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comments4.xml" ContentType="application/vnd.openxmlformats-officedocument.spreadsheetml.comments+xml"/>
  <Override PartName="/xl/threadedComments/threadedComment4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/>
  <mc:AlternateContent xmlns:mc="http://schemas.openxmlformats.org/markup-compatibility/2006">
    <mc:Choice Requires="x15">
      <x15ac:absPath xmlns:x15ac="http://schemas.microsoft.com/office/spreadsheetml/2010/11/ac" url="C:\Users\Tram Mai\Desktop\ROCHE\"/>
    </mc:Choice>
  </mc:AlternateContent>
  <xr:revisionPtr revIDLastSave="0" documentId="13_ncr:1_{D9F58A6E-DCD4-4E4C-9AC1-1857F40E60BB}" xr6:coauthVersionLast="44" xr6:coauthVersionMax="44" xr10:uidLastSave="{00000000-0000-0000-0000-000000000000}"/>
  <bookViews>
    <workbookView xWindow="-110" yWindow="-110" windowWidth="22780" windowHeight="14660" activeTab="4" xr2:uid="{00000000-000D-0000-FFFF-FFFF00000000}"/>
  </bookViews>
  <sheets>
    <sheet name="Infected rate by state" sheetId="4" r:id="rId1"/>
    <sheet name="x2 Rate" sheetId="1" r:id="rId2"/>
    <sheet name="x5 Rate" sheetId="7" r:id="rId3"/>
    <sheet name="x10 Rate" sheetId="8" r:id="rId4"/>
    <sheet name="Summary" sheetId="10" r:id="rId5"/>
  </sheets>
  <definedNames>
    <definedName name="_xlnm._FilterDatabase" localSheetId="4" hidden="1">Summary!$A$1:$Z$1221</definedName>
    <definedName name="_xlnm._FilterDatabase" localSheetId="3" hidden="1">'x10 Rate'!$A$1:$Z$1221</definedName>
    <definedName name="_xlnm._FilterDatabase" localSheetId="1" hidden="1">'x2 Rate'!$A$1:$Z$1221</definedName>
    <definedName name="_xlnm._FilterDatabase" localSheetId="2" hidden="1">'x5 Rate'!$A$1:$Z$1221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L3661" i="10" l="1"/>
  <c r="J3661" i="10"/>
  <c r="H3661" i="10"/>
  <c r="D3661" i="10"/>
  <c r="N3661" i="10" s="1"/>
  <c r="L3660" i="10"/>
  <c r="J3660" i="10"/>
  <c r="H3660" i="10"/>
  <c r="D3660" i="10"/>
  <c r="N3660" i="10" s="1"/>
  <c r="L3659" i="10"/>
  <c r="J3659" i="10"/>
  <c r="H3659" i="10"/>
  <c r="D3659" i="10"/>
  <c r="N3659" i="10" s="1"/>
  <c r="O3659" i="10" s="1"/>
  <c r="S3659" i="10" s="1"/>
  <c r="L3658" i="10"/>
  <c r="J3658" i="10"/>
  <c r="H3658" i="10"/>
  <c r="D3658" i="10"/>
  <c r="N3658" i="10" s="1"/>
  <c r="P3658" i="10" s="1"/>
  <c r="W3658" i="10" s="1"/>
  <c r="N3657" i="10"/>
  <c r="L3657" i="10"/>
  <c r="J3657" i="10"/>
  <c r="H3657" i="10"/>
  <c r="D3657" i="10"/>
  <c r="L3656" i="10"/>
  <c r="J3656" i="10"/>
  <c r="H3656" i="10"/>
  <c r="D3656" i="10"/>
  <c r="N3656" i="10" s="1"/>
  <c r="L3655" i="10"/>
  <c r="J3655" i="10"/>
  <c r="H3655" i="10"/>
  <c r="D3655" i="10"/>
  <c r="N3655" i="10" s="1"/>
  <c r="U3654" i="10"/>
  <c r="P3654" i="10"/>
  <c r="W3654" i="10" s="1"/>
  <c r="N3654" i="10"/>
  <c r="O3654" i="10" s="1"/>
  <c r="S3654" i="10" s="1"/>
  <c r="L3654" i="10"/>
  <c r="J3654" i="10"/>
  <c r="H3654" i="10"/>
  <c r="D3654" i="10"/>
  <c r="L3653" i="10"/>
  <c r="J3653" i="10"/>
  <c r="H3653" i="10"/>
  <c r="D3653" i="10"/>
  <c r="N3653" i="10" s="1"/>
  <c r="N3652" i="10"/>
  <c r="O3652" i="10" s="1"/>
  <c r="S3652" i="10" s="1"/>
  <c r="L3652" i="10"/>
  <c r="J3652" i="10"/>
  <c r="H3652" i="10"/>
  <c r="D3652" i="10"/>
  <c r="P3651" i="10"/>
  <c r="W3651" i="10" s="1"/>
  <c r="L3651" i="10"/>
  <c r="J3651" i="10"/>
  <c r="H3651" i="10"/>
  <c r="D3651" i="10"/>
  <c r="N3651" i="10" s="1"/>
  <c r="O3651" i="10" s="1"/>
  <c r="S3651" i="10" s="1"/>
  <c r="Y3650" i="10"/>
  <c r="O3650" i="10"/>
  <c r="S3650" i="10" s="1"/>
  <c r="L3650" i="10"/>
  <c r="J3650" i="10"/>
  <c r="H3650" i="10"/>
  <c r="D3650" i="10"/>
  <c r="N3650" i="10" s="1"/>
  <c r="P3650" i="10" s="1"/>
  <c r="W3650" i="10" s="1"/>
  <c r="N3649" i="10"/>
  <c r="L3649" i="10"/>
  <c r="J3649" i="10"/>
  <c r="H3649" i="10"/>
  <c r="D3649" i="10"/>
  <c r="L3648" i="10"/>
  <c r="J3648" i="10"/>
  <c r="H3648" i="10"/>
  <c r="D3648" i="10"/>
  <c r="N3648" i="10" s="1"/>
  <c r="L3647" i="10"/>
  <c r="J3647" i="10"/>
  <c r="H3647" i="10"/>
  <c r="D3647" i="10"/>
  <c r="N3647" i="10" s="1"/>
  <c r="P3646" i="10"/>
  <c r="W3646" i="10" s="1"/>
  <c r="O3646" i="10"/>
  <c r="S3646" i="10" s="1"/>
  <c r="N3646" i="10"/>
  <c r="L3646" i="10"/>
  <c r="J3646" i="10"/>
  <c r="H3646" i="10"/>
  <c r="D3646" i="10"/>
  <c r="L3645" i="10"/>
  <c r="J3645" i="10"/>
  <c r="H3645" i="10"/>
  <c r="D3645" i="10"/>
  <c r="N3645" i="10" s="1"/>
  <c r="S3644" i="10"/>
  <c r="N3644" i="10"/>
  <c r="O3644" i="10" s="1"/>
  <c r="L3644" i="10"/>
  <c r="J3644" i="10"/>
  <c r="H3644" i="10"/>
  <c r="D3644" i="10"/>
  <c r="L3643" i="10"/>
  <c r="J3643" i="10"/>
  <c r="H3643" i="10"/>
  <c r="D3643" i="10"/>
  <c r="N3643" i="10" s="1"/>
  <c r="O3643" i="10" s="1"/>
  <c r="S3643" i="10" s="1"/>
  <c r="Y3642" i="10"/>
  <c r="O3642" i="10"/>
  <c r="S3642" i="10" s="1"/>
  <c r="L3642" i="10"/>
  <c r="J3642" i="10"/>
  <c r="H3642" i="10"/>
  <c r="D3642" i="10"/>
  <c r="N3642" i="10" s="1"/>
  <c r="P3642" i="10" s="1"/>
  <c r="W3642" i="10" s="1"/>
  <c r="N3641" i="10"/>
  <c r="L3641" i="10"/>
  <c r="J3641" i="10"/>
  <c r="H3641" i="10"/>
  <c r="D3641" i="10"/>
  <c r="L3640" i="10"/>
  <c r="J3640" i="10"/>
  <c r="H3640" i="10"/>
  <c r="D3640" i="10"/>
  <c r="N3640" i="10" s="1"/>
  <c r="L3639" i="10"/>
  <c r="J3639" i="10"/>
  <c r="H3639" i="10"/>
  <c r="D3639" i="10"/>
  <c r="N3639" i="10" s="1"/>
  <c r="U3638" i="10"/>
  <c r="P3638" i="10"/>
  <c r="W3638" i="10" s="1"/>
  <c r="O3638" i="10"/>
  <c r="S3638" i="10" s="1"/>
  <c r="N3638" i="10"/>
  <c r="L3638" i="10"/>
  <c r="J3638" i="10"/>
  <c r="H3638" i="10"/>
  <c r="D3638" i="10"/>
  <c r="L3637" i="10"/>
  <c r="J3637" i="10"/>
  <c r="H3637" i="10"/>
  <c r="D3637" i="10"/>
  <c r="N3637" i="10" s="1"/>
  <c r="S3636" i="10"/>
  <c r="N3636" i="10"/>
  <c r="O3636" i="10" s="1"/>
  <c r="L3636" i="10"/>
  <c r="J3636" i="10"/>
  <c r="H3636" i="10"/>
  <c r="D3636" i="10"/>
  <c r="Z3635" i="10"/>
  <c r="P3635" i="10"/>
  <c r="W3635" i="10" s="1"/>
  <c r="L3635" i="10"/>
  <c r="J3635" i="10"/>
  <c r="H3635" i="10"/>
  <c r="D3635" i="10"/>
  <c r="N3635" i="10" s="1"/>
  <c r="O3635" i="10" s="1"/>
  <c r="S3635" i="10" s="1"/>
  <c r="Y3634" i="10"/>
  <c r="L3634" i="10"/>
  <c r="J3634" i="10"/>
  <c r="H3634" i="10"/>
  <c r="D3634" i="10"/>
  <c r="N3634" i="10" s="1"/>
  <c r="P3634" i="10" s="1"/>
  <c r="W3634" i="10" s="1"/>
  <c r="N3633" i="10"/>
  <c r="L3633" i="10"/>
  <c r="J3633" i="10"/>
  <c r="H3633" i="10"/>
  <c r="D3633" i="10"/>
  <c r="L3632" i="10"/>
  <c r="J3632" i="10"/>
  <c r="H3632" i="10"/>
  <c r="D3632" i="10"/>
  <c r="N3632" i="10" s="1"/>
  <c r="L3631" i="10"/>
  <c r="J3631" i="10"/>
  <c r="H3631" i="10"/>
  <c r="D3631" i="10"/>
  <c r="N3631" i="10" s="1"/>
  <c r="P3630" i="10"/>
  <c r="W3630" i="10" s="1"/>
  <c r="O3630" i="10"/>
  <c r="S3630" i="10" s="1"/>
  <c r="N3630" i="10"/>
  <c r="L3630" i="10"/>
  <c r="J3630" i="10"/>
  <c r="H3630" i="10"/>
  <c r="D3630" i="10"/>
  <c r="L3629" i="10"/>
  <c r="J3629" i="10"/>
  <c r="H3629" i="10"/>
  <c r="D3629" i="10"/>
  <c r="N3629" i="10" s="1"/>
  <c r="S3628" i="10"/>
  <c r="N3628" i="10"/>
  <c r="O3628" i="10" s="1"/>
  <c r="L3628" i="10"/>
  <c r="J3628" i="10"/>
  <c r="H3628" i="10"/>
  <c r="D3628" i="10"/>
  <c r="P3627" i="10"/>
  <c r="W3627" i="10" s="1"/>
  <c r="L3627" i="10"/>
  <c r="J3627" i="10"/>
  <c r="H3627" i="10"/>
  <c r="D3627" i="10"/>
  <c r="N3627" i="10" s="1"/>
  <c r="O3627" i="10" s="1"/>
  <c r="S3627" i="10" s="1"/>
  <c r="O3626" i="10"/>
  <c r="S3626" i="10" s="1"/>
  <c r="L3626" i="10"/>
  <c r="J3626" i="10"/>
  <c r="H3626" i="10"/>
  <c r="D3626" i="10"/>
  <c r="N3626" i="10" s="1"/>
  <c r="P3626" i="10" s="1"/>
  <c r="W3626" i="10" s="1"/>
  <c r="Y3626" i="10" s="1"/>
  <c r="N3625" i="10"/>
  <c r="L3625" i="10"/>
  <c r="J3625" i="10"/>
  <c r="H3625" i="10"/>
  <c r="D3625" i="10"/>
  <c r="L3624" i="10"/>
  <c r="J3624" i="10"/>
  <c r="H3624" i="10"/>
  <c r="D3624" i="10"/>
  <c r="N3624" i="10" s="1"/>
  <c r="L3623" i="10"/>
  <c r="J3623" i="10"/>
  <c r="H3623" i="10"/>
  <c r="D3623" i="10"/>
  <c r="N3623" i="10" s="1"/>
  <c r="P3622" i="10"/>
  <c r="W3622" i="10" s="1"/>
  <c r="O3622" i="10"/>
  <c r="S3622" i="10" s="1"/>
  <c r="N3622" i="10"/>
  <c r="L3622" i="10"/>
  <c r="J3622" i="10"/>
  <c r="H3622" i="10"/>
  <c r="D3622" i="10"/>
  <c r="L3621" i="10"/>
  <c r="J3621" i="10"/>
  <c r="H3621" i="10"/>
  <c r="D3621" i="10"/>
  <c r="N3621" i="10" s="1"/>
  <c r="S3620" i="10"/>
  <c r="N3620" i="10"/>
  <c r="O3620" i="10" s="1"/>
  <c r="L3620" i="10"/>
  <c r="J3620" i="10"/>
  <c r="H3620" i="10"/>
  <c r="D3620" i="10"/>
  <c r="Z3619" i="10"/>
  <c r="P3619" i="10"/>
  <c r="W3619" i="10" s="1"/>
  <c r="L3619" i="10"/>
  <c r="J3619" i="10"/>
  <c r="H3619" i="10"/>
  <c r="D3619" i="10"/>
  <c r="N3619" i="10" s="1"/>
  <c r="O3619" i="10" s="1"/>
  <c r="S3619" i="10" s="1"/>
  <c r="L3618" i="10"/>
  <c r="J3618" i="10"/>
  <c r="H3618" i="10"/>
  <c r="D3618" i="10"/>
  <c r="N3618" i="10" s="1"/>
  <c r="P3618" i="10" s="1"/>
  <c r="W3618" i="10" s="1"/>
  <c r="N3617" i="10"/>
  <c r="L3617" i="10"/>
  <c r="J3617" i="10"/>
  <c r="H3617" i="10"/>
  <c r="D3617" i="10"/>
  <c r="L3616" i="10"/>
  <c r="J3616" i="10"/>
  <c r="H3616" i="10"/>
  <c r="D3616" i="10"/>
  <c r="N3616" i="10" s="1"/>
  <c r="L3615" i="10"/>
  <c r="J3615" i="10"/>
  <c r="H3615" i="10"/>
  <c r="D3615" i="10"/>
  <c r="N3615" i="10" s="1"/>
  <c r="P3614" i="10"/>
  <c r="W3614" i="10" s="1"/>
  <c r="O3614" i="10"/>
  <c r="S3614" i="10" s="1"/>
  <c r="N3614" i="10"/>
  <c r="L3614" i="10"/>
  <c r="J3614" i="10"/>
  <c r="H3614" i="10"/>
  <c r="U3614" i="10" s="1"/>
  <c r="D3614" i="10"/>
  <c r="L3613" i="10"/>
  <c r="J3613" i="10"/>
  <c r="H3613" i="10"/>
  <c r="D3613" i="10"/>
  <c r="N3613" i="10" s="1"/>
  <c r="N3612" i="10"/>
  <c r="L3612" i="10"/>
  <c r="J3612" i="10"/>
  <c r="H3612" i="10"/>
  <c r="D3612" i="10"/>
  <c r="L3611" i="10"/>
  <c r="J3611" i="10"/>
  <c r="H3611" i="10"/>
  <c r="D3611" i="10"/>
  <c r="N3611" i="10" s="1"/>
  <c r="O3611" i="10" s="1"/>
  <c r="S3611" i="10" s="1"/>
  <c r="Y3610" i="10"/>
  <c r="L3610" i="10"/>
  <c r="J3610" i="10"/>
  <c r="H3610" i="10"/>
  <c r="D3610" i="10"/>
  <c r="N3610" i="10" s="1"/>
  <c r="P3610" i="10" s="1"/>
  <c r="W3610" i="10" s="1"/>
  <c r="L3609" i="10"/>
  <c r="J3609" i="10"/>
  <c r="H3609" i="10"/>
  <c r="D3609" i="10"/>
  <c r="N3609" i="10" s="1"/>
  <c r="L3608" i="10"/>
  <c r="J3608" i="10"/>
  <c r="H3608" i="10"/>
  <c r="D3608" i="10"/>
  <c r="N3608" i="10" s="1"/>
  <c r="O3608" i="10" s="1"/>
  <c r="S3608" i="10" s="1"/>
  <c r="P3607" i="10"/>
  <c r="W3607" i="10" s="1"/>
  <c r="X3607" i="10" s="1"/>
  <c r="O3607" i="10"/>
  <c r="S3607" i="10" s="1"/>
  <c r="L3607" i="10"/>
  <c r="J3607" i="10"/>
  <c r="H3607" i="10"/>
  <c r="D3607" i="10"/>
  <c r="N3607" i="10" s="1"/>
  <c r="S3606" i="10"/>
  <c r="P3606" i="10"/>
  <c r="W3606" i="10" s="1"/>
  <c r="Z3606" i="10" s="1"/>
  <c r="O3606" i="10"/>
  <c r="N3606" i="10"/>
  <c r="L3606" i="10"/>
  <c r="J3606" i="10"/>
  <c r="H3606" i="10"/>
  <c r="D3606" i="10"/>
  <c r="N3605" i="10"/>
  <c r="L3605" i="10"/>
  <c r="J3605" i="10"/>
  <c r="H3605" i="10"/>
  <c r="D3605" i="10"/>
  <c r="N3604" i="10"/>
  <c r="P3604" i="10" s="1"/>
  <c r="W3604" i="10" s="1"/>
  <c r="L3604" i="10"/>
  <c r="J3604" i="10"/>
  <c r="H3604" i="10"/>
  <c r="D3604" i="10"/>
  <c r="L3603" i="10"/>
  <c r="J3603" i="10"/>
  <c r="H3603" i="10"/>
  <c r="D3603" i="10"/>
  <c r="N3603" i="10" s="1"/>
  <c r="L3602" i="10"/>
  <c r="J3602" i="10"/>
  <c r="H3602" i="10"/>
  <c r="D3602" i="10"/>
  <c r="N3602" i="10" s="1"/>
  <c r="L3601" i="10"/>
  <c r="J3601" i="10"/>
  <c r="H3601" i="10"/>
  <c r="D3601" i="10"/>
  <c r="N3601" i="10" s="1"/>
  <c r="Y3600" i="10"/>
  <c r="O3600" i="10"/>
  <c r="S3600" i="10" s="1"/>
  <c r="N3600" i="10"/>
  <c r="P3600" i="10" s="1"/>
  <c r="W3600" i="10" s="1"/>
  <c r="L3600" i="10"/>
  <c r="J3600" i="10"/>
  <c r="H3600" i="10"/>
  <c r="D3600" i="10"/>
  <c r="N3599" i="10"/>
  <c r="L3599" i="10"/>
  <c r="J3599" i="10"/>
  <c r="H3599" i="10"/>
  <c r="D3599" i="10"/>
  <c r="L3598" i="10"/>
  <c r="J3598" i="10"/>
  <c r="H3598" i="10"/>
  <c r="D3598" i="10"/>
  <c r="N3598" i="10" s="1"/>
  <c r="N3597" i="10"/>
  <c r="P3597" i="10" s="1"/>
  <c r="W3597" i="10" s="1"/>
  <c r="L3597" i="10"/>
  <c r="J3597" i="10"/>
  <c r="H3597" i="10"/>
  <c r="D3597" i="10"/>
  <c r="L3596" i="10"/>
  <c r="J3596" i="10"/>
  <c r="H3596" i="10"/>
  <c r="D3596" i="10"/>
  <c r="N3596" i="10" s="1"/>
  <c r="L3595" i="10"/>
  <c r="J3595" i="10"/>
  <c r="H3595" i="10"/>
  <c r="D3595" i="10"/>
  <c r="N3595" i="10" s="1"/>
  <c r="L3594" i="10"/>
  <c r="J3594" i="10"/>
  <c r="H3594" i="10"/>
  <c r="D3594" i="10"/>
  <c r="N3594" i="10" s="1"/>
  <c r="P3593" i="10"/>
  <c r="W3593" i="10" s="1"/>
  <c r="Z3593" i="10" s="1"/>
  <c r="L3593" i="10"/>
  <c r="J3593" i="10"/>
  <c r="H3593" i="10"/>
  <c r="D3593" i="10"/>
  <c r="N3593" i="10" s="1"/>
  <c r="O3593" i="10" s="1"/>
  <c r="S3593" i="10" s="1"/>
  <c r="O3592" i="10"/>
  <c r="S3592" i="10" s="1"/>
  <c r="N3592" i="10"/>
  <c r="P3592" i="10" s="1"/>
  <c r="W3592" i="10" s="1"/>
  <c r="L3592" i="10"/>
  <c r="J3592" i="10"/>
  <c r="H3592" i="10"/>
  <c r="D3592" i="10"/>
  <c r="N3591" i="10"/>
  <c r="L3591" i="10"/>
  <c r="J3591" i="10"/>
  <c r="H3591" i="10"/>
  <c r="D3591" i="10"/>
  <c r="L3590" i="10"/>
  <c r="J3590" i="10"/>
  <c r="H3590" i="10"/>
  <c r="D3590" i="10"/>
  <c r="N3590" i="10" s="1"/>
  <c r="N3589" i="10"/>
  <c r="P3589" i="10" s="1"/>
  <c r="W3589" i="10" s="1"/>
  <c r="L3589" i="10"/>
  <c r="J3589" i="10"/>
  <c r="H3589" i="10"/>
  <c r="D3589" i="10"/>
  <c r="L3588" i="10"/>
  <c r="J3588" i="10"/>
  <c r="H3588" i="10"/>
  <c r="D3588" i="10"/>
  <c r="N3588" i="10" s="1"/>
  <c r="L3587" i="10"/>
  <c r="J3587" i="10"/>
  <c r="H3587" i="10"/>
  <c r="D3587" i="10"/>
  <c r="N3587" i="10" s="1"/>
  <c r="L3586" i="10"/>
  <c r="J3586" i="10"/>
  <c r="H3586" i="10"/>
  <c r="D3586" i="10"/>
  <c r="N3586" i="10" s="1"/>
  <c r="P3585" i="10"/>
  <c r="W3585" i="10" s="1"/>
  <c r="L3585" i="10"/>
  <c r="J3585" i="10"/>
  <c r="H3585" i="10"/>
  <c r="D3585" i="10"/>
  <c r="N3585" i="10" s="1"/>
  <c r="O3585" i="10" s="1"/>
  <c r="S3585" i="10" s="1"/>
  <c r="Y3584" i="10"/>
  <c r="O3584" i="10"/>
  <c r="S3584" i="10" s="1"/>
  <c r="N3584" i="10"/>
  <c r="P3584" i="10" s="1"/>
  <c r="W3584" i="10" s="1"/>
  <c r="L3584" i="10"/>
  <c r="J3584" i="10"/>
  <c r="H3584" i="10"/>
  <c r="D3584" i="10"/>
  <c r="N3583" i="10"/>
  <c r="L3583" i="10"/>
  <c r="J3583" i="10"/>
  <c r="H3583" i="10"/>
  <c r="D3583" i="10"/>
  <c r="L3582" i="10"/>
  <c r="J3582" i="10"/>
  <c r="H3582" i="10"/>
  <c r="D3582" i="10"/>
  <c r="N3582" i="10" s="1"/>
  <c r="N3581" i="10"/>
  <c r="P3581" i="10" s="1"/>
  <c r="W3581" i="10" s="1"/>
  <c r="L3581" i="10"/>
  <c r="J3581" i="10"/>
  <c r="H3581" i="10"/>
  <c r="D3581" i="10"/>
  <c r="L3580" i="10"/>
  <c r="J3580" i="10"/>
  <c r="H3580" i="10"/>
  <c r="D3580" i="10"/>
  <c r="N3580" i="10" s="1"/>
  <c r="L3579" i="10"/>
  <c r="J3579" i="10"/>
  <c r="H3579" i="10"/>
  <c r="D3579" i="10"/>
  <c r="N3579" i="10" s="1"/>
  <c r="L3578" i="10"/>
  <c r="J3578" i="10"/>
  <c r="H3578" i="10"/>
  <c r="D3578" i="10"/>
  <c r="N3578" i="10" s="1"/>
  <c r="L3577" i="10"/>
  <c r="J3577" i="10"/>
  <c r="H3577" i="10"/>
  <c r="D3577" i="10"/>
  <c r="N3577" i="10" s="1"/>
  <c r="O3577" i="10" s="1"/>
  <c r="S3577" i="10" s="1"/>
  <c r="Y3576" i="10"/>
  <c r="O3576" i="10"/>
  <c r="S3576" i="10" s="1"/>
  <c r="N3576" i="10"/>
  <c r="P3576" i="10" s="1"/>
  <c r="W3576" i="10" s="1"/>
  <c r="L3576" i="10"/>
  <c r="J3576" i="10"/>
  <c r="H3576" i="10"/>
  <c r="D3576" i="10"/>
  <c r="N3575" i="10"/>
  <c r="L3575" i="10"/>
  <c r="J3575" i="10"/>
  <c r="H3575" i="10"/>
  <c r="D3575" i="10"/>
  <c r="L3574" i="10"/>
  <c r="J3574" i="10"/>
  <c r="H3574" i="10"/>
  <c r="D3574" i="10"/>
  <c r="N3574" i="10" s="1"/>
  <c r="V3573" i="10"/>
  <c r="P3573" i="10"/>
  <c r="W3573" i="10" s="1"/>
  <c r="N3573" i="10"/>
  <c r="O3573" i="10" s="1"/>
  <c r="S3573" i="10" s="1"/>
  <c r="L3573" i="10"/>
  <c r="J3573" i="10"/>
  <c r="H3573" i="10"/>
  <c r="D3573" i="10"/>
  <c r="L3572" i="10"/>
  <c r="J3572" i="10"/>
  <c r="H3572" i="10"/>
  <c r="D3572" i="10"/>
  <c r="N3572" i="10" s="1"/>
  <c r="L3571" i="10"/>
  <c r="J3571" i="10"/>
  <c r="H3571" i="10"/>
  <c r="D3571" i="10"/>
  <c r="N3571" i="10" s="1"/>
  <c r="L3570" i="10"/>
  <c r="J3570" i="10"/>
  <c r="H3570" i="10"/>
  <c r="D3570" i="10"/>
  <c r="N3570" i="10" s="1"/>
  <c r="P3569" i="10"/>
  <c r="W3569" i="10" s="1"/>
  <c r="Z3569" i="10" s="1"/>
  <c r="L3569" i="10"/>
  <c r="J3569" i="10"/>
  <c r="H3569" i="10"/>
  <c r="D3569" i="10"/>
  <c r="N3569" i="10" s="1"/>
  <c r="O3569" i="10" s="1"/>
  <c r="S3569" i="10" s="1"/>
  <c r="O3568" i="10"/>
  <c r="S3568" i="10" s="1"/>
  <c r="N3568" i="10"/>
  <c r="P3568" i="10" s="1"/>
  <c r="W3568" i="10" s="1"/>
  <c r="L3568" i="10"/>
  <c r="J3568" i="10"/>
  <c r="H3568" i="10"/>
  <c r="D3568" i="10"/>
  <c r="N3567" i="10"/>
  <c r="L3567" i="10"/>
  <c r="J3567" i="10"/>
  <c r="H3567" i="10"/>
  <c r="D3567" i="10"/>
  <c r="W3566" i="10"/>
  <c r="N3566" i="10"/>
  <c r="P3566" i="10" s="1"/>
  <c r="L3566" i="10"/>
  <c r="J3566" i="10"/>
  <c r="H3566" i="10"/>
  <c r="D3566" i="10"/>
  <c r="V3565" i="10"/>
  <c r="P3565" i="10"/>
  <c r="W3565" i="10" s="1"/>
  <c r="N3565" i="10"/>
  <c r="O3565" i="10" s="1"/>
  <c r="S3565" i="10" s="1"/>
  <c r="L3565" i="10"/>
  <c r="J3565" i="10"/>
  <c r="H3565" i="10"/>
  <c r="D3565" i="10"/>
  <c r="L3564" i="10"/>
  <c r="J3564" i="10"/>
  <c r="H3564" i="10"/>
  <c r="D3564" i="10"/>
  <c r="N3564" i="10" s="1"/>
  <c r="L3563" i="10"/>
  <c r="J3563" i="10"/>
  <c r="H3563" i="10"/>
  <c r="D3563" i="10"/>
  <c r="N3563" i="10" s="1"/>
  <c r="L3562" i="10"/>
  <c r="J3562" i="10"/>
  <c r="H3562" i="10"/>
  <c r="D3562" i="10"/>
  <c r="N3562" i="10" s="1"/>
  <c r="L3561" i="10"/>
  <c r="J3561" i="10"/>
  <c r="H3561" i="10"/>
  <c r="D3561" i="10"/>
  <c r="N3561" i="10" s="1"/>
  <c r="P3561" i="10" s="1"/>
  <c r="W3561" i="10" s="1"/>
  <c r="N3560" i="10"/>
  <c r="L3560" i="10"/>
  <c r="J3560" i="10"/>
  <c r="H3560" i="10"/>
  <c r="D3560" i="10"/>
  <c r="N3559" i="10"/>
  <c r="L3559" i="10"/>
  <c r="J3559" i="10"/>
  <c r="H3559" i="10"/>
  <c r="D3559" i="10"/>
  <c r="L3558" i="10"/>
  <c r="J3558" i="10"/>
  <c r="H3558" i="10"/>
  <c r="D3558" i="10"/>
  <c r="N3558" i="10" s="1"/>
  <c r="P3557" i="10"/>
  <c r="W3557" i="10" s="1"/>
  <c r="N3557" i="10"/>
  <c r="O3557" i="10" s="1"/>
  <c r="S3557" i="10" s="1"/>
  <c r="L3557" i="10"/>
  <c r="J3557" i="10"/>
  <c r="H3557" i="10"/>
  <c r="D3557" i="10"/>
  <c r="O3556" i="10"/>
  <c r="S3556" i="10" s="1"/>
  <c r="L3556" i="10"/>
  <c r="J3556" i="10"/>
  <c r="H3556" i="10"/>
  <c r="D3556" i="10"/>
  <c r="N3556" i="10" s="1"/>
  <c r="P3556" i="10" s="1"/>
  <c r="W3556" i="10" s="1"/>
  <c r="Y3556" i="10" s="1"/>
  <c r="N3555" i="10"/>
  <c r="L3555" i="10"/>
  <c r="J3555" i="10"/>
  <c r="H3555" i="10"/>
  <c r="D3555" i="10"/>
  <c r="L3554" i="10"/>
  <c r="J3554" i="10"/>
  <c r="H3554" i="10"/>
  <c r="D3554" i="10"/>
  <c r="N3554" i="10" s="1"/>
  <c r="L3553" i="10"/>
  <c r="J3553" i="10"/>
  <c r="H3553" i="10"/>
  <c r="D3553" i="10"/>
  <c r="N3553" i="10" s="1"/>
  <c r="S3552" i="10"/>
  <c r="L3552" i="10"/>
  <c r="J3552" i="10"/>
  <c r="H3552" i="10"/>
  <c r="D3552" i="10"/>
  <c r="N3552" i="10" s="1"/>
  <c r="O3552" i="10" s="1"/>
  <c r="P3551" i="10"/>
  <c r="W3551" i="10" s="1"/>
  <c r="X3551" i="10" s="1"/>
  <c r="L3551" i="10"/>
  <c r="J3551" i="10"/>
  <c r="H3551" i="10"/>
  <c r="D3551" i="10"/>
  <c r="N3551" i="10" s="1"/>
  <c r="O3551" i="10" s="1"/>
  <c r="S3551" i="10" s="1"/>
  <c r="O3550" i="10"/>
  <c r="S3550" i="10" s="1"/>
  <c r="N3550" i="10"/>
  <c r="P3550" i="10" s="1"/>
  <c r="W3550" i="10" s="1"/>
  <c r="Z3550" i="10" s="1"/>
  <c r="L3550" i="10"/>
  <c r="J3550" i="10"/>
  <c r="H3550" i="10"/>
  <c r="D3550" i="10"/>
  <c r="N3549" i="10"/>
  <c r="L3549" i="10"/>
  <c r="J3549" i="10"/>
  <c r="H3549" i="10"/>
  <c r="D3549" i="10"/>
  <c r="N3548" i="10"/>
  <c r="L3548" i="10"/>
  <c r="J3548" i="10"/>
  <c r="H3548" i="10"/>
  <c r="D3548" i="10"/>
  <c r="U3547" i="10"/>
  <c r="N3547" i="10"/>
  <c r="O3547" i="10" s="1"/>
  <c r="S3547" i="10" s="1"/>
  <c r="T3547" i="10" s="1"/>
  <c r="L3547" i="10"/>
  <c r="P3547" i="10" s="1"/>
  <c r="W3547" i="10" s="1"/>
  <c r="J3547" i="10"/>
  <c r="H3547" i="10"/>
  <c r="D3547" i="10"/>
  <c r="L3546" i="10"/>
  <c r="J3546" i="10"/>
  <c r="H3546" i="10"/>
  <c r="D3546" i="10"/>
  <c r="N3546" i="10" s="1"/>
  <c r="L3545" i="10"/>
  <c r="J3545" i="10"/>
  <c r="H3545" i="10"/>
  <c r="D3545" i="10"/>
  <c r="N3545" i="10" s="1"/>
  <c r="S3544" i="10"/>
  <c r="L3544" i="10"/>
  <c r="J3544" i="10"/>
  <c r="H3544" i="10"/>
  <c r="D3544" i="10"/>
  <c r="N3544" i="10" s="1"/>
  <c r="O3544" i="10" s="1"/>
  <c r="P3543" i="10"/>
  <c r="W3543" i="10" s="1"/>
  <c r="X3543" i="10" s="1"/>
  <c r="L3543" i="10"/>
  <c r="J3543" i="10"/>
  <c r="H3543" i="10"/>
  <c r="D3543" i="10"/>
  <c r="N3543" i="10" s="1"/>
  <c r="O3543" i="10" s="1"/>
  <c r="S3543" i="10" s="1"/>
  <c r="O3542" i="10"/>
  <c r="S3542" i="10" s="1"/>
  <c r="N3542" i="10"/>
  <c r="P3542" i="10" s="1"/>
  <c r="W3542" i="10" s="1"/>
  <c r="Z3542" i="10" s="1"/>
  <c r="L3542" i="10"/>
  <c r="J3542" i="10"/>
  <c r="H3542" i="10"/>
  <c r="D3542" i="10"/>
  <c r="N3541" i="10"/>
  <c r="L3541" i="10"/>
  <c r="J3541" i="10"/>
  <c r="H3541" i="10"/>
  <c r="D3541" i="10"/>
  <c r="L3540" i="10"/>
  <c r="J3540" i="10"/>
  <c r="H3540" i="10"/>
  <c r="D3540" i="10"/>
  <c r="N3540" i="10" s="1"/>
  <c r="V3539" i="10"/>
  <c r="N3539" i="10"/>
  <c r="O3539" i="10" s="1"/>
  <c r="S3539" i="10" s="1"/>
  <c r="T3539" i="10" s="1"/>
  <c r="L3539" i="10"/>
  <c r="P3539" i="10" s="1"/>
  <c r="W3539" i="10" s="1"/>
  <c r="J3539" i="10"/>
  <c r="H3539" i="10"/>
  <c r="D3539" i="10"/>
  <c r="L3538" i="10"/>
  <c r="J3538" i="10"/>
  <c r="H3538" i="10"/>
  <c r="D3538" i="10"/>
  <c r="N3538" i="10" s="1"/>
  <c r="L3537" i="10"/>
  <c r="J3537" i="10"/>
  <c r="H3537" i="10"/>
  <c r="D3537" i="10"/>
  <c r="N3537" i="10" s="1"/>
  <c r="S3536" i="10"/>
  <c r="P3536" i="10"/>
  <c r="W3536" i="10" s="1"/>
  <c r="L3536" i="10"/>
  <c r="J3536" i="10"/>
  <c r="H3536" i="10"/>
  <c r="D3536" i="10"/>
  <c r="N3536" i="10" s="1"/>
  <c r="O3536" i="10" s="1"/>
  <c r="P3535" i="10"/>
  <c r="W3535" i="10" s="1"/>
  <c r="X3535" i="10" s="1"/>
  <c r="L3535" i="10"/>
  <c r="J3535" i="10"/>
  <c r="H3535" i="10"/>
  <c r="D3535" i="10"/>
  <c r="N3535" i="10" s="1"/>
  <c r="O3535" i="10" s="1"/>
  <c r="S3535" i="10" s="1"/>
  <c r="N3534" i="10"/>
  <c r="L3534" i="10"/>
  <c r="J3534" i="10"/>
  <c r="H3534" i="10"/>
  <c r="D3534" i="10"/>
  <c r="N3533" i="10"/>
  <c r="P3533" i="10" s="1"/>
  <c r="W3533" i="10" s="1"/>
  <c r="L3533" i="10"/>
  <c r="J3533" i="10"/>
  <c r="H3533" i="10"/>
  <c r="D3533" i="10"/>
  <c r="N3532" i="10"/>
  <c r="L3532" i="10"/>
  <c r="J3532" i="10"/>
  <c r="H3532" i="10"/>
  <c r="D3532" i="10"/>
  <c r="N3531" i="10"/>
  <c r="L3531" i="10"/>
  <c r="J3531" i="10"/>
  <c r="H3531" i="10"/>
  <c r="D3531" i="10"/>
  <c r="V3530" i="10"/>
  <c r="P3530" i="10"/>
  <c r="W3530" i="10" s="1"/>
  <c r="Z3530" i="10" s="1"/>
  <c r="L3530" i="10"/>
  <c r="J3530" i="10"/>
  <c r="H3530" i="10"/>
  <c r="U3530" i="10" s="1"/>
  <c r="D3530" i="10"/>
  <c r="N3530" i="10" s="1"/>
  <c r="O3530" i="10" s="1"/>
  <c r="S3530" i="10" s="1"/>
  <c r="T3530" i="10" s="1"/>
  <c r="L3529" i="10"/>
  <c r="J3529" i="10"/>
  <c r="H3529" i="10"/>
  <c r="D3529" i="10"/>
  <c r="N3529" i="10" s="1"/>
  <c r="P3529" i="10" s="1"/>
  <c r="W3529" i="10" s="1"/>
  <c r="N3528" i="10"/>
  <c r="L3528" i="10"/>
  <c r="J3528" i="10"/>
  <c r="H3528" i="10"/>
  <c r="D3528" i="10"/>
  <c r="S3527" i="10"/>
  <c r="O3527" i="10"/>
  <c r="L3527" i="10"/>
  <c r="P3527" i="10" s="1"/>
  <c r="W3527" i="10" s="1"/>
  <c r="J3527" i="10"/>
  <c r="H3527" i="10"/>
  <c r="D3527" i="10"/>
  <c r="N3527" i="10" s="1"/>
  <c r="N3526" i="10"/>
  <c r="P3526" i="10" s="1"/>
  <c r="W3526" i="10" s="1"/>
  <c r="L3526" i="10"/>
  <c r="J3526" i="10"/>
  <c r="H3526" i="10"/>
  <c r="D3526" i="10"/>
  <c r="N3525" i="10"/>
  <c r="L3525" i="10"/>
  <c r="O3525" i="10" s="1"/>
  <c r="S3525" i="10" s="1"/>
  <c r="J3525" i="10"/>
  <c r="H3525" i="10"/>
  <c r="D3525" i="10"/>
  <c r="N3524" i="10"/>
  <c r="L3524" i="10"/>
  <c r="J3524" i="10"/>
  <c r="H3524" i="10"/>
  <c r="D3524" i="10"/>
  <c r="N3523" i="10"/>
  <c r="L3523" i="10"/>
  <c r="J3523" i="10"/>
  <c r="H3523" i="10"/>
  <c r="D3523" i="10"/>
  <c r="U3522" i="10"/>
  <c r="P3522" i="10"/>
  <c r="W3522" i="10" s="1"/>
  <c r="Z3522" i="10" s="1"/>
  <c r="L3522" i="10"/>
  <c r="J3522" i="10"/>
  <c r="H3522" i="10"/>
  <c r="D3522" i="10"/>
  <c r="N3522" i="10" s="1"/>
  <c r="O3522" i="10" s="1"/>
  <c r="S3522" i="10" s="1"/>
  <c r="V3522" i="10" s="1"/>
  <c r="U3521" i="10"/>
  <c r="S3521" i="10"/>
  <c r="V3521" i="10" s="1"/>
  <c r="O3521" i="10"/>
  <c r="L3521" i="10"/>
  <c r="J3521" i="10"/>
  <c r="H3521" i="10"/>
  <c r="D3521" i="10"/>
  <c r="N3521" i="10" s="1"/>
  <c r="P3521" i="10" s="1"/>
  <c r="W3521" i="10" s="1"/>
  <c r="L3520" i="10"/>
  <c r="J3520" i="10"/>
  <c r="H3520" i="10"/>
  <c r="D3520" i="10"/>
  <c r="N3520" i="10" s="1"/>
  <c r="P3519" i="10"/>
  <c r="W3519" i="10" s="1"/>
  <c r="L3519" i="10"/>
  <c r="J3519" i="10"/>
  <c r="H3519" i="10"/>
  <c r="D3519" i="10"/>
  <c r="N3519" i="10" s="1"/>
  <c r="O3519" i="10" s="1"/>
  <c r="S3519" i="10" s="1"/>
  <c r="N3518" i="10"/>
  <c r="P3518" i="10" s="1"/>
  <c r="W3518" i="10" s="1"/>
  <c r="L3518" i="10"/>
  <c r="J3518" i="10"/>
  <c r="H3518" i="10"/>
  <c r="D3518" i="10"/>
  <c r="P3517" i="10"/>
  <c r="W3517" i="10" s="1"/>
  <c r="N3517" i="10"/>
  <c r="O3517" i="10" s="1"/>
  <c r="S3517" i="10" s="1"/>
  <c r="L3517" i="10"/>
  <c r="J3517" i="10"/>
  <c r="H3517" i="10"/>
  <c r="D3517" i="10"/>
  <c r="L3516" i="10"/>
  <c r="J3516" i="10"/>
  <c r="H3516" i="10"/>
  <c r="D3516" i="10"/>
  <c r="N3516" i="10" s="1"/>
  <c r="S3515" i="10"/>
  <c r="N3515" i="10"/>
  <c r="O3515" i="10" s="1"/>
  <c r="L3515" i="10"/>
  <c r="J3515" i="10"/>
  <c r="H3515" i="10"/>
  <c r="D3515" i="10"/>
  <c r="L3514" i="10"/>
  <c r="J3514" i="10"/>
  <c r="H3514" i="10"/>
  <c r="D3514" i="10"/>
  <c r="N3514" i="10" s="1"/>
  <c r="P3514" i="10" s="1"/>
  <c r="W3514" i="10" s="1"/>
  <c r="N3513" i="10"/>
  <c r="P3513" i="10" s="1"/>
  <c r="W3513" i="10" s="1"/>
  <c r="L3513" i="10"/>
  <c r="J3513" i="10"/>
  <c r="H3513" i="10"/>
  <c r="D3513" i="10"/>
  <c r="U3512" i="10"/>
  <c r="P3512" i="10"/>
  <c r="W3512" i="10" s="1"/>
  <c r="L3512" i="10"/>
  <c r="J3512" i="10"/>
  <c r="H3512" i="10"/>
  <c r="D3512" i="10"/>
  <c r="N3512" i="10" s="1"/>
  <c r="O3512" i="10" s="1"/>
  <c r="S3512" i="10" s="1"/>
  <c r="O3511" i="10"/>
  <c r="S3511" i="10" s="1"/>
  <c r="L3511" i="10"/>
  <c r="J3511" i="10"/>
  <c r="H3511" i="10"/>
  <c r="D3511" i="10"/>
  <c r="N3511" i="10" s="1"/>
  <c r="P3511" i="10" s="1"/>
  <c r="W3511" i="10" s="1"/>
  <c r="P3510" i="10"/>
  <c r="W3510" i="10" s="1"/>
  <c r="O3510" i="10"/>
  <c r="S3510" i="10" s="1"/>
  <c r="N3510" i="10"/>
  <c r="L3510" i="10"/>
  <c r="J3510" i="10"/>
  <c r="H3510" i="10"/>
  <c r="D3510" i="10"/>
  <c r="L3509" i="10"/>
  <c r="P3509" i="10" s="1"/>
  <c r="W3509" i="10" s="1"/>
  <c r="J3509" i="10"/>
  <c r="H3509" i="10"/>
  <c r="D3509" i="10"/>
  <c r="N3509" i="10" s="1"/>
  <c r="N3508" i="10"/>
  <c r="L3508" i="10"/>
  <c r="J3508" i="10"/>
  <c r="H3508" i="10"/>
  <c r="D3508" i="10"/>
  <c r="N3507" i="10"/>
  <c r="L3507" i="10"/>
  <c r="J3507" i="10"/>
  <c r="H3507" i="10"/>
  <c r="D3507" i="10"/>
  <c r="L3506" i="10"/>
  <c r="J3506" i="10"/>
  <c r="H3506" i="10"/>
  <c r="D3506" i="10"/>
  <c r="N3506" i="10" s="1"/>
  <c r="L3505" i="10"/>
  <c r="J3505" i="10"/>
  <c r="H3505" i="10"/>
  <c r="D3505" i="10"/>
  <c r="N3505" i="10" s="1"/>
  <c r="P3504" i="10"/>
  <c r="W3504" i="10" s="1"/>
  <c r="N3504" i="10"/>
  <c r="L3504" i="10"/>
  <c r="J3504" i="10"/>
  <c r="H3504" i="10"/>
  <c r="D3504" i="10"/>
  <c r="T3503" i="10"/>
  <c r="O3503" i="10"/>
  <c r="S3503" i="10" s="1"/>
  <c r="L3503" i="10"/>
  <c r="J3503" i="10"/>
  <c r="H3503" i="10"/>
  <c r="D3503" i="10"/>
  <c r="N3503" i="10" s="1"/>
  <c r="P3503" i="10" s="1"/>
  <c r="W3503" i="10" s="1"/>
  <c r="L3502" i="10"/>
  <c r="J3502" i="10"/>
  <c r="H3502" i="10"/>
  <c r="D3502" i="10"/>
  <c r="N3502" i="10" s="1"/>
  <c r="L3501" i="10"/>
  <c r="J3501" i="10"/>
  <c r="H3501" i="10"/>
  <c r="D3501" i="10"/>
  <c r="N3501" i="10" s="1"/>
  <c r="Y3500" i="10"/>
  <c r="P3500" i="10"/>
  <c r="W3500" i="10" s="1"/>
  <c r="N3500" i="10"/>
  <c r="O3500" i="10" s="1"/>
  <c r="S3500" i="10" s="1"/>
  <c r="V3500" i="10" s="1"/>
  <c r="L3500" i="10"/>
  <c r="J3500" i="10"/>
  <c r="H3500" i="10"/>
  <c r="D3500" i="10"/>
  <c r="L3499" i="10"/>
  <c r="J3499" i="10"/>
  <c r="H3499" i="10"/>
  <c r="D3499" i="10"/>
  <c r="N3499" i="10" s="1"/>
  <c r="N3498" i="10"/>
  <c r="L3498" i="10"/>
  <c r="J3498" i="10"/>
  <c r="H3498" i="10"/>
  <c r="D3498" i="10"/>
  <c r="L3497" i="10"/>
  <c r="J3497" i="10"/>
  <c r="H3497" i="10"/>
  <c r="D3497" i="10"/>
  <c r="N3497" i="10" s="1"/>
  <c r="L3496" i="10"/>
  <c r="J3496" i="10"/>
  <c r="H3496" i="10"/>
  <c r="D3496" i="10"/>
  <c r="N3496" i="10" s="1"/>
  <c r="N3495" i="10"/>
  <c r="L3495" i="10"/>
  <c r="J3495" i="10"/>
  <c r="H3495" i="10"/>
  <c r="D3495" i="10"/>
  <c r="L3494" i="10"/>
  <c r="J3494" i="10"/>
  <c r="H3494" i="10"/>
  <c r="D3494" i="10"/>
  <c r="N3494" i="10" s="1"/>
  <c r="L3493" i="10"/>
  <c r="J3493" i="10"/>
  <c r="H3493" i="10"/>
  <c r="D3493" i="10"/>
  <c r="N3493" i="10" s="1"/>
  <c r="Z3492" i="10"/>
  <c r="P3492" i="10"/>
  <c r="W3492" i="10" s="1"/>
  <c r="Y3492" i="10" s="1"/>
  <c r="N3492" i="10"/>
  <c r="O3492" i="10" s="1"/>
  <c r="S3492" i="10" s="1"/>
  <c r="L3492" i="10"/>
  <c r="J3492" i="10"/>
  <c r="H3492" i="10"/>
  <c r="U3492" i="10" s="1"/>
  <c r="D3492" i="10"/>
  <c r="L3491" i="10"/>
  <c r="J3491" i="10"/>
  <c r="H3491" i="10"/>
  <c r="D3491" i="10"/>
  <c r="N3491" i="10" s="1"/>
  <c r="N3490" i="10"/>
  <c r="L3490" i="10"/>
  <c r="J3490" i="10"/>
  <c r="H3490" i="10"/>
  <c r="D3490" i="10"/>
  <c r="L3489" i="10"/>
  <c r="J3489" i="10"/>
  <c r="H3489" i="10"/>
  <c r="D3489" i="10"/>
  <c r="N3489" i="10" s="1"/>
  <c r="O3488" i="10"/>
  <c r="S3488" i="10" s="1"/>
  <c r="L3488" i="10"/>
  <c r="J3488" i="10"/>
  <c r="H3488" i="10"/>
  <c r="D3488" i="10"/>
  <c r="N3488" i="10" s="1"/>
  <c r="P3488" i="10" s="1"/>
  <c r="W3488" i="10" s="1"/>
  <c r="Y3487" i="10"/>
  <c r="S3487" i="10"/>
  <c r="O3487" i="10"/>
  <c r="N3487" i="10"/>
  <c r="P3487" i="10" s="1"/>
  <c r="W3487" i="10" s="1"/>
  <c r="Z3487" i="10" s="1"/>
  <c r="L3487" i="10"/>
  <c r="J3487" i="10"/>
  <c r="H3487" i="10"/>
  <c r="D3487" i="10"/>
  <c r="L3486" i="10"/>
  <c r="J3486" i="10"/>
  <c r="H3486" i="10"/>
  <c r="D3486" i="10"/>
  <c r="N3486" i="10" s="1"/>
  <c r="L3485" i="10"/>
  <c r="J3485" i="10"/>
  <c r="H3485" i="10"/>
  <c r="D3485" i="10"/>
  <c r="N3485" i="10" s="1"/>
  <c r="V3484" i="10"/>
  <c r="N3484" i="10"/>
  <c r="O3484" i="10" s="1"/>
  <c r="S3484" i="10" s="1"/>
  <c r="T3484" i="10" s="1"/>
  <c r="L3484" i="10"/>
  <c r="J3484" i="10"/>
  <c r="H3484" i="10"/>
  <c r="D3484" i="10"/>
  <c r="S3483" i="10"/>
  <c r="O3483" i="10"/>
  <c r="L3483" i="10"/>
  <c r="J3483" i="10"/>
  <c r="H3483" i="10"/>
  <c r="D3483" i="10"/>
  <c r="N3483" i="10" s="1"/>
  <c r="P3483" i="10" s="1"/>
  <c r="W3483" i="10" s="1"/>
  <c r="L3482" i="10"/>
  <c r="J3482" i="10"/>
  <c r="H3482" i="10"/>
  <c r="D3482" i="10"/>
  <c r="N3482" i="10" s="1"/>
  <c r="L3481" i="10"/>
  <c r="O3481" i="10" s="1"/>
  <c r="S3481" i="10" s="1"/>
  <c r="J3481" i="10"/>
  <c r="H3481" i="10"/>
  <c r="D3481" i="10"/>
  <c r="N3481" i="10" s="1"/>
  <c r="P3481" i="10" s="1"/>
  <c r="W3481" i="10" s="1"/>
  <c r="Z3481" i="10" s="1"/>
  <c r="L3480" i="10"/>
  <c r="J3480" i="10"/>
  <c r="H3480" i="10"/>
  <c r="D3480" i="10"/>
  <c r="N3480" i="10" s="1"/>
  <c r="N3479" i="10"/>
  <c r="L3479" i="10"/>
  <c r="O3479" i="10" s="1"/>
  <c r="S3479" i="10" s="1"/>
  <c r="J3479" i="10"/>
  <c r="H3479" i="10"/>
  <c r="D3479" i="10"/>
  <c r="P3478" i="10"/>
  <c r="W3478" i="10" s="1"/>
  <c r="N3478" i="10"/>
  <c r="O3478" i="10" s="1"/>
  <c r="S3478" i="10" s="1"/>
  <c r="L3478" i="10"/>
  <c r="J3478" i="10"/>
  <c r="H3478" i="10"/>
  <c r="D3478" i="10"/>
  <c r="W3477" i="10"/>
  <c r="U3477" i="10"/>
  <c r="N3477" i="10"/>
  <c r="P3477" i="10" s="1"/>
  <c r="L3477" i="10"/>
  <c r="O3477" i="10" s="1"/>
  <c r="S3477" i="10" s="1"/>
  <c r="T3477" i="10" s="1"/>
  <c r="J3477" i="10"/>
  <c r="H3477" i="10"/>
  <c r="D3477" i="10"/>
  <c r="N3476" i="10"/>
  <c r="O3476" i="10" s="1"/>
  <c r="S3476" i="10" s="1"/>
  <c r="V3476" i="10" s="1"/>
  <c r="L3476" i="10"/>
  <c r="J3476" i="10"/>
  <c r="H3476" i="10"/>
  <c r="D3476" i="10"/>
  <c r="O3475" i="10"/>
  <c r="S3475" i="10" s="1"/>
  <c r="L3475" i="10"/>
  <c r="J3475" i="10"/>
  <c r="H3475" i="10"/>
  <c r="D3475" i="10"/>
  <c r="N3475" i="10" s="1"/>
  <c r="P3475" i="10" s="1"/>
  <c r="W3475" i="10" s="1"/>
  <c r="L3474" i="10"/>
  <c r="J3474" i="10"/>
  <c r="H3474" i="10"/>
  <c r="D3474" i="10"/>
  <c r="N3474" i="10" s="1"/>
  <c r="Z3473" i="10"/>
  <c r="L3473" i="10"/>
  <c r="O3473" i="10" s="1"/>
  <c r="S3473" i="10" s="1"/>
  <c r="J3473" i="10"/>
  <c r="H3473" i="10"/>
  <c r="D3473" i="10"/>
  <c r="N3473" i="10" s="1"/>
  <c r="P3473" i="10" s="1"/>
  <c r="W3473" i="10" s="1"/>
  <c r="L3472" i="10"/>
  <c r="J3472" i="10"/>
  <c r="H3472" i="10"/>
  <c r="D3472" i="10"/>
  <c r="N3472" i="10" s="1"/>
  <c r="N3471" i="10"/>
  <c r="P3471" i="10" s="1"/>
  <c r="W3471" i="10" s="1"/>
  <c r="L3471" i="10"/>
  <c r="J3471" i="10"/>
  <c r="H3471" i="10"/>
  <c r="D3471" i="10"/>
  <c r="L3470" i="10"/>
  <c r="J3470" i="10"/>
  <c r="H3470" i="10"/>
  <c r="D3470" i="10"/>
  <c r="N3470" i="10" s="1"/>
  <c r="S3469" i="10"/>
  <c r="O3469" i="10"/>
  <c r="N3469" i="10"/>
  <c r="L3469" i="10"/>
  <c r="J3469" i="10"/>
  <c r="H3469" i="10"/>
  <c r="D3469" i="10"/>
  <c r="N3468" i="10"/>
  <c r="L3468" i="10"/>
  <c r="J3468" i="10"/>
  <c r="H3468" i="10"/>
  <c r="D3468" i="10"/>
  <c r="L3467" i="10"/>
  <c r="J3467" i="10"/>
  <c r="H3467" i="10"/>
  <c r="D3467" i="10"/>
  <c r="N3467" i="10" s="1"/>
  <c r="P3466" i="10"/>
  <c r="W3466" i="10" s="1"/>
  <c r="N3466" i="10"/>
  <c r="L3466" i="10"/>
  <c r="J3466" i="10"/>
  <c r="H3466" i="10"/>
  <c r="D3466" i="10"/>
  <c r="N3465" i="10"/>
  <c r="L3465" i="10"/>
  <c r="J3465" i="10"/>
  <c r="H3465" i="10"/>
  <c r="D3465" i="10"/>
  <c r="N3464" i="10"/>
  <c r="L3464" i="10"/>
  <c r="J3464" i="10"/>
  <c r="H3464" i="10"/>
  <c r="D3464" i="10"/>
  <c r="L3463" i="10"/>
  <c r="J3463" i="10"/>
  <c r="H3463" i="10"/>
  <c r="D3463" i="10"/>
  <c r="N3463" i="10" s="1"/>
  <c r="L3462" i="10"/>
  <c r="J3462" i="10"/>
  <c r="H3462" i="10"/>
  <c r="D3462" i="10"/>
  <c r="N3462" i="10" s="1"/>
  <c r="L3461" i="10"/>
  <c r="J3461" i="10"/>
  <c r="H3461" i="10"/>
  <c r="D3461" i="10"/>
  <c r="N3461" i="10" s="1"/>
  <c r="S3460" i="10"/>
  <c r="P3460" i="10"/>
  <c r="W3460" i="10" s="1"/>
  <c r="L3460" i="10"/>
  <c r="J3460" i="10"/>
  <c r="H3460" i="10"/>
  <c r="D3460" i="10"/>
  <c r="N3460" i="10" s="1"/>
  <c r="O3460" i="10" s="1"/>
  <c r="Z3459" i="10"/>
  <c r="P3459" i="10"/>
  <c r="W3459" i="10" s="1"/>
  <c r="X3459" i="10" s="1"/>
  <c r="O3459" i="10"/>
  <c r="S3459" i="10" s="1"/>
  <c r="N3459" i="10"/>
  <c r="L3459" i="10"/>
  <c r="J3459" i="10"/>
  <c r="H3459" i="10"/>
  <c r="D3459" i="10"/>
  <c r="O3458" i="10"/>
  <c r="S3458" i="10" s="1"/>
  <c r="N3458" i="10"/>
  <c r="P3458" i="10" s="1"/>
  <c r="W3458" i="10" s="1"/>
  <c r="Z3458" i="10" s="1"/>
  <c r="L3458" i="10"/>
  <c r="J3458" i="10"/>
  <c r="H3458" i="10"/>
  <c r="D3458" i="10"/>
  <c r="N3457" i="10"/>
  <c r="L3457" i="10"/>
  <c r="J3457" i="10"/>
  <c r="H3457" i="10"/>
  <c r="D3457" i="10"/>
  <c r="N3456" i="10"/>
  <c r="L3456" i="10"/>
  <c r="J3456" i="10"/>
  <c r="H3456" i="10"/>
  <c r="D3456" i="10"/>
  <c r="P3455" i="10"/>
  <c r="W3455" i="10" s="1"/>
  <c r="L3455" i="10"/>
  <c r="J3455" i="10"/>
  <c r="H3455" i="10"/>
  <c r="U3455" i="10" s="1"/>
  <c r="D3455" i="10"/>
  <c r="N3455" i="10" s="1"/>
  <c r="O3455" i="10" s="1"/>
  <c r="S3455" i="10" s="1"/>
  <c r="T3455" i="10" s="1"/>
  <c r="T3454" i="10"/>
  <c r="O3454" i="10"/>
  <c r="S3454" i="10" s="1"/>
  <c r="V3454" i="10" s="1"/>
  <c r="L3454" i="10"/>
  <c r="J3454" i="10"/>
  <c r="H3454" i="10"/>
  <c r="D3454" i="10"/>
  <c r="N3454" i="10" s="1"/>
  <c r="P3454" i="10" s="1"/>
  <c r="W3454" i="10" s="1"/>
  <c r="Y3454" i="10" s="1"/>
  <c r="N3453" i="10"/>
  <c r="L3453" i="10"/>
  <c r="J3453" i="10"/>
  <c r="H3453" i="10"/>
  <c r="D3453" i="10"/>
  <c r="T3452" i="10"/>
  <c r="P3452" i="10"/>
  <c r="W3452" i="10" s="1"/>
  <c r="L3452" i="10"/>
  <c r="J3452" i="10"/>
  <c r="H3452" i="10"/>
  <c r="D3452" i="10"/>
  <c r="N3452" i="10" s="1"/>
  <c r="O3452" i="10" s="1"/>
  <c r="S3452" i="10" s="1"/>
  <c r="N3451" i="10"/>
  <c r="L3451" i="10"/>
  <c r="J3451" i="10"/>
  <c r="H3451" i="10"/>
  <c r="D3451" i="10"/>
  <c r="L3450" i="10"/>
  <c r="J3450" i="10"/>
  <c r="H3450" i="10"/>
  <c r="D3450" i="10"/>
  <c r="N3450" i="10" s="1"/>
  <c r="N3449" i="10"/>
  <c r="L3449" i="10"/>
  <c r="J3449" i="10"/>
  <c r="H3449" i="10"/>
  <c r="D3449" i="10"/>
  <c r="L3448" i="10"/>
  <c r="J3448" i="10"/>
  <c r="H3448" i="10"/>
  <c r="D3448" i="10"/>
  <c r="N3448" i="10" s="1"/>
  <c r="O3447" i="10"/>
  <c r="S3447" i="10" s="1"/>
  <c r="L3447" i="10"/>
  <c r="J3447" i="10"/>
  <c r="H3447" i="10"/>
  <c r="D3447" i="10"/>
  <c r="N3447" i="10" s="1"/>
  <c r="P3447" i="10" s="1"/>
  <c r="W3447" i="10" s="1"/>
  <c r="Y3446" i="10"/>
  <c r="V3446" i="10"/>
  <c r="T3446" i="10"/>
  <c r="P3446" i="10"/>
  <c r="W3446" i="10" s="1"/>
  <c r="Z3446" i="10" s="1"/>
  <c r="O3446" i="10"/>
  <c r="S3446" i="10" s="1"/>
  <c r="N3446" i="10"/>
  <c r="L3446" i="10"/>
  <c r="J3446" i="10"/>
  <c r="H3446" i="10"/>
  <c r="D3446" i="10"/>
  <c r="L3445" i="10"/>
  <c r="J3445" i="10"/>
  <c r="H3445" i="10"/>
  <c r="D3445" i="10"/>
  <c r="N3445" i="10" s="1"/>
  <c r="W3444" i="10"/>
  <c r="N3444" i="10"/>
  <c r="L3444" i="10"/>
  <c r="P3444" i="10" s="1"/>
  <c r="J3444" i="10"/>
  <c r="H3444" i="10"/>
  <c r="D3444" i="10"/>
  <c r="P3443" i="10"/>
  <c r="W3443" i="10" s="1"/>
  <c r="N3443" i="10"/>
  <c r="L3443" i="10"/>
  <c r="O3443" i="10" s="1"/>
  <c r="S3443" i="10" s="1"/>
  <c r="J3443" i="10"/>
  <c r="H3443" i="10"/>
  <c r="D3443" i="10"/>
  <c r="L3442" i="10"/>
  <c r="J3442" i="10"/>
  <c r="H3442" i="10"/>
  <c r="D3442" i="10"/>
  <c r="N3442" i="10" s="1"/>
  <c r="L3441" i="10"/>
  <c r="J3441" i="10"/>
  <c r="H3441" i="10"/>
  <c r="D3441" i="10"/>
  <c r="N3441" i="10" s="1"/>
  <c r="L3440" i="10"/>
  <c r="J3440" i="10"/>
  <c r="H3440" i="10"/>
  <c r="D3440" i="10"/>
  <c r="N3440" i="10" s="1"/>
  <c r="P3439" i="10"/>
  <c r="W3439" i="10" s="1"/>
  <c r="L3439" i="10"/>
  <c r="O3439" i="10" s="1"/>
  <c r="S3439" i="10" s="1"/>
  <c r="J3439" i="10"/>
  <c r="H3439" i="10"/>
  <c r="D3439" i="10"/>
  <c r="N3439" i="10" s="1"/>
  <c r="N3438" i="10"/>
  <c r="L3438" i="10"/>
  <c r="J3438" i="10"/>
  <c r="H3438" i="10"/>
  <c r="D3438" i="10"/>
  <c r="L3437" i="10"/>
  <c r="J3437" i="10"/>
  <c r="H3437" i="10"/>
  <c r="D3437" i="10"/>
  <c r="N3437" i="10" s="1"/>
  <c r="N3436" i="10"/>
  <c r="L3436" i="10"/>
  <c r="J3436" i="10"/>
  <c r="H3436" i="10"/>
  <c r="D3436" i="10"/>
  <c r="N3435" i="10"/>
  <c r="L3435" i="10"/>
  <c r="P3435" i="10" s="1"/>
  <c r="W3435" i="10" s="1"/>
  <c r="J3435" i="10"/>
  <c r="H3435" i="10"/>
  <c r="D3435" i="10"/>
  <c r="P3434" i="10"/>
  <c r="W3434" i="10" s="1"/>
  <c r="N3434" i="10"/>
  <c r="O3434" i="10" s="1"/>
  <c r="S3434" i="10" s="1"/>
  <c r="L3434" i="10"/>
  <c r="J3434" i="10"/>
  <c r="H3434" i="10"/>
  <c r="D3434" i="10"/>
  <c r="L3433" i="10"/>
  <c r="J3433" i="10"/>
  <c r="H3433" i="10"/>
  <c r="D3433" i="10"/>
  <c r="N3433" i="10" s="1"/>
  <c r="S3432" i="10"/>
  <c r="N3432" i="10"/>
  <c r="O3432" i="10" s="1"/>
  <c r="L3432" i="10"/>
  <c r="J3432" i="10"/>
  <c r="H3432" i="10"/>
  <c r="D3432" i="10"/>
  <c r="Y3431" i="10"/>
  <c r="L3431" i="10"/>
  <c r="J3431" i="10"/>
  <c r="H3431" i="10"/>
  <c r="D3431" i="10"/>
  <c r="N3431" i="10" s="1"/>
  <c r="P3431" i="10" s="1"/>
  <c r="W3431" i="10" s="1"/>
  <c r="L3430" i="10"/>
  <c r="J3430" i="10"/>
  <c r="H3430" i="10"/>
  <c r="D3430" i="10"/>
  <c r="N3430" i="10" s="1"/>
  <c r="L3429" i="10"/>
  <c r="J3429" i="10"/>
  <c r="H3429" i="10"/>
  <c r="D3429" i="10"/>
  <c r="N3429" i="10" s="1"/>
  <c r="L3428" i="10"/>
  <c r="J3428" i="10"/>
  <c r="H3428" i="10"/>
  <c r="D3428" i="10"/>
  <c r="N3428" i="10" s="1"/>
  <c r="P3427" i="10"/>
  <c r="W3427" i="10" s="1"/>
  <c r="N3427" i="10"/>
  <c r="O3427" i="10" s="1"/>
  <c r="S3427" i="10" s="1"/>
  <c r="L3427" i="10"/>
  <c r="J3427" i="10"/>
  <c r="H3427" i="10"/>
  <c r="D3427" i="10"/>
  <c r="N3426" i="10"/>
  <c r="L3426" i="10"/>
  <c r="J3426" i="10"/>
  <c r="H3426" i="10"/>
  <c r="D3426" i="10"/>
  <c r="L3425" i="10"/>
  <c r="J3425" i="10"/>
  <c r="H3425" i="10"/>
  <c r="D3425" i="10"/>
  <c r="N3425" i="10" s="1"/>
  <c r="L3424" i="10"/>
  <c r="J3424" i="10"/>
  <c r="H3424" i="10"/>
  <c r="D3424" i="10"/>
  <c r="N3424" i="10" s="1"/>
  <c r="L3423" i="10"/>
  <c r="J3423" i="10"/>
  <c r="H3423" i="10"/>
  <c r="D3423" i="10"/>
  <c r="N3423" i="10" s="1"/>
  <c r="Y3422" i="10"/>
  <c r="O3422" i="10"/>
  <c r="S3422" i="10" s="1"/>
  <c r="L3422" i="10"/>
  <c r="J3422" i="10"/>
  <c r="H3422" i="10"/>
  <c r="D3422" i="10"/>
  <c r="N3422" i="10" s="1"/>
  <c r="P3422" i="10" s="1"/>
  <c r="W3422" i="10" s="1"/>
  <c r="N3421" i="10"/>
  <c r="O3421" i="10" s="1"/>
  <c r="S3421" i="10" s="1"/>
  <c r="L3421" i="10"/>
  <c r="J3421" i="10"/>
  <c r="H3421" i="10"/>
  <c r="D3421" i="10"/>
  <c r="L3420" i="10"/>
  <c r="O3420" i="10" s="1"/>
  <c r="S3420" i="10" s="1"/>
  <c r="J3420" i="10"/>
  <c r="H3420" i="10"/>
  <c r="D3420" i="10"/>
  <c r="N3420" i="10" s="1"/>
  <c r="N3419" i="10"/>
  <c r="L3419" i="10"/>
  <c r="J3419" i="10"/>
  <c r="H3419" i="10"/>
  <c r="D3419" i="10"/>
  <c r="L3418" i="10"/>
  <c r="J3418" i="10"/>
  <c r="H3418" i="10"/>
  <c r="D3418" i="10"/>
  <c r="N3418" i="10" s="1"/>
  <c r="L3417" i="10"/>
  <c r="J3417" i="10"/>
  <c r="H3417" i="10"/>
  <c r="D3417" i="10"/>
  <c r="N3417" i="10" s="1"/>
  <c r="L3416" i="10"/>
  <c r="J3416" i="10"/>
  <c r="H3416" i="10"/>
  <c r="D3416" i="10"/>
  <c r="N3416" i="10" s="1"/>
  <c r="T3415" i="10"/>
  <c r="L3415" i="10"/>
  <c r="J3415" i="10"/>
  <c r="H3415" i="10"/>
  <c r="D3415" i="10"/>
  <c r="N3415" i="10" s="1"/>
  <c r="O3415" i="10" s="1"/>
  <c r="S3415" i="10" s="1"/>
  <c r="Y3414" i="10"/>
  <c r="L3414" i="10"/>
  <c r="J3414" i="10"/>
  <c r="H3414" i="10"/>
  <c r="D3414" i="10"/>
  <c r="N3414" i="10" s="1"/>
  <c r="P3414" i="10" s="1"/>
  <c r="W3414" i="10" s="1"/>
  <c r="T3413" i="10"/>
  <c r="N3413" i="10"/>
  <c r="O3413" i="10" s="1"/>
  <c r="S3413" i="10" s="1"/>
  <c r="L3413" i="10"/>
  <c r="J3413" i="10"/>
  <c r="H3413" i="10"/>
  <c r="D3413" i="10"/>
  <c r="L3412" i="10"/>
  <c r="J3412" i="10"/>
  <c r="H3412" i="10"/>
  <c r="D3412" i="10"/>
  <c r="N3412" i="10" s="1"/>
  <c r="L3411" i="10"/>
  <c r="J3411" i="10"/>
  <c r="H3411" i="10"/>
  <c r="D3411" i="10"/>
  <c r="N3411" i="10" s="1"/>
  <c r="L3410" i="10"/>
  <c r="J3410" i="10"/>
  <c r="H3410" i="10"/>
  <c r="D3410" i="10"/>
  <c r="N3410" i="10" s="1"/>
  <c r="P3410" i="10" s="1"/>
  <c r="W3410" i="10" s="1"/>
  <c r="N3409" i="10"/>
  <c r="L3409" i="10"/>
  <c r="J3409" i="10"/>
  <c r="H3409" i="10"/>
  <c r="D3409" i="10"/>
  <c r="L3408" i="10"/>
  <c r="J3408" i="10"/>
  <c r="H3408" i="10"/>
  <c r="D3408" i="10"/>
  <c r="N3408" i="10" s="1"/>
  <c r="O3408" i="10" s="1"/>
  <c r="S3408" i="10" s="1"/>
  <c r="L3407" i="10"/>
  <c r="J3407" i="10"/>
  <c r="H3407" i="10"/>
  <c r="D3407" i="10"/>
  <c r="N3407" i="10" s="1"/>
  <c r="L3406" i="10"/>
  <c r="J3406" i="10"/>
  <c r="H3406" i="10"/>
  <c r="D3406" i="10"/>
  <c r="N3406" i="10" s="1"/>
  <c r="L3405" i="10"/>
  <c r="J3405" i="10"/>
  <c r="H3405" i="10"/>
  <c r="D3405" i="10"/>
  <c r="N3405" i="10" s="1"/>
  <c r="L3404" i="10"/>
  <c r="O3404" i="10" s="1"/>
  <c r="S3404" i="10" s="1"/>
  <c r="J3404" i="10"/>
  <c r="H3404" i="10"/>
  <c r="D3404" i="10"/>
  <c r="N3404" i="10" s="1"/>
  <c r="P3403" i="10"/>
  <c r="W3403" i="10" s="1"/>
  <c r="L3403" i="10"/>
  <c r="J3403" i="10"/>
  <c r="H3403" i="10"/>
  <c r="D3403" i="10"/>
  <c r="N3403" i="10" s="1"/>
  <c r="O3403" i="10" s="1"/>
  <c r="S3403" i="10" s="1"/>
  <c r="U3402" i="10"/>
  <c r="O3402" i="10"/>
  <c r="S3402" i="10" s="1"/>
  <c r="L3402" i="10"/>
  <c r="J3402" i="10"/>
  <c r="H3402" i="10"/>
  <c r="D3402" i="10"/>
  <c r="N3402" i="10" s="1"/>
  <c r="P3402" i="10" s="1"/>
  <c r="W3402" i="10" s="1"/>
  <c r="L3401" i="10"/>
  <c r="J3401" i="10"/>
  <c r="H3401" i="10"/>
  <c r="D3401" i="10"/>
  <c r="N3401" i="10" s="1"/>
  <c r="L3400" i="10"/>
  <c r="O3400" i="10" s="1"/>
  <c r="S3400" i="10" s="1"/>
  <c r="J3400" i="10"/>
  <c r="H3400" i="10"/>
  <c r="D3400" i="10"/>
  <c r="N3400" i="10" s="1"/>
  <c r="Z3399" i="10"/>
  <c r="V3399" i="10"/>
  <c r="T3399" i="10"/>
  <c r="P3399" i="10"/>
  <c r="W3399" i="10" s="1"/>
  <c r="Y3399" i="10" s="1"/>
  <c r="N3399" i="10"/>
  <c r="O3399" i="10" s="1"/>
  <c r="S3399" i="10" s="1"/>
  <c r="U3399" i="10" s="1"/>
  <c r="L3399" i="10"/>
  <c r="J3399" i="10"/>
  <c r="H3399" i="10"/>
  <c r="D3399" i="10"/>
  <c r="O3398" i="10"/>
  <c r="S3398" i="10" s="1"/>
  <c r="L3398" i="10"/>
  <c r="J3398" i="10"/>
  <c r="H3398" i="10"/>
  <c r="D3398" i="10"/>
  <c r="N3398" i="10" s="1"/>
  <c r="P3398" i="10" s="1"/>
  <c r="W3398" i="10" s="1"/>
  <c r="T3397" i="10"/>
  <c r="N3397" i="10"/>
  <c r="O3397" i="10" s="1"/>
  <c r="S3397" i="10" s="1"/>
  <c r="U3397" i="10" s="1"/>
  <c r="L3397" i="10"/>
  <c r="J3397" i="10"/>
  <c r="H3397" i="10"/>
  <c r="D3397" i="10"/>
  <c r="L3396" i="10"/>
  <c r="J3396" i="10"/>
  <c r="H3396" i="10"/>
  <c r="D3396" i="10"/>
  <c r="N3396" i="10" s="1"/>
  <c r="N3395" i="10"/>
  <c r="L3395" i="10"/>
  <c r="J3395" i="10"/>
  <c r="H3395" i="10"/>
  <c r="D3395" i="10"/>
  <c r="L3394" i="10"/>
  <c r="J3394" i="10"/>
  <c r="H3394" i="10"/>
  <c r="D3394" i="10"/>
  <c r="N3394" i="10" s="1"/>
  <c r="N3393" i="10"/>
  <c r="L3393" i="10"/>
  <c r="J3393" i="10"/>
  <c r="H3393" i="10"/>
  <c r="D3393" i="10"/>
  <c r="L3392" i="10"/>
  <c r="J3392" i="10"/>
  <c r="H3392" i="10"/>
  <c r="D3392" i="10"/>
  <c r="N3392" i="10" s="1"/>
  <c r="L3391" i="10"/>
  <c r="J3391" i="10"/>
  <c r="H3391" i="10"/>
  <c r="D3391" i="10"/>
  <c r="N3391" i="10" s="1"/>
  <c r="P3391" i="10" s="1"/>
  <c r="W3391" i="10" s="1"/>
  <c r="N3390" i="10"/>
  <c r="L3390" i="10"/>
  <c r="O3390" i="10" s="1"/>
  <c r="S3390" i="10" s="1"/>
  <c r="J3390" i="10"/>
  <c r="H3390" i="10"/>
  <c r="D3390" i="10"/>
  <c r="L3389" i="10"/>
  <c r="J3389" i="10"/>
  <c r="H3389" i="10"/>
  <c r="D3389" i="10"/>
  <c r="N3389" i="10" s="1"/>
  <c r="O3389" i="10" s="1"/>
  <c r="S3389" i="10" s="1"/>
  <c r="W3388" i="10"/>
  <c r="L3388" i="10"/>
  <c r="P3388" i="10" s="1"/>
  <c r="J3388" i="10"/>
  <c r="H3388" i="10"/>
  <c r="D3388" i="10"/>
  <c r="N3388" i="10" s="1"/>
  <c r="P3387" i="10"/>
  <c r="W3387" i="10" s="1"/>
  <c r="N3387" i="10"/>
  <c r="O3387" i="10" s="1"/>
  <c r="S3387" i="10" s="1"/>
  <c r="L3387" i="10"/>
  <c r="J3387" i="10"/>
  <c r="H3387" i="10"/>
  <c r="D3387" i="10"/>
  <c r="L3386" i="10"/>
  <c r="J3386" i="10"/>
  <c r="H3386" i="10"/>
  <c r="D3386" i="10"/>
  <c r="N3386" i="10" s="1"/>
  <c r="S3385" i="10"/>
  <c r="N3385" i="10"/>
  <c r="O3385" i="10" s="1"/>
  <c r="L3385" i="10"/>
  <c r="J3385" i="10"/>
  <c r="H3385" i="10"/>
  <c r="D3385" i="10"/>
  <c r="Y3384" i="10"/>
  <c r="L3384" i="10"/>
  <c r="J3384" i="10"/>
  <c r="H3384" i="10"/>
  <c r="D3384" i="10"/>
  <c r="N3384" i="10" s="1"/>
  <c r="P3384" i="10" s="1"/>
  <c r="W3384" i="10" s="1"/>
  <c r="L3383" i="10"/>
  <c r="J3383" i="10"/>
  <c r="H3383" i="10"/>
  <c r="D3383" i="10"/>
  <c r="N3383" i="10" s="1"/>
  <c r="N3382" i="10"/>
  <c r="L3382" i="10"/>
  <c r="O3382" i="10" s="1"/>
  <c r="S3382" i="10" s="1"/>
  <c r="J3382" i="10"/>
  <c r="H3382" i="10"/>
  <c r="D3382" i="10"/>
  <c r="L3381" i="10"/>
  <c r="J3381" i="10"/>
  <c r="H3381" i="10"/>
  <c r="D3381" i="10"/>
  <c r="N3381" i="10" s="1"/>
  <c r="L3380" i="10"/>
  <c r="J3380" i="10"/>
  <c r="H3380" i="10"/>
  <c r="D3380" i="10"/>
  <c r="N3380" i="10" s="1"/>
  <c r="S3379" i="10"/>
  <c r="V3379" i="10" s="1"/>
  <c r="O3379" i="10"/>
  <c r="N3379" i="10"/>
  <c r="P3379" i="10" s="1"/>
  <c r="W3379" i="10" s="1"/>
  <c r="L3379" i="10"/>
  <c r="J3379" i="10"/>
  <c r="H3379" i="10"/>
  <c r="U3379" i="10" s="1"/>
  <c r="D3379" i="10"/>
  <c r="L3378" i="10"/>
  <c r="J3378" i="10"/>
  <c r="H3378" i="10"/>
  <c r="D3378" i="10"/>
  <c r="N3378" i="10" s="1"/>
  <c r="L3377" i="10"/>
  <c r="J3377" i="10"/>
  <c r="H3377" i="10"/>
  <c r="D3377" i="10"/>
  <c r="N3377" i="10" s="1"/>
  <c r="L3376" i="10"/>
  <c r="J3376" i="10"/>
  <c r="H3376" i="10"/>
  <c r="D3376" i="10"/>
  <c r="N3376" i="10" s="1"/>
  <c r="O3376" i="10" s="1"/>
  <c r="S3376" i="10" s="1"/>
  <c r="Y3375" i="10"/>
  <c r="L3375" i="10"/>
  <c r="J3375" i="10"/>
  <c r="H3375" i="10"/>
  <c r="D3375" i="10"/>
  <c r="N3375" i="10" s="1"/>
  <c r="P3375" i="10" s="1"/>
  <c r="W3375" i="10" s="1"/>
  <c r="N3374" i="10"/>
  <c r="L3374" i="10"/>
  <c r="J3374" i="10"/>
  <c r="H3374" i="10"/>
  <c r="D3374" i="10"/>
  <c r="N3373" i="10"/>
  <c r="L3373" i="10"/>
  <c r="J3373" i="10"/>
  <c r="H3373" i="10"/>
  <c r="D3373" i="10"/>
  <c r="L3372" i="10"/>
  <c r="J3372" i="10"/>
  <c r="H3372" i="10"/>
  <c r="D3372" i="10"/>
  <c r="N3372" i="10" s="1"/>
  <c r="U3371" i="10"/>
  <c r="N3371" i="10"/>
  <c r="P3371" i="10" s="1"/>
  <c r="W3371" i="10" s="1"/>
  <c r="L3371" i="10"/>
  <c r="O3371" i="10" s="1"/>
  <c r="S3371" i="10" s="1"/>
  <c r="J3371" i="10"/>
  <c r="H3371" i="10"/>
  <c r="D3371" i="10"/>
  <c r="L3370" i="10"/>
  <c r="J3370" i="10"/>
  <c r="H3370" i="10"/>
  <c r="D3370" i="10"/>
  <c r="N3370" i="10" s="1"/>
  <c r="L3369" i="10"/>
  <c r="J3369" i="10"/>
  <c r="H3369" i="10"/>
  <c r="D3369" i="10"/>
  <c r="N3369" i="10" s="1"/>
  <c r="L3368" i="10"/>
  <c r="J3368" i="10"/>
  <c r="H3368" i="10"/>
  <c r="D3368" i="10"/>
  <c r="N3368" i="10" s="1"/>
  <c r="O3368" i="10" s="1"/>
  <c r="S3368" i="10" s="1"/>
  <c r="O3367" i="10"/>
  <c r="S3367" i="10" s="1"/>
  <c r="L3367" i="10"/>
  <c r="J3367" i="10"/>
  <c r="H3367" i="10"/>
  <c r="D3367" i="10"/>
  <c r="N3367" i="10" s="1"/>
  <c r="P3367" i="10" s="1"/>
  <c r="W3367" i="10" s="1"/>
  <c r="Y3367" i="10" s="1"/>
  <c r="N3366" i="10"/>
  <c r="L3366" i="10"/>
  <c r="J3366" i="10"/>
  <c r="H3366" i="10"/>
  <c r="D3366" i="10"/>
  <c r="N3365" i="10"/>
  <c r="L3365" i="10"/>
  <c r="J3365" i="10"/>
  <c r="H3365" i="10"/>
  <c r="D3365" i="10"/>
  <c r="L3364" i="10"/>
  <c r="J3364" i="10"/>
  <c r="H3364" i="10"/>
  <c r="D3364" i="10"/>
  <c r="N3364" i="10" s="1"/>
  <c r="N3363" i="10"/>
  <c r="P3363" i="10" s="1"/>
  <c r="W3363" i="10" s="1"/>
  <c r="L3363" i="10"/>
  <c r="O3363" i="10" s="1"/>
  <c r="S3363" i="10" s="1"/>
  <c r="J3363" i="10"/>
  <c r="H3363" i="10"/>
  <c r="D3363" i="10"/>
  <c r="L3362" i="10"/>
  <c r="J3362" i="10"/>
  <c r="H3362" i="10"/>
  <c r="D3362" i="10"/>
  <c r="N3362" i="10" s="1"/>
  <c r="L3361" i="10"/>
  <c r="J3361" i="10"/>
  <c r="H3361" i="10"/>
  <c r="D3361" i="10"/>
  <c r="N3361" i="10" s="1"/>
  <c r="L3360" i="10"/>
  <c r="J3360" i="10"/>
  <c r="H3360" i="10"/>
  <c r="D3360" i="10"/>
  <c r="N3360" i="10" s="1"/>
  <c r="O3360" i="10" s="1"/>
  <c r="S3360" i="10" s="1"/>
  <c r="L3359" i="10"/>
  <c r="J3359" i="10"/>
  <c r="H3359" i="10"/>
  <c r="D3359" i="10"/>
  <c r="N3359" i="10" s="1"/>
  <c r="P3359" i="10" s="1"/>
  <c r="W3359" i="10" s="1"/>
  <c r="N3358" i="10"/>
  <c r="L3358" i="10"/>
  <c r="J3358" i="10"/>
  <c r="H3358" i="10"/>
  <c r="D3358" i="10"/>
  <c r="N3357" i="10"/>
  <c r="L3357" i="10"/>
  <c r="J3357" i="10"/>
  <c r="H3357" i="10"/>
  <c r="D3357" i="10"/>
  <c r="L3356" i="10"/>
  <c r="J3356" i="10"/>
  <c r="H3356" i="10"/>
  <c r="D3356" i="10"/>
  <c r="N3356" i="10" s="1"/>
  <c r="U3355" i="10"/>
  <c r="N3355" i="10"/>
  <c r="P3355" i="10" s="1"/>
  <c r="W3355" i="10" s="1"/>
  <c r="L3355" i="10"/>
  <c r="O3355" i="10" s="1"/>
  <c r="S3355" i="10" s="1"/>
  <c r="J3355" i="10"/>
  <c r="H3355" i="10"/>
  <c r="D3355" i="10"/>
  <c r="L3354" i="10"/>
  <c r="J3354" i="10"/>
  <c r="H3354" i="10"/>
  <c r="D3354" i="10"/>
  <c r="N3354" i="10" s="1"/>
  <c r="L3353" i="10"/>
  <c r="J3353" i="10"/>
  <c r="H3353" i="10"/>
  <c r="D3353" i="10"/>
  <c r="N3353" i="10" s="1"/>
  <c r="L3352" i="10"/>
  <c r="J3352" i="10"/>
  <c r="H3352" i="10"/>
  <c r="D3352" i="10"/>
  <c r="N3352" i="10" s="1"/>
  <c r="L3351" i="10"/>
  <c r="J3351" i="10"/>
  <c r="H3351" i="10"/>
  <c r="D3351" i="10"/>
  <c r="N3351" i="10" s="1"/>
  <c r="P3351" i="10" s="1"/>
  <c r="W3351" i="10" s="1"/>
  <c r="Y3351" i="10" s="1"/>
  <c r="N3350" i="10"/>
  <c r="L3350" i="10"/>
  <c r="J3350" i="10"/>
  <c r="H3350" i="10"/>
  <c r="D3350" i="10"/>
  <c r="N3349" i="10"/>
  <c r="L3349" i="10"/>
  <c r="J3349" i="10"/>
  <c r="H3349" i="10"/>
  <c r="D3349" i="10"/>
  <c r="L3348" i="10"/>
  <c r="J3348" i="10"/>
  <c r="H3348" i="10"/>
  <c r="D3348" i="10"/>
  <c r="N3348" i="10" s="1"/>
  <c r="U3347" i="10"/>
  <c r="N3347" i="10"/>
  <c r="P3347" i="10" s="1"/>
  <c r="W3347" i="10" s="1"/>
  <c r="L3347" i="10"/>
  <c r="O3347" i="10" s="1"/>
  <c r="S3347" i="10" s="1"/>
  <c r="J3347" i="10"/>
  <c r="H3347" i="10"/>
  <c r="D3347" i="10"/>
  <c r="T3346" i="10"/>
  <c r="L3346" i="10"/>
  <c r="J3346" i="10"/>
  <c r="H3346" i="10"/>
  <c r="D3346" i="10"/>
  <c r="N3346" i="10" s="1"/>
  <c r="O3346" i="10" s="1"/>
  <c r="S3346" i="10" s="1"/>
  <c r="O3345" i="10"/>
  <c r="S3345" i="10" s="1"/>
  <c r="L3345" i="10"/>
  <c r="J3345" i="10"/>
  <c r="H3345" i="10"/>
  <c r="D3345" i="10"/>
  <c r="N3345" i="10" s="1"/>
  <c r="P3345" i="10" s="1"/>
  <c r="W3345" i="10" s="1"/>
  <c r="Y3345" i="10" s="1"/>
  <c r="N3344" i="10"/>
  <c r="O3344" i="10" s="1"/>
  <c r="S3344" i="10" s="1"/>
  <c r="L3344" i="10"/>
  <c r="J3344" i="10"/>
  <c r="H3344" i="10"/>
  <c r="D3344" i="10"/>
  <c r="O3343" i="10"/>
  <c r="S3343" i="10" s="1"/>
  <c r="L3343" i="10"/>
  <c r="J3343" i="10"/>
  <c r="H3343" i="10"/>
  <c r="D3343" i="10"/>
  <c r="N3343" i="10" s="1"/>
  <c r="P3343" i="10" s="1"/>
  <c r="W3343" i="10" s="1"/>
  <c r="N3342" i="10"/>
  <c r="L3342" i="10"/>
  <c r="J3342" i="10"/>
  <c r="H3342" i="10"/>
  <c r="D3342" i="10"/>
  <c r="W3341" i="10"/>
  <c r="N3341" i="10"/>
  <c r="L3341" i="10"/>
  <c r="P3341" i="10" s="1"/>
  <c r="J3341" i="10"/>
  <c r="H3341" i="10"/>
  <c r="D3341" i="10"/>
  <c r="L3340" i="10"/>
  <c r="J3340" i="10"/>
  <c r="H3340" i="10"/>
  <c r="D3340" i="10"/>
  <c r="N3340" i="10" s="1"/>
  <c r="O3339" i="10"/>
  <c r="S3339" i="10" s="1"/>
  <c r="N3339" i="10"/>
  <c r="P3339" i="10" s="1"/>
  <c r="W3339" i="10" s="1"/>
  <c r="L3339" i="10"/>
  <c r="J3339" i="10"/>
  <c r="H3339" i="10"/>
  <c r="D3339" i="10"/>
  <c r="N3338" i="10"/>
  <c r="L3338" i="10"/>
  <c r="J3338" i="10"/>
  <c r="H3338" i="10"/>
  <c r="D3338" i="10"/>
  <c r="S3337" i="10"/>
  <c r="L3337" i="10"/>
  <c r="J3337" i="10"/>
  <c r="H3337" i="10"/>
  <c r="D3337" i="10"/>
  <c r="N3337" i="10" s="1"/>
  <c r="O3337" i="10" s="1"/>
  <c r="Z3336" i="10"/>
  <c r="V3336" i="10"/>
  <c r="P3336" i="10"/>
  <c r="W3336" i="10" s="1"/>
  <c r="Y3336" i="10" s="1"/>
  <c r="N3336" i="10"/>
  <c r="O3336" i="10" s="1"/>
  <c r="S3336" i="10" s="1"/>
  <c r="U3336" i="10" s="1"/>
  <c r="L3336" i="10"/>
  <c r="J3336" i="10"/>
  <c r="H3336" i="10"/>
  <c r="D3336" i="10"/>
  <c r="L3335" i="10"/>
  <c r="J3335" i="10"/>
  <c r="H3335" i="10"/>
  <c r="D3335" i="10"/>
  <c r="N3335" i="10" s="1"/>
  <c r="L3334" i="10"/>
  <c r="J3334" i="10"/>
  <c r="H3334" i="10"/>
  <c r="D3334" i="10"/>
  <c r="N3334" i="10" s="1"/>
  <c r="W3333" i="10"/>
  <c r="N3333" i="10"/>
  <c r="L3333" i="10"/>
  <c r="P3333" i="10" s="1"/>
  <c r="J3333" i="10"/>
  <c r="H3333" i="10"/>
  <c r="D3333" i="10"/>
  <c r="L3332" i="10"/>
  <c r="J3332" i="10"/>
  <c r="H3332" i="10"/>
  <c r="D3332" i="10"/>
  <c r="N3332" i="10" s="1"/>
  <c r="W3331" i="10"/>
  <c r="S3331" i="10"/>
  <c r="U3331" i="10" s="1"/>
  <c r="O3331" i="10"/>
  <c r="N3331" i="10"/>
  <c r="P3331" i="10" s="1"/>
  <c r="L3331" i="10"/>
  <c r="J3331" i="10"/>
  <c r="H3331" i="10"/>
  <c r="D3331" i="10"/>
  <c r="L3330" i="10"/>
  <c r="J3330" i="10"/>
  <c r="H3330" i="10"/>
  <c r="D3330" i="10"/>
  <c r="N3330" i="10" s="1"/>
  <c r="L3329" i="10"/>
  <c r="J3329" i="10"/>
  <c r="H3329" i="10"/>
  <c r="D3329" i="10"/>
  <c r="N3329" i="10" s="1"/>
  <c r="O3329" i="10" s="1"/>
  <c r="S3329" i="10" s="1"/>
  <c r="P3328" i="10"/>
  <c r="W3328" i="10" s="1"/>
  <c r="L3328" i="10"/>
  <c r="J3328" i="10"/>
  <c r="H3328" i="10"/>
  <c r="D3328" i="10"/>
  <c r="N3328" i="10" s="1"/>
  <c r="O3328" i="10" s="1"/>
  <c r="S3328" i="10" s="1"/>
  <c r="O3327" i="10"/>
  <c r="S3327" i="10" s="1"/>
  <c r="L3327" i="10"/>
  <c r="J3327" i="10"/>
  <c r="H3327" i="10"/>
  <c r="D3327" i="10"/>
  <c r="N3327" i="10" s="1"/>
  <c r="P3327" i="10" s="1"/>
  <c r="W3327" i="10" s="1"/>
  <c r="X3326" i="10"/>
  <c r="P3326" i="10"/>
  <c r="W3326" i="10" s="1"/>
  <c r="Y3326" i="10" s="1"/>
  <c r="N3326" i="10"/>
  <c r="O3326" i="10" s="1"/>
  <c r="S3326" i="10" s="1"/>
  <c r="L3326" i="10"/>
  <c r="J3326" i="10"/>
  <c r="H3326" i="10"/>
  <c r="D3326" i="10"/>
  <c r="O3325" i="10"/>
  <c r="S3325" i="10" s="1"/>
  <c r="N3325" i="10"/>
  <c r="L3325" i="10"/>
  <c r="P3325" i="10" s="1"/>
  <c r="W3325" i="10" s="1"/>
  <c r="J3325" i="10"/>
  <c r="H3325" i="10"/>
  <c r="D3325" i="10"/>
  <c r="X3324" i="10"/>
  <c r="T3324" i="10"/>
  <c r="O3324" i="10"/>
  <c r="S3324" i="10" s="1"/>
  <c r="U3324" i="10" s="1"/>
  <c r="N3324" i="10"/>
  <c r="P3324" i="10" s="1"/>
  <c r="W3324" i="10" s="1"/>
  <c r="L3324" i="10"/>
  <c r="J3324" i="10"/>
  <c r="H3324" i="10"/>
  <c r="D3324" i="10"/>
  <c r="N3323" i="10"/>
  <c r="L3323" i="10"/>
  <c r="J3323" i="10"/>
  <c r="H3323" i="10"/>
  <c r="D3323" i="10"/>
  <c r="P3322" i="10"/>
  <c r="W3322" i="10" s="1"/>
  <c r="N3322" i="10"/>
  <c r="L3322" i="10"/>
  <c r="J3322" i="10"/>
  <c r="H3322" i="10"/>
  <c r="D3322" i="10"/>
  <c r="L3321" i="10"/>
  <c r="J3321" i="10"/>
  <c r="H3321" i="10"/>
  <c r="D3321" i="10"/>
  <c r="N3321" i="10" s="1"/>
  <c r="P3321" i="10" s="1"/>
  <c r="W3321" i="10" s="1"/>
  <c r="S3320" i="10"/>
  <c r="N3320" i="10"/>
  <c r="O3320" i="10" s="1"/>
  <c r="L3320" i="10"/>
  <c r="J3320" i="10"/>
  <c r="H3320" i="10"/>
  <c r="D3320" i="10"/>
  <c r="Y3319" i="10"/>
  <c r="L3319" i="10"/>
  <c r="J3319" i="10"/>
  <c r="H3319" i="10"/>
  <c r="D3319" i="10"/>
  <c r="N3319" i="10" s="1"/>
  <c r="P3319" i="10" s="1"/>
  <c r="W3319" i="10" s="1"/>
  <c r="S3318" i="10"/>
  <c r="O3318" i="10"/>
  <c r="N3318" i="10"/>
  <c r="P3318" i="10" s="1"/>
  <c r="W3318" i="10" s="1"/>
  <c r="L3318" i="10"/>
  <c r="J3318" i="10"/>
  <c r="H3318" i="10"/>
  <c r="D3318" i="10"/>
  <c r="O3317" i="10"/>
  <c r="S3317" i="10" s="1"/>
  <c r="N3317" i="10"/>
  <c r="P3317" i="10" s="1"/>
  <c r="W3317" i="10" s="1"/>
  <c r="L3317" i="10"/>
  <c r="J3317" i="10"/>
  <c r="H3317" i="10"/>
  <c r="D3317" i="10"/>
  <c r="L3316" i="10"/>
  <c r="J3316" i="10"/>
  <c r="H3316" i="10"/>
  <c r="D3316" i="10"/>
  <c r="N3316" i="10" s="1"/>
  <c r="L3315" i="10"/>
  <c r="J3315" i="10"/>
  <c r="H3315" i="10"/>
  <c r="D3315" i="10"/>
  <c r="N3315" i="10" s="1"/>
  <c r="L3314" i="10"/>
  <c r="J3314" i="10"/>
  <c r="H3314" i="10"/>
  <c r="D3314" i="10"/>
  <c r="N3314" i="10" s="1"/>
  <c r="L3313" i="10"/>
  <c r="J3313" i="10"/>
  <c r="H3313" i="10"/>
  <c r="D3313" i="10"/>
  <c r="N3313" i="10" s="1"/>
  <c r="P3313" i="10" s="1"/>
  <c r="W3313" i="10" s="1"/>
  <c r="L3312" i="10"/>
  <c r="J3312" i="10"/>
  <c r="H3312" i="10"/>
  <c r="D3312" i="10"/>
  <c r="N3312" i="10" s="1"/>
  <c r="S3311" i="10"/>
  <c r="O3311" i="10"/>
  <c r="N3311" i="10"/>
  <c r="P3311" i="10" s="1"/>
  <c r="W3311" i="10" s="1"/>
  <c r="L3311" i="10"/>
  <c r="J3311" i="10"/>
  <c r="H3311" i="10"/>
  <c r="D3311" i="10"/>
  <c r="Z3310" i="10"/>
  <c r="P3310" i="10"/>
  <c r="W3310" i="10" s="1"/>
  <c r="N3310" i="10"/>
  <c r="O3310" i="10" s="1"/>
  <c r="S3310" i="10" s="1"/>
  <c r="L3310" i="10"/>
  <c r="J3310" i="10"/>
  <c r="H3310" i="10"/>
  <c r="D3310" i="10"/>
  <c r="O3309" i="10"/>
  <c r="S3309" i="10" s="1"/>
  <c r="L3309" i="10"/>
  <c r="J3309" i="10"/>
  <c r="H3309" i="10"/>
  <c r="D3309" i="10"/>
  <c r="N3309" i="10" s="1"/>
  <c r="P3309" i="10" s="1"/>
  <c r="W3309" i="10" s="1"/>
  <c r="Y3309" i="10" s="1"/>
  <c r="N3308" i="10"/>
  <c r="L3308" i="10"/>
  <c r="J3308" i="10"/>
  <c r="H3308" i="10"/>
  <c r="D3308" i="10"/>
  <c r="L3307" i="10"/>
  <c r="J3307" i="10"/>
  <c r="H3307" i="10"/>
  <c r="D3307" i="10"/>
  <c r="N3307" i="10" s="1"/>
  <c r="L3306" i="10"/>
  <c r="J3306" i="10"/>
  <c r="H3306" i="10"/>
  <c r="D3306" i="10"/>
  <c r="N3306" i="10" s="1"/>
  <c r="U3305" i="10"/>
  <c r="N3305" i="10"/>
  <c r="P3305" i="10" s="1"/>
  <c r="W3305" i="10" s="1"/>
  <c r="L3305" i="10"/>
  <c r="O3305" i="10" s="1"/>
  <c r="S3305" i="10" s="1"/>
  <c r="J3305" i="10"/>
  <c r="H3305" i="10"/>
  <c r="D3305" i="10"/>
  <c r="L3304" i="10"/>
  <c r="J3304" i="10"/>
  <c r="H3304" i="10"/>
  <c r="D3304" i="10"/>
  <c r="N3304" i="10" s="1"/>
  <c r="S3303" i="10"/>
  <c r="O3303" i="10"/>
  <c r="N3303" i="10"/>
  <c r="P3303" i="10" s="1"/>
  <c r="W3303" i="10" s="1"/>
  <c r="L3303" i="10"/>
  <c r="J3303" i="10"/>
  <c r="H3303" i="10"/>
  <c r="D3303" i="10"/>
  <c r="P3302" i="10"/>
  <c r="W3302" i="10" s="1"/>
  <c r="Z3302" i="10" s="1"/>
  <c r="N3302" i="10"/>
  <c r="O3302" i="10" s="1"/>
  <c r="S3302" i="10" s="1"/>
  <c r="L3302" i="10"/>
  <c r="J3302" i="10"/>
  <c r="H3302" i="10"/>
  <c r="D3302" i="10"/>
  <c r="Y3301" i="10"/>
  <c r="L3301" i="10"/>
  <c r="J3301" i="10"/>
  <c r="H3301" i="10"/>
  <c r="D3301" i="10"/>
  <c r="N3301" i="10" s="1"/>
  <c r="P3301" i="10" s="1"/>
  <c r="W3301" i="10" s="1"/>
  <c r="N3300" i="10"/>
  <c r="L3300" i="10"/>
  <c r="J3300" i="10"/>
  <c r="H3300" i="10"/>
  <c r="D3300" i="10"/>
  <c r="L3299" i="10"/>
  <c r="J3299" i="10"/>
  <c r="H3299" i="10"/>
  <c r="D3299" i="10"/>
  <c r="N3299" i="10" s="1"/>
  <c r="L3298" i="10"/>
  <c r="J3298" i="10"/>
  <c r="H3298" i="10"/>
  <c r="D3298" i="10"/>
  <c r="N3298" i="10" s="1"/>
  <c r="N3297" i="10"/>
  <c r="P3297" i="10" s="1"/>
  <c r="W3297" i="10" s="1"/>
  <c r="L3297" i="10"/>
  <c r="O3297" i="10" s="1"/>
  <c r="S3297" i="10" s="1"/>
  <c r="J3297" i="10"/>
  <c r="H3297" i="10"/>
  <c r="D3297" i="10"/>
  <c r="L3296" i="10"/>
  <c r="J3296" i="10"/>
  <c r="H3296" i="10"/>
  <c r="D3296" i="10"/>
  <c r="N3296" i="10" s="1"/>
  <c r="S3295" i="10"/>
  <c r="O3295" i="10"/>
  <c r="N3295" i="10"/>
  <c r="P3295" i="10" s="1"/>
  <c r="W3295" i="10" s="1"/>
  <c r="L3295" i="10"/>
  <c r="J3295" i="10"/>
  <c r="H3295" i="10"/>
  <c r="D3295" i="10"/>
  <c r="Z3294" i="10"/>
  <c r="P3294" i="10"/>
  <c r="W3294" i="10" s="1"/>
  <c r="N3294" i="10"/>
  <c r="O3294" i="10" s="1"/>
  <c r="S3294" i="10" s="1"/>
  <c r="L3294" i="10"/>
  <c r="J3294" i="10"/>
  <c r="H3294" i="10"/>
  <c r="D3294" i="10"/>
  <c r="Y3293" i="10"/>
  <c r="O3293" i="10"/>
  <c r="S3293" i="10" s="1"/>
  <c r="L3293" i="10"/>
  <c r="J3293" i="10"/>
  <c r="H3293" i="10"/>
  <c r="D3293" i="10"/>
  <c r="N3293" i="10" s="1"/>
  <c r="P3293" i="10" s="1"/>
  <c r="W3293" i="10" s="1"/>
  <c r="N3292" i="10"/>
  <c r="L3292" i="10"/>
  <c r="J3292" i="10"/>
  <c r="H3292" i="10"/>
  <c r="D3292" i="10"/>
  <c r="L3291" i="10"/>
  <c r="J3291" i="10"/>
  <c r="H3291" i="10"/>
  <c r="D3291" i="10"/>
  <c r="N3291" i="10" s="1"/>
  <c r="L3290" i="10"/>
  <c r="J3290" i="10"/>
  <c r="H3290" i="10"/>
  <c r="D3290" i="10"/>
  <c r="N3290" i="10" s="1"/>
  <c r="S3289" i="10"/>
  <c r="N3289" i="10"/>
  <c r="P3289" i="10" s="1"/>
  <c r="W3289" i="10" s="1"/>
  <c r="L3289" i="10"/>
  <c r="O3289" i="10" s="1"/>
  <c r="J3289" i="10"/>
  <c r="H3289" i="10"/>
  <c r="D3289" i="10"/>
  <c r="T3288" i="10"/>
  <c r="P3288" i="10"/>
  <c r="W3288" i="10" s="1"/>
  <c r="L3288" i="10"/>
  <c r="J3288" i="10"/>
  <c r="H3288" i="10"/>
  <c r="D3288" i="10"/>
  <c r="N3288" i="10" s="1"/>
  <c r="O3288" i="10" s="1"/>
  <c r="S3288" i="10" s="1"/>
  <c r="O3287" i="10"/>
  <c r="S3287" i="10" s="1"/>
  <c r="N3287" i="10"/>
  <c r="P3287" i="10" s="1"/>
  <c r="W3287" i="10" s="1"/>
  <c r="L3287" i="10"/>
  <c r="J3287" i="10"/>
  <c r="H3287" i="10"/>
  <c r="D3287" i="10"/>
  <c r="N3286" i="10"/>
  <c r="L3286" i="10"/>
  <c r="J3286" i="10"/>
  <c r="H3286" i="10"/>
  <c r="D3286" i="10"/>
  <c r="L3285" i="10"/>
  <c r="J3285" i="10"/>
  <c r="H3285" i="10"/>
  <c r="D3285" i="10"/>
  <c r="N3285" i="10" s="1"/>
  <c r="O3285" i="10" s="1"/>
  <c r="S3285" i="10" s="1"/>
  <c r="N3284" i="10"/>
  <c r="L3284" i="10"/>
  <c r="J3284" i="10"/>
  <c r="H3284" i="10"/>
  <c r="D3284" i="10"/>
  <c r="L3283" i="10"/>
  <c r="J3283" i="10"/>
  <c r="H3283" i="10"/>
  <c r="D3283" i="10"/>
  <c r="N3283" i="10" s="1"/>
  <c r="L3282" i="10"/>
  <c r="J3282" i="10"/>
  <c r="H3282" i="10"/>
  <c r="D3282" i="10"/>
  <c r="N3282" i="10" s="1"/>
  <c r="S3281" i="10"/>
  <c r="N3281" i="10"/>
  <c r="P3281" i="10" s="1"/>
  <c r="W3281" i="10" s="1"/>
  <c r="L3281" i="10"/>
  <c r="O3281" i="10" s="1"/>
  <c r="J3281" i="10"/>
  <c r="H3281" i="10"/>
  <c r="D3281" i="10"/>
  <c r="T3280" i="10"/>
  <c r="P3280" i="10"/>
  <c r="W3280" i="10" s="1"/>
  <c r="L3280" i="10"/>
  <c r="J3280" i="10"/>
  <c r="H3280" i="10"/>
  <c r="D3280" i="10"/>
  <c r="N3280" i="10" s="1"/>
  <c r="O3280" i="10" s="1"/>
  <c r="S3280" i="10" s="1"/>
  <c r="O3279" i="10"/>
  <c r="S3279" i="10" s="1"/>
  <c r="N3279" i="10"/>
  <c r="P3279" i="10" s="1"/>
  <c r="W3279" i="10" s="1"/>
  <c r="L3279" i="10"/>
  <c r="J3279" i="10"/>
  <c r="H3279" i="10"/>
  <c r="D3279" i="10"/>
  <c r="N3278" i="10"/>
  <c r="O3278" i="10" s="1"/>
  <c r="S3278" i="10" s="1"/>
  <c r="L3278" i="10"/>
  <c r="J3278" i="10"/>
  <c r="H3278" i="10"/>
  <c r="D3278" i="10"/>
  <c r="W3277" i="10"/>
  <c r="S3277" i="10"/>
  <c r="O3277" i="10"/>
  <c r="L3277" i="10"/>
  <c r="J3277" i="10"/>
  <c r="H3277" i="10"/>
  <c r="D3277" i="10"/>
  <c r="N3277" i="10" s="1"/>
  <c r="P3277" i="10" s="1"/>
  <c r="V3276" i="10"/>
  <c r="P3276" i="10"/>
  <c r="W3276" i="10" s="1"/>
  <c r="N3276" i="10"/>
  <c r="O3276" i="10" s="1"/>
  <c r="S3276" i="10" s="1"/>
  <c r="L3276" i="10"/>
  <c r="J3276" i="10"/>
  <c r="H3276" i="10"/>
  <c r="D3276" i="10"/>
  <c r="U3275" i="10"/>
  <c r="L3275" i="10"/>
  <c r="J3275" i="10"/>
  <c r="H3275" i="10"/>
  <c r="D3275" i="10"/>
  <c r="N3275" i="10" s="1"/>
  <c r="O3275" i="10" s="1"/>
  <c r="S3275" i="10" s="1"/>
  <c r="L3274" i="10"/>
  <c r="J3274" i="10"/>
  <c r="H3274" i="10"/>
  <c r="D3274" i="10"/>
  <c r="N3274" i="10" s="1"/>
  <c r="S3273" i="10"/>
  <c r="N3273" i="10"/>
  <c r="L3273" i="10"/>
  <c r="O3273" i="10" s="1"/>
  <c r="J3273" i="10"/>
  <c r="H3273" i="10"/>
  <c r="D3273" i="10"/>
  <c r="V3272" i="10"/>
  <c r="T3272" i="10"/>
  <c r="L3272" i="10"/>
  <c r="J3272" i="10"/>
  <c r="H3272" i="10"/>
  <c r="D3272" i="10"/>
  <c r="N3272" i="10" s="1"/>
  <c r="O3272" i="10" s="1"/>
  <c r="S3272" i="10" s="1"/>
  <c r="U3272" i="10" s="1"/>
  <c r="U3271" i="10"/>
  <c r="S3271" i="10"/>
  <c r="O3271" i="10"/>
  <c r="N3271" i="10"/>
  <c r="P3271" i="10" s="1"/>
  <c r="W3271" i="10" s="1"/>
  <c r="Y3271" i="10" s="1"/>
  <c r="L3271" i="10"/>
  <c r="J3271" i="10"/>
  <c r="H3271" i="10"/>
  <c r="D3271" i="10"/>
  <c r="L3270" i="10"/>
  <c r="J3270" i="10"/>
  <c r="H3270" i="10"/>
  <c r="D3270" i="10"/>
  <c r="N3270" i="10" s="1"/>
  <c r="L3269" i="10"/>
  <c r="J3269" i="10"/>
  <c r="H3269" i="10"/>
  <c r="D3269" i="10"/>
  <c r="N3269" i="10" s="1"/>
  <c r="Z3268" i="10"/>
  <c r="V3268" i="10"/>
  <c r="P3268" i="10"/>
  <c r="W3268" i="10" s="1"/>
  <c r="X3268" i="10" s="1"/>
  <c r="N3268" i="10"/>
  <c r="O3268" i="10" s="1"/>
  <c r="S3268" i="10" s="1"/>
  <c r="L3268" i="10"/>
  <c r="J3268" i="10"/>
  <c r="H3268" i="10"/>
  <c r="D3268" i="10"/>
  <c r="L3267" i="10"/>
  <c r="J3267" i="10"/>
  <c r="H3267" i="10"/>
  <c r="D3267" i="10"/>
  <c r="N3267" i="10" s="1"/>
  <c r="L3266" i="10"/>
  <c r="J3266" i="10"/>
  <c r="H3266" i="10"/>
  <c r="D3266" i="10"/>
  <c r="N3266" i="10" s="1"/>
  <c r="N3265" i="10"/>
  <c r="L3265" i="10"/>
  <c r="O3265" i="10" s="1"/>
  <c r="S3265" i="10" s="1"/>
  <c r="J3265" i="10"/>
  <c r="H3265" i="10"/>
  <c r="D3265" i="10"/>
  <c r="L3264" i="10"/>
  <c r="J3264" i="10"/>
  <c r="H3264" i="10"/>
  <c r="D3264" i="10"/>
  <c r="N3264" i="10" s="1"/>
  <c r="S3263" i="10"/>
  <c r="O3263" i="10"/>
  <c r="N3263" i="10"/>
  <c r="P3263" i="10" s="1"/>
  <c r="W3263" i="10" s="1"/>
  <c r="Y3263" i="10" s="1"/>
  <c r="L3263" i="10"/>
  <c r="J3263" i="10"/>
  <c r="H3263" i="10"/>
  <c r="U3263" i="10" s="1"/>
  <c r="D3263" i="10"/>
  <c r="L3262" i="10"/>
  <c r="J3262" i="10"/>
  <c r="H3262" i="10"/>
  <c r="D3262" i="10"/>
  <c r="N3262" i="10" s="1"/>
  <c r="L3261" i="10"/>
  <c r="J3261" i="10"/>
  <c r="H3261" i="10"/>
  <c r="D3261" i="10"/>
  <c r="N3261" i="10" s="1"/>
  <c r="O3261" i="10" s="1"/>
  <c r="S3261" i="10" s="1"/>
  <c r="N3260" i="10"/>
  <c r="L3260" i="10"/>
  <c r="J3260" i="10"/>
  <c r="H3260" i="10"/>
  <c r="D3260" i="10"/>
  <c r="O3259" i="10"/>
  <c r="S3259" i="10" s="1"/>
  <c r="L3259" i="10"/>
  <c r="J3259" i="10"/>
  <c r="H3259" i="10"/>
  <c r="D3259" i="10"/>
  <c r="N3259" i="10" s="1"/>
  <c r="N3258" i="10"/>
  <c r="L3258" i="10"/>
  <c r="J3258" i="10"/>
  <c r="H3258" i="10"/>
  <c r="D3258" i="10"/>
  <c r="N3257" i="10"/>
  <c r="P3257" i="10" s="1"/>
  <c r="W3257" i="10" s="1"/>
  <c r="L3257" i="10"/>
  <c r="O3257" i="10" s="1"/>
  <c r="S3257" i="10" s="1"/>
  <c r="J3257" i="10"/>
  <c r="H3257" i="10"/>
  <c r="D3257" i="10"/>
  <c r="V3256" i="10"/>
  <c r="P3256" i="10"/>
  <c r="W3256" i="10" s="1"/>
  <c r="L3256" i="10"/>
  <c r="J3256" i="10"/>
  <c r="H3256" i="10"/>
  <c r="D3256" i="10"/>
  <c r="N3256" i="10" s="1"/>
  <c r="O3256" i="10" s="1"/>
  <c r="S3256" i="10" s="1"/>
  <c r="U3256" i="10" s="1"/>
  <c r="O3255" i="10"/>
  <c r="S3255" i="10" s="1"/>
  <c r="N3255" i="10"/>
  <c r="P3255" i="10" s="1"/>
  <c r="W3255" i="10" s="1"/>
  <c r="L3255" i="10"/>
  <c r="J3255" i="10"/>
  <c r="H3255" i="10"/>
  <c r="D3255" i="10"/>
  <c r="L3254" i="10"/>
  <c r="J3254" i="10"/>
  <c r="H3254" i="10"/>
  <c r="D3254" i="10"/>
  <c r="N3254" i="10" s="1"/>
  <c r="S3253" i="10"/>
  <c r="L3253" i="10"/>
  <c r="J3253" i="10"/>
  <c r="H3253" i="10"/>
  <c r="D3253" i="10"/>
  <c r="N3253" i="10" s="1"/>
  <c r="O3253" i="10" s="1"/>
  <c r="V3252" i="10"/>
  <c r="N3252" i="10"/>
  <c r="O3252" i="10" s="1"/>
  <c r="S3252" i="10" s="1"/>
  <c r="L3252" i="10"/>
  <c r="J3252" i="10"/>
  <c r="H3252" i="10"/>
  <c r="D3252" i="10"/>
  <c r="L3251" i="10"/>
  <c r="J3251" i="10"/>
  <c r="H3251" i="10"/>
  <c r="D3251" i="10"/>
  <c r="N3251" i="10" s="1"/>
  <c r="V3250" i="10"/>
  <c r="N3250" i="10"/>
  <c r="O3250" i="10" s="1"/>
  <c r="S3250" i="10" s="1"/>
  <c r="U3250" i="10" s="1"/>
  <c r="L3250" i="10"/>
  <c r="J3250" i="10"/>
  <c r="H3250" i="10"/>
  <c r="D3250" i="10"/>
  <c r="N3249" i="10"/>
  <c r="L3249" i="10"/>
  <c r="O3249" i="10" s="1"/>
  <c r="S3249" i="10" s="1"/>
  <c r="J3249" i="10"/>
  <c r="H3249" i="10"/>
  <c r="D3249" i="10"/>
  <c r="T3248" i="10"/>
  <c r="L3248" i="10"/>
  <c r="J3248" i="10"/>
  <c r="H3248" i="10"/>
  <c r="D3248" i="10"/>
  <c r="N3248" i="10" s="1"/>
  <c r="O3248" i="10" s="1"/>
  <c r="S3248" i="10" s="1"/>
  <c r="W3247" i="10"/>
  <c r="O3247" i="10"/>
  <c r="S3247" i="10" s="1"/>
  <c r="N3247" i="10"/>
  <c r="P3247" i="10" s="1"/>
  <c r="L3247" i="10"/>
  <c r="J3247" i="10"/>
  <c r="H3247" i="10"/>
  <c r="D3247" i="10"/>
  <c r="N3246" i="10"/>
  <c r="O3246" i="10" s="1"/>
  <c r="S3246" i="10" s="1"/>
  <c r="U3246" i="10" s="1"/>
  <c r="L3246" i="10"/>
  <c r="J3246" i="10"/>
  <c r="H3246" i="10"/>
  <c r="D3246" i="10"/>
  <c r="L3245" i="10"/>
  <c r="J3245" i="10"/>
  <c r="H3245" i="10"/>
  <c r="D3245" i="10"/>
  <c r="N3245" i="10" s="1"/>
  <c r="P3244" i="10"/>
  <c r="W3244" i="10" s="1"/>
  <c r="N3244" i="10"/>
  <c r="O3244" i="10" s="1"/>
  <c r="S3244" i="10" s="1"/>
  <c r="L3244" i="10"/>
  <c r="J3244" i="10"/>
  <c r="H3244" i="10"/>
  <c r="D3244" i="10"/>
  <c r="L3243" i="10"/>
  <c r="J3243" i="10"/>
  <c r="H3243" i="10"/>
  <c r="D3243" i="10"/>
  <c r="N3243" i="10" s="1"/>
  <c r="P3243" i="10" s="1"/>
  <c r="W3243" i="10" s="1"/>
  <c r="L3242" i="10"/>
  <c r="J3242" i="10"/>
  <c r="H3242" i="10"/>
  <c r="D3242" i="10"/>
  <c r="N3242" i="10" s="1"/>
  <c r="Y3241" i="10"/>
  <c r="N3241" i="10"/>
  <c r="P3241" i="10" s="1"/>
  <c r="W3241" i="10" s="1"/>
  <c r="L3241" i="10"/>
  <c r="O3241" i="10" s="1"/>
  <c r="S3241" i="10" s="1"/>
  <c r="J3241" i="10"/>
  <c r="H3241" i="10"/>
  <c r="D3241" i="10"/>
  <c r="N3240" i="10"/>
  <c r="L3240" i="10"/>
  <c r="J3240" i="10"/>
  <c r="H3240" i="10"/>
  <c r="D3240" i="10"/>
  <c r="W3239" i="10"/>
  <c r="N3239" i="10"/>
  <c r="P3239" i="10" s="1"/>
  <c r="L3239" i="10"/>
  <c r="O3239" i="10" s="1"/>
  <c r="S3239" i="10" s="1"/>
  <c r="J3239" i="10"/>
  <c r="H3239" i="10"/>
  <c r="D3239" i="10"/>
  <c r="N3238" i="10"/>
  <c r="O3238" i="10" s="1"/>
  <c r="S3238" i="10" s="1"/>
  <c r="L3238" i="10"/>
  <c r="J3238" i="10"/>
  <c r="H3238" i="10"/>
  <c r="D3238" i="10"/>
  <c r="L3237" i="10"/>
  <c r="O3237" i="10" s="1"/>
  <c r="S3237" i="10" s="1"/>
  <c r="J3237" i="10"/>
  <c r="H3237" i="10"/>
  <c r="D3237" i="10"/>
  <c r="N3237" i="10" s="1"/>
  <c r="S3236" i="10"/>
  <c r="T3236" i="10" s="1"/>
  <c r="N3236" i="10"/>
  <c r="O3236" i="10" s="1"/>
  <c r="L3236" i="10"/>
  <c r="J3236" i="10"/>
  <c r="H3236" i="10"/>
  <c r="D3236" i="10"/>
  <c r="Z3235" i="10"/>
  <c r="Y3235" i="10"/>
  <c r="O3235" i="10"/>
  <c r="S3235" i="10" s="1"/>
  <c r="L3235" i="10"/>
  <c r="P3235" i="10" s="1"/>
  <c r="W3235" i="10" s="1"/>
  <c r="X3235" i="10" s="1"/>
  <c r="J3235" i="10"/>
  <c r="H3235" i="10"/>
  <c r="D3235" i="10"/>
  <c r="N3235" i="10" s="1"/>
  <c r="P3234" i="10"/>
  <c r="W3234" i="10" s="1"/>
  <c r="N3234" i="10"/>
  <c r="O3234" i="10" s="1"/>
  <c r="S3234" i="10" s="1"/>
  <c r="L3234" i="10"/>
  <c r="J3234" i="10"/>
  <c r="H3234" i="10"/>
  <c r="D3234" i="10"/>
  <c r="N3233" i="10"/>
  <c r="L3233" i="10"/>
  <c r="J3233" i="10"/>
  <c r="H3233" i="10"/>
  <c r="D3233" i="10"/>
  <c r="L3232" i="10"/>
  <c r="J3232" i="10"/>
  <c r="H3232" i="10"/>
  <c r="D3232" i="10"/>
  <c r="N3232" i="10" s="1"/>
  <c r="N3231" i="10"/>
  <c r="P3231" i="10" s="1"/>
  <c r="W3231" i="10" s="1"/>
  <c r="L3231" i="10"/>
  <c r="J3231" i="10"/>
  <c r="H3231" i="10"/>
  <c r="D3231" i="10"/>
  <c r="L3230" i="10"/>
  <c r="J3230" i="10"/>
  <c r="H3230" i="10"/>
  <c r="D3230" i="10"/>
  <c r="N3230" i="10" s="1"/>
  <c r="L3229" i="10"/>
  <c r="O3229" i="10" s="1"/>
  <c r="S3229" i="10" s="1"/>
  <c r="J3229" i="10"/>
  <c r="H3229" i="10"/>
  <c r="D3229" i="10"/>
  <c r="N3229" i="10" s="1"/>
  <c r="L3228" i="10"/>
  <c r="J3228" i="10"/>
  <c r="H3228" i="10"/>
  <c r="D3228" i="10"/>
  <c r="N3228" i="10" s="1"/>
  <c r="L3227" i="10"/>
  <c r="O3227" i="10" s="1"/>
  <c r="S3227" i="10" s="1"/>
  <c r="J3227" i="10"/>
  <c r="H3227" i="10"/>
  <c r="D3227" i="10"/>
  <c r="N3227" i="10" s="1"/>
  <c r="N3226" i="10"/>
  <c r="P3226" i="10" s="1"/>
  <c r="W3226" i="10" s="1"/>
  <c r="L3226" i="10"/>
  <c r="J3226" i="10"/>
  <c r="H3226" i="10"/>
  <c r="D3226" i="10"/>
  <c r="L3225" i="10"/>
  <c r="J3225" i="10"/>
  <c r="H3225" i="10"/>
  <c r="D3225" i="10"/>
  <c r="N3225" i="10" s="1"/>
  <c r="P3224" i="10"/>
  <c r="W3224" i="10" s="1"/>
  <c r="L3224" i="10"/>
  <c r="J3224" i="10"/>
  <c r="H3224" i="10"/>
  <c r="D3224" i="10"/>
  <c r="N3224" i="10" s="1"/>
  <c r="O3224" i="10" s="1"/>
  <c r="S3224" i="10" s="1"/>
  <c r="N3223" i="10"/>
  <c r="L3223" i="10"/>
  <c r="J3223" i="10"/>
  <c r="H3223" i="10"/>
  <c r="D3223" i="10"/>
  <c r="N3222" i="10"/>
  <c r="P3222" i="10" s="1"/>
  <c r="W3222" i="10" s="1"/>
  <c r="L3222" i="10"/>
  <c r="J3222" i="10"/>
  <c r="H3222" i="10"/>
  <c r="D3222" i="10"/>
  <c r="N3221" i="10"/>
  <c r="P3221" i="10" s="1"/>
  <c r="W3221" i="10" s="1"/>
  <c r="L3221" i="10"/>
  <c r="J3221" i="10"/>
  <c r="H3221" i="10"/>
  <c r="D3221" i="10"/>
  <c r="N3220" i="10"/>
  <c r="L3220" i="10"/>
  <c r="J3220" i="10"/>
  <c r="H3220" i="10"/>
  <c r="D3220" i="10"/>
  <c r="L3219" i="10"/>
  <c r="J3219" i="10"/>
  <c r="H3219" i="10"/>
  <c r="D3219" i="10"/>
  <c r="N3219" i="10" s="1"/>
  <c r="P3218" i="10"/>
  <c r="W3218" i="10" s="1"/>
  <c r="N3218" i="10"/>
  <c r="O3218" i="10" s="1"/>
  <c r="S3218" i="10" s="1"/>
  <c r="L3218" i="10"/>
  <c r="J3218" i="10"/>
  <c r="H3218" i="10"/>
  <c r="D3218" i="10"/>
  <c r="N3217" i="10"/>
  <c r="L3217" i="10"/>
  <c r="J3217" i="10"/>
  <c r="H3217" i="10"/>
  <c r="D3217" i="10"/>
  <c r="L3216" i="10"/>
  <c r="J3216" i="10"/>
  <c r="H3216" i="10"/>
  <c r="D3216" i="10"/>
  <c r="N3216" i="10" s="1"/>
  <c r="N3215" i="10"/>
  <c r="P3215" i="10" s="1"/>
  <c r="W3215" i="10" s="1"/>
  <c r="L3215" i="10"/>
  <c r="J3215" i="10"/>
  <c r="H3215" i="10"/>
  <c r="D3215" i="10"/>
  <c r="L3214" i="10"/>
  <c r="J3214" i="10"/>
  <c r="H3214" i="10"/>
  <c r="D3214" i="10"/>
  <c r="N3214" i="10" s="1"/>
  <c r="L3213" i="10"/>
  <c r="J3213" i="10"/>
  <c r="H3213" i="10"/>
  <c r="D3213" i="10"/>
  <c r="N3213" i="10" s="1"/>
  <c r="P3212" i="10"/>
  <c r="W3212" i="10" s="1"/>
  <c r="N3212" i="10"/>
  <c r="O3212" i="10" s="1"/>
  <c r="S3212" i="10" s="1"/>
  <c r="L3212" i="10"/>
  <c r="J3212" i="10"/>
  <c r="H3212" i="10"/>
  <c r="D3212" i="10"/>
  <c r="P3211" i="10"/>
  <c r="W3211" i="10" s="1"/>
  <c r="L3211" i="10"/>
  <c r="J3211" i="10"/>
  <c r="H3211" i="10"/>
  <c r="D3211" i="10"/>
  <c r="N3211" i="10" s="1"/>
  <c r="O3211" i="10" s="1"/>
  <c r="S3211" i="10" s="1"/>
  <c r="Y3210" i="10"/>
  <c r="O3210" i="10"/>
  <c r="S3210" i="10" s="1"/>
  <c r="N3210" i="10"/>
  <c r="P3210" i="10" s="1"/>
  <c r="W3210" i="10" s="1"/>
  <c r="Z3210" i="10" s="1"/>
  <c r="L3210" i="10"/>
  <c r="J3210" i="10"/>
  <c r="H3210" i="10"/>
  <c r="D3210" i="10"/>
  <c r="N3209" i="10"/>
  <c r="L3209" i="10"/>
  <c r="J3209" i="10"/>
  <c r="H3209" i="10"/>
  <c r="D3209" i="10"/>
  <c r="L3208" i="10"/>
  <c r="J3208" i="10"/>
  <c r="H3208" i="10"/>
  <c r="D3208" i="10"/>
  <c r="N3208" i="10" s="1"/>
  <c r="N3207" i="10"/>
  <c r="P3207" i="10" s="1"/>
  <c r="W3207" i="10" s="1"/>
  <c r="L3207" i="10"/>
  <c r="J3207" i="10"/>
  <c r="H3207" i="10"/>
  <c r="D3207" i="10"/>
  <c r="L3206" i="10"/>
  <c r="J3206" i="10"/>
  <c r="H3206" i="10"/>
  <c r="D3206" i="10"/>
  <c r="N3206" i="10" s="1"/>
  <c r="L3205" i="10"/>
  <c r="J3205" i="10"/>
  <c r="H3205" i="10"/>
  <c r="D3205" i="10"/>
  <c r="N3205" i="10" s="1"/>
  <c r="P3204" i="10"/>
  <c r="W3204" i="10" s="1"/>
  <c r="N3204" i="10"/>
  <c r="O3204" i="10" s="1"/>
  <c r="S3204" i="10" s="1"/>
  <c r="L3204" i="10"/>
  <c r="J3204" i="10"/>
  <c r="H3204" i="10"/>
  <c r="D3204" i="10"/>
  <c r="P3203" i="10"/>
  <c r="W3203" i="10" s="1"/>
  <c r="L3203" i="10"/>
  <c r="J3203" i="10"/>
  <c r="H3203" i="10"/>
  <c r="D3203" i="10"/>
  <c r="N3203" i="10" s="1"/>
  <c r="O3203" i="10" s="1"/>
  <c r="S3203" i="10" s="1"/>
  <c r="Y3202" i="10"/>
  <c r="O3202" i="10"/>
  <c r="S3202" i="10" s="1"/>
  <c r="N3202" i="10"/>
  <c r="P3202" i="10" s="1"/>
  <c r="W3202" i="10" s="1"/>
  <c r="Z3202" i="10" s="1"/>
  <c r="L3202" i="10"/>
  <c r="J3202" i="10"/>
  <c r="H3202" i="10"/>
  <c r="D3202" i="10"/>
  <c r="N3201" i="10"/>
  <c r="L3201" i="10"/>
  <c r="J3201" i="10"/>
  <c r="H3201" i="10"/>
  <c r="D3201" i="10"/>
  <c r="L3200" i="10"/>
  <c r="J3200" i="10"/>
  <c r="H3200" i="10"/>
  <c r="D3200" i="10"/>
  <c r="N3200" i="10" s="1"/>
  <c r="N3199" i="10"/>
  <c r="P3199" i="10" s="1"/>
  <c r="W3199" i="10" s="1"/>
  <c r="L3199" i="10"/>
  <c r="J3199" i="10"/>
  <c r="H3199" i="10"/>
  <c r="D3199" i="10"/>
  <c r="L3198" i="10"/>
  <c r="J3198" i="10"/>
  <c r="H3198" i="10"/>
  <c r="D3198" i="10"/>
  <c r="N3198" i="10" s="1"/>
  <c r="L3197" i="10"/>
  <c r="J3197" i="10"/>
  <c r="H3197" i="10"/>
  <c r="D3197" i="10"/>
  <c r="N3197" i="10" s="1"/>
  <c r="P3196" i="10"/>
  <c r="W3196" i="10" s="1"/>
  <c r="N3196" i="10"/>
  <c r="O3196" i="10" s="1"/>
  <c r="S3196" i="10" s="1"/>
  <c r="L3196" i="10"/>
  <c r="J3196" i="10"/>
  <c r="H3196" i="10"/>
  <c r="D3196" i="10"/>
  <c r="P3195" i="10"/>
  <c r="W3195" i="10" s="1"/>
  <c r="L3195" i="10"/>
  <c r="J3195" i="10"/>
  <c r="H3195" i="10"/>
  <c r="D3195" i="10"/>
  <c r="N3195" i="10" s="1"/>
  <c r="O3195" i="10" s="1"/>
  <c r="S3195" i="10" s="1"/>
  <c r="N3194" i="10"/>
  <c r="P3194" i="10" s="1"/>
  <c r="W3194" i="10" s="1"/>
  <c r="Z3194" i="10" s="1"/>
  <c r="L3194" i="10"/>
  <c r="J3194" i="10"/>
  <c r="H3194" i="10"/>
  <c r="D3194" i="10"/>
  <c r="P3193" i="10"/>
  <c r="W3193" i="10" s="1"/>
  <c r="N3193" i="10"/>
  <c r="L3193" i="10"/>
  <c r="J3193" i="10"/>
  <c r="H3193" i="10"/>
  <c r="D3193" i="10"/>
  <c r="L3192" i="10"/>
  <c r="J3192" i="10"/>
  <c r="H3192" i="10"/>
  <c r="D3192" i="10"/>
  <c r="N3192" i="10" s="1"/>
  <c r="N3191" i="10"/>
  <c r="L3191" i="10"/>
  <c r="J3191" i="10"/>
  <c r="H3191" i="10"/>
  <c r="D3191" i="10"/>
  <c r="L3190" i="10"/>
  <c r="J3190" i="10"/>
  <c r="H3190" i="10"/>
  <c r="D3190" i="10"/>
  <c r="N3190" i="10" s="1"/>
  <c r="L3189" i="10"/>
  <c r="J3189" i="10"/>
  <c r="H3189" i="10"/>
  <c r="D3189" i="10"/>
  <c r="N3189" i="10" s="1"/>
  <c r="Z3188" i="10"/>
  <c r="S3188" i="10"/>
  <c r="P3188" i="10"/>
  <c r="W3188" i="10" s="1"/>
  <c r="N3188" i="10"/>
  <c r="O3188" i="10" s="1"/>
  <c r="L3188" i="10"/>
  <c r="J3188" i="10"/>
  <c r="H3188" i="10"/>
  <c r="D3188" i="10"/>
  <c r="Y3187" i="10"/>
  <c r="P3187" i="10"/>
  <c r="W3187" i="10" s="1"/>
  <c r="X3187" i="10" s="1"/>
  <c r="L3187" i="10"/>
  <c r="J3187" i="10"/>
  <c r="H3187" i="10"/>
  <c r="D3187" i="10"/>
  <c r="N3187" i="10" s="1"/>
  <c r="O3187" i="10" s="1"/>
  <c r="S3187" i="10" s="1"/>
  <c r="Y3186" i="10"/>
  <c r="X3186" i="10"/>
  <c r="N3186" i="10"/>
  <c r="P3186" i="10" s="1"/>
  <c r="W3186" i="10" s="1"/>
  <c r="Z3186" i="10" s="1"/>
  <c r="L3186" i="10"/>
  <c r="J3186" i="10"/>
  <c r="H3186" i="10"/>
  <c r="D3186" i="10"/>
  <c r="N3185" i="10"/>
  <c r="O3185" i="10" s="1"/>
  <c r="S3185" i="10" s="1"/>
  <c r="L3185" i="10"/>
  <c r="J3185" i="10"/>
  <c r="H3185" i="10"/>
  <c r="D3185" i="10"/>
  <c r="O3184" i="10"/>
  <c r="S3184" i="10" s="1"/>
  <c r="L3184" i="10"/>
  <c r="J3184" i="10"/>
  <c r="H3184" i="10"/>
  <c r="D3184" i="10"/>
  <c r="N3184" i="10" s="1"/>
  <c r="N3183" i="10"/>
  <c r="L3183" i="10"/>
  <c r="J3183" i="10"/>
  <c r="H3183" i="10"/>
  <c r="D3183" i="10"/>
  <c r="L3182" i="10"/>
  <c r="J3182" i="10"/>
  <c r="H3182" i="10"/>
  <c r="D3182" i="10"/>
  <c r="N3182" i="10" s="1"/>
  <c r="L3181" i="10"/>
  <c r="J3181" i="10"/>
  <c r="H3181" i="10"/>
  <c r="D3181" i="10"/>
  <c r="N3181" i="10" s="1"/>
  <c r="Z3180" i="10"/>
  <c r="S3180" i="10"/>
  <c r="U3180" i="10" s="1"/>
  <c r="P3180" i="10"/>
  <c r="W3180" i="10" s="1"/>
  <c r="N3180" i="10"/>
  <c r="O3180" i="10" s="1"/>
  <c r="L3180" i="10"/>
  <c r="J3180" i="10"/>
  <c r="H3180" i="10"/>
  <c r="D3180" i="10"/>
  <c r="O3179" i="10"/>
  <c r="S3179" i="10" s="1"/>
  <c r="L3179" i="10"/>
  <c r="J3179" i="10"/>
  <c r="H3179" i="10"/>
  <c r="D3179" i="10"/>
  <c r="N3179" i="10" s="1"/>
  <c r="P3179" i="10" s="1"/>
  <c r="W3179" i="10" s="1"/>
  <c r="O3178" i="10"/>
  <c r="S3178" i="10" s="1"/>
  <c r="N3178" i="10"/>
  <c r="P3178" i="10" s="1"/>
  <c r="W3178" i="10" s="1"/>
  <c r="Z3178" i="10" s="1"/>
  <c r="L3178" i="10"/>
  <c r="J3178" i="10"/>
  <c r="Y3178" i="10" s="1"/>
  <c r="H3178" i="10"/>
  <c r="D3178" i="10"/>
  <c r="N3177" i="10"/>
  <c r="L3177" i="10"/>
  <c r="J3177" i="10"/>
  <c r="H3177" i="10"/>
  <c r="D3177" i="10"/>
  <c r="L3176" i="10"/>
  <c r="J3176" i="10"/>
  <c r="H3176" i="10"/>
  <c r="D3176" i="10"/>
  <c r="N3176" i="10" s="1"/>
  <c r="N3175" i="10"/>
  <c r="L3175" i="10"/>
  <c r="J3175" i="10"/>
  <c r="H3175" i="10"/>
  <c r="D3175" i="10"/>
  <c r="L3174" i="10"/>
  <c r="P3174" i="10" s="1"/>
  <c r="W3174" i="10" s="1"/>
  <c r="J3174" i="10"/>
  <c r="H3174" i="10"/>
  <c r="D3174" i="10"/>
  <c r="N3174" i="10" s="1"/>
  <c r="L3173" i="10"/>
  <c r="J3173" i="10"/>
  <c r="H3173" i="10"/>
  <c r="D3173" i="10"/>
  <c r="N3173" i="10" s="1"/>
  <c r="P3173" i="10" s="1"/>
  <c r="W3173" i="10" s="1"/>
  <c r="L3172" i="10"/>
  <c r="J3172" i="10"/>
  <c r="H3172" i="10"/>
  <c r="D3172" i="10"/>
  <c r="N3172" i="10" s="1"/>
  <c r="L3171" i="10"/>
  <c r="J3171" i="10"/>
  <c r="H3171" i="10"/>
  <c r="D3171" i="10"/>
  <c r="N3171" i="10" s="1"/>
  <c r="Y3170" i="10"/>
  <c r="U3170" i="10"/>
  <c r="P3170" i="10"/>
  <c r="W3170" i="10" s="1"/>
  <c r="Z3170" i="10" s="1"/>
  <c r="N3170" i="10"/>
  <c r="O3170" i="10" s="1"/>
  <c r="S3170" i="10" s="1"/>
  <c r="L3170" i="10"/>
  <c r="J3170" i="10"/>
  <c r="H3170" i="10"/>
  <c r="D3170" i="10"/>
  <c r="L3169" i="10"/>
  <c r="J3169" i="10"/>
  <c r="H3169" i="10"/>
  <c r="D3169" i="10"/>
  <c r="N3169" i="10" s="1"/>
  <c r="P3169" i="10" s="1"/>
  <c r="W3169" i="10" s="1"/>
  <c r="W3168" i="10"/>
  <c r="N3168" i="10"/>
  <c r="P3168" i="10" s="1"/>
  <c r="L3168" i="10"/>
  <c r="J3168" i="10"/>
  <c r="H3168" i="10"/>
  <c r="D3168" i="10"/>
  <c r="P3167" i="10"/>
  <c r="W3167" i="10" s="1"/>
  <c r="N3167" i="10"/>
  <c r="O3167" i="10" s="1"/>
  <c r="S3167" i="10" s="1"/>
  <c r="L3167" i="10"/>
  <c r="J3167" i="10"/>
  <c r="H3167" i="10"/>
  <c r="D3167" i="10"/>
  <c r="W3166" i="10"/>
  <c r="O3166" i="10"/>
  <c r="S3166" i="10" s="1"/>
  <c r="L3166" i="10"/>
  <c r="J3166" i="10"/>
  <c r="H3166" i="10"/>
  <c r="D3166" i="10"/>
  <c r="N3166" i="10" s="1"/>
  <c r="P3166" i="10" s="1"/>
  <c r="O3165" i="10"/>
  <c r="S3165" i="10" s="1"/>
  <c r="L3165" i="10"/>
  <c r="J3165" i="10"/>
  <c r="H3165" i="10"/>
  <c r="D3165" i="10"/>
  <c r="N3165" i="10" s="1"/>
  <c r="P3165" i="10" s="1"/>
  <c r="W3165" i="10" s="1"/>
  <c r="N3164" i="10"/>
  <c r="O3164" i="10" s="1"/>
  <c r="S3164" i="10" s="1"/>
  <c r="L3164" i="10"/>
  <c r="J3164" i="10"/>
  <c r="H3164" i="10"/>
  <c r="D3164" i="10"/>
  <c r="P3163" i="10"/>
  <c r="W3163" i="10" s="1"/>
  <c r="L3163" i="10"/>
  <c r="J3163" i="10"/>
  <c r="H3163" i="10"/>
  <c r="D3163" i="10"/>
  <c r="N3163" i="10" s="1"/>
  <c r="O3163" i="10" s="1"/>
  <c r="S3163" i="10" s="1"/>
  <c r="X3162" i="10"/>
  <c r="O3162" i="10"/>
  <c r="S3162" i="10" s="1"/>
  <c r="N3162" i="10"/>
  <c r="P3162" i="10" s="1"/>
  <c r="W3162" i="10" s="1"/>
  <c r="L3162" i="10"/>
  <c r="J3162" i="10"/>
  <c r="H3162" i="10"/>
  <c r="D3162" i="10"/>
  <c r="L3161" i="10"/>
  <c r="J3161" i="10"/>
  <c r="H3161" i="10"/>
  <c r="D3161" i="10"/>
  <c r="N3161" i="10" s="1"/>
  <c r="N3160" i="10"/>
  <c r="L3160" i="10"/>
  <c r="O3160" i="10" s="1"/>
  <c r="S3160" i="10" s="1"/>
  <c r="J3160" i="10"/>
  <c r="H3160" i="10"/>
  <c r="D3160" i="10"/>
  <c r="P3159" i="10"/>
  <c r="W3159" i="10" s="1"/>
  <c r="N3159" i="10"/>
  <c r="L3159" i="10"/>
  <c r="J3159" i="10"/>
  <c r="H3159" i="10"/>
  <c r="D3159" i="10"/>
  <c r="L3158" i="10"/>
  <c r="J3158" i="10"/>
  <c r="H3158" i="10"/>
  <c r="D3158" i="10"/>
  <c r="N3158" i="10" s="1"/>
  <c r="L3157" i="10"/>
  <c r="J3157" i="10"/>
  <c r="H3157" i="10"/>
  <c r="D3157" i="10"/>
  <c r="N3157" i="10" s="1"/>
  <c r="N3156" i="10"/>
  <c r="L3156" i="10"/>
  <c r="P3156" i="10" s="1"/>
  <c r="W3156" i="10" s="1"/>
  <c r="J3156" i="10"/>
  <c r="H3156" i="10"/>
  <c r="D3156" i="10"/>
  <c r="P3155" i="10"/>
  <c r="W3155" i="10" s="1"/>
  <c r="L3155" i="10"/>
  <c r="J3155" i="10"/>
  <c r="H3155" i="10"/>
  <c r="D3155" i="10"/>
  <c r="N3155" i="10" s="1"/>
  <c r="O3155" i="10" s="1"/>
  <c r="S3155" i="10" s="1"/>
  <c r="T3155" i="10" s="1"/>
  <c r="N3154" i="10"/>
  <c r="L3154" i="10"/>
  <c r="J3154" i="10"/>
  <c r="H3154" i="10"/>
  <c r="D3154" i="10"/>
  <c r="W3153" i="10"/>
  <c r="N3153" i="10"/>
  <c r="P3153" i="10" s="1"/>
  <c r="L3153" i="10"/>
  <c r="J3153" i="10"/>
  <c r="H3153" i="10"/>
  <c r="D3153" i="10"/>
  <c r="L3152" i="10"/>
  <c r="J3152" i="10"/>
  <c r="H3152" i="10"/>
  <c r="D3152" i="10"/>
  <c r="N3152" i="10" s="1"/>
  <c r="P3152" i="10" s="1"/>
  <c r="W3152" i="10" s="1"/>
  <c r="N3151" i="10"/>
  <c r="O3151" i="10" s="1"/>
  <c r="S3151" i="10" s="1"/>
  <c r="L3151" i="10"/>
  <c r="J3151" i="10"/>
  <c r="H3151" i="10"/>
  <c r="D3151" i="10"/>
  <c r="P3150" i="10"/>
  <c r="W3150" i="10" s="1"/>
  <c r="L3150" i="10"/>
  <c r="J3150" i="10"/>
  <c r="H3150" i="10"/>
  <c r="D3150" i="10"/>
  <c r="N3150" i="10" s="1"/>
  <c r="O3150" i="10" s="1"/>
  <c r="S3150" i="10" s="1"/>
  <c r="N3149" i="10"/>
  <c r="P3149" i="10" s="1"/>
  <c r="W3149" i="10" s="1"/>
  <c r="Z3149" i="10" s="1"/>
  <c r="L3149" i="10"/>
  <c r="J3149" i="10"/>
  <c r="H3149" i="10"/>
  <c r="D3149" i="10"/>
  <c r="L3148" i="10"/>
  <c r="J3148" i="10"/>
  <c r="H3148" i="10"/>
  <c r="D3148" i="10"/>
  <c r="N3148" i="10" s="1"/>
  <c r="O3148" i="10" s="1"/>
  <c r="S3148" i="10" s="1"/>
  <c r="W3147" i="10"/>
  <c r="O3147" i="10"/>
  <c r="S3147" i="10" s="1"/>
  <c r="L3147" i="10"/>
  <c r="J3147" i="10"/>
  <c r="H3147" i="10"/>
  <c r="D3147" i="10"/>
  <c r="N3147" i="10" s="1"/>
  <c r="P3147" i="10" s="1"/>
  <c r="P3146" i="10"/>
  <c r="W3146" i="10" s="1"/>
  <c r="O3146" i="10"/>
  <c r="S3146" i="10" s="1"/>
  <c r="N3146" i="10"/>
  <c r="L3146" i="10"/>
  <c r="J3146" i="10"/>
  <c r="H3146" i="10"/>
  <c r="D3146" i="10"/>
  <c r="N3145" i="10"/>
  <c r="L3145" i="10"/>
  <c r="J3145" i="10"/>
  <c r="H3145" i="10"/>
  <c r="D3145" i="10"/>
  <c r="L3144" i="10"/>
  <c r="J3144" i="10"/>
  <c r="H3144" i="10"/>
  <c r="D3144" i="10"/>
  <c r="N3144" i="10" s="1"/>
  <c r="N3143" i="10"/>
  <c r="L3143" i="10"/>
  <c r="P3143" i="10" s="1"/>
  <c r="W3143" i="10" s="1"/>
  <c r="J3143" i="10"/>
  <c r="H3143" i="10"/>
  <c r="D3143" i="10"/>
  <c r="L3142" i="10"/>
  <c r="J3142" i="10"/>
  <c r="H3142" i="10"/>
  <c r="D3142" i="10"/>
  <c r="N3142" i="10" s="1"/>
  <c r="P3142" i="10" s="1"/>
  <c r="W3142" i="10" s="1"/>
  <c r="Y3141" i="10"/>
  <c r="X3141" i="10"/>
  <c r="N3141" i="10"/>
  <c r="P3141" i="10" s="1"/>
  <c r="W3141" i="10" s="1"/>
  <c r="Z3141" i="10" s="1"/>
  <c r="L3141" i="10"/>
  <c r="J3141" i="10"/>
  <c r="H3141" i="10"/>
  <c r="D3141" i="10"/>
  <c r="L3140" i="10"/>
  <c r="J3140" i="10"/>
  <c r="H3140" i="10"/>
  <c r="D3140" i="10"/>
  <c r="N3140" i="10" s="1"/>
  <c r="Z3139" i="10"/>
  <c r="O3139" i="10"/>
  <c r="S3139" i="10" s="1"/>
  <c r="L3139" i="10"/>
  <c r="P3139" i="10" s="1"/>
  <c r="W3139" i="10" s="1"/>
  <c r="J3139" i="10"/>
  <c r="H3139" i="10"/>
  <c r="D3139" i="10"/>
  <c r="N3139" i="10" s="1"/>
  <c r="L3138" i="10"/>
  <c r="J3138" i="10"/>
  <c r="H3138" i="10"/>
  <c r="D3138" i="10"/>
  <c r="N3138" i="10" s="1"/>
  <c r="L3137" i="10"/>
  <c r="J3137" i="10"/>
  <c r="H3137" i="10"/>
  <c r="D3137" i="10"/>
  <c r="N3137" i="10" s="1"/>
  <c r="L3136" i="10"/>
  <c r="J3136" i="10"/>
  <c r="H3136" i="10"/>
  <c r="D3136" i="10"/>
  <c r="N3136" i="10" s="1"/>
  <c r="Z3135" i="10"/>
  <c r="P3135" i="10"/>
  <c r="W3135" i="10" s="1"/>
  <c r="O3135" i="10"/>
  <c r="S3135" i="10" s="1"/>
  <c r="N3135" i="10"/>
  <c r="L3135" i="10"/>
  <c r="J3135" i="10"/>
  <c r="H3135" i="10"/>
  <c r="D3135" i="10"/>
  <c r="Y3134" i="10"/>
  <c r="L3134" i="10"/>
  <c r="J3134" i="10"/>
  <c r="H3134" i="10"/>
  <c r="D3134" i="10"/>
  <c r="N3134" i="10" s="1"/>
  <c r="P3134" i="10" s="1"/>
  <c r="W3134" i="10" s="1"/>
  <c r="N3133" i="10"/>
  <c r="L3133" i="10"/>
  <c r="J3133" i="10"/>
  <c r="H3133" i="10"/>
  <c r="D3133" i="10"/>
  <c r="N3132" i="10"/>
  <c r="L3132" i="10"/>
  <c r="P3132" i="10" s="1"/>
  <c r="W3132" i="10" s="1"/>
  <c r="J3132" i="10"/>
  <c r="H3132" i="10"/>
  <c r="D3132" i="10"/>
  <c r="L3131" i="10"/>
  <c r="J3131" i="10"/>
  <c r="H3131" i="10"/>
  <c r="D3131" i="10"/>
  <c r="N3131" i="10" s="1"/>
  <c r="N3130" i="10"/>
  <c r="P3130" i="10" s="1"/>
  <c r="W3130" i="10" s="1"/>
  <c r="L3130" i="10"/>
  <c r="J3130" i="10"/>
  <c r="H3130" i="10"/>
  <c r="D3130" i="10"/>
  <c r="L3129" i="10"/>
  <c r="J3129" i="10"/>
  <c r="H3129" i="10"/>
  <c r="D3129" i="10"/>
  <c r="N3129" i="10" s="1"/>
  <c r="L3128" i="10"/>
  <c r="J3128" i="10"/>
  <c r="H3128" i="10"/>
  <c r="D3128" i="10"/>
  <c r="N3128" i="10" s="1"/>
  <c r="P3127" i="10"/>
  <c r="W3127" i="10" s="1"/>
  <c r="Z3127" i="10" s="1"/>
  <c r="O3127" i="10"/>
  <c r="S3127" i="10" s="1"/>
  <c r="N3127" i="10"/>
  <c r="L3127" i="10"/>
  <c r="J3127" i="10"/>
  <c r="H3127" i="10"/>
  <c r="D3127" i="10"/>
  <c r="O3126" i="10"/>
  <c r="S3126" i="10" s="1"/>
  <c r="L3126" i="10"/>
  <c r="J3126" i="10"/>
  <c r="H3126" i="10"/>
  <c r="D3126" i="10"/>
  <c r="N3126" i="10" s="1"/>
  <c r="P3126" i="10" s="1"/>
  <c r="W3126" i="10" s="1"/>
  <c r="Y3126" i="10" s="1"/>
  <c r="N3125" i="10"/>
  <c r="L3125" i="10"/>
  <c r="J3125" i="10"/>
  <c r="H3125" i="10"/>
  <c r="D3125" i="10"/>
  <c r="W3124" i="10"/>
  <c r="N3124" i="10"/>
  <c r="L3124" i="10"/>
  <c r="P3124" i="10" s="1"/>
  <c r="J3124" i="10"/>
  <c r="H3124" i="10"/>
  <c r="D3124" i="10"/>
  <c r="L3123" i="10"/>
  <c r="J3123" i="10"/>
  <c r="H3123" i="10"/>
  <c r="D3123" i="10"/>
  <c r="N3123" i="10" s="1"/>
  <c r="N3122" i="10"/>
  <c r="P3122" i="10" s="1"/>
  <c r="W3122" i="10" s="1"/>
  <c r="L3122" i="10"/>
  <c r="J3122" i="10"/>
  <c r="H3122" i="10"/>
  <c r="D3122" i="10"/>
  <c r="L3121" i="10"/>
  <c r="J3121" i="10"/>
  <c r="H3121" i="10"/>
  <c r="D3121" i="10"/>
  <c r="N3121" i="10" s="1"/>
  <c r="L3120" i="10"/>
  <c r="J3120" i="10"/>
  <c r="H3120" i="10"/>
  <c r="D3120" i="10"/>
  <c r="N3120" i="10" s="1"/>
  <c r="L3119" i="10"/>
  <c r="J3119" i="10"/>
  <c r="H3119" i="10"/>
  <c r="D3119" i="10"/>
  <c r="N3119" i="10" s="1"/>
  <c r="O3119" i="10" s="1"/>
  <c r="S3119" i="10" s="1"/>
  <c r="Y3118" i="10"/>
  <c r="O3118" i="10"/>
  <c r="S3118" i="10" s="1"/>
  <c r="L3118" i="10"/>
  <c r="J3118" i="10"/>
  <c r="H3118" i="10"/>
  <c r="D3118" i="10"/>
  <c r="N3118" i="10" s="1"/>
  <c r="P3118" i="10" s="1"/>
  <c r="W3118" i="10" s="1"/>
  <c r="N3117" i="10"/>
  <c r="L3117" i="10"/>
  <c r="J3117" i="10"/>
  <c r="H3117" i="10"/>
  <c r="D3117" i="10"/>
  <c r="W3116" i="10"/>
  <c r="N3116" i="10"/>
  <c r="L3116" i="10"/>
  <c r="P3116" i="10" s="1"/>
  <c r="J3116" i="10"/>
  <c r="H3116" i="10"/>
  <c r="D3116" i="10"/>
  <c r="L3115" i="10"/>
  <c r="J3115" i="10"/>
  <c r="H3115" i="10"/>
  <c r="D3115" i="10"/>
  <c r="N3115" i="10" s="1"/>
  <c r="N3114" i="10"/>
  <c r="P3114" i="10" s="1"/>
  <c r="W3114" i="10" s="1"/>
  <c r="L3114" i="10"/>
  <c r="J3114" i="10"/>
  <c r="H3114" i="10"/>
  <c r="D3114" i="10"/>
  <c r="L3113" i="10"/>
  <c r="J3113" i="10"/>
  <c r="H3113" i="10"/>
  <c r="D3113" i="10"/>
  <c r="N3113" i="10" s="1"/>
  <c r="L3112" i="10"/>
  <c r="J3112" i="10"/>
  <c r="H3112" i="10"/>
  <c r="D3112" i="10"/>
  <c r="N3112" i="10" s="1"/>
  <c r="L3111" i="10"/>
  <c r="J3111" i="10"/>
  <c r="H3111" i="10"/>
  <c r="D3111" i="10"/>
  <c r="N3111" i="10" s="1"/>
  <c r="O3111" i="10" s="1"/>
  <c r="S3111" i="10" s="1"/>
  <c r="L3110" i="10"/>
  <c r="J3110" i="10"/>
  <c r="H3110" i="10"/>
  <c r="D3110" i="10"/>
  <c r="N3110" i="10" s="1"/>
  <c r="N3109" i="10"/>
  <c r="L3109" i="10"/>
  <c r="J3109" i="10"/>
  <c r="H3109" i="10"/>
  <c r="D3109" i="10"/>
  <c r="W3108" i="10"/>
  <c r="N3108" i="10"/>
  <c r="O3108" i="10" s="1"/>
  <c r="S3108" i="10" s="1"/>
  <c r="L3108" i="10"/>
  <c r="P3108" i="10" s="1"/>
  <c r="J3108" i="10"/>
  <c r="H3108" i="10"/>
  <c r="D3108" i="10"/>
  <c r="L3107" i="10"/>
  <c r="J3107" i="10"/>
  <c r="H3107" i="10"/>
  <c r="D3107" i="10"/>
  <c r="N3107" i="10" s="1"/>
  <c r="N3106" i="10"/>
  <c r="P3106" i="10" s="1"/>
  <c r="W3106" i="10" s="1"/>
  <c r="L3106" i="10"/>
  <c r="J3106" i="10"/>
  <c r="H3106" i="10"/>
  <c r="D3106" i="10"/>
  <c r="L3105" i="10"/>
  <c r="J3105" i="10"/>
  <c r="H3105" i="10"/>
  <c r="D3105" i="10"/>
  <c r="N3105" i="10" s="1"/>
  <c r="L3104" i="10"/>
  <c r="J3104" i="10"/>
  <c r="H3104" i="10"/>
  <c r="D3104" i="10"/>
  <c r="N3104" i="10" s="1"/>
  <c r="L3103" i="10"/>
  <c r="J3103" i="10"/>
  <c r="H3103" i="10"/>
  <c r="D3103" i="10"/>
  <c r="N3103" i="10" s="1"/>
  <c r="O3103" i="10" s="1"/>
  <c r="S3103" i="10" s="1"/>
  <c r="U3103" i="10" s="1"/>
  <c r="O3102" i="10"/>
  <c r="S3102" i="10" s="1"/>
  <c r="L3102" i="10"/>
  <c r="J3102" i="10"/>
  <c r="H3102" i="10"/>
  <c r="D3102" i="10"/>
  <c r="N3102" i="10" s="1"/>
  <c r="P3102" i="10" s="1"/>
  <c r="W3102" i="10" s="1"/>
  <c r="N3101" i="10"/>
  <c r="L3101" i="10"/>
  <c r="J3101" i="10"/>
  <c r="H3101" i="10"/>
  <c r="D3101" i="10"/>
  <c r="N3100" i="10"/>
  <c r="L3100" i="10"/>
  <c r="P3100" i="10" s="1"/>
  <c r="W3100" i="10" s="1"/>
  <c r="J3100" i="10"/>
  <c r="H3100" i="10"/>
  <c r="D3100" i="10"/>
  <c r="L3099" i="10"/>
  <c r="J3099" i="10"/>
  <c r="H3099" i="10"/>
  <c r="D3099" i="10"/>
  <c r="N3099" i="10" s="1"/>
  <c r="P3099" i="10" s="1"/>
  <c r="W3099" i="10" s="1"/>
  <c r="Y3099" i="10" s="1"/>
  <c r="N3098" i="10"/>
  <c r="L3098" i="10"/>
  <c r="J3098" i="10"/>
  <c r="H3098" i="10"/>
  <c r="D3098" i="10"/>
  <c r="L3097" i="10"/>
  <c r="J3097" i="10"/>
  <c r="H3097" i="10"/>
  <c r="D3097" i="10"/>
  <c r="N3097" i="10" s="1"/>
  <c r="L3096" i="10"/>
  <c r="J3096" i="10"/>
  <c r="H3096" i="10"/>
  <c r="D3096" i="10"/>
  <c r="N3096" i="10" s="1"/>
  <c r="P3095" i="10"/>
  <c r="W3095" i="10" s="1"/>
  <c r="L3095" i="10"/>
  <c r="J3095" i="10"/>
  <c r="H3095" i="10"/>
  <c r="U3095" i="10" s="1"/>
  <c r="D3095" i="10"/>
  <c r="N3095" i="10" s="1"/>
  <c r="O3095" i="10" s="1"/>
  <c r="S3095" i="10" s="1"/>
  <c r="L3094" i="10"/>
  <c r="J3094" i="10"/>
  <c r="H3094" i="10"/>
  <c r="D3094" i="10"/>
  <c r="N3094" i="10" s="1"/>
  <c r="N3093" i="10"/>
  <c r="L3093" i="10"/>
  <c r="J3093" i="10"/>
  <c r="H3093" i="10"/>
  <c r="D3093" i="10"/>
  <c r="P3092" i="10"/>
  <c r="W3092" i="10" s="1"/>
  <c r="N3092" i="10"/>
  <c r="L3092" i="10"/>
  <c r="J3092" i="10"/>
  <c r="H3092" i="10"/>
  <c r="D3092" i="10"/>
  <c r="Y3091" i="10"/>
  <c r="O3091" i="10"/>
  <c r="S3091" i="10" s="1"/>
  <c r="V3091" i="10" s="1"/>
  <c r="L3091" i="10"/>
  <c r="J3091" i="10"/>
  <c r="H3091" i="10"/>
  <c r="D3091" i="10"/>
  <c r="N3091" i="10" s="1"/>
  <c r="P3091" i="10" s="1"/>
  <c r="W3091" i="10" s="1"/>
  <c r="N3090" i="10"/>
  <c r="L3090" i="10"/>
  <c r="J3090" i="10"/>
  <c r="H3090" i="10"/>
  <c r="D3090" i="10"/>
  <c r="L3089" i="10"/>
  <c r="J3089" i="10"/>
  <c r="H3089" i="10"/>
  <c r="D3089" i="10"/>
  <c r="N3089" i="10" s="1"/>
  <c r="L3088" i="10"/>
  <c r="J3088" i="10"/>
  <c r="H3088" i="10"/>
  <c r="D3088" i="10"/>
  <c r="N3088" i="10" s="1"/>
  <c r="L3087" i="10"/>
  <c r="J3087" i="10"/>
  <c r="H3087" i="10"/>
  <c r="D3087" i="10"/>
  <c r="N3087" i="10" s="1"/>
  <c r="L3086" i="10"/>
  <c r="J3086" i="10"/>
  <c r="H3086" i="10"/>
  <c r="D3086" i="10"/>
  <c r="N3086" i="10" s="1"/>
  <c r="P3086" i="10" s="1"/>
  <c r="W3086" i="10" s="1"/>
  <c r="Y3086" i="10" s="1"/>
  <c r="N3085" i="10"/>
  <c r="L3085" i="10"/>
  <c r="J3085" i="10"/>
  <c r="H3085" i="10"/>
  <c r="D3085" i="10"/>
  <c r="N3084" i="10"/>
  <c r="O3084" i="10" s="1"/>
  <c r="S3084" i="10" s="1"/>
  <c r="L3084" i="10"/>
  <c r="P3084" i="10" s="1"/>
  <c r="W3084" i="10" s="1"/>
  <c r="J3084" i="10"/>
  <c r="H3084" i="10"/>
  <c r="D3084" i="10"/>
  <c r="L3083" i="10"/>
  <c r="J3083" i="10"/>
  <c r="H3083" i="10"/>
  <c r="D3083" i="10"/>
  <c r="N3083" i="10" s="1"/>
  <c r="P3083" i="10" s="1"/>
  <c r="W3083" i="10" s="1"/>
  <c r="Y3083" i="10" s="1"/>
  <c r="L3082" i="10"/>
  <c r="J3082" i="10"/>
  <c r="H3082" i="10"/>
  <c r="D3082" i="10"/>
  <c r="N3082" i="10" s="1"/>
  <c r="L3081" i="10"/>
  <c r="J3081" i="10"/>
  <c r="H3081" i="10"/>
  <c r="D3081" i="10"/>
  <c r="N3081" i="10" s="1"/>
  <c r="P3080" i="10"/>
  <c r="W3080" i="10" s="1"/>
  <c r="L3080" i="10"/>
  <c r="J3080" i="10"/>
  <c r="H3080" i="10"/>
  <c r="D3080" i="10"/>
  <c r="N3080" i="10" s="1"/>
  <c r="O3080" i="10" s="1"/>
  <c r="S3080" i="10" s="1"/>
  <c r="P3079" i="10"/>
  <c r="W3079" i="10" s="1"/>
  <c r="L3079" i="10"/>
  <c r="J3079" i="10"/>
  <c r="H3079" i="10"/>
  <c r="D3079" i="10"/>
  <c r="N3079" i="10" s="1"/>
  <c r="O3079" i="10" s="1"/>
  <c r="S3079" i="10" s="1"/>
  <c r="N3078" i="10"/>
  <c r="P3078" i="10" s="1"/>
  <c r="W3078" i="10" s="1"/>
  <c r="Z3078" i="10" s="1"/>
  <c r="L3078" i="10"/>
  <c r="J3078" i="10"/>
  <c r="H3078" i="10"/>
  <c r="D3078" i="10"/>
  <c r="N3077" i="10"/>
  <c r="L3077" i="10"/>
  <c r="J3077" i="10"/>
  <c r="H3077" i="10"/>
  <c r="D3077" i="10"/>
  <c r="W3076" i="10"/>
  <c r="P3076" i="10"/>
  <c r="N3076" i="10"/>
  <c r="L3076" i="10"/>
  <c r="J3076" i="10"/>
  <c r="H3076" i="10"/>
  <c r="D3076" i="10"/>
  <c r="Y3075" i="10"/>
  <c r="L3075" i="10"/>
  <c r="J3075" i="10"/>
  <c r="H3075" i="10"/>
  <c r="D3075" i="10"/>
  <c r="N3075" i="10" s="1"/>
  <c r="P3075" i="10" s="1"/>
  <c r="W3075" i="10" s="1"/>
  <c r="L3074" i="10"/>
  <c r="J3074" i="10"/>
  <c r="H3074" i="10"/>
  <c r="D3074" i="10"/>
  <c r="N3074" i="10" s="1"/>
  <c r="L3073" i="10"/>
  <c r="J3073" i="10"/>
  <c r="H3073" i="10"/>
  <c r="D3073" i="10"/>
  <c r="N3073" i="10" s="1"/>
  <c r="V3072" i="10"/>
  <c r="S3072" i="10"/>
  <c r="U3072" i="10" s="1"/>
  <c r="L3072" i="10"/>
  <c r="J3072" i="10"/>
  <c r="H3072" i="10"/>
  <c r="D3072" i="10"/>
  <c r="N3072" i="10" s="1"/>
  <c r="O3072" i="10" s="1"/>
  <c r="Z3071" i="10"/>
  <c r="P3071" i="10"/>
  <c r="W3071" i="10" s="1"/>
  <c r="X3071" i="10" s="1"/>
  <c r="O3071" i="10"/>
  <c r="S3071" i="10" s="1"/>
  <c r="N3071" i="10"/>
  <c r="L3071" i="10"/>
  <c r="J3071" i="10"/>
  <c r="H3071" i="10"/>
  <c r="D3071" i="10"/>
  <c r="L3070" i="10"/>
  <c r="J3070" i="10"/>
  <c r="H3070" i="10"/>
  <c r="D3070" i="10"/>
  <c r="N3070" i="10" s="1"/>
  <c r="L3069" i="10"/>
  <c r="J3069" i="10"/>
  <c r="H3069" i="10"/>
  <c r="D3069" i="10"/>
  <c r="N3069" i="10" s="1"/>
  <c r="N3068" i="10"/>
  <c r="L3068" i="10"/>
  <c r="J3068" i="10"/>
  <c r="H3068" i="10"/>
  <c r="D3068" i="10"/>
  <c r="U3067" i="10"/>
  <c r="O3067" i="10"/>
  <c r="S3067" i="10" s="1"/>
  <c r="T3067" i="10" s="1"/>
  <c r="L3067" i="10"/>
  <c r="J3067" i="10"/>
  <c r="H3067" i="10"/>
  <c r="D3067" i="10"/>
  <c r="N3067" i="10" s="1"/>
  <c r="P3067" i="10" s="1"/>
  <c r="W3067" i="10" s="1"/>
  <c r="L3066" i="10"/>
  <c r="J3066" i="10"/>
  <c r="H3066" i="10"/>
  <c r="D3066" i="10"/>
  <c r="N3066" i="10" s="1"/>
  <c r="N3065" i="10"/>
  <c r="P3065" i="10" s="1"/>
  <c r="W3065" i="10" s="1"/>
  <c r="L3065" i="10"/>
  <c r="J3065" i="10"/>
  <c r="H3065" i="10"/>
  <c r="D3065" i="10"/>
  <c r="L3064" i="10"/>
  <c r="J3064" i="10"/>
  <c r="H3064" i="10"/>
  <c r="D3064" i="10"/>
  <c r="N3064" i="10" s="1"/>
  <c r="S3063" i="10"/>
  <c r="O3063" i="10"/>
  <c r="L3063" i="10"/>
  <c r="J3063" i="10"/>
  <c r="H3063" i="10"/>
  <c r="D3063" i="10"/>
  <c r="N3063" i="10" s="1"/>
  <c r="P3063" i="10" s="1"/>
  <c r="W3063" i="10" s="1"/>
  <c r="Y3062" i="10"/>
  <c r="P3062" i="10"/>
  <c r="W3062" i="10" s="1"/>
  <c r="Z3062" i="10" s="1"/>
  <c r="N3062" i="10"/>
  <c r="O3062" i="10" s="1"/>
  <c r="S3062" i="10" s="1"/>
  <c r="L3062" i="10"/>
  <c r="J3062" i="10"/>
  <c r="H3062" i="10"/>
  <c r="D3062" i="10"/>
  <c r="N3061" i="10"/>
  <c r="P3061" i="10" s="1"/>
  <c r="W3061" i="10" s="1"/>
  <c r="L3061" i="10"/>
  <c r="J3061" i="10"/>
  <c r="H3061" i="10"/>
  <c r="D3061" i="10"/>
  <c r="L3060" i="10"/>
  <c r="J3060" i="10"/>
  <c r="H3060" i="10"/>
  <c r="D3060" i="10"/>
  <c r="N3060" i="10" s="1"/>
  <c r="L3059" i="10"/>
  <c r="J3059" i="10"/>
  <c r="H3059" i="10"/>
  <c r="D3059" i="10"/>
  <c r="N3059" i="10" s="1"/>
  <c r="P3058" i="10"/>
  <c r="W3058" i="10" s="1"/>
  <c r="N3058" i="10"/>
  <c r="O3058" i="10" s="1"/>
  <c r="S3058" i="10" s="1"/>
  <c r="L3058" i="10"/>
  <c r="J3058" i="10"/>
  <c r="H3058" i="10"/>
  <c r="D3058" i="10"/>
  <c r="L3057" i="10"/>
  <c r="J3057" i="10"/>
  <c r="H3057" i="10"/>
  <c r="D3057" i="10"/>
  <c r="N3057" i="10" s="1"/>
  <c r="P3057" i="10" s="1"/>
  <c r="W3057" i="10" s="1"/>
  <c r="Y3057" i="10" s="1"/>
  <c r="N3056" i="10"/>
  <c r="L3056" i="10"/>
  <c r="J3056" i="10"/>
  <c r="H3056" i="10"/>
  <c r="D3056" i="10"/>
  <c r="N3055" i="10"/>
  <c r="O3055" i="10" s="1"/>
  <c r="S3055" i="10" s="1"/>
  <c r="L3055" i="10"/>
  <c r="P3055" i="10" s="1"/>
  <c r="W3055" i="10" s="1"/>
  <c r="J3055" i="10"/>
  <c r="H3055" i="10"/>
  <c r="D3055" i="10"/>
  <c r="L3054" i="10"/>
  <c r="J3054" i="10"/>
  <c r="H3054" i="10"/>
  <c r="D3054" i="10"/>
  <c r="N3054" i="10" s="1"/>
  <c r="N3053" i="10"/>
  <c r="P3053" i="10" s="1"/>
  <c r="W3053" i="10" s="1"/>
  <c r="L3053" i="10"/>
  <c r="J3053" i="10"/>
  <c r="H3053" i="10"/>
  <c r="D3053" i="10"/>
  <c r="L3052" i="10"/>
  <c r="J3052" i="10"/>
  <c r="H3052" i="10"/>
  <c r="D3052" i="10"/>
  <c r="N3052" i="10" s="1"/>
  <c r="L3051" i="10"/>
  <c r="J3051" i="10"/>
  <c r="H3051" i="10"/>
  <c r="D3051" i="10"/>
  <c r="N3051" i="10" s="1"/>
  <c r="P3050" i="10"/>
  <c r="W3050" i="10" s="1"/>
  <c r="N3050" i="10"/>
  <c r="O3050" i="10" s="1"/>
  <c r="S3050" i="10" s="1"/>
  <c r="L3050" i="10"/>
  <c r="J3050" i="10"/>
  <c r="H3050" i="10"/>
  <c r="D3050" i="10"/>
  <c r="L3049" i="10"/>
  <c r="J3049" i="10"/>
  <c r="H3049" i="10"/>
  <c r="D3049" i="10"/>
  <c r="N3049" i="10" s="1"/>
  <c r="N3048" i="10"/>
  <c r="L3048" i="10"/>
  <c r="J3048" i="10"/>
  <c r="H3048" i="10"/>
  <c r="D3048" i="10"/>
  <c r="W3047" i="10"/>
  <c r="N3047" i="10"/>
  <c r="O3047" i="10" s="1"/>
  <c r="S3047" i="10" s="1"/>
  <c r="L3047" i="10"/>
  <c r="P3047" i="10" s="1"/>
  <c r="J3047" i="10"/>
  <c r="H3047" i="10"/>
  <c r="D3047" i="10"/>
  <c r="L3046" i="10"/>
  <c r="J3046" i="10"/>
  <c r="H3046" i="10"/>
  <c r="D3046" i="10"/>
  <c r="N3046" i="10" s="1"/>
  <c r="N3045" i="10"/>
  <c r="P3045" i="10" s="1"/>
  <c r="W3045" i="10" s="1"/>
  <c r="L3045" i="10"/>
  <c r="J3045" i="10"/>
  <c r="H3045" i="10"/>
  <c r="D3045" i="10"/>
  <c r="L3044" i="10"/>
  <c r="J3044" i="10"/>
  <c r="H3044" i="10"/>
  <c r="D3044" i="10"/>
  <c r="N3044" i="10" s="1"/>
  <c r="L3043" i="10"/>
  <c r="J3043" i="10"/>
  <c r="H3043" i="10"/>
  <c r="D3043" i="10"/>
  <c r="N3043" i="10" s="1"/>
  <c r="P3042" i="10"/>
  <c r="W3042" i="10" s="1"/>
  <c r="N3042" i="10"/>
  <c r="O3042" i="10" s="1"/>
  <c r="S3042" i="10" s="1"/>
  <c r="L3042" i="10"/>
  <c r="J3042" i="10"/>
  <c r="H3042" i="10"/>
  <c r="D3042" i="10"/>
  <c r="O3041" i="10"/>
  <c r="S3041" i="10" s="1"/>
  <c r="L3041" i="10"/>
  <c r="J3041" i="10"/>
  <c r="H3041" i="10"/>
  <c r="D3041" i="10"/>
  <c r="N3041" i="10" s="1"/>
  <c r="P3041" i="10" s="1"/>
  <c r="W3041" i="10" s="1"/>
  <c r="Y3041" i="10" s="1"/>
  <c r="N3040" i="10"/>
  <c r="L3040" i="10"/>
  <c r="J3040" i="10"/>
  <c r="H3040" i="10"/>
  <c r="D3040" i="10"/>
  <c r="N3039" i="10"/>
  <c r="L3039" i="10"/>
  <c r="P3039" i="10" s="1"/>
  <c r="W3039" i="10" s="1"/>
  <c r="J3039" i="10"/>
  <c r="H3039" i="10"/>
  <c r="D3039" i="10"/>
  <c r="L3038" i="10"/>
  <c r="J3038" i="10"/>
  <c r="H3038" i="10"/>
  <c r="D3038" i="10"/>
  <c r="N3038" i="10" s="1"/>
  <c r="N3037" i="10"/>
  <c r="P3037" i="10" s="1"/>
  <c r="W3037" i="10" s="1"/>
  <c r="L3037" i="10"/>
  <c r="J3037" i="10"/>
  <c r="H3037" i="10"/>
  <c r="D3037" i="10"/>
  <c r="L3036" i="10"/>
  <c r="J3036" i="10"/>
  <c r="H3036" i="10"/>
  <c r="D3036" i="10"/>
  <c r="N3036" i="10" s="1"/>
  <c r="L3035" i="10"/>
  <c r="J3035" i="10"/>
  <c r="H3035" i="10"/>
  <c r="D3035" i="10"/>
  <c r="N3035" i="10" s="1"/>
  <c r="Z3034" i="10"/>
  <c r="P3034" i="10"/>
  <c r="W3034" i="10" s="1"/>
  <c r="N3034" i="10"/>
  <c r="O3034" i="10" s="1"/>
  <c r="S3034" i="10" s="1"/>
  <c r="L3034" i="10"/>
  <c r="J3034" i="10"/>
  <c r="H3034" i="10"/>
  <c r="D3034" i="10"/>
  <c r="Y3033" i="10"/>
  <c r="O3033" i="10"/>
  <c r="S3033" i="10" s="1"/>
  <c r="L3033" i="10"/>
  <c r="J3033" i="10"/>
  <c r="H3033" i="10"/>
  <c r="D3033" i="10"/>
  <c r="N3033" i="10" s="1"/>
  <c r="P3033" i="10" s="1"/>
  <c r="W3033" i="10" s="1"/>
  <c r="N3032" i="10"/>
  <c r="L3032" i="10"/>
  <c r="J3032" i="10"/>
  <c r="H3032" i="10"/>
  <c r="D3032" i="10"/>
  <c r="W3031" i="10"/>
  <c r="N3031" i="10"/>
  <c r="L3031" i="10"/>
  <c r="P3031" i="10" s="1"/>
  <c r="J3031" i="10"/>
  <c r="H3031" i="10"/>
  <c r="D3031" i="10"/>
  <c r="L3030" i="10"/>
  <c r="J3030" i="10"/>
  <c r="H3030" i="10"/>
  <c r="D3030" i="10"/>
  <c r="N3030" i="10" s="1"/>
  <c r="N3029" i="10"/>
  <c r="P3029" i="10" s="1"/>
  <c r="W3029" i="10" s="1"/>
  <c r="L3029" i="10"/>
  <c r="J3029" i="10"/>
  <c r="H3029" i="10"/>
  <c r="D3029" i="10"/>
  <c r="L3028" i="10"/>
  <c r="J3028" i="10"/>
  <c r="H3028" i="10"/>
  <c r="D3028" i="10"/>
  <c r="N3028" i="10" s="1"/>
  <c r="L3027" i="10"/>
  <c r="J3027" i="10"/>
  <c r="H3027" i="10"/>
  <c r="D3027" i="10"/>
  <c r="N3027" i="10" s="1"/>
  <c r="P3026" i="10"/>
  <c r="W3026" i="10" s="1"/>
  <c r="N3026" i="10"/>
  <c r="O3026" i="10" s="1"/>
  <c r="S3026" i="10" s="1"/>
  <c r="L3026" i="10"/>
  <c r="J3026" i="10"/>
  <c r="H3026" i="10"/>
  <c r="D3026" i="10"/>
  <c r="L3025" i="10"/>
  <c r="J3025" i="10"/>
  <c r="H3025" i="10"/>
  <c r="D3025" i="10"/>
  <c r="N3025" i="10" s="1"/>
  <c r="P3025" i="10" s="1"/>
  <c r="W3025" i="10" s="1"/>
  <c r="Y3025" i="10" s="1"/>
  <c r="N3024" i="10"/>
  <c r="L3024" i="10"/>
  <c r="J3024" i="10"/>
  <c r="H3024" i="10"/>
  <c r="D3024" i="10"/>
  <c r="N3023" i="10"/>
  <c r="O3023" i="10" s="1"/>
  <c r="S3023" i="10" s="1"/>
  <c r="L3023" i="10"/>
  <c r="P3023" i="10" s="1"/>
  <c r="W3023" i="10" s="1"/>
  <c r="J3023" i="10"/>
  <c r="H3023" i="10"/>
  <c r="D3023" i="10"/>
  <c r="L3022" i="10"/>
  <c r="J3022" i="10"/>
  <c r="H3022" i="10"/>
  <c r="D3022" i="10"/>
  <c r="N3022" i="10" s="1"/>
  <c r="N3021" i="10"/>
  <c r="P3021" i="10" s="1"/>
  <c r="W3021" i="10" s="1"/>
  <c r="L3021" i="10"/>
  <c r="J3021" i="10"/>
  <c r="H3021" i="10"/>
  <c r="D3021" i="10"/>
  <c r="L3020" i="10"/>
  <c r="J3020" i="10"/>
  <c r="H3020" i="10"/>
  <c r="D3020" i="10"/>
  <c r="N3020" i="10" s="1"/>
  <c r="L3019" i="10"/>
  <c r="J3019" i="10"/>
  <c r="H3019" i="10"/>
  <c r="D3019" i="10"/>
  <c r="N3019" i="10" s="1"/>
  <c r="P3018" i="10"/>
  <c r="W3018" i="10" s="1"/>
  <c r="N3018" i="10"/>
  <c r="O3018" i="10" s="1"/>
  <c r="S3018" i="10" s="1"/>
  <c r="L3018" i="10"/>
  <c r="J3018" i="10"/>
  <c r="H3018" i="10"/>
  <c r="D3018" i="10"/>
  <c r="L3017" i="10"/>
  <c r="J3017" i="10"/>
  <c r="H3017" i="10"/>
  <c r="D3017" i="10"/>
  <c r="N3017" i="10" s="1"/>
  <c r="N3016" i="10"/>
  <c r="L3016" i="10"/>
  <c r="J3016" i="10"/>
  <c r="H3016" i="10"/>
  <c r="D3016" i="10"/>
  <c r="W3015" i="10"/>
  <c r="N3015" i="10"/>
  <c r="O3015" i="10" s="1"/>
  <c r="S3015" i="10" s="1"/>
  <c r="L3015" i="10"/>
  <c r="P3015" i="10" s="1"/>
  <c r="J3015" i="10"/>
  <c r="H3015" i="10"/>
  <c r="D3015" i="10"/>
  <c r="L3014" i="10"/>
  <c r="J3014" i="10"/>
  <c r="H3014" i="10"/>
  <c r="D3014" i="10"/>
  <c r="N3014" i="10" s="1"/>
  <c r="N3013" i="10"/>
  <c r="P3013" i="10" s="1"/>
  <c r="W3013" i="10" s="1"/>
  <c r="L3013" i="10"/>
  <c r="J3013" i="10"/>
  <c r="H3013" i="10"/>
  <c r="D3013" i="10"/>
  <c r="L3012" i="10"/>
  <c r="J3012" i="10"/>
  <c r="H3012" i="10"/>
  <c r="D3012" i="10"/>
  <c r="N3012" i="10" s="1"/>
  <c r="L3011" i="10"/>
  <c r="J3011" i="10"/>
  <c r="H3011" i="10"/>
  <c r="D3011" i="10"/>
  <c r="N3011" i="10" s="1"/>
  <c r="Z3010" i="10"/>
  <c r="P3010" i="10"/>
  <c r="W3010" i="10" s="1"/>
  <c r="N3010" i="10"/>
  <c r="O3010" i="10" s="1"/>
  <c r="S3010" i="10" s="1"/>
  <c r="L3010" i="10"/>
  <c r="J3010" i="10"/>
  <c r="H3010" i="10"/>
  <c r="D3010" i="10"/>
  <c r="O3009" i="10"/>
  <c r="S3009" i="10" s="1"/>
  <c r="L3009" i="10"/>
  <c r="J3009" i="10"/>
  <c r="H3009" i="10"/>
  <c r="D3009" i="10"/>
  <c r="N3009" i="10" s="1"/>
  <c r="P3009" i="10" s="1"/>
  <c r="W3009" i="10" s="1"/>
  <c r="Y3009" i="10" s="1"/>
  <c r="N3008" i="10"/>
  <c r="L3008" i="10"/>
  <c r="J3008" i="10"/>
  <c r="H3008" i="10"/>
  <c r="D3008" i="10"/>
  <c r="N3007" i="10"/>
  <c r="L3007" i="10"/>
  <c r="P3007" i="10" s="1"/>
  <c r="W3007" i="10" s="1"/>
  <c r="J3007" i="10"/>
  <c r="H3007" i="10"/>
  <c r="D3007" i="10"/>
  <c r="L3006" i="10"/>
  <c r="J3006" i="10"/>
  <c r="H3006" i="10"/>
  <c r="D3006" i="10"/>
  <c r="N3006" i="10" s="1"/>
  <c r="N3005" i="10"/>
  <c r="P3005" i="10" s="1"/>
  <c r="W3005" i="10" s="1"/>
  <c r="L3005" i="10"/>
  <c r="J3005" i="10"/>
  <c r="H3005" i="10"/>
  <c r="D3005" i="10"/>
  <c r="L3004" i="10"/>
  <c r="J3004" i="10"/>
  <c r="H3004" i="10"/>
  <c r="D3004" i="10"/>
  <c r="N3004" i="10" s="1"/>
  <c r="L3003" i="10"/>
  <c r="J3003" i="10"/>
  <c r="H3003" i="10"/>
  <c r="D3003" i="10"/>
  <c r="N3003" i="10" s="1"/>
  <c r="Z3002" i="10"/>
  <c r="P3002" i="10"/>
  <c r="W3002" i="10" s="1"/>
  <c r="N3002" i="10"/>
  <c r="O3002" i="10" s="1"/>
  <c r="S3002" i="10" s="1"/>
  <c r="L3002" i="10"/>
  <c r="J3002" i="10"/>
  <c r="H3002" i="10"/>
  <c r="D3002" i="10"/>
  <c r="Y3001" i="10"/>
  <c r="O3001" i="10"/>
  <c r="S3001" i="10" s="1"/>
  <c r="L3001" i="10"/>
  <c r="J3001" i="10"/>
  <c r="H3001" i="10"/>
  <c r="D3001" i="10"/>
  <c r="N3001" i="10" s="1"/>
  <c r="P3001" i="10" s="1"/>
  <c r="W3001" i="10" s="1"/>
  <c r="N3000" i="10"/>
  <c r="L3000" i="10"/>
  <c r="J3000" i="10"/>
  <c r="H3000" i="10"/>
  <c r="D3000" i="10"/>
  <c r="N2999" i="10"/>
  <c r="L2999" i="10"/>
  <c r="P2999" i="10" s="1"/>
  <c r="W2999" i="10" s="1"/>
  <c r="J2999" i="10"/>
  <c r="H2999" i="10"/>
  <c r="D2999" i="10"/>
  <c r="L2998" i="10"/>
  <c r="J2998" i="10"/>
  <c r="H2998" i="10"/>
  <c r="D2998" i="10"/>
  <c r="N2998" i="10" s="1"/>
  <c r="N2997" i="10"/>
  <c r="P2997" i="10" s="1"/>
  <c r="W2997" i="10" s="1"/>
  <c r="L2997" i="10"/>
  <c r="J2997" i="10"/>
  <c r="H2997" i="10"/>
  <c r="D2997" i="10"/>
  <c r="L2996" i="10"/>
  <c r="J2996" i="10"/>
  <c r="H2996" i="10"/>
  <c r="D2996" i="10"/>
  <c r="N2996" i="10" s="1"/>
  <c r="L2995" i="10"/>
  <c r="J2995" i="10"/>
  <c r="H2995" i="10"/>
  <c r="D2995" i="10"/>
  <c r="N2995" i="10" s="1"/>
  <c r="U2994" i="10"/>
  <c r="P2994" i="10"/>
  <c r="W2994" i="10" s="1"/>
  <c r="N2994" i="10"/>
  <c r="O2994" i="10" s="1"/>
  <c r="S2994" i="10" s="1"/>
  <c r="L2994" i="10"/>
  <c r="J2994" i="10"/>
  <c r="H2994" i="10"/>
  <c r="D2994" i="10"/>
  <c r="T2993" i="10"/>
  <c r="O2993" i="10"/>
  <c r="S2993" i="10" s="1"/>
  <c r="L2993" i="10"/>
  <c r="J2993" i="10"/>
  <c r="H2993" i="10"/>
  <c r="D2993" i="10"/>
  <c r="N2993" i="10" s="1"/>
  <c r="P2993" i="10" s="1"/>
  <c r="W2993" i="10" s="1"/>
  <c r="Y2993" i="10" s="1"/>
  <c r="N2992" i="10"/>
  <c r="L2992" i="10"/>
  <c r="J2992" i="10"/>
  <c r="H2992" i="10"/>
  <c r="D2992" i="10"/>
  <c r="P2991" i="10"/>
  <c r="W2991" i="10" s="1"/>
  <c r="N2991" i="10"/>
  <c r="L2991" i="10"/>
  <c r="J2991" i="10"/>
  <c r="H2991" i="10"/>
  <c r="D2991" i="10"/>
  <c r="L2990" i="10"/>
  <c r="J2990" i="10"/>
  <c r="H2990" i="10"/>
  <c r="D2990" i="10"/>
  <c r="N2990" i="10" s="1"/>
  <c r="P2990" i="10" s="1"/>
  <c r="W2990" i="10" s="1"/>
  <c r="Y2990" i="10" s="1"/>
  <c r="N2989" i="10"/>
  <c r="L2989" i="10"/>
  <c r="J2989" i="10"/>
  <c r="H2989" i="10"/>
  <c r="D2989" i="10"/>
  <c r="L2988" i="10"/>
  <c r="J2988" i="10"/>
  <c r="H2988" i="10"/>
  <c r="D2988" i="10"/>
  <c r="N2988" i="10" s="1"/>
  <c r="P2988" i="10" s="1"/>
  <c r="W2988" i="10" s="1"/>
  <c r="L2987" i="10"/>
  <c r="J2987" i="10"/>
  <c r="H2987" i="10"/>
  <c r="D2987" i="10"/>
  <c r="N2987" i="10" s="1"/>
  <c r="O2987" i="10" s="1"/>
  <c r="S2987" i="10" s="1"/>
  <c r="X2986" i="10"/>
  <c r="V2986" i="10"/>
  <c r="P2986" i="10"/>
  <c r="W2986" i="10" s="1"/>
  <c r="Y2986" i="10" s="1"/>
  <c r="N2986" i="10"/>
  <c r="O2986" i="10" s="1"/>
  <c r="S2986" i="10" s="1"/>
  <c r="T2986" i="10" s="1"/>
  <c r="L2986" i="10"/>
  <c r="J2986" i="10"/>
  <c r="H2986" i="10"/>
  <c r="D2986" i="10"/>
  <c r="L2985" i="10"/>
  <c r="J2985" i="10"/>
  <c r="H2985" i="10"/>
  <c r="D2985" i="10"/>
  <c r="N2985" i="10" s="1"/>
  <c r="N2984" i="10"/>
  <c r="L2984" i="10"/>
  <c r="J2984" i="10"/>
  <c r="H2984" i="10"/>
  <c r="D2984" i="10"/>
  <c r="N2983" i="10"/>
  <c r="O2983" i="10" s="1"/>
  <c r="S2983" i="10" s="1"/>
  <c r="L2983" i="10"/>
  <c r="P2983" i="10" s="1"/>
  <c r="W2983" i="10" s="1"/>
  <c r="J2983" i="10"/>
  <c r="H2983" i="10"/>
  <c r="D2983" i="10"/>
  <c r="P2982" i="10"/>
  <c r="W2982" i="10" s="1"/>
  <c r="L2982" i="10"/>
  <c r="J2982" i="10"/>
  <c r="H2982" i="10"/>
  <c r="D2982" i="10"/>
  <c r="N2982" i="10" s="1"/>
  <c r="O2982" i="10" s="1"/>
  <c r="S2982" i="10" s="1"/>
  <c r="T2982" i="10" s="1"/>
  <c r="X2981" i="10"/>
  <c r="U2981" i="10"/>
  <c r="O2981" i="10"/>
  <c r="S2981" i="10" s="1"/>
  <c r="N2981" i="10"/>
  <c r="P2981" i="10" s="1"/>
  <c r="W2981" i="10" s="1"/>
  <c r="Z2981" i="10" s="1"/>
  <c r="L2981" i="10"/>
  <c r="J2981" i="10"/>
  <c r="H2981" i="10"/>
  <c r="D2981" i="10"/>
  <c r="N2980" i="10"/>
  <c r="O2980" i="10" s="1"/>
  <c r="S2980" i="10" s="1"/>
  <c r="L2980" i="10"/>
  <c r="J2980" i="10"/>
  <c r="H2980" i="10"/>
  <c r="D2980" i="10"/>
  <c r="L2979" i="10"/>
  <c r="O2979" i="10" s="1"/>
  <c r="S2979" i="10" s="1"/>
  <c r="J2979" i="10"/>
  <c r="H2979" i="10"/>
  <c r="D2979" i="10"/>
  <c r="N2979" i="10" s="1"/>
  <c r="S2978" i="10"/>
  <c r="N2978" i="10"/>
  <c r="O2978" i="10" s="1"/>
  <c r="L2978" i="10"/>
  <c r="J2978" i="10"/>
  <c r="H2978" i="10"/>
  <c r="D2978" i="10"/>
  <c r="L2977" i="10"/>
  <c r="P2977" i="10" s="1"/>
  <c r="W2977" i="10" s="1"/>
  <c r="J2977" i="10"/>
  <c r="H2977" i="10"/>
  <c r="D2977" i="10"/>
  <c r="N2977" i="10" s="1"/>
  <c r="L2976" i="10"/>
  <c r="J2976" i="10"/>
  <c r="H2976" i="10"/>
  <c r="D2976" i="10"/>
  <c r="N2976" i="10" s="1"/>
  <c r="O2975" i="10"/>
  <c r="S2975" i="10" s="1"/>
  <c r="N2975" i="10"/>
  <c r="P2975" i="10" s="1"/>
  <c r="W2975" i="10" s="1"/>
  <c r="Z2975" i="10" s="1"/>
  <c r="L2975" i="10"/>
  <c r="J2975" i="10"/>
  <c r="H2975" i="10"/>
  <c r="D2975" i="10"/>
  <c r="N2974" i="10"/>
  <c r="P2974" i="10" s="1"/>
  <c r="W2974" i="10" s="1"/>
  <c r="X2974" i="10" s="1"/>
  <c r="L2974" i="10"/>
  <c r="J2974" i="10"/>
  <c r="H2974" i="10"/>
  <c r="D2974" i="10"/>
  <c r="O2973" i="10"/>
  <c r="S2973" i="10" s="1"/>
  <c r="N2973" i="10"/>
  <c r="L2973" i="10"/>
  <c r="J2973" i="10"/>
  <c r="H2973" i="10"/>
  <c r="D2973" i="10"/>
  <c r="L2972" i="10"/>
  <c r="J2972" i="10"/>
  <c r="H2972" i="10"/>
  <c r="D2972" i="10"/>
  <c r="N2972" i="10" s="1"/>
  <c r="L2971" i="10"/>
  <c r="J2971" i="10"/>
  <c r="H2971" i="10"/>
  <c r="D2971" i="10"/>
  <c r="N2971" i="10" s="1"/>
  <c r="L2970" i="10"/>
  <c r="J2970" i="10"/>
  <c r="H2970" i="10"/>
  <c r="D2970" i="10"/>
  <c r="N2970" i="10" s="1"/>
  <c r="X2969" i="10"/>
  <c r="N2969" i="10"/>
  <c r="P2969" i="10" s="1"/>
  <c r="W2969" i="10" s="1"/>
  <c r="Z2969" i="10" s="1"/>
  <c r="L2969" i="10"/>
  <c r="J2969" i="10"/>
  <c r="H2969" i="10"/>
  <c r="D2969" i="10"/>
  <c r="N2968" i="10"/>
  <c r="L2968" i="10"/>
  <c r="J2968" i="10"/>
  <c r="H2968" i="10"/>
  <c r="D2968" i="10"/>
  <c r="L2967" i="10"/>
  <c r="J2967" i="10"/>
  <c r="H2967" i="10"/>
  <c r="D2967" i="10"/>
  <c r="N2967" i="10" s="1"/>
  <c r="N2966" i="10"/>
  <c r="P2966" i="10" s="1"/>
  <c r="W2966" i="10" s="1"/>
  <c r="L2966" i="10"/>
  <c r="J2966" i="10"/>
  <c r="H2966" i="10"/>
  <c r="D2966" i="10"/>
  <c r="L2965" i="10"/>
  <c r="J2965" i="10"/>
  <c r="H2965" i="10"/>
  <c r="D2965" i="10"/>
  <c r="N2965" i="10" s="1"/>
  <c r="L2964" i="10"/>
  <c r="J2964" i="10"/>
  <c r="H2964" i="10"/>
  <c r="D2964" i="10"/>
  <c r="N2964" i="10" s="1"/>
  <c r="S2963" i="10"/>
  <c r="P2963" i="10"/>
  <c r="W2963" i="10" s="1"/>
  <c r="Z2963" i="10" s="1"/>
  <c r="N2963" i="10"/>
  <c r="O2963" i="10" s="1"/>
  <c r="L2963" i="10"/>
  <c r="J2963" i="10"/>
  <c r="H2963" i="10"/>
  <c r="D2963" i="10"/>
  <c r="L2962" i="10"/>
  <c r="J2962" i="10"/>
  <c r="H2962" i="10"/>
  <c r="D2962" i="10"/>
  <c r="N2962" i="10" s="1"/>
  <c r="X2961" i="10"/>
  <c r="N2961" i="10"/>
  <c r="P2961" i="10" s="1"/>
  <c r="W2961" i="10" s="1"/>
  <c r="Z2961" i="10" s="1"/>
  <c r="L2961" i="10"/>
  <c r="J2961" i="10"/>
  <c r="H2961" i="10"/>
  <c r="D2961" i="10"/>
  <c r="N2960" i="10"/>
  <c r="L2960" i="10"/>
  <c r="J2960" i="10"/>
  <c r="H2960" i="10"/>
  <c r="D2960" i="10"/>
  <c r="L2959" i="10"/>
  <c r="J2959" i="10"/>
  <c r="H2959" i="10"/>
  <c r="D2959" i="10"/>
  <c r="N2959" i="10" s="1"/>
  <c r="N2958" i="10"/>
  <c r="P2958" i="10" s="1"/>
  <c r="W2958" i="10" s="1"/>
  <c r="L2958" i="10"/>
  <c r="J2958" i="10"/>
  <c r="H2958" i="10"/>
  <c r="D2958" i="10"/>
  <c r="L2957" i="10"/>
  <c r="J2957" i="10"/>
  <c r="H2957" i="10"/>
  <c r="D2957" i="10"/>
  <c r="N2957" i="10" s="1"/>
  <c r="L2956" i="10"/>
  <c r="J2956" i="10"/>
  <c r="H2956" i="10"/>
  <c r="D2956" i="10"/>
  <c r="N2956" i="10" s="1"/>
  <c r="S2955" i="10"/>
  <c r="P2955" i="10"/>
  <c r="W2955" i="10" s="1"/>
  <c r="Z2955" i="10" s="1"/>
  <c r="N2955" i="10"/>
  <c r="O2955" i="10" s="1"/>
  <c r="L2955" i="10"/>
  <c r="J2955" i="10"/>
  <c r="H2955" i="10"/>
  <c r="D2955" i="10"/>
  <c r="L2954" i="10"/>
  <c r="J2954" i="10"/>
  <c r="H2954" i="10"/>
  <c r="D2954" i="10"/>
  <c r="N2954" i="10" s="1"/>
  <c r="X2953" i="10"/>
  <c r="N2953" i="10"/>
  <c r="P2953" i="10" s="1"/>
  <c r="W2953" i="10" s="1"/>
  <c r="Z2953" i="10" s="1"/>
  <c r="L2953" i="10"/>
  <c r="J2953" i="10"/>
  <c r="H2953" i="10"/>
  <c r="D2953" i="10"/>
  <c r="N2952" i="10"/>
  <c r="L2952" i="10"/>
  <c r="J2952" i="10"/>
  <c r="H2952" i="10"/>
  <c r="D2952" i="10"/>
  <c r="L2951" i="10"/>
  <c r="J2951" i="10"/>
  <c r="H2951" i="10"/>
  <c r="D2951" i="10"/>
  <c r="N2951" i="10" s="1"/>
  <c r="N2950" i="10"/>
  <c r="P2950" i="10" s="1"/>
  <c r="W2950" i="10" s="1"/>
  <c r="L2950" i="10"/>
  <c r="J2950" i="10"/>
  <c r="H2950" i="10"/>
  <c r="D2950" i="10"/>
  <c r="L2949" i="10"/>
  <c r="J2949" i="10"/>
  <c r="H2949" i="10"/>
  <c r="D2949" i="10"/>
  <c r="N2949" i="10" s="1"/>
  <c r="L2948" i="10"/>
  <c r="J2948" i="10"/>
  <c r="H2948" i="10"/>
  <c r="D2948" i="10"/>
  <c r="N2948" i="10" s="1"/>
  <c r="S2947" i="10"/>
  <c r="P2947" i="10"/>
  <c r="W2947" i="10" s="1"/>
  <c r="Z2947" i="10" s="1"/>
  <c r="N2947" i="10"/>
  <c r="O2947" i="10" s="1"/>
  <c r="L2947" i="10"/>
  <c r="J2947" i="10"/>
  <c r="H2947" i="10"/>
  <c r="D2947" i="10"/>
  <c r="L2946" i="10"/>
  <c r="J2946" i="10"/>
  <c r="H2946" i="10"/>
  <c r="D2946" i="10"/>
  <c r="N2946" i="10" s="1"/>
  <c r="X2945" i="10"/>
  <c r="N2945" i="10"/>
  <c r="P2945" i="10" s="1"/>
  <c r="W2945" i="10" s="1"/>
  <c r="Z2945" i="10" s="1"/>
  <c r="L2945" i="10"/>
  <c r="J2945" i="10"/>
  <c r="H2945" i="10"/>
  <c r="D2945" i="10"/>
  <c r="N2944" i="10"/>
  <c r="L2944" i="10"/>
  <c r="J2944" i="10"/>
  <c r="H2944" i="10"/>
  <c r="D2944" i="10"/>
  <c r="L2943" i="10"/>
  <c r="J2943" i="10"/>
  <c r="H2943" i="10"/>
  <c r="D2943" i="10"/>
  <c r="N2943" i="10" s="1"/>
  <c r="N2942" i="10"/>
  <c r="P2942" i="10" s="1"/>
  <c r="W2942" i="10" s="1"/>
  <c r="L2942" i="10"/>
  <c r="J2942" i="10"/>
  <c r="H2942" i="10"/>
  <c r="D2942" i="10"/>
  <c r="L2941" i="10"/>
  <c r="J2941" i="10"/>
  <c r="H2941" i="10"/>
  <c r="D2941" i="10"/>
  <c r="N2941" i="10" s="1"/>
  <c r="L2940" i="10"/>
  <c r="J2940" i="10"/>
  <c r="H2940" i="10"/>
  <c r="D2940" i="10"/>
  <c r="N2940" i="10" s="1"/>
  <c r="S2939" i="10"/>
  <c r="P2939" i="10"/>
  <c r="W2939" i="10" s="1"/>
  <c r="Z2939" i="10" s="1"/>
  <c r="N2939" i="10"/>
  <c r="O2939" i="10" s="1"/>
  <c r="L2939" i="10"/>
  <c r="J2939" i="10"/>
  <c r="H2939" i="10"/>
  <c r="D2939" i="10"/>
  <c r="L2938" i="10"/>
  <c r="J2938" i="10"/>
  <c r="H2938" i="10"/>
  <c r="D2938" i="10"/>
  <c r="N2938" i="10" s="1"/>
  <c r="X2937" i="10"/>
  <c r="N2937" i="10"/>
  <c r="P2937" i="10" s="1"/>
  <c r="W2937" i="10" s="1"/>
  <c r="Z2937" i="10" s="1"/>
  <c r="L2937" i="10"/>
  <c r="J2937" i="10"/>
  <c r="H2937" i="10"/>
  <c r="D2937" i="10"/>
  <c r="N2936" i="10"/>
  <c r="L2936" i="10"/>
  <c r="J2936" i="10"/>
  <c r="H2936" i="10"/>
  <c r="D2936" i="10"/>
  <c r="L2935" i="10"/>
  <c r="J2935" i="10"/>
  <c r="H2935" i="10"/>
  <c r="D2935" i="10"/>
  <c r="N2935" i="10" s="1"/>
  <c r="N2934" i="10"/>
  <c r="P2934" i="10" s="1"/>
  <c r="W2934" i="10" s="1"/>
  <c r="L2934" i="10"/>
  <c r="J2934" i="10"/>
  <c r="H2934" i="10"/>
  <c r="D2934" i="10"/>
  <c r="L2933" i="10"/>
  <c r="J2933" i="10"/>
  <c r="H2933" i="10"/>
  <c r="D2933" i="10"/>
  <c r="N2933" i="10" s="1"/>
  <c r="L2932" i="10"/>
  <c r="J2932" i="10"/>
  <c r="H2932" i="10"/>
  <c r="D2932" i="10"/>
  <c r="N2932" i="10" s="1"/>
  <c r="S2931" i="10"/>
  <c r="P2931" i="10"/>
  <c r="W2931" i="10" s="1"/>
  <c r="Z2931" i="10" s="1"/>
  <c r="N2931" i="10"/>
  <c r="O2931" i="10" s="1"/>
  <c r="L2931" i="10"/>
  <c r="J2931" i="10"/>
  <c r="H2931" i="10"/>
  <c r="D2931" i="10"/>
  <c r="Y2930" i="10"/>
  <c r="P2930" i="10"/>
  <c r="W2930" i="10" s="1"/>
  <c r="X2930" i="10" s="1"/>
  <c r="L2930" i="10"/>
  <c r="J2930" i="10"/>
  <c r="H2930" i="10"/>
  <c r="D2930" i="10"/>
  <c r="N2930" i="10" s="1"/>
  <c r="O2930" i="10" s="1"/>
  <c r="S2930" i="10" s="1"/>
  <c r="Y2929" i="10"/>
  <c r="N2929" i="10"/>
  <c r="P2929" i="10" s="1"/>
  <c r="W2929" i="10" s="1"/>
  <c r="Z2929" i="10" s="1"/>
  <c r="L2929" i="10"/>
  <c r="J2929" i="10"/>
  <c r="H2929" i="10"/>
  <c r="D2929" i="10"/>
  <c r="N2928" i="10"/>
  <c r="L2928" i="10"/>
  <c r="J2928" i="10"/>
  <c r="H2928" i="10"/>
  <c r="D2928" i="10"/>
  <c r="L2927" i="10"/>
  <c r="O2927" i="10" s="1"/>
  <c r="S2927" i="10" s="1"/>
  <c r="J2927" i="10"/>
  <c r="H2927" i="10"/>
  <c r="D2927" i="10"/>
  <c r="N2927" i="10" s="1"/>
  <c r="N2926" i="10"/>
  <c r="L2926" i="10"/>
  <c r="J2926" i="10"/>
  <c r="H2926" i="10"/>
  <c r="D2926" i="10"/>
  <c r="L2925" i="10"/>
  <c r="J2925" i="10"/>
  <c r="H2925" i="10"/>
  <c r="D2925" i="10"/>
  <c r="N2925" i="10" s="1"/>
  <c r="L2924" i="10"/>
  <c r="J2924" i="10"/>
  <c r="H2924" i="10"/>
  <c r="D2924" i="10"/>
  <c r="N2924" i="10" s="1"/>
  <c r="Z2923" i="10"/>
  <c r="S2923" i="10"/>
  <c r="P2923" i="10"/>
  <c r="W2923" i="10" s="1"/>
  <c r="N2923" i="10"/>
  <c r="O2923" i="10" s="1"/>
  <c r="L2923" i="10"/>
  <c r="J2923" i="10"/>
  <c r="H2923" i="10"/>
  <c r="D2923" i="10"/>
  <c r="O2922" i="10"/>
  <c r="S2922" i="10" s="1"/>
  <c r="L2922" i="10"/>
  <c r="J2922" i="10"/>
  <c r="H2922" i="10"/>
  <c r="D2922" i="10"/>
  <c r="N2922" i="10" s="1"/>
  <c r="P2922" i="10" s="1"/>
  <c r="W2922" i="10" s="1"/>
  <c r="O2921" i="10"/>
  <c r="S2921" i="10" s="1"/>
  <c r="N2921" i="10"/>
  <c r="P2921" i="10" s="1"/>
  <c r="W2921" i="10" s="1"/>
  <c r="L2921" i="10"/>
  <c r="J2921" i="10"/>
  <c r="H2921" i="10"/>
  <c r="D2921" i="10"/>
  <c r="P2920" i="10"/>
  <c r="W2920" i="10" s="1"/>
  <c r="N2920" i="10"/>
  <c r="L2920" i="10"/>
  <c r="J2920" i="10"/>
  <c r="H2920" i="10"/>
  <c r="D2920" i="10"/>
  <c r="L2919" i="10"/>
  <c r="O2919" i="10" s="1"/>
  <c r="S2919" i="10" s="1"/>
  <c r="J2919" i="10"/>
  <c r="H2919" i="10"/>
  <c r="D2919" i="10"/>
  <c r="N2919" i="10" s="1"/>
  <c r="N2918" i="10"/>
  <c r="L2918" i="10"/>
  <c r="J2918" i="10"/>
  <c r="H2918" i="10"/>
  <c r="D2918" i="10"/>
  <c r="L2917" i="10"/>
  <c r="J2917" i="10"/>
  <c r="H2917" i="10"/>
  <c r="D2917" i="10"/>
  <c r="N2917" i="10" s="1"/>
  <c r="L2916" i="10"/>
  <c r="J2916" i="10"/>
  <c r="H2916" i="10"/>
  <c r="D2916" i="10"/>
  <c r="N2916" i="10" s="1"/>
  <c r="P2915" i="10"/>
  <c r="W2915" i="10" s="1"/>
  <c r="N2915" i="10"/>
  <c r="O2915" i="10" s="1"/>
  <c r="S2915" i="10" s="1"/>
  <c r="L2915" i="10"/>
  <c r="J2915" i="10"/>
  <c r="H2915" i="10"/>
  <c r="D2915" i="10"/>
  <c r="T2914" i="10"/>
  <c r="P2914" i="10"/>
  <c r="W2914" i="10" s="1"/>
  <c r="O2914" i="10"/>
  <c r="S2914" i="10" s="1"/>
  <c r="L2914" i="10"/>
  <c r="J2914" i="10"/>
  <c r="H2914" i="10"/>
  <c r="D2914" i="10"/>
  <c r="N2914" i="10" s="1"/>
  <c r="X2913" i="10"/>
  <c r="N2913" i="10"/>
  <c r="P2913" i="10" s="1"/>
  <c r="W2913" i="10" s="1"/>
  <c r="Z2913" i="10" s="1"/>
  <c r="L2913" i="10"/>
  <c r="J2913" i="10"/>
  <c r="H2913" i="10"/>
  <c r="D2913" i="10"/>
  <c r="P2912" i="10"/>
  <c r="W2912" i="10" s="1"/>
  <c r="N2912" i="10"/>
  <c r="L2912" i="10"/>
  <c r="J2912" i="10"/>
  <c r="H2912" i="10"/>
  <c r="D2912" i="10"/>
  <c r="L2911" i="10"/>
  <c r="J2911" i="10"/>
  <c r="H2911" i="10"/>
  <c r="D2911" i="10"/>
  <c r="N2911" i="10" s="1"/>
  <c r="N2910" i="10"/>
  <c r="L2910" i="10"/>
  <c r="J2910" i="10"/>
  <c r="H2910" i="10"/>
  <c r="D2910" i="10"/>
  <c r="L2909" i="10"/>
  <c r="J2909" i="10"/>
  <c r="H2909" i="10"/>
  <c r="D2909" i="10"/>
  <c r="N2909" i="10" s="1"/>
  <c r="L2908" i="10"/>
  <c r="J2908" i="10"/>
  <c r="H2908" i="10"/>
  <c r="D2908" i="10"/>
  <c r="N2908" i="10" s="1"/>
  <c r="O2908" i="10" s="1"/>
  <c r="S2908" i="10" s="1"/>
  <c r="S2907" i="10"/>
  <c r="P2907" i="10"/>
  <c r="W2907" i="10" s="1"/>
  <c r="N2907" i="10"/>
  <c r="O2907" i="10" s="1"/>
  <c r="L2907" i="10"/>
  <c r="J2907" i="10"/>
  <c r="H2907" i="10"/>
  <c r="D2907" i="10"/>
  <c r="L2906" i="10"/>
  <c r="J2906" i="10"/>
  <c r="H2906" i="10"/>
  <c r="D2906" i="10"/>
  <c r="N2906" i="10" s="1"/>
  <c r="N2905" i="10"/>
  <c r="L2905" i="10"/>
  <c r="J2905" i="10"/>
  <c r="H2905" i="10"/>
  <c r="D2905" i="10"/>
  <c r="U2904" i="10"/>
  <c r="S2904" i="10"/>
  <c r="N2904" i="10"/>
  <c r="O2904" i="10" s="1"/>
  <c r="L2904" i="10"/>
  <c r="J2904" i="10"/>
  <c r="H2904" i="10"/>
  <c r="D2904" i="10"/>
  <c r="L2903" i="10"/>
  <c r="J2903" i="10"/>
  <c r="H2903" i="10"/>
  <c r="D2903" i="10"/>
  <c r="N2903" i="10" s="1"/>
  <c r="P2903" i="10" s="1"/>
  <c r="W2903" i="10" s="1"/>
  <c r="U2902" i="10"/>
  <c r="S2902" i="10"/>
  <c r="O2902" i="10"/>
  <c r="N2902" i="10"/>
  <c r="P2902" i="10" s="1"/>
  <c r="W2902" i="10" s="1"/>
  <c r="L2902" i="10"/>
  <c r="J2902" i="10"/>
  <c r="H2902" i="10"/>
  <c r="D2902" i="10"/>
  <c r="Z2901" i="10"/>
  <c r="N2901" i="10"/>
  <c r="P2901" i="10" s="1"/>
  <c r="W2901" i="10" s="1"/>
  <c r="L2901" i="10"/>
  <c r="J2901" i="10"/>
  <c r="H2901" i="10"/>
  <c r="D2901" i="10"/>
  <c r="L2900" i="10"/>
  <c r="J2900" i="10"/>
  <c r="H2900" i="10"/>
  <c r="D2900" i="10"/>
  <c r="N2900" i="10" s="1"/>
  <c r="N2899" i="10"/>
  <c r="O2899" i="10" s="1"/>
  <c r="S2899" i="10" s="1"/>
  <c r="L2899" i="10"/>
  <c r="J2899" i="10"/>
  <c r="H2899" i="10"/>
  <c r="D2899" i="10"/>
  <c r="L2898" i="10"/>
  <c r="J2898" i="10"/>
  <c r="H2898" i="10"/>
  <c r="D2898" i="10"/>
  <c r="N2898" i="10" s="1"/>
  <c r="N2897" i="10"/>
  <c r="P2897" i="10" s="1"/>
  <c r="W2897" i="10" s="1"/>
  <c r="L2897" i="10"/>
  <c r="J2897" i="10"/>
  <c r="H2897" i="10"/>
  <c r="D2897" i="10"/>
  <c r="L2896" i="10"/>
  <c r="J2896" i="10"/>
  <c r="H2896" i="10"/>
  <c r="D2896" i="10"/>
  <c r="N2896" i="10" s="1"/>
  <c r="P2895" i="10"/>
  <c r="W2895" i="10" s="1"/>
  <c r="O2895" i="10"/>
  <c r="S2895" i="10" s="1"/>
  <c r="L2895" i="10"/>
  <c r="J2895" i="10"/>
  <c r="H2895" i="10"/>
  <c r="D2895" i="10"/>
  <c r="N2895" i="10" s="1"/>
  <c r="X2894" i="10"/>
  <c r="V2894" i="10"/>
  <c r="S2894" i="10"/>
  <c r="T2894" i="10" s="1"/>
  <c r="P2894" i="10"/>
  <c r="W2894" i="10" s="1"/>
  <c r="Z2894" i="10" s="1"/>
  <c r="O2894" i="10"/>
  <c r="N2894" i="10"/>
  <c r="L2894" i="10"/>
  <c r="J2894" i="10"/>
  <c r="H2894" i="10"/>
  <c r="D2894" i="10"/>
  <c r="P2893" i="10"/>
  <c r="W2893" i="10" s="1"/>
  <c r="N2893" i="10"/>
  <c r="O2893" i="10" s="1"/>
  <c r="S2893" i="10" s="1"/>
  <c r="L2893" i="10"/>
  <c r="J2893" i="10"/>
  <c r="H2893" i="10"/>
  <c r="D2893" i="10"/>
  <c r="L2892" i="10"/>
  <c r="J2892" i="10"/>
  <c r="H2892" i="10"/>
  <c r="D2892" i="10"/>
  <c r="N2892" i="10" s="1"/>
  <c r="S2891" i="10"/>
  <c r="N2891" i="10"/>
  <c r="O2891" i="10" s="1"/>
  <c r="L2891" i="10"/>
  <c r="J2891" i="10"/>
  <c r="H2891" i="10"/>
  <c r="D2891" i="10"/>
  <c r="L2890" i="10"/>
  <c r="J2890" i="10"/>
  <c r="H2890" i="10"/>
  <c r="D2890" i="10"/>
  <c r="N2890" i="10" s="1"/>
  <c r="N2889" i="10"/>
  <c r="P2889" i="10" s="1"/>
  <c r="W2889" i="10" s="1"/>
  <c r="Z2889" i="10" s="1"/>
  <c r="L2889" i="10"/>
  <c r="J2889" i="10"/>
  <c r="H2889" i="10"/>
  <c r="D2889" i="10"/>
  <c r="L2888" i="10"/>
  <c r="J2888" i="10"/>
  <c r="H2888" i="10"/>
  <c r="D2888" i="10"/>
  <c r="N2888" i="10" s="1"/>
  <c r="T2887" i="10"/>
  <c r="S2887" i="10"/>
  <c r="O2887" i="10"/>
  <c r="L2887" i="10"/>
  <c r="J2887" i="10"/>
  <c r="H2887" i="10"/>
  <c r="D2887" i="10"/>
  <c r="N2887" i="10" s="1"/>
  <c r="P2887" i="10" s="1"/>
  <c r="W2887" i="10" s="1"/>
  <c r="N2886" i="10"/>
  <c r="L2886" i="10"/>
  <c r="J2886" i="10"/>
  <c r="H2886" i="10"/>
  <c r="D2886" i="10"/>
  <c r="L2885" i="10"/>
  <c r="J2885" i="10"/>
  <c r="H2885" i="10"/>
  <c r="U2885" i="10" s="1"/>
  <c r="D2885" i="10"/>
  <c r="N2885" i="10" s="1"/>
  <c r="O2885" i="10" s="1"/>
  <c r="S2885" i="10" s="1"/>
  <c r="X2884" i="10"/>
  <c r="O2884" i="10"/>
  <c r="S2884" i="10" s="1"/>
  <c r="N2884" i="10"/>
  <c r="P2884" i="10" s="1"/>
  <c r="W2884" i="10" s="1"/>
  <c r="L2884" i="10"/>
  <c r="J2884" i="10"/>
  <c r="H2884" i="10"/>
  <c r="D2884" i="10"/>
  <c r="S2883" i="10"/>
  <c r="N2883" i="10"/>
  <c r="O2883" i="10" s="1"/>
  <c r="L2883" i="10"/>
  <c r="J2883" i="10"/>
  <c r="H2883" i="10"/>
  <c r="D2883" i="10"/>
  <c r="P2882" i="10"/>
  <c r="W2882" i="10" s="1"/>
  <c r="Y2882" i="10" s="1"/>
  <c r="O2882" i="10"/>
  <c r="S2882" i="10" s="1"/>
  <c r="L2882" i="10"/>
  <c r="J2882" i="10"/>
  <c r="H2882" i="10"/>
  <c r="D2882" i="10"/>
  <c r="N2882" i="10" s="1"/>
  <c r="L2881" i="10"/>
  <c r="J2881" i="10"/>
  <c r="H2881" i="10"/>
  <c r="D2881" i="10"/>
  <c r="N2881" i="10" s="1"/>
  <c r="X2880" i="10"/>
  <c r="P2880" i="10"/>
  <c r="W2880" i="10" s="1"/>
  <c r="N2880" i="10"/>
  <c r="O2880" i="10" s="1"/>
  <c r="S2880" i="10" s="1"/>
  <c r="L2880" i="10"/>
  <c r="J2880" i="10"/>
  <c r="H2880" i="10"/>
  <c r="D2880" i="10"/>
  <c r="L2879" i="10"/>
  <c r="J2879" i="10"/>
  <c r="H2879" i="10"/>
  <c r="D2879" i="10"/>
  <c r="N2879" i="10" s="1"/>
  <c r="P2878" i="10"/>
  <c r="W2878" i="10" s="1"/>
  <c r="O2878" i="10"/>
  <c r="S2878" i="10" s="1"/>
  <c r="N2878" i="10"/>
  <c r="L2878" i="10"/>
  <c r="J2878" i="10"/>
  <c r="H2878" i="10"/>
  <c r="D2878" i="10"/>
  <c r="L2877" i="10"/>
  <c r="J2877" i="10"/>
  <c r="H2877" i="10"/>
  <c r="D2877" i="10"/>
  <c r="N2877" i="10" s="1"/>
  <c r="N2876" i="10"/>
  <c r="L2876" i="10"/>
  <c r="J2876" i="10"/>
  <c r="H2876" i="10"/>
  <c r="D2876" i="10"/>
  <c r="N2875" i="10"/>
  <c r="L2875" i="10"/>
  <c r="J2875" i="10"/>
  <c r="H2875" i="10"/>
  <c r="D2875" i="10"/>
  <c r="L2874" i="10"/>
  <c r="J2874" i="10"/>
  <c r="H2874" i="10"/>
  <c r="D2874" i="10"/>
  <c r="N2874" i="10" s="1"/>
  <c r="T2873" i="10"/>
  <c r="L2873" i="10"/>
  <c r="J2873" i="10"/>
  <c r="H2873" i="10"/>
  <c r="U2873" i="10" s="1"/>
  <c r="D2873" i="10"/>
  <c r="N2873" i="10" s="1"/>
  <c r="O2873" i="10" s="1"/>
  <c r="S2873" i="10" s="1"/>
  <c r="V2873" i="10" s="1"/>
  <c r="Y2872" i="10"/>
  <c r="L2872" i="10"/>
  <c r="J2872" i="10"/>
  <c r="H2872" i="10"/>
  <c r="D2872" i="10"/>
  <c r="N2872" i="10" s="1"/>
  <c r="P2872" i="10" s="1"/>
  <c r="W2872" i="10" s="1"/>
  <c r="N2871" i="10"/>
  <c r="O2871" i="10" s="1"/>
  <c r="S2871" i="10" s="1"/>
  <c r="L2871" i="10"/>
  <c r="J2871" i="10"/>
  <c r="H2871" i="10"/>
  <c r="D2871" i="10"/>
  <c r="P2870" i="10"/>
  <c r="W2870" i="10" s="1"/>
  <c r="O2870" i="10"/>
  <c r="S2870" i="10" s="1"/>
  <c r="N2870" i="10"/>
  <c r="L2870" i="10"/>
  <c r="J2870" i="10"/>
  <c r="H2870" i="10"/>
  <c r="D2870" i="10"/>
  <c r="X2869" i="10"/>
  <c r="V2869" i="10"/>
  <c r="O2869" i="10"/>
  <c r="S2869" i="10" s="1"/>
  <c r="N2869" i="10"/>
  <c r="P2869" i="10" s="1"/>
  <c r="W2869" i="10" s="1"/>
  <c r="Z2869" i="10" s="1"/>
  <c r="L2869" i="10"/>
  <c r="J2869" i="10"/>
  <c r="H2869" i="10"/>
  <c r="D2869" i="10"/>
  <c r="N2868" i="10"/>
  <c r="L2868" i="10"/>
  <c r="J2868" i="10"/>
  <c r="H2868" i="10"/>
  <c r="D2868" i="10"/>
  <c r="L2867" i="10"/>
  <c r="J2867" i="10"/>
  <c r="H2867" i="10"/>
  <c r="D2867" i="10"/>
  <c r="N2867" i="10" s="1"/>
  <c r="S2866" i="10"/>
  <c r="O2866" i="10"/>
  <c r="L2866" i="10"/>
  <c r="J2866" i="10"/>
  <c r="H2866" i="10"/>
  <c r="D2866" i="10"/>
  <c r="N2866" i="10" s="1"/>
  <c r="P2866" i="10" s="1"/>
  <c r="W2866" i="10" s="1"/>
  <c r="L2865" i="10"/>
  <c r="J2865" i="10"/>
  <c r="H2865" i="10"/>
  <c r="D2865" i="10"/>
  <c r="N2865" i="10" s="1"/>
  <c r="L2864" i="10"/>
  <c r="J2864" i="10"/>
  <c r="H2864" i="10"/>
  <c r="D2864" i="10"/>
  <c r="N2864" i="10" s="1"/>
  <c r="N2863" i="10"/>
  <c r="O2863" i="10" s="1"/>
  <c r="S2863" i="10" s="1"/>
  <c r="L2863" i="10"/>
  <c r="J2863" i="10"/>
  <c r="H2863" i="10"/>
  <c r="D2863" i="10"/>
  <c r="P2862" i="10"/>
  <c r="W2862" i="10" s="1"/>
  <c r="O2862" i="10"/>
  <c r="S2862" i="10" s="1"/>
  <c r="N2862" i="10"/>
  <c r="L2862" i="10"/>
  <c r="J2862" i="10"/>
  <c r="H2862" i="10"/>
  <c r="D2862" i="10"/>
  <c r="L2861" i="10"/>
  <c r="J2861" i="10"/>
  <c r="H2861" i="10"/>
  <c r="D2861" i="10"/>
  <c r="N2861" i="10" s="1"/>
  <c r="N2860" i="10"/>
  <c r="L2860" i="10"/>
  <c r="J2860" i="10"/>
  <c r="H2860" i="10"/>
  <c r="D2860" i="10"/>
  <c r="L2859" i="10"/>
  <c r="J2859" i="10"/>
  <c r="H2859" i="10"/>
  <c r="D2859" i="10"/>
  <c r="N2859" i="10" s="1"/>
  <c r="O2858" i="10"/>
  <c r="S2858" i="10" s="1"/>
  <c r="L2858" i="10"/>
  <c r="J2858" i="10"/>
  <c r="H2858" i="10"/>
  <c r="D2858" i="10"/>
  <c r="N2858" i="10" s="1"/>
  <c r="P2858" i="10" s="1"/>
  <c r="W2858" i="10" s="1"/>
  <c r="P2857" i="10"/>
  <c r="W2857" i="10" s="1"/>
  <c r="N2857" i="10"/>
  <c r="O2857" i="10" s="1"/>
  <c r="S2857" i="10" s="1"/>
  <c r="L2857" i="10"/>
  <c r="J2857" i="10"/>
  <c r="H2857" i="10"/>
  <c r="D2857" i="10"/>
  <c r="L2856" i="10"/>
  <c r="O2856" i="10" s="1"/>
  <c r="S2856" i="10" s="1"/>
  <c r="J2856" i="10"/>
  <c r="H2856" i="10"/>
  <c r="D2856" i="10"/>
  <c r="N2856" i="10" s="1"/>
  <c r="N2855" i="10"/>
  <c r="O2855" i="10" s="1"/>
  <c r="S2855" i="10" s="1"/>
  <c r="L2855" i="10"/>
  <c r="J2855" i="10"/>
  <c r="H2855" i="10"/>
  <c r="D2855" i="10"/>
  <c r="N2854" i="10"/>
  <c r="L2854" i="10"/>
  <c r="J2854" i="10"/>
  <c r="H2854" i="10"/>
  <c r="D2854" i="10"/>
  <c r="O2853" i="10"/>
  <c r="S2853" i="10" s="1"/>
  <c r="N2853" i="10"/>
  <c r="P2853" i="10" s="1"/>
  <c r="W2853" i="10" s="1"/>
  <c r="L2853" i="10"/>
  <c r="J2853" i="10"/>
  <c r="H2853" i="10"/>
  <c r="D2853" i="10"/>
  <c r="N2852" i="10"/>
  <c r="L2852" i="10"/>
  <c r="J2852" i="10"/>
  <c r="H2852" i="10"/>
  <c r="D2852" i="10"/>
  <c r="L2851" i="10"/>
  <c r="J2851" i="10"/>
  <c r="H2851" i="10"/>
  <c r="D2851" i="10"/>
  <c r="N2851" i="10" s="1"/>
  <c r="L2850" i="10"/>
  <c r="J2850" i="10"/>
  <c r="H2850" i="10"/>
  <c r="D2850" i="10"/>
  <c r="N2850" i="10" s="1"/>
  <c r="L2849" i="10"/>
  <c r="J2849" i="10"/>
  <c r="H2849" i="10"/>
  <c r="D2849" i="10"/>
  <c r="N2849" i="10" s="1"/>
  <c r="L2848" i="10"/>
  <c r="O2848" i="10" s="1"/>
  <c r="S2848" i="10" s="1"/>
  <c r="J2848" i="10"/>
  <c r="H2848" i="10"/>
  <c r="D2848" i="10"/>
  <c r="N2848" i="10" s="1"/>
  <c r="P2847" i="10"/>
  <c r="W2847" i="10" s="1"/>
  <c r="N2847" i="10"/>
  <c r="O2847" i="10" s="1"/>
  <c r="S2847" i="10" s="1"/>
  <c r="L2847" i="10"/>
  <c r="J2847" i="10"/>
  <c r="H2847" i="10"/>
  <c r="D2847" i="10"/>
  <c r="N2846" i="10"/>
  <c r="L2846" i="10"/>
  <c r="O2846" i="10" s="1"/>
  <c r="S2846" i="10" s="1"/>
  <c r="J2846" i="10"/>
  <c r="H2846" i="10"/>
  <c r="D2846" i="10"/>
  <c r="L2845" i="10"/>
  <c r="J2845" i="10"/>
  <c r="H2845" i="10"/>
  <c r="D2845" i="10"/>
  <c r="N2845" i="10" s="1"/>
  <c r="N2844" i="10"/>
  <c r="L2844" i="10"/>
  <c r="J2844" i="10"/>
  <c r="H2844" i="10"/>
  <c r="D2844" i="10"/>
  <c r="S2843" i="10"/>
  <c r="P2843" i="10"/>
  <c r="W2843" i="10" s="1"/>
  <c r="L2843" i="10"/>
  <c r="J2843" i="10"/>
  <c r="H2843" i="10"/>
  <c r="D2843" i="10"/>
  <c r="N2843" i="10" s="1"/>
  <c r="O2843" i="10" s="1"/>
  <c r="L2842" i="10"/>
  <c r="J2842" i="10"/>
  <c r="H2842" i="10"/>
  <c r="D2842" i="10"/>
  <c r="N2842" i="10" s="1"/>
  <c r="N2841" i="10"/>
  <c r="L2841" i="10"/>
  <c r="J2841" i="10"/>
  <c r="H2841" i="10"/>
  <c r="D2841" i="10"/>
  <c r="L2840" i="10"/>
  <c r="J2840" i="10"/>
  <c r="H2840" i="10"/>
  <c r="D2840" i="10"/>
  <c r="N2840" i="10" s="1"/>
  <c r="N2839" i="10"/>
  <c r="L2839" i="10"/>
  <c r="J2839" i="10"/>
  <c r="H2839" i="10"/>
  <c r="D2839" i="10"/>
  <c r="W2838" i="10"/>
  <c r="X2838" i="10" s="1"/>
  <c r="V2838" i="10"/>
  <c r="P2838" i="10"/>
  <c r="O2838" i="10"/>
  <c r="S2838" i="10" s="1"/>
  <c r="T2838" i="10" s="1"/>
  <c r="N2838" i="10"/>
  <c r="L2838" i="10"/>
  <c r="J2838" i="10"/>
  <c r="H2838" i="10"/>
  <c r="D2838" i="10"/>
  <c r="P2837" i="10"/>
  <c r="W2837" i="10" s="1"/>
  <c r="O2837" i="10"/>
  <c r="S2837" i="10" s="1"/>
  <c r="N2837" i="10"/>
  <c r="L2837" i="10"/>
  <c r="J2837" i="10"/>
  <c r="H2837" i="10"/>
  <c r="D2837" i="10"/>
  <c r="L2836" i="10"/>
  <c r="J2836" i="10"/>
  <c r="H2836" i="10"/>
  <c r="D2836" i="10"/>
  <c r="N2836" i="10" s="1"/>
  <c r="P2835" i="10"/>
  <c r="W2835" i="10" s="1"/>
  <c r="N2835" i="10"/>
  <c r="L2835" i="10"/>
  <c r="J2835" i="10"/>
  <c r="H2835" i="10"/>
  <c r="D2835" i="10"/>
  <c r="L2834" i="10"/>
  <c r="P2834" i="10" s="1"/>
  <c r="W2834" i="10" s="1"/>
  <c r="J2834" i="10"/>
  <c r="H2834" i="10"/>
  <c r="D2834" i="10"/>
  <c r="N2834" i="10" s="1"/>
  <c r="O2834" i="10" s="1"/>
  <c r="S2834" i="10" s="1"/>
  <c r="P2833" i="10"/>
  <c r="W2833" i="10" s="1"/>
  <c r="L2833" i="10"/>
  <c r="J2833" i="10"/>
  <c r="H2833" i="10"/>
  <c r="D2833" i="10"/>
  <c r="N2833" i="10" s="1"/>
  <c r="O2833" i="10" s="1"/>
  <c r="S2833" i="10" s="1"/>
  <c r="T2833" i="10" s="1"/>
  <c r="N2832" i="10"/>
  <c r="L2832" i="10"/>
  <c r="J2832" i="10"/>
  <c r="H2832" i="10"/>
  <c r="D2832" i="10"/>
  <c r="L2831" i="10"/>
  <c r="J2831" i="10"/>
  <c r="H2831" i="10"/>
  <c r="D2831" i="10"/>
  <c r="N2831" i="10" s="1"/>
  <c r="N2830" i="10"/>
  <c r="L2830" i="10"/>
  <c r="J2830" i="10"/>
  <c r="H2830" i="10"/>
  <c r="D2830" i="10"/>
  <c r="L2829" i="10"/>
  <c r="J2829" i="10"/>
  <c r="H2829" i="10"/>
  <c r="D2829" i="10"/>
  <c r="N2829" i="10" s="1"/>
  <c r="N2828" i="10"/>
  <c r="L2828" i="10"/>
  <c r="J2828" i="10"/>
  <c r="H2828" i="10"/>
  <c r="D2828" i="10"/>
  <c r="L2827" i="10"/>
  <c r="J2827" i="10"/>
  <c r="H2827" i="10"/>
  <c r="D2827" i="10"/>
  <c r="N2827" i="10" s="1"/>
  <c r="P2826" i="10"/>
  <c r="W2826" i="10" s="1"/>
  <c r="O2826" i="10"/>
  <c r="S2826" i="10" s="1"/>
  <c r="L2826" i="10"/>
  <c r="J2826" i="10"/>
  <c r="H2826" i="10"/>
  <c r="D2826" i="10"/>
  <c r="N2826" i="10" s="1"/>
  <c r="L2825" i="10"/>
  <c r="J2825" i="10"/>
  <c r="H2825" i="10"/>
  <c r="D2825" i="10"/>
  <c r="N2825" i="10" s="1"/>
  <c r="W2824" i="10"/>
  <c r="Z2824" i="10" s="1"/>
  <c r="S2824" i="10"/>
  <c r="O2824" i="10"/>
  <c r="N2824" i="10"/>
  <c r="P2824" i="10" s="1"/>
  <c r="L2824" i="10"/>
  <c r="J2824" i="10"/>
  <c r="H2824" i="10"/>
  <c r="D2824" i="10"/>
  <c r="L2823" i="10"/>
  <c r="J2823" i="10"/>
  <c r="H2823" i="10"/>
  <c r="D2823" i="10"/>
  <c r="N2823" i="10" s="1"/>
  <c r="P2822" i="10"/>
  <c r="W2822" i="10" s="1"/>
  <c r="N2822" i="10"/>
  <c r="L2822" i="10"/>
  <c r="O2822" i="10" s="1"/>
  <c r="S2822" i="10" s="1"/>
  <c r="J2822" i="10"/>
  <c r="H2822" i="10"/>
  <c r="D2822" i="10"/>
  <c r="N2821" i="10"/>
  <c r="L2821" i="10"/>
  <c r="J2821" i="10"/>
  <c r="H2821" i="10"/>
  <c r="D2821" i="10"/>
  <c r="L2820" i="10"/>
  <c r="J2820" i="10"/>
  <c r="H2820" i="10"/>
  <c r="D2820" i="10"/>
  <c r="N2820" i="10" s="1"/>
  <c r="N2819" i="10"/>
  <c r="L2819" i="10"/>
  <c r="J2819" i="10"/>
  <c r="H2819" i="10"/>
  <c r="D2819" i="10"/>
  <c r="L2818" i="10"/>
  <c r="J2818" i="10"/>
  <c r="H2818" i="10"/>
  <c r="D2818" i="10"/>
  <c r="N2818" i="10" s="1"/>
  <c r="O2817" i="10"/>
  <c r="S2817" i="10" s="1"/>
  <c r="N2817" i="10"/>
  <c r="P2817" i="10" s="1"/>
  <c r="W2817" i="10" s="1"/>
  <c r="L2817" i="10"/>
  <c r="J2817" i="10"/>
  <c r="H2817" i="10"/>
  <c r="D2817" i="10"/>
  <c r="L2816" i="10"/>
  <c r="J2816" i="10"/>
  <c r="H2816" i="10"/>
  <c r="D2816" i="10"/>
  <c r="N2816" i="10" s="1"/>
  <c r="N2815" i="10"/>
  <c r="O2815" i="10" s="1"/>
  <c r="S2815" i="10" s="1"/>
  <c r="L2815" i="10"/>
  <c r="J2815" i="10"/>
  <c r="H2815" i="10"/>
  <c r="D2815" i="10"/>
  <c r="L2814" i="10"/>
  <c r="J2814" i="10"/>
  <c r="H2814" i="10"/>
  <c r="D2814" i="10"/>
  <c r="N2814" i="10" s="1"/>
  <c r="P2813" i="10"/>
  <c r="W2813" i="10" s="1"/>
  <c r="O2813" i="10"/>
  <c r="S2813" i="10" s="1"/>
  <c r="N2813" i="10"/>
  <c r="L2813" i="10"/>
  <c r="J2813" i="10"/>
  <c r="H2813" i="10"/>
  <c r="D2813" i="10"/>
  <c r="L2812" i="10"/>
  <c r="J2812" i="10"/>
  <c r="H2812" i="10"/>
  <c r="D2812" i="10"/>
  <c r="N2812" i="10" s="1"/>
  <c r="S2811" i="10"/>
  <c r="P2811" i="10"/>
  <c r="W2811" i="10" s="1"/>
  <c r="N2811" i="10"/>
  <c r="O2811" i="10" s="1"/>
  <c r="L2811" i="10"/>
  <c r="J2811" i="10"/>
  <c r="H2811" i="10"/>
  <c r="D2811" i="10"/>
  <c r="L2810" i="10"/>
  <c r="P2810" i="10" s="1"/>
  <c r="W2810" i="10" s="1"/>
  <c r="J2810" i="10"/>
  <c r="H2810" i="10"/>
  <c r="D2810" i="10"/>
  <c r="N2810" i="10" s="1"/>
  <c r="O2810" i="10" s="1"/>
  <c r="S2810" i="10" s="1"/>
  <c r="T2809" i="10"/>
  <c r="P2809" i="10"/>
  <c r="W2809" i="10" s="1"/>
  <c r="L2809" i="10"/>
  <c r="J2809" i="10"/>
  <c r="H2809" i="10"/>
  <c r="D2809" i="10"/>
  <c r="N2809" i="10" s="1"/>
  <c r="O2809" i="10" s="1"/>
  <c r="S2809" i="10" s="1"/>
  <c r="N2808" i="10"/>
  <c r="L2808" i="10"/>
  <c r="J2808" i="10"/>
  <c r="H2808" i="10"/>
  <c r="D2808" i="10"/>
  <c r="L2807" i="10"/>
  <c r="J2807" i="10"/>
  <c r="H2807" i="10"/>
  <c r="D2807" i="10"/>
  <c r="N2807" i="10" s="1"/>
  <c r="L2806" i="10"/>
  <c r="O2806" i="10" s="1"/>
  <c r="S2806" i="10" s="1"/>
  <c r="J2806" i="10"/>
  <c r="H2806" i="10"/>
  <c r="D2806" i="10"/>
  <c r="N2806" i="10" s="1"/>
  <c r="P2806" i="10" s="1"/>
  <c r="W2806" i="10" s="1"/>
  <c r="L2805" i="10"/>
  <c r="J2805" i="10"/>
  <c r="H2805" i="10"/>
  <c r="D2805" i="10"/>
  <c r="N2805" i="10" s="1"/>
  <c r="N2804" i="10"/>
  <c r="L2804" i="10"/>
  <c r="J2804" i="10"/>
  <c r="H2804" i="10"/>
  <c r="D2804" i="10"/>
  <c r="L2803" i="10"/>
  <c r="J2803" i="10"/>
  <c r="H2803" i="10"/>
  <c r="D2803" i="10"/>
  <c r="N2803" i="10" s="1"/>
  <c r="Z2802" i="10"/>
  <c r="O2802" i="10"/>
  <c r="S2802" i="10" s="1"/>
  <c r="L2802" i="10"/>
  <c r="P2802" i="10" s="1"/>
  <c r="W2802" i="10" s="1"/>
  <c r="J2802" i="10"/>
  <c r="H2802" i="10"/>
  <c r="D2802" i="10"/>
  <c r="N2802" i="10" s="1"/>
  <c r="L2801" i="10"/>
  <c r="J2801" i="10"/>
  <c r="H2801" i="10"/>
  <c r="D2801" i="10"/>
  <c r="N2801" i="10" s="1"/>
  <c r="N2800" i="10"/>
  <c r="L2800" i="10"/>
  <c r="J2800" i="10"/>
  <c r="H2800" i="10"/>
  <c r="D2800" i="10"/>
  <c r="L2799" i="10"/>
  <c r="J2799" i="10"/>
  <c r="H2799" i="10"/>
  <c r="D2799" i="10"/>
  <c r="N2799" i="10" s="1"/>
  <c r="P2798" i="10"/>
  <c r="W2798" i="10" s="1"/>
  <c r="O2798" i="10"/>
  <c r="S2798" i="10" s="1"/>
  <c r="L2798" i="10"/>
  <c r="J2798" i="10"/>
  <c r="H2798" i="10"/>
  <c r="D2798" i="10"/>
  <c r="N2798" i="10" s="1"/>
  <c r="N2797" i="10"/>
  <c r="L2797" i="10"/>
  <c r="J2797" i="10"/>
  <c r="H2797" i="10"/>
  <c r="D2797" i="10"/>
  <c r="N2796" i="10"/>
  <c r="L2796" i="10"/>
  <c r="J2796" i="10"/>
  <c r="H2796" i="10"/>
  <c r="D2796" i="10"/>
  <c r="L2795" i="10"/>
  <c r="J2795" i="10"/>
  <c r="H2795" i="10"/>
  <c r="D2795" i="10"/>
  <c r="N2795" i="10" s="1"/>
  <c r="L2794" i="10"/>
  <c r="J2794" i="10"/>
  <c r="H2794" i="10"/>
  <c r="D2794" i="10"/>
  <c r="N2794" i="10" s="1"/>
  <c r="L2793" i="10"/>
  <c r="J2793" i="10"/>
  <c r="H2793" i="10"/>
  <c r="D2793" i="10"/>
  <c r="N2793" i="10" s="1"/>
  <c r="Z2792" i="10"/>
  <c r="P2792" i="10"/>
  <c r="W2792" i="10" s="1"/>
  <c r="L2792" i="10"/>
  <c r="J2792" i="10"/>
  <c r="H2792" i="10"/>
  <c r="D2792" i="10"/>
  <c r="N2792" i="10" s="1"/>
  <c r="O2792" i="10" s="1"/>
  <c r="S2792" i="10" s="1"/>
  <c r="Z2791" i="10"/>
  <c r="Y2791" i="10"/>
  <c r="P2791" i="10"/>
  <c r="W2791" i="10" s="1"/>
  <c r="X2791" i="10" s="1"/>
  <c r="O2791" i="10"/>
  <c r="S2791" i="10" s="1"/>
  <c r="N2791" i="10"/>
  <c r="L2791" i="10"/>
  <c r="J2791" i="10"/>
  <c r="H2791" i="10"/>
  <c r="D2791" i="10"/>
  <c r="Y2790" i="10"/>
  <c r="N2790" i="10"/>
  <c r="P2790" i="10" s="1"/>
  <c r="W2790" i="10" s="1"/>
  <c r="Z2790" i="10" s="1"/>
  <c r="L2790" i="10"/>
  <c r="J2790" i="10"/>
  <c r="H2790" i="10"/>
  <c r="D2790" i="10"/>
  <c r="N2789" i="10"/>
  <c r="L2789" i="10"/>
  <c r="J2789" i="10"/>
  <c r="H2789" i="10"/>
  <c r="D2789" i="10"/>
  <c r="N2788" i="10"/>
  <c r="L2788" i="10"/>
  <c r="J2788" i="10"/>
  <c r="H2788" i="10"/>
  <c r="D2788" i="10"/>
  <c r="L2787" i="10"/>
  <c r="J2787" i="10"/>
  <c r="H2787" i="10"/>
  <c r="D2787" i="10"/>
  <c r="N2787" i="10" s="1"/>
  <c r="L2786" i="10"/>
  <c r="J2786" i="10"/>
  <c r="H2786" i="10"/>
  <c r="D2786" i="10"/>
  <c r="N2786" i="10" s="1"/>
  <c r="L2785" i="10"/>
  <c r="J2785" i="10"/>
  <c r="H2785" i="10"/>
  <c r="D2785" i="10"/>
  <c r="N2785" i="10" s="1"/>
  <c r="Z2784" i="10"/>
  <c r="S2784" i="10"/>
  <c r="P2784" i="10"/>
  <c r="W2784" i="10" s="1"/>
  <c r="L2784" i="10"/>
  <c r="J2784" i="10"/>
  <c r="H2784" i="10"/>
  <c r="D2784" i="10"/>
  <c r="N2784" i="10" s="1"/>
  <c r="O2784" i="10" s="1"/>
  <c r="Z2783" i="10"/>
  <c r="Y2783" i="10"/>
  <c r="P2783" i="10"/>
  <c r="W2783" i="10" s="1"/>
  <c r="X2783" i="10" s="1"/>
  <c r="O2783" i="10"/>
  <c r="S2783" i="10" s="1"/>
  <c r="N2783" i="10"/>
  <c r="L2783" i="10"/>
  <c r="J2783" i="10"/>
  <c r="H2783" i="10"/>
  <c r="D2783" i="10"/>
  <c r="Y2782" i="10"/>
  <c r="N2782" i="10"/>
  <c r="P2782" i="10" s="1"/>
  <c r="W2782" i="10" s="1"/>
  <c r="Z2782" i="10" s="1"/>
  <c r="L2782" i="10"/>
  <c r="J2782" i="10"/>
  <c r="H2782" i="10"/>
  <c r="D2782" i="10"/>
  <c r="N2781" i="10"/>
  <c r="L2781" i="10"/>
  <c r="J2781" i="10"/>
  <c r="H2781" i="10"/>
  <c r="D2781" i="10"/>
  <c r="N2780" i="10"/>
  <c r="L2780" i="10"/>
  <c r="J2780" i="10"/>
  <c r="H2780" i="10"/>
  <c r="D2780" i="10"/>
  <c r="L2779" i="10"/>
  <c r="J2779" i="10"/>
  <c r="H2779" i="10"/>
  <c r="D2779" i="10"/>
  <c r="N2779" i="10" s="1"/>
  <c r="L2778" i="10"/>
  <c r="J2778" i="10"/>
  <c r="H2778" i="10"/>
  <c r="D2778" i="10"/>
  <c r="N2778" i="10" s="1"/>
  <c r="L2777" i="10"/>
  <c r="J2777" i="10"/>
  <c r="H2777" i="10"/>
  <c r="D2777" i="10"/>
  <c r="N2777" i="10" s="1"/>
  <c r="Z2776" i="10"/>
  <c r="S2776" i="10"/>
  <c r="P2776" i="10"/>
  <c r="W2776" i="10" s="1"/>
  <c r="L2776" i="10"/>
  <c r="J2776" i="10"/>
  <c r="H2776" i="10"/>
  <c r="D2776" i="10"/>
  <c r="N2776" i="10" s="1"/>
  <c r="O2776" i="10" s="1"/>
  <c r="Z2775" i="10"/>
  <c r="Y2775" i="10"/>
  <c r="P2775" i="10"/>
  <c r="W2775" i="10" s="1"/>
  <c r="X2775" i="10" s="1"/>
  <c r="O2775" i="10"/>
  <c r="S2775" i="10" s="1"/>
  <c r="N2775" i="10"/>
  <c r="L2775" i="10"/>
  <c r="J2775" i="10"/>
  <c r="H2775" i="10"/>
  <c r="D2775" i="10"/>
  <c r="Y2774" i="10"/>
  <c r="N2774" i="10"/>
  <c r="P2774" i="10" s="1"/>
  <c r="W2774" i="10" s="1"/>
  <c r="Z2774" i="10" s="1"/>
  <c r="L2774" i="10"/>
  <c r="J2774" i="10"/>
  <c r="H2774" i="10"/>
  <c r="D2774" i="10"/>
  <c r="N2773" i="10"/>
  <c r="L2773" i="10"/>
  <c r="J2773" i="10"/>
  <c r="H2773" i="10"/>
  <c r="D2773" i="10"/>
  <c r="N2772" i="10"/>
  <c r="L2772" i="10"/>
  <c r="J2772" i="10"/>
  <c r="H2772" i="10"/>
  <c r="D2772" i="10"/>
  <c r="L2771" i="10"/>
  <c r="J2771" i="10"/>
  <c r="H2771" i="10"/>
  <c r="D2771" i="10"/>
  <c r="N2771" i="10" s="1"/>
  <c r="L2770" i="10"/>
  <c r="J2770" i="10"/>
  <c r="H2770" i="10"/>
  <c r="D2770" i="10"/>
  <c r="N2770" i="10" s="1"/>
  <c r="L2769" i="10"/>
  <c r="J2769" i="10"/>
  <c r="H2769" i="10"/>
  <c r="D2769" i="10"/>
  <c r="N2769" i="10" s="1"/>
  <c r="Z2768" i="10"/>
  <c r="S2768" i="10"/>
  <c r="P2768" i="10"/>
  <c r="W2768" i="10" s="1"/>
  <c r="L2768" i="10"/>
  <c r="J2768" i="10"/>
  <c r="H2768" i="10"/>
  <c r="D2768" i="10"/>
  <c r="N2768" i="10" s="1"/>
  <c r="O2768" i="10" s="1"/>
  <c r="Z2767" i="10"/>
  <c r="Y2767" i="10"/>
  <c r="P2767" i="10"/>
  <c r="W2767" i="10" s="1"/>
  <c r="X2767" i="10" s="1"/>
  <c r="O2767" i="10"/>
  <c r="S2767" i="10" s="1"/>
  <c r="N2767" i="10"/>
  <c r="L2767" i="10"/>
  <c r="J2767" i="10"/>
  <c r="H2767" i="10"/>
  <c r="D2767" i="10"/>
  <c r="O2766" i="10"/>
  <c r="S2766" i="10" s="1"/>
  <c r="N2766" i="10"/>
  <c r="P2766" i="10" s="1"/>
  <c r="W2766" i="10" s="1"/>
  <c r="L2766" i="10"/>
  <c r="J2766" i="10"/>
  <c r="H2766" i="10"/>
  <c r="D2766" i="10"/>
  <c r="N2765" i="10"/>
  <c r="L2765" i="10"/>
  <c r="J2765" i="10"/>
  <c r="H2765" i="10"/>
  <c r="D2765" i="10"/>
  <c r="N2764" i="10"/>
  <c r="L2764" i="10"/>
  <c r="J2764" i="10"/>
  <c r="H2764" i="10"/>
  <c r="D2764" i="10"/>
  <c r="L2763" i="10"/>
  <c r="J2763" i="10"/>
  <c r="H2763" i="10"/>
  <c r="D2763" i="10"/>
  <c r="N2763" i="10" s="1"/>
  <c r="L2762" i="10"/>
  <c r="J2762" i="10"/>
  <c r="H2762" i="10"/>
  <c r="D2762" i="10"/>
  <c r="N2762" i="10" s="1"/>
  <c r="L2761" i="10"/>
  <c r="J2761" i="10"/>
  <c r="H2761" i="10"/>
  <c r="D2761" i="10"/>
  <c r="N2761" i="10" s="1"/>
  <c r="L2760" i="10"/>
  <c r="J2760" i="10"/>
  <c r="H2760" i="10"/>
  <c r="D2760" i="10"/>
  <c r="N2760" i="10" s="1"/>
  <c r="Z2759" i="10"/>
  <c r="Y2759" i="10"/>
  <c r="S2759" i="10"/>
  <c r="P2759" i="10"/>
  <c r="W2759" i="10" s="1"/>
  <c r="X2759" i="10" s="1"/>
  <c r="O2759" i="10"/>
  <c r="N2759" i="10"/>
  <c r="L2759" i="10"/>
  <c r="J2759" i="10"/>
  <c r="H2759" i="10"/>
  <c r="D2759" i="10"/>
  <c r="N2758" i="10"/>
  <c r="P2758" i="10" s="1"/>
  <c r="W2758" i="10" s="1"/>
  <c r="L2758" i="10"/>
  <c r="J2758" i="10"/>
  <c r="H2758" i="10"/>
  <c r="D2758" i="10"/>
  <c r="O2757" i="10"/>
  <c r="S2757" i="10" s="1"/>
  <c r="N2757" i="10"/>
  <c r="L2757" i="10"/>
  <c r="J2757" i="10"/>
  <c r="H2757" i="10"/>
  <c r="D2757" i="10"/>
  <c r="N2756" i="10"/>
  <c r="L2756" i="10"/>
  <c r="J2756" i="10"/>
  <c r="H2756" i="10"/>
  <c r="D2756" i="10"/>
  <c r="L2755" i="10"/>
  <c r="J2755" i="10"/>
  <c r="H2755" i="10"/>
  <c r="D2755" i="10"/>
  <c r="N2755" i="10" s="1"/>
  <c r="L2754" i="10"/>
  <c r="J2754" i="10"/>
  <c r="H2754" i="10"/>
  <c r="D2754" i="10"/>
  <c r="N2754" i="10" s="1"/>
  <c r="L2753" i="10"/>
  <c r="J2753" i="10"/>
  <c r="H2753" i="10"/>
  <c r="D2753" i="10"/>
  <c r="N2753" i="10" s="1"/>
  <c r="L2752" i="10"/>
  <c r="J2752" i="10"/>
  <c r="H2752" i="10"/>
  <c r="D2752" i="10"/>
  <c r="N2752" i="10" s="1"/>
  <c r="O2752" i="10" s="1"/>
  <c r="S2752" i="10" s="1"/>
  <c r="P2751" i="10"/>
  <c r="W2751" i="10" s="1"/>
  <c r="O2751" i="10"/>
  <c r="S2751" i="10" s="1"/>
  <c r="N2751" i="10"/>
  <c r="L2751" i="10"/>
  <c r="J2751" i="10"/>
  <c r="H2751" i="10"/>
  <c r="D2751" i="10"/>
  <c r="L2750" i="10"/>
  <c r="J2750" i="10"/>
  <c r="H2750" i="10"/>
  <c r="D2750" i="10"/>
  <c r="N2750" i="10" s="1"/>
  <c r="N2749" i="10"/>
  <c r="L2749" i="10"/>
  <c r="O2749" i="10" s="1"/>
  <c r="S2749" i="10" s="1"/>
  <c r="J2749" i="10"/>
  <c r="H2749" i="10"/>
  <c r="D2749" i="10"/>
  <c r="P2748" i="10"/>
  <c r="W2748" i="10" s="1"/>
  <c r="N2748" i="10"/>
  <c r="O2748" i="10" s="1"/>
  <c r="S2748" i="10" s="1"/>
  <c r="L2748" i="10"/>
  <c r="J2748" i="10"/>
  <c r="H2748" i="10"/>
  <c r="D2748" i="10"/>
  <c r="L2747" i="10"/>
  <c r="O2747" i="10" s="1"/>
  <c r="S2747" i="10" s="1"/>
  <c r="T2747" i="10" s="1"/>
  <c r="J2747" i="10"/>
  <c r="H2747" i="10"/>
  <c r="D2747" i="10"/>
  <c r="N2747" i="10" s="1"/>
  <c r="N2746" i="10"/>
  <c r="L2746" i="10"/>
  <c r="J2746" i="10"/>
  <c r="H2746" i="10"/>
  <c r="D2746" i="10"/>
  <c r="L2745" i="10"/>
  <c r="J2745" i="10"/>
  <c r="H2745" i="10"/>
  <c r="D2745" i="10"/>
  <c r="N2745" i="10" s="1"/>
  <c r="L2744" i="10"/>
  <c r="J2744" i="10"/>
  <c r="H2744" i="10"/>
  <c r="D2744" i="10"/>
  <c r="N2744" i="10" s="1"/>
  <c r="Z2743" i="10"/>
  <c r="S2743" i="10"/>
  <c r="P2743" i="10"/>
  <c r="W2743" i="10" s="1"/>
  <c r="X2743" i="10" s="1"/>
  <c r="O2743" i="10"/>
  <c r="N2743" i="10"/>
  <c r="L2743" i="10"/>
  <c r="J2743" i="10"/>
  <c r="Y2743" i="10" s="1"/>
  <c r="H2743" i="10"/>
  <c r="D2743" i="10"/>
  <c r="P2742" i="10"/>
  <c r="W2742" i="10" s="1"/>
  <c r="N2742" i="10"/>
  <c r="O2742" i="10" s="1"/>
  <c r="S2742" i="10" s="1"/>
  <c r="L2742" i="10"/>
  <c r="J2742" i="10"/>
  <c r="H2742" i="10"/>
  <c r="D2742" i="10"/>
  <c r="L2741" i="10"/>
  <c r="J2741" i="10"/>
  <c r="H2741" i="10"/>
  <c r="D2741" i="10"/>
  <c r="N2741" i="10" s="1"/>
  <c r="N2740" i="10"/>
  <c r="O2740" i="10" s="1"/>
  <c r="S2740" i="10" s="1"/>
  <c r="L2740" i="10"/>
  <c r="J2740" i="10"/>
  <c r="H2740" i="10"/>
  <c r="D2740" i="10"/>
  <c r="L2739" i="10"/>
  <c r="J2739" i="10"/>
  <c r="H2739" i="10"/>
  <c r="D2739" i="10"/>
  <c r="N2739" i="10" s="1"/>
  <c r="L2738" i="10"/>
  <c r="J2738" i="10"/>
  <c r="H2738" i="10"/>
  <c r="D2738" i="10"/>
  <c r="N2738" i="10" s="1"/>
  <c r="N2737" i="10"/>
  <c r="L2737" i="10"/>
  <c r="J2737" i="10"/>
  <c r="H2737" i="10"/>
  <c r="D2737" i="10"/>
  <c r="L2736" i="10"/>
  <c r="J2736" i="10"/>
  <c r="H2736" i="10"/>
  <c r="D2736" i="10"/>
  <c r="N2736" i="10" s="1"/>
  <c r="Z2735" i="10"/>
  <c r="N2735" i="10"/>
  <c r="P2735" i="10" s="1"/>
  <c r="W2735" i="10" s="1"/>
  <c r="L2735" i="10"/>
  <c r="J2735" i="10"/>
  <c r="H2735" i="10"/>
  <c r="D2735" i="10"/>
  <c r="L2734" i="10"/>
  <c r="J2734" i="10"/>
  <c r="H2734" i="10"/>
  <c r="D2734" i="10"/>
  <c r="N2734" i="10" s="1"/>
  <c r="O2733" i="10"/>
  <c r="S2733" i="10" s="1"/>
  <c r="N2733" i="10"/>
  <c r="L2733" i="10"/>
  <c r="J2733" i="10"/>
  <c r="H2733" i="10"/>
  <c r="D2733" i="10"/>
  <c r="S2732" i="10"/>
  <c r="T2732" i="10" s="1"/>
  <c r="N2732" i="10"/>
  <c r="O2732" i="10" s="1"/>
  <c r="L2732" i="10"/>
  <c r="J2732" i="10"/>
  <c r="H2732" i="10"/>
  <c r="D2732" i="10"/>
  <c r="T2731" i="10"/>
  <c r="P2731" i="10"/>
  <c r="W2731" i="10" s="1"/>
  <c r="L2731" i="10"/>
  <c r="J2731" i="10"/>
  <c r="H2731" i="10"/>
  <c r="D2731" i="10"/>
  <c r="N2731" i="10" s="1"/>
  <c r="O2731" i="10" s="1"/>
  <c r="S2731" i="10" s="1"/>
  <c r="L2730" i="10"/>
  <c r="J2730" i="10"/>
  <c r="H2730" i="10"/>
  <c r="D2730" i="10"/>
  <c r="N2730" i="10" s="1"/>
  <c r="L2729" i="10"/>
  <c r="J2729" i="10"/>
  <c r="H2729" i="10"/>
  <c r="D2729" i="10"/>
  <c r="N2729" i="10" s="1"/>
  <c r="P2728" i="10"/>
  <c r="W2728" i="10" s="1"/>
  <c r="N2728" i="10"/>
  <c r="O2728" i="10" s="1"/>
  <c r="S2728" i="10" s="1"/>
  <c r="L2728" i="10"/>
  <c r="J2728" i="10"/>
  <c r="H2728" i="10"/>
  <c r="D2728" i="10"/>
  <c r="N2727" i="10"/>
  <c r="P2727" i="10" s="1"/>
  <c r="W2727" i="10" s="1"/>
  <c r="X2727" i="10" s="1"/>
  <c r="L2727" i="10"/>
  <c r="J2727" i="10"/>
  <c r="H2727" i="10"/>
  <c r="D2727" i="10"/>
  <c r="L2726" i="10"/>
  <c r="J2726" i="10"/>
  <c r="H2726" i="10"/>
  <c r="D2726" i="10"/>
  <c r="N2726" i="10" s="1"/>
  <c r="L2725" i="10"/>
  <c r="J2725" i="10"/>
  <c r="H2725" i="10"/>
  <c r="D2725" i="10"/>
  <c r="N2725" i="10" s="1"/>
  <c r="P2724" i="10"/>
  <c r="W2724" i="10" s="1"/>
  <c r="Z2724" i="10" s="1"/>
  <c r="N2724" i="10"/>
  <c r="O2724" i="10" s="1"/>
  <c r="S2724" i="10" s="1"/>
  <c r="L2724" i="10"/>
  <c r="J2724" i="10"/>
  <c r="H2724" i="10"/>
  <c r="D2724" i="10"/>
  <c r="W2723" i="10"/>
  <c r="V2723" i="10"/>
  <c r="S2723" i="10"/>
  <c r="T2723" i="10" s="1"/>
  <c r="O2723" i="10"/>
  <c r="L2723" i="10"/>
  <c r="J2723" i="10"/>
  <c r="H2723" i="10"/>
  <c r="D2723" i="10"/>
  <c r="N2723" i="10" s="1"/>
  <c r="P2723" i="10" s="1"/>
  <c r="L2722" i="10"/>
  <c r="J2722" i="10"/>
  <c r="H2722" i="10"/>
  <c r="D2722" i="10"/>
  <c r="N2722" i="10" s="1"/>
  <c r="O2721" i="10"/>
  <c r="S2721" i="10" s="1"/>
  <c r="L2721" i="10"/>
  <c r="J2721" i="10"/>
  <c r="H2721" i="10"/>
  <c r="D2721" i="10"/>
  <c r="N2721" i="10" s="1"/>
  <c r="P2721" i="10" s="1"/>
  <c r="W2721" i="10" s="1"/>
  <c r="N2720" i="10"/>
  <c r="L2720" i="10"/>
  <c r="J2720" i="10"/>
  <c r="H2720" i="10"/>
  <c r="D2720" i="10"/>
  <c r="W2719" i="10"/>
  <c r="V2719" i="10"/>
  <c r="P2719" i="10"/>
  <c r="N2719" i="10"/>
  <c r="O2719" i="10" s="1"/>
  <c r="S2719" i="10" s="1"/>
  <c r="L2719" i="10"/>
  <c r="J2719" i="10"/>
  <c r="H2719" i="10"/>
  <c r="D2719" i="10"/>
  <c r="L2718" i="10"/>
  <c r="J2718" i="10"/>
  <c r="H2718" i="10"/>
  <c r="D2718" i="10"/>
  <c r="N2718" i="10" s="1"/>
  <c r="Z2717" i="10"/>
  <c r="P2717" i="10"/>
  <c r="W2717" i="10" s="1"/>
  <c r="N2717" i="10"/>
  <c r="O2717" i="10" s="1"/>
  <c r="S2717" i="10" s="1"/>
  <c r="L2717" i="10"/>
  <c r="J2717" i="10"/>
  <c r="H2717" i="10"/>
  <c r="D2717" i="10"/>
  <c r="Z2716" i="10"/>
  <c r="P2716" i="10"/>
  <c r="W2716" i="10" s="1"/>
  <c r="X2716" i="10" s="1"/>
  <c r="O2716" i="10"/>
  <c r="S2716" i="10" s="1"/>
  <c r="L2716" i="10"/>
  <c r="J2716" i="10"/>
  <c r="H2716" i="10"/>
  <c r="D2716" i="10"/>
  <c r="N2716" i="10" s="1"/>
  <c r="Y2715" i="10"/>
  <c r="O2715" i="10"/>
  <c r="S2715" i="10" s="1"/>
  <c r="N2715" i="10"/>
  <c r="P2715" i="10" s="1"/>
  <c r="W2715" i="10" s="1"/>
  <c r="Z2715" i="10" s="1"/>
  <c r="L2715" i="10"/>
  <c r="J2715" i="10"/>
  <c r="H2715" i="10"/>
  <c r="D2715" i="10"/>
  <c r="N2714" i="10"/>
  <c r="L2714" i="10"/>
  <c r="J2714" i="10"/>
  <c r="H2714" i="10"/>
  <c r="D2714" i="10"/>
  <c r="L2713" i="10"/>
  <c r="J2713" i="10"/>
  <c r="H2713" i="10"/>
  <c r="D2713" i="10"/>
  <c r="N2713" i="10" s="1"/>
  <c r="U2712" i="10"/>
  <c r="P2712" i="10"/>
  <c r="W2712" i="10" s="1"/>
  <c r="N2712" i="10"/>
  <c r="O2712" i="10" s="1"/>
  <c r="S2712" i="10" s="1"/>
  <c r="T2712" i="10" s="1"/>
  <c r="L2712" i="10"/>
  <c r="J2712" i="10"/>
  <c r="H2712" i="10"/>
  <c r="D2712" i="10"/>
  <c r="L2711" i="10"/>
  <c r="J2711" i="10"/>
  <c r="H2711" i="10"/>
  <c r="D2711" i="10"/>
  <c r="N2711" i="10" s="1"/>
  <c r="L2710" i="10"/>
  <c r="J2710" i="10"/>
  <c r="H2710" i="10"/>
  <c r="D2710" i="10"/>
  <c r="N2710" i="10" s="1"/>
  <c r="P2709" i="10"/>
  <c r="W2709" i="10" s="1"/>
  <c r="N2709" i="10"/>
  <c r="O2709" i="10" s="1"/>
  <c r="S2709" i="10" s="1"/>
  <c r="L2709" i="10"/>
  <c r="J2709" i="10"/>
  <c r="H2709" i="10"/>
  <c r="D2709" i="10"/>
  <c r="L2708" i="10"/>
  <c r="J2708" i="10"/>
  <c r="H2708" i="10"/>
  <c r="D2708" i="10"/>
  <c r="N2708" i="10" s="1"/>
  <c r="P2708" i="10" s="1"/>
  <c r="W2708" i="10" s="1"/>
  <c r="N2707" i="10"/>
  <c r="P2707" i="10" s="1"/>
  <c r="W2707" i="10" s="1"/>
  <c r="Z2707" i="10" s="1"/>
  <c r="L2707" i="10"/>
  <c r="J2707" i="10"/>
  <c r="H2707" i="10"/>
  <c r="D2707" i="10"/>
  <c r="N2706" i="10"/>
  <c r="L2706" i="10"/>
  <c r="J2706" i="10"/>
  <c r="H2706" i="10"/>
  <c r="D2706" i="10"/>
  <c r="L2705" i="10"/>
  <c r="J2705" i="10"/>
  <c r="H2705" i="10"/>
  <c r="D2705" i="10"/>
  <c r="N2705" i="10" s="1"/>
  <c r="V2704" i="10"/>
  <c r="P2704" i="10"/>
  <c r="W2704" i="10" s="1"/>
  <c r="N2704" i="10"/>
  <c r="O2704" i="10" s="1"/>
  <c r="S2704" i="10" s="1"/>
  <c r="T2704" i="10" s="1"/>
  <c r="L2704" i="10"/>
  <c r="J2704" i="10"/>
  <c r="H2704" i="10"/>
  <c r="D2704" i="10"/>
  <c r="L2703" i="10"/>
  <c r="J2703" i="10"/>
  <c r="H2703" i="10"/>
  <c r="D2703" i="10"/>
  <c r="N2703" i="10" s="1"/>
  <c r="L2702" i="10"/>
  <c r="J2702" i="10"/>
  <c r="H2702" i="10"/>
  <c r="D2702" i="10"/>
  <c r="N2702" i="10" s="1"/>
  <c r="S2701" i="10"/>
  <c r="P2701" i="10"/>
  <c r="W2701" i="10" s="1"/>
  <c r="N2701" i="10"/>
  <c r="O2701" i="10" s="1"/>
  <c r="L2701" i="10"/>
  <c r="J2701" i="10"/>
  <c r="H2701" i="10"/>
  <c r="D2701" i="10"/>
  <c r="P2700" i="10"/>
  <c r="W2700" i="10" s="1"/>
  <c r="X2700" i="10" s="1"/>
  <c r="L2700" i="10"/>
  <c r="J2700" i="10"/>
  <c r="H2700" i="10"/>
  <c r="D2700" i="10"/>
  <c r="N2700" i="10" s="1"/>
  <c r="O2700" i="10" s="1"/>
  <c r="S2700" i="10" s="1"/>
  <c r="Y2699" i="10"/>
  <c r="X2699" i="10"/>
  <c r="O2699" i="10"/>
  <c r="S2699" i="10" s="1"/>
  <c r="N2699" i="10"/>
  <c r="P2699" i="10" s="1"/>
  <c r="W2699" i="10" s="1"/>
  <c r="Z2699" i="10" s="1"/>
  <c r="L2699" i="10"/>
  <c r="J2699" i="10"/>
  <c r="H2699" i="10"/>
  <c r="D2699" i="10"/>
  <c r="N2698" i="10"/>
  <c r="L2698" i="10"/>
  <c r="J2698" i="10"/>
  <c r="H2698" i="10"/>
  <c r="D2698" i="10"/>
  <c r="L2697" i="10"/>
  <c r="J2697" i="10"/>
  <c r="H2697" i="10"/>
  <c r="D2697" i="10"/>
  <c r="N2697" i="10" s="1"/>
  <c r="U2696" i="10"/>
  <c r="P2696" i="10"/>
  <c r="W2696" i="10" s="1"/>
  <c r="N2696" i="10"/>
  <c r="O2696" i="10" s="1"/>
  <c r="S2696" i="10" s="1"/>
  <c r="T2696" i="10" s="1"/>
  <c r="L2696" i="10"/>
  <c r="J2696" i="10"/>
  <c r="H2696" i="10"/>
  <c r="D2696" i="10"/>
  <c r="L2695" i="10"/>
  <c r="J2695" i="10"/>
  <c r="H2695" i="10"/>
  <c r="D2695" i="10"/>
  <c r="N2695" i="10" s="1"/>
  <c r="L2694" i="10"/>
  <c r="J2694" i="10"/>
  <c r="H2694" i="10"/>
  <c r="D2694" i="10"/>
  <c r="N2694" i="10" s="1"/>
  <c r="Z2693" i="10"/>
  <c r="P2693" i="10"/>
  <c r="W2693" i="10" s="1"/>
  <c r="N2693" i="10"/>
  <c r="O2693" i="10" s="1"/>
  <c r="S2693" i="10" s="1"/>
  <c r="L2693" i="10"/>
  <c r="J2693" i="10"/>
  <c r="H2693" i="10"/>
  <c r="D2693" i="10"/>
  <c r="O2692" i="10"/>
  <c r="S2692" i="10" s="1"/>
  <c r="L2692" i="10"/>
  <c r="J2692" i="10"/>
  <c r="H2692" i="10"/>
  <c r="D2692" i="10"/>
  <c r="N2692" i="10" s="1"/>
  <c r="P2692" i="10" s="1"/>
  <c r="W2692" i="10" s="1"/>
  <c r="N2691" i="10"/>
  <c r="P2691" i="10" s="1"/>
  <c r="W2691" i="10" s="1"/>
  <c r="Z2691" i="10" s="1"/>
  <c r="L2691" i="10"/>
  <c r="J2691" i="10"/>
  <c r="H2691" i="10"/>
  <c r="D2691" i="10"/>
  <c r="N2690" i="10"/>
  <c r="L2690" i="10"/>
  <c r="J2690" i="10"/>
  <c r="H2690" i="10"/>
  <c r="D2690" i="10"/>
  <c r="L2689" i="10"/>
  <c r="J2689" i="10"/>
  <c r="H2689" i="10"/>
  <c r="D2689" i="10"/>
  <c r="N2689" i="10" s="1"/>
  <c r="V2688" i="10"/>
  <c r="P2688" i="10"/>
  <c r="W2688" i="10" s="1"/>
  <c r="N2688" i="10"/>
  <c r="O2688" i="10" s="1"/>
  <c r="S2688" i="10" s="1"/>
  <c r="T2688" i="10" s="1"/>
  <c r="L2688" i="10"/>
  <c r="J2688" i="10"/>
  <c r="H2688" i="10"/>
  <c r="D2688" i="10"/>
  <c r="L2687" i="10"/>
  <c r="J2687" i="10"/>
  <c r="H2687" i="10"/>
  <c r="D2687" i="10"/>
  <c r="N2687" i="10" s="1"/>
  <c r="L2686" i="10"/>
  <c r="J2686" i="10"/>
  <c r="H2686" i="10"/>
  <c r="D2686" i="10"/>
  <c r="N2686" i="10" s="1"/>
  <c r="S2685" i="10"/>
  <c r="P2685" i="10"/>
  <c r="W2685" i="10" s="1"/>
  <c r="N2685" i="10"/>
  <c r="O2685" i="10" s="1"/>
  <c r="L2685" i="10"/>
  <c r="J2685" i="10"/>
  <c r="H2685" i="10"/>
  <c r="D2685" i="10"/>
  <c r="P2684" i="10"/>
  <c r="W2684" i="10" s="1"/>
  <c r="X2684" i="10" s="1"/>
  <c r="L2684" i="10"/>
  <c r="J2684" i="10"/>
  <c r="H2684" i="10"/>
  <c r="D2684" i="10"/>
  <c r="N2684" i="10" s="1"/>
  <c r="O2684" i="10" s="1"/>
  <c r="S2684" i="10" s="1"/>
  <c r="Y2683" i="10"/>
  <c r="X2683" i="10"/>
  <c r="O2683" i="10"/>
  <c r="S2683" i="10" s="1"/>
  <c r="N2683" i="10"/>
  <c r="P2683" i="10" s="1"/>
  <c r="W2683" i="10" s="1"/>
  <c r="Z2683" i="10" s="1"/>
  <c r="L2683" i="10"/>
  <c r="J2683" i="10"/>
  <c r="H2683" i="10"/>
  <c r="D2683" i="10"/>
  <c r="N2682" i="10"/>
  <c r="L2682" i="10"/>
  <c r="J2682" i="10"/>
  <c r="H2682" i="10"/>
  <c r="D2682" i="10"/>
  <c r="L2681" i="10"/>
  <c r="J2681" i="10"/>
  <c r="H2681" i="10"/>
  <c r="D2681" i="10"/>
  <c r="N2681" i="10" s="1"/>
  <c r="P2680" i="10"/>
  <c r="W2680" i="10" s="1"/>
  <c r="N2680" i="10"/>
  <c r="O2680" i="10" s="1"/>
  <c r="S2680" i="10" s="1"/>
  <c r="T2680" i="10" s="1"/>
  <c r="L2680" i="10"/>
  <c r="J2680" i="10"/>
  <c r="H2680" i="10"/>
  <c r="D2680" i="10"/>
  <c r="L2679" i="10"/>
  <c r="J2679" i="10"/>
  <c r="H2679" i="10"/>
  <c r="D2679" i="10"/>
  <c r="N2679" i="10" s="1"/>
  <c r="L2678" i="10"/>
  <c r="J2678" i="10"/>
  <c r="H2678" i="10"/>
  <c r="D2678" i="10"/>
  <c r="N2678" i="10" s="1"/>
  <c r="Z2677" i="10"/>
  <c r="S2677" i="10"/>
  <c r="P2677" i="10"/>
  <c r="W2677" i="10" s="1"/>
  <c r="N2677" i="10"/>
  <c r="O2677" i="10" s="1"/>
  <c r="L2677" i="10"/>
  <c r="J2677" i="10"/>
  <c r="H2677" i="10"/>
  <c r="D2677" i="10"/>
  <c r="L2676" i="10"/>
  <c r="J2676" i="10"/>
  <c r="H2676" i="10"/>
  <c r="D2676" i="10"/>
  <c r="N2676" i="10" s="1"/>
  <c r="O2676" i="10" s="1"/>
  <c r="S2676" i="10" s="1"/>
  <c r="X2675" i="10"/>
  <c r="N2675" i="10"/>
  <c r="P2675" i="10" s="1"/>
  <c r="W2675" i="10" s="1"/>
  <c r="Z2675" i="10" s="1"/>
  <c r="L2675" i="10"/>
  <c r="J2675" i="10"/>
  <c r="H2675" i="10"/>
  <c r="D2675" i="10"/>
  <c r="N2674" i="10"/>
  <c r="L2674" i="10"/>
  <c r="J2674" i="10"/>
  <c r="H2674" i="10"/>
  <c r="D2674" i="10"/>
  <c r="L2673" i="10"/>
  <c r="J2673" i="10"/>
  <c r="H2673" i="10"/>
  <c r="D2673" i="10"/>
  <c r="N2673" i="10" s="1"/>
  <c r="V2672" i="10"/>
  <c r="P2672" i="10"/>
  <c r="W2672" i="10" s="1"/>
  <c r="N2672" i="10"/>
  <c r="O2672" i="10" s="1"/>
  <c r="S2672" i="10" s="1"/>
  <c r="T2672" i="10" s="1"/>
  <c r="L2672" i="10"/>
  <c r="J2672" i="10"/>
  <c r="H2672" i="10"/>
  <c r="U2672" i="10" s="1"/>
  <c r="D2672" i="10"/>
  <c r="L2671" i="10"/>
  <c r="J2671" i="10"/>
  <c r="H2671" i="10"/>
  <c r="D2671" i="10"/>
  <c r="N2671" i="10" s="1"/>
  <c r="L2670" i="10"/>
  <c r="J2670" i="10"/>
  <c r="H2670" i="10"/>
  <c r="D2670" i="10"/>
  <c r="N2670" i="10" s="1"/>
  <c r="Z2669" i="10"/>
  <c r="S2669" i="10"/>
  <c r="P2669" i="10"/>
  <c r="W2669" i="10" s="1"/>
  <c r="N2669" i="10"/>
  <c r="O2669" i="10" s="1"/>
  <c r="L2669" i="10"/>
  <c r="J2669" i="10"/>
  <c r="H2669" i="10"/>
  <c r="D2669" i="10"/>
  <c r="Z2668" i="10"/>
  <c r="P2668" i="10"/>
  <c r="W2668" i="10" s="1"/>
  <c r="X2668" i="10" s="1"/>
  <c r="L2668" i="10"/>
  <c r="J2668" i="10"/>
  <c r="H2668" i="10"/>
  <c r="D2668" i="10"/>
  <c r="N2668" i="10" s="1"/>
  <c r="O2668" i="10" s="1"/>
  <c r="S2668" i="10" s="1"/>
  <c r="Y2667" i="10"/>
  <c r="X2667" i="10"/>
  <c r="O2667" i="10"/>
  <c r="S2667" i="10" s="1"/>
  <c r="N2667" i="10"/>
  <c r="P2667" i="10" s="1"/>
  <c r="W2667" i="10" s="1"/>
  <c r="Z2667" i="10" s="1"/>
  <c r="L2667" i="10"/>
  <c r="J2667" i="10"/>
  <c r="H2667" i="10"/>
  <c r="D2667" i="10"/>
  <c r="N2666" i="10"/>
  <c r="L2666" i="10"/>
  <c r="J2666" i="10"/>
  <c r="H2666" i="10"/>
  <c r="D2666" i="10"/>
  <c r="L2665" i="10"/>
  <c r="J2665" i="10"/>
  <c r="H2665" i="10"/>
  <c r="D2665" i="10"/>
  <c r="N2665" i="10" s="1"/>
  <c r="P2664" i="10"/>
  <c r="W2664" i="10" s="1"/>
  <c r="N2664" i="10"/>
  <c r="O2664" i="10" s="1"/>
  <c r="S2664" i="10" s="1"/>
  <c r="T2664" i="10" s="1"/>
  <c r="L2664" i="10"/>
  <c r="J2664" i="10"/>
  <c r="H2664" i="10"/>
  <c r="D2664" i="10"/>
  <c r="L2663" i="10"/>
  <c r="J2663" i="10"/>
  <c r="H2663" i="10"/>
  <c r="D2663" i="10"/>
  <c r="N2663" i="10" s="1"/>
  <c r="L2662" i="10"/>
  <c r="J2662" i="10"/>
  <c r="H2662" i="10"/>
  <c r="D2662" i="10"/>
  <c r="N2662" i="10" s="1"/>
  <c r="Z2661" i="10"/>
  <c r="S2661" i="10"/>
  <c r="P2661" i="10"/>
  <c r="W2661" i="10" s="1"/>
  <c r="N2661" i="10"/>
  <c r="O2661" i="10" s="1"/>
  <c r="L2661" i="10"/>
  <c r="J2661" i="10"/>
  <c r="H2661" i="10"/>
  <c r="D2661" i="10"/>
  <c r="L2660" i="10"/>
  <c r="J2660" i="10"/>
  <c r="H2660" i="10"/>
  <c r="D2660" i="10"/>
  <c r="N2660" i="10" s="1"/>
  <c r="P2660" i="10" s="1"/>
  <c r="W2660" i="10" s="1"/>
  <c r="X2659" i="10"/>
  <c r="N2659" i="10"/>
  <c r="P2659" i="10" s="1"/>
  <c r="W2659" i="10" s="1"/>
  <c r="Z2659" i="10" s="1"/>
  <c r="L2659" i="10"/>
  <c r="J2659" i="10"/>
  <c r="H2659" i="10"/>
  <c r="D2659" i="10"/>
  <c r="N2658" i="10"/>
  <c r="L2658" i="10"/>
  <c r="J2658" i="10"/>
  <c r="H2658" i="10"/>
  <c r="D2658" i="10"/>
  <c r="L2657" i="10"/>
  <c r="J2657" i="10"/>
  <c r="H2657" i="10"/>
  <c r="D2657" i="10"/>
  <c r="N2657" i="10" s="1"/>
  <c r="V2656" i="10"/>
  <c r="P2656" i="10"/>
  <c r="W2656" i="10" s="1"/>
  <c r="N2656" i="10"/>
  <c r="O2656" i="10" s="1"/>
  <c r="S2656" i="10" s="1"/>
  <c r="T2656" i="10" s="1"/>
  <c r="L2656" i="10"/>
  <c r="J2656" i="10"/>
  <c r="H2656" i="10"/>
  <c r="D2656" i="10"/>
  <c r="L2655" i="10"/>
  <c r="J2655" i="10"/>
  <c r="H2655" i="10"/>
  <c r="D2655" i="10"/>
  <c r="N2655" i="10" s="1"/>
  <c r="L2654" i="10"/>
  <c r="J2654" i="10"/>
  <c r="H2654" i="10"/>
  <c r="D2654" i="10"/>
  <c r="N2654" i="10" s="1"/>
  <c r="Z2653" i="10"/>
  <c r="P2653" i="10"/>
  <c r="W2653" i="10" s="1"/>
  <c r="N2653" i="10"/>
  <c r="O2653" i="10" s="1"/>
  <c r="S2653" i="10" s="1"/>
  <c r="L2653" i="10"/>
  <c r="J2653" i="10"/>
  <c r="H2653" i="10"/>
  <c r="D2653" i="10"/>
  <c r="Z2652" i="10"/>
  <c r="P2652" i="10"/>
  <c r="W2652" i="10" s="1"/>
  <c r="X2652" i="10" s="1"/>
  <c r="O2652" i="10"/>
  <c r="S2652" i="10" s="1"/>
  <c r="L2652" i="10"/>
  <c r="J2652" i="10"/>
  <c r="H2652" i="10"/>
  <c r="D2652" i="10"/>
  <c r="N2652" i="10" s="1"/>
  <c r="Y2651" i="10"/>
  <c r="O2651" i="10"/>
  <c r="S2651" i="10" s="1"/>
  <c r="N2651" i="10"/>
  <c r="P2651" i="10" s="1"/>
  <c r="W2651" i="10" s="1"/>
  <c r="Z2651" i="10" s="1"/>
  <c r="L2651" i="10"/>
  <c r="J2651" i="10"/>
  <c r="H2651" i="10"/>
  <c r="D2651" i="10"/>
  <c r="N2650" i="10"/>
  <c r="L2650" i="10"/>
  <c r="J2650" i="10"/>
  <c r="H2650" i="10"/>
  <c r="D2650" i="10"/>
  <c r="L2649" i="10"/>
  <c r="J2649" i="10"/>
  <c r="H2649" i="10"/>
  <c r="D2649" i="10"/>
  <c r="N2649" i="10" s="1"/>
  <c r="U2648" i="10"/>
  <c r="P2648" i="10"/>
  <c r="W2648" i="10" s="1"/>
  <c r="N2648" i="10"/>
  <c r="O2648" i="10" s="1"/>
  <c r="S2648" i="10" s="1"/>
  <c r="T2648" i="10" s="1"/>
  <c r="L2648" i="10"/>
  <c r="J2648" i="10"/>
  <c r="H2648" i="10"/>
  <c r="D2648" i="10"/>
  <c r="L2647" i="10"/>
  <c r="J2647" i="10"/>
  <c r="H2647" i="10"/>
  <c r="D2647" i="10"/>
  <c r="N2647" i="10" s="1"/>
  <c r="L2646" i="10"/>
  <c r="J2646" i="10"/>
  <c r="H2646" i="10"/>
  <c r="D2646" i="10"/>
  <c r="N2646" i="10" s="1"/>
  <c r="P2645" i="10"/>
  <c r="W2645" i="10" s="1"/>
  <c r="N2645" i="10"/>
  <c r="O2645" i="10" s="1"/>
  <c r="S2645" i="10" s="1"/>
  <c r="L2645" i="10"/>
  <c r="J2645" i="10"/>
  <c r="H2645" i="10"/>
  <c r="D2645" i="10"/>
  <c r="L2644" i="10"/>
  <c r="J2644" i="10"/>
  <c r="H2644" i="10"/>
  <c r="D2644" i="10"/>
  <c r="N2644" i="10" s="1"/>
  <c r="P2644" i="10" s="1"/>
  <c r="W2644" i="10" s="1"/>
  <c r="N2643" i="10"/>
  <c r="P2643" i="10" s="1"/>
  <c r="W2643" i="10" s="1"/>
  <c r="Z2643" i="10" s="1"/>
  <c r="L2643" i="10"/>
  <c r="J2643" i="10"/>
  <c r="H2643" i="10"/>
  <c r="D2643" i="10"/>
  <c r="N2642" i="10"/>
  <c r="L2642" i="10"/>
  <c r="J2642" i="10"/>
  <c r="H2642" i="10"/>
  <c r="D2642" i="10"/>
  <c r="L2641" i="10"/>
  <c r="J2641" i="10"/>
  <c r="H2641" i="10"/>
  <c r="D2641" i="10"/>
  <c r="N2641" i="10" s="1"/>
  <c r="V2640" i="10"/>
  <c r="P2640" i="10"/>
  <c r="W2640" i="10" s="1"/>
  <c r="N2640" i="10"/>
  <c r="O2640" i="10" s="1"/>
  <c r="S2640" i="10" s="1"/>
  <c r="T2640" i="10" s="1"/>
  <c r="L2640" i="10"/>
  <c r="J2640" i="10"/>
  <c r="H2640" i="10"/>
  <c r="U2640" i="10" s="1"/>
  <c r="D2640" i="10"/>
  <c r="L2639" i="10"/>
  <c r="J2639" i="10"/>
  <c r="H2639" i="10"/>
  <c r="D2639" i="10"/>
  <c r="N2639" i="10" s="1"/>
  <c r="L2638" i="10"/>
  <c r="J2638" i="10"/>
  <c r="H2638" i="10"/>
  <c r="D2638" i="10"/>
  <c r="N2638" i="10" s="1"/>
  <c r="S2637" i="10"/>
  <c r="P2637" i="10"/>
  <c r="W2637" i="10" s="1"/>
  <c r="N2637" i="10"/>
  <c r="O2637" i="10" s="1"/>
  <c r="L2637" i="10"/>
  <c r="J2637" i="10"/>
  <c r="H2637" i="10"/>
  <c r="D2637" i="10"/>
  <c r="P2636" i="10"/>
  <c r="W2636" i="10" s="1"/>
  <c r="X2636" i="10" s="1"/>
  <c r="L2636" i="10"/>
  <c r="J2636" i="10"/>
  <c r="H2636" i="10"/>
  <c r="D2636" i="10"/>
  <c r="N2636" i="10" s="1"/>
  <c r="O2636" i="10" s="1"/>
  <c r="S2636" i="10" s="1"/>
  <c r="Y2635" i="10"/>
  <c r="X2635" i="10"/>
  <c r="O2635" i="10"/>
  <c r="S2635" i="10" s="1"/>
  <c r="N2635" i="10"/>
  <c r="P2635" i="10" s="1"/>
  <c r="W2635" i="10" s="1"/>
  <c r="Z2635" i="10" s="1"/>
  <c r="L2635" i="10"/>
  <c r="J2635" i="10"/>
  <c r="H2635" i="10"/>
  <c r="D2635" i="10"/>
  <c r="N2634" i="10"/>
  <c r="L2634" i="10"/>
  <c r="J2634" i="10"/>
  <c r="H2634" i="10"/>
  <c r="D2634" i="10"/>
  <c r="L2633" i="10"/>
  <c r="J2633" i="10"/>
  <c r="H2633" i="10"/>
  <c r="D2633" i="10"/>
  <c r="N2633" i="10" s="1"/>
  <c r="U2632" i="10"/>
  <c r="P2632" i="10"/>
  <c r="W2632" i="10" s="1"/>
  <c r="N2632" i="10"/>
  <c r="O2632" i="10" s="1"/>
  <c r="S2632" i="10" s="1"/>
  <c r="T2632" i="10" s="1"/>
  <c r="L2632" i="10"/>
  <c r="J2632" i="10"/>
  <c r="H2632" i="10"/>
  <c r="D2632" i="10"/>
  <c r="L2631" i="10"/>
  <c r="J2631" i="10"/>
  <c r="H2631" i="10"/>
  <c r="D2631" i="10"/>
  <c r="N2631" i="10" s="1"/>
  <c r="L2630" i="10"/>
  <c r="J2630" i="10"/>
  <c r="H2630" i="10"/>
  <c r="D2630" i="10"/>
  <c r="N2630" i="10" s="1"/>
  <c r="Z2629" i="10"/>
  <c r="P2629" i="10"/>
  <c r="W2629" i="10" s="1"/>
  <c r="N2629" i="10"/>
  <c r="O2629" i="10" s="1"/>
  <c r="S2629" i="10" s="1"/>
  <c r="L2629" i="10"/>
  <c r="J2629" i="10"/>
  <c r="H2629" i="10"/>
  <c r="D2629" i="10"/>
  <c r="O2628" i="10"/>
  <c r="S2628" i="10" s="1"/>
  <c r="L2628" i="10"/>
  <c r="J2628" i="10"/>
  <c r="H2628" i="10"/>
  <c r="D2628" i="10"/>
  <c r="N2628" i="10" s="1"/>
  <c r="P2628" i="10" s="1"/>
  <c r="W2628" i="10" s="1"/>
  <c r="N2627" i="10"/>
  <c r="P2627" i="10" s="1"/>
  <c r="W2627" i="10" s="1"/>
  <c r="Z2627" i="10" s="1"/>
  <c r="L2627" i="10"/>
  <c r="J2627" i="10"/>
  <c r="H2627" i="10"/>
  <c r="D2627" i="10"/>
  <c r="N2626" i="10"/>
  <c r="L2626" i="10"/>
  <c r="J2626" i="10"/>
  <c r="H2626" i="10"/>
  <c r="D2626" i="10"/>
  <c r="L2625" i="10"/>
  <c r="J2625" i="10"/>
  <c r="H2625" i="10"/>
  <c r="D2625" i="10"/>
  <c r="N2625" i="10" s="1"/>
  <c r="Z2624" i="10"/>
  <c r="P2624" i="10"/>
  <c r="W2624" i="10" s="1"/>
  <c r="N2624" i="10"/>
  <c r="O2624" i="10" s="1"/>
  <c r="S2624" i="10" s="1"/>
  <c r="T2624" i="10" s="1"/>
  <c r="L2624" i="10"/>
  <c r="J2624" i="10"/>
  <c r="H2624" i="10"/>
  <c r="D2624" i="10"/>
  <c r="L2623" i="10"/>
  <c r="J2623" i="10"/>
  <c r="H2623" i="10"/>
  <c r="D2623" i="10"/>
  <c r="N2623" i="10" s="1"/>
  <c r="P2623" i="10" s="1"/>
  <c r="W2623" i="10" s="1"/>
  <c r="Y2623" i="10" s="1"/>
  <c r="L2622" i="10"/>
  <c r="J2622" i="10"/>
  <c r="H2622" i="10"/>
  <c r="D2622" i="10"/>
  <c r="N2622" i="10" s="1"/>
  <c r="N2621" i="10"/>
  <c r="L2621" i="10"/>
  <c r="P2621" i="10" s="1"/>
  <c r="W2621" i="10" s="1"/>
  <c r="J2621" i="10"/>
  <c r="H2621" i="10"/>
  <c r="D2621" i="10"/>
  <c r="O2620" i="10"/>
  <c r="S2620" i="10" s="1"/>
  <c r="L2620" i="10"/>
  <c r="J2620" i="10"/>
  <c r="H2620" i="10"/>
  <c r="D2620" i="10"/>
  <c r="N2620" i="10" s="1"/>
  <c r="P2620" i="10" s="1"/>
  <c r="W2620" i="10" s="1"/>
  <c r="Y2619" i="10"/>
  <c r="X2619" i="10"/>
  <c r="O2619" i="10"/>
  <c r="S2619" i="10" s="1"/>
  <c r="N2619" i="10"/>
  <c r="P2619" i="10" s="1"/>
  <c r="W2619" i="10" s="1"/>
  <c r="Z2619" i="10" s="1"/>
  <c r="L2619" i="10"/>
  <c r="J2619" i="10"/>
  <c r="H2619" i="10"/>
  <c r="D2619" i="10"/>
  <c r="L2618" i="10"/>
  <c r="J2618" i="10"/>
  <c r="H2618" i="10"/>
  <c r="D2618" i="10"/>
  <c r="N2618" i="10" s="1"/>
  <c r="L2617" i="10"/>
  <c r="J2617" i="10"/>
  <c r="H2617" i="10"/>
  <c r="D2617" i="10"/>
  <c r="N2617" i="10" s="1"/>
  <c r="V2616" i="10"/>
  <c r="P2616" i="10"/>
  <c r="W2616" i="10" s="1"/>
  <c r="N2616" i="10"/>
  <c r="O2616" i="10" s="1"/>
  <c r="S2616" i="10" s="1"/>
  <c r="T2616" i="10" s="1"/>
  <c r="L2616" i="10"/>
  <c r="J2616" i="10"/>
  <c r="H2616" i="10"/>
  <c r="D2616" i="10"/>
  <c r="Y2615" i="10"/>
  <c r="L2615" i="10"/>
  <c r="J2615" i="10"/>
  <c r="H2615" i="10"/>
  <c r="D2615" i="10"/>
  <c r="N2615" i="10" s="1"/>
  <c r="P2615" i="10" s="1"/>
  <c r="W2615" i="10" s="1"/>
  <c r="L2614" i="10"/>
  <c r="J2614" i="10"/>
  <c r="H2614" i="10"/>
  <c r="D2614" i="10"/>
  <c r="N2614" i="10" s="1"/>
  <c r="S2613" i="10"/>
  <c r="P2613" i="10"/>
  <c r="W2613" i="10" s="1"/>
  <c r="N2613" i="10"/>
  <c r="O2613" i="10" s="1"/>
  <c r="L2613" i="10"/>
  <c r="J2613" i="10"/>
  <c r="H2613" i="10"/>
  <c r="D2613" i="10"/>
  <c r="Y2612" i="10"/>
  <c r="V2612" i="10"/>
  <c r="P2612" i="10"/>
  <c r="W2612" i="10" s="1"/>
  <c r="X2612" i="10" s="1"/>
  <c r="O2612" i="10"/>
  <c r="S2612" i="10" s="1"/>
  <c r="L2612" i="10"/>
  <c r="J2612" i="10"/>
  <c r="H2612" i="10"/>
  <c r="D2612" i="10"/>
  <c r="N2612" i="10" s="1"/>
  <c r="Y2611" i="10"/>
  <c r="N2611" i="10"/>
  <c r="P2611" i="10" s="1"/>
  <c r="W2611" i="10" s="1"/>
  <c r="Z2611" i="10" s="1"/>
  <c r="L2611" i="10"/>
  <c r="J2611" i="10"/>
  <c r="H2611" i="10"/>
  <c r="D2611" i="10"/>
  <c r="L2610" i="10"/>
  <c r="J2610" i="10"/>
  <c r="H2610" i="10"/>
  <c r="D2610" i="10"/>
  <c r="N2610" i="10" s="1"/>
  <c r="L2609" i="10"/>
  <c r="J2609" i="10"/>
  <c r="H2609" i="10"/>
  <c r="D2609" i="10"/>
  <c r="N2609" i="10" s="1"/>
  <c r="Z2608" i="10"/>
  <c r="U2608" i="10"/>
  <c r="P2608" i="10"/>
  <c r="W2608" i="10" s="1"/>
  <c r="N2608" i="10"/>
  <c r="O2608" i="10" s="1"/>
  <c r="S2608" i="10" s="1"/>
  <c r="T2608" i="10" s="1"/>
  <c r="L2608" i="10"/>
  <c r="J2608" i="10"/>
  <c r="H2608" i="10"/>
  <c r="D2608" i="10"/>
  <c r="L2607" i="10"/>
  <c r="J2607" i="10"/>
  <c r="H2607" i="10"/>
  <c r="D2607" i="10"/>
  <c r="N2607" i="10" s="1"/>
  <c r="P2607" i="10" s="1"/>
  <c r="W2607" i="10" s="1"/>
  <c r="Y2607" i="10" s="1"/>
  <c r="L2606" i="10"/>
  <c r="J2606" i="10"/>
  <c r="H2606" i="10"/>
  <c r="D2606" i="10"/>
  <c r="N2606" i="10" s="1"/>
  <c r="N2605" i="10"/>
  <c r="L2605" i="10"/>
  <c r="P2605" i="10" s="1"/>
  <c r="W2605" i="10" s="1"/>
  <c r="J2605" i="10"/>
  <c r="H2605" i="10"/>
  <c r="D2605" i="10"/>
  <c r="L2604" i="10"/>
  <c r="J2604" i="10"/>
  <c r="H2604" i="10"/>
  <c r="D2604" i="10"/>
  <c r="N2604" i="10" s="1"/>
  <c r="P2604" i="10" s="1"/>
  <c r="W2604" i="10" s="1"/>
  <c r="Y2603" i="10"/>
  <c r="X2603" i="10"/>
  <c r="O2603" i="10"/>
  <c r="S2603" i="10" s="1"/>
  <c r="N2603" i="10"/>
  <c r="P2603" i="10" s="1"/>
  <c r="W2603" i="10" s="1"/>
  <c r="Z2603" i="10" s="1"/>
  <c r="L2603" i="10"/>
  <c r="J2603" i="10"/>
  <c r="H2603" i="10"/>
  <c r="D2603" i="10"/>
  <c r="L2602" i="10"/>
  <c r="J2602" i="10"/>
  <c r="H2602" i="10"/>
  <c r="D2602" i="10"/>
  <c r="N2602" i="10" s="1"/>
  <c r="L2601" i="10"/>
  <c r="J2601" i="10"/>
  <c r="H2601" i="10"/>
  <c r="D2601" i="10"/>
  <c r="N2601" i="10" s="1"/>
  <c r="V2600" i="10"/>
  <c r="P2600" i="10"/>
  <c r="W2600" i="10" s="1"/>
  <c r="N2600" i="10"/>
  <c r="O2600" i="10" s="1"/>
  <c r="S2600" i="10" s="1"/>
  <c r="T2600" i="10" s="1"/>
  <c r="L2600" i="10"/>
  <c r="J2600" i="10"/>
  <c r="H2600" i="10"/>
  <c r="U2600" i="10" s="1"/>
  <c r="D2600" i="10"/>
  <c r="Y2599" i="10"/>
  <c r="L2599" i="10"/>
  <c r="J2599" i="10"/>
  <c r="H2599" i="10"/>
  <c r="D2599" i="10"/>
  <c r="N2599" i="10" s="1"/>
  <c r="P2599" i="10" s="1"/>
  <c r="W2599" i="10" s="1"/>
  <c r="L2598" i="10"/>
  <c r="J2598" i="10"/>
  <c r="H2598" i="10"/>
  <c r="D2598" i="10"/>
  <c r="N2598" i="10" s="1"/>
  <c r="N2597" i="10"/>
  <c r="O2597" i="10" s="1"/>
  <c r="S2597" i="10" s="1"/>
  <c r="L2597" i="10"/>
  <c r="P2597" i="10" s="1"/>
  <c r="W2597" i="10" s="1"/>
  <c r="J2597" i="10"/>
  <c r="H2597" i="10"/>
  <c r="D2597" i="10"/>
  <c r="P2596" i="10"/>
  <c r="W2596" i="10" s="1"/>
  <c r="X2596" i="10" s="1"/>
  <c r="L2596" i="10"/>
  <c r="J2596" i="10"/>
  <c r="H2596" i="10"/>
  <c r="D2596" i="10"/>
  <c r="N2596" i="10" s="1"/>
  <c r="O2596" i="10" s="1"/>
  <c r="S2596" i="10" s="1"/>
  <c r="N2595" i="10"/>
  <c r="P2595" i="10" s="1"/>
  <c r="W2595" i="10" s="1"/>
  <c r="Z2595" i="10" s="1"/>
  <c r="L2595" i="10"/>
  <c r="J2595" i="10"/>
  <c r="H2595" i="10"/>
  <c r="D2595" i="10"/>
  <c r="N2594" i="10"/>
  <c r="L2594" i="10"/>
  <c r="J2594" i="10"/>
  <c r="H2594" i="10"/>
  <c r="D2594" i="10"/>
  <c r="L2593" i="10"/>
  <c r="J2593" i="10"/>
  <c r="H2593" i="10"/>
  <c r="D2593" i="10"/>
  <c r="N2593" i="10" s="1"/>
  <c r="Z2592" i="10"/>
  <c r="U2592" i="10"/>
  <c r="P2592" i="10"/>
  <c r="W2592" i="10" s="1"/>
  <c r="N2592" i="10"/>
  <c r="O2592" i="10" s="1"/>
  <c r="S2592" i="10" s="1"/>
  <c r="T2592" i="10" s="1"/>
  <c r="L2592" i="10"/>
  <c r="J2592" i="10"/>
  <c r="H2592" i="10"/>
  <c r="D2592" i="10"/>
  <c r="U2591" i="10"/>
  <c r="O2591" i="10"/>
  <c r="S2591" i="10" s="1"/>
  <c r="V2591" i="10" s="1"/>
  <c r="L2591" i="10"/>
  <c r="J2591" i="10"/>
  <c r="H2591" i="10"/>
  <c r="D2591" i="10"/>
  <c r="N2591" i="10" s="1"/>
  <c r="P2591" i="10" s="1"/>
  <c r="W2591" i="10" s="1"/>
  <c r="Y2591" i="10" s="1"/>
  <c r="N2590" i="10"/>
  <c r="L2590" i="10"/>
  <c r="J2590" i="10"/>
  <c r="H2590" i="10"/>
  <c r="D2590" i="10"/>
  <c r="W2589" i="10"/>
  <c r="P2589" i="10"/>
  <c r="N2589" i="10"/>
  <c r="L2589" i="10"/>
  <c r="J2589" i="10"/>
  <c r="H2589" i="10"/>
  <c r="D2589" i="10"/>
  <c r="L2588" i="10"/>
  <c r="J2588" i="10"/>
  <c r="H2588" i="10"/>
  <c r="D2588" i="10"/>
  <c r="N2588" i="10" s="1"/>
  <c r="P2588" i="10" s="1"/>
  <c r="W2588" i="10" s="1"/>
  <c r="X2587" i="10"/>
  <c r="O2587" i="10"/>
  <c r="S2587" i="10" s="1"/>
  <c r="N2587" i="10"/>
  <c r="P2587" i="10" s="1"/>
  <c r="W2587" i="10" s="1"/>
  <c r="Z2587" i="10" s="1"/>
  <c r="L2587" i="10"/>
  <c r="J2587" i="10"/>
  <c r="H2587" i="10"/>
  <c r="D2587" i="10"/>
  <c r="N2586" i="10"/>
  <c r="L2586" i="10"/>
  <c r="J2586" i="10"/>
  <c r="H2586" i="10"/>
  <c r="D2586" i="10"/>
  <c r="L2585" i="10"/>
  <c r="J2585" i="10"/>
  <c r="H2585" i="10"/>
  <c r="D2585" i="10"/>
  <c r="N2585" i="10" s="1"/>
  <c r="V2584" i="10"/>
  <c r="P2584" i="10"/>
  <c r="W2584" i="10" s="1"/>
  <c r="Z2584" i="10" s="1"/>
  <c r="N2584" i="10"/>
  <c r="O2584" i="10" s="1"/>
  <c r="S2584" i="10" s="1"/>
  <c r="T2584" i="10" s="1"/>
  <c r="L2584" i="10"/>
  <c r="J2584" i="10"/>
  <c r="H2584" i="10"/>
  <c r="D2584" i="10"/>
  <c r="Y2583" i="10"/>
  <c r="T2583" i="10"/>
  <c r="O2583" i="10"/>
  <c r="S2583" i="10" s="1"/>
  <c r="V2583" i="10" s="1"/>
  <c r="L2583" i="10"/>
  <c r="J2583" i="10"/>
  <c r="H2583" i="10"/>
  <c r="D2583" i="10"/>
  <c r="N2583" i="10" s="1"/>
  <c r="P2583" i="10" s="1"/>
  <c r="W2583" i="10" s="1"/>
  <c r="N2582" i="10"/>
  <c r="L2582" i="10"/>
  <c r="J2582" i="10"/>
  <c r="H2582" i="10"/>
  <c r="D2582" i="10"/>
  <c r="P2581" i="10"/>
  <c r="W2581" i="10" s="1"/>
  <c r="N2581" i="10"/>
  <c r="O2581" i="10" s="1"/>
  <c r="S2581" i="10" s="1"/>
  <c r="L2581" i="10"/>
  <c r="J2581" i="10"/>
  <c r="H2581" i="10"/>
  <c r="D2581" i="10"/>
  <c r="P2580" i="10"/>
  <c r="W2580" i="10" s="1"/>
  <c r="X2580" i="10" s="1"/>
  <c r="L2580" i="10"/>
  <c r="J2580" i="10"/>
  <c r="H2580" i="10"/>
  <c r="D2580" i="10"/>
  <c r="N2580" i="10" s="1"/>
  <c r="O2580" i="10" s="1"/>
  <c r="S2580" i="10" s="1"/>
  <c r="N2579" i="10"/>
  <c r="P2579" i="10" s="1"/>
  <c r="W2579" i="10" s="1"/>
  <c r="Z2579" i="10" s="1"/>
  <c r="L2579" i="10"/>
  <c r="J2579" i="10"/>
  <c r="H2579" i="10"/>
  <c r="D2579" i="10"/>
  <c r="N2578" i="10"/>
  <c r="L2578" i="10"/>
  <c r="J2578" i="10"/>
  <c r="H2578" i="10"/>
  <c r="D2578" i="10"/>
  <c r="L2577" i="10"/>
  <c r="J2577" i="10"/>
  <c r="H2577" i="10"/>
  <c r="D2577" i="10"/>
  <c r="N2577" i="10" s="1"/>
  <c r="P2576" i="10"/>
  <c r="W2576" i="10" s="1"/>
  <c r="N2576" i="10"/>
  <c r="O2576" i="10" s="1"/>
  <c r="S2576" i="10" s="1"/>
  <c r="L2576" i="10"/>
  <c r="J2576" i="10"/>
  <c r="H2576" i="10"/>
  <c r="D2576" i="10"/>
  <c r="U2575" i="10"/>
  <c r="T2575" i="10"/>
  <c r="P2575" i="10"/>
  <c r="W2575" i="10" s="1"/>
  <c r="X2575" i="10" s="1"/>
  <c r="O2575" i="10"/>
  <c r="S2575" i="10" s="1"/>
  <c r="V2575" i="10" s="1"/>
  <c r="L2575" i="10"/>
  <c r="J2575" i="10"/>
  <c r="H2575" i="10"/>
  <c r="D2575" i="10"/>
  <c r="N2575" i="10" s="1"/>
  <c r="Y2574" i="10"/>
  <c r="O2574" i="10"/>
  <c r="S2574" i="10" s="1"/>
  <c r="N2574" i="10"/>
  <c r="P2574" i="10" s="1"/>
  <c r="W2574" i="10" s="1"/>
  <c r="Z2574" i="10" s="1"/>
  <c r="L2574" i="10"/>
  <c r="J2574" i="10"/>
  <c r="H2574" i="10"/>
  <c r="D2574" i="10"/>
  <c r="N2573" i="10"/>
  <c r="L2573" i="10"/>
  <c r="P2573" i="10" s="1"/>
  <c r="W2573" i="10" s="1"/>
  <c r="J2573" i="10"/>
  <c r="H2573" i="10"/>
  <c r="D2573" i="10"/>
  <c r="P2572" i="10"/>
  <c r="W2572" i="10" s="1"/>
  <c r="L2572" i="10"/>
  <c r="J2572" i="10"/>
  <c r="H2572" i="10"/>
  <c r="D2572" i="10"/>
  <c r="N2572" i="10" s="1"/>
  <c r="O2572" i="10" s="1"/>
  <c r="S2572" i="10" s="1"/>
  <c r="N2571" i="10"/>
  <c r="P2571" i="10" s="1"/>
  <c r="W2571" i="10" s="1"/>
  <c r="Z2571" i="10" s="1"/>
  <c r="L2571" i="10"/>
  <c r="J2571" i="10"/>
  <c r="Y2571" i="10" s="1"/>
  <c r="H2571" i="10"/>
  <c r="D2571" i="10"/>
  <c r="L2570" i="10"/>
  <c r="J2570" i="10"/>
  <c r="H2570" i="10"/>
  <c r="D2570" i="10"/>
  <c r="N2570" i="10" s="1"/>
  <c r="L2569" i="10"/>
  <c r="J2569" i="10"/>
  <c r="H2569" i="10"/>
  <c r="D2569" i="10"/>
  <c r="N2569" i="10" s="1"/>
  <c r="O2569" i="10" s="1"/>
  <c r="S2569" i="10" s="1"/>
  <c r="V2568" i="10"/>
  <c r="S2568" i="10"/>
  <c r="T2568" i="10" s="1"/>
  <c r="N2568" i="10"/>
  <c r="O2568" i="10" s="1"/>
  <c r="L2568" i="10"/>
  <c r="J2568" i="10"/>
  <c r="H2568" i="10"/>
  <c r="D2568" i="10"/>
  <c r="L2567" i="10"/>
  <c r="P2567" i="10" s="1"/>
  <c r="W2567" i="10" s="1"/>
  <c r="J2567" i="10"/>
  <c r="H2567" i="10"/>
  <c r="D2567" i="10"/>
  <c r="N2567" i="10" s="1"/>
  <c r="O2567" i="10" s="1"/>
  <c r="S2567" i="10" s="1"/>
  <c r="L2566" i="10"/>
  <c r="J2566" i="10"/>
  <c r="H2566" i="10"/>
  <c r="D2566" i="10"/>
  <c r="N2566" i="10" s="1"/>
  <c r="N2565" i="10"/>
  <c r="L2565" i="10"/>
  <c r="P2565" i="10" s="1"/>
  <c r="W2565" i="10" s="1"/>
  <c r="J2565" i="10"/>
  <c r="H2565" i="10"/>
  <c r="D2565" i="10"/>
  <c r="O2564" i="10"/>
  <c r="S2564" i="10" s="1"/>
  <c r="U2564" i="10" s="1"/>
  <c r="L2564" i="10"/>
  <c r="J2564" i="10"/>
  <c r="H2564" i="10"/>
  <c r="D2564" i="10"/>
  <c r="N2564" i="10" s="1"/>
  <c r="P2564" i="10" s="1"/>
  <c r="W2564" i="10" s="1"/>
  <c r="X2563" i="10"/>
  <c r="O2563" i="10"/>
  <c r="S2563" i="10" s="1"/>
  <c r="N2563" i="10"/>
  <c r="P2563" i="10" s="1"/>
  <c r="W2563" i="10" s="1"/>
  <c r="Z2563" i="10" s="1"/>
  <c r="L2563" i="10"/>
  <c r="J2563" i="10"/>
  <c r="Y2563" i="10" s="1"/>
  <c r="H2563" i="10"/>
  <c r="D2563" i="10"/>
  <c r="L2562" i="10"/>
  <c r="J2562" i="10"/>
  <c r="H2562" i="10"/>
  <c r="D2562" i="10"/>
  <c r="N2562" i="10" s="1"/>
  <c r="O2561" i="10"/>
  <c r="S2561" i="10" s="1"/>
  <c r="L2561" i="10"/>
  <c r="J2561" i="10"/>
  <c r="H2561" i="10"/>
  <c r="D2561" i="10"/>
  <c r="N2561" i="10" s="1"/>
  <c r="P2561" i="10" s="1"/>
  <c r="W2561" i="10" s="1"/>
  <c r="P2560" i="10"/>
  <c r="W2560" i="10" s="1"/>
  <c r="Y2560" i="10" s="1"/>
  <c r="N2560" i="10"/>
  <c r="O2560" i="10" s="1"/>
  <c r="S2560" i="10" s="1"/>
  <c r="L2560" i="10"/>
  <c r="J2560" i="10"/>
  <c r="H2560" i="10"/>
  <c r="D2560" i="10"/>
  <c r="L2559" i="10"/>
  <c r="J2559" i="10"/>
  <c r="H2559" i="10"/>
  <c r="D2559" i="10"/>
  <c r="N2559" i="10" s="1"/>
  <c r="P2559" i="10" s="1"/>
  <c r="W2559" i="10" s="1"/>
  <c r="L2558" i="10"/>
  <c r="J2558" i="10"/>
  <c r="H2558" i="10"/>
  <c r="D2558" i="10"/>
  <c r="N2558" i="10" s="1"/>
  <c r="S2557" i="10"/>
  <c r="U2557" i="10" s="1"/>
  <c r="N2557" i="10"/>
  <c r="O2557" i="10" s="1"/>
  <c r="L2557" i="10"/>
  <c r="J2557" i="10"/>
  <c r="H2557" i="10"/>
  <c r="D2557" i="10"/>
  <c r="L2556" i="10"/>
  <c r="P2556" i="10" s="1"/>
  <c r="W2556" i="10" s="1"/>
  <c r="J2556" i="10"/>
  <c r="H2556" i="10"/>
  <c r="D2556" i="10"/>
  <c r="N2556" i="10" s="1"/>
  <c r="O2556" i="10" s="1"/>
  <c r="S2556" i="10" s="1"/>
  <c r="N2555" i="10"/>
  <c r="P2555" i="10" s="1"/>
  <c r="W2555" i="10" s="1"/>
  <c r="Z2555" i="10" s="1"/>
  <c r="L2555" i="10"/>
  <c r="J2555" i="10"/>
  <c r="H2555" i="10"/>
  <c r="D2555" i="10"/>
  <c r="N2554" i="10"/>
  <c r="L2554" i="10"/>
  <c r="P2554" i="10" s="1"/>
  <c r="W2554" i="10" s="1"/>
  <c r="J2554" i="10"/>
  <c r="H2554" i="10"/>
  <c r="D2554" i="10"/>
  <c r="L2553" i="10"/>
  <c r="J2553" i="10"/>
  <c r="H2553" i="10"/>
  <c r="D2553" i="10"/>
  <c r="N2553" i="10" s="1"/>
  <c r="O2553" i="10" s="1"/>
  <c r="S2553" i="10" s="1"/>
  <c r="S2552" i="10"/>
  <c r="T2552" i="10" s="1"/>
  <c r="N2552" i="10"/>
  <c r="O2552" i="10" s="1"/>
  <c r="L2552" i="10"/>
  <c r="J2552" i="10"/>
  <c r="H2552" i="10"/>
  <c r="D2552" i="10"/>
  <c r="L2551" i="10"/>
  <c r="P2551" i="10" s="1"/>
  <c r="W2551" i="10" s="1"/>
  <c r="J2551" i="10"/>
  <c r="H2551" i="10"/>
  <c r="D2551" i="10"/>
  <c r="N2551" i="10" s="1"/>
  <c r="N2550" i="10"/>
  <c r="P2550" i="10" s="1"/>
  <c r="W2550" i="10" s="1"/>
  <c r="Z2550" i="10" s="1"/>
  <c r="L2550" i="10"/>
  <c r="J2550" i="10"/>
  <c r="H2550" i="10"/>
  <c r="D2550" i="10"/>
  <c r="P2549" i="10"/>
  <c r="W2549" i="10" s="1"/>
  <c r="N2549" i="10"/>
  <c r="L2549" i="10"/>
  <c r="J2549" i="10"/>
  <c r="H2549" i="10"/>
  <c r="D2549" i="10"/>
  <c r="L2548" i="10"/>
  <c r="J2548" i="10"/>
  <c r="H2548" i="10"/>
  <c r="D2548" i="10"/>
  <c r="N2548" i="10" s="1"/>
  <c r="P2548" i="10" s="1"/>
  <c r="W2548" i="10" s="1"/>
  <c r="X2547" i="10"/>
  <c r="O2547" i="10"/>
  <c r="S2547" i="10" s="1"/>
  <c r="N2547" i="10"/>
  <c r="P2547" i="10" s="1"/>
  <c r="W2547" i="10" s="1"/>
  <c r="Z2547" i="10" s="1"/>
  <c r="L2547" i="10"/>
  <c r="J2547" i="10"/>
  <c r="H2547" i="10"/>
  <c r="D2547" i="10"/>
  <c r="L2546" i="10"/>
  <c r="J2546" i="10"/>
  <c r="H2546" i="10"/>
  <c r="D2546" i="10"/>
  <c r="N2546" i="10" s="1"/>
  <c r="L2545" i="10"/>
  <c r="J2545" i="10"/>
  <c r="H2545" i="10"/>
  <c r="D2545" i="10"/>
  <c r="N2545" i="10" s="1"/>
  <c r="P2545" i="10" s="1"/>
  <c r="W2545" i="10" s="1"/>
  <c r="P2544" i="10"/>
  <c r="W2544" i="10" s="1"/>
  <c r="Y2544" i="10" s="1"/>
  <c r="N2544" i="10"/>
  <c r="O2544" i="10" s="1"/>
  <c r="S2544" i="10" s="1"/>
  <c r="L2544" i="10"/>
  <c r="J2544" i="10"/>
  <c r="H2544" i="10"/>
  <c r="D2544" i="10"/>
  <c r="L2543" i="10"/>
  <c r="J2543" i="10"/>
  <c r="H2543" i="10"/>
  <c r="D2543" i="10"/>
  <c r="N2543" i="10" s="1"/>
  <c r="P2543" i="10" s="1"/>
  <c r="W2543" i="10" s="1"/>
  <c r="L2542" i="10"/>
  <c r="J2542" i="10"/>
  <c r="H2542" i="10"/>
  <c r="D2542" i="10"/>
  <c r="N2542" i="10" s="1"/>
  <c r="S2541" i="10"/>
  <c r="N2541" i="10"/>
  <c r="O2541" i="10" s="1"/>
  <c r="L2541" i="10"/>
  <c r="J2541" i="10"/>
  <c r="H2541" i="10"/>
  <c r="D2541" i="10"/>
  <c r="L2540" i="10"/>
  <c r="J2540" i="10"/>
  <c r="H2540" i="10"/>
  <c r="D2540" i="10"/>
  <c r="N2540" i="10" s="1"/>
  <c r="P2540" i="10" s="1"/>
  <c r="W2540" i="10" s="1"/>
  <c r="S2539" i="10"/>
  <c r="T2539" i="10" s="1"/>
  <c r="O2539" i="10"/>
  <c r="N2539" i="10"/>
  <c r="P2539" i="10" s="1"/>
  <c r="W2539" i="10" s="1"/>
  <c r="L2539" i="10"/>
  <c r="J2539" i="10"/>
  <c r="H2539" i="10"/>
  <c r="D2539" i="10"/>
  <c r="N2538" i="10"/>
  <c r="P2538" i="10" s="1"/>
  <c r="W2538" i="10" s="1"/>
  <c r="L2538" i="10"/>
  <c r="J2538" i="10"/>
  <c r="H2538" i="10"/>
  <c r="D2538" i="10"/>
  <c r="L2537" i="10"/>
  <c r="J2537" i="10"/>
  <c r="H2537" i="10"/>
  <c r="D2537" i="10"/>
  <c r="N2537" i="10" s="1"/>
  <c r="N2536" i="10"/>
  <c r="O2536" i="10" s="1"/>
  <c r="S2536" i="10" s="1"/>
  <c r="L2536" i="10"/>
  <c r="J2536" i="10"/>
  <c r="H2536" i="10"/>
  <c r="D2536" i="10"/>
  <c r="L2535" i="10"/>
  <c r="J2535" i="10"/>
  <c r="H2535" i="10"/>
  <c r="D2535" i="10"/>
  <c r="N2535" i="10" s="1"/>
  <c r="P2535" i="10" s="1"/>
  <c r="W2535" i="10" s="1"/>
  <c r="N2534" i="10"/>
  <c r="P2534" i="10" s="1"/>
  <c r="W2534" i="10" s="1"/>
  <c r="Z2534" i="10" s="1"/>
  <c r="L2534" i="10"/>
  <c r="J2534" i="10"/>
  <c r="H2534" i="10"/>
  <c r="D2534" i="10"/>
  <c r="L2533" i="10"/>
  <c r="J2533" i="10"/>
  <c r="H2533" i="10"/>
  <c r="D2533" i="10"/>
  <c r="N2533" i="10" s="1"/>
  <c r="O2532" i="10"/>
  <c r="S2532" i="10" s="1"/>
  <c r="L2532" i="10"/>
  <c r="J2532" i="10"/>
  <c r="H2532" i="10"/>
  <c r="D2532" i="10"/>
  <c r="N2532" i="10" s="1"/>
  <c r="P2532" i="10" s="1"/>
  <c r="W2532" i="10" s="1"/>
  <c r="V2531" i="10"/>
  <c r="S2531" i="10"/>
  <c r="T2531" i="10" s="1"/>
  <c r="O2531" i="10"/>
  <c r="N2531" i="10"/>
  <c r="P2531" i="10" s="1"/>
  <c r="W2531" i="10" s="1"/>
  <c r="L2531" i="10"/>
  <c r="J2531" i="10"/>
  <c r="H2531" i="10"/>
  <c r="D2531" i="10"/>
  <c r="P2530" i="10"/>
  <c r="W2530" i="10" s="1"/>
  <c r="N2530" i="10"/>
  <c r="O2530" i="10" s="1"/>
  <c r="S2530" i="10" s="1"/>
  <c r="L2530" i="10"/>
  <c r="J2530" i="10"/>
  <c r="H2530" i="10"/>
  <c r="D2530" i="10"/>
  <c r="L2529" i="10"/>
  <c r="J2529" i="10"/>
  <c r="H2529" i="10"/>
  <c r="D2529" i="10"/>
  <c r="N2529" i="10" s="1"/>
  <c r="S2528" i="10"/>
  <c r="T2528" i="10" s="1"/>
  <c r="N2528" i="10"/>
  <c r="O2528" i="10" s="1"/>
  <c r="L2528" i="10"/>
  <c r="J2528" i="10"/>
  <c r="H2528" i="10"/>
  <c r="D2528" i="10"/>
  <c r="L2527" i="10"/>
  <c r="J2527" i="10"/>
  <c r="H2527" i="10"/>
  <c r="D2527" i="10"/>
  <c r="N2527" i="10" s="1"/>
  <c r="P2527" i="10" s="1"/>
  <c r="W2527" i="10" s="1"/>
  <c r="N2526" i="10"/>
  <c r="P2526" i="10" s="1"/>
  <c r="W2526" i="10" s="1"/>
  <c r="Z2526" i="10" s="1"/>
  <c r="L2526" i="10"/>
  <c r="J2526" i="10"/>
  <c r="H2526" i="10"/>
  <c r="D2526" i="10"/>
  <c r="L2525" i="10"/>
  <c r="J2525" i="10"/>
  <c r="H2525" i="10"/>
  <c r="D2525" i="10"/>
  <c r="N2525" i="10" s="1"/>
  <c r="S2524" i="10"/>
  <c r="U2524" i="10" s="1"/>
  <c r="O2524" i="10"/>
  <c r="L2524" i="10"/>
  <c r="J2524" i="10"/>
  <c r="H2524" i="10"/>
  <c r="D2524" i="10"/>
  <c r="N2524" i="10" s="1"/>
  <c r="P2524" i="10" s="1"/>
  <c r="W2524" i="10" s="1"/>
  <c r="N2523" i="10"/>
  <c r="L2523" i="10"/>
  <c r="P2523" i="10" s="1"/>
  <c r="W2523" i="10" s="1"/>
  <c r="J2523" i="10"/>
  <c r="H2523" i="10"/>
  <c r="D2523" i="10"/>
  <c r="N2522" i="10"/>
  <c r="P2522" i="10" s="1"/>
  <c r="W2522" i="10" s="1"/>
  <c r="L2522" i="10"/>
  <c r="O2522" i="10" s="1"/>
  <c r="S2522" i="10" s="1"/>
  <c r="J2522" i="10"/>
  <c r="H2522" i="10"/>
  <c r="D2522" i="10"/>
  <c r="N2521" i="10"/>
  <c r="P2521" i="10" s="1"/>
  <c r="W2521" i="10" s="1"/>
  <c r="L2521" i="10"/>
  <c r="J2521" i="10"/>
  <c r="H2521" i="10"/>
  <c r="D2521" i="10"/>
  <c r="L2520" i="10"/>
  <c r="J2520" i="10"/>
  <c r="H2520" i="10"/>
  <c r="D2520" i="10"/>
  <c r="N2520" i="10" s="1"/>
  <c r="N2519" i="10"/>
  <c r="P2519" i="10" s="1"/>
  <c r="W2519" i="10" s="1"/>
  <c r="L2519" i="10"/>
  <c r="J2519" i="10"/>
  <c r="H2519" i="10"/>
  <c r="D2519" i="10"/>
  <c r="L2518" i="10"/>
  <c r="J2518" i="10"/>
  <c r="H2518" i="10"/>
  <c r="D2518" i="10"/>
  <c r="N2518" i="10" s="1"/>
  <c r="L2517" i="10"/>
  <c r="J2517" i="10"/>
  <c r="H2517" i="10"/>
  <c r="D2517" i="10"/>
  <c r="N2517" i="10" s="1"/>
  <c r="N2516" i="10"/>
  <c r="P2516" i="10" s="1"/>
  <c r="W2516" i="10" s="1"/>
  <c r="L2516" i="10"/>
  <c r="O2516" i="10" s="1"/>
  <c r="S2516" i="10" s="1"/>
  <c r="J2516" i="10"/>
  <c r="H2516" i="10"/>
  <c r="D2516" i="10"/>
  <c r="L2515" i="10"/>
  <c r="J2515" i="10"/>
  <c r="H2515" i="10"/>
  <c r="D2515" i="10"/>
  <c r="N2515" i="10" s="1"/>
  <c r="S2514" i="10"/>
  <c r="V2514" i="10" s="1"/>
  <c r="O2514" i="10"/>
  <c r="N2514" i="10"/>
  <c r="P2514" i="10" s="1"/>
  <c r="W2514" i="10" s="1"/>
  <c r="L2514" i="10"/>
  <c r="J2514" i="10"/>
  <c r="H2514" i="10"/>
  <c r="D2514" i="10"/>
  <c r="P2513" i="10"/>
  <c r="W2513" i="10" s="1"/>
  <c r="N2513" i="10"/>
  <c r="O2513" i="10" s="1"/>
  <c r="S2513" i="10" s="1"/>
  <c r="L2513" i="10"/>
  <c r="J2513" i="10"/>
  <c r="H2513" i="10"/>
  <c r="D2513" i="10"/>
  <c r="L2512" i="10"/>
  <c r="J2512" i="10"/>
  <c r="H2512" i="10"/>
  <c r="D2512" i="10"/>
  <c r="N2512" i="10" s="1"/>
  <c r="N2511" i="10"/>
  <c r="P2511" i="10" s="1"/>
  <c r="W2511" i="10" s="1"/>
  <c r="L2511" i="10"/>
  <c r="J2511" i="10"/>
  <c r="H2511" i="10"/>
  <c r="D2511" i="10"/>
  <c r="L2510" i="10"/>
  <c r="J2510" i="10"/>
  <c r="H2510" i="10"/>
  <c r="D2510" i="10"/>
  <c r="N2510" i="10" s="1"/>
  <c r="L2509" i="10"/>
  <c r="J2509" i="10"/>
  <c r="H2509" i="10"/>
  <c r="D2509" i="10"/>
  <c r="N2509" i="10" s="1"/>
  <c r="N2508" i="10"/>
  <c r="P2508" i="10" s="1"/>
  <c r="W2508" i="10" s="1"/>
  <c r="L2508" i="10"/>
  <c r="O2508" i="10" s="1"/>
  <c r="S2508" i="10" s="1"/>
  <c r="J2508" i="10"/>
  <c r="H2508" i="10"/>
  <c r="D2508" i="10"/>
  <c r="L2507" i="10"/>
  <c r="J2507" i="10"/>
  <c r="H2507" i="10"/>
  <c r="D2507" i="10"/>
  <c r="N2507" i="10" s="1"/>
  <c r="S2506" i="10"/>
  <c r="O2506" i="10"/>
  <c r="N2506" i="10"/>
  <c r="L2506" i="10"/>
  <c r="P2506" i="10" s="1"/>
  <c r="W2506" i="10" s="1"/>
  <c r="J2506" i="10"/>
  <c r="H2506" i="10"/>
  <c r="D2506" i="10"/>
  <c r="P2505" i="10"/>
  <c r="W2505" i="10" s="1"/>
  <c r="N2505" i="10"/>
  <c r="O2505" i="10" s="1"/>
  <c r="S2505" i="10" s="1"/>
  <c r="L2505" i="10"/>
  <c r="J2505" i="10"/>
  <c r="H2505" i="10"/>
  <c r="D2505" i="10"/>
  <c r="Y2504" i="10"/>
  <c r="O2504" i="10"/>
  <c r="S2504" i="10" s="1"/>
  <c r="L2504" i="10"/>
  <c r="J2504" i="10"/>
  <c r="H2504" i="10"/>
  <c r="D2504" i="10"/>
  <c r="N2504" i="10" s="1"/>
  <c r="P2504" i="10" s="1"/>
  <c r="W2504" i="10" s="1"/>
  <c r="N2503" i="10"/>
  <c r="L2503" i="10"/>
  <c r="J2503" i="10"/>
  <c r="H2503" i="10"/>
  <c r="D2503" i="10"/>
  <c r="L2502" i="10"/>
  <c r="J2502" i="10"/>
  <c r="H2502" i="10"/>
  <c r="D2502" i="10"/>
  <c r="N2502" i="10" s="1"/>
  <c r="L2501" i="10"/>
  <c r="J2501" i="10"/>
  <c r="H2501" i="10"/>
  <c r="D2501" i="10"/>
  <c r="N2501" i="10" s="1"/>
  <c r="N2500" i="10"/>
  <c r="P2500" i="10" s="1"/>
  <c r="W2500" i="10" s="1"/>
  <c r="L2500" i="10"/>
  <c r="O2500" i="10" s="1"/>
  <c r="S2500" i="10" s="1"/>
  <c r="J2500" i="10"/>
  <c r="H2500" i="10"/>
  <c r="D2500" i="10"/>
  <c r="L2499" i="10"/>
  <c r="J2499" i="10"/>
  <c r="H2499" i="10"/>
  <c r="D2499" i="10"/>
  <c r="N2499" i="10" s="1"/>
  <c r="S2498" i="10"/>
  <c r="O2498" i="10"/>
  <c r="N2498" i="10"/>
  <c r="L2498" i="10"/>
  <c r="P2498" i="10" s="1"/>
  <c r="W2498" i="10" s="1"/>
  <c r="J2498" i="10"/>
  <c r="H2498" i="10"/>
  <c r="D2498" i="10"/>
  <c r="Z2497" i="10"/>
  <c r="P2497" i="10"/>
  <c r="W2497" i="10" s="1"/>
  <c r="N2497" i="10"/>
  <c r="O2497" i="10" s="1"/>
  <c r="S2497" i="10" s="1"/>
  <c r="L2497" i="10"/>
  <c r="J2497" i="10"/>
  <c r="H2497" i="10"/>
  <c r="D2497" i="10"/>
  <c r="L2496" i="10"/>
  <c r="J2496" i="10"/>
  <c r="H2496" i="10"/>
  <c r="D2496" i="10"/>
  <c r="N2496" i="10" s="1"/>
  <c r="P2496" i="10" s="1"/>
  <c r="W2496" i="10" s="1"/>
  <c r="Y2496" i="10" s="1"/>
  <c r="N2495" i="10"/>
  <c r="L2495" i="10"/>
  <c r="J2495" i="10"/>
  <c r="H2495" i="10"/>
  <c r="D2495" i="10"/>
  <c r="L2494" i="10"/>
  <c r="J2494" i="10"/>
  <c r="H2494" i="10"/>
  <c r="D2494" i="10"/>
  <c r="N2494" i="10" s="1"/>
  <c r="L2493" i="10"/>
  <c r="J2493" i="10"/>
  <c r="H2493" i="10"/>
  <c r="D2493" i="10"/>
  <c r="N2493" i="10" s="1"/>
  <c r="N2492" i="10"/>
  <c r="P2492" i="10" s="1"/>
  <c r="W2492" i="10" s="1"/>
  <c r="L2492" i="10"/>
  <c r="O2492" i="10" s="1"/>
  <c r="S2492" i="10" s="1"/>
  <c r="J2492" i="10"/>
  <c r="H2492" i="10"/>
  <c r="D2492" i="10"/>
  <c r="L2491" i="10"/>
  <c r="J2491" i="10"/>
  <c r="H2491" i="10"/>
  <c r="D2491" i="10"/>
  <c r="N2491" i="10" s="1"/>
  <c r="S2490" i="10"/>
  <c r="O2490" i="10"/>
  <c r="N2490" i="10"/>
  <c r="L2490" i="10"/>
  <c r="P2490" i="10" s="1"/>
  <c r="W2490" i="10" s="1"/>
  <c r="J2490" i="10"/>
  <c r="H2490" i="10"/>
  <c r="D2490" i="10"/>
  <c r="P2489" i="10"/>
  <c r="W2489" i="10" s="1"/>
  <c r="N2489" i="10"/>
  <c r="O2489" i="10" s="1"/>
  <c r="S2489" i="10" s="1"/>
  <c r="L2489" i="10"/>
  <c r="J2489" i="10"/>
  <c r="H2489" i="10"/>
  <c r="D2489" i="10"/>
  <c r="O2488" i="10"/>
  <c r="S2488" i="10" s="1"/>
  <c r="L2488" i="10"/>
  <c r="J2488" i="10"/>
  <c r="H2488" i="10"/>
  <c r="D2488" i="10"/>
  <c r="N2488" i="10" s="1"/>
  <c r="P2488" i="10" s="1"/>
  <c r="W2488" i="10" s="1"/>
  <c r="Y2488" i="10" s="1"/>
  <c r="N2487" i="10"/>
  <c r="L2487" i="10"/>
  <c r="J2487" i="10"/>
  <c r="H2487" i="10"/>
  <c r="D2487" i="10"/>
  <c r="L2486" i="10"/>
  <c r="J2486" i="10"/>
  <c r="H2486" i="10"/>
  <c r="D2486" i="10"/>
  <c r="N2486" i="10" s="1"/>
  <c r="L2485" i="10"/>
  <c r="J2485" i="10"/>
  <c r="H2485" i="10"/>
  <c r="D2485" i="10"/>
  <c r="N2485" i="10" s="1"/>
  <c r="U2484" i="10"/>
  <c r="N2484" i="10"/>
  <c r="P2484" i="10" s="1"/>
  <c r="W2484" i="10" s="1"/>
  <c r="L2484" i="10"/>
  <c r="O2484" i="10" s="1"/>
  <c r="S2484" i="10" s="1"/>
  <c r="J2484" i="10"/>
  <c r="H2484" i="10"/>
  <c r="D2484" i="10"/>
  <c r="L2483" i="10"/>
  <c r="J2483" i="10"/>
  <c r="H2483" i="10"/>
  <c r="D2483" i="10"/>
  <c r="N2483" i="10" s="1"/>
  <c r="S2482" i="10"/>
  <c r="O2482" i="10"/>
  <c r="N2482" i="10"/>
  <c r="L2482" i="10"/>
  <c r="P2482" i="10" s="1"/>
  <c r="W2482" i="10" s="1"/>
  <c r="J2482" i="10"/>
  <c r="H2482" i="10"/>
  <c r="D2482" i="10"/>
  <c r="P2481" i="10"/>
  <c r="W2481" i="10" s="1"/>
  <c r="N2481" i="10"/>
  <c r="O2481" i="10" s="1"/>
  <c r="S2481" i="10" s="1"/>
  <c r="L2481" i="10"/>
  <c r="J2481" i="10"/>
  <c r="H2481" i="10"/>
  <c r="D2481" i="10"/>
  <c r="L2480" i="10"/>
  <c r="J2480" i="10"/>
  <c r="H2480" i="10"/>
  <c r="D2480" i="10"/>
  <c r="N2480" i="10" s="1"/>
  <c r="P2480" i="10" s="1"/>
  <c r="W2480" i="10" s="1"/>
  <c r="N2479" i="10"/>
  <c r="L2479" i="10"/>
  <c r="J2479" i="10"/>
  <c r="H2479" i="10"/>
  <c r="D2479" i="10"/>
  <c r="L2478" i="10"/>
  <c r="J2478" i="10"/>
  <c r="H2478" i="10"/>
  <c r="D2478" i="10"/>
  <c r="N2478" i="10" s="1"/>
  <c r="L2477" i="10"/>
  <c r="J2477" i="10"/>
  <c r="H2477" i="10"/>
  <c r="D2477" i="10"/>
  <c r="N2477" i="10" s="1"/>
  <c r="L2476" i="10"/>
  <c r="J2476" i="10"/>
  <c r="H2476" i="10"/>
  <c r="D2476" i="10"/>
  <c r="N2476" i="10" s="1"/>
  <c r="L2475" i="10"/>
  <c r="J2475" i="10"/>
  <c r="H2475" i="10"/>
  <c r="D2475" i="10"/>
  <c r="N2475" i="10" s="1"/>
  <c r="S2474" i="10"/>
  <c r="O2474" i="10"/>
  <c r="N2474" i="10"/>
  <c r="L2474" i="10"/>
  <c r="P2474" i="10" s="1"/>
  <c r="W2474" i="10" s="1"/>
  <c r="J2474" i="10"/>
  <c r="H2474" i="10"/>
  <c r="D2474" i="10"/>
  <c r="Z2473" i="10"/>
  <c r="P2473" i="10"/>
  <c r="W2473" i="10" s="1"/>
  <c r="N2473" i="10"/>
  <c r="O2473" i="10" s="1"/>
  <c r="S2473" i="10" s="1"/>
  <c r="L2473" i="10"/>
  <c r="J2473" i="10"/>
  <c r="H2473" i="10"/>
  <c r="D2473" i="10"/>
  <c r="O2472" i="10"/>
  <c r="S2472" i="10" s="1"/>
  <c r="L2472" i="10"/>
  <c r="J2472" i="10"/>
  <c r="H2472" i="10"/>
  <c r="D2472" i="10"/>
  <c r="N2472" i="10" s="1"/>
  <c r="P2472" i="10" s="1"/>
  <c r="W2472" i="10" s="1"/>
  <c r="N2471" i="10"/>
  <c r="L2471" i="10"/>
  <c r="J2471" i="10"/>
  <c r="H2471" i="10"/>
  <c r="D2471" i="10"/>
  <c r="L2470" i="10"/>
  <c r="J2470" i="10"/>
  <c r="H2470" i="10"/>
  <c r="D2470" i="10"/>
  <c r="N2470" i="10" s="1"/>
  <c r="L2469" i="10"/>
  <c r="J2469" i="10"/>
  <c r="H2469" i="10"/>
  <c r="D2469" i="10"/>
  <c r="N2469" i="10" s="1"/>
  <c r="L2468" i="10"/>
  <c r="J2468" i="10"/>
  <c r="H2468" i="10"/>
  <c r="D2468" i="10"/>
  <c r="N2468" i="10" s="1"/>
  <c r="L2467" i="10"/>
  <c r="J2467" i="10"/>
  <c r="H2467" i="10"/>
  <c r="D2467" i="10"/>
  <c r="N2467" i="10" s="1"/>
  <c r="S2466" i="10"/>
  <c r="O2466" i="10"/>
  <c r="N2466" i="10"/>
  <c r="L2466" i="10"/>
  <c r="P2466" i="10" s="1"/>
  <c r="W2466" i="10" s="1"/>
  <c r="J2466" i="10"/>
  <c r="H2466" i="10"/>
  <c r="D2466" i="10"/>
  <c r="Z2465" i="10"/>
  <c r="P2465" i="10"/>
  <c r="W2465" i="10" s="1"/>
  <c r="N2465" i="10"/>
  <c r="O2465" i="10" s="1"/>
  <c r="S2465" i="10" s="1"/>
  <c r="L2465" i="10"/>
  <c r="J2465" i="10"/>
  <c r="H2465" i="10"/>
  <c r="D2465" i="10"/>
  <c r="O2464" i="10"/>
  <c r="S2464" i="10" s="1"/>
  <c r="L2464" i="10"/>
  <c r="J2464" i="10"/>
  <c r="H2464" i="10"/>
  <c r="D2464" i="10"/>
  <c r="N2464" i="10" s="1"/>
  <c r="P2464" i="10" s="1"/>
  <c r="W2464" i="10" s="1"/>
  <c r="Y2464" i="10" s="1"/>
  <c r="N2463" i="10"/>
  <c r="L2463" i="10"/>
  <c r="J2463" i="10"/>
  <c r="H2463" i="10"/>
  <c r="D2463" i="10"/>
  <c r="L2462" i="10"/>
  <c r="J2462" i="10"/>
  <c r="H2462" i="10"/>
  <c r="D2462" i="10"/>
  <c r="N2462" i="10" s="1"/>
  <c r="L2461" i="10"/>
  <c r="J2461" i="10"/>
  <c r="H2461" i="10"/>
  <c r="D2461" i="10"/>
  <c r="N2461" i="10" s="1"/>
  <c r="L2460" i="10"/>
  <c r="J2460" i="10"/>
  <c r="H2460" i="10"/>
  <c r="D2460" i="10"/>
  <c r="N2460" i="10" s="1"/>
  <c r="L2459" i="10"/>
  <c r="J2459" i="10"/>
  <c r="H2459" i="10"/>
  <c r="D2459" i="10"/>
  <c r="N2459" i="10" s="1"/>
  <c r="S2458" i="10"/>
  <c r="O2458" i="10"/>
  <c r="N2458" i="10"/>
  <c r="L2458" i="10"/>
  <c r="P2458" i="10" s="1"/>
  <c r="W2458" i="10" s="1"/>
  <c r="J2458" i="10"/>
  <c r="H2458" i="10"/>
  <c r="D2458" i="10"/>
  <c r="Z2457" i="10"/>
  <c r="P2457" i="10"/>
  <c r="W2457" i="10" s="1"/>
  <c r="N2457" i="10"/>
  <c r="O2457" i="10" s="1"/>
  <c r="S2457" i="10" s="1"/>
  <c r="L2457" i="10"/>
  <c r="J2457" i="10"/>
  <c r="H2457" i="10"/>
  <c r="D2457" i="10"/>
  <c r="L2456" i="10"/>
  <c r="J2456" i="10"/>
  <c r="H2456" i="10"/>
  <c r="D2456" i="10"/>
  <c r="N2456" i="10" s="1"/>
  <c r="P2456" i="10" s="1"/>
  <c r="W2456" i="10" s="1"/>
  <c r="Y2456" i="10" s="1"/>
  <c r="N2455" i="10"/>
  <c r="L2455" i="10"/>
  <c r="J2455" i="10"/>
  <c r="H2455" i="10"/>
  <c r="D2455" i="10"/>
  <c r="L2454" i="10"/>
  <c r="J2454" i="10"/>
  <c r="H2454" i="10"/>
  <c r="D2454" i="10"/>
  <c r="N2454" i="10" s="1"/>
  <c r="L2453" i="10"/>
  <c r="J2453" i="10"/>
  <c r="H2453" i="10"/>
  <c r="D2453" i="10"/>
  <c r="N2453" i="10" s="1"/>
  <c r="L2452" i="10"/>
  <c r="J2452" i="10"/>
  <c r="H2452" i="10"/>
  <c r="D2452" i="10"/>
  <c r="N2452" i="10" s="1"/>
  <c r="L2451" i="10"/>
  <c r="J2451" i="10"/>
  <c r="H2451" i="10"/>
  <c r="D2451" i="10"/>
  <c r="N2451" i="10" s="1"/>
  <c r="S2450" i="10"/>
  <c r="O2450" i="10"/>
  <c r="N2450" i="10"/>
  <c r="L2450" i="10"/>
  <c r="P2450" i="10" s="1"/>
  <c r="W2450" i="10" s="1"/>
  <c r="J2450" i="10"/>
  <c r="H2450" i="10"/>
  <c r="D2450" i="10"/>
  <c r="Z2449" i="10"/>
  <c r="P2449" i="10"/>
  <c r="W2449" i="10" s="1"/>
  <c r="N2449" i="10"/>
  <c r="O2449" i="10" s="1"/>
  <c r="S2449" i="10" s="1"/>
  <c r="L2449" i="10"/>
  <c r="J2449" i="10"/>
  <c r="H2449" i="10"/>
  <c r="D2449" i="10"/>
  <c r="L2448" i="10"/>
  <c r="J2448" i="10"/>
  <c r="H2448" i="10"/>
  <c r="D2448" i="10"/>
  <c r="N2448" i="10" s="1"/>
  <c r="P2448" i="10" s="1"/>
  <c r="W2448" i="10" s="1"/>
  <c r="N2447" i="10"/>
  <c r="L2447" i="10"/>
  <c r="J2447" i="10"/>
  <c r="H2447" i="10"/>
  <c r="D2447" i="10"/>
  <c r="L2446" i="10"/>
  <c r="J2446" i="10"/>
  <c r="H2446" i="10"/>
  <c r="D2446" i="10"/>
  <c r="N2446" i="10" s="1"/>
  <c r="L2445" i="10"/>
  <c r="J2445" i="10"/>
  <c r="H2445" i="10"/>
  <c r="D2445" i="10"/>
  <c r="N2445" i="10" s="1"/>
  <c r="L2444" i="10"/>
  <c r="J2444" i="10"/>
  <c r="H2444" i="10"/>
  <c r="D2444" i="10"/>
  <c r="N2444" i="10" s="1"/>
  <c r="L2443" i="10"/>
  <c r="J2443" i="10"/>
  <c r="H2443" i="10"/>
  <c r="D2443" i="10"/>
  <c r="N2443" i="10" s="1"/>
  <c r="S2442" i="10"/>
  <c r="O2442" i="10"/>
  <c r="N2442" i="10"/>
  <c r="L2442" i="10"/>
  <c r="P2442" i="10" s="1"/>
  <c r="W2442" i="10" s="1"/>
  <c r="J2442" i="10"/>
  <c r="H2442" i="10"/>
  <c r="D2442" i="10"/>
  <c r="L2441" i="10"/>
  <c r="J2441" i="10"/>
  <c r="H2441" i="10"/>
  <c r="D2441" i="10"/>
  <c r="N2441" i="10" s="1"/>
  <c r="L2440" i="10"/>
  <c r="J2440" i="10"/>
  <c r="H2440" i="10"/>
  <c r="D2440" i="10"/>
  <c r="N2440" i="10" s="1"/>
  <c r="O2440" i="10" s="1"/>
  <c r="S2440" i="10" s="1"/>
  <c r="O2439" i="10"/>
  <c r="S2439" i="10" s="1"/>
  <c r="L2439" i="10"/>
  <c r="J2439" i="10"/>
  <c r="H2439" i="10"/>
  <c r="D2439" i="10"/>
  <c r="N2439" i="10" s="1"/>
  <c r="P2439" i="10" s="1"/>
  <c r="W2439" i="10" s="1"/>
  <c r="Y2439" i="10" s="1"/>
  <c r="N2438" i="10"/>
  <c r="L2438" i="10"/>
  <c r="J2438" i="10"/>
  <c r="H2438" i="10"/>
  <c r="D2438" i="10"/>
  <c r="W2437" i="10"/>
  <c r="N2437" i="10"/>
  <c r="P2437" i="10" s="1"/>
  <c r="L2437" i="10"/>
  <c r="J2437" i="10"/>
  <c r="H2437" i="10"/>
  <c r="D2437" i="10"/>
  <c r="N2436" i="10"/>
  <c r="P2436" i="10" s="1"/>
  <c r="W2436" i="10" s="1"/>
  <c r="L2436" i="10"/>
  <c r="J2436" i="10"/>
  <c r="H2436" i="10"/>
  <c r="D2436" i="10"/>
  <c r="N2435" i="10"/>
  <c r="P2435" i="10" s="1"/>
  <c r="W2435" i="10" s="1"/>
  <c r="L2435" i="10"/>
  <c r="J2435" i="10"/>
  <c r="H2435" i="10"/>
  <c r="D2435" i="10"/>
  <c r="L2434" i="10"/>
  <c r="J2434" i="10"/>
  <c r="H2434" i="10"/>
  <c r="D2434" i="10"/>
  <c r="N2434" i="10" s="1"/>
  <c r="L2433" i="10"/>
  <c r="J2433" i="10"/>
  <c r="H2433" i="10"/>
  <c r="D2433" i="10"/>
  <c r="N2433" i="10" s="1"/>
  <c r="P2432" i="10"/>
  <c r="W2432" i="10" s="1"/>
  <c r="L2432" i="10"/>
  <c r="J2432" i="10"/>
  <c r="H2432" i="10"/>
  <c r="D2432" i="10"/>
  <c r="N2432" i="10" s="1"/>
  <c r="O2432" i="10" s="1"/>
  <c r="S2432" i="10" s="1"/>
  <c r="L2431" i="10"/>
  <c r="J2431" i="10"/>
  <c r="H2431" i="10"/>
  <c r="D2431" i="10"/>
  <c r="N2431" i="10" s="1"/>
  <c r="P2431" i="10" s="1"/>
  <c r="W2431" i="10" s="1"/>
  <c r="N2430" i="10"/>
  <c r="L2430" i="10"/>
  <c r="J2430" i="10"/>
  <c r="H2430" i="10"/>
  <c r="D2430" i="10"/>
  <c r="N2429" i="10"/>
  <c r="L2429" i="10"/>
  <c r="J2429" i="10"/>
  <c r="H2429" i="10"/>
  <c r="D2429" i="10"/>
  <c r="N2428" i="10"/>
  <c r="L2428" i="10"/>
  <c r="P2428" i="10" s="1"/>
  <c r="W2428" i="10" s="1"/>
  <c r="J2428" i="10"/>
  <c r="H2428" i="10"/>
  <c r="D2428" i="10"/>
  <c r="N2427" i="10"/>
  <c r="P2427" i="10" s="1"/>
  <c r="W2427" i="10" s="1"/>
  <c r="L2427" i="10"/>
  <c r="J2427" i="10"/>
  <c r="H2427" i="10"/>
  <c r="D2427" i="10"/>
  <c r="L2426" i="10"/>
  <c r="J2426" i="10"/>
  <c r="H2426" i="10"/>
  <c r="D2426" i="10"/>
  <c r="N2426" i="10" s="1"/>
  <c r="L2425" i="10"/>
  <c r="J2425" i="10"/>
  <c r="H2425" i="10"/>
  <c r="D2425" i="10"/>
  <c r="N2425" i="10" s="1"/>
  <c r="L2424" i="10"/>
  <c r="J2424" i="10"/>
  <c r="H2424" i="10"/>
  <c r="D2424" i="10"/>
  <c r="N2424" i="10" s="1"/>
  <c r="O2424" i="10" s="1"/>
  <c r="S2424" i="10" s="1"/>
  <c r="L2423" i="10"/>
  <c r="J2423" i="10"/>
  <c r="H2423" i="10"/>
  <c r="D2423" i="10"/>
  <c r="N2423" i="10" s="1"/>
  <c r="N2422" i="10"/>
  <c r="L2422" i="10"/>
  <c r="J2422" i="10"/>
  <c r="H2422" i="10"/>
  <c r="D2422" i="10"/>
  <c r="N2421" i="10"/>
  <c r="P2421" i="10" s="1"/>
  <c r="W2421" i="10" s="1"/>
  <c r="L2421" i="10"/>
  <c r="J2421" i="10"/>
  <c r="H2421" i="10"/>
  <c r="D2421" i="10"/>
  <c r="P2420" i="10"/>
  <c r="W2420" i="10" s="1"/>
  <c r="N2420" i="10"/>
  <c r="L2420" i="10"/>
  <c r="O2420" i="10" s="1"/>
  <c r="S2420" i="10" s="1"/>
  <c r="J2420" i="10"/>
  <c r="H2420" i="10"/>
  <c r="D2420" i="10"/>
  <c r="U2419" i="10"/>
  <c r="O2419" i="10"/>
  <c r="S2419" i="10" s="1"/>
  <c r="N2419" i="10"/>
  <c r="P2419" i="10" s="1"/>
  <c r="W2419" i="10" s="1"/>
  <c r="L2419" i="10"/>
  <c r="J2419" i="10"/>
  <c r="H2419" i="10"/>
  <c r="D2419" i="10"/>
  <c r="L2418" i="10"/>
  <c r="J2418" i="10"/>
  <c r="H2418" i="10"/>
  <c r="D2418" i="10"/>
  <c r="N2418" i="10" s="1"/>
  <c r="L2417" i="10"/>
  <c r="J2417" i="10"/>
  <c r="H2417" i="10"/>
  <c r="D2417" i="10"/>
  <c r="N2417" i="10" s="1"/>
  <c r="L2416" i="10"/>
  <c r="J2416" i="10"/>
  <c r="H2416" i="10"/>
  <c r="D2416" i="10"/>
  <c r="N2416" i="10" s="1"/>
  <c r="O2416" i="10" s="1"/>
  <c r="S2416" i="10" s="1"/>
  <c r="L2415" i="10"/>
  <c r="J2415" i="10"/>
  <c r="H2415" i="10"/>
  <c r="D2415" i="10"/>
  <c r="N2415" i="10" s="1"/>
  <c r="N2414" i="10"/>
  <c r="L2414" i="10"/>
  <c r="J2414" i="10"/>
  <c r="H2414" i="10"/>
  <c r="D2414" i="10"/>
  <c r="N2413" i="10"/>
  <c r="P2413" i="10" s="1"/>
  <c r="W2413" i="10" s="1"/>
  <c r="L2413" i="10"/>
  <c r="J2413" i="10"/>
  <c r="H2413" i="10"/>
  <c r="D2413" i="10"/>
  <c r="L2412" i="10"/>
  <c r="J2412" i="10"/>
  <c r="H2412" i="10"/>
  <c r="D2412" i="10"/>
  <c r="N2412" i="10" s="1"/>
  <c r="O2411" i="10"/>
  <c r="S2411" i="10" s="1"/>
  <c r="N2411" i="10"/>
  <c r="P2411" i="10" s="1"/>
  <c r="W2411" i="10" s="1"/>
  <c r="L2411" i="10"/>
  <c r="J2411" i="10"/>
  <c r="H2411" i="10"/>
  <c r="D2411" i="10"/>
  <c r="L2410" i="10"/>
  <c r="J2410" i="10"/>
  <c r="H2410" i="10"/>
  <c r="D2410" i="10"/>
  <c r="N2410" i="10" s="1"/>
  <c r="L2409" i="10"/>
  <c r="J2409" i="10"/>
  <c r="H2409" i="10"/>
  <c r="D2409" i="10"/>
  <c r="N2409" i="10" s="1"/>
  <c r="L2408" i="10"/>
  <c r="J2408" i="10"/>
  <c r="H2408" i="10"/>
  <c r="D2408" i="10"/>
  <c r="N2408" i="10" s="1"/>
  <c r="Y2407" i="10"/>
  <c r="O2407" i="10"/>
  <c r="S2407" i="10" s="1"/>
  <c r="L2407" i="10"/>
  <c r="J2407" i="10"/>
  <c r="H2407" i="10"/>
  <c r="D2407" i="10"/>
  <c r="N2407" i="10" s="1"/>
  <c r="P2407" i="10" s="1"/>
  <c r="W2407" i="10" s="1"/>
  <c r="N2406" i="10"/>
  <c r="L2406" i="10"/>
  <c r="J2406" i="10"/>
  <c r="H2406" i="10"/>
  <c r="D2406" i="10"/>
  <c r="N2405" i="10"/>
  <c r="L2405" i="10"/>
  <c r="P2405" i="10" s="1"/>
  <c r="W2405" i="10" s="1"/>
  <c r="J2405" i="10"/>
  <c r="H2405" i="10"/>
  <c r="D2405" i="10"/>
  <c r="V2404" i="10"/>
  <c r="P2404" i="10"/>
  <c r="W2404" i="10" s="1"/>
  <c r="O2404" i="10"/>
  <c r="S2404" i="10" s="1"/>
  <c r="N2404" i="10"/>
  <c r="L2404" i="10"/>
  <c r="J2404" i="10"/>
  <c r="H2404" i="10"/>
  <c r="D2404" i="10"/>
  <c r="O2403" i="10"/>
  <c r="S2403" i="10" s="1"/>
  <c r="N2403" i="10"/>
  <c r="P2403" i="10" s="1"/>
  <c r="W2403" i="10" s="1"/>
  <c r="L2403" i="10"/>
  <c r="J2403" i="10"/>
  <c r="H2403" i="10"/>
  <c r="U2403" i="10" s="1"/>
  <c r="D2403" i="10"/>
  <c r="L2402" i="10"/>
  <c r="J2402" i="10"/>
  <c r="H2402" i="10"/>
  <c r="D2402" i="10"/>
  <c r="N2402" i="10" s="1"/>
  <c r="L2401" i="10"/>
  <c r="J2401" i="10"/>
  <c r="H2401" i="10"/>
  <c r="D2401" i="10"/>
  <c r="N2401" i="10" s="1"/>
  <c r="L2400" i="10"/>
  <c r="J2400" i="10"/>
  <c r="H2400" i="10"/>
  <c r="D2400" i="10"/>
  <c r="N2400" i="10" s="1"/>
  <c r="O2400" i="10" s="1"/>
  <c r="S2400" i="10" s="1"/>
  <c r="O2399" i="10"/>
  <c r="S2399" i="10" s="1"/>
  <c r="L2399" i="10"/>
  <c r="J2399" i="10"/>
  <c r="H2399" i="10"/>
  <c r="D2399" i="10"/>
  <c r="N2399" i="10" s="1"/>
  <c r="P2399" i="10" s="1"/>
  <c r="W2399" i="10" s="1"/>
  <c r="Y2399" i="10" s="1"/>
  <c r="N2398" i="10"/>
  <c r="L2398" i="10"/>
  <c r="J2398" i="10"/>
  <c r="H2398" i="10"/>
  <c r="D2398" i="10"/>
  <c r="N2397" i="10"/>
  <c r="L2397" i="10"/>
  <c r="P2397" i="10" s="1"/>
  <c r="W2397" i="10" s="1"/>
  <c r="J2397" i="10"/>
  <c r="H2397" i="10"/>
  <c r="D2397" i="10"/>
  <c r="V2396" i="10"/>
  <c r="P2396" i="10"/>
  <c r="W2396" i="10" s="1"/>
  <c r="O2396" i="10"/>
  <c r="S2396" i="10" s="1"/>
  <c r="N2396" i="10"/>
  <c r="L2396" i="10"/>
  <c r="J2396" i="10"/>
  <c r="H2396" i="10"/>
  <c r="D2396" i="10"/>
  <c r="O2395" i="10"/>
  <c r="S2395" i="10" s="1"/>
  <c r="N2395" i="10"/>
  <c r="P2395" i="10" s="1"/>
  <c r="W2395" i="10" s="1"/>
  <c r="L2395" i="10"/>
  <c r="J2395" i="10"/>
  <c r="H2395" i="10"/>
  <c r="D2395" i="10"/>
  <c r="L2394" i="10"/>
  <c r="J2394" i="10"/>
  <c r="H2394" i="10"/>
  <c r="D2394" i="10"/>
  <c r="N2394" i="10" s="1"/>
  <c r="L2393" i="10"/>
  <c r="J2393" i="10"/>
  <c r="H2393" i="10"/>
  <c r="D2393" i="10"/>
  <c r="N2393" i="10" s="1"/>
  <c r="L2392" i="10"/>
  <c r="J2392" i="10"/>
  <c r="H2392" i="10"/>
  <c r="D2392" i="10"/>
  <c r="N2392" i="10" s="1"/>
  <c r="L2391" i="10"/>
  <c r="J2391" i="10"/>
  <c r="H2391" i="10"/>
  <c r="D2391" i="10"/>
  <c r="N2391" i="10" s="1"/>
  <c r="L2390" i="10"/>
  <c r="J2390" i="10"/>
  <c r="H2390" i="10"/>
  <c r="D2390" i="10"/>
  <c r="N2390" i="10" s="1"/>
  <c r="L2389" i="10"/>
  <c r="J2389" i="10"/>
  <c r="H2389" i="10"/>
  <c r="D2389" i="10"/>
  <c r="N2389" i="10" s="1"/>
  <c r="V2388" i="10"/>
  <c r="P2388" i="10"/>
  <c r="W2388" i="10" s="1"/>
  <c r="X2388" i="10" s="1"/>
  <c r="O2388" i="10"/>
  <c r="S2388" i="10" s="1"/>
  <c r="N2388" i="10"/>
  <c r="L2388" i="10"/>
  <c r="J2388" i="10"/>
  <c r="H2388" i="10"/>
  <c r="D2388" i="10"/>
  <c r="N2387" i="10"/>
  <c r="L2387" i="10"/>
  <c r="J2387" i="10"/>
  <c r="H2387" i="10"/>
  <c r="D2387" i="10"/>
  <c r="N2386" i="10"/>
  <c r="L2386" i="10"/>
  <c r="J2386" i="10"/>
  <c r="H2386" i="10"/>
  <c r="D2386" i="10"/>
  <c r="L2385" i="10"/>
  <c r="J2385" i="10"/>
  <c r="H2385" i="10"/>
  <c r="D2385" i="10"/>
  <c r="N2385" i="10" s="1"/>
  <c r="P2384" i="10"/>
  <c r="W2384" i="10" s="1"/>
  <c r="N2384" i="10"/>
  <c r="L2384" i="10"/>
  <c r="J2384" i="10"/>
  <c r="H2384" i="10"/>
  <c r="D2384" i="10"/>
  <c r="L2383" i="10"/>
  <c r="J2383" i="10"/>
  <c r="H2383" i="10"/>
  <c r="D2383" i="10"/>
  <c r="N2383" i="10" s="1"/>
  <c r="P2383" i="10" s="1"/>
  <c r="W2383" i="10" s="1"/>
  <c r="Z2382" i="10"/>
  <c r="L2382" i="10"/>
  <c r="J2382" i="10"/>
  <c r="H2382" i="10"/>
  <c r="D2382" i="10"/>
  <c r="N2382" i="10" s="1"/>
  <c r="P2382" i="10" s="1"/>
  <c r="W2382" i="10" s="1"/>
  <c r="P2381" i="10"/>
  <c r="W2381" i="10" s="1"/>
  <c r="N2381" i="10"/>
  <c r="O2381" i="10" s="1"/>
  <c r="S2381" i="10" s="1"/>
  <c r="L2381" i="10"/>
  <c r="J2381" i="10"/>
  <c r="H2381" i="10"/>
  <c r="D2381" i="10"/>
  <c r="P2380" i="10"/>
  <c r="W2380" i="10" s="1"/>
  <c r="O2380" i="10"/>
  <c r="S2380" i="10" s="1"/>
  <c r="N2380" i="10"/>
  <c r="L2380" i="10"/>
  <c r="J2380" i="10"/>
  <c r="H2380" i="10"/>
  <c r="D2380" i="10"/>
  <c r="N2379" i="10"/>
  <c r="L2379" i="10"/>
  <c r="J2379" i="10"/>
  <c r="H2379" i="10"/>
  <c r="D2379" i="10"/>
  <c r="L2378" i="10"/>
  <c r="J2378" i="10"/>
  <c r="H2378" i="10"/>
  <c r="D2378" i="10"/>
  <c r="N2378" i="10" s="1"/>
  <c r="L2377" i="10"/>
  <c r="J2377" i="10"/>
  <c r="H2377" i="10"/>
  <c r="D2377" i="10"/>
  <c r="N2377" i="10" s="1"/>
  <c r="P2376" i="10"/>
  <c r="W2376" i="10" s="1"/>
  <c r="L2376" i="10"/>
  <c r="J2376" i="10"/>
  <c r="H2376" i="10"/>
  <c r="D2376" i="10"/>
  <c r="N2376" i="10" s="1"/>
  <c r="O2376" i="10" s="1"/>
  <c r="S2376" i="10" s="1"/>
  <c r="U2376" i="10" s="1"/>
  <c r="Y2375" i="10"/>
  <c r="O2375" i="10"/>
  <c r="S2375" i="10" s="1"/>
  <c r="L2375" i="10"/>
  <c r="J2375" i="10"/>
  <c r="H2375" i="10"/>
  <c r="D2375" i="10"/>
  <c r="N2375" i="10" s="1"/>
  <c r="P2375" i="10" s="1"/>
  <c r="W2375" i="10" s="1"/>
  <c r="N2374" i="10"/>
  <c r="L2374" i="10"/>
  <c r="J2374" i="10"/>
  <c r="H2374" i="10"/>
  <c r="D2374" i="10"/>
  <c r="N2373" i="10"/>
  <c r="L2373" i="10"/>
  <c r="P2373" i="10" s="1"/>
  <c r="W2373" i="10" s="1"/>
  <c r="J2373" i="10"/>
  <c r="H2373" i="10"/>
  <c r="D2373" i="10"/>
  <c r="Z2372" i="10"/>
  <c r="Y2372" i="10"/>
  <c r="P2372" i="10"/>
  <c r="W2372" i="10" s="1"/>
  <c r="X2372" i="10" s="1"/>
  <c r="O2372" i="10"/>
  <c r="S2372" i="10" s="1"/>
  <c r="N2372" i="10"/>
  <c r="L2372" i="10"/>
  <c r="J2372" i="10"/>
  <c r="H2372" i="10"/>
  <c r="D2372" i="10"/>
  <c r="X2371" i="10"/>
  <c r="O2371" i="10"/>
  <c r="S2371" i="10" s="1"/>
  <c r="N2371" i="10"/>
  <c r="P2371" i="10" s="1"/>
  <c r="W2371" i="10" s="1"/>
  <c r="Z2371" i="10" s="1"/>
  <c r="L2371" i="10"/>
  <c r="J2371" i="10"/>
  <c r="H2371" i="10"/>
  <c r="U2371" i="10" s="1"/>
  <c r="D2371" i="10"/>
  <c r="N2370" i="10"/>
  <c r="L2370" i="10"/>
  <c r="J2370" i="10"/>
  <c r="H2370" i="10"/>
  <c r="D2370" i="10"/>
  <c r="L2369" i="10"/>
  <c r="J2369" i="10"/>
  <c r="H2369" i="10"/>
  <c r="D2369" i="10"/>
  <c r="N2369" i="10" s="1"/>
  <c r="L2368" i="10"/>
  <c r="J2368" i="10"/>
  <c r="H2368" i="10"/>
  <c r="D2368" i="10"/>
  <c r="N2368" i="10" s="1"/>
  <c r="L2367" i="10"/>
  <c r="J2367" i="10"/>
  <c r="H2367" i="10"/>
  <c r="D2367" i="10"/>
  <c r="N2367" i="10" s="1"/>
  <c r="L2366" i="10"/>
  <c r="J2366" i="10"/>
  <c r="H2366" i="10"/>
  <c r="D2366" i="10"/>
  <c r="N2366" i="10" s="1"/>
  <c r="P2365" i="10"/>
  <c r="W2365" i="10" s="1"/>
  <c r="N2365" i="10"/>
  <c r="L2365" i="10"/>
  <c r="J2365" i="10"/>
  <c r="H2365" i="10"/>
  <c r="D2365" i="10"/>
  <c r="Z2364" i="10"/>
  <c r="Y2364" i="10"/>
  <c r="P2364" i="10"/>
  <c r="W2364" i="10" s="1"/>
  <c r="X2364" i="10" s="1"/>
  <c r="O2364" i="10"/>
  <c r="S2364" i="10" s="1"/>
  <c r="T2364" i="10" s="1"/>
  <c r="N2364" i="10"/>
  <c r="L2364" i="10"/>
  <c r="J2364" i="10"/>
  <c r="H2364" i="10"/>
  <c r="D2364" i="10"/>
  <c r="L2363" i="10"/>
  <c r="J2363" i="10"/>
  <c r="H2363" i="10"/>
  <c r="D2363" i="10"/>
  <c r="N2363" i="10" s="1"/>
  <c r="N2362" i="10"/>
  <c r="L2362" i="10"/>
  <c r="J2362" i="10"/>
  <c r="H2362" i="10"/>
  <c r="D2362" i="10"/>
  <c r="L2361" i="10"/>
  <c r="J2361" i="10"/>
  <c r="H2361" i="10"/>
  <c r="D2361" i="10"/>
  <c r="N2361" i="10" s="1"/>
  <c r="L2360" i="10"/>
  <c r="J2360" i="10"/>
  <c r="H2360" i="10"/>
  <c r="D2360" i="10"/>
  <c r="N2360" i="10" s="1"/>
  <c r="N2359" i="10"/>
  <c r="L2359" i="10"/>
  <c r="J2359" i="10"/>
  <c r="H2359" i="10"/>
  <c r="D2359" i="10"/>
  <c r="L2358" i="10"/>
  <c r="J2358" i="10"/>
  <c r="H2358" i="10"/>
  <c r="D2358" i="10"/>
  <c r="N2358" i="10" s="1"/>
  <c r="Z2357" i="10"/>
  <c r="P2357" i="10"/>
  <c r="W2357" i="10" s="1"/>
  <c r="N2357" i="10"/>
  <c r="L2357" i="10"/>
  <c r="J2357" i="10"/>
  <c r="H2357" i="10"/>
  <c r="D2357" i="10"/>
  <c r="W2356" i="10"/>
  <c r="P2356" i="10"/>
  <c r="N2356" i="10"/>
  <c r="L2356" i="10"/>
  <c r="O2356" i="10" s="1"/>
  <c r="S2356" i="10" s="1"/>
  <c r="J2356" i="10"/>
  <c r="H2356" i="10"/>
  <c r="D2356" i="10"/>
  <c r="X2355" i="10"/>
  <c r="L2355" i="10"/>
  <c r="J2355" i="10"/>
  <c r="H2355" i="10"/>
  <c r="D2355" i="10"/>
  <c r="N2355" i="10" s="1"/>
  <c r="P2355" i="10" s="1"/>
  <c r="W2355" i="10" s="1"/>
  <c r="N2354" i="10"/>
  <c r="L2354" i="10"/>
  <c r="O2354" i="10" s="1"/>
  <c r="S2354" i="10" s="1"/>
  <c r="J2354" i="10"/>
  <c r="H2354" i="10"/>
  <c r="D2354" i="10"/>
  <c r="L2353" i="10"/>
  <c r="J2353" i="10"/>
  <c r="H2353" i="10"/>
  <c r="D2353" i="10"/>
  <c r="N2353" i="10" s="1"/>
  <c r="O2353" i="10" s="1"/>
  <c r="S2353" i="10" s="1"/>
  <c r="L2352" i="10"/>
  <c r="P2352" i="10" s="1"/>
  <c r="W2352" i="10" s="1"/>
  <c r="J2352" i="10"/>
  <c r="H2352" i="10"/>
  <c r="D2352" i="10"/>
  <c r="N2352" i="10" s="1"/>
  <c r="Y2351" i="10"/>
  <c r="P2351" i="10"/>
  <c r="W2351" i="10" s="1"/>
  <c r="N2351" i="10"/>
  <c r="O2351" i="10" s="1"/>
  <c r="S2351" i="10" s="1"/>
  <c r="L2351" i="10"/>
  <c r="J2351" i="10"/>
  <c r="H2351" i="10"/>
  <c r="D2351" i="10"/>
  <c r="L2350" i="10"/>
  <c r="J2350" i="10"/>
  <c r="H2350" i="10"/>
  <c r="D2350" i="10"/>
  <c r="N2350" i="10" s="1"/>
  <c r="N2349" i="10"/>
  <c r="L2349" i="10"/>
  <c r="J2349" i="10"/>
  <c r="H2349" i="10"/>
  <c r="D2349" i="10"/>
  <c r="N2348" i="10"/>
  <c r="L2348" i="10"/>
  <c r="J2348" i="10"/>
  <c r="H2348" i="10"/>
  <c r="D2348" i="10"/>
  <c r="U2347" i="10"/>
  <c r="O2347" i="10"/>
  <c r="S2347" i="10" s="1"/>
  <c r="L2347" i="10"/>
  <c r="J2347" i="10"/>
  <c r="H2347" i="10"/>
  <c r="D2347" i="10"/>
  <c r="N2347" i="10" s="1"/>
  <c r="P2347" i="10" s="1"/>
  <c r="W2347" i="10" s="1"/>
  <c r="N2346" i="10"/>
  <c r="L2346" i="10"/>
  <c r="J2346" i="10"/>
  <c r="H2346" i="10"/>
  <c r="D2346" i="10"/>
  <c r="L2345" i="10"/>
  <c r="J2345" i="10"/>
  <c r="H2345" i="10"/>
  <c r="D2345" i="10"/>
  <c r="N2345" i="10" s="1"/>
  <c r="O2345" i="10" s="1"/>
  <c r="S2345" i="10" s="1"/>
  <c r="V2345" i="10" s="1"/>
  <c r="W2344" i="10"/>
  <c r="P2344" i="10"/>
  <c r="O2344" i="10"/>
  <c r="S2344" i="10" s="1"/>
  <c r="L2344" i="10"/>
  <c r="J2344" i="10"/>
  <c r="H2344" i="10"/>
  <c r="D2344" i="10"/>
  <c r="N2344" i="10" s="1"/>
  <c r="V2343" i="10"/>
  <c r="T2343" i="10"/>
  <c r="P2343" i="10"/>
  <c r="W2343" i="10" s="1"/>
  <c r="O2343" i="10"/>
  <c r="S2343" i="10" s="1"/>
  <c r="N2343" i="10"/>
  <c r="L2343" i="10"/>
  <c r="J2343" i="10"/>
  <c r="H2343" i="10"/>
  <c r="D2343" i="10"/>
  <c r="O2342" i="10"/>
  <c r="S2342" i="10" s="1"/>
  <c r="L2342" i="10"/>
  <c r="J2342" i="10"/>
  <c r="H2342" i="10"/>
  <c r="D2342" i="10"/>
  <c r="N2342" i="10" s="1"/>
  <c r="P2342" i="10" s="1"/>
  <c r="W2342" i="10" s="1"/>
  <c r="W2341" i="10"/>
  <c r="N2341" i="10"/>
  <c r="L2341" i="10"/>
  <c r="P2341" i="10" s="1"/>
  <c r="J2341" i="10"/>
  <c r="H2341" i="10"/>
  <c r="D2341" i="10"/>
  <c r="P2340" i="10"/>
  <c r="W2340" i="10" s="1"/>
  <c r="N2340" i="10"/>
  <c r="L2340" i="10"/>
  <c r="O2340" i="10" s="1"/>
  <c r="S2340" i="10" s="1"/>
  <c r="J2340" i="10"/>
  <c r="H2340" i="10"/>
  <c r="D2340" i="10"/>
  <c r="L2339" i="10"/>
  <c r="J2339" i="10"/>
  <c r="H2339" i="10"/>
  <c r="D2339" i="10"/>
  <c r="N2339" i="10" s="1"/>
  <c r="N2338" i="10"/>
  <c r="L2338" i="10"/>
  <c r="J2338" i="10"/>
  <c r="H2338" i="10"/>
  <c r="D2338" i="10"/>
  <c r="N2337" i="10"/>
  <c r="L2337" i="10"/>
  <c r="J2337" i="10"/>
  <c r="H2337" i="10"/>
  <c r="D2337" i="10"/>
  <c r="W2336" i="10"/>
  <c r="X2336" i="10" s="1"/>
  <c r="P2336" i="10"/>
  <c r="L2336" i="10"/>
  <c r="J2336" i="10"/>
  <c r="H2336" i="10"/>
  <c r="D2336" i="10"/>
  <c r="N2336" i="10" s="1"/>
  <c r="O2336" i="10" s="1"/>
  <c r="S2336" i="10" s="1"/>
  <c r="L2335" i="10"/>
  <c r="J2335" i="10"/>
  <c r="H2335" i="10"/>
  <c r="D2335" i="10"/>
  <c r="N2335" i="10" s="1"/>
  <c r="P2334" i="10"/>
  <c r="W2334" i="10" s="1"/>
  <c r="N2334" i="10"/>
  <c r="O2334" i="10" s="1"/>
  <c r="S2334" i="10" s="1"/>
  <c r="L2334" i="10"/>
  <c r="J2334" i="10"/>
  <c r="H2334" i="10"/>
  <c r="D2334" i="10"/>
  <c r="V2333" i="10"/>
  <c r="P2333" i="10"/>
  <c r="W2333" i="10" s="1"/>
  <c r="X2333" i="10" s="1"/>
  <c r="O2333" i="10"/>
  <c r="S2333" i="10" s="1"/>
  <c r="L2333" i="10"/>
  <c r="J2333" i="10"/>
  <c r="H2333" i="10"/>
  <c r="D2333" i="10"/>
  <c r="N2333" i="10" s="1"/>
  <c r="Y2332" i="10"/>
  <c r="X2332" i="10"/>
  <c r="U2332" i="10"/>
  <c r="O2332" i="10"/>
  <c r="S2332" i="10" s="1"/>
  <c r="N2332" i="10"/>
  <c r="P2332" i="10" s="1"/>
  <c r="W2332" i="10" s="1"/>
  <c r="Z2332" i="10" s="1"/>
  <c r="L2332" i="10"/>
  <c r="J2332" i="10"/>
  <c r="H2332" i="10"/>
  <c r="D2332" i="10"/>
  <c r="L2331" i="10"/>
  <c r="J2331" i="10"/>
  <c r="H2331" i="10"/>
  <c r="D2331" i="10"/>
  <c r="N2331" i="10" s="1"/>
  <c r="L2330" i="10"/>
  <c r="J2330" i="10"/>
  <c r="H2330" i="10"/>
  <c r="D2330" i="10"/>
  <c r="N2330" i="10" s="1"/>
  <c r="L2329" i="10"/>
  <c r="J2329" i="10"/>
  <c r="H2329" i="10"/>
  <c r="D2329" i="10"/>
  <c r="N2329" i="10" s="1"/>
  <c r="O2329" i="10" s="1"/>
  <c r="S2329" i="10" s="1"/>
  <c r="P2328" i="10"/>
  <c r="W2328" i="10" s="1"/>
  <c r="O2328" i="10"/>
  <c r="S2328" i="10" s="1"/>
  <c r="V2328" i="10" s="1"/>
  <c r="L2328" i="10"/>
  <c r="J2328" i="10"/>
  <c r="H2328" i="10"/>
  <c r="D2328" i="10"/>
  <c r="N2328" i="10" s="1"/>
  <c r="N2327" i="10"/>
  <c r="P2327" i="10" s="1"/>
  <c r="W2327" i="10" s="1"/>
  <c r="Z2327" i="10" s="1"/>
  <c r="L2327" i="10"/>
  <c r="J2327" i="10"/>
  <c r="H2327" i="10"/>
  <c r="D2327" i="10"/>
  <c r="Z2326" i="10"/>
  <c r="P2326" i="10"/>
  <c r="W2326" i="10" s="1"/>
  <c r="N2326" i="10"/>
  <c r="O2326" i="10" s="1"/>
  <c r="S2326" i="10" s="1"/>
  <c r="L2326" i="10"/>
  <c r="J2326" i="10"/>
  <c r="H2326" i="10"/>
  <c r="D2326" i="10"/>
  <c r="P2325" i="10"/>
  <c r="W2325" i="10" s="1"/>
  <c r="O2325" i="10"/>
  <c r="S2325" i="10" s="1"/>
  <c r="L2325" i="10"/>
  <c r="J2325" i="10"/>
  <c r="H2325" i="10"/>
  <c r="D2325" i="10"/>
  <c r="N2325" i="10" s="1"/>
  <c r="L2324" i="10"/>
  <c r="J2324" i="10"/>
  <c r="H2324" i="10"/>
  <c r="D2324" i="10"/>
  <c r="N2324" i="10" s="1"/>
  <c r="L2323" i="10"/>
  <c r="J2323" i="10"/>
  <c r="H2323" i="10"/>
  <c r="D2323" i="10"/>
  <c r="N2323" i="10" s="1"/>
  <c r="L2322" i="10"/>
  <c r="J2322" i="10"/>
  <c r="H2322" i="10"/>
  <c r="D2322" i="10"/>
  <c r="N2322" i="10" s="1"/>
  <c r="S2321" i="10"/>
  <c r="P2321" i="10"/>
  <c r="W2321" i="10" s="1"/>
  <c r="L2321" i="10"/>
  <c r="O2321" i="10" s="1"/>
  <c r="J2321" i="10"/>
  <c r="H2321" i="10"/>
  <c r="D2321" i="10"/>
  <c r="N2321" i="10" s="1"/>
  <c r="L2320" i="10"/>
  <c r="J2320" i="10"/>
  <c r="H2320" i="10"/>
  <c r="D2320" i="10"/>
  <c r="N2320" i="10" s="1"/>
  <c r="N2319" i="10"/>
  <c r="L2319" i="10"/>
  <c r="J2319" i="10"/>
  <c r="H2319" i="10"/>
  <c r="D2319" i="10"/>
  <c r="L2318" i="10"/>
  <c r="J2318" i="10"/>
  <c r="H2318" i="10"/>
  <c r="D2318" i="10"/>
  <c r="N2318" i="10" s="1"/>
  <c r="L2317" i="10"/>
  <c r="O2317" i="10" s="1"/>
  <c r="S2317" i="10" s="1"/>
  <c r="J2317" i="10"/>
  <c r="H2317" i="10"/>
  <c r="D2317" i="10"/>
  <c r="N2317" i="10" s="1"/>
  <c r="P2317" i="10" s="1"/>
  <c r="W2317" i="10" s="1"/>
  <c r="N2316" i="10"/>
  <c r="L2316" i="10"/>
  <c r="J2316" i="10"/>
  <c r="H2316" i="10"/>
  <c r="D2316" i="10"/>
  <c r="L2315" i="10"/>
  <c r="J2315" i="10"/>
  <c r="H2315" i="10"/>
  <c r="D2315" i="10"/>
  <c r="N2315" i="10" s="1"/>
  <c r="N2314" i="10"/>
  <c r="L2314" i="10"/>
  <c r="J2314" i="10"/>
  <c r="H2314" i="10"/>
  <c r="D2314" i="10"/>
  <c r="L2313" i="10"/>
  <c r="J2313" i="10"/>
  <c r="H2313" i="10"/>
  <c r="D2313" i="10"/>
  <c r="N2313" i="10" s="1"/>
  <c r="O2312" i="10"/>
  <c r="S2312" i="10" s="1"/>
  <c r="N2312" i="10"/>
  <c r="P2312" i="10" s="1"/>
  <c r="W2312" i="10" s="1"/>
  <c r="L2312" i="10"/>
  <c r="J2312" i="10"/>
  <c r="H2312" i="10"/>
  <c r="D2312" i="10"/>
  <c r="L2311" i="10"/>
  <c r="J2311" i="10"/>
  <c r="H2311" i="10"/>
  <c r="D2311" i="10"/>
  <c r="N2311" i="10" s="1"/>
  <c r="P2310" i="10"/>
  <c r="W2310" i="10" s="1"/>
  <c r="N2310" i="10"/>
  <c r="O2310" i="10" s="1"/>
  <c r="S2310" i="10" s="1"/>
  <c r="L2310" i="10"/>
  <c r="J2310" i="10"/>
  <c r="H2310" i="10"/>
  <c r="D2310" i="10"/>
  <c r="L2309" i="10"/>
  <c r="J2309" i="10"/>
  <c r="H2309" i="10"/>
  <c r="D2309" i="10"/>
  <c r="N2309" i="10" s="1"/>
  <c r="P2309" i="10" s="1"/>
  <c r="W2309" i="10" s="1"/>
  <c r="P2308" i="10"/>
  <c r="W2308" i="10" s="1"/>
  <c r="Z2308" i="10" s="1"/>
  <c r="N2308" i="10"/>
  <c r="O2308" i="10" s="1"/>
  <c r="S2308" i="10" s="1"/>
  <c r="L2308" i="10"/>
  <c r="J2308" i="10"/>
  <c r="H2308" i="10"/>
  <c r="D2308" i="10"/>
  <c r="Z2307" i="10"/>
  <c r="O2307" i="10"/>
  <c r="S2307" i="10" s="1"/>
  <c r="N2307" i="10"/>
  <c r="P2307" i="10" s="1"/>
  <c r="W2307" i="10" s="1"/>
  <c r="L2307" i="10"/>
  <c r="J2307" i="10"/>
  <c r="H2307" i="10"/>
  <c r="D2307" i="10"/>
  <c r="L2306" i="10"/>
  <c r="J2306" i="10"/>
  <c r="H2306" i="10"/>
  <c r="D2306" i="10"/>
  <c r="N2306" i="10" s="1"/>
  <c r="L2305" i="10"/>
  <c r="J2305" i="10"/>
  <c r="H2305" i="10"/>
  <c r="D2305" i="10"/>
  <c r="N2305" i="10" s="1"/>
  <c r="L2304" i="10"/>
  <c r="J2304" i="10"/>
  <c r="H2304" i="10"/>
  <c r="D2304" i="10"/>
  <c r="N2304" i="10" s="1"/>
  <c r="P2303" i="10"/>
  <c r="W2303" i="10" s="1"/>
  <c r="N2303" i="10"/>
  <c r="O2303" i="10" s="1"/>
  <c r="S2303" i="10" s="1"/>
  <c r="L2303" i="10"/>
  <c r="J2303" i="10"/>
  <c r="H2303" i="10"/>
  <c r="D2303" i="10"/>
  <c r="L2302" i="10"/>
  <c r="J2302" i="10"/>
  <c r="H2302" i="10"/>
  <c r="D2302" i="10"/>
  <c r="N2302" i="10" s="1"/>
  <c r="O2302" i="10" s="1"/>
  <c r="S2302" i="10" s="1"/>
  <c r="Y2301" i="10"/>
  <c r="O2301" i="10"/>
  <c r="S2301" i="10" s="1"/>
  <c r="N2301" i="10"/>
  <c r="P2301" i="10" s="1"/>
  <c r="W2301" i="10" s="1"/>
  <c r="L2301" i="10"/>
  <c r="J2301" i="10"/>
  <c r="H2301" i="10"/>
  <c r="D2301" i="10"/>
  <c r="N2300" i="10"/>
  <c r="L2300" i="10"/>
  <c r="J2300" i="10"/>
  <c r="H2300" i="10"/>
  <c r="D2300" i="10"/>
  <c r="L2299" i="10"/>
  <c r="J2299" i="10"/>
  <c r="H2299" i="10"/>
  <c r="D2299" i="10"/>
  <c r="N2299" i="10" s="1"/>
  <c r="L2298" i="10"/>
  <c r="J2298" i="10"/>
  <c r="H2298" i="10"/>
  <c r="D2298" i="10"/>
  <c r="N2298" i="10" s="1"/>
  <c r="L2297" i="10"/>
  <c r="J2297" i="10"/>
  <c r="H2297" i="10"/>
  <c r="D2297" i="10"/>
  <c r="N2297" i="10" s="1"/>
  <c r="L2296" i="10"/>
  <c r="J2296" i="10"/>
  <c r="H2296" i="10"/>
  <c r="D2296" i="10"/>
  <c r="N2296" i="10" s="1"/>
  <c r="S2295" i="10"/>
  <c r="P2295" i="10"/>
  <c r="W2295" i="10" s="1"/>
  <c r="N2295" i="10"/>
  <c r="O2295" i="10" s="1"/>
  <c r="L2295" i="10"/>
  <c r="J2295" i="10"/>
  <c r="H2295" i="10"/>
  <c r="D2295" i="10"/>
  <c r="Z2294" i="10"/>
  <c r="P2294" i="10"/>
  <c r="W2294" i="10" s="1"/>
  <c r="X2294" i="10" s="1"/>
  <c r="L2294" i="10"/>
  <c r="J2294" i="10"/>
  <c r="H2294" i="10"/>
  <c r="D2294" i="10"/>
  <c r="N2294" i="10" s="1"/>
  <c r="O2294" i="10" s="1"/>
  <c r="S2294" i="10" s="1"/>
  <c r="Y2293" i="10"/>
  <c r="X2293" i="10"/>
  <c r="O2293" i="10"/>
  <c r="S2293" i="10" s="1"/>
  <c r="N2293" i="10"/>
  <c r="P2293" i="10" s="1"/>
  <c r="W2293" i="10" s="1"/>
  <c r="Z2293" i="10" s="1"/>
  <c r="L2293" i="10"/>
  <c r="J2293" i="10"/>
  <c r="H2293" i="10"/>
  <c r="D2293" i="10"/>
  <c r="N2292" i="10"/>
  <c r="L2292" i="10"/>
  <c r="J2292" i="10"/>
  <c r="H2292" i="10"/>
  <c r="D2292" i="10"/>
  <c r="P2291" i="10"/>
  <c r="W2291" i="10" s="1"/>
  <c r="L2291" i="10"/>
  <c r="J2291" i="10"/>
  <c r="H2291" i="10"/>
  <c r="D2291" i="10"/>
  <c r="N2291" i="10" s="1"/>
  <c r="P2290" i="10"/>
  <c r="W2290" i="10" s="1"/>
  <c r="X2290" i="10" s="1"/>
  <c r="L2290" i="10"/>
  <c r="J2290" i="10"/>
  <c r="H2290" i="10"/>
  <c r="D2290" i="10"/>
  <c r="N2290" i="10" s="1"/>
  <c r="O2290" i="10" s="1"/>
  <c r="S2290" i="10" s="1"/>
  <c r="L2289" i="10"/>
  <c r="J2289" i="10"/>
  <c r="H2289" i="10"/>
  <c r="D2289" i="10"/>
  <c r="N2289" i="10" s="1"/>
  <c r="L2288" i="10"/>
  <c r="J2288" i="10"/>
  <c r="H2288" i="10"/>
  <c r="D2288" i="10"/>
  <c r="N2288" i="10" s="1"/>
  <c r="N2287" i="10"/>
  <c r="L2287" i="10"/>
  <c r="P2287" i="10" s="1"/>
  <c r="W2287" i="10" s="1"/>
  <c r="J2287" i="10"/>
  <c r="H2287" i="10"/>
  <c r="D2287" i="10"/>
  <c r="P2286" i="10"/>
  <c r="W2286" i="10" s="1"/>
  <c r="O2286" i="10"/>
  <c r="S2286" i="10" s="1"/>
  <c r="T2286" i="10" s="1"/>
  <c r="L2286" i="10"/>
  <c r="J2286" i="10"/>
  <c r="H2286" i="10"/>
  <c r="D2286" i="10"/>
  <c r="N2286" i="10" s="1"/>
  <c r="L2285" i="10"/>
  <c r="J2285" i="10"/>
  <c r="H2285" i="10"/>
  <c r="D2285" i="10"/>
  <c r="N2285" i="10" s="1"/>
  <c r="L2284" i="10"/>
  <c r="J2284" i="10"/>
  <c r="H2284" i="10"/>
  <c r="D2284" i="10"/>
  <c r="N2284" i="10" s="1"/>
  <c r="L2283" i="10"/>
  <c r="J2283" i="10"/>
  <c r="H2283" i="10"/>
  <c r="D2283" i="10"/>
  <c r="N2283" i="10" s="1"/>
  <c r="O2283" i="10" s="1"/>
  <c r="S2283" i="10" s="1"/>
  <c r="O2282" i="10"/>
  <c r="S2282" i="10" s="1"/>
  <c r="L2282" i="10"/>
  <c r="J2282" i="10"/>
  <c r="H2282" i="10"/>
  <c r="D2282" i="10"/>
  <c r="N2282" i="10" s="1"/>
  <c r="P2282" i="10" s="1"/>
  <c r="W2282" i="10" s="1"/>
  <c r="L2281" i="10"/>
  <c r="J2281" i="10"/>
  <c r="H2281" i="10"/>
  <c r="D2281" i="10"/>
  <c r="N2281" i="10" s="1"/>
  <c r="L2280" i="10"/>
  <c r="J2280" i="10"/>
  <c r="H2280" i="10"/>
  <c r="D2280" i="10"/>
  <c r="N2280" i="10" s="1"/>
  <c r="P2279" i="10"/>
  <c r="W2279" i="10" s="1"/>
  <c r="N2279" i="10"/>
  <c r="L2279" i="10"/>
  <c r="J2279" i="10"/>
  <c r="H2279" i="10"/>
  <c r="D2279" i="10"/>
  <c r="L2278" i="10"/>
  <c r="J2278" i="10"/>
  <c r="H2278" i="10"/>
  <c r="D2278" i="10"/>
  <c r="N2278" i="10" s="1"/>
  <c r="P2278" i="10" s="1"/>
  <c r="W2278" i="10" s="1"/>
  <c r="Y2278" i="10" s="1"/>
  <c r="N2277" i="10"/>
  <c r="L2277" i="10"/>
  <c r="J2277" i="10"/>
  <c r="H2277" i="10"/>
  <c r="D2277" i="10"/>
  <c r="L2276" i="10"/>
  <c r="J2276" i="10"/>
  <c r="H2276" i="10"/>
  <c r="D2276" i="10"/>
  <c r="N2276" i="10" s="1"/>
  <c r="L2275" i="10"/>
  <c r="J2275" i="10"/>
  <c r="H2275" i="10"/>
  <c r="D2275" i="10"/>
  <c r="N2275" i="10" s="1"/>
  <c r="Z2274" i="10"/>
  <c r="P2274" i="10"/>
  <c r="W2274" i="10" s="1"/>
  <c r="X2274" i="10" s="1"/>
  <c r="L2274" i="10"/>
  <c r="J2274" i="10"/>
  <c r="H2274" i="10"/>
  <c r="D2274" i="10"/>
  <c r="N2274" i="10" s="1"/>
  <c r="O2274" i="10" s="1"/>
  <c r="S2274" i="10" s="1"/>
  <c r="P2273" i="10"/>
  <c r="W2273" i="10" s="1"/>
  <c r="Z2273" i="10" s="1"/>
  <c r="N2273" i="10"/>
  <c r="O2273" i="10" s="1"/>
  <c r="S2273" i="10" s="1"/>
  <c r="L2273" i="10"/>
  <c r="J2273" i="10"/>
  <c r="H2273" i="10"/>
  <c r="D2273" i="10"/>
  <c r="Y2272" i="10"/>
  <c r="N2272" i="10"/>
  <c r="P2272" i="10" s="1"/>
  <c r="W2272" i="10" s="1"/>
  <c r="L2272" i="10"/>
  <c r="J2272" i="10"/>
  <c r="H2272" i="10"/>
  <c r="D2272" i="10"/>
  <c r="P2271" i="10"/>
  <c r="W2271" i="10" s="1"/>
  <c r="N2271" i="10"/>
  <c r="O2271" i="10" s="1"/>
  <c r="S2271" i="10" s="1"/>
  <c r="L2271" i="10"/>
  <c r="J2271" i="10"/>
  <c r="H2271" i="10"/>
  <c r="D2271" i="10"/>
  <c r="L2270" i="10"/>
  <c r="J2270" i="10"/>
  <c r="H2270" i="10"/>
  <c r="D2270" i="10"/>
  <c r="N2270" i="10" s="1"/>
  <c r="N2269" i="10"/>
  <c r="L2269" i="10"/>
  <c r="J2269" i="10"/>
  <c r="H2269" i="10"/>
  <c r="D2269" i="10"/>
  <c r="L2268" i="10"/>
  <c r="J2268" i="10"/>
  <c r="H2268" i="10"/>
  <c r="D2268" i="10"/>
  <c r="N2268" i="10" s="1"/>
  <c r="L2267" i="10"/>
  <c r="J2267" i="10"/>
  <c r="H2267" i="10"/>
  <c r="D2267" i="10"/>
  <c r="N2267" i="10" s="1"/>
  <c r="L2266" i="10"/>
  <c r="J2266" i="10"/>
  <c r="H2266" i="10"/>
  <c r="D2266" i="10"/>
  <c r="N2266" i="10" s="1"/>
  <c r="O2265" i="10"/>
  <c r="S2265" i="10" s="1"/>
  <c r="N2265" i="10"/>
  <c r="P2265" i="10" s="1"/>
  <c r="W2265" i="10" s="1"/>
  <c r="Z2265" i="10" s="1"/>
  <c r="L2265" i="10"/>
  <c r="J2265" i="10"/>
  <c r="H2265" i="10"/>
  <c r="D2265" i="10"/>
  <c r="N2264" i="10"/>
  <c r="L2264" i="10"/>
  <c r="J2264" i="10"/>
  <c r="H2264" i="10"/>
  <c r="D2264" i="10"/>
  <c r="L2263" i="10"/>
  <c r="J2263" i="10"/>
  <c r="H2263" i="10"/>
  <c r="D2263" i="10"/>
  <c r="N2263" i="10" s="1"/>
  <c r="V2262" i="10"/>
  <c r="U2262" i="10"/>
  <c r="P2262" i="10"/>
  <c r="W2262" i="10" s="1"/>
  <c r="N2262" i="10"/>
  <c r="O2262" i="10" s="1"/>
  <c r="S2262" i="10" s="1"/>
  <c r="T2262" i="10" s="1"/>
  <c r="L2262" i="10"/>
  <c r="J2262" i="10"/>
  <c r="H2262" i="10"/>
  <c r="D2262" i="10"/>
  <c r="L2261" i="10"/>
  <c r="J2261" i="10"/>
  <c r="H2261" i="10"/>
  <c r="D2261" i="10"/>
  <c r="N2261" i="10" s="1"/>
  <c r="L2260" i="10"/>
  <c r="J2260" i="10"/>
  <c r="H2260" i="10"/>
  <c r="D2260" i="10"/>
  <c r="N2260" i="10" s="1"/>
  <c r="W2259" i="10"/>
  <c r="P2259" i="10"/>
  <c r="N2259" i="10"/>
  <c r="O2259" i="10" s="1"/>
  <c r="S2259" i="10" s="1"/>
  <c r="L2259" i="10"/>
  <c r="J2259" i="10"/>
  <c r="H2259" i="10"/>
  <c r="D2259" i="10"/>
  <c r="P2258" i="10"/>
  <c r="W2258" i="10" s="1"/>
  <c r="L2258" i="10"/>
  <c r="J2258" i="10"/>
  <c r="H2258" i="10"/>
  <c r="D2258" i="10"/>
  <c r="N2258" i="10" s="1"/>
  <c r="O2258" i="10" s="1"/>
  <c r="S2258" i="10" s="1"/>
  <c r="Y2257" i="10"/>
  <c r="X2257" i="10"/>
  <c r="N2257" i="10"/>
  <c r="P2257" i="10" s="1"/>
  <c r="W2257" i="10" s="1"/>
  <c r="Z2257" i="10" s="1"/>
  <c r="L2257" i="10"/>
  <c r="J2257" i="10"/>
  <c r="H2257" i="10"/>
  <c r="D2257" i="10"/>
  <c r="L2256" i="10"/>
  <c r="J2256" i="10"/>
  <c r="H2256" i="10"/>
  <c r="D2256" i="10"/>
  <c r="N2256" i="10" s="1"/>
  <c r="L2255" i="10"/>
  <c r="J2255" i="10"/>
  <c r="H2255" i="10"/>
  <c r="D2255" i="10"/>
  <c r="N2255" i="10" s="1"/>
  <c r="Z2254" i="10"/>
  <c r="V2254" i="10"/>
  <c r="U2254" i="10"/>
  <c r="P2254" i="10"/>
  <c r="W2254" i="10" s="1"/>
  <c r="N2254" i="10"/>
  <c r="O2254" i="10" s="1"/>
  <c r="S2254" i="10" s="1"/>
  <c r="T2254" i="10" s="1"/>
  <c r="L2254" i="10"/>
  <c r="J2254" i="10"/>
  <c r="H2254" i="10"/>
  <c r="D2254" i="10"/>
  <c r="L2253" i="10"/>
  <c r="J2253" i="10"/>
  <c r="H2253" i="10"/>
  <c r="D2253" i="10"/>
  <c r="N2253" i="10" s="1"/>
  <c r="P2253" i="10" s="1"/>
  <c r="W2253" i="10" s="1"/>
  <c r="Y2253" i="10" s="1"/>
  <c r="L2252" i="10"/>
  <c r="J2252" i="10"/>
  <c r="H2252" i="10"/>
  <c r="D2252" i="10"/>
  <c r="N2252" i="10" s="1"/>
  <c r="W2251" i="10"/>
  <c r="P2251" i="10"/>
  <c r="N2251" i="10"/>
  <c r="O2251" i="10" s="1"/>
  <c r="S2251" i="10" s="1"/>
  <c r="L2251" i="10"/>
  <c r="J2251" i="10"/>
  <c r="H2251" i="10"/>
  <c r="D2251" i="10"/>
  <c r="P2250" i="10"/>
  <c r="W2250" i="10" s="1"/>
  <c r="L2250" i="10"/>
  <c r="J2250" i="10"/>
  <c r="H2250" i="10"/>
  <c r="D2250" i="10"/>
  <c r="N2250" i="10" s="1"/>
  <c r="O2250" i="10" s="1"/>
  <c r="S2250" i="10" s="1"/>
  <c r="N2249" i="10"/>
  <c r="P2249" i="10" s="1"/>
  <c r="W2249" i="10" s="1"/>
  <c r="Z2249" i="10" s="1"/>
  <c r="L2249" i="10"/>
  <c r="J2249" i="10"/>
  <c r="H2249" i="10"/>
  <c r="D2249" i="10"/>
  <c r="N2248" i="10"/>
  <c r="L2248" i="10"/>
  <c r="J2248" i="10"/>
  <c r="H2248" i="10"/>
  <c r="D2248" i="10"/>
  <c r="L2247" i="10"/>
  <c r="J2247" i="10"/>
  <c r="H2247" i="10"/>
  <c r="D2247" i="10"/>
  <c r="N2247" i="10" s="1"/>
  <c r="L2246" i="10"/>
  <c r="J2246" i="10"/>
  <c r="H2246" i="10"/>
  <c r="D2246" i="10"/>
  <c r="N2246" i="10" s="1"/>
  <c r="L2245" i="10"/>
  <c r="J2245" i="10"/>
  <c r="H2245" i="10"/>
  <c r="D2245" i="10"/>
  <c r="N2245" i="10" s="1"/>
  <c r="L2244" i="10"/>
  <c r="J2244" i="10"/>
  <c r="H2244" i="10"/>
  <c r="D2244" i="10"/>
  <c r="N2244" i="10" s="1"/>
  <c r="N2243" i="10"/>
  <c r="L2243" i="10"/>
  <c r="P2243" i="10" s="1"/>
  <c r="W2243" i="10" s="1"/>
  <c r="J2243" i="10"/>
  <c r="H2243" i="10"/>
  <c r="D2243" i="10"/>
  <c r="P2242" i="10"/>
  <c r="W2242" i="10" s="1"/>
  <c r="X2242" i="10" s="1"/>
  <c r="O2242" i="10"/>
  <c r="S2242" i="10" s="1"/>
  <c r="L2242" i="10"/>
  <c r="J2242" i="10"/>
  <c r="Y2242" i="10" s="1"/>
  <c r="H2242" i="10"/>
  <c r="D2242" i="10"/>
  <c r="N2242" i="10" s="1"/>
  <c r="Y2241" i="10"/>
  <c r="O2241" i="10"/>
  <c r="S2241" i="10" s="1"/>
  <c r="N2241" i="10"/>
  <c r="P2241" i="10" s="1"/>
  <c r="W2241" i="10" s="1"/>
  <c r="Z2241" i="10" s="1"/>
  <c r="L2241" i="10"/>
  <c r="J2241" i="10"/>
  <c r="H2241" i="10"/>
  <c r="D2241" i="10"/>
  <c r="L2240" i="10"/>
  <c r="J2240" i="10"/>
  <c r="H2240" i="10"/>
  <c r="D2240" i="10"/>
  <c r="N2240" i="10" s="1"/>
  <c r="L2239" i="10"/>
  <c r="J2239" i="10"/>
  <c r="H2239" i="10"/>
  <c r="D2239" i="10"/>
  <c r="N2239" i="10" s="1"/>
  <c r="Z2238" i="10"/>
  <c r="U2238" i="10"/>
  <c r="P2238" i="10"/>
  <c r="W2238" i="10" s="1"/>
  <c r="L2238" i="10"/>
  <c r="J2238" i="10"/>
  <c r="H2238" i="10"/>
  <c r="D2238" i="10"/>
  <c r="N2238" i="10" s="1"/>
  <c r="O2238" i="10" s="1"/>
  <c r="S2238" i="10" s="1"/>
  <c r="T2238" i="10" s="1"/>
  <c r="Y2237" i="10"/>
  <c r="O2237" i="10"/>
  <c r="S2237" i="10" s="1"/>
  <c r="V2237" i="10" s="1"/>
  <c r="L2237" i="10"/>
  <c r="J2237" i="10"/>
  <c r="H2237" i="10"/>
  <c r="D2237" i="10"/>
  <c r="N2237" i="10" s="1"/>
  <c r="P2237" i="10" s="1"/>
  <c r="W2237" i="10" s="1"/>
  <c r="N2236" i="10"/>
  <c r="L2236" i="10"/>
  <c r="J2236" i="10"/>
  <c r="H2236" i="10"/>
  <c r="D2236" i="10"/>
  <c r="Z2235" i="10"/>
  <c r="N2235" i="10"/>
  <c r="L2235" i="10"/>
  <c r="P2235" i="10" s="1"/>
  <c r="W2235" i="10" s="1"/>
  <c r="J2235" i="10"/>
  <c r="H2235" i="10"/>
  <c r="D2235" i="10"/>
  <c r="Y2234" i="10"/>
  <c r="P2234" i="10"/>
  <c r="W2234" i="10" s="1"/>
  <c r="X2234" i="10" s="1"/>
  <c r="O2234" i="10"/>
  <c r="S2234" i="10" s="1"/>
  <c r="L2234" i="10"/>
  <c r="J2234" i="10"/>
  <c r="H2234" i="10"/>
  <c r="D2234" i="10"/>
  <c r="N2234" i="10" s="1"/>
  <c r="Y2233" i="10"/>
  <c r="X2233" i="10"/>
  <c r="N2233" i="10"/>
  <c r="P2233" i="10" s="1"/>
  <c r="W2233" i="10" s="1"/>
  <c r="Z2233" i="10" s="1"/>
  <c r="L2233" i="10"/>
  <c r="J2233" i="10"/>
  <c r="H2233" i="10"/>
  <c r="D2233" i="10"/>
  <c r="N2232" i="10"/>
  <c r="L2232" i="10"/>
  <c r="J2232" i="10"/>
  <c r="H2232" i="10"/>
  <c r="D2232" i="10"/>
  <c r="L2231" i="10"/>
  <c r="J2231" i="10"/>
  <c r="H2231" i="10"/>
  <c r="D2231" i="10"/>
  <c r="N2231" i="10" s="1"/>
  <c r="L2230" i="10"/>
  <c r="J2230" i="10"/>
  <c r="H2230" i="10"/>
  <c r="D2230" i="10"/>
  <c r="N2230" i="10" s="1"/>
  <c r="L2229" i="10"/>
  <c r="J2229" i="10"/>
  <c r="H2229" i="10"/>
  <c r="D2229" i="10"/>
  <c r="N2229" i="10" s="1"/>
  <c r="N2228" i="10"/>
  <c r="L2228" i="10"/>
  <c r="J2228" i="10"/>
  <c r="H2228" i="10"/>
  <c r="D2228" i="10"/>
  <c r="N2227" i="10"/>
  <c r="L2227" i="10"/>
  <c r="J2227" i="10"/>
  <c r="H2227" i="10"/>
  <c r="D2227" i="10"/>
  <c r="L2226" i="10"/>
  <c r="J2226" i="10"/>
  <c r="H2226" i="10"/>
  <c r="D2226" i="10"/>
  <c r="N2226" i="10" s="1"/>
  <c r="P2226" i="10" s="1"/>
  <c r="W2226" i="10" s="1"/>
  <c r="N2225" i="10"/>
  <c r="L2225" i="10"/>
  <c r="J2225" i="10"/>
  <c r="H2225" i="10"/>
  <c r="D2225" i="10"/>
  <c r="L2224" i="10"/>
  <c r="J2224" i="10"/>
  <c r="H2224" i="10"/>
  <c r="D2224" i="10"/>
  <c r="N2224" i="10" s="1"/>
  <c r="L2223" i="10"/>
  <c r="J2223" i="10"/>
  <c r="H2223" i="10"/>
  <c r="D2223" i="10"/>
  <c r="N2223" i="10" s="1"/>
  <c r="P2223" i="10" s="1"/>
  <c r="W2223" i="10" s="1"/>
  <c r="N2222" i="10"/>
  <c r="L2222" i="10"/>
  <c r="J2222" i="10"/>
  <c r="H2222" i="10"/>
  <c r="D2222" i="10"/>
  <c r="L2221" i="10"/>
  <c r="J2221" i="10"/>
  <c r="H2221" i="10"/>
  <c r="D2221" i="10"/>
  <c r="N2221" i="10" s="1"/>
  <c r="N2220" i="10"/>
  <c r="P2220" i="10" s="1"/>
  <c r="W2220" i="10" s="1"/>
  <c r="L2220" i="10"/>
  <c r="J2220" i="10"/>
  <c r="H2220" i="10"/>
  <c r="D2220" i="10"/>
  <c r="Z2219" i="10"/>
  <c r="U2219" i="10"/>
  <c r="P2219" i="10"/>
  <c r="W2219" i="10" s="1"/>
  <c r="N2219" i="10"/>
  <c r="O2219" i="10" s="1"/>
  <c r="S2219" i="10" s="1"/>
  <c r="L2219" i="10"/>
  <c r="J2219" i="10"/>
  <c r="H2219" i="10"/>
  <c r="D2219" i="10"/>
  <c r="Y2218" i="10"/>
  <c r="L2218" i="10"/>
  <c r="J2218" i="10"/>
  <c r="H2218" i="10"/>
  <c r="D2218" i="10"/>
  <c r="N2218" i="10" s="1"/>
  <c r="P2218" i="10" s="1"/>
  <c r="W2218" i="10" s="1"/>
  <c r="N2217" i="10"/>
  <c r="L2217" i="10"/>
  <c r="J2217" i="10"/>
  <c r="H2217" i="10"/>
  <c r="D2217" i="10"/>
  <c r="L2216" i="10"/>
  <c r="J2216" i="10"/>
  <c r="H2216" i="10"/>
  <c r="D2216" i="10"/>
  <c r="N2216" i="10" s="1"/>
  <c r="L2215" i="10"/>
  <c r="J2215" i="10"/>
  <c r="H2215" i="10"/>
  <c r="D2215" i="10"/>
  <c r="N2215" i="10" s="1"/>
  <c r="P2215" i="10" s="1"/>
  <c r="W2215" i="10" s="1"/>
  <c r="N2214" i="10"/>
  <c r="L2214" i="10"/>
  <c r="J2214" i="10"/>
  <c r="H2214" i="10"/>
  <c r="D2214" i="10"/>
  <c r="L2213" i="10"/>
  <c r="J2213" i="10"/>
  <c r="H2213" i="10"/>
  <c r="D2213" i="10"/>
  <c r="N2213" i="10" s="1"/>
  <c r="N2212" i="10"/>
  <c r="P2212" i="10" s="1"/>
  <c r="W2212" i="10" s="1"/>
  <c r="L2212" i="10"/>
  <c r="J2212" i="10"/>
  <c r="H2212" i="10"/>
  <c r="D2212" i="10"/>
  <c r="Z2211" i="10"/>
  <c r="U2211" i="10"/>
  <c r="P2211" i="10"/>
  <c r="W2211" i="10" s="1"/>
  <c r="N2211" i="10"/>
  <c r="O2211" i="10" s="1"/>
  <c r="S2211" i="10" s="1"/>
  <c r="L2211" i="10"/>
  <c r="J2211" i="10"/>
  <c r="H2211" i="10"/>
  <c r="D2211" i="10"/>
  <c r="Y2210" i="10"/>
  <c r="L2210" i="10"/>
  <c r="J2210" i="10"/>
  <c r="H2210" i="10"/>
  <c r="D2210" i="10"/>
  <c r="N2210" i="10" s="1"/>
  <c r="P2210" i="10" s="1"/>
  <c r="W2210" i="10" s="1"/>
  <c r="N2209" i="10"/>
  <c r="L2209" i="10"/>
  <c r="J2209" i="10"/>
  <c r="H2209" i="10"/>
  <c r="D2209" i="10"/>
  <c r="T2208" i="10"/>
  <c r="P2208" i="10"/>
  <c r="W2208" i="10" s="1"/>
  <c r="L2208" i="10"/>
  <c r="J2208" i="10"/>
  <c r="H2208" i="10"/>
  <c r="D2208" i="10"/>
  <c r="N2208" i="10" s="1"/>
  <c r="O2208" i="10" s="1"/>
  <c r="S2208" i="10" s="1"/>
  <c r="O2207" i="10"/>
  <c r="S2207" i="10" s="1"/>
  <c r="L2207" i="10"/>
  <c r="J2207" i="10"/>
  <c r="H2207" i="10"/>
  <c r="D2207" i="10"/>
  <c r="N2207" i="10" s="1"/>
  <c r="P2207" i="10" s="1"/>
  <c r="W2207" i="10" s="1"/>
  <c r="Y2207" i="10" s="1"/>
  <c r="U2206" i="10"/>
  <c r="P2206" i="10"/>
  <c r="W2206" i="10" s="1"/>
  <c r="N2206" i="10"/>
  <c r="O2206" i="10" s="1"/>
  <c r="S2206" i="10" s="1"/>
  <c r="L2206" i="10"/>
  <c r="J2206" i="10"/>
  <c r="H2206" i="10"/>
  <c r="D2206" i="10"/>
  <c r="L2205" i="10"/>
  <c r="J2205" i="10"/>
  <c r="H2205" i="10"/>
  <c r="D2205" i="10"/>
  <c r="N2205" i="10" s="1"/>
  <c r="O2205" i="10" s="1"/>
  <c r="S2205" i="10" s="1"/>
  <c r="N2204" i="10"/>
  <c r="L2204" i="10"/>
  <c r="J2204" i="10"/>
  <c r="H2204" i="10"/>
  <c r="D2204" i="10"/>
  <c r="N2203" i="10"/>
  <c r="L2203" i="10"/>
  <c r="P2203" i="10" s="1"/>
  <c r="W2203" i="10" s="1"/>
  <c r="J2203" i="10"/>
  <c r="H2203" i="10"/>
  <c r="D2203" i="10"/>
  <c r="Y2202" i="10"/>
  <c r="V2202" i="10"/>
  <c r="O2202" i="10"/>
  <c r="S2202" i="10" s="1"/>
  <c r="U2202" i="10" s="1"/>
  <c r="L2202" i="10"/>
  <c r="J2202" i="10"/>
  <c r="H2202" i="10"/>
  <c r="D2202" i="10"/>
  <c r="N2202" i="10" s="1"/>
  <c r="P2202" i="10" s="1"/>
  <c r="W2202" i="10" s="1"/>
  <c r="N2201" i="10"/>
  <c r="L2201" i="10"/>
  <c r="J2201" i="10"/>
  <c r="H2201" i="10"/>
  <c r="D2201" i="10"/>
  <c r="W2200" i="10"/>
  <c r="L2200" i="10"/>
  <c r="P2200" i="10" s="1"/>
  <c r="J2200" i="10"/>
  <c r="H2200" i="10"/>
  <c r="D2200" i="10"/>
  <c r="N2200" i="10" s="1"/>
  <c r="Y2199" i="10"/>
  <c r="O2199" i="10"/>
  <c r="S2199" i="10" s="1"/>
  <c r="L2199" i="10"/>
  <c r="J2199" i="10"/>
  <c r="H2199" i="10"/>
  <c r="D2199" i="10"/>
  <c r="N2199" i="10" s="1"/>
  <c r="P2199" i="10" s="1"/>
  <c r="W2199" i="10" s="1"/>
  <c r="N2198" i="10"/>
  <c r="L2198" i="10"/>
  <c r="J2198" i="10"/>
  <c r="H2198" i="10"/>
  <c r="D2198" i="10"/>
  <c r="O2197" i="10"/>
  <c r="S2197" i="10" s="1"/>
  <c r="L2197" i="10"/>
  <c r="J2197" i="10"/>
  <c r="H2197" i="10"/>
  <c r="D2197" i="10"/>
  <c r="N2197" i="10" s="1"/>
  <c r="P2197" i="10" s="1"/>
  <c r="W2197" i="10" s="1"/>
  <c r="N2196" i="10"/>
  <c r="L2196" i="10"/>
  <c r="J2196" i="10"/>
  <c r="H2196" i="10"/>
  <c r="D2196" i="10"/>
  <c r="P2195" i="10"/>
  <c r="W2195" i="10" s="1"/>
  <c r="N2195" i="10"/>
  <c r="O2195" i="10" s="1"/>
  <c r="S2195" i="10" s="1"/>
  <c r="L2195" i="10"/>
  <c r="J2195" i="10"/>
  <c r="H2195" i="10"/>
  <c r="U2195" i="10" s="1"/>
  <c r="D2195" i="10"/>
  <c r="L2194" i="10"/>
  <c r="J2194" i="10"/>
  <c r="H2194" i="10"/>
  <c r="D2194" i="10"/>
  <c r="N2194" i="10" s="1"/>
  <c r="N2193" i="10"/>
  <c r="L2193" i="10"/>
  <c r="J2193" i="10"/>
  <c r="H2193" i="10"/>
  <c r="D2193" i="10"/>
  <c r="L2192" i="10"/>
  <c r="J2192" i="10"/>
  <c r="H2192" i="10"/>
  <c r="D2192" i="10"/>
  <c r="N2192" i="10" s="1"/>
  <c r="L2191" i="10"/>
  <c r="J2191" i="10"/>
  <c r="H2191" i="10"/>
  <c r="D2191" i="10"/>
  <c r="N2191" i="10" s="1"/>
  <c r="X2190" i="10"/>
  <c r="U2190" i="10"/>
  <c r="S2190" i="10"/>
  <c r="P2190" i="10"/>
  <c r="W2190" i="10" s="1"/>
  <c r="Y2190" i="10" s="1"/>
  <c r="N2190" i="10"/>
  <c r="O2190" i="10" s="1"/>
  <c r="L2190" i="10"/>
  <c r="J2190" i="10"/>
  <c r="H2190" i="10"/>
  <c r="D2190" i="10"/>
  <c r="P2189" i="10"/>
  <c r="W2189" i="10" s="1"/>
  <c r="O2189" i="10"/>
  <c r="S2189" i="10" s="1"/>
  <c r="L2189" i="10"/>
  <c r="J2189" i="10"/>
  <c r="H2189" i="10"/>
  <c r="D2189" i="10"/>
  <c r="N2189" i="10" s="1"/>
  <c r="N2188" i="10"/>
  <c r="P2188" i="10" s="1"/>
  <c r="W2188" i="10" s="1"/>
  <c r="Z2188" i="10" s="1"/>
  <c r="L2188" i="10"/>
  <c r="J2188" i="10"/>
  <c r="H2188" i="10"/>
  <c r="D2188" i="10"/>
  <c r="X2187" i="10"/>
  <c r="P2187" i="10"/>
  <c r="W2187" i="10" s="1"/>
  <c r="N2187" i="10"/>
  <c r="O2187" i="10" s="1"/>
  <c r="S2187" i="10" s="1"/>
  <c r="L2187" i="10"/>
  <c r="J2187" i="10"/>
  <c r="H2187" i="10"/>
  <c r="U2187" i="10" s="1"/>
  <c r="D2187" i="10"/>
  <c r="W2186" i="10"/>
  <c r="V2186" i="10"/>
  <c r="T2186" i="10"/>
  <c r="O2186" i="10"/>
  <c r="S2186" i="10" s="1"/>
  <c r="U2186" i="10" s="1"/>
  <c r="L2186" i="10"/>
  <c r="J2186" i="10"/>
  <c r="H2186" i="10"/>
  <c r="D2186" i="10"/>
  <c r="N2186" i="10" s="1"/>
  <c r="P2186" i="10" s="1"/>
  <c r="N2185" i="10"/>
  <c r="L2185" i="10"/>
  <c r="J2185" i="10"/>
  <c r="H2185" i="10"/>
  <c r="D2185" i="10"/>
  <c r="L2184" i="10"/>
  <c r="J2184" i="10"/>
  <c r="H2184" i="10"/>
  <c r="D2184" i="10"/>
  <c r="N2184" i="10" s="1"/>
  <c r="O2183" i="10"/>
  <c r="S2183" i="10" s="1"/>
  <c r="L2183" i="10"/>
  <c r="J2183" i="10"/>
  <c r="H2183" i="10"/>
  <c r="D2183" i="10"/>
  <c r="N2183" i="10" s="1"/>
  <c r="P2183" i="10" s="1"/>
  <c r="W2183" i="10" s="1"/>
  <c r="S2182" i="10"/>
  <c r="N2182" i="10"/>
  <c r="O2182" i="10" s="1"/>
  <c r="L2182" i="10"/>
  <c r="J2182" i="10"/>
  <c r="H2182" i="10"/>
  <c r="D2182" i="10"/>
  <c r="L2181" i="10"/>
  <c r="J2181" i="10"/>
  <c r="H2181" i="10"/>
  <c r="D2181" i="10"/>
  <c r="N2181" i="10" s="1"/>
  <c r="O2181" i="10" s="1"/>
  <c r="S2181" i="10" s="1"/>
  <c r="X2180" i="10"/>
  <c r="V2180" i="10"/>
  <c r="S2180" i="10"/>
  <c r="O2180" i="10"/>
  <c r="N2180" i="10"/>
  <c r="P2180" i="10" s="1"/>
  <c r="W2180" i="10" s="1"/>
  <c r="Z2180" i="10" s="1"/>
  <c r="L2180" i="10"/>
  <c r="J2180" i="10"/>
  <c r="Y2180" i="10" s="1"/>
  <c r="H2180" i="10"/>
  <c r="D2180" i="10"/>
  <c r="N2179" i="10"/>
  <c r="L2179" i="10"/>
  <c r="J2179" i="10"/>
  <c r="H2179" i="10"/>
  <c r="D2179" i="10"/>
  <c r="T2178" i="10"/>
  <c r="L2178" i="10"/>
  <c r="J2178" i="10"/>
  <c r="H2178" i="10"/>
  <c r="D2178" i="10"/>
  <c r="N2178" i="10" s="1"/>
  <c r="O2178" i="10" s="1"/>
  <c r="S2178" i="10" s="1"/>
  <c r="N2177" i="10"/>
  <c r="L2177" i="10"/>
  <c r="J2177" i="10"/>
  <c r="H2177" i="10"/>
  <c r="D2177" i="10"/>
  <c r="T2176" i="10"/>
  <c r="S2176" i="10"/>
  <c r="V2176" i="10" s="1"/>
  <c r="P2176" i="10"/>
  <c r="W2176" i="10" s="1"/>
  <c r="Z2176" i="10" s="1"/>
  <c r="L2176" i="10"/>
  <c r="J2176" i="10"/>
  <c r="H2176" i="10"/>
  <c r="U2176" i="10" s="1"/>
  <c r="D2176" i="10"/>
  <c r="N2176" i="10" s="1"/>
  <c r="O2176" i="10" s="1"/>
  <c r="Y2175" i="10"/>
  <c r="P2175" i="10"/>
  <c r="W2175" i="10" s="1"/>
  <c r="X2175" i="10" s="1"/>
  <c r="O2175" i="10"/>
  <c r="S2175" i="10" s="1"/>
  <c r="L2175" i="10"/>
  <c r="J2175" i="10"/>
  <c r="H2175" i="10"/>
  <c r="D2175" i="10"/>
  <c r="N2175" i="10" s="1"/>
  <c r="X2174" i="10"/>
  <c r="P2174" i="10"/>
  <c r="W2174" i="10" s="1"/>
  <c r="Z2174" i="10" s="1"/>
  <c r="O2174" i="10"/>
  <c r="S2174" i="10" s="1"/>
  <c r="N2174" i="10"/>
  <c r="L2174" i="10"/>
  <c r="J2174" i="10"/>
  <c r="H2174" i="10"/>
  <c r="D2174" i="10"/>
  <c r="N2173" i="10"/>
  <c r="L2173" i="10"/>
  <c r="J2173" i="10"/>
  <c r="H2173" i="10"/>
  <c r="D2173" i="10"/>
  <c r="N2172" i="10"/>
  <c r="L2172" i="10"/>
  <c r="J2172" i="10"/>
  <c r="H2172" i="10"/>
  <c r="D2172" i="10"/>
  <c r="N2171" i="10"/>
  <c r="L2171" i="10"/>
  <c r="J2171" i="10"/>
  <c r="H2171" i="10"/>
  <c r="D2171" i="10"/>
  <c r="L2170" i="10"/>
  <c r="J2170" i="10"/>
  <c r="H2170" i="10"/>
  <c r="D2170" i="10"/>
  <c r="N2170" i="10" s="1"/>
  <c r="P2170" i="10" s="1"/>
  <c r="W2170" i="10" s="1"/>
  <c r="N2169" i="10"/>
  <c r="L2169" i="10"/>
  <c r="J2169" i="10"/>
  <c r="H2169" i="10"/>
  <c r="D2169" i="10"/>
  <c r="L2168" i="10"/>
  <c r="J2168" i="10"/>
  <c r="H2168" i="10"/>
  <c r="D2168" i="10"/>
  <c r="N2168" i="10" s="1"/>
  <c r="O2167" i="10"/>
  <c r="S2167" i="10" s="1"/>
  <c r="L2167" i="10"/>
  <c r="J2167" i="10"/>
  <c r="H2167" i="10"/>
  <c r="D2167" i="10"/>
  <c r="N2167" i="10" s="1"/>
  <c r="P2167" i="10" s="1"/>
  <c r="W2167" i="10" s="1"/>
  <c r="Z2167" i="10" s="1"/>
  <c r="P2166" i="10"/>
  <c r="W2166" i="10" s="1"/>
  <c r="O2166" i="10"/>
  <c r="S2166" i="10" s="1"/>
  <c r="N2166" i="10"/>
  <c r="L2166" i="10"/>
  <c r="J2166" i="10"/>
  <c r="H2166" i="10"/>
  <c r="D2166" i="10"/>
  <c r="X2165" i="10"/>
  <c r="S2165" i="10"/>
  <c r="P2165" i="10"/>
  <c r="W2165" i="10" s="1"/>
  <c r="Z2165" i="10" s="1"/>
  <c r="N2165" i="10"/>
  <c r="O2165" i="10" s="1"/>
  <c r="L2165" i="10"/>
  <c r="J2165" i="10"/>
  <c r="H2165" i="10"/>
  <c r="D2165" i="10"/>
  <c r="N2164" i="10"/>
  <c r="P2164" i="10" s="1"/>
  <c r="W2164" i="10" s="1"/>
  <c r="L2164" i="10"/>
  <c r="J2164" i="10"/>
  <c r="H2164" i="10"/>
  <c r="D2164" i="10"/>
  <c r="N2163" i="10"/>
  <c r="L2163" i="10"/>
  <c r="J2163" i="10"/>
  <c r="H2163" i="10"/>
  <c r="D2163" i="10"/>
  <c r="P2162" i="10"/>
  <c r="W2162" i="10" s="1"/>
  <c r="L2162" i="10"/>
  <c r="J2162" i="10"/>
  <c r="H2162" i="10"/>
  <c r="D2162" i="10"/>
  <c r="N2162" i="10" s="1"/>
  <c r="O2162" i="10" s="1"/>
  <c r="S2162" i="10" s="1"/>
  <c r="L2161" i="10"/>
  <c r="J2161" i="10"/>
  <c r="H2161" i="10"/>
  <c r="D2161" i="10"/>
  <c r="N2161" i="10" s="1"/>
  <c r="O2161" i="10" s="1"/>
  <c r="S2161" i="10" s="1"/>
  <c r="L2160" i="10"/>
  <c r="J2160" i="10"/>
  <c r="H2160" i="10"/>
  <c r="D2160" i="10"/>
  <c r="N2160" i="10" s="1"/>
  <c r="Y2159" i="10"/>
  <c r="P2159" i="10"/>
  <c r="W2159" i="10" s="1"/>
  <c r="L2159" i="10"/>
  <c r="J2159" i="10"/>
  <c r="H2159" i="10"/>
  <c r="D2159" i="10"/>
  <c r="N2159" i="10" s="1"/>
  <c r="O2159" i="10" s="1"/>
  <c r="S2159" i="10" s="1"/>
  <c r="L2158" i="10"/>
  <c r="J2158" i="10"/>
  <c r="H2158" i="10"/>
  <c r="D2158" i="10"/>
  <c r="N2158" i="10" s="1"/>
  <c r="P2158" i="10" s="1"/>
  <c r="W2158" i="10" s="1"/>
  <c r="N2157" i="10"/>
  <c r="L2157" i="10"/>
  <c r="J2157" i="10"/>
  <c r="H2157" i="10"/>
  <c r="D2157" i="10"/>
  <c r="W2156" i="10"/>
  <c r="S2156" i="10"/>
  <c r="P2156" i="10"/>
  <c r="O2156" i="10"/>
  <c r="N2156" i="10"/>
  <c r="L2156" i="10"/>
  <c r="J2156" i="10"/>
  <c r="H2156" i="10"/>
  <c r="D2156" i="10"/>
  <c r="L2155" i="10"/>
  <c r="J2155" i="10"/>
  <c r="H2155" i="10"/>
  <c r="D2155" i="10"/>
  <c r="N2155" i="10" s="1"/>
  <c r="Z2154" i="10"/>
  <c r="P2154" i="10"/>
  <c r="W2154" i="10" s="1"/>
  <c r="N2154" i="10"/>
  <c r="L2154" i="10"/>
  <c r="J2154" i="10"/>
  <c r="H2154" i="10"/>
  <c r="D2154" i="10"/>
  <c r="L2153" i="10"/>
  <c r="J2153" i="10"/>
  <c r="H2153" i="10"/>
  <c r="D2153" i="10"/>
  <c r="N2153" i="10" s="1"/>
  <c r="L2152" i="10"/>
  <c r="J2152" i="10"/>
  <c r="H2152" i="10"/>
  <c r="D2152" i="10"/>
  <c r="N2152" i="10" s="1"/>
  <c r="L2151" i="10"/>
  <c r="J2151" i="10"/>
  <c r="H2151" i="10"/>
  <c r="D2151" i="10"/>
  <c r="N2151" i="10" s="1"/>
  <c r="P2150" i="10"/>
  <c r="W2150" i="10" s="1"/>
  <c r="L2150" i="10"/>
  <c r="J2150" i="10"/>
  <c r="H2150" i="10"/>
  <c r="D2150" i="10"/>
  <c r="N2150" i="10" s="1"/>
  <c r="O2150" i="10" s="1"/>
  <c r="S2150" i="10" s="1"/>
  <c r="Z2149" i="10"/>
  <c r="V2149" i="10"/>
  <c r="U2149" i="10"/>
  <c r="S2149" i="10"/>
  <c r="T2149" i="10" s="1"/>
  <c r="P2149" i="10"/>
  <c r="W2149" i="10" s="1"/>
  <c r="X2149" i="10" s="1"/>
  <c r="O2149" i="10"/>
  <c r="N2149" i="10"/>
  <c r="L2149" i="10"/>
  <c r="J2149" i="10"/>
  <c r="H2149" i="10"/>
  <c r="D2149" i="10"/>
  <c r="N2148" i="10"/>
  <c r="L2148" i="10"/>
  <c r="J2148" i="10"/>
  <c r="H2148" i="10"/>
  <c r="D2148" i="10"/>
  <c r="L2147" i="10"/>
  <c r="J2147" i="10"/>
  <c r="H2147" i="10"/>
  <c r="D2147" i="10"/>
  <c r="N2147" i="10" s="1"/>
  <c r="Z2146" i="10"/>
  <c r="P2146" i="10"/>
  <c r="W2146" i="10" s="1"/>
  <c r="N2146" i="10"/>
  <c r="L2146" i="10"/>
  <c r="J2146" i="10"/>
  <c r="H2146" i="10"/>
  <c r="D2146" i="10"/>
  <c r="P2145" i="10"/>
  <c r="W2145" i="10" s="1"/>
  <c r="L2145" i="10"/>
  <c r="J2145" i="10"/>
  <c r="H2145" i="10"/>
  <c r="D2145" i="10"/>
  <c r="N2145" i="10" s="1"/>
  <c r="O2145" i="10" s="1"/>
  <c r="S2145" i="10" s="1"/>
  <c r="N2144" i="10"/>
  <c r="L2144" i="10"/>
  <c r="J2144" i="10"/>
  <c r="H2144" i="10"/>
  <c r="D2144" i="10"/>
  <c r="L2143" i="10"/>
  <c r="J2143" i="10"/>
  <c r="H2143" i="10"/>
  <c r="D2143" i="10"/>
  <c r="N2143" i="10" s="1"/>
  <c r="W2142" i="10"/>
  <c r="P2142" i="10"/>
  <c r="O2142" i="10"/>
  <c r="S2142" i="10" s="1"/>
  <c r="L2142" i="10"/>
  <c r="J2142" i="10"/>
  <c r="H2142" i="10"/>
  <c r="D2142" i="10"/>
  <c r="N2142" i="10" s="1"/>
  <c r="V2141" i="10"/>
  <c r="P2141" i="10"/>
  <c r="W2141" i="10" s="1"/>
  <c r="O2141" i="10"/>
  <c r="S2141" i="10" s="1"/>
  <c r="N2141" i="10"/>
  <c r="L2141" i="10"/>
  <c r="J2141" i="10"/>
  <c r="H2141" i="10"/>
  <c r="D2141" i="10"/>
  <c r="Y2140" i="10"/>
  <c r="P2140" i="10"/>
  <c r="W2140" i="10" s="1"/>
  <c r="N2140" i="10"/>
  <c r="L2140" i="10"/>
  <c r="J2140" i="10"/>
  <c r="H2140" i="10"/>
  <c r="D2140" i="10"/>
  <c r="L2139" i="10"/>
  <c r="J2139" i="10"/>
  <c r="H2139" i="10"/>
  <c r="D2139" i="10"/>
  <c r="N2139" i="10" s="1"/>
  <c r="N2138" i="10"/>
  <c r="L2138" i="10"/>
  <c r="J2138" i="10"/>
  <c r="H2138" i="10"/>
  <c r="D2138" i="10"/>
  <c r="Y2137" i="10"/>
  <c r="L2137" i="10"/>
  <c r="J2137" i="10"/>
  <c r="H2137" i="10"/>
  <c r="D2137" i="10"/>
  <c r="N2137" i="10" s="1"/>
  <c r="P2137" i="10" s="1"/>
  <c r="W2137" i="10" s="1"/>
  <c r="Y2136" i="10"/>
  <c r="N2136" i="10"/>
  <c r="P2136" i="10" s="1"/>
  <c r="W2136" i="10" s="1"/>
  <c r="Z2136" i="10" s="1"/>
  <c r="L2136" i="10"/>
  <c r="J2136" i="10"/>
  <c r="H2136" i="10"/>
  <c r="D2136" i="10"/>
  <c r="L2135" i="10"/>
  <c r="J2135" i="10"/>
  <c r="H2135" i="10"/>
  <c r="D2135" i="10"/>
  <c r="N2135" i="10" s="1"/>
  <c r="S2134" i="10"/>
  <c r="L2134" i="10"/>
  <c r="O2134" i="10" s="1"/>
  <c r="J2134" i="10"/>
  <c r="H2134" i="10"/>
  <c r="D2134" i="10"/>
  <c r="N2134" i="10" s="1"/>
  <c r="P2134" i="10" s="1"/>
  <c r="W2134" i="10" s="1"/>
  <c r="Z2134" i="10" s="1"/>
  <c r="N2133" i="10"/>
  <c r="L2133" i="10"/>
  <c r="J2133" i="10"/>
  <c r="H2133" i="10"/>
  <c r="D2133" i="10"/>
  <c r="L2132" i="10"/>
  <c r="J2132" i="10"/>
  <c r="H2132" i="10"/>
  <c r="D2132" i="10"/>
  <c r="N2132" i="10" s="1"/>
  <c r="U2131" i="10"/>
  <c r="S2131" i="10"/>
  <c r="V2131" i="10" s="1"/>
  <c r="P2131" i="10"/>
  <c r="W2131" i="10" s="1"/>
  <c r="O2131" i="10"/>
  <c r="N2131" i="10"/>
  <c r="L2131" i="10"/>
  <c r="J2131" i="10"/>
  <c r="H2131" i="10"/>
  <c r="D2131" i="10"/>
  <c r="Y2130" i="10"/>
  <c r="L2130" i="10"/>
  <c r="J2130" i="10"/>
  <c r="H2130" i="10"/>
  <c r="D2130" i="10"/>
  <c r="N2130" i="10" s="1"/>
  <c r="P2130" i="10" s="1"/>
  <c r="W2130" i="10" s="1"/>
  <c r="N2129" i="10"/>
  <c r="L2129" i="10"/>
  <c r="J2129" i="10"/>
  <c r="H2129" i="10"/>
  <c r="D2129" i="10"/>
  <c r="P2128" i="10"/>
  <c r="W2128" i="10" s="1"/>
  <c r="N2128" i="10"/>
  <c r="O2128" i="10" s="1"/>
  <c r="S2128" i="10" s="1"/>
  <c r="L2128" i="10"/>
  <c r="J2128" i="10"/>
  <c r="H2128" i="10"/>
  <c r="D2128" i="10"/>
  <c r="L2127" i="10"/>
  <c r="J2127" i="10"/>
  <c r="H2127" i="10"/>
  <c r="D2127" i="10"/>
  <c r="N2127" i="10" s="1"/>
  <c r="N2126" i="10"/>
  <c r="L2126" i="10"/>
  <c r="J2126" i="10"/>
  <c r="H2126" i="10"/>
  <c r="D2126" i="10"/>
  <c r="L2125" i="10"/>
  <c r="J2125" i="10"/>
  <c r="H2125" i="10"/>
  <c r="D2125" i="10"/>
  <c r="N2125" i="10" s="1"/>
  <c r="L2124" i="10"/>
  <c r="J2124" i="10"/>
  <c r="H2124" i="10"/>
  <c r="D2124" i="10"/>
  <c r="N2124" i="10" s="1"/>
  <c r="Z2123" i="10"/>
  <c r="U2123" i="10"/>
  <c r="S2123" i="10"/>
  <c r="V2123" i="10" s="1"/>
  <c r="P2123" i="10"/>
  <c r="W2123" i="10" s="1"/>
  <c r="O2123" i="10"/>
  <c r="N2123" i="10"/>
  <c r="L2123" i="10"/>
  <c r="J2123" i="10"/>
  <c r="H2123" i="10"/>
  <c r="D2123" i="10"/>
  <c r="O2122" i="10"/>
  <c r="S2122" i="10" s="1"/>
  <c r="L2122" i="10"/>
  <c r="J2122" i="10"/>
  <c r="H2122" i="10"/>
  <c r="D2122" i="10"/>
  <c r="N2122" i="10" s="1"/>
  <c r="P2122" i="10" s="1"/>
  <c r="W2122" i="10" s="1"/>
  <c r="Y2122" i="10" s="1"/>
  <c r="N2121" i="10"/>
  <c r="L2121" i="10"/>
  <c r="J2121" i="10"/>
  <c r="H2121" i="10"/>
  <c r="D2121" i="10"/>
  <c r="N2120" i="10"/>
  <c r="L2120" i="10"/>
  <c r="P2120" i="10" s="1"/>
  <c r="W2120" i="10" s="1"/>
  <c r="J2120" i="10"/>
  <c r="H2120" i="10"/>
  <c r="D2120" i="10"/>
  <c r="L2119" i="10"/>
  <c r="J2119" i="10"/>
  <c r="Y2119" i="10" s="1"/>
  <c r="H2119" i="10"/>
  <c r="D2119" i="10"/>
  <c r="N2119" i="10" s="1"/>
  <c r="P2119" i="10" s="1"/>
  <c r="W2119" i="10" s="1"/>
  <c r="N2118" i="10"/>
  <c r="L2118" i="10"/>
  <c r="J2118" i="10"/>
  <c r="H2118" i="10"/>
  <c r="D2118" i="10"/>
  <c r="L2117" i="10"/>
  <c r="J2117" i="10"/>
  <c r="H2117" i="10"/>
  <c r="D2117" i="10"/>
  <c r="N2117" i="10" s="1"/>
  <c r="L2116" i="10"/>
  <c r="J2116" i="10"/>
  <c r="H2116" i="10"/>
  <c r="D2116" i="10"/>
  <c r="N2116" i="10" s="1"/>
  <c r="S2115" i="10"/>
  <c r="V2115" i="10" s="1"/>
  <c r="P2115" i="10"/>
  <c r="W2115" i="10" s="1"/>
  <c r="Z2115" i="10" s="1"/>
  <c r="O2115" i="10"/>
  <c r="N2115" i="10"/>
  <c r="L2115" i="10"/>
  <c r="J2115" i="10"/>
  <c r="H2115" i="10"/>
  <c r="U2115" i="10" s="1"/>
  <c r="D2115" i="10"/>
  <c r="Y2114" i="10"/>
  <c r="L2114" i="10"/>
  <c r="J2114" i="10"/>
  <c r="H2114" i="10"/>
  <c r="D2114" i="10"/>
  <c r="N2114" i="10" s="1"/>
  <c r="P2114" i="10" s="1"/>
  <c r="W2114" i="10" s="1"/>
  <c r="N2113" i="10"/>
  <c r="L2113" i="10"/>
  <c r="J2113" i="10"/>
  <c r="H2113" i="10"/>
  <c r="D2113" i="10"/>
  <c r="P2112" i="10"/>
  <c r="W2112" i="10" s="1"/>
  <c r="N2112" i="10"/>
  <c r="O2112" i="10" s="1"/>
  <c r="S2112" i="10" s="1"/>
  <c r="L2112" i="10"/>
  <c r="J2112" i="10"/>
  <c r="H2112" i="10"/>
  <c r="D2112" i="10"/>
  <c r="O2111" i="10"/>
  <c r="S2111" i="10" s="1"/>
  <c r="L2111" i="10"/>
  <c r="J2111" i="10"/>
  <c r="H2111" i="10"/>
  <c r="D2111" i="10"/>
  <c r="N2111" i="10" s="1"/>
  <c r="P2111" i="10" s="1"/>
  <c r="W2111" i="10" s="1"/>
  <c r="Y2111" i="10" s="1"/>
  <c r="N2110" i="10"/>
  <c r="L2110" i="10"/>
  <c r="J2110" i="10"/>
  <c r="H2110" i="10"/>
  <c r="D2110" i="10"/>
  <c r="L2109" i="10"/>
  <c r="J2109" i="10"/>
  <c r="H2109" i="10"/>
  <c r="D2109" i="10"/>
  <c r="N2109" i="10" s="1"/>
  <c r="L2108" i="10"/>
  <c r="J2108" i="10"/>
  <c r="H2108" i="10"/>
  <c r="D2108" i="10"/>
  <c r="N2108" i="10" s="1"/>
  <c r="Z2107" i="10"/>
  <c r="S2107" i="10"/>
  <c r="V2107" i="10" s="1"/>
  <c r="P2107" i="10"/>
  <c r="W2107" i="10" s="1"/>
  <c r="O2107" i="10"/>
  <c r="N2107" i="10"/>
  <c r="L2107" i="10"/>
  <c r="J2107" i="10"/>
  <c r="H2107" i="10"/>
  <c r="U2107" i="10" s="1"/>
  <c r="D2107" i="10"/>
  <c r="L2106" i="10"/>
  <c r="J2106" i="10"/>
  <c r="H2106" i="10"/>
  <c r="D2106" i="10"/>
  <c r="N2106" i="10" s="1"/>
  <c r="N2105" i="10"/>
  <c r="L2105" i="10"/>
  <c r="J2105" i="10"/>
  <c r="H2105" i="10"/>
  <c r="D2105" i="10"/>
  <c r="Z2104" i="10"/>
  <c r="N2104" i="10"/>
  <c r="L2104" i="10"/>
  <c r="P2104" i="10" s="1"/>
  <c r="W2104" i="10" s="1"/>
  <c r="J2104" i="10"/>
  <c r="H2104" i="10"/>
  <c r="D2104" i="10"/>
  <c r="Y2103" i="10"/>
  <c r="L2103" i="10"/>
  <c r="J2103" i="10"/>
  <c r="H2103" i="10"/>
  <c r="D2103" i="10"/>
  <c r="N2103" i="10" s="1"/>
  <c r="P2103" i="10" s="1"/>
  <c r="W2103" i="10" s="1"/>
  <c r="N2102" i="10"/>
  <c r="L2102" i="10"/>
  <c r="J2102" i="10"/>
  <c r="H2102" i="10"/>
  <c r="D2102" i="10"/>
  <c r="L2101" i="10"/>
  <c r="J2101" i="10"/>
  <c r="H2101" i="10"/>
  <c r="D2101" i="10"/>
  <c r="N2101" i="10" s="1"/>
  <c r="L2100" i="10"/>
  <c r="J2100" i="10"/>
  <c r="H2100" i="10"/>
  <c r="D2100" i="10"/>
  <c r="N2100" i="10" s="1"/>
  <c r="S2099" i="10"/>
  <c r="P2099" i="10"/>
  <c r="W2099" i="10" s="1"/>
  <c r="O2099" i="10"/>
  <c r="N2099" i="10"/>
  <c r="L2099" i="10"/>
  <c r="J2099" i="10"/>
  <c r="H2099" i="10"/>
  <c r="D2099" i="10"/>
  <c r="O2098" i="10"/>
  <c r="S2098" i="10" s="1"/>
  <c r="L2098" i="10"/>
  <c r="J2098" i="10"/>
  <c r="H2098" i="10"/>
  <c r="D2098" i="10"/>
  <c r="N2098" i="10" s="1"/>
  <c r="P2098" i="10" s="1"/>
  <c r="W2098" i="10" s="1"/>
  <c r="O2097" i="10"/>
  <c r="S2097" i="10" s="1"/>
  <c r="N2097" i="10"/>
  <c r="P2097" i="10" s="1"/>
  <c r="W2097" i="10" s="1"/>
  <c r="Z2097" i="10" s="1"/>
  <c r="L2097" i="10"/>
  <c r="J2097" i="10"/>
  <c r="H2097" i="10"/>
  <c r="D2097" i="10"/>
  <c r="W2096" i="10"/>
  <c r="P2096" i="10"/>
  <c r="N2096" i="10"/>
  <c r="L2096" i="10"/>
  <c r="J2096" i="10"/>
  <c r="H2096" i="10"/>
  <c r="D2096" i="10"/>
  <c r="W2095" i="10"/>
  <c r="L2095" i="10"/>
  <c r="J2095" i="10"/>
  <c r="H2095" i="10"/>
  <c r="D2095" i="10"/>
  <c r="N2095" i="10" s="1"/>
  <c r="P2095" i="10" s="1"/>
  <c r="N2094" i="10"/>
  <c r="L2094" i="10"/>
  <c r="J2094" i="10"/>
  <c r="H2094" i="10"/>
  <c r="D2094" i="10"/>
  <c r="L2093" i="10"/>
  <c r="J2093" i="10"/>
  <c r="H2093" i="10"/>
  <c r="D2093" i="10"/>
  <c r="N2093" i="10" s="1"/>
  <c r="L2092" i="10"/>
  <c r="J2092" i="10"/>
  <c r="H2092" i="10"/>
  <c r="D2092" i="10"/>
  <c r="N2092" i="10" s="1"/>
  <c r="P2091" i="10"/>
  <c r="W2091" i="10" s="1"/>
  <c r="N2091" i="10"/>
  <c r="L2091" i="10"/>
  <c r="O2091" i="10" s="1"/>
  <c r="S2091" i="10" s="1"/>
  <c r="J2091" i="10"/>
  <c r="H2091" i="10"/>
  <c r="D2091" i="10"/>
  <c r="P2090" i="10"/>
  <c r="W2090" i="10" s="1"/>
  <c r="X2090" i="10" s="1"/>
  <c r="L2090" i="10"/>
  <c r="J2090" i="10"/>
  <c r="H2090" i="10"/>
  <c r="D2090" i="10"/>
  <c r="N2090" i="10" s="1"/>
  <c r="O2090" i="10" s="1"/>
  <c r="S2090" i="10" s="1"/>
  <c r="X2089" i="10"/>
  <c r="S2089" i="10"/>
  <c r="O2089" i="10"/>
  <c r="N2089" i="10"/>
  <c r="P2089" i="10" s="1"/>
  <c r="W2089" i="10" s="1"/>
  <c r="Z2089" i="10" s="1"/>
  <c r="L2089" i="10"/>
  <c r="J2089" i="10"/>
  <c r="H2089" i="10"/>
  <c r="D2089" i="10"/>
  <c r="N2088" i="10"/>
  <c r="O2088" i="10" s="1"/>
  <c r="S2088" i="10" s="1"/>
  <c r="L2088" i="10"/>
  <c r="J2088" i="10"/>
  <c r="H2088" i="10"/>
  <c r="D2088" i="10"/>
  <c r="L2087" i="10"/>
  <c r="J2087" i="10"/>
  <c r="H2087" i="10"/>
  <c r="D2087" i="10"/>
  <c r="N2087" i="10" s="1"/>
  <c r="N2086" i="10"/>
  <c r="L2086" i="10"/>
  <c r="J2086" i="10"/>
  <c r="H2086" i="10"/>
  <c r="D2086" i="10"/>
  <c r="L2085" i="10"/>
  <c r="J2085" i="10"/>
  <c r="H2085" i="10"/>
  <c r="D2085" i="10"/>
  <c r="N2085" i="10" s="1"/>
  <c r="L2084" i="10"/>
  <c r="J2084" i="10"/>
  <c r="H2084" i="10"/>
  <c r="D2084" i="10"/>
  <c r="N2084" i="10" s="1"/>
  <c r="P2083" i="10"/>
  <c r="W2083" i="10" s="1"/>
  <c r="Z2083" i="10" s="1"/>
  <c r="N2083" i="10"/>
  <c r="L2083" i="10"/>
  <c r="O2083" i="10" s="1"/>
  <c r="S2083" i="10" s="1"/>
  <c r="J2083" i="10"/>
  <c r="H2083" i="10"/>
  <c r="D2083" i="10"/>
  <c r="L2082" i="10"/>
  <c r="J2082" i="10"/>
  <c r="H2082" i="10"/>
  <c r="D2082" i="10"/>
  <c r="N2082" i="10" s="1"/>
  <c r="O2081" i="10"/>
  <c r="S2081" i="10" s="1"/>
  <c r="N2081" i="10"/>
  <c r="P2081" i="10" s="1"/>
  <c r="W2081" i="10" s="1"/>
  <c r="Z2081" i="10" s="1"/>
  <c r="L2081" i="10"/>
  <c r="J2081" i="10"/>
  <c r="H2081" i="10"/>
  <c r="D2081" i="10"/>
  <c r="W2080" i="10"/>
  <c r="Y2080" i="10" s="1"/>
  <c r="P2080" i="10"/>
  <c r="N2080" i="10"/>
  <c r="O2080" i="10" s="1"/>
  <c r="S2080" i="10" s="1"/>
  <c r="L2080" i="10"/>
  <c r="J2080" i="10"/>
  <c r="H2080" i="10"/>
  <c r="D2080" i="10"/>
  <c r="W2079" i="10"/>
  <c r="V2079" i="10"/>
  <c r="O2079" i="10"/>
  <c r="S2079" i="10" s="1"/>
  <c r="L2079" i="10"/>
  <c r="J2079" i="10"/>
  <c r="H2079" i="10"/>
  <c r="D2079" i="10"/>
  <c r="N2079" i="10" s="1"/>
  <c r="P2079" i="10" s="1"/>
  <c r="N2078" i="10"/>
  <c r="L2078" i="10"/>
  <c r="J2078" i="10"/>
  <c r="H2078" i="10"/>
  <c r="D2078" i="10"/>
  <c r="U2077" i="10"/>
  <c r="T2077" i="10"/>
  <c r="O2077" i="10"/>
  <c r="S2077" i="10" s="1"/>
  <c r="V2077" i="10" s="1"/>
  <c r="L2077" i="10"/>
  <c r="J2077" i="10"/>
  <c r="H2077" i="10"/>
  <c r="D2077" i="10"/>
  <c r="N2077" i="10" s="1"/>
  <c r="P2077" i="10" s="1"/>
  <c r="W2077" i="10" s="1"/>
  <c r="L2076" i="10"/>
  <c r="J2076" i="10"/>
  <c r="H2076" i="10"/>
  <c r="D2076" i="10"/>
  <c r="N2076" i="10" s="1"/>
  <c r="P2075" i="10"/>
  <c r="W2075" i="10" s="1"/>
  <c r="N2075" i="10"/>
  <c r="L2075" i="10"/>
  <c r="O2075" i="10" s="1"/>
  <c r="S2075" i="10" s="1"/>
  <c r="J2075" i="10"/>
  <c r="H2075" i="10"/>
  <c r="D2075" i="10"/>
  <c r="Z2074" i="10"/>
  <c r="V2074" i="10"/>
  <c r="T2074" i="10"/>
  <c r="P2074" i="10"/>
  <c r="W2074" i="10" s="1"/>
  <c r="X2074" i="10" s="1"/>
  <c r="O2074" i="10"/>
  <c r="S2074" i="10" s="1"/>
  <c r="U2074" i="10" s="1"/>
  <c r="L2074" i="10"/>
  <c r="J2074" i="10"/>
  <c r="H2074" i="10"/>
  <c r="D2074" i="10"/>
  <c r="N2074" i="10" s="1"/>
  <c r="Y2073" i="10"/>
  <c r="O2073" i="10"/>
  <c r="S2073" i="10" s="1"/>
  <c r="N2073" i="10"/>
  <c r="P2073" i="10" s="1"/>
  <c r="W2073" i="10" s="1"/>
  <c r="Z2073" i="10" s="1"/>
  <c r="L2073" i="10"/>
  <c r="J2073" i="10"/>
  <c r="H2073" i="10"/>
  <c r="D2073" i="10"/>
  <c r="N2072" i="10"/>
  <c r="L2072" i="10"/>
  <c r="J2072" i="10"/>
  <c r="H2072" i="10"/>
  <c r="D2072" i="10"/>
  <c r="L2071" i="10"/>
  <c r="J2071" i="10"/>
  <c r="H2071" i="10"/>
  <c r="D2071" i="10"/>
  <c r="N2071" i="10" s="1"/>
  <c r="L2070" i="10"/>
  <c r="J2070" i="10"/>
  <c r="H2070" i="10"/>
  <c r="D2070" i="10"/>
  <c r="N2070" i="10" s="1"/>
  <c r="W2069" i="10"/>
  <c r="O2069" i="10"/>
  <c r="S2069" i="10" s="1"/>
  <c r="N2069" i="10"/>
  <c r="P2069" i="10" s="1"/>
  <c r="L2069" i="10"/>
  <c r="J2069" i="10"/>
  <c r="H2069" i="10"/>
  <c r="D2069" i="10"/>
  <c r="P2068" i="10"/>
  <c r="W2068" i="10" s="1"/>
  <c r="L2068" i="10"/>
  <c r="J2068" i="10"/>
  <c r="H2068" i="10"/>
  <c r="D2068" i="10"/>
  <c r="N2068" i="10" s="1"/>
  <c r="O2068" i="10" s="1"/>
  <c r="S2068" i="10" s="1"/>
  <c r="W2067" i="10"/>
  <c r="P2067" i="10"/>
  <c r="O2067" i="10"/>
  <c r="S2067" i="10" s="1"/>
  <c r="N2067" i="10"/>
  <c r="L2067" i="10"/>
  <c r="J2067" i="10"/>
  <c r="H2067" i="10"/>
  <c r="D2067" i="10"/>
  <c r="X2066" i="10"/>
  <c r="T2066" i="10"/>
  <c r="P2066" i="10"/>
  <c r="W2066" i="10" s="1"/>
  <c r="Z2066" i="10" s="1"/>
  <c r="O2066" i="10"/>
  <c r="S2066" i="10" s="1"/>
  <c r="V2066" i="10" s="1"/>
  <c r="N2066" i="10"/>
  <c r="L2066" i="10"/>
  <c r="J2066" i="10"/>
  <c r="Y2066" i="10" s="1"/>
  <c r="H2066" i="10"/>
  <c r="D2066" i="10"/>
  <c r="L2065" i="10"/>
  <c r="J2065" i="10"/>
  <c r="H2065" i="10"/>
  <c r="D2065" i="10"/>
  <c r="N2065" i="10" s="1"/>
  <c r="N2064" i="10"/>
  <c r="L2064" i="10"/>
  <c r="P2064" i="10" s="1"/>
  <c r="W2064" i="10" s="1"/>
  <c r="J2064" i="10"/>
  <c r="H2064" i="10"/>
  <c r="D2064" i="10"/>
  <c r="L2063" i="10"/>
  <c r="J2063" i="10"/>
  <c r="H2063" i="10"/>
  <c r="D2063" i="10"/>
  <c r="N2063" i="10" s="1"/>
  <c r="L2062" i="10"/>
  <c r="J2062" i="10"/>
  <c r="H2062" i="10"/>
  <c r="D2062" i="10"/>
  <c r="N2062" i="10" s="1"/>
  <c r="N2061" i="10"/>
  <c r="L2061" i="10"/>
  <c r="J2061" i="10"/>
  <c r="H2061" i="10"/>
  <c r="D2061" i="10"/>
  <c r="L2060" i="10"/>
  <c r="J2060" i="10"/>
  <c r="H2060" i="10"/>
  <c r="D2060" i="10"/>
  <c r="N2060" i="10" s="1"/>
  <c r="O2059" i="10"/>
  <c r="S2059" i="10" s="1"/>
  <c r="N2059" i="10"/>
  <c r="L2059" i="10"/>
  <c r="P2059" i="10" s="1"/>
  <c r="W2059" i="10" s="1"/>
  <c r="J2059" i="10"/>
  <c r="H2059" i="10"/>
  <c r="D2059" i="10"/>
  <c r="L2058" i="10"/>
  <c r="J2058" i="10"/>
  <c r="H2058" i="10"/>
  <c r="D2058" i="10"/>
  <c r="N2058" i="10" s="1"/>
  <c r="X2057" i="10"/>
  <c r="W2057" i="10"/>
  <c r="Z2057" i="10" s="1"/>
  <c r="S2057" i="10"/>
  <c r="O2057" i="10"/>
  <c r="N2057" i="10"/>
  <c r="P2057" i="10" s="1"/>
  <c r="L2057" i="10"/>
  <c r="J2057" i="10"/>
  <c r="H2057" i="10"/>
  <c r="D2057" i="10"/>
  <c r="L2056" i="10"/>
  <c r="J2056" i="10"/>
  <c r="H2056" i="10"/>
  <c r="D2056" i="10"/>
  <c r="N2056" i="10" s="1"/>
  <c r="W2055" i="10"/>
  <c r="X2055" i="10" s="1"/>
  <c r="S2055" i="10"/>
  <c r="P2055" i="10"/>
  <c r="O2055" i="10"/>
  <c r="L2055" i="10"/>
  <c r="J2055" i="10"/>
  <c r="H2055" i="10"/>
  <c r="D2055" i="10"/>
  <c r="N2055" i="10" s="1"/>
  <c r="L2054" i="10"/>
  <c r="J2054" i="10"/>
  <c r="H2054" i="10"/>
  <c r="D2054" i="10"/>
  <c r="N2054" i="10" s="1"/>
  <c r="T2053" i="10"/>
  <c r="N2053" i="10"/>
  <c r="L2053" i="10"/>
  <c r="O2053" i="10" s="1"/>
  <c r="S2053" i="10" s="1"/>
  <c r="J2053" i="10"/>
  <c r="H2053" i="10"/>
  <c r="D2053" i="10"/>
  <c r="L2052" i="10"/>
  <c r="J2052" i="10"/>
  <c r="H2052" i="10"/>
  <c r="D2052" i="10"/>
  <c r="N2052" i="10" s="1"/>
  <c r="N2051" i="10"/>
  <c r="L2051" i="10"/>
  <c r="P2051" i="10" s="1"/>
  <c r="W2051" i="10" s="1"/>
  <c r="J2051" i="10"/>
  <c r="H2051" i="10"/>
  <c r="D2051" i="10"/>
  <c r="P2050" i="10"/>
  <c r="W2050" i="10" s="1"/>
  <c r="N2050" i="10"/>
  <c r="O2050" i="10" s="1"/>
  <c r="S2050" i="10" s="1"/>
  <c r="L2050" i="10"/>
  <c r="J2050" i="10"/>
  <c r="H2050" i="10"/>
  <c r="D2050" i="10"/>
  <c r="L2049" i="10"/>
  <c r="J2049" i="10"/>
  <c r="H2049" i="10"/>
  <c r="D2049" i="10"/>
  <c r="N2049" i="10" s="1"/>
  <c r="L2048" i="10"/>
  <c r="J2048" i="10"/>
  <c r="H2048" i="10"/>
  <c r="D2048" i="10"/>
  <c r="N2048" i="10" s="1"/>
  <c r="P2047" i="10"/>
  <c r="W2047" i="10" s="1"/>
  <c r="L2047" i="10"/>
  <c r="J2047" i="10"/>
  <c r="H2047" i="10"/>
  <c r="D2047" i="10"/>
  <c r="N2047" i="10" s="1"/>
  <c r="O2047" i="10" s="1"/>
  <c r="S2047" i="10" s="1"/>
  <c r="L2046" i="10"/>
  <c r="J2046" i="10"/>
  <c r="H2046" i="10"/>
  <c r="D2046" i="10"/>
  <c r="N2046" i="10" s="1"/>
  <c r="N2045" i="10"/>
  <c r="P2045" i="10" s="1"/>
  <c r="W2045" i="10" s="1"/>
  <c r="L2045" i="10"/>
  <c r="J2045" i="10"/>
  <c r="H2045" i="10"/>
  <c r="D2045" i="10"/>
  <c r="N2044" i="10"/>
  <c r="P2044" i="10" s="1"/>
  <c r="W2044" i="10" s="1"/>
  <c r="L2044" i="10"/>
  <c r="J2044" i="10"/>
  <c r="H2044" i="10"/>
  <c r="D2044" i="10"/>
  <c r="O2043" i="10"/>
  <c r="S2043" i="10" s="1"/>
  <c r="N2043" i="10"/>
  <c r="P2043" i="10" s="1"/>
  <c r="W2043" i="10" s="1"/>
  <c r="Z2043" i="10" s="1"/>
  <c r="L2043" i="10"/>
  <c r="J2043" i="10"/>
  <c r="H2043" i="10"/>
  <c r="D2043" i="10"/>
  <c r="L2042" i="10"/>
  <c r="J2042" i="10"/>
  <c r="H2042" i="10"/>
  <c r="D2042" i="10"/>
  <c r="N2042" i="10" s="1"/>
  <c r="L2041" i="10"/>
  <c r="J2041" i="10"/>
  <c r="H2041" i="10"/>
  <c r="D2041" i="10"/>
  <c r="N2041" i="10" s="1"/>
  <c r="L2040" i="10"/>
  <c r="J2040" i="10"/>
  <c r="H2040" i="10"/>
  <c r="D2040" i="10"/>
  <c r="N2040" i="10" s="1"/>
  <c r="L2039" i="10"/>
  <c r="J2039" i="10"/>
  <c r="H2039" i="10"/>
  <c r="D2039" i="10"/>
  <c r="N2039" i="10" s="1"/>
  <c r="L2038" i="10"/>
  <c r="J2038" i="10"/>
  <c r="H2038" i="10"/>
  <c r="D2038" i="10"/>
  <c r="N2038" i="10" s="1"/>
  <c r="N2037" i="10"/>
  <c r="P2037" i="10" s="1"/>
  <c r="W2037" i="10" s="1"/>
  <c r="L2037" i="10"/>
  <c r="J2037" i="10"/>
  <c r="H2037" i="10"/>
  <c r="D2037" i="10"/>
  <c r="Z2036" i="10"/>
  <c r="P2036" i="10"/>
  <c r="W2036" i="10" s="1"/>
  <c r="L2036" i="10"/>
  <c r="J2036" i="10"/>
  <c r="H2036" i="10"/>
  <c r="D2036" i="10"/>
  <c r="N2036" i="10" s="1"/>
  <c r="O2036" i="10" s="1"/>
  <c r="S2036" i="10" s="1"/>
  <c r="Y2035" i="10"/>
  <c r="S2035" i="10"/>
  <c r="O2035" i="10"/>
  <c r="N2035" i="10"/>
  <c r="P2035" i="10" s="1"/>
  <c r="W2035" i="10" s="1"/>
  <c r="L2035" i="10"/>
  <c r="J2035" i="10"/>
  <c r="H2035" i="10"/>
  <c r="D2035" i="10"/>
  <c r="N2034" i="10"/>
  <c r="O2034" i="10" s="1"/>
  <c r="S2034" i="10" s="1"/>
  <c r="L2034" i="10"/>
  <c r="J2034" i="10"/>
  <c r="H2034" i="10"/>
  <c r="D2034" i="10"/>
  <c r="L2033" i="10"/>
  <c r="O2033" i="10" s="1"/>
  <c r="S2033" i="10" s="1"/>
  <c r="J2033" i="10"/>
  <c r="H2033" i="10"/>
  <c r="D2033" i="10"/>
  <c r="N2033" i="10" s="1"/>
  <c r="N2032" i="10"/>
  <c r="L2032" i="10"/>
  <c r="J2032" i="10"/>
  <c r="H2032" i="10"/>
  <c r="D2032" i="10"/>
  <c r="L2031" i="10"/>
  <c r="J2031" i="10"/>
  <c r="H2031" i="10"/>
  <c r="D2031" i="10"/>
  <c r="N2031" i="10" s="1"/>
  <c r="L2030" i="10"/>
  <c r="J2030" i="10"/>
  <c r="H2030" i="10"/>
  <c r="D2030" i="10"/>
  <c r="N2030" i="10" s="1"/>
  <c r="N2029" i="10"/>
  <c r="P2029" i="10" s="1"/>
  <c r="W2029" i="10" s="1"/>
  <c r="L2029" i="10"/>
  <c r="J2029" i="10"/>
  <c r="H2029" i="10"/>
  <c r="D2029" i="10"/>
  <c r="Z2028" i="10"/>
  <c r="P2028" i="10"/>
  <c r="W2028" i="10" s="1"/>
  <c r="L2028" i="10"/>
  <c r="J2028" i="10"/>
  <c r="H2028" i="10"/>
  <c r="D2028" i="10"/>
  <c r="N2028" i="10" s="1"/>
  <c r="O2028" i="10" s="1"/>
  <c r="S2028" i="10" s="1"/>
  <c r="Y2027" i="10"/>
  <c r="S2027" i="10"/>
  <c r="O2027" i="10"/>
  <c r="N2027" i="10"/>
  <c r="P2027" i="10" s="1"/>
  <c r="W2027" i="10" s="1"/>
  <c r="L2027" i="10"/>
  <c r="J2027" i="10"/>
  <c r="H2027" i="10"/>
  <c r="D2027" i="10"/>
  <c r="N2026" i="10"/>
  <c r="O2026" i="10" s="1"/>
  <c r="S2026" i="10" s="1"/>
  <c r="L2026" i="10"/>
  <c r="J2026" i="10"/>
  <c r="H2026" i="10"/>
  <c r="D2026" i="10"/>
  <c r="L2025" i="10"/>
  <c r="O2025" i="10" s="1"/>
  <c r="S2025" i="10" s="1"/>
  <c r="J2025" i="10"/>
  <c r="H2025" i="10"/>
  <c r="D2025" i="10"/>
  <c r="N2025" i="10" s="1"/>
  <c r="N2024" i="10"/>
  <c r="L2024" i="10"/>
  <c r="J2024" i="10"/>
  <c r="H2024" i="10"/>
  <c r="D2024" i="10"/>
  <c r="L2023" i="10"/>
  <c r="J2023" i="10"/>
  <c r="H2023" i="10"/>
  <c r="D2023" i="10"/>
  <c r="N2023" i="10" s="1"/>
  <c r="L2022" i="10"/>
  <c r="J2022" i="10"/>
  <c r="H2022" i="10"/>
  <c r="D2022" i="10"/>
  <c r="N2022" i="10" s="1"/>
  <c r="N2021" i="10"/>
  <c r="P2021" i="10" s="1"/>
  <c r="W2021" i="10" s="1"/>
  <c r="L2021" i="10"/>
  <c r="J2021" i="10"/>
  <c r="H2021" i="10"/>
  <c r="D2021" i="10"/>
  <c r="Z2020" i="10"/>
  <c r="P2020" i="10"/>
  <c r="W2020" i="10" s="1"/>
  <c r="L2020" i="10"/>
  <c r="J2020" i="10"/>
  <c r="H2020" i="10"/>
  <c r="D2020" i="10"/>
  <c r="N2020" i="10" s="1"/>
  <c r="O2020" i="10" s="1"/>
  <c r="S2020" i="10" s="1"/>
  <c r="Y2019" i="10"/>
  <c r="S2019" i="10"/>
  <c r="O2019" i="10"/>
  <c r="N2019" i="10"/>
  <c r="P2019" i="10" s="1"/>
  <c r="W2019" i="10" s="1"/>
  <c r="L2019" i="10"/>
  <c r="J2019" i="10"/>
  <c r="H2019" i="10"/>
  <c r="D2019" i="10"/>
  <c r="N2018" i="10"/>
  <c r="O2018" i="10" s="1"/>
  <c r="S2018" i="10" s="1"/>
  <c r="L2018" i="10"/>
  <c r="J2018" i="10"/>
  <c r="H2018" i="10"/>
  <c r="D2018" i="10"/>
  <c r="L2017" i="10"/>
  <c r="O2017" i="10" s="1"/>
  <c r="S2017" i="10" s="1"/>
  <c r="J2017" i="10"/>
  <c r="H2017" i="10"/>
  <c r="D2017" i="10"/>
  <c r="N2017" i="10" s="1"/>
  <c r="N2016" i="10"/>
  <c r="L2016" i="10"/>
  <c r="J2016" i="10"/>
  <c r="H2016" i="10"/>
  <c r="D2016" i="10"/>
  <c r="L2015" i="10"/>
  <c r="J2015" i="10"/>
  <c r="H2015" i="10"/>
  <c r="D2015" i="10"/>
  <c r="N2015" i="10" s="1"/>
  <c r="L2014" i="10"/>
  <c r="J2014" i="10"/>
  <c r="H2014" i="10"/>
  <c r="D2014" i="10"/>
  <c r="N2014" i="10" s="1"/>
  <c r="N2013" i="10"/>
  <c r="P2013" i="10" s="1"/>
  <c r="W2013" i="10" s="1"/>
  <c r="L2013" i="10"/>
  <c r="J2013" i="10"/>
  <c r="H2013" i="10"/>
  <c r="D2013" i="10"/>
  <c r="Z2012" i="10"/>
  <c r="P2012" i="10"/>
  <c r="W2012" i="10" s="1"/>
  <c r="L2012" i="10"/>
  <c r="J2012" i="10"/>
  <c r="H2012" i="10"/>
  <c r="D2012" i="10"/>
  <c r="N2012" i="10" s="1"/>
  <c r="O2012" i="10" s="1"/>
  <c r="S2012" i="10" s="1"/>
  <c r="Y2011" i="10"/>
  <c r="S2011" i="10"/>
  <c r="O2011" i="10"/>
  <c r="N2011" i="10"/>
  <c r="P2011" i="10" s="1"/>
  <c r="W2011" i="10" s="1"/>
  <c r="L2011" i="10"/>
  <c r="J2011" i="10"/>
  <c r="H2011" i="10"/>
  <c r="D2011" i="10"/>
  <c r="N2010" i="10"/>
  <c r="O2010" i="10" s="1"/>
  <c r="S2010" i="10" s="1"/>
  <c r="L2010" i="10"/>
  <c r="J2010" i="10"/>
  <c r="H2010" i="10"/>
  <c r="D2010" i="10"/>
  <c r="L2009" i="10"/>
  <c r="O2009" i="10" s="1"/>
  <c r="S2009" i="10" s="1"/>
  <c r="J2009" i="10"/>
  <c r="H2009" i="10"/>
  <c r="D2009" i="10"/>
  <c r="N2009" i="10" s="1"/>
  <c r="N2008" i="10"/>
  <c r="L2008" i="10"/>
  <c r="J2008" i="10"/>
  <c r="H2008" i="10"/>
  <c r="D2008" i="10"/>
  <c r="L2007" i="10"/>
  <c r="J2007" i="10"/>
  <c r="H2007" i="10"/>
  <c r="D2007" i="10"/>
  <c r="N2007" i="10" s="1"/>
  <c r="L2006" i="10"/>
  <c r="J2006" i="10"/>
  <c r="H2006" i="10"/>
  <c r="D2006" i="10"/>
  <c r="N2006" i="10" s="1"/>
  <c r="N2005" i="10"/>
  <c r="P2005" i="10" s="1"/>
  <c r="W2005" i="10" s="1"/>
  <c r="L2005" i="10"/>
  <c r="J2005" i="10"/>
  <c r="H2005" i="10"/>
  <c r="D2005" i="10"/>
  <c r="Z2004" i="10"/>
  <c r="P2004" i="10"/>
  <c r="W2004" i="10" s="1"/>
  <c r="L2004" i="10"/>
  <c r="J2004" i="10"/>
  <c r="H2004" i="10"/>
  <c r="D2004" i="10"/>
  <c r="N2004" i="10" s="1"/>
  <c r="O2004" i="10" s="1"/>
  <c r="S2004" i="10" s="1"/>
  <c r="Y2003" i="10"/>
  <c r="S2003" i="10"/>
  <c r="O2003" i="10"/>
  <c r="N2003" i="10"/>
  <c r="P2003" i="10" s="1"/>
  <c r="W2003" i="10" s="1"/>
  <c r="L2003" i="10"/>
  <c r="J2003" i="10"/>
  <c r="H2003" i="10"/>
  <c r="D2003" i="10"/>
  <c r="N2002" i="10"/>
  <c r="O2002" i="10" s="1"/>
  <c r="S2002" i="10" s="1"/>
  <c r="L2002" i="10"/>
  <c r="J2002" i="10"/>
  <c r="H2002" i="10"/>
  <c r="D2002" i="10"/>
  <c r="L2001" i="10"/>
  <c r="O2001" i="10" s="1"/>
  <c r="S2001" i="10" s="1"/>
  <c r="J2001" i="10"/>
  <c r="H2001" i="10"/>
  <c r="D2001" i="10"/>
  <c r="N2001" i="10" s="1"/>
  <c r="N2000" i="10"/>
  <c r="L2000" i="10"/>
  <c r="J2000" i="10"/>
  <c r="H2000" i="10"/>
  <c r="D2000" i="10"/>
  <c r="L1999" i="10"/>
  <c r="J1999" i="10"/>
  <c r="H1999" i="10"/>
  <c r="D1999" i="10"/>
  <c r="N1999" i="10" s="1"/>
  <c r="L1998" i="10"/>
  <c r="J1998" i="10"/>
  <c r="H1998" i="10"/>
  <c r="D1998" i="10"/>
  <c r="N1998" i="10" s="1"/>
  <c r="N1997" i="10"/>
  <c r="P1997" i="10" s="1"/>
  <c r="W1997" i="10" s="1"/>
  <c r="L1997" i="10"/>
  <c r="J1997" i="10"/>
  <c r="H1997" i="10"/>
  <c r="D1997" i="10"/>
  <c r="Z1996" i="10"/>
  <c r="P1996" i="10"/>
  <c r="W1996" i="10" s="1"/>
  <c r="L1996" i="10"/>
  <c r="J1996" i="10"/>
  <c r="H1996" i="10"/>
  <c r="D1996" i="10"/>
  <c r="N1996" i="10" s="1"/>
  <c r="O1996" i="10" s="1"/>
  <c r="S1996" i="10" s="1"/>
  <c r="Y1995" i="10"/>
  <c r="S1995" i="10"/>
  <c r="O1995" i="10"/>
  <c r="N1995" i="10"/>
  <c r="P1995" i="10" s="1"/>
  <c r="W1995" i="10" s="1"/>
  <c r="L1995" i="10"/>
  <c r="J1995" i="10"/>
  <c r="H1995" i="10"/>
  <c r="D1995" i="10"/>
  <c r="N1994" i="10"/>
  <c r="O1994" i="10" s="1"/>
  <c r="S1994" i="10" s="1"/>
  <c r="L1994" i="10"/>
  <c r="J1994" i="10"/>
  <c r="H1994" i="10"/>
  <c r="D1994" i="10"/>
  <c r="L1993" i="10"/>
  <c r="O1993" i="10" s="1"/>
  <c r="S1993" i="10" s="1"/>
  <c r="J1993" i="10"/>
  <c r="H1993" i="10"/>
  <c r="D1993" i="10"/>
  <c r="N1993" i="10" s="1"/>
  <c r="N1992" i="10"/>
  <c r="L1992" i="10"/>
  <c r="J1992" i="10"/>
  <c r="H1992" i="10"/>
  <c r="D1992" i="10"/>
  <c r="W1991" i="10"/>
  <c r="L1991" i="10"/>
  <c r="P1991" i="10" s="1"/>
  <c r="J1991" i="10"/>
  <c r="H1991" i="10"/>
  <c r="D1991" i="10"/>
  <c r="N1991" i="10" s="1"/>
  <c r="V1990" i="10"/>
  <c r="O1990" i="10"/>
  <c r="S1990" i="10" s="1"/>
  <c r="L1990" i="10"/>
  <c r="J1990" i="10"/>
  <c r="H1990" i="10"/>
  <c r="D1990" i="10"/>
  <c r="N1990" i="10" s="1"/>
  <c r="P1990" i="10" s="1"/>
  <c r="W1990" i="10" s="1"/>
  <c r="N1989" i="10"/>
  <c r="L1989" i="10"/>
  <c r="J1989" i="10"/>
  <c r="H1989" i="10"/>
  <c r="D1989" i="10"/>
  <c r="L1988" i="10"/>
  <c r="J1988" i="10"/>
  <c r="H1988" i="10"/>
  <c r="D1988" i="10"/>
  <c r="N1988" i="10" s="1"/>
  <c r="Y1987" i="10"/>
  <c r="X1987" i="10"/>
  <c r="O1987" i="10"/>
  <c r="S1987" i="10" s="1"/>
  <c r="N1987" i="10"/>
  <c r="P1987" i="10" s="1"/>
  <c r="W1987" i="10" s="1"/>
  <c r="Z1987" i="10" s="1"/>
  <c r="L1987" i="10"/>
  <c r="J1987" i="10"/>
  <c r="H1987" i="10"/>
  <c r="D1987" i="10"/>
  <c r="N1986" i="10"/>
  <c r="L1986" i="10"/>
  <c r="J1986" i="10"/>
  <c r="H1986" i="10"/>
  <c r="D1986" i="10"/>
  <c r="L1985" i="10"/>
  <c r="J1985" i="10"/>
  <c r="H1985" i="10"/>
  <c r="D1985" i="10"/>
  <c r="N1985" i="10" s="1"/>
  <c r="N1984" i="10"/>
  <c r="L1984" i="10"/>
  <c r="J1984" i="10"/>
  <c r="H1984" i="10"/>
  <c r="D1984" i="10"/>
  <c r="L1983" i="10"/>
  <c r="J1983" i="10"/>
  <c r="H1983" i="10"/>
  <c r="D1983" i="10"/>
  <c r="N1983" i="10" s="1"/>
  <c r="P1983" i="10" s="1"/>
  <c r="W1983" i="10" s="1"/>
  <c r="O1982" i="10"/>
  <c r="S1982" i="10" s="1"/>
  <c r="L1982" i="10"/>
  <c r="J1982" i="10"/>
  <c r="H1982" i="10"/>
  <c r="D1982" i="10"/>
  <c r="N1982" i="10" s="1"/>
  <c r="P1982" i="10" s="1"/>
  <c r="W1982" i="10" s="1"/>
  <c r="X1982" i="10" s="1"/>
  <c r="N1981" i="10"/>
  <c r="L1981" i="10"/>
  <c r="J1981" i="10"/>
  <c r="H1981" i="10"/>
  <c r="D1981" i="10"/>
  <c r="L1980" i="10"/>
  <c r="J1980" i="10"/>
  <c r="H1980" i="10"/>
  <c r="D1980" i="10"/>
  <c r="N1980" i="10" s="1"/>
  <c r="N1979" i="10"/>
  <c r="L1979" i="10"/>
  <c r="J1979" i="10"/>
  <c r="H1979" i="10"/>
  <c r="D1979" i="10"/>
  <c r="N1978" i="10"/>
  <c r="L1978" i="10"/>
  <c r="J1978" i="10"/>
  <c r="H1978" i="10"/>
  <c r="D1978" i="10"/>
  <c r="U1977" i="10"/>
  <c r="L1977" i="10"/>
  <c r="O1977" i="10" s="1"/>
  <c r="S1977" i="10" s="1"/>
  <c r="J1977" i="10"/>
  <c r="H1977" i="10"/>
  <c r="D1977" i="10"/>
  <c r="N1977" i="10" s="1"/>
  <c r="L1976" i="10"/>
  <c r="J1976" i="10"/>
  <c r="H1976" i="10"/>
  <c r="D1976" i="10"/>
  <c r="N1976" i="10" s="1"/>
  <c r="L1975" i="10"/>
  <c r="O1975" i="10" s="1"/>
  <c r="S1975" i="10" s="1"/>
  <c r="J1975" i="10"/>
  <c r="H1975" i="10"/>
  <c r="D1975" i="10"/>
  <c r="N1975" i="10" s="1"/>
  <c r="P1975" i="10" s="1"/>
  <c r="W1975" i="10" s="1"/>
  <c r="L1974" i="10"/>
  <c r="J1974" i="10"/>
  <c r="H1974" i="10"/>
  <c r="D1974" i="10"/>
  <c r="N1974" i="10" s="1"/>
  <c r="L1973" i="10"/>
  <c r="J1973" i="10"/>
  <c r="H1973" i="10"/>
  <c r="D1973" i="10"/>
  <c r="N1973" i="10" s="1"/>
  <c r="L1972" i="10"/>
  <c r="J1972" i="10"/>
  <c r="H1972" i="10"/>
  <c r="D1972" i="10"/>
  <c r="N1972" i="10" s="1"/>
  <c r="P1971" i="10"/>
  <c r="W1971" i="10" s="1"/>
  <c r="N1971" i="10"/>
  <c r="O1971" i="10" s="1"/>
  <c r="S1971" i="10" s="1"/>
  <c r="L1971" i="10"/>
  <c r="J1971" i="10"/>
  <c r="H1971" i="10"/>
  <c r="D1971" i="10"/>
  <c r="L1970" i="10"/>
  <c r="J1970" i="10"/>
  <c r="H1970" i="10"/>
  <c r="D1970" i="10"/>
  <c r="N1970" i="10" s="1"/>
  <c r="Y1969" i="10"/>
  <c r="O1969" i="10"/>
  <c r="S1969" i="10" s="1"/>
  <c r="N1969" i="10"/>
  <c r="P1969" i="10" s="1"/>
  <c r="W1969" i="10" s="1"/>
  <c r="L1969" i="10"/>
  <c r="J1969" i="10"/>
  <c r="H1969" i="10"/>
  <c r="D1969" i="10"/>
  <c r="N1968" i="10"/>
  <c r="L1968" i="10"/>
  <c r="J1968" i="10"/>
  <c r="H1968" i="10"/>
  <c r="D1968" i="10"/>
  <c r="L1967" i="10"/>
  <c r="J1967" i="10"/>
  <c r="H1967" i="10"/>
  <c r="D1967" i="10"/>
  <c r="N1967" i="10" s="1"/>
  <c r="L1966" i="10"/>
  <c r="J1966" i="10"/>
  <c r="H1966" i="10"/>
  <c r="D1966" i="10"/>
  <c r="N1966" i="10" s="1"/>
  <c r="O1965" i="10"/>
  <c r="S1965" i="10" s="1"/>
  <c r="L1965" i="10"/>
  <c r="J1965" i="10"/>
  <c r="H1965" i="10"/>
  <c r="D1965" i="10"/>
  <c r="N1965" i="10" s="1"/>
  <c r="P1965" i="10" s="1"/>
  <c r="W1965" i="10" s="1"/>
  <c r="X1964" i="10"/>
  <c r="O1964" i="10"/>
  <c r="S1964" i="10" s="1"/>
  <c r="N1964" i="10"/>
  <c r="P1964" i="10" s="1"/>
  <c r="W1964" i="10" s="1"/>
  <c r="Z1964" i="10" s="1"/>
  <c r="L1964" i="10"/>
  <c r="J1964" i="10"/>
  <c r="H1964" i="10"/>
  <c r="D1964" i="10"/>
  <c r="N1963" i="10"/>
  <c r="L1963" i="10"/>
  <c r="J1963" i="10"/>
  <c r="H1963" i="10"/>
  <c r="D1963" i="10"/>
  <c r="W1962" i="10"/>
  <c r="N1962" i="10"/>
  <c r="P1962" i="10" s="1"/>
  <c r="L1962" i="10"/>
  <c r="J1962" i="10"/>
  <c r="H1962" i="10"/>
  <c r="D1962" i="10"/>
  <c r="Z1961" i="10"/>
  <c r="V1961" i="10"/>
  <c r="U1961" i="10"/>
  <c r="P1961" i="10"/>
  <c r="W1961" i="10" s="1"/>
  <c r="N1961" i="10"/>
  <c r="O1961" i="10" s="1"/>
  <c r="S1961" i="10" s="1"/>
  <c r="T1961" i="10" s="1"/>
  <c r="L1961" i="10"/>
  <c r="J1961" i="10"/>
  <c r="H1961" i="10"/>
  <c r="D1961" i="10"/>
  <c r="L1960" i="10"/>
  <c r="J1960" i="10"/>
  <c r="H1960" i="10"/>
  <c r="D1960" i="10"/>
  <c r="N1960" i="10" s="1"/>
  <c r="P1960" i="10" s="1"/>
  <c r="W1960" i="10" s="1"/>
  <c r="Y1960" i="10" s="1"/>
  <c r="L1959" i="10"/>
  <c r="J1959" i="10"/>
  <c r="H1959" i="10"/>
  <c r="D1959" i="10"/>
  <c r="N1959" i="10" s="1"/>
  <c r="L1958" i="10"/>
  <c r="J1958" i="10"/>
  <c r="H1958" i="10"/>
  <c r="D1958" i="10"/>
  <c r="N1958" i="10" s="1"/>
  <c r="Y1957" i="10"/>
  <c r="O1957" i="10"/>
  <c r="S1957" i="10" s="1"/>
  <c r="L1957" i="10"/>
  <c r="J1957" i="10"/>
  <c r="H1957" i="10"/>
  <c r="D1957" i="10"/>
  <c r="N1957" i="10" s="1"/>
  <c r="P1957" i="10" s="1"/>
  <c r="W1957" i="10" s="1"/>
  <c r="Y1956" i="10"/>
  <c r="O1956" i="10"/>
  <c r="S1956" i="10" s="1"/>
  <c r="N1956" i="10"/>
  <c r="P1956" i="10" s="1"/>
  <c r="W1956" i="10" s="1"/>
  <c r="Z1956" i="10" s="1"/>
  <c r="L1956" i="10"/>
  <c r="J1956" i="10"/>
  <c r="H1956" i="10"/>
  <c r="D1956" i="10"/>
  <c r="L1955" i="10"/>
  <c r="J1955" i="10"/>
  <c r="H1955" i="10"/>
  <c r="D1955" i="10"/>
  <c r="N1955" i="10" s="1"/>
  <c r="N1954" i="10"/>
  <c r="P1954" i="10" s="1"/>
  <c r="W1954" i="10" s="1"/>
  <c r="L1954" i="10"/>
  <c r="J1954" i="10"/>
  <c r="H1954" i="10"/>
  <c r="D1954" i="10"/>
  <c r="V1953" i="10"/>
  <c r="U1953" i="10"/>
  <c r="P1953" i="10"/>
  <c r="W1953" i="10" s="1"/>
  <c r="Z1953" i="10" s="1"/>
  <c r="N1953" i="10"/>
  <c r="O1953" i="10" s="1"/>
  <c r="S1953" i="10" s="1"/>
  <c r="T1953" i="10" s="1"/>
  <c r="L1953" i="10"/>
  <c r="J1953" i="10"/>
  <c r="H1953" i="10"/>
  <c r="D1953" i="10"/>
  <c r="L1952" i="10"/>
  <c r="J1952" i="10"/>
  <c r="H1952" i="10"/>
  <c r="D1952" i="10"/>
  <c r="N1952" i="10" s="1"/>
  <c r="P1952" i="10" s="1"/>
  <c r="W1952" i="10" s="1"/>
  <c r="Y1952" i="10" s="1"/>
  <c r="L1951" i="10"/>
  <c r="J1951" i="10"/>
  <c r="H1951" i="10"/>
  <c r="D1951" i="10"/>
  <c r="N1951" i="10" s="1"/>
  <c r="L1950" i="10"/>
  <c r="J1950" i="10"/>
  <c r="H1950" i="10"/>
  <c r="D1950" i="10"/>
  <c r="N1950" i="10" s="1"/>
  <c r="O1949" i="10"/>
  <c r="S1949" i="10" s="1"/>
  <c r="L1949" i="10"/>
  <c r="J1949" i="10"/>
  <c r="H1949" i="10"/>
  <c r="D1949" i="10"/>
  <c r="N1949" i="10" s="1"/>
  <c r="P1949" i="10" s="1"/>
  <c r="W1949" i="10" s="1"/>
  <c r="Y1949" i="10" s="1"/>
  <c r="Y1948" i="10"/>
  <c r="X1948" i="10"/>
  <c r="O1948" i="10"/>
  <c r="S1948" i="10" s="1"/>
  <c r="N1948" i="10"/>
  <c r="P1948" i="10" s="1"/>
  <c r="W1948" i="10" s="1"/>
  <c r="Z1948" i="10" s="1"/>
  <c r="L1948" i="10"/>
  <c r="J1948" i="10"/>
  <c r="H1948" i="10"/>
  <c r="D1948" i="10"/>
  <c r="L1947" i="10"/>
  <c r="J1947" i="10"/>
  <c r="H1947" i="10"/>
  <c r="D1947" i="10"/>
  <c r="N1947" i="10" s="1"/>
  <c r="N1946" i="10"/>
  <c r="L1946" i="10"/>
  <c r="J1946" i="10"/>
  <c r="H1946" i="10"/>
  <c r="D1946" i="10"/>
  <c r="Z1945" i="10"/>
  <c r="P1945" i="10"/>
  <c r="W1945" i="10" s="1"/>
  <c r="N1945" i="10"/>
  <c r="O1945" i="10" s="1"/>
  <c r="S1945" i="10" s="1"/>
  <c r="L1945" i="10"/>
  <c r="J1945" i="10"/>
  <c r="H1945" i="10"/>
  <c r="D1945" i="10"/>
  <c r="O1944" i="10"/>
  <c r="S1944" i="10" s="1"/>
  <c r="L1944" i="10"/>
  <c r="J1944" i="10"/>
  <c r="H1944" i="10"/>
  <c r="D1944" i="10"/>
  <c r="N1944" i="10" s="1"/>
  <c r="P1944" i="10" s="1"/>
  <c r="W1944" i="10" s="1"/>
  <c r="Y1944" i="10" s="1"/>
  <c r="N1943" i="10"/>
  <c r="L1943" i="10"/>
  <c r="J1943" i="10"/>
  <c r="H1943" i="10"/>
  <c r="D1943" i="10"/>
  <c r="P1942" i="10"/>
  <c r="W1942" i="10" s="1"/>
  <c r="L1942" i="10"/>
  <c r="J1942" i="10"/>
  <c r="H1942" i="10"/>
  <c r="D1942" i="10"/>
  <c r="N1942" i="10" s="1"/>
  <c r="O1942" i="10" s="1"/>
  <c r="S1942" i="10" s="1"/>
  <c r="P1941" i="10"/>
  <c r="W1941" i="10" s="1"/>
  <c r="O1941" i="10"/>
  <c r="S1941" i="10" s="1"/>
  <c r="L1941" i="10"/>
  <c r="J1941" i="10"/>
  <c r="H1941" i="10"/>
  <c r="D1941" i="10"/>
  <c r="N1941" i="10" s="1"/>
  <c r="Y1940" i="10"/>
  <c r="X1940" i="10"/>
  <c r="U1940" i="10"/>
  <c r="O1940" i="10"/>
  <c r="S1940" i="10" s="1"/>
  <c r="N1940" i="10"/>
  <c r="P1940" i="10" s="1"/>
  <c r="W1940" i="10" s="1"/>
  <c r="Z1940" i="10" s="1"/>
  <c r="L1940" i="10"/>
  <c r="J1940" i="10"/>
  <c r="H1940" i="10"/>
  <c r="D1940" i="10"/>
  <c r="L1939" i="10"/>
  <c r="J1939" i="10"/>
  <c r="H1939" i="10"/>
  <c r="D1939" i="10"/>
  <c r="N1939" i="10" s="1"/>
  <c r="V1938" i="10"/>
  <c r="N1938" i="10"/>
  <c r="L1938" i="10"/>
  <c r="O1938" i="10" s="1"/>
  <c r="S1938" i="10" s="1"/>
  <c r="J1938" i="10"/>
  <c r="H1938" i="10"/>
  <c r="D1938" i="10"/>
  <c r="Z1937" i="10"/>
  <c r="P1937" i="10"/>
  <c r="W1937" i="10" s="1"/>
  <c r="N1937" i="10"/>
  <c r="O1937" i="10" s="1"/>
  <c r="S1937" i="10" s="1"/>
  <c r="L1937" i="10"/>
  <c r="J1937" i="10"/>
  <c r="H1937" i="10"/>
  <c r="D1937" i="10"/>
  <c r="Y1936" i="10"/>
  <c r="O1936" i="10"/>
  <c r="S1936" i="10" s="1"/>
  <c r="L1936" i="10"/>
  <c r="J1936" i="10"/>
  <c r="H1936" i="10"/>
  <c r="D1936" i="10"/>
  <c r="N1936" i="10" s="1"/>
  <c r="P1936" i="10" s="1"/>
  <c r="W1936" i="10" s="1"/>
  <c r="N1935" i="10"/>
  <c r="L1935" i="10"/>
  <c r="J1935" i="10"/>
  <c r="H1935" i="10"/>
  <c r="D1935" i="10"/>
  <c r="P1934" i="10"/>
  <c r="W1934" i="10" s="1"/>
  <c r="L1934" i="10"/>
  <c r="J1934" i="10"/>
  <c r="H1934" i="10"/>
  <c r="D1934" i="10"/>
  <c r="N1934" i="10" s="1"/>
  <c r="L1933" i="10"/>
  <c r="J1933" i="10"/>
  <c r="H1933" i="10"/>
  <c r="D1933" i="10"/>
  <c r="N1933" i="10" s="1"/>
  <c r="O1933" i="10" s="1"/>
  <c r="S1933" i="10" s="1"/>
  <c r="Y1932" i="10"/>
  <c r="X1932" i="10"/>
  <c r="U1932" i="10"/>
  <c r="O1932" i="10"/>
  <c r="S1932" i="10" s="1"/>
  <c r="N1932" i="10"/>
  <c r="P1932" i="10" s="1"/>
  <c r="W1932" i="10" s="1"/>
  <c r="Z1932" i="10" s="1"/>
  <c r="L1932" i="10"/>
  <c r="J1932" i="10"/>
  <c r="H1932" i="10"/>
  <c r="D1932" i="10"/>
  <c r="L1931" i="10"/>
  <c r="J1931" i="10"/>
  <c r="H1931" i="10"/>
  <c r="D1931" i="10"/>
  <c r="N1931" i="10" s="1"/>
  <c r="V1930" i="10"/>
  <c r="N1930" i="10"/>
  <c r="L1930" i="10"/>
  <c r="O1930" i="10" s="1"/>
  <c r="S1930" i="10" s="1"/>
  <c r="J1930" i="10"/>
  <c r="H1930" i="10"/>
  <c r="D1930" i="10"/>
  <c r="V1929" i="10"/>
  <c r="P1929" i="10"/>
  <c r="W1929" i="10" s="1"/>
  <c r="Z1929" i="10" s="1"/>
  <c r="N1929" i="10"/>
  <c r="O1929" i="10" s="1"/>
  <c r="S1929" i="10" s="1"/>
  <c r="T1929" i="10" s="1"/>
  <c r="L1929" i="10"/>
  <c r="J1929" i="10"/>
  <c r="H1929" i="10"/>
  <c r="D1929" i="10"/>
  <c r="Y1928" i="10"/>
  <c r="O1928" i="10"/>
  <c r="S1928" i="10" s="1"/>
  <c r="V1928" i="10" s="1"/>
  <c r="L1928" i="10"/>
  <c r="J1928" i="10"/>
  <c r="H1928" i="10"/>
  <c r="D1928" i="10"/>
  <c r="N1928" i="10" s="1"/>
  <c r="P1928" i="10" s="1"/>
  <c r="W1928" i="10" s="1"/>
  <c r="N1927" i="10"/>
  <c r="L1927" i="10"/>
  <c r="J1927" i="10"/>
  <c r="H1927" i="10"/>
  <c r="D1927" i="10"/>
  <c r="Z1926" i="10"/>
  <c r="P1926" i="10"/>
  <c r="W1926" i="10" s="1"/>
  <c r="L1926" i="10"/>
  <c r="J1926" i="10"/>
  <c r="H1926" i="10"/>
  <c r="D1926" i="10"/>
  <c r="N1926" i="10" s="1"/>
  <c r="L1925" i="10"/>
  <c r="J1925" i="10"/>
  <c r="H1925" i="10"/>
  <c r="D1925" i="10"/>
  <c r="N1925" i="10" s="1"/>
  <c r="N1924" i="10"/>
  <c r="L1924" i="10"/>
  <c r="J1924" i="10"/>
  <c r="H1924" i="10"/>
  <c r="D1924" i="10"/>
  <c r="N1923" i="10"/>
  <c r="L1923" i="10"/>
  <c r="J1923" i="10"/>
  <c r="H1923" i="10"/>
  <c r="D1923" i="10"/>
  <c r="N1922" i="10"/>
  <c r="P1922" i="10" s="1"/>
  <c r="W1922" i="10" s="1"/>
  <c r="L1922" i="10"/>
  <c r="O1922" i="10" s="1"/>
  <c r="S1922" i="10" s="1"/>
  <c r="J1922" i="10"/>
  <c r="H1922" i="10"/>
  <c r="D1922" i="10"/>
  <c r="V1921" i="10"/>
  <c r="P1921" i="10"/>
  <c r="W1921" i="10" s="1"/>
  <c r="N1921" i="10"/>
  <c r="O1921" i="10" s="1"/>
  <c r="S1921" i="10" s="1"/>
  <c r="T1921" i="10" s="1"/>
  <c r="L1921" i="10"/>
  <c r="J1921" i="10"/>
  <c r="H1921" i="10"/>
  <c r="D1921" i="10"/>
  <c r="Y1920" i="10"/>
  <c r="T1920" i="10"/>
  <c r="O1920" i="10"/>
  <c r="S1920" i="10" s="1"/>
  <c r="V1920" i="10" s="1"/>
  <c r="L1920" i="10"/>
  <c r="J1920" i="10"/>
  <c r="H1920" i="10"/>
  <c r="D1920" i="10"/>
  <c r="N1920" i="10" s="1"/>
  <c r="P1920" i="10" s="1"/>
  <c r="W1920" i="10" s="1"/>
  <c r="N1919" i="10"/>
  <c r="L1919" i="10"/>
  <c r="J1919" i="10"/>
  <c r="H1919" i="10"/>
  <c r="D1919" i="10"/>
  <c r="S1918" i="10"/>
  <c r="P1918" i="10"/>
  <c r="W1918" i="10" s="1"/>
  <c r="L1918" i="10"/>
  <c r="J1918" i="10"/>
  <c r="H1918" i="10"/>
  <c r="D1918" i="10"/>
  <c r="N1918" i="10" s="1"/>
  <c r="O1918" i="10" s="1"/>
  <c r="L1917" i="10"/>
  <c r="J1917" i="10"/>
  <c r="H1917" i="10"/>
  <c r="D1917" i="10"/>
  <c r="N1917" i="10" s="1"/>
  <c r="P1917" i="10" s="1"/>
  <c r="W1917" i="10" s="1"/>
  <c r="N1916" i="10"/>
  <c r="L1916" i="10"/>
  <c r="J1916" i="10"/>
  <c r="H1916" i="10"/>
  <c r="D1916" i="10"/>
  <c r="N1915" i="10"/>
  <c r="L1915" i="10"/>
  <c r="J1915" i="10"/>
  <c r="H1915" i="10"/>
  <c r="D1915" i="10"/>
  <c r="N1914" i="10"/>
  <c r="P1914" i="10" s="1"/>
  <c r="W1914" i="10" s="1"/>
  <c r="L1914" i="10"/>
  <c r="O1914" i="10" s="1"/>
  <c r="S1914" i="10" s="1"/>
  <c r="J1914" i="10"/>
  <c r="H1914" i="10"/>
  <c r="D1914" i="10"/>
  <c r="Z1913" i="10"/>
  <c r="P1913" i="10"/>
  <c r="W1913" i="10" s="1"/>
  <c r="N1913" i="10"/>
  <c r="O1913" i="10" s="1"/>
  <c r="S1913" i="10" s="1"/>
  <c r="T1913" i="10" s="1"/>
  <c r="L1913" i="10"/>
  <c r="J1913" i="10"/>
  <c r="H1913" i="10"/>
  <c r="D1913" i="10"/>
  <c r="L1912" i="10"/>
  <c r="J1912" i="10"/>
  <c r="H1912" i="10"/>
  <c r="D1912" i="10"/>
  <c r="N1912" i="10" s="1"/>
  <c r="L1911" i="10"/>
  <c r="J1911" i="10"/>
  <c r="H1911" i="10"/>
  <c r="D1911" i="10"/>
  <c r="N1911" i="10" s="1"/>
  <c r="L1910" i="10"/>
  <c r="J1910" i="10"/>
  <c r="H1910" i="10"/>
  <c r="D1910" i="10"/>
  <c r="N1910" i="10" s="1"/>
  <c r="P1909" i="10"/>
  <c r="W1909" i="10" s="1"/>
  <c r="X1909" i="10" s="1"/>
  <c r="L1909" i="10"/>
  <c r="J1909" i="10"/>
  <c r="H1909" i="10"/>
  <c r="D1909" i="10"/>
  <c r="N1909" i="10" s="1"/>
  <c r="O1909" i="10" s="1"/>
  <c r="S1909" i="10" s="1"/>
  <c r="X1908" i="10"/>
  <c r="N1908" i="10"/>
  <c r="P1908" i="10" s="1"/>
  <c r="W1908" i="10" s="1"/>
  <c r="Z1908" i="10" s="1"/>
  <c r="L1908" i="10"/>
  <c r="J1908" i="10"/>
  <c r="H1908" i="10"/>
  <c r="D1908" i="10"/>
  <c r="N1907" i="10"/>
  <c r="L1907" i="10"/>
  <c r="J1907" i="10"/>
  <c r="H1907" i="10"/>
  <c r="D1907" i="10"/>
  <c r="W1906" i="10"/>
  <c r="N1906" i="10"/>
  <c r="P1906" i="10" s="1"/>
  <c r="L1906" i="10"/>
  <c r="O1906" i="10" s="1"/>
  <c r="S1906" i="10" s="1"/>
  <c r="J1906" i="10"/>
  <c r="H1906" i="10"/>
  <c r="D1906" i="10"/>
  <c r="Z1905" i="10"/>
  <c r="V1905" i="10"/>
  <c r="P1905" i="10"/>
  <c r="W1905" i="10" s="1"/>
  <c r="N1905" i="10"/>
  <c r="O1905" i="10" s="1"/>
  <c r="S1905" i="10" s="1"/>
  <c r="T1905" i="10" s="1"/>
  <c r="L1905" i="10"/>
  <c r="J1905" i="10"/>
  <c r="H1905" i="10"/>
  <c r="D1905" i="10"/>
  <c r="L1904" i="10"/>
  <c r="J1904" i="10"/>
  <c r="H1904" i="10"/>
  <c r="D1904" i="10"/>
  <c r="N1904" i="10" s="1"/>
  <c r="N1903" i="10"/>
  <c r="L1903" i="10"/>
  <c r="J1903" i="10"/>
  <c r="H1903" i="10"/>
  <c r="D1903" i="10"/>
  <c r="W1902" i="10"/>
  <c r="P1902" i="10"/>
  <c r="L1902" i="10"/>
  <c r="J1902" i="10"/>
  <c r="H1902" i="10"/>
  <c r="D1902" i="10"/>
  <c r="N1902" i="10" s="1"/>
  <c r="O1901" i="10"/>
  <c r="S1901" i="10" s="1"/>
  <c r="L1901" i="10"/>
  <c r="J1901" i="10"/>
  <c r="H1901" i="10"/>
  <c r="D1901" i="10"/>
  <c r="N1901" i="10" s="1"/>
  <c r="P1901" i="10" s="1"/>
  <c r="W1901" i="10" s="1"/>
  <c r="Y1900" i="10"/>
  <c r="X1900" i="10"/>
  <c r="S1900" i="10"/>
  <c r="O1900" i="10"/>
  <c r="N1900" i="10"/>
  <c r="P1900" i="10" s="1"/>
  <c r="W1900" i="10" s="1"/>
  <c r="Z1900" i="10" s="1"/>
  <c r="L1900" i="10"/>
  <c r="J1900" i="10"/>
  <c r="H1900" i="10"/>
  <c r="D1900" i="10"/>
  <c r="L1899" i="10"/>
  <c r="J1899" i="10"/>
  <c r="H1899" i="10"/>
  <c r="D1899" i="10"/>
  <c r="N1899" i="10" s="1"/>
  <c r="O1898" i="10"/>
  <c r="S1898" i="10" s="1"/>
  <c r="N1898" i="10"/>
  <c r="P1898" i="10" s="1"/>
  <c r="W1898" i="10" s="1"/>
  <c r="L1898" i="10"/>
  <c r="J1898" i="10"/>
  <c r="H1898" i="10"/>
  <c r="D1898" i="10"/>
  <c r="N1897" i="10"/>
  <c r="L1897" i="10"/>
  <c r="J1897" i="10"/>
  <c r="H1897" i="10"/>
  <c r="D1897" i="10"/>
  <c r="L1896" i="10"/>
  <c r="J1896" i="10"/>
  <c r="H1896" i="10"/>
  <c r="D1896" i="10"/>
  <c r="N1896" i="10" s="1"/>
  <c r="L1895" i="10"/>
  <c r="J1895" i="10"/>
  <c r="H1895" i="10"/>
  <c r="D1895" i="10"/>
  <c r="N1895" i="10" s="1"/>
  <c r="W1894" i="10"/>
  <c r="P1894" i="10"/>
  <c r="L1894" i="10"/>
  <c r="J1894" i="10"/>
  <c r="H1894" i="10"/>
  <c r="D1894" i="10"/>
  <c r="N1894" i="10" s="1"/>
  <c r="O1893" i="10"/>
  <c r="S1893" i="10" s="1"/>
  <c r="L1893" i="10"/>
  <c r="J1893" i="10"/>
  <c r="H1893" i="10"/>
  <c r="D1893" i="10"/>
  <c r="N1893" i="10" s="1"/>
  <c r="P1893" i="10" s="1"/>
  <c r="W1893" i="10" s="1"/>
  <c r="Z1893" i="10" s="1"/>
  <c r="N1892" i="10"/>
  <c r="L1892" i="10"/>
  <c r="J1892" i="10"/>
  <c r="H1892" i="10"/>
  <c r="D1892" i="10"/>
  <c r="L1891" i="10"/>
  <c r="J1891" i="10"/>
  <c r="H1891" i="10"/>
  <c r="D1891" i="10"/>
  <c r="N1891" i="10" s="1"/>
  <c r="N1890" i="10"/>
  <c r="L1890" i="10"/>
  <c r="O1890" i="10" s="1"/>
  <c r="S1890" i="10" s="1"/>
  <c r="J1890" i="10"/>
  <c r="H1890" i="10"/>
  <c r="D1890" i="10"/>
  <c r="N1889" i="10"/>
  <c r="L1889" i="10"/>
  <c r="P1889" i="10" s="1"/>
  <c r="W1889" i="10" s="1"/>
  <c r="J1889" i="10"/>
  <c r="H1889" i="10"/>
  <c r="D1889" i="10"/>
  <c r="L1888" i="10"/>
  <c r="J1888" i="10"/>
  <c r="H1888" i="10"/>
  <c r="D1888" i="10"/>
  <c r="N1888" i="10" s="1"/>
  <c r="N1887" i="10"/>
  <c r="L1887" i="10"/>
  <c r="J1887" i="10"/>
  <c r="H1887" i="10"/>
  <c r="D1887" i="10"/>
  <c r="P1886" i="10"/>
  <c r="W1886" i="10" s="1"/>
  <c r="L1886" i="10"/>
  <c r="J1886" i="10"/>
  <c r="H1886" i="10"/>
  <c r="D1886" i="10"/>
  <c r="N1886" i="10" s="1"/>
  <c r="T1885" i="10"/>
  <c r="O1885" i="10"/>
  <c r="S1885" i="10" s="1"/>
  <c r="L1885" i="10"/>
  <c r="J1885" i="10"/>
  <c r="H1885" i="10"/>
  <c r="D1885" i="10"/>
  <c r="N1885" i="10" s="1"/>
  <c r="P1885" i="10" s="1"/>
  <c r="W1885" i="10" s="1"/>
  <c r="Z1885" i="10" s="1"/>
  <c r="U1884" i="10"/>
  <c r="S1884" i="10"/>
  <c r="P1884" i="10"/>
  <c r="W1884" i="10" s="1"/>
  <c r="O1884" i="10"/>
  <c r="N1884" i="10"/>
  <c r="L1884" i="10"/>
  <c r="J1884" i="10"/>
  <c r="H1884" i="10"/>
  <c r="D1884" i="10"/>
  <c r="Y1883" i="10"/>
  <c r="N1883" i="10"/>
  <c r="P1883" i="10" s="1"/>
  <c r="W1883" i="10" s="1"/>
  <c r="L1883" i="10"/>
  <c r="J1883" i="10"/>
  <c r="H1883" i="10"/>
  <c r="D1883" i="10"/>
  <c r="O1882" i="10"/>
  <c r="S1882" i="10" s="1"/>
  <c r="N1882" i="10"/>
  <c r="P1882" i="10" s="1"/>
  <c r="W1882" i="10" s="1"/>
  <c r="L1882" i="10"/>
  <c r="J1882" i="10"/>
  <c r="H1882" i="10"/>
  <c r="D1882" i="10"/>
  <c r="P1881" i="10"/>
  <c r="W1881" i="10" s="1"/>
  <c r="N1881" i="10"/>
  <c r="O1881" i="10" s="1"/>
  <c r="S1881" i="10" s="1"/>
  <c r="T1881" i="10" s="1"/>
  <c r="L1881" i="10"/>
  <c r="J1881" i="10"/>
  <c r="H1881" i="10"/>
  <c r="D1881" i="10"/>
  <c r="V1880" i="10"/>
  <c r="O1880" i="10"/>
  <c r="S1880" i="10" s="1"/>
  <c r="U1880" i="10" s="1"/>
  <c r="L1880" i="10"/>
  <c r="J1880" i="10"/>
  <c r="H1880" i="10"/>
  <c r="D1880" i="10"/>
  <c r="N1880" i="10" s="1"/>
  <c r="N1879" i="10"/>
  <c r="L1879" i="10"/>
  <c r="J1879" i="10"/>
  <c r="H1879" i="10"/>
  <c r="D1879" i="10"/>
  <c r="P1878" i="10"/>
  <c r="W1878" i="10" s="1"/>
  <c r="L1878" i="10"/>
  <c r="J1878" i="10"/>
  <c r="H1878" i="10"/>
  <c r="D1878" i="10"/>
  <c r="N1878" i="10" s="1"/>
  <c r="L1877" i="10"/>
  <c r="J1877" i="10"/>
  <c r="H1877" i="10"/>
  <c r="D1877" i="10"/>
  <c r="N1877" i="10" s="1"/>
  <c r="L1876" i="10"/>
  <c r="J1876" i="10"/>
  <c r="H1876" i="10"/>
  <c r="D1876" i="10"/>
  <c r="N1876" i="10" s="1"/>
  <c r="P1876" i="10" s="1"/>
  <c r="W1876" i="10" s="1"/>
  <c r="X1875" i="10"/>
  <c r="W1875" i="10"/>
  <c r="Z1875" i="10" s="1"/>
  <c r="P1875" i="10"/>
  <c r="O1875" i="10"/>
  <c r="S1875" i="10" s="1"/>
  <c r="N1875" i="10"/>
  <c r="L1875" i="10"/>
  <c r="J1875" i="10"/>
  <c r="H1875" i="10"/>
  <c r="D1875" i="10"/>
  <c r="X1874" i="10"/>
  <c r="S1874" i="10"/>
  <c r="P1874" i="10"/>
  <c r="W1874" i="10" s="1"/>
  <c r="N1874" i="10"/>
  <c r="O1874" i="10" s="1"/>
  <c r="L1874" i="10"/>
  <c r="J1874" i="10"/>
  <c r="H1874" i="10"/>
  <c r="D1874" i="10"/>
  <c r="N1873" i="10"/>
  <c r="L1873" i="10"/>
  <c r="J1873" i="10"/>
  <c r="H1873" i="10"/>
  <c r="D1873" i="10"/>
  <c r="L1872" i="10"/>
  <c r="J1872" i="10"/>
  <c r="H1872" i="10"/>
  <c r="D1872" i="10"/>
  <c r="N1872" i="10" s="1"/>
  <c r="L1871" i="10"/>
  <c r="J1871" i="10"/>
  <c r="H1871" i="10"/>
  <c r="D1871" i="10"/>
  <c r="N1871" i="10" s="1"/>
  <c r="L1870" i="10"/>
  <c r="J1870" i="10"/>
  <c r="H1870" i="10"/>
  <c r="D1870" i="10"/>
  <c r="N1870" i="10" s="1"/>
  <c r="V1869" i="10"/>
  <c r="T1869" i="10"/>
  <c r="S1869" i="10"/>
  <c r="U1869" i="10" s="1"/>
  <c r="P1869" i="10"/>
  <c r="W1869" i="10" s="1"/>
  <c r="O1869" i="10"/>
  <c r="L1869" i="10"/>
  <c r="J1869" i="10"/>
  <c r="H1869" i="10"/>
  <c r="D1869" i="10"/>
  <c r="N1869" i="10" s="1"/>
  <c r="N1868" i="10"/>
  <c r="P1868" i="10" s="1"/>
  <c r="W1868" i="10" s="1"/>
  <c r="L1868" i="10"/>
  <c r="J1868" i="10"/>
  <c r="H1868" i="10"/>
  <c r="D1868" i="10"/>
  <c r="N1867" i="10"/>
  <c r="L1867" i="10"/>
  <c r="J1867" i="10"/>
  <c r="H1867" i="10"/>
  <c r="D1867" i="10"/>
  <c r="N1866" i="10"/>
  <c r="L1866" i="10"/>
  <c r="J1866" i="10"/>
  <c r="H1866" i="10"/>
  <c r="D1866" i="10"/>
  <c r="W1865" i="10"/>
  <c r="N1865" i="10"/>
  <c r="P1865" i="10" s="1"/>
  <c r="L1865" i="10"/>
  <c r="J1865" i="10"/>
  <c r="H1865" i="10"/>
  <c r="D1865" i="10"/>
  <c r="L1864" i="10"/>
  <c r="J1864" i="10"/>
  <c r="H1864" i="10"/>
  <c r="D1864" i="10"/>
  <c r="N1864" i="10" s="1"/>
  <c r="W1863" i="10"/>
  <c r="O1863" i="10"/>
  <c r="S1863" i="10" s="1"/>
  <c r="N1863" i="10"/>
  <c r="P1863" i="10" s="1"/>
  <c r="L1863" i="10"/>
  <c r="J1863" i="10"/>
  <c r="H1863" i="10"/>
  <c r="D1863" i="10"/>
  <c r="N1862" i="10"/>
  <c r="O1862" i="10" s="1"/>
  <c r="S1862" i="10" s="1"/>
  <c r="L1862" i="10"/>
  <c r="J1862" i="10"/>
  <c r="H1862" i="10"/>
  <c r="D1862" i="10"/>
  <c r="T1861" i="10"/>
  <c r="O1861" i="10"/>
  <c r="S1861" i="10" s="1"/>
  <c r="L1861" i="10"/>
  <c r="J1861" i="10"/>
  <c r="H1861" i="10"/>
  <c r="D1861" i="10"/>
  <c r="N1861" i="10" s="1"/>
  <c r="P1861" i="10" s="1"/>
  <c r="W1861" i="10" s="1"/>
  <c r="Z1861" i="10" s="1"/>
  <c r="O1860" i="10"/>
  <c r="S1860" i="10" s="1"/>
  <c r="L1860" i="10"/>
  <c r="J1860" i="10"/>
  <c r="H1860" i="10"/>
  <c r="D1860" i="10"/>
  <c r="N1860" i="10" s="1"/>
  <c r="P1860" i="10" s="1"/>
  <c r="W1860" i="10" s="1"/>
  <c r="Z1860" i="10" s="1"/>
  <c r="L1859" i="10"/>
  <c r="J1859" i="10"/>
  <c r="H1859" i="10"/>
  <c r="D1859" i="10"/>
  <c r="N1859" i="10" s="1"/>
  <c r="L1858" i="10"/>
  <c r="J1858" i="10"/>
  <c r="H1858" i="10"/>
  <c r="D1858" i="10"/>
  <c r="N1858" i="10" s="1"/>
  <c r="N1857" i="10"/>
  <c r="L1857" i="10"/>
  <c r="J1857" i="10"/>
  <c r="H1857" i="10"/>
  <c r="D1857" i="10"/>
  <c r="Z1856" i="10"/>
  <c r="W1856" i="10"/>
  <c r="O1856" i="10"/>
  <c r="S1856" i="10" s="1"/>
  <c r="L1856" i="10"/>
  <c r="J1856" i="10"/>
  <c r="H1856" i="10"/>
  <c r="D1856" i="10"/>
  <c r="N1856" i="10" s="1"/>
  <c r="P1856" i="10" s="1"/>
  <c r="W1855" i="10"/>
  <c r="N1855" i="10"/>
  <c r="P1855" i="10" s="1"/>
  <c r="L1855" i="10"/>
  <c r="J1855" i="10"/>
  <c r="H1855" i="10"/>
  <c r="D1855" i="10"/>
  <c r="N1854" i="10"/>
  <c r="L1854" i="10"/>
  <c r="J1854" i="10"/>
  <c r="H1854" i="10"/>
  <c r="D1854" i="10"/>
  <c r="O1853" i="10"/>
  <c r="S1853" i="10" s="1"/>
  <c r="L1853" i="10"/>
  <c r="J1853" i="10"/>
  <c r="H1853" i="10"/>
  <c r="D1853" i="10"/>
  <c r="N1853" i="10" s="1"/>
  <c r="P1853" i="10" s="1"/>
  <c r="W1853" i="10" s="1"/>
  <c r="N1852" i="10"/>
  <c r="P1852" i="10" s="1"/>
  <c r="W1852" i="10" s="1"/>
  <c r="L1852" i="10"/>
  <c r="J1852" i="10"/>
  <c r="H1852" i="10"/>
  <c r="D1852" i="10"/>
  <c r="Z1851" i="10"/>
  <c r="W1851" i="10"/>
  <c r="L1851" i="10"/>
  <c r="J1851" i="10"/>
  <c r="H1851" i="10"/>
  <c r="D1851" i="10"/>
  <c r="N1851" i="10" s="1"/>
  <c r="P1851" i="10" s="1"/>
  <c r="X1850" i="10"/>
  <c r="T1850" i="10"/>
  <c r="P1850" i="10"/>
  <c r="W1850" i="10" s="1"/>
  <c r="L1850" i="10"/>
  <c r="J1850" i="10"/>
  <c r="H1850" i="10"/>
  <c r="D1850" i="10"/>
  <c r="N1850" i="10" s="1"/>
  <c r="O1850" i="10" s="1"/>
  <c r="S1850" i="10" s="1"/>
  <c r="V1849" i="10"/>
  <c r="P1849" i="10"/>
  <c r="W1849" i="10" s="1"/>
  <c r="Y1849" i="10" s="1"/>
  <c r="N1849" i="10"/>
  <c r="O1849" i="10" s="1"/>
  <c r="S1849" i="10" s="1"/>
  <c r="L1849" i="10"/>
  <c r="J1849" i="10"/>
  <c r="H1849" i="10"/>
  <c r="D1849" i="10"/>
  <c r="N1848" i="10"/>
  <c r="L1848" i="10"/>
  <c r="J1848" i="10"/>
  <c r="H1848" i="10"/>
  <c r="D1848" i="10"/>
  <c r="N1847" i="10"/>
  <c r="L1847" i="10"/>
  <c r="J1847" i="10"/>
  <c r="H1847" i="10"/>
  <c r="D1847" i="10"/>
  <c r="L1846" i="10"/>
  <c r="J1846" i="10"/>
  <c r="H1846" i="10"/>
  <c r="D1846" i="10"/>
  <c r="N1846" i="10" s="1"/>
  <c r="Y1845" i="10"/>
  <c r="P1845" i="10"/>
  <c r="W1845" i="10" s="1"/>
  <c r="L1845" i="10"/>
  <c r="J1845" i="10"/>
  <c r="H1845" i="10"/>
  <c r="D1845" i="10"/>
  <c r="N1845" i="10" s="1"/>
  <c r="O1845" i="10" s="1"/>
  <c r="S1845" i="10" s="1"/>
  <c r="N1844" i="10"/>
  <c r="L1844" i="10"/>
  <c r="J1844" i="10"/>
  <c r="H1844" i="10"/>
  <c r="D1844" i="10"/>
  <c r="O1843" i="10"/>
  <c r="S1843" i="10" s="1"/>
  <c r="L1843" i="10"/>
  <c r="J1843" i="10"/>
  <c r="H1843" i="10"/>
  <c r="D1843" i="10"/>
  <c r="N1843" i="10" s="1"/>
  <c r="P1843" i="10" s="1"/>
  <c r="W1843" i="10" s="1"/>
  <c r="L1842" i="10"/>
  <c r="J1842" i="10"/>
  <c r="H1842" i="10"/>
  <c r="D1842" i="10"/>
  <c r="N1842" i="10" s="1"/>
  <c r="P1842" i="10" s="1"/>
  <c r="W1842" i="10" s="1"/>
  <c r="Y1842" i="10" s="1"/>
  <c r="N1841" i="10"/>
  <c r="L1841" i="10"/>
  <c r="P1841" i="10" s="1"/>
  <c r="W1841" i="10" s="1"/>
  <c r="J1841" i="10"/>
  <c r="H1841" i="10"/>
  <c r="D1841" i="10"/>
  <c r="N1840" i="10"/>
  <c r="L1840" i="10"/>
  <c r="J1840" i="10"/>
  <c r="H1840" i="10"/>
  <c r="D1840" i="10"/>
  <c r="N1839" i="10"/>
  <c r="L1839" i="10"/>
  <c r="J1839" i="10"/>
  <c r="H1839" i="10"/>
  <c r="D1839" i="10"/>
  <c r="P1838" i="10"/>
  <c r="W1838" i="10" s="1"/>
  <c r="X1838" i="10" s="1"/>
  <c r="N1838" i="10"/>
  <c r="L1838" i="10"/>
  <c r="J1838" i="10"/>
  <c r="H1838" i="10"/>
  <c r="D1838" i="10"/>
  <c r="L1837" i="10"/>
  <c r="J1837" i="10"/>
  <c r="H1837" i="10"/>
  <c r="D1837" i="10"/>
  <c r="N1837" i="10" s="1"/>
  <c r="L1836" i="10"/>
  <c r="J1836" i="10"/>
  <c r="H1836" i="10"/>
  <c r="D1836" i="10"/>
  <c r="N1836" i="10" s="1"/>
  <c r="N1835" i="10"/>
  <c r="L1835" i="10"/>
  <c r="J1835" i="10"/>
  <c r="H1835" i="10"/>
  <c r="D1835" i="10"/>
  <c r="N1834" i="10"/>
  <c r="P1834" i="10" s="1"/>
  <c r="W1834" i="10" s="1"/>
  <c r="L1834" i="10"/>
  <c r="J1834" i="10"/>
  <c r="H1834" i="10"/>
  <c r="D1834" i="10"/>
  <c r="W1833" i="10"/>
  <c r="P1833" i="10"/>
  <c r="N1833" i="10"/>
  <c r="O1833" i="10" s="1"/>
  <c r="S1833" i="10" s="1"/>
  <c r="L1833" i="10"/>
  <c r="J1833" i="10"/>
  <c r="H1833" i="10"/>
  <c r="D1833" i="10"/>
  <c r="P1832" i="10"/>
  <c r="W1832" i="10" s="1"/>
  <c r="L1832" i="10"/>
  <c r="J1832" i="10"/>
  <c r="H1832" i="10"/>
  <c r="D1832" i="10"/>
  <c r="N1832" i="10" s="1"/>
  <c r="O1832" i="10" s="1"/>
  <c r="S1832" i="10" s="1"/>
  <c r="L1831" i="10"/>
  <c r="J1831" i="10"/>
  <c r="H1831" i="10"/>
  <c r="D1831" i="10"/>
  <c r="N1831" i="10" s="1"/>
  <c r="L1830" i="10"/>
  <c r="J1830" i="10"/>
  <c r="H1830" i="10"/>
  <c r="D1830" i="10"/>
  <c r="N1830" i="10" s="1"/>
  <c r="L1829" i="10"/>
  <c r="J1829" i="10"/>
  <c r="H1829" i="10"/>
  <c r="D1829" i="10"/>
  <c r="N1829" i="10" s="1"/>
  <c r="X1828" i="10"/>
  <c r="U1828" i="10"/>
  <c r="P1828" i="10"/>
  <c r="W1828" i="10" s="1"/>
  <c r="Y1828" i="10" s="1"/>
  <c r="O1828" i="10"/>
  <c r="S1828" i="10" s="1"/>
  <c r="L1828" i="10"/>
  <c r="J1828" i="10"/>
  <c r="H1828" i="10"/>
  <c r="D1828" i="10"/>
  <c r="N1828" i="10" s="1"/>
  <c r="N1827" i="10"/>
  <c r="L1827" i="10"/>
  <c r="J1827" i="10"/>
  <c r="H1827" i="10"/>
  <c r="D1827" i="10"/>
  <c r="L1826" i="10"/>
  <c r="J1826" i="10"/>
  <c r="H1826" i="10"/>
  <c r="D1826" i="10"/>
  <c r="N1826" i="10" s="1"/>
  <c r="O1825" i="10"/>
  <c r="S1825" i="10" s="1"/>
  <c r="N1825" i="10"/>
  <c r="L1825" i="10"/>
  <c r="J1825" i="10"/>
  <c r="H1825" i="10"/>
  <c r="D1825" i="10"/>
  <c r="N1824" i="10"/>
  <c r="L1824" i="10"/>
  <c r="J1824" i="10"/>
  <c r="H1824" i="10"/>
  <c r="D1824" i="10"/>
  <c r="Z1823" i="10"/>
  <c r="W1823" i="10"/>
  <c r="X1823" i="10" s="1"/>
  <c r="U1823" i="10"/>
  <c r="P1823" i="10"/>
  <c r="O1823" i="10"/>
  <c r="S1823" i="10" s="1"/>
  <c r="L1823" i="10"/>
  <c r="J1823" i="10"/>
  <c r="H1823" i="10"/>
  <c r="D1823" i="10"/>
  <c r="N1823" i="10" s="1"/>
  <c r="L1822" i="10"/>
  <c r="J1822" i="10"/>
  <c r="H1822" i="10"/>
  <c r="D1822" i="10"/>
  <c r="N1822" i="10" s="1"/>
  <c r="N1821" i="10"/>
  <c r="L1821" i="10"/>
  <c r="J1821" i="10"/>
  <c r="H1821" i="10"/>
  <c r="D1821" i="10"/>
  <c r="T1820" i="10"/>
  <c r="L1820" i="10"/>
  <c r="J1820" i="10"/>
  <c r="H1820" i="10"/>
  <c r="D1820" i="10"/>
  <c r="N1820" i="10" s="1"/>
  <c r="O1820" i="10" s="1"/>
  <c r="S1820" i="10" s="1"/>
  <c r="U1820" i="10" s="1"/>
  <c r="O1819" i="10"/>
  <c r="S1819" i="10" s="1"/>
  <c r="L1819" i="10"/>
  <c r="J1819" i="10"/>
  <c r="H1819" i="10"/>
  <c r="D1819" i="10"/>
  <c r="N1819" i="10" s="1"/>
  <c r="P1819" i="10" s="1"/>
  <c r="W1819" i="10" s="1"/>
  <c r="P1818" i="10"/>
  <c r="W1818" i="10" s="1"/>
  <c r="L1818" i="10"/>
  <c r="J1818" i="10"/>
  <c r="H1818" i="10"/>
  <c r="D1818" i="10"/>
  <c r="N1818" i="10" s="1"/>
  <c r="O1818" i="10" s="1"/>
  <c r="S1818" i="10" s="1"/>
  <c r="W1817" i="10"/>
  <c r="T1817" i="10"/>
  <c r="O1817" i="10"/>
  <c r="S1817" i="10" s="1"/>
  <c r="L1817" i="10"/>
  <c r="J1817" i="10"/>
  <c r="H1817" i="10"/>
  <c r="D1817" i="10"/>
  <c r="N1817" i="10" s="1"/>
  <c r="P1817" i="10" s="1"/>
  <c r="Z1816" i="10"/>
  <c r="X1816" i="10"/>
  <c r="S1816" i="10"/>
  <c r="P1816" i="10"/>
  <c r="W1816" i="10" s="1"/>
  <c r="N1816" i="10"/>
  <c r="O1816" i="10" s="1"/>
  <c r="L1816" i="10"/>
  <c r="J1816" i="10"/>
  <c r="H1816" i="10"/>
  <c r="D1816" i="10"/>
  <c r="P1815" i="10"/>
  <c r="W1815" i="10" s="1"/>
  <c r="L1815" i="10"/>
  <c r="J1815" i="10"/>
  <c r="H1815" i="10"/>
  <c r="D1815" i="10"/>
  <c r="N1815" i="10" s="1"/>
  <c r="O1815" i="10" s="1"/>
  <c r="S1815" i="10" s="1"/>
  <c r="N1814" i="10"/>
  <c r="L1814" i="10"/>
  <c r="J1814" i="10"/>
  <c r="H1814" i="10"/>
  <c r="D1814" i="10"/>
  <c r="N1813" i="10"/>
  <c r="L1813" i="10"/>
  <c r="J1813" i="10"/>
  <c r="H1813" i="10"/>
  <c r="D1813" i="10"/>
  <c r="V1812" i="10"/>
  <c r="T1812" i="10"/>
  <c r="P1812" i="10"/>
  <c r="W1812" i="10" s="1"/>
  <c r="L1812" i="10"/>
  <c r="J1812" i="10"/>
  <c r="H1812" i="10"/>
  <c r="D1812" i="10"/>
  <c r="N1812" i="10" s="1"/>
  <c r="O1812" i="10" s="1"/>
  <c r="S1812" i="10" s="1"/>
  <c r="U1812" i="10" s="1"/>
  <c r="L1811" i="10"/>
  <c r="J1811" i="10"/>
  <c r="H1811" i="10"/>
  <c r="D1811" i="10"/>
  <c r="N1811" i="10" s="1"/>
  <c r="P1811" i="10" s="1"/>
  <c r="W1811" i="10" s="1"/>
  <c r="N1810" i="10"/>
  <c r="L1810" i="10"/>
  <c r="J1810" i="10"/>
  <c r="H1810" i="10"/>
  <c r="D1810" i="10"/>
  <c r="L1809" i="10"/>
  <c r="J1809" i="10"/>
  <c r="H1809" i="10"/>
  <c r="D1809" i="10"/>
  <c r="N1809" i="10" s="1"/>
  <c r="P1809" i="10" s="1"/>
  <c r="W1809" i="10" s="1"/>
  <c r="N1808" i="10"/>
  <c r="L1808" i="10"/>
  <c r="J1808" i="10"/>
  <c r="H1808" i="10"/>
  <c r="D1808" i="10"/>
  <c r="Z1807" i="10"/>
  <c r="W1807" i="10"/>
  <c r="X1807" i="10" s="1"/>
  <c r="P1807" i="10"/>
  <c r="O1807" i="10"/>
  <c r="S1807" i="10" s="1"/>
  <c r="L1807" i="10"/>
  <c r="J1807" i="10"/>
  <c r="H1807" i="10"/>
  <c r="U1807" i="10" s="1"/>
  <c r="D1807" i="10"/>
  <c r="N1807" i="10" s="1"/>
  <c r="L1806" i="10"/>
  <c r="J1806" i="10"/>
  <c r="H1806" i="10"/>
  <c r="D1806" i="10"/>
  <c r="N1806" i="10" s="1"/>
  <c r="N1805" i="10"/>
  <c r="L1805" i="10"/>
  <c r="J1805" i="10"/>
  <c r="H1805" i="10"/>
  <c r="D1805" i="10"/>
  <c r="L1804" i="10"/>
  <c r="P1804" i="10" s="1"/>
  <c r="W1804" i="10" s="1"/>
  <c r="J1804" i="10"/>
  <c r="H1804" i="10"/>
  <c r="D1804" i="10"/>
  <c r="N1804" i="10" s="1"/>
  <c r="Y1803" i="10"/>
  <c r="S1803" i="10"/>
  <c r="P1803" i="10"/>
  <c r="W1803" i="10" s="1"/>
  <c r="X1803" i="10" s="1"/>
  <c r="O1803" i="10"/>
  <c r="L1803" i="10"/>
  <c r="J1803" i="10"/>
  <c r="H1803" i="10"/>
  <c r="D1803" i="10"/>
  <c r="N1803" i="10" s="1"/>
  <c r="O1802" i="10"/>
  <c r="S1802" i="10" s="1"/>
  <c r="L1802" i="10"/>
  <c r="J1802" i="10"/>
  <c r="H1802" i="10"/>
  <c r="D1802" i="10"/>
  <c r="N1802" i="10" s="1"/>
  <c r="P1802" i="10" s="1"/>
  <c r="W1802" i="10" s="1"/>
  <c r="Y1802" i="10" s="1"/>
  <c r="L1801" i="10"/>
  <c r="J1801" i="10"/>
  <c r="H1801" i="10"/>
  <c r="D1801" i="10"/>
  <c r="N1801" i="10" s="1"/>
  <c r="N1800" i="10"/>
  <c r="L1800" i="10"/>
  <c r="J1800" i="10"/>
  <c r="H1800" i="10"/>
  <c r="D1800" i="10"/>
  <c r="N1799" i="10"/>
  <c r="L1799" i="10"/>
  <c r="J1799" i="10"/>
  <c r="H1799" i="10"/>
  <c r="D1799" i="10"/>
  <c r="N1798" i="10"/>
  <c r="P1798" i="10" s="1"/>
  <c r="W1798" i="10" s="1"/>
  <c r="L1798" i="10"/>
  <c r="J1798" i="10"/>
  <c r="H1798" i="10"/>
  <c r="D1798" i="10"/>
  <c r="N1797" i="10"/>
  <c r="L1797" i="10"/>
  <c r="J1797" i="10"/>
  <c r="H1797" i="10"/>
  <c r="D1797" i="10"/>
  <c r="L1796" i="10"/>
  <c r="J1796" i="10"/>
  <c r="H1796" i="10"/>
  <c r="D1796" i="10"/>
  <c r="N1796" i="10" s="1"/>
  <c r="U1795" i="10"/>
  <c r="P1795" i="10"/>
  <c r="W1795" i="10" s="1"/>
  <c r="N1795" i="10"/>
  <c r="O1795" i="10" s="1"/>
  <c r="S1795" i="10" s="1"/>
  <c r="L1795" i="10"/>
  <c r="J1795" i="10"/>
  <c r="H1795" i="10"/>
  <c r="D1795" i="10"/>
  <c r="N1794" i="10"/>
  <c r="L1794" i="10"/>
  <c r="J1794" i="10"/>
  <c r="H1794" i="10"/>
  <c r="D1794" i="10"/>
  <c r="L1793" i="10"/>
  <c r="J1793" i="10"/>
  <c r="H1793" i="10"/>
  <c r="D1793" i="10"/>
  <c r="N1793" i="10" s="1"/>
  <c r="N1792" i="10"/>
  <c r="L1792" i="10"/>
  <c r="J1792" i="10"/>
  <c r="H1792" i="10"/>
  <c r="D1792" i="10"/>
  <c r="L1791" i="10"/>
  <c r="J1791" i="10"/>
  <c r="H1791" i="10"/>
  <c r="D1791" i="10"/>
  <c r="N1791" i="10" s="1"/>
  <c r="P1790" i="10"/>
  <c r="W1790" i="10" s="1"/>
  <c r="N1790" i="10"/>
  <c r="O1790" i="10" s="1"/>
  <c r="S1790" i="10" s="1"/>
  <c r="L1790" i="10"/>
  <c r="J1790" i="10"/>
  <c r="H1790" i="10"/>
  <c r="U1790" i="10" s="1"/>
  <c r="D1790" i="10"/>
  <c r="O1789" i="10"/>
  <c r="S1789" i="10" s="1"/>
  <c r="L1789" i="10"/>
  <c r="J1789" i="10"/>
  <c r="H1789" i="10"/>
  <c r="D1789" i="10"/>
  <c r="N1789" i="10" s="1"/>
  <c r="P1789" i="10" s="1"/>
  <c r="W1789" i="10" s="1"/>
  <c r="N1788" i="10"/>
  <c r="L1788" i="10"/>
  <c r="J1788" i="10"/>
  <c r="H1788" i="10"/>
  <c r="D1788" i="10"/>
  <c r="N1787" i="10"/>
  <c r="L1787" i="10"/>
  <c r="P1787" i="10" s="1"/>
  <c r="W1787" i="10" s="1"/>
  <c r="J1787" i="10"/>
  <c r="H1787" i="10"/>
  <c r="D1787" i="10"/>
  <c r="L1786" i="10"/>
  <c r="J1786" i="10"/>
  <c r="Y1786" i="10" s="1"/>
  <c r="H1786" i="10"/>
  <c r="D1786" i="10"/>
  <c r="N1786" i="10" s="1"/>
  <c r="P1786" i="10" s="1"/>
  <c r="W1786" i="10" s="1"/>
  <c r="N1785" i="10"/>
  <c r="L1785" i="10"/>
  <c r="J1785" i="10"/>
  <c r="H1785" i="10"/>
  <c r="D1785" i="10"/>
  <c r="L1784" i="10"/>
  <c r="J1784" i="10"/>
  <c r="H1784" i="10"/>
  <c r="D1784" i="10"/>
  <c r="N1784" i="10" s="1"/>
  <c r="L1783" i="10"/>
  <c r="J1783" i="10"/>
  <c r="H1783" i="10"/>
  <c r="D1783" i="10"/>
  <c r="N1783" i="10" s="1"/>
  <c r="P1782" i="10"/>
  <c r="W1782" i="10" s="1"/>
  <c r="N1782" i="10"/>
  <c r="O1782" i="10" s="1"/>
  <c r="S1782" i="10" s="1"/>
  <c r="L1782" i="10"/>
  <c r="J1782" i="10"/>
  <c r="H1782" i="10"/>
  <c r="U1782" i="10" s="1"/>
  <c r="D1782" i="10"/>
  <c r="O1781" i="10"/>
  <c r="S1781" i="10" s="1"/>
  <c r="L1781" i="10"/>
  <c r="J1781" i="10"/>
  <c r="H1781" i="10"/>
  <c r="D1781" i="10"/>
  <c r="N1781" i="10" s="1"/>
  <c r="P1781" i="10" s="1"/>
  <c r="W1781" i="10" s="1"/>
  <c r="N1780" i="10"/>
  <c r="L1780" i="10"/>
  <c r="J1780" i="10"/>
  <c r="H1780" i="10"/>
  <c r="D1780" i="10"/>
  <c r="Z1779" i="10"/>
  <c r="W1779" i="10"/>
  <c r="N1779" i="10"/>
  <c r="L1779" i="10"/>
  <c r="P1779" i="10" s="1"/>
  <c r="J1779" i="10"/>
  <c r="H1779" i="10"/>
  <c r="D1779" i="10"/>
  <c r="Y1778" i="10"/>
  <c r="L1778" i="10"/>
  <c r="J1778" i="10"/>
  <c r="H1778" i="10"/>
  <c r="D1778" i="10"/>
  <c r="N1778" i="10" s="1"/>
  <c r="P1778" i="10" s="1"/>
  <c r="W1778" i="10" s="1"/>
  <c r="N1777" i="10"/>
  <c r="L1777" i="10"/>
  <c r="J1777" i="10"/>
  <c r="H1777" i="10"/>
  <c r="D1777" i="10"/>
  <c r="L1776" i="10"/>
  <c r="J1776" i="10"/>
  <c r="H1776" i="10"/>
  <c r="D1776" i="10"/>
  <c r="N1776" i="10" s="1"/>
  <c r="L1775" i="10"/>
  <c r="J1775" i="10"/>
  <c r="H1775" i="10"/>
  <c r="D1775" i="10"/>
  <c r="N1775" i="10" s="1"/>
  <c r="P1774" i="10"/>
  <c r="W1774" i="10" s="1"/>
  <c r="N1774" i="10"/>
  <c r="O1774" i="10" s="1"/>
  <c r="S1774" i="10" s="1"/>
  <c r="L1774" i="10"/>
  <c r="J1774" i="10"/>
  <c r="H1774" i="10"/>
  <c r="U1774" i="10" s="1"/>
  <c r="D1774" i="10"/>
  <c r="L1773" i="10"/>
  <c r="J1773" i="10"/>
  <c r="H1773" i="10"/>
  <c r="D1773" i="10"/>
  <c r="N1773" i="10" s="1"/>
  <c r="P1773" i="10" s="1"/>
  <c r="W1773" i="10" s="1"/>
  <c r="N1772" i="10"/>
  <c r="L1772" i="10"/>
  <c r="J1772" i="10"/>
  <c r="H1772" i="10"/>
  <c r="D1772" i="10"/>
  <c r="N1771" i="10"/>
  <c r="L1771" i="10"/>
  <c r="P1771" i="10" s="1"/>
  <c r="W1771" i="10" s="1"/>
  <c r="Z1771" i="10" s="1"/>
  <c r="J1771" i="10"/>
  <c r="H1771" i="10"/>
  <c r="D1771" i="10"/>
  <c r="L1770" i="10"/>
  <c r="J1770" i="10"/>
  <c r="Y1770" i="10" s="1"/>
  <c r="H1770" i="10"/>
  <c r="D1770" i="10"/>
  <c r="N1770" i="10" s="1"/>
  <c r="P1770" i="10" s="1"/>
  <c r="W1770" i="10" s="1"/>
  <c r="N1769" i="10"/>
  <c r="L1769" i="10"/>
  <c r="J1769" i="10"/>
  <c r="H1769" i="10"/>
  <c r="D1769" i="10"/>
  <c r="L1768" i="10"/>
  <c r="J1768" i="10"/>
  <c r="H1768" i="10"/>
  <c r="D1768" i="10"/>
  <c r="N1768" i="10" s="1"/>
  <c r="L1767" i="10"/>
  <c r="J1767" i="10"/>
  <c r="H1767" i="10"/>
  <c r="D1767" i="10"/>
  <c r="N1767" i="10" s="1"/>
  <c r="P1766" i="10"/>
  <c r="W1766" i="10" s="1"/>
  <c r="N1766" i="10"/>
  <c r="O1766" i="10" s="1"/>
  <c r="S1766" i="10" s="1"/>
  <c r="L1766" i="10"/>
  <c r="J1766" i="10"/>
  <c r="H1766" i="10"/>
  <c r="U1766" i="10" s="1"/>
  <c r="D1766" i="10"/>
  <c r="O1765" i="10"/>
  <c r="S1765" i="10" s="1"/>
  <c r="L1765" i="10"/>
  <c r="J1765" i="10"/>
  <c r="H1765" i="10"/>
  <c r="D1765" i="10"/>
  <c r="N1765" i="10" s="1"/>
  <c r="P1765" i="10" s="1"/>
  <c r="W1765" i="10" s="1"/>
  <c r="N1764" i="10"/>
  <c r="L1764" i="10"/>
  <c r="J1764" i="10"/>
  <c r="H1764" i="10"/>
  <c r="D1764" i="10"/>
  <c r="W1763" i="10"/>
  <c r="P1763" i="10"/>
  <c r="N1763" i="10"/>
  <c r="O1763" i="10" s="1"/>
  <c r="S1763" i="10" s="1"/>
  <c r="L1763" i="10"/>
  <c r="J1763" i="10"/>
  <c r="H1763" i="10"/>
  <c r="D1763" i="10"/>
  <c r="L1762" i="10"/>
  <c r="J1762" i="10"/>
  <c r="H1762" i="10"/>
  <c r="D1762" i="10"/>
  <c r="N1762" i="10" s="1"/>
  <c r="P1762" i="10" s="1"/>
  <c r="W1762" i="10" s="1"/>
  <c r="N1761" i="10"/>
  <c r="L1761" i="10"/>
  <c r="J1761" i="10"/>
  <c r="H1761" i="10"/>
  <c r="D1761" i="10"/>
  <c r="P1760" i="10"/>
  <c r="W1760" i="10" s="1"/>
  <c r="L1760" i="10"/>
  <c r="J1760" i="10"/>
  <c r="H1760" i="10"/>
  <c r="D1760" i="10"/>
  <c r="N1760" i="10" s="1"/>
  <c r="O1760" i="10" s="1"/>
  <c r="S1760" i="10" s="1"/>
  <c r="O1759" i="10"/>
  <c r="S1759" i="10" s="1"/>
  <c r="L1759" i="10"/>
  <c r="J1759" i="10"/>
  <c r="H1759" i="10"/>
  <c r="D1759" i="10"/>
  <c r="N1759" i="10" s="1"/>
  <c r="P1759" i="10" s="1"/>
  <c r="W1759" i="10" s="1"/>
  <c r="Y1759" i="10" s="1"/>
  <c r="P1758" i="10"/>
  <c r="W1758" i="10" s="1"/>
  <c r="N1758" i="10"/>
  <c r="O1758" i="10" s="1"/>
  <c r="S1758" i="10" s="1"/>
  <c r="L1758" i="10"/>
  <c r="J1758" i="10"/>
  <c r="H1758" i="10"/>
  <c r="U1758" i="10" s="1"/>
  <c r="D1758" i="10"/>
  <c r="L1757" i="10"/>
  <c r="J1757" i="10"/>
  <c r="H1757" i="10"/>
  <c r="D1757" i="10"/>
  <c r="N1757" i="10" s="1"/>
  <c r="N1756" i="10"/>
  <c r="L1756" i="10"/>
  <c r="J1756" i="10"/>
  <c r="H1756" i="10"/>
  <c r="D1756" i="10"/>
  <c r="N1755" i="10"/>
  <c r="O1755" i="10" s="1"/>
  <c r="S1755" i="10" s="1"/>
  <c r="L1755" i="10"/>
  <c r="P1755" i="10" s="1"/>
  <c r="W1755" i="10" s="1"/>
  <c r="J1755" i="10"/>
  <c r="H1755" i="10"/>
  <c r="U1755" i="10" s="1"/>
  <c r="D1755" i="10"/>
  <c r="V1754" i="10"/>
  <c r="O1754" i="10"/>
  <c r="S1754" i="10" s="1"/>
  <c r="U1754" i="10" s="1"/>
  <c r="L1754" i="10"/>
  <c r="J1754" i="10"/>
  <c r="Y1754" i="10" s="1"/>
  <c r="H1754" i="10"/>
  <c r="D1754" i="10"/>
  <c r="N1754" i="10" s="1"/>
  <c r="P1754" i="10" s="1"/>
  <c r="W1754" i="10" s="1"/>
  <c r="N1753" i="10"/>
  <c r="L1753" i="10"/>
  <c r="J1753" i="10"/>
  <c r="H1753" i="10"/>
  <c r="D1753" i="10"/>
  <c r="W1752" i="10"/>
  <c r="P1752" i="10"/>
  <c r="L1752" i="10"/>
  <c r="J1752" i="10"/>
  <c r="H1752" i="10"/>
  <c r="D1752" i="10"/>
  <c r="N1752" i="10" s="1"/>
  <c r="O1752" i="10" s="1"/>
  <c r="S1752" i="10" s="1"/>
  <c r="O1751" i="10"/>
  <c r="S1751" i="10" s="1"/>
  <c r="L1751" i="10"/>
  <c r="J1751" i="10"/>
  <c r="Y1751" i="10" s="1"/>
  <c r="H1751" i="10"/>
  <c r="D1751" i="10"/>
  <c r="N1751" i="10" s="1"/>
  <c r="P1751" i="10" s="1"/>
  <c r="W1751" i="10" s="1"/>
  <c r="Z1750" i="10"/>
  <c r="X1750" i="10"/>
  <c r="P1750" i="10"/>
  <c r="W1750" i="10" s="1"/>
  <c r="Y1750" i="10" s="1"/>
  <c r="N1750" i="10"/>
  <c r="O1750" i="10" s="1"/>
  <c r="S1750" i="10" s="1"/>
  <c r="L1750" i="10"/>
  <c r="J1750" i="10"/>
  <c r="H1750" i="10"/>
  <c r="D1750" i="10"/>
  <c r="L1749" i="10"/>
  <c r="J1749" i="10"/>
  <c r="H1749" i="10"/>
  <c r="D1749" i="10"/>
  <c r="N1749" i="10" s="1"/>
  <c r="N1748" i="10"/>
  <c r="L1748" i="10"/>
  <c r="J1748" i="10"/>
  <c r="H1748" i="10"/>
  <c r="D1748" i="10"/>
  <c r="N1747" i="10"/>
  <c r="L1747" i="10"/>
  <c r="J1747" i="10"/>
  <c r="H1747" i="10"/>
  <c r="D1747" i="10"/>
  <c r="L1746" i="10"/>
  <c r="J1746" i="10"/>
  <c r="H1746" i="10"/>
  <c r="D1746" i="10"/>
  <c r="N1746" i="10" s="1"/>
  <c r="L1745" i="10"/>
  <c r="J1745" i="10"/>
  <c r="H1745" i="10"/>
  <c r="D1745" i="10"/>
  <c r="N1745" i="10" s="1"/>
  <c r="L1744" i="10"/>
  <c r="J1744" i="10"/>
  <c r="H1744" i="10"/>
  <c r="D1744" i="10"/>
  <c r="N1744" i="10" s="1"/>
  <c r="V1743" i="10"/>
  <c r="P1743" i="10"/>
  <c r="W1743" i="10" s="1"/>
  <c r="O1743" i="10"/>
  <c r="S1743" i="10" s="1"/>
  <c r="L1743" i="10"/>
  <c r="J1743" i="10"/>
  <c r="H1743" i="10"/>
  <c r="D1743" i="10"/>
  <c r="N1743" i="10" s="1"/>
  <c r="X1742" i="10"/>
  <c r="P1742" i="10"/>
  <c r="W1742" i="10" s="1"/>
  <c r="N1742" i="10"/>
  <c r="O1742" i="10" s="1"/>
  <c r="S1742" i="10" s="1"/>
  <c r="L1742" i="10"/>
  <c r="J1742" i="10"/>
  <c r="H1742" i="10"/>
  <c r="U1742" i="10" s="1"/>
  <c r="D1742" i="10"/>
  <c r="S1741" i="10"/>
  <c r="N1741" i="10"/>
  <c r="O1741" i="10" s="1"/>
  <c r="L1741" i="10"/>
  <c r="P1741" i="10" s="1"/>
  <c r="W1741" i="10" s="1"/>
  <c r="Y1741" i="10" s="1"/>
  <c r="J1741" i="10"/>
  <c r="H1741" i="10"/>
  <c r="D1741" i="10"/>
  <c r="N1740" i="10"/>
  <c r="L1740" i="10"/>
  <c r="J1740" i="10"/>
  <c r="H1740" i="10"/>
  <c r="D1740" i="10"/>
  <c r="W1739" i="10"/>
  <c r="V1739" i="10"/>
  <c r="P1739" i="10"/>
  <c r="O1739" i="10"/>
  <c r="S1739" i="10" s="1"/>
  <c r="N1739" i="10"/>
  <c r="L1739" i="10"/>
  <c r="J1739" i="10"/>
  <c r="H1739" i="10"/>
  <c r="D1739" i="10"/>
  <c r="W1738" i="10"/>
  <c r="N1738" i="10"/>
  <c r="P1738" i="10" s="1"/>
  <c r="L1738" i="10"/>
  <c r="J1738" i="10"/>
  <c r="H1738" i="10"/>
  <c r="D1738" i="10"/>
  <c r="L1737" i="10"/>
  <c r="J1737" i="10"/>
  <c r="H1737" i="10"/>
  <c r="D1737" i="10"/>
  <c r="N1737" i="10" s="1"/>
  <c r="L1736" i="10"/>
  <c r="J1736" i="10"/>
  <c r="H1736" i="10"/>
  <c r="D1736" i="10"/>
  <c r="N1736" i="10" s="1"/>
  <c r="Z1735" i="10"/>
  <c r="S1735" i="10"/>
  <c r="P1735" i="10"/>
  <c r="W1735" i="10" s="1"/>
  <c r="X1735" i="10" s="1"/>
  <c r="O1735" i="10"/>
  <c r="L1735" i="10"/>
  <c r="J1735" i="10"/>
  <c r="H1735" i="10"/>
  <c r="D1735" i="10"/>
  <c r="N1735" i="10" s="1"/>
  <c r="L1734" i="10"/>
  <c r="J1734" i="10"/>
  <c r="H1734" i="10"/>
  <c r="D1734" i="10"/>
  <c r="N1734" i="10" s="1"/>
  <c r="W1733" i="10"/>
  <c r="O1733" i="10"/>
  <c r="S1733" i="10" s="1"/>
  <c r="L1733" i="10"/>
  <c r="J1733" i="10"/>
  <c r="H1733" i="10"/>
  <c r="D1733" i="10"/>
  <c r="N1733" i="10" s="1"/>
  <c r="P1733" i="10" s="1"/>
  <c r="X1732" i="10"/>
  <c r="P1732" i="10"/>
  <c r="W1732" i="10" s="1"/>
  <c r="O1732" i="10"/>
  <c r="S1732" i="10" s="1"/>
  <c r="N1732" i="10"/>
  <c r="L1732" i="10"/>
  <c r="J1732" i="10"/>
  <c r="H1732" i="10"/>
  <c r="D1732" i="10"/>
  <c r="N1731" i="10"/>
  <c r="L1731" i="10"/>
  <c r="J1731" i="10"/>
  <c r="H1731" i="10"/>
  <c r="D1731" i="10"/>
  <c r="N1730" i="10"/>
  <c r="L1730" i="10"/>
  <c r="J1730" i="10"/>
  <c r="H1730" i="10"/>
  <c r="D1730" i="10"/>
  <c r="N1729" i="10"/>
  <c r="L1729" i="10"/>
  <c r="J1729" i="10"/>
  <c r="H1729" i="10"/>
  <c r="D1729" i="10"/>
  <c r="W1728" i="10"/>
  <c r="S1728" i="10"/>
  <c r="P1728" i="10"/>
  <c r="L1728" i="10"/>
  <c r="J1728" i="10"/>
  <c r="H1728" i="10"/>
  <c r="D1728" i="10"/>
  <c r="N1728" i="10" s="1"/>
  <c r="O1728" i="10" s="1"/>
  <c r="U1727" i="10"/>
  <c r="P1727" i="10"/>
  <c r="W1727" i="10" s="1"/>
  <c r="L1727" i="10"/>
  <c r="J1727" i="10"/>
  <c r="H1727" i="10"/>
  <c r="D1727" i="10"/>
  <c r="N1727" i="10" s="1"/>
  <c r="O1727" i="10" s="1"/>
  <c r="S1727" i="10" s="1"/>
  <c r="T1727" i="10" s="1"/>
  <c r="O1726" i="10"/>
  <c r="S1726" i="10" s="1"/>
  <c r="L1726" i="10"/>
  <c r="J1726" i="10"/>
  <c r="H1726" i="10"/>
  <c r="D1726" i="10"/>
  <c r="N1726" i="10" s="1"/>
  <c r="P1726" i="10" s="1"/>
  <c r="W1726" i="10" s="1"/>
  <c r="L1725" i="10"/>
  <c r="J1725" i="10"/>
  <c r="H1725" i="10"/>
  <c r="D1725" i="10"/>
  <c r="N1725" i="10" s="1"/>
  <c r="N1724" i="10"/>
  <c r="L1724" i="10"/>
  <c r="J1724" i="10"/>
  <c r="H1724" i="10"/>
  <c r="D1724" i="10"/>
  <c r="O1723" i="10"/>
  <c r="S1723" i="10" s="1"/>
  <c r="N1723" i="10"/>
  <c r="P1723" i="10" s="1"/>
  <c r="W1723" i="10" s="1"/>
  <c r="L1723" i="10"/>
  <c r="J1723" i="10"/>
  <c r="H1723" i="10"/>
  <c r="D1723" i="10"/>
  <c r="W1722" i="10"/>
  <c r="T1722" i="10"/>
  <c r="O1722" i="10"/>
  <c r="S1722" i="10" s="1"/>
  <c r="U1722" i="10" s="1"/>
  <c r="L1722" i="10"/>
  <c r="J1722" i="10"/>
  <c r="H1722" i="10"/>
  <c r="D1722" i="10"/>
  <c r="N1722" i="10" s="1"/>
  <c r="P1722" i="10" s="1"/>
  <c r="N1721" i="10"/>
  <c r="L1721" i="10"/>
  <c r="J1721" i="10"/>
  <c r="H1721" i="10"/>
  <c r="D1721" i="10"/>
  <c r="L1720" i="10"/>
  <c r="P1720" i="10" s="1"/>
  <c r="W1720" i="10" s="1"/>
  <c r="J1720" i="10"/>
  <c r="H1720" i="10"/>
  <c r="D1720" i="10"/>
  <c r="N1720" i="10" s="1"/>
  <c r="L1719" i="10"/>
  <c r="J1719" i="10"/>
  <c r="H1719" i="10"/>
  <c r="D1719" i="10"/>
  <c r="N1719" i="10" s="1"/>
  <c r="N1718" i="10"/>
  <c r="L1718" i="10"/>
  <c r="J1718" i="10"/>
  <c r="H1718" i="10"/>
  <c r="D1718" i="10"/>
  <c r="O1717" i="10"/>
  <c r="S1717" i="10" s="1"/>
  <c r="N1717" i="10"/>
  <c r="P1717" i="10" s="1"/>
  <c r="W1717" i="10" s="1"/>
  <c r="L1717" i="10"/>
  <c r="J1717" i="10"/>
  <c r="H1717" i="10"/>
  <c r="D1717" i="10"/>
  <c r="N1716" i="10"/>
  <c r="L1716" i="10"/>
  <c r="J1716" i="10"/>
  <c r="H1716" i="10"/>
  <c r="D1716" i="10"/>
  <c r="V1715" i="10"/>
  <c r="P1715" i="10"/>
  <c r="W1715" i="10" s="1"/>
  <c r="O1715" i="10"/>
  <c r="S1715" i="10" s="1"/>
  <c r="L1715" i="10"/>
  <c r="J1715" i="10"/>
  <c r="H1715" i="10"/>
  <c r="D1715" i="10"/>
  <c r="N1715" i="10" s="1"/>
  <c r="O1714" i="10"/>
  <c r="S1714" i="10" s="1"/>
  <c r="L1714" i="10"/>
  <c r="J1714" i="10"/>
  <c r="H1714" i="10"/>
  <c r="D1714" i="10"/>
  <c r="N1714" i="10" s="1"/>
  <c r="L1713" i="10"/>
  <c r="J1713" i="10"/>
  <c r="H1713" i="10"/>
  <c r="D1713" i="10"/>
  <c r="N1713" i="10" s="1"/>
  <c r="L1712" i="10"/>
  <c r="J1712" i="10"/>
  <c r="H1712" i="10"/>
  <c r="D1712" i="10"/>
  <c r="N1712" i="10" s="1"/>
  <c r="L1711" i="10"/>
  <c r="J1711" i="10"/>
  <c r="H1711" i="10"/>
  <c r="D1711" i="10"/>
  <c r="N1711" i="10" s="1"/>
  <c r="N1710" i="10"/>
  <c r="L1710" i="10"/>
  <c r="J1710" i="10"/>
  <c r="H1710" i="10"/>
  <c r="D1710" i="10"/>
  <c r="L1709" i="10"/>
  <c r="J1709" i="10"/>
  <c r="H1709" i="10"/>
  <c r="D1709" i="10"/>
  <c r="N1709" i="10" s="1"/>
  <c r="X1708" i="10"/>
  <c r="O1708" i="10"/>
  <c r="S1708" i="10" s="1"/>
  <c r="N1708" i="10"/>
  <c r="P1708" i="10" s="1"/>
  <c r="W1708" i="10" s="1"/>
  <c r="Z1708" i="10" s="1"/>
  <c r="L1708" i="10"/>
  <c r="J1708" i="10"/>
  <c r="H1708" i="10"/>
  <c r="D1708" i="10"/>
  <c r="L1707" i="10"/>
  <c r="J1707" i="10"/>
  <c r="H1707" i="10"/>
  <c r="D1707" i="10"/>
  <c r="N1707" i="10" s="1"/>
  <c r="L1706" i="10"/>
  <c r="J1706" i="10"/>
  <c r="H1706" i="10"/>
  <c r="D1706" i="10"/>
  <c r="N1706" i="10" s="1"/>
  <c r="Z1705" i="10"/>
  <c r="V1705" i="10"/>
  <c r="S1705" i="10"/>
  <c r="T1705" i="10" s="1"/>
  <c r="P1705" i="10"/>
  <c r="W1705" i="10" s="1"/>
  <c r="N1705" i="10"/>
  <c r="O1705" i="10" s="1"/>
  <c r="L1705" i="10"/>
  <c r="J1705" i="10"/>
  <c r="H1705" i="10"/>
  <c r="U1705" i="10" s="1"/>
  <c r="D1705" i="10"/>
  <c r="P1704" i="10"/>
  <c r="W1704" i="10" s="1"/>
  <c r="O1704" i="10"/>
  <c r="S1704" i="10" s="1"/>
  <c r="V1704" i="10" s="1"/>
  <c r="L1704" i="10"/>
  <c r="J1704" i="10"/>
  <c r="H1704" i="10"/>
  <c r="D1704" i="10"/>
  <c r="N1704" i="10" s="1"/>
  <c r="N1703" i="10"/>
  <c r="L1703" i="10"/>
  <c r="J1703" i="10"/>
  <c r="H1703" i="10"/>
  <c r="D1703" i="10"/>
  <c r="Z1702" i="10"/>
  <c r="X1702" i="10"/>
  <c r="W1702" i="10"/>
  <c r="Y1702" i="10" s="1"/>
  <c r="P1702" i="10"/>
  <c r="N1702" i="10"/>
  <c r="L1702" i="10"/>
  <c r="J1702" i="10"/>
  <c r="H1702" i="10"/>
  <c r="D1702" i="10"/>
  <c r="L1701" i="10"/>
  <c r="J1701" i="10"/>
  <c r="H1701" i="10"/>
  <c r="D1701" i="10"/>
  <c r="N1701" i="10" s="1"/>
  <c r="O1700" i="10"/>
  <c r="S1700" i="10" s="1"/>
  <c r="N1700" i="10"/>
  <c r="P1700" i="10" s="1"/>
  <c r="W1700" i="10" s="1"/>
  <c r="Z1700" i="10" s="1"/>
  <c r="L1700" i="10"/>
  <c r="J1700" i="10"/>
  <c r="H1700" i="10"/>
  <c r="D1700" i="10"/>
  <c r="N1699" i="10"/>
  <c r="L1699" i="10"/>
  <c r="J1699" i="10"/>
  <c r="H1699" i="10"/>
  <c r="D1699" i="10"/>
  <c r="L1698" i="10"/>
  <c r="J1698" i="10"/>
  <c r="H1698" i="10"/>
  <c r="D1698" i="10"/>
  <c r="N1698" i="10" s="1"/>
  <c r="V1697" i="10"/>
  <c r="U1697" i="10"/>
  <c r="S1697" i="10"/>
  <c r="T1697" i="10" s="1"/>
  <c r="P1697" i="10"/>
  <c r="W1697" i="10" s="1"/>
  <c r="N1697" i="10"/>
  <c r="O1697" i="10" s="1"/>
  <c r="L1697" i="10"/>
  <c r="J1697" i="10"/>
  <c r="H1697" i="10"/>
  <c r="D1697" i="10"/>
  <c r="L1696" i="10"/>
  <c r="J1696" i="10"/>
  <c r="H1696" i="10"/>
  <c r="D1696" i="10"/>
  <c r="N1696" i="10" s="1"/>
  <c r="P1696" i="10" s="1"/>
  <c r="W1696" i="10" s="1"/>
  <c r="N1695" i="10"/>
  <c r="L1695" i="10"/>
  <c r="J1695" i="10"/>
  <c r="H1695" i="10"/>
  <c r="D1695" i="10"/>
  <c r="N1694" i="10"/>
  <c r="L1694" i="10"/>
  <c r="P1694" i="10" s="1"/>
  <c r="W1694" i="10" s="1"/>
  <c r="J1694" i="10"/>
  <c r="H1694" i="10"/>
  <c r="D1694" i="10"/>
  <c r="L1693" i="10"/>
  <c r="J1693" i="10"/>
  <c r="H1693" i="10"/>
  <c r="D1693" i="10"/>
  <c r="N1693" i="10" s="1"/>
  <c r="X1692" i="10"/>
  <c r="N1692" i="10"/>
  <c r="P1692" i="10" s="1"/>
  <c r="W1692" i="10" s="1"/>
  <c r="Z1692" i="10" s="1"/>
  <c r="L1692" i="10"/>
  <c r="J1692" i="10"/>
  <c r="Y1692" i="10" s="1"/>
  <c r="H1692" i="10"/>
  <c r="D1692" i="10"/>
  <c r="L1691" i="10"/>
  <c r="J1691" i="10"/>
  <c r="H1691" i="10"/>
  <c r="D1691" i="10"/>
  <c r="N1691" i="10" s="1"/>
  <c r="L1690" i="10"/>
  <c r="J1690" i="10"/>
  <c r="H1690" i="10"/>
  <c r="D1690" i="10"/>
  <c r="N1690" i="10" s="1"/>
  <c r="S1689" i="10"/>
  <c r="P1689" i="10"/>
  <c r="W1689" i="10" s="1"/>
  <c r="Y1689" i="10" s="1"/>
  <c r="N1689" i="10"/>
  <c r="O1689" i="10" s="1"/>
  <c r="L1689" i="10"/>
  <c r="J1689" i="10"/>
  <c r="H1689" i="10"/>
  <c r="D1689" i="10"/>
  <c r="Y1688" i="10"/>
  <c r="L1688" i="10"/>
  <c r="J1688" i="10"/>
  <c r="H1688" i="10"/>
  <c r="D1688" i="10"/>
  <c r="N1688" i="10" s="1"/>
  <c r="P1688" i="10" s="1"/>
  <c r="W1688" i="10" s="1"/>
  <c r="N1687" i="10"/>
  <c r="L1687" i="10"/>
  <c r="J1687" i="10"/>
  <c r="H1687" i="10"/>
  <c r="D1687" i="10"/>
  <c r="N1686" i="10"/>
  <c r="L1686" i="10"/>
  <c r="J1686" i="10"/>
  <c r="H1686" i="10"/>
  <c r="D1686" i="10"/>
  <c r="Z1685" i="10"/>
  <c r="L1685" i="10"/>
  <c r="J1685" i="10"/>
  <c r="H1685" i="10"/>
  <c r="D1685" i="10"/>
  <c r="N1685" i="10" s="1"/>
  <c r="P1685" i="10" s="1"/>
  <c r="W1685" i="10" s="1"/>
  <c r="Y1684" i="10"/>
  <c r="O1684" i="10"/>
  <c r="S1684" i="10" s="1"/>
  <c r="N1684" i="10"/>
  <c r="P1684" i="10" s="1"/>
  <c r="W1684" i="10" s="1"/>
  <c r="Z1684" i="10" s="1"/>
  <c r="L1684" i="10"/>
  <c r="J1684" i="10"/>
  <c r="H1684" i="10"/>
  <c r="D1684" i="10"/>
  <c r="P1683" i="10"/>
  <c r="W1683" i="10" s="1"/>
  <c r="L1683" i="10"/>
  <c r="J1683" i="10"/>
  <c r="H1683" i="10"/>
  <c r="D1683" i="10"/>
  <c r="N1683" i="10" s="1"/>
  <c r="O1683" i="10" s="1"/>
  <c r="S1683" i="10" s="1"/>
  <c r="L1682" i="10"/>
  <c r="J1682" i="10"/>
  <c r="H1682" i="10"/>
  <c r="D1682" i="10"/>
  <c r="N1682" i="10" s="1"/>
  <c r="P1682" i="10" s="1"/>
  <c r="W1682" i="10" s="1"/>
  <c r="P1681" i="10"/>
  <c r="W1681" i="10" s="1"/>
  <c r="N1681" i="10"/>
  <c r="O1681" i="10" s="1"/>
  <c r="S1681" i="10" s="1"/>
  <c r="L1681" i="10"/>
  <c r="J1681" i="10"/>
  <c r="H1681" i="10"/>
  <c r="D1681" i="10"/>
  <c r="P1680" i="10"/>
  <c r="W1680" i="10" s="1"/>
  <c r="L1680" i="10"/>
  <c r="J1680" i="10"/>
  <c r="H1680" i="10"/>
  <c r="D1680" i="10"/>
  <c r="N1680" i="10" s="1"/>
  <c r="O1680" i="10" s="1"/>
  <c r="S1680" i="10" s="1"/>
  <c r="L1679" i="10"/>
  <c r="J1679" i="10"/>
  <c r="H1679" i="10"/>
  <c r="D1679" i="10"/>
  <c r="N1679" i="10" s="1"/>
  <c r="N1678" i="10"/>
  <c r="L1678" i="10"/>
  <c r="P1678" i="10" s="1"/>
  <c r="W1678" i="10" s="1"/>
  <c r="J1678" i="10"/>
  <c r="H1678" i="10"/>
  <c r="D1678" i="10"/>
  <c r="Y1677" i="10"/>
  <c r="L1677" i="10"/>
  <c r="J1677" i="10"/>
  <c r="H1677" i="10"/>
  <c r="D1677" i="10"/>
  <c r="N1677" i="10" s="1"/>
  <c r="P1677" i="10" s="1"/>
  <c r="W1677" i="10" s="1"/>
  <c r="N1676" i="10"/>
  <c r="L1676" i="10"/>
  <c r="J1676" i="10"/>
  <c r="H1676" i="10"/>
  <c r="D1676" i="10"/>
  <c r="N1675" i="10"/>
  <c r="L1675" i="10"/>
  <c r="J1675" i="10"/>
  <c r="H1675" i="10"/>
  <c r="D1675" i="10"/>
  <c r="Y1674" i="10"/>
  <c r="L1674" i="10"/>
  <c r="J1674" i="10"/>
  <c r="H1674" i="10"/>
  <c r="D1674" i="10"/>
  <c r="N1674" i="10" s="1"/>
  <c r="P1674" i="10" s="1"/>
  <c r="W1674" i="10" s="1"/>
  <c r="N1673" i="10"/>
  <c r="L1673" i="10"/>
  <c r="J1673" i="10"/>
  <c r="H1673" i="10"/>
  <c r="D1673" i="10"/>
  <c r="U1672" i="10"/>
  <c r="P1672" i="10"/>
  <c r="W1672" i="10" s="1"/>
  <c r="O1672" i="10"/>
  <c r="S1672" i="10" s="1"/>
  <c r="L1672" i="10"/>
  <c r="J1672" i="10"/>
  <c r="H1672" i="10"/>
  <c r="D1672" i="10"/>
  <c r="N1672" i="10" s="1"/>
  <c r="L1671" i="10"/>
  <c r="J1671" i="10"/>
  <c r="H1671" i="10"/>
  <c r="D1671" i="10"/>
  <c r="N1671" i="10" s="1"/>
  <c r="Z1670" i="10"/>
  <c r="P1670" i="10"/>
  <c r="W1670" i="10" s="1"/>
  <c r="N1670" i="10"/>
  <c r="O1670" i="10" s="1"/>
  <c r="S1670" i="10" s="1"/>
  <c r="L1670" i="10"/>
  <c r="J1670" i="10"/>
  <c r="H1670" i="10"/>
  <c r="D1670" i="10"/>
  <c r="W1669" i="10"/>
  <c r="P1669" i="10"/>
  <c r="L1669" i="10"/>
  <c r="J1669" i="10"/>
  <c r="H1669" i="10"/>
  <c r="D1669" i="10"/>
  <c r="N1669" i="10" s="1"/>
  <c r="O1669" i="10" s="1"/>
  <c r="S1669" i="10" s="1"/>
  <c r="X1668" i="10"/>
  <c r="V1668" i="10"/>
  <c r="O1668" i="10"/>
  <c r="S1668" i="10" s="1"/>
  <c r="N1668" i="10"/>
  <c r="P1668" i="10" s="1"/>
  <c r="W1668" i="10" s="1"/>
  <c r="Z1668" i="10" s="1"/>
  <c r="L1668" i="10"/>
  <c r="J1668" i="10"/>
  <c r="Y1668" i="10" s="1"/>
  <c r="H1668" i="10"/>
  <c r="D1668" i="10"/>
  <c r="N1667" i="10"/>
  <c r="L1667" i="10"/>
  <c r="P1667" i="10" s="1"/>
  <c r="W1667" i="10" s="1"/>
  <c r="J1667" i="10"/>
  <c r="H1667" i="10"/>
  <c r="D1667" i="10"/>
  <c r="L1666" i="10"/>
  <c r="J1666" i="10"/>
  <c r="H1666" i="10"/>
  <c r="D1666" i="10"/>
  <c r="N1666" i="10" s="1"/>
  <c r="Z1665" i="10"/>
  <c r="X1665" i="10"/>
  <c r="V1665" i="10"/>
  <c r="S1665" i="10"/>
  <c r="T1665" i="10" s="1"/>
  <c r="P1665" i="10"/>
  <c r="W1665" i="10" s="1"/>
  <c r="N1665" i="10"/>
  <c r="O1665" i="10" s="1"/>
  <c r="L1665" i="10"/>
  <c r="J1665" i="10"/>
  <c r="H1665" i="10"/>
  <c r="U1665" i="10" s="1"/>
  <c r="D1665" i="10"/>
  <c r="L1664" i="10"/>
  <c r="J1664" i="10"/>
  <c r="H1664" i="10"/>
  <c r="D1664" i="10"/>
  <c r="N1664" i="10" s="1"/>
  <c r="L1663" i="10"/>
  <c r="J1663" i="10"/>
  <c r="H1663" i="10"/>
  <c r="D1663" i="10"/>
  <c r="N1663" i="10" s="1"/>
  <c r="N1662" i="10"/>
  <c r="L1662" i="10"/>
  <c r="J1662" i="10"/>
  <c r="H1662" i="10"/>
  <c r="D1662" i="10"/>
  <c r="P1661" i="10"/>
  <c r="W1661" i="10" s="1"/>
  <c r="O1661" i="10"/>
  <c r="S1661" i="10" s="1"/>
  <c r="L1661" i="10"/>
  <c r="J1661" i="10"/>
  <c r="H1661" i="10"/>
  <c r="D1661" i="10"/>
  <c r="N1661" i="10" s="1"/>
  <c r="Y1660" i="10"/>
  <c r="X1660" i="10"/>
  <c r="N1660" i="10"/>
  <c r="P1660" i="10" s="1"/>
  <c r="W1660" i="10" s="1"/>
  <c r="Z1660" i="10" s="1"/>
  <c r="L1660" i="10"/>
  <c r="J1660" i="10"/>
  <c r="H1660" i="10"/>
  <c r="D1660" i="10"/>
  <c r="Z1659" i="10"/>
  <c r="P1659" i="10"/>
  <c r="W1659" i="10" s="1"/>
  <c r="N1659" i="10"/>
  <c r="O1659" i="10" s="1"/>
  <c r="S1659" i="10" s="1"/>
  <c r="V1659" i="10" s="1"/>
  <c r="L1659" i="10"/>
  <c r="J1659" i="10"/>
  <c r="H1659" i="10"/>
  <c r="D1659" i="10"/>
  <c r="P1658" i="10"/>
  <c r="W1658" i="10" s="1"/>
  <c r="L1658" i="10"/>
  <c r="J1658" i="10"/>
  <c r="H1658" i="10"/>
  <c r="D1658" i="10"/>
  <c r="N1658" i="10" s="1"/>
  <c r="O1658" i="10" s="1"/>
  <c r="S1658" i="10" s="1"/>
  <c r="V1658" i="10" s="1"/>
  <c r="X1657" i="10"/>
  <c r="O1657" i="10"/>
  <c r="S1657" i="10" s="1"/>
  <c r="N1657" i="10"/>
  <c r="P1657" i="10" s="1"/>
  <c r="W1657" i="10" s="1"/>
  <c r="L1657" i="10"/>
  <c r="J1657" i="10"/>
  <c r="H1657" i="10"/>
  <c r="D1657" i="10"/>
  <c r="L1656" i="10"/>
  <c r="J1656" i="10"/>
  <c r="H1656" i="10"/>
  <c r="D1656" i="10"/>
  <c r="N1656" i="10" s="1"/>
  <c r="S1655" i="10"/>
  <c r="N1655" i="10"/>
  <c r="L1655" i="10"/>
  <c r="O1655" i="10" s="1"/>
  <c r="J1655" i="10"/>
  <c r="H1655" i="10"/>
  <c r="D1655" i="10"/>
  <c r="U1654" i="10"/>
  <c r="N1654" i="10"/>
  <c r="O1654" i="10" s="1"/>
  <c r="S1654" i="10" s="1"/>
  <c r="L1654" i="10"/>
  <c r="J1654" i="10"/>
  <c r="H1654" i="10"/>
  <c r="D1654" i="10"/>
  <c r="L1653" i="10"/>
  <c r="J1653" i="10"/>
  <c r="H1653" i="10"/>
  <c r="D1653" i="10"/>
  <c r="N1653" i="10" s="1"/>
  <c r="L1652" i="10"/>
  <c r="J1652" i="10"/>
  <c r="H1652" i="10"/>
  <c r="D1652" i="10"/>
  <c r="N1652" i="10" s="1"/>
  <c r="Z1651" i="10"/>
  <c r="N1651" i="10"/>
  <c r="L1651" i="10"/>
  <c r="P1651" i="10" s="1"/>
  <c r="W1651" i="10" s="1"/>
  <c r="J1651" i="10"/>
  <c r="H1651" i="10"/>
  <c r="D1651" i="10"/>
  <c r="Y1650" i="10"/>
  <c r="L1650" i="10"/>
  <c r="J1650" i="10"/>
  <c r="H1650" i="10"/>
  <c r="D1650" i="10"/>
  <c r="N1650" i="10" s="1"/>
  <c r="P1650" i="10" s="1"/>
  <c r="W1650" i="10" s="1"/>
  <c r="N1649" i="10"/>
  <c r="L1649" i="10"/>
  <c r="J1649" i="10"/>
  <c r="H1649" i="10"/>
  <c r="D1649" i="10"/>
  <c r="N1648" i="10"/>
  <c r="L1648" i="10"/>
  <c r="J1648" i="10"/>
  <c r="H1648" i="10"/>
  <c r="D1648" i="10"/>
  <c r="O1647" i="10"/>
  <c r="S1647" i="10" s="1"/>
  <c r="L1647" i="10"/>
  <c r="J1647" i="10"/>
  <c r="H1647" i="10"/>
  <c r="D1647" i="10"/>
  <c r="N1647" i="10" s="1"/>
  <c r="P1647" i="10" s="1"/>
  <c r="W1647" i="10" s="1"/>
  <c r="N1646" i="10"/>
  <c r="L1646" i="10"/>
  <c r="J1646" i="10"/>
  <c r="H1646" i="10"/>
  <c r="D1646" i="10"/>
  <c r="L1645" i="10"/>
  <c r="J1645" i="10"/>
  <c r="H1645" i="10"/>
  <c r="D1645" i="10"/>
  <c r="N1645" i="10" s="1"/>
  <c r="N1644" i="10"/>
  <c r="L1644" i="10"/>
  <c r="J1644" i="10"/>
  <c r="H1644" i="10"/>
  <c r="D1644" i="10"/>
  <c r="P1643" i="10"/>
  <c r="W1643" i="10" s="1"/>
  <c r="L1643" i="10"/>
  <c r="J1643" i="10"/>
  <c r="H1643" i="10"/>
  <c r="D1643" i="10"/>
  <c r="N1643" i="10" s="1"/>
  <c r="O1643" i="10" s="1"/>
  <c r="S1643" i="10" s="1"/>
  <c r="U1643" i="10" s="1"/>
  <c r="O1642" i="10"/>
  <c r="S1642" i="10" s="1"/>
  <c r="L1642" i="10"/>
  <c r="J1642" i="10"/>
  <c r="H1642" i="10"/>
  <c r="D1642" i="10"/>
  <c r="N1642" i="10" s="1"/>
  <c r="P1642" i="10" s="1"/>
  <c r="W1642" i="10" s="1"/>
  <c r="V1641" i="10"/>
  <c r="P1641" i="10"/>
  <c r="W1641" i="10" s="1"/>
  <c r="O1641" i="10"/>
  <c r="S1641" i="10" s="1"/>
  <c r="N1641" i="10"/>
  <c r="L1641" i="10"/>
  <c r="J1641" i="10"/>
  <c r="H1641" i="10"/>
  <c r="D1641" i="10"/>
  <c r="Y1640" i="10"/>
  <c r="P1640" i="10"/>
  <c r="W1640" i="10" s="1"/>
  <c r="N1640" i="10"/>
  <c r="L1640" i="10"/>
  <c r="O1640" i="10" s="1"/>
  <c r="S1640" i="10" s="1"/>
  <c r="J1640" i="10"/>
  <c r="H1640" i="10"/>
  <c r="D1640" i="10"/>
  <c r="L1639" i="10"/>
  <c r="J1639" i="10"/>
  <c r="H1639" i="10"/>
  <c r="D1639" i="10"/>
  <c r="N1639" i="10" s="1"/>
  <c r="N1638" i="10"/>
  <c r="L1638" i="10"/>
  <c r="P1638" i="10" s="1"/>
  <c r="W1638" i="10" s="1"/>
  <c r="J1638" i="10"/>
  <c r="H1638" i="10"/>
  <c r="D1638" i="10"/>
  <c r="L1637" i="10"/>
  <c r="J1637" i="10"/>
  <c r="H1637" i="10"/>
  <c r="D1637" i="10"/>
  <c r="N1637" i="10" s="1"/>
  <c r="P1637" i="10" s="1"/>
  <c r="W1637" i="10" s="1"/>
  <c r="Y1637" i="10" s="1"/>
  <c r="Y1636" i="10"/>
  <c r="S1636" i="10"/>
  <c r="O1636" i="10"/>
  <c r="N1636" i="10"/>
  <c r="P1636" i="10" s="1"/>
  <c r="W1636" i="10" s="1"/>
  <c r="Z1636" i="10" s="1"/>
  <c r="L1636" i="10"/>
  <c r="J1636" i="10"/>
  <c r="H1636" i="10"/>
  <c r="D1636" i="10"/>
  <c r="L1635" i="10"/>
  <c r="J1635" i="10"/>
  <c r="H1635" i="10"/>
  <c r="D1635" i="10"/>
  <c r="N1635" i="10" s="1"/>
  <c r="L1634" i="10"/>
  <c r="J1634" i="10"/>
  <c r="H1634" i="10"/>
  <c r="D1634" i="10"/>
  <c r="N1634" i="10" s="1"/>
  <c r="Y1633" i="10"/>
  <c r="X1633" i="10"/>
  <c r="V1633" i="10"/>
  <c r="U1633" i="10"/>
  <c r="S1633" i="10"/>
  <c r="T1633" i="10" s="1"/>
  <c r="P1633" i="10"/>
  <c r="W1633" i="10" s="1"/>
  <c r="Z1633" i="10" s="1"/>
  <c r="O1633" i="10"/>
  <c r="N1633" i="10"/>
  <c r="L1633" i="10"/>
  <c r="J1633" i="10"/>
  <c r="H1633" i="10"/>
  <c r="D1633" i="10"/>
  <c r="L1632" i="10"/>
  <c r="J1632" i="10"/>
  <c r="H1632" i="10"/>
  <c r="D1632" i="10"/>
  <c r="N1632" i="10" s="1"/>
  <c r="O1631" i="10"/>
  <c r="S1631" i="10" s="1"/>
  <c r="N1631" i="10"/>
  <c r="L1631" i="10"/>
  <c r="J1631" i="10"/>
  <c r="H1631" i="10"/>
  <c r="D1631" i="10"/>
  <c r="L1630" i="10"/>
  <c r="J1630" i="10"/>
  <c r="H1630" i="10"/>
  <c r="D1630" i="10"/>
  <c r="N1630" i="10" s="1"/>
  <c r="P1629" i="10"/>
  <c r="W1629" i="10" s="1"/>
  <c r="Z1629" i="10" s="1"/>
  <c r="O1629" i="10"/>
  <c r="S1629" i="10" s="1"/>
  <c r="L1629" i="10"/>
  <c r="J1629" i="10"/>
  <c r="H1629" i="10"/>
  <c r="D1629" i="10"/>
  <c r="N1629" i="10" s="1"/>
  <c r="Z1628" i="10"/>
  <c r="P1628" i="10"/>
  <c r="W1628" i="10" s="1"/>
  <c r="N1628" i="10"/>
  <c r="O1628" i="10" s="1"/>
  <c r="S1628" i="10" s="1"/>
  <c r="L1628" i="10"/>
  <c r="J1628" i="10"/>
  <c r="H1628" i="10"/>
  <c r="D1628" i="10"/>
  <c r="Y1627" i="10"/>
  <c r="O1627" i="10"/>
  <c r="S1627" i="10" s="1"/>
  <c r="N1627" i="10"/>
  <c r="P1627" i="10" s="1"/>
  <c r="W1627" i="10" s="1"/>
  <c r="L1627" i="10"/>
  <c r="J1627" i="10"/>
  <c r="H1627" i="10"/>
  <c r="D1627" i="10"/>
  <c r="N1626" i="10"/>
  <c r="L1626" i="10"/>
  <c r="J1626" i="10"/>
  <c r="H1626" i="10"/>
  <c r="D1626" i="10"/>
  <c r="L1625" i="10"/>
  <c r="J1625" i="10"/>
  <c r="H1625" i="10"/>
  <c r="D1625" i="10"/>
  <c r="N1625" i="10" s="1"/>
  <c r="L1624" i="10"/>
  <c r="J1624" i="10"/>
  <c r="H1624" i="10"/>
  <c r="D1624" i="10"/>
  <c r="N1624" i="10" s="1"/>
  <c r="Z1623" i="10"/>
  <c r="P1623" i="10"/>
  <c r="W1623" i="10" s="1"/>
  <c r="L1623" i="10"/>
  <c r="J1623" i="10"/>
  <c r="H1623" i="10"/>
  <c r="U1623" i="10" s="1"/>
  <c r="D1623" i="10"/>
  <c r="N1623" i="10" s="1"/>
  <c r="O1623" i="10" s="1"/>
  <c r="S1623" i="10" s="1"/>
  <c r="L1622" i="10"/>
  <c r="J1622" i="10"/>
  <c r="H1622" i="10"/>
  <c r="D1622" i="10"/>
  <c r="N1622" i="10" s="1"/>
  <c r="N1621" i="10"/>
  <c r="L1621" i="10"/>
  <c r="J1621" i="10"/>
  <c r="H1621" i="10"/>
  <c r="D1621" i="10"/>
  <c r="Z1620" i="10"/>
  <c r="P1620" i="10"/>
  <c r="W1620" i="10" s="1"/>
  <c r="N1620" i="10"/>
  <c r="O1620" i="10" s="1"/>
  <c r="S1620" i="10" s="1"/>
  <c r="L1620" i="10"/>
  <c r="J1620" i="10"/>
  <c r="H1620" i="10"/>
  <c r="D1620" i="10"/>
  <c r="Y1619" i="10"/>
  <c r="O1619" i="10"/>
  <c r="S1619" i="10" s="1"/>
  <c r="N1619" i="10"/>
  <c r="P1619" i="10" s="1"/>
  <c r="W1619" i="10" s="1"/>
  <c r="L1619" i="10"/>
  <c r="J1619" i="10"/>
  <c r="H1619" i="10"/>
  <c r="D1619" i="10"/>
  <c r="N1618" i="10"/>
  <c r="L1618" i="10"/>
  <c r="J1618" i="10"/>
  <c r="H1618" i="10"/>
  <c r="D1618" i="10"/>
  <c r="L1617" i="10"/>
  <c r="J1617" i="10"/>
  <c r="H1617" i="10"/>
  <c r="D1617" i="10"/>
  <c r="N1617" i="10" s="1"/>
  <c r="L1616" i="10"/>
  <c r="J1616" i="10"/>
  <c r="H1616" i="10"/>
  <c r="D1616" i="10"/>
  <c r="N1616" i="10" s="1"/>
  <c r="Z1615" i="10"/>
  <c r="P1615" i="10"/>
  <c r="W1615" i="10" s="1"/>
  <c r="L1615" i="10"/>
  <c r="J1615" i="10"/>
  <c r="H1615" i="10"/>
  <c r="U1615" i="10" s="1"/>
  <c r="D1615" i="10"/>
  <c r="N1615" i="10" s="1"/>
  <c r="O1615" i="10" s="1"/>
  <c r="S1615" i="10" s="1"/>
  <c r="L1614" i="10"/>
  <c r="J1614" i="10"/>
  <c r="H1614" i="10"/>
  <c r="D1614" i="10"/>
  <c r="N1614" i="10" s="1"/>
  <c r="N1613" i="10"/>
  <c r="L1613" i="10"/>
  <c r="J1613" i="10"/>
  <c r="H1613" i="10"/>
  <c r="D1613" i="10"/>
  <c r="P1612" i="10"/>
  <c r="W1612" i="10" s="1"/>
  <c r="Z1612" i="10" s="1"/>
  <c r="N1612" i="10"/>
  <c r="O1612" i="10" s="1"/>
  <c r="S1612" i="10" s="1"/>
  <c r="L1612" i="10"/>
  <c r="J1612" i="10"/>
  <c r="H1612" i="10"/>
  <c r="D1612" i="10"/>
  <c r="O1611" i="10"/>
  <c r="S1611" i="10" s="1"/>
  <c r="N1611" i="10"/>
  <c r="P1611" i="10" s="1"/>
  <c r="W1611" i="10" s="1"/>
  <c r="L1611" i="10"/>
  <c r="J1611" i="10"/>
  <c r="H1611" i="10"/>
  <c r="D1611" i="10"/>
  <c r="N1610" i="10"/>
  <c r="L1610" i="10"/>
  <c r="J1610" i="10"/>
  <c r="H1610" i="10"/>
  <c r="D1610" i="10"/>
  <c r="L1609" i="10"/>
  <c r="J1609" i="10"/>
  <c r="H1609" i="10"/>
  <c r="D1609" i="10"/>
  <c r="N1609" i="10" s="1"/>
  <c r="L1608" i="10"/>
  <c r="J1608" i="10"/>
  <c r="H1608" i="10"/>
  <c r="D1608" i="10"/>
  <c r="N1608" i="10" s="1"/>
  <c r="Z1607" i="10"/>
  <c r="P1607" i="10"/>
  <c r="W1607" i="10" s="1"/>
  <c r="L1607" i="10"/>
  <c r="J1607" i="10"/>
  <c r="H1607" i="10"/>
  <c r="U1607" i="10" s="1"/>
  <c r="D1607" i="10"/>
  <c r="N1607" i="10" s="1"/>
  <c r="O1607" i="10" s="1"/>
  <c r="S1607" i="10" s="1"/>
  <c r="L1606" i="10"/>
  <c r="J1606" i="10"/>
  <c r="H1606" i="10"/>
  <c r="D1606" i="10"/>
  <c r="N1606" i="10" s="1"/>
  <c r="N1605" i="10"/>
  <c r="L1605" i="10"/>
  <c r="J1605" i="10"/>
  <c r="H1605" i="10"/>
  <c r="D1605" i="10"/>
  <c r="P1604" i="10"/>
  <c r="W1604" i="10" s="1"/>
  <c r="N1604" i="10"/>
  <c r="O1604" i="10" s="1"/>
  <c r="S1604" i="10" s="1"/>
  <c r="L1604" i="10"/>
  <c r="J1604" i="10"/>
  <c r="H1604" i="10"/>
  <c r="D1604" i="10"/>
  <c r="O1603" i="10"/>
  <c r="S1603" i="10" s="1"/>
  <c r="N1603" i="10"/>
  <c r="P1603" i="10" s="1"/>
  <c r="W1603" i="10" s="1"/>
  <c r="L1603" i="10"/>
  <c r="J1603" i="10"/>
  <c r="H1603" i="10"/>
  <c r="D1603" i="10"/>
  <c r="N1602" i="10"/>
  <c r="L1602" i="10"/>
  <c r="J1602" i="10"/>
  <c r="H1602" i="10"/>
  <c r="D1602" i="10"/>
  <c r="L1601" i="10"/>
  <c r="J1601" i="10"/>
  <c r="H1601" i="10"/>
  <c r="D1601" i="10"/>
  <c r="N1601" i="10" s="1"/>
  <c r="L1600" i="10"/>
  <c r="J1600" i="10"/>
  <c r="H1600" i="10"/>
  <c r="D1600" i="10"/>
  <c r="N1600" i="10" s="1"/>
  <c r="Z1599" i="10"/>
  <c r="P1599" i="10"/>
  <c r="W1599" i="10" s="1"/>
  <c r="L1599" i="10"/>
  <c r="J1599" i="10"/>
  <c r="H1599" i="10"/>
  <c r="U1599" i="10" s="1"/>
  <c r="D1599" i="10"/>
  <c r="N1599" i="10" s="1"/>
  <c r="O1599" i="10" s="1"/>
  <c r="S1599" i="10" s="1"/>
  <c r="L1598" i="10"/>
  <c r="J1598" i="10"/>
  <c r="H1598" i="10"/>
  <c r="D1598" i="10"/>
  <c r="N1598" i="10" s="1"/>
  <c r="N1597" i="10"/>
  <c r="L1597" i="10"/>
  <c r="J1597" i="10"/>
  <c r="H1597" i="10"/>
  <c r="D1597" i="10"/>
  <c r="P1596" i="10"/>
  <c r="W1596" i="10" s="1"/>
  <c r="N1596" i="10"/>
  <c r="O1596" i="10" s="1"/>
  <c r="S1596" i="10" s="1"/>
  <c r="L1596" i="10"/>
  <c r="J1596" i="10"/>
  <c r="H1596" i="10"/>
  <c r="D1596" i="10"/>
  <c r="O1595" i="10"/>
  <c r="S1595" i="10" s="1"/>
  <c r="N1595" i="10"/>
  <c r="P1595" i="10" s="1"/>
  <c r="W1595" i="10" s="1"/>
  <c r="L1595" i="10"/>
  <c r="J1595" i="10"/>
  <c r="H1595" i="10"/>
  <c r="D1595" i="10"/>
  <c r="N1594" i="10"/>
  <c r="L1594" i="10"/>
  <c r="J1594" i="10"/>
  <c r="H1594" i="10"/>
  <c r="D1594" i="10"/>
  <c r="L1593" i="10"/>
  <c r="J1593" i="10"/>
  <c r="H1593" i="10"/>
  <c r="D1593" i="10"/>
  <c r="N1593" i="10" s="1"/>
  <c r="L1592" i="10"/>
  <c r="J1592" i="10"/>
  <c r="H1592" i="10"/>
  <c r="D1592" i="10"/>
  <c r="N1592" i="10" s="1"/>
  <c r="Z1591" i="10"/>
  <c r="P1591" i="10"/>
  <c r="W1591" i="10" s="1"/>
  <c r="L1591" i="10"/>
  <c r="J1591" i="10"/>
  <c r="H1591" i="10"/>
  <c r="U1591" i="10" s="1"/>
  <c r="D1591" i="10"/>
  <c r="N1591" i="10" s="1"/>
  <c r="O1591" i="10" s="1"/>
  <c r="S1591" i="10" s="1"/>
  <c r="L1590" i="10"/>
  <c r="J1590" i="10"/>
  <c r="H1590" i="10"/>
  <c r="D1590" i="10"/>
  <c r="N1590" i="10" s="1"/>
  <c r="N1589" i="10"/>
  <c r="L1589" i="10"/>
  <c r="J1589" i="10"/>
  <c r="H1589" i="10"/>
  <c r="D1589" i="10"/>
  <c r="P1588" i="10"/>
  <c r="W1588" i="10" s="1"/>
  <c r="N1588" i="10"/>
  <c r="O1588" i="10" s="1"/>
  <c r="S1588" i="10" s="1"/>
  <c r="L1588" i="10"/>
  <c r="J1588" i="10"/>
  <c r="H1588" i="10"/>
  <c r="D1588" i="10"/>
  <c r="Y1587" i="10"/>
  <c r="O1587" i="10"/>
  <c r="S1587" i="10" s="1"/>
  <c r="N1587" i="10"/>
  <c r="P1587" i="10" s="1"/>
  <c r="W1587" i="10" s="1"/>
  <c r="L1587" i="10"/>
  <c r="J1587" i="10"/>
  <c r="H1587" i="10"/>
  <c r="D1587" i="10"/>
  <c r="N1586" i="10"/>
  <c r="L1586" i="10"/>
  <c r="J1586" i="10"/>
  <c r="H1586" i="10"/>
  <c r="D1586" i="10"/>
  <c r="L1585" i="10"/>
  <c r="J1585" i="10"/>
  <c r="H1585" i="10"/>
  <c r="D1585" i="10"/>
  <c r="N1585" i="10" s="1"/>
  <c r="L1584" i="10"/>
  <c r="J1584" i="10"/>
  <c r="H1584" i="10"/>
  <c r="D1584" i="10"/>
  <c r="N1584" i="10" s="1"/>
  <c r="Z1583" i="10"/>
  <c r="P1583" i="10"/>
  <c r="W1583" i="10" s="1"/>
  <c r="L1583" i="10"/>
  <c r="J1583" i="10"/>
  <c r="H1583" i="10"/>
  <c r="U1583" i="10" s="1"/>
  <c r="D1583" i="10"/>
  <c r="N1583" i="10" s="1"/>
  <c r="O1583" i="10" s="1"/>
  <c r="S1583" i="10" s="1"/>
  <c r="L1582" i="10"/>
  <c r="J1582" i="10"/>
  <c r="H1582" i="10"/>
  <c r="D1582" i="10"/>
  <c r="N1582" i="10" s="1"/>
  <c r="N1581" i="10"/>
  <c r="L1581" i="10"/>
  <c r="J1581" i="10"/>
  <c r="H1581" i="10"/>
  <c r="D1581" i="10"/>
  <c r="Z1580" i="10"/>
  <c r="P1580" i="10"/>
  <c r="W1580" i="10" s="1"/>
  <c r="N1580" i="10"/>
  <c r="O1580" i="10" s="1"/>
  <c r="S1580" i="10" s="1"/>
  <c r="L1580" i="10"/>
  <c r="J1580" i="10"/>
  <c r="H1580" i="10"/>
  <c r="D1580" i="10"/>
  <c r="O1579" i="10"/>
  <c r="S1579" i="10" s="1"/>
  <c r="N1579" i="10"/>
  <c r="P1579" i="10" s="1"/>
  <c r="W1579" i="10" s="1"/>
  <c r="Y1579" i="10" s="1"/>
  <c r="L1579" i="10"/>
  <c r="J1579" i="10"/>
  <c r="H1579" i="10"/>
  <c r="D1579" i="10"/>
  <c r="N1578" i="10"/>
  <c r="L1578" i="10"/>
  <c r="J1578" i="10"/>
  <c r="H1578" i="10"/>
  <c r="D1578" i="10"/>
  <c r="L1577" i="10"/>
  <c r="J1577" i="10"/>
  <c r="H1577" i="10"/>
  <c r="D1577" i="10"/>
  <c r="N1577" i="10" s="1"/>
  <c r="L1576" i="10"/>
  <c r="J1576" i="10"/>
  <c r="H1576" i="10"/>
  <c r="D1576" i="10"/>
  <c r="N1576" i="10" s="1"/>
  <c r="Z1575" i="10"/>
  <c r="P1575" i="10"/>
  <c r="W1575" i="10" s="1"/>
  <c r="L1575" i="10"/>
  <c r="J1575" i="10"/>
  <c r="H1575" i="10"/>
  <c r="U1575" i="10" s="1"/>
  <c r="D1575" i="10"/>
  <c r="N1575" i="10" s="1"/>
  <c r="O1575" i="10" s="1"/>
  <c r="S1575" i="10" s="1"/>
  <c r="L1574" i="10"/>
  <c r="J1574" i="10"/>
  <c r="H1574" i="10"/>
  <c r="D1574" i="10"/>
  <c r="N1574" i="10" s="1"/>
  <c r="N1573" i="10"/>
  <c r="L1573" i="10"/>
  <c r="J1573" i="10"/>
  <c r="H1573" i="10"/>
  <c r="D1573" i="10"/>
  <c r="P1572" i="10"/>
  <c r="W1572" i="10" s="1"/>
  <c r="N1572" i="10"/>
  <c r="O1572" i="10" s="1"/>
  <c r="S1572" i="10" s="1"/>
  <c r="L1572" i="10"/>
  <c r="J1572" i="10"/>
  <c r="H1572" i="10"/>
  <c r="D1572" i="10"/>
  <c r="O1571" i="10"/>
  <c r="S1571" i="10" s="1"/>
  <c r="N1571" i="10"/>
  <c r="P1571" i="10" s="1"/>
  <c r="W1571" i="10" s="1"/>
  <c r="L1571" i="10"/>
  <c r="J1571" i="10"/>
  <c r="H1571" i="10"/>
  <c r="D1571" i="10"/>
  <c r="N1570" i="10"/>
  <c r="L1570" i="10"/>
  <c r="J1570" i="10"/>
  <c r="H1570" i="10"/>
  <c r="D1570" i="10"/>
  <c r="L1569" i="10"/>
  <c r="J1569" i="10"/>
  <c r="H1569" i="10"/>
  <c r="D1569" i="10"/>
  <c r="N1569" i="10" s="1"/>
  <c r="L1568" i="10"/>
  <c r="J1568" i="10"/>
  <c r="H1568" i="10"/>
  <c r="D1568" i="10"/>
  <c r="N1568" i="10" s="1"/>
  <c r="Z1567" i="10"/>
  <c r="P1567" i="10"/>
  <c r="W1567" i="10" s="1"/>
  <c r="L1567" i="10"/>
  <c r="J1567" i="10"/>
  <c r="H1567" i="10"/>
  <c r="U1567" i="10" s="1"/>
  <c r="D1567" i="10"/>
  <c r="N1567" i="10" s="1"/>
  <c r="O1567" i="10" s="1"/>
  <c r="S1567" i="10" s="1"/>
  <c r="L1566" i="10"/>
  <c r="J1566" i="10"/>
  <c r="H1566" i="10"/>
  <c r="D1566" i="10"/>
  <c r="N1566" i="10" s="1"/>
  <c r="N1565" i="10"/>
  <c r="L1565" i="10"/>
  <c r="J1565" i="10"/>
  <c r="H1565" i="10"/>
  <c r="D1565" i="10"/>
  <c r="Z1564" i="10"/>
  <c r="P1564" i="10"/>
  <c r="W1564" i="10" s="1"/>
  <c r="N1564" i="10"/>
  <c r="O1564" i="10" s="1"/>
  <c r="S1564" i="10" s="1"/>
  <c r="L1564" i="10"/>
  <c r="J1564" i="10"/>
  <c r="H1564" i="10"/>
  <c r="D1564" i="10"/>
  <c r="Y1563" i="10"/>
  <c r="O1563" i="10"/>
  <c r="S1563" i="10" s="1"/>
  <c r="N1563" i="10"/>
  <c r="P1563" i="10" s="1"/>
  <c r="W1563" i="10" s="1"/>
  <c r="L1563" i="10"/>
  <c r="J1563" i="10"/>
  <c r="H1563" i="10"/>
  <c r="D1563" i="10"/>
  <c r="N1562" i="10"/>
  <c r="L1562" i="10"/>
  <c r="J1562" i="10"/>
  <c r="H1562" i="10"/>
  <c r="D1562" i="10"/>
  <c r="L1561" i="10"/>
  <c r="J1561" i="10"/>
  <c r="H1561" i="10"/>
  <c r="D1561" i="10"/>
  <c r="N1561" i="10" s="1"/>
  <c r="L1560" i="10"/>
  <c r="J1560" i="10"/>
  <c r="H1560" i="10"/>
  <c r="D1560" i="10"/>
  <c r="N1560" i="10" s="1"/>
  <c r="Z1559" i="10"/>
  <c r="P1559" i="10"/>
  <c r="W1559" i="10" s="1"/>
  <c r="L1559" i="10"/>
  <c r="J1559" i="10"/>
  <c r="H1559" i="10"/>
  <c r="U1559" i="10" s="1"/>
  <c r="D1559" i="10"/>
  <c r="N1559" i="10" s="1"/>
  <c r="O1559" i="10" s="1"/>
  <c r="S1559" i="10" s="1"/>
  <c r="L1558" i="10"/>
  <c r="J1558" i="10"/>
  <c r="H1558" i="10"/>
  <c r="D1558" i="10"/>
  <c r="N1558" i="10" s="1"/>
  <c r="N1557" i="10"/>
  <c r="L1557" i="10"/>
  <c r="J1557" i="10"/>
  <c r="H1557" i="10"/>
  <c r="D1557" i="10"/>
  <c r="Z1556" i="10"/>
  <c r="P1556" i="10"/>
  <c r="W1556" i="10" s="1"/>
  <c r="N1556" i="10"/>
  <c r="O1556" i="10" s="1"/>
  <c r="S1556" i="10" s="1"/>
  <c r="L1556" i="10"/>
  <c r="J1556" i="10"/>
  <c r="H1556" i="10"/>
  <c r="D1556" i="10"/>
  <c r="Y1555" i="10"/>
  <c r="O1555" i="10"/>
  <c r="S1555" i="10" s="1"/>
  <c r="N1555" i="10"/>
  <c r="P1555" i="10" s="1"/>
  <c r="W1555" i="10" s="1"/>
  <c r="L1555" i="10"/>
  <c r="J1555" i="10"/>
  <c r="H1555" i="10"/>
  <c r="D1555" i="10"/>
  <c r="N1554" i="10"/>
  <c r="L1554" i="10"/>
  <c r="J1554" i="10"/>
  <c r="H1554" i="10"/>
  <c r="D1554" i="10"/>
  <c r="L1553" i="10"/>
  <c r="J1553" i="10"/>
  <c r="H1553" i="10"/>
  <c r="D1553" i="10"/>
  <c r="N1553" i="10" s="1"/>
  <c r="L1552" i="10"/>
  <c r="J1552" i="10"/>
  <c r="H1552" i="10"/>
  <c r="D1552" i="10"/>
  <c r="N1552" i="10" s="1"/>
  <c r="Z1551" i="10"/>
  <c r="P1551" i="10"/>
  <c r="W1551" i="10" s="1"/>
  <c r="L1551" i="10"/>
  <c r="J1551" i="10"/>
  <c r="H1551" i="10"/>
  <c r="U1551" i="10" s="1"/>
  <c r="D1551" i="10"/>
  <c r="N1551" i="10" s="1"/>
  <c r="O1551" i="10" s="1"/>
  <c r="S1551" i="10" s="1"/>
  <c r="L1550" i="10"/>
  <c r="J1550" i="10"/>
  <c r="H1550" i="10"/>
  <c r="D1550" i="10"/>
  <c r="N1550" i="10" s="1"/>
  <c r="N1549" i="10"/>
  <c r="L1549" i="10"/>
  <c r="J1549" i="10"/>
  <c r="H1549" i="10"/>
  <c r="D1549" i="10"/>
  <c r="P1548" i="10"/>
  <c r="W1548" i="10" s="1"/>
  <c r="Z1548" i="10" s="1"/>
  <c r="N1548" i="10"/>
  <c r="O1548" i="10" s="1"/>
  <c r="S1548" i="10" s="1"/>
  <c r="L1548" i="10"/>
  <c r="J1548" i="10"/>
  <c r="H1548" i="10"/>
  <c r="D1548" i="10"/>
  <c r="O1547" i="10"/>
  <c r="S1547" i="10" s="1"/>
  <c r="N1547" i="10"/>
  <c r="P1547" i="10" s="1"/>
  <c r="W1547" i="10" s="1"/>
  <c r="L1547" i="10"/>
  <c r="J1547" i="10"/>
  <c r="H1547" i="10"/>
  <c r="D1547" i="10"/>
  <c r="N1546" i="10"/>
  <c r="L1546" i="10"/>
  <c r="J1546" i="10"/>
  <c r="H1546" i="10"/>
  <c r="D1546" i="10"/>
  <c r="L1545" i="10"/>
  <c r="J1545" i="10"/>
  <c r="H1545" i="10"/>
  <c r="D1545" i="10"/>
  <c r="N1545" i="10" s="1"/>
  <c r="L1544" i="10"/>
  <c r="J1544" i="10"/>
  <c r="H1544" i="10"/>
  <c r="D1544" i="10"/>
  <c r="N1544" i="10" s="1"/>
  <c r="Z1543" i="10"/>
  <c r="P1543" i="10"/>
  <c r="W1543" i="10" s="1"/>
  <c r="L1543" i="10"/>
  <c r="J1543" i="10"/>
  <c r="H1543" i="10"/>
  <c r="U1543" i="10" s="1"/>
  <c r="D1543" i="10"/>
  <c r="N1543" i="10" s="1"/>
  <c r="O1543" i="10" s="1"/>
  <c r="S1543" i="10" s="1"/>
  <c r="L1542" i="10"/>
  <c r="J1542" i="10"/>
  <c r="H1542" i="10"/>
  <c r="D1542" i="10"/>
  <c r="N1542" i="10" s="1"/>
  <c r="N1541" i="10"/>
  <c r="L1541" i="10"/>
  <c r="J1541" i="10"/>
  <c r="H1541" i="10"/>
  <c r="D1541" i="10"/>
  <c r="P1540" i="10"/>
  <c r="W1540" i="10" s="1"/>
  <c r="N1540" i="10"/>
  <c r="O1540" i="10" s="1"/>
  <c r="S1540" i="10" s="1"/>
  <c r="L1540" i="10"/>
  <c r="J1540" i="10"/>
  <c r="H1540" i="10"/>
  <c r="D1540" i="10"/>
  <c r="O1539" i="10"/>
  <c r="S1539" i="10" s="1"/>
  <c r="N1539" i="10"/>
  <c r="P1539" i="10" s="1"/>
  <c r="W1539" i="10" s="1"/>
  <c r="L1539" i="10"/>
  <c r="J1539" i="10"/>
  <c r="H1539" i="10"/>
  <c r="D1539" i="10"/>
  <c r="N1538" i="10"/>
  <c r="L1538" i="10"/>
  <c r="J1538" i="10"/>
  <c r="H1538" i="10"/>
  <c r="D1538" i="10"/>
  <c r="L1537" i="10"/>
  <c r="J1537" i="10"/>
  <c r="H1537" i="10"/>
  <c r="D1537" i="10"/>
  <c r="N1537" i="10" s="1"/>
  <c r="L1536" i="10"/>
  <c r="J1536" i="10"/>
  <c r="H1536" i="10"/>
  <c r="D1536" i="10"/>
  <c r="N1536" i="10" s="1"/>
  <c r="Z1535" i="10"/>
  <c r="P1535" i="10"/>
  <c r="W1535" i="10" s="1"/>
  <c r="L1535" i="10"/>
  <c r="J1535" i="10"/>
  <c r="H1535" i="10"/>
  <c r="U1535" i="10" s="1"/>
  <c r="D1535" i="10"/>
  <c r="N1535" i="10" s="1"/>
  <c r="O1535" i="10" s="1"/>
  <c r="S1535" i="10" s="1"/>
  <c r="L1534" i="10"/>
  <c r="J1534" i="10"/>
  <c r="H1534" i="10"/>
  <c r="D1534" i="10"/>
  <c r="N1534" i="10" s="1"/>
  <c r="N1533" i="10"/>
  <c r="L1533" i="10"/>
  <c r="J1533" i="10"/>
  <c r="H1533" i="10"/>
  <c r="D1533" i="10"/>
  <c r="P1532" i="10"/>
  <c r="W1532" i="10" s="1"/>
  <c r="N1532" i="10"/>
  <c r="O1532" i="10" s="1"/>
  <c r="S1532" i="10" s="1"/>
  <c r="L1532" i="10"/>
  <c r="J1532" i="10"/>
  <c r="H1532" i="10"/>
  <c r="D1532" i="10"/>
  <c r="O1531" i="10"/>
  <c r="S1531" i="10" s="1"/>
  <c r="N1531" i="10"/>
  <c r="P1531" i="10" s="1"/>
  <c r="W1531" i="10" s="1"/>
  <c r="L1531" i="10"/>
  <c r="J1531" i="10"/>
  <c r="H1531" i="10"/>
  <c r="D1531" i="10"/>
  <c r="N1530" i="10"/>
  <c r="L1530" i="10"/>
  <c r="J1530" i="10"/>
  <c r="H1530" i="10"/>
  <c r="D1530" i="10"/>
  <c r="L1529" i="10"/>
  <c r="J1529" i="10"/>
  <c r="H1529" i="10"/>
  <c r="D1529" i="10"/>
  <c r="N1529" i="10" s="1"/>
  <c r="L1528" i="10"/>
  <c r="J1528" i="10"/>
  <c r="H1528" i="10"/>
  <c r="D1528" i="10"/>
  <c r="N1528" i="10" s="1"/>
  <c r="Z1527" i="10"/>
  <c r="P1527" i="10"/>
  <c r="W1527" i="10" s="1"/>
  <c r="L1527" i="10"/>
  <c r="J1527" i="10"/>
  <c r="H1527" i="10"/>
  <c r="U1527" i="10" s="1"/>
  <c r="D1527" i="10"/>
  <c r="N1527" i="10" s="1"/>
  <c r="O1527" i="10" s="1"/>
  <c r="S1527" i="10" s="1"/>
  <c r="L1526" i="10"/>
  <c r="J1526" i="10"/>
  <c r="H1526" i="10"/>
  <c r="D1526" i="10"/>
  <c r="N1526" i="10" s="1"/>
  <c r="N1525" i="10"/>
  <c r="L1525" i="10"/>
  <c r="J1525" i="10"/>
  <c r="H1525" i="10"/>
  <c r="D1525" i="10"/>
  <c r="P1524" i="10"/>
  <c r="W1524" i="10" s="1"/>
  <c r="N1524" i="10"/>
  <c r="O1524" i="10" s="1"/>
  <c r="S1524" i="10" s="1"/>
  <c r="L1524" i="10"/>
  <c r="J1524" i="10"/>
  <c r="H1524" i="10"/>
  <c r="D1524" i="10"/>
  <c r="Y1523" i="10"/>
  <c r="O1523" i="10"/>
  <c r="S1523" i="10" s="1"/>
  <c r="N1523" i="10"/>
  <c r="P1523" i="10" s="1"/>
  <c r="W1523" i="10" s="1"/>
  <c r="L1523" i="10"/>
  <c r="J1523" i="10"/>
  <c r="H1523" i="10"/>
  <c r="D1523" i="10"/>
  <c r="N1522" i="10"/>
  <c r="L1522" i="10"/>
  <c r="J1522" i="10"/>
  <c r="H1522" i="10"/>
  <c r="D1522" i="10"/>
  <c r="L1521" i="10"/>
  <c r="J1521" i="10"/>
  <c r="H1521" i="10"/>
  <c r="D1521" i="10"/>
  <c r="N1521" i="10" s="1"/>
  <c r="L1520" i="10"/>
  <c r="J1520" i="10"/>
  <c r="H1520" i="10"/>
  <c r="D1520" i="10"/>
  <c r="N1520" i="10" s="1"/>
  <c r="Z1519" i="10"/>
  <c r="P1519" i="10"/>
  <c r="W1519" i="10" s="1"/>
  <c r="L1519" i="10"/>
  <c r="J1519" i="10"/>
  <c r="H1519" i="10"/>
  <c r="U1519" i="10" s="1"/>
  <c r="D1519" i="10"/>
  <c r="N1519" i="10" s="1"/>
  <c r="O1519" i="10" s="1"/>
  <c r="S1519" i="10" s="1"/>
  <c r="L1518" i="10"/>
  <c r="J1518" i="10"/>
  <c r="H1518" i="10"/>
  <c r="D1518" i="10"/>
  <c r="N1518" i="10" s="1"/>
  <c r="N1517" i="10"/>
  <c r="L1517" i="10"/>
  <c r="J1517" i="10"/>
  <c r="H1517" i="10"/>
  <c r="D1517" i="10"/>
  <c r="Z1516" i="10"/>
  <c r="P1516" i="10"/>
  <c r="W1516" i="10" s="1"/>
  <c r="N1516" i="10"/>
  <c r="O1516" i="10" s="1"/>
  <c r="S1516" i="10" s="1"/>
  <c r="L1516" i="10"/>
  <c r="J1516" i="10"/>
  <c r="H1516" i="10"/>
  <c r="D1516" i="10"/>
  <c r="O1515" i="10"/>
  <c r="S1515" i="10" s="1"/>
  <c r="N1515" i="10"/>
  <c r="P1515" i="10" s="1"/>
  <c r="W1515" i="10" s="1"/>
  <c r="Y1515" i="10" s="1"/>
  <c r="L1515" i="10"/>
  <c r="J1515" i="10"/>
  <c r="H1515" i="10"/>
  <c r="D1515" i="10"/>
  <c r="N1514" i="10"/>
  <c r="L1514" i="10"/>
  <c r="J1514" i="10"/>
  <c r="H1514" i="10"/>
  <c r="D1514" i="10"/>
  <c r="L1513" i="10"/>
  <c r="J1513" i="10"/>
  <c r="H1513" i="10"/>
  <c r="D1513" i="10"/>
  <c r="N1513" i="10" s="1"/>
  <c r="L1512" i="10"/>
  <c r="J1512" i="10"/>
  <c r="H1512" i="10"/>
  <c r="D1512" i="10"/>
  <c r="N1512" i="10" s="1"/>
  <c r="Z1511" i="10"/>
  <c r="P1511" i="10"/>
  <c r="W1511" i="10" s="1"/>
  <c r="L1511" i="10"/>
  <c r="J1511" i="10"/>
  <c r="H1511" i="10"/>
  <c r="U1511" i="10" s="1"/>
  <c r="D1511" i="10"/>
  <c r="N1511" i="10" s="1"/>
  <c r="O1511" i="10" s="1"/>
  <c r="S1511" i="10" s="1"/>
  <c r="L1510" i="10"/>
  <c r="J1510" i="10"/>
  <c r="H1510" i="10"/>
  <c r="D1510" i="10"/>
  <c r="N1510" i="10" s="1"/>
  <c r="N1509" i="10"/>
  <c r="L1509" i="10"/>
  <c r="J1509" i="10"/>
  <c r="H1509" i="10"/>
  <c r="D1509" i="10"/>
  <c r="P1508" i="10"/>
  <c r="W1508" i="10" s="1"/>
  <c r="Z1508" i="10" s="1"/>
  <c r="N1508" i="10"/>
  <c r="O1508" i="10" s="1"/>
  <c r="S1508" i="10" s="1"/>
  <c r="L1508" i="10"/>
  <c r="J1508" i="10"/>
  <c r="H1508" i="10"/>
  <c r="D1508" i="10"/>
  <c r="O1507" i="10"/>
  <c r="S1507" i="10" s="1"/>
  <c r="N1507" i="10"/>
  <c r="P1507" i="10" s="1"/>
  <c r="W1507" i="10" s="1"/>
  <c r="L1507" i="10"/>
  <c r="J1507" i="10"/>
  <c r="H1507" i="10"/>
  <c r="D1507" i="10"/>
  <c r="N1506" i="10"/>
  <c r="L1506" i="10"/>
  <c r="J1506" i="10"/>
  <c r="H1506" i="10"/>
  <c r="D1506" i="10"/>
  <c r="L1505" i="10"/>
  <c r="J1505" i="10"/>
  <c r="H1505" i="10"/>
  <c r="D1505" i="10"/>
  <c r="N1505" i="10" s="1"/>
  <c r="L1504" i="10"/>
  <c r="J1504" i="10"/>
  <c r="H1504" i="10"/>
  <c r="D1504" i="10"/>
  <c r="N1504" i="10" s="1"/>
  <c r="Z1503" i="10"/>
  <c r="P1503" i="10"/>
  <c r="W1503" i="10" s="1"/>
  <c r="L1503" i="10"/>
  <c r="J1503" i="10"/>
  <c r="H1503" i="10"/>
  <c r="U1503" i="10" s="1"/>
  <c r="D1503" i="10"/>
  <c r="N1503" i="10" s="1"/>
  <c r="O1503" i="10" s="1"/>
  <c r="S1503" i="10" s="1"/>
  <c r="L1502" i="10"/>
  <c r="J1502" i="10"/>
  <c r="H1502" i="10"/>
  <c r="D1502" i="10"/>
  <c r="N1502" i="10" s="1"/>
  <c r="N1501" i="10"/>
  <c r="L1501" i="10"/>
  <c r="J1501" i="10"/>
  <c r="H1501" i="10"/>
  <c r="D1501" i="10"/>
  <c r="L1500" i="10"/>
  <c r="P1500" i="10" s="1"/>
  <c r="W1500" i="10" s="1"/>
  <c r="J1500" i="10"/>
  <c r="H1500" i="10"/>
  <c r="D1500" i="10"/>
  <c r="N1500" i="10" s="1"/>
  <c r="L1499" i="10"/>
  <c r="J1499" i="10"/>
  <c r="H1499" i="10"/>
  <c r="D1499" i="10"/>
  <c r="N1499" i="10" s="1"/>
  <c r="P1499" i="10" s="1"/>
  <c r="W1499" i="10" s="1"/>
  <c r="Y1499" i="10" s="1"/>
  <c r="N1498" i="10"/>
  <c r="L1498" i="10"/>
  <c r="J1498" i="10"/>
  <c r="H1498" i="10"/>
  <c r="D1498" i="10"/>
  <c r="L1497" i="10"/>
  <c r="J1497" i="10"/>
  <c r="H1497" i="10"/>
  <c r="D1497" i="10"/>
  <c r="N1497" i="10" s="1"/>
  <c r="L1496" i="10"/>
  <c r="J1496" i="10"/>
  <c r="H1496" i="10"/>
  <c r="D1496" i="10"/>
  <c r="N1496" i="10" s="1"/>
  <c r="U1495" i="10"/>
  <c r="P1495" i="10"/>
  <c r="W1495" i="10" s="1"/>
  <c r="L1495" i="10"/>
  <c r="J1495" i="10"/>
  <c r="H1495" i="10"/>
  <c r="D1495" i="10"/>
  <c r="N1495" i="10" s="1"/>
  <c r="O1495" i="10" s="1"/>
  <c r="S1495" i="10" s="1"/>
  <c r="Y1494" i="10"/>
  <c r="O1494" i="10"/>
  <c r="S1494" i="10" s="1"/>
  <c r="L1494" i="10"/>
  <c r="J1494" i="10"/>
  <c r="H1494" i="10"/>
  <c r="D1494" i="10"/>
  <c r="N1494" i="10" s="1"/>
  <c r="P1494" i="10" s="1"/>
  <c r="W1494" i="10" s="1"/>
  <c r="N1493" i="10"/>
  <c r="L1493" i="10"/>
  <c r="J1493" i="10"/>
  <c r="H1493" i="10"/>
  <c r="D1493" i="10"/>
  <c r="P1492" i="10"/>
  <c r="W1492" i="10" s="1"/>
  <c r="L1492" i="10"/>
  <c r="J1492" i="10"/>
  <c r="H1492" i="10"/>
  <c r="D1492" i="10"/>
  <c r="N1492" i="10" s="1"/>
  <c r="O1492" i="10" s="1"/>
  <c r="S1492" i="10" s="1"/>
  <c r="L1491" i="10"/>
  <c r="J1491" i="10"/>
  <c r="H1491" i="10"/>
  <c r="D1491" i="10"/>
  <c r="N1491" i="10" s="1"/>
  <c r="N1490" i="10"/>
  <c r="L1490" i="10"/>
  <c r="J1490" i="10"/>
  <c r="H1490" i="10"/>
  <c r="D1490" i="10"/>
  <c r="L1489" i="10"/>
  <c r="J1489" i="10"/>
  <c r="H1489" i="10"/>
  <c r="D1489" i="10"/>
  <c r="N1489" i="10" s="1"/>
  <c r="L1488" i="10"/>
  <c r="J1488" i="10"/>
  <c r="H1488" i="10"/>
  <c r="D1488" i="10"/>
  <c r="N1488" i="10" s="1"/>
  <c r="U1487" i="10"/>
  <c r="L1487" i="10"/>
  <c r="J1487" i="10"/>
  <c r="H1487" i="10"/>
  <c r="D1487" i="10"/>
  <c r="N1487" i="10" s="1"/>
  <c r="O1487" i="10" s="1"/>
  <c r="S1487" i="10" s="1"/>
  <c r="O1486" i="10"/>
  <c r="S1486" i="10" s="1"/>
  <c r="L1486" i="10"/>
  <c r="J1486" i="10"/>
  <c r="H1486" i="10"/>
  <c r="D1486" i="10"/>
  <c r="N1486" i="10" s="1"/>
  <c r="P1486" i="10" s="1"/>
  <c r="W1486" i="10" s="1"/>
  <c r="Y1486" i="10" s="1"/>
  <c r="N1485" i="10"/>
  <c r="L1485" i="10"/>
  <c r="J1485" i="10"/>
  <c r="H1485" i="10"/>
  <c r="D1485" i="10"/>
  <c r="L1484" i="10"/>
  <c r="J1484" i="10"/>
  <c r="H1484" i="10"/>
  <c r="D1484" i="10"/>
  <c r="N1484" i="10" s="1"/>
  <c r="Y1483" i="10"/>
  <c r="V1483" i="10"/>
  <c r="O1483" i="10"/>
  <c r="S1483" i="10" s="1"/>
  <c r="L1483" i="10"/>
  <c r="J1483" i="10"/>
  <c r="H1483" i="10"/>
  <c r="D1483" i="10"/>
  <c r="N1483" i="10" s="1"/>
  <c r="P1483" i="10" s="1"/>
  <c r="W1483" i="10" s="1"/>
  <c r="N1482" i="10"/>
  <c r="L1482" i="10"/>
  <c r="J1482" i="10"/>
  <c r="H1482" i="10"/>
  <c r="D1482" i="10"/>
  <c r="L1481" i="10"/>
  <c r="J1481" i="10"/>
  <c r="H1481" i="10"/>
  <c r="D1481" i="10"/>
  <c r="N1481" i="10" s="1"/>
  <c r="L1480" i="10"/>
  <c r="J1480" i="10"/>
  <c r="H1480" i="10"/>
  <c r="D1480" i="10"/>
  <c r="N1480" i="10" s="1"/>
  <c r="L1479" i="10"/>
  <c r="J1479" i="10"/>
  <c r="H1479" i="10"/>
  <c r="D1479" i="10"/>
  <c r="N1479" i="10" s="1"/>
  <c r="L1478" i="10"/>
  <c r="J1478" i="10"/>
  <c r="H1478" i="10"/>
  <c r="D1478" i="10"/>
  <c r="N1478" i="10" s="1"/>
  <c r="N1477" i="10"/>
  <c r="L1477" i="10"/>
  <c r="J1477" i="10"/>
  <c r="H1477" i="10"/>
  <c r="D1477" i="10"/>
  <c r="L1476" i="10"/>
  <c r="J1476" i="10"/>
  <c r="H1476" i="10"/>
  <c r="D1476" i="10"/>
  <c r="N1476" i="10" s="1"/>
  <c r="V1475" i="10"/>
  <c r="O1475" i="10"/>
  <c r="S1475" i="10" s="1"/>
  <c r="L1475" i="10"/>
  <c r="J1475" i="10"/>
  <c r="H1475" i="10"/>
  <c r="D1475" i="10"/>
  <c r="N1475" i="10" s="1"/>
  <c r="P1475" i="10" s="1"/>
  <c r="W1475" i="10" s="1"/>
  <c r="Y1475" i="10" s="1"/>
  <c r="N1474" i="10"/>
  <c r="L1474" i="10"/>
  <c r="J1474" i="10"/>
  <c r="H1474" i="10"/>
  <c r="D1474" i="10"/>
  <c r="L1473" i="10"/>
  <c r="J1473" i="10"/>
  <c r="H1473" i="10"/>
  <c r="D1473" i="10"/>
  <c r="N1473" i="10" s="1"/>
  <c r="L1472" i="10"/>
  <c r="J1472" i="10"/>
  <c r="H1472" i="10"/>
  <c r="D1472" i="10"/>
  <c r="N1472" i="10" s="1"/>
  <c r="Z1471" i="10"/>
  <c r="P1471" i="10"/>
  <c r="W1471" i="10" s="1"/>
  <c r="L1471" i="10"/>
  <c r="J1471" i="10"/>
  <c r="H1471" i="10"/>
  <c r="U1471" i="10" s="1"/>
  <c r="D1471" i="10"/>
  <c r="N1471" i="10" s="1"/>
  <c r="O1471" i="10" s="1"/>
  <c r="S1471" i="10" s="1"/>
  <c r="L1470" i="10"/>
  <c r="J1470" i="10"/>
  <c r="H1470" i="10"/>
  <c r="D1470" i="10"/>
  <c r="N1470" i="10" s="1"/>
  <c r="N1469" i="10"/>
  <c r="L1469" i="10"/>
  <c r="J1469" i="10"/>
  <c r="H1469" i="10"/>
  <c r="D1469" i="10"/>
  <c r="P1468" i="10"/>
  <c r="W1468" i="10" s="1"/>
  <c r="L1468" i="10"/>
  <c r="J1468" i="10"/>
  <c r="H1468" i="10"/>
  <c r="D1468" i="10"/>
  <c r="N1468" i="10" s="1"/>
  <c r="L1467" i="10"/>
  <c r="J1467" i="10"/>
  <c r="H1467" i="10"/>
  <c r="D1467" i="10"/>
  <c r="N1467" i="10" s="1"/>
  <c r="P1467" i="10" s="1"/>
  <c r="W1467" i="10" s="1"/>
  <c r="Y1467" i="10" s="1"/>
  <c r="N1466" i="10"/>
  <c r="L1466" i="10"/>
  <c r="J1466" i="10"/>
  <c r="H1466" i="10"/>
  <c r="D1466" i="10"/>
  <c r="L1465" i="10"/>
  <c r="J1465" i="10"/>
  <c r="H1465" i="10"/>
  <c r="D1465" i="10"/>
  <c r="N1465" i="10" s="1"/>
  <c r="L1464" i="10"/>
  <c r="J1464" i="10"/>
  <c r="H1464" i="10"/>
  <c r="D1464" i="10"/>
  <c r="N1464" i="10" s="1"/>
  <c r="U1463" i="10"/>
  <c r="P1463" i="10"/>
  <c r="W1463" i="10" s="1"/>
  <c r="L1463" i="10"/>
  <c r="J1463" i="10"/>
  <c r="H1463" i="10"/>
  <c r="D1463" i="10"/>
  <c r="N1463" i="10" s="1"/>
  <c r="O1463" i="10" s="1"/>
  <c r="S1463" i="10" s="1"/>
  <c r="Y1462" i="10"/>
  <c r="O1462" i="10"/>
  <c r="S1462" i="10" s="1"/>
  <c r="L1462" i="10"/>
  <c r="J1462" i="10"/>
  <c r="H1462" i="10"/>
  <c r="D1462" i="10"/>
  <c r="N1462" i="10" s="1"/>
  <c r="P1462" i="10" s="1"/>
  <c r="W1462" i="10" s="1"/>
  <c r="N1461" i="10"/>
  <c r="L1461" i="10"/>
  <c r="J1461" i="10"/>
  <c r="H1461" i="10"/>
  <c r="D1461" i="10"/>
  <c r="L1460" i="10"/>
  <c r="J1460" i="10"/>
  <c r="H1460" i="10"/>
  <c r="D1460" i="10"/>
  <c r="N1460" i="10" s="1"/>
  <c r="L1459" i="10"/>
  <c r="J1459" i="10"/>
  <c r="H1459" i="10"/>
  <c r="D1459" i="10"/>
  <c r="N1459" i="10" s="1"/>
  <c r="P1459" i="10" s="1"/>
  <c r="W1459" i="10" s="1"/>
  <c r="Y1459" i="10" s="1"/>
  <c r="L1458" i="10"/>
  <c r="J1458" i="10"/>
  <c r="H1458" i="10"/>
  <c r="D1458" i="10"/>
  <c r="N1458" i="10" s="1"/>
  <c r="L1457" i="10"/>
  <c r="J1457" i="10"/>
  <c r="H1457" i="10"/>
  <c r="D1457" i="10"/>
  <c r="N1457" i="10" s="1"/>
  <c r="P1456" i="10"/>
  <c r="W1456" i="10" s="1"/>
  <c r="L1456" i="10"/>
  <c r="J1456" i="10"/>
  <c r="H1456" i="10"/>
  <c r="D1456" i="10"/>
  <c r="N1456" i="10" s="1"/>
  <c r="O1456" i="10" s="1"/>
  <c r="S1456" i="10" s="1"/>
  <c r="P1455" i="10"/>
  <c r="W1455" i="10" s="1"/>
  <c r="L1455" i="10"/>
  <c r="J1455" i="10"/>
  <c r="H1455" i="10"/>
  <c r="D1455" i="10"/>
  <c r="N1455" i="10" s="1"/>
  <c r="O1455" i="10" s="1"/>
  <c r="S1455" i="10" s="1"/>
  <c r="N1454" i="10"/>
  <c r="L1454" i="10"/>
  <c r="J1454" i="10"/>
  <c r="H1454" i="10"/>
  <c r="D1454" i="10"/>
  <c r="N1453" i="10"/>
  <c r="L1453" i="10"/>
  <c r="J1453" i="10"/>
  <c r="H1453" i="10"/>
  <c r="D1453" i="10"/>
  <c r="P1452" i="10"/>
  <c r="W1452" i="10" s="1"/>
  <c r="L1452" i="10"/>
  <c r="J1452" i="10"/>
  <c r="H1452" i="10"/>
  <c r="D1452" i="10"/>
  <c r="N1452" i="10" s="1"/>
  <c r="P1451" i="10"/>
  <c r="W1451" i="10" s="1"/>
  <c r="O1451" i="10"/>
  <c r="S1451" i="10" s="1"/>
  <c r="L1451" i="10"/>
  <c r="J1451" i="10"/>
  <c r="H1451" i="10"/>
  <c r="D1451" i="10"/>
  <c r="N1451" i="10" s="1"/>
  <c r="L1450" i="10"/>
  <c r="J1450" i="10"/>
  <c r="H1450" i="10"/>
  <c r="D1450" i="10"/>
  <c r="N1450" i="10" s="1"/>
  <c r="L1449" i="10"/>
  <c r="J1449" i="10"/>
  <c r="H1449" i="10"/>
  <c r="D1449" i="10"/>
  <c r="N1449" i="10" s="1"/>
  <c r="U1448" i="10"/>
  <c r="S1448" i="10"/>
  <c r="P1448" i="10"/>
  <c r="W1448" i="10" s="1"/>
  <c r="Z1448" i="10" s="1"/>
  <c r="O1448" i="10"/>
  <c r="N1448" i="10"/>
  <c r="L1448" i="10"/>
  <c r="J1448" i="10"/>
  <c r="H1448" i="10"/>
  <c r="D1448" i="10"/>
  <c r="P1447" i="10"/>
  <c r="W1447" i="10" s="1"/>
  <c r="X1447" i="10" s="1"/>
  <c r="O1447" i="10"/>
  <c r="S1447" i="10" s="1"/>
  <c r="T1447" i="10" s="1"/>
  <c r="L1447" i="10"/>
  <c r="J1447" i="10"/>
  <c r="H1447" i="10"/>
  <c r="D1447" i="10"/>
  <c r="N1447" i="10" s="1"/>
  <c r="Y1446" i="10"/>
  <c r="X1446" i="10"/>
  <c r="O1446" i="10"/>
  <c r="S1446" i="10" s="1"/>
  <c r="N1446" i="10"/>
  <c r="P1446" i="10" s="1"/>
  <c r="W1446" i="10" s="1"/>
  <c r="Z1446" i="10" s="1"/>
  <c r="L1446" i="10"/>
  <c r="J1446" i="10"/>
  <c r="H1446" i="10"/>
  <c r="D1446" i="10"/>
  <c r="N1445" i="10"/>
  <c r="L1445" i="10"/>
  <c r="P1445" i="10" s="1"/>
  <c r="W1445" i="10" s="1"/>
  <c r="J1445" i="10"/>
  <c r="H1445" i="10"/>
  <c r="D1445" i="10"/>
  <c r="L1444" i="10"/>
  <c r="J1444" i="10"/>
  <c r="H1444" i="10"/>
  <c r="D1444" i="10"/>
  <c r="N1444" i="10" s="1"/>
  <c r="O1444" i="10" s="1"/>
  <c r="S1444" i="10" s="1"/>
  <c r="N1443" i="10"/>
  <c r="L1443" i="10"/>
  <c r="J1443" i="10"/>
  <c r="H1443" i="10"/>
  <c r="D1443" i="10"/>
  <c r="L1442" i="10"/>
  <c r="J1442" i="10"/>
  <c r="H1442" i="10"/>
  <c r="D1442" i="10"/>
  <c r="N1442" i="10" s="1"/>
  <c r="L1441" i="10"/>
  <c r="J1441" i="10"/>
  <c r="H1441" i="10"/>
  <c r="D1441" i="10"/>
  <c r="N1441" i="10" s="1"/>
  <c r="S1440" i="10"/>
  <c r="P1440" i="10"/>
  <c r="W1440" i="10" s="1"/>
  <c r="Z1440" i="10" s="1"/>
  <c r="O1440" i="10"/>
  <c r="N1440" i="10"/>
  <c r="L1440" i="10"/>
  <c r="J1440" i="10"/>
  <c r="H1440" i="10"/>
  <c r="D1440" i="10"/>
  <c r="O1439" i="10"/>
  <c r="S1439" i="10" s="1"/>
  <c r="L1439" i="10"/>
  <c r="J1439" i="10"/>
  <c r="H1439" i="10"/>
  <c r="D1439" i="10"/>
  <c r="N1439" i="10" s="1"/>
  <c r="P1439" i="10" s="1"/>
  <c r="W1439" i="10" s="1"/>
  <c r="Y1438" i="10"/>
  <c r="O1438" i="10"/>
  <c r="S1438" i="10" s="1"/>
  <c r="N1438" i="10"/>
  <c r="P1438" i="10" s="1"/>
  <c r="W1438" i="10" s="1"/>
  <c r="Z1438" i="10" s="1"/>
  <c r="L1438" i="10"/>
  <c r="J1438" i="10"/>
  <c r="H1438" i="10"/>
  <c r="D1438" i="10"/>
  <c r="W1437" i="10"/>
  <c r="Y1437" i="10" s="1"/>
  <c r="P1437" i="10"/>
  <c r="N1437" i="10"/>
  <c r="L1437" i="10"/>
  <c r="J1437" i="10"/>
  <c r="H1437" i="10"/>
  <c r="D1437" i="10"/>
  <c r="L1436" i="10"/>
  <c r="O1436" i="10" s="1"/>
  <c r="S1436" i="10" s="1"/>
  <c r="J1436" i="10"/>
  <c r="H1436" i="10"/>
  <c r="D1436" i="10"/>
  <c r="N1436" i="10" s="1"/>
  <c r="N1435" i="10"/>
  <c r="L1435" i="10"/>
  <c r="J1435" i="10"/>
  <c r="H1435" i="10"/>
  <c r="D1435" i="10"/>
  <c r="L1434" i="10"/>
  <c r="J1434" i="10"/>
  <c r="H1434" i="10"/>
  <c r="D1434" i="10"/>
  <c r="N1434" i="10" s="1"/>
  <c r="L1433" i="10"/>
  <c r="J1433" i="10"/>
  <c r="H1433" i="10"/>
  <c r="D1433" i="10"/>
  <c r="N1433" i="10" s="1"/>
  <c r="S1432" i="10"/>
  <c r="P1432" i="10"/>
  <c r="W1432" i="10" s="1"/>
  <c r="O1432" i="10"/>
  <c r="N1432" i="10"/>
  <c r="L1432" i="10"/>
  <c r="J1432" i="10"/>
  <c r="H1432" i="10"/>
  <c r="D1432" i="10"/>
  <c r="Y1431" i="10"/>
  <c r="T1431" i="10"/>
  <c r="P1431" i="10"/>
  <c r="W1431" i="10" s="1"/>
  <c r="X1431" i="10" s="1"/>
  <c r="O1431" i="10"/>
  <c r="S1431" i="10" s="1"/>
  <c r="L1431" i="10"/>
  <c r="J1431" i="10"/>
  <c r="H1431" i="10"/>
  <c r="D1431" i="10"/>
  <c r="N1431" i="10" s="1"/>
  <c r="Y1430" i="10"/>
  <c r="N1430" i="10"/>
  <c r="P1430" i="10" s="1"/>
  <c r="W1430" i="10" s="1"/>
  <c r="Z1430" i="10" s="1"/>
  <c r="L1430" i="10"/>
  <c r="J1430" i="10"/>
  <c r="H1430" i="10"/>
  <c r="D1430" i="10"/>
  <c r="N1429" i="10"/>
  <c r="O1429" i="10" s="1"/>
  <c r="S1429" i="10" s="1"/>
  <c r="L1429" i="10"/>
  <c r="J1429" i="10"/>
  <c r="H1429" i="10"/>
  <c r="D1429" i="10"/>
  <c r="O1428" i="10"/>
  <c r="S1428" i="10" s="1"/>
  <c r="V1428" i="10" s="1"/>
  <c r="L1428" i="10"/>
  <c r="J1428" i="10"/>
  <c r="H1428" i="10"/>
  <c r="D1428" i="10"/>
  <c r="N1428" i="10" s="1"/>
  <c r="P1428" i="10" s="1"/>
  <c r="W1428" i="10" s="1"/>
  <c r="N1427" i="10"/>
  <c r="L1427" i="10"/>
  <c r="J1427" i="10"/>
  <c r="H1427" i="10"/>
  <c r="D1427" i="10"/>
  <c r="L1426" i="10"/>
  <c r="J1426" i="10"/>
  <c r="H1426" i="10"/>
  <c r="D1426" i="10"/>
  <c r="N1426" i="10" s="1"/>
  <c r="L1425" i="10"/>
  <c r="J1425" i="10"/>
  <c r="H1425" i="10"/>
  <c r="D1425" i="10"/>
  <c r="N1425" i="10" s="1"/>
  <c r="Z1424" i="10"/>
  <c r="S1424" i="10"/>
  <c r="P1424" i="10"/>
  <c r="W1424" i="10" s="1"/>
  <c r="O1424" i="10"/>
  <c r="N1424" i="10"/>
  <c r="L1424" i="10"/>
  <c r="J1424" i="10"/>
  <c r="H1424" i="10"/>
  <c r="U1424" i="10" s="1"/>
  <c r="D1424" i="10"/>
  <c r="P1423" i="10"/>
  <c r="W1423" i="10" s="1"/>
  <c r="X1423" i="10" s="1"/>
  <c r="L1423" i="10"/>
  <c r="J1423" i="10"/>
  <c r="H1423" i="10"/>
  <c r="D1423" i="10"/>
  <c r="N1423" i="10" s="1"/>
  <c r="O1423" i="10" s="1"/>
  <c r="S1423" i="10" s="1"/>
  <c r="Y1422" i="10"/>
  <c r="X1422" i="10"/>
  <c r="N1422" i="10"/>
  <c r="P1422" i="10" s="1"/>
  <c r="W1422" i="10" s="1"/>
  <c r="Z1422" i="10" s="1"/>
  <c r="L1422" i="10"/>
  <c r="J1422" i="10"/>
  <c r="H1422" i="10"/>
  <c r="D1422" i="10"/>
  <c r="N1421" i="10"/>
  <c r="O1421" i="10" s="1"/>
  <c r="S1421" i="10" s="1"/>
  <c r="L1421" i="10"/>
  <c r="J1421" i="10"/>
  <c r="H1421" i="10"/>
  <c r="D1421" i="10"/>
  <c r="O1420" i="10"/>
  <c r="S1420" i="10" s="1"/>
  <c r="L1420" i="10"/>
  <c r="J1420" i="10"/>
  <c r="H1420" i="10"/>
  <c r="D1420" i="10"/>
  <c r="N1420" i="10" s="1"/>
  <c r="P1420" i="10" s="1"/>
  <c r="W1420" i="10" s="1"/>
  <c r="N1419" i="10"/>
  <c r="L1419" i="10"/>
  <c r="J1419" i="10"/>
  <c r="H1419" i="10"/>
  <c r="D1419" i="10"/>
  <c r="L1418" i="10"/>
  <c r="J1418" i="10"/>
  <c r="H1418" i="10"/>
  <c r="D1418" i="10"/>
  <c r="N1418" i="10" s="1"/>
  <c r="L1417" i="10"/>
  <c r="J1417" i="10"/>
  <c r="H1417" i="10"/>
  <c r="D1417" i="10"/>
  <c r="N1417" i="10" s="1"/>
  <c r="Z1416" i="10"/>
  <c r="S1416" i="10"/>
  <c r="U1416" i="10" s="1"/>
  <c r="P1416" i="10"/>
  <c r="W1416" i="10" s="1"/>
  <c r="O1416" i="10"/>
  <c r="N1416" i="10"/>
  <c r="L1416" i="10"/>
  <c r="J1416" i="10"/>
  <c r="H1416" i="10"/>
  <c r="D1416" i="10"/>
  <c r="L1415" i="10"/>
  <c r="J1415" i="10"/>
  <c r="H1415" i="10"/>
  <c r="D1415" i="10"/>
  <c r="N1415" i="10" s="1"/>
  <c r="O1415" i="10" s="1"/>
  <c r="S1415" i="10" s="1"/>
  <c r="N1414" i="10"/>
  <c r="P1414" i="10" s="1"/>
  <c r="W1414" i="10" s="1"/>
  <c r="Z1414" i="10" s="1"/>
  <c r="L1414" i="10"/>
  <c r="J1414" i="10"/>
  <c r="H1414" i="10"/>
  <c r="D1414" i="10"/>
  <c r="N1413" i="10"/>
  <c r="L1413" i="10"/>
  <c r="P1413" i="10" s="1"/>
  <c r="W1413" i="10" s="1"/>
  <c r="J1413" i="10"/>
  <c r="H1413" i="10"/>
  <c r="D1413" i="10"/>
  <c r="L1412" i="10"/>
  <c r="O1412" i="10" s="1"/>
  <c r="S1412" i="10" s="1"/>
  <c r="J1412" i="10"/>
  <c r="H1412" i="10"/>
  <c r="D1412" i="10"/>
  <c r="N1412" i="10" s="1"/>
  <c r="N1411" i="10"/>
  <c r="L1411" i="10"/>
  <c r="J1411" i="10"/>
  <c r="H1411" i="10"/>
  <c r="D1411" i="10"/>
  <c r="L1410" i="10"/>
  <c r="J1410" i="10"/>
  <c r="H1410" i="10"/>
  <c r="D1410" i="10"/>
  <c r="N1410" i="10" s="1"/>
  <c r="L1409" i="10"/>
  <c r="J1409" i="10"/>
  <c r="H1409" i="10"/>
  <c r="D1409" i="10"/>
  <c r="N1409" i="10" s="1"/>
  <c r="S1408" i="10"/>
  <c r="U1408" i="10" s="1"/>
  <c r="P1408" i="10"/>
  <c r="W1408" i="10" s="1"/>
  <c r="Z1408" i="10" s="1"/>
  <c r="O1408" i="10"/>
  <c r="N1408" i="10"/>
  <c r="L1408" i="10"/>
  <c r="J1408" i="10"/>
  <c r="H1408" i="10"/>
  <c r="D1408" i="10"/>
  <c r="L1407" i="10"/>
  <c r="J1407" i="10"/>
  <c r="H1407" i="10"/>
  <c r="D1407" i="10"/>
  <c r="N1407" i="10" s="1"/>
  <c r="P1407" i="10" s="1"/>
  <c r="W1407" i="10" s="1"/>
  <c r="N1406" i="10"/>
  <c r="P1406" i="10" s="1"/>
  <c r="W1406" i="10" s="1"/>
  <c r="Z1406" i="10" s="1"/>
  <c r="L1406" i="10"/>
  <c r="J1406" i="10"/>
  <c r="H1406" i="10"/>
  <c r="D1406" i="10"/>
  <c r="P1405" i="10"/>
  <c r="W1405" i="10" s="1"/>
  <c r="N1405" i="10"/>
  <c r="L1405" i="10"/>
  <c r="J1405" i="10"/>
  <c r="H1405" i="10"/>
  <c r="D1405" i="10"/>
  <c r="W1404" i="10"/>
  <c r="L1404" i="10"/>
  <c r="J1404" i="10"/>
  <c r="H1404" i="10"/>
  <c r="D1404" i="10"/>
  <c r="N1404" i="10" s="1"/>
  <c r="P1404" i="10" s="1"/>
  <c r="N1403" i="10"/>
  <c r="L1403" i="10"/>
  <c r="J1403" i="10"/>
  <c r="H1403" i="10"/>
  <c r="D1403" i="10"/>
  <c r="L1402" i="10"/>
  <c r="J1402" i="10"/>
  <c r="H1402" i="10"/>
  <c r="D1402" i="10"/>
  <c r="N1402" i="10" s="1"/>
  <c r="L1401" i="10"/>
  <c r="J1401" i="10"/>
  <c r="H1401" i="10"/>
  <c r="D1401" i="10"/>
  <c r="N1401" i="10" s="1"/>
  <c r="U1400" i="10"/>
  <c r="S1400" i="10"/>
  <c r="P1400" i="10"/>
  <c r="W1400" i="10" s="1"/>
  <c r="O1400" i="10"/>
  <c r="N1400" i="10"/>
  <c r="L1400" i="10"/>
  <c r="J1400" i="10"/>
  <c r="H1400" i="10"/>
  <c r="D1400" i="10"/>
  <c r="L1399" i="10"/>
  <c r="J1399" i="10"/>
  <c r="H1399" i="10"/>
  <c r="D1399" i="10"/>
  <c r="N1399" i="10" s="1"/>
  <c r="P1399" i="10" s="1"/>
  <c r="W1399" i="10" s="1"/>
  <c r="N1398" i="10"/>
  <c r="P1398" i="10" s="1"/>
  <c r="W1398" i="10" s="1"/>
  <c r="Z1398" i="10" s="1"/>
  <c r="L1398" i="10"/>
  <c r="J1398" i="10"/>
  <c r="H1398" i="10"/>
  <c r="D1398" i="10"/>
  <c r="P1397" i="10"/>
  <c r="W1397" i="10" s="1"/>
  <c r="N1397" i="10"/>
  <c r="L1397" i="10"/>
  <c r="J1397" i="10"/>
  <c r="H1397" i="10"/>
  <c r="D1397" i="10"/>
  <c r="L1396" i="10"/>
  <c r="J1396" i="10"/>
  <c r="H1396" i="10"/>
  <c r="D1396" i="10"/>
  <c r="N1396" i="10" s="1"/>
  <c r="P1396" i="10" s="1"/>
  <c r="W1396" i="10" s="1"/>
  <c r="N1395" i="10"/>
  <c r="L1395" i="10"/>
  <c r="J1395" i="10"/>
  <c r="H1395" i="10"/>
  <c r="D1395" i="10"/>
  <c r="L1394" i="10"/>
  <c r="J1394" i="10"/>
  <c r="H1394" i="10"/>
  <c r="D1394" i="10"/>
  <c r="N1394" i="10" s="1"/>
  <c r="L1393" i="10"/>
  <c r="J1393" i="10"/>
  <c r="H1393" i="10"/>
  <c r="D1393" i="10"/>
  <c r="N1393" i="10" s="1"/>
  <c r="Z1392" i="10"/>
  <c r="U1392" i="10"/>
  <c r="S1392" i="10"/>
  <c r="P1392" i="10"/>
  <c r="W1392" i="10" s="1"/>
  <c r="O1392" i="10"/>
  <c r="N1392" i="10"/>
  <c r="L1392" i="10"/>
  <c r="J1392" i="10"/>
  <c r="H1392" i="10"/>
  <c r="D1392" i="10"/>
  <c r="T1391" i="10"/>
  <c r="P1391" i="10"/>
  <c r="W1391" i="10" s="1"/>
  <c r="X1391" i="10" s="1"/>
  <c r="O1391" i="10"/>
  <c r="S1391" i="10" s="1"/>
  <c r="L1391" i="10"/>
  <c r="J1391" i="10"/>
  <c r="H1391" i="10"/>
  <c r="D1391" i="10"/>
  <c r="N1391" i="10" s="1"/>
  <c r="X1390" i="10"/>
  <c r="O1390" i="10"/>
  <c r="S1390" i="10" s="1"/>
  <c r="N1390" i="10"/>
  <c r="P1390" i="10" s="1"/>
  <c r="W1390" i="10" s="1"/>
  <c r="Z1390" i="10" s="1"/>
  <c r="L1390" i="10"/>
  <c r="J1390" i="10"/>
  <c r="H1390" i="10"/>
  <c r="D1390" i="10"/>
  <c r="N1389" i="10"/>
  <c r="L1389" i="10"/>
  <c r="J1389" i="10"/>
  <c r="H1389" i="10"/>
  <c r="D1389" i="10"/>
  <c r="L1388" i="10"/>
  <c r="J1388" i="10"/>
  <c r="H1388" i="10"/>
  <c r="D1388" i="10"/>
  <c r="N1388" i="10" s="1"/>
  <c r="P1388" i="10" s="1"/>
  <c r="W1388" i="10" s="1"/>
  <c r="N1387" i="10"/>
  <c r="L1387" i="10"/>
  <c r="J1387" i="10"/>
  <c r="H1387" i="10"/>
  <c r="D1387" i="10"/>
  <c r="L1386" i="10"/>
  <c r="J1386" i="10"/>
  <c r="H1386" i="10"/>
  <c r="D1386" i="10"/>
  <c r="N1386" i="10" s="1"/>
  <c r="S1385" i="10"/>
  <c r="U1385" i="10" s="1"/>
  <c r="P1385" i="10"/>
  <c r="W1385" i="10" s="1"/>
  <c r="L1385" i="10"/>
  <c r="J1385" i="10"/>
  <c r="H1385" i="10"/>
  <c r="D1385" i="10"/>
  <c r="N1385" i="10" s="1"/>
  <c r="O1385" i="10" s="1"/>
  <c r="Z1384" i="10"/>
  <c r="Y1384" i="10"/>
  <c r="S1384" i="10"/>
  <c r="U1384" i="10" s="1"/>
  <c r="P1384" i="10"/>
  <c r="W1384" i="10" s="1"/>
  <c r="X1384" i="10" s="1"/>
  <c r="O1384" i="10"/>
  <c r="N1384" i="10"/>
  <c r="L1384" i="10"/>
  <c r="J1384" i="10"/>
  <c r="H1384" i="10"/>
  <c r="D1384" i="10"/>
  <c r="T1383" i="10"/>
  <c r="O1383" i="10"/>
  <c r="S1383" i="10" s="1"/>
  <c r="N1383" i="10"/>
  <c r="P1383" i="10" s="1"/>
  <c r="W1383" i="10" s="1"/>
  <c r="L1383" i="10"/>
  <c r="J1383" i="10"/>
  <c r="H1383" i="10"/>
  <c r="D1383" i="10"/>
  <c r="N1382" i="10"/>
  <c r="P1382" i="10" s="1"/>
  <c r="W1382" i="10" s="1"/>
  <c r="L1382" i="10"/>
  <c r="J1382" i="10"/>
  <c r="H1382" i="10"/>
  <c r="D1382" i="10"/>
  <c r="N1381" i="10"/>
  <c r="L1381" i="10"/>
  <c r="J1381" i="10"/>
  <c r="H1381" i="10"/>
  <c r="D1381" i="10"/>
  <c r="W1380" i="10"/>
  <c r="Y1380" i="10" s="1"/>
  <c r="O1380" i="10"/>
  <c r="S1380" i="10" s="1"/>
  <c r="T1380" i="10" s="1"/>
  <c r="L1380" i="10"/>
  <c r="J1380" i="10"/>
  <c r="H1380" i="10"/>
  <c r="D1380" i="10"/>
  <c r="N1380" i="10" s="1"/>
  <c r="P1380" i="10" s="1"/>
  <c r="L1379" i="10"/>
  <c r="J1379" i="10"/>
  <c r="H1379" i="10"/>
  <c r="D1379" i="10"/>
  <c r="N1379" i="10" s="1"/>
  <c r="L1378" i="10"/>
  <c r="J1378" i="10"/>
  <c r="H1378" i="10"/>
  <c r="D1378" i="10"/>
  <c r="N1378" i="10" s="1"/>
  <c r="T1377" i="10"/>
  <c r="S1377" i="10"/>
  <c r="U1377" i="10" s="1"/>
  <c r="P1377" i="10"/>
  <c r="W1377" i="10" s="1"/>
  <c r="Z1377" i="10" s="1"/>
  <c r="L1377" i="10"/>
  <c r="J1377" i="10"/>
  <c r="H1377" i="10"/>
  <c r="D1377" i="10"/>
  <c r="N1377" i="10" s="1"/>
  <c r="O1377" i="10" s="1"/>
  <c r="Y1376" i="10"/>
  <c r="P1376" i="10"/>
  <c r="W1376" i="10" s="1"/>
  <c r="X1376" i="10" s="1"/>
  <c r="O1376" i="10"/>
  <c r="S1376" i="10" s="1"/>
  <c r="N1376" i="10"/>
  <c r="L1376" i="10"/>
  <c r="J1376" i="10"/>
  <c r="H1376" i="10"/>
  <c r="D1376" i="10"/>
  <c r="N1375" i="10"/>
  <c r="P1375" i="10" s="1"/>
  <c r="W1375" i="10" s="1"/>
  <c r="L1375" i="10"/>
  <c r="J1375" i="10"/>
  <c r="H1375" i="10"/>
  <c r="D1375" i="10"/>
  <c r="N1374" i="10"/>
  <c r="P1374" i="10" s="1"/>
  <c r="W1374" i="10" s="1"/>
  <c r="L1374" i="10"/>
  <c r="J1374" i="10"/>
  <c r="H1374" i="10"/>
  <c r="D1374" i="10"/>
  <c r="N1373" i="10"/>
  <c r="L1373" i="10"/>
  <c r="J1373" i="10"/>
  <c r="H1373" i="10"/>
  <c r="D1373" i="10"/>
  <c r="W1372" i="10"/>
  <c r="O1372" i="10"/>
  <c r="S1372" i="10" s="1"/>
  <c r="T1372" i="10" s="1"/>
  <c r="L1372" i="10"/>
  <c r="J1372" i="10"/>
  <c r="H1372" i="10"/>
  <c r="D1372" i="10"/>
  <c r="N1372" i="10" s="1"/>
  <c r="P1372" i="10" s="1"/>
  <c r="L1371" i="10"/>
  <c r="J1371" i="10"/>
  <c r="H1371" i="10"/>
  <c r="D1371" i="10"/>
  <c r="N1371" i="10" s="1"/>
  <c r="L1370" i="10"/>
  <c r="J1370" i="10"/>
  <c r="H1370" i="10"/>
  <c r="D1370" i="10"/>
  <c r="N1370" i="10" s="1"/>
  <c r="L1369" i="10"/>
  <c r="J1369" i="10"/>
  <c r="H1369" i="10"/>
  <c r="D1369" i="10"/>
  <c r="N1369" i="10" s="1"/>
  <c r="O1369" i="10" s="1"/>
  <c r="S1369" i="10" s="1"/>
  <c r="P1368" i="10"/>
  <c r="W1368" i="10" s="1"/>
  <c r="X1368" i="10" s="1"/>
  <c r="O1368" i="10"/>
  <c r="S1368" i="10" s="1"/>
  <c r="N1368" i="10"/>
  <c r="L1368" i="10"/>
  <c r="J1368" i="10"/>
  <c r="H1368" i="10"/>
  <c r="D1368" i="10"/>
  <c r="N1367" i="10"/>
  <c r="P1367" i="10" s="1"/>
  <c r="W1367" i="10" s="1"/>
  <c r="L1367" i="10"/>
  <c r="J1367" i="10"/>
  <c r="H1367" i="10"/>
  <c r="D1367" i="10"/>
  <c r="N1366" i="10"/>
  <c r="L1366" i="10"/>
  <c r="O1366" i="10" s="1"/>
  <c r="S1366" i="10" s="1"/>
  <c r="J1366" i="10"/>
  <c r="H1366" i="10"/>
  <c r="D1366" i="10"/>
  <c r="P1365" i="10"/>
  <c r="W1365" i="10" s="1"/>
  <c r="N1365" i="10"/>
  <c r="L1365" i="10"/>
  <c r="J1365" i="10"/>
  <c r="H1365" i="10"/>
  <c r="D1365" i="10"/>
  <c r="V1364" i="10"/>
  <c r="O1364" i="10"/>
  <c r="S1364" i="10" s="1"/>
  <c r="T1364" i="10" s="1"/>
  <c r="L1364" i="10"/>
  <c r="J1364" i="10"/>
  <c r="H1364" i="10"/>
  <c r="D1364" i="10"/>
  <c r="N1364" i="10" s="1"/>
  <c r="N1363" i="10"/>
  <c r="L1363" i="10"/>
  <c r="J1363" i="10"/>
  <c r="H1363" i="10"/>
  <c r="D1363" i="10"/>
  <c r="L1362" i="10"/>
  <c r="J1362" i="10"/>
  <c r="H1362" i="10"/>
  <c r="D1362" i="10"/>
  <c r="N1362" i="10" s="1"/>
  <c r="L1361" i="10"/>
  <c r="J1361" i="10"/>
  <c r="H1361" i="10"/>
  <c r="D1361" i="10"/>
  <c r="N1361" i="10" s="1"/>
  <c r="O1361" i="10" s="1"/>
  <c r="S1361" i="10" s="1"/>
  <c r="S1360" i="10"/>
  <c r="P1360" i="10"/>
  <c r="W1360" i="10" s="1"/>
  <c r="X1360" i="10" s="1"/>
  <c r="O1360" i="10"/>
  <c r="N1360" i="10"/>
  <c r="L1360" i="10"/>
  <c r="J1360" i="10"/>
  <c r="H1360" i="10"/>
  <c r="D1360" i="10"/>
  <c r="P1359" i="10"/>
  <c r="W1359" i="10" s="1"/>
  <c r="Y1359" i="10" s="1"/>
  <c r="N1359" i="10"/>
  <c r="O1359" i="10" s="1"/>
  <c r="S1359" i="10" s="1"/>
  <c r="L1359" i="10"/>
  <c r="J1359" i="10"/>
  <c r="H1359" i="10"/>
  <c r="D1359" i="10"/>
  <c r="N1358" i="10"/>
  <c r="L1358" i="10"/>
  <c r="J1358" i="10"/>
  <c r="H1358" i="10"/>
  <c r="D1358" i="10"/>
  <c r="V1357" i="10"/>
  <c r="P1357" i="10"/>
  <c r="W1357" i="10" s="1"/>
  <c r="N1357" i="10"/>
  <c r="O1357" i="10" s="1"/>
  <c r="S1357" i="10" s="1"/>
  <c r="L1357" i="10"/>
  <c r="J1357" i="10"/>
  <c r="H1357" i="10"/>
  <c r="D1357" i="10"/>
  <c r="L1356" i="10"/>
  <c r="J1356" i="10"/>
  <c r="H1356" i="10"/>
  <c r="D1356" i="10"/>
  <c r="N1356" i="10" s="1"/>
  <c r="O1356" i="10" s="1"/>
  <c r="S1356" i="10" s="1"/>
  <c r="N1355" i="10"/>
  <c r="L1355" i="10"/>
  <c r="J1355" i="10"/>
  <c r="H1355" i="10"/>
  <c r="D1355" i="10"/>
  <c r="L1354" i="10"/>
  <c r="J1354" i="10"/>
  <c r="H1354" i="10"/>
  <c r="D1354" i="10"/>
  <c r="N1354" i="10" s="1"/>
  <c r="L1353" i="10"/>
  <c r="J1353" i="10"/>
  <c r="H1353" i="10"/>
  <c r="D1353" i="10"/>
  <c r="N1353" i="10" s="1"/>
  <c r="O1353" i="10" s="1"/>
  <c r="S1353" i="10" s="1"/>
  <c r="P1352" i="10"/>
  <c r="W1352" i="10" s="1"/>
  <c r="X1352" i="10" s="1"/>
  <c r="O1352" i="10"/>
  <c r="S1352" i="10" s="1"/>
  <c r="N1352" i="10"/>
  <c r="L1352" i="10"/>
  <c r="J1352" i="10"/>
  <c r="H1352" i="10"/>
  <c r="D1352" i="10"/>
  <c r="L1351" i="10"/>
  <c r="J1351" i="10"/>
  <c r="H1351" i="10"/>
  <c r="D1351" i="10"/>
  <c r="N1351" i="10" s="1"/>
  <c r="O1350" i="10"/>
  <c r="S1350" i="10" s="1"/>
  <c r="N1350" i="10"/>
  <c r="L1350" i="10"/>
  <c r="J1350" i="10"/>
  <c r="H1350" i="10"/>
  <c r="D1350" i="10"/>
  <c r="N1349" i="10"/>
  <c r="L1349" i="10"/>
  <c r="P1349" i="10" s="1"/>
  <c r="W1349" i="10" s="1"/>
  <c r="J1349" i="10"/>
  <c r="H1349" i="10"/>
  <c r="D1349" i="10"/>
  <c r="L1348" i="10"/>
  <c r="J1348" i="10"/>
  <c r="H1348" i="10"/>
  <c r="D1348" i="10"/>
  <c r="N1348" i="10" s="1"/>
  <c r="P1348" i="10" s="1"/>
  <c r="W1348" i="10" s="1"/>
  <c r="L1347" i="10"/>
  <c r="J1347" i="10"/>
  <c r="H1347" i="10"/>
  <c r="D1347" i="10"/>
  <c r="N1347" i="10" s="1"/>
  <c r="P1346" i="10"/>
  <c r="W1346" i="10" s="1"/>
  <c r="L1346" i="10"/>
  <c r="J1346" i="10"/>
  <c r="H1346" i="10"/>
  <c r="D1346" i="10"/>
  <c r="N1346" i="10" s="1"/>
  <c r="O1346" i="10" s="1"/>
  <c r="S1346" i="10" s="1"/>
  <c r="Z1345" i="10"/>
  <c r="P1345" i="10"/>
  <c r="W1345" i="10" s="1"/>
  <c r="X1345" i="10" s="1"/>
  <c r="O1345" i="10"/>
  <c r="S1345" i="10" s="1"/>
  <c r="L1345" i="10"/>
  <c r="J1345" i="10"/>
  <c r="H1345" i="10"/>
  <c r="D1345" i="10"/>
  <c r="N1345" i="10" s="1"/>
  <c r="P1344" i="10"/>
  <c r="W1344" i="10" s="1"/>
  <c r="Y1344" i="10" s="1"/>
  <c r="N1344" i="10"/>
  <c r="O1344" i="10" s="1"/>
  <c r="S1344" i="10" s="1"/>
  <c r="L1344" i="10"/>
  <c r="J1344" i="10"/>
  <c r="H1344" i="10"/>
  <c r="D1344" i="10"/>
  <c r="N1343" i="10"/>
  <c r="P1343" i="10" s="1"/>
  <c r="W1343" i="10" s="1"/>
  <c r="L1343" i="10"/>
  <c r="O1343" i="10" s="1"/>
  <c r="S1343" i="10" s="1"/>
  <c r="J1343" i="10"/>
  <c r="H1343" i="10"/>
  <c r="D1343" i="10"/>
  <c r="O1342" i="10"/>
  <c r="S1342" i="10" s="1"/>
  <c r="N1342" i="10"/>
  <c r="L1342" i="10"/>
  <c r="J1342" i="10"/>
  <c r="H1342" i="10"/>
  <c r="D1342" i="10"/>
  <c r="P1341" i="10"/>
  <c r="W1341" i="10" s="1"/>
  <c r="N1341" i="10"/>
  <c r="L1341" i="10"/>
  <c r="J1341" i="10"/>
  <c r="H1341" i="10"/>
  <c r="D1341" i="10"/>
  <c r="L1340" i="10"/>
  <c r="O1340" i="10" s="1"/>
  <c r="S1340" i="10" s="1"/>
  <c r="J1340" i="10"/>
  <c r="H1340" i="10"/>
  <c r="D1340" i="10"/>
  <c r="N1340" i="10" s="1"/>
  <c r="N1339" i="10"/>
  <c r="L1339" i="10"/>
  <c r="J1339" i="10"/>
  <c r="H1339" i="10"/>
  <c r="D1339" i="10"/>
  <c r="L1338" i="10"/>
  <c r="J1338" i="10"/>
  <c r="H1338" i="10"/>
  <c r="D1338" i="10"/>
  <c r="N1338" i="10" s="1"/>
  <c r="P1338" i="10" s="1"/>
  <c r="W1338" i="10" s="1"/>
  <c r="Z1337" i="10"/>
  <c r="Y1337" i="10"/>
  <c r="S1337" i="10"/>
  <c r="U1337" i="10" s="1"/>
  <c r="P1337" i="10"/>
  <c r="W1337" i="10" s="1"/>
  <c r="X1337" i="10" s="1"/>
  <c r="O1337" i="10"/>
  <c r="L1337" i="10"/>
  <c r="J1337" i="10"/>
  <c r="H1337" i="10"/>
  <c r="D1337" i="10"/>
  <c r="N1337" i="10" s="1"/>
  <c r="Y1336" i="10"/>
  <c r="P1336" i="10"/>
  <c r="W1336" i="10" s="1"/>
  <c r="X1336" i="10" s="1"/>
  <c r="O1336" i="10"/>
  <c r="S1336" i="10" s="1"/>
  <c r="N1336" i="10"/>
  <c r="L1336" i="10"/>
  <c r="J1336" i="10"/>
  <c r="H1336" i="10"/>
  <c r="D1336" i="10"/>
  <c r="P1335" i="10"/>
  <c r="W1335" i="10" s="1"/>
  <c r="N1335" i="10"/>
  <c r="O1335" i="10" s="1"/>
  <c r="S1335" i="10" s="1"/>
  <c r="L1335" i="10"/>
  <c r="J1335" i="10"/>
  <c r="H1335" i="10"/>
  <c r="D1335" i="10"/>
  <c r="N1334" i="10"/>
  <c r="P1334" i="10" s="1"/>
  <c r="W1334" i="10" s="1"/>
  <c r="L1334" i="10"/>
  <c r="J1334" i="10"/>
  <c r="H1334" i="10"/>
  <c r="D1334" i="10"/>
  <c r="N1333" i="10"/>
  <c r="O1333" i="10" s="1"/>
  <c r="S1333" i="10" s="1"/>
  <c r="T1333" i="10" s="1"/>
  <c r="L1333" i="10"/>
  <c r="J1333" i="10"/>
  <c r="H1333" i="10"/>
  <c r="D1333" i="10"/>
  <c r="U1332" i="10"/>
  <c r="O1332" i="10"/>
  <c r="S1332" i="10" s="1"/>
  <c r="T1332" i="10" s="1"/>
  <c r="L1332" i="10"/>
  <c r="J1332" i="10"/>
  <c r="H1332" i="10"/>
  <c r="D1332" i="10"/>
  <c r="N1332" i="10" s="1"/>
  <c r="L1331" i="10"/>
  <c r="J1331" i="10"/>
  <c r="H1331" i="10"/>
  <c r="D1331" i="10"/>
  <c r="N1331" i="10" s="1"/>
  <c r="S1330" i="10"/>
  <c r="V1330" i="10" s="1"/>
  <c r="L1330" i="10"/>
  <c r="J1330" i="10"/>
  <c r="H1330" i="10"/>
  <c r="D1330" i="10"/>
  <c r="N1330" i="10" s="1"/>
  <c r="O1330" i="10" s="1"/>
  <c r="L1329" i="10"/>
  <c r="J1329" i="10"/>
  <c r="H1329" i="10"/>
  <c r="D1329" i="10"/>
  <c r="N1329" i="10" s="1"/>
  <c r="O1329" i="10" s="1"/>
  <c r="S1329" i="10" s="1"/>
  <c r="N1328" i="10"/>
  <c r="P1328" i="10" s="1"/>
  <c r="W1328" i="10" s="1"/>
  <c r="L1328" i="10"/>
  <c r="J1328" i="10"/>
  <c r="H1328" i="10"/>
  <c r="D1328" i="10"/>
  <c r="L1327" i="10"/>
  <c r="J1327" i="10"/>
  <c r="H1327" i="10"/>
  <c r="D1327" i="10"/>
  <c r="N1327" i="10" s="1"/>
  <c r="N1326" i="10"/>
  <c r="L1326" i="10"/>
  <c r="J1326" i="10"/>
  <c r="H1326" i="10"/>
  <c r="D1326" i="10"/>
  <c r="N1325" i="10"/>
  <c r="L1325" i="10"/>
  <c r="P1325" i="10" s="1"/>
  <c r="W1325" i="10" s="1"/>
  <c r="J1325" i="10"/>
  <c r="H1325" i="10"/>
  <c r="D1325" i="10"/>
  <c r="L1324" i="10"/>
  <c r="J1324" i="10"/>
  <c r="H1324" i="10"/>
  <c r="D1324" i="10"/>
  <c r="N1324" i="10" s="1"/>
  <c r="P1324" i="10" s="1"/>
  <c r="W1324" i="10" s="1"/>
  <c r="N1323" i="10"/>
  <c r="L1323" i="10"/>
  <c r="J1323" i="10"/>
  <c r="H1323" i="10"/>
  <c r="D1323" i="10"/>
  <c r="S1322" i="10"/>
  <c r="V1322" i="10" s="1"/>
  <c r="P1322" i="10"/>
  <c r="W1322" i="10" s="1"/>
  <c r="L1322" i="10"/>
  <c r="J1322" i="10"/>
  <c r="H1322" i="10"/>
  <c r="D1322" i="10"/>
  <c r="N1322" i="10" s="1"/>
  <c r="O1322" i="10" s="1"/>
  <c r="O1321" i="10"/>
  <c r="S1321" i="10" s="1"/>
  <c r="L1321" i="10"/>
  <c r="J1321" i="10"/>
  <c r="H1321" i="10"/>
  <c r="D1321" i="10"/>
  <c r="N1321" i="10" s="1"/>
  <c r="P1321" i="10" s="1"/>
  <c r="W1321" i="10" s="1"/>
  <c r="N1320" i="10"/>
  <c r="P1320" i="10" s="1"/>
  <c r="W1320" i="10" s="1"/>
  <c r="L1320" i="10"/>
  <c r="J1320" i="10"/>
  <c r="H1320" i="10"/>
  <c r="D1320" i="10"/>
  <c r="N1319" i="10"/>
  <c r="P1319" i="10" s="1"/>
  <c r="W1319" i="10" s="1"/>
  <c r="L1319" i="10"/>
  <c r="J1319" i="10"/>
  <c r="H1319" i="10"/>
  <c r="D1319" i="10"/>
  <c r="N1318" i="10"/>
  <c r="L1318" i="10"/>
  <c r="O1318" i="10" s="1"/>
  <c r="S1318" i="10" s="1"/>
  <c r="J1318" i="10"/>
  <c r="H1318" i="10"/>
  <c r="D1318" i="10"/>
  <c r="P1317" i="10"/>
  <c r="W1317" i="10" s="1"/>
  <c r="N1317" i="10"/>
  <c r="L1317" i="10"/>
  <c r="J1317" i="10"/>
  <c r="H1317" i="10"/>
  <c r="D1317" i="10"/>
  <c r="O1316" i="10"/>
  <c r="S1316" i="10" s="1"/>
  <c r="V1316" i="10" s="1"/>
  <c r="L1316" i="10"/>
  <c r="J1316" i="10"/>
  <c r="H1316" i="10"/>
  <c r="D1316" i="10"/>
  <c r="N1316" i="10" s="1"/>
  <c r="P1316" i="10" s="1"/>
  <c r="W1316" i="10" s="1"/>
  <c r="N1315" i="10"/>
  <c r="L1315" i="10"/>
  <c r="J1315" i="10"/>
  <c r="H1315" i="10"/>
  <c r="D1315" i="10"/>
  <c r="L1314" i="10"/>
  <c r="J1314" i="10"/>
  <c r="H1314" i="10"/>
  <c r="D1314" i="10"/>
  <c r="N1314" i="10" s="1"/>
  <c r="O1314" i="10" s="1"/>
  <c r="S1314" i="10" s="1"/>
  <c r="L1313" i="10"/>
  <c r="J1313" i="10"/>
  <c r="H1313" i="10"/>
  <c r="D1313" i="10"/>
  <c r="N1313" i="10" s="1"/>
  <c r="P1313" i="10" s="1"/>
  <c r="W1313" i="10" s="1"/>
  <c r="S1312" i="10"/>
  <c r="O1312" i="10"/>
  <c r="N1312" i="10"/>
  <c r="P1312" i="10" s="1"/>
  <c r="W1312" i="10" s="1"/>
  <c r="L1312" i="10"/>
  <c r="J1312" i="10"/>
  <c r="H1312" i="10"/>
  <c r="D1312" i="10"/>
  <c r="L1311" i="10"/>
  <c r="J1311" i="10"/>
  <c r="H1311" i="10"/>
  <c r="D1311" i="10"/>
  <c r="N1311" i="10" s="1"/>
  <c r="N1310" i="10"/>
  <c r="P1310" i="10" s="1"/>
  <c r="W1310" i="10" s="1"/>
  <c r="L1310" i="10"/>
  <c r="J1310" i="10"/>
  <c r="H1310" i="10"/>
  <c r="D1310" i="10"/>
  <c r="S1309" i="10"/>
  <c r="T1309" i="10" s="1"/>
  <c r="P1309" i="10"/>
  <c r="W1309" i="10" s="1"/>
  <c r="N1309" i="10"/>
  <c r="O1309" i="10" s="1"/>
  <c r="L1309" i="10"/>
  <c r="J1309" i="10"/>
  <c r="H1309" i="10"/>
  <c r="D1309" i="10"/>
  <c r="T1308" i="10"/>
  <c r="O1308" i="10"/>
  <c r="S1308" i="10" s="1"/>
  <c r="V1308" i="10" s="1"/>
  <c r="L1308" i="10"/>
  <c r="P1308" i="10" s="1"/>
  <c r="W1308" i="10" s="1"/>
  <c r="J1308" i="10"/>
  <c r="H1308" i="10"/>
  <c r="D1308" i="10"/>
  <c r="N1308" i="10" s="1"/>
  <c r="L1307" i="10"/>
  <c r="J1307" i="10"/>
  <c r="H1307" i="10"/>
  <c r="D1307" i="10"/>
  <c r="N1307" i="10" s="1"/>
  <c r="S1306" i="10"/>
  <c r="V1306" i="10" s="1"/>
  <c r="N1306" i="10"/>
  <c r="O1306" i="10" s="1"/>
  <c r="L1306" i="10"/>
  <c r="J1306" i="10"/>
  <c r="H1306" i="10"/>
  <c r="D1306" i="10"/>
  <c r="P1305" i="10"/>
  <c r="W1305" i="10" s="1"/>
  <c r="L1305" i="10"/>
  <c r="J1305" i="10"/>
  <c r="H1305" i="10"/>
  <c r="D1305" i="10"/>
  <c r="N1305" i="10" s="1"/>
  <c r="O1305" i="10" s="1"/>
  <c r="S1305" i="10" s="1"/>
  <c r="S1304" i="10"/>
  <c r="T1304" i="10" s="1"/>
  <c r="O1304" i="10"/>
  <c r="N1304" i="10"/>
  <c r="P1304" i="10" s="1"/>
  <c r="W1304" i="10" s="1"/>
  <c r="L1304" i="10"/>
  <c r="J1304" i="10"/>
  <c r="H1304" i="10"/>
  <c r="D1304" i="10"/>
  <c r="N1303" i="10"/>
  <c r="P1303" i="10" s="1"/>
  <c r="W1303" i="10" s="1"/>
  <c r="L1303" i="10"/>
  <c r="J1303" i="10"/>
  <c r="H1303" i="10"/>
  <c r="D1303" i="10"/>
  <c r="L1302" i="10"/>
  <c r="J1302" i="10"/>
  <c r="H1302" i="10"/>
  <c r="D1302" i="10"/>
  <c r="N1302" i="10" s="1"/>
  <c r="N1301" i="10"/>
  <c r="O1301" i="10" s="1"/>
  <c r="S1301" i="10" s="1"/>
  <c r="L1301" i="10"/>
  <c r="J1301" i="10"/>
  <c r="H1301" i="10"/>
  <c r="D1301" i="10"/>
  <c r="L1300" i="10"/>
  <c r="J1300" i="10"/>
  <c r="H1300" i="10"/>
  <c r="D1300" i="10"/>
  <c r="N1300" i="10" s="1"/>
  <c r="P1300" i="10" s="1"/>
  <c r="W1300" i="10" s="1"/>
  <c r="N1299" i="10"/>
  <c r="P1299" i="10" s="1"/>
  <c r="W1299" i="10" s="1"/>
  <c r="Z1299" i="10" s="1"/>
  <c r="L1299" i="10"/>
  <c r="J1299" i="10"/>
  <c r="H1299" i="10"/>
  <c r="D1299" i="10"/>
  <c r="L1298" i="10"/>
  <c r="J1298" i="10"/>
  <c r="H1298" i="10"/>
  <c r="D1298" i="10"/>
  <c r="N1298" i="10" s="1"/>
  <c r="O1297" i="10"/>
  <c r="S1297" i="10" s="1"/>
  <c r="L1297" i="10"/>
  <c r="J1297" i="10"/>
  <c r="H1297" i="10"/>
  <c r="D1297" i="10"/>
  <c r="N1297" i="10" s="1"/>
  <c r="P1297" i="10" s="1"/>
  <c r="W1297" i="10" s="1"/>
  <c r="N1296" i="10"/>
  <c r="P1296" i="10" s="1"/>
  <c r="W1296" i="10" s="1"/>
  <c r="L1296" i="10"/>
  <c r="J1296" i="10"/>
  <c r="H1296" i="10"/>
  <c r="D1296" i="10"/>
  <c r="P1295" i="10"/>
  <c r="W1295" i="10" s="1"/>
  <c r="N1295" i="10"/>
  <c r="O1295" i="10" s="1"/>
  <c r="S1295" i="10" s="1"/>
  <c r="L1295" i="10"/>
  <c r="J1295" i="10"/>
  <c r="H1295" i="10"/>
  <c r="D1295" i="10"/>
  <c r="L1294" i="10"/>
  <c r="J1294" i="10"/>
  <c r="H1294" i="10"/>
  <c r="D1294" i="10"/>
  <c r="N1294" i="10" s="1"/>
  <c r="S1293" i="10"/>
  <c r="T1293" i="10" s="1"/>
  <c r="N1293" i="10"/>
  <c r="O1293" i="10" s="1"/>
  <c r="L1293" i="10"/>
  <c r="J1293" i="10"/>
  <c r="H1293" i="10"/>
  <c r="D1293" i="10"/>
  <c r="P1292" i="10"/>
  <c r="W1292" i="10" s="1"/>
  <c r="L1292" i="10"/>
  <c r="J1292" i="10"/>
  <c r="H1292" i="10"/>
  <c r="D1292" i="10"/>
  <c r="N1292" i="10" s="1"/>
  <c r="O1292" i="10" s="1"/>
  <c r="S1292" i="10" s="1"/>
  <c r="X1291" i="10"/>
  <c r="N1291" i="10"/>
  <c r="P1291" i="10" s="1"/>
  <c r="W1291" i="10" s="1"/>
  <c r="Z1291" i="10" s="1"/>
  <c r="L1291" i="10"/>
  <c r="J1291" i="10"/>
  <c r="H1291" i="10"/>
  <c r="D1291" i="10"/>
  <c r="L1290" i="10"/>
  <c r="J1290" i="10"/>
  <c r="H1290" i="10"/>
  <c r="D1290" i="10"/>
  <c r="N1290" i="10" s="1"/>
  <c r="S1289" i="10"/>
  <c r="U1289" i="10" s="1"/>
  <c r="O1289" i="10"/>
  <c r="L1289" i="10"/>
  <c r="P1289" i="10" s="1"/>
  <c r="W1289" i="10" s="1"/>
  <c r="J1289" i="10"/>
  <c r="H1289" i="10"/>
  <c r="D1289" i="10"/>
  <c r="N1289" i="10" s="1"/>
  <c r="Y1288" i="10"/>
  <c r="S1288" i="10"/>
  <c r="T1288" i="10" s="1"/>
  <c r="P1288" i="10"/>
  <c r="W1288" i="10" s="1"/>
  <c r="X1288" i="10" s="1"/>
  <c r="O1288" i="10"/>
  <c r="N1288" i="10"/>
  <c r="L1288" i="10"/>
  <c r="J1288" i="10"/>
  <c r="H1288" i="10"/>
  <c r="D1288" i="10"/>
  <c r="L1287" i="10"/>
  <c r="J1287" i="10"/>
  <c r="H1287" i="10"/>
  <c r="D1287" i="10"/>
  <c r="N1287" i="10" s="1"/>
  <c r="N1286" i="10"/>
  <c r="P1286" i="10" s="1"/>
  <c r="W1286" i="10" s="1"/>
  <c r="L1286" i="10"/>
  <c r="J1286" i="10"/>
  <c r="H1286" i="10"/>
  <c r="D1286" i="10"/>
  <c r="L1285" i="10"/>
  <c r="J1285" i="10"/>
  <c r="H1285" i="10"/>
  <c r="D1285" i="10"/>
  <c r="N1285" i="10" s="1"/>
  <c r="L1284" i="10"/>
  <c r="J1284" i="10"/>
  <c r="H1284" i="10"/>
  <c r="D1284" i="10"/>
  <c r="N1284" i="10" s="1"/>
  <c r="N1283" i="10"/>
  <c r="P1283" i="10" s="1"/>
  <c r="W1283" i="10" s="1"/>
  <c r="L1283" i="10"/>
  <c r="J1283" i="10"/>
  <c r="H1283" i="10"/>
  <c r="D1283" i="10"/>
  <c r="L1282" i="10"/>
  <c r="J1282" i="10"/>
  <c r="H1282" i="10"/>
  <c r="D1282" i="10"/>
  <c r="N1282" i="10" s="1"/>
  <c r="N1281" i="10"/>
  <c r="P1281" i="10" s="1"/>
  <c r="W1281" i="10" s="1"/>
  <c r="L1281" i="10"/>
  <c r="O1281" i="10" s="1"/>
  <c r="S1281" i="10" s="1"/>
  <c r="J1281" i="10"/>
  <c r="H1281" i="10"/>
  <c r="D1281" i="10"/>
  <c r="P1280" i="10"/>
  <c r="W1280" i="10" s="1"/>
  <c r="N1280" i="10"/>
  <c r="O1280" i="10" s="1"/>
  <c r="S1280" i="10" s="1"/>
  <c r="L1280" i="10"/>
  <c r="J1280" i="10"/>
  <c r="H1280" i="10"/>
  <c r="D1280" i="10"/>
  <c r="L1279" i="10"/>
  <c r="J1279" i="10"/>
  <c r="H1279" i="10"/>
  <c r="D1279" i="10"/>
  <c r="N1279" i="10" s="1"/>
  <c r="N1278" i="10"/>
  <c r="P1278" i="10" s="1"/>
  <c r="W1278" i="10" s="1"/>
  <c r="L1278" i="10"/>
  <c r="J1278" i="10"/>
  <c r="H1278" i="10"/>
  <c r="D1278" i="10"/>
  <c r="L1277" i="10"/>
  <c r="J1277" i="10"/>
  <c r="H1277" i="10"/>
  <c r="D1277" i="10"/>
  <c r="N1277" i="10" s="1"/>
  <c r="L1276" i="10"/>
  <c r="J1276" i="10"/>
  <c r="H1276" i="10"/>
  <c r="D1276" i="10"/>
  <c r="N1276" i="10" s="1"/>
  <c r="N1275" i="10"/>
  <c r="P1275" i="10" s="1"/>
  <c r="W1275" i="10" s="1"/>
  <c r="L1275" i="10"/>
  <c r="J1275" i="10"/>
  <c r="H1275" i="10"/>
  <c r="D1275" i="10"/>
  <c r="L1274" i="10"/>
  <c r="J1274" i="10"/>
  <c r="H1274" i="10"/>
  <c r="D1274" i="10"/>
  <c r="N1274" i="10" s="1"/>
  <c r="N1273" i="10"/>
  <c r="P1273" i="10" s="1"/>
  <c r="W1273" i="10" s="1"/>
  <c r="L1273" i="10"/>
  <c r="O1273" i="10" s="1"/>
  <c r="S1273" i="10" s="1"/>
  <c r="J1273" i="10"/>
  <c r="H1273" i="10"/>
  <c r="D1273" i="10"/>
  <c r="P1272" i="10"/>
  <c r="W1272" i="10" s="1"/>
  <c r="N1272" i="10"/>
  <c r="O1272" i="10" s="1"/>
  <c r="S1272" i="10" s="1"/>
  <c r="L1272" i="10"/>
  <c r="J1272" i="10"/>
  <c r="H1272" i="10"/>
  <c r="D1272" i="10"/>
  <c r="L1271" i="10"/>
  <c r="J1271" i="10"/>
  <c r="H1271" i="10"/>
  <c r="D1271" i="10"/>
  <c r="N1271" i="10" s="1"/>
  <c r="N1270" i="10"/>
  <c r="P1270" i="10" s="1"/>
  <c r="W1270" i="10" s="1"/>
  <c r="L1270" i="10"/>
  <c r="J1270" i="10"/>
  <c r="H1270" i="10"/>
  <c r="D1270" i="10"/>
  <c r="L1269" i="10"/>
  <c r="J1269" i="10"/>
  <c r="H1269" i="10"/>
  <c r="D1269" i="10"/>
  <c r="N1269" i="10" s="1"/>
  <c r="L1268" i="10"/>
  <c r="J1268" i="10"/>
  <c r="H1268" i="10"/>
  <c r="D1268" i="10"/>
  <c r="N1268" i="10" s="1"/>
  <c r="N1267" i="10"/>
  <c r="P1267" i="10" s="1"/>
  <c r="W1267" i="10" s="1"/>
  <c r="L1267" i="10"/>
  <c r="J1267" i="10"/>
  <c r="H1267" i="10"/>
  <c r="D1267" i="10"/>
  <c r="L1266" i="10"/>
  <c r="J1266" i="10"/>
  <c r="H1266" i="10"/>
  <c r="D1266" i="10"/>
  <c r="N1266" i="10" s="1"/>
  <c r="N1265" i="10"/>
  <c r="P1265" i="10" s="1"/>
  <c r="W1265" i="10" s="1"/>
  <c r="L1265" i="10"/>
  <c r="O1265" i="10" s="1"/>
  <c r="S1265" i="10" s="1"/>
  <c r="J1265" i="10"/>
  <c r="H1265" i="10"/>
  <c r="D1265" i="10"/>
  <c r="P1264" i="10"/>
  <c r="W1264" i="10" s="1"/>
  <c r="N1264" i="10"/>
  <c r="O1264" i="10" s="1"/>
  <c r="S1264" i="10" s="1"/>
  <c r="L1264" i="10"/>
  <c r="J1264" i="10"/>
  <c r="H1264" i="10"/>
  <c r="D1264" i="10"/>
  <c r="L1263" i="10"/>
  <c r="J1263" i="10"/>
  <c r="H1263" i="10"/>
  <c r="D1263" i="10"/>
  <c r="N1263" i="10" s="1"/>
  <c r="N1262" i="10"/>
  <c r="P1262" i="10" s="1"/>
  <c r="W1262" i="10" s="1"/>
  <c r="L1262" i="10"/>
  <c r="J1262" i="10"/>
  <c r="H1262" i="10"/>
  <c r="D1262" i="10"/>
  <c r="L1261" i="10"/>
  <c r="J1261" i="10"/>
  <c r="H1261" i="10"/>
  <c r="D1261" i="10"/>
  <c r="N1261" i="10" s="1"/>
  <c r="L1260" i="10"/>
  <c r="J1260" i="10"/>
  <c r="H1260" i="10"/>
  <c r="D1260" i="10"/>
  <c r="N1260" i="10" s="1"/>
  <c r="N1259" i="10"/>
  <c r="P1259" i="10" s="1"/>
  <c r="W1259" i="10" s="1"/>
  <c r="L1259" i="10"/>
  <c r="J1259" i="10"/>
  <c r="H1259" i="10"/>
  <c r="D1259" i="10"/>
  <c r="L1258" i="10"/>
  <c r="J1258" i="10"/>
  <c r="H1258" i="10"/>
  <c r="D1258" i="10"/>
  <c r="N1258" i="10" s="1"/>
  <c r="N1257" i="10"/>
  <c r="P1257" i="10" s="1"/>
  <c r="W1257" i="10" s="1"/>
  <c r="L1257" i="10"/>
  <c r="O1257" i="10" s="1"/>
  <c r="S1257" i="10" s="1"/>
  <c r="J1257" i="10"/>
  <c r="H1257" i="10"/>
  <c r="D1257" i="10"/>
  <c r="P1256" i="10"/>
  <c r="W1256" i="10" s="1"/>
  <c r="N1256" i="10"/>
  <c r="O1256" i="10" s="1"/>
  <c r="S1256" i="10" s="1"/>
  <c r="L1256" i="10"/>
  <c r="J1256" i="10"/>
  <c r="H1256" i="10"/>
  <c r="D1256" i="10"/>
  <c r="L1255" i="10"/>
  <c r="J1255" i="10"/>
  <c r="H1255" i="10"/>
  <c r="D1255" i="10"/>
  <c r="N1255" i="10" s="1"/>
  <c r="N1254" i="10"/>
  <c r="P1254" i="10" s="1"/>
  <c r="W1254" i="10" s="1"/>
  <c r="L1254" i="10"/>
  <c r="J1254" i="10"/>
  <c r="H1254" i="10"/>
  <c r="D1254" i="10"/>
  <c r="L1253" i="10"/>
  <c r="J1253" i="10"/>
  <c r="H1253" i="10"/>
  <c r="D1253" i="10"/>
  <c r="N1253" i="10" s="1"/>
  <c r="L1252" i="10"/>
  <c r="J1252" i="10"/>
  <c r="H1252" i="10"/>
  <c r="D1252" i="10"/>
  <c r="N1252" i="10" s="1"/>
  <c r="N1251" i="10"/>
  <c r="P1251" i="10" s="1"/>
  <c r="W1251" i="10" s="1"/>
  <c r="L1251" i="10"/>
  <c r="J1251" i="10"/>
  <c r="H1251" i="10"/>
  <c r="D1251" i="10"/>
  <c r="L1250" i="10"/>
  <c r="J1250" i="10"/>
  <c r="H1250" i="10"/>
  <c r="D1250" i="10"/>
  <c r="N1250" i="10" s="1"/>
  <c r="N1249" i="10"/>
  <c r="P1249" i="10" s="1"/>
  <c r="W1249" i="10" s="1"/>
  <c r="L1249" i="10"/>
  <c r="O1249" i="10" s="1"/>
  <c r="S1249" i="10" s="1"/>
  <c r="J1249" i="10"/>
  <c r="H1249" i="10"/>
  <c r="D1249" i="10"/>
  <c r="P1248" i="10"/>
  <c r="W1248" i="10" s="1"/>
  <c r="N1248" i="10"/>
  <c r="O1248" i="10" s="1"/>
  <c r="S1248" i="10" s="1"/>
  <c r="L1248" i="10"/>
  <c r="J1248" i="10"/>
  <c r="H1248" i="10"/>
  <c r="D1248" i="10"/>
  <c r="L1247" i="10"/>
  <c r="J1247" i="10"/>
  <c r="H1247" i="10"/>
  <c r="D1247" i="10"/>
  <c r="N1247" i="10" s="1"/>
  <c r="N1246" i="10"/>
  <c r="P1246" i="10" s="1"/>
  <c r="W1246" i="10" s="1"/>
  <c r="L1246" i="10"/>
  <c r="J1246" i="10"/>
  <c r="H1246" i="10"/>
  <c r="D1246" i="10"/>
  <c r="L1245" i="10"/>
  <c r="J1245" i="10"/>
  <c r="H1245" i="10"/>
  <c r="D1245" i="10"/>
  <c r="N1245" i="10" s="1"/>
  <c r="L1244" i="10"/>
  <c r="J1244" i="10"/>
  <c r="H1244" i="10"/>
  <c r="D1244" i="10"/>
  <c r="N1244" i="10" s="1"/>
  <c r="N1243" i="10"/>
  <c r="P1243" i="10" s="1"/>
  <c r="W1243" i="10" s="1"/>
  <c r="L1243" i="10"/>
  <c r="J1243" i="10"/>
  <c r="H1243" i="10"/>
  <c r="D1243" i="10"/>
  <c r="L1242" i="10"/>
  <c r="J1242" i="10"/>
  <c r="H1242" i="10"/>
  <c r="D1242" i="10"/>
  <c r="N1242" i="10" s="1"/>
  <c r="N1241" i="10"/>
  <c r="P1241" i="10" s="1"/>
  <c r="W1241" i="10" s="1"/>
  <c r="L1241" i="10"/>
  <c r="O1241" i="10" s="1"/>
  <c r="S1241" i="10" s="1"/>
  <c r="J1241" i="10"/>
  <c r="H1241" i="10"/>
  <c r="D1241" i="10"/>
  <c r="P1240" i="10"/>
  <c r="W1240" i="10" s="1"/>
  <c r="N1240" i="10"/>
  <c r="O1240" i="10" s="1"/>
  <c r="S1240" i="10" s="1"/>
  <c r="L1240" i="10"/>
  <c r="J1240" i="10"/>
  <c r="H1240" i="10"/>
  <c r="D1240" i="10"/>
  <c r="L1239" i="10"/>
  <c r="J1239" i="10"/>
  <c r="H1239" i="10"/>
  <c r="D1239" i="10"/>
  <c r="N1239" i="10" s="1"/>
  <c r="N1238" i="10"/>
  <c r="P1238" i="10" s="1"/>
  <c r="W1238" i="10" s="1"/>
  <c r="L1238" i="10"/>
  <c r="J1238" i="10"/>
  <c r="H1238" i="10"/>
  <c r="D1238" i="10"/>
  <c r="L1237" i="10"/>
  <c r="J1237" i="10"/>
  <c r="H1237" i="10"/>
  <c r="D1237" i="10"/>
  <c r="N1237" i="10" s="1"/>
  <c r="L1236" i="10"/>
  <c r="J1236" i="10"/>
  <c r="H1236" i="10"/>
  <c r="D1236" i="10"/>
  <c r="N1236" i="10" s="1"/>
  <c r="N1235" i="10"/>
  <c r="P1235" i="10" s="1"/>
  <c r="W1235" i="10" s="1"/>
  <c r="L1235" i="10"/>
  <c r="J1235" i="10"/>
  <c r="H1235" i="10"/>
  <c r="D1235" i="10"/>
  <c r="L1234" i="10"/>
  <c r="J1234" i="10"/>
  <c r="H1234" i="10"/>
  <c r="D1234" i="10"/>
  <c r="N1234" i="10" s="1"/>
  <c r="N1233" i="10"/>
  <c r="P1233" i="10" s="1"/>
  <c r="W1233" i="10" s="1"/>
  <c r="L1233" i="10"/>
  <c r="O1233" i="10" s="1"/>
  <c r="S1233" i="10" s="1"/>
  <c r="J1233" i="10"/>
  <c r="H1233" i="10"/>
  <c r="D1233" i="10"/>
  <c r="P1232" i="10"/>
  <c r="W1232" i="10" s="1"/>
  <c r="N1232" i="10"/>
  <c r="O1232" i="10" s="1"/>
  <c r="S1232" i="10" s="1"/>
  <c r="L1232" i="10"/>
  <c r="J1232" i="10"/>
  <c r="H1232" i="10"/>
  <c r="D1232" i="10"/>
  <c r="L1231" i="10"/>
  <c r="J1231" i="10"/>
  <c r="H1231" i="10"/>
  <c r="D1231" i="10"/>
  <c r="N1231" i="10" s="1"/>
  <c r="N1230" i="10"/>
  <c r="P1230" i="10" s="1"/>
  <c r="W1230" i="10" s="1"/>
  <c r="L1230" i="10"/>
  <c r="J1230" i="10"/>
  <c r="H1230" i="10"/>
  <c r="D1230" i="10"/>
  <c r="L1229" i="10"/>
  <c r="J1229" i="10"/>
  <c r="H1229" i="10"/>
  <c r="D1229" i="10"/>
  <c r="N1229" i="10" s="1"/>
  <c r="L1228" i="10"/>
  <c r="J1228" i="10"/>
  <c r="H1228" i="10"/>
  <c r="D1228" i="10"/>
  <c r="N1228" i="10" s="1"/>
  <c r="N1227" i="10"/>
  <c r="P1227" i="10" s="1"/>
  <c r="W1227" i="10" s="1"/>
  <c r="L1227" i="10"/>
  <c r="J1227" i="10"/>
  <c r="H1227" i="10"/>
  <c r="D1227" i="10"/>
  <c r="L1226" i="10"/>
  <c r="J1226" i="10"/>
  <c r="H1226" i="10"/>
  <c r="D1226" i="10"/>
  <c r="N1226" i="10" s="1"/>
  <c r="N1225" i="10"/>
  <c r="P1225" i="10" s="1"/>
  <c r="W1225" i="10" s="1"/>
  <c r="L1225" i="10"/>
  <c r="O1225" i="10" s="1"/>
  <c r="S1225" i="10" s="1"/>
  <c r="J1225" i="10"/>
  <c r="H1225" i="10"/>
  <c r="D1225" i="10"/>
  <c r="P1224" i="10"/>
  <c r="W1224" i="10" s="1"/>
  <c r="N1224" i="10"/>
  <c r="O1224" i="10" s="1"/>
  <c r="S1224" i="10" s="1"/>
  <c r="L1224" i="10"/>
  <c r="J1224" i="10"/>
  <c r="H1224" i="10"/>
  <c r="D1224" i="10"/>
  <c r="L1223" i="10"/>
  <c r="J1223" i="10"/>
  <c r="H1223" i="10"/>
  <c r="D1223" i="10"/>
  <c r="N1223" i="10" s="1"/>
  <c r="N1222" i="10"/>
  <c r="P1222" i="10" s="1"/>
  <c r="W1222" i="10" s="1"/>
  <c r="L1222" i="10"/>
  <c r="J1222" i="10"/>
  <c r="H1222" i="10"/>
  <c r="D1222" i="10"/>
  <c r="L1221" i="10"/>
  <c r="J1221" i="10"/>
  <c r="H1221" i="10"/>
  <c r="D1221" i="10"/>
  <c r="N1221" i="10" s="1"/>
  <c r="L1220" i="10"/>
  <c r="J1220" i="10"/>
  <c r="H1220" i="10"/>
  <c r="D1220" i="10"/>
  <c r="N1220" i="10" s="1"/>
  <c r="L1219" i="10"/>
  <c r="J1219" i="10"/>
  <c r="H1219" i="10"/>
  <c r="D1219" i="10"/>
  <c r="N1219" i="10" s="1"/>
  <c r="O1219" i="10" s="1"/>
  <c r="S1219" i="10" s="1"/>
  <c r="O1218" i="10"/>
  <c r="S1218" i="10" s="1"/>
  <c r="L1218" i="10"/>
  <c r="J1218" i="10"/>
  <c r="H1218" i="10"/>
  <c r="D1218" i="10"/>
  <c r="N1218" i="10" s="1"/>
  <c r="P1218" i="10" s="1"/>
  <c r="W1218" i="10" s="1"/>
  <c r="N1217" i="10"/>
  <c r="L1217" i="10"/>
  <c r="J1217" i="10"/>
  <c r="H1217" i="10"/>
  <c r="D1217" i="10"/>
  <c r="N1216" i="10"/>
  <c r="L1216" i="10"/>
  <c r="J1216" i="10"/>
  <c r="H1216" i="10"/>
  <c r="D1216" i="10"/>
  <c r="N1215" i="10"/>
  <c r="P1215" i="10" s="1"/>
  <c r="W1215" i="10" s="1"/>
  <c r="L1215" i="10"/>
  <c r="J1215" i="10"/>
  <c r="H1215" i="10"/>
  <c r="D1215" i="10"/>
  <c r="N1214" i="10"/>
  <c r="O1214" i="10" s="1"/>
  <c r="S1214" i="10" s="1"/>
  <c r="L1214" i="10"/>
  <c r="P1214" i="10" s="1"/>
  <c r="W1214" i="10" s="1"/>
  <c r="J1214" i="10"/>
  <c r="H1214" i="10"/>
  <c r="D1214" i="10"/>
  <c r="L1213" i="10"/>
  <c r="J1213" i="10"/>
  <c r="H1213" i="10"/>
  <c r="D1213" i="10"/>
  <c r="N1213" i="10" s="1"/>
  <c r="L1212" i="10"/>
  <c r="J1212" i="10"/>
  <c r="H1212" i="10"/>
  <c r="D1212" i="10"/>
  <c r="N1212" i="10" s="1"/>
  <c r="L1211" i="10"/>
  <c r="J1211" i="10"/>
  <c r="H1211" i="10"/>
  <c r="D1211" i="10"/>
  <c r="N1211" i="10" s="1"/>
  <c r="O1211" i="10" s="1"/>
  <c r="S1211" i="10" s="1"/>
  <c r="Y1210" i="10"/>
  <c r="O1210" i="10"/>
  <c r="S1210" i="10" s="1"/>
  <c r="L1210" i="10"/>
  <c r="J1210" i="10"/>
  <c r="H1210" i="10"/>
  <c r="D1210" i="10"/>
  <c r="N1210" i="10" s="1"/>
  <c r="P1210" i="10" s="1"/>
  <c r="W1210" i="10" s="1"/>
  <c r="N1209" i="10"/>
  <c r="L1209" i="10"/>
  <c r="J1209" i="10"/>
  <c r="H1209" i="10"/>
  <c r="D1209" i="10"/>
  <c r="N1208" i="10"/>
  <c r="L1208" i="10"/>
  <c r="O1208" i="10" s="1"/>
  <c r="S1208" i="10" s="1"/>
  <c r="J1208" i="10"/>
  <c r="H1208" i="10"/>
  <c r="D1208" i="10"/>
  <c r="N1207" i="10"/>
  <c r="P1207" i="10" s="1"/>
  <c r="W1207" i="10" s="1"/>
  <c r="L1207" i="10"/>
  <c r="J1207" i="10"/>
  <c r="H1207" i="10"/>
  <c r="D1207" i="10"/>
  <c r="N1206" i="10"/>
  <c r="L1206" i="10"/>
  <c r="P1206" i="10" s="1"/>
  <c r="W1206" i="10" s="1"/>
  <c r="J1206" i="10"/>
  <c r="H1206" i="10"/>
  <c r="D1206" i="10"/>
  <c r="L1205" i="10"/>
  <c r="J1205" i="10"/>
  <c r="H1205" i="10"/>
  <c r="D1205" i="10"/>
  <c r="N1205" i="10" s="1"/>
  <c r="L1204" i="10"/>
  <c r="J1204" i="10"/>
  <c r="H1204" i="10"/>
  <c r="D1204" i="10"/>
  <c r="N1204" i="10" s="1"/>
  <c r="Z1203" i="10"/>
  <c r="P1203" i="10"/>
  <c r="W1203" i="10" s="1"/>
  <c r="L1203" i="10"/>
  <c r="J1203" i="10"/>
  <c r="H1203" i="10"/>
  <c r="D1203" i="10"/>
  <c r="N1203" i="10" s="1"/>
  <c r="O1203" i="10" s="1"/>
  <c r="S1203" i="10" s="1"/>
  <c r="L1202" i="10"/>
  <c r="J1202" i="10"/>
  <c r="H1202" i="10"/>
  <c r="D1202" i="10"/>
  <c r="N1202" i="10" s="1"/>
  <c r="P1202" i="10" s="1"/>
  <c r="W1202" i="10" s="1"/>
  <c r="Y1202" i="10" s="1"/>
  <c r="N1201" i="10"/>
  <c r="L1201" i="10"/>
  <c r="J1201" i="10"/>
  <c r="H1201" i="10"/>
  <c r="D1201" i="10"/>
  <c r="N1200" i="10"/>
  <c r="P1200" i="10" s="1"/>
  <c r="W1200" i="10" s="1"/>
  <c r="L1200" i="10"/>
  <c r="O1200" i="10" s="1"/>
  <c r="S1200" i="10" s="1"/>
  <c r="J1200" i="10"/>
  <c r="H1200" i="10"/>
  <c r="D1200" i="10"/>
  <c r="N1199" i="10"/>
  <c r="P1199" i="10" s="1"/>
  <c r="W1199" i="10" s="1"/>
  <c r="L1199" i="10"/>
  <c r="J1199" i="10"/>
  <c r="H1199" i="10"/>
  <c r="D1199" i="10"/>
  <c r="N1198" i="10"/>
  <c r="L1198" i="10"/>
  <c r="P1198" i="10" s="1"/>
  <c r="W1198" i="10" s="1"/>
  <c r="J1198" i="10"/>
  <c r="H1198" i="10"/>
  <c r="D1198" i="10"/>
  <c r="L1197" i="10"/>
  <c r="J1197" i="10"/>
  <c r="H1197" i="10"/>
  <c r="D1197" i="10"/>
  <c r="N1197" i="10" s="1"/>
  <c r="L1196" i="10"/>
  <c r="J1196" i="10"/>
  <c r="H1196" i="10"/>
  <c r="D1196" i="10"/>
  <c r="N1196" i="10" s="1"/>
  <c r="L1195" i="10"/>
  <c r="J1195" i="10"/>
  <c r="H1195" i="10"/>
  <c r="D1195" i="10"/>
  <c r="N1195" i="10" s="1"/>
  <c r="O1195" i="10" s="1"/>
  <c r="S1195" i="10" s="1"/>
  <c r="Y1194" i="10"/>
  <c r="L1194" i="10"/>
  <c r="J1194" i="10"/>
  <c r="H1194" i="10"/>
  <c r="D1194" i="10"/>
  <c r="N1194" i="10" s="1"/>
  <c r="P1194" i="10" s="1"/>
  <c r="W1194" i="10" s="1"/>
  <c r="N1193" i="10"/>
  <c r="L1193" i="10"/>
  <c r="J1193" i="10"/>
  <c r="H1193" i="10"/>
  <c r="D1193" i="10"/>
  <c r="L1192" i="10"/>
  <c r="J1192" i="10"/>
  <c r="H1192" i="10"/>
  <c r="D1192" i="10"/>
  <c r="N1192" i="10" s="1"/>
  <c r="N1191" i="10"/>
  <c r="P1191" i="10" s="1"/>
  <c r="W1191" i="10" s="1"/>
  <c r="L1191" i="10"/>
  <c r="J1191" i="10"/>
  <c r="H1191" i="10"/>
  <c r="D1191" i="10"/>
  <c r="N1190" i="10"/>
  <c r="L1190" i="10"/>
  <c r="P1190" i="10" s="1"/>
  <c r="W1190" i="10" s="1"/>
  <c r="J1190" i="10"/>
  <c r="H1190" i="10"/>
  <c r="D1190" i="10"/>
  <c r="L1189" i="10"/>
  <c r="J1189" i="10"/>
  <c r="H1189" i="10"/>
  <c r="D1189" i="10"/>
  <c r="N1189" i="10" s="1"/>
  <c r="L1188" i="10"/>
  <c r="J1188" i="10"/>
  <c r="H1188" i="10"/>
  <c r="D1188" i="10"/>
  <c r="N1188" i="10" s="1"/>
  <c r="L1187" i="10"/>
  <c r="J1187" i="10"/>
  <c r="H1187" i="10"/>
  <c r="D1187" i="10"/>
  <c r="N1187" i="10" s="1"/>
  <c r="L1186" i="10"/>
  <c r="J1186" i="10"/>
  <c r="H1186" i="10"/>
  <c r="D1186" i="10"/>
  <c r="N1186" i="10" s="1"/>
  <c r="P1186" i="10" s="1"/>
  <c r="W1186" i="10" s="1"/>
  <c r="Y1186" i="10" s="1"/>
  <c r="N1185" i="10"/>
  <c r="O1185" i="10" s="1"/>
  <c r="S1185" i="10" s="1"/>
  <c r="L1185" i="10"/>
  <c r="J1185" i="10"/>
  <c r="H1185" i="10"/>
  <c r="D1185" i="10"/>
  <c r="L1184" i="10"/>
  <c r="J1184" i="10"/>
  <c r="H1184" i="10"/>
  <c r="D1184" i="10"/>
  <c r="N1184" i="10" s="1"/>
  <c r="O1184" i="10" s="1"/>
  <c r="S1184" i="10" s="1"/>
  <c r="N1183" i="10"/>
  <c r="L1183" i="10"/>
  <c r="J1183" i="10"/>
  <c r="H1183" i="10"/>
  <c r="D1183" i="10"/>
  <c r="L1182" i="10"/>
  <c r="J1182" i="10"/>
  <c r="H1182" i="10"/>
  <c r="D1182" i="10"/>
  <c r="N1182" i="10" s="1"/>
  <c r="L1181" i="10"/>
  <c r="J1181" i="10"/>
  <c r="H1181" i="10"/>
  <c r="D1181" i="10"/>
  <c r="N1181" i="10" s="1"/>
  <c r="L1180" i="10"/>
  <c r="J1180" i="10"/>
  <c r="H1180" i="10"/>
  <c r="D1180" i="10"/>
  <c r="N1180" i="10" s="1"/>
  <c r="T1179" i="10"/>
  <c r="L1179" i="10"/>
  <c r="J1179" i="10"/>
  <c r="H1179" i="10"/>
  <c r="D1179" i="10"/>
  <c r="N1179" i="10" s="1"/>
  <c r="O1179" i="10" s="1"/>
  <c r="S1179" i="10" s="1"/>
  <c r="L1178" i="10"/>
  <c r="J1178" i="10"/>
  <c r="H1178" i="10"/>
  <c r="D1178" i="10"/>
  <c r="N1178" i="10" s="1"/>
  <c r="O1177" i="10"/>
  <c r="S1177" i="10" s="1"/>
  <c r="N1177" i="10"/>
  <c r="P1177" i="10" s="1"/>
  <c r="W1177" i="10" s="1"/>
  <c r="L1177" i="10"/>
  <c r="J1177" i="10"/>
  <c r="H1177" i="10"/>
  <c r="D1177" i="10"/>
  <c r="O1176" i="10"/>
  <c r="S1176" i="10" s="1"/>
  <c r="L1176" i="10"/>
  <c r="J1176" i="10"/>
  <c r="H1176" i="10"/>
  <c r="D1176" i="10"/>
  <c r="N1176" i="10" s="1"/>
  <c r="P1176" i="10" s="1"/>
  <c r="W1176" i="10" s="1"/>
  <c r="L1175" i="10"/>
  <c r="J1175" i="10"/>
  <c r="H1175" i="10"/>
  <c r="D1175" i="10"/>
  <c r="N1175" i="10" s="1"/>
  <c r="L1174" i="10"/>
  <c r="P1174" i="10" s="1"/>
  <c r="W1174" i="10" s="1"/>
  <c r="J1174" i="10"/>
  <c r="H1174" i="10"/>
  <c r="D1174" i="10"/>
  <c r="N1174" i="10" s="1"/>
  <c r="P1173" i="10"/>
  <c r="W1173" i="10" s="1"/>
  <c r="X1173" i="10" s="1"/>
  <c r="O1173" i="10"/>
  <c r="S1173" i="10" s="1"/>
  <c r="L1173" i="10"/>
  <c r="J1173" i="10"/>
  <c r="H1173" i="10"/>
  <c r="D1173" i="10"/>
  <c r="N1173" i="10" s="1"/>
  <c r="L1172" i="10"/>
  <c r="J1172" i="10"/>
  <c r="H1172" i="10"/>
  <c r="D1172" i="10"/>
  <c r="N1172" i="10" s="1"/>
  <c r="N1171" i="10"/>
  <c r="L1171" i="10"/>
  <c r="J1171" i="10"/>
  <c r="H1171" i="10"/>
  <c r="D1171" i="10"/>
  <c r="P1170" i="10"/>
  <c r="W1170" i="10" s="1"/>
  <c r="L1170" i="10"/>
  <c r="J1170" i="10"/>
  <c r="H1170" i="10"/>
  <c r="D1170" i="10"/>
  <c r="N1170" i="10" s="1"/>
  <c r="O1170" i="10" s="1"/>
  <c r="S1170" i="10" s="1"/>
  <c r="Z1169" i="10"/>
  <c r="X1169" i="10"/>
  <c r="P1169" i="10"/>
  <c r="W1169" i="10" s="1"/>
  <c r="O1169" i="10"/>
  <c r="S1169" i="10" s="1"/>
  <c r="T1169" i="10" s="1"/>
  <c r="N1169" i="10"/>
  <c r="L1169" i="10"/>
  <c r="J1169" i="10"/>
  <c r="Y1169" i="10" s="1"/>
  <c r="H1169" i="10"/>
  <c r="U1169" i="10" s="1"/>
  <c r="D1169" i="10"/>
  <c r="L1168" i="10"/>
  <c r="J1168" i="10"/>
  <c r="H1168" i="10"/>
  <c r="D1168" i="10"/>
  <c r="N1168" i="10" s="1"/>
  <c r="P1168" i="10" s="1"/>
  <c r="W1168" i="10" s="1"/>
  <c r="W1167" i="10"/>
  <c r="N1167" i="10"/>
  <c r="L1167" i="10"/>
  <c r="P1167" i="10" s="1"/>
  <c r="J1167" i="10"/>
  <c r="H1167" i="10"/>
  <c r="D1167" i="10"/>
  <c r="P1166" i="10"/>
  <c r="W1166" i="10" s="1"/>
  <c r="L1166" i="10"/>
  <c r="J1166" i="10"/>
  <c r="H1166" i="10"/>
  <c r="D1166" i="10"/>
  <c r="N1166" i="10" s="1"/>
  <c r="O1166" i="10" s="1"/>
  <c r="S1166" i="10" s="1"/>
  <c r="N1165" i="10"/>
  <c r="P1165" i="10" s="1"/>
  <c r="W1165" i="10" s="1"/>
  <c r="L1165" i="10"/>
  <c r="J1165" i="10"/>
  <c r="H1165" i="10"/>
  <c r="D1165" i="10"/>
  <c r="L1164" i="10"/>
  <c r="J1164" i="10"/>
  <c r="H1164" i="10"/>
  <c r="D1164" i="10"/>
  <c r="N1164" i="10" s="1"/>
  <c r="N1163" i="10"/>
  <c r="L1163" i="10"/>
  <c r="J1163" i="10"/>
  <c r="H1163" i="10"/>
  <c r="D1163" i="10"/>
  <c r="L1162" i="10"/>
  <c r="J1162" i="10"/>
  <c r="H1162" i="10"/>
  <c r="D1162" i="10"/>
  <c r="N1162" i="10" s="1"/>
  <c r="O1162" i="10" s="1"/>
  <c r="S1162" i="10" s="1"/>
  <c r="N1161" i="10"/>
  <c r="L1161" i="10"/>
  <c r="J1161" i="10"/>
  <c r="H1161" i="10"/>
  <c r="D1161" i="10"/>
  <c r="N1160" i="10"/>
  <c r="P1160" i="10" s="1"/>
  <c r="W1160" i="10" s="1"/>
  <c r="L1160" i="10"/>
  <c r="J1160" i="10"/>
  <c r="H1160" i="10"/>
  <c r="D1160" i="10"/>
  <c r="N1159" i="10"/>
  <c r="P1159" i="10" s="1"/>
  <c r="W1159" i="10" s="1"/>
  <c r="L1159" i="10"/>
  <c r="J1159" i="10"/>
  <c r="H1159" i="10"/>
  <c r="D1159" i="10"/>
  <c r="N1158" i="10"/>
  <c r="L1158" i="10"/>
  <c r="P1158" i="10" s="1"/>
  <c r="W1158" i="10" s="1"/>
  <c r="J1158" i="10"/>
  <c r="H1158" i="10"/>
  <c r="D1158" i="10"/>
  <c r="L1157" i="10"/>
  <c r="J1157" i="10"/>
  <c r="H1157" i="10"/>
  <c r="D1157" i="10"/>
  <c r="N1157" i="10" s="1"/>
  <c r="L1156" i="10"/>
  <c r="J1156" i="10"/>
  <c r="H1156" i="10"/>
  <c r="D1156" i="10"/>
  <c r="N1156" i="10" s="1"/>
  <c r="L1155" i="10"/>
  <c r="J1155" i="10"/>
  <c r="H1155" i="10"/>
  <c r="D1155" i="10"/>
  <c r="N1155" i="10" s="1"/>
  <c r="O1155" i="10" s="1"/>
  <c r="S1155" i="10" s="1"/>
  <c r="L1154" i="10"/>
  <c r="J1154" i="10"/>
  <c r="H1154" i="10"/>
  <c r="D1154" i="10"/>
  <c r="N1154" i="10" s="1"/>
  <c r="P1154" i="10" s="1"/>
  <c r="W1154" i="10" s="1"/>
  <c r="N1153" i="10"/>
  <c r="L1153" i="10"/>
  <c r="J1153" i="10"/>
  <c r="H1153" i="10"/>
  <c r="D1153" i="10"/>
  <c r="N1152" i="10"/>
  <c r="L1152" i="10"/>
  <c r="J1152" i="10"/>
  <c r="H1152" i="10"/>
  <c r="D1152" i="10"/>
  <c r="L1151" i="10"/>
  <c r="J1151" i="10"/>
  <c r="H1151" i="10"/>
  <c r="D1151" i="10"/>
  <c r="N1151" i="10" s="1"/>
  <c r="N1150" i="10"/>
  <c r="L1150" i="10"/>
  <c r="P1150" i="10" s="1"/>
  <c r="W1150" i="10" s="1"/>
  <c r="J1150" i="10"/>
  <c r="H1150" i="10"/>
  <c r="D1150" i="10"/>
  <c r="L1149" i="10"/>
  <c r="J1149" i="10"/>
  <c r="H1149" i="10"/>
  <c r="D1149" i="10"/>
  <c r="N1149" i="10" s="1"/>
  <c r="L1148" i="10"/>
  <c r="J1148" i="10"/>
  <c r="H1148" i="10"/>
  <c r="D1148" i="10"/>
  <c r="N1148" i="10" s="1"/>
  <c r="L1147" i="10"/>
  <c r="J1147" i="10"/>
  <c r="H1147" i="10"/>
  <c r="D1147" i="10"/>
  <c r="N1147" i="10" s="1"/>
  <c r="O1146" i="10"/>
  <c r="S1146" i="10" s="1"/>
  <c r="L1146" i="10"/>
  <c r="J1146" i="10"/>
  <c r="H1146" i="10"/>
  <c r="D1146" i="10"/>
  <c r="N1146" i="10" s="1"/>
  <c r="P1146" i="10" s="1"/>
  <c r="W1146" i="10" s="1"/>
  <c r="Y1146" i="10" s="1"/>
  <c r="N1145" i="10"/>
  <c r="L1145" i="10"/>
  <c r="J1145" i="10"/>
  <c r="H1145" i="10"/>
  <c r="D1145" i="10"/>
  <c r="N1144" i="10"/>
  <c r="L1144" i="10"/>
  <c r="J1144" i="10"/>
  <c r="H1144" i="10"/>
  <c r="D1144" i="10"/>
  <c r="L1143" i="10"/>
  <c r="J1143" i="10"/>
  <c r="H1143" i="10"/>
  <c r="D1143" i="10"/>
  <c r="N1143" i="10" s="1"/>
  <c r="N1142" i="10"/>
  <c r="L1142" i="10"/>
  <c r="P1142" i="10" s="1"/>
  <c r="W1142" i="10" s="1"/>
  <c r="J1142" i="10"/>
  <c r="H1142" i="10"/>
  <c r="D1142" i="10"/>
  <c r="L1141" i="10"/>
  <c r="J1141" i="10"/>
  <c r="H1141" i="10"/>
  <c r="D1141" i="10"/>
  <c r="N1141" i="10" s="1"/>
  <c r="O1140" i="10"/>
  <c r="S1140" i="10" s="1"/>
  <c r="L1140" i="10"/>
  <c r="J1140" i="10"/>
  <c r="H1140" i="10"/>
  <c r="D1140" i="10"/>
  <c r="N1140" i="10" s="1"/>
  <c r="P1140" i="10" s="1"/>
  <c r="W1140" i="10" s="1"/>
  <c r="L1139" i="10"/>
  <c r="J1139" i="10"/>
  <c r="H1139" i="10"/>
  <c r="D1139" i="10"/>
  <c r="N1139" i="10" s="1"/>
  <c r="P1138" i="10"/>
  <c r="W1138" i="10" s="1"/>
  <c r="L1138" i="10"/>
  <c r="J1138" i="10"/>
  <c r="H1138" i="10"/>
  <c r="D1138" i="10"/>
  <c r="N1138" i="10" s="1"/>
  <c r="O1138" i="10" s="1"/>
  <c r="S1138" i="10" s="1"/>
  <c r="Y1137" i="10"/>
  <c r="X1137" i="10"/>
  <c r="P1137" i="10"/>
  <c r="W1137" i="10" s="1"/>
  <c r="Z1137" i="10" s="1"/>
  <c r="O1137" i="10"/>
  <c r="S1137" i="10" s="1"/>
  <c r="V1137" i="10" s="1"/>
  <c r="N1137" i="10"/>
  <c r="L1137" i="10"/>
  <c r="J1137" i="10"/>
  <c r="H1137" i="10"/>
  <c r="D1137" i="10"/>
  <c r="L1136" i="10"/>
  <c r="J1136" i="10"/>
  <c r="H1136" i="10"/>
  <c r="D1136" i="10"/>
  <c r="N1136" i="10" s="1"/>
  <c r="N1135" i="10"/>
  <c r="L1135" i="10"/>
  <c r="J1135" i="10"/>
  <c r="H1135" i="10"/>
  <c r="D1135" i="10"/>
  <c r="P1134" i="10"/>
  <c r="W1134" i="10" s="1"/>
  <c r="N1134" i="10"/>
  <c r="L1134" i="10"/>
  <c r="O1134" i="10" s="1"/>
  <c r="S1134" i="10" s="1"/>
  <c r="J1134" i="10"/>
  <c r="H1134" i="10"/>
  <c r="D1134" i="10"/>
  <c r="L1133" i="10"/>
  <c r="J1133" i="10"/>
  <c r="H1133" i="10"/>
  <c r="D1133" i="10"/>
  <c r="N1133" i="10" s="1"/>
  <c r="P1133" i="10" s="1"/>
  <c r="W1133" i="10" s="1"/>
  <c r="L1132" i="10"/>
  <c r="J1132" i="10"/>
  <c r="H1132" i="10"/>
  <c r="D1132" i="10"/>
  <c r="N1132" i="10" s="1"/>
  <c r="P1132" i="10" s="1"/>
  <c r="W1132" i="10" s="1"/>
  <c r="L1131" i="10"/>
  <c r="J1131" i="10"/>
  <c r="H1131" i="10"/>
  <c r="D1131" i="10"/>
  <c r="N1131" i="10" s="1"/>
  <c r="L1130" i="10"/>
  <c r="J1130" i="10"/>
  <c r="H1130" i="10"/>
  <c r="D1130" i="10"/>
  <c r="N1130" i="10" s="1"/>
  <c r="N1129" i="10"/>
  <c r="O1129" i="10" s="1"/>
  <c r="S1129" i="10" s="1"/>
  <c r="L1129" i="10"/>
  <c r="J1129" i="10"/>
  <c r="H1129" i="10"/>
  <c r="D1129" i="10"/>
  <c r="L1128" i="10"/>
  <c r="J1128" i="10"/>
  <c r="H1128" i="10"/>
  <c r="D1128" i="10"/>
  <c r="N1128" i="10" s="1"/>
  <c r="T1127" i="10"/>
  <c r="N1127" i="10"/>
  <c r="O1127" i="10" s="1"/>
  <c r="S1127" i="10" s="1"/>
  <c r="L1127" i="10"/>
  <c r="J1127" i="10"/>
  <c r="H1127" i="10"/>
  <c r="D1127" i="10"/>
  <c r="Z1126" i="10"/>
  <c r="W1126" i="10"/>
  <c r="X1126" i="10" s="1"/>
  <c r="P1126" i="10"/>
  <c r="O1126" i="10"/>
  <c r="S1126" i="10" s="1"/>
  <c r="N1126" i="10"/>
  <c r="L1126" i="10"/>
  <c r="J1126" i="10"/>
  <c r="H1126" i="10"/>
  <c r="D1126" i="10"/>
  <c r="P1125" i="10"/>
  <c r="W1125" i="10" s="1"/>
  <c r="Z1125" i="10" s="1"/>
  <c r="N1125" i="10"/>
  <c r="O1125" i="10" s="1"/>
  <c r="S1125" i="10" s="1"/>
  <c r="V1125" i="10" s="1"/>
  <c r="L1125" i="10"/>
  <c r="J1125" i="10"/>
  <c r="H1125" i="10"/>
  <c r="D1125" i="10"/>
  <c r="O1124" i="10"/>
  <c r="S1124" i="10" s="1"/>
  <c r="L1124" i="10"/>
  <c r="J1124" i="10"/>
  <c r="H1124" i="10"/>
  <c r="D1124" i="10"/>
  <c r="N1124" i="10" s="1"/>
  <c r="P1124" i="10" s="1"/>
  <c r="W1124" i="10" s="1"/>
  <c r="N1123" i="10"/>
  <c r="L1123" i="10"/>
  <c r="J1123" i="10"/>
  <c r="H1123" i="10"/>
  <c r="D1123" i="10"/>
  <c r="P1122" i="10"/>
  <c r="W1122" i="10" s="1"/>
  <c r="L1122" i="10"/>
  <c r="J1122" i="10"/>
  <c r="H1122" i="10"/>
  <c r="D1122" i="10"/>
  <c r="N1122" i="10" s="1"/>
  <c r="O1122" i="10" s="1"/>
  <c r="S1122" i="10" s="1"/>
  <c r="L1121" i="10"/>
  <c r="J1121" i="10"/>
  <c r="H1121" i="10"/>
  <c r="D1121" i="10"/>
  <c r="N1121" i="10" s="1"/>
  <c r="N1120" i="10"/>
  <c r="O1120" i="10" s="1"/>
  <c r="S1120" i="10" s="1"/>
  <c r="L1120" i="10"/>
  <c r="J1120" i="10"/>
  <c r="H1120" i="10"/>
  <c r="D1120" i="10"/>
  <c r="L1119" i="10"/>
  <c r="J1119" i="10"/>
  <c r="H1119" i="10"/>
  <c r="D1119" i="10"/>
  <c r="N1119" i="10" s="1"/>
  <c r="Z1118" i="10"/>
  <c r="W1118" i="10"/>
  <c r="X1118" i="10" s="1"/>
  <c r="S1118" i="10"/>
  <c r="P1118" i="10"/>
  <c r="O1118" i="10"/>
  <c r="N1118" i="10"/>
  <c r="L1118" i="10"/>
  <c r="J1118" i="10"/>
  <c r="H1118" i="10"/>
  <c r="D1118" i="10"/>
  <c r="N1117" i="10"/>
  <c r="L1117" i="10"/>
  <c r="J1117" i="10"/>
  <c r="H1117" i="10"/>
  <c r="D1117" i="10"/>
  <c r="L1116" i="10"/>
  <c r="J1116" i="10"/>
  <c r="H1116" i="10"/>
  <c r="D1116" i="10"/>
  <c r="N1116" i="10" s="1"/>
  <c r="N1115" i="10"/>
  <c r="L1115" i="10"/>
  <c r="J1115" i="10"/>
  <c r="H1115" i="10"/>
  <c r="D1115" i="10"/>
  <c r="L1114" i="10"/>
  <c r="J1114" i="10"/>
  <c r="H1114" i="10"/>
  <c r="D1114" i="10"/>
  <c r="N1114" i="10" s="1"/>
  <c r="L1113" i="10"/>
  <c r="J1113" i="10"/>
  <c r="H1113" i="10"/>
  <c r="D1113" i="10"/>
  <c r="N1113" i="10" s="1"/>
  <c r="P1113" i="10" s="1"/>
  <c r="W1113" i="10" s="1"/>
  <c r="L1112" i="10"/>
  <c r="J1112" i="10"/>
  <c r="H1112" i="10"/>
  <c r="D1112" i="10"/>
  <c r="N1112" i="10" s="1"/>
  <c r="L1111" i="10"/>
  <c r="J1111" i="10"/>
  <c r="H1111" i="10"/>
  <c r="D1111" i="10"/>
  <c r="N1111" i="10" s="1"/>
  <c r="P1110" i="10"/>
  <c r="W1110" i="10" s="1"/>
  <c r="N1110" i="10"/>
  <c r="O1110" i="10" s="1"/>
  <c r="S1110" i="10" s="1"/>
  <c r="L1110" i="10"/>
  <c r="J1110" i="10"/>
  <c r="H1110" i="10"/>
  <c r="D1110" i="10"/>
  <c r="Y1109" i="10"/>
  <c r="O1109" i="10"/>
  <c r="S1109" i="10" s="1"/>
  <c r="L1109" i="10"/>
  <c r="J1109" i="10"/>
  <c r="H1109" i="10"/>
  <c r="D1109" i="10"/>
  <c r="N1109" i="10" s="1"/>
  <c r="P1109" i="10" s="1"/>
  <c r="W1109" i="10" s="1"/>
  <c r="N1108" i="10"/>
  <c r="L1108" i="10"/>
  <c r="J1108" i="10"/>
  <c r="H1108" i="10"/>
  <c r="D1108" i="10"/>
  <c r="L1107" i="10"/>
  <c r="J1107" i="10"/>
  <c r="H1107" i="10"/>
  <c r="D1107" i="10"/>
  <c r="N1107" i="10" s="1"/>
  <c r="L1106" i="10"/>
  <c r="J1106" i="10"/>
  <c r="H1106" i="10"/>
  <c r="D1106" i="10"/>
  <c r="N1106" i="10" s="1"/>
  <c r="P1105" i="10"/>
  <c r="W1105" i="10" s="1"/>
  <c r="N1105" i="10"/>
  <c r="O1105" i="10" s="1"/>
  <c r="S1105" i="10" s="1"/>
  <c r="L1105" i="10"/>
  <c r="J1105" i="10"/>
  <c r="H1105" i="10"/>
  <c r="D1105" i="10"/>
  <c r="L1104" i="10"/>
  <c r="J1104" i="10"/>
  <c r="H1104" i="10"/>
  <c r="D1104" i="10"/>
  <c r="N1104" i="10" s="1"/>
  <c r="P1104" i="10" s="1"/>
  <c r="W1104" i="10" s="1"/>
  <c r="Y1104" i="10" s="1"/>
  <c r="N1103" i="10"/>
  <c r="L1103" i="10"/>
  <c r="J1103" i="10"/>
  <c r="H1103" i="10"/>
  <c r="D1103" i="10"/>
  <c r="N1102" i="10"/>
  <c r="L1102" i="10"/>
  <c r="P1102" i="10" s="1"/>
  <c r="W1102" i="10" s="1"/>
  <c r="J1102" i="10"/>
  <c r="H1102" i="10"/>
  <c r="D1102" i="10"/>
  <c r="L1101" i="10"/>
  <c r="J1101" i="10"/>
  <c r="H1101" i="10"/>
  <c r="D1101" i="10"/>
  <c r="N1101" i="10" s="1"/>
  <c r="N1100" i="10"/>
  <c r="L1100" i="10"/>
  <c r="J1100" i="10"/>
  <c r="H1100" i="10"/>
  <c r="D1100" i="10"/>
  <c r="L1099" i="10"/>
  <c r="J1099" i="10"/>
  <c r="H1099" i="10"/>
  <c r="D1099" i="10"/>
  <c r="N1099" i="10" s="1"/>
  <c r="L1098" i="10"/>
  <c r="J1098" i="10"/>
  <c r="H1098" i="10"/>
  <c r="D1098" i="10"/>
  <c r="N1098" i="10" s="1"/>
  <c r="P1097" i="10"/>
  <c r="W1097" i="10" s="1"/>
  <c r="N1097" i="10"/>
  <c r="O1097" i="10" s="1"/>
  <c r="S1097" i="10" s="1"/>
  <c r="L1097" i="10"/>
  <c r="J1097" i="10"/>
  <c r="H1097" i="10"/>
  <c r="D1097" i="10"/>
  <c r="L1096" i="10"/>
  <c r="J1096" i="10"/>
  <c r="H1096" i="10"/>
  <c r="D1096" i="10"/>
  <c r="N1096" i="10" s="1"/>
  <c r="P1096" i="10" s="1"/>
  <c r="W1096" i="10" s="1"/>
  <c r="Y1096" i="10" s="1"/>
  <c r="N1095" i="10"/>
  <c r="L1095" i="10"/>
  <c r="J1095" i="10"/>
  <c r="H1095" i="10"/>
  <c r="D1095" i="10"/>
  <c r="N1094" i="10"/>
  <c r="L1094" i="10"/>
  <c r="P1094" i="10" s="1"/>
  <c r="W1094" i="10" s="1"/>
  <c r="J1094" i="10"/>
  <c r="H1094" i="10"/>
  <c r="D1094" i="10"/>
  <c r="L1093" i="10"/>
  <c r="O1093" i="10" s="1"/>
  <c r="S1093" i="10" s="1"/>
  <c r="J1093" i="10"/>
  <c r="H1093" i="10"/>
  <c r="D1093" i="10"/>
  <c r="N1093" i="10" s="1"/>
  <c r="N1092" i="10"/>
  <c r="L1092" i="10"/>
  <c r="J1092" i="10"/>
  <c r="H1092" i="10"/>
  <c r="D1092" i="10"/>
  <c r="L1091" i="10"/>
  <c r="J1091" i="10"/>
  <c r="H1091" i="10"/>
  <c r="D1091" i="10"/>
  <c r="N1091" i="10" s="1"/>
  <c r="L1090" i="10"/>
  <c r="J1090" i="10"/>
  <c r="H1090" i="10"/>
  <c r="D1090" i="10"/>
  <c r="N1090" i="10" s="1"/>
  <c r="Z1089" i="10"/>
  <c r="S1089" i="10"/>
  <c r="T1089" i="10" s="1"/>
  <c r="P1089" i="10"/>
  <c r="W1089" i="10" s="1"/>
  <c r="N1089" i="10"/>
  <c r="L1089" i="10"/>
  <c r="O1089" i="10" s="1"/>
  <c r="J1089" i="10"/>
  <c r="H1089" i="10"/>
  <c r="U1089" i="10" s="1"/>
  <c r="D1089" i="10"/>
  <c r="O1088" i="10"/>
  <c r="S1088" i="10" s="1"/>
  <c r="V1088" i="10" s="1"/>
  <c r="L1088" i="10"/>
  <c r="J1088" i="10"/>
  <c r="H1088" i="10"/>
  <c r="D1088" i="10"/>
  <c r="N1088" i="10" s="1"/>
  <c r="P1088" i="10" s="1"/>
  <c r="W1088" i="10" s="1"/>
  <c r="L1087" i="10"/>
  <c r="J1087" i="10"/>
  <c r="H1087" i="10"/>
  <c r="D1087" i="10"/>
  <c r="N1087" i="10" s="1"/>
  <c r="P1087" i="10" s="1"/>
  <c r="W1087" i="10" s="1"/>
  <c r="W1086" i="10"/>
  <c r="P1086" i="10"/>
  <c r="N1086" i="10"/>
  <c r="O1086" i="10" s="1"/>
  <c r="S1086" i="10" s="1"/>
  <c r="L1086" i="10"/>
  <c r="J1086" i="10"/>
  <c r="H1086" i="10"/>
  <c r="D1086" i="10"/>
  <c r="Z1085" i="10"/>
  <c r="L1085" i="10"/>
  <c r="P1085" i="10" s="1"/>
  <c r="W1085" i="10" s="1"/>
  <c r="J1085" i="10"/>
  <c r="H1085" i="10"/>
  <c r="D1085" i="10"/>
  <c r="N1085" i="10" s="1"/>
  <c r="N1084" i="10"/>
  <c r="P1084" i="10" s="1"/>
  <c r="W1084" i="10" s="1"/>
  <c r="Z1084" i="10" s="1"/>
  <c r="L1084" i="10"/>
  <c r="J1084" i="10"/>
  <c r="H1084" i="10"/>
  <c r="D1084" i="10"/>
  <c r="N1083" i="10"/>
  <c r="L1083" i="10"/>
  <c r="J1083" i="10"/>
  <c r="H1083" i="10"/>
  <c r="D1083" i="10"/>
  <c r="L1082" i="10"/>
  <c r="J1082" i="10"/>
  <c r="H1082" i="10"/>
  <c r="D1082" i="10"/>
  <c r="N1082" i="10" s="1"/>
  <c r="Z1081" i="10"/>
  <c r="S1081" i="10"/>
  <c r="P1081" i="10"/>
  <c r="W1081" i="10" s="1"/>
  <c r="O1081" i="10"/>
  <c r="N1081" i="10"/>
  <c r="L1081" i="10"/>
  <c r="J1081" i="10"/>
  <c r="H1081" i="10"/>
  <c r="D1081" i="10"/>
  <c r="Z1080" i="10"/>
  <c r="T1080" i="10"/>
  <c r="P1080" i="10"/>
  <c r="W1080" i="10" s="1"/>
  <c r="X1080" i="10" s="1"/>
  <c r="O1080" i="10"/>
  <c r="S1080" i="10" s="1"/>
  <c r="V1080" i="10" s="1"/>
  <c r="L1080" i="10"/>
  <c r="J1080" i="10"/>
  <c r="H1080" i="10"/>
  <c r="U1080" i="10" s="1"/>
  <c r="D1080" i="10"/>
  <c r="N1080" i="10" s="1"/>
  <c r="L1079" i="10"/>
  <c r="J1079" i="10"/>
  <c r="H1079" i="10"/>
  <c r="D1079" i="10"/>
  <c r="N1079" i="10" s="1"/>
  <c r="P1078" i="10"/>
  <c r="W1078" i="10" s="1"/>
  <c r="N1078" i="10"/>
  <c r="L1078" i="10"/>
  <c r="J1078" i="10"/>
  <c r="H1078" i="10"/>
  <c r="D1078" i="10"/>
  <c r="L1077" i="10"/>
  <c r="J1077" i="10"/>
  <c r="H1077" i="10"/>
  <c r="D1077" i="10"/>
  <c r="N1077" i="10" s="1"/>
  <c r="N1076" i="10"/>
  <c r="L1076" i="10"/>
  <c r="J1076" i="10"/>
  <c r="H1076" i="10"/>
  <c r="D1076" i="10"/>
  <c r="L1075" i="10"/>
  <c r="J1075" i="10"/>
  <c r="H1075" i="10"/>
  <c r="D1075" i="10"/>
  <c r="N1075" i="10" s="1"/>
  <c r="N1074" i="10"/>
  <c r="L1074" i="10"/>
  <c r="J1074" i="10"/>
  <c r="H1074" i="10"/>
  <c r="D1074" i="10"/>
  <c r="L1073" i="10"/>
  <c r="J1073" i="10"/>
  <c r="H1073" i="10"/>
  <c r="D1073" i="10"/>
  <c r="N1073" i="10" s="1"/>
  <c r="O1072" i="10"/>
  <c r="S1072" i="10" s="1"/>
  <c r="L1072" i="10"/>
  <c r="J1072" i="10"/>
  <c r="H1072" i="10"/>
  <c r="D1072" i="10"/>
  <c r="N1072" i="10" s="1"/>
  <c r="P1072" i="10" s="1"/>
  <c r="W1072" i="10" s="1"/>
  <c r="W1071" i="10"/>
  <c r="S1071" i="10"/>
  <c r="V1071" i="10" s="1"/>
  <c r="O1071" i="10"/>
  <c r="N1071" i="10"/>
  <c r="P1071" i="10" s="1"/>
  <c r="L1071" i="10"/>
  <c r="J1071" i="10"/>
  <c r="H1071" i="10"/>
  <c r="D1071" i="10"/>
  <c r="P1070" i="10"/>
  <c r="W1070" i="10" s="1"/>
  <c r="L1070" i="10"/>
  <c r="J1070" i="10"/>
  <c r="H1070" i="10"/>
  <c r="D1070" i="10"/>
  <c r="N1070" i="10" s="1"/>
  <c r="O1070" i="10" s="1"/>
  <c r="S1070" i="10" s="1"/>
  <c r="W1069" i="10"/>
  <c r="S1069" i="10"/>
  <c r="T1069" i="10" s="1"/>
  <c r="P1069" i="10"/>
  <c r="O1069" i="10"/>
  <c r="L1069" i="10"/>
  <c r="J1069" i="10"/>
  <c r="H1069" i="10"/>
  <c r="D1069" i="10"/>
  <c r="N1069" i="10" s="1"/>
  <c r="L1068" i="10"/>
  <c r="J1068" i="10"/>
  <c r="H1068" i="10"/>
  <c r="D1068" i="10"/>
  <c r="N1068" i="10" s="1"/>
  <c r="O1067" i="10"/>
  <c r="S1067" i="10" s="1"/>
  <c r="L1067" i="10"/>
  <c r="J1067" i="10"/>
  <c r="H1067" i="10"/>
  <c r="D1067" i="10"/>
  <c r="N1067" i="10" s="1"/>
  <c r="P1067" i="10" s="1"/>
  <c r="W1067" i="10" s="1"/>
  <c r="Z1067" i="10" s="1"/>
  <c r="L1066" i="10"/>
  <c r="J1066" i="10"/>
  <c r="H1066" i="10"/>
  <c r="D1066" i="10"/>
  <c r="N1066" i="10" s="1"/>
  <c r="L1065" i="10"/>
  <c r="J1065" i="10"/>
  <c r="H1065" i="10"/>
  <c r="D1065" i="10"/>
  <c r="N1065" i="10" s="1"/>
  <c r="V1064" i="10"/>
  <c r="U1064" i="10"/>
  <c r="S1064" i="10"/>
  <c r="T1064" i="10" s="1"/>
  <c r="P1064" i="10"/>
  <c r="W1064" i="10" s="1"/>
  <c r="O1064" i="10"/>
  <c r="N1064" i="10"/>
  <c r="L1064" i="10"/>
  <c r="J1064" i="10"/>
  <c r="H1064" i="10"/>
  <c r="D1064" i="10"/>
  <c r="L1063" i="10"/>
  <c r="J1063" i="10"/>
  <c r="H1063" i="10"/>
  <c r="D1063" i="10"/>
  <c r="N1063" i="10" s="1"/>
  <c r="L1062" i="10"/>
  <c r="J1062" i="10"/>
  <c r="H1062" i="10"/>
  <c r="D1062" i="10"/>
  <c r="N1062" i="10" s="1"/>
  <c r="P1061" i="10"/>
  <c r="W1061" i="10" s="1"/>
  <c r="N1061" i="10"/>
  <c r="O1061" i="10" s="1"/>
  <c r="S1061" i="10" s="1"/>
  <c r="L1061" i="10"/>
  <c r="J1061" i="10"/>
  <c r="H1061" i="10"/>
  <c r="D1061" i="10"/>
  <c r="Y1060" i="10"/>
  <c r="O1060" i="10"/>
  <c r="S1060" i="10" s="1"/>
  <c r="L1060" i="10"/>
  <c r="J1060" i="10"/>
  <c r="H1060" i="10"/>
  <c r="D1060" i="10"/>
  <c r="N1060" i="10" s="1"/>
  <c r="P1060" i="10" s="1"/>
  <c r="W1060" i="10" s="1"/>
  <c r="N1059" i="10"/>
  <c r="L1059" i="10"/>
  <c r="J1059" i="10"/>
  <c r="H1059" i="10"/>
  <c r="D1059" i="10"/>
  <c r="L1058" i="10"/>
  <c r="J1058" i="10"/>
  <c r="H1058" i="10"/>
  <c r="D1058" i="10"/>
  <c r="N1058" i="10" s="1"/>
  <c r="L1057" i="10"/>
  <c r="J1057" i="10"/>
  <c r="H1057" i="10"/>
  <c r="D1057" i="10"/>
  <c r="N1057" i="10" s="1"/>
  <c r="P1056" i="10"/>
  <c r="W1056" i="10" s="1"/>
  <c r="O1056" i="10"/>
  <c r="S1056" i="10" s="1"/>
  <c r="N1056" i="10"/>
  <c r="L1056" i="10"/>
  <c r="J1056" i="10"/>
  <c r="H1056" i="10"/>
  <c r="D1056" i="10"/>
  <c r="L1055" i="10"/>
  <c r="J1055" i="10"/>
  <c r="H1055" i="10"/>
  <c r="D1055" i="10"/>
  <c r="N1055" i="10" s="1"/>
  <c r="N1054" i="10"/>
  <c r="O1054" i="10" s="1"/>
  <c r="S1054" i="10" s="1"/>
  <c r="L1054" i="10"/>
  <c r="J1054" i="10"/>
  <c r="H1054" i="10"/>
  <c r="D1054" i="10"/>
  <c r="P1053" i="10"/>
  <c r="W1053" i="10" s="1"/>
  <c r="N1053" i="10"/>
  <c r="O1053" i="10" s="1"/>
  <c r="S1053" i="10" s="1"/>
  <c r="L1053" i="10"/>
  <c r="J1053" i="10"/>
  <c r="H1053" i="10"/>
  <c r="D1053" i="10"/>
  <c r="Y1052" i="10"/>
  <c r="L1052" i="10"/>
  <c r="J1052" i="10"/>
  <c r="H1052" i="10"/>
  <c r="D1052" i="10"/>
  <c r="N1052" i="10" s="1"/>
  <c r="P1052" i="10" s="1"/>
  <c r="W1052" i="10" s="1"/>
  <c r="N1051" i="10"/>
  <c r="L1051" i="10"/>
  <c r="J1051" i="10"/>
  <c r="H1051" i="10"/>
  <c r="D1051" i="10"/>
  <c r="L1050" i="10"/>
  <c r="J1050" i="10"/>
  <c r="H1050" i="10"/>
  <c r="D1050" i="10"/>
  <c r="N1050" i="10" s="1"/>
  <c r="L1049" i="10"/>
  <c r="J1049" i="10"/>
  <c r="H1049" i="10"/>
  <c r="D1049" i="10"/>
  <c r="N1049" i="10" s="1"/>
  <c r="P1048" i="10"/>
  <c r="W1048" i="10" s="1"/>
  <c r="O1048" i="10"/>
  <c r="S1048" i="10" s="1"/>
  <c r="N1048" i="10"/>
  <c r="L1048" i="10"/>
  <c r="J1048" i="10"/>
  <c r="H1048" i="10"/>
  <c r="D1048" i="10"/>
  <c r="L1047" i="10"/>
  <c r="J1047" i="10"/>
  <c r="H1047" i="10"/>
  <c r="D1047" i="10"/>
  <c r="N1047" i="10" s="1"/>
  <c r="N1046" i="10"/>
  <c r="O1046" i="10" s="1"/>
  <c r="S1046" i="10" s="1"/>
  <c r="L1046" i="10"/>
  <c r="J1046" i="10"/>
  <c r="H1046" i="10"/>
  <c r="D1046" i="10"/>
  <c r="P1045" i="10"/>
  <c r="W1045" i="10" s="1"/>
  <c r="N1045" i="10"/>
  <c r="O1045" i="10" s="1"/>
  <c r="S1045" i="10" s="1"/>
  <c r="L1045" i="10"/>
  <c r="J1045" i="10"/>
  <c r="H1045" i="10"/>
  <c r="D1045" i="10"/>
  <c r="O1044" i="10"/>
  <c r="S1044" i="10" s="1"/>
  <c r="T1044" i="10" s="1"/>
  <c r="L1044" i="10"/>
  <c r="J1044" i="10"/>
  <c r="H1044" i="10"/>
  <c r="D1044" i="10"/>
  <c r="N1044" i="10" s="1"/>
  <c r="P1044" i="10" s="1"/>
  <c r="W1044" i="10" s="1"/>
  <c r="Y1044" i="10" s="1"/>
  <c r="N1043" i="10"/>
  <c r="L1043" i="10"/>
  <c r="J1043" i="10"/>
  <c r="H1043" i="10"/>
  <c r="D1043" i="10"/>
  <c r="L1042" i="10"/>
  <c r="J1042" i="10"/>
  <c r="H1042" i="10"/>
  <c r="D1042" i="10"/>
  <c r="N1042" i="10" s="1"/>
  <c r="Z1041" i="10"/>
  <c r="S1041" i="10"/>
  <c r="P1041" i="10"/>
  <c r="W1041" i="10" s="1"/>
  <c r="L1041" i="10"/>
  <c r="J1041" i="10"/>
  <c r="H1041" i="10"/>
  <c r="D1041" i="10"/>
  <c r="N1041" i="10" s="1"/>
  <c r="O1041" i="10" s="1"/>
  <c r="Z1040" i="10"/>
  <c r="P1040" i="10"/>
  <c r="W1040" i="10" s="1"/>
  <c r="X1040" i="10" s="1"/>
  <c r="O1040" i="10"/>
  <c r="S1040" i="10" s="1"/>
  <c r="N1040" i="10"/>
  <c r="L1040" i="10"/>
  <c r="J1040" i="10"/>
  <c r="H1040" i="10"/>
  <c r="D1040" i="10"/>
  <c r="X1039" i="10"/>
  <c r="N1039" i="10"/>
  <c r="P1039" i="10" s="1"/>
  <c r="W1039" i="10" s="1"/>
  <c r="Z1039" i="10" s="1"/>
  <c r="L1039" i="10"/>
  <c r="J1039" i="10"/>
  <c r="H1039" i="10"/>
  <c r="D1039" i="10"/>
  <c r="L1038" i="10"/>
  <c r="J1038" i="10"/>
  <c r="H1038" i="10"/>
  <c r="D1038" i="10"/>
  <c r="N1038" i="10" s="1"/>
  <c r="N1037" i="10"/>
  <c r="L1037" i="10"/>
  <c r="J1037" i="10"/>
  <c r="H1037" i="10"/>
  <c r="D1037" i="10"/>
  <c r="P1036" i="10"/>
  <c r="W1036" i="10" s="1"/>
  <c r="L1036" i="10"/>
  <c r="O1036" i="10" s="1"/>
  <c r="S1036" i="10" s="1"/>
  <c r="J1036" i="10"/>
  <c r="H1036" i="10"/>
  <c r="D1036" i="10"/>
  <c r="N1036" i="10" s="1"/>
  <c r="L1035" i="10"/>
  <c r="J1035" i="10"/>
  <c r="H1035" i="10"/>
  <c r="D1035" i="10"/>
  <c r="N1035" i="10" s="1"/>
  <c r="L1034" i="10"/>
  <c r="J1034" i="10"/>
  <c r="H1034" i="10"/>
  <c r="D1034" i="10"/>
  <c r="N1034" i="10" s="1"/>
  <c r="S1033" i="10"/>
  <c r="U1033" i="10" s="1"/>
  <c r="O1033" i="10"/>
  <c r="L1033" i="10"/>
  <c r="J1033" i="10"/>
  <c r="H1033" i="10"/>
  <c r="D1033" i="10"/>
  <c r="N1033" i="10" s="1"/>
  <c r="P1033" i="10" s="1"/>
  <c r="W1033" i="10" s="1"/>
  <c r="N1032" i="10"/>
  <c r="P1032" i="10" s="1"/>
  <c r="W1032" i="10" s="1"/>
  <c r="L1032" i="10"/>
  <c r="J1032" i="10"/>
  <c r="H1032" i="10"/>
  <c r="D1032" i="10"/>
  <c r="L1031" i="10"/>
  <c r="J1031" i="10"/>
  <c r="H1031" i="10"/>
  <c r="D1031" i="10"/>
  <c r="N1031" i="10" s="1"/>
  <c r="N1030" i="10"/>
  <c r="P1030" i="10" s="1"/>
  <c r="W1030" i="10" s="1"/>
  <c r="L1030" i="10"/>
  <c r="J1030" i="10"/>
  <c r="H1030" i="10"/>
  <c r="D1030" i="10"/>
  <c r="N1029" i="10"/>
  <c r="O1029" i="10" s="1"/>
  <c r="S1029" i="10" s="1"/>
  <c r="L1029" i="10"/>
  <c r="J1029" i="10"/>
  <c r="H1029" i="10"/>
  <c r="D1029" i="10"/>
  <c r="O1028" i="10"/>
  <c r="S1028" i="10" s="1"/>
  <c r="V1028" i="10" s="1"/>
  <c r="L1028" i="10"/>
  <c r="J1028" i="10"/>
  <c r="H1028" i="10"/>
  <c r="D1028" i="10"/>
  <c r="N1028" i="10" s="1"/>
  <c r="P1028" i="10" s="1"/>
  <c r="W1028" i="10" s="1"/>
  <c r="L1027" i="10"/>
  <c r="J1027" i="10"/>
  <c r="H1027" i="10"/>
  <c r="D1027" i="10"/>
  <c r="N1027" i="10" s="1"/>
  <c r="P1026" i="10"/>
  <c r="W1026" i="10" s="1"/>
  <c r="N1026" i="10"/>
  <c r="O1026" i="10" s="1"/>
  <c r="S1026" i="10" s="1"/>
  <c r="L1026" i="10"/>
  <c r="J1026" i="10"/>
  <c r="H1026" i="10"/>
  <c r="D1026" i="10"/>
  <c r="N1025" i="10"/>
  <c r="L1025" i="10"/>
  <c r="J1025" i="10"/>
  <c r="H1025" i="10"/>
  <c r="D1025" i="10"/>
  <c r="W1024" i="10"/>
  <c r="P1024" i="10"/>
  <c r="N1024" i="10"/>
  <c r="O1024" i="10" s="1"/>
  <c r="S1024" i="10" s="1"/>
  <c r="L1024" i="10"/>
  <c r="J1024" i="10"/>
  <c r="H1024" i="10"/>
  <c r="D1024" i="10"/>
  <c r="L1023" i="10"/>
  <c r="J1023" i="10"/>
  <c r="H1023" i="10"/>
  <c r="D1023" i="10"/>
  <c r="N1023" i="10" s="1"/>
  <c r="O1022" i="10"/>
  <c r="S1022" i="10" s="1"/>
  <c r="L1022" i="10"/>
  <c r="J1022" i="10"/>
  <c r="H1022" i="10"/>
  <c r="D1022" i="10"/>
  <c r="N1022" i="10" s="1"/>
  <c r="P1022" i="10" s="1"/>
  <c r="W1022" i="10" s="1"/>
  <c r="L1021" i="10"/>
  <c r="J1021" i="10"/>
  <c r="H1021" i="10"/>
  <c r="D1021" i="10"/>
  <c r="N1021" i="10" s="1"/>
  <c r="L1020" i="10"/>
  <c r="J1020" i="10"/>
  <c r="H1020" i="10"/>
  <c r="D1020" i="10"/>
  <c r="N1020" i="10" s="1"/>
  <c r="P1020" i="10" s="1"/>
  <c r="W1020" i="10" s="1"/>
  <c r="Z1019" i="10"/>
  <c r="O1019" i="10"/>
  <c r="S1019" i="10" s="1"/>
  <c r="L1019" i="10"/>
  <c r="J1019" i="10"/>
  <c r="H1019" i="10"/>
  <c r="D1019" i="10"/>
  <c r="N1019" i="10" s="1"/>
  <c r="P1019" i="10" s="1"/>
  <c r="W1019" i="10" s="1"/>
  <c r="N1018" i="10"/>
  <c r="L1018" i="10"/>
  <c r="J1018" i="10"/>
  <c r="H1018" i="10"/>
  <c r="D1018" i="10"/>
  <c r="V1017" i="10"/>
  <c r="O1017" i="10"/>
  <c r="S1017" i="10" s="1"/>
  <c r="N1017" i="10"/>
  <c r="L1017" i="10"/>
  <c r="P1017" i="10" s="1"/>
  <c r="W1017" i="10" s="1"/>
  <c r="J1017" i="10"/>
  <c r="H1017" i="10"/>
  <c r="D1017" i="10"/>
  <c r="S1016" i="10"/>
  <c r="N1016" i="10"/>
  <c r="P1016" i="10" s="1"/>
  <c r="W1016" i="10" s="1"/>
  <c r="L1016" i="10"/>
  <c r="O1016" i="10" s="1"/>
  <c r="J1016" i="10"/>
  <c r="H1016" i="10"/>
  <c r="D1016" i="10"/>
  <c r="Z1015" i="10"/>
  <c r="O1015" i="10"/>
  <c r="S1015" i="10" s="1"/>
  <c r="L1015" i="10"/>
  <c r="J1015" i="10"/>
  <c r="H1015" i="10"/>
  <c r="D1015" i="10"/>
  <c r="N1015" i="10" s="1"/>
  <c r="P1015" i="10" s="1"/>
  <c r="W1015" i="10" s="1"/>
  <c r="L1014" i="10"/>
  <c r="J1014" i="10"/>
  <c r="H1014" i="10"/>
  <c r="D1014" i="10"/>
  <c r="N1014" i="10" s="1"/>
  <c r="L1013" i="10"/>
  <c r="J1013" i="10"/>
  <c r="H1013" i="10"/>
  <c r="D1013" i="10"/>
  <c r="N1013" i="10" s="1"/>
  <c r="Z1012" i="10"/>
  <c r="L1012" i="10"/>
  <c r="J1012" i="10"/>
  <c r="H1012" i="10"/>
  <c r="D1012" i="10"/>
  <c r="N1012" i="10" s="1"/>
  <c r="P1012" i="10" s="1"/>
  <c r="W1012" i="10" s="1"/>
  <c r="N1011" i="10"/>
  <c r="L1011" i="10"/>
  <c r="J1011" i="10"/>
  <c r="H1011" i="10"/>
  <c r="D1011" i="10"/>
  <c r="N1010" i="10"/>
  <c r="L1010" i="10"/>
  <c r="J1010" i="10"/>
  <c r="H1010" i="10"/>
  <c r="D1010" i="10"/>
  <c r="L1009" i="10"/>
  <c r="J1009" i="10"/>
  <c r="H1009" i="10"/>
  <c r="D1009" i="10"/>
  <c r="N1009" i="10" s="1"/>
  <c r="U1008" i="10"/>
  <c r="O1008" i="10"/>
  <c r="S1008" i="10" s="1"/>
  <c r="N1008" i="10"/>
  <c r="L1008" i="10"/>
  <c r="P1008" i="10" s="1"/>
  <c r="W1008" i="10" s="1"/>
  <c r="J1008" i="10"/>
  <c r="H1008" i="10"/>
  <c r="D1008" i="10"/>
  <c r="L1007" i="10"/>
  <c r="J1007" i="10"/>
  <c r="H1007" i="10"/>
  <c r="D1007" i="10"/>
  <c r="N1007" i="10" s="1"/>
  <c r="L1006" i="10"/>
  <c r="J1006" i="10"/>
  <c r="H1006" i="10"/>
  <c r="D1006" i="10"/>
  <c r="N1006" i="10" s="1"/>
  <c r="Z1005" i="10"/>
  <c r="P1005" i="10"/>
  <c r="W1005" i="10" s="1"/>
  <c r="N1005" i="10"/>
  <c r="O1005" i="10" s="1"/>
  <c r="S1005" i="10" s="1"/>
  <c r="L1005" i="10"/>
  <c r="J1005" i="10"/>
  <c r="H1005" i="10"/>
  <c r="D1005" i="10"/>
  <c r="Y1004" i="10"/>
  <c r="L1004" i="10"/>
  <c r="J1004" i="10"/>
  <c r="H1004" i="10"/>
  <c r="D1004" i="10"/>
  <c r="N1004" i="10" s="1"/>
  <c r="P1004" i="10" s="1"/>
  <c r="W1004" i="10" s="1"/>
  <c r="L1003" i="10"/>
  <c r="J1003" i="10"/>
  <c r="H1003" i="10"/>
  <c r="D1003" i="10"/>
  <c r="N1003" i="10" s="1"/>
  <c r="N1002" i="10"/>
  <c r="P1002" i="10" s="1"/>
  <c r="W1002" i="10" s="1"/>
  <c r="L1002" i="10"/>
  <c r="J1002" i="10"/>
  <c r="H1002" i="10"/>
  <c r="D1002" i="10"/>
  <c r="L1001" i="10"/>
  <c r="J1001" i="10"/>
  <c r="H1001" i="10"/>
  <c r="D1001" i="10"/>
  <c r="N1001" i="10" s="1"/>
  <c r="O1001" i="10" s="1"/>
  <c r="S1001" i="10" s="1"/>
  <c r="V1001" i="10" s="1"/>
  <c r="U1000" i="10"/>
  <c r="O1000" i="10"/>
  <c r="S1000" i="10" s="1"/>
  <c r="N1000" i="10"/>
  <c r="L1000" i="10"/>
  <c r="P1000" i="10" s="1"/>
  <c r="W1000" i="10" s="1"/>
  <c r="J1000" i="10"/>
  <c r="H1000" i="10"/>
  <c r="D1000" i="10"/>
  <c r="L999" i="10"/>
  <c r="J999" i="10"/>
  <c r="H999" i="10"/>
  <c r="D999" i="10"/>
  <c r="N999" i="10" s="1"/>
  <c r="L998" i="10"/>
  <c r="J998" i="10"/>
  <c r="H998" i="10"/>
  <c r="D998" i="10"/>
  <c r="N998" i="10" s="1"/>
  <c r="S997" i="10"/>
  <c r="V997" i="10" s="1"/>
  <c r="P997" i="10"/>
  <c r="W997" i="10" s="1"/>
  <c r="Z997" i="10" s="1"/>
  <c r="N997" i="10"/>
  <c r="O997" i="10" s="1"/>
  <c r="L997" i="10"/>
  <c r="J997" i="10"/>
  <c r="H997" i="10"/>
  <c r="D997" i="10"/>
  <c r="Y996" i="10"/>
  <c r="P996" i="10"/>
  <c r="W996" i="10" s="1"/>
  <c r="X996" i="10" s="1"/>
  <c r="L996" i="10"/>
  <c r="J996" i="10"/>
  <c r="H996" i="10"/>
  <c r="D996" i="10"/>
  <c r="N996" i="10" s="1"/>
  <c r="O996" i="10" s="1"/>
  <c r="S996" i="10" s="1"/>
  <c r="L995" i="10"/>
  <c r="J995" i="10"/>
  <c r="H995" i="10"/>
  <c r="D995" i="10"/>
  <c r="N995" i="10" s="1"/>
  <c r="N994" i="10"/>
  <c r="L994" i="10"/>
  <c r="J994" i="10"/>
  <c r="H994" i="10"/>
  <c r="D994" i="10"/>
  <c r="L993" i="10"/>
  <c r="J993" i="10"/>
  <c r="H993" i="10"/>
  <c r="D993" i="10"/>
  <c r="N993" i="10" s="1"/>
  <c r="O993" i="10" s="1"/>
  <c r="S993" i="10" s="1"/>
  <c r="U993" i="10" s="1"/>
  <c r="S992" i="10"/>
  <c r="T992" i="10" s="1"/>
  <c r="O992" i="10"/>
  <c r="N992" i="10"/>
  <c r="P992" i="10" s="1"/>
  <c r="W992" i="10" s="1"/>
  <c r="L992" i="10"/>
  <c r="J992" i="10"/>
  <c r="Y992" i="10" s="1"/>
  <c r="H992" i="10"/>
  <c r="D992" i="10"/>
  <c r="L991" i="10"/>
  <c r="J991" i="10"/>
  <c r="H991" i="10"/>
  <c r="D991" i="10"/>
  <c r="N991" i="10" s="1"/>
  <c r="S990" i="10"/>
  <c r="O990" i="10"/>
  <c r="L990" i="10"/>
  <c r="J990" i="10"/>
  <c r="H990" i="10"/>
  <c r="D990" i="10"/>
  <c r="N990" i="10" s="1"/>
  <c r="P990" i="10" s="1"/>
  <c r="W990" i="10" s="1"/>
  <c r="N989" i="10"/>
  <c r="O989" i="10" s="1"/>
  <c r="S989" i="10" s="1"/>
  <c r="L989" i="10"/>
  <c r="J989" i="10"/>
  <c r="H989" i="10"/>
  <c r="D989" i="10"/>
  <c r="P988" i="10"/>
  <c r="W988" i="10" s="1"/>
  <c r="L988" i="10"/>
  <c r="J988" i="10"/>
  <c r="H988" i="10"/>
  <c r="D988" i="10"/>
  <c r="N988" i="10" s="1"/>
  <c r="O988" i="10" s="1"/>
  <c r="S988" i="10" s="1"/>
  <c r="N987" i="10"/>
  <c r="P987" i="10" s="1"/>
  <c r="W987" i="10" s="1"/>
  <c r="Z987" i="10" s="1"/>
  <c r="L987" i="10"/>
  <c r="J987" i="10"/>
  <c r="H987" i="10"/>
  <c r="D987" i="10"/>
  <c r="N986" i="10"/>
  <c r="L986" i="10"/>
  <c r="J986" i="10"/>
  <c r="H986" i="10"/>
  <c r="D986" i="10"/>
  <c r="L985" i="10"/>
  <c r="J985" i="10"/>
  <c r="H985" i="10"/>
  <c r="D985" i="10"/>
  <c r="N985" i="10" s="1"/>
  <c r="L984" i="10"/>
  <c r="J984" i="10"/>
  <c r="H984" i="10"/>
  <c r="D984" i="10"/>
  <c r="N984" i="10" s="1"/>
  <c r="P984" i="10" s="1"/>
  <c r="W984" i="10" s="1"/>
  <c r="U983" i="10"/>
  <c r="N983" i="10"/>
  <c r="O983" i="10" s="1"/>
  <c r="S983" i="10" s="1"/>
  <c r="V983" i="10" s="1"/>
  <c r="L983" i="10"/>
  <c r="J983" i="10"/>
  <c r="H983" i="10"/>
  <c r="D983" i="10"/>
  <c r="S982" i="10"/>
  <c r="V982" i="10" s="1"/>
  <c r="O982" i="10"/>
  <c r="L982" i="10"/>
  <c r="J982" i="10"/>
  <c r="H982" i="10"/>
  <c r="D982" i="10"/>
  <c r="N982" i="10" s="1"/>
  <c r="P982" i="10" s="1"/>
  <c r="W982" i="10" s="1"/>
  <c r="L981" i="10"/>
  <c r="J981" i="10"/>
  <c r="H981" i="10"/>
  <c r="D981" i="10"/>
  <c r="N981" i="10" s="1"/>
  <c r="L980" i="10"/>
  <c r="O980" i="10" s="1"/>
  <c r="S980" i="10" s="1"/>
  <c r="J980" i="10"/>
  <c r="H980" i="10"/>
  <c r="D980" i="10"/>
  <c r="N980" i="10" s="1"/>
  <c r="P980" i="10" s="1"/>
  <c r="W980" i="10" s="1"/>
  <c r="L979" i="10"/>
  <c r="J979" i="10"/>
  <c r="H979" i="10"/>
  <c r="D979" i="10"/>
  <c r="N979" i="10" s="1"/>
  <c r="N978" i="10"/>
  <c r="L978" i="10"/>
  <c r="O978" i="10" s="1"/>
  <c r="S978" i="10" s="1"/>
  <c r="J978" i="10"/>
  <c r="H978" i="10"/>
  <c r="D978" i="10"/>
  <c r="L977" i="10"/>
  <c r="J977" i="10"/>
  <c r="H977" i="10"/>
  <c r="D977" i="10"/>
  <c r="N977" i="10" s="1"/>
  <c r="L976" i="10"/>
  <c r="J976" i="10"/>
  <c r="H976" i="10"/>
  <c r="D976" i="10"/>
  <c r="N976" i="10" s="1"/>
  <c r="P976" i="10" s="1"/>
  <c r="W976" i="10" s="1"/>
  <c r="L975" i="10"/>
  <c r="J975" i="10"/>
  <c r="H975" i="10"/>
  <c r="D975" i="10"/>
  <c r="N975" i="10" s="1"/>
  <c r="L974" i="10"/>
  <c r="J974" i="10"/>
  <c r="H974" i="10"/>
  <c r="D974" i="10"/>
  <c r="N974" i="10" s="1"/>
  <c r="L973" i="10"/>
  <c r="J973" i="10"/>
  <c r="H973" i="10"/>
  <c r="D973" i="10"/>
  <c r="N973" i="10" s="1"/>
  <c r="N972" i="10"/>
  <c r="P972" i="10" s="1"/>
  <c r="W972" i="10" s="1"/>
  <c r="L972" i="10"/>
  <c r="J972" i="10"/>
  <c r="H972" i="10"/>
  <c r="D972" i="10"/>
  <c r="P971" i="10"/>
  <c r="W971" i="10" s="1"/>
  <c r="N971" i="10"/>
  <c r="L971" i="10"/>
  <c r="O971" i="10" s="1"/>
  <c r="S971" i="10" s="1"/>
  <c r="J971" i="10"/>
  <c r="H971" i="10"/>
  <c r="D971" i="10"/>
  <c r="L970" i="10"/>
  <c r="J970" i="10"/>
  <c r="H970" i="10"/>
  <c r="D970" i="10"/>
  <c r="N970" i="10" s="1"/>
  <c r="L969" i="10"/>
  <c r="J969" i="10"/>
  <c r="H969" i="10"/>
  <c r="D969" i="10"/>
  <c r="N969" i="10" s="1"/>
  <c r="L968" i="10"/>
  <c r="J968" i="10"/>
  <c r="H968" i="10"/>
  <c r="D968" i="10"/>
  <c r="N968" i="10" s="1"/>
  <c r="L967" i="10"/>
  <c r="J967" i="10"/>
  <c r="H967" i="10"/>
  <c r="D967" i="10"/>
  <c r="N967" i="10" s="1"/>
  <c r="L966" i="10"/>
  <c r="J966" i="10"/>
  <c r="H966" i="10"/>
  <c r="D966" i="10"/>
  <c r="N966" i="10" s="1"/>
  <c r="L965" i="10"/>
  <c r="J965" i="10"/>
  <c r="H965" i="10"/>
  <c r="D965" i="10"/>
  <c r="N965" i="10" s="1"/>
  <c r="N964" i="10"/>
  <c r="P964" i="10" s="1"/>
  <c r="W964" i="10" s="1"/>
  <c r="L964" i="10"/>
  <c r="J964" i="10"/>
  <c r="H964" i="10"/>
  <c r="D964" i="10"/>
  <c r="L963" i="10"/>
  <c r="J963" i="10"/>
  <c r="H963" i="10"/>
  <c r="D963" i="10"/>
  <c r="N963" i="10" s="1"/>
  <c r="L962" i="10"/>
  <c r="J962" i="10"/>
  <c r="H962" i="10"/>
  <c r="D962" i="10"/>
  <c r="N962" i="10" s="1"/>
  <c r="L961" i="10"/>
  <c r="J961" i="10"/>
  <c r="H961" i="10"/>
  <c r="D961" i="10"/>
  <c r="N961" i="10" s="1"/>
  <c r="L960" i="10"/>
  <c r="J960" i="10"/>
  <c r="H960" i="10"/>
  <c r="D960" i="10"/>
  <c r="N960" i="10" s="1"/>
  <c r="L959" i="10"/>
  <c r="J959" i="10"/>
  <c r="H959" i="10"/>
  <c r="D959" i="10"/>
  <c r="N959" i="10" s="1"/>
  <c r="L958" i="10"/>
  <c r="J958" i="10"/>
  <c r="H958" i="10"/>
  <c r="D958" i="10"/>
  <c r="N958" i="10" s="1"/>
  <c r="L957" i="10"/>
  <c r="J957" i="10"/>
  <c r="H957" i="10"/>
  <c r="D957" i="10"/>
  <c r="N957" i="10" s="1"/>
  <c r="N956" i="10"/>
  <c r="P956" i="10" s="1"/>
  <c r="W956" i="10" s="1"/>
  <c r="L956" i="10"/>
  <c r="J956" i="10"/>
  <c r="H956" i="10"/>
  <c r="D956" i="10"/>
  <c r="L955" i="10"/>
  <c r="J955" i="10"/>
  <c r="H955" i="10"/>
  <c r="D955" i="10"/>
  <c r="N955" i="10" s="1"/>
  <c r="L954" i="10"/>
  <c r="J954" i="10"/>
  <c r="H954" i="10"/>
  <c r="D954" i="10"/>
  <c r="N954" i="10" s="1"/>
  <c r="L953" i="10"/>
  <c r="J953" i="10"/>
  <c r="H953" i="10"/>
  <c r="D953" i="10"/>
  <c r="N953" i="10" s="1"/>
  <c r="L952" i="10"/>
  <c r="J952" i="10"/>
  <c r="H952" i="10"/>
  <c r="D952" i="10"/>
  <c r="N952" i="10" s="1"/>
  <c r="P951" i="10"/>
  <c r="W951" i="10" s="1"/>
  <c r="L951" i="10"/>
  <c r="J951" i="10"/>
  <c r="H951" i="10"/>
  <c r="D951" i="10"/>
  <c r="N951" i="10" s="1"/>
  <c r="O951" i="10" s="1"/>
  <c r="S951" i="10" s="1"/>
  <c r="O950" i="10"/>
  <c r="S950" i="10" s="1"/>
  <c r="L950" i="10"/>
  <c r="J950" i="10"/>
  <c r="H950" i="10"/>
  <c r="D950" i="10"/>
  <c r="N950" i="10" s="1"/>
  <c r="P950" i="10" s="1"/>
  <c r="W950" i="10" s="1"/>
  <c r="L949" i="10"/>
  <c r="J949" i="10"/>
  <c r="H949" i="10"/>
  <c r="D949" i="10"/>
  <c r="N949" i="10" s="1"/>
  <c r="L948" i="10"/>
  <c r="J948" i="10"/>
  <c r="H948" i="10"/>
  <c r="D948" i="10"/>
  <c r="N948" i="10" s="1"/>
  <c r="V947" i="10"/>
  <c r="L947" i="10"/>
  <c r="J947" i="10"/>
  <c r="H947" i="10"/>
  <c r="D947" i="10"/>
  <c r="N947" i="10" s="1"/>
  <c r="O947" i="10" s="1"/>
  <c r="S947" i="10" s="1"/>
  <c r="Y946" i="10"/>
  <c r="O946" i="10"/>
  <c r="S946" i="10" s="1"/>
  <c r="L946" i="10"/>
  <c r="J946" i="10"/>
  <c r="H946" i="10"/>
  <c r="D946" i="10"/>
  <c r="N946" i="10" s="1"/>
  <c r="P946" i="10" s="1"/>
  <c r="W946" i="10" s="1"/>
  <c r="N945" i="10"/>
  <c r="L945" i="10"/>
  <c r="J945" i="10"/>
  <c r="H945" i="10"/>
  <c r="D945" i="10"/>
  <c r="L944" i="10"/>
  <c r="J944" i="10"/>
  <c r="H944" i="10"/>
  <c r="D944" i="10"/>
  <c r="N944" i="10" s="1"/>
  <c r="L943" i="10"/>
  <c r="J943" i="10"/>
  <c r="H943" i="10"/>
  <c r="D943" i="10"/>
  <c r="N943" i="10" s="1"/>
  <c r="O943" i="10" s="1"/>
  <c r="S943" i="10" s="1"/>
  <c r="V943" i="10" s="1"/>
  <c r="Y942" i="10"/>
  <c r="L942" i="10"/>
  <c r="J942" i="10"/>
  <c r="H942" i="10"/>
  <c r="D942" i="10"/>
  <c r="N942" i="10" s="1"/>
  <c r="P942" i="10" s="1"/>
  <c r="W942" i="10" s="1"/>
  <c r="L941" i="10"/>
  <c r="J941" i="10"/>
  <c r="H941" i="10"/>
  <c r="D941" i="10"/>
  <c r="N941" i="10" s="1"/>
  <c r="L940" i="10"/>
  <c r="J940" i="10"/>
  <c r="H940" i="10"/>
  <c r="D940" i="10"/>
  <c r="N940" i="10" s="1"/>
  <c r="V939" i="10"/>
  <c r="S939" i="10"/>
  <c r="P939" i="10"/>
  <c r="W939" i="10" s="1"/>
  <c r="L939" i="10"/>
  <c r="J939" i="10"/>
  <c r="H939" i="10"/>
  <c r="D939" i="10"/>
  <c r="N939" i="10" s="1"/>
  <c r="O939" i="10" s="1"/>
  <c r="L938" i="10"/>
  <c r="J938" i="10"/>
  <c r="H938" i="10"/>
  <c r="D938" i="10"/>
  <c r="N938" i="10" s="1"/>
  <c r="P938" i="10" s="1"/>
  <c r="W938" i="10" s="1"/>
  <c r="L937" i="10"/>
  <c r="J937" i="10"/>
  <c r="H937" i="10"/>
  <c r="D937" i="10"/>
  <c r="N937" i="10" s="1"/>
  <c r="L936" i="10"/>
  <c r="J936" i="10"/>
  <c r="H936" i="10"/>
  <c r="D936" i="10"/>
  <c r="N936" i="10" s="1"/>
  <c r="P935" i="10"/>
  <c r="W935" i="10" s="1"/>
  <c r="L935" i="10"/>
  <c r="J935" i="10"/>
  <c r="H935" i="10"/>
  <c r="D935" i="10"/>
  <c r="N935" i="10" s="1"/>
  <c r="O935" i="10" s="1"/>
  <c r="S935" i="10" s="1"/>
  <c r="P934" i="10"/>
  <c r="W934" i="10" s="1"/>
  <c r="X934" i="10" s="1"/>
  <c r="O934" i="10"/>
  <c r="S934" i="10" s="1"/>
  <c r="T934" i="10" s="1"/>
  <c r="L934" i="10"/>
  <c r="J934" i="10"/>
  <c r="H934" i="10"/>
  <c r="D934" i="10"/>
  <c r="N934" i="10" s="1"/>
  <c r="L933" i="10"/>
  <c r="J933" i="10"/>
  <c r="H933" i="10"/>
  <c r="D933" i="10"/>
  <c r="N933" i="10" s="1"/>
  <c r="L932" i="10"/>
  <c r="J932" i="10"/>
  <c r="H932" i="10"/>
  <c r="D932" i="10"/>
  <c r="N932" i="10" s="1"/>
  <c r="L931" i="10"/>
  <c r="J931" i="10"/>
  <c r="H931" i="10"/>
  <c r="D931" i="10"/>
  <c r="N931" i="10" s="1"/>
  <c r="O931" i="10" s="1"/>
  <c r="S931" i="10" s="1"/>
  <c r="O930" i="10"/>
  <c r="S930" i="10" s="1"/>
  <c r="T930" i="10" s="1"/>
  <c r="L930" i="10"/>
  <c r="J930" i="10"/>
  <c r="H930" i="10"/>
  <c r="D930" i="10"/>
  <c r="N930" i="10" s="1"/>
  <c r="P930" i="10" s="1"/>
  <c r="W930" i="10" s="1"/>
  <c r="N929" i="10"/>
  <c r="P929" i="10" s="1"/>
  <c r="W929" i="10" s="1"/>
  <c r="Z929" i="10" s="1"/>
  <c r="L929" i="10"/>
  <c r="J929" i="10"/>
  <c r="H929" i="10"/>
  <c r="D929" i="10"/>
  <c r="N928" i="10"/>
  <c r="L928" i="10"/>
  <c r="J928" i="10"/>
  <c r="H928" i="10"/>
  <c r="D928" i="10"/>
  <c r="L927" i="10"/>
  <c r="J927" i="10"/>
  <c r="H927" i="10"/>
  <c r="D927" i="10"/>
  <c r="N927" i="10" s="1"/>
  <c r="O927" i="10" s="1"/>
  <c r="S927" i="10" s="1"/>
  <c r="L926" i="10"/>
  <c r="J926" i="10"/>
  <c r="H926" i="10"/>
  <c r="D926" i="10"/>
  <c r="N926" i="10" s="1"/>
  <c r="P926" i="10" s="1"/>
  <c r="W926" i="10" s="1"/>
  <c r="N925" i="10"/>
  <c r="P925" i="10" s="1"/>
  <c r="W925" i="10" s="1"/>
  <c r="Z925" i="10" s="1"/>
  <c r="L925" i="10"/>
  <c r="J925" i="10"/>
  <c r="H925" i="10"/>
  <c r="D925" i="10"/>
  <c r="L924" i="10"/>
  <c r="J924" i="10"/>
  <c r="H924" i="10"/>
  <c r="D924" i="10"/>
  <c r="N924" i="10" s="1"/>
  <c r="L923" i="10"/>
  <c r="J923" i="10"/>
  <c r="H923" i="10"/>
  <c r="D923" i="10"/>
  <c r="N923" i="10" s="1"/>
  <c r="O923" i="10" s="1"/>
  <c r="S923" i="10" s="1"/>
  <c r="L922" i="10"/>
  <c r="J922" i="10"/>
  <c r="H922" i="10"/>
  <c r="D922" i="10"/>
  <c r="N922" i="10" s="1"/>
  <c r="N921" i="10"/>
  <c r="P921" i="10" s="1"/>
  <c r="W921" i="10" s="1"/>
  <c r="L921" i="10"/>
  <c r="J921" i="10"/>
  <c r="H921" i="10"/>
  <c r="D921" i="10"/>
  <c r="L920" i="10"/>
  <c r="J920" i="10"/>
  <c r="H920" i="10"/>
  <c r="D920" i="10"/>
  <c r="N920" i="10" s="1"/>
  <c r="O919" i="10"/>
  <c r="S919" i="10" s="1"/>
  <c r="L919" i="10"/>
  <c r="J919" i="10"/>
  <c r="H919" i="10"/>
  <c r="D919" i="10"/>
  <c r="N919" i="10" s="1"/>
  <c r="P919" i="10" s="1"/>
  <c r="W919" i="10" s="1"/>
  <c r="L918" i="10"/>
  <c r="J918" i="10"/>
  <c r="H918" i="10"/>
  <c r="D918" i="10"/>
  <c r="N918" i="10" s="1"/>
  <c r="O917" i="10"/>
  <c r="S917" i="10" s="1"/>
  <c r="N917" i="10"/>
  <c r="L917" i="10"/>
  <c r="J917" i="10"/>
  <c r="H917" i="10"/>
  <c r="D917" i="10"/>
  <c r="L916" i="10"/>
  <c r="J916" i="10"/>
  <c r="H916" i="10"/>
  <c r="D916" i="10"/>
  <c r="N916" i="10" s="1"/>
  <c r="P915" i="10"/>
  <c r="W915" i="10" s="1"/>
  <c r="L915" i="10"/>
  <c r="O915" i="10" s="1"/>
  <c r="S915" i="10" s="1"/>
  <c r="J915" i="10"/>
  <c r="H915" i="10"/>
  <c r="D915" i="10"/>
  <c r="N915" i="10" s="1"/>
  <c r="L914" i="10"/>
  <c r="J914" i="10"/>
  <c r="H914" i="10"/>
  <c r="D914" i="10"/>
  <c r="N914" i="10" s="1"/>
  <c r="L913" i="10"/>
  <c r="J913" i="10"/>
  <c r="H913" i="10"/>
  <c r="D913" i="10"/>
  <c r="N913" i="10" s="1"/>
  <c r="L912" i="10"/>
  <c r="J912" i="10"/>
  <c r="H912" i="10"/>
  <c r="D912" i="10"/>
  <c r="N912" i="10" s="1"/>
  <c r="L911" i="10"/>
  <c r="J911" i="10"/>
  <c r="H911" i="10"/>
  <c r="D911" i="10"/>
  <c r="N911" i="10" s="1"/>
  <c r="P910" i="10"/>
  <c r="W910" i="10" s="1"/>
  <c r="N910" i="10"/>
  <c r="O910" i="10" s="1"/>
  <c r="S910" i="10" s="1"/>
  <c r="L910" i="10"/>
  <c r="J910" i="10"/>
  <c r="H910" i="10"/>
  <c r="D910" i="10"/>
  <c r="O909" i="10"/>
  <c r="S909" i="10" s="1"/>
  <c r="N909" i="10"/>
  <c r="P909" i="10" s="1"/>
  <c r="W909" i="10" s="1"/>
  <c r="L909" i="10"/>
  <c r="J909" i="10"/>
  <c r="H909" i="10"/>
  <c r="D909" i="10"/>
  <c r="N908" i="10"/>
  <c r="O908" i="10" s="1"/>
  <c r="S908" i="10" s="1"/>
  <c r="L908" i="10"/>
  <c r="J908" i="10"/>
  <c r="H908" i="10"/>
  <c r="D908" i="10"/>
  <c r="L907" i="10"/>
  <c r="J907" i="10"/>
  <c r="H907" i="10"/>
  <c r="D907" i="10"/>
  <c r="N907" i="10" s="1"/>
  <c r="L906" i="10"/>
  <c r="J906" i="10"/>
  <c r="H906" i="10"/>
  <c r="D906" i="10"/>
  <c r="N906" i="10" s="1"/>
  <c r="L905" i="10"/>
  <c r="J905" i="10"/>
  <c r="H905" i="10"/>
  <c r="D905" i="10"/>
  <c r="N905" i="10" s="1"/>
  <c r="L904" i="10"/>
  <c r="J904" i="10"/>
  <c r="H904" i="10"/>
  <c r="D904" i="10"/>
  <c r="N904" i="10" s="1"/>
  <c r="L903" i="10"/>
  <c r="J903" i="10"/>
  <c r="H903" i="10"/>
  <c r="D903" i="10"/>
  <c r="N903" i="10" s="1"/>
  <c r="P902" i="10"/>
  <c r="W902" i="10" s="1"/>
  <c r="N902" i="10"/>
  <c r="O902" i="10" s="1"/>
  <c r="S902" i="10" s="1"/>
  <c r="L902" i="10"/>
  <c r="J902" i="10"/>
  <c r="H902" i="10"/>
  <c r="D902" i="10"/>
  <c r="O901" i="10"/>
  <c r="S901" i="10" s="1"/>
  <c r="N901" i="10"/>
  <c r="P901" i="10" s="1"/>
  <c r="W901" i="10" s="1"/>
  <c r="L901" i="10"/>
  <c r="J901" i="10"/>
  <c r="H901" i="10"/>
  <c r="D901" i="10"/>
  <c r="N900" i="10"/>
  <c r="O900" i="10" s="1"/>
  <c r="S900" i="10" s="1"/>
  <c r="L900" i="10"/>
  <c r="J900" i="10"/>
  <c r="H900" i="10"/>
  <c r="D900" i="10"/>
  <c r="L899" i="10"/>
  <c r="J899" i="10"/>
  <c r="H899" i="10"/>
  <c r="D899" i="10"/>
  <c r="N899" i="10" s="1"/>
  <c r="L898" i="10"/>
  <c r="J898" i="10"/>
  <c r="H898" i="10"/>
  <c r="D898" i="10"/>
  <c r="N898" i="10" s="1"/>
  <c r="L897" i="10"/>
  <c r="J897" i="10"/>
  <c r="H897" i="10"/>
  <c r="D897" i="10"/>
  <c r="N897" i="10" s="1"/>
  <c r="L896" i="10"/>
  <c r="J896" i="10"/>
  <c r="H896" i="10"/>
  <c r="D896" i="10"/>
  <c r="N896" i="10" s="1"/>
  <c r="L895" i="10"/>
  <c r="J895" i="10"/>
  <c r="H895" i="10"/>
  <c r="D895" i="10"/>
  <c r="N895" i="10" s="1"/>
  <c r="Z894" i="10"/>
  <c r="P894" i="10"/>
  <c r="W894" i="10" s="1"/>
  <c r="O894" i="10"/>
  <c r="S894" i="10" s="1"/>
  <c r="N894" i="10"/>
  <c r="L894" i="10"/>
  <c r="J894" i="10"/>
  <c r="H894" i="10"/>
  <c r="D894" i="10"/>
  <c r="O893" i="10"/>
  <c r="S893" i="10" s="1"/>
  <c r="N893" i="10"/>
  <c r="P893" i="10" s="1"/>
  <c r="W893" i="10" s="1"/>
  <c r="L893" i="10"/>
  <c r="J893" i="10"/>
  <c r="H893" i="10"/>
  <c r="D893" i="10"/>
  <c r="N892" i="10"/>
  <c r="L892" i="10"/>
  <c r="J892" i="10"/>
  <c r="H892" i="10"/>
  <c r="D892" i="10"/>
  <c r="L891" i="10"/>
  <c r="J891" i="10"/>
  <c r="H891" i="10"/>
  <c r="D891" i="10"/>
  <c r="N891" i="10" s="1"/>
  <c r="L890" i="10"/>
  <c r="J890" i="10"/>
  <c r="H890" i="10"/>
  <c r="D890" i="10"/>
  <c r="N890" i="10" s="1"/>
  <c r="L889" i="10"/>
  <c r="J889" i="10"/>
  <c r="H889" i="10"/>
  <c r="D889" i="10"/>
  <c r="N889" i="10" s="1"/>
  <c r="L888" i="10"/>
  <c r="J888" i="10"/>
  <c r="H888" i="10"/>
  <c r="D888" i="10"/>
  <c r="N888" i="10" s="1"/>
  <c r="L887" i="10"/>
  <c r="J887" i="10"/>
  <c r="H887" i="10"/>
  <c r="D887" i="10"/>
  <c r="N887" i="10" s="1"/>
  <c r="Z886" i="10"/>
  <c r="P886" i="10"/>
  <c r="W886" i="10" s="1"/>
  <c r="N886" i="10"/>
  <c r="O886" i="10" s="1"/>
  <c r="S886" i="10" s="1"/>
  <c r="L886" i="10"/>
  <c r="J886" i="10"/>
  <c r="H886" i="10"/>
  <c r="D886" i="10"/>
  <c r="Y885" i="10"/>
  <c r="O885" i="10"/>
  <c r="S885" i="10" s="1"/>
  <c r="N885" i="10"/>
  <c r="P885" i="10" s="1"/>
  <c r="W885" i="10" s="1"/>
  <c r="L885" i="10"/>
  <c r="J885" i="10"/>
  <c r="H885" i="10"/>
  <c r="D885" i="10"/>
  <c r="N884" i="10"/>
  <c r="L884" i="10"/>
  <c r="J884" i="10"/>
  <c r="H884" i="10"/>
  <c r="D884" i="10"/>
  <c r="L883" i="10"/>
  <c r="J883" i="10"/>
  <c r="H883" i="10"/>
  <c r="D883" i="10"/>
  <c r="N883" i="10" s="1"/>
  <c r="L882" i="10"/>
  <c r="J882" i="10"/>
  <c r="H882" i="10"/>
  <c r="D882" i="10"/>
  <c r="N882" i="10" s="1"/>
  <c r="L881" i="10"/>
  <c r="J881" i="10"/>
  <c r="H881" i="10"/>
  <c r="D881" i="10"/>
  <c r="N881" i="10" s="1"/>
  <c r="P881" i="10" s="1"/>
  <c r="W881" i="10" s="1"/>
  <c r="N880" i="10"/>
  <c r="O880" i="10" s="1"/>
  <c r="S880" i="10" s="1"/>
  <c r="L880" i="10"/>
  <c r="J880" i="10"/>
  <c r="H880" i="10"/>
  <c r="D880" i="10"/>
  <c r="S879" i="10"/>
  <c r="P879" i="10"/>
  <c r="W879" i="10" s="1"/>
  <c r="O879" i="10"/>
  <c r="L879" i="10"/>
  <c r="J879" i="10"/>
  <c r="H879" i="10"/>
  <c r="D879" i="10"/>
  <c r="N879" i="10" s="1"/>
  <c r="N878" i="10"/>
  <c r="P878" i="10" s="1"/>
  <c r="W878" i="10" s="1"/>
  <c r="L878" i="10"/>
  <c r="J878" i="10"/>
  <c r="H878" i="10"/>
  <c r="D878" i="10"/>
  <c r="N877" i="10"/>
  <c r="L877" i="10"/>
  <c r="O877" i="10" s="1"/>
  <c r="S877" i="10" s="1"/>
  <c r="J877" i="10"/>
  <c r="H877" i="10"/>
  <c r="D877" i="10"/>
  <c r="N876" i="10"/>
  <c r="L876" i="10"/>
  <c r="J876" i="10"/>
  <c r="H876" i="10"/>
  <c r="D876" i="10"/>
  <c r="L875" i="10"/>
  <c r="J875" i="10"/>
  <c r="H875" i="10"/>
  <c r="D875" i="10"/>
  <c r="N875" i="10" s="1"/>
  <c r="T874" i="10"/>
  <c r="P874" i="10"/>
  <c r="W874" i="10" s="1"/>
  <c r="Z874" i="10" s="1"/>
  <c r="L874" i="10"/>
  <c r="J874" i="10"/>
  <c r="H874" i="10"/>
  <c r="D874" i="10"/>
  <c r="N874" i="10" s="1"/>
  <c r="O874" i="10" s="1"/>
  <c r="S874" i="10" s="1"/>
  <c r="V874" i="10" s="1"/>
  <c r="T873" i="10"/>
  <c r="S873" i="10"/>
  <c r="V873" i="10" s="1"/>
  <c r="P873" i="10"/>
  <c r="W873" i="10" s="1"/>
  <c r="Y873" i="10" s="1"/>
  <c r="O873" i="10"/>
  <c r="L873" i="10"/>
  <c r="J873" i="10"/>
  <c r="H873" i="10"/>
  <c r="D873" i="10"/>
  <c r="N873" i="10" s="1"/>
  <c r="L872" i="10"/>
  <c r="J872" i="10"/>
  <c r="H872" i="10"/>
  <c r="D872" i="10"/>
  <c r="N872" i="10" s="1"/>
  <c r="L871" i="10"/>
  <c r="J871" i="10"/>
  <c r="H871" i="10"/>
  <c r="D871" i="10"/>
  <c r="N871" i="10" s="1"/>
  <c r="O870" i="10"/>
  <c r="S870" i="10" s="1"/>
  <c r="N870" i="10"/>
  <c r="P870" i="10" s="1"/>
  <c r="W870" i="10" s="1"/>
  <c r="L870" i="10"/>
  <c r="J870" i="10"/>
  <c r="H870" i="10"/>
  <c r="D870" i="10"/>
  <c r="V869" i="10"/>
  <c r="O869" i="10"/>
  <c r="S869" i="10" s="1"/>
  <c r="T869" i="10" s="1"/>
  <c r="N869" i="10"/>
  <c r="P869" i="10" s="1"/>
  <c r="W869" i="10" s="1"/>
  <c r="L869" i="10"/>
  <c r="J869" i="10"/>
  <c r="H869" i="10"/>
  <c r="D869" i="10"/>
  <c r="N868" i="10"/>
  <c r="P868" i="10" s="1"/>
  <c r="W868" i="10" s="1"/>
  <c r="L868" i="10"/>
  <c r="J868" i="10"/>
  <c r="H868" i="10"/>
  <c r="D868" i="10"/>
  <c r="L867" i="10"/>
  <c r="J867" i="10"/>
  <c r="H867" i="10"/>
  <c r="D867" i="10"/>
  <c r="N867" i="10" s="1"/>
  <c r="P866" i="10"/>
  <c r="W866" i="10" s="1"/>
  <c r="L866" i="10"/>
  <c r="J866" i="10"/>
  <c r="H866" i="10"/>
  <c r="D866" i="10"/>
  <c r="N866" i="10" s="1"/>
  <c r="L865" i="10"/>
  <c r="J865" i="10"/>
  <c r="H865" i="10"/>
  <c r="D865" i="10"/>
  <c r="N865" i="10" s="1"/>
  <c r="P865" i="10" s="1"/>
  <c r="W865" i="10" s="1"/>
  <c r="O864" i="10"/>
  <c r="S864" i="10" s="1"/>
  <c r="N864" i="10"/>
  <c r="P864" i="10" s="1"/>
  <c r="W864" i="10" s="1"/>
  <c r="L864" i="10"/>
  <c r="J864" i="10"/>
  <c r="H864" i="10"/>
  <c r="D864" i="10"/>
  <c r="L863" i="10"/>
  <c r="J863" i="10"/>
  <c r="H863" i="10"/>
  <c r="D863" i="10"/>
  <c r="N863" i="10" s="1"/>
  <c r="S862" i="10"/>
  <c r="V862" i="10" s="1"/>
  <c r="P862" i="10"/>
  <c r="W862" i="10" s="1"/>
  <c r="O862" i="10"/>
  <c r="N862" i="10"/>
  <c r="L862" i="10"/>
  <c r="J862" i="10"/>
  <c r="H862" i="10"/>
  <c r="D862" i="10"/>
  <c r="N861" i="10"/>
  <c r="P861" i="10" s="1"/>
  <c r="W861" i="10" s="1"/>
  <c r="L861" i="10"/>
  <c r="J861" i="10"/>
  <c r="H861" i="10"/>
  <c r="D861" i="10"/>
  <c r="L860" i="10"/>
  <c r="J860" i="10"/>
  <c r="H860" i="10"/>
  <c r="D860" i="10"/>
  <c r="N860" i="10" s="1"/>
  <c r="L859" i="10"/>
  <c r="J859" i="10"/>
  <c r="H859" i="10"/>
  <c r="D859" i="10"/>
  <c r="N859" i="10" s="1"/>
  <c r="T858" i="10"/>
  <c r="S858" i="10"/>
  <c r="V858" i="10" s="1"/>
  <c r="P858" i="10"/>
  <c r="W858" i="10" s="1"/>
  <c r="L858" i="10"/>
  <c r="J858" i="10"/>
  <c r="H858" i="10"/>
  <c r="D858" i="10"/>
  <c r="N858" i="10" s="1"/>
  <c r="O858" i="10" s="1"/>
  <c r="L857" i="10"/>
  <c r="J857" i="10"/>
  <c r="H857" i="10"/>
  <c r="D857" i="10"/>
  <c r="N857" i="10" s="1"/>
  <c r="P857" i="10" s="1"/>
  <c r="W857" i="10" s="1"/>
  <c r="S856" i="10"/>
  <c r="V856" i="10" s="1"/>
  <c r="P856" i="10"/>
  <c r="W856" i="10" s="1"/>
  <c r="Z856" i="10" s="1"/>
  <c r="O856" i="10"/>
  <c r="N856" i="10"/>
  <c r="L856" i="10"/>
  <c r="J856" i="10"/>
  <c r="H856" i="10"/>
  <c r="D856" i="10"/>
  <c r="N855" i="10"/>
  <c r="P855" i="10" s="1"/>
  <c r="W855" i="10" s="1"/>
  <c r="L855" i="10"/>
  <c r="J855" i="10"/>
  <c r="H855" i="10"/>
  <c r="D855" i="10"/>
  <c r="N854" i="10"/>
  <c r="P854" i="10" s="1"/>
  <c r="W854" i="10" s="1"/>
  <c r="L854" i="10"/>
  <c r="J854" i="10"/>
  <c r="H854" i="10"/>
  <c r="D854" i="10"/>
  <c r="P853" i="10"/>
  <c r="W853" i="10" s="1"/>
  <c r="N853" i="10"/>
  <c r="O853" i="10" s="1"/>
  <c r="S853" i="10" s="1"/>
  <c r="L853" i="10"/>
  <c r="J853" i="10"/>
  <c r="H853" i="10"/>
  <c r="D853" i="10"/>
  <c r="L852" i="10"/>
  <c r="J852" i="10"/>
  <c r="H852" i="10"/>
  <c r="D852" i="10"/>
  <c r="N852" i="10" s="1"/>
  <c r="N851" i="10"/>
  <c r="L851" i="10"/>
  <c r="J851" i="10"/>
  <c r="H851" i="10"/>
  <c r="D851" i="10"/>
  <c r="L850" i="10"/>
  <c r="J850" i="10"/>
  <c r="H850" i="10"/>
  <c r="D850" i="10"/>
  <c r="N850" i="10" s="1"/>
  <c r="O850" i="10" s="1"/>
  <c r="S850" i="10" s="1"/>
  <c r="O849" i="10"/>
  <c r="S849" i="10" s="1"/>
  <c r="L849" i="10"/>
  <c r="J849" i="10"/>
  <c r="H849" i="10"/>
  <c r="D849" i="10"/>
  <c r="N849" i="10" s="1"/>
  <c r="P849" i="10" s="1"/>
  <c r="W849" i="10" s="1"/>
  <c r="L848" i="10"/>
  <c r="J848" i="10"/>
  <c r="H848" i="10"/>
  <c r="D848" i="10"/>
  <c r="N848" i="10" s="1"/>
  <c r="P847" i="10"/>
  <c r="W847" i="10" s="1"/>
  <c r="N847" i="10"/>
  <c r="O847" i="10" s="1"/>
  <c r="S847" i="10" s="1"/>
  <c r="L847" i="10"/>
  <c r="J847" i="10"/>
  <c r="H847" i="10"/>
  <c r="D847" i="10"/>
  <c r="N846" i="10"/>
  <c r="L846" i="10"/>
  <c r="P846" i="10" s="1"/>
  <c r="W846" i="10" s="1"/>
  <c r="J846" i="10"/>
  <c r="H846" i="10"/>
  <c r="D846" i="10"/>
  <c r="P845" i="10"/>
  <c r="W845" i="10" s="1"/>
  <c r="N845" i="10"/>
  <c r="L845" i="10"/>
  <c r="O845" i="10" s="1"/>
  <c r="S845" i="10" s="1"/>
  <c r="J845" i="10"/>
  <c r="H845" i="10"/>
  <c r="D845" i="10"/>
  <c r="N844" i="10"/>
  <c r="P844" i="10" s="1"/>
  <c r="W844" i="10" s="1"/>
  <c r="L844" i="10"/>
  <c r="J844" i="10"/>
  <c r="H844" i="10"/>
  <c r="D844" i="10"/>
  <c r="N843" i="10"/>
  <c r="L843" i="10"/>
  <c r="J843" i="10"/>
  <c r="H843" i="10"/>
  <c r="D843" i="10"/>
  <c r="L842" i="10"/>
  <c r="J842" i="10"/>
  <c r="H842" i="10"/>
  <c r="D842" i="10"/>
  <c r="N842" i="10" s="1"/>
  <c r="O842" i="10" s="1"/>
  <c r="S842" i="10" s="1"/>
  <c r="S841" i="10"/>
  <c r="V841" i="10" s="1"/>
  <c r="P841" i="10"/>
  <c r="W841" i="10" s="1"/>
  <c r="X841" i="10" s="1"/>
  <c r="O841" i="10"/>
  <c r="L841" i="10"/>
  <c r="J841" i="10"/>
  <c r="H841" i="10"/>
  <c r="D841" i="10"/>
  <c r="N841" i="10" s="1"/>
  <c r="L840" i="10"/>
  <c r="J840" i="10"/>
  <c r="H840" i="10"/>
  <c r="D840" i="10"/>
  <c r="N840" i="10" s="1"/>
  <c r="L839" i="10"/>
  <c r="J839" i="10"/>
  <c r="H839" i="10"/>
  <c r="D839" i="10"/>
  <c r="N839" i="10" s="1"/>
  <c r="O838" i="10"/>
  <c r="S838" i="10" s="1"/>
  <c r="N838" i="10"/>
  <c r="P838" i="10" s="1"/>
  <c r="W838" i="10" s="1"/>
  <c r="L838" i="10"/>
  <c r="J838" i="10"/>
  <c r="H838" i="10"/>
  <c r="D838" i="10"/>
  <c r="X837" i="10"/>
  <c r="N837" i="10"/>
  <c r="P837" i="10" s="1"/>
  <c r="W837" i="10" s="1"/>
  <c r="L837" i="10"/>
  <c r="J837" i="10"/>
  <c r="H837" i="10"/>
  <c r="D837" i="10"/>
  <c r="N836" i="10"/>
  <c r="P836" i="10" s="1"/>
  <c r="W836" i="10" s="1"/>
  <c r="L836" i="10"/>
  <c r="J836" i="10"/>
  <c r="H836" i="10"/>
  <c r="D836" i="10"/>
  <c r="L835" i="10"/>
  <c r="J835" i="10"/>
  <c r="H835" i="10"/>
  <c r="D835" i="10"/>
  <c r="N835" i="10" s="1"/>
  <c r="P834" i="10"/>
  <c r="W834" i="10" s="1"/>
  <c r="L834" i="10"/>
  <c r="J834" i="10"/>
  <c r="H834" i="10"/>
  <c r="D834" i="10"/>
  <c r="N834" i="10" s="1"/>
  <c r="L833" i="10"/>
  <c r="J833" i="10"/>
  <c r="H833" i="10"/>
  <c r="D833" i="10"/>
  <c r="N833" i="10" s="1"/>
  <c r="S832" i="10"/>
  <c r="P832" i="10"/>
  <c r="W832" i="10" s="1"/>
  <c r="O832" i="10"/>
  <c r="N832" i="10"/>
  <c r="L832" i="10"/>
  <c r="J832" i="10"/>
  <c r="H832" i="10"/>
  <c r="D832" i="10"/>
  <c r="P831" i="10"/>
  <c r="W831" i="10" s="1"/>
  <c r="Z831" i="10" s="1"/>
  <c r="N831" i="10"/>
  <c r="O831" i="10" s="1"/>
  <c r="S831" i="10" s="1"/>
  <c r="L831" i="10"/>
  <c r="J831" i="10"/>
  <c r="H831" i="10"/>
  <c r="D831" i="10"/>
  <c r="O830" i="10"/>
  <c r="S830" i="10" s="1"/>
  <c r="N830" i="10"/>
  <c r="P830" i="10" s="1"/>
  <c r="W830" i="10" s="1"/>
  <c r="Y830" i="10" s="1"/>
  <c r="L830" i="10"/>
  <c r="J830" i="10"/>
  <c r="H830" i="10"/>
  <c r="D830" i="10"/>
  <c r="N829" i="10"/>
  <c r="L829" i="10"/>
  <c r="J829" i="10"/>
  <c r="H829" i="10"/>
  <c r="D829" i="10"/>
  <c r="L828" i="10"/>
  <c r="J828" i="10"/>
  <c r="H828" i="10"/>
  <c r="D828" i="10"/>
  <c r="N828" i="10" s="1"/>
  <c r="L827" i="10"/>
  <c r="J827" i="10"/>
  <c r="H827" i="10"/>
  <c r="D827" i="10"/>
  <c r="N827" i="10" s="1"/>
  <c r="L826" i="10"/>
  <c r="J826" i="10"/>
  <c r="H826" i="10"/>
  <c r="D826" i="10"/>
  <c r="N826" i="10" s="1"/>
  <c r="L825" i="10"/>
  <c r="J825" i="10"/>
  <c r="H825" i="10"/>
  <c r="D825" i="10"/>
  <c r="N825" i="10" s="1"/>
  <c r="O825" i="10" s="1"/>
  <c r="S825" i="10" s="1"/>
  <c r="T825" i="10" s="1"/>
  <c r="P824" i="10"/>
  <c r="W824" i="10" s="1"/>
  <c r="O824" i="10"/>
  <c r="S824" i="10" s="1"/>
  <c r="N824" i="10"/>
  <c r="L824" i="10"/>
  <c r="J824" i="10"/>
  <c r="H824" i="10"/>
  <c r="D824" i="10"/>
  <c r="N823" i="10"/>
  <c r="O823" i="10" s="1"/>
  <c r="S823" i="10" s="1"/>
  <c r="L823" i="10"/>
  <c r="J823" i="10"/>
  <c r="H823" i="10"/>
  <c r="D823" i="10"/>
  <c r="W822" i="10"/>
  <c r="N822" i="10"/>
  <c r="P822" i="10" s="1"/>
  <c r="L822" i="10"/>
  <c r="O822" i="10" s="1"/>
  <c r="S822" i="10" s="1"/>
  <c r="J822" i="10"/>
  <c r="H822" i="10"/>
  <c r="D822" i="10"/>
  <c r="N821" i="10"/>
  <c r="L821" i="10"/>
  <c r="J821" i="10"/>
  <c r="H821" i="10"/>
  <c r="D821" i="10"/>
  <c r="L820" i="10"/>
  <c r="J820" i="10"/>
  <c r="H820" i="10"/>
  <c r="D820" i="10"/>
  <c r="N820" i="10" s="1"/>
  <c r="P820" i="10" s="1"/>
  <c r="W820" i="10" s="1"/>
  <c r="N819" i="10"/>
  <c r="L819" i="10"/>
  <c r="J819" i="10"/>
  <c r="H819" i="10"/>
  <c r="D819" i="10"/>
  <c r="L818" i="10"/>
  <c r="J818" i="10"/>
  <c r="H818" i="10"/>
  <c r="D818" i="10"/>
  <c r="N818" i="10" s="1"/>
  <c r="V817" i="10"/>
  <c r="S817" i="10"/>
  <c r="U817" i="10" s="1"/>
  <c r="L817" i="10"/>
  <c r="J817" i="10"/>
  <c r="H817" i="10"/>
  <c r="D817" i="10"/>
  <c r="N817" i="10" s="1"/>
  <c r="O817" i="10" s="1"/>
  <c r="P816" i="10"/>
  <c r="W816" i="10" s="1"/>
  <c r="X816" i="10" s="1"/>
  <c r="O816" i="10"/>
  <c r="S816" i="10" s="1"/>
  <c r="N816" i="10"/>
  <c r="L816" i="10"/>
  <c r="J816" i="10"/>
  <c r="H816" i="10"/>
  <c r="D816" i="10"/>
  <c r="L815" i="10"/>
  <c r="J815" i="10"/>
  <c r="H815" i="10"/>
  <c r="D815" i="10"/>
  <c r="N815" i="10" s="1"/>
  <c r="N814" i="10"/>
  <c r="L814" i="10"/>
  <c r="O814" i="10" s="1"/>
  <c r="S814" i="10" s="1"/>
  <c r="J814" i="10"/>
  <c r="H814" i="10"/>
  <c r="D814" i="10"/>
  <c r="N813" i="10"/>
  <c r="O813" i="10" s="1"/>
  <c r="S813" i="10" s="1"/>
  <c r="V813" i="10" s="1"/>
  <c r="L813" i="10"/>
  <c r="J813" i="10"/>
  <c r="H813" i="10"/>
  <c r="D813" i="10"/>
  <c r="L812" i="10"/>
  <c r="J812" i="10"/>
  <c r="H812" i="10"/>
  <c r="D812" i="10"/>
  <c r="N812" i="10" s="1"/>
  <c r="P812" i="10" s="1"/>
  <c r="W812" i="10" s="1"/>
  <c r="N811" i="10"/>
  <c r="L811" i="10"/>
  <c r="J811" i="10"/>
  <c r="H811" i="10"/>
  <c r="D811" i="10"/>
  <c r="L810" i="10"/>
  <c r="J810" i="10"/>
  <c r="H810" i="10"/>
  <c r="D810" i="10"/>
  <c r="N810" i="10" s="1"/>
  <c r="L809" i="10"/>
  <c r="J809" i="10"/>
  <c r="H809" i="10"/>
  <c r="D809" i="10"/>
  <c r="N809" i="10" s="1"/>
  <c r="O809" i="10" s="1"/>
  <c r="S809" i="10" s="1"/>
  <c r="Z808" i="10"/>
  <c r="P808" i="10"/>
  <c r="W808" i="10" s="1"/>
  <c r="X808" i="10" s="1"/>
  <c r="O808" i="10"/>
  <c r="S808" i="10" s="1"/>
  <c r="N808" i="10"/>
  <c r="L808" i="10"/>
  <c r="J808" i="10"/>
  <c r="H808" i="10"/>
  <c r="D808" i="10"/>
  <c r="L807" i="10"/>
  <c r="J807" i="10"/>
  <c r="H807" i="10"/>
  <c r="D807" i="10"/>
  <c r="N807" i="10" s="1"/>
  <c r="L806" i="10"/>
  <c r="J806" i="10"/>
  <c r="H806" i="10"/>
  <c r="D806" i="10"/>
  <c r="N806" i="10" s="1"/>
  <c r="P805" i="10"/>
  <c r="W805" i="10" s="1"/>
  <c r="N805" i="10"/>
  <c r="L805" i="10"/>
  <c r="J805" i="10"/>
  <c r="H805" i="10"/>
  <c r="D805" i="10"/>
  <c r="L804" i="10"/>
  <c r="J804" i="10"/>
  <c r="H804" i="10"/>
  <c r="D804" i="10"/>
  <c r="N804" i="10" s="1"/>
  <c r="P804" i="10" s="1"/>
  <c r="W804" i="10" s="1"/>
  <c r="O803" i="10"/>
  <c r="S803" i="10" s="1"/>
  <c r="N803" i="10"/>
  <c r="P803" i="10" s="1"/>
  <c r="W803" i="10" s="1"/>
  <c r="Z803" i="10" s="1"/>
  <c r="L803" i="10"/>
  <c r="J803" i="10"/>
  <c r="H803" i="10"/>
  <c r="D803" i="10"/>
  <c r="L802" i="10"/>
  <c r="J802" i="10"/>
  <c r="H802" i="10"/>
  <c r="D802" i="10"/>
  <c r="N802" i="10" s="1"/>
  <c r="P801" i="10"/>
  <c r="W801" i="10" s="1"/>
  <c r="O801" i="10"/>
  <c r="S801" i="10" s="1"/>
  <c r="L801" i="10"/>
  <c r="J801" i="10"/>
  <c r="H801" i="10"/>
  <c r="D801" i="10"/>
  <c r="N801" i="10" s="1"/>
  <c r="X800" i="10"/>
  <c r="P800" i="10"/>
  <c r="W800" i="10" s="1"/>
  <c r="Z800" i="10" s="1"/>
  <c r="O800" i="10"/>
  <c r="S800" i="10" s="1"/>
  <c r="N800" i="10"/>
  <c r="L800" i="10"/>
  <c r="J800" i="10"/>
  <c r="H800" i="10"/>
  <c r="D800" i="10"/>
  <c r="L799" i="10"/>
  <c r="J799" i="10"/>
  <c r="H799" i="10"/>
  <c r="D799" i="10"/>
  <c r="N799" i="10" s="1"/>
  <c r="L798" i="10"/>
  <c r="J798" i="10"/>
  <c r="H798" i="10"/>
  <c r="D798" i="10"/>
  <c r="N798" i="10" s="1"/>
  <c r="N797" i="10"/>
  <c r="L797" i="10"/>
  <c r="J797" i="10"/>
  <c r="H797" i="10"/>
  <c r="D797" i="10"/>
  <c r="L796" i="10"/>
  <c r="J796" i="10"/>
  <c r="H796" i="10"/>
  <c r="D796" i="10"/>
  <c r="N796" i="10" s="1"/>
  <c r="P796" i="10" s="1"/>
  <c r="W796" i="10" s="1"/>
  <c r="N795" i="10"/>
  <c r="P795" i="10" s="1"/>
  <c r="W795" i="10" s="1"/>
  <c r="Z795" i="10" s="1"/>
  <c r="L795" i="10"/>
  <c r="J795" i="10"/>
  <c r="H795" i="10"/>
  <c r="D795" i="10"/>
  <c r="L794" i="10"/>
  <c r="J794" i="10"/>
  <c r="H794" i="10"/>
  <c r="D794" i="10"/>
  <c r="N794" i="10" s="1"/>
  <c r="S793" i="10"/>
  <c r="U793" i="10" s="1"/>
  <c r="O793" i="10"/>
  <c r="L793" i="10"/>
  <c r="J793" i="10"/>
  <c r="H793" i="10"/>
  <c r="D793" i="10"/>
  <c r="N793" i="10" s="1"/>
  <c r="P793" i="10" s="1"/>
  <c r="W793" i="10" s="1"/>
  <c r="N792" i="10"/>
  <c r="P792" i="10" s="1"/>
  <c r="W792" i="10" s="1"/>
  <c r="L792" i="10"/>
  <c r="J792" i="10"/>
  <c r="H792" i="10"/>
  <c r="D792" i="10"/>
  <c r="L791" i="10"/>
  <c r="J791" i="10"/>
  <c r="H791" i="10"/>
  <c r="D791" i="10"/>
  <c r="N791" i="10" s="1"/>
  <c r="N790" i="10"/>
  <c r="P790" i="10" s="1"/>
  <c r="W790" i="10" s="1"/>
  <c r="L790" i="10"/>
  <c r="J790" i="10"/>
  <c r="H790" i="10"/>
  <c r="D790" i="10"/>
  <c r="V789" i="10"/>
  <c r="S789" i="10"/>
  <c r="T789" i="10" s="1"/>
  <c r="N789" i="10"/>
  <c r="O789" i="10" s="1"/>
  <c r="L789" i="10"/>
  <c r="J789" i="10"/>
  <c r="H789" i="10"/>
  <c r="D789" i="10"/>
  <c r="P788" i="10"/>
  <c r="W788" i="10" s="1"/>
  <c r="O788" i="10"/>
  <c r="S788" i="10" s="1"/>
  <c r="V788" i="10" s="1"/>
  <c r="L788" i="10"/>
  <c r="J788" i="10"/>
  <c r="H788" i="10"/>
  <c r="D788" i="10"/>
  <c r="N788" i="10" s="1"/>
  <c r="L787" i="10"/>
  <c r="J787" i="10"/>
  <c r="H787" i="10"/>
  <c r="D787" i="10"/>
  <c r="N787" i="10" s="1"/>
  <c r="N786" i="10"/>
  <c r="O786" i="10" s="1"/>
  <c r="S786" i="10" s="1"/>
  <c r="L786" i="10"/>
  <c r="J786" i="10"/>
  <c r="H786" i="10"/>
  <c r="D786" i="10"/>
  <c r="L785" i="10"/>
  <c r="J785" i="10"/>
  <c r="H785" i="10"/>
  <c r="D785" i="10"/>
  <c r="N785" i="10" s="1"/>
  <c r="P785" i="10" s="1"/>
  <c r="W785" i="10" s="1"/>
  <c r="P784" i="10"/>
  <c r="W784" i="10" s="1"/>
  <c r="Z784" i="10" s="1"/>
  <c r="O784" i="10"/>
  <c r="S784" i="10" s="1"/>
  <c r="N784" i="10"/>
  <c r="L784" i="10"/>
  <c r="J784" i="10"/>
  <c r="H784" i="10"/>
  <c r="D784" i="10"/>
  <c r="L783" i="10"/>
  <c r="J783" i="10"/>
  <c r="H783" i="10"/>
  <c r="D783" i="10"/>
  <c r="N783" i="10" s="1"/>
  <c r="N782" i="10"/>
  <c r="P782" i="10" s="1"/>
  <c r="W782" i="10" s="1"/>
  <c r="L782" i="10"/>
  <c r="J782" i="10"/>
  <c r="H782" i="10"/>
  <c r="D782" i="10"/>
  <c r="N781" i="10"/>
  <c r="L781" i="10"/>
  <c r="J781" i="10"/>
  <c r="H781" i="10"/>
  <c r="D781" i="10"/>
  <c r="U780" i="10"/>
  <c r="T780" i="10"/>
  <c r="O780" i="10"/>
  <c r="S780" i="10" s="1"/>
  <c r="V780" i="10" s="1"/>
  <c r="L780" i="10"/>
  <c r="J780" i="10"/>
  <c r="H780" i="10"/>
  <c r="D780" i="10"/>
  <c r="N780" i="10" s="1"/>
  <c r="P780" i="10" s="1"/>
  <c r="W780" i="10" s="1"/>
  <c r="L779" i="10"/>
  <c r="J779" i="10"/>
  <c r="H779" i="10"/>
  <c r="D779" i="10"/>
  <c r="N779" i="10" s="1"/>
  <c r="S778" i="10"/>
  <c r="V778" i="10" s="1"/>
  <c r="N778" i="10"/>
  <c r="O778" i="10" s="1"/>
  <c r="L778" i="10"/>
  <c r="J778" i="10"/>
  <c r="H778" i="10"/>
  <c r="D778" i="10"/>
  <c r="L777" i="10"/>
  <c r="J777" i="10"/>
  <c r="H777" i="10"/>
  <c r="D777" i="10"/>
  <c r="N777" i="10" s="1"/>
  <c r="P777" i="10" s="1"/>
  <c r="W777" i="10" s="1"/>
  <c r="S776" i="10"/>
  <c r="T776" i="10" s="1"/>
  <c r="O776" i="10"/>
  <c r="N776" i="10"/>
  <c r="P776" i="10" s="1"/>
  <c r="W776" i="10" s="1"/>
  <c r="L776" i="10"/>
  <c r="J776" i="10"/>
  <c r="H776" i="10"/>
  <c r="D776" i="10"/>
  <c r="N775" i="10"/>
  <c r="O775" i="10" s="1"/>
  <c r="S775" i="10" s="1"/>
  <c r="L775" i="10"/>
  <c r="J775" i="10"/>
  <c r="H775" i="10"/>
  <c r="D775" i="10"/>
  <c r="L774" i="10"/>
  <c r="J774" i="10"/>
  <c r="H774" i="10"/>
  <c r="D774" i="10"/>
  <c r="N774" i="10" s="1"/>
  <c r="N773" i="10"/>
  <c r="O773" i="10" s="1"/>
  <c r="S773" i="10" s="1"/>
  <c r="L773" i="10"/>
  <c r="J773" i="10"/>
  <c r="H773" i="10"/>
  <c r="D773" i="10"/>
  <c r="L772" i="10"/>
  <c r="J772" i="10"/>
  <c r="H772" i="10"/>
  <c r="D772" i="10"/>
  <c r="N772" i="10" s="1"/>
  <c r="P772" i="10" s="1"/>
  <c r="W772" i="10" s="1"/>
  <c r="N771" i="10"/>
  <c r="P771" i="10" s="1"/>
  <c r="W771" i="10" s="1"/>
  <c r="Z771" i="10" s="1"/>
  <c r="L771" i="10"/>
  <c r="J771" i="10"/>
  <c r="H771" i="10"/>
  <c r="D771" i="10"/>
  <c r="L770" i="10"/>
  <c r="J770" i="10"/>
  <c r="H770" i="10"/>
  <c r="D770" i="10"/>
  <c r="N770" i="10" s="1"/>
  <c r="O769" i="10"/>
  <c r="S769" i="10" s="1"/>
  <c r="L769" i="10"/>
  <c r="J769" i="10"/>
  <c r="H769" i="10"/>
  <c r="D769" i="10"/>
  <c r="N769" i="10" s="1"/>
  <c r="P769" i="10" s="1"/>
  <c r="W769" i="10" s="1"/>
  <c r="X768" i="10"/>
  <c r="P768" i="10"/>
  <c r="W768" i="10" s="1"/>
  <c r="Z768" i="10" s="1"/>
  <c r="O768" i="10"/>
  <c r="S768" i="10" s="1"/>
  <c r="N768" i="10"/>
  <c r="L768" i="10"/>
  <c r="J768" i="10"/>
  <c r="Y768" i="10" s="1"/>
  <c r="H768" i="10"/>
  <c r="D768" i="10"/>
  <c r="L767" i="10"/>
  <c r="J767" i="10"/>
  <c r="H767" i="10"/>
  <c r="D767" i="10"/>
  <c r="N767" i="10" s="1"/>
  <c r="L766" i="10"/>
  <c r="J766" i="10"/>
  <c r="H766" i="10"/>
  <c r="D766" i="10"/>
  <c r="N766" i="10" s="1"/>
  <c r="P765" i="10"/>
  <c r="W765" i="10" s="1"/>
  <c r="N765" i="10"/>
  <c r="O765" i="10" s="1"/>
  <c r="S765" i="10" s="1"/>
  <c r="L765" i="10"/>
  <c r="J765" i="10"/>
  <c r="H765" i="10"/>
  <c r="D765" i="10"/>
  <c r="L764" i="10"/>
  <c r="J764" i="10"/>
  <c r="H764" i="10"/>
  <c r="D764" i="10"/>
  <c r="N764" i="10" s="1"/>
  <c r="N763" i="10"/>
  <c r="O763" i="10" s="1"/>
  <c r="S763" i="10" s="1"/>
  <c r="L763" i="10"/>
  <c r="J763" i="10"/>
  <c r="H763" i="10"/>
  <c r="D763" i="10"/>
  <c r="N762" i="10"/>
  <c r="P762" i="10" s="1"/>
  <c r="W762" i="10" s="1"/>
  <c r="L762" i="10"/>
  <c r="J762" i="10"/>
  <c r="H762" i="10"/>
  <c r="D762" i="10"/>
  <c r="L761" i="10"/>
  <c r="J761" i="10"/>
  <c r="H761" i="10"/>
  <c r="D761" i="10"/>
  <c r="N761" i="10" s="1"/>
  <c r="O760" i="10"/>
  <c r="S760" i="10" s="1"/>
  <c r="N760" i="10"/>
  <c r="L760" i="10"/>
  <c r="P760" i="10" s="1"/>
  <c r="W760" i="10" s="1"/>
  <c r="J760" i="10"/>
  <c r="H760" i="10"/>
  <c r="D760" i="10"/>
  <c r="L759" i="10"/>
  <c r="J759" i="10"/>
  <c r="H759" i="10"/>
  <c r="D759" i="10"/>
  <c r="N759" i="10" s="1"/>
  <c r="L758" i="10"/>
  <c r="J758" i="10"/>
  <c r="H758" i="10"/>
  <c r="D758" i="10"/>
  <c r="N758" i="10" s="1"/>
  <c r="P757" i="10"/>
  <c r="W757" i="10" s="1"/>
  <c r="N757" i="10"/>
  <c r="O757" i="10" s="1"/>
  <c r="S757" i="10" s="1"/>
  <c r="L757" i="10"/>
  <c r="J757" i="10"/>
  <c r="H757" i="10"/>
  <c r="D757" i="10"/>
  <c r="L756" i="10"/>
  <c r="J756" i="10"/>
  <c r="H756" i="10"/>
  <c r="D756" i="10"/>
  <c r="N756" i="10" s="1"/>
  <c r="N755" i="10"/>
  <c r="O755" i="10" s="1"/>
  <c r="S755" i="10" s="1"/>
  <c r="L755" i="10"/>
  <c r="J755" i="10"/>
  <c r="H755" i="10"/>
  <c r="D755" i="10"/>
  <c r="N754" i="10"/>
  <c r="P754" i="10" s="1"/>
  <c r="W754" i="10" s="1"/>
  <c r="L754" i="10"/>
  <c r="J754" i="10"/>
  <c r="H754" i="10"/>
  <c r="D754" i="10"/>
  <c r="L753" i="10"/>
  <c r="J753" i="10"/>
  <c r="H753" i="10"/>
  <c r="D753" i="10"/>
  <c r="N753" i="10" s="1"/>
  <c r="L752" i="10"/>
  <c r="J752" i="10"/>
  <c r="H752" i="10"/>
  <c r="D752" i="10"/>
  <c r="N752" i="10" s="1"/>
  <c r="L751" i="10"/>
  <c r="J751" i="10"/>
  <c r="H751" i="10"/>
  <c r="D751" i="10"/>
  <c r="N751" i="10" s="1"/>
  <c r="L750" i="10"/>
  <c r="J750" i="10"/>
  <c r="H750" i="10"/>
  <c r="D750" i="10"/>
  <c r="N750" i="10" s="1"/>
  <c r="P749" i="10"/>
  <c r="W749" i="10" s="1"/>
  <c r="N749" i="10"/>
  <c r="O749" i="10" s="1"/>
  <c r="S749" i="10" s="1"/>
  <c r="L749" i="10"/>
  <c r="J749" i="10"/>
  <c r="H749" i="10"/>
  <c r="D749" i="10"/>
  <c r="L748" i="10"/>
  <c r="J748" i="10"/>
  <c r="H748" i="10"/>
  <c r="D748" i="10"/>
  <c r="N748" i="10" s="1"/>
  <c r="N747" i="10"/>
  <c r="O747" i="10" s="1"/>
  <c r="S747" i="10" s="1"/>
  <c r="L747" i="10"/>
  <c r="J747" i="10"/>
  <c r="H747" i="10"/>
  <c r="D747" i="10"/>
  <c r="N746" i="10"/>
  <c r="P746" i="10" s="1"/>
  <c r="W746" i="10" s="1"/>
  <c r="L746" i="10"/>
  <c r="J746" i="10"/>
  <c r="H746" i="10"/>
  <c r="D746" i="10"/>
  <c r="L745" i="10"/>
  <c r="J745" i="10"/>
  <c r="H745" i="10"/>
  <c r="D745" i="10"/>
  <c r="N745" i="10" s="1"/>
  <c r="L744" i="10"/>
  <c r="J744" i="10"/>
  <c r="H744" i="10"/>
  <c r="D744" i="10"/>
  <c r="N744" i="10" s="1"/>
  <c r="L743" i="10"/>
  <c r="J743" i="10"/>
  <c r="H743" i="10"/>
  <c r="D743" i="10"/>
  <c r="N743" i="10" s="1"/>
  <c r="L742" i="10"/>
  <c r="J742" i="10"/>
  <c r="H742" i="10"/>
  <c r="D742" i="10"/>
  <c r="N742" i="10" s="1"/>
  <c r="P741" i="10"/>
  <c r="W741" i="10" s="1"/>
  <c r="N741" i="10"/>
  <c r="O741" i="10" s="1"/>
  <c r="S741" i="10" s="1"/>
  <c r="L741" i="10"/>
  <c r="J741" i="10"/>
  <c r="H741" i="10"/>
  <c r="D741" i="10"/>
  <c r="L740" i="10"/>
  <c r="J740" i="10"/>
  <c r="H740" i="10"/>
  <c r="D740" i="10"/>
  <c r="N740" i="10" s="1"/>
  <c r="N739" i="10"/>
  <c r="O739" i="10" s="1"/>
  <c r="S739" i="10" s="1"/>
  <c r="L739" i="10"/>
  <c r="J739" i="10"/>
  <c r="H739" i="10"/>
  <c r="D739" i="10"/>
  <c r="N738" i="10"/>
  <c r="P738" i="10" s="1"/>
  <c r="W738" i="10" s="1"/>
  <c r="L738" i="10"/>
  <c r="J738" i="10"/>
  <c r="H738" i="10"/>
  <c r="D738" i="10"/>
  <c r="L737" i="10"/>
  <c r="J737" i="10"/>
  <c r="H737" i="10"/>
  <c r="D737" i="10"/>
  <c r="N737" i="10" s="1"/>
  <c r="L736" i="10"/>
  <c r="J736" i="10"/>
  <c r="H736" i="10"/>
  <c r="D736" i="10"/>
  <c r="N736" i="10" s="1"/>
  <c r="L735" i="10"/>
  <c r="J735" i="10"/>
  <c r="H735" i="10"/>
  <c r="D735" i="10"/>
  <c r="N735" i="10" s="1"/>
  <c r="L734" i="10"/>
  <c r="J734" i="10"/>
  <c r="H734" i="10"/>
  <c r="D734" i="10"/>
  <c r="N734" i="10" s="1"/>
  <c r="P733" i="10"/>
  <c r="W733" i="10" s="1"/>
  <c r="N733" i="10"/>
  <c r="O733" i="10" s="1"/>
  <c r="S733" i="10" s="1"/>
  <c r="L733" i="10"/>
  <c r="J733" i="10"/>
  <c r="H733" i="10"/>
  <c r="D733" i="10"/>
  <c r="L732" i="10"/>
  <c r="J732" i="10"/>
  <c r="H732" i="10"/>
  <c r="D732" i="10"/>
  <c r="N732" i="10" s="1"/>
  <c r="N731" i="10"/>
  <c r="O731" i="10" s="1"/>
  <c r="S731" i="10" s="1"/>
  <c r="L731" i="10"/>
  <c r="J731" i="10"/>
  <c r="H731" i="10"/>
  <c r="D731" i="10"/>
  <c r="N730" i="10"/>
  <c r="P730" i="10" s="1"/>
  <c r="W730" i="10" s="1"/>
  <c r="L730" i="10"/>
  <c r="J730" i="10"/>
  <c r="H730" i="10"/>
  <c r="D730" i="10"/>
  <c r="L729" i="10"/>
  <c r="J729" i="10"/>
  <c r="H729" i="10"/>
  <c r="D729" i="10"/>
  <c r="N729" i="10" s="1"/>
  <c r="L728" i="10"/>
  <c r="J728" i="10"/>
  <c r="H728" i="10"/>
  <c r="D728" i="10"/>
  <c r="N728" i="10" s="1"/>
  <c r="L727" i="10"/>
  <c r="J727" i="10"/>
  <c r="H727" i="10"/>
  <c r="D727" i="10"/>
  <c r="N727" i="10" s="1"/>
  <c r="L726" i="10"/>
  <c r="J726" i="10"/>
  <c r="H726" i="10"/>
  <c r="D726" i="10"/>
  <c r="N726" i="10" s="1"/>
  <c r="P725" i="10"/>
  <c r="W725" i="10" s="1"/>
  <c r="L725" i="10"/>
  <c r="J725" i="10"/>
  <c r="H725" i="10"/>
  <c r="D725" i="10"/>
  <c r="N725" i="10" s="1"/>
  <c r="O725" i="10" s="1"/>
  <c r="S725" i="10" s="1"/>
  <c r="P724" i="10"/>
  <c r="W724" i="10" s="1"/>
  <c r="O724" i="10"/>
  <c r="S724" i="10" s="1"/>
  <c r="N724" i="10"/>
  <c r="L724" i="10"/>
  <c r="J724" i="10"/>
  <c r="H724" i="10"/>
  <c r="D724" i="10"/>
  <c r="N723" i="10"/>
  <c r="L723" i="10"/>
  <c r="J723" i="10"/>
  <c r="H723" i="10"/>
  <c r="D723" i="10"/>
  <c r="N722" i="10"/>
  <c r="L722" i="10"/>
  <c r="J722" i="10"/>
  <c r="H722" i="10"/>
  <c r="D722" i="10"/>
  <c r="L721" i="10"/>
  <c r="J721" i="10"/>
  <c r="H721" i="10"/>
  <c r="D721" i="10"/>
  <c r="N721" i="10" s="1"/>
  <c r="L720" i="10"/>
  <c r="J720" i="10"/>
  <c r="H720" i="10"/>
  <c r="D720" i="10"/>
  <c r="N720" i="10" s="1"/>
  <c r="L719" i="10"/>
  <c r="J719" i="10"/>
  <c r="H719" i="10"/>
  <c r="D719" i="10"/>
  <c r="N719" i="10" s="1"/>
  <c r="L718" i="10"/>
  <c r="J718" i="10"/>
  <c r="H718" i="10"/>
  <c r="D718" i="10"/>
  <c r="N718" i="10" s="1"/>
  <c r="P717" i="10"/>
  <c r="W717" i="10" s="1"/>
  <c r="L717" i="10"/>
  <c r="J717" i="10"/>
  <c r="H717" i="10"/>
  <c r="D717" i="10"/>
  <c r="N717" i="10" s="1"/>
  <c r="O717" i="10" s="1"/>
  <c r="S717" i="10" s="1"/>
  <c r="L716" i="10"/>
  <c r="J716" i="10"/>
  <c r="H716" i="10"/>
  <c r="D716" i="10"/>
  <c r="N716" i="10" s="1"/>
  <c r="P716" i="10" s="1"/>
  <c r="W716" i="10" s="1"/>
  <c r="Y716" i="10" s="1"/>
  <c r="N715" i="10"/>
  <c r="L715" i="10"/>
  <c r="J715" i="10"/>
  <c r="H715" i="10"/>
  <c r="D715" i="10"/>
  <c r="L714" i="10"/>
  <c r="J714" i="10"/>
  <c r="H714" i="10"/>
  <c r="D714" i="10"/>
  <c r="N714" i="10" s="1"/>
  <c r="L713" i="10"/>
  <c r="J713" i="10"/>
  <c r="H713" i="10"/>
  <c r="D713" i="10"/>
  <c r="N713" i="10" s="1"/>
  <c r="L712" i="10"/>
  <c r="J712" i="10"/>
  <c r="H712" i="10"/>
  <c r="D712" i="10"/>
  <c r="N712" i="10" s="1"/>
  <c r="L711" i="10"/>
  <c r="J711" i="10"/>
  <c r="H711" i="10"/>
  <c r="D711" i="10"/>
  <c r="N711" i="10" s="1"/>
  <c r="L710" i="10"/>
  <c r="J710" i="10"/>
  <c r="H710" i="10"/>
  <c r="D710" i="10"/>
  <c r="N710" i="10" s="1"/>
  <c r="L709" i="10"/>
  <c r="J709" i="10"/>
  <c r="H709" i="10"/>
  <c r="D709" i="10"/>
  <c r="N709" i="10" s="1"/>
  <c r="O709" i="10" s="1"/>
  <c r="S709" i="10" s="1"/>
  <c r="Y708" i="10"/>
  <c r="O708" i="10"/>
  <c r="S708" i="10" s="1"/>
  <c r="L708" i="10"/>
  <c r="J708" i="10"/>
  <c r="H708" i="10"/>
  <c r="D708" i="10"/>
  <c r="N708" i="10" s="1"/>
  <c r="P708" i="10" s="1"/>
  <c r="W708" i="10" s="1"/>
  <c r="N707" i="10"/>
  <c r="L707" i="10"/>
  <c r="J707" i="10"/>
  <c r="H707" i="10"/>
  <c r="D707" i="10"/>
  <c r="L706" i="10"/>
  <c r="J706" i="10"/>
  <c r="H706" i="10"/>
  <c r="D706" i="10"/>
  <c r="N706" i="10" s="1"/>
  <c r="V705" i="10"/>
  <c r="L705" i="10"/>
  <c r="J705" i="10"/>
  <c r="H705" i="10"/>
  <c r="D705" i="10"/>
  <c r="N705" i="10" s="1"/>
  <c r="O705" i="10" s="1"/>
  <c r="S705" i="10" s="1"/>
  <c r="Y704" i="10"/>
  <c r="U704" i="10"/>
  <c r="O704" i="10"/>
  <c r="S704" i="10" s="1"/>
  <c r="L704" i="10"/>
  <c r="J704" i="10"/>
  <c r="H704" i="10"/>
  <c r="D704" i="10"/>
  <c r="N704" i="10" s="1"/>
  <c r="P704" i="10" s="1"/>
  <c r="W704" i="10" s="1"/>
  <c r="N703" i="10"/>
  <c r="L703" i="10"/>
  <c r="J703" i="10"/>
  <c r="H703" i="10"/>
  <c r="D703" i="10"/>
  <c r="L702" i="10"/>
  <c r="J702" i="10"/>
  <c r="H702" i="10"/>
  <c r="D702" i="10"/>
  <c r="N702" i="10" s="1"/>
  <c r="Z701" i="10"/>
  <c r="V701" i="10"/>
  <c r="P701" i="10"/>
  <c r="W701" i="10" s="1"/>
  <c r="N701" i="10"/>
  <c r="O701" i="10" s="1"/>
  <c r="S701" i="10" s="1"/>
  <c r="L701" i="10"/>
  <c r="J701" i="10"/>
  <c r="H701" i="10"/>
  <c r="D701" i="10"/>
  <c r="Y700" i="10"/>
  <c r="L700" i="10"/>
  <c r="J700" i="10"/>
  <c r="H700" i="10"/>
  <c r="D700" i="10"/>
  <c r="N700" i="10" s="1"/>
  <c r="P700" i="10" s="1"/>
  <c r="W700" i="10" s="1"/>
  <c r="L699" i="10"/>
  <c r="J699" i="10"/>
  <c r="H699" i="10"/>
  <c r="D699" i="10"/>
  <c r="N699" i="10" s="1"/>
  <c r="L698" i="10"/>
  <c r="J698" i="10"/>
  <c r="H698" i="10"/>
  <c r="D698" i="10"/>
  <c r="N698" i="10" s="1"/>
  <c r="V697" i="10"/>
  <c r="P697" i="10"/>
  <c r="W697" i="10" s="1"/>
  <c r="L697" i="10"/>
  <c r="J697" i="10"/>
  <c r="H697" i="10"/>
  <c r="D697" i="10"/>
  <c r="N697" i="10" s="1"/>
  <c r="O697" i="10" s="1"/>
  <c r="S697" i="10" s="1"/>
  <c r="O696" i="10"/>
  <c r="S696" i="10" s="1"/>
  <c r="L696" i="10"/>
  <c r="J696" i="10"/>
  <c r="H696" i="10"/>
  <c r="D696" i="10"/>
  <c r="N696" i="10" s="1"/>
  <c r="P696" i="10" s="1"/>
  <c r="W696" i="10" s="1"/>
  <c r="Z695" i="10"/>
  <c r="P695" i="10"/>
  <c r="W695" i="10" s="1"/>
  <c r="Y695" i="10" s="1"/>
  <c r="N695" i="10"/>
  <c r="O695" i="10" s="1"/>
  <c r="S695" i="10" s="1"/>
  <c r="L695" i="10"/>
  <c r="J695" i="10"/>
  <c r="H695" i="10"/>
  <c r="D695" i="10"/>
  <c r="O694" i="10"/>
  <c r="S694" i="10" s="1"/>
  <c r="N694" i="10"/>
  <c r="P694" i="10" s="1"/>
  <c r="W694" i="10" s="1"/>
  <c r="L694" i="10"/>
  <c r="J694" i="10"/>
  <c r="H694" i="10"/>
  <c r="D694" i="10"/>
  <c r="W693" i="10"/>
  <c r="Y693" i="10" s="1"/>
  <c r="P693" i="10"/>
  <c r="N693" i="10"/>
  <c r="O693" i="10" s="1"/>
  <c r="S693" i="10" s="1"/>
  <c r="L693" i="10"/>
  <c r="J693" i="10"/>
  <c r="H693" i="10"/>
  <c r="D693" i="10"/>
  <c r="O692" i="10"/>
  <c r="S692" i="10" s="1"/>
  <c r="L692" i="10"/>
  <c r="J692" i="10"/>
  <c r="H692" i="10"/>
  <c r="D692" i="10"/>
  <c r="N692" i="10" s="1"/>
  <c r="P692" i="10" s="1"/>
  <c r="W692" i="10" s="1"/>
  <c r="L691" i="10"/>
  <c r="J691" i="10"/>
  <c r="H691" i="10"/>
  <c r="D691" i="10"/>
  <c r="N691" i="10" s="1"/>
  <c r="O690" i="10"/>
  <c r="S690" i="10" s="1"/>
  <c r="N690" i="10"/>
  <c r="P690" i="10" s="1"/>
  <c r="W690" i="10" s="1"/>
  <c r="L690" i="10"/>
  <c r="J690" i="10"/>
  <c r="H690" i="10"/>
  <c r="D690" i="10"/>
  <c r="L689" i="10"/>
  <c r="J689" i="10"/>
  <c r="H689" i="10"/>
  <c r="D689" i="10"/>
  <c r="N689" i="10" s="1"/>
  <c r="P688" i="10"/>
  <c r="W688" i="10" s="1"/>
  <c r="O688" i="10"/>
  <c r="S688" i="10" s="1"/>
  <c r="L688" i="10"/>
  <c r="J688" i="10"/>
  <c r="H688" i="10"/>
  <c r="D688" i="10"/>
  <c r="N688" i="10" s="1"/>
  <c r="X687" i="10"/>
  <c r="P687" i="10"/>
  <c r="W687" i="10" s="1"/>
  <c r="Z687" i="10" s="1"/>
  <c r="N687" i="10"/>
  <c r="O687" i="10" s="1"/>
  <c r="S687" i="10" s="1"/>
  <c r="L687" i="10"/>
  <c r="J687" i="10"/>
  <c r="H687" i="10"/>
  <c r="D687" i="10"/>
  <c r="L686" i="10"/>
  <c r="J686" i="10"/>
  <c r="H686" i="10"/>
  <c r="D686" i="10"/>
  <c r="N686" i="10" s="1"/>
  <c r="S685" i="10"/>
  <c r="U685" i="10" s="1"/>
  <c r="N685" i="10"/>
  <c r="O685" i="10" s="1"/>
  <c r="L685" i="10"/>
  <c r="J685" i="10"/>
  <c r="H685" i="10"/>
  <c r="D685" i="10"/>
  <c r="P684" i="10"/>
  <c r="W684" i="10" s="1"/>
  <c r="N684" i="10"/>
  <c r="L684" i="10"/>
  <c r="O684" i="10" s="1"/>
  <c r="S684" i="10" s="1"/>
  <c r="J684" i="10"/>
  <c r="H684" i="10"/>
  <c r="D684" i="10"/>
  <c r="N683" i="10"/>
  <c r="P683" i="10" s="1"/>
  <c r="W683" i="10" s="1"/>
  <c r="L683" i="10"/>
  <c r="J683" i="10"/>
  <c r="H683" i="10"/>
  <c r="D683" i="10"/>
  <c r="P682" i="10"/>
  <c r="W682" i="10" s="1"/>
  <c r="N682" i="10"/>
  <c r="O682" i="10" s="1"/>
  <c r="S682" i="10" s="1"/>
  <c r="L682" i="10"/>
  <c r="J682" i="10"/>
  <c r="H682" i="10"/>
  <c r="D682" i="10"/>
  <c r="L681" i="10"/>
  <c r="J681" i="10"/>
  <c r="H681" i="10"/>
  <c r="D681" i="10"/>
  <c r="N681" i="10" s="1"/>
  <c r="L680" i="10"/>
  <c r="J680" i="10"/>
  <c r="H680" i="10"/>
  <c r="D680" i="10"/>
  <c r="N680" i="10" s="1"/>
  <c r="P679" i="10"/>
  <c r="W679" i="10" s="1"/>
  <c r="N679" i="10"/>
  <c r="O679" i="10" s="1"/>
  <c r="S679" i="10" s="1"/>
  <c r="L679" i="10"/>
  <c r="J679" i="10"/>
  <c r="H679" i="10"/>
  <c r="D679" i="10"/>
  <c r="L678" i="10"/>
  <c r="J678" i="10"/>
  <c r="H678" i="10"/>
  <c r="D678" i="10"/>
  <c r="N678" i="10" s="1"/>
  <c r="N677" i="10"/>
  <c r="P677" i="10" s="1"/>
  <c r="W677" i="10" s="1"/>
  <c r="L677" i="10"/>
  <c r="J677" i="10"/>
  <c r="H677" i="10"/>
  <c r="D677" i="10"/>
  <c r="L676" i="10"/>
  <c r="J676" i="10"/>
  <c r="H676" i="10"/>
  <c r="D676" i="10"/>
  <c r="N676" i="10" s="1"/>
  <c r="L675" i="10"/>
  <c r="J675" i="10"/>
  <c r="H675" i="10"/>
  <c r="D675" i="10"/>
  <c r="N675" i="10" s="1"/>
  <c r="P674" i="10"/>
  <c r="W674" i="10" s="1"/>
  <c r="N674" i="10"/>
  <c r="O674" i="10" s="1"/>
  <c r="S674" i="10" s="1"/>
  <c r="L674" i="10"/>
  <c r="J674" i="10"/>
  <c r="H674" i="10"/>
  <c r="D674" i="10"/>
  <c r="L673" i="10"/>
  <c r="J673" i="10"/>
  <c r="H673" i="10"/>
  <c r="D673" i="10"/>
  <c r="N673" i="10" s="1"/>
  <c r="L672" i="10"/>
  <c r="J672" i="10"/>
  <c r="H672" i="10"/>
  <c r="D672" i="10"/>
  <c r="N672" i="10" s="1"/>
  <c r="P671" i="10"/>
  <c r="W671" i="10" s="1"/>
  <c r="N671" i="10"/>
  <c r="O671" i="10" s="1"/>
  <c r="S671" i="10" s="1"/>
  <c r="L671" i="10"/>
  <c r="J671" i="10"/>
  <c r="H671" i="10"/>
  <c r="D671" i="10"/>
  <c r="L670" i="10"/>
  <c r="J670" i="10"/>
  <c r="H670" i="10"/>
  <c r="D670" i="10"/>
  <c r="N670" i="10" s="1"/>
  <c r="N669" i="10"/>
  <c r="P669" i="10" s="1"/>
  <c r="W669" i="10" s="1"/>
  <c r="L669" i="10"/>
  <c r="J669" i="10"/>
  <c r="H669" i="10"/>
  <c r="D669" i="10"/>
  <c r="L668" i="10"/>
  <c r="J668" i="10"/>
  <c r="H668" i="10"/>
  <c r="D668" i="10"/>
  <c r="N668" i="10" s="1"/>
  <c r="L667" i="10"/>
  <c r="J667" i="10"/>
  <c r="H667" i="10"/>
  <c r="D667" i="10"/>
  <c r="N667" i="10" s="1"/>
  <c r="P666" i="10"/>
  <c r="W666" i="10" s="1"/>
  <c r="N666" i="10"/>
  <c r="O666" i="10" s="1"/>
  <c r="S666" i="10" s="1"/>
  <c r="L666" i="10"/>
  <c r="J666" i="10"/>
  <c r="H666" i="10"/>
  <c r="D666" i="10"/>
  <c r="L665" i="10"/>
  <c r="J665" i="10"/>
  <c r="H665" i="10"/>
  <c r="D665" i="10"/>
  <c r="N665" i="10" s="1"/>
  <c r="L664" i="10"/>
  <c r="J664" i="10"/>
  <c r="H664" i="10"/>
  <c r="D664" i="10"/>
  <c r="N664" i="10" s="1"/>
  <c r="P663" i="10"/>
  <c r="W663" i="10" s="1"/>
  <c r="N663" i="10"/>
  <c r="O663" i="10" s="1"/>
  <c r="S663" i="10" s="1"/>
  <c r="L663" i="10"/>
  <c r="J663" i="10"/>
  <c r="H663" i="10"/>
  <c r="D663" i="10"/>
  <c r="L662" i="10"/>
  <c r="J662" i="10"/>
  <c r="H662" i="10"/>
  <c r="D662" i="10"/>
  <c r="N662" i="10" s="1"/>
  <c r="N661" i="10"/>
  <c r="P661" i="10" s="1"/>
  <c r="W661" i="10" s="1"/>
  <c r="L661" i="10"/>
  <c r="J661" i="10"/>
  <c r="H661" i="10"/>
  <c r="D661" i="10"/>
  <c r="L660" i="10"/>
  <c r="J660" i="10"/>
  <c r="H660" i="10"/>
  <c r="D660" i="10"/>
  <c r="N660" i="10" s="1"/>
  <c r="L659" i="10"/>
  <c r="J659" i="10"/>
  <c r="H659" i="10"/>
  <c r="D659" i="10"/>
  <c r="N659" i="10" s="1"/>
  <c r="P658" i="10"/>
  <c r="W658" i="10" s="1"/>
  <c r="N658" i="10"/>
  <c r="O658" i="10" s="1"/>
  <c r="S658" i="10" s="1"/>
  <c r="L658" i="10"/>
  <c r="J658" i="10"/>
  <c r="H658" i="10"/>
  <c r="D658" i="10"/>
  <c r="L657" i="10"/>
  <c r="J657" i="10"/>
  <c r="H657" i="10"/>
  <c r="D657" i="10"/>
  <c r="N657" i="10" s="1"/>
  <c r="N656" i="10"/>
  <c r="P656" i="10" s="1"/>
  <c r="W656" i="10" s="1"/>
  <c r="L656" i="10"/>
  <c r="J656" i="10"/>
  <c r="H656" i="10"/>
  <c r="D656" i="10"/>
  <c r="N655" i="10"/>
  <c r="O655" i="10" s="1"/>
  <c r="S655" i="10" s="1"/>
  <c r="L655" i="10"/>
  <c r="P655" i="10" s="1"/>
  <c r="W655" i="10" s="1"/>
  <c r="J655" i="10"/>
  <c r="H655" i="10"/>
  <c r="D655" i="10"/>
  <c r="L654" i="10"/>
  <c r="J654" i="10"/>
  <c r="H654" i="10"/>
  <c r="D654" i="10"/>
  <c r="N654" i="10" s="1"/>
  <c r="N653" i="10"/>
  <c r="P653" i="10" s="1"/>
  <c r="W653" i="10" s="1"/>
  <c r="L653" i="10"/>
  <c r="J653" i="10"/>
  <c r="H653" i="10"/>
  <c r="D653" i="10"/>
  <c r="L652" i="10"/>
  <c r="J652" i="10"/>
  <c r="H652" i="10"/>
  <c r="D652" i="10"/>
  <c r="N652" i="10" s="1"/>
  <c r="L651" i="10"/>
  <c r="J651" i="10"/>
  <c r="H651" i="10"/>
  <c r="D651" i="10"/>
  <c r="N651" i="10" s="1"/>
  <c r="P650" i="10"/>
  <c r="W650" i="10" s="1"/>
  <c r="N650" i="10"/>
  <c r="O650" i="10" s="1"/>
  <c r="S650" i="10" s="1"/>
  <c r="L650" i="10"/>
  <c r="J650" i="10"/>
  <c r="H650" i="10"/>
  <c r="D650" i="10"/>
  <c r="L649" i="10"/>
  <c r="J649" i="10"/>
  <c r="H649" i="10"/>
  <c r="D649" i="10"/>
  <c r="N649" i="10" s="1"/>
  <c r="N648" i="10"/>
  <c r="P648" i="10" s="1"/>
  <c r="W648" i="10" s="1"/>
  <c r="L648" i="10"/>
  <c r="J648" i="10"/>
  <c r="H648" i="10"/>
  <c r="D648" i="10"/>
  <c r="N647" i="10"/>
  <c r="O647" i="10" s="1"/>
  <c r="S647" i="10" s="1"/>
  <c r="L647" i="10"/>
  <c r="P647" i="10" s="1"/>
  <c r="W647" i="10" s="1"/>
  <c r="J647" i="10"/>
  <c r="H647" i="10"/>
  <c r="D647" i="10"/>
  <c r="L646" i="10"/>
  <c r="J646" i="10"/>
  <c r="H646" i="10"/>
  <c r="D646" i="10"/>
  <c r="N646" i="10" s="1"/>
  <c r="N645" i="10"/>
  <c r="P645" i="10" s="1"/>
  <c r="W645" i="10" s="1"/>
  <c r="L645" i="10"/>
  <c r="J645" i="10"/>
  <c r="H645" i="10"/>
  <c r="D645" i="10"/>
  <c r="L644" i="10"/>
  <c r="J644" i="10"/>
  <c r="H644" i="10"/>
  <c r="D644" i="10"/>
  <c r="N644" i="10" s="1"/>
  <c r="L643" i="10"/>
  <c r="J643" i="10"/>
  <c r="H643" i="10"/>
  <c r="D643" i="10"/>
  <c r="N643" i="10" s="1"/>
  <c r="P642" i="10"/>
  <c r="W642" i="10" s="1"/>
  <c r="N642" i="10"/>
  <c r="O642" i="10" s="1"/>
  <c r="S642" i="10" s="1"/>
  <c r="L642" i="10"/>
  <c r="J642" i="10"/>
  <c r="H642" i="10"/>
  <c r="D642" i="10"/>
  <c r="L641" i="10"/>
  <c r="J641" i="10"/>
  <c r="H641" i="10"/>
  <c r="D641" i="10"/>
  <c r="N641" i="10" s="1"/>
  <c r="N640" i="10"/>
  <c r="P640" i="10" s="1"/>
  <c r="W640" i="10" s="1"/>
  <c r="L640" i="10"/>
  <c r="J640" i="10"/>
  <c r="H640" i="10"/>
  <c r="D640" i="10"/>
  <c r="N639" i="10"/>
  <c r="O639" i="10" s="1"/>
  <c r="S639" i="10" s="1"/>
  <c r="L639" i="10"/>
  <c r="P639" i="10" s="1"/>
  <c r="W639" i="10" s="1"/>
  <c r="J639" i="10"/>
  <c r="H639" i="10"/>
  <c r="D639" i="10"/>
  <c r="L638" i="10"/>
  <c r="J638" i="10"/>
  <c r="H638" i="10"/>
  <c r="D638" i="10"/>
  <c r="N638" i="10" s="1"/>
  <c r="O637" i="10"/>
  <c r="S637" i="10" s="1"/>
  <c r="N637" i="10"/>
  <c r="P637" i="10" s="1"/>
  <c r="W637" i="10" s="1"/>
  <c r="L637" i="10"/>
  <c r="J637" i="10"/>
  <c r="H637" i="10"/>
  <c r="D637" i="10"/>
  <c r="L636" i="10"/>
  <c r="J636" i="10"/>
  <c r="H636" i="10"/>
  <c r="D636" i="10"/>
  <c r="N636" i="10" s="1"/>
  <c r="L635" i="10"/>
  <c r="J635" i="10"/>
  <c r="H635" i="10"/>
  <c r="D635" i="10"/>
  <c r="N635" i="10" s="1"/>
  <c r="P634" i="10"/>
  <c r="W634" i="10" s="1"/>
  <c r="Z634" i="10" s="1"/>
  <c r="N634" i="10"/>
  <c r="O634" i="10" s="1"/>
  <c r="S634" i="10" s="1"/>
  <c r="L634" i="10"/>
  <c r="J634" i="10"/>
  <c r="H634" i="10"/>
  <c r="D634" i="10"/>
  <c r="Y633" i="10"/>
  <c r="L633" i="10"/>
  <c r="J633" i="10"/>
  <c r="H633" i="10"/>
  <c r="D633" i="10"/>
  <c r="N633" i="10" s="1"/>
  <c r="P633" i="10" s="1"/>
  <c r="W633" i="10" s="1"/>
  <c r="N632" i="10"/>
  <c r="L632" i="10"/>
  <c r="J632" i="10"/>
  <c r="H632" i="10"/>
  <c r="D632" i="10"/>
  <c r="N631" i="10"/>
  <c r="L631" i="10"/>
  <c r="P631" i="10" s="1"/>
  <c r="W631" i="10" s="1"/>
  <c r="J631" i="10"/>
  <c r="H631" i="10"/>
  <c r="D631" i="10"/>
  <c r="V630" i="10"/>
  <c r="P630" i="10"/>
  <c r="W630" i="10" s="1"/>
  <c r="L630" i="10"/>
  <c r="J630" i="10"/>
  <c r="H630" i="10"/>
  <c r="D630" i="10"/>
  <c r="N630" i="10" s="1"/>
  <c r="O630" i="10" s="1"/>
  <c r="S630" i="10" s="1"/>
  <c r="Y629" i="10"/>
  <c r="S629" i="10"/>
  <c r="U629" i="10" s="1"/>
  <c r="O629" i="10"/>
  <c r="N629" i="10"/>
  <c r="P629" i="10" s="1"/>
  <c r="W629" i="10" s="1"/>
  <c r="L629" i="10"/>
  <c r="J629" i="10"/>
  <c r="H629" i="10"/>
  <c r="D629" i="10"/>
  <c r="N628" i="10"/>
  <c r="O628" i="10" s="1"/>
  <c r="S628" i="10" s="1"/>
  <c r="L628" i="10"/>
  <c r="J628" i="10"/>
  <c r="H628" i="10"/>
  <c r="D628" i="10"/>
  <c r="O627" i="10"/>
  <c r="S627" i="10" s="1"/>
  <c r="L627" i="10"/>
  <c r="J627" i="10"/>
  <c r="H627" i="10"/>
  <c r="D627" i="10"/>
  <c r="N627" i="10" s="1"/>
  <c r="P627" i="10" s="1"/>
  <c r="W627" i="10" s="1"/>
  <c r="N626" i="10"/>
  <c r="O626" i="10" s="1"/>
  <c r="S626" i="10" s="1"/>
  <c r="T626" i="10" s="1"/>
  <c r="L626" i="10"/>
  <c r="J626" i="10"/>
  <c r="H626" i="10"/>
  <c r="D626" i="10"/>
  <c r="W625" i="10"/>
  <c r="L625" i="10"/>
  <c r="J625" i="10"/>
  <c r="H625" i="10"/>
  <c r="D625" i="10"/>
  <c r="N625" i="10" s="1"/>
  <c r="P625" i="10" s="1"/>
  <c r="L624" i="10"/>
  <c r="J624" i="10"/>
  <c r="H624" i="10"/>
  <c r="D624" i="10"/>
  <c r="N624" i="10" s="1"/>
  <c r="W623" i="10"/>
  <c r="S623" i="10"/>
  <c r="U623" i="10" s="1"/>
  <c r="P623" i="10"/>
  <c r="L623" i="10"/>
  <c r="J623" i="10"/>
  <c r="H623" i="10"/>
  <c r="D623" i="10"/>
  <c r="N623" i="10" s="1"/>
  <c r="O623" i="10" s="1"/>
  <c r="Z622" i="10"/>
  <c r="P622" i="10"/>
  <c r="W622" i="10" s="1"/>
  <c r="X622" i="10" s="1"/>
  <c r="O622" i="10"/>
  <c r="S622" i="10" s="1"/>
  <c r="L622" i="10"/>
  <c r="J622" i="10"/>
  <c r="H622" i="10"/>
  <c r="D622" i="10"/>
  <c r="N622" i="10" s="1"/>
  <c r="P621" i="10"/>
  <c r="W621" i="10" s="1"/>
  <c r="Z621" i="10" s="1"/>
  <c r="N621" i="10"/>
  <c r="O621" i="10" s="1"/>
  <c r="S621" i="10" s="1"/>
  <c r="L621" i="10"/>
  <c r="J621" i="10"/>
  <c r="H621" i="10"/>
  <c r="D621" i="10"/>
  <c r="N620" i="10"/>
  <c r="P620" i="10" s="1"/>
  <c r="W620" i="10" s="1"/>
  <c r="L620" i="10"/>
  <c r="J620" i="10"/>
  <c r="H620" i="10"/>
  <c r="D620" i="10"/>
  <c r="L619" i="10"/>
  <c r="J619" i="10"/>
  <c r="H619" i="10"/>
  <c r="D619" i="10"/>
  <c r="N619" i="10" s="1"/>
  <c r="N618" i="10"/>
  <c r="O618" i="10" s="1"/>
  <c r="S618" i="10" s="1"/>
  <c r="L618" i="10"/>
  <c r="J618" i="10"/>
  <c r="H618" i="10"/>
  <c r="D618" i="10"/>
  <c r="L617" i="10"/>
  <c r="J617" i="10"/>
  <c r="H617" i="10"/>
  <c r="D617" i="10"/>
  <c r="N617" i="10" s="1"/>
  <c r="O617" i="10" s="1"/>
  <c r="S617" i="10" s="1"/>
  <c r="X616" i="10"/>
  <c r="N616" i="10"/>
  <c r="P616" i="10" s="1"/>
  <c r="W616" i="10" s="1"/>
  <c r="Z616" i="10" s="1"/>
  <c r="L616" i="10"/>
  <c r="J616" i="10"/>
  <c r="H616" i="10"/>
  <c r="D616" i="10"/>
  <c r="L615" i="10"/>
  <c r="J615" i="10"/>
  <c r="H615" i="10"/>
  <c r="D615" i="10"/>
  <c r="N615" i="10" s="1"/>
  <c r="O614" i="10"/>
  <c r="S614" i="10" s="1"/>
  <c r="L614" i="10"/>
  <c r="J614" i="10"/>
  <c r="H614" i="10"/>
  <c r="D614" i="10"/>
  <c r="N614" i="10" s="1"/>
  <c r="P614" i="10" s="1"/>
  <c r="W614" i="10" s="1"/>
  <c r="X613" i="10"/>
  <c r="S613" i="10"/>
  <c r="T613" i="10" s="1"/>
  <c r="P613" i="10"/>
  <c r="W613" i="10" s="1"/>
  <c r="Z613" i="10" s="1"/>
  <c r="O613" i="10"/>
  <c r="N613" i="10"/>
  <c r="L613" i="10"/>
  <c r="J613" i="10"/>
  <c r="H613" i="10"/>
  <c r="D613" i="10"/>
  <c r="N612" i="10"/>
  <c r="P612" i="10" s="1"/>
  <c r="W612" i="10" s="1"/>
  <c r="L612" i="10"/>
  <c r="J612" i="10"/>
  <c r="H612" i="10"/>
  <c r="D612" i="10"/>
  <c r="L611" i="10"/>
  <c r="J611" i="10"/>
  <c r="H611" i="10"/>
  <c r="D611" i="10"/>
  <c r="N611" i="10" s="1"/>
  <c r="N610" i="10"/>
  <c r="O610" i="10" s="1"/>
  <c r="S610" i="10" s="1"/>
  <c r="L610" i="10"/>
  <c r="J610" i="10"/>
  <c r="H610" i="10"/>
  <c r="D610" i="10"/>
  <c r="L609" i="10"/>
  <c r="J609" i="10"/>
  <c r="H609" i="10"/>
  <c r="D609" i="10"/>
  <c r="N609" i="10" s="1"/>
  <c r="P609" i="10" s="1"/>
  <c r="W609" i="10" s="1"/>
  <c r="N608" i="10"/>
  <c r="P608" i="10" s="1"/>
  <c r="W608" i="10" s="1"/>
  <c r="Z608" i="10" s="1"/>
  <c r="L608" i="10"/>
  <c r="J608" i="10"/>
  <c r="H608" i="10"/>
  <c r="D608" i="10"/>
  <c r="L607" i="10"/>
  <c r="J607" i="10"/>
  <c r="H607" i="10"/>
  <c r="D607" i="10"/>
  <c r="N607" i="10" s="1"/>
  <c r="O606" i="10"/>
  <c r="S606" i="10" s="1"/>
  <c r="L606" i="10"/>
  <c r="J606" i="10"/>
  <c r="H606" i="10"/>
  <c r="D606" i="10"/>
  <c r="N606" i="10" s="1"/>
  <c r="P606" i="10" s="1"/>
  <c r="W606" i="10" s="1"/>
  <c r="N605" i="10"/>
  <c r="P605" i="10" s="1"/>
  <c r="W605" i="10" s="1"/>
  <c r="L605" i="10"/>
  <c r="J605" i="10"/>
  <c r="H605" i="10"/>
  <c r="D605" i="10"/>
  <c r="L604" i="10"/>
  <c r="J604" i="10"/>
  <c r="H604" i="10"/>
  <c r="D604" i="10"/>
  <c r="N604" i="10" s="1"/>
  <c r="N603" i="10"/>
  <c r="P603" i="10" s="1"/>
  <c r="W603" i="10" s="1"/>
  <c r="L603" i="10"/>
  <c r="J603" i="10"/>
  <c r="H603" i="10"/>
  <c r="D603" i="10"/>
  <c r="S602" i="10"/>
  <c r="T602" i="10" s="1"/>
  <c r="N602" i="10"/>
  <c r="O602" i="10" s="1"/>
  <c r="L602" i="10"/>
  <c r="J602" i="10"/>
  <c r="H602" i="10"/>
  <c r="D602" i="10"/>
  <c r="O601" i="10"/>
  <c r="S601" i="10" s="1"/>
  <c r="V601" i="10" s="1"/>
  <c r="L601" i="10"/>
  <c r="J601" i="10"/>
  <c r="H601" i="10"/>
  <c r="D601" i="10"/>
  <c r="N601" i="10" s="1"/>
  <c r="P601" i="10" s="1"/>
  <c r="W601" i="10" s="1"/>
  <c r="L600" i="10"/>
  <c r="J600" i="10"/>
  <c r="H600" i="10"/>
  <c r="D600" i="10"/>
  <c r="N600" i="10" s="1"/>
  <c r="N599" i="10"/>
  <c r="O599" i="10" s="1"/>
  <c r="S599" i="10" s="1"/>
  <c r="L599" i="10"/>
  <c r="J599" i="10"/>
  <c r="H599" i="10"/>
  <c r="D599" i="10"/>
  <c r="L598" i="10"/>
  <c r="J598" i="10"/>
  <c r="H598" i="10"/>
  <c r="D598" i="10"/>
  <c r="N598" i="10" s="1"/>
  <c r="O598" i="10" s="1"/>
  <c r="S598" i="10" s="1"/>
  <c r="Y597" i="10"/>
  <c r="P597" i="10"/>
  <c r="W597" i="10" s="1"/>
  <c r="Z597" i="10" s="1"/>
  <c r="O597" i="10"/>
  <c r="S597" i="10" s="1"/>
  <c r="N597" i="10"/>
  <c r="L597" i="10"/>
  <c r="J597" i="10"/>
  <c r="H597" i="10"/>
  <c r="D597" i="10"/>
  <c r="L596" i="10"/>
  <c r="J596" i="10"/>
  <c r="H596" i="10"/>
  <c r="D596" i="10"/>
  <c r="N596" i="10" s="1"/>
  <c r="N595" i="10"/>
  <c r="L595" i="10"/>
  <c r="J595" i="10"/>
  <c r="H595" i="10"/>
  <c r="D595" i="10"/>
  <c r="N594" i="10"/>
  <c r="L594" i="10"/>
  <c r="J594" i="10"/>
  <c r="H594" i="10"/>
  <c r="D594" i="10"/>
  <c r="O593" i="10"/>
  <c r="S593" i="10" s="1"/>
  <c r="L593" i="10"/>
  <c r="J593" i="10"/>
  <c r="H593" i="10"/>
  <c r="D593" i="10"/>
  <c r="N593" i="10" s="1"/>
  <c r="P593" i="10" s="1"/>
  <c r="W593" i="10" s="1"/>
  <c r="L592" i="10"/>
  <c r="J592" i="10"/>
  <c r="H592" i="10"/>
  <c r="D592" i="10"/>
  <c r="N592" i="10" s="1"/>
  <c r="N591" i="10"/>
  <c r="L591" i="10"/>
  <c r="J591" i="10"/>
  <c r="H591" i="10"/>
  <c r="D591" i="10"/>
  <c r="L590" i="10"/>
  <c r="J590" i="10"/>
  <c r="H590" i="10"/>
  <c r="D590" i="10"/>
  <c r="N590" i="10" s="1"/>
  <c r="O589" i="10"/>
  <c r="S589" i="10" s="1"/>
  <c r="N589" i="10"/>
  <c r="P589" i="10" s="1"/>
  <c r="W589" i="10" s="1"/>
  <c r="L589" i="10"/>
  <c r="J589" i="10"/>
  <c r="H589" i="10"/>
  <c r="D589" i="10"/>
  <c r="X588" i="10"/>
  <c r="N588" i="10"/>
  <c r="P588" i="10" s="1"/>
  <c r="W588" i="10" s="1"/>
  <c r="L588" i="10"/>
  <c r="J588" i="10"/>
  <c r="H588" i="10"/>
  <c r="D588" i="10"/>
  <c r="L587" i="10"/>
  <c r="J587" i="10"/>
  <c r="H587" i="10"/>
  <c r="D587" i="10"/>
  <c r="N587" i="10" s="1"/>
  <c r="N586" i="10"/>
  <c r="O586" i="10" s="1"/>
  <c r="S586" i="10" s="1"/>
  <c r="L586" i="10"/>
  <c r="J586" i="10"/>
  <c r="H586" i="10"/>
  <c r="D586" i="10"/>
  <c r="L585" i="10"/>
  <c r="J585" i="10"/>
  <c r="H585" i="10"/>
  <c r="D585" i="10"/>
  <c r="N585" i="10" s="1"/>
  <c r="O585" i="10" s="1"/>
  <c r="S585" i="10" s="1"/>
  <c r="T585" i="10" s="1"/>
  <c r="X584" i="10"/>
  <c r="N584" i="10"/>
  <c r="P584" i="10" s="1"/>
  <c r="W584" i="10" s="1"/>
  <c r="Z584" i="10" s="1"/>
  <c r="L584" i="10"/>
  <c r="J584" i="10"/>
  <c r="H584" i="10"/>
  <c r="D584" i="10"/>
  <c r="L583" i="10"/>
  <c r="J583" i="10"/>
  <c r="H583" i="10"/>
  <c r="D583" i="10"/>
  <c r="N583" i="10" s="1"/>
  <c r="O582" i="10"/>
  <c r="S582" i="10" s="1"/>
  <c r="L582" i="10"/>
  <c r="J582" i="10"/>
  <c r="H582" i="10"/>
  <c r="D582" i="10"/>
  <c r="N582" i="10" s="1"/>
  <c r="P582" i="10" s="1"/>
  <c r="W582" i="10" s="1"/>
  <c r="Y582" i="10" s="1"/>
  <c r="X581" i="10"/>
  <c r="V581" i="10"/>
  <c r="S581" i="10"/>
  <c r="P581" i="10"/>
  <c r="W581" i="10" s="1"/>
  <c r="Z581" i="10" s="1"/>
  <c r="O581" i="10"/>
  <c r="N581" i="10"/>
  <c r="L581" i="10"/>
  <c r="J581" i="10"/>
  <c r="Y581" i="10" s="1"/>
  <c r="H581" i="10"/>
  <c r="D581" i="10"/>
  <c r="P580" i="10"/>
  <c r="W580" i="10" s="1"/>
  <c r="Z580" i="10" s="1"/>
  <c r="N580" i="10"/>
  <c r="O580" i="10" s="1"/>
  <c r="S580" i="10" s="1"/>
  <c r="L580" i="10"/>
  <c r="J580" i="10"/>
  <c r="H580" i="10"/>
  <c r="D580" i="10"/>
  <c r="L579" i="10"/>
  <c r="J579" i="10"/>
  <c r="H579" i="10"/>
  <c r="D579" i="10"/>
  <c r="N579" i="10" s="1"/>
  <c r="O578" i="10"/>
  <c r="S578" i="10" s="1"/>
  <c r="L578" i="10"/>
  <c r="J578" i="10"/>
  <c r="H578" i="10"/>
  <c r="D578" i="10"/>
  <c r="N578" i="10" s="1"/>
  <c r="P578" i="10" s="1"/>
  <c r="W578" i="10" s="1"/>
  <c r="N577" i="10"/>
  <c r="O577" i="10" s="1"/>
  <c r="S577" i="10" s="1"/>
  <c r="L577" i="10"/>
  <c r="J577" i="10"/>
  <c r="H577" i="10"/>
  <c r="D577" i="10"/>
  <c r="L576" i="10"/>
  <c r="J576" i="10"/>
  <c r="H576" i="10"/>
  <c r="D576" i="10"/>
  <c r="N576" i="10" s="1"/>
  <c r="O576" i="10" s="1"/>
  <c r="S576" i="10" s="1"/>
  <c r="N575" i="10"/>
  <c r="L575" i="10"/>
  <c r="J575" i="10"/>
  <c r="H575" i="10"/>
  <c r="D575" i="10"/>
  <c r="N574" i="10"/>
  <c r="L574" i="10"/>
  <c r="J574" i="10"/>
  <c r="H574" i="10"/>
  <c r="D574" i="10"/>
  <c r="L573" i="10"/>
  <c r="J573" i="10"/>
  <c r="H573" i="10"/>
  <c r="D573" i="10"/>
  <c r="N573" i="10" s="1"/>
  <c r="S572" i="10"/>
  <c r="O572" i="10"/>
  <c r="N572" i="10"/>
  <c r="L572" i="10"/>
  <c r="P572" i="10" s="1"/>
  <c r="W572" i="10" s="1"/>
  <c r="J572" i="10"/>
  <c r="H572" i="10"/>
  <c r="U572" i="10" s="1"/>
  <c r="D572" i="10"/>
  <c r="L571" i="10"/>
  <c r="J571" i="10"/>
  <c r="H571" i="10"/>
  <c r="D571" i="10"/>
  <c r="N571" i="10" s="1"/>
  <c r="O571" i="10" s="1"/>
  <c r="S571" i="10" s="1"/>
  <c r="T571" i="10" s="1"/>
  <c r="Y570" i="10"/>
  <c r="S570" i="10"/>
  <c r="O570" i="10"/>
  <c r="L570" i="10"/>
  <c r="J570" i="10"/>
  <c r="H570" i="10"/>
  <c r="D570" i="10"/>
  <c r="N570" i="10" s="1"/>
  <c r="P570" i="10" s="1"/>
  <c r="W570" i="10" s="1"/>
  <c r="Z569" i="10"/>
  <c r="P569" i="10"/>
  <c r="W569" i="10" s="1"/>
  <c r="Y569" i="10" s="1"/>
  <c r="N569" i="10"/>
  <c r="O569" i="10" s="1"/>
  <c r="S569" i="10" s="1"/>
  <c r="L569" i="10"/>
  <c r="J569" i="10"/>
  <c r="H569" i="10"/>
  <c r="D569" i="10"/>
  <c r="Y568" i="10"/>
  <c r="W568" i="10"/>
  <c r="O568" i="10"/>
  <c r="S568" i="10" s="1"/>
  <c r="L568" i="10"/>
  <c r="J568" i="10"/>
  <c r="H568" i="10"/>
  <c r="D568" i="10"/>
  <c r="N568" i="10" s="1"/>
  <c r="P568" i="10" s="1"/>
  <c r="N567" i="10"/>
  <c r="L567" i="10"/>
  <c r="J567" i="10"/>
  <c r="H567" i="10"/>
  <c r="D567" i="10"/>
  <c r="N566" i="10"/>
  <c r="P566" i="10" s="1"/>
  <c r="W566" i="10" s="1"/>
  <c r="L566" i="10"/>
  <c r="J566" i="10"/>
  <c r="H566" i="10"/>
  <c r="D566" i="10"/>
  <c r="L565" i="10"/>
  <c r="J565" i="10"/>
  <c r="H565" i="10"/>
  <c r="D565" i="10"/>
  <c r="N565" i="10" s="1"/>
  <c r="L564" i="10"/>
  <c r="J564" i="10"/>
  <c r="H564" i="10"/>
  <c r="D564" i="10"/>
  <c r="N564" i="10" s="1"/>
  <c r="Z563" i="10"/>
  <c r="T563" i="10"/>
  <c r="P563" i="10"/>
  <c r="W563" i="10" s="1"/>
  <c r="L563" i="10"/>
  <c r="J563" i="10"/>
  <c r="H563" i="10"/>
  <c r="D563" i="10"/>
  <c r="N563" i="10" s="1"/>
  <c r="O563" i="10" s="1"/>
  <c r="S563" i="10" s="1"/>
  <c r="Y562" i="10"/>
  <c r="O562" i="10"/>
  <c r="S562" i="10" s="1"/>
  <c r="L562" i="10"/>
  <c r="J562" i="10"/>
  <c r="H562" i="10"/>
  <c r="D562" i="10"/>
  <c r="N562" i="10" s="1"/>
  <c r="P562" i="10" s="1"/>
  <c r="W562" i="10" s="1"/>
  <c r="N561" i="10"/>
  <c r="O561" i="10" s="1"/>
  <c r="S561" i="10" s="1"/>
  <c r="L561" i="10"/>
  <c r="J561" i="10"/>
  <c r="H561" i="10"/>
  <c r="D561" i="10"/>
  <c r="L560" i="10"/>
  <c r="O560" i="10" s="1"/>
  <c r="S560" i="10" s="1"/>
  <c r="J560" i="10"/>
  <c r="H560" i="10"/>
  <c r="D560" i="10"/>
  <c r="N560" i="10" s="1"/>
  <c r="N559" i="10"/>
  <c r="L559" i="10"/>
  <c r="J559" i="10"/>
  <c r="H559" i="10"/>
  <c r="D559" i="10"/>
  <c r="N558" i="10"/>
  <c r="L558" i="10"/>
  <c r="J558" i="10"/>
  <c r="H558" i="10"/>
  <c r="D558" i="10"/>
  <c r="L557" i="10"/>
  <c r="J557" i="10"/>
  <c r="H557" i="10"/>
  <c r="D557" i="10"/>
  <c r="N557" i="10" s="1"/>
  <c r="L556" i="10"/>
  <c r="J556" i="10"/>
  <c r="H556" i="10"/>
  <c r="D556" i="10"/>
  <c r="N556" i="10" s="1"/>
  <c r="P555" i="10"/>
  <c r="W555" i="10" s="1"/>
  <c r="L555" i="10"/>
  <c r="J555" i="10"/>
  <c r="H555" i="10"/>
  <c r="D555" i="10"/>
  <c r="N555" i="10" s="1"/>
  <c r="O555" i="10" s="1"/>
  <c r="S555" i="10" s="1"/>
  <c r="T555" i="10" s="1"/>
  <c r="S554" i="10"/>
  <c r="O554" i="10"/>
  <c r="L554" i="10"/>
  <c r="J554" i="10"/>
  <c r="H554" i="10"/>
  <c r="D554" i="10"/>
  <c r="N554" i="10" s="1"/>
  <c r="P554" i="10" s="1"/>
  <c r="W554" i="10" s="1"/>
  <c r="Y554" i="10" s="1"/>
  <c r="P553" i="10"/>
  <c r="W553" i="10" s="1"/>
  <c r="Y553" i="10" s="1"/>
  <c r="N553" i="10"/>
  <c r="O553" i="10" s="1"/>
  <c r="S553" i="10" s="1"/>
  <c r="L553" i="10"/>
  <c r="J553" i="10"/>
  <c r="H553" i="10"/>
  <c r="D553" i="10"/>
  <c r="O552" i="10"/>
  <c r="S552" i="10" s="1"/>
  <c r="L552" i="10"/>
  <c r="J552" i="10"/>
  <c r="H552" i="10"/>
  <c r="D552" i="10"/>
  <c r="N552" i="10" s="1"/>
  <c r="N551" i="10"/>
  <c r="L551" i="10"/>
  <c r="J551" i="10"/>
  <c r="H551" i="10"/>
  <c r="D551" i="10"/>
  <c r="N550" i="10"/>
  <c r="P550" i="10" s="1"/>
  <c r="W550" i="10" s="1"/>
  <c r="L550" i="10"/>
  <c r="J550" i="10"/>
  <c r="H550" i="10"/>
  <c r="D550" i="10"/>
  <c r="L549" i="10"/>
  <c r="J549" i="10"/>
  <c r="H549" i="10"/>
  <c r="D549" i="10"/>
  <c r="N549" i="10" s="1"/>
  <c r="L548" i="10"/>
  <c r="J548" i="10"/>
  <c r="H548" i="10"/>
  <c r="D548" i="10"/>
  <c r="N548" i="10" s="1"/>
  <c r="T547" i="10"/>
  <c r="P547" i="10"/>
  <c r="W547" i="10" s="1"/>
  <c r="L547" i="10"/>
  <c r="J547" i="10"/>
  <c r="H547" i="10"/>
  <c r="D547" i="10"/>
  <c r="N547" i="10" s="1"/>
  <c r="O547" i="10" s="1"/>
  <c r="S547" i="10" s="1"/>
  <c r="Y546" i="10"/>
  <c r="O546" i="10"/>
  <c r="S546" i="10" s="1"/>
  <c r="L546" i="10"/>
  <c r="J546" i="10"/>
  <c r="H546" i="10"/>
  <c r="D546" i="10"/>
  <c r="N546" i="10" s="1"/>
  <c r="P546" i="10" s="1"/>
  <c r="W546" i="10" s="1"/>
  <c r="N545" i="10"/>
  <c r="O545" i="10" s="1"/>
  <c r="S545" i="10" s="1"/>
  <c r="L545" i="10"/>
  <c r="J545" i="10"/>
  <c r="H545" i="10"/>
  <c r="D545" i="10"/>
  <c r="L544" i="10"/>
  <c r="J544" i="10"/>
  <c r="H544" i="10"/>
  <c r="D544" i="10"/>
  <c r="N544" i="10" s="1"/>
  <c r="N543" i="10"/>
  <c r="L543" i="10"/>
  <c r="J543" i="10"/>
  <c r="H543" i="10"/>
  <c r="D543" i="10"/>
  <c r="N542" i="10"/>
  <c r="L542" i="10"/>
  <c r="J542" i="10"/>
  <c r="H542" i="10"/>
  <c r="D542" i="10"/>
  <c r="L541" i="10"/>
  <c r="J541" i="10"/>
  <c r="H541" i="10"/>
  <c r="D541" i="10"/>
  <c r="N541" i="10" s="1"/>
  <c r="L540" i="10"/>
  <c r="J540" i="10"/>
  <c r="H540" i="10"/>
  <c r="D540" i="10"/>
  <c r="N540" i="10" s="1"/>
  <c r="P539" i="10"/>
  <c r="W539" i="10" s="1"/>
  <c r="L539" i="10"/>
  <c r="J539" i="10"/>
  <c r="H539" i="10"/>
  <c r="D539" i="10"/>
  <c r="N539" i="10" s="1"/>
  <c r="O539" i="10" s="1"/>
  <c r="S539" i="10" s="1"/>
  <c r="Y538" i="10"/>
  <c r="L538" i="10"/>
  <c r="J538" i="10"/>
  <c r="H538" i="10"/>
  <c r="D538" i="10"/>
  <c r="N538" i="10" s="1"/>
  <c r="P538" i="10" s="1"/>
  <c r="W538" i="10" s="1"/>
  <c r="P537" i="10"/>
  <c r="W537" i="10" s="1"/>
  <c r="Y537" i="10" s="1"/>
  <c r="N537" i="10"/>
  <c r="O537" i="10" s="1"/>
  <c r="S537" i="10" s="1"/>
  <c r="L537" i="10"/>
  <c r="J537" i="10"/>
  <c r="H537" i="10"/>
  <c r="D537" i="10"/>
  <c r="L536" i="10"/>
  <c r="J536" i="10"/>
  <c r="H536" i="10"/>
  <c r="D536" i="10"/>
  <c r="N536" i="10" s="1"/>
  <c r="P536" i="10" s="1"/>
  <c r="W536" i="10" s="1"/>
  <c r="N535" i="10"/>
  <c r="L535" i="10"/>
  <c r="J535" i="10"/>
  <c r="H535" i="10"/>
  <c r="D535" i="10"/>
  <c r="N534" i="10"/>
  <c r="L534" i="10"/>
  <c r="J534" i="10"/>
  <c r="H534" i="10"/>
  <c r="D534" i="10"/>
  <c r="L533" i="10"/>
  <c r="J533" i="10"/>
  <c r="H533" i="10"/>
  <c r="D533" i="10"/>
  <c r="N533" i="10" s="1"/>
  <c r="L532" i="10"/>
  <c r="J532" i="10"/>
  <c r="H532" i="10"/>
  <c r="D532" i="10"/>
  <c r="N532" i="10" s="1"/>
  <c r="T531" i="10"/>
  <c r="L531" i="10"/>
  <c r="J531" i="10"/>
  <c r="H531" i="10"/>
  <c r="D531" i="10"/>
  <c r="N531" i="10" s="1"/>
  <c r="O531" i="10" s="1"/>
  <c r="S531" i="10" s="1"/>
  <c r="L530" i="10"/>
  <c r="J530" i="10"/>
  <c r="H530" i="10"/>
  <c r="D530" i="10"/>
  <c r="N530" i="10" s="1"/>
  <c r="P530" i="10" s="1"/>
  <c r="W530" i="10" s="1"/>
  <c r="Y530" i="10" s="1"/>
  <c r="N529" i="10"/>
  <c r="O529" i="10" s="1"/>
  <c r="S529" i="10" s="1"/>
  <c r="L529" i="10"/>
  <c r="J529" i="10"/>
  <c r="H529" i="10"/>
  <c r="D529" i="10"/>
  <c r="L528" i="10"/>
  <c r="J528" i="10"/>
  <c r="H528" i="10"/>
  <c r="D528" i="10"/>
  <c r="N528" i="10" s="1"/>
  <c r="N527" i="10"/>
  <c r="L527" i="10"/>
  <c r="J527" i="10"/>
  <c r="H527" i="10"/>
  <c r="D527" i="10"/>
  <c r="N526" i="10"/>
  <c r="P526" i="10" s="1"/>
  <c r="W526" i="10" s="1"/>
  <c r="L526" i="10"/>
  <c r="J526" i="10"/>
  <c r="H526" i="10"/>
  <c r="D526" i="10"/>
  <c r="L525" i="10"/>
  <c r="J525" i="10"/>
  <c r="H525" i="10"/>
  <c r="D525" i="10"/>
  <c r="N525" i="10" s="1"/>
  <c r="U524" i="10"/>
  <c r="S524" i="10"/>
  <c r="O524" i="10"/>
  <c r="N524" i="10"/>
  <c r="L524" i="10"/>
  <c r="P524" i="10" s="1"/>
  <c r="W524" i="10" s="1"/>
  <c r="J524" i="10"/>
  <c r="H524" i="10"/>
  <c r="D524" i="10"/>
  <c r="Z523" i="10"/>
  <c r="P523" i="10"/>
  <c r="W523" i="10" s="1"/>
  <c r="L523" i="10"/>
  <c r="J523" i="10"/>
  <c r="H523" i="10"/>
  <c r="D523" i="10"/>
  <c r="N523" i="10" s="1"/>
  <c r="O523" i="10" s="1"/>
  <c r="S523" i="10" s="1"/>
  <c r="L522" i="10"/>
  <c r="J522" i="10"/>
  <c r="H522" i="10"/>
  <c r="D522" i="10"/>
  <c r="N522" i="10" s="1"/>
  <c r="P522" i="10" s="1"/>
  <c r="W522" i="10" s="1"/>
  <c r="N521" i="10"/>
  <c r="O521" i="10" s="1"/>
  <c r="S521" i="10" s="1"/>
  <c r="L521" i="10"/>
  <c r="J521" i="10"/>
  <c r="H521" i="10"/>
  <c r="D521" i="10"/>
  <c r="L520" i="10"/>
  <c r="P520" i="10" s="1"/>
  <c r="W520" i="10" s="1"/>
  <c r="J520" i="10"/>
  <c r="H520" i="10"/>
  <c r="D520" i="10"/>
  <c r="N520" i="10" s="1"/>
  <c r="O520" i="10" s="1"/>
  <c r="S520" i="10" s="1"/>
  <c r="N519" i="10"/>
  <c r="P519" i="10" s="1"/>
  <c r="W519" i="10" s="1"/>
  <c r="Z519" i="10" s="1"/>
  <c r="L519" i="10"/>
  <c r="J519" i="10"/>
  <c r="H519" i="10"/>
  <c r="D519" i="10"/>
  <c r="N518" i="10"/>
  <c r="L518" i="10"/>
  <c r="J518" i="10"/>
  <c r="H518" i="10"/>
  <c r="D518" i="10"/>
  <c r="V517" i="10"/>
  <c r="L517" i="10"/>
  <c r="J517" i="10"/>
  <c r="H517" i="10"/>
  <c r="D517" i="10"/>
  <c r="N517" i="10" s="1"/>
  <c r="O517" i="10" s="1"/>
  <c r="S517" i="10" s="1"/>
  <c r="U517" i="10" s="1"/>
  <c r="O516" i="10"/>
  <c r="S516" i="10" s="1"/>
  <c r="N516" i="10"/>
  <c r="L516" i="10"/>
  <c r="P516" i="10" s="1"/>
  <c r="W516" i="10" s="1"/>
  <c r="J516" i="10"/>
  <c r="Y516" i="10" s="1"/>
  <c r="H516" i="10"/>
  <c r="D516" i="10"/>
  <c r="N515" i="10"/>
  <c r="O515" i="10" s="1"/>
  <c r="S515" i="10" s="1"/>
  <c r="V515" i="10" s="1"/>
  <c r="L515" i="10"/>
  <c r="J515" i="10"/>
  <c r="H515" i="10"/>
  <c r="D515" i="10"/>
  <c r="L514" i="10"/>
  <c r="J514" i="10"/>
  <c r="H514" i="10"/>
  <c r="D514" i="10"/>
  <c r="N514" i="10" s="1"/>
  <c r="O514" i="10" s="1"/>
  <c r="S514" i="10" s="1"/>
  <c r="P513" i="10"/>
  <c r="W513" i="10" s="1"/>
  <c r="Y513" i="10" s="1"/>
  <c r="N513" i="10"/>
  <c r="O513" i="10" s="1"/>
  <c r="S513" i="10" s="1"/>
  <c r="L513" i="10"/>
  <c r="J513" i="10"/>
  <c r="H513" i="10"/>
  <c r="D513" i="10"/>
  <c r="L512" i="10"/>
  <c r="O512" i="10" s="1"/>
  <c r="S512" i="10" s="1"/>
  <c r="J512" i="10"/>
  <c r="H512" i="10"/>
  <c r="D512" i="10"/>
  <c r="N512" i="10" s="1"/>
  <c r="P512" i="10" s="1"/>
  <c r="W512" i="10" s="1"/>
  <c r="L511" i="10"/>
  <c r="J511" i="10"/>
  <c r="H511" i="10"/>
  <c r="D511" i="10"/>
  <c r="N511" i="10" s="1"/>
  <c r="N510" i="10"/>
  <c r="L510" i="10"/>
  <c r="J510" i="10"/>
  <c r="H510" i="10"/>
  <c r="D510" i="10"/>
  <c r="L509" i="10"/>
  <c r="J509" i="10"/>
  <c r="H509" i="10"/>
  <c r="D509" i="10"/>
  <c r="N509" i="10" s="1"/>
  <c r="P509" i="10" s="1"/>
  <c r="W509" i="10" s="1"/>
  <c r="O508" i="10"/>
  <c r="S508" i="10" s="1"/>
  <c r="L508" i="10"/>
  <c r="J508" i="10"/>
  <c r="H508" i="10"/>
  <c r="D508" i="10"/>
  <c r="N508" i="10" s="1"/>
  <c r="P508" i="10" s="1"/>
  <c r="W508" i="10" s="1"/>
  <c r="L507" i="10"/>
  <c r="J507" i="10"/>
  <c r="H507" i="10"/>
  <c r="D507" i="10"/>
  <c r="N507" i="10" s="1"/>
  <c r="O506" i="10"/>
  <c r="S506" i="10" s="1"/>
  <c r="L506" i="10"/>
  <c r="J506" i="10"/>
  <c r="H506" i="10"/>
  <c r="D506" i="10"/>
  <c r="N506" i="10" s="1"/>
  <c r="Z505" i="10"/>
  <c r="X505" i="10"/>
  <c r="S505" i="10"/>
  <c r="V505" i="10" s="1"/>
  <c r="P505" i="10"/>
  <c r="W505" i="10" s="1"/>
  <c r="Y505" i="10" s="1"/>
  <c r="N505" i="10"/>
  <c r="O505" i="10" s="1"/>
  <c r="L505" i="10"/>
  <c r="J505" i="10"/>
  <c r="H505" i="10"/>
  <c r="D505" i="10"/>
  <c r="L504" i="10"/>
  <c r="P504" i="10" s="1"/>
  <c r="W504" i="10" s="1"/>
  <c r="J504" i="10"/>
  <c r="H504" i="10"/>
  <c r="D504" i="10"/>
  <c r="N504" i="10" s="1"/>
  <c r="O504" i="10" s="1"/>
  <c r="S504" i="10" s="1"/>
  <c r="O503" i="10"/>
  <c r="S503" i="10" s="1"/>
  <c r="U503" i="10" s="1"/>
  <c r="N503" i="10"/>
  <c r="P503" i="10" s="1"/>
  <c r="W503" i="10" s="1"/>
  <c r="Z503" i="10" s="1"/>
  <c r="L503" i="10"/>
  <c r="J503" i="10"/>
  <c r="H503" i="10"/>
  <c r="D503" i="10"/>
  <c r="N502" i="10"/>
  <c r="L502" i="10"/>
  <c r="J502" i="10"/>
  <c r="H502" i="10"/>
  <c r="D502" i="10"/>
  <c r="L501" i="10"/>
  <c r="J501" i="10"/>
  <c r="H501" i="10"/>
  <c r="D501" i="10"/>
  <c r="N501" i="10" s="1"/>
  <c r="O501" i="10" s="1"/>
  <c r="S501" i="10" s="1"/>
  <c r="O500" i="10"/>
  <c r="S500" i="10" s="1"/>
  <c r="L500" i="10"/>
  <c r="J500" i="10"/>
  <c r="H500" i="10"/>
  <c r="D500" i="10"/>
  <c r="N500" i="10" s="1"/>
  <c r="P500" i="10" s="1"/>
  <c r="W500" i="10" s="1"/>
  <c r="L499" i="10"/>
  <c r="J499" i="10"/>
  <c r="H499" i="10"/>
  <c r="D499" i="10"/>
  <c r="N499" i="10" s="1"/>
  <c r="O498" i="10"/>
  <c r="S498" i="10" s="1"/>
  <c r="N498" i="10"/>
  <c r="P498" i="10" s="1"/>
  <c r="W498" i="10" s="1"/>
  <c r="L498" i="10"/>
  <c r="J498" i="10"/>
  <c r="H498" i="10"/>
  <c r="D498" i="10"/>
  <c r="L497" i="10"/>
  <c r="J497" i="10"/>
  <c r="H497" i="10"/>
  <c r="D497" i="10"/>
  <c r="N497" i="10" s="1"/>
  <c r="P496" i="10"/>
  <c r="W496" i="10" s="1"/>
  <c r="O496" i="10"/>
  <c r="S496" i="10" s="1"/>
  <c r="L496" i="10"/>
  <c r="J496" i="10"/>
  <c r="H496" i="10"/>
  <c r="D496" i="10"/>
  <c r="N496" i="10" s="1"/>
  <c r="L495" i="10"/>
  <c r="J495" i="10"/>
  <c r="H495" i="10"/>
  <c r="D495" i="10"/>
  <c r="N495" i="10" s="1"/>
  <c r="L494" i="10"/>
  <c r="J494" i="10"/>
  <c r="H494" i="10"/>
  <c r="D494" i="10"/>
  <c r="N494" i="10" s="1"/>
  <c r="P493" i="10"/>
  <c r="W493" i="10" s="1"/>
  <c r="N493" i="10"/>
  <c r="O493" i="10" s="1"/>
  <c r="S493" i="10" s="1"/>
  <c r="L493" i="10"/>
  <c r="J493" i="10"/>
  <c r="H493" i="10"/>
  <c r="D493" i="10"/>
  <c r="L492" i="10"/>
  <c r="J492" i="10"/>
  <c r="H492" i="10"/>
  <c r="D492" i="10"/>
  <c r="N492" i="10" s="1"/>
  <c r="N491" i="10"/>
  <c r="P491" i="10" s="1"/>
  <c r="W491" i="10" s="1"/>
  <c r="L491" i="10"/>
  <c r="J491" i="10"/>
  <c r="H491" i="10"/>
  <c r="D491" i="10"/>
  <c r="N490" i="10"/>
  <c r="P490" i="10" s="1"/>
  <c r="W490" i="10" s="1"/>
  <c r="L490" i="10"/>
  <c r="J490" i="10"/>
  <c r="H490" i="10"/>
  <c r="D490" i="10"/>
  <c r="L489" i="10"/>
  <c r="J489" i="10"/>
  <c r="H489" i="10"/>
  <c r="D489" i="10"/>
  <c r="N489" i="10" s="1"/>
  <c r="N488" i="10"/>
  <c r="P488" i="10" s="1"/>
  <c r="W488" i="10" s="1"/>
  <c r="L488" i="10"/>
  <c r="J488" i="10"/>
  <c r="H488" i="10"/>
  <c r="D488" i="10"/>
  <c r="L487" i="10"/>
  <c r="J487" i="10"/>
  <c r="H487" i="10"/>
  <c r="D487" i="10"/>
  <c r="N487" i="10" s="1"/>
  <c r="L486" i="10"/>
  <c r="J486" i="10"/>
  <c r="H486" i="10"/>
  <c r="D486" i="10"/>
  <c r="N486" i="10" s="1"/>
  <c r="P485" i="10"/>
  <c r="W485" i="10" s="1"/>
  <c r="N485" i="10"/>
  <c r="O485" i="10" s="1"/>
  <c r="S485" i="10" s="1"/>
  <c r="L485" i="10"/>
  <c r="J485" i="10"/>
  <c r="H485" i="10"/>
  <c r="D485" i="10"/>
  <c r="L484" i="10"/>
  <c r="J484" i="10"/>
  <c r="H484" i="10"/>
  <c r="D484" i="10"/>
  <c r="N484" i="10" s="1"/>
  <c r="N483" i="10"/>
  <c r="P483" i="10" s="1"/>
  <c r="W483" i="10" s="1"/>
  <c r="L483" i="10"/>
  <c r="J483" i="10"/>
  <c r="H483" i="10"/>
  <c r="D483" i="10"/>
  <c r="N482" i="10"/>
  <c r="P482" i="10" s="1"/>
  <c r="W482" i="10" s="1"/>
  <c r="L482" i="10"/>
  <c r="J482" i="10"/>
  <c r="H482" i="10"/>
  <c r="D482" i="10"/>
  <c r="L481" i="10"/>
  <c r="J481" i="10"/>
  <c r="H481" i="10"/>
  <c r="D481" i="10"/>
  <c r="N481" i="10" s="1"/>
  <c r="N480" i="10"/>
  <c r="P480" i="10" s="1"/>
  <c r="W480" i="10" s="1"/>
  <c r="L480" i="10"/>
  <c r="J480" i="10"/>
  <c r="H480" i="10"/>
  <c r="D480" i="10"/>
  <c r="L479" i="10"/>
  <c r="J479" i="10"/>
  <c r="H479" i="10"/>
  <c r="D479" i="10"/>
  <c r="N479" i="10" s="1"/>
  <c r="L478" i="10"/>
  <c r="J478" i="10"/>
  <c r="H478" i="10"/>
  <c r="D478" i="10"/>
  <c r="N478" i="10" s="1"/>
  <c r="P477" i="10"/>
  <c r="W477" i="10" s="1"/>
  <c r="N477" i="10"/>
  <c r="O477" i="10" s="1"/>
  <c r="S477" i="10" s="1"/>
  <c r="L477" i="10"/>
  <c r="J477" i="10"/>
  <c r="H477" i="10"/>
  <c r="D477" i="10"/>
  <c r="L476" i="10"/>
  <c r="J476" i="10"/>
  <c r="H476" i="10"/>
  <c r="D476" i="10"/>
  <c r="N476" i="10" s="1"/>
  <c r="N475" i="10"/>
  <c r="P475" i="10" s="1"/>
  <c r="W475" i="10" s="1"/>
  <c r="L475" i="10"/>
  <c r="J475" i="10"/>
  <c r="H475" i="10"/>
  <c r="D475" i="10"/>
  <c r="N474" i="10"/>
  <c r="P474" i="10" s="1"/>
  <c r="W474" i="10" s="1"/>
  <c r="L474" i="10"/>
  <c r="J474" i="10"/>
  <c r="H474" i="10"/>
  <c r="D474" i="10"/>
  <c r="L473" i="10"/>
  <c r="J473" i="10"/>
  <c r="H473" i="10"/>
  <c r="D473" i="10"/>
  <c r="N473" i="10" s="1"/>
  <c r="N472" i="10"/>
  <c r="P472" i="10" s="1"/>
  <c r="W472" i="10" s="1"/>
  <c r="L472" i="10"/>
  <c r="J472" i="10"/>
  <c r="H472" i="10"/>
  <c r="D472" i="10"/>
  <c r="L471" i="10"/>
  <c r="J471" i="10"/>
  <c r="H471" i="10"/>
  <c r="D471" i="10"/>
  <c r="N471" i="10" s="1"/>
  <c r="L470" i="10"/>
  <c r="J470" i="10"/>
  <c r="H470" i="10"/>
  <c r="D470" i="10"/>
  <c r="N470" i="10" s="1"/>
  <c r="P469" i="10"/>
  <c r="W469" i="10" s="1"/>
  <c r="N469" i="10"/>
  <c r="O469" i="10" s="1"/>
  <c r="S469" i="10" s="1"/>
  <c r="L469" i="10"/>
  <c r="J469" i="10"/>
  <c r="H469" i="10"/>
  <c r="D469" i="10"/>
  <c r="L468" i="10"/>
  <c r="J468" i="10"/>
  <c r="H468" i="10"/>
  <c r="D468" i="10"/>
  <c r="N468" i="10" s="1"/>
  <c r="N467" i="10"/>
  <c r="P467" i="10" s="1"/>
  <c r="W467" i="10" s="1"/>
  <c r="L467" i="10"/>
  <c r="J467" i="10"/>
  <c r="H467" i="10"/>
  <c r="D467" i="10"/>
  <c r="N466" i="10"/>
  <c r="P466" i="10" s="1"/>
  <c r="W466" i="10" s="1"/>
  <c r="L466" i="10"/>
  <c r="J466" i="10"/>
  <c r="H466" i="10"/>
  <c r="D466" i="10"/>
  <c r="L465" i="10"/>
  <c r="J465" i="10"/>
  <c r="H465" i="10"/>
  <c r="D465" i="10"/>
  <c r="N465" i="10" s="1"/>
  <c r="N464" i="10"/>
  <c r="P464" i="10" s="1"/>
  <c r="W464" i="10" s="1"/>
  <c r="L464" i="10"/>
  <c r="J464" i="10"/>
  <c r="H464" i="10"/>
  <c r="D464" i="10"/>
  <c r="L463" i="10"/>
  <c r="J463" i="10"/>
  <c r="H463" i="10"/>
  <c r="D463" i="10"/>
  <c r="N463" i="10" s="1"/>
  <c r="L462" i="10"/>
  <c r="J462" i="10"/>
  <c r="H462" i="10"/>
  <c r="D462" i="10"/>
  <c r="N462" i="10" s="1"/>
  <c r="P461" i="10"/>
  <c r="W461" i="10" s="1"/>
  <c r="N461" i="10"/>
  <c r="O461" i="10" s="1"/>
  <c r="S461" i="10" s="1"/>
  <c r="L461" i="10"/>
  <c r="J461" i="10"/>
  <c r="H461" i="10"/>
  <c r="D461" i="10"/>
  <c r="L460" i="10"/>
  <c r="J460" i="10"/>
  <c r="H460" i="10"/>
  <c r="D460" i="10"/>
  <c r="N460" i="10" s="1"/>
  <c r="N459" i="10"/>
  <c r="P459" i="10" s="1"/>
  <c r="W459" i="10" s="1"/>
  <c r="L459" i="10"/>
  <c r="J459" i="10"/>
  <c r="H459" i="10"/>
  <c r="D459" i="10"/>
  <c r="N458" i="10"/>
  <c r="P458" i="10" s="1"/>
  <c r="W458" i="10" s="1"/>
  <c r="L458" i="10"/>
  <c r="J458" i="10"/>
  <c r="H458" i="10"/>
  <c r="D458" i="10"/>
  <c r="L457" i="10"/>
  <c r="J457" i="10"/>
  <c r="H457" i="10"/>
  <c r="D457" i="10"/>
  <c r="N457" i="10" s="1"/>
  <c r="N456" i="10"/>
  <c r="P456" i="10" s="1"/>
  <c r="W456" i="10" s="1"/>
  <c r="L456" i="10"/>
  <c r="J456" i="10"/>
  <c r="H456" i="10"/>
  <c r="D456" i="10"/>
  <c r="L455" i="10"/>
  <c r="J455" i="10"/>
  <c r="H455" i="10"/>
  <c r="D455" i="10"/>
  <c r="N455" i="10" s="1"/>
  <c r="L454" i="10"/>
  <c r="J454" i="10"/>
  <c r="H454" i="10"/>
  <c r="D454" i="10"/>
  <c r="N454" i="10" s="1"/>
  <c r="P453" i="10"/>
  <c r="W453" i="10" s="1"/>
  <c r="N453" i="10"/>
  <c r="O453" i="10" s="1"/>
  <c r="S453" i="10" s="1"/>
  <c r="L453" i="10"/>
  <c r="J453" i="10"/>
  <c r="H453" i="10"/>
  <c r="D453" i="10"/>
  <c r="L452" i="10"/>
  <c r="J452" i="10"/>
  <c r="H452" i="10"/>
  <c r="D452" i="10"/>
  <c r="N452" i="10" s="1"/>
  <c r="N451" i="10"/>
  <c r="P451" i="10" s="1"/>
  <c r="W451" i="10" s="1"/>
  <c r="L451" i="10"/>
  <c r="J451" i="10"/>
  <c r="H451" i="10"/>
  <c r="D451" i="10"/>
  <c r="N450" i="10"/>
  <c r="P450" i="10" s="1"/>
  <c r="W450" i="10" s="1"/>
  <c r="L450" i="10"/>
  <c r="J450" i="10"/>
  <c r="H450" i="10"/>
  <c r="D450" i="10"/>
  <c r="L449" i="10"/>
  <c r="J449" i="10"/>
  <c r="H449" i="10"/>
  <c r="D449" i="10"/>
  <c r="N449" i="10" s="1"/>
  <c r="P448" i="10"/>
  <c r="W448" i="10" s="1"/>
  <c r="N448" i="10"/>
  <c r="O448" i="10" s="1"/>
  <c r="S448" i="10" s="1"/>
  <c r="L448" i="10"/>
  <c r="J448" i="10"/>
  <c r="H448" i="10"/>
  <c r="D448" i="10"/>
  <c r="L447" i="10"/>
  <c r="J447" i="10"/>
  <c r="H447" i="10"/>
  <c r="D447" i="10"/>
  <c r="N447" i="10" s="1"/>
  <c r="L446" i="10"/>
  <c r="J446" i="10"/>
  <c r="H446" i="10"/>
  <c r="D446" i="10"/>
  <c r="N446" i="10" s="1"/>
  <c r="P445" i="10"/>
  <c r="W445" i="10" s="1"/>
  <c r="N445" i="10"/>
  <c r="O445" i="10" s="1"/>
  <c r="S445" i="10" s="1"/>
  <c r="L445" i="10"/>
  <c r="J445" i="10"/>
  <c r="H445" i="10"/>
  <c r="D445" i="10"/>
  <c r="L444" i="10"/>
  <c r="J444" i="10"/>
  <c r="H444" i="10"/>
  <c r="D444" i="10"/>
  <c r="N444" i="10" s="1"/>
  <c r="N443" i="10"/>
  <c r="P443" i="10" s="1"/>
  <c r="W443" i="10" s="1"/>
  <c r="L443" i="10"/>
  <c r="J443" i="10"/>
  <c r="H443" i="10"/>
  <c r="D443" i="10"/>
  <c r="N442" i="10"/>
  <c r="P442" i="10" s="1"/>
  <c r="W442" i="10" s="1"/>
  <c r="L442" i="10"/>
  <c r="J442" i="10"/>
  <c r="H442" i="10"/>
  <c r="D442" i="10"/>
  <c r="L441" i="10"/>
  <c r="J441" i="10"/>
  <c r="H441" i="10"/>
  <c r="D441" i="10"/>
  <c r="N441" i="10" s="1"/>
  <c r="P440" i="10"/>
  <c r="W440" i="10" s="1"/>
  <c r="N440" i="10"/>
  <c r="O440" i="10" s="1"/>
  <c r="S440" i="10" s="1"/>
  <c r="L440" i="10"/>
  <c r="J440" i="10"/>
  <c r="H440" i="10"/>
  <c r="D440" i="10"/>
  <c r="L439" i="10"/>
  <c r="J439" i="10"/>
  <c r="H439" i="10"/>
  <c r="D439" i="10"/>
  <c r="N439" i="10" s="1"/>
  <c r="L438" i="10"/>
  <c r="J438" i="10"/>
  <c r="H438" i="10"/>
  <c r="D438" i="10"/>
  <c r="N438" i="10" s="1"/>
  <c r="P437" i="10"/>
  <c r="W437" i="10" s="1"/>
  <c r="N437" i="10"/>
  <c r="O437" i="10" s="1"/>
  <c r="S437" i="10" s="1"/>
  <c r="L437" i="10"/>
  <c r="J437" i="10"/>
  <c r="H437" i="10"/>
  <c r="D437" i="10"/>
  <c r="L436" i="10"/>
  <c r="J436" i="10"/>
  <c r="H436" i="10"/>
  <c r="D436" i="10"/>
  <c r="N436" i="10" s="1"/>
  <c r="N435" i="10"/>
  <c r="P435" i="10" s="1"/>
  <c r="W435" i="10" s="1"/>
  <c r="L435" i="10"/>
  <c r="J435" i="10"/>
  <c r="H435" i="10"/>
  <c r="D435" i="10"/>
  <c r="N434" i="10"/>
  <c r="P434" i="10" s="1"/>
  <c r="W434" i="10" s="1"/>
  <c r="L434" i="10"/>
  <c r="J434" i="10"/>
  <c r="H434" i="10"/>
  <c r="D434" i="10"/>
  <c r="L433" i="10"/>
  <c r="J433" i="10"/>
  <c r="H433" i="10"/>
  <c r="D433" i="10"/>
  <c r="N433" i="10" s="1"/>
  <c r="P432" i="10"/>
  <c r="W432" i="10" s="1"/>
  <c r="N432" i="10"/>
  <c r="O432" i="10" s="1"/>
  <c r="S432" i="10" s="1"/>
  <c r="L432" i="10"/>
  <c r="J432" i="10"/>
  <c r="H432" i="10"/>
  <c r="D432" i="10"/>
  <c r="L431" i="10"/>
  <c r="J431" i="10"/>
  <c r="H431" i="10"/>
  <c r="D431" i="10"/>
  <c r="N431" i="10" s="1"/>
  <c r="L430" i="10"/>
  <c r="J430" i="10"/>
  <c r="H430" i="10"/>
  <c r="D430" i="10"/>
  <c r="N430" i="10" s="1"/>
  <c r="P429" i="10"/>
  <c r="W429" i="10" s="1"/>
  <c r="N429" i="10"/>
  <c r="O429" i="10" s="1"/>
  <c r="S429" i="10" s="1"/>
  <c r="L429" i="10"/>
  <c r="J429" i="10"/>
  <c r="H429" i="10"/>
  <c r="D429" i="10"/>
  <c r="L428" i="10"/>
  <c r="J428" i="10"/>
  <c r="H428" i="10"/>
  <c r="D428" i="10"/>
  <c r="N428" i="10" s="1"/>
  <c r="N427" i="10"/>
  <c r="P427" i="10" s="1"/>
  <c r="W427" i="10" s="1"/>
  <c r="L427" i="10"/>
  <c r="J427" i="10"/>
  <c r="H427" i="10"/>
  <c r="D427" i="10"/>
  <c r="N426" i="10"/>
  <c r="P426" i="10" s="1"/>
  <c r="W426" i="10" s="1"/>
  <c r="L426" i="10"/>
  <c r="J426" i="10"/>
  <c r="H426" i="10"/>
  <c r="D426" i="10"/>
  <c r="L425" i="10"/>
  <c r="J425" i="10"/>
  <c r="H425" i="10"/>
  <c r="D425" i="10"/>
  <c r="N425" i="10" s="1"/>
  <c r="N424" i="10"/>
  <c r="O424" i="10" s="1"/>
  <c r="S424" i="10" s="1"/>
  <c r="L424" i="10"/>
  <c r="P424" i="10" s="1"/>
  <c r="W424" i="10" s="1"/>
  <c r="J424" i="10"/>
  <c r="H424" i="10"/>
  <c r="D424" i="10"/>
  <c r="L423" i="10"/>
  <c r="J423" i="10"/>
  <c r="H423" i="10"/>
  <c r="D423" i="10"/>
  <c r="N423" i="10" s="1"/>
  <c r="L422" i="10"/>
  <c r="J422" i="10"/>
  <c r="H422" i="10"/>
  <c r="D422" i="10"/>
  <c r="N422" i="10" s="1"/>
  <c r="P421" i="10"/>
  <c r="W421" i="10" s="1"/>
  <c r="N421" i="10"/>
  <c r="O421" i="10" s="1"/>
  <c r="S421" i="10" s="1"/>
  <c r="L421" i="10"/>
  <c r="J421" i="10"/>
  <c r="H421" i="10"/>
  <c r="D421" i="10"/>
  <c r="Y420" i="10"/>
  <c r="O420" i="10"/>
  <c r="S420" i="10" s="1"/>
  <c r="L420" i="10"/>
  <c r="J420" i="10"/>
  <c r="H420" i="10"/>
  <c r="D420" i="10"/>
  <c r="N420" i="10" s="1"/>
  <c r="P420" i="10" s="1"/>
  <c r="W420" i="10" s="1"/>
  <c r="N419" i="10"/>
  <c r="P419" i="10" s="1"/>
  <c r="W419" i="10" s="1"/>
  <c r="L419" i="10"/>
  <c r="J419" i="10"/>
  <c r="H419" i="10"/>
  <c r="D419" i="10"/>
  <c r="N418" i="10"/>
  <c r="L418" i="10"/>
  <c r="J418" i="10"/>
  <c r="H418" i="10"/>
  <c r="D418" i="10"/>
  <c r="L417" i="10"/>
  <c r="J417" i="10"/>
  <c r="H417" i="10"/>
  <c r="D417" i="10"/>
  <c r="N417" i="10" s="1"/>
  <c r="V416" i="10"/>
  <c r="N416" i="10"/>
  <c r="O416" i="10" s="1"/>
  <c r="S416" i="10" s="1"/>
  <c r="T416" i="10" s="1"/>
  <c r="L416" i="10"/>
  <c r="P416" i="10" s="1"/>
  <c r="W416" i="10" s="1"/>
  <c r="J416" i="10"/>
  <c r="H416" i="10"/>
  <c r="D416" i="10"/>
  <c r="L415" i="10"/>
  <c r="J415" i="10"/>
  <c r="H415" i="10"/>
  <c r="D415" i="10"/>
  <c r="N415" i="10" s="1"/>
  <c r="L414" i="10"/>
  <c r="J414" i="10"/>
  <c r="H414" i="10"/>
  <c r="D414" i="10"/>
  <c r="N414" i="10" s="1"/>
  <c r="P413" i="10"/>
  <c r="W413" i="10" s="1"/>
  <c r="L413" i="10"/>
  <c r="J413" i="10"/>
  <c r="H413" i="10"/>
  <c r="D413" i="10"/>
  <c r="N413" i="10" s="1"/>
  <c r="O413" i="10" s="1"/>
  <c r="S413" i="10" s="1"/>
  <c r="O412" i="10"/>
  <c r="S412" i="10" s="1"/>
  <c r="L412" i="10"/>
  <c r="J412" i="10"/>
  <c r="H412" i="10"/>
  <c r="D412" i="10"/>
  <c r="N412" i="10" s="1"/>
  <c r="P412" i="10" s="1"/>
  <c r="W412" i="10" s="1"/>
  <c r="Y411" i="10"/>
  <c r="N411" i="10"/>
  <c r="P411" i="10" s="1"/>
  <c r="W411" i="10" s="1"/>
  <c r="Z411" i="10" s="1"/>
  <c r="L411" i="10"/>
  <c r="J411" i="10"/>
  <c r="H411" i="10"/>
  <c r="D411" i="10"/>
  <c r="N410" i="10"/>
  <c r="L410" i="10"/>
  <c r="J410" i="10"/>
  <c r="H410" i="10"/>
  <c r="D410" i="10"/>
  <c r="L409" i="10"/>
  <c r="J409" i="10"/>
  <c r="H409" i="10"/>
  <c r="D409" i="10"/>
  <c r="N409" i="10" s="1"/>
  <c r="V408" i="10"/>
  <c r="U408" i="10"/>
  <c r="N408" i="10"/>
  <c r="O408" i="10" s="1"/>
  <c r="S408" i="10" s="1"/>
  <c r="T408" i="10" s="1"/>
  <c r="L408" i="10"/>
  <c r="P408" i="10" s="1"/>
  <c r="W408" i="10" s="1"/>
  <c r="J408" i="10"/>
  <c r="H408" i="10"/>
  <c r="D408" i="10"/>
  <c r="L407" i="10"/>
  <c r="J407" i="10"/>
  <c r="H407" i="10"/>
  <c r="D407" i="10"/>
  <c r="N407" i="10" s="1"/>
  <c r="L406" i="10"/>
  <c r="J406" i="10"/>
  <c r="H406" i="10"/>
  <c r="D406" i="10"/>
  <c r="N406" i="10" s="1"/>
  <c r="N405" i="10"/>
  <c r="O405" i="10" s="1"/>
  <c r="S405" i="10" s="1"/>
  <c r="L405" i="10"/>
  <c r="J405" i="10"/>
  <c r="H405" i="10"/>
  <c r="D405" i="10"/>
  <c r="L404" i="10"/>
  <c r="O404" i="10" s="1"/>
  <c r="S404" i="10" s="1"/>
  <c r="J404" i="10"/>
  <c r="H404" i="10"/>
  <c r="D404" i="10"/>
  <c r="N404" i="10" s="1"/>
  <c r="P404" i="10" s="1"/>
  <c r="W404" i="10" s="1"/>
  <c r="N403" i="10"/>
  <c r="L403" i="10"/>
  <c r="J403" i="10"/>
  <c r="H403" i="10"/>
  <c r="D403" i="10"/>
  <c r="W402" i="10"/>
  <c r="Z402" i="10" s="1"/>
  <c r="N402" i="10"/>
  <c r="P402" i="10" s="1"/>
  <c r="L402" i="10"/>
  <c r="J402" i="10"/>
  <c r="H402" i="10"/>
  <c r="D402" i="10"/>
  <c r="L401" i="10"/>
  <c r="J401" i="10"/>
  <c r="H401" i="10"/>
  <c r="D401" i="10"/>
  <c r="N401" i="10" s="1"/>
  <c r="W400" i="10"/>
  <c r="N400" i="10"/>
  <c r="L400" i="10"/>
  <c r="P400" i="10" s="1"/>
  <c r="J400" i="10"/>
  <c r="H400" i="10"/>
  <c r="D400" i="10"/>
  <c r="L399" i="10"/>
  <c r="J399" i="10"/>
  <c r="H399" i="10"/>
  <c r="D399" i="10"/>
  <c r="N399" i="10" s="1"/>
  <c r="O399" i="10" s="1"/>
  <c r="S399" i="10" s="1"/>
  <c r="V399" i="10" s="1"/>
  <c r="N398" i="10"/>
  <c r="L398" i="10"/>
  <c r="J398" i="10"/>
  <c r="H398" i="10"/>
  <c r="D398" i="10"/>
  <c r="L397" i="10"/>
  <c r="J397" i="10"/>
  <c r="H397" i="10"/>
  <c r="D397" i="10"/>
  <c r="N397" i="10" s="1"/>
  <c r="P396" i="10"/>
  <c r="W396" i="10" s="1"/>
  <c r="O396" i="10"/>
  <c r="S396" i="10" s="1"/>
  <c r="L396" i="10"/>
  <c r="J396" i="10"/>
  <c r="H396" i="10"/>
  <c r="D396" i="10"/>
  <c r="N396" i="10" s="1"/>
  <c r="N395" i="10"/>
  <c r="P395" i="10" s="1"/>
  <c r="W395" i="10" s="1"/>
  <c r="L395" i="10"/>
  <c r="J395" i="10"/>
  <c r="H395" i="10"/>
  <c r="D395" i="10"/>
  <c r="P394" i="10"/>
  <c r="W394" i="10" s="1"/>
  <c r="L394" i="10"/>
  <c r="J394" i="10"/>
  <c r="H394" i="10"/>
  <c r="D394" i="10"/>
  <c r="N394" i="10" s="1"/>
  <c r="O394" i="10" s="1"/>
  <c r="S394" i="10" s="1"/>
  <c r="N393" i="10"/>
  <c r="L393" i="10"/>
  <c r="J393" i="10"/>
  <c r="H393" i="10"/>
  <c r="D393" i="10"/>
  <c r="S392" i="10"/>
  <c r="N392" i="10"/>
  <c r="O392" i="10" s="1"/>
  <c r="L392" i="10"/>
  <c r="J392" i="10"/>
  <c r="H392" i="10"/>
  <c r="D392" i="10"/>
  <c r="L391" i="10"/>
  <c r="O391" i="10" s="1"/>
  <c r="S391" i="10" s="1"/>
  <c r="J391" i="10"/>
  <c r="H391" i="10"/>
  <c r="D391" i="10"/>
  <c r="N391" i="10" s="1"/>
  <c r="P391" i="10" s="1"/>
  <c r="W391" i="10" s="1"/>
  <c r="L390" i="10"/>
  <c r="J390" i="10"/>
  <c r="H390" i="10"/>
  <c r="D390" i="10"/>
  <c r="N390" i="10" s="1"/>
  <c r="N389" i="10"/>
  <c r="L389" i="10"/>
  <c r="J389" i="10"/>
  <c r="H389" i="10"/>
  <c r="D389" i="10"/>
  <c r="L388" i="10"/>
  <c r="J388" i="10"/>
  <c r="H388" i="10"/>
  <c r="D388" i="10"/>
  <c r="N388" i="10" s="1"/>
  <c r="P388" i="10" s="1"/>
  <c r="W388" i="10" s="1"/>
  <c r="N387" i="10"/>
  <c r="P387" i="10" s="1"/>
  <c r="W387" i="10" s="1"/>
  <c r="L387" i="10"/>
  <c r="J387" i="10"/>
  <c r="H387" i="10"/>
  <c r="D387" i="10"/>
  <c r="L386" i="10"/>
  <c r="J386" i="10"/>
  <c r="H386" i="10"/>
  <c r="D386" i="10"/>
  <c r="N386" i="10" s="1"/>
  <c r="N385" i="10"/>
  <c r="L385" i="10"/>
  <c r="J385" i="10"/>
  <c r="H385" i="10"/>
  <c r="D385" i="10"/>
  <c r="N384" i="10"/>
  <c r="L384" i="10"/>
  <c r="J384" i="10"/>
  <c r="H384" i="10"/>
  <c r="D384" i="10"/>
  <c r="P383" i="10"/>
  <c r="W383" i="10" s="1"/>
  <c r="O383" i="10"/>
  <c r="S383" i="10" s="1"/>
  <c r="L383" i="10"/>
  <c r="J383" i="10"/>
  <c r="H383" i="10"/>
  <c r="D383" i="10"/>
  <c r="N383" i="10" s="1"/>
  <c r="L382" i="10"/>
  <c r="J382" i="10"/>
  <c r="H382" i="10"/>
  <c r="D382" i="10"/>
  <c r="N382" i="10" s="1"/>
  <c r="N381" i="10"/>
  <c r="L381" i="10"/>
  <c r="J381" i="10"/>
  <c r="H381" i="10"/>
  <c r="D381" i="10"/>
  <c r="L380" i="10"/>
  <c r="J380" i="10"/>
  <c r="H380" i="10"/>
  <c r="D380" i="10"/>
  <c r="N380" i="10" s="1"/>
  <c r="P379" i="10"/>
  <c r="W379" i="10" s="1"/>
  <c r="Z379" i="10" s="1"/>
  <c r="O379" i="10"/>
  <c r="S379" i="10" s="1"/>
  <c r="N379" i="10"/>
  <c r="L379" i="10"/>
  <c r="J379" i="10"/>
  <c r="H379" i="10"/>
  <c r="D379" i="10"/>
  <c r="X378" i="10"/>
  <c r="N378" i="10"/>
  <c r="P378" i="10" s="1"/>
  <c r="W378" i="10" s="1"/>
  <c r="L378" i="10"/>
  <c r="J378" i="10"/>
  <c r="H378" i="10"/>
  <c r="D378" i="10"/>
  <c r="L377" i="10"/>
  <c r="J377" i="10"/>
  <c r="H377" i="10"/>
  <c r="D377" i="10"/>
  <c r="N377" i="10" s="1"/>
  <c r="N376" i="10"/>
  <c r="L376" i="10"/>
  <c r="J376" i="10"/>
  <c r="H376" i="10"/>
  <c r="D376" i="10"/>
  <c r="L375" i="10"/>
  <c r="J375" i="10"/>
  <c r="H375" i="10"/>
  <c r="D375" i="10"/>
  <c r="N375" i="10" s="1"/>
  <c r="P375" i="10" s="1"/>
  <c r="W375" i="10" s="1"/>
  <c r="X374" i="10"/>
  <c r="N374" i="10"/>
  <c r="P374" i="10" s="1"/>
  <c r="W374" i="10" s="1"/>
  <c r="Z374" i="10" s="1"/>
  <c r="L374" i="10"/>
  <c r="J374" i="10"/>
  <c r="Y374" i="10" s="1"/>
  <c r="H374" i="10"/>
  <c r="D374" i="10"/>
  <c r="L373" i="10"/>
  <c r="J373" i="10"/>
  <c r="H373" i="10"/>
  <c r="D373" i="10"/>
  <c r="N373" i="10" s="1"/>
  <c r="L372" i="10"/>
  <c r="O372" i="10" s="1"/>
  <c r="S372" i="10" s="1"/>
  <c r="J372" i="10"/>
  <c r="H372" i="10"/>
  <c r="D372" i="10"/>
  <c r="N372" i="10" s="1"/>
  <c r="P372" i="10" s="1"/>
  <c r="W372" i="10" s="1"/>
  <c r="S371" i="10"/>
  <c r="P371" i="10"/>
  <c r="W371" i="10" s="1"/>
  <c r="Z371" i="10" s="1"/>
  <c r="O371" i="10"/>
  <c r="N371" i="10"/>
  <c r="L371" i="10"/>
  <c r="J371" i="10"/>
  <c r="H371" i="10"/>
  <c r="D371" i="10"/>
  <c r="N370" i="10"/>
  <c r="L370" i="10"/>
  <c r="J370" i="10"/>
  <c r="H370" i="10"/>
  <c r="D370" i="10"/>
  <c r="L369" i="10"/>
  <c r="J369" i="10"/>
  <c r="H369" i="10"/>
  <c r="D369" i="10"/>
  <c r="N369" i="10" s="1"/>
  <c r="N368" i="10"/>
  <c r="L368" i="10"/>
  <c r="J368" i="10"/>
  <c r="H368" i="10"/>
  <c r="D368" i="10"/>
  <c r="L367" i="10"/>
  <c r="J367" i="10"/>
  <c r="H367" i="10"/>
  <c r="D367" i="10"/>
  <c r="N367" i="10" s="1"/>
  <c r="N366" i="10"/>
  <c r="L366" i="10"/>
  <c r="J366" i="10"/>
  <c r="H366" i="10"/>
  <c r="D366" i="10"/>
  <c r="L365" i="10"/>
  <c r="J365" i="10"/>
  <c r="H365" i="10"/>
  <c r="D365" i="10"/>
  <c r="N365" i="10" s="1"/>
  <c r="P364" i="10"/>
  <c r="W364" i="10" s="1"/>
  <c r="O364" i="10"/>
  <c r="S364" i="10" s="1"/>
  <c r="L364" i="10"/>
  <c r="J364" i="10"/>
  <c r="H364" i="10"/>
  <c r="D364" i="10"/>
  <c r="N364" i="10" s="1"/>
  <c r="V363" i="10"/>
  <c r="S363" i="10"/>
  <c r="T363" i="10" s="1"/>
  <c r="O363" i="10"/>
  <c r="N363" i="10"/>
  <c r="P363" i="10" s="1"/>
  <c r="W363" i="10" s="1"/>
  <c r="L363" i="10"/>
  <c r="J363" i="10"/>
  <c r="H363" i="10"/>
  <c r="D363" i="10"/>
  <c r="L362" i="10"/>
  <c r="J362" i="10"/>
  <c r="H362" i="10"/>
  <c r="D362" i="10"/>
  <c r="N362" i="10" s="1"/>
  <c r="L361" i="10"/>
  <c r="J361" i="10"/>
  <c r="H361" i="10"/>
  <c r="D361" i="10"/>
  <c r="N361" i="10" s="1"/>
  <c r="O361" i="10" s="1"/>
  <c r="S361" i="10" s="1"/>
  <c r="L360" i="10"/>
  <c r="J360" i="10"/>
  <c r="H360" i="10"/>
  <c r="D360" i="10"/>
  <c r="N360" i="10" s="1"/>
  <c r="P360" i="10" s="1"/>
  <c r="W360" i="10" s="1"/>
  <c r="N359" i="10"/>
  <c r="L359" i="10"/>
  <c r="J359" i="10"/>
  <c r="H359" i="10"/>
  <c r="D359" i="10"/>
  <c r="N358" i="10"/>
  <c r="P358" i="10" s="1"/>
  <c r="W358" i="10" s="1"/>
  <c r="L358" i="10"/>
  <c r="J358" i="10"/>
  <c r="H358" i="10"/>
  <c r="D358" i="10"/>
  <c r="N357" i="10"/>
  <c r="P357" i="10" s="1"/>
  <c r="W357" i="10" s="1"/>
  <c r="L357" i="10"/>
  <c r="J357" i="10"/>
  <c r="H357" i="10"/>
  <c r="D357" i="10"/>
  <c r="L356" i="10"/>
  <c r="J356" i="10"/>
  <c r="H356" i="10"/>
  <c r="D356" i="10"/>
  <c r="N356" i="10" s="1"/>
  <c r="L355" i="10"/>
  <c r="J355" i="10"/>
  <c r="H355" i="10"/>
  <c r="D355" i="10"/>
  <c r="N355" i="10" s="1"/>
  <c r="L354" i="10"/>
  <c r="J354" i="10"/>
  <c r="H354" i="10"/>
  <c r="D354" i="10"/>
  <c r="N354" i="10" s="1"/>
  <c r="P353" i="10"/>
  <c r="W353" i="10" s="1"/>
  <c r="Z353" i="10" s="1"/>
  <c r="L353" i="10"/>
  <c r="J353" i="10"/>
  <c r="H353" i="10"/>
  <c r="D353" i="10"/>
  <c r="N353" i="10" s="1"/>
  <c r="O353" i="10" s="1"/>
  <c r="S353" i="10" s="1"/>
  <c r="Y352" i="10"/>
  <c r="L352" i="10"/>
  <c r="J352" i="10"/>
  <c r="H352" i="10"/>
  <c r="D352" i="10"/>
  <c r="N352" i="10" s="1"/>
  <c r="P352" i="10" s="1"/>
  <c r="W352" i="10" s="1"/>
  <c r="N351" i="10"/>
  <c r="L351" i="10"/>
  <c r="J351" i="10"/>
  <c r="H351" i="10"/>
  <c r="D351" i="10"/>
  <c r="W350" i="10"/>
  <c r="N350" i="10"/>
  <c r="P350" i="10" s="1"/>
  <c r="L350" i="10"/>
  <c r="J350" i="10"/>
  <c r="H350" i="10"/>
  <c r="D350" i="10"/>
  <c r="N349" i="10"/>
  <c r="P349" i="10" s="1"/>
  <c r="W349" i="10" s="1"/>
  <c r="L349" i="10"/>
  <c r="J349" i="10"/>
  <c r="H349" i="10"/>
  <c r="D349" i="10"/>
  <c r="L348" i="10"/>
  <c r="J348" i="10"/>
  <c r="H348" i="10"/>
  <c r="D348" i="10"/>
  <c r="N348" i="10" s="1"/>
  <c r="L347" i="10"/>
  <c r="J347" i="10"/>
  <c r="H347" i="10"/>
  <c r="D347" i="10"/>
  <c r="N347" i="10" s="1"/>
  <c r="L346" i="10"/>
  <c r="J346" i="10"/>
  <c r="H346" i="10"/>
  <c r="D346" i="10"/>
  <c r="N346" i="10" s="1"/>
  <c r="S345" i="10"/>
  <c r="L345" i="10"/>
  <c r="J345" i="10"/>
  <c r="H345" i="10"/>
  <c r="D345" i="10"/>
  <c r="N345" i="10" s="1"/>
  <c r="O345" i="10" s="1"/>
  <c r="P344" i="10"/>
  <c r="W344" i="10" s="1"/>
  <c r="X344" i="10" s="1"/>
  <c r="L344" i="10"/>
  <c r="J344" i="10"/>
  <c r="H344" i="10"/>
  <c r="D344" i="10"/>
  <c r="N344" i="10" s="1"/>
  <c r="O344" i="10" s="1"/>
  <c r="S344" i="10" s="1"/>
  <c r="O343" i="10"/>
  <c r="S343" i="10" s="1"/>
  <c r="N343" i="10"/>
  <c r="P343" i="10" s="1"/>
  <c r="W343" i="10" s="1"/>
  <c r="Z343" i="10" s="1"/>
  <c r="L343" i="10"/>
  <c r="J343" i="10"/>
  <c r="H343" i="10"/>
  <c r="D343" i="10"/>
  <c r="N342" i="10"/>
  <c r="L342" i="10"/>
  <c r="J342" i="10"/>
  <c r="H342" i="10"/>
  <c r="D342" i="10"/>
  <c r="N341" i="10"/>
  <c r="L341" i="10"/>
  <c r="J341" i="10"/>
  <c r="H341" i="10"/>
  <c r="D341" i="10"/>
  <c r="L340" i="10"/>
  <c r="J340" i="10"/>
  <c r="H340" i="10"/>
  <c r="D340" i="10"/>
  <c r="N340" i="10" s="1"/>
  <c r="L339" i="10"/>
  <c r="J339" i="10"/>
  <c r="H339" i="10"/>
  <c r="D339" i="10"/>
  <c r="N339" i="10" s="1"/>
  <c r="L338" i="10"/>
  <c r="J338" i="10"/>
  <c r="H338" i="10"/>
  <c r="D338" i="10"/>
  <c r="N338" i="10" s="1"/>
  <c r="P337" i="10"/>
  <c r="W337" i="10" s="1"/>
  <c r="L337" i="10"/>
  <c r="J337" i="10"/>
  <c r="H337" i="10"/>
  <c r="D337" i="10"/>
  <c r="N337" i="10" s="1"/>
  <c r="O337" i="10" s="1"/>
  <c r="S337" i="10" s="1"/>
  <c r="O336" i="10"/>
  <c r="S336" i="10" s="1"/>
  <c r="L336" i="10"/>
  <c r="J336" i="10"/>
  <c r="H336" i="10"/>
  <c r="D336" i="10"/>
  <c r="N336" i="10" s="1"/>
  <c r="P336" i="10" s="1"/>
  <c r="W336" i="10" s="1"/>
  <c r="N335" i="10"/>
  <c r="P335" i="10" s="1"/>
  <c r="W335" i="10" s="1"/>
  <c r="Z335" i="10" s="1"/>
  <c r="L335" i="10"/>
  <c r="J335" i="10"/>
  <c r="H335" i="10"/>
  <c r="D335" i="10"/>
  <c r="N334" i="10"/>
  <c r="L334" i="10"/>
  <c r="J334" i="10"/>
  <c r="H334" i="10"/>
  <c r="D334" i="10"/>
  <c r="N333" i="10"/>
  <c r="L333" i="10"/>
  <c r="J333" i="10"/>
  <c r="H333" i="10"/>
  <c r="D333" i="10"/>
  <c r="L332" i="10"/>
  <c r="J332" i="10"/>
  <c r="H332" i="10"/>
  <c r="D332" i="10"/>
  <c r="N332" i="10" s="1"/>
  <c r="L331" i="10"/>
  <c r="J331" i="10"/>
  <c r="H331" i="10"/>
  <c r="D331" i="10"/>
  <c r="N331" i="10" s="1"/>
  <c r="L330" i="10"/>
  <c r="J330" i="10"/>
  <c r="H330" i="10"/>
  <c r="D330" i="10"/>
  <c r="N330" i="10" s="1"/>
  <c r="L329" i="10"/>
  <c r="J329" i="10"/>
  <c r="H329" i="10"/>
  <c r="D329" i="10"/>
  <c r="N329" i="10" s="1"/>
  <c r="O329" i="10" s="1"/>
  <c r="S329" i="10" s="1"/>
  <c r="L328" i="10"/>
  <c r="J328" i="10"/>
  <c r="H328" i="10"/>
  <c r="D328" i="10"/>
  <c r="N328" i="10" s="1"/>
  <c r="P328" i="10" s="1"/>
  <c r="W328" i="10" s="1"/>
  <c r="Y327" i="10"/>
  <c r="X327" i="10"/>
  <c r="O327" i="10"/>
  <c r="S327" i="10" s="1"/>
  <c r="N327" i="10"/>
  <c r="P327" i="10" s="1"/>
  <c r="W327" i="10" s="1"/>
  <c r="Z327" i="10" s="1"/>
  <c r="L327" i="10"/>
  <c r="J327" i="10"/>
  <c r="H327" i="10"/>
  <c r="D327" i="10"/>
  <c r="N326" i="10"/>
  <c r="L326" i="10"/>
  <c r="J326" i="10"/>
  <c r="H326" i="10"/>
  <c r="D326" i="10"/>
  <c r="N325" i="10"/>
  <c r="P325" i="10" s="1"/>
  <c r="W325" i="10" s="1"/>
  <c r="L325" i="10"/>
  <c r="J325" i="10"/>
  <c r="H325" i="10"/>
  <c r="D325" i="10"/>
  <c r="L324" i="10"/>
  <c r="J324" i="10"/>
  <c r="H324" i="10"/>
  <c r="D324" i="10"/>
  <c r="N324" i="10" s="1"/>
  <c r="L323" i="10"/>
  <c r="J323" i="10"/>
  <c r="H323" i="10"/>
  <c r="D323" i="10"/>
  <c r="N323" i="10" s="1"/>
  <c r="L322" i="10"/>
  <c r="J322" i="10"/>
  <c r="H322" i="10"/>
  <c r="D322" i="10"/>
  <c r="N322" i="10" s="1"/>
  <c r="Z321" i="10"/>
  <c r="S321" i="10"/>
  <c r="P321" i="10"/>
  <c r="W321" i="10" s="1"/>
  <c r="L321" i="10"/>
  <c r="J321" i="10"/>
  <c r="H321" i="10"/>
  <c r="D321" i="10"/>
  <c r="N321" i="10" s="1"/>
  <c r="O321" i="10" s="1"/>
  <c r="P320" i="10"/>
  <c r="W320" i="10" s="1"/>
  <c r="X320" i="10" s="1"/>
  <c r="O320" i="10"/>
  <c r="S320" i="10" s="1"/>
  <c r="L320" i="10"/>
  <c r="J320" i="10"/>
  <c r="H320" i="10"/>
  <c r="D320" i="10"/>
  <c r="N320" i="10" s="1"/>
  <c r="X319" i="10"/>
  <c r="O319" i="10"/>
  <c r="S319" i="10" s="1"/>
  <c r="N319" i="10"/>
  <c r="P319" i="10" s="1"/>
  <c r="W319" i="10" s="1"/>
  <c r="Z319" i="10" s="1"/>
  <c r="L319" i="10"/>
  <c r="J319" i="10"/>
  <c r="H319" i="10"/>
  <c r="D319" i="10"/>
  <c r="N318" i="10"/>
  <c r="L318" i="10"/>
  <c r="J318" i="10"/>
  <c r="H318" i="10"/>
  <c r="D318" i="10"/>
  <c r="N317" i="10"/>
  <c r="L317" i="10"/>
  <c r="J317" i="10"/>
  <c r="H317" i="10"/>
  <c r="D317" i="10"/>
  <c r="L316" i="10"/>
  <c r="J316" i="10"/>
  <c r="H316" i="10"/>
  <c r="D316" i="10"/>
  <c r="N316" i="10" s="1"/>
  <c r="L315" i="10"/>
  <c r="J315" i="10"/>
  <c r="H315" i="10"/>
  <c r="D315" i="10"/>
  <c r="N315" i="10" s="1"/>
  <c r="L314" i="10"/>
  <c r="J314" i="10"/>
  <c r="H314" i="10"/>
  <c r="D314" i="10"/>
  <c r="N314" i="10" s="1"/>
  <c r="S313" i="10"/>
  <c r="P313" i="10"/>
  <c r="W313" i="10" s="1"/>
  <c r="L313" i="10"/>
  <c r="J313" i="10"/>
  <c r="H313" i="10"/>
  <c r="D313" i="10"/>
  <c r="N313" i="10" s="1"/>
  <c r="O313" i="10" s="1"/>
  <c r="P312" i="10"/>
  <c r="W312" i="10" s="1"/>
  <c r="X312" i="10" s="1"/>
  <c r="O312" i="10"/>
  <c r="S312" i="10" s="1"/>
  <c r="L312" i="10"/>
  <c r="J312" i="10"/>
  <c r="H312" i="10"/>
  <c r="D312" i="10"/>
  <c r="N312" i="10" s="1"/>
  <c r="N311" i="10"/>
  <c r="P311" i="10" s="1"/>
  <c r="W311" i="10" s="1"/>
  <c r="Z311" i="10" s="1"/>
  <c r="L311" i="10"/>
  <c r="J311" i="10"/>
  <c r="H311" i="10"/>
  <c r="D311" i="10"/>
  <c r="N310" i="10"/>
  <c r="L310" i="10"/>
  <c r="J310" i="10"/>
  <c r="H310" i="10"/>
  <c r="D310" i="10"/>
  <c r="N309" i="10"/>
  <c r="L309" i="10"/>
  <c r="J309" i="10"/>
  <c r="H309" i="10"/>
  <c r="D309" i="10"/>
  <c r="L308" i="10"/>
  <c r="J308" i="10"/>
  <c r="H308" i="10"/>
  <c r="D308" i="10"/>
  <c r="N308" i="10" s="1"/>
  <c r="L307" i="10"/>
  <c r="J307" i="10"/>
  <c r="H307" i="10"/>
  <c r="D307" i="10"/>
  <c r="N307" i="10" s="1"/>
  <c r="L306" i="10"/>
  <c r="J306" i="10"/>
  <c r="H306" i="10"/>
  <c r="D306" i="10"/>
  <c r="N306" i="10" s="1"/>
  <c r="L305" i="10"/>
  <c r="J305" i="10"/>
  <c r="H305" i="10"/>
  <c r="D305" i="10"/>
  <c r="N305" i="10" s="1"/>
  <c r="O305" i="10" s="1"/>
  <c r="S305" i="10" s="1"/>
  <c r="L304" i="10"/>
  <c r="J304" i="10"/>
  <c r="H304" i="10"/>
  <c r="D304" i="10"/>
  <c r="N304" i="10" s="1"/>
  <c r="P304" i="10" s="1"/>
  <c r="W304" i="10" s="1"/>
  <c r="N303" i="10"/>
  <c r="P303" i="10" s="1"/>
  <c r="W303" i="10" s="1"/>
  <c r="L303" i="10"/>
  <c r="J303" i="10"/>
  <c r="H303" i="10"/>
  <c r="D303" i="10"/>
  <c r="N302" i="10"/>
  <c r="P302" i="10" s="1"/>
  <c r="W302" i="10" s="1"/>
  <c r="L302" i="10"/>
  <c r="J302" i="10"/>
  <c r="H302" i="10"/>
  <c r="D302" i="10"/>
  <c r="N301" i="10"/>
  <c r="L301" i="10"/>
  <c r="J301" i="10"/>
  <c r="H301" i="10"/>
  <c r="D301" i="10"/>
  <c r="L300" i="10"/>
  <c r="J300" i="10"/>
  <c r="H300" i="10"/>
  <c r="D300" i="10"/>
  <c r="N300" i="10" s="1"/>
  <c r="V299" i="10"/>
  <c r="T299" i="10"/>
  <c r="P299" i="10"/>
  <c r="W299" i="10" s="1"/>
  <c r="Z299" i="10" s="1"/>
  <c r="L299" i="10"/>
  <c r="J299" i="10"/>
  <c r="H299" i="10"/>
  <c r="U299" i="10" s="1"/>
  <c r="D299" i="10"/>
  <c r="N299" i="10" s="1"/>
  <c r="O299" i="10" s="1"/>
  <c r="S299" i="10" s="1"/>
  <c r="L298" i="10"/>
  <c r="J298" i="10"/>
  <c r="H298" i="10"/>
  <c r="D298" i="10"/>
  <c r="N298" i="10" s="1"/>
  <c r="P298" i="10" s="1"/>
  <c r="W298" i="10" s="1"/>
  <c r="L297" i="10"/>
  <c r="J297" i="10"/>
  <c r="H297" i="10"/>
  <c r="D297" i="10"/>
  <c r="N297" i="10" s="1"/>
  <c r="S296" i="10"/>
  <c r="O296" i="10"/>
  <c r="L296" i="10"/>
  <c r="J296" i="10"/>
  <c r="H296" i="10"/>
  <c r="D296" i="10"/>
  <c r="N296" i="10" s="1"/>
  <c r="P296" i="10" s="1"/>
  <c r="W296" i="10" s="1"/>
  <c r="O295" i="10"/>
  <c r="S295" i="10" s="1"/>
  <c r="V295" i="10" s="1"/>
  <c r="N295" i="10"/>
  <c r="P295" i="10" s="1"/>
  <c r="W295" i="10" s="1"/>
  <c r="L295" i="10"/>
  <c r="J295" i="10"/>
  <c r="H295" i="10"/>
  <c r="D295" i="10"/>
  <c r="N294" i="10"/>
  <c r="L294" i="10"/>
  <c r="O294" i="10" s="1"/>
  <c r="S294" i="10" s="1"/>
  <c r="J294" i="10"/>
  <c r="H294" i="10"/>
  <c r="D294" i="10"/>
  <c r="L293" i="10"/>
  <c r="J293" i="10"/>
  <c r="H293" i="10"/>
  <c r="D293" i="10"/>
  <c r="N293" i="10" s="1"/>
  <c r="S292" i="10"/>
  <c r="T292" i="10" s="1"/>
  <c r="N292" i="10"/>
  <c r="L292" i="10"/>
  <c r="O292" i="10" s="1"/>
  <c r="J292" i="10"/>
  <c r="H292" i="10"/>
  <c r="D292" i="10"/>
  <c r="L291" i="10"/>
  <c r="J291" i="10"/>
  <c r="H291" i="10"/>
  <c r="D291" i="10"/>
  <c r="N291" i="10" s="1"/>
  <c r="O291" i="10" s="1"/>
  <c r="S291" i="10" s="1"/>
  <c r="V291" i="10" s="1"/>
  <c r="S290" i="10"/>
  <c r="V290" i="10" s="1"/>
  <c r="O290" i="10"/>
  <c r="L290" i="10"/>
  <c r="J290" i="10"/>
  <c r="H290" i="10"/>
  <c r="U290" i="10" s="1"/>
  <c r="D290" i="10"/>
  <c r="N290" i="10" s="1"/>
  <c r="P290" i="10" s="1"/>
  <c r="W290" i="10" s="1"/>
  <c r="P289" i="10"/>
  <c r="W289" i="10" s="1"/>
  <c r="Y289" i="10" s="1"/>
  <c r="N289" i="10"/>
  <c r="O289" i="10" s="1"/>
  <c r="S289" i="10" s="1"/>
  <c r="L289" i="10"/>
  <c r="J289" i="10"/>
  <c r="H289" i="10"/>
  <c r="D289" i="10"/>
  <c r="L288" i="10"/>
  <c r="P288" i="10" s="1"/>
  <c r="W288" i="10" s="1"/>
  <c r="J288" i="10"/>
  <c r="H288" i="10"/>
  <c r="D288" i="10"/>
  <c r="N288" i="10" s="1"/>
  <c r="O288" i="10" s="1"/>
  <c r="S288" i="10" s="1"/>
  <c r="Z287" i="10"/>
  <c r="P287" i="10"/>
  <c r="W287" i="10" s="1"/>
  <c r="X287" i="10" s="1"/>
  <c r="N287" i="10"/>
  <c r="O287" i="10" s="1"/>
  <c r="S287" i="10" s="1"/>
  <c r="L287" i="10"/>
  <c r="J287" i="10"/>
  <c r="Y287" i="10" s="1"/>
  <c r="H287" i="10"/>
  <c r="D287" i="10"/>
  <c r="N286" i="10"/>
  <c r="P286" i="10" s="1"/>
  <c r="W286" i="10" s="1"/>
  <c r="L286" i="10"/>
  <c r="J286" i="10"/>
  <c r="H286" i="10"/>
  <c r="D286" i="10"/>
  <c r="N285" i="10"/>
  <c r="L285" i="10"/>
  <c r="J285" i="10"/>
  <c r="H285" i="10"/>
  <c r="D285" i="10"/>
  <c r="U284" i="10"/>
  <c r="S284" i="10"/>
  <c r="T284" i="10" s="1"/>
  <c r="N284" i="10"/>
  <c r="P284" i="10" s="1"/>
  <c r="W284" i="10" s="1"/>
  <c r="L284" i="10"/>
  <c r="O284" i="10" s="1"/>
  <c r="J284" i="10"/>
  <c r="H284" i="10"/>
  <c r="D284" i="10"/>
  <c r="V283" i="10"/>
  <c r="U283" i="10"/>
  <c r="T283" i="10"/>
  <c r="L283" i="10"/>
  <c r="J283" i="10"/>
  <c r="H283" i="10"/>
  <c r="D283" i="10"/>
  <c r="N283" i="10" s="1"/>
  <c r="O283" i="10" s="1"/>
  <c r="S283" i="10" s="1"/>
  <c r="L282" i="10"/>
  <c r="J282" i="10"/>
  <c r="H282" i="10"/>
  <c r="D282" i="10"/>
  <c r="N282" i="10" s="1"/>
  <c r="P282" i="10" s="1"/>
  <c r="W282" i="10" s="1"/>
  <c r="L281" i="10"/>
  <c r="J281" i="10"/>
  <c r="H281" i="10"/>
  <c r="D281" i="10"/>
  <c r="N281" i="10" s="1"/>
  <c r="O280" i="10"/>
  <c r="S280" i="10" s="1"/>
  <c r="L280" i="10"/>
  <c r="J280" i="10"/>
  <c r="H280" i="10"/>
  <c r="D280" i="10"/>
  <c r="N280" i="10" s="1"/>
  <c r="P280" i="10" s="1"/>
  <c r="W280" i="10" s="1"/>
  <c r="V279" i="10"/>
  <c r="P279" i="10"/>
  <c r="W279" i="10" s="1"/>
  <c r="X279" i="10" s="1"/>
  <c r="O279" i="10"/>
  <c r="S279" i="10" s="1"/>
  <c r="N279" i="10"/>
  <c r="L279" i="10"/>
  <c r="J279" i="10"/>
  <c r="H279" i="10"/>
  <c r="D279" i="10"/>
  <c r="O278" i="10"/>
  <c r="S278" i="10" s="1"/>
  <c r="N278" i="10"/>
  <c r="L278" i="10"/>
  <c r="J278" i="10"/>
  <c r="H278" i="10"/>
  <c r="D278" i="10"/>
  <c r="L277" i="10"/>
  <c r="J277" i="10"/>
  <c r="H277" i="10"/>
  <c r="D277" i="10"/>
  <c r="N277" i="10" s="1"/>
  <c r="O276" i="10"/>
  <c r="S276" i="10" s="1"/>
  <c r="L276" i="10"/>
  <c r="J276" i="10"/>
  <c r="H276" i="10"/>
  <c r="D276" i="10"/>
  <c r="N276" i="10" s="1"/>
  <c r="L275" i="10"/>
  <c r="J275" i="10"/>
  <c r="H275" i="10"/>
  <c r="D275" i="10"/>
  <c r="N275" i="10" s="1"/>
  <c r="L274" i="10"/>
  <c r="J274" i="10"/>
  <c r="H274" i="10"/>
  <c r="D274" i="10"/>
  <c r="N274" i="10" s="1"/>
  <c r="P274" i="10" s="1"/>
  <c r="W274" i="10" s="1"/>
  <c r="N273" i="10"/>
  <c r="O273" i="10" s="1"/>
  <c r="S273" i="10" s="1"/>
  <c r="L273" i="10"/>
  <c r="J273" i="10"/>
  <c r="H273" i="10"/>
  <c r="D273" i="10"/>
  <c r="L272" i="10"/>
  <c r="J272" i="10"/>
  <c r="H272" i="10"/>
  <c r="D272" i="10"/>
  <c r="N272" i="10" s="1"/>
  <c r="P272" i="10" s="1"/>
  <c r="W272" i="10" s="1"/>
  <c r="L271" i="10"/>
  <c r="J271" i="10"/>
  <c r="H271" i="10"/>
  <c r="D271" i="10"/>
  <c r="N271" i="10" s="1"/>
  <c r="P270" i="10"/>
  <c r="W270" i="10" s="1"/>
  <c r="O270" i="10"/>
  <c r="S270" i="10" s="1"/>
  <c r="N270" i="10"/>
  <c r="L270" i="10"/>
  <c r="J270" i="10"/>
  <c r="H270" i="10"/>
  <c r="D270" i="10"/>
  <c r="O269" i="10"/>
  <c r="S269" i="10" s="1"/>
  <c r="N269" i="10"/>
  <c r="P269" i="10" s="1"/>
  <c r="W269" i="10" s="1"/>
  <c r="L269" i="10"/>
  <c r="J269" i="10"/>
  <c r="H269" i="10"/>
  <c r="D269" i="10"/>
  <c r="N268" i="10"/>
  <c r="O268" i="10" s="1"/>
  <c r="S268" i="10" s="1"/>
  <c r="L268" i="10"/>
  <c r="J268" i="10"/>
  <c r="H268" i="10"/>
  <c r="D268" i="10"/>
  <c r="N267" i="10"/>
  <c r="P267" i="10" s="1"/>
  <c r="W267" i="10" s="1"/>
  <c r="L267" i="10"/>
  <c r="J267" i="10"/>
  <c r="H267" i="10"/>
  <c r="D267" i="10"/>
  <c r="L266" i="10"/>
  <c r="J266" i="10"/>
  <c r="H266" i="10"/>
  <c r="D266" i="10"/>
  <c r="N266" i="10" s="1"/>
  <c r="L265" i="10"/>
  <c r="J265" i="10"/>
  <c r="H265" i="10"/>
  <c r="D265" i="10"/>
  <c r="N265" i="10" s="1"/>
  <c r="L264" i="10"/>
  <c r="J264" i="10"/>
  <c r="H264" i="10"/>
  <c r="D264" i="10"/>
  <c r="N264" i="10" s="1"/>
  <c r="L263" i="10"/>
  <c r="J263" i="10"/>
  <c r="H263" i="10"/>
  <c r="D263" i="10"/>
  <c r="N263" i="10" s="1"/>
  <c r="P262" i="10"/>
  <c r="W262" i="10" s="1"/>
  <c r="O262" i="10"/>
  <c r="S262" i="10" s="1"/>
  <c r="N262" i="10"/>
  <c r="L262" i="10"/>
  <c r="J262" i="10"/>
  <c r="H262" i="10"/>
  <c r="D262" i="10"/>
  <c r="O261" i="10"/>
  <c r="S261" i="10" s="1"/>
  <c r="N261" i="10"/>
  <c r="P261" i="10" s="1"/>
  <c r="W261" i="10" s="1"/>
  <c r="L261" i="10"/>
  <c r="J261" i="10"/>
  <c r="H261" i="10"/>
  <c r="D261" i="10"/>
  <c r="N260" i="10"/>
  <c r="O260" i="10" s="1"/>
  <c r="S260" i="10" s="1"/>
  <c r="L260" i="10"/>
  <c r="J260" i="10"/>
  <c r="H260" i="10"/>
  <c r="D260" i="10"/>
  <c r="N259" i="10"/>
  <c r="P259" i="10" s="1"/>
  <c r="W259" i="10" s="1"/>
  <c r="L259" i="10"/>
  <c r="J259" i="10"/>
  <c r="H259" i="10"/>
  <c r="D259" i="10"/>
  <c r="L258" i="10"/>
  <c r="J258" i="10"/>
  <c r="H258" i="10"/>
  <c r="D258" i="10"/>
  <c r="N258" i="10" s="1"/>
  <c r="L257" i="10"/>
  <c r="J257" i="10"/>
  <c r="H257" i="10"/>
  <c r="D257" i="10"/>
  <c r="N257" i="10" s="1"/>
  <c r="L256" i="10"/>
  <c r="J256" i="10"/>
  <c r="H256" i="10"/>
  <c r="D256" i="10"/>
  <c r="N256" i="10" s="1"/>
  <c r="L255" i="10"/>
  <c r="J255" i="10"/>
  <c r="H255" i="10"/>
  <c r="D255" i="10"/>
  <c r="N255" i="10" s="1"/>
  <c r="P254" i="10"/>
  <c r="W254" i="10" s="1"/>
  <c r="O254" i="10"/>
  <c r="S254" i="10" s="1"/>
  <c r="N254" i="10"/>
  <c r="L254" i="10"/>
  <c r="J254" i="10"/>
  <c r="H254" i="10"/>
  <c r="D254" i="10"/>
  <c r="O253" i="10"/>
  <c r="S253" i="10" s="1"/>
  <c r="N253" i="10"/>
  <c r="P253" i="10" s="1"/>
  <c r="W253" i="10" s="1"/>
  <c r="L253" i="10"/>
  <c r="J253" i="10"/>
  <c r="H253" i="10"/>
  <c r="D253" i="10"/>
  <c r="N252" i="10"/>
  <c r="O252" i="10" s="1"/>
  <c r="S252" i="10" s="1"/>
  <c r="L252" i="10"/>
  <c r="J252" i="10"/>
  <c r="H252" i="10"/>
  <c r="D252" i="10"/>
  <c r="N251" i="10"/>
  <c r="P251" i="10" s="1"/>
  <c r="W251" i="10" s="1"/>
  <c r="L251" i="10"/>
  <c r="J251" i="10"/>
  <c r="H251" i="10"/>
  <c r="D251" i="10"/>
  <c r="L250" i="10"/>
  <c r="J250" i="10"/>
  <c r="H250" i="10"/>
  <c r="D250" i="10"/>
  <c r="N250" i="10" s="1"/>
  <c r="L249" i="10"/>
  <c r="J249" i="10"/>
  <c r="H249" i="10"/>
  <c r="D249" i="10"/>
  <c r="N249" i="10" s="1"/>
  <c r="L248" i="10"/>
  <c r="J248" i="10"/>
  <c r="H248" i="10"/>
  <c r="D248" i="10"/>
  <c r="N248" i="10" s="1"/>
  <c r="L247" i="10"/>
  <c r="J247" i="10"/>
  <c r="H247" i="10"/>
  <c r="D247" i="10"/>
  <c r="N247" i="10" s="1"/>
  <c r="P246" i="10"/>
  <c r="W246" i="10" s="1"/>
  <c r="O246" i="10"/>
  <c r="S246" i="10" s="1"/>
  <c r="N246" i="10"/>
  <c r="L246" i="10"/>
  <c r="J246" i="10"/>
  <c r="H246" i="10"/>
  <c r="D246" i="10"/>
  <c r="O245" i="10"/>
  <c r="S245" i="10" s="1"/>
  <c r="N245" i="10"/>
  <c r="P245" i="10" s="1"/>
  <c r="W245" i="10" s="1"/>
  <c r="L245" i="10"/>
  <c r="J245" i="10"/>
  <c r="H245" i="10"/>
  <c r="D245" i="10"/>
  <c r="N244" i="10"/>
  <c r="O244" i="10" s="1"/>
  <c r="S244" i="10" s="1"/>
  <c r="L244" i="10"/>
  <c r="J244" i="10"/>
  <c r="H244" i="10"/>
  <c r="D244" i="10"/>
  <c r="N243" i="10"/>
  <c r="P243" i="10" s="1"/>
  <c r="W243" i="10" s="1"/>
  <c r="L243" i="10"/>
  <c r="J243" i="10"/>
  <c r="H243" i="10"/>
  <c r="D243" i="10"/>
  <c r="L242" i="10"/>
  <c r="J242" i="10"/>
  <c r="H242" i="10"/>
  <c r="D242" i="10"/>
  <c r="N242" i="10" s="1"/>
  <c r="L241" i="10"/>
  <c r="J241" i="10"/>
  <c r="H241" i="10"/>
  <c r="D241" i="10"/>
  <c r="N241" i="10" s="1"/>
  <c r="L240" i="10"/>
  <c r="J240" i="10"/>
  <c r="H240" i="10"/>
  <c r="D240" i="10"/>
  <c r="N240" i="10" s="1"/>
  <c r="L239" i="10"/>
  <c r="J239" i="10"/>
  <c r="H239" i="10"/>
  <c r="D239" i="10"/>
  <c r="N239" i="10" s="1"/>
  <c r="P238" i="10"/>
  <c r="W238" i="10" s="1"/>
  <c r="O238" i="10"/>
  <c r="S238" i="10" s="1"/>
  <c r="N238" i="10"/>
  <c r="L238" i="10"/>
  <c r="J238" i="10"/>
  <c r="H238" i="10"/>
  <c r="D238" i="10"/>
  <c r="O237" i="10"/>
  <c r="S237" i="10" s="1"/>
  <c r="N237" i="10"/>
  <c r="P237" i="10" s="1"/>
  <c r="W237" i="10" s="1"/>
  <c r="L237" i="10"/>
  <c r="J237" i="10"/>
  <c r="H237" i="10"/>
  <c r="D237" i="10"/>
  <c r="N236" i="10"/>
  <c r="O236" i="10" s="1"/>
  <c r="S236" i="10" s="1"/>
  <c r="L236" i="10"/>
  <c r="J236" i="10"/>
  <c r="H236" i="10"/>
  <c r="D236" i="10"/>
  <c r="N235" i="10"/>
  <c r="P235" i="10" s="1"/>
  <c r="W235" i="10" s="1"/>
  <c r="L235" i="10"/>
  <c r="J235" i="10"/>
  <c r="H235" i="10"/>
  <c r="D235" i="10"/>
  <c r="L234" i="10"/>
  <c r="J234" i="10"/>
  <c r="H234" i="10"/>
  <c r="D234" i="10"/>
  <c r="N234" i="10" s="1"/>
  <c r="L233" i="10"/>
  <c r="J233" i="10"/>
  <c r="H233" i="10"/>
  <c r="D233" i="10"/>
  <c r="N233" i="10" s="1"/>
  <c r="L232" i="10"/>
  <c r="J232" i="10"/>
  <c r="H232" i="10"/>
  <c r="D232" i="10"/>
  <c r="N232" i="10" s="1"/>
  <c r="L231" i="10"/>
  <c r="J231" i="10"/>
  <c r="H231" i="10"/>
  <c r="D231" i="10"/>
  <c r="N231" i="10" s="1"/>
  <c r="Z230" i="10"/>
  <c r="P230" i="10"/>
  <c r="W230" i="10" s="1"/>
  <c r="O230" i="10"/>
  <c r="S230" i="10" s="1"/>
  <c r="N230" i="10"/>
  <c r="L230" i="10"/>
  <c r="J230" i="10"/>
  <c r="H230" i="10"/>
  <c r="D230" i="10"/>
  <c r="O229" i="10"/>
  <c r="S229" i="10" s="1"/>
  <c r="N229" i="10"/>
  <c r="P229" i="10" s="1"/>
  <c r="W229" i="10" s="1"/>
  <c r="L229" i="10"/>
  <c r="J229" i="10"/>
  <c r="H229" i="10"/>
  <c r="D229" i="10"/>
  <c r="N228" i="10"/>
  <c r="L228" i="10"/>
  <c r="J228" i="10"/>
  <c r="H228" i="10"/>
  <c r="D228" i="10"/>
  <c r="N227" i="10"/>
  <c r="P227" i="10" s="1"/>
  <c r="W227" i="10" s="1"/>
  <c r="L227" i="10"/>
  <c r="J227" i="10"/>
  <c r="H227" i="10"/>
  <c r="D227" i="10"/>
  <c r="L226" i="10"/>
  <c r="J226" i="10"/>
  <c r="H226" i="10"/>
  <c r="D226" i="10"/>
  <c r="N226" i="10" s="1"/>
  <c r="L225" i="10"/>
  <c r="J225" i="10"/>
  <c r="H225" i="10"/>
  <c r="D225" i="10"/>
  <c r="N225" i="10" s="1"/>
  <c r="L224" i="10"/>
  <c r="J224" i="10"/>
  <c r="H224" i="10"/>
  <c r="D224" i="10"/>
  <c r="N224" i="10" s="1"/>
  <c r="L223" i="10"/>
  <c r="J223" i="10"/>
  <c r="H223" i="10"/>
  <c r="D223" i="10"/>
  <c r="N223" i="10" s="1"/>
  <c r="P222" i="10"/>
  <c r="W222" i="10" s="1"/>
  <c r="O222" i="10"/>
  <c r="S222" i="10" s="1"/>
  <c r="N222" i="10"/>
  <c r="L222" i="10"/>
  <c r="J222" i="10"/>
  <c r="H222" i="10"/>
  <c r="D222" i="10"/>
  <c r="N221" i="10"/>
  <c r="P221" i="10" s="1"/>
  <c r="W221" i="10" s="1"/>
  <c r="Z221" i="10" s="1"/>
  <c r="L221" i="10"/>
  <c r="J221" i="10"/>
  <c r="H221" i="10"/>
  <c r="D221" i="10"/>
  <c r="N220" i="10"/>
  <c r="L220" i="10"/>
  <c r="J220" i="10"/>
  <c r="H220" i="10"/>
  <c r="D220" i="10"/>
  <c r="W219" i="10"/>
  <c r="N219" i="10"/>
  <c r="P219" i="10" s="1"/>
  <c r="L219" i="10"/>
  <c r="J219" i="10"/>
  <c r="H219" i="10"/>
  <c r="D219" i="10"/>
  <c r="L218" i="10"/>
  <c r="J218" i="10"/>
  <c r="H218" i="10"/>
  <c r="D218" i="10"/>
  <c r="N218" i="10" s="1"/>
  <c r="L217" i="10"/>
  <c r="J217" i="10"/>
  <c r="H217" i="10"/>
  <c r="D217" i="10"/>
  <c r="N217" i="10" s="1"/>
  <c r="L216" i="10"/>
  <c r="J216" i="10"/>
  <c r="H216" i="10"/>
  <c r="D216" i="10"/>
  <c r="N216" i="10" s="1"/>
  <c r="S215" i="10"/>
  <c r="P215" i="10"/>
  <c r="W215" i="10" s="1"/>
  <c r="L215" i="10"/>
  <c r="J215" i="10"/>
  <c r="H215" i="10"/>
  <c r="D215" i="10"/>
  <c r="N215" i="10" s="1"/>
  <c r="O215" i="10" s="1"/>
  <c r="Z214" i="10"/>
  <c r="P214" i="10"/>
  <c r="W214" i="10" s="1"/>
  <c r="X214" i="10" s="1"/>
  <c r="O214" i="10"/>
  <c r="S214" i="10" s="1"/>
  <c r="N214" i="10"/>
  <c r="L214" i="10"/>
  <c r="J214" i="10"/>
  <c r="H214" i="10"/>
  <c r="D214" i="10"/>
  <c r="X213" i="10"/>
  <c r="O213" i="10"/>
  <c r="S213" i="10" s="1"/>
  <c r="N213" i="10"/>
  <c r="P213" i="10" s="1"/>
  <c r="W213" i="10" s="1"/>
  <c r="Z213" i="10" s="1"/>
  <c r="L213" i="10"/>
  <c r="J213" i="10"/>
  <c r="H213" i="10"/>
  <c r="D213" i="10"/>
  <c r="N212" i="10"/>
  <c r="L212" i="10"/>
  <c r="J212" i="10"/>
  <c r="H212" i="10"/>
  <c r="D212" i="10"/>
  <c r="W211" i="10"/>
  <c r="N211" i="10"/>
  <c r="P211" i="10" s="1"/>
  <c r="L211" i="10"/>
  <c r="J211" i="10"/>
  <c r="H211" i="10"/>
  <c r="D211" i="10"/>
  <c r="L210" i="10"/>
  <c r="J210" i="10"/>
  <c r="H210" i="10"/>
  <c r="D210" i="10"/>
  <c r="N210" i="10" s="1"/>
  <c r="L209" i="10"/>
  <c r="J209" i="10"/>
  <c r="H209" i="10"/>
  <c r="D209" i="10"/>
  <c r="N209" i="10" s="1"/>
  <c r="L208" i="10"/>
  <c r="J208" i="10"/>
  <c r="H208" i="10"/>
  <c r="D208" i="10"/>
  <c r="N208" i="10" s="1"/>
  <c r="L207" i="10"/>
  <c r="J207" i="10"/>
  <c r="H207" i="10"/>
  <c r="D207" i="10"/>
  <c r="N207" i="10" s="1"/>
  <c r="P207" i="10" s="1"/>
  <c r="W207" i="10" s="1"/>
  <c r="S206" i="10"/>
  <c r="O206" i="10"/>
  <c r="N206" i="10"/>
  <c r="P206" i="10" s="1"/>
  <c r="W206" i="10" s="1"/>
  <c r="L206" i="10"/>
  <c r="J206" i="10"/>
  <c r="H206" i="10"/>
  <c r="D206" i="10"/>
  <c r="N205" i="10"/>
  <c r="L205" i="10"/>
  <c r="P205" i="10" s="1"/>
  <c r="W205" i="10" s="1"/>
  <c r="J205" i="10"/>
  <c r="H205" i="10"/>
  <c r="D205" i="10"/>
  <c r="N204" i="10"/>
  <c r="P204" i="10" s="1"/>
  <c r="W204" i="10" s="1"/>
  <c r="L204" i="10"/>
  <c r="J204" i="10"/>
  <c r="H204" i="10"/>
  <c r="D204" i="10"/>
  <c r="N203" i="10"/>
  <c r="L203" i="10"/>
  <c r="J203" i="10"/>
  <c r="H203" i="10"/>
  <c r="D203" i="10"/>
  <c r="L202" i="10"/>
  <c r="J202" i="10"/>
  <c r="H202" i="10"/>
  <c r="D202" i="10"/>
  <c r="N202" i="10" s="1"/>
  <c r="O202" i="10" s="1"/>
  <c r="S202" i="10" s="1"/>
  <c r="V202" i="10" s="1"/>
  <c r="O201" i="10"/>
  <c r="S201" i="10" s="1"/>
  <c r="L201" i="10"/>
  <c r="J201" i="10"/>
  <c r="H201" i="10"/>
  <c r="D201" i="10"/>
  <c r="N201" i="10" s="1"/>
  <c r="P201" i="10" s="1"/>
  <c r="W201" i="10" s="1"/>
  <c r="P200" i="10"/>
  <c r="W200" i="10" s="1"/>
  <c r="Y200" i="10" s="1"/>
  <c r="N200" i="10"/>
  <c r="O200" i="10" s="1"/>
  <c r="S200" i="10" s="1"/>
  <c r="L200" i="10"/>
  <c r="J200" i="10"/>
  <c r="H200" i="10"/>
  <c r="D200" i="10"/>
  <c r="L199" i="10"/>
  <c r="J199" i="10"/>
  <c r="H199" i="10"/>
  <c r="D199" i="10"/>
  <c r="N199" i="10" s="1"/>
  <c r="P199" i="10" s="1"/>
  <c r="W199" i="10" s="1"/>
  <c r="P198" i="10"/>
  <c r="W198" i="10" s="1"/>
  <c r="Z198" i="10" s="1"/>
  <c r="N198" i="10"/>
  <c r="O198" i="10" s="1"/>
  <c r="S198" i="10" s="1"/>
  <c r="L198" i="10"/>
  <c r="J198" i="10"/>
  <c r="H198" i="10"/>
  <c r="D198" i="10"/>
  <c r="N197" i="10"/>
  <c r="L197" i="10"/>
  <c r="P197" i="10" s="1"/>
  <c r="W197" i="10" s="1"/>
  <c r="J197" i="10"/>
  <c r="H197" i="10"/>
  <c r="D197" i="10"/>
  <c r="L196" i="10"/>
  <c r="J196" i="10"/>
  <c r="H196" i="10"/>
  <c r="D196" i="10"/>
  <c r="N196" i="10" s="1"/>
  <c r="N195" i="10"/>
  <c r="P195" i="10" s="1"/>
  <c r="W195" i="10" s="1"/>
  <c r="L195" i="10"/>
  <c r="J195" i="10"/>
  <c r="H195" i="10"/>
  <c r="D195" i="10"/>
  <c r="L194" i="10"/>
  <c r="J194" i="10"/>
  <c r="H194" i="10"/>
  <c r="D194" i="10"/>
  <c r="N194" i="10" s="1"/>
  <c r="L193" i="10"/>
  <c r="J193" i="10"/>
  <c r="H193" i="10"/>
  <c r="D193" i="10"/>
  <c r="N193" i="10" s="1"/>
  <c r="O193" i="10" s="1"/>
  <c r="S193" i="10" s="1"/>
  <c r="P192" i="10"/>
  <c r="W192" i="10" s="1"/>
  <c r="Y192" i="10" s="1"/>
  <c r="N192" i="10"/>
  <c r="O192" i="10" s="1"/>
  <c r="S192" i="10" s="1"/>
  <c r="L192" i="10"/>
  <c r="J192" i="10"/>
  <c r="H192" i="10"/>
  <c r="D192" i="10"/>
  <c r="L191" i="10"/>
  <c r="J191" i="10"/>
  <c r="H191" i="10"/>
  <c r="D191" i="10"/>
  <c r="N191" i="10" s="1"/>
  <c r="P191" i="10" s="1"/>
  <c r="W191" i="10" s="1"/>
  <c r="L190" i="10"/>
  <c r="J190" i="10"/>
  <c r="H190" i="10"/>
  <c r="D190" i="10"/>
  <c r="N190" i="10" s="1"/>
  <c r="O189" i="10"/>
  <c r="S189" i="10" s="1"/>
  <c r="N189" i="10"/>
  <c r="P189" i="10" s="1"/>
  <c r="W189" i="10" s="1"/>
  <c r="L189" i="10"/>
  <c r="J189" i="10"/>
  <c r="H189" i="10"/>
  <c r="D189" i="10"/>
  <c r="L188" i="10"/>
  <c r="J188" i="10"/>
  <c r="H188" i="10"/>
  <c r="D188" i="10"/>
  <c r="N188" i="10" s="1"/>
  <c r="N187" i="10"/>
  <c r="P187" i="10" s="1"/>
  <c r="W187" i="10" s="1"/>
  <c r="L187" i="10"/>
  <c r="J187" i="10"/>
  <c r="H187" i="10"/>
  <c r="D187" i="10"/>
  <c r="L186" i="10"/>
  <c r="J186" i="10"/>
  <c r="H186" i="10"/>
  <c r="D186" i="10"/>
  <c r="N186" i="10" s="1"/>
  <c r="L185" i="10"/>
  <c r="J185" i="10"/>
  <c r="H185" i="10"/>
  <c r="D185" i="10"/>
  <c r="N185" i="10" s="1"/>
  <c r="V184" i="10"/>
  <c r="T184" i="10"/>
  <c r="S184" i="10"/>
  <c r="U184" i="10" s="1"/>
  <c r="P184" i="10"/>
  <c r="W184" i="10" s="1"/>
  <c r="Y184" i="10" s="1"/>
  <c r="N184" i="10"/>
  <c r="O184" i="10" s="1"/>
  <c r="L184" i="10"/>
  <c r="J184" i="10"/>
  <c r="H184" i="10"/>
  <c r="D184" i="10"/>
  <c r="P183" i="10"/>
  <c r="W183" i="10" s="1"/>
  <c r="N183" i="10"/>
  <c r="O183" i="10" s="1"/>
  <c r="S183" i="10" s="1"/>
  <c r="L183" i="10"/>
  <c r="J183" i="10"/>
  <c r="H183" i="10"/>
  <c r="D183" i="10"/>
  <c r="L182" i="10"/>
  <c r="J182" i="10"/>
  <c r="H182" i="10"/>
  <c r="D182" i="10"/>
  <c r="N182" i="10" s="1"/>
  <c r="N181" i="10"/>
  <c r="P181" i="10" s="1"/>
  <c r="W181" i="10" s="1"/>
  <c r="L181" i="10"/>
  <c r="J181" i="10"/>
  <c r="H181" i="10"/>
  <c r="D181" i="10"/>
  <c r="L180" i="10"/>
  <c r="J180" i="10"/>
  <c r="H180" i="10"/>
  <c r="D180" i="10"/>
  <c r="N180" i="10" s="1"/>
  <c r="L179" i="10"/>
  <c r="J179" i="10"/>
  <c r="H179" i="10"/>
  <c r="D179" i="10"/>
  <c r="N179" i="10" s="1"/>
  <c r="S178" i="10"/>
  <c r="T178" i="10" s="1"/>
  <c r="P178" i="10"/>
  <c r="W178" i="10" s="1"/>
  <c r="O178" i="10"/>
  <c r="N178" i="10"/>
  <c r="L178" i="10"/>
  <c r="J178" i="10"/>
  <c r="H178" i="10"/>
  <c r="U178" i="10" s="1"/>
  <c r="D178" i="10"/>
  <c r="L177" i="10"/>
  <c r="J177" i="10"/>
  <c r="H177" i="10"/>
  <c r="D177" i="10"/>
  <c r="N177" i="10" s="1"/>
  <c r="S176" i="10"/>
  <c r="V176" i="10" s="1"/>
  <c r="O176" i="10"/>
  <c r="N176" i="10"/>
  <c r="P176" i="10" s="1"/>
  <c r="W176" i="10" s="1"/>
  <c r="L176" i="10"/>
  <c r="J176" i="10"/>
  <c r="H176" i="10"/>
  <c r="D176" i="10"/>
  <c r="P175" i="10"/>
  <c r="W175" i="10" s="1"/>
  <c r="N175" i="10"/>
  <c r="O175" i="10" s="1"/>
  <c r="S175" i="10" s="1"/>
  <c r="L175" i="10"/>
  <c r="J175" i="10"/>
  <c r="H175" i="10"/>
  <c r="D175" i="10"/>
  <c r="L174" i="10"/>
  <c r="J174" i="10"/>
  <c r="H174" i="10"/>
  <c r="D174" i="10"/>
  <c r="N174" i="10" s="1"/>
  <c r="N173" i="10"/>
  <c r="P173" i="10" s="1"/>
  <c r="W173" i="10" s="1"/>
  <c r="L173" i="10"/>
  <c r="J173" i="10"/>
  <c r="H173" i="10"/>
  <c r="D173" i="10"/>
  <c r="L172" i="10"/>
  <c r="J172" i="10"/>
  <c r="H172" i="10"/>
  <c r="D172" i="10"/>
  <c r="N172" i="10" s="1"/>
  <c r="L171" i="10"/>
  <c r="J171" i="10"/>
  <c r="H171" i="10"/>
  <c r="D171" i="10"/>
  <c r="N171" i="10" s="1"/>
  <c r="S170" i="10"/>
  <c r="T170" i="10" s="1"/>
  <c r="P170" i="10"/>
  <c r="W170" i="10" s="1"/>
  <c r="O170" i="10"/>
  <c r="N170" i="10"/>
  <c r="L170" i="10"/>
  <c r="J170" i="10"/>
  <c r="H170" i="10"/>
  <c r="U170" i="10" s="1"/>
  <c r="D170" i="10"/>
  <c r="L169" i="10"/>
  <c r="J169" i="10"/>
  <c r="H169" i="10"/>
  <c r="D169" i="10"/>
  <c r="N169" i="10" s="1"/>
  <c r="S168" i="10"/>
  <c r="V168" i="10" s="1"/>
  <c r="O168" i="10"/>
  <c r="N168" i="10"/>
  <c r="P168" i="10" s="1"/>
  <c r="W168" i="10" s="1"/>
  <c r="L168" i="10"/>
  <c r="J168" i="10"/>
  <c r="H168" i="10"/>
  <c r="D168" i="10"/>
  <c r="P167" i="10"/>
  <c r="W167" i="10" s="1"/>
  <c r="N167" i="10"/>
  <c r="O167" i="10" s="1"/>
  <c r="S167" i="10" s="1"/>
  <c r="L167" i="10"/>
  <c r="J167" i="10"/>
  <c r="H167" i="10"/>
  <c r="D167" i="10"/>
  <c r="L166" i="10"/>
  <c r="J166" i="10"/>
  <c r="H166" i="10"/>
  <c r="D166" i="10"/>
  <c r="N166" i="10" s="1"/>
  <c r="N165" i="10"/>
  <c r="P165" i="10" s="1"/>
  <c r="W165" i="10" s="1"/>
  <c r="L165" i="10"/>
  <c r="J165" i="10"/>
  <c r="H165" i="10"/>
  <c r="D165" i="10"/>
  <c r="L164" i="10"/>
  <c r="J164" i="10"/>
  <c r="H164" i="10"/>
  <c r="D164" i="10"/>
  <c r="N164" i="10" s="1"/>
  <c r="L163" i="10"/>
  <c r="J163" i="10"/>
  <c r="H163" i="10"/>
  <c r="D163" i="10"/>
  <c r="N163" i="10" s="1"/>
  <c r="S162" i="10"/>
  <c r="T162" i="10" s="1"/>
  <c r="P162" i="10"/>
  <c r="W162" i="10" s="1"/>
  <c r="O162" i="10"/>
  <c r="N162" i="10"/>
  <c r="L162" i="10"/>
  <c r="J162" i="10"/>
  <c r="H162" i="10"/>
  <c r="U162" i="10" s="1"/>
  <c r="D162" i="10"/>
  <c r="L161" i="10"/>
  <c r="J161" i="10"/>
  <c r="H161" i="10"/>
  <c r="D161" i="10"/>
  <c r="N161" i="10" s="1"/>
  <c r="S160" i="10"/>
  <c r="V160" i="10" s="1"/>
  <c r="O160" i="10"/>
  <c r="N160" i="10"/>
  <c r="P160" i="10" s="1"/>
  <c r="W160" i="10" s="1"/>
  <c r="L160" i="10"/>
  <c r="J160" i="10"/>
  <c r="H160" i="10"/>
  <c r="D160" i="10"/>
  <c r="P159" i="10"/>
  <c r="W159" i="10" s="1"/>
  <c r="N159" i="10"/>
  <c r="O159" i="10" s="1"/>
  <c r="S159" i="10" s="1"/>
  <c r="L159" i="10"/>
  <c r="J159" i="10"/>
  <c r="H159" i="10"/>
  <c r="D159" i="10"/>
  <c r="L158" i="10"/>
  <c r="J158" i="10"/>
  <c r="H158" i="10"/>
  <c r="D158" i="10"/>
  <c r="N158" i="10" s="1"/>
  <c r="N157" i="10"/>
  <c r="P157" i="10" s="1"/>
  <c r="W157" i="10" s="1"/>
  <c r="L157" i="10"/>
  <c r="J157" i="10"/>
  <c r="H157" i="10"/>
  <c r="D157" i="10"/>
  <c r="L156" i="10"/>
  <c r="J156" i="10"/>
  <c r="H156" i="10"/>
  <c r="D156" i="10"/>
  <c r="N156" i="10" s="1"/>
  <c r="L155" i="10"/>
  <c r="J155" i="10"/>
  <c r="H155" i="10"/>
  <c r="D155" i="10"/>
  <c r="N155" i="10" s="1"/>
  <c r="S154" i="10"/>
  <c r="T154" i="10" s="1"/>
  <c r="P154" i="10"/>
  <c r="W154" i="10" s="1"/>
  <c r="O154" i="10"/>
  <c r="N154" i="10"/>
  <c r="L154" i="10"/>
  <c r="J154" i="10"/>
  <c r="H154" i="10"/>
  <c r="U154" i="10" s="1"/>
  <c r="D154" i="10"/>
  <c r="L153" i="10"/>
  <c r="J153" i="10"/>
  <c r="H153" i="10"/>
  <c r="D153" i="10"/>
  <c r="N153" i="10" s="1"/>
  <c r="S152" i="10"/>
  <c r="V152" i="10" s="1"/>
  <c r="O152" i="10"/>
  <c r="N152" i="10"/>
  <c r="P152" i="10" s="1"/>
  <c r="W152" i="10" s="1"/>
  <c r="L152" i="10"/>
  <c r="J152" i="10"/>
  <c r="H152" i="10"/>
  <c r="D152" i="10"/>
  <c r="P151" i="10"/>
  <c r="W151" i="10" s="1"/>
  <c r="N151" i="10"/>
  <c r="O151" i="10" s="1"/>
  <c r="S151" i="10" s="1"/>
  <c r="L151" i="10"/>
  <c r="J151" i="10"/>
  <c r="H151" i="10"/>
  <c r="D151" i="10"/>
  <c r="L150" i="10"/>
  <c r="J150" i="10"/>
  <c r="H150" i="10"/>
  <c r="D150" i="10"/>
  <c r="N150" i="10" s="1"/>
  <c r="N149" i="10"/>
  <c r="P149" i="10" s="1"/>
  <c r="W149" i="10" s="1"/>
  <c r="L149" i="10"/>
  <c r="J149" i="10"/>
  <c r="H149" i="10"/>
  <c r="D149" i="10"/>
  <c r="L148" i="10"/>
  <c r="J148" i="10"/>
  <c r="H148" i="10"/>
  <c r="D148" i="10"/>
  <c r="N148" i="10" s="1"/>
  <c r="L147" i="10"/>
  <c r="J147" i="10"/>
  <c r="H147" i="10"/>
  <c r="D147" i="10"/>
  <c r="N147" i="10" s="1"/>
  <c r="L146" i="10"/>
  <c r="J146" i="10"/>
  <c r="H146" i="10"/>
  <c r="D146" i="10"/>
  <c r="N146" i="10" s="1"/>
  <c r="L145" i="10"/>
  <c r="J145" i="10"/>
  <c r="H145" i="10"/>
  <c r="D145" i="10"/>
  <c r="N145" i="10" s="1"/>
  <c r="S144" i="10"/>
  <c r="O144" i="10"/>
  <c r="N144" i="10"/>
  <c r="P144" i="10" s="1"/>
  <c r="W144" i="10" s="1"/>
  <c r="L144" i="10"/>
  <c r="J144" i="10"/>
  <c r="H144" i="10"/>
  <c r="D144" i="10"/>
  <c r="Z143" i="10"/>
  <c r="P143" i="10"/>
  <c r="W143" i="10" s="1"/>
  <c r="N143" i="10"/>
  <c r="O143" i="10" s="1"/>
  <c r="S143" i="10" s="1"/>
  <c r="L143" i="10"/>
  <c r="J143" i="10"/>
  <c r="H143" i="10"/>
  <c r="D143" i="10"/>
  <c r="O142" i="10"/>
  <c r="S142" i="10" s="1"/>
  <c r="L142" i="10"/>
  <c r="J142" i="10"/>
  <c r="H142" i="10"/>
  <c r="D142" i="10"/>
  <c r="N142" i="10" s="1"/>
  <c r="P142" i="10" s="1"/>
  <c r="W142" i="10" s="1"/>
  <c r="Y142" i="10" s="1"/>
  <c r="N141" i="10"/>
  <c r="L141" i="10"/>
  <c r="J141" i="10"/>
  <c r="H141" i="10"/>
  <c r="D141" i="10"/>
  <c r="L140" i="10"/>
  <c r="J140" i="10"/>
  <c r="H140" i="10"/>
  <c r="D140" i="10"/>
  <c r="N140" i="10" s="1"/>
  <c r="L139" i="10"/>
  <c r="J139" i="10"/>
  <c r="H139" i="10"/>
  <c r="D139" i="10"/>
  <c r="N139" i="10" s="1"/>
  <c r="L138" i="10"/>
  <c r="J138" i="10"/>
  <c r="H138" i="10"/>
  <c r="D138" i="10"/>
  <c r="N138" i="10" s="1"/>
  <c r="L137" i="10"/>
  <c r="J137" i="10"/>
  <c r="H137" i="10"/>
  <c r="D137" i="10"/>
  <c r="N137" i="10" s="1"/>
  <c r="S136" i="10"/>
  <c r="O136" i="10"/>
  <c r="N136" i="10"/>
  <c r="P136" i="10" s="1"/>
  <c r="W136" i="10" s="1"/>
  <c r="L136" i="10"/>
  <c r="J136" i="10"/>
  <c r="H136" i="10"/>
  <c r="D136" i="10"/>
  <c r="P135" i="10"/>
  <c r="W135" i="10" s="1"/>
  <c r="N135" i="10"/>
  <c r="O135" i="10" s="1"/>
  <c r="S135" i="10" s="1"/>
  <c r="L135" i="10"/>
  <c r="J135" i="10"/>
  <c r="H135" i="10"/>
  <c r="D135" i="10"/>
  <c r="O134" i="10"/>
  <c r="S134" i="10" s="1"/>
  <c r="L134" i="10"/>
  <c r="J134" i="10"/>
  <c r="H134" i="10"/>
  <c r="D134" i="10"/>
  <c r="N134" i="10" s="1"/>
  <c r="P134" i="10" s="1"/>
  <c r="W134" i="10" s="1"/>
  <c r="N133" i="10"/>
  <c r="L133" i="10"/>
  <c r="J133" i="10"/>
  <c r="H133" i="10"/>
  <c r="D133" i="10"/>
  <c r="L132" i="10"/>
  <c r="J132" i="10"/>
  <c r="H132" i="10"/>
  <c r="D132" i="10"/>
  <c r="N132" i="10" s="1"/>
  <c r="L131" i="10"/>
  <c r="J131" i="10"/>
  <c r="H131" i="10"/>
  <c r="D131" i="10"/>
  <c r="N131" i="10" s="1"/>
  <c r="L130" i="10"/>
  <c r="J130" i="10"/>
  <c r="H130" i="10"/>
  <c r="D130" i="10"/>
  <c r="N130" i="10" s="1"/>
  <c r="L129" i="10"/>
  <c r="J129" i="10"/>
  <c r="H129" i="10"/>
  <c r="D129" i="10"/>
  <c r="N129" i="10" s="1"/>
  <c r="S128" i="10"/>
  <c r="O128" i="10"/>
  <c r="N128" i="10"/>
  <c r="P128" i="10" s="1"/>
  <c r="W128" i="10" s="1"/>
  <c r="L128" i="10"/>
  <c r="J128" i="10"/>
  <c r="H128" i="10"/>
  <c r="D128" i="10"/>
  <c r="Z127" i="10"/>
  <c r="P127" i="10"/>
  <c r="W127" i="10" s="1"/>
  <c r="N127" i="10"/>
  <c r="O127" i="10" s="1"/>
  <c r="S127" i="10" s="1"/>
  <c r="L127" i="10"/>
  <c r="J127" i="10"/>
  <c r="H127" i="10"/>
  <c r="D127" i="10"/>
  <c r="L126" i="10"/>
  <c r="J126" i="10"/>
  <c r="H126" i="10"/>
  <c r="D126" i="10"/>
  <c r="N126" i="10" s="1"/>
  <c r="P126" i="10" s="1"/>
  <c r="W126" i="10" s="1"/>
  <c r="N125" i="10"/>
  <c r="L125" i="10"/>
  <c r="J125" i="10"/>
  <c r="H125" i="10"/>
  <c r="D125" i="10"/>
  <c r="L124" i="10"/>
  <c r="J124" i="10"/>
  <c r="H124" i="10"/>
  <c r="D124" i="10"/>
  <c r="N124" i="10" s="1"/>
  <c r="L123" i="10"/>
  <c r="J123" i="10"/>
  <c r="H123" i="10"/>
  <c r="D123" i="10"/>
  <c r="N123" i="10" s="1"/>
  <c r="L122" i="10"/>
  <c r="J122" i="10"/>
  <c r="H122" i="10"/>
  <c r="D122" i="10"/>
  <c r="N122" i="10" s="1"/>
  <c r="L121" i="10"/>
  <c r="J121" i="10"/>
  <c r="H121" i="10"/>
  <c r="D121" i="10"/>
  <c r="N121" i="10" s="1"/>
  <c r="S120" i="10"/>
  <c r="O120" i="10"/>
  <c r="N120" i="10"/>
  <c r="P120" i="10" s="1"/>
  <c r="W120" i="10" s="1"/>
  <c r="L120" i="10"/>
  <c r="J120" i="10"/>
  <c r="H120" i="10"/>
  <c r="D120" i="10"/>
  <c r="P119" i="10"/>
  <c r="W119" i="10" s="1"/>
  <c r="Y119" i="10" s="1"/>
  <c r="N119" i="10"/>
  <c r="O119" i="10" s="1"/>
  <c r="S119" i="10" s="1"/>
  <c r="L119" i="10"/>
  <c r="J119" i="10"/>
  <c r="H119" i="10"/>
  <c r="D119" i="10"/>
  <c r="L118" i="10"/>
  <c r="J118" i="10"/>
  <c r="H118" i="10"/>
  <c r="D118" i="10"/>
  <c r="N118" i="10" s="1"/>
  <c r="P118" i="10" s="1"/>
  <c r="W118" i="10" s="1"/>
  <c r="N117" i="10"/>
  <c r="L117" i="10"/>
  <c r="J117" i="10"/>
  <c r="H117" i="10"/>
  <c r="D117" i="10"/>
  <c r="L116" i="10"/>
  <c r="J116" i="10"/>
  <c r="H116" i="10"/>
  <c r="D116" i="10"/>
  <c r="N116" i="10" s="1"/>
  <c r="L115" i="10"/>
  <c r="J115" i="10"/>
  <c r="H115" i="10"/>
  <c r="D115" i="10"/>
  <c r="N115" i="10" s="1"/>
  <c r="L114" i="10"/>
  <c r="J114" i="10"/>
  <c r="H114" i="10"/>
  <c r="D114" i="10"/>
  <c r="N114" i="10" s="1"/>
  <c r="L113" i="10"/>
  <c r="J113" i="10"/>
  <c r="H113" i="10"/>
  <c r="D113" i="10"/>
  <c r="N113" i="10" s="1"/>
  <c r="O113" i="10" s="1"/>
  <c r="S113" i="10" s="1"/>
  <c r="O112" i="10"/>
  <c r="S112" i="10" s="1"/>
  <c r="N112" i="10"/>
  <c r="P112" i="10" s="1"/>
  <c r="W112" i="10" s="1"/>
  <c r="Y112" i="10" s="1"/>
  <c r="L112" i="10"/>
  <c r="J112" i="10"/>
  <c r="H112" i="10"/>
  <c r="D112" i="10"/>
  <c r="N111" i="10"/>
  <c r="O111" i="10" s="1"/>
  <c r="S111" i="10" s="1"/>
  <c r="L111" i="10"/>
  <c r="J111" i="10"/>
  <c r="H111" i="10"/>
  <c r="D111" i="10"/>
  <c r="L110" i="10"/>
  <c r="O110" i="10" s="1"/>
  <c r="S110" i="10" s="1"/>
  <c r="J110" i="10"/>
  <c r="H110" i="10"/>
  <c r="D110" i="10"/>
  <c r="N110" i="10" s="1"/>
  <c r="N109" i="10"/>
  <c r="L109" i="10"/>
  <c r="J109" i="10"/>
  <c r="H109" i="10"/>
  <c r="D109" i="10"/>
  <c r="L108" i="10"/>
  <c r="J108" i="10"/>
  <c r="H108" i="10"/>
  <c r="D108" i="10"/>
  <c r="N108" i="10" s="1"/>
  <c r="L107" i="10"/>
  <c r="J107" i="10"/>
  <c r="H107" i="10"/>
  <c r="D107" i="10"/>
  <c r="N107" i="10" s="1"/>
  <c r="L106" i="10"/>
  <c r="J106" i="10"/>
  <c r="H106" i="10"/>
  <c r="D106" i="10"/>
  <c r="N106" i="10" s="1"/>
  <c r="O106" i="10" s="1"/>
  <c r="S106" i="10" s="1"/>
  <c r="L105" i="10"/>
  <c r="J105" i="10"/>
  <c r="H105" i="10"/>
  <c r="D105" i="10"/>
  <c r="N105" i="10" s="1"/>
  <c r="P105" i="10" s="1"/>
  <c r="W105" i="10" s="1"/>
  <c r="X104" i="10"/>
  <c r="O104" i="10"/>
  <c r="S104" i="10" s="1"/>
  <c r="N104" i="10"/>
  <c r="P104" i="10" s="1"/>
  <c r="W104" i="10" s="1"/>
  <c r="Z104" i="10" s="1"/>
  <c r="L104" i="10"/>
  <c r="J104" i="10"/>
  <c r="H104" i="10"/>
  <c r="D104" i="10"/>
  <c r="N103" i="10"/>
  <c r="L103" i="10"/>
  <c r="J103" i="10"/>
  <c r="H103" i="10"/>
  <c r="D103" i="10"/>
  <c r="L102" i="10"/>
  <c r="O102" i="10" s="1"/>
  <c r="S102" i="10" s="1"/>
  <c r="J102" i="10"/>
  <c r="H102" i="10"/>
  <c r="D102" i="10"/>
  <c r="N102" i="10" s="1"/>
  <c r="N101" i="10"/>
  <c r="L101" i="10"/>
  <c r="J101" i="10"/>
  <c r="H101" i="10"/>
  <c r="D101" i="10"/>
  <c r="L100" i="10"/>
  <c r="J100" i="10"/>
  <c r="H100" i="10"/>
  <c r="D100" i="10"/>
  <c r="N100" i="10" s="1"/>
  <c r="L99" i="10"/>
  <c r="J99" i="10"/>
  <c r="H99" i="10"/>
  <c r="D99" i="10"/>
  <c r="N99" i="10" s="1"/>
  <c r="L98" i="10"/>
  <c r="J98" i="10"/>
  <c r="H98" i="10"/>
  <c r="D98" i="10"/>
  <c r="N98" i="10" s="1"/>
  <c r="O98" i="10" s="1"/>
  <c r="S98" i="10" s="1"/>
  <c r="P97" i="10"/>
  <c r="W97" i="10" s="1"/>
  <c r="X97" i="10" s="1"/>
  <c r="L97" i="10"/>
  <c r="J97" i="10"/>
  <c r="H97" i="10"/>
  <c r="D97" i="10"/>
  <c r="N97" i="10" s="1"/>
  <c r="O97" i="10" s="1"/>
  <c r="S97" i="10" s="1"/>
  <c r="N96" i="10"/>
  <c r="O96" i="10" s="1"/>
  <c r="S96" i="10" s="1"/>
  <c r="L96" i="10"/>
  <c r="J96" i="10"/>
  <c r="H96" i="10"/>
  <c r="D96" i="10"/>
  <c r="V95" i="10"/>
  <c r="P95" i="10"/>
  <c r="W95" i="10" s="1"/>
  <c r="N95" i="10"/>
  <c r="O95" i="10" s="1"/>
  <c r="S95" i="10" s="1"/>
  <c r="L95" i="10"/>
  <c r="J95" i="10"/>
  <c r="H95" i="10"/>
  <c r="D95" i="10"/>
  <c r="W94" i="10"/>
  <c r="Y94" i="10" s="1"/>
  <c r="L94" i="10"/>
  <c r="J94" i="10"/>
  <c r="H94" i="10"/>
  <c r="D94" i="10"/>
  <c r="N94" i="10" s="1"/>
  <c r="P94" i="10" s="1"/>
  <c r="L93" i="10"/>
  <c r="J93" i="10"/>
  <c r="H93" i="10"/>
  <c r="D93" i="10"/>
  <c r="N93" i="10" s="1"/>
  <c r="L92" i="10"/>
  <c r="J92" i="10"/>
  <c r="H92" i="10"/>
  <c r="D92" i="10"/>
  <c r="N92" i="10" s="1"/>
  <c r="S91" i="10"/>
  <c r="U91" i="10" s="1"/>
  <c r="O91" i="10"/>
  <c r="L91" i="10"/>
  <c r="J91" i="10"/>
  <c r="H91" i="10"/>
  <c r="D91" i="10"/>
  <c r="N91" i="10" s="1"/>
  <c r="P91" i="10" s="1"/>
  <c r="W91" i="10" s="1"/>
  <c r="L90" i="10"/>
  <c r="J90" i="10"/>
  <c r="H90" i="10"/>
  <c r="D90" i="10"/>
  <c r="N90" i="10" s="1"/>
  <c r="L89" i="10"/>
  <c r="J89" i="10"/>
  <c r="H89" i="10"/>
  <c r="D89" i="10"/>
  <c r="N89" i="10" s="1"/>
  <c r="O88" i="10"/>
  <c r="S88" i="10" s="1"/>
  <c r="N88" i="10"/>
  <c r="L88" i="10"/>
  <c r="P88" i="10" s="1"/>
  <c r="W88" i="10" s="1"/>
  <c r="J88" i="10"/>
  <c r="H88" i="10"/>
  <c r="D88" i="10"/>
  <c r="P87" i="10"/>
  <c r="W87" i="10" s="1"/>
  <c r="N87" i="10"/>
  <c r="O87" i="10" s="1"/>
  <c r="S87" i="10" s="1"/>
  <c r="L87" i="10"/>
  <c r="J87" i="10"/>
  <c r="H87" i="10"/>
  <c r="D87" i="10"/>
  <c r="N86" i="10"/>
  <c r="L86" i="10"/>
  <c r="J86" i="10"/>
  <c r="H86" i="10"/>
  <c r="D86" i="10"/>
  <c r="L85" i="10"/>
  <c r="J85" i="10"/>
  <c r="H85" i="10"/>
  <c r="D85" i="10"/>
  <c r="N85" i="10" s="1"/>
  <c r="L84" i="10"/>
  <c r="J84" i="10"/>
  <c r="H84" i="10"/>
  <c r="D84" i="10"/>
  <c r="N84" i="10" s="1"/>
  <c r="O84" i="10" s="1"/>
  <c r="S84" i="10" s="1"/>
  <c r="L83" i="10"/>
  <c r="J83" i="10"/>
  <c r="H83" i="10"/>
  <c r="D83" i="10"/>
  <c r="N83" i="10" s="1"/>
  <c r="P83" i="10" s="1"/>
  <c r="W83" i="10" s="1"/>
  <c r="L82" i="10"/>
  <c r="J82" i="10"/>
  <c r="H82" i="10"/>
  <c r="D82" i="10"/>
  <c r="N82" i="10" s="1"/>
  <c r="N81" i="10"/>
  <c r="P81" i="10" s="1"/>
  <c r="W81" i="10" s="1"/>
  <c r="L81" i="10"/>
  <c r="J81" i="10"/>
  <c r="H81" i="10"/>
  <c r="D81" i="10"/>
  <c r="L80" i="10"/>
  <c r="J80" i="10"/>
  <c r="H80" i="10"/>
  <c r="D80" i="10"/>
  <c r="N80" i="10" s="1"/>
  <c r="L79" i="10"/>
  <c r="J79" i="10"/>
  <c r="H79" i="10"/>
  <c r="D79" i="10"/>
  <c r="N79" i="10" s="1"/>
  <c r="L78" i="10"/>
  <c r="J78" i="10"/>
  <c r="H78" i="10"/>
  <c r="D78" i="10"/>
  <c r="N78" i="10" s="1"/>
  <c r="L77" i="10"/>
  <c r="J77" i="10"/>
  <c r="H77" i="10"/>
  <c r="D77" i="10"/>
  <c r="N77" i="10" s="1"/>
  <c r="N76" i="10"/>
  <c r="P76" i="10" s="1"/>
  <c r="W76" i="10" s="1"/>
  <c r="L76" i="10"/>
  <c r="J76" i="10"/>
  <c r="H76" i="10"/>
  <c r="D76" i="10"/>
  <c r="P75" i="10"/>
  <c r="W75" i="10" s="1"/>
  <c r="N75" i="10"/>
  <c r="O75" i="10" s="1"/>
  <c r="S75" i="10" s="1"/>
  <c r="L75" i="10"/>
  <c r="J75" i="10"/>
  <c r="H75" i="10"/>
  <c r="D75" i="10"/>
  <c r="O74" i="10"/>
  <c r="S74" i="10" s="1"/>
  <c r="N74" i="10"/>
  <c r="L74" i="10"/>
  <c r="P74" i="10" s="1"/>
  <c r="W74" i="10" s="1"/>
  <c r="J74" i="10"/>
  <c r="H74" i="10"/>
  <c r="D74" i="10"/>
  <c r="N73" i="10"/>
  <c r="P73" i="10" s="1"/>
  <c r="W73" i="10" s="1"/>
  <c r="L73" i="10"/>
  <c r="J73" i="10"/>
  <c r="H73" i="10"/>
  <c r="D73" i="10"/>
  <c r="L72" i="10"/>
  <c r="J72" i="10"/>
  <c r="H72" i="10"/>
  <c r="D72" i="10"/>
  <c r="N72" i="10" s="1"/>
  <c r="L71" i="10"/>
  <c r="J71" i="10"/>
  <c r="H71" i="10"/>
  <c r="D71" i="10"/>
  <c r="N71" i="10" s="1"/>
  <c r="L70" i="10"/>
  <c r="J70" i="10"/>
  <c r="H70" i="10"/>
  <c r="D70" i="10"/>
  <c r="N70" i="10" s="1"/>
  <c r="L69" i="10"/>
  <c r="J69" i="10"/>
  <c r="H69" i="10"/>
  <c r="D69" i="10"/>
  <c r="N69" i="10" s="1"/>
  <c r="N68" i="10"/>
  <c r="P68" i="10" s="1"/>
  <c r="W68" i="10" s="1"/>
  <c r="L68" i="10"/>
  <c r="J68" i="10"/>
  <c r="H68" i="10"/>
  <c r="D68" i="10"/>
  <c r="P67" i="10"/>
  <c r="W67" i="10" s="1"/>
  <c r="N67" i="10"/>
  <c r="O67" i="10" s="1"/>
  <c r="S67" i="10" s="1"/>
  <c r="L67" i="10"/>
  <c r="J67" i="10"/>
  <c r="H67" i="10"/>
  <c r="D67" i="10"/>
  <c r="L66" i="10"/>
  <c r="J66" i="10"/>
  <c r="H66" i="10"/>
  <c r="D66" i="10"/>
  <c r="N66" i="10" s="1"/>
  <c r="N65" i="10"/>
  <c r="P65" i="10" s="1"/>
  <c r="W65" i="10" s="1"/>
  <c r="L65" i="10"/>
  <c r="J65" i="10"/>
  <c r="H65" i="10"/>
  <c r="D65" i="10"/>
  <c r="L64" i="10"/>
  <c r="J64" i="10"/>
  <c r="H64" i="10"/>
  <c r="D64" i="10"/>
  <c r="N64" i="10" s="1"/>
  <c r="L63" i="10"/>
  <c r="J63" i="10"/>
  <c r="H63" i="10"/>
  <c r="D63" i="10"/>
  <c r="N63" i="10" s="1"/>
  <c r="L62" i="10"/>
  <c r="J62" i="10"/>
  <c r="H62" i="10"/>
  <c r="D62" i="10"/>
  <c r="N62" i="10" s="1"/>
  <c r="L61" i="10"/>
  <c r="J61" i="10"/>
  <c r="H61" i="10"/>
  <c r="D61" i="10"/>
  <c r="N61" i="10" s="1"/>
  <c r="N60" i="10"/>
  <c r="P60" i="10" s="1"/>
  <c r="W60" i="10" s="1"/>
  <c r="L60" i="10"/>
  <c r="J60" i="10"/>
  <c r="H60" i="10"/>
  <c r="D60" i="10"/>
  <c r="P59" i="10"/>
  <c r="W59" i="10" s="1"/>
  <c r="N59" i="10"/>
  <c r="O59" i="10" s="1"/>
  <c r="S59" i="10" s="1"/>
  <c r="L59" i="10"/>
  <c r="J59" i="10"/>
  <c r="H59" i="10"/>
  <c r="D59" i="10"/>
  <c r="L58" i="10"/>
  <c r="J58" i="10"/>
  <c r="H58" i="10"/>
  <c r="D58" i="10"/>
  <c r="N58" i="10" s="1"/>
  <c r="N57" i="10"/>
  <c r="P57" i="10" s="1"/>
  <c r="W57" i="10" s="1"/>
  <c r="L57" i="10"/>
  <c r="J57" i="10"/>
  <c r="H57" i="10"/>
  <c r="D57" i="10"/>
  <c r="L56" i="10"/>
  <c r="J56" i="10"/>
  <c r="H56" i="10"/>
  <c r="D56" i="10"/>
  <c r="N56" i="10" s="1"/>
  <c r="L55" i="10"/>
  <c r="J55" i="10"/>
  <c r="H55" i="10"/>
  <c r="D55" i="10"/>
  <c r="N55" i="10" s="1"/>
  <c r="L54" i="10"/>
  <c r="J54" i="10"/>
  <c r="H54" i="10"/>
  <c r="D54" i="10"/>
  <c r="N54" i="10" s="1"/>
  <c r="L53" i="10"/>
  <c r="J53" i="10"/>
  <c r="H53" i="10"/>
  <c r="D53" i="10"/>
  <c r="N53" i="10" s="1"/>
  <c r="N52" i="10"/>
  <c r="P52" i="10" s="1"/>
  <c r="W52" i="10" s="1"/>
  <c r="L52" i="10"/>
  <c r="J52" i="10"/>
  <c r="H52" i="10"/>
  <c r="D52" i="10"/>
  <c r="L51" i="10"/>
  <c r="J51" i="10"/>
  <c r="H51" i="10"/>
  <c r="D51" i="10"/>
  <c r="N51" i="10" s="1"/>
  <c r="L50" i="10"/>
  <c r="J50" i="10"/>
  <c r="H50" i="10"/>
  <c r="D50" i="10"/>
  <c r="N50" i="10" s="1"/>
  <c r="N49" i="10"/>
  <c r="P49" i="10" s="1"/>
  <c r="W49" i="10" s="1"/>
  <c r="L49" i="10"/>
  <c r="J49" i="10"/>
  <c r="H49" i="10"/>
  <c r="D49" i="10"/>
  <c r="L48" i="10"/>
  <c r="J48" i="10"/>
  <c r="H48" i="10"/>
  <c r="D48" i="10"/>
  <c r="N48" i="10" s="1"/>
  <c r="L47" i="10"/>
  <c r="J47" i="10"/>
  <c r="H47" i="10"/>
  <c r="D47" i="10"/>
  <c r="N47" i="10" s="1"/>
  <c r="L46" i="10"/>
  <c r="J46" i="10"/>
  <c r="H46" i="10"/>
  <c r="D46" i="10"/>
  <c r="N46" i="10" s="1"/>
  <c r="L45" i="10"/>
  <c r="J45" i="10"/>
  <c r="H45" i="10"/>
  <c r="D45" i="10"/>
  <c r="N45" i="10" s="1"/>
  <c r="N44" i="10"/>
  <c r="P44" i="10" s="1"/>
  <c r="W44" i="10" s="1"/>
  <c r="L44" i="10"/>
  <c r="J44" i="10"/>
  <c r="H44" i="10"/>
  <c r="D44" i="10"/>
  <c r="L43" i="10"/>
  <c r="J43" i="10"/>
  <c r="H43" i="10"/>
  <c r="D43" i="10"/>
  <c r="N43" i="10" s="1"/>
  <c r="L42" i="10"/>
  <c r="J42" i="10"/>
  <c r="H42" i="10"/>
  <c r="D42" i="10"/>
  <c r="N42" i="10" s="1"/>
  <c r="N41" i="10"/>
  <c r="P41" i="10" s="1"/>
  <c r="W41" i="10" s="1"/>
  <c r="L41" i="10"/>
  <c r="J41" i="10"/>
  <c r="H41" i="10"/>
  <c r="D41" i="10"/>
  <c r="L40" i="10"/>
  <c r="J40" i="10"/>
  <c r="H40" i="10"/>
  <c r="D40" i="10"/>
  <c r="N40" i="10" s="1"/>
  <c r="L39" i="10"/>
  <c r="J39" i="10"/>
  <c r="H39" i="10"/>
  <c r="D39" i="10"/>
  <c r="N39" i="10" s="1"/>
  <c r="L38" i="10"/>
  <c r="J38" i="10"/>
  <c r="H38" i="10"/>
  <c r="D38" i="10"/>
  <c r="N38" i="10" s="1"/>
  <c r="L37" i="10"/>
  <c r="J37" i="10"/>
  <c r="H37" i="10"/>
  <c r="D37" i="10"/>
  <c r="N37" i="10" s="1"/>
  <c r="N36" i="10"/>
  <c r="P36" i="10" s="1"/>
  <c r="W36" i="10" s="1"/>
  <c r="L36" i="10"/>
  <c r="J36" i="10"/>
  <c r="H36" i="10"/>
  <c r="D36" i="10"/>
  <c r="L35" i="10"/>
  <c r="J35" i="10"/>
  <c r="H35" i="10"/>
  <c r="D35" i="10"/>
  <c r="N35" i="10" s="1"/>
  <c r="L34" i="10"/>
  <c r="J34" i="10"/>
  <c r="H34" i="10"/>
  <c r="D34" i="10"/>
  <c r="N34" i="10" s="1"/>
  <c r="N33" i="10"/>
  <c r="P33" i="10" s="1"/>
  <c r="W33" i="10" s="1"/>
  <c r="L33" i="10"/>
  <c r="J33" i="10"/>
  <c r="H33" i="10"/>
  <c r="D33" i="10"/>
  <c r="L32" i="10"/>
  <c r="J32" i="10"/>
  <c r="H32" i="10"/>
  <c r="D32" i="10"/>
  <c r="N32" i="10" s="1"/>
  <c r="L31" i="10"/>
  <c r="J31" i="10"/>
  <c r="H31" i="10"/>
  <c r="D31" i="10"/>
  <c r="N31" i="10" s="1"/>
  <c r="L30" i="10"/>
  <c r="J30" i="10"/>
  <c r="H30" i="10"/>
  <c r="D30" i="10"/>
  <c r="N30" i="10" s="1"/>
  <c r="L29" i="10"/>
  <c r="J29" i="10"/>
  <c r="H29" i="10"/>
  <c r="D29" i="10"/>
  <c r="N29" i="10" s="1"/>
  <c r="N28" i="10"/>
  <c r="P28" i="10" s="1"/>
  <c r="W28" i="10" s="1"/>
  <c r="L28" i="10"/>
  <c r="J28" i="10"/>
  <c r="H28" i="10"/>
  <c r="D28" i="10"/>
  <c r="L27" i="10"/>
  <c r="J27" i="10"/>
  <c r="H27" i="10"/>
  <c r="D27" i="10"/>
  <c r="N27" i="10" s="1"/>
  <c r="L26" i="10"/>
  <c r="J26" i="10"/>
  <c r="H26" i="10"/>
  <c r="D26" i="10"/>
  <c r="N26" i="10" s="1"/>
  <c r="N25" i="10"/>
  <c r="P25" i="10" s="1"/>
  <c r="W25" i="10" s="1"/>
  <c r="L25" i="10"/>
  <c r="J25" i="10"/>
  <c r="H25" i="10"/>
  <c r="D25" i="10"/>
  <c r="L24" i="10"/>
  <c r="J24" i="10"/>
  <c r="H24" i="10"/>
  <c r="D24" i="10"/>
  <c r="N24" i="10" s="1"/>
  <c r="L23" i="10"/>
  <c r="J23" i="10"/>
  <c r="H23" i="10"/>
  <c r="D23" i="10"/>
  <c r="N23" i="10" s="1"/>
  <c r="L22" i="10"/>
  <c r="J22" i="10"/>
  <c r="H22" i="10"/>
  <c r="D22" i="10"/>
  <c r="N22" i="10" s="1"/>
  <c r="L21" i="10"/>
  <c r="J21" i="10"/>
  <c r="H21" i="10"/>
  <c r="D21" i="10"/>
  <c r="N21" i="10" s="1"/>
  <c r="N20" i="10"/>
  <c r="P20" i="10" s="1"/>
  <c r="W20" i="10" s="1"/>
  <c r="L20" i="10"/>
  <c r="J20" i="10"/>
  <c r="H20" i="10"/>
  <c r="D20" i="10"/>
  <c r="L19" i="10"/>
  <c r="J19" i="10"/>
  <c r="H19" i="10"/>
  <c r="D19" i="10"/>
  <c r="N19" i="10" s="1"/>
  <c r="L18" i="10"/>
  <c r="J18" i="10"/>
  <c r="H18" i="10"/>
  <c r="D18" i="10"/>
  <c r="N18" i="10" s="1"/>
  <c r="N17" i="10"/>
  <c r="P17" i="10" s="1"/>
  <c r="W17" i="10" s="1"/>
  <c r="L17" i="10"/>
  <c r="J17" i="10"/>
  <c r="H17" i="10"/>
  <c r="D17" i="10"/>
  <c r="L16" i="10"/>
  <c r="J16" i="10"/>
  <c r="H16" i="10"/>
  <c r="D16" i="10"/>
  <c r="N16" i="10" s="1"/>
  <c r="L15" i="10"/>
  <c r="J15" i="10"/>
  <c r="H15" i="10"/>
  <c r="D15" i="10"/>
  <c r="N15" i="10" s="1"/>
  <c r="L14" i="10"/>
  <c r="J14" i="10"/>
  <c r="H14" i="10"/>
  <c r="D14" i="10"/>
  <c r="N14" i="10" s="1"/>
  <c r="L13" i="10"/>
  <c r="J13" i="10"/>
  <c r="H13" i="10"/>
  <c r="D13" i="10"/>
  <c r="N13" i="10" s="1"/>
  <c r="N12" i="10"/>
  <c r="P12" i="10" s="1"/>
  <c r="W12" i="10" s="1"/>
  <c r="L12" i="10"/>
  <c r="J12" i="10"/>
  <c r="H12" i="10"/>
  <c r="D12" i="10"/>
  <c r="L11" i="10"/>
  <c r="J11" i="10"/>
  <c r="H11" i="10"/>
  <c r="D11" i="10"/>
  <c r="N11" i="10" s="1"/>
  <c r="L10" i="10"/>
  <c r="J10" i="10"/>
  <c r="H10" i="10"/>
  <c r="D10" i="10"/>
  <c r="N10" i="10" s="1"/>
  <c r="N9" i="10"/>
  <c r="P9" i="10" s="1"/>
  <c r="W9" i="10" s="1"/>
  <c r="L9" i="10"/>
  <c r="J9" i="10"/>
  <c r="H9" i="10"/>
  <c r="D9" i="10"/>
  <c r="L8" i="10"/>
  <c r="J8" i="10"/>
  <c r="H8" i="10"/>
  <c r="D8" i="10"/>
  <c r="N8" i="10" s="1"/>
  <c r="L7" i="10"/>
  <c r="J7" i="10"/>
  <c r="H7" i="10"/>
  <c r="D7" i="10"/>
  <c r="N7" i="10" s="1"/>
  <c r="L6" i="10"/>
  <c r="J6" i="10"/>
  <c r="H6" i="10"/>
  <c r="D6" i="10"/>
  <c r="N6" i="10" s="1"/>
  <c r="L5" i="10"/>
  <c r="J5" i="10"/>
  <c r="H5" i="10"/>
  <c r="D5" i="10"/>
  <c r="N5" i="10" s="1"/>
  <c r="N4" i="10"/>
  <c r="P4" i="10" s="1"/>
  <c r="W4" i="10" s="1"/>
  <c r="L4" i="10"/>
  <c r="J4" i="10"/>
  <c r="H4" i="10"/>
  <c r="D4" i="10"/>
  <c r="L3" i="10"/>
  <c r="J3" i="10"/>
  <c r="H3" i="10"/>
  <c r="D3" i="10"/>
  <c r="N3" i="10" s="1"/>
  <c r="L2" i="10"/>
  <c r="J2" i="10"/>
  <c r="H2" i="10"/>
  <c r="D2" i="10"/>
  <c r="N2" i="10" s="1"/>
  <c r="L1221" i="8"/>
  <c r="J1221" i="8"/>
  <c r="H1221" i="8"/>
  <c r="D1221" i="8"/>
  <c r="N1221" i="8" s="1"/>
  <c r="L1220" i="8"/>
  <c r="J1220" i="8"/>
  <c r="H1220" i="8"/>
  <c r="D1220" i="8"/>
  <c r="N1220" i="8" s="1"/>
  <c r="L1219" i="8"/>
  <c r="J1219" i="8"/>
  <c r="H1219" i="8"/>
  <c r="D1219" i="8"/>
  <c r="N1219" i="8" s="1"/>
  <c r="O1219" i="8" s="1"/>
  <c r="S1219" i="8" s="1"/>
  <c r="L1218" i="8"/>
  <c r="J1218" i="8"/>
  <c r="H1218" i="8"/>
  <c r="D1218" i="8"/>
  <c r="N1218" i="8" s="1"/>
  <c r="P1218" i="8" s="1"/>
  <c r="W1218" i="8" s="1"/>
  <c r="N1217" i="8"/>
  <c r="L1217" i="8"/>
  <c r="J1217" i="8"/>
  <c r="H1217" i="8"/>
  <c r="D1217" i="8"/>
  <c r="L1216" i="8"/>
  <c r="J1216" i="8"/>
  <c r="H1216" i="8"/>
  <c r="D1216" i="8"/>
  <c r="N1216" i="8" s="1"/>
  <c r="L1215" i="8"/>
  <c r="J1215" i="8"/>
  <c r="H1215" i="8"/>
  <c r="D1215" i="8"/>
  <c r="N1215" i="8" s="1"/>
  <c r="N1214" i="8"/>
  <c r="P1214" i="8" s="1"/>
  <c r="W1214" i="8" s="1"/>
  <c r="L1214" i="8"/>
  <c r="J1214" i="8"/>
  <c r="H1214" i="8"/>
  <c r="D1214" i="8"/>
  <c r="L1213" i="8"/>
  <c r="J1213" i="8"/>
  <c r="H1213" i="8"/>
  <c r="D1213" i="8"/>
  <c r="N1213" i="8" s="1"/>
  <c r="L1212" i="8"/>
  <c r="J1212" i="8"/>
  <c r="H1212" i="8"/>
  <c r="D1212" i="8"/>
  <c r="N1212" i="8" s="1"/>
  <c r="L1211" i="8"/>
  <c r="J1211" i="8"/>
  <c r="H1211" i="8"/>
  <c r="D1211" i="8"/>
  <c r="N1211" i="8" s="1"/>
  <c r="O1211" i="8" s="1"/>
  <c r="S1211" i="8" s="1"/>
  <c r="Y1210" i="8"/>
  <c r="L1210" i="8"/>
  <c r="J1210" i="8"/>
  <c r="H1210" i="8"/>
  <c r="D1210" i="8"/>
  <c r="N1210" i="8" s="1"/>
  <c r="P1210" i="8" s="1"/>
  <c r="W1210" i="8" s="1"/>
  <c r="N1209" i="8"/>
  <c r="L1209" i="8"/>
  <c r="J1209" i="8"/>
  <c r="H1209" i="8"/>
  <c r="D1209" i="8"/>
  <c r="L1208" i="8"/>
  <c r="J1208" i="8"/>
  <c r="H1208" i="8"/>
  <c r="D1208" i="8"/>
  <c r="N1208" i="8" s="1"/>
  <c r="L1207" i="8"/>
  <c r="J1207" i="8"/>
  <c r="H1207" i="8"/>
  <c r="D1207" i="8"/>
  <c r="N1207" i="8" s="1"/>
  <c r="N1206" i="8"/>
  <c r="P1206" i="8" s="1"/>
  <c r="W1206" i="8" s="1"/>
  <c r="L1206" i="8"/>
  <c r="J1206" i="8"/>
  <c r="H1206" i="8"/>
  <c r="D1206" i="8"/>
  <c r="L1205" i="8"/>
  <c r="J1205" i="8"/>
  <c r="H1205" i="8"/>
  <c r="D1205" i="8"/>
  <c r="N1205" i="8" s="1"/>
  <c r="N1204" i="8"/>
  <c r="O1204" i="8" s="1"/>
  <c r="S1204" i="8" s="1"/>
  <c r="L1204" i="8"/>
  <c r="J1204" i="8"/>
  <c r="H1204" i="8"/>
  <c r="D1204" i="8"/>
  <c r="P1203" i="8"/>
  <c r="W1203" i="8" s="1"/>
  <c r="N1203" i="8"/>
  <c r="O1203" i="8" s="1"/>
  <c r="S1203" i="8" s="1"/>
  <c r="L1203" i="8"/>
  <c r="J1203" i="8"/>
  <c r="H1203" i="8"/>
  <c r="D1203" i="8"/>
  <c r="L1202" i="8"/>
  <c r="J1202" i="8"/>
  <c r="H1202" i="8"/>
  <c r="D1202" i="8"/>
  <c r="N1202" i="8" s="1"/>
  <c r="P1202" i="8" s="1"/>
  <c r="W1202" i="8" s="1"/>
  <c r="N1201" i="8"/>
  <c r="L1201" i="8"/>
  <c r="J1201" i="8"/>
  <c r="H1201" i="8"/>
  <c r="D1201" i="8"/>
  <c r="L1200" i="8"/>
  <c r="J1200" i="8"/>
  <c r="H1200" i="8"/>
  <c r="D1200" i="8"/>
  <c r="N1200" i="8" s="1"/>
  <c r="L1199" i="8"/>
  <c r="J1199" i="8"/>
  <c r="H1199" i="8"/>
  <c r="D1199" i="8"/>
  <c r="N1199" i="8" s="1"/>
  <c r="N1198" i="8"/>
  <c r="P1198" i="8" s="1"/>
  <c r="W1198" i="8" s="1"/>
  <c r="L1198" i="8"/>
  <c r="J1198" i="8"/>
  <c r="H1198" i="8"/>
  <c r="D1198" i="8"/>
  <c r="L1197" i="8"/>
  <c r="J1197" i="8"/>
  <c r="H1197" i="8"/>
  <c r="D1197" i="8"/>
  <c r="N1197" i="8" s="1"/>
  <c r="N1196" i="8"/>
  <c r="O1196" i="8" s="1"/>
  <c r="S1196" i="8" s="1"/>
  <c r="L1196" i="8"/>
  <c r="J1196" i="8"/>
  <c r="H1196" i="8"/>
  <c r="D1196" i="8"/>
  <c r="P1195" i="8"/>
  <c r="W1195" i="8" s="1"/>
  <c r="Z1195" i="8" s="1"/>
  <c r="N1195" i="8"/>
  <c r="O1195" i="8" s="1"/>
  <c r="S1195" i="8" s="1"/>
  <c r="L1195" i="8"/>
  <c r="J1195" i="8"/>
  <c r="H1195" i="8"/>
  <c r="D1195" i="8"/>
  <c r="Y1194" i="8"/>
  <c r="O1194" i="8"/>
  <c r="S1194" i="8" s="1"/>
  <c r="L1194" i="8"/>
  <c r="J1194" i="8"/>
  <c r="H1194" i="8"/>
  <c r="D1194" i="8"/>
  <c r="N1194" i="8" s="1"/>
  <c r="P1194" i="8" s="1"/>
  <c r="W1194" i="8" s="1"/>
  <c r="N1193" i="8"/>
  <c r="L1193" i="8"/>
  <c r="J1193" i="8"/>
  <c r="H1193" i="8"/>
  <c r="D1193" i="8"/>
  <c r="L1192" i="8"/>
  <c r="J1192" i="8"/>
  <c r="H1192" i="8"/>
  <c r="D1192" i="8"/>
  <c r="N1192" i="8" s="1"/>
  <c r="L1191" i="8"/>
  <c r="J1191" i="8"/>
  <c r="H1191" i="8"/>
  <c r="D1191" i="8"/>
  <c r="N1191" i="8" s="1"/>
  <c r="U1190" i="8"/>
  <c r="P1190" i="8"/>
  <c r="W1190" i="8" s="1"/>
  <c r="N1190" i="8"/>
  <c r="O1190" i="8" s="1"/>
  <c r="S1190" i="8" s="1"/>
  <c r="L1190" i="8"/>
  <c r="J1190" i="8"/>
  <c r="H1190" i="8"/>
  <c r="D1190" i="8"/>
  <c r="L1189" i="8"/>
  <c r="J1189" i="8"/>
  <c r="H1189" i="8"/>
  <c r="D1189" i="8"/>
  <c r="N1189" i="8" s="1"/>
  <c r="S1188" i="8"/>
  <c r="N1188" i="8"/>
  <c r="O1188" i="8" s="1"/>
  <c r="L1188" i="8"/>
  <c r="J1188" i="8"/>
  <c r="H1188" i="8"/>
  <c r="D1188" i="8"/>
  <c r="P1187" i="8"/>
  <c r="W1187" i="8" s="1"/>
  <c r="N1187" i="8"/>
  <c r="O1187" i="8" s="1"/>
  <c r="S1187" i="8" s="1"/>
  <c r="L1187" i="8"/>
  <c r="J1187" i="8"/>
  <c r="H1187" i="8"/>
  <c r="D1187" i="8"/>
  <c r="L1186" i="8"/>
  <c r="J1186" i="8"/>
  <c r="H1186" i="8"/>
  <c r="D1186" i="8"/>
  <c r="N1186" i="8" s="1"/>
  <c r="P1186" i="8" s="1"/>
  <c r="W1186" i="8" s="1"/>
  <c r="Y1186" i="8" s="1"/>
  <c r="N1185" i="8"/>
  <c r="L1185" i="8"/>
  <c r="J1185" i="8"/>
  <c r="H1185" i="8"/>
  <c r="D1185" i="8"/>
  <c r="L1184" i="8"/>
  <c r="J1184" i="8"/>
  <c r="H1184" i="8"/>
  <c r="D1184" i="8"/>
  <c r="N1184" i="8" s="1"/>
  <c r="L1183" i="8"/>
  <c r="J1183" i="8"/>
  <c r="H1183" i="8"/>
  <c r="D1183" i="8"/>
  <c r="N1183" i="8" s="1"/>
  <c r="U1182" i="8"/>
  <c r="P1182" i="8"/>
  <c r="W1182" i="8" s="1"/>
  <c r="N1182" i="8"/>
  <c r="O1182" i="8" s="1"/>
  <c r="S1182" i="8" s="1"/>
  <c r="L1182" i="8"/>
  <c r="J1182" i="8"/>
  <c r="H1182" i="8"/>
  <c r="D1182" i="8"/>
  <c r="L1181" i="8"/>
  <c r="J1181" i="8"/>
  <c r="H1181" i="8"/>
  <c r="D1181" i="8"/>
  <c r="N1181" i="8" s="1"/>
  <c r="S1180" i="8"/>
  <c r="N1180" i="8"/>
  <c r="O1180" i="8" s="1"/>
  <c r="L1180" i="8"/>
  <c r="J1180" i="8"/>
  <c r="H1180" i="8"/>
  <c r="D1180" i="8"/>
  <c r="P1179" i="8"/>
  <c r="W1179" i="8" s="1"/>
  <c r="Z1179" i="8" s="1"/>
  <c r="N1179" i="8"/>
  <c r="O1179" i="8" s="1"/>
  <c r="S1179" i="8" s="1"/>
  <c r="L1179" i="8"/>
  <c r="J1179" i="8"/>
  <c r="H1179" i="8"/>
  <c r="D1179" i="8"/>
  <c r="Y1178" i="8"/>
  <c r="O1178" i="8"/>
  <c r="S1178" i="8" s="1"/>
  <c r="L1178" i="8"/>
  <c r="J1178" i="8"/>
  <c r="H1178" i="8"/>
  <c r="D1178" i="8"/>
  <c r="N1178" i="8" s="1"/>
  <c r="P1178" i="8" s="1"/>
  <c r="W1178" i="8" s="1"/>
  <c r="N1177" i="8"/>
  <c r="L1177" i="8"/>
  <c r="J1177" i="8"/>
  <c r="H1177" i="8"/>
  <c r="D1177" i="8"/>
  <c r="L1176" i="8"/>
  <c r="J1176" i="8"/>
  <c r="H1176" i="8"/>
  <c r="D1176" i="8"/>
  <c r="N1176" i="8" s="1"/>
  <c r="L1175" i="8"/>
  <c r="J1175" i="8"/>
  <c r="H1175" i="8"/>
  <c r="D1175" i="8"/>
  <c r="N1175" i="8" s="1"/>
  <c r="N1174" i="8"/>
  <c r="O1174" i="8" s="1"/>
  <c r="S1174" i="8" s="1"/>
  <c r="L1174" i="8"/>
  <c r="J1174" i="8"/>
  <c r="H1174" i="8"/>
  <c r="D1174" i="8"/>
  <c r="L1173" i="8"/>
  <c r="J1173" i="8"/>
  <c r="H1173" i="8"/>
  <c r="D1173" i="8"/>
  <c r="N1173" i="8" s="1"/>
  <c r="N1172" i="8"/>
  <c r="O1172" i="8" s="1"/>
  <c r="S1172" i="8" s="1"/>
  <c r="L1172" i="8"/>
  <c r="J1172" i="8"/>
  <c r="H1172" i="8"/>
  <c r="D1172" i="8"/>
  <c r="N1171" i="8"/>
  <c r="L1171" i="8"/>
  <c r="P1171" i="8" s="1"/>
  <c r="W1171" i="8" s="1"/>
  <c r="Z1171" i="8" s="1"/>
  <c r="J1171" i="8"/>
  <c r="H1171" i="8"/>
  <c r="D1171" i="8"/>
  <c r="V1170" i="8"/>
  <c r="O1170" i="8"/>
  <c r="S1170" i="8" s="1"/>
  <c r="L1170" i="8"/>
  <c r="J1170" i="8"/>
  <c r="H1170" i="8"/>
  <c r="D1170" i="8"/>
  <c r="N1170" i="8" s="1"/>
  <c r="P1170" i="8" s="1"/>
  <c r="W1170" i="8" s="1"/>
  <c r="N1169" i="8"/>
  <c r="L1169" i="8"/>
  <c r="J1169" i="8"/>
  <c r="H1169" i="8"/>
  <c r="D1169" i="8"/>
  <c r="T1168" i="8"/>
  <c r="L1168" i="8"/>
  <c r="J1168" i="8"/>
  <c r="H1168" i="8"/>
  <c r="D1168" i="8"/>
  <c r="N1168" i="8" s="1"/>
  <c r="O1168" i="8" s="1"/>
  <c r="S1168" i="8" s="1"/>
  <c r="L1167" i="8"/>
  <c r="J1167" i="8"/>
  <c r="H1167" i="8"/>
  <c r="D1167" i="8"/>
  <c r="N1167" i="8" s="1"/>
  <c r="X1166" i="8"/>
  <c r="P1166" i="8"/>
  <c r="W1166" i="8" s="1"/>
  <c r="Z1166" i="8" s="1"/>
  <c r="O1166" i="8"/>
  <c r="S1166" i="8" s="1"/>
  <c r="N1166" i="8"/>
  <c r="L1166" i="8"/>
  <c r="J1166" i="8"/>
  <c r="Y1166" i="8" s="1"/>
  <c r="H1166" i="8"/>
  <c r="D1166" i="8"/>
  <c r="N1165" i="8"/>
  <c r="P1165" i="8" s="1"/>
  <c r="W1165" i="8" s="1"/>
  <c r="L1165" i="8"/>
  <c r="J1165" i="8"/>
  <c r="H1165" i="8"/>
  <c r="D1165" i="8"/>
  <c r="L1164" i="8"/>
  <c r="J1164" i="8"/>
  <c r="H1164" i="8"/>
  <c r="D1164" i="8"/>
  <c r="N1164" i="8" s="1"/>
  <c r="N1163" i="8"/>
  <c r="O1163" i="8" s="1"/>
  <c r="S1163" i="8" s="1"/>
  <c r="L1163" i="8"/>
  <c r="J1163" i="8"/>
  <c r="H1163" i="8"/>
  <c r="D1163" i="8"/>
  <c r="L1162" i="8"/>
  <c r="J1162" i="8"/>
  <c r="H1162" i="8"/>
  <c r="D1162" i="8"/>
  <c r="N1162" i="8" s="1"/>
  <c r="O1162" i="8" s="1"/>
  <c r="S1162" i="8" s="1"/>
  <c r="X1161" i="8"/>
  <c r="N1161" i="8"/>
  <c r="P1161" i="8" s="1"/>
  <c r="W1161" i="8" s="1"/>
  <c r="Z1161" i="8" s="1"/>
  <c r="L1161" i="8"/>
  <c r="J1161" i="8"/>
  <c r="H1161" i="8"/>
  <c r="D1161" i="8"/>
  <c r="L1160" i="8"/>
  <c r="J1160" i="8"/>
  <c r="H1160" i="8"/>
  <c r="D1160" i="8"/>
  <c r="N1160" i="8" s="1"/>
  <c r="L1159" i="8"/>
  <c r="J1159" i="8"/>
  <c r="H1159" i="8"/>
  <c r="D1159" i="8"/>
  <c r="N1159" i="8" s="1"/>
  <c r="N1158" i="8"/>
  <c r="O1158" i="8" s="1"/>
  <c r="S1158" i="8" s="1"/>
  <c r="L1158" i="8"/>
  <c r="J1158" i="8"/>
  <c r="H1158" i="8"/>
  <c r="D1158" i="8"/>
  <c r="P1157" i="8"/>
  <c r="W1157" i="8" s="1"/>
  <c r="Z1157" i="8" s="1"/>
  <c r="L1157" i="8"/>
  <c r="J1157" i="8"/>
  <c r="H1157" i="8"/>
  <c r="D1157" i="8"/>
  <c r="N1157" i="8" s="1"/>
  <c r="O1157" i="8" s="1"/>
  <c r="S1157" i="8" s="1"/>
  <c r="O1156" i="8"/>
  <c r="S1156" i="8" s="1"/>
  <c r="N1156" i="8"/>
  <c r="L1156" i="8"/>
  <c r="P1156" i="8" s="1"/>
  <c r="W1156" i="8" s="1"/>
  <c r="Y1156" i="8" s="1"/>
  <c r="J1156" i="8"/>
  <c r="H1156" i="8"/>
  <c r="D1156" i="8"/>
  <c r="N1155" i="8"/>
  <c r="L1155" i="8"/>
  <c r="J1155" i="8"/>
  <c r="H1155" i="8"/>
  <c r="D1155" i="8"/>
  <c r="L1154" i="8"/>
  <c r="J1154" i="8"/>
  <c r="H1154" i="8"/>
  <c r="D1154" i="8"/>
  <c r="N1154" i="8" s="1"/>
  <c r="N1153" i="8"/>
  <c r="P1153" i="8" s="1"/>
  <c r="W1153" i="8" s="1"/>
  <c r="L1153" i="8"/>
  <c r="J1153" i="8"/>
  <c r="H1153" i="8"/>
  <c r="D1153" i="8"/>
  <c r="L1152" i="8"/>
  <c r="J1152" i="8"/>
  <c r="H1152" i="8"/>
  <c r="D1152" i="8"/>
  <c r="N1152" i="8" s="1"/>
  <c r="L1151" i="8"/>
  <c r="J1151" i="8"/>
  <c r="H1151" i="8"/>
  <c r="D1151" i="8"/>
  <c r="N1151" i="8" s="1"/>
  <c r="S1150" i="8"/>
  <c r="N1150" i="8"/>
  <c r="O1150" i="8" s="1"/>
  <c r="L1150" i="8"/>
  <c r="J1150" i="8"/>
  <c r="H1150" i="8"/>
  <c r="D1150" i="8"/>
  <c r="P1149" i="8"/>
  <c r="W1149" i="8" s="1"/>
  <c r="L1149" i="8"/>
  <c r="J1149" i="8"/>
  <c r="H1149" i="8"/>
  <c r="D1149" i="8"/>
  <c r="N1149" i="8" s="1"/>
  <c r="O1149" i="8" s="1"/>
  <c r="S1149" i="8" s="1"/>
  <c r="N1148" i="8"/>
  <c r="O1148" i="8" s="1"/>
  <c r="S1148" i="8" s="1"/>
  <c r="L1148" i="8"/>
  <c r="J1148" i="8"/>
  <c r="H1148" i="8"/>
  <c r="D1148" i="8"/>
  <c r="N1147" i="8"/>
  <c r="L1147" i="8"/>
  <c r="J1147" i="8"/>
  <c r="H1147" i="8"/>
  <c r="D1147" i="8"/>
  <c r="L1146" i="8"/>
  <c r="J1146" i="8"/>
  <c r="H1146" i="8"/>
  <c r="D1146" i="8"/>
  <c r="N1146" i="8" s="1"/>
  <c r="N1145" i="8"/>
  <c r="P1145" i="8" s="1"/>
  <c r="W1145" i="8" s="1"/>
  <c r="L1145" i="8"/>
  <c r="J1145" i="8"/>
  <c r="H1145" i="8"/>
  <c r="D1145" i="8"/>
  <c r="L1144" i="8"/>
  <c r="J1144" i="8"/>
  <c r="H1144" i="8"/>
  <c r="D1144" i="8"/>
  <c r="N1144" i="8" s="1"/>
  <c r="L1143" i="8"/>
  <c r="J1143" i="8"/>
  <c r="H1143" i="8"/>
  <c r="D1143" i="8"/>
  <c r="N1143" i="8" s="1"/>
  <c r="N1142" i="8"/>
  <c r="O1142" i="8" s="1"/>
  <c r="S1142" i="8" s="1"/>
  <c r="L1142" i="8"/>
  <c r="J1142" i="8"/>
  <c r="H1142" i="8"/>
  <c r="D1142" i="8"/>
  <c r="L1141" i="8"/>
  <c r="J1141" i="8"/>
  <c r="H1141" i="8"/>
  <c r="D1141" i="8"/>
  <c r="N1141" i="8" s="1"/>
  <c r="O1141" i="8" s="1"/>
  <c r="S1141" i="8" s="1"/>
  <c r="T1141" i="8" s="1"/>
  <c r="O1140" i="8"/>
  <c r="S1140" i="8" s="1"/>
  <c r="N1140" i="8"/>
  <c r="L1140" i="8"/>
  <c r="P1140" i="8" s="1"/>
  <c r="W1140" i="8" s="1"/>
  <c r="J1140" i="8"/>
  <c r="H1140" i="8"/>
  <c r="D1140" i="8"/>
  <c r="N1139" i="8"/>
  <c r="O1139" i="8" s="1"/>
  <c r="S1139" i="8" s="1"/>
  <c r="L1139" i="8"/>
  <c r="J1139" i="8"/>
  <c r="H1139" i="8"/>
  <c r="D1139" i="8"/>
  <c r="L1138" i="8"/>
  <c r="J1138" i="8"/>
  <c r="H1138" i="8"/>
  <c r="D1138" i="8"/>
  <c r="N1138" i="8" s="1"/>
  <c r="N1137" i="8"/>
  <c r="L1137" i="8"/>
  <c r="J1137" i="8"/>
  <c r="H1137" i="8"/>
  <c r="D1137" i="8"/>
  <c r="L1136" i="8"/>
  <c r="P1136" i="8" s="1"/>
  <c r="W1136" i="8" s="1"/>
  <c r="J1136" i="8"/>
  <c r="H1136" i="8"/>
  <c r="D1136" i="8"/>
  <c r="N1136" i="8" s="1"/>
  <c r="L1135" i="8"/>
  <c r="J1135" i="8"/>
  <c r="H1135" i="8"/>
  <c r="D1135" i="8"/>
  <c r="N1135" i="8" s="1"/>
  <c r="P1135" i="8" s="1"/>
  <c r="W1135" i="8" s="1"/>
  <c r="Y1135" i="8" s="1"/>
  <c r="N1134" i="8"/>
  <c r="L1134" i="8"/>
  <c r="J1134" i="8"/>
  <c r="H1134" i="8"/>
  <c r="D1134" i="8"/>
  <c r="L1133" i="8"/>
  <c r="P1133" i="8" s="1"/>
  <c r="W1133" i="8" s="1"/>
  <c r="J1133" i="8"/>
  <c r="H1133" i="8"/>
  <c r="D1133" i="8"/>
  <c r="N1133" i="8" s="1"/>
  <c r="P1132" i="8"/>
  <c r="W1132" i="8" s="1"/>
  <c r="N1132" i="8"/>
  <c r="O1132" i="8" s="1"/>
  <c r="S1132" i="8" s="1"/>
  <c r="L1132" i="8"/>
  <c r="J1132" i="8"/>
  <c r="H1132" i="8"/>
  <c r="D1132" i="8"/>
  <c r="N1131" i="8"/>
  <c r="O1131" i="8" s="1"/>
  <c r="S1131" i="8" s="1"/>
  <c r="U1131" i="8" s="1"/>
  <c r="L1131" i="8"/>
  <c r="J1131" i="8"/>
  <c r="H1131" i="8"/>
  <c r="D1131" i="8"/>
  <c r="L1130" i="8"/>
  <c r="J1130" i="8"/>
  <c r="H1130" i="8"/>
  <c r="D1130" i="8"/>
  <c r="N1130" i="8" s="1"/>
  <c r="N1129" i="8"/>
  <c r="L1129" i="8"/>
  <c r="J1129" i="8"/>
  <c r="H1129" i="8"/>
  <c r="D1129" i="8"/>
  <c r="L1128" i="8"/>
  <c r="P1128" i="8" s="1"/>
  <c r="W1128" i="8" s="1"/>
  <c r="J1128" i="8"/>
  <c r="H1128" i="8"/>
  <c r="D1128" i="8"/>
  <c r="N1128" i="8" s="1"/>
  <c r="L1127" i="8"/>
  <c r="J1127" i="8"/>
  <c r="H1127" i="8"/>
  <c r="D1127" i="8"/>
  <c r="N1127" i="8" s="1"/>
  <c r="P1127" i="8" s="1"/>
  <c r="W1127" i="8" s="1"/>
  <c r="Y1127" i="8" s="1"/>
  <c r="L1126" i="8"/>
  <c r="J1126" i="8"/>
  <c r="H1126" i="8"/>
  <c r="D1126" i="8"/>
  <c r="N1126" i="8" s="1"/>
  <c r="L1125" i="8"/>
  <c r="J1125" i="8"/>
  <c r="H1125" i="8"/>
  <c r="D1125" i="8"/>
  <c r="N1125" i="8" s="1"/>
  <c r="L1124" i="8"/>
  <c r="J1124" i="8"/>
  <c r="H1124" i="8"/>
  <c r="D1124" i="8"/>
  <c r="N1124" i="8" s="1"/>
  <c r="O1124" i="8" s="1"/>
  <c r="S1124" i="8" s="1"/>
  <c r="N1123" i="8"/>
  <c r="O1123" i="8" s="1"/>
  <c r="S1123" i="8" s="1"/>
  <c r="L1123" i="8"/>
  <c r="J1123" i="8"/>
  <c r="H1123" i="8"/>
  <c r="D1123" i="8"/>
  <c r="N1122" i="8"/>
  <c r="L1122" i="8"/>
  <c r="J1122" i="8"/>
  <c r="H1122" i="8"/>
  <c r="D1122" i="8"/>
  <c r="N1121" i="8"/>
  <c r="L1121" i="8"/>
  <c r="J1121" i="8"/>
  <c r="H1121" i="8"/>
  <c r="D1121" i="8"/>
  <c r="L1120" i="8"/>
  <c r="J1120" i="8"/>
  <c r="H1120" i="8"/>
  <c r="D1120" i="8"/>
  <c r="N1120" i="8" s="1"/>
  <c r="L1119" i="8"/>
  <c r="J1119" i="8"/>
  <c r="H1119" i="8"/>
  <c r="D1119" i="8"/>
  <c r="N1119" i="8" s="1"/>
  <c r="P1119" i="8" s="1"/>
  <c r="W1119" i="8" s="1"/>
  <c r="L1118" i="8"/>
  <c r="J1118" i="8"/>
  <c r="H1118" i="8"/>
  <c r="D1118" i="8"/>
  <c r="N1118" i="8" s="1"/>
  <c r="L1117" i="8"/>
  <c r="J1117" i="8"/>
  <c r="H1117" i="8"/>
  <c r="D1117" i="8"/>
  <c r="N1117" i="8" s="1"/>
  <c r="O1116" i="8"/>
  <c r="S1116" i="8" s="1"/>
  <c r="L1116" i="8"/>
  <c r="J1116" i="8"/>
  <c r="H1116" i="8"/>
  <c r="D1116" i="8"/>
  <c r="N1116" i="8" s="1"/>
  <c r="P1116" i="8" s="1"/>
  <c r="W1116" i="8" s="1"/>
  <c r="N1115" i="8"/>
  <c r="L1115" i="8"/>
  <c r="J1115" i="8"/>
  <c r="H1115" i="8"/>
  <c r="D1115" i="8"/>
  <c r="L1114" i="8"/>
  <c r="J1114" i="8"/>
  <c r="H1114" i="8"/>
  <c r="D1114" i="8"/>
  <c r="N1114" i="8" s="1"/>
  <c r="N1113" i="8"/>
  <c r="L1113" i="8"/>
  <c r="J1113" i="8"/>
  <c r="H1113" i="8"/>
  <c r="D1113" i="8"/>
  <c r="L1112" i="8"/>
  <c r="J1112" i="8"/>
  <c r="H1112" i="8"/>
  <c r="D1112" i="8"/>
  <c r="N1112" i="8" s="1"/>
  <c r="P1111" i="8"/>
  <c r="W1111" i="8" s="1"/>
  <c r="L1111" i="8"/>
  <c r="J1111" i="8"/>
  <c r="H1111" i="8"/>
  <c r="D1111" i="8"/>
  <c r="N1111" i="8" s="1"/>
  <c r="O1111" i="8" s="1"/>
  <c r="S1111" i="8" s="1"/>
  <c r="N1110" i="8"/>
  <c r="L1110" i="8"/>
  <c r="J1110" i="8"/>
  <c r="H1110" i="8"/>
  <c r="D1110" i="8"/>
  <c r="L1109" i="8"/>
  <c r="J1109" i="8"/>
  <c r="H1109" i="8"/>
  <c r="D1109" i="8"/>
  <c r="N1109" i="8" s="1"/>
  <c r="N1108" i="8"/>
  <c r="P1108" i="8" s="1"/>
  <c r="W1108" i="8" s="1"/>
  <c r="L1108" i="8"/>
  <c r="J1108" i="8"/>
  <c r="H1108" i="8"/>
  <c r="D1108" i="8"/>
  <c r="L1107" i="8"/>
  <c r="J1107" i="8"/>
  <c r="H1107" i="8"/>
  <c r="D1107" i="8"/>
  <c r="N1107" i="8" s="1"/>
  <c r="O1107" i="8" s="1"/>
  <c r="S1107" i="8" s="1"/>
  <c r="U1107" i="8" s="1"/>
  <c r="Y1106" i="8"/>
  <c r="L1106" i="8"/>
  <c r="J1106" i="8"/>
  <c r="H1106" i="8"/>
  <c r="D1106" i="8"/>
  <c r="N1106" i="8" s="1"/>
  <c r="P1106" i="8" s="1"/>
  <c r="W1106" i="8" s="1"/>
  <c r="N1105" i="8"/>
  <c r="L1105" i="8"/>
  <c r="J1105" i="8"/>
  <c r="H1105" i="8"/>
  <c r="D1105" i="8"/>
  <c r="L1104" i="8"/>
  <c r="J1104" i="8"/>
  <c r="H1104" i="8"/>
  <c r="D1104" i="8"/>
  <c r="N1104" i="8" s="1"/>
  <c r="O1104" i="8" s="1"/>
  <c r="S1104" i="8" s="1"/>
  <c r="N1103" i="8"/>
  <c r="P1103" i="8" s="1"/>
  <c r="W1103" i="8" s="1"/>
  <c r="L1103" i="8"/>
  <c r="J1103" i="8"/>
  <c r="H1103" i="8"/>
  <c r="D1103" i="8"/>
  <c r="N1102" i="8"/>
  <c r="P1102" i="8" s="1"/>
  <c r="W1102" i="8" s="1"/>
  <c r="Z1102" i="8" s="1"/>
  <c r="L1102" i="8"/>
  <c r="J1102" i="8"/>
  <c r="H1102" i="8"/>
  <c r="D1102" i="8"/>
  <c r="L1101" i="8"/>
  <c r="J1101" i="8"/>
  <c r="H1101" i="8"/>
  <c r="D1101" i="8"/>
  <c r="N1101" i="8" s="1"/>
  <c r="L1100" i="8"/>
  <c r="J1100" i="8"/>
  <c r="H1100" i="8"/>
  <c r="D1100" i="8"/>
  <c r="N1100" i="8" s="1"/>
  <c r="L1099" i="8"/>
  <c r="J1099" i="8"/>
  <c r="H1099" i="8"/>
  <c r="D1099" i="8"/>
  <c r="N1099" i="8" s="1"/>
  <c r="O1099" i="8" s="1"/>
  <c r="S1099" i="8" s="1"/>
  <c r="T1099" i="8" s="1"/>
  <c r="L1098" i="8"/>
  <c r="J1098" i="8"/>
  <c r="H1098" i="8"/>
  <c r="D1098" i="8"/>
  <c r="N1098" i="8" s="1"/>
  <c r="P1098" i="8" s="1"/>
  <c r="W1098" i="8" s="1"/>
  <c r="Y1098" i="8" s="1"/>
  <c r="L1097" i="8"/>
  <c r="J1097" i="8"/>
  <c r="H1097" i="8"/>
  <c r="D1097" i="8"/>
  <c r="N1097" i="8" s="1"/>
  <c r="L1096" i="8"/>
  <c r="J1096" i="8"/>
  <c r="H1096" i="8"/>
  <c r="D1096" i="8"/>
  <c r="N1096" i="8" s="1"/>
  <c r="O1096" i="8" s="1"/>
  <c r="S1096" i="8" s="1"/>
  <c r="O1095" i="8"/>
  <c r="S1095" i="8" s="1"/>
  <c r="V1095" i="8" s="1"/>
  <c r="N1095" i="8"/>
  <c r="P1095" i="8" s="1"/>
  <c r="W1095" i="8" s="1"/>
  <c r="L1095" i="8"/>
  <c r="J1095" i="8"/>
  <c r="H1095" i="8"/>
  <c r="D1095" i="8"/>
  <c r="N1094" i="8"/>
  <c r="P1094" i="8" s="1"/>
  <c r="W1094" i="8" s="1"/>
  <c r="Z1094" i="8" s="1"/>
  <c r="L1094" i="8"/>
  <c r="J1094" i="8"/>
  <c r="H1094" i="8"/>
  <c r="D1094" i="8"/>
  <c r="N1093" i="8"/>
  <c r="L1093" i="8"/>
  <c r="J1093" i="8"/>
  <c r="H1093" i="8"/>
  <c r="D1093" i="8"/>
  <c r="L1092" i="8"/>
  <c r="J1092" i="8"/>
  <c r="H1092" i="8"/>
  <c r="D1092" i="8"/>
  <c r="N1092" i="8" s="1"/>
  <c r="L1091" i="8"/>
  <c r="J1091" i="8"/>
  <c r="H1091" i="8"/>
  <c r="D1091" i="8"/>
  <c r="N1091" i="8" s="1"/>
  <c r="L1090" i="8"/>
  <c r="J1090" i="8"/>
  <c r="H1090" i="8"/>
  <c r="D1090" i="8"/>
  <c r="N1090" i="8" s="1"/>
  <c r="L1089" i="8"/>
  <c r="J1089" i="8"/>
  <c r="H1089" i="8"/>
  <c r="D1089" i="8"/>
  <c r="N1089" i="8" s="1"/>
  <c r="L1088" i="8"/>
  <c r="J1088" i="8"/>
  <c r="H1088" i="8"/>
  <c r="D1088" i="8"/>
  <c r="N1088" i="8" s="1"/>
  <c r="O1087" i="8"/>
  <c r="S1087" i="8" s="1"/>
  <c r="L1087" i="8"/>
  <c r="J1087" i="8"/>
  <c r="H1087" i="8"/>
  <c r="D1087" i="8"/>
  <c r="N1087" i="8" s="1"/>
  <c r="P1087" i="8" s="1"/>
  <c r="W1087" i="8" s="1"/>
  <c r="O1086" i="8"/>
  <c r="S1086" i="8" s="1"/>
  <c r="N1086" i="8"/>
  <c r="P1086" i="8" s="1"/>
  <c r="W1086" i="8" s="1"/>
  <c r="Z1086" i="8" s="1"/>
  <c r="L1086" i="8"/>
  <c r="J1086" i="8"/>
  <c r="H1086" i="8"/>
  <c r="D1086" i="8"/>
  <c r="L1085" i="8"/>
  <c r="J1085" i="8"/>
  <c r="H1085" i="8"/>
  <c r="D1085" i="8"/>
  <c r="N1085" i="8" s="1"/>
  <c r="N1084" i="8"/>
  <c r="L1084" i="8"/>
  <c r="J1084" i="8"/>
  <c r="H1084" i="8"/>
  <c r="D1084" i="8"/>
  <c r="S1083" i="8"/>
  <c r="T1083" i="8" s="1"/>
  <c r="P1083" i="8"/>
  <c r="W1083" i="8" s="1"/>
  <c r="L1083" i="8"/>
  <c r="J1083" i="8"/>
  <c r="H1083" i="8"/>
  <c r="D1083" i="8"/>
  <c r="N1083" i="8" s="1"/>
  <c r="O1083" i="8" s="1"/>
  <c r="L1082" i="8"/>
  <c r="J1082" i="8"/>
  <c r="H1082" i="8"/>
  <c r="D1082" i="8"/>
  <c r="N1082" i="8" s="1"/>
  <c r="P1082" i="8" s="1"/>
  <c r="W1082" i="8" s="1"/>
  <c r="Y1081" i="8"/>
  <c r="N1081" i="8"/>
  <c r="P1081" i="8" s="1"/>
  <c r="W1081" i="8" s="1"/>
  <c r="Z1081" i="8" s="1"/>
  <c r="L1081" i="8"/>
  <c r="J1081" i="8"/>
  <c r="H1081" i="8"/>
  <c r="D1081" i="8"/>
  <c r="P1080" i="8"/>
  <c r="W1080" i="8" s="1"/>
  <c r="L1080" i="8"/>
  <c r="J1080" i="8"/>
  <c r="H1080" i="8"/>
  <c r="D1080" i="8"/>
  <c r="N1080" i="8" s="1"/>
  <c r="O1080" i="8" s="1"/>
  <c r="S1080" i="8" s="1"/>
  <c r="L1079" i="8"/>
  <c r="J1079" i="8"/>
  <c r="H1079" i="8"/>
  <c r="D1079" i="8"/>
  <c r="N1079" i="8" s="1"/>
  <c r="N1078" i="8"/>
  <c r="L1078" i="8"/>
  <c r="J1078" i="8"/>
  <c r="H1078" i="8"/>
  <c r="D1078" i="8"/>
  <c r="L1077" i="8"/>
  <c r="J1077" i="8"/>
  <c r="H1077" i="8"/>
  <c r="D1077" i="8"/>
  <c r="N1077" i="8" s="1"/>
  <c r="N1076" i="8"/>
  <c r="L1076" i="8"/>
  <c r="J1076" i="8"/>
  <c r="H1076" i="8"/>
  <c r="D1076" i="8"/>
  <c r="L1075" i="8"/>
  <c r="J1075" i="8"/>
  <c r="H1075" i="8"/>
  <c r="D1075" i="8"/>
  <c r="N1075" i="8" s="1"/>
  <c r="L1074" i="8"/>
  <c r="J1074" i="8"/>
  <c r="H1074" i="8"/>
  <c r="D1074" i="8"/>
  <c r="N1074" i="8" s="1"/>
  <c r="O1074" i="8" s="1"/>
  <c r="S1074" i="8" s="1"/>
  <c r="T1074" i="8" s="1"/>
  <c r="L1073" i="8"/>
  <c r="J1073" i="8"/>
  <c r="H1073" i="8"/>
  <c r="D1073" i="8"/>
  <c r="N1073" i="8" s="1"/>
  <c r="N1072" i="8"/>
  <c r="L1072" i="8"/>
  <c r="J1072" i="8"/>
  <c r="H1072" i="8"/>
  <c r="D1072" i="8"/>
  <c r="L1071" i="8"/>
  <c r="J1071" i="8"/>
  <c r="H1071" i="8"/>
  <c r="D1071" i="8"/>
  <c r="N1071" i="8" s="1"/>
  <c r="P1071" i="8" s="1"/>
  <c r="W1071" i="8" s="1"/>
  <c r="N1070" i="8"/>
  <c r="L1070" i="8"/>
  <c r="J1070" i="8"/>
  <c r="H1070" i="8"/>
  <c r="D1070" i="8"/>
  <c r="L1069" i="8"/>
  <c r="J1069" i="8"/>
  <c r="H1069" i="8"/>
  <c r="D1069" i="8"/>
  <c r="N1069" i="8" s="1"/>
  <c r="N1068" i="8"/>
  <c r="L1068" i="8"/>
  <c r="J1068" i="8"/>
  <c r="H1068" i="8"/>
  <c r="D1068" i="8"/>
  <c r="L1067" i="8"/>
  <c r="J1067" i="8"/>
  <c r="H1067" i="8"/>
  <c r="D1067" i="8"/>
  <c r="N1067" i="8" s="1"/>
  <c r="L1066" i="8"/>
  <c r="J1066" i="8"/>
  <c r="H1066" i="8"/>
  <c r="D1066" i="8"/>
  <c r="N1066" i="8" s="1"/>
  <c r="P1066" i="8" s="1"/>
  <c r="W1066" i="8" s="1"/>
  <c r="N1065" i="8"/>
  <c r="L1065" i="8"/>
  <c r="O1065" i="8" s="1"/>
  <c r="S1065" i="8" s="1"/>
  <c r="J1065" i="8"/>
  <c r="H1065" i="8"/>
  <c r="D1065" i="8"/>
  <c r="L1064" i="8"/>
  <c r="J1064" i="8"/>
  <c r="H1064" i="8"/>
  <c r="D1064" i="8"/>
  <c r="N1064" i="8" s="1"/>
  <c r="L1063" i="8"/>
  <c r="P1063" i="8" s="1"/>
  <c r="W1063" i="8" s="1"/>
  <c r="J1063" i="8"/>
  <c r="H1063" i="8"/>
  <c r="D1063" i="8"/>
  <c r="N1063" i="8" s="1"/>
  <c r="L1062" i="8"/>
  <c r="J1062" i="8"/>
  <c r="H1062" i="8"/>
  <c r="D1062" i="8"/>
  <c r="N1062" i="8" s="1"/>
  <c r="L1061" i="8"/>
  <c r="J1061" i="8"/>
  <c r="H1061" i="8"/>
  <c r="D1061" i="8"/>
  <c r="N1061" i="8" s="1"/>
  <c r="O1060" i="8"/>
  <c r="S1060" i="8" s="1"/>
  <c r="L1060" i="8"/>
  <c r="J1060" i="8"/>
  <c r="H1060" i="8"/>
  <c r="D1060" i="8"/>
  <c r="N1060" i="8" s="1"/>
  <c r="P1060" i="8" s="1"/>
  <c r="W1060" i="8" s="1"/>
  <c r="Y1060" i="8" s="1"/>
  <c r="N1059" i="8"/>
  <c r="L1059" i="8"/>
  <c r="J1059" i="8"/>
  <c r="H1059" i="8"/>
  <c r="D1059" i="8"/>
  <c r="N1058" i="8"/>
  <c r="L1058" i="8"/>
  <c r="J1058" i="8"/>
  <c r="H1058" i="8"/>
  <c r="D1058" i="8"/>
  <c r="N1057" i="8"/>
  <c r="P1057" i="8" s="1"/>
  <c r="W1057" i="8" s="1"/>
  <c r="L1057" i="8"/>
  <c r="J1057" i="8"/>
  <c r="H1057" i="8"/>
  <c r="D1057" i="8"/>
  <c r="N1056" i="8"/>
  <c r="L1056" i="8"/>
  <c r="J1056" i="8"/>
  <c r="H1056" i="8"/>
  <c r="D1056" i="8"/>
  <c r="L1055" i="8"/>
  <c r="J1055" i="8"/>
  <c r="H1055" i="8"/>
  <c r="D1055" i="8"/>
  <c r="N1055" i="8" s="1"/>
  <c r="L1054" i="8"/>
  <c r="J1054" i="8"/>
  <c r="H1054" i="8"/>
  <c r="D1054" i="8"/>
  <c r="N1054" i="8" s="1"/>
  <c r="L1053" i="8"/>
  <c r="J1053" i="8"/>
  <c r="H1053" i="8"/>
  <c r="D1053" i="8"/>
  <c r="N1053" i="8" s="1"/>
  <c r="O1053" i="8" s="1"/>
  <c r="S1053" i="8" s="1"/>
  <c r="L1052" i="8"/>
  <c r="J1052" i="8"/>
  <c r="H1052" i="8"/>
  <c r="D1052" i="8"/>
  <c r="N1052" i="8" s="1"/>
  <c r="P1052" i="8" s="1"/>
  <c r="W1052" i="8" s="1"/>
  <c r="Y1052" i="8" s="1"/>
  <c r="N1051" i="8"/>
  <c r="L1051" i="8"/>
  <c r="J1051" i="8"/>
  <c r="H1051" i="8"/>
  <c r="D1051" i="8"/>
  <c r="N1050" i="8"/>
  <c r="L1050" i="8"/>
  <c r="O1050" i="8" s="1"/>
  <c r="S1050" i="8" s="1"/>
  <c r="J1050" i="8"/>
  <c r="H1050" i="8"/>
  <c r="D1050" i="8"/>
  <c r="N1049" i="8"/>
  <c r="P1049" i="8" s="1"/>
  <c r="W1049" i="8" s="1"/>
  <c r="L1049" i="8"/>
  <c r="J1049" i="8"/>
  <c r="H1049" i="8"/>
  <c r="D1049" i="8"/>
  <c r="N1048" i="8"/>
  <c r="L1048" i="8"/>
  <c r="P1048" i="8" s="1"/>
  <c r="W1048" i="8" s="1"/>
  <c r="J1048" i="8"/>
  <c r="H1048" i="8"/>
  <c r="D1048" i="8"/>
  <c r="L1047" i="8"/>
  <c r="J1047" i="8"/>
  <c r="H1047" i="8"/>
  <c r="D1047" i="8"/>
  <c r="N1047" i="8" s="1"/>
  <c r="L1046" i="8"/>
  <c r="J1046" i="8"/>
  <c r="H1046" i="8"/>
  <c r="D1046" i="8"/>
  <c r="N1046" i="8" s="1"/>
  <c r="P1045" i="8"/>
  <c r="W1045" i="8" s="1"/>
  <c r="L1045" i="8"/>
  <c r="J1045" i="8"/>
  <c r="H1045" i="8"/>
  <c r="D1045" i="8"/>
  <c r="N1045" i="8" s="1"/>
  <c r="O1045" i="8" s="1"/>
  <c r="S1045" i="8" s="1"/>
  <c r="Y1044" i="8"/>
  <c r="L1044" i="8"/>
  <c r="J1044" i="8"/>
  <c r="H1044" i="8"/>
  <c r="D1044" i="8"/>
  <c r="N1044" i="8" s="1"/>
  <c r="P1044" i="8" s="1"/>
  <c r="W1044" i="8" s="1"/>
  <c r="N1043" i="8"/>
  <c r="L1043" i="8"/>
  <c r="J1043" i="8"/>
  <c r="H1043" i="8"/>
  <c r="D1043" i="8"/>
  <c r="N1042" i="8"/>
  <c r="P1042" i="8" s="1"/>
  <c r="W1042" i="8" s="1"/>
  <c r="L1042" i="8"/>
  <c r="O1042" i="8" s="1"/>
  <c r="S1042" i="8" s="1"/>
  <c r="J1042" i="8"/>
  <c r="H1042" i="8"/>
  <c r="D1042" i="8"/>
  <c r="N1041" i="8"/>
  <c r="P1041" i="8" s="1"/>
  <c r="W1041" i="8" s="1"/>
  <c r="L1041" i="8"/>
  <c r="J1041" i="8"/>
  <c r="H1041" i="8"/>
  <c r="D1041" i="8"/>
  <c r="L1040" i="8"/>
  <c r="J1040" i="8"/>
  <c r="H1040" i="8"/>
  <c r="D1040" i="8"/>
  <c r="N1040" i="8" s="1"/>
  <c r="L1039" i="8"/>
  <c r="J1039" i="8"/>
  <c r="H1039" i="8"/>
  <c r="D1039" i="8"/>
  <c r="N1039" i="8" s="1"/>
  <c r="L1038" i="8"/>
  <c r="J1038" i="8"/>
  <c r="H1038" i="8"/>
  <c r="D1038" i="8"/>
  <c r="N1038" i="8" s="1"/>
  <c r="L1037" i="8"/>
  <c r="J1037" i="8"/>
  <c r="H1037" i="8"/>
  <c r="D1037" i="8"/>
  <c r="N1037" i="8" s="1"/>
  <c r="O1037" i="8" s="1"/>
  <c r="S1037" i="8" s="1"/>
  <c r="T1037" i="8" s="1"/>
  <c r="L1036" i="8"/>
  <c r="J1036" i="8"/>
  <c r="H1036" i="8"/>
  <c r="D1036" i="8"/>
  <c r="N1036" i="8" s="1"/>
  <c r="L1035" i="8"/>
  <c r="J1035" i="8"/>
  <c r="H1035" i="8"/>
  <c r="D1035" i="8"/>
  <c r="N1035" i="8" s="1"/>
  <c r="N1034" i="8"/>
  <c r="O1034" i="8" s="1"/>
  <c r="S1034" i="8" s="1"/>
  <c r="L1034" i="8"/>
  <c r="J1034" i="8"/>
  <c r="H1034" i="8"/>
  <c r="D1034" i="8"/>
  <c r="N1033" i="8"/>
  <c r="O1033" i="8" s="1"/>
  <c r="S1033" i="8" s="1"/>
  <c r="V1033" i="8" s="1"/>
  <c r="L1033" i="8"/>
  <c r="J1033" i="8"/>
  <c r="H1033" i="8"/>
  <c r="D1033" i="8"/>
  <c r="L1032" i="8"/>
  <c r="J1032" i="8"/>
  <c r="H1032" i="8"/>
  <c r="D1032" i="8"/>
  <c r="N1032" i="8" s="1"/>
  <c r="N1031" i="8"/>
  <c r="L1031" i="8"/>
  <c r="J1031" i="8"/>
  <c r="H1031" i="8"/>
  <c r="D1031" i="8"/>
  <c r="L1030" i="8"/>
  <c r="J1030" i="8"/>
  <c r="H1030" i="8"/>
  <c r="D1030" i="8"/>
  <c r="N1030" i="8" s="1"/>
  <c r="L1029" i="8"/>
  <c r="J1029" i="8"/>
  <c r="H1029" i="8"/>
  <c r="D1029" i="8"/>
  <c r="N1029" i="8" s="1"/>
  <c r="O1029" i="8" s="1"/>
  <c r="S1029" i="8" s="1"/>
  <c r="L1028" i="8"/>
  <c r="P1028" i="8" s="1"/>
  <c r="W1028" i="8" s="1"/>
  <c r="J1028" i="8"/>
  <c r="H1028" i="8"/>
  <c r="D1028" i="8"/>
  <c r="N1028" i="8" s="1"/>
  <c r="O1028" i="8" s="1"/>
  <c r="S1028" i="8" s="1"/>
  <c r="P1027" i="8"/>
  <c r="W1027" i="8" s="1"/>
  <c r="N1027" i="8"/>
  <c r="O1027" i="8" s="1"/>
  <c r="S1027" i="8" s="1"/>
  <c r="L1027" i="8"/>
  <c r="J1027" i="8"/>
  <c r="H1027" i="8"/>
  <c r="D1027" i="8"/>
  <c r="L1026" i="8"/>
  <c r="J1026" i="8"/>
  <c r="H1026" i="8"/>
  <c r="D1026" i="8"/>
  <c r="N1026" i="8" s="1"/>
  <c r="N1025" i="8"/>
  <c r="P1025" i="8" s="1"/>
  <c r="W1025" i="8" s="1"/>
  <c r="L1025" i="8"/>
  <c r="J1025" i="8"/>
  <c r="H1025" i="8"/>
  <c r="D1025" i="8"/>
  <c r="L1024" i="8"/>
  <c r="J1024" i="8"/>
  <c r="H1024" i="8"/>
  <c r="D1024" i="8"/>
  <c r="N1024" i="8" s="1"/>
  <c r="O1024" i="8" s="1"/>
  <c r="S1024" i="8" s="1"/>
  <c r="T1023" i="8"/>
  <c r="N1023" i="8"/>
  <c r="O1023" i="8" s="1"/>
  <c r="S1023" i="8" s="1"/>
  <c r="L1023" i="8"/>
  <c r="J1023" i="8"/>
  <c r="H1023" i="8"/>
  <c r="D1023" i="8"/>
  <c r="L1022" i="8"/>
  <c r="J1022" i="8"/>
  <c r="H1022" i="8"/>
  <c r="D1022" i="8"/>
  <c r="N1022" i="8" s="1"/>
  <c r="N1021" i="8"/>
  <c r="O1021" i="8" s="1"/>
  <c r="S1021" i="8" s="1"/>
  <c r="L1021" i="8"/>
  <c r="J1021" i="8"/>
  <c r="H1021" i="8"/>
  <c r="D1021" i="8"/>
  <c r="L1020" i="8"/>
  <c r="J1020" i="8"/>
  <c r="H1020" i="8"/>
  <c r="D1020" i="8"/>
  <c r="N1020" i="8" s="1"/>
  <c r="P1020" i="8" s="1"/>
  <c r="W1020" i="8" s="1"/>
  <c r="L1019" i="8"/>
  <c r="J1019" i="8"/>
  <c r="H1019" i="8"/>
  <c r="D1019" i="8"/>
  <c r="N1019" i="8" s="1"/>
  <c r="N1018" i="8"/>
  <c r="L1018" i="8"/>
  <c r="J1018" i="8"/>
  <c r="H1018" i="8"/>
  <c r="D1018" i="8"/>
  <c r="L1017" i="8"/>
  <c r="J1017" i="8"/>
  <c r="H1017" i="8"/>
  <c r="D1017" i="8"/>
  <c r="N1017" i="8" s="1"/>
  <c r="O1016" i="8"/>
  <c r="S1016" i="8" s="1"/>
  <c r="L1016" i="8"/>
  <c r="J1016" i="8"/>
  <c r="H1016" i="8"/>
  <c r="D1016" i="8"/>
  <c r="N1016" i="8" s="1"/>
  <c r="P1016" i="8" s="1"/>
  <c r="W1016" i="8" s="1"/>
  <c r="X1016" i="8" s="1"/>
  <c r="P1015" i="8"/>
  <c r="W1015" i="8" s="1"/>
  <c r="Z1015" i="8" s="1"/>
  <c r="N1015" i="8"/>
  <c r="O1015" i="8" s="1"/>
  <c r="S1015" i="8" s="1"/>
  <c r="V1015" i="8" s="1"/>
  <c r="L1015" i="8"/>
  <c r="J1015" i="8"/>
  <c r="H1015" i="8"/>
  <c r="D1015" i="8"/>
  <c r="L1014" i="8"/>
  <c r="J1014" i="8"/>
  <c r="H1014" i="8"/>
  <c r="D1014" i="8"/>
  <c r="N1014" i="8" s="1"/>
  <c r="P1014" i="8" s="1"/>
  <c r="W1014" i="8" s="1"/>
  <c r="N1013" i="8"/>
  <c r="O1013" i="8" s="1"/>
  <c r="S1013" i="8" s="1"/>
  <c r="L1013" i="8"/>
  <c r="J1013" i="8"/>
  <c r="H1013" i="8"/>
  <c r="D1013" i="8"/>
  <c r="P1012" i="8"/>
  <c r="W1012" i="8" s="1"/>
  <c r="L1012" i="8"/>
  <c r="J1012" i="8"/>
  <c r="H1012" i="8"/>
  <c r="D1012" i="8"/>
  <c r="N1012" i="8" s="1"/>
  <c r="O1012" i="8" s="1"/>
  <c r="S1012" i="8" s="1"/>
  <c r="L1011" i="8"/>
  <c r="J1011" i="8"/>
  <c r="H1011" i="8"/>
  <c r="D1011" i="8"/>
  <c r="N1011" i="8" s="1"/>
  <c r="S1010" i="8"/>
  <c r="N1010" i="8"/>
  <c r="O1010" i="8" s="1"/>
  <c r="L1010" i="8"/>
  <c r="J1010" i="8"/>
  <c r="H1010" i="8"/>
  <c r="D1010" i="8"/>
  <c r="L1009" i="8"/>
  <c r="J1009" i="8"/>
  <c r="H1009" i="8"/>
  <c r="D1009" i="8"/>
  <c r="N1009" i="8" s="1"/>
  <c r="L1008" i="8"/>
  <c r="J1008" i="8"/>
  <c r="H1008" i="8"/>
  <c r="D1008" i="8"/>
  <c r="N1008" i="8" s="1"/>
  <c r="N1007" i="8"/>
  <c r="O1007" i="8" s="1"/>
  <c r="S1007" i="8" s="1"/>
  <c r="L1007" i="8"/>
  <c r="J1007" i="8"/>
  <c r="H1007" i="8"/>
  <c r="D1007" i="8"/>
  <c r="P1006" i="8"/>
  <c r="W1006" i="8" s="1"/>
  <c r="Z1006" i="8" s="1"/>
  <c r="N1006" i="8"/>
  <c r="O1006" i="8" s="1"/>
  <c r="S1006" i="8" s="1"/>
  <c r="L1006" i="8"/>
  <c r="J1006" i="8"/>
  <c r="H1006" i="8"/>
  <c r="D1006" i="8"/>
  <c r="Y1005" i="8"/>
  <c r="L1005" i="8"/>
  <c r="J1005" i="8"/>
  <c r="H1005" i="8"/>
  <c r="D1005" i="8"/>
  <c r="N1005" i="8" s="1"/>
  <c r="P1005" i="8" s="1"/>
  <c r="W1005" i="8" s="1"/>
  <c r="N1004" i="8"/>
  <c r="L1004" i="8"/>
  <c r="J1004" i="8"/>
  <c r="H1004" i="8"/>
  <c r="D1004" i="8"/>
  <c r="L1003" i="8"/>
  <c r="J1003" i="8"/>
  <c r="H1003" i="8"/>
  <c r="D1003" i="8"/>
  <c r="N1003" i="8" s="1"/>
  <c r="L1002" i="8"/>
  <c r="J1002" i="8"/>
  <c r="H1002" i="8"/>
  <c r="D1002" i="8"/>
  <c r="N1002" i="8" s="1"/>
  <c r="P1001" i="8"/>
  <c r="W1001" i="8" s="1"/>
  <c r="N1001" i="8"/>
  <c r="O1001" i="8" s="1"/>
  <c r="S1001" i="8" s="1"/>
  <c r="L1001" i="8"/>
  <c r="J1001" i="8"/>
  <c r="H1001" i="8"/>
  <c r="D1001" i="8"/>
  <c r="L1000" i="8"/>
  <c r="J1000" i="8"/>
  <c r="H1000" i="8"/>
  <c r="D1000" i="8"/>
  <c r="N1000" i="8" s="1"/>
  <c r="N999" i="8"/>
  <c r="O999" i="8" s="1"/>
  <c r="S999" i="8" s="1"/>
  <c r="L999" i="8"/>
  <c r="J999" i="8"/>
  <c r="H999" i="8"/>
  <c r="D999" i="8"/>
  <c r="P998" i="8"/>
  <c r="W998" i="8" s="1"/>
  <c r="Z998" i="8" s="1"/>
  <c r="N998" i="8"/>
  <c r="O998" i="8" s="1"/>
  <c r="S998" i="8" s="1"/>
  <c r="L998" i="8"/>
  <c r="J998" i="8"/>
  <c r="H998" i="8"/>
  <c r="D998" i="8"/>
  <c r="Y997" i="8"/>
  <c r="L997" i="8"/>
  <c r="J997" i="8"/>
  <c r="H997" i="8"/>
  <c r="D997" i="8"/>
  <c r="N997" i="8" s="1"/>
  <c r="P997" i="8" s="1"/>
  <c r="W997" i="8" s="1"/>
  <c r="N996" i="8"/>
  <c r="L996" i="8"/>
  <c r="J996" i="8"/>
  <c r="H996" i="8"/>
  <c r="D996" i="8"/>
  <c r="L995" i="8"/>
  <c r="J995" i="8"/>
  <c r="H995" i="8"/>
  <c r="D995" i="8"/>
  <c r="N995" i="8" s="1"/>
  <c r="L994" i="8"/>
  <c r="J994" i="8"/>
  <c r="H994" i="8"/>
  <c r="D994" i="8"/>
  <c r="N994" i="8" s="1"/>
  <c r="N993" i="8"/>
  <c r="O993" i="8" s="1"/>
  <c r="S993" i="8" s="1"/>
  <c r="U993" i="8" s="1"/>
  <c r="L993" i="8"/>
  <c r="J993" i="8"/>
  <c r="H993" i="8"/>
  <c r="D993" i="8"/>
  <c r="Y992" i="8"/>
  <c r="O992" i="8"/>
  <c r="S992" i="8" s="1"/>
  <c r="L992" i="8"/>
  <c r="J992" i="8"/>
  <c r="H992" i="8"/>
  <c r="D992" i="8"/>
  <c r="N992" i="8" s="1"/>
  <c r="P992" i="8" s="1"/>
  <c r="W992" i="8" s="1"/>
  <c r="N991" i="8"/>
  <c r="L991" i="8"/>
  <c r="J991" i="8"/>
  <c r="H991" i="8"/>
  <c r="D991" i="8"/>
  <c r="N990" i="8"/>
  <c r="P990" i="8" s="1"/>
  <c r="W990" i="8" s="1"/>
  <c r="L990" i="8"/>
  <c r="J990" i="8"/>
  <c r="H990" i="8"/>
  <c r="D990" i="8"/>
  <c r="L989" i="8"/>
  <c r="J989" i="8"/>
  <c r="H989" i="8"/>
  <c r="D989" i="8"/>
  <c r="N989" i="8" s="1"/>
  <c r="P989" i="8" s="1"/>
  <c r="W989" i="8" s="1"/>
  <c r="N988" i="8"/>
  <c r="L988" i="8"/>
  <c r="J988" i="8"/>
  <c r="H988" i="8"/>
  <c r="D988" i="8"/>
  <c r="L987" i="8"/>
  <c r="J987" i="8"/>
  <c r="H987" i="8"/>
  <c r="D987" i="8"/>
  <c r="N987" i="8" s="1"/>
  <c r="P987" i="8" s="1"/>
  <c r="W987" i="8" s="1"/>
  <c r="L986" i="8"/>
  <c r="J986" i="8"/>
  <c r="H986" i="8"/>
  <c r="D986" i="8"/>
  <c r="N986" i="8" s="1"/>
  <c r="P986" i="8" s="1"/>
  <c r="W986" i="8" s="1"/>
  <c r="Y986" i="8" s="1"/>
  <c r="P985" i="8"/>
  <c r="W985" i="8" s="1"/>
  <c r="Y985" i="8" s="1"/>
  <c r="N985" i="8"/>
  <c r="O985" i="8" s="1"/>
  <c r="S985" i="8" s="1"/>
  <c r="U985" i="8" s="1"/>
  <c r="L985" i="8"/>
  <c r="J985" i="8"/>
  <c r="H985" i="8"/>
  <c r="D985" i="8"/>
  <c r="N984" i="8"/>
  <c r="L984" i="8"/>
  <c r="J984" i="8"/>
  <c r="H984" i="8"/>
  <c r="D984" i="8"/>
  <c r="W983" i="8"/>
  <c r="Z983" i="8" s="1"/>
  <c r="N983" i="8"/>
  <c r="P983" i="8" s="1"/>
  <c r="L983" i="8"/>
  <c r="J983" i="8"/>
  <c r="H983" i="8"/>
  <c r="D983" i="8"/>
  <c r="N982" i="8"/>
  <c r="L982" i="8"/>
  <c r="J982" i="8"/>
  <c r="H982" i="8"/>
  <c r="D982" i="8"/>
  <c r="L981" i="8"/>
  <c r="J981" i="8"/>
  <c r="H981" i="8"/>
  <c r="D981" i="8"/>
  <c r="N981" i="8" s="1"/>
  <c r="P981" i="8" s="1"/>
  <c r="W981" i="8" s="1"/>
  <c r="N980" i="8"/>
  <c r="P980" i="8" s="1"/>
  <c r="W980" i="8" s="1"/>
  <c r="Z980" i="8" s="1"/>
  <c r="L980" i="8"/>
  <c r="J980" i="8"/>
  <c r="H980" i="8"/>
  <c r="D980" i="8"/>
  <c r="L979" i="8"/>
  <c r="J979" i="8"/>
  <c r="H979" i="8"/>
  <c r="D979" i="8"/>
  <c r="N979" i="8" s="1"/>
  <c r="L978" i="8"/>
  <c r="J978" i="8"/>
  <c r="H978" i="8"/>
  <c r="D978" i="8"/>
  <c r="N978" i="8" s="1"/>
  <c r="O977" i="8"/>
  <c r="S977" i="8" s="1"/>
  <c r="N977" i="8"/>
  <c r="P977" i="8" s="1"/>
  <c r="W977" i="8" s="1"/>
  <c r="Z977" i="8" s="1"/>
  <c r="L977" i="8"/>
  <c r="J977" i="8"/>
  <c r="H977" i="8"/>
  <c r="D977" i="8"/>
  <c r="L976" i="8"/>
  <c r="J976" i="8"/>
  <c r="H976" i="8"/>
  <c r="D976" i="8"/>
  <c r="N976" i="8" s="1"/>
  <c r="W975" i="8"/>
  <c r="N975" i="8"/>
  <c r="P975" i="8" s="1"/>
  <c r="L975" i="8"/>
  <c r="J975" i="8"/>
  <c r="H975" i="8"/>
  <c r="D975" i="8"/>
  <c r="P974" i="8"/>
  <c r="W974" i="8" s="1"/>
  <c r="N974" i="8"/>
  <c r="L974" i="8"/>
  <c r="J974" i="8"/>
  <c r="H974" i="8"/>
  <c r="D974" i="8"/>
  <c r="W973" i="8"/>
  <c r="P973" i="8"/>
  <c r="O973" i="8"/>
  <c r="S973" i="8" s="1"/>
  <c r="V973" i="8" s="1"/>
  <c r="L973" i="8"/>
  <c r="J973" i="8"/>
  <c r="H973" i="8"/>
  <c r="D973" i="8"/>
  <c r="N973" i="8" s="1"/>
  <c r="P972" i="8"/>
  <c r="W972" i="8" s="1"/>
  <c r="N972" i="8"/>
  <c r="O972" i="8" s="1"/>
  <c r="S972" i="8" s="1"/>
  <c r="L972" i="8"/>
  <c r="J972" i="8"/>
  <c r="H972" i="8"/>
  <c r="D972" i="8"/>
  <c r="N971" i="8"/>
  <c r="L971" i="8"/>
  <c r="J971" i="8"/>
  <c r="H971" i="8"/>
  <c r="D971" i="8"/>
  <c r="L970" i="8"/>
  <c r="J970" i="8"/>
  <c r="H970" i="8"/>
  <c r="D970" i="8"/>
  <c r="N970" i="8" s="1"/>
  <c r="L969" i="8"/>
  <c r="J969" i="8"/>
  <c r="H969" i="8"/>
  <c r="D969" i="8"/>
  <c r="N969" i="8" s="1"/>
  <c r="S968" i="8"/>
  <c r="T968" i="8" s="1"/>
  <c r="P968" i="8"/>
  <c r="W968" i="8" s="1"/>
  <c r="O968" i="8"/>
  <c r="N968" i="8"/>
  <c r="L968" i="8"/>
  <c r="J968" i="8"/>
  <c r="H968" i="8"/>
  <c r="U968" i="8" s="1"/>
  <c r="D968" i="8"/>
  <c r="L967" i="8"/>
  <c r="J967" i="8"/>
  <c r="H967" i="8"/>
  <c r="D967" i="8"/>
  <c r="N967" i="8" s="1"/>
  <c r="L966" i="8"/>
  <c r="J966" i="8"/>
  <c r="H966" i="8"/>
  <c r="D966" i="8"/>
  <c r="N966" i="8" s="1"/>
  <c r="P965" i="8"/>
  <c r="W965" i="8" s="1"/>
  <c r="N965" i="8"/>
  <c r="O965" i="8" s="1"/>
  <c r="S965" i="8" s="1"/>
  <c r="L965" i="8"/>
  <c r="J965" i="8"/>
  <c r="H965" i="8"/>
  <c r="D965" i="8"/>
  <c r="L964" i="8"/>
  <c r="J964" i="8"/>
  <c r="H964" i="8"/>
  <c r="D964" i="8"/>
  <c r="N964" i="8" s="1"/>
  <c r="P964" i="8" s="1"/>
  <c r="W964" i="8" s="1"/>
  <c r="Y964" i="8" s="1"/>
  <c r="N963" i="8"/>
  <c r="L963" i="8"/>
  <c r="J963" i="8"/>
  <c r="H963" i="8"/>
  <c r="D963" i="8"/>
  <c r="L962" i="8"/>
  <c r="J962" i="8"/>
  <c r="H962" i="8"/>
  <c r="D962" i="8"/>
  <c r="N962" i="8" s="1"/>
  <c r="L961" i="8"/>
  <c r="J961" i="8"/>
  <c r="H961" i="8"/>
  <c r="D961" i="8"/>
  <c r="N961" i="8" s="1"/>
  <c r="N960" i="8"/>
  <c r="P960" i="8" s="1"/>
  <c r="W960" i="8" s="1"/>
  <c r="L960" i="8"/>
  <c r="J960" i="8"/>
  <c r="H960" i="8"/>
  <c r="D960" i="8"/>
  <c r="L959" i="8"/>
  <c r="J959" i="8"/>
  <c r="H959" i="8"/>
  <c r="D959" i="8"/>
  <c r="N959" i="8" s="1"/>
  <c r="L958" i="8"/>
  <c r="J958" i="8"/>
  <c r="H958" i="8"/>
  <c r="D958" i="8"/>
  <c r="N958" i="8" s="1"/>
  <c r="N957" i="8"/>
  <c r="O957" i="8" s="1"/>
  <c r="S957" i="8" s="1"/>
  <c r="L957" i="8"/>
  <c r="J957" i="8"/>
  <c r="H957" i="8"/>
  <c r="D957" i="8"/>
  <c r="Y956" i="8"/>
  <c r="O956" i="8"/>
  <c r="S956" i="8" s="1"/>
  <c r="L956" i="8"/>
  <c r="J956" i="8"/>
  <c r="H956" i="8"/>
  <c r="D956" i="8"/>
  <c r="N956" i="8" s="1"/>
  <c r="P956" i="8" s="1"/>
  <c r="W956" i="8" s="1"/>
  <c r="N955" i="8"/>
  <c r="L955" i="8"/>
  <c r="J955" i="8"/>
  <c r="H955" i="8"/>
  <c r="D955" i="8"/>
  <c r="L954" i="8"/>
  <c r="J954" i="8"/>
  <c r="H954" i="8"/>
  <c r="D954" i="8"/>
  <c r="N954" i="8" s="1"/>
  <c r="L953" i="8"/>
  <c r="J953" i="8"/>
  <c r="H953" i="8"/>
  <c r="D953" i="8"/>
  <c r="N953" i="8" s="1"/>
  <c r="P952" i="8"/>
  <c r="W952" i="8" s="1"/>
  <c r="O952" i="8"/>
  <c r="S952" i="8" s="1"/>
  <c r="N952" i="8"/>
  <c r="L952" i="8"/>
  <c r="J952" i="8"/>
  <c r="H952" i="8"/>
  <c r="D952" i="8"/>
  <c r="L951" i="8"/>
  <c r="J951" i="8"/>
  <c r="H951" i="8"/>
  <c r="D951" i="8"/>
  <c r="N951" i="8" s="1"/>
  <c r="N950" i="8"/>
  <c r="O950" i="8" s="1"/>
  <c r="S950" i="8" s="1"/>
  <c r="L950" i="8"/>
  <c r="J950" i="8"/>
  <c r="H950" i="8"/>
  <c r="D950" i="8"/>
  <c r="P949" i="8"/>
  <c r="W949" i="8" s="1"/>
  <c r="Z949" i="8" s="1"/>
  <c r="N949" i="8"/>
  <c r="O949" i="8" s="1"/>
  <c r="S949" i="8" s="1"/>
  <c r="L949" i="8"/>
  <c r="J949" i="8"/>
  <c r="H949" i="8"/>
  <c r="D949" i="8"/>
  <c r="O948" i="8"/>
  <c r="S948" i="8" s="1"/>
  <c r="L948" i="8"/>
  <c r="J948" i="8"/>
  <c r="H948" i="8"/>
  <c r="D948" i="8"/>
  <c r="N948" i="8" s="1"/>
  <c r="P948" i="8" s="1"/>
  <c r="W948" i="8" s="1"/>
  <c r="Y948" i="8" s="1"/>
  <c r="N947" i="8"/>
  <c r="L947" i="8"/>
  <c r="J947" i="8"/>
  <c r="H947" i="8"/>
  <c r="D947" i="8"/>
  <c r="L946" i="8"/>
  <c r="J946" i="8"/>
  <c r="H946" i="8"/>
  <c r="D946" i="8"/>
  <c r="N946" i="8" s="1"/>
  <c r="L945" i="8"/>
  <c r="J945" i="8"/>
  <c r="H945" i="8"/>
  <c r="D945" i="8"/>
  <c r="N945" i="8" s="1"/>
  <c r="O944" i="8"/>
  <c r="S944" i="8" s="1"/>
  <c r="N944" i="8"/>
  <c r="P944" i="8" s="1"/>
  <c r="W944" i="8" s="1"/>
  <c r="L944" i="8"/>
  <c r="J944" i="8"/>
  <c r="H944" i="8"/>
  <c r="D944" i="8"/>
  <c r="L943" i="8"/>
  <c r="J943" i="8"/>
  <c r="H943" i="8"/>
  <c r="D943" i="8"/>
  <c r="N943" i="8" s="1"/>
  <c r="N942" i="8"/>
  <c r="O942" i="8" s="1"/>
  <c r="S942" i="8" s="1"/>
  <c r="L942" i="8"/>
  <c r="J942" i="8"/>
  <c r="H942" i="8"/>
  <c r="D942" i="8"/>
  <c r="L941" i="8"/>
  <c r="J941" i="8"/>
  <c r="H941" i="8"/>
  <c r="D941" i="8"/>
  <c r="N941" i="8" s="1"/>
  <c r="O941" i="8" s="1"/>
  <c r="S941" i="8" s="1"/>
  <c r="L940" i="8"/>
  <c r="J940" i="8"/>
  <c r="H940" i="8"/>
  <c r="D940" i="8"/>
  <c r="N940" i="8" s="1"/>
  <c r="P940" i="8" s="1"/>
  <c r="W940" i="8" s="1"/>
  <c r="Y940" i="8" s="1"/>
  <c r="N939" i="8"/>
  <c r="L939" i="8"/>
  <c r="J939" i="8"/>
  <c r="H939" i="8"/>
  <c r="D939" i="8"/>
  <c r="N938" i="8"/>
  <c r="L938" i="8"/>
  <c r="J938" i="8"/>
  <c r="H938" i="8"/>
  <c r="D938" i="8"/>
  <c r="L937" i="8"/>
  <c r="J937" i="8"/>
  <c r="H937" i="8"/>
  <c r="D937" i="8"/>
  <c r="N937" i="8" s="1"/>
  <c r="U936" i="8"/>
  <c r="O936" i="8"/>
  <c r="S936" i="8" s="1"/>
  <c r="T936" i="8" s="1"/>
  <c r="N936" i="8"/>
  <c r="P936" i="8" s="1"/>
  <c r="W936" i="8" s="1"/>
  <c r="Z936" i="8" s="1"/>
  <c r="L936" i="8"/>
  <c r="J936" i="8"/>
  <c r="H936" i="8"/>
  <c r="D936" i="8"/>
  <c r="L935" i="8"/>
  <c r="J935" i="8"/>
  <c r="H935" i="8"/>
  <c r="D935" i="8"/>
  <c r="N935" i="8" s="1"/>
  <c r="P935" i="8" s="1"/>
  <c r="W935" i="8" s="1"/>
  <c r="Y935" i="8" s="1"/>
  <c r="L934" i="8"/>
  <c r="J934" i="8"/>
  <c r="H934" i="8"/>
  <c r="D934" i="8"/>
  <c r="N934" i="8" s="1"/>
  <c r="L933" i="8"/>
  <c r="J933" i="8"/>
  <c r="H933" i="8"/>
  <c r="D933" i="8"/>
  <c r="N933" i="8" s="1"/>
  <c r="O933" i="8" s="1"/>
  <c r="S933" i="8" s="1"/>
  <c r="L932" i="8"/>
  <c r="J932" i="8"/>
  <c r="H932" i="8"/>
  <c r="D932" i="8"/>
  <c r="N932" i="8" s="1"/>
  <c r="P932" i="8" s="1"/>
  <c r="W932" i="8" s="1"/>
  <c r="N931" i="8"/>
  <c r="L931" i="8"/>
  <c r="J931" i="8"/>
  <c r="H931" i="8"/>
  <c r="D931" i="8"/>
  <c r="N930" i="8"/>
  <c r="L930" i="8"/>
  <c r="J930" i="8"/>
  <c r="H930" i="8"/>
  <c r="D930" i="8"/>
  <c r="L929" i="8"/>
  <c r="J929" i="8"/>
  <c r="H929" i="8"/>
  <c r="D929" i="8"/>
  <c r="N929" i="8" s="1"/>
  <c r="P929" i="8" s="1"/>
  <c r="W929" i="8" s="1"/>
  <c r="O928" i="8"/>
  <c r="S928" i="8" s="1"/>
  <c r="T928" i="8" s="1"/>
  <c r="L928" i="8"/>
  <c r="J928" i="8"/>
  <c r="H928" i="8"/>
  <c r="D928" i="8"/>
  <c r="N928" i="8" s="1"/>
  <c r="P928" i="8" s="1"/>
  <c r="W928" i="8" s="1"/>
  <c r="X928" i="8" s="1"/>
  <c r="Y927" i="8"/>
  <c r="N927" i="8"/>
  <c r="P927" i="8" s="1"/>
  <c r="W927" i="8" s="1"/>
  <c r="Z927" i="8" s="1"/>
  <c r="L927" i="8"/>
  <c r="J927" i="8"/>
  <c r="H927" i="8"/>
  <c r="D927" i="8"/>
  <c r="L926" i="8"/>
  <c r="J926" i="8"/>
  <c r="H926" i="8"/>
  <c r="D926" i="8"/>
  <c r="N926" i="8" s="1"/>
  <c r="L925" i="8"/>
  <c r="J925" i="8"/>
  <c r="H925" i="8"/>
  <c r="D925" i="8"/>
  <c r="N925" i="8" s="1"/>
  <c r="P925" i="8" s="1"/>
  <c r="W925" i="8" s="1"/>
  <c r="L924" i="8"/>
  <c r="J924" i="8"/>
  <c r="H924" i="8"/>
  <c r="D924" i="8"/>
  <c r="N924" i="8" s="1"/>
  <c r="O924" i="8" s="1"/>
  <c r="S924" i="8" s="1"/>
  <c r="N923" i="8"/>
  <c r="P923" i="8" s="1"/>
  <c r="W923" i="8" s="1"/>
  <c r="Z923" i="8" s="1"/>
  <c r="L923" i="8"/>
  <c r="J923" i="8"/>
  <c r="H923" i="8"/>
  <c r="D923" i="8"/>
  <c r="L922" i="8"/>
  <c r="J922" i="8"/>
  <c r="H922" i="8"/>
  <c r="D922" i="8"/>
  <c r="N922" i="8" s="1"/>
  <c r="L921" i="8"/>
  <c r="J921" i="8"/>
  <c r="H921" i="8"/>
  <c r="D921" i="8"/>
  <c r="N921" i="8" s="1"/>
  <c r="O921" i="8" s="1"/>
  <c r="S921" i="8" s="1"/>
  <c r="V921" i="8" s="1"/>
  <c r="L920" i="8"/>
  <c r="J920" i="8"/>
  <c r="H920" i="8"/>
  <c r="D920" i="8"/>
  <c r="N920" i="8" s="1"/>
  <c r="P920" i="8" s="1"/>
  <c r="W920" i="8" s="1"/>
  <c r="L919" i="8"/>
  <c r="J919" i="8"/>
  <c r="H919" i="8"/>
  <c r="D919" i="8"/>
  <c r="N919" i="8" s="1"/>
  <c r="P919" i="8" s="1"/>
  <c r="W919" i="8" s="1"/>
  <c r="L918" i="8"/>
  <c r="J918" i="8"/>
  <c r="H918" i="8"/>
  <c r="D918" i="8"/>
  <c r="N918" i="8" s="1"/>
  <c r="N917" i="8"/>
  <c r="L917" i="8"/>
  <c r="J917" i="8"/>
  <c r="H917" i="8"/>
  <c r="D917" i="8"/>
  <c r="P916" i="8"/>
  <c r="W916" i="8" s="1"/>
  <c r="O916" i="8"/>
  <c r="S916" i="8" s="1"/>
  <c r="L916" i="8"/>
  <c r="J916" i="8"/>
  <c r="H916" i="8"/>
  <c r="D916" i="8"/>
  <c r="N916" i="8" s="1"/>
  <c r="N915" i="8"/>
  <c r="L915" i="8"/>
  <c r="J915" i="8"/>
  <c r="H915" i="8"/>
  <c r="D915" i="8"/>
  <c r="L914" i="8"/>
  <c r="J914" i="8"/>
  <c r="H914" i="8"/>
  <c r="D914" i="8"/>
  <c r="N914" i="8" s="1"/>
  <c r="N913" i="8"/>
  <c r="L913" i="8"/>
  <c r="J913" i="8"/>
  <c r="H913" i="8"/>
  <c r="D913" i="8"/>
  <c r="L912" i="8"/>
  <c r="J912" i="8"/>
  <c r="H912" i="8"/>
  <c r="D912" i="8"/>
  <c r="N912" i="8" s="1"/>
  <c r="L911" i="8"/>
  <c r="J911" i="8"/>
  <c r="H911" i="8"/>
  <c r="D911" i="8"/>
  <c r="N911" i="8" s="1"/>
  <c r="P911" i="8" s="1"/>
  <c r="W911" i="8" s="1"/>
  <c r="N910" i="8"/>
  <c r="L910" i="8"/>
  <c r="J910" i="8"/>
  <c r="H910" i="8"/>
  <c r="D910" i="8"/>
  <c r="L909" i="8"/>
  <c r="J909" i="8"/>
  <c r="H909" i="8"/>
  <c r="D909" i="8"/>
  <c r="N909" i="8" s="1"/>
  <c r="L908" i="8"/>
  <c r="J908" i="8"/>
  <c r="H908" i="8"/>
  <c r="D908" i="8"/>
  <c r="N908" i="8" s="1"/>
  <c r="N907" i="8"/>
  <c r="P907" i="8" s="1"/>
  <c r="W907" i="8" s="1"/>
  <c r="L907" i="8"/>
  <c r="J907" i="8"/>
  <c r="H907" i="8"/>
  <c r="D907" i="8"/>
  <c r="L906" i="8"/>
  <c r="J906" i="8"/>
  <c r="H906" i="8"/>
  <c r="D906" i="8"/>
  <c r="N906" i="8" s="1"/>
  <c r="O905" i="8"/>
  <c r="S905" i="8" s="1"/>
  <c r="N905" i="8"/>
  <c r="P905" i="8" s="1"/>
  <c r="W905" i="8" s="1"/>
  <c r="L905" i="8"/>
  <c r="J905" i="8"/>
  <c r="H905" i="8"/>
  <c r="D905" i="8"/>
  <c r="P904" i="8"/>
  <c r="W904" i="8" s="1"/>
  <c r="N904" i="8"/>
  <c r="O904" i="8" s="1"/>
  <c r="S904" i="8" s="1"/>
  <c r="L904" i="8"/>
  <c r="J904" i="8"/>
  <c r="H904" i="8"/>
  <c r="D904" i="8"/>
  <c r="Y903" i="8"/>
  <c r="O903" i="8"/>
  <c r="S903" i="8" s="1"/>
  <c r="L903" i="8"/>
  <c r="J903" i="8"/>
  <c r="H903" i="8"/>
  <c r="D903" i="8"/>
  <c r="N903" i="8" s="1"/>
  <c r="P903" i="8" s="1"/>
  <c r="W903" i="8" s="1"/>
  <c r="N902" i="8"/>
  <c r="L902" i="8"/>
  <c r="J902" i="8"/>
  <c r="H902" i="8"/>
  <c r="D902" i="8"/>
  <c r="L901" i="8"/>
  <c r="J901" i="8"/>
  <c r="H901" i="8"/>
  <c r="D901" i="8"/>
  <c r="N901" i="8" s="1"/>
  <c r="L900" i="8"/>
  <c r="J900" i="8"/>
  <c r="H900" i="8"/>
  <c r="D900" i="8"/>
  <c r="N900" i="8" s="1"/>
  <c r="N899" i="8"/>
  <c r="P899" i="8" s="1"/>
  <c r="W899" i="8" s="1"/>
  <c r="L899" i="8"/>
  <c r="J899" i="8"/>
  <c r="H899" i="8"/>
  <c r="D899" i="8"/>
  <c r="L898" i="8"/>
  <c r="J898" i="8"/>
  <c r="H898" i="8"/>
  <c r="D898" i="8"/>
  <c r="N898" i="8" s="1"/>
  <c r="N897" i="8"/>
  <c r="P897" i="8" s="1"/>
  <c r="W897" i="8" s="1"/>
  <c r="L897" i="8"/>
  <c r="J897" i="8"/>
  <c r="H897" i="8"/>
  <c r="D897" i="8"/>
  <c r="P896" i="8"/>
  <c r="W896" i="8" s="1"/>
  <c r="Z896" i="8" s="1"/>
  <c r="N896" i="8"/>
  <c r="O896" i="8" s="1"/>
  <c r="S896" i="8" s="1"/>
  <c r="L896" i="8"/>
  <c r="J896" i="8"/>
  <c r="H896" i="8"/>
  <c r="D896" i="8"/>
  <c r="L895" i="8"/>
  <c r="J895" i="8"/>
  <c r="H895" i="8"/>
  <c r="D895" i="8"/>
  <c r="N895" i="8" s="1"/>
  <c r="P895" i="8" s="1"/>
  <c r="W895" i="8" s="1"/>
  <c r="Y895" i="8" s="1"/>
  <c r="N894" i="8"/>
  <c r="L894" i="8"/>
  <c r="J894" i="8"/>
  <c r="H894" i="8"/>
  <c r="D894" i="8"/>
  <c r="L893" i="8"/>
  <c r="J893" i="8"/>
  <c r="H893" i="8"/>
  <c r="D893" i="8"/>
  <c r="N893" i="8" s="1"/>
  <c r="L892" i="8"/>
  <c r="J892" i="8"/>
  <c r="H892" i="8"/>
  <c r="D892" i="8"/>
  <c r="N892" i="8" s="1"/>
  <c r="N891" i="8"/>
  <c r="P891" i="8" s="1"/>
  <c r="W891" i="8" s="1"/>
  <c r="L891" i="8"/>
  <c r="J891" i="8"/>
  <c r="H891" i="8"/>
  <c r="D891" i="8"/>
  <c r="L890" i="8"/>
  <c r="J890" i="8"/>
  <c r="H890" i="8"/>
  <c r="D890" i="8"/>
  <c r="N890" i="8" s="1"/>
  <c r="O890" i="8" s="1"/>
  <c r="S890" i="8" s="1"/>
  <c r="N889" i="8"/>
  <c r="P889" i="8" s="1"/>
  <c r="W889" i="8" s="1"/>
  <c r="Y889" i="8" s="1"/>
  <c r="L889" i="8"/>
  <c r="J889" i="8"/>
  <c r="H889" i="8"/>
  <c r="D889" i="8"/>
  <c r="N888" i="8"/>
  <c r="O888" i="8" s="1"/>
  <c r="S888" i="8" s="1"/>
  <c r="L888" i="8"/>
  <c r="J888" i="8"/>
  <c r="H888" i="8"/>
  <c r="D888" i="8"/>
  <c r="O887" i="8"/>
  <c r="S887" i="8" s="1"/>
  <c r="L887" i="8"/>
  <c r="J887" i="8"/>
  <c r="H887" i="8"/>
  <c r="D887" i="8"/>
  <c r="N887" i="8" s="1"/>
  <c r="P887" i="8" s="1"/>
  <c r="W887" i="8" s="1"/>
  <c r="N886" i="8"/>
  <c r="L886" i="8"/>
  <c r="J886" i="8"/>
  <c r="H886" i="8"/>
  <c r="D886" i="8"/>
  <c r="L885" i="8"/>
  <c r="J885" i="8"/>
  <c r="H885" i="8"/>
  <c r="D885" i="8"/>
  <c r="N885" i="8" s="1"/>
  <c r="O885" i="8" s="1"/>
  <c r="S885" i="8" s="1"/>
  <c r="L884" i="8"/>
  <c r="J884" i="8"/>
  <c r="H884" i="8"/>
  <c r="D884" i="8"/>
  <c r="N884" i="8" s="1"/>
  <c r="P884" i="8" s="1"/>
  <c r="W884" i="8" s="1"/>
  <c r="N883" i="8"/>
  <c r="O883" i="8" s="1"/>
  <c r="S883" i="8" s="1"/>
  <c r="L883" i="8"/>
  <c r="J883" i="8"/>
  <c r="H883" i="8"/>
  <c r="D883" i="8"/>
  <c r="P882" i="8"/>
  <c r="W882" i="8" s="1"/>
  <c r="O882" i="8"/>
  <c r="S882" i="8" s="1"/>
  <c r="L882" i="8"/>
  <c r="J882" i="8"/>
  <c r="H882" i="8"/>
  <c r="D882" i="8"/>
  <c r="N882" i="8" s="1"/>
  <c r="X881" i="8"/>
  <c r="N881" i="8"/>
  <c r="P881" i="8" s="1"/>
  <c r="W881" i="8" s="1"/>
  <c r="Z881" i="8" s="1"/>
  <c r="L881" i="8"/>
  <c r="J881" i="8"/>
  <c r="H881" i="8"/>
  <c r="D881" i="8"/>
  <c r="P880" i="8"/>
  <c r="W880" i="8" s="1"/>
  <c r="N880" i="8"/>
  <c r="O880" i="8" s="1"/>
  <c r="S880" i="8" s="1"/>
  <c r="L880" i="8"/>
  <c r="J880" i="8"/>
  <c r="H880" i="8"/>
  <c r="D880" i="8"/>
  <c r="L879" i="8"/>
  <c r="J879" i="8"/>
  <c r="H879" i="8"/>
  <c r="D879" i="8"/>
  <c r="N879" i="8" s="1"/>
  <c r="N878" i="8"/>
  <c r="L878" i="8"/>
  <c r="J878" i="8"/>
  <c r="H878" i="8"/>
  <c r="D878" i="8"/>
  <c r="L877" i="8"/>
  <c r="J877" i="8"/>
  <c r="H877" i="8"/>
  <c r="D877" i="8"/>
  <c r="N877" i="8" s="1"/>
  <c r="O877" i="8" s="1"/>
  <c r="S877" i="8" s="1"/>
  <c r="L876" i="8"/>
  <c r="J876" i="8"/>
  <c r="H876" i="8"/>
  <c r="D876" i="8"/>
  <c r="N876" i="8" s="1"/>
  <c r="P876" i="8" s="1"/>
  <c r="W876" i="8" s="1"/>
  <c r="O875" i="8"/>
  <c r="S875" i="8" s="1"/>
  <c r="N875" i="8"/>
  <c r="P875" i="8" s="1"/>
  <c r="W875" i="8" s="1"/>
  <c r="L875" i="8"/>
  <c r="J875" i="8"/>
  <c r="H875" i="8"/>
  <c r="D875" i="8"/>
  <c r="L874" i="8"/>
  <c r="J874" i="8"/>
  <c r="H874" i="8"/>
  <c r="D874" i="8"/>
  <c r="N874" i="8" s="1"/>
  <c r="N873" i="8"/>
  <c r="P873" i="8" s="1"/>
  <c r="W873" i="8" s="1"/>
  <c r="L873" i="8"/>
  <c r="J873" i="8"/>
  <c r="H873" i="8"/>
  <c r="D873" i="8"/>
  <c r="N872" i="8"/>
  <c r="P872" i="8" s="1"/>
  <c r="W872" i="8" s="1"/>
  <c r="L872" i="8"/>
  <c r="J872" i="8"/>
  <c r="H872" i="8"/>
  <c r="D872" i="8"/>
  <c r="L871" i="8"/>
  <c r="J871" i="8"/>
  <c r="H871" i="8"/>
  <c r="D871" i="8"/>
  <c r="N871" i="8" s="1"/>
  <c r="P871" i="8" s="1"/>
  <c r="W871" i="8" s="1"/>
  <c r="O870" i="8"/>
  <c r="S870" i="8" s="1"/>
  <c r="N870" i="8"/>
  <c r="P870" i="8" s="1"/>
  <c r="W870" i="8" s="1"/>
  <c r="Z870" i="8" s="1"/>
  <c r="L870" i="8"/>
  <c r="J870" i="8"/>
  <c r="H870" i="8"/>
  <c r="D870" i="8"/>
  <c r="L869" i="8"/>
  <c r="J869" i="8"/>
  <c r="H869" i="8"/>
  <c r="D869" i="8"/>
  <c r="N869" i="8" s="1"/>
  <c r="L868" i="8"/>
  <c r="P868" i="8" s="1"/>
  <c r="W868" i="8" s="1"/>
  <c r="J868" i="8"/>
  <c r="H868" i="8"/>
  <c r="D868" i="8"/>
  <c r="N868" i="8" s="1"/>
  <c r="O867" i="8"/>
  <c r="S867" i="8" s="1"/>
  <c r="N867" i="8"/>
  <c r="P867" i="8" s="1"/>
  <c r="W867" i="8" s="1"/>
  <c r="L867" i="8"/>
  <c r="J867" i="8"/>
  <c r="H867" i="8"/>
  <c r="D867" i="8"/>
  <c r="N866" i="8"/>
  <c r="P866" i="8" s="1"/>
  <c r="W866" i="8" s="1"/>
  <c r="L866" i="8"/>
  <c r="J866" i="8"/>
  <c r="H866" i="8"/>
  <c r="D866" i="8"/>
  <c r="L865" i="8"/>
  <c r="J865" i="8"/>
  <c r="H865" i="8"/>
  <c r="D865" i="8"/>
  <c r="N865" i="8" s="1"/>
  <c r="N864" i="8"/>
  <c r="P864" i="8" s="1"/>
  <c r="W864" i="8" s="1"/>
  <c r="L864" i="8"/>
  <c r="J864" i="8"/>
  <c r="H864" i="8"/>
  <c r="D864" i="8"/>
  <c r="L863" i="8"/>
  <c r="J863" i="8"/>
  <c r="H863" i="8"/>
  <c r="D863" i="8"/>
  <c r="N863" i="8" s="1"/>
  <c r="O863" i="8" s="1"/>
  <c r="S863" i="8" s="1"/>
  <c r="O862" i="8"/>
  <c r="S862" i="8" s="1"/>
  <c r="N862" i="8"/>
  <c r="P862" i="8" s="1"/>
  <c r="W862" i="8" s="1"/>
  <c r="Z862" i="8" s="1"/>
  <c r="L862" i="8"/>
  <c r="J862" i="8"/>
  <c r="H862" i="8"/>
  <c r="D862" i="8"/>
  <c r="L861" i="8"/>
  <c r="J861" i="8"/>
  <c r="H861" i="8"/>
  <c r="D861" i="8"/>
  <c r="N861" i="8" s="1"/>
  <c r="L860" i="8"/>
  <c r="J860" i="8"/>
  <c r="H860" i="8"/>
  <c r="D860" i="8"/>
  <c r="N860" i="8" s="1"/>
  <c r="P860" i="8" s="1"/>
  <c r="W860" i="8" s="1"/>
  <c r="N859" i="8"/>
  <c r="P859" i="8" s="1"/>
  <c r="W859" i="8" s="1"/>
  <c r="L859" i="8"/>
  <c r="J859" i="8"/>
  <c r="H859" i="8"/>
  <c r="D859" i="8"/>
  <c r="L858" i="8"/>
  <c r="J858" i="8"/>
  <c r="H858" i="8"/>
  <c r="D858" i="8"/>
  <c r="N858" i="8" s="1"/>
  <c r="N857" i="8"/>
  <c r="L857" i="8"/>
  <c r="J857" i="8"/>
  <c r="H857" i="8"/>
  <c r="D857" i="8"/>
  <c r="N856" i="8"/>
  <c r="O856" i="8" s="1"/>
  <c r="S856" i="8" s="1"/>
  <c r="L856" i="8"/>
  <c r="J856" i="8"/>
  <c r="H856" i="8"/>
  <c r="D856" i="8"/>
  <c r="L855" i="8"/>
  <c r="J855" i="8"/>
  <c r="H855" i="8"/>
  <c r="D855" i="8"/>
  <c r="N855" i="8" s="1"/>
  <c r="P855" i="8" s="1"/>
  <c r="W855" i="8" s="1"/>
  <c r="L854" i="8"/>
  <c r="J854" i="8"/>
  <c r="H854" i="8"/>
  <c r="D854" i="8"/>
  <c r="N854" i="8" s="1"/>
  <c r="N853" i="8"/>
  <c r="L853" i="8"/>
  <c r="J853" i="8"/>
  <c r="H853" i="8"/>
  <c r="D853" i="8"/>
  <c r="L852" i="8"/>
  <c r="J852" i="8"/>
  <c r="H852" i="8"/>
  <c r="D852" i="8"/>
  <c r="N852" i="8" s="1"/>
  <c r="P852" i="8" s="1"/>
  <c r="W852" i="8" s="1"/>
  <c r="N851" i="8"/>
  <c r="P851" i="8" s="1"/>
  <c r="W851" i="8" s="1"/>
  <c r="L851" i="8"/>
  <c r="J851" i="8"/>
  <c r="H851" i="8"/>
  <c r="D851" i="8"/>
  <c r="L850" i="8"/>
  <c r="J850" i="8"/>
  <c r="H850" i="8"/>
  <c r="D850" i="8"/>
  <c r="N850" i="8" s="1"/>
  <c r="O849" i="8"/>
  <c r="S849" i="8" s="1"/>
  <c r="N849" i="8"/>
  <c r="L849" i="8"/>
  <c r="J849" i="8"/>
  <c r="H849" i="8"/>
  <c r="D849" i="8"/>
  <c r="N848" i="8"/>
  <c r="L848" i="8"/>
  <c r="P848" i="8" s="1"/>
  <c r="W848" i="8" s="1"/>
  <c r="J848" i="8"/>
  <c r="H848" i="8"/>
  <c r="D848" i="8"/>
  <c r="L847" i="8"/>
  <c r="O847" i="8" s="1"/>
  <c r="S847" i="8" s="1"/>
  <c r="J847" i="8"/>
  <c r="H847" i="8"/>
  <c r="D847" i="8"/>
  <c r="N847" i="8" s="1"/>
  <c r="P847" i="8" s="1"/>
  <c r="W847" i="8" s="1"/>
  <c r="L846" i="8"/>
  <c r="J846" i="8"/>
  <c r="H846" i="8"/>
  <c r="D846" i="8"/>
  <c r="N846" i="8" s="1"/>
  <c r="S845" i="8"/>
  <c r="V845" i="8" s="1"/>
  <c r="N845" i="8"/>
  <c r="O845" i="8" s="1"/>
  <c r="L845" i="8"/>
  <c r="J845" i="8"/>
  <c r="H845" i="8"/>
  <c r="D845" i="8"/>
  <c r="N844" i="8"/>
  <c r="P844" i="8" s="1"/>
  <c r="W844" i="8" s="1"/>
  <c r="L844" i="8"/>
  <c r="J844" i="8"/>
  <c r="H844" i="8"/>
  <c r="D844" i="8"/>
  <c r="O843" i="8"/>
  <c r="S843" i="8" s="1"/>
  <c r="N843" i="8"/>
  <c r="P843" i="8" s="1"/>
  <c r="W843" i="8" s="1"/>
  <c r="L843" i="8"/>
  <c r="J843" i="8"/>
  <c r="H843" i="8"/>
  <c r="D843" i="8"/>
  <c r="L842" i="8"/>
  <c r="J842" i="8"/>
  <c r="H842" i="8"/>
  <c r="D842" i="8"/>
  <c r="N842" i="8" s="1"/>
  <c r="L841" i="8"/>
  <c r="J841" i="8"/>
  <c r="H841" i="8"/>
  <c r="D841" i="8"/>
  <c r="N841" i="8" s="1"/>
  <c r="L840" i="8"/>
  <c r="J840" i="8"/>
  <c r="H840" i="8"/>
  <c r="D840" i="8"/>
  <c r="N840" i="8" s="1"/>
  <c r="N839" i="8"/>
  <c r="P839" i="8" s="1"/>
  <c r="W839" i="8" s="1"/>
  <c r="L839" i="8"/>
  <c r="J839" i="8"/>
  <c r="H839" i="8"/>
  <c r="D839" i="8"/>
  <c r="N838" i="8"/>
  <c r="P838" i="8" s="1"/>
  <c r="W838" i="8" s="1"/>
  <c r="L838" i="8"/>
  <c r="J838" i="8"/>
  <c r="H838" i="8"/>
  <c r="D838" i="8"/>
  <c r="N837" i="8"/>
  <c r="P837" i="8" s="1"/>
  <c r="W837" i="8" s="1"/>
  <c r="L837" i="8"/>
  <c r="J837" i="8"/>
  <c r="H837" i="8"/>
  <c r="D837" i="8"/>
  <c r="L836" i="8"/>
  <c r="J836" i="8"/>
  <c r="H836" i="8"/>
  <c r="D836" i="8"/>
  <c r="N836" i="8" s="1"/>
  <c r="L835" i="8"/>
  <c r="J835" i="8"/>
  <c r="H835" i="8"/>
  <c r="D835" i="8"/>
  <c r="N835" i="8" s="1"/>
  <c r="L834" i="8"/>
  <c r="J834" i="8"/>
  <c r="H834" i="8"/>
  <c r="D834" i="8"/>
  <c r="N834" i="8" s="1"/>
  <c r="L833" i="8"/>
  <c r="J833" i="8"/>
  <c r="H833" i="8"/>
  <c r="D833" i="8"/>
  <c r="N833" i="8" s="1"/>
  <c r="L832" i="8"/>
  <c r="J832" i="8"/>
  <c r="H832" i="8"/>
  <c r="D832" i="8"/>
  <c r="N832" i="8" s="1"/>
  <c r="N831" i="8"/>
  <c r="P831" i="8" s="1"/>
  <c r="W831" i="8" s="1"/>
  <c r="L831" i="8"/>
  <c r="J831" i="8"/>
  <c r="H831" i="8"/>
  <c r="D831" i="8"/>
  <c r="N830" i="8"/>
  <c r="P830" i="8" s="1"/>
  <c r="W830" i="8" s="1"/>
  <c r="L830" i="8"/>
  <c r="J830" i="8"/>
  <c r="H830" i="8"/>
  <c r="D830" i="8"/>
  <c r="N829" i="8"/>
  <c r="P829" i="8" s="1"/>
  <c r="W829" i="8" s="1"/>
  <c r="L829" i="8"/>
  <c r="J829" i="8"/>
  <c r="H829" i="8"/>
  <c r="D829" i="8"/>
  <c r="L828" i="8"/>
  <c r="J828" i="8"/>
  <c r="H828" i="8"/>
  <c r="D828" i="8"/>
  <c r="N828" i="8" s="1"/>
  <c r="L827" i="8"/>
  <c r="J827" i="8"/>
  <c r="H827" i="8"/>
  <c r="D827" i="8"/>
  <c r="N827" i="8" s="1"/>
  <c r="L826" i="8"/>
  <c r="J826" i="8"/>
  <c r="H826" i="8"/>
  <c r="D826" i="8"/>
  <c r="N826" i="8" s="1"/>
  <c r="L825" i="8"/>
  <c r="J825" i="8"/>
  <c r="H825" i="8"/>
  <c r="D825" i="8"/>
  <c r="N825" i="8" s="1"/>
  <c r="L824" i="8"/>
  <c r="J824" i="8"/>
  <c r="H824" i="8"/>
  <c r="D824" i="8"/>
  <c r="N824" i="8" s="1"/>
  <c r="N823" i="8"/>
  <c r="P823" i="8" s="1"/>
  <c r="W823" i="8" s="1"/>
  <c r="L823" i="8"/>
  <c r="J823" i="8"/>
  <c r="H823" i="8"/>
  <c r="D823" i="8"/>
  <c r="N822" i="8"/>
  <c r="P822" i="8" s="1"/>
  <c r="W822" i="8" s="1"/>
  <c r="L822" i="8"/>
  <c r="J822" i="8"/>
  <c r="H822" i="8"/>
  <c r="D822" i="8"/>
  <c r="N821" i="8"/>
  <c r="P821" i="8" s="1"/>
  <c r="W821" i="8" s="1"/>
  <c r="L821" i="8"/>
  <c r="J821" i="8"/>
  <c r="H821" i="8"/>
  <c r="D821" i="8"/>
  <c r="L820" i="8"/>
  <c r="J820" i="8"/>
  <c r="H820" i="8"/>
  <c r="D820" i="8"/>
  <c r="N820" i="8" s="1"/>
  <c r="L819" i="8"/>
  <c r="J819" i="8"/>
  <c r="H819" i="8"/>
  <c r="D819" i="8"/>
  <c r="N819" i="8" s="1"/>
  <c r="L818" i="8"/>
  <c r="J818" i="8"/>
  <c r="H818" i="8"/>
  <c r="D818" i="8"/>
  <c r="N818" i="8" s="1"/>
  <c r="L817" i="8"/>
  <c r="J817" i="8"/>
  <c r="H817" i="8"/>
  <c r="D817" i="8"/>
  <c r="N817" i="8" s="1"/>
  <c r="L816" i="8"/>
  <c r="J816" i="8"/>
  <c r="H816" i="8"/>
  <c r="D816" i="8"/>
  <c r="N816" i="8" s="1"/>
  <c r="N815" i="8"/>
  <c r="P815" i="8" s="1"/>
  <c r="W815" i="8" s="1"/>
  <c r="L815" i="8"/>
  <c r="J815" i="8"/>
  <c r="H815" i="8"/>
  <c r="D815" i="8"/>
  <c r="N814" i="8"/>
  <c r="P814" i="8" s="1"/>
  <c r="W814" i="8" s="1"/>
  <c r="L814" i="8"/>
  <c r="J814" i="8"/>
  <c r="H814" i="8"/>
  <c r="D814" i="8"/>
  <c r="N813" i="8"/>
  <c r="P813" i="8" s="1"/>
  <c r="W813" i="8" s="1"/>
  <c r="L813" i="8"/>
  <c r="J813" i="8"/>
  <c r="H813" i="8"/>
  <c r="D813" i="8"/>
  <c r="L812" i="8"/>
  <c r="J812" i="8"/>
  <c r="H812" i="8"/>
  <c r="D812" i="8"/>
  <c r="N812" i="8" s="1"/>
  <c r="L811" i="8"/>
  <c r="J811" i="8"/>
  <c r="H811" i="8"/>
  <c r="D811" i="8"/>
  <c r="N811" i="8" s="1"/>
  <c r="L810" i="8"/>
  <c r="J810" i="8"/>
  <c r="H810" i="8"/>
  <c r="D810" i="8"/>
  <c r="N810" i="8" s="1"/>
  <c r="L809" i="8"/>
  <c r="J809" i="8"/>
  <c r="H809" i="8"/>
  <c r="D809" i="8"/>
  <c r="N809" i="8" s="1"/>
  <c r="L808" i="8"/>
  <c r="J808" i="8"/>
  <c r="H808" i="8"/>
  <c r="D808" i="8"/>
  <c r="N808" i="8" s="1"/>
  <c r="N807" i="8"/>
  <c r="P807" i="8" s="1"/>
  <c r="W807" i="8" s="1"/>
  <c r="L807" i="8"/>
  <c r="J807" i="8"/>
  <c r="H807" i="8"/>
  <c r="D807" i="8"/>
  <c r="N806" i="8"/>
  <c r="P806" i="8" s="1"/>
  <c r="W806" i="8" s="1"/>
  <c r="L806" i="8"/>
  <c r="J806" i="8"/>
  <c r="H806" i="8"/>
  <c r="D806" i="8"/>
  <c r="N805" i="8"/>
  <c r="P805" i="8" s="1"/>
  <c r="W805" i="8" s="1"/>
  <c r="L805" i="8"/>
  <c r="J805" i="8"/>
  <c r="H805" i="8"/>
  <c r="D805" i="8"/>
  <c r="L804" i="8"/>
  <c r="J804" i="8"/>
  <c r="H804" i="8"/>
  <c r="D804" i="8"/>
  <c r="N804" i="8" s="1"/>
  <c r="L803" i="8"/>
  <c r="J803" i="8"/>
  <c r="H803" i="8"/>
  <c r="D803" i="8"/>
  <c r="N803" i="8" s="1"/>
  <c r="L802" i="8"/>
  <c r="J802" i="8"/>
  <c r="H802" i="8"/>
  <c r="D802" i="8"/>
  <c r="N802" i="8" s="1"/>
  <c r="L801" i="8"/>
  <c r="J801" i="8"/>
  <c r="H801" i="8"/>
  <c r="D801" i="8"/>
  <c r="N801" i="8" s="1"/>
  <c r="O801" i="8" s="1"/>
  <c r="S801" i="8" s="1"/>
  <c r="L800" i="8"/>
  <c r="J800" i="8"/>
  <c r="H800" i="8"/>
  <c r="D800" i="8"/>
  <c r="N800" i="8" s="1"/>
  <c r="P800" i="8" s="1"/>
  <c r="W800" i="8" s="1"/>
  <c r="Y800" i="8" s="1"/>
  <c r="N799" i="8"/>
  <c r="L799" i="8"/>
  <c r="J799" i="8"/>
  <c r="H799" i="8"/>
  <c r="D799" i="8"/>
  <c r="N798" i="8"/>
  <c r="P798" i="8" s="1"/>
  <c r="W798" i="8" s="1"/>
  <c r="L798" i="8"/>
  <c r="J798" i="8"/>
  <c r="H798" i="8"/>
  <c r="D798" i="8"/>
  <c r="N797" i="8"/>
  <c r="P797" i="8" s="1"/>
  <c r="W797" i="8" s="1"/>
  <c r="L797" i="8"/>
  <c r="J797" i="8"/>
  <c r="H797" i="8"/>
  <c r="D797" i="8"/>
  <c r="L796" i="8"/>
  <c r="J796" i="8"/>
  <c r="H796" i="8"/>
  <c r="D796" i="8"/>
  <c r="N796" i="8" s="1"/>
  <c r="L795" i="8"/>
  <c r="J795" i="8"/>
  <c r="H795" i="8"/>
  <c r="D795" i="8"/>
  <c r="N795" i="8" s="1"/>
  <c r="L794" i="8"/>
  <c r="J794" i="8"/>
  <c r="H794" i="8"/>
  <c r="D794" i="8"/>
  <c r="N794" i="8" s="1"/>
  <c r="L793" i="8"/>
  <c r="J793" i="8"/>
  <c r="H793" i="8"/>
  <c r="D793" i="8"/>
  <c r="N793" i="8" s="1"/>
  <c r="O793" i="8" s="1"/>
  <c r="S793" i="8" s="1"/>
  <c r="Y792" i="8"/>
  <c r="L792" i="8"/>
  <c r="J792" i="8"/>
  <c r="H792" i="8"/>
  <c r="D792" i="8"/>
  <c r="N792" i="8" s="1"/>
  <c r="P792" i="8" s="1"/>
  <c r="W792" i="8" s="1"/>
  <c r="N791" i="8"/>
  <c r="L791" i="8"/>
  <c r="J791" i="8"/>
  <c r="H791" i="8"/>
  <c r="D791" i="8"/>
  <c r="N790" i="8"/>
  <c r="L790" i="8"/>
  <c r="J790" i="8"/>
  <c r="H790" i="8"/>
  <c r="D790" i="8"/>
  <c r="N789" i="8"/>
  <c r="P789" i="8" s="1"/>
  <c r="W789" i="8" s="1"/>
  <c r="L789" i="8"/>
  <c r="J789" i="8"/>
  <c r="H789" i="8"/>
  <c r="D789" i="8"/>
  <c r="L788" i="8"/>
  <c r="J788" i="8"/>
  <c r="H788" i="8"/>
  <c r="D788" i="8"/>
  <c r="N788" i="8" s="1"/>
  <c r="L787" i="8"/>
  <c r="J787" i="8"/>
  <c r="H787" i="8"/>
  <c r="D787" i="8"/>
  <c r="N787" i="8" s="1"/>
  <c r="L786" i="8"/>
  <c r="J786" i="8"/>
  <c r="H786" i="8"/>
  <c r="D786" i="8"/>
  <c r="N786" i="8" s="1"/>
  <c r="L785" i="8"/>
  <c r="J785" i="8"/>
  <c r="H785" i="8"/>
  <c r="D785" i="8"/>
  <c r="N785" i="8" s="1"/>
  <c r="O785" i="8" s="1"/>
  <c r="S785" i="8" s="1"/>
  <c r="L784" i="8"/>
  <c r="J784" i="8"/>
  <c r="H784" i="8"/>
  <c r="D784" i="8"/>
  <c r="N784" i="8" s="1"/>
  <c r="P784" i="8" s="1"/>
  <c r="W784" i="8" s="1"/>
  <c r="N783" i="8"/>
  <c r="L783" i="8"/>
  <c r="J783" i="8"/>
  <c r="H783" i="8"/>
  <c r="D783" i="8"/>
  <c r="N782" i="8"/>
  <c r="P782" i="8" s="1"/>
  <c r="W782" i="8" s="1"/>
  <c r="L782" i="8"/>
  <c r="J782" i="8"/>
  <c r="H782" i="8"/>
  <c r="D782" i="8"/>
  <c r="N781" i="8"/>
  <c r="P781" i="8" s="1"/>
  <c r="W781" i="8" s="1"/>
  <c r="L781" i="8"/>
  <c r="J781" i="8"/>
  <c r="H781" i="8"/>
  <c r="D781" i="8"/>
  <c r="L780" i="8"/>
  <c r="J780" i="8"/>
  <c r="H780" i="8"/>
  <c r="D780" i="8"/>
  <c r="N780" i="8" s="1"/>
  <c r="L779" i="8"/>
  <c r="J779" i="8"/>
  <c r="H779" i="8"/>
  <c r="D779" i="8"/>
  <c r="N779" i="8" s="1"/>
  <c r="L778" i="8"/>
  <c r="J778" i="8"/>
  <c r="H778" i="8"/>
  <c r="D778" i="8"/>
  <c r="N778" i="8" s="1"/>
  <c r="L777" i="8"/>
  <c r="J777" i="8"/>
  <c r="H777" i="8"/>
  <c r="D777" i="8"/>
  <c r="N777" i="8" s="1"/>
  <c r="O777" i="8" s="1"/>
  <c r="S777" i="8" s="1"/>
  <c r="L776" i="8"/>
  <c r="J776" i="8"/>
  <c r="H776" i="8"/>
  <c r="D776" i="8"/>
  <c r="N776" i="8" s="1"/>
  <c r="O776" i="8" s="1"/>
  <c r="S776" i="8" s="1"/>
  <c r="X775" i="8"/>
  <c r="O775" i="8"/>
  <c r="S775" i="8" s="1"/>
  <c r="N775" i="8"/>
  <c r="P775" i="8" s="1"/>
  <c r="W775" i="8" s="1"/>
  <c r="Z775" i="8" s="1"/>
  <c r="L775" i="8"/>
  <c r="J775" i="8"/>
  <c r="H775" i="8"/>
  <c r="D775" i="8"/>
  <c r="N774" i="8"/>
  <c r="L774" i="8"/>
  <c r="J774" i="8"/>
  <c r="H774" i="8"/>
  <c r="D774" i="8"/>
  <c r="N773" i="8"/>
  <c r="L773" i="8"/>
  <c r="J773" i="8"/>
  <c r="H773" i="8"/>
  <c r="D773" i="8"/>
  <c r="L772" i="8"/>
  <c r="J772" i="8"/>
  <c r="H772" i="8"/>
  <c r="D772" i="8"/>
  <c r="N772" i="8" s="1"/>
  <c r="O772" i="8" s="1"/>
  <c r="S772" i="8" s="1"/>
  <c r="L771" i="8"/>
  <c r="J771" i="8"/>
  <c r="H771" i="8"/>
  <c r="D771" i="8"/>
  <c r="N771" i="8" s="1"/>
  <c r="N770" i="8"/>
  <c r="L770" i="8"/>
  <c r="J770" i="8"/>
  <c r="H770" i="8"/>
  <c r="D770" i="8"/>
  <c r="L769" i="8"/>
  <c r="J769" i="8"/>
  <c r="H769" i="8"/>
  <c r="D769" i="8"/>
  <c r="N769" i="8" s="1"/>
  <c r="O769" i="8" s="1"/>
  <c r="S769" i="8" s="1"/>
  <c r="P768" i="8"/>
  <c r="W768" i="8" s="1"/>
  <c r="X768" i="8" s="1"/>
  <c r="O768" i="8"/>
  <c r="S768" i="8" s="1"/>
  <c r="L768" i="8"/>
  <c r="J768" i="8"/>
  <c r="H768" i="8"/>
  <c r="D768" i="8"/>
  <c r="N768" i="8" s="1"/>
  <c r="L767" i="8"/>
  <c r="J767" i="8"/>
  <c r="H767" i="8"/>
  <c r="D767" i="8"/>
  <c r="N767" i="8" s="1"/>
  <c r="L766" i="8"/>
  <c r="J766" i="8"/>
  <c r="H766" i="8"/>
  <c r="D766" i="8"/>
  <c r="N766" i="8" s="1"/>
  <c r="P765" i="8"/>
  <c r="W765" i="8" s="1"/>
  <c r="N765" i="8"/>
  <c r="L765" i="8"/>
  <c r="J765" i="8"/>
  <c r="H765" i="8"/>
  <c r="D765" i="8"/>
  <c r="L764" i="8"/>
  <c r="J764" i="8"/>
  <c r="H764" i="8"/>
  <c r="D764" i="8"/>
  <c r="N764" i="8" s="1"/>
  <c r="O764" i="8" s="1"/>
  <c r="S764" i="8" s="1"/>
  <c r="N763" i="8"/>
  <c r="O763" i="8" s="1"/>
  <c r="S763" i="8" s="1"/>
  <c r="L763" i="8"/>
  <c r="J763" i="8"/>
  <c r="H763" i="8"/>
  <c r="D763" i="8"/>
  <c r="L762" i="8"/>
  <c r="J762" i="8"/>
  <c r="H762" i="8"/>
  <c r="D762" i="8"/>
  <c r="N762" i="8" s="1"/>
  <c r="S761" i="8"/>
  <c r="U761" i="8" s="1"/>
  <c r="N761" i="8"/>
  <c r="O761" i="8" s="1"/>
  <c r="L761" i="8"/>
  <c r="J761" i="8"/>
  <c r="H761" i="8"/>
  <c r="D761" i="8"/>
  <c r="L760" i="8"/>
  <c r="J760" i="8"/>
  <c r="H760" i="8"/>
  <c r="D760" i="8"/>
  <c r="N760" i="8" s="1"/>
  <c r="O760" i="8" s="1"/>
  <c r="S760" i="8" s="1"/>
  <c r="L759" i="8"/>
  <c r="J759" i="8"/>
  <c r="H759" i="8"/>
  <c r="D759" i="8"/>
  <c r="N759" i="8" s="1"/>
  <c r="N758" i="8"/>
  <c r="L758" i="8"/>
  <c r="O758" i="8" s="1"/>
  <c r="S758" i="8" s="1"/>
  <c r="J758" i="8"/>
  <c r="H758" i="8"/>
  <c r="D758" i="8"/>
  <c r="L757" i="8"/>
  <c r="J757" i="8"/>
  <c r="H757" i="8"/>
  <c r="D757" i="8"/>
  <c r="N757" i="8" s="1"/>
  <c r="L756" i="8"/>
  <c r="J756" i="8"/>
  <c r="H756" i="8"/>
  <c r="D756" i="8"/>
  <c r="N756" i="8" s="1"/>
  <c r="L755" i="8"/>
  <c r="J755" i="8"/>
  <c r="H755" i="8"/>
  <c r="D755" i="8"/>
  <c r="N755" i="8" s="1"/>
  <c r="N754" i="8"/>
  <c r="P754" i="8" s="1"/>
  <c r="W754" i="8" s="1"/>
  <c r="L754" i="8"/>
  <c r="J754" i="8"/>
  <c r="H754" i="8"/>
  <c r="D754" i="8"/>
  <c r="L753" i="8"/>
  <c r="J753" i="8"/>
  <c r="H753" i="8"/>
  <c r="D753" i="8"/>
  <c r="N753" i="8" s="1"/>
  <c r="L752" i="8"/>
  <c r="J752" i="8"/>
  <c r="H752" i="8"/>
  <c r="D752" i="8"/>
  <c r="N752" i="8" s="1"/>
  <c r="L751" i="8"/>
  <c r="J751" i="8"/>
  <c r="H751" i="8"/>
  <c r="D751" i="8"/>
  <c r="N751" i="8" s="1"/>
  <c r="P750" i="8"/>
  <c r="W750" i="8" s="1"/>
  <c r="N750" i="8"/>
  <c r="O750" i="8" s="1"/>
  <c r="S750" i="8" s="1"/>
  <c r="L750" i="8"/>
  <c r="J750" i="8"/>
  <c r="H750" i="8"/>
  <c r="D750" i="8"/>
  <c r="N749" i="8"/>
  <c r="O749" i="8" s="1"/>
  <c r="S749" i="8" s="1"/>
  <c r="L749" i="8"/>
  <c r="P749" i="8" s="1"/>
  <c r="W749" i="8" s="1"/>
  <c r="J749" i="8"/>
  <c r="H749" i="8"/>
  <c r="D749" i="8"/>
  <c r="N748" i="8"/>
  <c r="P748" i="8" s="1"/>
  <c r="W748" i="8" s="1"/>
  <c r="L748" i="8"/>
  <c r="J748" i="8"/>
  <c r="H748" i="8"/>
  <c r="D748" i="8"/>
  <c r="N747" i="8"/>
  <c r="O747" i="8" s="1"/>
  <c r="S747" i="8" s="1"/>
  <c r="L747" i="8"/>
  <c r="J747" i="8"/>
  <c r="H747" i="8"/>
  <c r="D747" i="8"/>
  <c r="L746" i="8"/>
  <c r="J746" i="8"/>
  <c r="H746" i="8"/>
  <c r="D746" i="8"/>
  <c r="N746" i="8" s="1"/>
  <c r="L745" i="8"/>
  <c r="J745" i="8"/>
  <c r="H745" i="8"/>
  <c r="D745" i="8"/>
  <c r="N745" i="8" s="1"/>
  <c r="L744" i="8"/>
  <c r="J744" i="8"/>
  <c r="H744" i="8"/>
  <c r="D744" i="8"/>
  <c r="N744" i="8" s="1"/>
  <c r="L743" i="8"/>
  <c r="J743" i="8"/>
  <c r="H743" i="8"/>
  <c r="D743" i="8"/>
  <c r="N743" i="8" s="1"/>
  <c r="N742" i="8"/>
  <c r="O742" i="8" s="1"/>
  <c r="S742" i="8" s="1"/>
  <c r="L742" i="8"/>
  <c r="J742" i="8"/>
  <c r="H742" i="8"/>
  <c r="D742" i="8"/>
  <c r="N741" i="8"/>
  <c r="O741" i="8" s="1"/>
  <c r="S741" i="8" s="1"/>
  <c r="L741" i="8"/>
  <c r="J741" i="8"/>
  <c r="H741" i="8"/>
  <c r="D741" i="8"/>
  <c r="N740" i="8"/>
  <c r="P740" i="8" s="1"/>
  <c r="W740" i="8" s="1"/>
  <c r="L740" i="8"/>
  <c r="J740" i="8"/>
  <c r="H740" i="8"/>
  <c r="D740" i="8"/>
  <c r="N739" i="8"/>
  <c r="O739" i="8" s="1"/>
  <c r="S739" i="8" s="1"/>
  <c r="L739" i="8"/>
  <c r="J739" i="8"/>
  <c r="H739" i="8"/>
  <c r="D739" i="8"/>
  <c r="L738" i="8"/>
  <c r="J738" i="8"/>
  <c r="H738" i="8"/>
  <c r="D738" i="8"/>
  <c r="N738" i="8" s="1"/>
  <c r="L737" i="8"/>
  <c r="J737" i="8"/>
  <c r="H737" i="8"/>
  <c r="D737" i="8"/>
  <c r="N737" i="8" s="1"/>
  <c r="L736" i="8"/>
  <c r="J736" i="8"/>
  <c r="H736" i="8"/>
  <c r="D736" i="8"/>
  <c r="N736" i="8" s="1"/>
  <c r="L735" i="8"/>
  <c r="J735" i="8"/>
  <c r="H735" i="8"/>
  <c r="D735" i="8"/>
  <c r="N735" i="8" s="1"/>
  <c r="N734" i="8"/>
  <c r="O734" i="8" s="1"/>
  <c r="S734" i="8" s="1"/>
  <c r="L734" i="8"/>
  <c r="J734" i="8"/>
  <c r="H734" i="8"/>
  <c r="D734" i="8"/>
  <c r="O733" i="8"/>
  <c r="S733" i="8" s="1"/>
  <c r="N733" i="8"/>
  <c r="L733" i="8"/>
  <c r="J733" i="8"/>
  <c r="H733" i="8"/>
  <c r="D733" i="8"/>
  <c r="N732" i="8"/>
  <c r="P732" i="8" s="1"/>
  <c r="W732" i="8" s="1"/>
  <c r="L732" i="8"/>
  <c r="J732" i="8"/>
  <c r="H732" i="8"/>
  <c r="D732" i="8"/>
  <c r="N731" i="8"/>
  <c r="O731" i="8" s="1"/>
  <c r="S731" i="8" s="1"/>
  <c r="L731" i="8"/>
  <c r="J731" i="8"/>
  <c r="H731" i="8"/>
  <c r="D731" i="8"/>
  <c r="L730" i="8"/>
  <c r="J730" i="8"/>
  <c r="H730" i="8"/>
  <c r="D730" i="8"/>
  <c r="N730" i="8" s="1"/>
  <c r="L729" i="8"/>
  <c r="J729" i="8"/>
  <c r="H729" i="8"/>
  <c r="D729" i="8"/>
  <c r="N729" i="8" s="1"/>
  <c r="L728" i="8"/>
  <c r="J728" i="8"/>
  <c r="H728" i="8"/>
  <c r="D728" i="8"/>
  <c r="N728" i="8" s="1"/>
  <c r="L727" i="8"/>
  <c r="J727" i="8"/>
  <c r="H727" i="8"/>
  <c r="D727" i="8"/>
  <c r="N727" i="8" s="1"/>
  <c r="N726" i="8"/>
  <c r="O726" i="8" s="1"/>
  <c r="S726" i="8" s="1"/>
  <c r="L726" i="8"/>
  <c r="J726" i="8"/>
  <c r="H726" i="8"/>
  <c r="D726" i="8"/>
  <c r="N725" i="8"/>
  <c r="O725" i="8" s="1"/>
  <c r="S725" i="8" s="1"/>
  <c r="L725" i="8"/>
  <c r="J725" i="8"/>
  <c r="H725" i="8"/>
  <c r="D725" i="8"/>
  <c r="N724" i="8"/>
  <c r="L724" i="8"/>
  <c r="J724" i="8"/>
  <c r="H724" i="8"/>
  <c r="D724" i="8"/>
  <c r="N723" i="8"/>
  <c r="L723" i="8"/>
  <c r="J723" i="8"/>
  <c r="H723" i="8"/>
  <c r="D723" i="8"/>
  <c r="L722" i="8"/>
  <c r="J722" i="8"/>
  <c r="H722" i="8"/>
  <c r="D722" i="8"/>
  <c r="N722" i="8" s="1"/>
  <c r="L721" i="8"/>
  <c r="J721" i="8"/>
  <c r="H721" i="8"/>
  <c r="D721" i="8"/>
  <c r="N721" i="8" s="1"/>
  <c r="L720" i="8"/>
  <c r="J720" i="8"/>
  <c r="H720" i="8"/>
  <c r="D720" i="8"/>
  <c r="N720" i="8" s="1"/>
  <c r="L719" i="8"/>
  <c r="J719" i="8"/>
  <c r="H719" i="8"/>
  <c r="D719" i="8"/>
  <c r="N719" i="8" s="1"/>
  <c r="N718" i="8"/>
  <c r="O718" i="8" s="1"/>
  <c r="S718" i="8" s="1"/>
  <c r="L718" i="8"/>
  <c r="J718" i="8"/>
  <c r="H718" i="8"/>
  <c r="D718" i="8"/>
  <c r="P717" i="8"/>
  <c r="W717" i="8" s="1"/>
  <c r="Y717" i="8" s="1"/>
  <c r="O717" i="8"/>
  <c r="S717" i="8" s="1"/>
  <c r="N717" i="8"/>
  <c r="L717" i="8"/>
  <c r="J717" i="8"/>
  <c r="H717" i="8"/>
  <c r="D717" i="8"/>
  <c r="N716" i="8"/>
  <c r="L716" i="8"/>
  <c r="J716" i="8"/>
  <c r="H716" i="8"/>
  <c r="D716" i="8"/>
  <c r="N715" i="8"/>
  <c r="O715" i="8" s="1"/>
  <c r="S715" i="8" s="1"/>
  <c r="L715" i="8"/>
  <c r="J715" i="8"/>
  <c r="H715" i="8"/>
  <c r="D715" i="8"/>
  <c r="L714" i="8"/>
  <c r="J714" i="8"/>
  <c r="H714" i="8"/>
  <c r="D714" i="8"/>
  <c r="N714" i="8" s="1"/>
  <c r="L713" i="8"/>
  <c r="J713" i="8"/>
  <c r="H713" i="8"/>
  <c r="D713" i="8"/>
  <c r="N713" i="8" s="1"/>
  <c r="L712" i="8"/>
  <c r="J712" i="8"/>
  <c r="H712" i="8"/>
  <c r="D712" i="8"/>
  <c r="N712" i="8" s="1"/>
  <c r="L711" i="8"/>
  <c r="J711" i="8"/>
  <c r="H711" i="8"/>
  <c r="D711" i="8"/>
  <c r="N711" i="8" s="1"/>
  <c r="V710" i="8"/>
  <c r="N710" i="8"/>
  <c r="O710" i="8" s="1"/>
  <c r="S710" i="8" s="1"/>
  <c r="L710" i="8"/>
  <c r="J710" i="8"/>
  <c r="H710" i="8"/>
  <c r="D710" i="8"/>
  <c r="P709" i="8"/>
  <c r="W709" i="8" s="1"/>
  <c r="N709" i="8"/>
  <c r="O709" i="8" s="1"/>
  <c r="S709" i="8" s="1"/>
  <c r="U709" i="8" s="1"/>
  <c r="L709" i="8"/>
  <c r="J709" i="8"/>
  <c r="H709" i="8"/>
  <c r="D709" i="8"/>
  <c r="L708" i="8"/>
  <c r="J708" i="8"/>
  <c r="H708" i="8"/>
  <c r="D708" i="8"/>
  <c r="N708" i="8" s="1"/>
  <c r="S707" i="8"/>
  <c r="N707" i="8"/>
  <c r="O707" i="8" s="1"/>
  <c r="L707" i="8"/>
  <c r="J707" i="8"/>
  <c r="H707" i="8"/>
  <c r="D707" i="8"/>
  <c r="P706" i="8"/>
  <c r="W706" i="8" s="1"/>
  <c r="Z706" i="8" s="1"/>
  <c r="L706" i="8"/>
  <c r="J706" i="8"/>
  <c r="H706" i="8"/>
  <c r="D706" i="8"/>
  <c r="N706" i="8" s="1"/>
  <c r="O706" i="8" s="1"/>
  <c r="S706" i="8" s="1"/>
  <c r="V706" i="8" s="1"/>
  <c r="L705" i="8"/>
  <c r="J705" i="8"/>
  <c r="H705" i="8"/>
  <c r="D705" i="8"/>
  <c r="N705" i="8" s="1"/>
  <c r="P705" i="8" s="1"/>
  <c r="W705" i="8" s="1"/>
  <c r="Y705" i="8" s="1"/>
  <c r="L704" i="8"/>
  <c r="J704" i="8"/>
  <c r="H704" i="8"/>
  <c r="D704" i="8"/>
  <c r="N704" i="8" s="1"/>
  <c r="L703" i="8"/>
  <c r="J703" i="8"/>
  <c r="H703" i="8"/>
  <c r="D703" i="8"/>
  <c r="N703" i="8" s="1"/>
  <c r="P702" i="8"/>
  <c r="W702" i="8" s="1"/>
  <c r="Z702" i="8" s="1"/>
  <c r="N702" i="8"/>
  <c r="O702" i="8" s="1"/>
  <c r="S702" i="8" s="1"/>
  <c r="L702" i="8"/>
  <c r="J702" i="8"/>
  <c r="H702" i="8"/>
  <c r="D702" i="8"/>
  <c r="O701" i="8"/>
  <c r="S701" i="8" s="1"/>
  <c r="N701" i="8"/>
  <c r="P701" i="8" s="1"/>
  <c r="W701" i="8" s="1"/>
  <c r="Y701" i="8" s="1"/>
  <c r="L701" i="8"/>
  <c r="J701" i="8"/>
  <c r="H701" i="8"/>
  <c r="D701" i="8"/>
  <c r="L700" i="8"/>
  <c r="J700" i="8"/>
  <c r="H700" i="8"/>
  <c r="D700" i="8"/>
  <c r="N700" i="8" s="1"/>
  <c r="N699" i="8"/>
  <c r="O699" i="8" s="1"/>
  <c r="S699" i="8" s="1"/>
  <c r="L699" i="8"/>
  <c r="J699" i="8"/>
  <c r="H699" i="8"/>
  <c r="D699" i="8"/>
  <c r="L698" i="8"/>
  <c r="J698" i="8"/>
  <c r="H698" i="8"/>
  <c r="D698" i="8"/>
  <c r="N698" i="8" s="1"/>
  <c r="O698" i="8" s="1"/>
  <c r="S698" i="8" s="1"/>
  <c r="V698" i="8" s="1"/>
  <c r="O697" i="8"/>
  <c r="S697" i="8" s="1"/>
  <c r="U697" i="8" s="1"/>
  <c r="L697" i="8"/>
  <c r="J697" i="8"/>
  <c r="H697" i="8"/>
  <c r="D697" i="8"/>
  <c r="N697" i="8" s="1"/>
  <c r="P697" i="8" s="1"/>
  <c r="W697" i="8" s="1"/>
  <c r="N696" i="8"/>
  <c r="L696" i="8"/>
  <c r="J696" i="8"/>
  <c r="H696" i="8"/>
  <c r="D696" i="8"/>
  <c r="L695" i="8"/>
  <c r="J695" i="8"/>
  <c r="H695" i="8"/>
  <c r="D695" i="8"/>
  <c r="N695" i="8" s="1"/>
  <c r="V694" i="8"/>
  <c r="N694" i="8"/>
  <c r="O694" i="8" s="1"/>
  <c r="S694" i="8" s="1"/>
  <c r="L694" i="8"/>
  <c r="J694" i="8"/>
  <c r="H694" i="8"/>
  <c r="D694" i="8"/>
  <c r="P693" i="8"/>
  <c r="W693" i="8" s="1"/>
  <c r="N693" i="8"/>
  <c r="O693" i="8" s="1"/>
  <c r="S693" i="8" s="1"/>
  <c r="U693" i="8" s="1"/>
  <c r="L693" i="8"/>
  <c r="J693" i="8"/>
  <c r="H693" i="8"/>
  <c r="D693" i="8"/>
  <c r="N692" i="8"/>
  <c r="L692" i="8"/>
  <c r="J692" i="8"/>
  <c r="H692" i="8"/>
  <c r="D692" i="8"/>
  <c r="N691" i="8"/>
  <c r="O691" i="8" s="1"/>
  <c r="S691" i="8" s="1"/>
  <c r="L691" i="8"/>
  <c r="J691" i="8"/>
  <c r="H691" i="8"/>
  <c r="D691" i="8"/>
  <c r="L690" i="8"/>
  <c r="J690" i="8"/>
  <c r="H690" i="8"/>
  <c r="D690" i="8"/>
  <c r="N690" i="8" s="1"/>
  <c r="O690" i="8" s="1"/>
  <c r="S690" i="8" s="1"/>
  <c r="V690" i="8" s="1"/>
  <c r="L689" i="8"/>
  <c r="J689" i="8"/>
  <c r="H689" i="8"/>
  <c r="D689" i="8"/>
  <c r="N689" i="8" s="1"/>
  <c r="P689" i="8" s="1"/>
  <c r="W689" i="8" s="1"/>
  <c r="Y689" i="8" s="1"/>
  <c r="L688" i="8"/>
  <c r="J688" i="8"/>
  <c r="H688" i="8"/>
  <c r="D688" i="8"/>
  <c r="N688" i="8" s="1"/>
  <c r="L687" i="8"/>
  <c r="J687" i="8"/>
  <c r="H687" i="8"/>
  <c r="D687" i="8"/>
  <c r="N687" i="8" s="1"/>
  <c r="N686" i="8"/>
  <c r="O686" i="8" s="1"/>
  <c r="S686" i="8" s="1"/>
  <c r="L686" i="8"/>
  <c r="J686" i="8"/>
  <c r="H686" i="8"/>
  <c r="D686" i="8"/>
  <c r="N685" i="8"/>
  <c r="O685" i="8" s="1"/>
  <c r="S685" i="8" s="1"/>
  <c r="L685" i="8"/>
  <c r="J685" i="8"/>
  <c r="H685" i="8"/>
  <c r="D685" i="8"/>
  <c r="L684" i="8"/>
  <c r="J684" i="8"/>
  <c r="H684" i="8"/>
  <c r="D684" i="8"/>
  <c r="N684" i="8" s="1"/>
  <c r="N683" i="8"/>
  <c r="L683" i="8"/>
  <c r="J683" i="8"/>
  <c r="H683" i="8"/>
  <c r="D683" i="8"/>
  <c r="L682" i="8"/>
  <c r="J682" i="8"/>
  <c r="H682" i="8"/>
  <c r="D682" i="8"/>
  <c r="N682" i="8" s="1"/>
  <c r="O682" i="8" s="1"/>
  <c r="S682" i="8" s="1"/>
  <c r="U682" i="8" s="1"/>
  <c r="L681" i="8"/>
  <c r="J681" i="8"/>
  <c r="H681" i="8"/>
  <c r="D681" i="8"/>
  <c r="N681" i="8" s="1"/>
  <c r="P681" i="8" s="1"/>
  <c r="W681" i="8" s="1"/>
  <c r="N680" i="8"/>
  <c r="O680" i="8" s="1"/>
  <c r="S680" i="8" s="1"/>
  <c r="V680" i="8" s="1"/>
  <c r="L680" i="8"/>
  <c r="J680" i="8"/>
  <c r="H680" i="8"/>
  <c r="D680" i="8"/>
  <c r="L679" i="8"/>
  <c r="J679" i="8"/>
  <c r="H679" i="8"/>
  <c r="D679" i="8"/>
  <c r="N679" i="8" s="1"/>
  <c r="P679" i="8" s="1"/>
  <c r="W679" i="8" s="1"/>
  <c r="S678" i="8"/>
  <c r="V678" i="8" s="1"/>
  <c r="N678" i="8"/>
  <c r="O678" i="8" s="1"/>
  <c r="L678" i="8"/>
  <c r="J678" i="8"/>
  <c r="H678" i="8"/>
  <c r="D678" i="8"/>
  <c r="P677" i="8"/>
  <c r="W677" i="8" s="1"/>
  <c r="X677" i="8" s="1"/>
  <c r="N677" i="8"/>
  <c r="O677" i="8" s="1"/>
  <c r="S677" i="8" s="1"/>
  <c r="U677" i="8" s="1"/>
  <c r="L677" i="8"/>
  <c r="J677" i="8"/>
  <c r="H677" i="8"/>
  <c r="D677" i="8"/>
  <c r="N676" i="8"/>
  <c r="P676" i="8" s="1"/>
  <c r="W676" i="8" s="1"/>
  <c r="Z676" i="8" s="1"/>
  <c r="L676" i="8"/>
  <c r="J676" i="8"/>
  <c r="H676" i="8"/>
  <c r="D676" i="8"/>
  <c r="N675" i="8"/>
  <c r="L675" i="8"/>
  <c r="J675" i="8"/>
  <c r="H675" i="8"/>
  <c r="D675" i="8"/>
  <c r="L674" i="8"/>
  <c r="J674" i="8"/>
  <c r="H674" i="8"/>
  <c r="D674" i="8"/>
  <c r="N674" i="8" s="1"/>
  <c r="L673" i="8"/>
  <c r="J673" i="8"/>
  <c r="H673" i="8"/>
  <c r="D673" i="8"/>
  <c r="N673" i="8" s="1"/>
  <c r="L672" i="8"/>
  <c r="J672" i="8"/>
  <c r="H672" i="8"/>
  <c r="D672" i="8"/>
  <c r="N672" i="8" s="1"/>
  <c r="L671" i="8"/>
  <c r="J671" i="8"/>
  <c r="H671" i="8"/>
  <c r="D671" i="8"/>
  <c r="N671" i="8" s="1"/>
  <c r="O671" i="8" s="1"/>
  <c r="S671" i="8" s="1"/>
  <c r="L670" i="8"/>
  <c r="J670" i="8"/>
  <c r="H670" i="8"/>
  <c r="D670" i="8"/>
  <c r="N670" i="8" s="1"/>
  <c r="N669" i="8"/>
  <c r="P669" i="8" s="1"/>
  <c r="W669" i="8" s="1"/>
  <c r="L669" i="8"/>
  <c r="J669" i="8"/>
  <c r="H669" i="8"/>
  <c r="D669" i="8"/>
  <c r="L668" i="8"/>
  <c r="J668" i="8"/>
  <c r="H668" i="8"/>
  <c r="D668" i="8"/>
  <c r="N668" i="8" s="1"/>
  <c r="N667" i="8"/>
  <c r="P667" i="8" s="1"/>
  <c r="W667" i="8" s="1"/>
  <c r="Z667" i="8" s="1"/>
  <c r="L667" i="8"/>
  <c r="J667" i="8"/>
  <c r="H667" i="8"/>
  <c r="D667" i="8"/>
  <c r="L666" i="8"/>
  <c r="J666" i="8"/>
  <c r="H666" i="8"/>
  <c r="D666" i="8"/>
  <c r="N666" i="8" s="1"/>
  <c r="L665" i="8"/>
  <c r="J665" i="8"/>
  <c r="H665" i="8"/>
  <c r="D665" i="8"/>
  <c r="N665" i="8" s="1"/>
  <c r="P665" i="8" s="1"/>
  <c r="W665" i="8" s="1"/>
  <c r="N664" i="8"/>
  <c r="O664" i="8" s="1"/>
  <c r="S664" i="8" s="1"/>
  <c r="L664" i="8"/>
  <c r="J664" i="8"/>
  <c r="H664" i="8"/>
  <c r="D664" i="8"/>
  <c r="L663" i="8"/>
  <c r="J663" i="8"/>
  <c r="H663" i="8"/>
  <c r="D663" i="8"/>
  <c r="N663" i="8" s="1"/>
  <c r="P663" i="8" s="1"/>
  <c r="W663" i="8" s="1"/>
  <c r="L662" i="8"/>
  <c r="J662" i="8"/>
  <c r="H662" i="8"/>
  <c r="D662" i="8"/>
  <c r="N662" i="8" s="1"/>
  <c r="N661" i="8"/>
  <c r="P661" i="8" s="1"/>
  <c r="W661" i="8" s="1"/>
  <c r="L661" i="8"/>
  <c r="J661" i="8"/>
  <c r="H661" i="8"/>
  <c r="D661" i="8"/>
  <c r="N660" i="8"/>
  <c r="P660" i="8" s="1"/>
  <c r="W660" i="8" s="1"/>
  <c r="L660" i="8"/>
  <c r="J660" i="8"/>
  <c r="H660" i="8"/>
  <c r="D660" i="8"/>
  <c r="N659" i="8"/>
  <c r="O659" i="8" s="1"/>
  <c r="S659" i="8" s="1"/>
  <c r="L659" i="8"/>
  <c r="J659" i="8"/>
  <c r="H659" i="8"/>
  <c r="D659" i="8"/>
  <c r="N658" i="8"/>
  <c r="O658" i="8" s="1"/>
  <c r="S658" i="8" s="1"/>
  <c r="V658" i="8" s="1"/>
  <c r="L658" i="8"/>
  <c r="J658" i="8"/>
  <c r="H658" i="8"/>
  <c r="D658" i="8"/>
  <c r="L657" i="8"/>
  <c r="J657" i="8"/>
  <c r="H657" i="8"/>
  <c r="D657" i="8"/>
  <c r="N657" i="8" s="1"/>
  <c r="O657" i="8" s="1"/>
  <c r="S657" i="8" s="1"/>
  <c r="L656" i="8"/>
  <c r="J656" i="8"/>
  <c r="H656" i="8"/>
  <c r="D656" i="8"/>
  <c r="N656" i="8" s="1"/>
  <c r="L655" i="8"/>
  <c r="J655" i="8"/>
  <c r="H655" i="8"/>
  <c r="D655" i="8"/>
  <c r="N655" i="8" s="1"/>
  <c r="O655" i="8" s="1"/>
  <c r="S655" i="8" s="1"/>
  <c r="N654" i="8"/>
  <c r="P654" i="8" s="1"/>
  <c r="W654" i="8" s="1"/>
  <c r="L654" i="8"/>
  <c r="J654" i="8"/>
  <c r="H654" i="8"/>
  <c r="D654" i="8"/>
  <c r="N653" i="8"/>
  <c r="O653" i="8" s="1"/>
  <c r="S653" i="8" s="1"/>
  <c r="L653" i="8"/>
  <c r="J653" i="8"/>
  <c r="H653" i="8"/>
  <c r="D653" i="8"/>
  <c r="L652" i="8"/>
  <c r="J652" i="8"/>
  <c r="H652" i="8"/>
  <c r="D652" i="8"/>
  <c r="N652" i="8" s="1"/>
  <c r="N651" i="8"/>
  <c r="P651" i="8" s="1"/>
  <c r="W651" i="8" s="1"/>
  <c r="L651" i="8"/>
  <c r="J651" i="8"/>
  <c r="H651" i="8"/>
  <c r="D651" i="8"/>
  <c r="L650" i="8"/>
  <c r="J650" i="8"/>
  <c r="H650" i="8"/>
  <c r="D650" i="8"/>
  <c r="N650" i="8" s="1"/>
  <c r="L649" i="8"/>
  <c r="J649" i="8"/>
  <c r="H649" i="8"/>
  <c r="D649" i="8"/>
  <c r="N649" i="8" s="1"/>
  <c r="P648" i="8"/>
  <c r="W648" i="8" s="1"/>
  <c r="N648" i="8"/>
  <c r="L648" i="8"/>
  <c r="O648" i="8" s="1"/>
  <c r="S648" i="8" s="1"/>
  <c r="J648" i="8"/>
  <c r="H648" i="8"/>
  <c r="D648" i="8"/>
  <c r="L647" i="8"/>
  <c r="J647" i="8"/>
  <c r="H647" i="8"/>
  <c r="D647" i="8"/>
  <c r="N647" i="8" s="1"/>
  <c r="N646" i="8"/>
  <c r="O646" i="8" s="1"/>
  <c r="S646" i="8" s="1"/>
  <c r="L646" i="8"/>
  <c r="J646" i="8"/>
  <c r="H646" i="8"/>
  <c r="D646" i="8"/>
  <c r="N645" i="8"/>
  <c r="O645" i="8" s="1"/>
  <c r="S645" i="8" s="1"/>
  <c r="L645" i="8"/>
  <c r="J645" i="8"/>
  <c r="H645" i="8"/>
  <c r="D645" i="8"/>
  <c r="L644" i="8"/>
  <c r="J644" i="8"/>
  <c r="H644" i="8"/>
  <c r="D644" i="8"/>
  <c r="N644" i="8" s="1"/>
  <c r="N643" i="8"/>
  <c r="P643" i="8" s="1"/>
  <c r="W643" i="8" s="1"/>
  <c r="L643" i="8"/>
  <c r="J643" i="8"/>
  <c r="H643" i="8"/>
  <c r="D643" i="8"/>
  <c r="L642" i="8"/>
  <c r="J642" i="8"/>
  <c r="H642" i="8"/>
  <c r="D642" i="8"/>
  <c r="N642" i="8" s="1"/>
  <c r="L641" i="8"/>
  <c r="J641" i="8"/>
  <c r="H641" i="8"/>
  <c r="D641" i="8"/>
  <c r="N641" i="8" s="1"/>
  <c r="L640" i="8"/>
  <c r="J640" i="8"/>
  <c r="H640" i="8"/>
  <c r="D640" i="8"/>
  <c r="N640" i="8" s="1"/>
  <c r="L639" i="8"/>
  <c r="J639" i="8"/>
  <c r="H639" i="8"/>
  <c r="D639" i="8"/>
  <c r="N639" i="8" s="1"/>
  <c r="N638" i="8"/>
  <c r="O638" i="8" s="1"/>
  <c r="S638" i="8" s="1"/>
  <c r="L638" i="8"/>
  <c r="J638" i="8"/>
  <c r="H638" i="8"/>
  <c r="D638" i="8"/>
  <c r="L637" i="8"/>
  <c r="J637" i="8"/>
  <c r="H637" i="8"/>
  <c r="D637" i="8"/>
  <c r="N637" i="8" s="1"/>
  <c r="L636" i="8"/>
  <c r="J636" i="8"/>
  <c r="H636" i="8"/>
  <c r="D636" i="8"/>
  <c r="N636" i="8" s="1"/>
  <c r="N635" i="8"/>
  <c r="P635" i="8" s="1"/>
  <c r="W635" i="8" s="1"/>
  <c r="L635" i="8"/>
  <c r="J635" i="8"/>
  <c r="H635" i="8"/>
  <c r="D635" i="8"/>
  <c r="L634" i="8"/>
  <c r="J634" i="8"/>
  <c r="H634" i="8"/>
  <c r="D634" i="8"/>
  <c r="N634" i="8" s="1"/>
  <c r="L633" i="8"/>
  <c r="J633" i="8"/>
  <c r="H633" i="8"/>
  <c r="D633" i="8"/>
  <c r="N633" i="8" s="1"/>
  <c r="L632" i="8"/>
  <c r="J632" i="8"/>
  <c r="H632" i="8"/>
  <c r="D632" i="8"/>
  <c r="N632" i="8" s="1"/>
  <c r="L631" i="8"/>
  <c r="J631" i="8"/>
  <c r="H631" i="8"/>
  <c r="D631" i="8"/>
  <c r="N631" i="8" s="1"/>
  <c r="N630" i="8"/>
  <c r="O630" i="8" s="1"/>
  <c r="S630" i="8" s="1"/>
  <c r="L630" i="8"/>
  <c r="J630" i="8"/>
  <c r="H630" i="8"/>
  <c r="D630" i="8"/>
  <c r="L629" i="8"/>
  <c r="J629" i="8"/>
  <c r="H629" i="8"/>
  <c r="D629" i="8"/>
  <c r="N629" i="8" s="1"/>
  <c r="L628" i="8"/>
  <c r="J628" i="8"/>
  <c r="H628" i="8"/>
  <c r="D628" i="8"/>
  <c r="N628" i="8" s="1"/>
  <c r="N627" i="8"/>
  <c r="P627" i="8" s="1"/>
  <c r="W627" i="8" s="1"/>
  <c r="L627" i="8"/>
  <c r="J627" i="8"/>
  <c r="H627" i="8"/>
  <c r="D627" i="8"/>
  <c r="L626" i="8"/>
  <c r="J626" i="8"/>
  <c r="H626" i="8"/>
  <c r="D626" i="8"/>
  <c r="N626" i="8" s="1"/>
  <c r="L625" i="8"/>
  <c r="J625" i="8"/>
  <c r="H625" i="8"/>
  <c r="D625" i="8"/>
  <c r="N625" i="8" s="1"/>
  <c r="L624" i="8"/>
  <c r="J624" i="8"/>
  <c r="H624" i="8"/>
  <c r="D624" i="8"/>
  <c r="N624" i="8" s="1"/>
  <c r="L623" i="8"/>
  <c r="J623" i="8"/>
  <c r="H623" i="8"/>
  <c r="D623" i="8"/>
  <c r="N623" i="8" s="1"/>
  <c r="N622" i="8"/>
  <c r="O622" i="8" s="1"/>
  <c r="S622" i="8" s="1"/>
  <c r="L622" i="8"/>
  <c r="J622" i="8"/>
  <c r="H622" i="8"/>
  <c r="D622" i="8"/>
  <c r="L621" i="8"/>
  <c r="J621" i="8"/>
  <c r="H621" i="8"/>
  <c r="D621" i="8"/>
  <c r="N621" i="8" s="1"/>
  <c r="L620" i="8"/>
  <c r="J620" i="8"/>
  <c r="H620" i="8"/>
  <c r="D620" i="8"/>
  <c r="N620" i="8" s="1"/>
  <c r="N619" i="8"/>
  <c r="P619" i="8" s="1"/>
  <c r="W619" i="8" s="1"/>
  <c r="L619" i="8"/>
  <c r="J619" i="8"/>
  <c r="H619" i="8"/>
  <c r="D619" i="8"/>
  <c r="L618" i="8"/>
  <c r="J618" i="8"/>
  <c r="H618" i="8"/>
  <c r="D618" i="8"/>
  <c r="N618" i="8" s="1"/>
  <c r="L617" i="8"/>
  <c r="J617" i="8"/>
  <c r="H617" i="8"/>
  <c r="D617" i="8"/>
  <c r="N617" i="8" s="1"/>
  <c r="L616" i="8"/>
  <c r="J616" i="8"/>
  <c r="H616" i="8"/>
  <c r="D616" i="8"/>
  <c r="N616" i="8" s="1"/>
  <c r="O616" i="8" s="1"/>
  <c r="S616" i="8" s="1"/>
  <c r="L615" i="8"/>
  <c r="J615" i="8"/>
  <c r="H615" i="8"/>
  <c r="D615" i="8"/>
  <c r="N615" i="8" s="1"/>
  <c r="P615" i="8" s="1"/>
  <c r="W615" i="8" s="1"/>
  <c r="Y615" i="8" s="1"/>
  <c r="N614" i="8"/>
  <c r="L614" i="8"/>
  <c r="J614" i="8"/>
  <c r="H614" i="8"/>
  <c r="D614" i="8"/>
  <c r="L613" i="8"/>
  <c r="J613" i="8"/>
  <c r="H613" i="8"/>
  <c r="D613" i="8"/>
  <c r="N613" i="8" s="1"/>
  <c r="O613" i="8" s="1"/>
  <c r="S613" i="8" s="1"/>
  <c r="L612" i="8"/>
  <c r="J612" i="8"/>
  <c r="H612" i="8"/>
  <c r="D612" i="8"/>
  <c r="N612" i="8" s="1"/>
  <c r="P612" i="8" s="1"/>
  <c r="W612" i="8" s="1"/>
  <c r="Y612" i="8" s="1"/>
  <c r="N611" i="8"/>
  <c r="L611" i="8"/>
  <c r="J611" i="8"/>
  <c r="H611" i="8"/>
  <c r="D611" i="8"/>
  <c r="L610" i="8"/>
  <c r="J610" i="8"/>
  <c r="H610" i="8"/>
  <c r="D610" i="8"/>
  <c r="N610" i="8" s="1"/>
  <c r="L609" i="8"/>
  <c r="J609" i="8"/>
  <c r="H609" i="8"/>
  <c r="D609" i="8"/>
  <c r="N609" i="8" s="1"/>
  <c r="L608" i="8"/>
  <c r="J608" i="8"/>
  <c r="H608" i="8"/>
  <c r="D608" i="8"/>
  <c r="N608" i="8" s="1"/>
  <c r="O608" i="8" s="1"/>
  <c r="S608" i="8" s="1"/>
  <c r="U608" i="8" s="1"/>
  <c r="L607" i="8"/>
  <c r="J607" i="8"/>
  <c r="H607" i="8"/>
  <c r="D607" i="8"/>
  <c r="N607" i="8" s="1"/>
  <c r="P607" i="8" s="1"/>
  <c r="W607" i="8" s="1"/>
  <c r="Y607" i="8" s="1"/>
  <c r="N606" i="8"/>
  <c r="L606" i="8"/>
  <c r="J606" i="8"/>
  <c r="H606" i="8"/>
  <c r="D606" i="8"/>
  <c r="L605" i="8"/>
  <c r="J605" i="8"/>
  <c r="H605" i="8"/>
  <c r="D605" i="8"/>
  <c r="N605" i="8" s="1"/>
  <c r="O605" i="8" s="1"/>
  <c r="S605" i="8" s="1"/>
  <c r="L604" i="8"/>
  <c r="J604" i="8"/>
  <c r="H604" i="8"/>
  <c r="D604" i="8"/>
  <c r="N604" i="8" s="1"/>
  <c r="P604" i="8" s="1"/>
  <c r="W604" i="8" s="1"/>
  <c r="Y604" i="8" s="1"/>
  <c r="N603" i="8"/>
  <c r="L603" i="8"/>
  <c r="J603" i="8"/>
  <c r="H603" i="8"/>
  <c r="D603" i="8"/>
  <c r="L602" i="8"/>
  <c r="J602" i="8"/>
  <c r="H602" i="8"/>
  <c r="D602" i="8"/>
  <c r="N602" i="8" s="1"/>
  <c r="L601" i="8"/>
  <c r="J601" i="8"/>
  <c r="H601" i="8"/>
  <c r="D601" i="8"/>
  <c r="N601" i="8" s="1"/>
  <c r="Z600" i="8"/>
  <c r="P600" i="8"/>
  <c r="W600" i="8" s="1"/>
  <c r="L600" i="8"/>
  <c r="J600" i="8"/>
  <c r="H600" i="8"/>
  <c r="D600" i="8"/>
  <c r="N600" i="8" s="1"/>
  <c r="O600" i="8" s="1"/>
  <c r="S600" i="8" s="1"/>
  <c r="U600" i="8" s="1"/>
  <c r="L599" i="8"/>
  <c r="J599" i="8"/>
  <c r="H599" i="8"/>
  <c r="D599" i="8"/>
  <c r="N599" i="8" s="1"/>
  <c r="P599" i="8" s="1"/>
  <c r="W599" i="8" s="1"/>
  <c r="N598" i="8"/>
  <c r="L598" i="8"/>
  <c r="J598" i="8"/>
  <c r="H598" i="8"/>
  <c r="D598" i="8"/>
  <c r="P597" i="8"/>
  <c r="W597" i="8" s="1"/>
  <c r="N597" i="8"/>
  <c r="O597" i="8" s="1"/>
  <c r="S597" i="8" s="1"/>
  <c r="L597" i="8"/>
  <c r="J597" i="8"/>
  <c r="H597" i="8"/>
  <c r="D597" i="8"/>
  <c r="L596" i="8"/>
  <c r="J596" i="8"/>
  <c r="H596" i="8"/>
  <c r="D596" i="8"/>
  <c r="N596" i="8" s="1"/>
  <c r="P596" i="8" s="1"/>
  <c r="W596" i="8" s="1"/>
  <c r="Y596" i="8" s="1"/>
  <c r="N595" i="8"/>
  <c r="L595" i="8"/>
  <c r="J595" i="8"/>
  <c r="H595" i="8"/>
  <c r="D595" i="8"/>
  <c r="L594" i="8"/>
  <c r="J594" i="8"/>
  <c r="H594" i="8"/>
  <c r="D594" i="8"/>
  <c r="N594" i="8" s="1"/>
  <c r="N593" i="8"/>
  <c r="L593" i="8"/>
  <c r="J593" i="8"/>
  <c r="H593" i="8"/>
  <c r="D593" i="8"/>
  <c r="P592" i="8"/>
  <c r="W592" i="8" s="1"/>
  <c r="L592" i="8"/>
  <c r="J592" i="8"/>
  <c r="H592" i="8"/>
  <c r="D592" i="8"/>
  <c r="N592" i="8" s="1"/>
  <c r="P591" i="8"/>
  <c r="W591" i="8" s="1"/>
  <c r="X591" i="8" s="1"/>
  <c r="L591" i="8"/>
  <c r="J591" i="8"/>
  <c r="H591" i="8"/>
  <c r="D591" i="8"/>
  <c r="N591" i="8" s="1"/>
  <c r="O591" i="8" s="1"/>
  <c r="S591" i="8" s="1"/>
  <c r="Y590" i="8"/>
  <c r="N590" i="8"/>
  <c r="P590" i="8" s="1"/>
  <c r="W590" i="8" s="1"/>
  <c r="Z590" i="8" s="1"/>
  <c r="L590" i="8"/>
  <c r="J590" i="8"/>
  <c r="H590" i="8"/>
  <c r="D590" i="8"/>
  <c r="N589" i="8"/>
  <c r="O589" i="8" s="1"/>
  <c r="S589" i="8" s="1"/>
  <c r="L589" i="8"/>
  <c r="J589" i="8"/>
  <c r="H589" i="8"/>
  <c r="D589" i="8"/>
  <c r="N588" i="8"/>
  <c r="P588" i="8" s="1"/>
  <c r="W588" i="8" s="1"/>
  <c r="L588" i="8"/>
  <c r="J588" i="8"/>
  <c r="H588" i="8"/>
  <c r="D588" i="8"/>
  <c r="O587" i="8"/>
  <c r="S587" i="8" s="1"/>
  <c r="V587" i="8" s="1"/>
  <c r="N587" i="8"/>
  <c r="P587" i="8" s="1"/>
  <c r="W587" i="8" s="1"/>
  <c r="L587" i="8"/>
  <c r="J587" i="8"/>
  <c r="H587" i="8"/>
  <c r="D587" i="8"/>
  <c r="L586" i="8"/>
  <c r="J586" i="8"/>
  <c r="H586" i="8"/>
  <c r="D586" i="8"/>
  <c r="N586" i="8" s="1"/>
  <c r="N585" i="8"/>
  <c r="O585" i="8" s="1"/>
  <c r="S585" i="8" s="1"/>
  <c r="L585" i="8"/>
  <c r="J585" i="8"/>
  <c r="H585" i="8"/>
  <c r="D585" i="8"/>
  <c r="L584" i="8"/>
  <c r="J584" i="8"/>
  <c r="H584" i="8"/>
  <c r="D584" i="8"/>
  <c r="N584" i="8" s="1"/>
  <c r="P584" i="8" s="1"/>
  <c r="W584" i="8" s="1"/>
  <c r="L583" i="8"/>
  <c r="J583" i="8"/>
  <c r="H583" i="8"/>
  <c r="D583" i="8"/>
  <c r="N583" i="8" s="1"/>
  <c r="L582" i="8"/>
  <c r="J582" i="8"/>
  <c r="H582" i="8"/>
  <c r="D582" i="8"/>
  <c r="N582" i="8" s="1"/>
  <c r="L581" i="8"/>
  <c r="J581" i="8"/>
  <c r="H581" i="8"/>
  <c r="D581" i="8"/>
  <c r="N581" i="8" s="1"/>
  <c r="L580" i="8"/>
  <c r="J580" i="8"/>
  <c r="H580" i="8"/>
  <c r="D580" i="8"/>
  <c r="N580" i="8" s="1"/>
  <c r="P580" i="8" s="1"/>
  <c r="W580" i="8" s="1"/>
  <c r="P579" i="8"/>
  <c r="W579" i="8" s="1"/>
  <c r="Z579" i="8" s="1"/>
  <c r="N579" i="8"/>
  <c r="O579" i="8" s="1"/>
  <c r="S579" i="8" s="1"/>
  <c r="L579" i="8"/>
  <c r="J579" i="8"/>
  <c r="H579" i="8"/>
  <c r="D579" i="8"/>
  <c r="L578" i="8"/>
  <c r="J578" i="8"/>
  <c r="H578" i="8"/>
  <c r="D578" i="8"/>
  <c r="N578" i="8" s="1"/>
  <c r="N577" i="8"/>
  <c r="O577" i="8" s="1"/>
  <c r="S577" i="8" s="1"/>
  <c r="U577" i="8" s="1"/>
  <c r="L577" i="8"/>
  <c r="J577" i="8"/>
  <c r="H577" i="8"/>
  <c r="D577" i="8"/>
  <c r="L576" i="8"/>
  <c r="J576" i="8"/>
  <c r="H576" i="8"/>
  <c r="D576" i="8"/>
  <c r="N576" i="8" s="1"/>
  <c r="O576" i="8" s="1"/>
  <c r="S576" i="8" s="1"/>
  <c r="L575" i="8"/>
  <c r="J575" i="8"/>
  <c r="H575" i="8"/>
  <c r="D575" i="8"/>
  <c r="N575" i="8" s="1"/>
  <c r="N574" i="8"/>
  <c r="O574" i="8" s="1"/>
  <c r="S574" i="8" s="1"/>
  <c r="L574" i="8"/>
  <c r="J574" i="8"/>
  <c r="H574" i="8"/>
  <c r="D574" i="8"/>
  <c r="L573" i="8"/>
  <c r="J573" i="8"/>
  <c r="H573" i="8"/>
  <c r="D573" i="8"/>
  <c r="N573" i="8" s="1"/>
  <c r="L572" i="8"/>
  <c r="J572" i="8"/>
  <c r="H572" i="8"/>
  <c r="D572" i="8"/>
  <c r="N572" i="8" s="1"/>
  <c r="P572" i="8" s="1"/>
  <c r="W572" i="8" s="1"/>
  <c r="L571" i="8"/>
  <c r="J571" i="8"/>
  <c r="H571" i="8"/>
  <c r="D571" i="8"/>
  <c r="N571" i="8" s="1"/>
  <c r="N570" i="8"/>
  <c r="P570" i="8" s="1"/>
  <c r="W570" i="8" s="1"/>
  <c r="L570" i="8"/>
  <c r="J570" i="8"/>
  <c r="H570" i="8"/>
  <c r="D570" i="8"/>
  <c r="L569" i="8"/>
  <c r="J569" i="8"/>
  <c r="H569" i="8"/>
  <c r="D569" i="8"/>
  <c r="N569" i="8" s="1"/>
  <c r="P568" i="8"/>
  <c r="W568" i="8" s="1"/>
  <c r="O568" i="8"/>
  <c r="S568" i="8" s="1"/>
  <c r="L568" i="8"/>
  <c r="J568" i="8"/>
  <c r="H568" i="8"/>
  <c r="D568" i="8"/>
  <c r="N568" i="8" s="1"/>
  <c r="L567" i="8"/>
  <c r="J567" i="8"/>
  <c r="H567" i="8"/>
  <c r="D567" i="8"/>
  <c r="N567" i="8" s="1"/>
  <c r="L566" i="8"/>
  <c r="J566" i="8"/>
  <c r="H566" i="8"/>
  <c r="D566" i="8"/>
  <c r="N566" i="8" s="1"/>
  <c r="L565" i="8"/>
  <c r="J565" i="8"/>
  <c r="H565" i="8"/>
  <c r="D565" i="8"/>
  <c r="N565" i="8" s="1"/>
  <c r="L564" i="8"/>
  <c r="J564" i="8"/>
  <c r="H564" i="8"/>
  <c r="D564" i="8"/>
  <c r="N564" i="8" s="1"/>
  <c r="P564" i="8" s="1"/>
  <c r="W564" i="8" s="1"/>
  <c r="P563" i="8"/>
  <c r="W563" i="8" s="1"/>
  <c r="Y563" i="8" s="1"/>
  <c r="N563" i="8"/>
  <c r="O563" i="8" s="1"/>
  <c r="S563" i="8" s="1"/>
  <c r="L563" i="8"/>
  <c r="J563" i="8"/>
  <c r="H563" i="8"/>
  <c r="D563" i="8"/>
  <c r="L562" i="8"/>
  <c r="J562" i="8"/>
  <c r="H562" i="8"/>
  <c r="D562" i="8"/>
  <c r="N562" i="8" s="1"/>
  <c r="L561" i="8"/>
  <c r="J561" i="8"/>
  <c r="H561" i="8"/>
  <c r="D561" i="8"/>
  <c r="N561" i="8" s="1"/>
  <c r="N560" i="8"/>
  <c r="P560" i="8" s="1"/>
  <c r="W560" i="8" s="1"/>
  <c r="L560" i="8"/>
  <c r="J560" i="8"/>
  <c r="H560" i="8"/>
  <c r="D560" i="8"/>
  <c r="N559" i="8"/>
  <c r="P559" i="8" s="1"/>
  <c r="W559" i="8" s="1"/>
  <c r="L559" i="8"/>
  <c r="J559" i="8"/>
  <c r="H559" i="8"/>
  <c r="D559" i="8"/>
  <c r="N558" i="8"/>
  <c r="O558" i="8" s="1"/>
  <c r="S558" i="8" s="1"/>
  <c r="L558" i="8"/>
  <c r="J558" i="8"/>
  <c r="H558" i="8"/>
  <c r="D558" i="8"/>
  <c r="N557" i="8"/>
  <c r="O557" i="8" s="1"/>
  <c r="S557" i="8" s="1"/>
  <c r="L557" i="8"/>
  <c r="P557" i="8" s="1"/>
  <c r="W557" i="8" s="1"/>
  <c r="J557" i="8"/>
  <c r="H557" i="8"/>
  <c r="D557" i="8"/>
  <c r="L556" i="8"/>
  <c r="J556" i="8"/>
  <c r="H556" i="8"/>
  <c r="D556" i="8"/>
  <c r="N556" i="8" s="1"/>
  <c r="L555" i="8"/>
  <c r="J555" i="8"/>
  <c r="H555" i="8"/>
  <c r="D555" i="8"/>
  <c r="N555" i="8" s="1"/>
  <c r="L554" i="8"/>
  <c r="J554" i="8"/>
  <c r="H554" i="8"/>
  <c r="D554" i="8"/>
  <c r="N554" i="8" s="1"/>
  <c r="L553" i="8"/>
  <c r="J553" i="8"/>
  <c r="H553" i="8"/>
  <c r="D553" i="8"/>
  <c r="N553" i="8" s="1"/>
  <c r="O552" i="8"/>
  <c r="S552" i="8" s="1"/>
  <c r="N552" i="8"/>
  <c r="P552" i="8" s="1"/>
  <c r="W552" i="8" s="1"/>
  <c r="L552" i="8"/>
  <c r="J552" i="8"/>
  <c r="H552" i="8"/>
  <c r="D552" i="8"/>
  <c r="N551" i="8"/>
  <c r="P551" i="8" s="1"/>
  <c r="W551" i="8" s="1"/>
  <c r="L551" i="8"/>
  <c r="J551" i="8"/>
  <c r="H551" i="8"/>
  <c r="D551" i="8"/>
  <c r="N550" i="8"/>
  <c r="O550" i="8" s="1"/>
  <c r="S550" i="8" s="1"/>
  <c r="L550" i="8"/>
  <c r="J550" i="8"/>
  <c r="H550" i="8"/>
  <c r="D550" i="8"/>
  <c r="N549" i="8"/>
  <c r="O549" i="8" s="1"/>
  <c r="S549" i="8" s="1"/>
  <c r="L549" i="8"/>
  <c r="J549" i="8"/>
  <c r="H549" i="8"/>
  <c r="D549" i="8"/>
  <c r="L548" i="8"/>
  <c r="J548" i="8"/>
  <c r="H548" i="8"/>
  <c r="D548" i="8"/>
  <c r="N548" i="8" s="1"/>
  <c r="L547" i="8"/>
  <c r="J547" i="8"/>
  <c r="H547" i="8"/>
  <c r="D547" i="8"/>
  <c r="N547" i="8" s="1"/>
  <c r="L546" i="8"/>
  <c r="J546" i="8"/>
  <c r="H546" i="8"/>
  <c r="D546" i="8"/>
  <c r="N546" i="8" s="1"/>
  <c r="L545" i="8"/>
  <c r="J545" i="8"/>
  <c r="H545" i="8"/>
  <c r="D545" i="8"/>
  <c r="N545" i="8" s="1"/>
  <c r="O544" i="8"/>
  <c r="S544" i="8" s="1"/>
  <c r="N544" i="8"/>
  <c r="P544" i="8" s="1"/>
  <c r="W544" i="8" s="1"/>
  <c r="L544" i="8"/>
  <c r="J544" i="8"/>
  <c r="H544" i="8"/>
  <c r="D544" i="8"/>
  <c r="N543" i="8"/>
  <c r="P543" i="8" s="1"/>
  <c r="W543" i="8" s="1"/>
  <c r="L543" i="8"/>
  <c r="J543" i="8"/>
  <c r="H543" i="8"/>
  <c r="D543" i="8"/>
  <c r="N542" i="8"/>
  <c r="O542" i="8" s="1"/>
  <c r="S542" i="8" s="1"/>
  <c r="L542" i="8"/>
  <c r="J542" i="8"/>
  <c r="H542" i="8"/>
  <c r="D542" i="8"/>
  <c r="N541" i="8"/>
  <c r="O541" i="8" s="1"/>
  <c r="S541" i="8" s="1"/>
  <c r="L541" i="8"/>
  <c r="J541" i="8"/>
  <c r="H541" i="8"/>
  <c r="D541" i="8"/>
  <c r="L540" i="8"/>
  <c r="J540" i="8"/>
  <c r="H540" i="8"/>
  <c r="D540" i="8"/>
  <c r="N540" i="8" s="1"/>
  <c r="L539" i="8"/>
  <c r="J539" i="8"/>
  <c r="H539" i="8"/>
  <c r="D539" i="8"/>
  <c r="N539" i="8" s="1"/>
  <c r="L538" i="8"/>
  <c r="J538" i="8"/>
  <c r="H538" i="8"/>
  <c r="D538" i="8"/>
  <c r="N538" i="8" s="1"/>
  <c r="L537" i="8"/>
  <c r="J537" i="8"/>
  <c r="H537" i="8"/>
  <c r="D537" i="8"/>
  <c r="N537" i="8" s="1"/>
  <c r="P536" i="8"/>
  <c r="W536" i="8" s="1"/>
  <c r="O536" i="8"/>
  <c r="S536" i="8" s="1"/>
  <c r="N536" i="8"/>
  <c r="L536" i="8"/>
  <c r="J536" i="8"/>
  <c r="H536" i="8"/>
  <c r="D536" i="8"/>
  <c r="N535" i="8"/>
  <c r="P535" i="8" s="1"/>
  <c r="W535" i="8" s="1"/>
  <c r="L535" i="8"/>
  <c r="J535" i="8"/>
  <c r="H535" i="8"/>
  <c r="D535" i="8"/>
  <c r="N534" i="8"/>
  <c r="O534" i="8" s="1"/>
  <c r="S534" i="8" s="1"/>
  <c r="L534" i="8"/>
  <c r="J534" i="8"/>
  <c r="H534" i="8"/>
  <c r="D534" i="8"/>
  <c r="N533" i="8"/>
  <c r="O533" i="8" s="1"/>
  <c r="S533" i="8" s="1"/>
  <c r="L533" i="8"/>
  <c r="J533" i="8"/>
  <c r="H533" i="8"/>
  <c r="D533" i="8"/>
  <c r="L532" i="8"/>
  <c r="J532" i="8"/>
  <c r="H532" i="8"/>
  <c r="D532" i="8"/>
  <c r="N532" i="8" s="1"/>
  <c r="L531" i="8"/>
  <c r="J531" i="8"/>
  <c r="H531" i="8"/>
  <c r="D531" i="8"/>
  <c r="N531" i="8" s="1"/>
  <c r="L530" i="8"/>
  <c r="J530" i="8"/>
  <c r="H530" i="8"/>
  <c r="D530" i="8"/>
  <c r="N530" i="8" s="1"/>
  <c r="L529" i="8"/>
  <c r="J529" i="8"/>
  <c r="H529" i="8"/>
  <c r="D529" i="8"/>
  <c r="N529" i="8" s="1"/>
  <c r="O529" i="8" s="1"/>
  <c r="S529" i="8" s="1"/>
  <c r="N528" i="8"/>
  <c r="P528" i="8" s="1"/>
  <c r="W528" i="8" s="1"/>
  <c r="Y528" i="8" s="1"/>
  <c r="L528" i="8"/>
  <c r="J528" i="8"/>
  <c r="H528" i="8"/>
  <c r="D528" i="8"/>
  <c r="Y527" i="8"/>
  <c r="O527" i="8"/>
  <c r="S527" i="8" s="1"/>
  <c r="N527" i="8"/>
  <c r="P527" i="8" s="1"/>
  <c r="W527" i="8" s="1"/>
  <c r="Z527" i="8" s="1"/>
  <c r="L527" i="8"/>
  <c r="J527" i="8"/>
  <c r="H527" i="8"/>
  <c r="D527" i="8"/>
  <c r="N526" i="8"/>
  <c r="L526" i="8"/>
  <c r="J526" i="8"/>
  <c r="H526" i="8"/>
  <c r="D526" i="8"/>
  <c r="N525" i="8"/>
  <c r="L525" i="8"/>
  <c r="P525" i="8" s="1"/>
  <c r="W525" i="8" s="1"/>
  <c r="J525" i="8"/>
  <c r="H525" i="8"/>
  <c r="D525" i="8"/>
  <c r="L524" i="8"/>
  <c r="J524" i="8"/>
  <c r="H524" i="8"/>
  <c r="D524" i="8"/>
  <c r="N524" i="8" s="1"/>
  <c r="L523" i="8"/>
  <c r="J523" i="8"/>
  <c r="H523" i="8"/>
  <c r="D523" i="8"/>
  <c r="N523" i="8" s="1"/>
  <c r="L522" i="8"/>
  <c r="J522" i="8"/>
  <c r="H522" i="8"/>
  <c r="D522" i="8"/>
  <c r="N522" i="8" s="1"/>
  <c r="S521" i="8"/>
  <c r="L521" i="8"/>
  <c r="J521" i="8"/>
  <c r="H521" i="8"/>
  <c r="D521" i="8"/>
  <c r="N521" i="8" s="1"/>
  <c r="O521" i="8" s="1"/>
  <c r="N520" i="8"/>
  <c r="P520" i="8" s="1"/>
  <c r="W520" i="8" s="1"/>
  <c r="X520" i="8" s="1"/>
  <c r="L520" i="8"/>
  <c r="J520" i="8"/>
  <c r="H520" i="8"/>
  <c r="D520" i="8"/>
  <c r="L519" i="8"/>
  <c r="J519" i="8"/>
  <c r="H519" i="8"/>
  <c r="D519" i="8"/>
  <c r="N519" i="8" s="1"/>
  <c r="N518" i="8"/>
  <c r="L518" i="8"/>
  <c r="J518" i="8"/>
  <c r="H518" i="8"/>
  <c r="D518" i="8"/>
  <c r="N517" i="8"/>
  <c r="O517" i="8" s="1"/>
  <c r="S517" i="8" s="1"/>
  <c r="L517" i="8"/>
  <c r="J517" i="8"/>
  <c r="H517" i="8"/>
  <c r="D517" i="8"/>
  <c r="L516" i="8"/>
  <c r="J516" i="8"/>
  <c r="H516" i="8"/>
  <c r="D516" i="8"/>
  <c r="N516" i="8" s="1"/>
  <c r="O516" i="8" s="1"/>
  <c r="S516" i="8" s="1"/>
  <c r="N515" i="8"/>
  <c r="L515" i="8"/>
  <c r="J515" i="8"/>
  <c r="H515" i="8"/>
  <c r="D515" i="8"/>
  <c r="L514" i="8"/>
  <c r="J514" i="8"/>
  <c r="H514" i="8"/>
  <c r="D514" i="8"/>
  <c r="N514" i="8" s="1"/>
  <c r="L513" i="8"/>
  <c r="J513" i="8"/>
  <c r="H513" i="8"/>
  <c r="D513" i="8"/>
  <c r="N513" i="8" s="1"/>
  <c r="P513" i="8" s="1"/>
  <c r="W513" i="8" s="1"/>
  <c r="N512" i="8"/>
  <c r="P512" i="8" s="1"/>
  <c r="W512" i="8" s="1"/>
  <c r="Z512" i="8" s="1"/>
  <c r="L512" i="8"/>
  <c r="J512" i="8"/>
  <c r="H512" i="8"/>
  <c r="D512" i="8"/>
  <c r="L511" i="8"/>
  <c r="J511" i="8"/>
  <c r="H511" i="8"/>
  <c r="D511" i="8"/>
  <c r="N511" i="8" s="1"/>
  <c r="L510" i="8"/>
  <c r="J510" i="8"/>
  <c r="H510" i="8"/>
  <c r="D510" i="8"/>
  <c r="N510" i="8" s="1"/>
  <c r="N509" i="8"/>
  <c r="O509" i="8" s="1"/>
  <c r="S509" i="8" s="1"/>
  <c r="L509" i="8"/>
  <c r="J509" i="8"/>
  <c r="H509" i="8"/>
  <c r="D509" i="8"/>
  <c r="L508" i="8"/>
  <c r="J508" i="8"/>
  <c r="H508" i="8"/>
  <c r="D508" i="8"/>
  <c r="N508" i="8" s="1"/>
  <c r="P508" i="8" s="1"/>
  <c r="W508" i="8" s="1"/>
  <c r="N507" i="8"/>
  <c r="P507" i="8" s="1"/>
  <c r="W507" i="8" s="1"/>
  <c r="Z507" i="8" s="1"/>
  <c r="L507" i="8"/>
  <c r="J507" i="8"/>
  <c r="H507" i="8"/>
  <c r="D507" i="8"/>
  <c r="L506" i="8"/>
  <c r="J506" i="8"/>
  <c r="H506" i="8"/>
  <c r="D506" i="8"/>
  <c r="N506" i="8" s="1"/>
  <c r="L505" i="8"/>
  <c r="J505" i="8"/>
  <c r="H505" i="8"/>
  <c r="D505" i="8"/>
  <c r="N505" i="8" s="1"/>
  <c r="P505" i="8" s="1"/>
  <c r="W505" i="8" s="1"/>
  <c r="V504" i="8"/>
  <c r="S504" i="8"/>
  <c r="T504" i="8" s="1"/>
  <c r="O504" i="8"/>
  <c r="N504" i="8"/>
  <c r="P504" i="8" s="1"/>
  <c r="W504" i="8" s="1"/>
  <c r="L504" i="8"/>
  <c r="J504" i="8"/>
  <c r="H504" i="8"/>
  <c r="D504" i="8"/>
  <c r="P503" i="8"/>
  <c r="W503" i="8" s="1"/>
  <c r="N503" i="8"/>
  <c r="O503" i="8" s="1"/>
  <c r="S503" i="8" s="1"/>
  <c r="L503" i="8"/>
  <c r="J503" i="8"/>
  <c r="H503" i="8"/>
  <c r="D503" i="8"/>
  <c r="L502" i="8"/>
  <c r="J502" i="8"/>
  <c r="H502" i="8"/>
  <c r="D502" i="8"/>
  <c r="N502" i="8" s="1"/>
  <c r="S501" i="8"/>
  <c r="T501" i="8" s="1"/>
  <c r="N501" i="8"/>
  <c r="O501" i="8" s="1"/>
  <c r="L501" i="8"/>
  <c r="J501" i="8"/>
  <c r="H501" i="8"/>
  <c r="D501" i="8"/>
  <c r="L500" i="8"/>
  <c r="J500" i="8"/>
  <c r="H500" i="8"/>
  <c r="D500" i="8"/>
  <c r="N500" i="8" s="1"/>
  <c r="P500" i="8" s="1"/>
  <c r="W500" i="8" s="1"/>
  <c r="N499" i="8"/>
  <c r="P499" i="8" s="1"/>
  <c r="W499" i="8" s="1"/>
  <c r="Z499" i="8" s="1"/>
  <c r="L499" i="8"/>
  <c r="J499" i="8"/>
  <c r="H499" i="8"/>
  <c r="D499" i="8"/>
  <c r="L498" i="8"/>
  <c r="J498" i="8"/>
  <c r="H498" i="8"/>
  <c r="D498" i="8"/>
  <c r="N498" i="8" s="1"/>
  <c r="L497" i="8"/>
  <c r="J497" i="8"/>
  <c r="H497" i="8"/>
  <c r="D497" i="8"/>
  <c r="N497" i="8" s="1"/>
  <c r="P497" i="8" s="1"/>
  <c r="W497" i="8" s="1"/>
  <c r="N496" i="8"/>
  <c r="P496" i="8" s="1"/>
  <c r="W496" i="8" s="1"/>
  <c r="L496" i="8"/>
  <c r="J496" i="8"/>
  <c r="H496" i="8"/>
  <c r="D496" i="8"/>
  <c r="L495" i="8"/>
  <c r="J495" i="8"/>
  <c r="H495" i="8"/>
  <c r="D495" i="8"/>
  <c r="N495" i="8" s="1"/>
  <c r="N494" i="8"/>
  <c r="P494" i="8" s="1"/>
  <c r="W494" i="8" s="1"/>
  <c r="L494" i="8"/>
  <c r="J494" i="8"/>
  <c r="H494" i="8"/>
  <c r="D494" i="8"/>
  <c r="S493" i="8"/>
  <c r="T493" i="8" s="1"/>
  <c r="N493" i="8"/>
  <c r="O493" i="8" s="1"/>
  <c r="L493" i="8"/>
  <c r="J493" i="8"/>
  <c r="H493" i="8"/>
  <c r="D493" i="8"/>
  <c r="O492" i="8"/>
  <c r="S492" i="8" s="1"/>
  <c r="V492" i="8" s="1"/>
  <c r="L492" i="8"/>
  <c r="J492" i="8"/>
  <c r="H492" i="8"/>
  <c r="D492" i="8"/>
  <c r="N492" i="8" s="1"/>
  <c r="P492" i="8" s="1"/>
  <c r="W492" i="8" s="1"/>
  <c r="L491" i="8"/>
  <c r="J491" i="8"/>
  <c r="H491" i="8"/>
  <c r="D491" i="8"/>
  <c r="N491" i="8" s="1"/>
  <c r="N490" i="8"/>
  <c r="O490" i="8" s="1"/>
  <c r="S490" i="8" s="1"/>
  <c r="L490" i="8"/>
  <c r="J490" i="8"/>
  <c r="H490" i="8"/>
  <c r="D490" i="8"/>
  <c r="L489" i="8"/>
  <c r="J489" i="8"/>
  <c r="H489" i="8"/>
  <c r="D489" i="8"/>
  <c r="N489" i="8" s="1"/>
  <c r="P489" i="8" s="1"/>
  <c r="W489" i="8" s="1"/>
  <c r="O488" i="8"/>
  <c r="S488" i="8" s="1"/>
  <c r="N488" i="8"/>
  <c r="P488" i="8" s="1"/>
  <c r="W488" i="8" s="1"/>
  <c r="L488" i="8"/>
  <c r="J488" i="8"/>
  <c r="H488" i="8"/>
  <c r="D488" i="8"/>
  <c r="L487" i="8"/>
  <c r="J487" i="8"/>
  <c r="H487" i="8"/>
  <c r="D487" i="8"/>
  <c r="N487" i="8" s="1"/>
  <c r="N486" i="8"/>
  <c r="P486" i="8" s="1"/>
  <c r="W486" i="8" s="1"/>
  <c r="L486" i="8"/>
  <c r="J486" i="8"/>
  <c r="H486" i="8"/>
  <c r="D486" i="8"/>
  <c r="N485" i="8"/>
  <c r="O485" i="8" s="1"/>
  <c r="S485" i="8" s="1"/>
  <c r="L485" i="8"/>
  <c r="J485" i="8"/>
  <c r="H485" i="8"/>
  <c r="D485" i="8"/>
  <c r="L484" i="8"/>
  <c r="J484" i="8"/>
  <c r="H484" i="8"/>
  <c r="D484" i="8"/>
  <c r="N484" i="8" s="1"/>
  <c r="P484" i="8" s="1"/>
  <c r="W484" i="8" s="1"/>
  <c r="L483" i="8"/>
  <c r="J483" i="8"/>
  <c r="H483" i="8"/>
  <c r="D483" i="8"/>
  <c r="N483" i="8" s="1"/>
  <c r="N482" i="8"/>
  <c r="O482" i="8" s="1"/>
  <c r="S482" i="8" s="1"/>
  <c r="L482" i="8"/>
  <c r="J482" i="8"/>
  <c r="H482" i="8"/>
  <c r="D482" i="8"/>
  <c r="L481" i="8"/>
  <c r="J481" i="8"/>
  <c r="H481" i="8"/>
  <c r="D481" i="8"/>
  <c r="N481" i="8" s="1"/>
  <c r="P481" i="8" s="1"/>
  <c r="W481" i="8" s="1"/>
  <c r="Y480" i="8"/>
  <c r="P480" i="8"/>
  <c r="W480" i="8" s="1"/>
  <c r="Z480" i="8" s="1"/>
  <c r="O480" i="8"/>
  <c r="S480" i="8" s="1"/>
  <c r="N480" i="8"/>
  <c r="L480" i="8"/>
  <c r="J480" i="8"/>
  <c r="H480" i="8"/>
  <c r="D480" i="8"/>
  <c r="N479" i="8"/>
  <c r="P479" i="8" s="1"/>
  <c r="W479" i="8" s="1"/>
  <c r="L479" i="8"/>
  <c r="J479" i="8"/>
  <c r="H479" i="8"/>
  <c r="D479" i="8"/>
  <c r="L478" i="8"/>
  <c r="J478" i="8"/>
  <c r="H478" i="8"/>
  <c r="D478" i="8"/>
  <c r="N478" i="8" s="1"/>
  <c r="N477" i="8"/>
  <c r="O477" i="8" s="1"/>
  <c r="S477" i="8" s="1"/>
  <c r="L477" i="8"/>
  <c r="J477" i="8"/>
  <c r="H477" i="8"/>
  <c r="D477" i="8"/>
  <c r="L476" i="8"/>
  <c r="J476" i="8"/>
  <c r="H476" i="8"/>
  <c r="D476" i="8"/>
  <c r="N476" i="8" s="1"/>
  <c r="P476" i="8" s="1"/>
  <c r="W476" i="8" s="1"/>
  <c r="N475" i="8"/>
  <c r="P475" i="8" s="1"/>
  <c r="W475" i="8" s="1"/>
  <c r="Z475" i="8" s="1"/>
  <c r="L475" i="8"/>
  <c r="J475" i="8"/>
  <c r="H475" i="8"/>
  <c r="D475" i="8"/>
  <c r="L474" i="8"/>
  <c r="J474" i="8"/>
  <c r="H474" i="8"/>
  <c r="D474" i="8"/>
  <c r="N474" i="8" s="1"/>
  <c r="L473" i="8"/>
  <c r="J473" i="8"/>
  <c r="H473" i="8"/>
  <c r="D473" i="8"/>
  <c r="N473" i="8" s="1"/>
  <c r="P473" i="8" s="1"/>
  <c r="W473" i="8" s="1"/>
  <c r="V472" i="8"/>
  <c r="S472" i="8"/>
  <c r="T472" i="8" s="1"/>
  <c r="O472" i="8"/>
  <c r="N472" i="8"/>
  <c r="P472" i="8" s="1"/>
  <c r="W472" i="8" s="1"/>
  <c r="L472" i="8"/>
  <c r="J472" i="8"/>
  <c r="H472" i="8"/>
  <c r="D472" i="8"/>
  <c r="P471" i="8"/>
  <c r="W471" i="8" s="1"/>
  <c r="N471" i="8"/>
  <c r="O471" i="8" s="1"/>
  <c r="S471" i="8" s="1"/>
  <c r="L471" i="8"/>
  <c r="J471" i="8"/>
  <c r="H471" i="8"/>
  <c r="D471" i="8"/>
  <c r="L470" i="8"/>
  <c r="J470" i="8"/>
  <c r="H470" i="8"/>
  <c r="D470" i="8"/>
  <c r="N470" i="8" s="1"/>
  <c r="N469" i="8"/>
  <c r="L469" i="8"/>
  <c r="J469" i="8"/>
  <c r="H469" i="8"/>
  <c r="D469" i="8"/>
  <c r="L468" i="8"/>
  <c r="J468" i="8"/>
  <c r="H468" i="8"/>
  <c r="D468" i="8"/>
  <c r="N468" i="8" s="1"/>
  <c r="N467" i="8"/>
  <c r="L467" i="8"/>
  <c r="J467" i="8"/>
  <c r="H467" i="8"/>
  <c r="D467" i="8"/>
  <c r="L466" i="8"/>
  <c r="J466" i="8"/>
  <c r="H466" i="8"/>
  <c r="D466" i="8"/>
  <c r="N466" i="8" s="1"/>
  <c r="L465" i="8"/>
  <c r="J465" i="8"/>
  <c r="H465" i="8"/>
  <c r="D465" i="8"/>
  <c r="N465" i="8" s="1"/>
  <c r="O465" i="8" s="1"/>
  <c r="S465" i="8" s="1"/>
  <c r="T465" i="8" s="1"/>
  <c r="P464" i="8"/>
  <c r="W464" i="8" s="1"/>
  <c r="N464" i="8"/>
  <c r="O464" i="8" s="1"/>
  <c r="S464" i="8" s="1"/>
  <c r="L464" i="8"/>
  <c r="J464" i="8"/>
  <c r="H464" i="8"/>
  <c r="D464" i="8"/>
  <c r="Y463" i="8"/>
  <c r="W463" i="8"/>
  <c r="O463" i="8"/>
  <c r="S463" i="8" s="1"/>
  <c r="N463" i="8"/>
  <c r="P463" i="8" s="1"/>
  <c r="L463" i="8"/>
  <c r="J463" i="8"/>
  <c r="H463" i="8"/>
  <c r="D463" i="8"/>
  <c r="N462" i="8"/>
  <c r="L462" i="8"/>
  <c r="J462" i="8"/>
  <c r="H462" i="8"/>
  <c r="D462" i="8"/>
  <c r="L461" i="8"/>
  <c r="J461" i="8"/>
  <c r="H461" i="8"/>
  <c r="D461" i="8"/>
  <c r="N461" i="8" s="1"/>
  <c r="L460" i="8"/>
  <c r="J460" i="8"/>
  <c r="H460" i="8"/>
  <c r="D460" i="8"/>
  <c r="N460" i="8" s="1"/>
  <c r="L459" i="8"/>
  <c r="J459" i="8"/>
  <c r="H459" i="8"/>
  <c r="D459" i="8"/>
  <c r="N459" i="8" s="1"/>
  <c r="L458" i="8"/>
  <c r="J458" i="8"/>
  <c r="H458" i="8"/>
  <c r="D458" i="8"/>
  <c r="N458" i="8" s="1"/>
  <c r="O458" i="8" s="1"/>
  <c r="S458" i="8" s="1"/>
  <c r="U458" i="8" s="1"/>
  <c r="N457" i="8"/>
  <c r="L457" i="8"/>
  <c r="J457" i="8"/>
  <c r="H457" i="8"/>
  <c r="D457" i="8"/>
  <c r="L456" i="8"/>
  <c r="J456" i="8"/>
  <c r="H456" i="8"/>
  <c r="D456" i="8"/>
  <c r="N456" i="8" s="1"/>
  <c r="N455" i="8"/>
  <c r="P455" i="8" s="1"/>
  <c r="W455" i="8" s="1"/>
  <c r="L455" i="8"/>
  <c r="J455" i="8"/>
  <c r="H455" i="8"/>
  <c r="D455" i="8"/>
  <c r="L454" i="8"/>
  <c r="J454" i="8"/>
  <c r="H454" i="8"/>
  <c r="D454" i="8"/>
  <c r="N454" i="8" s="1"/>
  <c r="L453" i="8"/>
  <c r="J453" i="8"/>
  <c r="H453" i="8"/>
  <c r="D453" i="8"/>
  <c r="N453" i="8" s="1"/>
  <c r="P453" i="8" s="1"/>
  <c r="W453" i="8" s="1"/>
  <c r="N452" i="8"/>
  <c r="O452" i="8" s="1"/>
  <c r="S452" i="8" s="1"/>
  <c r="U452" i="8" s="1"/>
  <c r="L452" i="8"/>
  <c r="J452" i="8"/>
  <c r="H452" i="8"/>
  <c r="D452" i="8"/>
  <c r="L451" i="8"/>
  <c r="J451" i="8"/>
  <c r="H451" i="8"/>
  <c r="D451" i="8"/>
  <c r="N451" i="8" s="1"/>
  <c r="N450" i="8"/>
  <c r="O450" i="8" s="1"/>
  <c r="S450" i="8" s="1"/>
  <c r="U450" i="8" s="1"/>
  <c r="L450" i="8"/>
  <c r="J450" i="8"/>
  <c r="H450" i="8"/>
  <c r="D450" i="8"/>
  <c r="N449" i="8"/>
  <c r="L449" i="8"/>
  <c r="P449" i="8" s="1"/>
  <c r="W449" i="8" s="1"/>
  <c r="Y449" i="8" s="1"/>
  <c r="J449" i="8"/>
  <c r="H449" i="8"/>
  <c r="D449" i="8"/>
  <c r="L448" i="8"/>
  <c r="J448" i="8"/>
  <c r="H448" i="8"/>
  <c r="D448" i="8"/>
  <c r="N448" i="8" s="1"/>
  <c r="N447" i="8"/>
  <c r="L447" i="8"/>
  <c r="O447" i="8" s="1"/>
  <c r="S447" i="8" s="1"/>
  <c r="J447" i="8"/>
  <c r="H447" i="8"/>
  <c r="D447" i="8"/>
  <c r="N446" i="8"/>
  <c r="O446" i="8" s="1"/>
  <c r="S446" i="8" s="1"/>
  <c r="U446" i="8" s="1"/>
  <c r="L446" i="8"/>
  <c r="J446" i="8"/>
  <c r="H446" i="8"/>
  <c r="D446" i="8"/>
  <c r="L445" i="8"/>
  <c r="J445" i="8"/>
  <c r="H445" i="8"/>
  <c r="D445" i="8"/>
  <c r="N445" i="8" s="1"/>
  <c r="P445" i="8" s="1"/>
  <c r="W445" i="8" s="1"/>
  <c r="L444" i="8"/>
  <c r="J444" i="8"/>
  <c r="H444" i="8"/>
  <c r="D444" i="8"/>
  <c r="N444" i="8" s="1"/>
  <c r="L443" i="8"/>
  <c r="J443" i="8"/>
  <c r="H443" i="8"/>
  <c r="D443" i="8"/>
  <c r="N443" i="8" s="1"/>
  <c r="L442" i="8"/>
  <c r="J442" i="8"/>
  <c r="H442" i="8"/>
  <c r="D442" i="8"/>
  <c r="N442" i="8" s="1"/>
  <c r="N441" i="8"/>
  <c r="O441" i="8" s="1"/>
  <c r="S441" i="8" s="1"/>
  <c r="L441" i="8"/>
  <c r="P441" i="8" s="1"/>
  <c r="W441" i="8" s="1"/>
  <c r="Y441" i="8" s="1"/>
  <c r="J441" i="8"/>
  <c r="H441" i="8"/>
  <c r="D441" i="8"/>
  <c r="L440" i="8"/>
  <c r="J440" i="8"/>
  <c r="H440" i="8"/>
  <c r="D440" i="8"/>
  <c r="N440" i="8" s="1"/>
  <c r="N439" i="8"/>
  <c r="L439" i="8"/>
  <c r="J439" i="8"/>
  <c r="H439" i="8"/>
  <c r="D439" i="8"/>
  <c r="L438" i="8"/>
  <c r="J438" i="8"/>
  <c r="H438" i="8"/>
  <c r="D438" i="8"/>
  <c r="N438" i="8" s="1"/>
  <c r="O437" i="8"/>
  <c r="S437" i="8" s="1"/>
  <c r="L437" i="8"/>
  <c r="J437" i="8"/>
  <c r="H437" i="8"/>
  <c r="D437" i="8"/>
  <c r="N437" i="8" s="1"/>
  <c r="L436" i="8"/>
  <c r="J436" i="8"/>
  <c r="H436" i="8"/>
  <c r="D436" i="8"/>
  <c r="N436" i="8" s="1"/>
  <c r="W435" i="8"/>
  <c r="L435" i="8"/>
  <c r="J435" i="8"/>
  <c r="H435" i="8"/>
  <c r="D435" i="8"/>
  <c r="N435" i="8" s="1"/>
  <c r="P435" i="8" s="1"/>
  <c r="L434" i="8"/>
  <c r="J434" i="8"/>
  <c r="H434" i="8"/>
  <c r="D434" i="8"/>
  <c r="N434" i="8" s="1"/>
  <c r="N433" i="8"/>
  <c r="L433" i="8"/>
  <c r="J433" i="8"/>
  <c r="H433" i="8"/>
  <c r="D433" i="8"/>
  <c r="N432" i="8"/>
  <c r="O432" i="8" s="1"/>
  <c r="S432" i="8" s="1"/>
  <c r="U432" i="8" s="1"/>
  <c r="L432" i="8"/>
  <c r="J432" i="8"/>
  <c r="H432" i="8"/>
  <c r="D432" i="8"/>
  <c r="N431" i="8"/>
  <c r="P431" i="8" s="1"/>
  <c r="W431" i="8" s="1"/>
  <c r="L431" i="8"/>
  <c r="O431" i="8" s="1"/>
  <c r="S431" i="8" s="1"/>
  <c r="J431" i="8"/>
  <c r="H431" i="8"/>
  <c r="D431" i="8"/>
  <c r="L430" i="8"/>
  <c r="J430" i="8"/>
  <c r="H430" i="8"/>
  <c r="D430" i="8"/>
  <c r="N430" i="8" s="1"/>
  <c r="O429" i="8"/>
  <c r="S429" i="8" s="1"/>
  <c r="L429" i="8"/>
  <c r="J429" i="8"/>
  <c r="H429" i="8"/>
  <c r="D429" i="8"/>
  <c r="N429" i="8" s="1"/>
  <c r="N428" i="8"/>
  <c r="O428" i="8" s="1"/>
  <c r="S428" i="8" s="1"/>
  <c r="U428" i="8" s="1"/>
  <c r="L428" i="8"/>
  <c r="J428" i="8"/>
  <c r="H428" i="8"/>
  <c r="D428" i="8"/>
  <c r="W427" i="8"/>
  <c r="L427" i="8"/>
  <c r="J427" i="8"/>
  <c r="H427" i="8"/>
  <c r="D427" i="8"/>
  <c r="N427" i="8" s="1"/>
  <c r="P427" i="8" s="1"/>
  <c r="L426" i="8"/>
  <c r="J426" i="8"/>
  <c r="H426" i="8"/>
  <c r="D426" i="8"/>
  <c r="N426" i="8" s="1"/>
  <c r="N425" i="8"/>
  <c r="L425" i="8"/>
  <c r="P425" i="8" s="1"/>
  <c r="W425" i="8" s="1"/>
  <c r="Y425" i="8" s="1"/>
  <c r="J425" i="8"/>
  <c r="H425" i="8"/>
  <c r="D425" i="8"/>
  <c r="L424" i="8"/>
  <c r="J424" i="8"/>
  <c r="H424" i="8"/>
  <c r="D424" i="8"/>
  <c r="N424" i="8" s="1"/>
  <c r="O423" i="8"/>
  <c r="S423" i="8" s="1"/>
  <c r="N423" i="8"/>
  <c r="P423" i="8" s="1"/>
  <c r="W423" i="8" s="1"/>
  <c r="L423" i="8"/>
  <c r="J423" i="8"/>
  <c r="H423" i="8"/>
  <c r="D423" i="8"/>
  <c r="L422" i="8"/>
  <c r="J422" i="8"/>
  <c r="H422" i="8"/>
  <c r="D422" i="8"/>
  <c r="N422" i="8" s="1"/>
  <c r="L421" i="8"/>
  <c r="J421" i="8"/>
  <c r="H421" i="8"/>
  <c r="D421" i="8"/>
  <c r="N421" i="8" s="1"/>
  <c r="P421" i="8" s="1"/>
  <c r="W421" i="8" s="1"/>
  <c r="N420" i="8"/>
  <c r="O420" i="8" s="1"/>
  <c r="S420" i="8" s="1"/>
  <c r="U420" i="8" s="1"/>
  <c r="L420" i="8"/>
  <c r="J420" i="8"/>
  <c r="H420" i="8"/>
  <c r="D420" i="8"/>
  <c r="L419" i="8"/>
  <c r="J419" i="8"/>
  <c r="H419" i="8"/>
  <c r="D419" i="8"/>
  <c r="N419" i="8" s="1"/>
  <c r="L418" i="8"/>
  <c r="J418" i="8"/>
  <c r="H418" i="8"/>
  <c r="D418" i="8"/>
  <c r="N418" i="8" s="1"/>
  <c r="N417" i="8"/>
  <c r="L417" i="8"/>
  <c r="J417" i="8"/>
  <c r="H417" i="8"/>
  <c r="D417" i="8"/>
  <c r="L416" i="8"/>
  <c r="J416" i="8"/>
  <c r="H416" i="8"/>
  <c r="D416" i="8"/>
  <c r="N416" i="8" s="1"/>
  <c r="N415" i="8"/>
  <c r="L415" i="8"/>
  <c r="J415" i="8"/>
  <c r="H415" i="8"/>
  <c r="D415" i="8"/>
  <c r="L414" i="8"/>
  <c r="J414" i="8"/>
  <c r="H414" i="8"/>
  <c r="D414" i="8"/>
  <c r="N414" i="8" s="1"/>
  <c r="L413" i="8"/>
  <c r="J413" i="8"/>
  <c r="H413" i="8"/>
  <c r="D413" i="8"/>
  <c r="N413" i="8" s="1"/>
  <c r="L412" i="8"/>
  <c r="J412" i="8"/>
  <c r="H412" i="8"/>
  <c r="D412" i="8"/>
  <c r="N412" i="8" s="1"/>
  <c r="L411" i="8"/>
  <c r="J411" i="8"/>
  <c r="H411" i="8"/>
  <c r="D411" i="8"/>
  <c r="N411" i="8" s="1"/>
  <c r="L410" i="8"/>
  <c r="J410" i="8"/>
  <c r="H410" i="8"/>
  <c r="D410" i="8"/>
  <c r="N410" i="8" s="1"/>
  <c r="N409" i="8"/>
  <c r="P409" i="8" s="1"/>
  <c r="W409" i="8" s="1"/>
  <c r="L409" i="8"/>
  <c r="J409" i="8"/>
  <c r="H409" i="8"/>
  <c r="D409" i="8"/>
  <c r="L408" i="8"/>
  <c r="J408" i="8"/>
  <c r="H408" i="8"/>
  <c r="D408" i="8"/>
  <c r="N408" i="8" s="1"/>
  <c r="N407" i="8"/>
  <c r="P407" i="8" s="1"/>
  <c r="W407" i="8" s="1"/>
  <c r="L407" i="8"/>
  <c r="J407" i="8"/>
  <c r="H407" i="8"/>
  <c r="D407" i="8"/>
  <c r="L406" i="8"/>
  <c r="J406" i="8"/>
  <c r="H406" i="8"/>
  <c r="D406" i="8"/>
  <c r="N406" i="8" s="1"/>
  <c r="O405" i="8"/>
  <c r="S405" i="8" s="1"/>
  <c r="L405" i="8"/>
  <c r="J405" i="8"/>
  <c r="H405" i="8"/>
  <c r="D405" i="8"/>
  <c r="N405" i="8" s="1"/>
  <c r="L404" i="8"/>
  <c r="J404" i="8"/>
  <c r="H404" i="8"/>
  <c r="D404" i="8"/>
  <c r="N404" i="8" s="1"/>
  <c r="O403" i="8"/>
  <c r="S403" i="8" s="1"/>
  <c r="L403" i="8"/>
  <c r="J403" i="8"/>
  <c r="H403" i="8"/>
  <c r="D403" i="8"/>
  <c r="N403" i="8" s="1"/>
  <c r="P403" i="8" s="1"/>
  <c r="W403" i="8" s="1"/>
  <c r="L402" i="8"/>
  <c r="J402" i="8"/>
  <c r="H402" i="8"/>
  <c r="D402" i="8"/>
  <c r="N402" i="8" s="1"/>
  <c r="O401" i="8"/>
  <c r="S401" i="8" s="1"/>
  <c r="N401" i="8"/>
  <c r="P401" i="8" s="1"/>
  <c r="W401" i="8" s="1"/>
  <c r="L401" i="8"/>
  <c r="J401" i="8"/>
  <c r="H401" i="8"/>
  <c r="D401" i="8"/>
  <c r="N400" i="8"/>
  <c r="P400" i="8" s="1"/>
  <c r="W400" i="8" s="1"/>
  <c r="L400" i="8"/>
  <c r="J400" i="8"/>
  <c r="H400" i="8"/>
  <c r="D400" i="8"/>
  <c r="W399" i="8"/>
  <c r="Z399" i="8" s="1"/>
  <c r="N399" i="8"/>
  <c r="P399" i="8" s="1"/>
  <c r="L399" i="8"/>
  <c r="J399" i="8"/>
  <c r="H399" i="8"/>
  <c r="D399" i="8"/>
  <c r="N398" i="8"/>
  <c r="L398" i="8"/>
  <c r="J398" i="8"/>
  <c r="H398" i="8"/>
  <c r="D398" i="8"/>
  <c r="L397" i="8"/>
  <c r="J397" i="8"/>
  <c r="H397" i="8"/>
  <c r="D397" i="8"/>
  <c r="N397" i="8" s="1"/>
  <c r="P397" i="8" s="1"/>
  <c r="W397" i="8" s="1"/>
  <c r="N396" i="8"/>
  <c r="O396" i="8" s="1"/>
  <c r="S396" i="8" s="1"/>
  <c r="L396" i="8"/>
  <c r="J396" i="8"/>
  <c r="H396" i="8"/>
  <c r="D396" i="8"/>
  <c r="L395" i="8"/>
  <c r="J395" i="8"/>
  <c r="H395" i="8"/>
  <c r="D395" i="8"/>
  <c r="N395" i="8" s="1"/>
  <c r="O395" i="8" s="1"/>
  <c r="S395" i="8" s="1"/>
  <c r="N394" i="8"/>
  <c r="P394" i="8" s="1"/>
  <c r="W394" i="8" s="1"/>
  <c r="L394" i="8"/>
  <c r="J394" i="8"/>
  <c r="H394" i="8"/>
  <c r="D394" i="8"/>
  <c r="N393" i="8"/>
  <c r="O393" i="8" s="1"/>
  <c r="S393" i="8" s="1"/>
  <c r="L393" i="8"/>
  <c r="J393" i="8"/>
  <c r="H393" i="8"/>
  <c r="D393" i="8"/>
  <c r="N392" i="8"/>
  <c r="O392" i="8" s="1"/>
  <c r="S392" i="8" s="1"/>
  <c r="L392" i="8"/>
  <c r="J392" i="8"/>
  <c r="H392" i="8"/>
  <c r="D392" i="8"/>
  <c r="N391" i="8"/>
  <c r="O391" i="8" s="1"/>
  <c r="S391" i="8" s="1"/>
  <c r="L391" i="8"/>
  <c r="J391" i="8"/>
  <c r="H391" i="8"/>
  <c r="D391" i="8"/>
  <c r="N390" i="8"/>
  <c r="O390" i="8" s="1"/>
  <c r="S390" i="8" s="1"/>
  <c r="V390" i="8" s="1"/>
  <c r="L390" i="8"/>
  <c r="J390" i="8"/>
  <c r="H390" i="8"/>
  <c r="D390" i="8"/>
  <c r="L389" i="8"/>
  <c r="J389" i="8"/>
  <c r="H389" i="8"/>
  <c r="D389" i="8"/>
  <c r="N389" i="8" s="1"/>
  <c r="P389" i="8" s="1"/>
  <c r="W389" i="8" s="1"/>
  <c r="N388" i="8"/>
  <c r="O388" i="8" s="1"/>
  <c r="S388" i="8" s="1"/>
  <c r="L388" i="8"/>
  <c r="J388" i="8"/>
  <c r="H388" i="8"/>
  <c r="D388" i="8"/>
  <c r="L387" i="8"/>
  <c r="J387" i="8"/>
  <c r="H387" i="8"/>
  <c r="D387" i="8"/>
  <c r="N387" i="8" s="1"/>
  <c r="P387" i="8" s="1"/>
  <c r="W387" i="8" s="1"/>
  <c r="P386" i="8"/>
  <c r="W386" i="8" s="1"/>
  <c r="Z386" i="8" s="1"/>
  <c r="O386" i="8"/>
  <c r="S386" i="8" s="1"/>
  <c r="N386" i="8"/>
  <c r="L386" i="8"/>
  <c r="J386" i="8"/>
  <c r="H386" i="8"/>
  <c r="D386" i="8"/>
  <c r="N385" i="8"/>
  <c r="O385" i="8" s="1"/>
  <c r="S385" i="8" s="1"/>
  <c r="L385" i="8"/>
  <c r="J385" i="8"/>
  <c r="H385" i="8"/>
  <c r="D385" i="8"/>
  <c r="L384" i="8"/>
  <c r="J384" i="8"/>
  <c r="H384" i="8"/>
  <c r="D384" i="8"/>
  <c r="N384" i="8" s="1"/>
  <c r="L383" i="8"/>
  <c r="J383" i="8"/>
  <c r="H383" i="8"/>
  <c r="D383" i="8"/>
  <c r="N383" i="8" s="1"/>
  <c r="N382" i="8"/>
  <c r="P382" i="8" s="1"/>
  <c r="W382" i="8" s="1"/>
  <c r="L382" i="8"/>
  <c r="J382" i="8"/>
  <c r="H382" i="8"/>
  <c r="D382" i="8"/>
  <c r="N381" i="8"/>
  <c r="P381" i="8" s="1"/>
  <c r="W381" i="8" s="1"/>
  <c r="L381" i="8"/>
  <c r="J381" i="8"/>
  <c r="H381" i="8"/>
  <c r="D381" i="8"/>
  <c r="N380" i="8"/>
  <c r="P380" i="8" s="1"/>
  <c r="W380" i="8" s="1"/>
  <c r="L380" i="8"/>
  <c r="J380" i="8"/>
  <c r="H380" i="8"/>
  <c r="D380" i="8"/>
  <c r="N379" i="8"/>
  <c r="O379" i="8" s="1"/>
  <c r="S379" i="8" s="1"/>
  <c r="L379" i="8"/>
  <c r="J379" i="8"/>
  <c r="H379" i="8"/>
  <c r="D379" i="8"/>
  <c r="L378" i="8"/>
  <c r="J378" i="8"/>
  <c r="H378" i="8"/>
  <c r="D378" i="8"/>
  <c r="N378" i="8" s="1"/>
  <c r="L377" i="8"/>
  <c r="J377" i="8"/>
  <c r="H377" i="8"/>
  <c r="D377" i="8"/>
  <c r="N377" i="8" s="1"/>
  <c r="L376" i="8"/>
  <c r="J376" i="8"/>
  <c r="H376" i="8"/>
  <c r="D376" i="8"/>
  <c r="N376" i="8" s="1"/>
  <c r="L375" i="8"/>
  <c r="J375" i="8"/>
  <c r="H375" i="8"/>
  <c r="D375" i="8"/>
  <c r="N375" i="8" s="1"/>
  <c r="O374" i="8"/>
  <c r="S374" i="8" s="1"/>
  <c r="N374" i="8"/>
  <c r="P374" i="8" s="1"/>
  <c r="W374" i="8" s="1"/>
  <c r="L374" i="8"/>
  <c r="J374" i="8"/>
  <c r="H374" i="8"/>
  <c r="D374" i="8"/>
  <c r="N373" i="8"/>
  <c r="P373" i="8" s="1"/>
  <c r="W373" i="8" s="1"/>
  <c r="L373" i="8"/>
  <c r="J373" i="8"/>
  <c r="H373" i="8"/>
  <c r="D373" i="8"/>
  <c r="N372" i="8"/>
  <c r="P372" i="8" s="1"/>
  <c r="W372" i="8" s="1"/>
  <c r="L372" i="8"/>
  <c r="J372" i="8"/>
  <c r="H372" i="8"/>
  <c r="D372" i="8"/>
  <c r="N371" i="8"/>
  <c r="O371" i="8" s="1"/>
  <c r="S371" i="8" s="1"/>
  <c r="L371" i="8"/>
  <c r="J371" i="8"/>
  <c r="H371" i="8"/>
  <c r="D371" i="8"/>
  <c r="L370" i="8"/>
  <c r="J370" i="8"/>
  <c r="H370" i="8"/>
  <c r="D370" i="8"/>
  <c r="N370" i="8" s="1"/>
  <c r="L369" i="8"/>
  <c r="J369" i="8"/>
  <c r="H369" i="8"/>
  <c r="D369" i="8"/>
  <c r="N369" i="8" s="1"/>
  <c r="L368" i="8"/>
  <c r="J368" i="8"/>
  <c r="H368" i="8"/>
  <c r="D368" i="8"/>
  <c r="N368" i="8" s="1"/>
  <c r="L367" i="8"/>
  <c r="J367" i="8"/>
  <c r="H367" i="8"/>
  <c r="D367" i="8"/>
  <c r="N367" i="8" s="1"/>
  <c r="P366" i="8"/>
  <c r="W366" i="8" s="1"/>
  <c r="O366" i="8"/>
  <c r="S366" i="8" s="1"/>
  <c r="N366" i="8"/>
  <c r="L366" i="8"/>
  <c r="J366" i="8"/>
  <c r="H366" i="8"/>
  <c r="D366" i="8"/>
  <c r="N365" i="8"/>
  <c r="P365" i="8" s="1"/>
  <c r="W365" i="8" s="1"/>
  <c r="L365" i="8"/>
  <c r="J365" i="8"/>
  <c r="H365" i="8"/>
  <c r="D365" i="8"/>
  <c r="N364" i="8"/>
  <c r="P364" i="8" s="1"/>
  <c r="W364" i="8" s="1"/>
  <c r="L364" i="8"/>
  <c r="J364" i="8"/>
  <c r="H364" i="8"/>
  <c r="D364" i="8"/>
  <c r="N363" i="8"/>
  <c r="O363" i="8" s="1"/>
  <c r="S363" i="8" s="1"/>
  <c r="L363" i="8"/>
  <c r="J363" i="8"/>
  <c r="H363" i="8"/>
  <c r="D363" i="8"/>
  <c r="L362" i="8"/>
  <c r="J362" i="8"/>
  <c r="H362" i="8"/>
  <c r="D362" i="8"/>
  <c r="N362" i="8" s="1"/>
  <c r="L361" i="8"/>
  <c r="J361" i="8"/>
  <c r="H361" i="8"/>
  <c r="D361" i="8"/>
  <c r="N361" i="8" s="1"/>
  <c r="L360" i="8"/>
  <c r="J360" i="8"/>
  <c r="H360" i="8"/>
  <c r="D360" i="8"/>
  <c r="N360" i="8" s="1"/>
  <c r="L359" i="8"/>
  <c r="J359" i="8"/>
  <c r="H359" i="8"/>
  <c r="D359" i="8"/>
  <c r="N359" i="8" s="1"/>
  <c r="P358" i="8"/>
  <c r="W358" i="8" s="1"/>
  <c r="O358" i="8"/>
  <c r="S358" i="8" s="1"/>
  <c r="N358" i="8"/>
  <c r="L358" i="8"/>
  <c r="J358" i="8"/>
  <c r="H358" i="8"/>
  <c r="D358" i="8"/>
  <c r="N357" i="8"/>
  <c r="P357" i="8" s="1"/>
  <c r="W357" i="8" s="1"/>
  <c r="L357" i="8"/>
  <c r="J357" i="8"/>
  <c r="H357" i="8"/>
  <c r="D357" i="8"/>
  <c r="N356" i="8"/>
  <c r="P356" i="8" s="1"/>
  <c r="W356" i="8" s="1"/>
  <c r="L356" i="8"/>
  <c r="J356" i="8"/>
  <c r="H356" i="8"/>
  <c r="D356" i="8"/>
  <c r="N355" i="8"/>
  <c r="O355" i="8" s="1"/>
  <c r="S355" i="8" s="1"/>
  <c r="L355" i="8"/>
  <c r="J355" i="8"/>
  <c r="H355" i="8"/>
  <c r="D355" i="8"/>
  <c r="L354" i="8"/>
  <c r="J354" i="8"/>
  <c r="H354" i="8"/>
  <c r="D354" i="8"/>
  <c r="N354" i="8" s="1"/>
  <c r="L353" i="8"/>
  <c r="J353" i="8"/>
  <c r="H353" i="8"/>
  <c r="D353" i="8"/>
  <c r="N353" i="8" s="1"/>
  <c r="L352" i="8"/>
  <c r="J352" i="8"/>
  <c r="H352" i="8"/>
  <c r="D352" i="8"/>
  <c r="N352" i="8" s="1"/>
  <c r="L351" i="8"/>
  <c r="J351" i="8"/>
  <c r="H351" i="8"/>
  <c r="D351" i="8"/>
  <c r="N351" i="8" s="1"/>
  <c r="N350" i="8"/>
  <c r="P350" i="8" s="1"/>
  <c r="W350" i="8" s="1"/>
  <c r="L350" i="8"/>
  <c r="J350" i="8"/>
  <c r="H350" i="8"/>
  <c r="D350" i="8"/>
  <c r="O349" i="8"/>
  <c r="S349" i="8" s="1"/>
  <c r="N349" i="8"/>
  <c r="P349" i="8" s="1"/>
  <c r="W349" i="8" s="1"/>
  <c r="L349" i="8"/>
  <c r="J349" i="8"/>
  <c r="H349" i="8"/>
  <c r="D349" i="8"/>
  <c r="N348" i="8"/>
  <c r="P348" i="8" s="1"/>
  <c r="W348" i="8" s="1"/>
  <c r="L348" i="8"/>
  <c r="J348" i="8"/>
  <c r="H348" i="8"/>
  <c r="D348" i="8"/>
  <c r="N347" i="8"/>
  <c r="O347" i="8" s="1"/>
  <c r="S347" i="8" s="1"/>
  <c r="L347" i="8"/>
  <c r="J347" i="8"/>
  <c r="H347" i="8"/>
  <c r="D347" i="8"/>
  <c r="L346" i="8"/>
  <c r="J346" i="8"/>
  <c r="H346" i="8"/>
  <c r="D346" i="8"/>
  <c r="N346" i="8" s="1"/>
  <c r="L345" i="8"/>
  <c r="J345" i="8"/>
  <c r="H345" i="8"/>
  <c r="D345" i="8"/>
  <c r="N345" i="8" s="1"/>
  <c r="L344" i="8"/>
  <c r="J344" i="8"/>
  <c r="H344" i="8"/>
  <c r="D344" i="8"/>
  <c r="N344" i="8" s="1"/>
  <c r="L343" i="8"/>
  <c r="J343" i="8"/>
  <c r="H343" i="8"/>
  <c r="D343" i="8"/>
  <c r="N343" i="8" s="1"/>
  <c r="N342" i="8"/>
  <c r="P342" i="8" s="1"/>
  <c r="W342" i="8" s="1"/>
  <c r="L342" i="8"/>
  <c r="J342" i="8"/>
  <c r="H342" i="8"/>
  <c r="D342" i="8"/>
  <c r="N341" i="8"/>
  <c r="P341" i="8" s="1"/>
  <c r="W341" i="8" s="1"/>
  <c r="L341" i="8"/>
  <c r="J341" i="8"/>
  <c r="H341" i="8"/>
  <c r="D341" i="8"/>
  <c r="N340" i="8"/>
  <c r="P340" i="8" s="1"/>
  <c r="W340" i="8" s="1"/>
  <c r="L340" i="8"/>
  <c r="J340" i="8"/>
  <c r="H340" i="8"/>
  <c r="D340" i="8"/>
  <c r="N339" i="8"/>
  <c r="O339" i="8" s="1"/>
  <c r="S339" i="8" s="1"/>
  <c r="L339" i="8"/>
  <c r="J339" i="8"/>
  <c r="H339" i="8"/>
  <c r="D339" i="8"/>
  <c r="L338" i="8"/>
  <c r="J338" i="8"/>
  <c r="H338" i="8"/>
  <c r="D338" i="8"/>
  <c r="N338" i="8" s="1"/>
  <c r="L337" i="8"/>
  <c r="J337" i="8"/>
  <c r="H337" i="8"/>
  <c r="D337" i="8"/>
  <c r="N337" i="8" s="1"/>
  <c r="L336" i="8"/>
  <c r="J336" i="8"/>
  <c r="H336" i="8"/>
  <c r="D336" i="8"/>
  <c r="N336" i="8" s="1"/>
  <c r="L335" i="8"/>
  <c r="J335" i="8"/>
  <c r="H335" i="8"/>
  <c r="D335" i="8"/>
  <c r="N335" i="8" s="1"/>
  <c r="O334" i="8"/>
  <c r="S334" i="8" s="1"/>
  <c r="N334" i="8"/>
  <c r="P334" i="8" s="1"/>
  <c r="W334" i="8" s="1"/>
  <c r="L334" i="8"/>
  <c r="J334" i="8"/>
  <c r="H334" i="8"/>
  <c r="D334" i="8"/>
  <c r="N333" i="8"/>
  <c r="P333" i="8" s="1"/>
  <c r="W333" i="8" s="1"/>
  <c r="L333" i="8"/>
  <c r="J333" i="8"/>
  <c r="H333" i="8"/>
  <c r="D333" i="8"/>
  <c r="N332" i="8"/>
  <c r="P332" i="8" s="1"/>
  <c r="W332" i="8" s="1"/>
  <c r="L332" i="8"/>
  <c r="J332" i="8"/>
  <c r="H332" i="8"/>
  <c r="D332" i="8"/>
  <c r="N331" i="8"/>
  <c r="O331" i="8" s="1"/>
  <c r="S331" i="8" s="1"/>
  <c r="L331" i="8"/>
  <c r="J331" i="8"/>
  <c r="H331" i="8"/>
  <c r="D331" i="8"/>
  <c r="L330" i="8"/>
  <c r="J330" i="8"/>
  <c r="H330" i="8"/>
  <c r="D330" i="8"/>
  <c r="N330" i="8" s="1"/>
  <c r="L329" i="8"/>
  <c r="J329" i="8"/>
  <c r="H329" i="8"/>
  <c r="D329" i="8"/>
  <c r="N329" i="8" s="1"/>
  <c r="L328" i="8"/>
  <c r="J328" i="8"/>
  <c r="H328" i="8"/>
  <c r="D328" i="8"/>
  <c r="N328" i="8" s="1"/>
  <c r="L327" i="8"/>
  <c r="J327" i="8"/>
  <c r="H327" i="8"/>
  <c r="D327" i="8"/>
  <c r="N327" i="8" s="1"/>
  <c r="N326" i="8"/>
  <c r="P326" i="8" s="1"/>
  <c r="W326" i="8" s="1"/>
  <c r="L326" i="8"/>
  <c r="J326" i="8"/>
  <c r="H326" i="8"/>
  <c r="D326" i="8"/>
  <c r="N325" i="8"/>
  <c r="P325" i="8" s="1"/>
  <c r="W325" i="8" s="1"/>
  <c r="Z325" i="8" s="1"/>
  <c r="L325" i="8"/>
  <c r="J325" i="8"/>
  <c r="H325" i="8"/>
  <c r="D325" i="8"/>
  <c r="N324" i="8"/>
  <c r="L324" i="8"/>
  <c r="J324" i="8"/>
  <c r="H324" i="8"/>
  <c r="D324" i="8"/>
  <c r="N323" i="8"/>
  <c r="L323" i="8"/>
  <c r="J323" i="8"/>
  <c r="H323" i="8"/>
  <c r="D323" i="8"/>
  <c r="L322" i="8"/>
  <c r="J322" i="8"/>
  <c r="H322" i="8"/>
  <c r="D322" i="8"/>
  <c r="N322" i="8" s="1"/>
  <c r="L321" i="8"/>
  <c r="J321" i="8"/>
  <c r="H321" i="8"/>
  <c r="D321" i="8"/>
  <c r="N321" i="8" s="1"/>
  <c r="L320" i="8"/>
  <c r="J320" i="8"/>
  <c r="H320" i="8"/>
  <c r="D320" i="8"/>
  <c r="N320" i="8" s="1"/>
  <c r="P319" i="8"/>
  <c r="W319" i="8" s="1"/>
  <c r="L319" i="8"/>
  <c r="J319" i="8"/>
  <c r="H319" i="8"/>
  <c r="D319" i="8"/>
  <c r="N319" i="8" s="1"/>
  <c r="O319" i="8" s="1"/>
  <c r="S319" i="8" s="1"/>
  <c r="N318" i="8"/>
  <c r="P318" i="8" s="1"/>
  <c r="W318" i="8" s="1"/>
  <c r="L318" i="8"/>
  <c r="J318" i="8"/>
  <c r="H318" i="8"/>
  <c r="D318" i="8"/>
  <c r="N317" i="8"/>
  <c r="L317" i="8"/>
  <c r="P317" i="8" s="1"/>
  <c r="W317" i="8" s="1"/>
  <c r="J317" i="8"/>
  <c r="H317" i="8"/>
  <c r="D317" i="8"/>
  <c r="N316" i="8"/>
  <c r="P316" i="8" s="1"/>
  <c r="W316" i="8" s="1"/>
  <c r="L316" i="8"/>
  <c r="J316" i="8"/>
  <c r="H316" i="8"/>
  <c r="D316" i="8"/>
  <c r="N315" i="8"/>
  <c r="L315" i="8"/>
  <c r="J315" i="8"/>
  <c r="H315" i="8"/>
  <c r="D315" i="8"/>
  <c r="L314" i="8"/>
  <c r="J314" i="8"/>
  <c r="H314" i="8"/>
  <c r="D314" i="8"/>
  <c r="N314" i="8" s="1"/>
  <c r="L313" i="8"/>
  <c r="J313" i="8"/>
  <c r="H313" i="8"/>
  <c r="D313" i="8"/>
  <c r="N313" i="8" s="1"/>
  <c r="P313" i="8" s="1"/>
  <c r="W313" i="8" s="1"/>
  <c r="L312" i="8"/>
  <c r="J312" i="8"/>
  <c r="H312" i="8"/>
  <c r="D312" i="8"/>
  <c r="N312" i="8" s="1"/>
  <c r="P311" i="8"/>
  <c r="W311" i="8" s="1"/>
  <c r="L311" i="8"/>
  <c r="J311" i="8"/>
  <c r="H311" i="8"/>
  <c r="D311" i="8"/>
  <c r="N311" i="8" s="1"/>
  <c r="O311" i="8" s="1"/>
  <c r="S311" i="8" s="1"/>
  <c r="N310" i="8"/>
  <c r="P310" i="8" s="1"/>
  <c r="W310" i="8" s="1"/>
  <c r="L310" i="8"/>
  <c r="J310" i="8"/>
  <c r="H310" i="8"/>
  <c r="D310" i="8"/>
  <c r="N309" i="8"/>
  <c r="P309" i="8" s="1"/>
  <c r="W309" i="8" s="1"/>
  <c r="L309" i="8"/>
  <c r="J309" i="8"/>
  <c r="H309" i="8"/>
  <c r="D309" i="8"/>
  <c r="N308" i="8"/>
  <c r="P308" i="8" s="1"/>
  <c r="W308" i="8" s="1"/>
  <c r="Z308" i="8" s="1"/>
  <c r="L308" i="8"/>
  <c r="J308" i="8"/>
  <c r="H308" i="8"/>
  <c r="D308" i="8"/>
  <c r="O307" i="8"/>
  <c r="S307" i="8" s="1"/>
  <c r="N307" i="8"/>
  <c r="L307" i="8"/>
  <c r="J307" i="8"/>
  <c r="H307" i="8"/>
  <c r="D307" i="8"/>
  <c r="T306" i="8"/>
  <c r="P306" i="8"/>
  <c r="W306" i="8" s="1"/>
  <c r="Y306" i="8" s="1"/>
  <c r="N306" i="8"/>
  <c r="O306" i="8" s="1"/>
  <c r="S306" i="8" s="1"/>
  <c r="V306" i="8" s="1"/>
  <c r="L306" i="8"/>
  <c r="J306" i="8"/>
  <c r="H306" i="8"/>
  <c r="D306" i="8"/>
  <c r="L305" i="8"/>
  <c r="J305" i="8"/>
  <c r="H305" i="8"/>
  <c r="D305" i="8"/>
  <c r="N305" i="8" s="1"/>
  <c r="P305" i="8" s="1"/>
  <c r="W305" i="8" s="1"/>
  <c r="L304" i="8"/>
  <c r="J304" i="8"/>
  <c r="H304" i="8"/>
  <c r="D304" i="8"/>
  <c r="N304" i="8" s="1"/>
  <c r="O303" i="8"/>
  <c r="S303" i="8" s="1"/>
  <c r="L303" i="8"/>
  <c r="J303" i="8"/>
  <c r="H303" i="8"/>
  <c r="D303" i="8"/>
  <c r="N303" i="8" s="1"/>
  <c r="P303" i="8" s="1"/>
  <c r="W303" i="8" s="1"/>
  <c r="N302" i="8"/>
  <c r="P302" i="8" s="1"/>
  <c r="W302" i="8" s="1"/>
  <c r="L302" i="8"/>
  <c r="J302" i="8"/>
  <c r="H302" i="8"/>
  <c r="D302" i="8"/>
  <c r="P301" i="8"/>
  <c r="W301" i="8" s="1"/>
  <c r="N301" i="8"/>
  <c r="L301" i="8"/>
  <c r="O301" i="8" s="1"/>
  <c r="S301" i="8" s="1"/>
  <c r="J301" i="8"/>
  <c r="H301" i="8"/>
  <c r="D301" i="8"/>
  <c r="N300" i="8"/>
  <c r="P300" i="8" s="1"/>
  <c r="W300" i="8" s="1"/>
  <c r="L300" i="8"/>
  <c r="J300" i="8"/>
  <c r="H300" i="8"/>
  <c r="D300" i="8"/>
  <c r="N299" i="8"/>
  <c r="O299" i="8" s="1"/>
  <c r="S299" i="8" s="1"/>
  <c r="L299" i="8"/>
  <c r="J299" i="8"/>
  <c r="H299" i="8"/>
  <c r="D299" i="8"/>
  <c r="N298" i="8"/>
  <c r="L298" i="8"/>
  <c r="J298" i="8"/>
  <c r="H298" i="8"/>
  <c r="D298" i="8"/>
  <c r="L297" i="8"/>
  <c r="J297" i="8"/>
  <c r="H297" i="8"/>
  <c r="D297" i="8"/>
  <c r="N297" i="8" s="1"/>
  <c r="L296" i="8"/>
  <c r="J296" i="8"/>
  <c r="H296" i="8"/>
  <c r="D296" i="8"/>
  <c r="N296" i="8" s="1"/>
  <c r="L295" i="8"/>
  <c r="J295" i="8"/>
  <c r="H295" i="8"/>
  <c r="D295" i="8"/>
  <c r="N295" i="8" s="1"/>
  <c r="O295" i="8" s="1"/>
  <c r="S295" i="8" s="1"/>
  <c r="L294" i="8"/>
  <c r="J294" i="8"/>
  <c r="H294" i="8"/>
  <c r="D294" i="8"/>
  <c r="N294" i="8" s="1"/>
  <c r="N293" i="8"/>
  <c r="O293" i="8" s="1"/>
  <c r="S293" i="8" s="1"/>
  <c r="L293" i="8"/>
  <c r="J293" i="8"/>
  <c r="H293" i="8"/>
  <c r="D293" i="8"/>
  <c r="L292" i="8"/>
  <c r="J292" i="8"/>
  <c r="H292" i="8"/>
  <c r="D292" i="8"/>
  <c r="N292" i="8" s="1"/>
  <c r="N291" i="8"/>
  <c r="P291" i="8" s="1"/>
  <c r="W291" i="8" s="1"/>
  <c r="Z291" i="8" s="1"/>
  <c r="L291" i="8"/>
  <c r="J291" i="8"/>
  <c r="H291" i="8"/>
  <c r="D291" i="8"/>
  <c r="L290" i="8"/>
  <c r="J290" i="8"/>
  <c r="H290" i="8"/>
  <c r="D290" i="8"/>
  <c r="N290" i="8" s="1"/>
  <c r="L289" i="8"/>
  <c r="J289" i="8"/>
  <c r="H289" i="8"/>
  <c r="D289" i="8"/>
  <c r="N289" i="8" s="1"/>
  <c r="P289" i="8" s="1"/>
  <c r="W289" i="8" s="1"/>
  <c r="N288" i="8"/>
  <c r="O288" i="8" s="1"/>
  <c r="S288" i="8" s="1"/>
  <c r="L288" i="8"/>
  <c r="J288" i="8"/>
  <c r="H288" i="8"/>
  <c r="D288" i="8"/>
  <c r="L287" i="8"/>
  <c r="J287" i="8"/>
  <c r="H287" i="8"/>
  <c r="D287" i="8"/>
  <c r="N287" i="8" s="1"/>
  <c r="P287" i="8" s="1"/>
  <c r="W287" i="8" s="1"/>
  <c r="L286" i="8"/>
  <c r="J286" i="8"/>
  <c r="H286" i="8"/>
  <c r="D286" i="8"/>
  <c r="N286" i="8" s="1"/>
  <c r="N285" i="8"/>
  <c r="P285" i="8" s="1"/>
  <c r="W285" i="8" s="1"/>
  <c r="L285" i="8"/>
  <c r="J285" i="8"/>
  <c r="H285" i="8"/>
  <c r="D285" i="8"/>
  <c r="L284" i="8"/>
  <c r="J284" i="8"/>
  <c r="H284" i="8"/>
  <c r="D284" i="8"/>
  <c r="N284" i="8" s="1"/>
  <c r="N283" i="8"/>
  <c r="L283" i="8"/>
  <c r="J283" i="8"/>
  <c r="H283" i="8"/>
  <c r="D283" i="8"/>
  <c r="L282" i="8"/>
  <c r="J282" i="8"/>
  <c r="H282" i="8"/>
  <c r="D282" i="8"/>
  <c r="N282" i="8" s="1"/>
  <c r="L281" i="8"/>
  <c r="J281" i="8"/>
  <c r="H281" i="8"/>
  <c r="D281" i="8"/>
  <c r="N281" i="8" s="1"/>
  <c r="L280" i="8"/>
  <c r="J280" i="8"/>
  <c r="H280" i="8"/>
  <c r="D280" i="8"/>
  <c r="N280" i="8" s="1"/>
  <c r="L279" i="8"/>
  <c r="J279" i="8"/>
  <c r="H279" i="8"/>
  <c r="D279" i="8"/>
  <c r="N279" i="8" s="1"/>
  <c r="O279" i="8" s="1"/>
  <c r="S279" i="8" s="1"/>
  <c r="L278" i="8"/>
  <c r="J278" i="8"/>
  <c r="H278" i="8"/>
  <c r="D278" i="8"/>
  <c r="N278" i="8" s="1"/>
  <c r="N277" i="8"/>
  <c r="P277" i="8" s="1"/>
  <c r="W277" i="8" s="1"/>
  <c r="L277" i="8"/>
  <c r="J277" i="8"/>
  <c r="H277" i="8"/>
  <c r="D277" i="8"/>
  <c r="P276" i="8"/>
  <c r="W276" i="8" s="1"/>
  <c r="Z276" i="8" s="1"/>
  <c r="N276" i="8"/>
  <c r="O276" i="8" s="1"/>
  <c r="S276" i="8" s="1"/>
  <c r="U276" i="8" s="1"/>
  <c r="L276" i="8"/>
  <c r="J276" i="8"/>
  <c r="H276" i="8"/>
  <c r="D276" i="8"/>
  <c r="N275" i="8"/>
  <c r="O275" i="8" s="1"/>
  <c r="S275" i="8" s="1"/>
  <c r="L275" i="8"/>
  <c r="J275" i="8"/>
  <c r="H275" i="8"/>
  <c r="D275" i="8"/>
  <c r="N274" i="8"/>
  <c r="O274" i="8" s="1"/>
  <c r="S274" i="8" s="1"/>
  <c r="V274" i="8" s="1"/>
  <c r="L274" i="8"/>
  <c r="J274" i="8"/>
  <c r="H274" i="8"/>
  <c r="D274" i="8"/>
  <c r="O273" i="8"/>
  <c r="S273" i="8" s="1"/>
  <c r="L273" i="8"/>
  <c r="J273" i="8"/>
  <c r="H273" i="8"/>
  <c r="D273" i="8"/>
  <c r="N273" i="8" s="1"/>
  <c r="P273" i="8" s="1"/>
  <c r="W273" i="8" s="1"/>
  <c r="L272" i="8"/>
  <c r="J272" i="8"/>
  <c r="H272" i="8"/>
  <c r="D272" i="8"/>
  <c r="N272" i="8" s="1"/>
  <c r="L271" i="8"/>
  <c r="J271" i="8"/>
  <c r="H271" i="8"/>
  <c r="D271" i="8"/>
  <c r="N271" i="8" s="1"/>
  <c r="P271" i="8" s="1"/>
  <c r="W271" i="8" s="1"/>
  <c r="O270" i="8"/>
  <c r="S270" i="8" s="1"/>
  <c r="N270" i="8"/>
  <c r="P270" i="8" s="1"/>
  <c r="W270" i="8" s="1"/>
  <c r="L270" i="8"/>
  <c r="J270" i="8"/>
  <c r="H270" i="8"/>
  <c r="D270" i="8"/>
  <c r="P269" i="8"/>
  <c r="W269" i="8" s="1"/>
  <c r="N269" i="8"/>
  <c r="L269" i="8"/>
  <c r="O269" i="8" s="1"/>
  <c r="S269" i="8" s="1"/>
  <c r="J269" i="8"/>
  <c r="H269" i="8"/>
  <c r="D269" i="8"/>
  <c r="N268" i="8"/>
  <c r="P268" i="8" s="1"/>
  <c r="W268" i="8" s="1"/>
  <c r="L268" i="8"/>
  <c r="J268" i="8"/>
  <c r="H268" i="8"/>
  <c r="D268" i="8"/>
  <c r="N267" i="8"/>
  <c r="O267" i="8" s="1"/>
  <c r="S267" i="8" s="1"/>
  <c r="L267" i="8"/>
  <c r="J267" i="8"/>
  <c r="H267" i="8"/>
  <c r="D267" i="8"/>
  <c r="L266" i="8"/>
  <c r="J266" i="8"/>
  <c r="H266" i="8"/>
  <c r="D266" i="8"/>
  <c r="N266" i="8" s="1"/>
  <c r="L265" i="8"/>
  <c r="J265" i="8"/>
  <c r="H265" i="8"/>
  <c r="D265" i="8"/>
  <c r="N265" i="8" s="1"/>
  <c r="O265" i="8" s="1"/>
  <c r="S265" i="8" s="1"/>
  <c r="L264" i="8"/>
  <c r="J264" i="8"/>
  <c r="H264" i="8"/>
  <c r="D264" i="8"/>
  <c r="N264" i="8" s="1"/>
  <c r="L263" i="8"/>
  <c r="J263" i="8"/>
  <c r="H263" i="8"/>
  <c r="D263" i="8"/>
  <c r="N263" i="8" s="1"/>
  <c r="P263" i="8" s="1"/>
  <c r="W263" i="8" s="1"/>
  <c r="L262" i="8"/>
  <c r="J262" i="8"/>
  <c r="H262" i="8"/>
  <c r="D262" i="8"/>
  <c r="N262" i="8" s="1"/>
  <c r="N261" i="8"/>
  <c r="O261" i="8" s="1"/>
  <c r="S261" i="8" s="1"/>
  <c r="L261" i="8"/>
  <c r="J261" i="8"/>
  <c r="H261" i="8"/>
  <c r="D261" i="8"/>
  <c r="L260" i="8"/>
  <c r="J260" i="8"/>
  <c r="H260" i="8"/>
  <c r="D260" i="8"/>
  <c r="N260" i="8" s="1"/>
  <c r="L259" i="8"/>
  <c r="J259" i="8"/>
  <c r="H259" i="8"/>
  <c r="D259" i="8"/>
  <c r="N259" i="8" s="1"/>
  <c r="L258" i="8"/>
  <c r="J258" i="8"/>
  <c r="H258" i="8"/>
  <c r="D258" i="8"/>
  <c r="N258" i="8" s="1"/>
  <c r="P257" i="8"/>
  <c r="W257" i="8" s="1"/>
  <c r="N257" i="8"/>
  <c r="O257" i="8" s="1"/>
  <c r="S257" i="8" s="1"/>
  <c r="L257" i="8"/>
  <c r="J257" i="8"/>
  <c r="H257" i="8"/>
  <c r="D257" i="8"/>
  <c r="L256" i="8"/>
  <c r="J256" i="8"/>
  <c r="H256" i="8"/>
  <c r="D256" i="8"/>
  <c r="N256" i="8" s="1"/>
  <c r="N255" i="8"/>
  <c r="P255" i="8" s="1"/>
  <c r="W255" i="8" s="1"/>
  <c r="L255" i="8"/>
  <c r="J255" i="8"/>
  <c r="H255" i="8"/>
  <c r="D255" i="8"/>
  <c r="L254" i="8"/>
  <c r="J254" i="8"/>
  <c r="H254" i="8"/>
  <c r="D254" i="8"/>
  <c r="N254" i="8" s="1"/>
  <c r="L253" i="8"/>
  <c r="J253" i="8"/>
  <c r="H253" i="8"/>
  <c r="D253" i="8"/>
  <c r="N253" i="8" s="1"/>
  <c r="N252" i="8"/>
  <c r="P252" i="8" s="1"/>
  <c r="W252" i="8" s="1"/>
  <c r="L252" i="8"/>
  <c r="J252" i="8"/>
  <c r="H252" i="8"/>
  <c r="D252" i="8"/>
  <c r="L251" i="8"/>
  <c r="J251" i="8"/>
  <c r="H251" i="8"/>
  <c r="D251" i="8"/>
  <c r="N251" i="8" s="1"/>
  <c r="L250" i="8"/>
  <c r="J250" i="8"/>
  <c r="H250" i="8"/>
  <c r="D250" i="8"/>
  <c r="N250" i="8" s="1"/>
  <c r="P249" i="8"/>
  <c r="W249" i="8" s="1"/>
  <c r="N249" i="8"/>
  <c r="O249" i="8" s="1"/>
  <c r="S249" i="8" s="1"/>
  <c r="L249" i="8"/>
  <c r="J249" i="8"/>
  <c r="H249" i="8"/>
  <c r="D249" i="8"/>
  <c r="L248" i="8"/>
  <c r="J248" i="8"/>
  <c r="H248" i="8"/>
  <c r="D248" i="8"/>
  <c r="N248" i="8" s="1"/>
  <c r="N247" i="8"/>
  <c r="P247" i="8" s="1"/>
  <c r="W247" i="8" s="1"/>
  <c r="L247" i="8"/>
  <c r="J247" i="8"/>
  <c r="H247" i="8"/>
  <c r="D247" i="8"/>
  <c r="L246" i="8"/>
  <c r="J246" i="8"/>
  <c r="H246" i="8"/>
  <c r="D246" i="8"/>
  <c r="N246" i="8" s="1"/>
  <c r="L245" i="8"/>
  <c r="J245" i="8"/>
  <c r="H245" i="8"/>
  <c r="D245" i="8"/>
  <c r="N245" i="8" s="1"/>
  <c r="N244" i="8"/>
  <c r="P244" i="8" s="1"/>
  <c r="W244" i="8" s="1"/>
  <c r="L244" i="8"/>
  <c r="J244" i="8"/>
  <c r="H244" i="8"/>
  <c r="D244" i="8"/>
  <c r="L243" i="8"/>
  <c r="J243" i="8"/>
  <c r="H243" i="8"/>
  <c r="D243" i="8"/>
  <c r="N243" i="8" s="1"/>
  <c r="L242" i="8"/>
  <c r="J242" i="8"/>
  <c r="H242" i="8"/>
  <c r="D242" i="8"/>
  <c r="N242" i="8" s="1"/>
  <c r="P241" i="8"/>
  <c r="W241" i="8" s="1"/>
  <c r="O241" i="8"/>
  <c r="S241" i="8" s="1"/>
  <c r="N241" i="8"/>
  <c r="L241" i="8"/>
  <c r="J241" i="8"/>
  <c r="H241" i="8"/>
  <c r="D241" i="8"/>
  <c r="L240" i="8"/>
  <c r="J240" i="8"/>
  <c r="H240" i="8"/>
  <c r="D240" i="8"/>
  <c r="N240" i="8" s="1"/>
  <c r="N239" i="8"/>
  <c r="P239" i="8" s="1"/>
  <c r="W239" i="8" s="1"/>
  <c r="L239" i="8"/>
  <c r="J239" i="8"/>
  <c r="H239" i="8"/>
  <c r="D239" i="8"/>
  <c r="L238" i="8"/>
  <c r="J238" i="8"/>
  <c r="H238" i="8"/>
  <c r="D238" i="8"/>
  <c r="N238" i="8" s="1"/>
  <c r="L237" i="8"/>
  <c r="J237" i="8"/>
  <c r="H237" i="8"/>
  <c r="D237" i="8"/>
  <c r="N237" i="8" s="1"/>
  <c r="L236" i="8"/>
  <c r="J236" i="8"/>
  <c r="H236" i="8"/>
  <c r="D236" i="8"/>
  <c r="N236" i="8" s="1"/>
  <c r="L235" i="8"/>
  <c r="J235" i="8"/>
  <c r="H235" i="8"/>
  <c r="D235" i="8"/>
  <c r="N235" i="8" s="1"/>
  <c r="L234" i="8"/>
  <c r="J234" i="8"/>
  <c r="H234" i="8"/>
  <c r="D234" i="8"/>
  <c r="N234" i="8" s="1"/>
  <c r="N233" i="8"/>
  <c r="P233" i="8" s="1"/>
  <c r="W233" i="8" s="1"/>
  <c r="L233" i="8"/>
  <c r="J233" i="8"/>
  <c r="H233" i="8"/>
  <c r="D233" i="8"/>
  <c r="L232" i="8"/>
  <c r="J232" i="8"/>
  <c r="H232" i="8"/>
  <c r="D232" i="8"/>
  <c r="N232" i="8" s="1"/>
  <c r="N231" i="8"/>
  <c r="P231" i="8" s="1"/>
  <c r="W231" i="8" s="1"/>
  <c r="L231" i="8"/>
  <c r="J231" i="8"/>
  <c r="H231" i="8"/>
  <c r="D231" i="8"/>
  <c r="L230" i="8"/>
  <c r="J230" i="8"/>
  <c r="H230" i="8"/>
  <c r="D230" i="8"/>
  <c r="N230" i="8" s="1"/>
  <c r="L229" i="8"/>
  <c r="J229" i="8"/>
  <c r="H229" i="8"/>
  <c r="D229" i="8"/>
  <c r="N229" i="8" s="1"/>
  <c r="L228" i="8"/>
  <c r="J228" i="8"/>
  <c r="H228" i="8"/>
  <c r="D228" i="8"/>
  <c r="N228" i="8" s="1"/>
  <c r="L227" i="8"/>
  <c r="J227" i="8"/>
  <c r="H227" i="8"/>
  <c r="D227" i="8"/>
  <c r="N227" i="8" s="1"/>
  <c r="L226" i="8"/>
  <c r="J226" i="8"/>
  <c r="H226" i="8"/>
  <c r="D226" i="8"/>
  <c r="N226" i="8" s="1"/>
  <c r="P225" i="8"/>
  <c r="W225" i="8" s="1"/>
  <c r="N225" i="8"/>
  <c r="O225" i="8" s="1"/>
  <c r="S225" i="8" s="1"/>
  <c r="L225" i="8"/>
  <c r="J225" i="8"/>
  <c r="H225" i="8"/>
  <c r="D225" i="8"/>
  <c r="N224" i="8"/>
  <c r="L224" i="8"/>
  <c r="J224" i="8"/>
  <c r="H224" i="8"/>
  <c r="D224" i="8"/>
  <c r="N223" i="8"/>
  <c r="L223" i="8"/>
  <c r="J223" i="8"/>
  <c r="H223" i="8"/>
  <c r="D223" i="8"/>
  <c r="N222" i="8"/>
  <c r="O222" i="8" s="1"/>
  <c r="S222" i="8" s="1"/>
  <c r="V222" i="8" s="1"/>
  <c r="L222" i="8"/>
  <c r="J222" i="8"/>
  <c r="H222" i="8"/>
  <c r="D222" i="8"/>
  <c r="L221" i="8"/>
  <c r="J221" i="8"/>
  <c r="H221" i="8"/>
  <c r="D221" i="8"/>
  <c r="N221" i="8" s="1"/>
  <c r="P221" i="8" s="1"/>
  <c r="W221" i="8" s="1"/>
  <c r="Y221" i="8" s="1"/>
  <c r="N220" i="8"/>
  <c r="L220" i="8"/>
  <c r="J220" i="8"/>
  <c r="H220" i="8"/>
  <c r="D220" i="8"/>
  <c r="L219" i="8"/>
  <c r="J219" i="8"/>
  <c r="H219" i="8"/>
  <c r="D219" i="8"/>
  <c r="N219" i="8" s="1"/>
  <c r="V218" i="8"/>
  <c r="L218" i="8"/>
  <c r="J218" i="8"/>
  <c r="H218" i="8"/>
  <c r="D218" i="8"/>
  <c r="N218" i="8" s="1"/>
  <c r="O218" i="8" s="1"/>
  <c r="S218" i="8" s="1"/>
  <c r="O217" i="8"/>
  <c r="S217" i="8" s="1"/>
  <c r="N217" i="8"/>
  <c r="P217" i="8" s="1"/>
  <c r="W217" i="8" s="1"/>
  <c r="Y217" i="8" s="1"/>
  <c r="L217" i="8"/>
  <c r="J217" i="8"/>
  <c r="H217" i="8"/>
  <c r="D217" i="8"/>
  <c r="N216" i="8"/>
  <c r="L216" i="8"/>
  <c r="J216" i="8"/>
  <c r="H216" i="8"/>
  <c r="D216" i="8"/>
  <c r="N215" i="8"/>
  <c r="L215" i="8"/>
  <c r="J215" i="8"/>
  <c r="H215" i="8"/>
  <c r="D215" i="8"/>
  <c r="V214" i="8"/>
  <c r="N214" i="8"/>
  <c r="O214" i="8" s="1"/>
  <c r="S214" i="8" s="1"/>
  <c r="L214" i="8"/>
  <c r="J214" i="8"/>
  <c r="H214" i="8"/>
  <c r="D214" i="8"/>
  <c r="L213" i="8"/>
  <c r="J213" i="8"/>
  <c r="H213" i="8"/>
  <c r="D213" i="8"/>
  <c r="N213" i="8" s="1"/>
  <c r="P213" i="8" s="1"/>
  <c r="W213" i="8" s="1"/>
  <c r="Y213" i="8" s="1"/>
  <c r="L212" i="8"/>
  <c r="J212" i="8"/>
  <c r="H212" i="8"/>
  <c r="D212" i="8"/>
  <c r="N212" i="8" s="1"/>
  <c r="L211" i="8"/>
  <c r="J211" i="8"/>
  <c r="H211" i="8"/>
  <c r="D211" i="8"/>
  <c r="N211" i="8" s="1"/>
  <c r="L210" i="8"/>
  <c r="J210" i="8"/>
  <c r="H210" i="8"/>
  <c r="D210" i="8"/>
  <c r="N210" i="8" s="1"/>
  <c r="O210" i="8" s="1"/>
  <c r="S210" i="8" s="1"/>
  <c r="V210" i="8" s="1"/>
  <c r="N209" i="8"/>
  <c r="P209" i="8" s="1"/>
  <c r="W209" i="8" s="1"/>
  <c r="L209" i="8"/>
  <c r="J209" i="8"/>
  <c r="H209" i="8"/>
  <c r="D209" i="8"/>
  <c r="N208" i="8"/>
  <c r="P208" i="8" s="1"/>
  <c r="W208" i="8" s="1"/>
  <c r="Z208" i="8" s="1"/>
  <c r="L208" i="8"/>
  <c r="J208" i="8"/>
  <c r="H208" i="8"/>
  <c r="D208" i="8"/>
  <c r="L207" i="8"/>
  <c r="J207" i="8"/>
  <c r="H207" i="8"/>
  <c r="D207" i="8"/>
  <c r="N207" i="8" s="1"/>
  <c r="N206" i="8"/>
  <c r="O206" i="8" s="1"/>
  <c r="S206" i="8" s="1"/>
  <c r="L206" i="8"/>
  <c r="J206" i="8"/>
  <c r="H206" i="8"/>
  <c r="D206" i="8"/>
  <c r="P205" i="8"/>
  <c r="W205" i="8" s="1"/>
  <c r="X205" i="8" s="1"/>
  <c r="O205" i="8"/>
  <c r="S205" i="8" s="1"/>
  <c r="T205" i="8" s="1"/>
  <c r="L205" i="8"/>
  <c r="J205" i="8"/>
  <c r="H205" i="8"/>
  <c r="D205" i="8"/>
  <c r="N205" i="8" s="1"/>
  <c r="L204" i="8"/>
  <c r="J204" i="8"/>
  <c r="H204" i="8"/>
  <c r="D204" i="8"/>
  <c r="N204" i="8" s="1"/>
  <c r="N203" i="8"/>
  <c r="L203" i="8"/>
  <c r="J203" i="8"/>
  <c r="H203" i="8"/>
  <c r="D203" i="8"/>
  <c r="L202" i="8"/>
  <c r="J202" i="8"/>
  <c r="H202" i="8"/>
  <c r="D202" i="8"/>
  <c r="N202" i="8" s="1"/>
  <c r="L201" i="8"/>
  <c r="J201" i="8"/>
  <c r="H201" i="8"/>
  <c r="D201" i="8"/>
  <c r="N201" i="8" s="1"/>
  <c r="P201" i="8" s="1"/>
  <c r="W201" i="8" s="1"/>
  <c r="X201" i="8" s="1"/>
  <c r="Y200" i="8"/>
  <c r="N200" i="8"/>
  <c r="P200" i="8" s="1"/>
  <c r="W200" i="8" s="1"/>
  <c r="Z200" i="8" s="1"/>
  <c r="L200" i="8"/>
  <c r="J200" i="8"/>
  <c r="H200" i="8"/>
  <c r="D200" i="8"/>
  <c r="L199" i="8"/>
  <c r="J199" i="8"/>
  <c r="H199" i="8"/>
  <c r="D199" i="8"/>
  <c r="N199" i="8" s="1"/>
  <c r="N198" i="8"/>
  <c r="O198" i="8" s="1"/>
  <c r="S198" i="8" s="1"/>
  <c r="L198" i="8"/>
  <c r="J198" i="8"/>
  <c r="H198" i="8"/>
  <c r="D198" i="8"/>
  <c r="P197" i="8"/>
  <c r="W197" i="8" s="1"/>
  <c r="X197" i="8" s="1"/>
  <c r="L197" i="8"/>
  <c r="J197" i="8"/>
  <c r="H197" i="8"/>
  <c r="D197" i="8"/>
  <c r="N197" i="8" s="1"/>
  <c r="O197" i="8" s="1"/>
  <c r="S197" i="8" s="1"/>
  <c r="T197" i="8" s="1"/>
  <c r="L196" i="8"/>
  <c r="J196" i="8"/>
  <c r="H196" i="8"/>
  <c r="D196" i="8"/>
  <c r="N196" i="8" s="1"/>
  <c r="N195" i="8"/>
  <c r="L195" i="8"/>
  <c r="J195" i="8"/>
  <c r="H195" i="8"/>
  <c r="D195" i="8"/>
  <c r="L194" i="8"/>
  <c r="J194" i="8"/>
  <c r="H194" i="8"/>
  <c r="D194" i="8"/>
  <c r="N194" i="8" s="1"/>
  <c r="O194" i="8" s="1"/>
  <c r="S194" i="8" s="1"/>
  <c r="N193" i="8"/>
  <c r="P193" i="8" s="1"/>
  <c r="W193" i="8" s="1"/>
  <c r="L193" i="8"/>
  <c r="J193" i="8"/>
  <c r="H193" i="8"/>
  <c r="D193" i="8"/>
  <c r="O192" i="8"/>
  <c r="S192" i="8" s="1"/>
  <c r="V192" i="8" s="1"/>
  <c r="N192" i="8"/>
  <c r="P192" i="8" s="1"/>
  <c r="W192" i="8" s="1"/>
  <c r="Z192" i="8" s="1"/>
  <c r="L192" i="8"/>
  <c r="J192" i="8"/>
  <c r="H192" i="8"/>
  <c r="D192" i="8"/>
  <c r="L191" i="8"/>
  <c r="J191" i="8"/>
  <c r="H191" i="8"/>
  <c r="D191" i="8"/>
  <c r="N191" i="8" s="1"/>
  <c r="N190" i="8"/>
  <c r="L190" i="8"/>
  <c r="P190" i="8" s="1"/>
  <c r="W190" i="8" s="1"/>
  <c r="J190" i="8"/>
  <c r="H190" i="8"/>
  <c r="D190" i="8"/>
  <c r="L189" i="8"/>
  <c r="J189" i="8"/>
  <c r="H189" i="8"/>
  <c r="D189" i="8"/>
  <c r="N189" i="8" s="1"/>
  <c r="P189" i="8" s="1"/>
  <c r="W189" i="8" s="1"/>
  <c r="X189" i="8" s="1"/>
  <c r="O188" i="8"/>
  <c r="S188" i="8" s="1"/>
  <c r="N188" i="8"/>
  <c r="P188" i="8" s="1"/>
  <c r="W188" i="8" s="1"/>
  <c r="L188" i="8"/>
  <c r="J188" i="8"/>
  <c r="H188" i="8"/>
  <c r="D188" i="8"/>
  <c r="L187" i="8"/>
  <c r="J187" i="8"/>
  <c r="H187" i="8"/>
  <c r="D187" i="8"/>
  <c r="N187" i="8" s="1"/>
  <c r="L186" i="8"/>
  <c r="J186" i="8"/>
  <c r="H186" i="8"/>
  <c r="D186" i="8"/>
  <c r="N186" i="8" s="1"/>
  <c r="N185" i="8"/>
  <c r="O185" i="8" s="1"/>
  <c r="S185" i="8" s="1"/>
  <c r="L185" i="8"/>
  <c r="J185" i="8"/>
  <c r="H185" i="8"/>
  <c r="D185" i="8"/>
  <c r="L184" i="8"/>
  <c r="J184" i="8"/>
  <c r="H184" i="8"/>
  <c r="D184" i="8"/>
  <c r="N184" i="8" s="1"/>
  <c r="O183" i="8"/>
  <c r="S183" i="8" s="1"/>
  <c r="N183" i="8"/>
  <c r="P183" i="8" s="1"/>
  <c r="W183" i="8" s="1"/>
  <c r="L183" i="8"/>
  <c r="J183" i="8"/>
  <c r="H183" i="8"/>
  <c r="D183" i="8"/>
  <c r="N182" i="8"/>
  <c r="P182" i="8" s="1"/>
  <c r="W182" i="8" s="1"/>
  <c r="L182" i="8"/>
  <c r="J182" i="8"/>
  <c r="H182" i="8"/>
  <c r="D182" i="8"/>
  <c r="L181" i="8"/>
  <c r="J181" i="8"/>
  <c r="H181" i="8"/>
  <c r="D181" i="8"/>
  <c r="N181" i="8" s="1"/>
  <c r="N180" i="8"/>
  <c r="O180" i="8" s="1"/>
  <c r="S180" i="8" s="1"/>
  <c r="L180" i="8"/>
  <c r="J180" i="8"/>
  <c r="H180" i="8"/>
  <c r="D180" i="8"/>
  <c r="L179" i="8"/>
  <c r="J179" i="8"/>
  <c r="H179" i="8"/>
  <c r="D179" i="8"/>
  <c r="N179" i="8" s="1"/>
  <c r="L178" i="8"/>
  <c r="J178" i="8"/>
  <c r="H178" i="8"/>
  <c r="D178" i="8"/>
  <c r="N178" i="8" s="1"/>
  <c r="N177" i="8"/>
  <c r="O177" i="8" s="1"/>
  <c r="S177" i="8" s="1"/>
  <c r="L177" i="8"/>
  <c r="J177" i="8"/>
  <c r="H177" i="8"/>
  <c r="D177" i="8"/>
  <c r="L176" i="8"/>
  <c r="J176" i="8"/>
  <c r="H176" i="8"/>
  <c r="D176" i="8"/>
  <c r="N176" i="8" s="1"/>
  <c r="N175" i="8"/>
  <c r="P175" i="8" s="1"/>
  <c r="W175" i="8" s="1"/>
  <c r="L175" i="8"/>
  <c r="J175" i="8"/>
  <c r="H175" i="8"/>
  <c r="D175" i="8"/>
  <c r="N174" i="8"/>
  <c r="P174" i="8" s="1"/>
  <c r="W174" i="8" s="1"/>
  <c r="L174" i="8"/>
  <c r="J174" i="8"/>
  <c r="H174" i="8"/>
  <c r="D174" i="8"/>
  <c r="L173" i="8"/>
  <c r="J173" i="8"/>
  <c r="H173" i="8"/>
  <c r="D173" i="8"/>
  <c r="N173" i="8" s="1"/>
  <c r="N172" i="8"/>
  <c r="O172" i="8" s="1"/>
  <c r="S172" i="8" s="1"/>
  <c r="L172" i="8"/>
  <c r="J172" i="8"/>
  <c r="H172" i="8"/>
  <c r="D172" i="8"/>
  <c r="L171" i="8"/>
  <c r="J171" i="8"/>
  <c r="H171" i="8"/>
  <c r="D171" i="8"/>
  <c r="N171" i="8" s="1"/>
  <c r="L170" i="8"/>
  <c r="J170" i="8"/>
  <c r="H170" i="8"/>
  <c r="D170" i="8"/>
  <c r="N170" i="8" s="1"/>
  <c r="N169" i="8"/>
  <c r="O169" i="8" s="1"/>
  <c r="S169" i="8" s="1"/>
  <c r="L169" i="8"/>
  <c r="J169" i="8"/>
  <c r="H169" i="8"/>
  <c r="D169" i="8"/>
  <c r="L168" i="8"/>
  <c r="J168" i="8"/>
  <c r="H168" i="8"/>
  <c r="D168" i="8"/>
  <c r="N168" i="8" s="1"/>
  <c r="N167" i="8"/>
  <c r="P167" i="8" s="1"/>
  <c r="W167" i="8" s="1"/>
  <c r="L167" i="8"/>
  <c r="J167" i="8"/>
  <c r="H167" i="8"/>
  <c r="D167" i="8"/>
  <c r="N166" i="8"/>
  <c r="P166" i="8" s="1"/>
  <c r="W166" i="8" s="1"/>
  <c r="L166" i="8"/>
  <c r="J166" i="8"/>
  <c r="H166" i="8"/>
  <c r="D166" i="8"/>
  <c r="L165" i="8"/>
  <c r="J165" i="8"/>
  <c r="H165" i="8"/>
  <c r="D165" i="8"/>
  <c r="N165" i="8" s="1"/>
  <c r="N164" i="8"/>
  <c r="O164" i="8" s="1"/>
  <c r="S164" i="8" s="1"/>
  <c r="L164" i="8"/>
  <c r="J164" i="8"/>
  <c r="H164" i="8"/>
  <c r="D164" i="8"/>
  <c r="L163" i="8"/>
  <c r="J163" i="8"/>
  <c r="H163" i="8"/>
  <c r="D163" i="8"/>
  <c r="N163" i="8" s="1"/>
  <c r="L162" i="8"/>
  <c r="J162" i="8"/>
  <c r="H162" i="8"/>
  <c r="D162" i="8"/>
  <c r="N162" i="8" s="1"/>
  <c r="S161" i="8"/>
  <c r="V161" i="8" s="1"/>
  <c r="P161" i="8"/>
  <c r="W161" i="8" s="1"/>
  <c r="O161" i="8"/>
  <c r="N161" i="8"/>
  <c r="L161" i="8"/>
  <c r="J161" i="8"/>
  <c r="H161" i="8"/>
  <c r="D161" i="8"/>
  <c r="L160" i="8"/>
  <c r="J160" i="8"/>
  <c r="H160" i="8"/>
  <c r="D160" i="8"/>
  <c r="N160" i="8" s="1"/>
  <c r="N159" i="8"/>
  <c r="P159" i="8" s="1"/>
  <c r="W159" i="8" s="1"/>
  <c r="L159" i="8"/>
  <c r="J159" i="8"/>
  <c r="H159" i="8"/>
  <c r="D159" i="8"/>
  <c r="N158" i="8"/>
  <c r="O158" i="8" s="1"/>
  <c r="S158" i="8" s="1"/>
  <c r="L158" i="8"/>
  <c r="J158" i="8"/>
  <c r="H158" i="8"/>
  <c r="D158" i="8"/>
  <c r="L157" i="8"/>
  <c r="J157" i="8"/>
  <c r="H157" i="8"/>
  <c r="D157" i="8"/>
  <c r="N157" i="8" s="1"/>
  <c r="N156" i="8"/>
  <c r="O156" i="8" s="1"/>
  <c r="S156" i="8" s="1"/>
  <c r="L156" i="8"/>
  <c r="J156" i="8"/>
  <c r="H156" i="8"/>
  <c r="D156" i="8"/>
  <c r="L155" i="8"/>
  <c r="J155" i="8"/>
  <c r="H155" i="8"/>
  <c r="D155" i="8"/>
  <c r="N155" i="8" s="1"/>
  <c r="L154" i="8"/>
  <c r="J154" i="8"/>
  <c r="H154" i="8"/>
  <c r="D154" i="8"/>
  <c r="N154" i="8" s="1"/>
  <c r="N153" i="8"/>
  <c r="O153" i="8" s="1"/>
  <c r="S153" i="8" s="1"/>
  <c r="L153" i="8"/>
  <c r="J153" i="8"/>
  <c r="H153" i="8"/>
  <c r="D153" i="8"/>
  <c r="L152" i="8"/>
  <c r="J152" i="8"/>
  <c r="H152" i="8"/>
  <c r="D152" i="8"/>
  <c r="N152" i="8" s="1"/>
  <c r="N151" i="8"/>
  <c r="P151" i="8" s="1"/>
  <c r="W151" i="8" s="1"/>
  <c r="L151" i="8"/>
  <c r="J151" i="8"/>
  <c r="H151" i="8"/>
  <c r="D151" i="8"/>
  <c r="N150" i="8"/>
  <c r="P150" i="8" s="1"/>
  <c r="W150" i="8" s="1"/>
  <c r="L150" i="8"/>
  <c r="J150" i="8"/>
  <c r="H150" i="8"/>
  <c r="D150" i="8"/>
  <c r="L149" i="8"/>
  <c r="J149" i="8"/>
  <c r="H149" i="8"/>
  <c r="D149" i="8"/>
  <c r="N149" i="8" s="1"/>
  <c r="N148" i="8"/>
  <c r="O148" i="8" s="1"/>
  <c r="S148" i="8" s="1"/>
  <c r="L148" i="8"/>
  <c r="J148" i="8"/>
  <c r="H148" i="8"/>
  <c r="D148" i="8"/>
  <c r="L147" i="8"/>
  <c r="J147" i="8"/>
  <c r="H147" i="8"/>
  <c r="D147" i="8"/>
  <c r="N147" i="8" s="1"/>
  <c r="L146" i="8"/>
  <c r="J146" i="8"/>
  <c r="H146" i="8"/>
  <c r="D146" i="8"/>
  <c r="N146" i="8" s="1"/>
  <c r="P145" i="8"/>
  <c r="W145" i="8" s="1"/>
  <c r="N145" i="8"/>
  <c r="O145" i="8" s="1"/>
  <c r="S145" i="8" s="1"/>
  <c r="L145" i="8"/>
  <c r="J145" i="8"/>
  <c r="H145" i="8"/>
  <c r="D145" i="8"/>
  <c r="L144" i="8"/>
  <c r="J144" i="8"/>
  <c r="H144" i="8"/>
  <c r="D144" i="8"/>
  <c r="N144" i="8" s="1"/>
  <c r="N143" i="8"/>
  <c r="P143" i="8" s="1"/>
  <c r="W143" i="8" s="1"/>
  <c r="L143" i="8"/>
  <c r="J143" i="8"/>
  <c r="H143" i="8"/>
  <c r="D143" i="8"/>
  <c r="N142" i="8"/>
  <c r="P142" i="8" s="1"/>
  <c r="W142" i="8" s="1"/>
  <c r="L142" i="8"/>
  <c r="J142" i="8"/>
  <c r="H142" i="8"/>
  <c r="D142" i="8"/>
  <c r="L141" i="8"/>
  <c r="J141" i="8"/>
  <c r="H141" i="8"/>
  <c r="D141" i="8"/>
  <c r="N141" i="8" s="1"/>
  <c r="N140" i="8"/>
  <c r="O140" i="8" s="1"/>
  <c r="S140" i="8" s="1"/>
  <c r="L140" i="8"/>
  <c r="J140" i="8"/>
  <c r="H140" i="8"/>
  <c r="D140" i="8"/>
  <c r="L139" i="8"/>
  <c r="J139" i="8"/>
  <c r="H139" i="8"/>
  <c r="D139" i="8"/>
  <c r="N139" i="8" s="1"/>
  <c r="L138" i="8"/>
  <c r="J138" i="8"/>
  <c r="H138" i="8"/>
  <c r="D138" i="8"/>
  <c r="N138" i="8" s="1"/>
  <c r="P137" i="8"/>
  <c r="W137" i="8" s="1"/>
  <c r="N137" i="8"/>
  <c r="O137" i="8" s="1"/>
  <c r="S137" i="8" s="1"/>
  <c r="L137" i="8"/>
  <c r="J137" i="8"/>
  <c r="H137" i="8"/>
  <c r="D137" i="8"/>
  <c r="L136" i="8"/>
  <c r="J136" i="8"/>
  <c r="H136" i="8"/>
  <c r="D136" i="8"/>
  <c r="N136" i="8" s="1"/>
  <c r="N135" i="8"/>
  <c r="P135" i="8" s="1"/>
  <c r="W135" i="8" s="1"/>
  <c r="L135" i="8"/>
  <c r="J135" i="8"/>
  <c r="H135" i="8"/>
  <c r="D135" i="8"/>
  <c r="N134" i="8"/>
  <c r="P134" i="8" s="1"/>
  <c r="W134" i="8" s="1"/>
  <c r="L134" i="8"/>
  <c r="J134" i="8"/>
  <c r="H134" i="8"/>
  <c r="D134" i="8"/>
  <c r="L133" i="8"/>
  <c r="J133" i="8"/>
  <c r="H133" i="8"/>
  <c r="D133" i="8"/>
  <c r="N133" i="8" s="1"/>
  <c r="N132" i="8"/>
  <c r="O132" i="8" s="1"/>
  <c r="S132" i="8" s="1"/>
  <c r="L132" i="8"/>
  <c r="J132" i="8"/>
  <c r="H132" i="8"/>
  <c r="D132" i="8"/>
  <c r="L131" i="8"/>
  <c r="J131" i="8"/>
  <c r="H131" i="8"/>
  <c r="D131" i="8"/>
  <c r="N131" i="8" s="1"/>
  <c r="L130" i="8"/>
  <c r="J130" i="8"/>
  <c r="H130" i="8"/>
  <c r="D130" i="8"/>
  <c r="N130" i="8" s="1"/>
  <c r="P129" i="8"/>
  <c r="W129" i="8" s="1"/>
  <c r="N129" i="8"/>
  <c r="O129" i="8" s="1"/>
  <c r="S129" i="8" s="1"/>
  <c r="L129" i="8"/>
  <c r="J129" i="8"/>
  <c r="H129" i="8"/>
  <c r="D129" i="8"/>
  <c r="L128" i="8"/>
  <c r="J128" i="8"/>
  <c r="H128" i="8"/>
  <c r="D128" i="8"/>
  <c r="N128" i="8" s="1"/>
  <c r="N127" i="8"/>
  <c r="P127" i="8" s="1"/>
  <c r="W127" i="8" s="1"/>
  <c r="L127" i="8"/>
  <c r="J127" i="8"/>
  <c r="H127" i="8"/>
  <c r="D127" i="8"/>
  <c r="N126" i="8"/>
  <c r="O126" i="8" s="1"/>
  <c r="S126" i="8" s="1"/>
  <c r="L126" i="8"/>
  <c r="P126" i="8" s="1"/>
  <c r="W126" i="8" s="1"/>
  <c r="J126" i="8"/>
  <c r="H126" i="8"/>
  <c r="D126" i="8"/>
  <c r="L125" i="8"/>
  <c r="J125" i="8"/>
  <c r="H125" i="8"/>
  <c r="D125" i="8"/>
  <c r="N125" i="8" s="1"/>
  <c r="N124" i="8"/>
  <c r="O124" i="8" s="1"/>
  <c r="S124" i="8" s="1"/>
  <c r="L124" i="8"/>
  <c r="J124" i="8"/>
  <c r="H124" i="8"/>
  <c r="D124" i="8"/>
  <c r="L123" i="8"/>
  <c r="J123" i="8"/>
  <c r="H123" i="8"/>
  <c r="D123" i="8"/>
  <c r="N123" i="8" s="1"/>
  <c r="L122" i="8"/>
  <c r="J122" i="8"/>
  <c r="H122" i="8"/>
  <c r="D122" i="8"/>
  <c r="N122" i="8" s="1"/>
  <c r="N121" i="8"/>
  <c r="O121" i="8" s="1"/>
  <c r="S121" i="8" s="1"/>
  <c r="L121" i="8"/>
  <c r="J121" i="8"/>
  <c r="H121" i="8"/>
  <c r="D121" i="8"/>
  <c r="L120" i="8"/>
  <c r="J120" i="8"/>
  <c r="H120" i="8"/>
  <c r="D120" i="8"/>
  <c r="N120" i="8" s="1"/>
  <c r="N119" i="8"/>
  <c r="P119" i="8" s="1"/>
  <c r="W119" i="8" s="1"/>
  <c r="L119" i="8"/>
  <c r="J119" i="8"/>
  <c r="H119" i="8"/>
  <c r="D119" i="8"/>
  <c r="N118" i="8"/>
  <c r="O118" i="8" s="1"/>
  <c r="S118" i="8" s="1"/>
  <c r="L118" i="8"/>
  <c r="J118" i="8"/>
  <c r="H118" i="8"/>
  <c r="D118" i="8"/>
  <c r="L117" i="8"/>
  <c r="J117" i="8"/>
  <c r="H117" i="8"/>
  <c r="D117" i="8"/>
  <c r="N117" i="8" s="1"/>
  <c r="N116" i="8"/>
  <c r="O116" i="8" s="1"/>
  <c r="S116" i="8" s="1"/>
  <c r="L116" i="8"/>
  <c r="J116" i="8"/>
  <c r="H116" i="8"/>
  <c r="D116" i="8"/>
  <c r="L115" i="8"/>
  <c r="J115" i="8"/>
  <c r="H115" i="8"/>
  <c r="D115" i="8"/>
  <c r="N115" i="8" s="1"/>
  <c r="L114" i="8"/>
  <c r="J114" i="8"/>
  <c r="H114" i="8"/>
  <c r="D114" i="8"/>
  <c r="N114" i="8" s="1"/>
  <c r="N113" i="8"/>
  <c r="O113" i="8" s="1"/>
  <c r="S113" i="8" s="1"/>
  <c r="L113" i="8"/>
  <c r="J113" i="8"/>
  <c r="H113" i="8"/>
  <c r="D113" i="8"/>
  <c r="L112" i="8"/>
  <c r="J112" i="8"/>
  <c r="H112" i="8"/>
  <c r="D112" i="8"/>
  <c r="N112" i="8" s="1"/>
  <c r="N111" i="8"/>
  <c r="L111" i="8"/>
  <c r="J111" i="8"/>
  <c r="H111" i="8"/>
  <c r="D111" i="8"/>
  <c r="N110" i="8"/>
  <c r="O110" i="8" s="1"/>
  <c r="S110" i="8" s="1"/>
  <c r="L110" i="8"/>
  <c r="P110" i="8" s="1"/>
  <c r="W110" i="8" s="1"/>
  <c r="J110" i="8"/>
  <c r="H110" i="8"/>
  <c r="D110" i="8"/>
  <c r="L109" i="8"/>
  <c r="J109" i="8"/>
  <c r="H109" i="8"/>
  <c r="D109" i="8"/>
  <c r="N109" i="8" s="1"/>
  <c r="N108" i="8"/>
  <c r="O108" i="8" s="1"/>
  <c r="S108" i="8" s="1"/>
  <c r="U108" i="8" s="1"/>
  <c r="L108" i="8"/>
  <c r="J108" i="8"/>
  <c r="H108" i="8"/>
  <c r="D108" i="8"/>
  <c r="L107" i="8"/>
  <c r="J107" i="8"/>
  <c r="H107" i="8"/>
  <c r="D107" i="8"/>
  <c r="N107" i="8" s="1"/>
  <c r="L106" i="8"/>
  <c r="J106" i="8"/>
  <c r="H106" i="8"/>
  <c r="D106" i="8"/>
  <c r="N106" i="8" s="1"/>
  <c r="N105" i="8"/>
  <c r="O105" i="8" s="1"/>
  <c r="S105" i="8" s="1"/>
  <c r="L105" i="8"/>
  <c r="J105" i="8"/>
  <c r="H105" i="8"/>
  <c r="D105" i="8"/>
  <c r="L104" i="8"/>
  <c r="J104" i="8"/>
  <c r="H104" i="8"/>
  <c r="D104" i="8"/>
  <c r="N104" i="8" s="1"/>
  <c r="P104" i="8" s="1"/>
  <c r="W104" i="8" s="1"/>
  <c r="N103" i="8"/>
  <c r="P103" i="8" s="1"/>
  <c r="W103" i="8" s="1"/>
  <c r="Z103" i="8" s="1"/>
  <c r="L103" i="8"/>
  <c r="J103" i="8"/>
  <c r="H103" i="8"/>
  <c r="D103" i="8"/>
  <c r="P102" i="8"/>
  <c r="W102" i="8" s="1"/>
  <c r="N102" i="8"/>
  <c r="L102" i="8"/>
  <c r="J102" i="8"/>
  <c r="H102" i="8"/>
  <c r="D102" i="8"/>
  <c r="L101" i="8"/>
  <c r="J101" i="8"/>
  <c r="H101" i="8"/>
  <c r="D101" i="8"/>
  <c r="N101" i="8" s="1"/>
  <c r="O101" i="8" s="1"/>
  <c r="S101" i="8" s="1"/>
  <c r="N100" i="8"/>
  <c r="L100" i="8"/>
  <c r="J100" i="8"/>
  <c r="H100" i="8"/>
  <c r="D100" i="8"/>
  <c r="L99" i="8"/>
  <c r="J99" i="8"/>
  <c r="H99" i="8"/>
  <c r="D99" i="8"/>
  <c r="N99" i="8" s="1"/>
  <c r="L98" i="8"/>
  <c r="J98" i="8"/>
  <c r="H98" i="8"/>
  <c r="D98" i="8"/>
  <c r="N98" i="8" s="1"/>
  <c r="P97" i="8"/>
  <c r="W97" i="8" s="1"/>
  <c r="Z97" i="8" s="1"/>
  <c r="N97" i="8"/>
  <c r="O97" i="8" s="1"/>
  <c r="S97" i="8" s="1"/>
  <c r="L97" i="8"/>
  <c r="J97" i="8"/>
  <c r="H97" i="8"/>
  <c r="D97" i="8"/>
  <c r="L96" i="8"/>
  <c r="J96" i="8"/>
  <c r="H96" i="8"/>
  <c r="D96" i="8"/>
  <c r="N96" i="8" s="1"/>
  <c r="O96" i="8" s="1"/>
  <c r="S96" i="8" s="1"/>
  <c r="N95" i="8"/>
  <c r="P95" i="8" s="1"/>
  <c r="W95" i="8" s="1"/>
  <c r="Z95" i="8" s="1"/>
  <c r="L95" i="8"/>
  <c r="J95" i="8"/>
  <c r="H95" i="8"/>
  <c r="D95" i="8"/>
  <c r="P94" i="8"/>
  <c r="W94" i="8" s="1"/>
  <c r="N94" i="8"/>
  <c r="L94" i="8"/>
  <c r="J94" i="8"/>
  <c r="H94" i="8"/>
  <c r="D94" i="8"/>
  <c r="L93" i="8"/>
  <c r="J93" i="8"/>
  <c r="H93" i="8"/>
  <c r="D93" i="8"/>
  <c r="N93" i="8" s="1"/>
  <c r="P93" i="8" s="1"/>
  <c r="W93" i="8" s="1"/>
  <c r="N92" i="8"/>
  <c r="P92" i="8" s="1"/>
  <c r="W92" i="8" s="1"/>
  <c r="Z92" i="8" s="1"/>
  <c r="L92" i="8"/>
  <c r="J92" i="8"/>
  <c r="H92" i="8"/>
  <c r="D92" i="8"/>
  <c r="L91" i="8"/>
  <c r="J91" i="8"/>
  <c r="H91" i="8"/>
  <c r="D91" i="8"/>
  <c r="N91" i="8" s="1"/>
  <c r="L90" i="8"/>
  <c r="J90" i="8"/>
  <c r="H90" i="8"/>
  <c r="D90" i="8"/>
  <c r="N90" i="8" s="1"/>
  <c r="N89" i="8"/>
  <c r="O89" i="8" s="1"/>
  <c r="S89" i="8" s="1"/>
  <c r="L89" i="8"/>
  <c r="J89" i="8"/>
  <c r="H89" i="8"/>
  <c r="D89" i="8"/>
  <c r="L88" i="8"/>
  <c r="J88" i="8"/>
  <c r="H88" i="8"/>
  <c r="D88" i="8"/>
  <c r="N88" i="8" s="1"/>
  <c r="P88" i="8" s="1"/>
  <c r="W88" i="8" s="1"/>
  <c r="L87" i="8"/>
  <c r="J87" i="8"/>
  <c r="H87" i="8"/>
  <c r="D87" i="8"/>
  <c r="N87" i="8" s="1"/>
  <c r="N86" i="8"/>
  <c r="P86" i="8" s="1"/>
  <c r="W86" i="8" s="1"/>
  <c r="L86" i="8"/>
  <c r="J86" i="8"/>
  <c r="H86" i="8"/>
  <c r="D86" i="8"/>
  <c r="L85" i="8"/>
  <c r="J85" i="8"/>
  <c r="H85" i="8"/>
  <c r="D85" i="8"/>
  <c r="N85" i="8" s="1"/>
  <c r="P85" i="8" s="1"/>
  <c r="W85" i="8" s="1"/>
  <c r="X85" i="8" s="1"/>
  <c r="N84" i="8"/>
  <c r="P84" i="8" s="1"/>
  <c r="W84" i="8" s="1"/>
  <c r="Z84" i="8" s="1"/>
  <c r="L84" i="8"/>
  <c r="J84" i="8"/>
  <c r="H84" i="8"/>
  <c r="D84" i="8"/>
  <c r="L83" i="8"/>
  <c r="J83" i="8"/>
  <c r="H83" i="8"/>
  <c r="D83" i="8"/>
  <c r="N83" i="8" s="1"/>
  <c r="L82" i="8"/>
  <c r="J82" i="8"/>
  <c r="H82" i="8"/>
  <c r="D82" i="8"/>
  <c r="N82" i="8" s="1"/>
  <c r="P82" i="8" s="1"/>
  <c r="W82" i="8" s="1"/>
  <c r="P81" i="8"/>
  <c r="W81" i="8" s="1"/>
  <c r="Z81" i="8" s="1"/>
  <c r="N81" i="8"/>
  <c r="O81" i="8" s="1"/>
  <c r="S81" i="8" s="1"/>
  <c r="L81" i="8"/>
  <c r="J81" i="8"/>
  <c r="H81" i="8"/>
  <c r="D81" i="8"/>
  <c r="L80" i="8"/>
  <c r="J80" i="8"/>
  <c r="H80" i="8"/>
  <c r="D80" i="8"/>
  <c r="N80" i="8" s="1"/>
  <c r="N79" i="8"/>
  <c r="P79" i="8" s="1"/>
  <c r="W79" i="8" s="1"/>
  <c r="L79" i="8"/>
  <c r="J79" i="8"/>
  <c r="H79" i="8"/>
  <c r="D79" i="8"/>
  <c r="P78" i="8"/>
  <c r="W78" i="8" s="1"/>
  <c r="N78" i="8"/>
  <c r="O78" i="8" s="1"/>
  <c r="S78" i="8" s="1"/>
  <c r="L78" i="8"/>
  <c r="J78" i="8"/>
  <c r="H78" i="8"/>
  <c r="D78" i="8"/>
  <c r="L77" i="8"/>
  <c r="J77" i="8"/>
  <c r="H77" i="8"/>
  <c r="D77" i="8"/>
  <c r="N77" i="8" s="1"/>
  <c r="N76" i="8"/>
  <c r="O76" i="8" s="1"/>
  <c r="S76" i="8" s="1"/>
  <c r="L76" i="8"/>
  <c r="J76" i="8"/>
  <c r="H76" i="8"/>
  <c r="D76" i="8"/>
  <c r="N75" i="8"/>
  <c r="O75" i="8" s="1"/>
  <c r="S75" i="8" s="1"/>
  <c r="L75" i="8"/>
  <c r="J75" i="8"/>
  <c r="H75" i="8"/>
  <c r="D75" i="8"/>
  <c r="L74" i="8"/>
  <c r="J74" i="8"/>
  <c r="H74" i="8"/>
  <c r="D74" i="8"/>
  <c r="N74" i="8" s="1"/>
  <c r="N73" i="8"/>
  <c r="P73" i="8" s="1"/>
  <c r="W73" i="8" s="1"/>
  <c r="L73" i="8"/>
  <c r="J73" i="8"/>
  <c r="H73" i="8"/>
  <c r="D73" i="8"/>
  <c r="L72" i="8"/>
  <c r="J72" i="8"/>
  <c r="H72" i="8"/>
  <c r="D72" i="8"/>
  <c r="N72" i="8" s="1"/>
  <c r="L71" i="8"/>
  <c r="J71" i="8"/>
  <c r="H71" i="8"/>
  <c r="D71" i="8"/>
  <c r="N71" i="8" s="1"/>
  <c r="N70" i="8"/>
  <c r="O70" i="8" s="1"/>
  <c r="S70" i="8" s="1"/>
  <c r="L70" i="8"/>
  <c r="J70" i="8"/>
  <c r="H70" i="8"/>
  <c r="D70" i="8"/>
  <c r="L69" i="8"/>
  <c r="J69" i="8"/>
  <c r="H69" i="8"/>
  <c r="D69" i="8"/>
  <c r="N69" i="8" s="1"/>
  <c r="N68" i="8"/>
  <c r="O68" i="8" s="1"/>
  <c r="S68" i="8" s="1"/>
  <c r="L68" i="8"/>
  <c r="J68" i="8"/>
  <c r="H68" i="8"/>
  <c r="D68" i="8"/>
  <c r="P67" i="8"/>
  <c r="W67" i="8" s="1"/>
  <c r="N67" i="8"/>
  <c r="O67" i="8" s="1"/>
  <c r="S67" i="8" s="1"/>
  <c r="L67" i="8"/>
  <c r="J67" i="8"/>
  <c r="H67" i="8"/>
  <c r="D67" i="8"/>
  <c r="L66" i="8"/>
  <c r="J66" i="8"/>
  <c r="H66" i="8"/>
  <c r="D66" i="8"/>
  <c r="N66" i="8" s="1"/>
  <c r="N65" i="8"/>
  <c r="P65" i="8" s="1"/>
  <c r="W65" i="8" s="1"/>
  <c r="L65" i="8"/>
  <c r="J65" i="8"/>
  <c r="H65" i="8"/>
  <c r="D65" i="8"/>
  <c r="L64" i="8"/>
  <c r="J64" i="8"/>
  <c r="H64" i="8"/>
  <c r="D64" i="8"/>
  <c r="N64" i="8" s="1"/>
  <c r="L63" i="8"/>
  <c r="J63" i="8"/>
  <c r="H63" i="8"/>
  <c r="D63" i="8"/>
  <c r="N63" i="8" s="1"/>
  <c r="N62" i="8"/>
  <c r="O62" i="8" s="1"/>
  <c r="S62" i="8" s="1"/>
  <c r="L62" i="8"/>
  <c r="J62" i="8"/>
  <c r="H62" i="8"/>
  <c r="D62" i="8"/>
  <c r="L61" i="8"/>
  <c r="J61" i="8"/>
  <c r="H61" i="8"/>
  <c r="D61" i="8"/>
  <c r="N61" i="8" s="1"/>
  <c r="N60" i="8"/>
  <c r="O60" i="8" s="1"/>
  <c r="S60" i="8" s="1"/>
  <c r="L60" i="8"/>
  <c r="J60" i="8"/>
  <c r="H60" i="8"/>
  <c r="D60" i="8"/>
  <c r="P59" i="8"/>
  <c r="W59" i="8" s="1"/>
  <c r="N59" i="8"/>
  <c r="O59" i="8" s="1"/>
  <c r="S59" i="8" s="1"/>
  <c r="L59" i="8"/>
  <c r="J59" i="8"/>
  <c r="H59" i="8"/>
  <c r="D59" i="8"/>
  <c r="L58" i="8"/>
  <c r="J58" i="8"/>
  <c r="H58" i="8"/>
  <c r="D58" i="8"/>
  <c r="N58" i="8" s="1"/>
  <c r="N57" i="8"/>
  <c r="P57" i="8" s="1"/>
  <c r="W57" i="8" s="1"/>
  <c r="L57" i="8"/>
  <c r="J57" i="8"/>
  <c r="H57" i="8"/>
  <c r="D57" i="8"/>
  <c r="L56" i="8"/>
  <c r="J56" i="8"/>
  <c r="H56" i="8"/>
  <c r="D56" i="8"/>
  <c r="N56" i="8" s="1"/>
  <c r="L55" i="8"/>
  <c r="J55" i="8"/>
  <c r="H55" i="8"/>
  <c r="D55" i="8"/>
  <c r="N55" i="8" s="1"/>
  <c r="N54" i="8"/>
  <c r="O54" i="8" s="1"/>
  <c r="S54" i="8" s="1"/>
  <c r="L54" i="8"/>
  <c r="J54" i="8"/>
  <c r="H54" i="8"/>
  <c r="D54" i="8"/>
  <c r="L53" i="8"/>
  <c r="J53" i="8"/>
  <c r="H53" i="8"/>
  <c r="D53" i="8"/>
  <c r="N53" i="8" s="1"/>
  <c r="N52" i="8"/>
  <c r="O52" i="8" s="1"/>
  <c r="S52" i="8" s="1"/>
  <c r="L52" i="8"/>
  <c r="J52" i="8"/>
  <c r="H52" i="8"/>
  <c r="D52" i="8"/>
  <c r="N51" i="8"/>
  <c r="O51" i="8" s="1"/>
  <c r="S51" i="8" s="1"/>
  <c r="L51" i="8"/>
  <c r="J51" i="8"/>
  <c r="H51" i="8"/>
  <c r="D51" i="8"/>
  <c r="L50" i="8"/>
  <c r="J50" i="8"/>
  <c r="H50" i="8"/>
  <c r="D50" i="8"/>
  <c r="N50" i="8" s="1"/>
  <c r="N49" i="8"/>
  <c r="P49" i="8" s="1"/>
  <c r="W49" i="8" s="1"/>
  <c r="L49" i="8"/>
  <c r="J49" i="8"/>
  <c r="H49" i="8"/>
  <c r="D49" i="8"/>
  <c r="L48" i="8"/>
  <c r="J48" i="8"/>
  <c r="H48" i="8"/>
  <c r="D48" i="8"/>
  <c r="N48" i="8" s="1"/>
  <c r="L47" i="8"/>
  <c r="J47" i="8"/>
  <c r="H47" i="8"/>
  <c r="D47" i="8"/>
  <c r="N47" i="8" s="1"/>
  <c r="P46" i="8"/>
  <c r="W46" i="8" s="1"/>
  <c r="N46" i="8"/>
  <c r="O46" i="8" s="1"/>
  <c r="S46" i="8" s="1"/>
  <c r="L46" i="8"/>
  <c r="J46" i="8"/>
  <c r="H46" i="8"/>
  <c r="D46" i="8"/>
  <c r="L45" i="8"/>
  <c r="J45" i="8"/>
  <c r="H45" i="8"/>
  <c r="D45" i="8"/>
  <c r="N45" i="8" s="1"/>
  <c r="N44" i="8"/>
  <c r="O44" i="8" s="1"/>
  <c r="S44" i="8" s="1"/>
  <c r="L44" i="8"/>
  <c r="J44" i="8"/>
  <c r="H44" i="8"/>
  <c r="D44" i="8"/>
  <c r="N43" i="8"/>
  <c r="O43" i="8" s="1"/>
  <c r="S43" i="8" s="1"/>
  <c r="L43" i="8"/>
  <c r="J43" i="8"/>
  <c r="H43" i="8"/>
  <c r="D43" i="8"/>
  <c r="L42" i="8"/>
  <c r="J42" i="8"/>
  <c r="H42" i="8"/>
  <c r="D42" i="8"/>
  <c r="N42" i="8" s="1"/>
  <c r="N41" i="8"/>
  <c r="P41" i="8" s="1"/>
  <c r="W41" i="8" s="1"/>
  <c r="L41" i="8"/>
  <c r="J41" i="8"/>
  <c r="H41" i="8"/>
  <c r="D41" i="8"/>
  <c r="L40" i="8"/>
  <c r="J40" i="8"/>
  <c r="H40" i="8"/>
  <c r="D40" i="8"/>
  <c r="N40" i="8" s="1"/>
  <c r="L39" i="8"/>
  <c r="J39" i="8"/>
  <c r="H39" i="8"/>
  <c r="D39" i="8"/>
  <c r="N39" i="8" s="1"/>
  <c r="N38" i="8"/>
  <c r="O38" i="8" s="1"/>
  <c r="S38" i="8" s="1"/>
  <c r="L38" i="8"/>
  <c r="J38" i="8"/>
  <c r="H38" i="8"/>
  <c r="D38" i="8"/>
  <c r="L37" i="8"/>
  <c r="J37" i="8"/>
  <c r="H37" i="8"/>
  <c r="D37" i="8"/>
  <c r="N37" i="8" s="1"/>
  <c r="N36" i="8"/>
  <c r="O36" i="8" s="1"/>
  <c r="S36" i="8" s="1"/>
  <c r="L36" i="8"/>
  <c r="J36" i="8"/>
  <c r="H36" i="8"/>
  <c r="D36" i="8"/>
  <c r="P35" i="8"/>
  <c r="W35" i="8" s="1"/>
  <c r="N35" i="8"/>
  <c r="O35" i="8" s="1"/>
  <c r="S35" i="8" s="1"/>
  <c r="L35" i="8"/>
  <c r="J35" i="8"/>
  <c r="H35" i="8"/>
  <c r="D35" i="8"/>
  <c r="L34" i="8"/>
  <c r="J34" i="8"/>
  <c r="H34" i="8"/>
  <c r="D34" i="8"/>
  <c r="N34" i="8" s="1"/>
  <c r="N33" i="8"/>
  <c r="P33" i="8" s="1"/>
  <c r="W33" i="8" s="1"/>
  <c r="L33" i="8"/>
  <c r="J33" i="8"/>
  <c r="H33" i="8"/>
  <c r="D33" i="8"/>
  <c r="L32" i="8"/>
  <c r="J32" i="8"/>
  <c r="H32" i="8"/>
  <c r="D32" i="8"/>
  <c r="N32" i="8" s="1"/>
  <c r="L31" i="8"/>
  <c r="J31" i="8"/>
  <c r="H31" i="8"/>
  <c r="D31" i="8"/>
  <c r="N31" i="8" s="1"/>
  <c r="N30" i="8"/>
  <c r="O30" i="8" s="1"/>
  <c r="S30" i="8" s="1"/>
  <c r="L30" i="8"/>
  <c r="J30" i="8"/>
  <c r="H30" i="8"/>
  <c r="D30" i="8"/>
  <c r="L29" i="8"/>
  <c r="J29" i="8"/>
  <c r="H29" i="8"/>
  <c r="D29" i="8"/>
  <c r="N29" i="8" s="1"/>
  <c r="N28" i="8"/>
  <c r="O28" i="8" s="1"/>
  <c r="S28" i="8" s="1"/>
  <c r="L28" i="8"/>
  <c r="J28" i="8"/>
  <c r="H28" i="8"/>
  <c r="D28" i="8"/>
  <c r="P27" i="8"/>
  <c r="W27" i="8" s="1"/>
  <c r="N27" i="8"/>
  <c r="O27" i="8" s="1"/>
  <c r="S27" i="8" s="1"/>
  <c r="L27" i="8"/>
  <c r="J27" i="8"/>
  <c r="H27" i="8"/>
  <c r="D27" i="8"/>
  <c r="L26" i="8"/>
  <c r="J26" i="8"/>
  <c r="H26" i="8"/>
  <c r="D26" i="8"/>
  <c r="N26" i="8" s="1"/>
  <c r="N25" i="8"/>
  <c r="P25" i="8" s="1"/>
  <c r="W25" i="8" s="1"/>
  <c r="L25" i="8"/>
  <c r="J25" i="8"/>
  <c r="H25" i="8"/>
  <c r="D25" i="8"/>
  <c r="L24" i="8"/>
  <c r="J24" i="8"/>
  <c r="H24" i="8"/>
  <c r="D24" i="8"/>
  <c r="N24" i="8" s="1"/>
  <c r="L23" i="8"/>
  <c r="J23" i="8"/>
  <c r="H23" i="8"/>
  <c r="D23" i="8"/>
  <c r="N23" i="8" s="1"/>
  <c r="N22" i="8"/>
  <c r="O22" i="8" s="1"/>
  <c r="S22" i="8" s="1"/>
  <c r="L22" i="8"/>
  <c r="J22" i="8"/>
  <c r="H22" i="8"/>
  <c r="D22" i="8"/>
  <c r="L21" i="8"/>
  <c r="J21" i="8"/>
  <c r="H21" i="8"/>
  <c r="D21" i="8"/>
  <c r="N21" i="8" s="1"/>
  <c r="N20" i="8"/>
  <c r="O20" i="8" s="1"/>
  <c r="S20" i="8" s="1"/>
  <c r="L20" i="8"/>
  <c r="J20" i="8"/>
  <c r="H20" i="8"/>
  <c r="D20" i="8"/>
  <c r="N19" i="8"/>
  <c r="O19" i="8" s="1"/>
  <c r="S19" i="8" s="1"/>
  <c r="L19" i="8"/>
  <c r="J19" i="8"/>
  <c r="H19" i="8"/>
  <c r="D19" i="8"/>
  <c r="L18" i="8"/>
  <c r="J18" i="8"/>
  <c r="H18" i="8"/>
  <c r="D18" i="8"/>
  <c r="N18" i="8" s="1"/>
  <c r="N17" i="8"/>
  <c r="P17" i="8" s="1"/>
  <c r="W17" i="8" s="1"/>
  <c r="L17" i="8"/>
  <c r="J17" i="8"/>
  <c r="H17" i="8"/>
  <c r="D17" i="8"/>
  <c r="L16" i="8"/>
  <c r="J16" i="8"/>
  <c r="H16" i="8"/>
  <c r="D16" i="8"/>
  <c r="N16" i="8" s="1"/>
  <c r="L15" i="8"/>
  <c r="J15" i="8"/>
  <c r="H15" i="8"/>
  <c r="D15" i="8"/>
  <c r="N15" i="8" s="1"/>
  <c r="P14" i="8"/>
  <c r="W14" i="8" s="1"/>
  <c r="N14" i="8"/>
  <c r="O14" i="8" s="1"/>
  <c r="S14" i="8" s="1"/>
  <c r="L14" i="8"/>
  <c r="J14" i="8"/>
  <c r="H14" i="8"/>
  <c r="D14" i="8"/>
  <c r="L13" i="8"/>
  <c r="J13" i="8"/>
  <c r="H13" i="8"/>
  <c r="D13" i="8"/>
  <c r="N13" i="8" s="1"/>
  <c r="N12" i="8"/>
  <c r="O12" i="8" s="1"/>
  <c r="S12" i="8" s="1"/>
  <c r="L12" i="8"/>
  <c r="J12" i="8"/>
  <c r="H12" i="8"/>
  <c r="D12" i="8"/>
  <c r="N11" i="8"/>
  <c r="O11" i="8" s="1"/>
  <c r="S11" i="8" s="1"/>
  <c r="L11" i="8"/>
  <c r="J11" i="8"/>
  <c r="H11" i="8"/>
  <c r="D11" i="8"/>
  <c r="L10" i="8"/>
  <c r="J10" i="8"/>
  <c r="H10" i="8"/>
  <c r="D10" i="8"/>
  <c r="N10" i="8" s="1"/>
  <c r="N9" i="8"/>
  <c r="P9" i="8" s="1"/>
  <c r="W9" i="8" s="1"/>
  <c r="L9" i="8"/>
  <c r="J9" i="8"/>
  <c r="H9" i="8"/>
  <c r="D9" i="8"/>
  <c r="L8" i="8"/>
  <c r="J8" i="8"/>
  <c r="H8" i="8"/>
  <c r="D8" i="8"/>
  <c r="N8" i="8" s="1"/>
  <c r="L7" i="8"/>
  <c r="J7" i="8"/>
  <c r="H7" i="8"/>
  <c r="D7" i="8"/>
  <c r="N7" i="8" s="1"/>
  <c r="N6" i="8"/>
  <c r="O6" i="8" s="1"/>
  <c r="S6" i="8" s="1"/>
  <c r="L6" i="8"/>
  <c r="J6" i="8"/>
  <c r="H6" i="8"/>
  <c r="D6" i="8"/>
  <c r="L5" i="8"/>
  <c r="J5" i="8"/>
  <c r="H5" i="8"/>
  <c r="D5" i="8"/>
  <c r="N5" i="8" s="1"/>
  <c r="N4" i="8"/>
  <c r="O4" i="8" s="1"/>
  <c r="S4" i="8" s="1"/>
  <c r="L4" i="8"/>
  <c r="J4" i="8"/>
  <c r="H4" i="8"/>
  <c r="D4" i="8"/>
  <c r="P3" i="8"/>
  <c r="W3" i="8" s="1"/>
  <c r="N3" i="8"/>
  <c r="O3" i="8" s="1"/>
  <c r="S3" i="8" s="1"/>
  <c r="L3" i="8"/>
  <c r="J3" i="8"/>
  <c r="H3" i="8"/>
  <c r="D3" i="8"/>
  <c r="L2" i="8"/>
  <c r="J2" i="8"/>
  <c r="H2" i="8"/>
  <c r="D2" i="8"/>
  <c r="N2" i="8" s="1"/>
  <c r="L1221" i="7"/>
  <c r="J1221" i="7"/>
  <c r="H1221" i="7"/>
  <c r="D1221" i="7"/>
  <c r="N1221" i="7" s="1"/>
  <c r="L1220" i="7"/>
  <c r="J1220" i="7"/>
  <c r="H1220" i="7"/>
  <c r="D1220" i="7"/>
  <c r="N1220" i="7" s="1"/>
  <c r="O1220" i="7" s="1"/>
  <c r="S1220" i="7" s="1"/>
  <c r="Y1219" i="7"/>
  <c r="L1219" i="7"/>
  <c r="J1219" i="7"/>
  <c r="H1219" i="7"/>
  <c r="D1219" i="7"/>
  <c r="N1219" i="7" s="1"/>
  <c r="P1219" i="7" s="1"/>
  <c r="W1219" i="7" s="1"/>
  <c r="N1218" i="7"/>
  <c r="L1218" i="7"/>
  <c r="J1218" i="7"/>
  <c r="H1218" i="7"/>
  <c r="D1218" i="7"/>
  <c r="N1217" i="7"/>
  <c r="L1217" i="7"/>
  <c r="J1217" i="7"/>
  <c r="H1217" i="7"/>
  <c r="D1217" i="7"/>
  <c r="L1216" i="7"/>
  <c r="J1216" i="7"/>
  <c r="H1216" i="7"/>
  <c r="D1216" i="7"/>
  <c r="N1216" i="7" s="1"/>
  <c r="N1215" i="7"/>
  <c r="P1215" i="7" s="1"/>
  <c r="W1215" i="7" s="1"/>
  <c r="L1215" i="7"/>
  <c r="J1215" i="7"/>
  <c r="H1215" i="7"/>
  <c r="D1215" i="7"/>
  <c r="L1214" i="7"/>
  <c r="J1214" i="7"/>
  <c r="H1214" i="7"/>
  <c r="D1214" i="7"/>
  <c r="N1214" i="7" s="1"/>
  <c r="L1213" i="7"/>
  <c r="J1213" i="7"/>
  <c r="H1213" i="7"/>
  <c r="D1213" i="7"/>
  <c r="N1213" i="7" s="1"/>
  <c r="L1212" i="7"/>
  <c r="J1212" i="7"/>
  <c r="H1212" i="7"/>
  <c r="D1212" i="7"/>
  <c r="N1212" i="7" s="1"/>
  <c r="L1211" i="7"/>
  <c r="J1211" i="7"/>
  <c r="H1211" i="7"/>
  <c r="D1211" i="7"/>
  <c r="N1211" i="7" s="1"/>
  <c r="P1211" i="7" s="1"/>
  <c r="W1211" i="7" s="1"/>
  <c r="N1210" i="7"/>
  <c r="L1210" i="7"/>
  <c r="J1210" i="7"/>
  <c r="H1210" i="7"/>
  <c r="D1210" i="7"/>
  <c r="N1209" i="7"/>
  <c r="L1209" i="7"/>
  <c r="J1209" i="7"/>
  <c r="H1209" i="7"/>
  <c r="D1209" i="7"/>
  <c r="V1208" i="7"/>
  <c r="O1208" i="7"/>
  <c r="S1208" i="7" s="1"/>
  <c r="N1208" i="7"/>
  <c r="P1208" i="7" s="1"/>
  <c r="W1208" i="7" s="1"/>
  <c r="L1208" i="7"/>
  <c r="J1208" i="7"/>
  <c r="H1208" i="7"/>
  <c r="D1208" i="7"/>
  <c r="L1207" i="7"/>
  <c r="J1207" i="7"/>
  <c r="H1207" i="7"/>
  <c r="D1207" i="7"/>
  <c r="N1207" i="7" s="1"/>
  <c r="L1206" i="7"/>
  <c r="J1206" i="7"/>
  <c r="H1206" i="7"/>
  <c r="D1206" i="7"/>
  <c r="N1206" i="7" s="1"/>
  <c r="S1205" i="7"/>
  <c r="L1205" i="7"/>
  <c r="J1205" i="7"/>
  <c r="H1205" i="7"/>
  <c r="D1205" i="7"/>
  <c r="N1205" i="7" s="1"/>
  <c r="O1205" i="7" s="1"/>
  <c r="L1204" i="7"/>
  <c r="J1204" i="7"/>
  <c r="H1204" i="7"/>
  <c r="D1204" i="7"/>
  <c r="N1204" i="7" s="1"/>
  <c r="N1203" i="7"/>
  <c r="L1203" i="7"/>
  <c r="J1203" i="7"/>
  <c r="H1203" i="7"/>
  <c r="D1203" i="7"/>
  <c r="N1202" i="7"/>
  <c r="L1202" i="7"/>
  <c r="J1202" i="7"/>
  <c r="H1202" i="7"/>
  <c r="D1202" i="7"/>
  <c r="N1201" i="7"/>
  <c r="L1201" i="7"/>
  <c r="J1201" i="7"/>
  <c r="H1201" i="7"/>
  <c r="D1201" i="7"/>
  <c r="N1200" i="7"/>
  <c r="P1200" i="7" s="1"/>
  <c r="W1200" i="7" s="1"/>
  <c r="L1200" i="7"/>
  <c r="J1200" i="7"/>
  <c r="H1200" i="7"/>
  <c r="D1200" i="7"/>
  <c r="L1199" i="7"/>
  <c r="J1199" i="7"/>
  <c r="H1199" i="7"/>
  <c r="D1199" i="7"/>
  <c r="N1199" i="7" s="1"/>
  <c r="L1198" i="7"/>
  <c r="J1198" i="7"/>
  <c r="H1198" i="7"/>
  <c r="D1198" i="7"/>
  <c r="N1198" i="7" s="1"/>
  <c r="L1197" i="7"/>
  <c r="J1197" i="7"/>
  <c r="H1197" i="7"/>
  <c r="D1197" i="7"/>
  <c r="N1197" i="7" s="1"/>
  <c r="O1197" i="7" s="1"/>
  <c r="S1197" i="7" s="1"/>
  <c r="P1196" i="7"/>
  <c r="W1196" i="7" s="1"/>
  <c r="X1196" i="7" s="1"/>
  <c r="L1196" i="7"/>
  <c r="J1196" i="7"/>
  <c r="H1196" i="7"/>
  <c r="D1196" i="7"/>
  <c r="N1196" i="7" s="1"/>
  <c r="O1196" i="7" s="1"/>
  <c r="S1196" i="7" s="1"/>
  <c r="N1195" i="7"/>
  <c r="L1195" i="7"/>
  <c r="J1195" i="7"/>
  <c r="H1195" i="7"/>
  <c r="D1195" i="7"/>
  <c r="N1194" i="7"/>
  <c r="L1194" i="7"/>
  <c r="J1194" i="7"/>
  <c r="H1194" i="7"/>
  <c r="D1194" i="7"/>
  <c r="L1193" i="7"/>
  <c r="J1193" i="7"/>
  <c r="H1193" i="7"/>
  <c r="D1193" i="7"/>
  <c r="N1193" i="7" s="1"/>
  <c r="N1192" i="7"/>
  <c r="P1192" i="7" s="1"/>
  <c r="W1192" i="7" s="1"/>
  <c r="L1192" i="7"/>
  <c r="J1192" i="7"/>
  <c r="H1192" i="7"/>
  <c r="D1192" i="7"/>
  <c r="L1191" i="7"/>
  <c r="J1191" i="7"/>
  <c r="H1191" i="7"/>
  <c r="D1191" i="7"/>
  <c r="N1191" i="7" s="1"/>
  <c r="L1190" i="7"/>
  <c r="J1190" i="7"/>
  <c r="H1190" i="7"/>
  <c r="D1190" i="7"/>
  <c r="N1190" i="7" s="1"/>
  <c r="S1189" i="7"/>
  <c r="L1189" i="7"/>
  <c r="J1189" i="7"/>
  <c r="H1189" i="7"/>
  <c r="D1189" i="7"/>
  <c r="N1189" i="7" s="1"/>
  <c r="O1189" i="7" s="1"/>
  <c r="Z1188" i="7"/>
  <c r="Y1188" i="7"/>
  <c r="P1188" i="7"/>
  <c r="W1188" i="7" s="1"/>
  <c r="X1188" i="7" s="1"/>
  <c r="L1188" i="7"/>
  <c r="J1188" i="7"/>
  <c r="H1188" i="7"/>
  <c r="D1188" i="7"/>
  <c r="N1188" i="7" s="1"/>
  <c r="O1188" i="7" s="1"/>
  <c r="S1188" i="7" s="1"/>
  <c r="N1187" i="7"/>
  <c r="L1187" i="7"/>
  <c r="J1187" i="7"/>
  <c r="H1187" i="7"/>
  <c r="D1187" i="7"/>
  <c r="N1186" i="7"/>
  <c r="P1186" i="7" s="1"/>
  <c r="W1186" i="7" s="1"/>
  <c r="L1186" i="7"/>
  <c r="J1186" i="7"/>
  <c r="H1186" i="7"/>
  <c r="D1186" i="7"/>
  <c r="L1185" i="7"/>
  <c r="J1185" i="7"/>
  <c r="H1185" i="7"/>
  <c r="D1185" i="7"/>
  <c r="N1185" i="7" s="1"/>
  <c r="P1185" i="7" s="1"/>
  <c r="W1185" i="7" s="1"/>
  <c r="N1184" i="7"/>
  <c r="L1184" i="7"/>
  <c r="J1184" i="7"/>
  <c r="H1184" i="7"/>
  <c r="D1184" i="7"/>
  <c r="L1183" i="7"/>
  <c r="J1183" i="7"/>
  <c r="H1183" i="7"/>
  <c r="D1183" i="7"/>
  <c r="N1183" i="7" s="1"/>
  <c r="L1182" i="7"/>
  <c r="J1182" i="7"/>
  <c r="H1182" i="7"/>
  <c r="D1182" i="7"/>
  <c r="N1182" i="7" s="1"/>
  <c r="V1181" i="7"/>
  <c r="L1181" i="7"/>
  <c r="J1181" i="7"/>
  <c r="H1181" i="7"/>
  <c r="D1181" i="7"/>
  <c r="N1181" i="7" s="1"/>
  <c r="O1181" i="7" s="1"/>
  <c r="S1181" i="7" s="1"/>
  <c r="Z1180" i="7"/>
  <c r="P1180" i="7"/>
  <c r="W1180" i="7" s="1"/>
  <c r="X1180" i="7" s="1"/>
  <c r="L1180" i="7"/>
  <c r="J1180" i="7"/>
  <c r="H1180" i="7"/>
  <c r="D1180" i="7"/>
  <c r="N1180" i="7" s="1"/>
  <c r="O1180" i="7" s="1"/>
  <c r="S1180" i="7" s="1"/>
  <c r="V1180" i="7" s="1"/>
  <c r="N1179" i="7"/>
  <c r="P1179" i="7" s="1"/>
  <c r="W1179" i="7" s="1"/>
  <c r="Z1179" i="7" s="1"/>
  <c r="L1179" i="7"/>
  <c r="J1179" i="7"/>
  <c r="H1179" i="7"/>
  <c r="D1179" i="7"/>
  <c r="S1178" i="7"/>
  <c r="P1178" i="7"/>
  <c r="W1178" i="7" s="1"/>
  <c r="N1178" i="7"/>
  <c r="O1178" i="7" s="1"/>
  <c r="L1178" i="7"/>
  <c r="J1178" i="7"/>
  <c r="H1178" i="7"/>
  <c r="D1178" i="7"/>
  <c r="L1177" i="7"/>
  <c r="J1177" i="7"/>
  <c r="H1177" i="7"/>
  <c r="D1177" i="7"/>
  <c r="N1177" i="7" s="1"/>
  <c r="N1176" i="7"/>
  <c r="P1176" i="7" s="1"/>
  <c r="W1176" i="7" s="1"/>
  <c r="Z1176" i="7" s="1"/>
  <c r="L1176" i="7"/>
  <c r="J1176" i="7"/>
  <c r="H1176" i="7"/>
  <c r="D1176" i="7"/>
  <c r="L1175" i="7"/>
  <c r="J1175" i="7"/>
  <c r="H1175" i="7"/>
  <c r="D1175" i="7"/>
  <c r="N1175" i="7" s="1"/>
  <c r="L1174" i="7"/>
  <c r="J1174" i="7"/>
  <c r="H1174" i="7"/>
  <c r="D1174" i="7"/>
  <c r="N1174" i="7" s="1"/>
  <c r="O1174" i="7" s="1"/>
  <c r="S1174" i="7" s="1"/>
  <c r="V1174" i="7" s="1"/>
  <c r="L1173" i="7"/>
  <c r="J1173" i="7"/>
  <c r="H1173" i="7"/>
  <c r="D1173" i="7"/>
  <c r="N1173" i="7" s="1"/>
  <c r="L1172" i="7"/>
  <c r="J1172" i="7"/>
  <c r="H1172" i="7"/>
  <c r="D1172" i="7"/>
  <c r="N1172" i="7" s="1"/>
  <c r="O1172" i="7" s="1"/>
  <c r="S1172" i="7" s="1"/>
  <c r="X1171" i="7"/>
  <c r="N1171" i="7"/>
  <c r="P1171" i="7" s="1"/>
  <c r="W1171" i="7" s="1"/>
  <c r="L1171" i="7"/>
  <c r="J1171" i="7"/>
  <c r="H1171" i="7"/>
  <c r="D1171" i="7"/>
  <c r="L1170" i="7"/>
  <c r="J1170" i="7"/>
  <c r="H1170" i="7"/>
  <c r="D1170" i="7"/>
  <c r="N1170" i="7" s="1"/>
  <c r="O1170" i="7" s="1"/>
  <c r="S1170" i="7" s="1"/>
  <c r="L1169" i="7"/>
  <c r="P1169" i="7" s="1"/>
  <c r="W1169" i="7" s="1"/>
  <c r="J1169" i="7"/>
  <c r="H1169" i="7"/>
  <c r="D1169" i="7"/>
  <c r="N1169" i="7" s="1"/>
  <c r="O1169" i="7" s="1"/>
  <c r="S1169" i="7" s="1"/>
  <c r="L1168" i="7"/>
  <c r="J1168" i="7"/>
  <c r="H1168" i="7"/>
  <c r="D1168" i="7"/>
  <c r="N1168" i="7" s="1"/>
  <c r="O1168" i="7" s="1"/>
  <c r="S1168" i="7" s="1"/>
  <c r="O1167" i="7"/>
  <c r="S1167" i="7" s="1"/>
  <c r="N1167" i="7"/>
  <c r="L1167" i="7"/>
  <c r="J1167" i="7"/>
  <c r="H1167" i="7"/>
  <c r="D1167" i="7"/>
  <c r="L1166" i="7"/>
  <c r="J1166" i="7"/>
  <c r="H1166" i="7"/>
  <c r="D1166" i="7"/>
  <c r="N1166" i="7" s="1"/>
  <c r="L1165" i="7"/>
  <c r="O1165" i="7" s="1"/>
  <c r="S1165" i="7" s="1"/>
  <c r="J1165" i="7"/>
  <c r="H1165" i="7"/>
  <c r="D1165" i="7"/>
  <c r="N1165" i="7" s="1"/>
  <c r="P1165" i="7" s="1"/>
  <c r="W1165" i="7" s="1"/>
  <c r="Y1165" i="7" s="1"/>
  <c r="L1164" i="7"/>
  <c r="J1164" i="7"/>
  <c r="H1164" i="7"/>
  <c r="D1164" i="7"/>
  <c r="N1164" i="7" s="1"/>
  <c r="N1163" i="7"/>
  <c r="L1163" i="7"/>
  <c r="J1163" i="7"/>
  <c r="H1163" i="7"/>
  <c r="D1163" i="7"/>
  <c r="L1162" i="7"/>
  <c r="J1162" i="7"/>
  <c r="H1162" i="7"/>
  <c r="D1162" i="7"/>
  <c r="N1162" i="7" s="1"/>
  <c r="L1161" i="7"/>
  <c r="J1161" i="7"/>
  <c r="H1161" i="7"/>
  <c r="D1161" i="7"/>
  <c r="N1161" i="7" s="1"/>
  <c r="L1160" i="7"/>
  <c r="J1160" i="7"/>
  <c r="H1160" i="7"/>
  <c r="D1160" i="7"/>
  <c r="N1160" i="7" s="1"/>
  <c r="L1159" i="7"/>
  <c r="J1159" i="7"/>
  <c r="H1159" i="7"/>
  <c r="D1159" i="7"/>
  <c r="N1159" i="7" s="1"/>
  <c r="P1159" i="7" s="1"/>
  <c r="W1159" i="7" s="1"/>
  <c r="N1158" i="7"/>
  <c r="L1158" i="7"/>
  <c r="J1158" i="7"/>
  <c r="H1158" i="7"/>
  <c r="D1158" i="7"/>
  <c r="N1157" i="7"/>
  <c r="O1157" i="7" s="1"/>
  <c r="S1157" i="7" s="1"/>
  <c r="L1157" i="7"/>
  <c r="J1157" i="7"/>
  <c r="H1157" i="7"/>
  <c r="D1157" i="7"/>
  <c r="O1156" i="7"/>
  <c r="S1156" i="7" s="1"/>
  <c r="N1156" i="7"/>
  <c r="P1156" i="7" s="1"/>
  <c r="W1156" i="7" s="1"/>
  <c r="L1156" i="7"/>
  <c r="J1156" i="7"/>
  <c r="H1156" i="7"/>
  <c r="D1156" i="7"/>
  <c r="N1155" i="7"/>
  <c r="P1155" i="7" s="1"/>
  <c r="W1155" i="7" s="1"/>
  <c r="L1155" i="7"/>
  <c r="J1155" i="7"/>
  <c r="H1155" i="7"/>
  <c r="D1155" i="7"/>
  <c r="L1154" i="7"/>
  <c r="J1154" i="7"/>
  <c r="H1154" i="7"/>
  <c r="D1154" i="7"/>
  <c r="N1154" i="7" s="1"/>
  <c r="L1153" i="7"/>
  <c r="J1153" i="7"/>
  <c r="H1153" i="7"/>
  <c r="D1153" i="7"/>
  <c r="N1153" i="7" s="1"/>
  <c r="L1152" i="7"/>
  <c r="J1152" i="7"/>
  <c r="H1152" i="7"/>
  <c r="D1152" i="7"/>
  <c r="N1152" i="7" s="1"/>
  <c r="O1152" i="7" s="1"/>
  <c r="S1152" i="7" s="1"/>
  <c r="Y1151" i="7"/>
  <c r="L1151" i="7"/>
  <c r="J1151" i="7"/>
  <c r="H1151" i="7"/>
  <c r="D1151" i="7"/>
  <c r="N1151" i="7" s="1"/>
  <c r="P1151" i="7" s="1"/>
  <c r="W1151" i="7" s="1"/>
  <c r="N1150" i="7"/>
  <c r="L1150" i="7"/>
  <c r="J1150" i="7"/>
  <c r="H1150" i="7"/>
  <c r="D1150" i="7"/>
  <c r="N1149" i="7"/>
  <c r="L1149" i="7"/>
  <c r="J1149" i="7"/>
  <c r="H1149" i="7"/>
  <c r="D1149" i="7"/>
  <c r="N1148" i="7"/>
  <c r="P1148" i="7" s="1"/>
  <c r="W1148" i="7" s="1"/>
  <c r="L1148" i="7"/>
  <c r="J1148" i="7"/>
  <c r="H1148" i="7"/>
  <c r="D1148" i="7"/>
  <c r="N1147" i="7"/>
  <c r="P1147" i="7" s="1"/>
  <c r="W1147" i="7" s="1"/>
  <c r="L1147" i="7"/>
  <c r="J1147" i="7"/>
  <c r="H1147" i="7"/>
  <c r="D1147" i="7"/>
  <c r="L1146" i="7"/>
  <c r="J1146" i="7"/>
  <c r="H1146" i="7"/>
  <c r="D1146" i="7"/>
  <c r="N1146" i="7" s="1"/>
  <c r="L1145" i="7"/>
  <c r="J1145" i="7"/>
  <c r="H1145" i="7"/>
  <c r="D1145" i="7"/>
  <c r="N1145" i="7" s="1"/>
  <c r="P1144" i="7"/>
  <c r="W1144" i="7" s="1"/>
  <c r="Z1144" i="7" s="1"/>
  <c r="L1144" i="7"/>
  <c r="J1144" i="7"/>
  <c r="H1144" i="7"/>
  <c r="D1144" i="7"/>
  <c r="N1144" i="7" s="1"/>
  <c r="O1144" i="7" s="1"/>
  <c r="S1144" i="7" s="1"/>
  <c r="L1143" i="7"/>
  <c r="J1143" i="7"/>
  <c r="H1143" i="7"/>
  <c r="D1143" i="7"/>
  <c r="N1143" i="7" s="1"/>
  <c r="O1143" i="7" s="1"/>
  <c r="S1143" i="7" s="1"/>
  <c r="X1142" i="7"/>
  <c r="N1142" i="7"/>
  <c r="P1142" i="7" s="1"/>
  <c r="W1142" i="7" s="1"/>
  <c r="Z1142" i="7" s="1"/>
  <c r="L1142" i="7"/>
  <c r="J1142" i="7"/>
  <c r="H1142" i="7"/>
  <c r="D1142" i="7"/>
  <c r="N1141" i="7"/>
  <c r="L1141" i="7"/>
  <c r="J1141" i="7"/>
  <c r="H1141" i="7"/>
  <c r="D1141" i="7"/>
  <c r="N1140" i="7"/>
  <c r="L1140" i="7"/>
  <c r="J1140" i="7"/>
  <c r="H1140" i="7"/>
  <c r="D1140" i="7"/>
  <c r="N1139" i="7"/>
  <c r="L1139" i="7"/>
  <c r="J1139" i="7"/>
  <c r="H1139" i="7"/>
  <c r="D1139" i="7"/>
  <c r="L1138" i="7"/>
  <c r="J1138" i="7"/>
  <c r="H1138" i="7"/>
  <c r="D1138" i="7"/>
  <c r="N1138" i="7" s="1"/>
  <c r="L1137" i="7"/>
  <c r="J1137" i="7"/>
  <c r="H1137" i="7"/>
  <c r="D1137" i="7"/>
  <c r="N1137" i="7" s="1"/>
  <c r="L1136" i="7"/>
  <c r="J1136" i="7"/>
  <c r="H1136" i="7"/>
  <c r="D1136" i="7"/>
  <c r="N1136" i="7" s="1"/>
  <c r="L1135" i="7"/>
  <c r="J1135" i="7"/>
  <c r="H1135" i="7"/>
  <c r="D1135" i="7"/>
  <c r="N1135" i="7" s="1"/>
  <c r="P1135" i="7" s="1"/>
  <c r="W1135" i="7" s="1"/>
  <c r="Y1134" i="7"/>
  <c r="N1134" i="7"/>
  <c r="P1134" i="7" s="1"/>
  <c r="W1134" i="7" s="1"/>
  <c r="Z1134" i="7" s="1"/>
  <c r="L1134" i="7"/>
  <c r="J1134" i="7"/>
  <c r="H1134" i="7"/>
  <c r="D1134" i="7"/>
  <c r="N1133" i="7"/>
  <c r="L1133" i="7"/>
  <c r="J1133" i="7"/>
  <c r="H1133" i="7"/>
  <c r="D1133" i="7"/>
  <c r="N1132" i="7"/>
  <c r="P1132" i="7" s="1"/>
  <c r="W1132" i="7" s="1"/>
  <c r="L1132" i="7"/>
  <c r="J1132" i="7"/>
  <c r="H1132" i="7"/>
  <c r="D1132" i="7"/>
  <c r="N1131" i="7"/>
  <c r="L1131" i="7"/>
  <c r="J1131" i="7"/>
  <c r="H1131" i="7"/>
  <c r="D1131" i="7"/>
  <c r="L1130" i="7"/>
  <c r="J1130" i="7"/>
  <c r="H1130" i="7"/>
  <c r="D1130" i="7"/>
  <c r="N1130" i="7" s="1"/>
  <c r="L1129" i="7"/>
  <c r="J1129" i="7"/>
  <c r="H1129" i="7"/>
  <c r="D1129" i="7"/>
  <c r="N1129" i="7" s="1"/>
  <c r="P1128" i="7"/>
  <c r="W1128" i="7" s="1"/>
  <c r="Z1128" i="7" s="1"/>
  <c r="L1128" i="7"/>
  <c r="J1128" i="7"/>
  <c r="H1128" i="7"/>
  <c r="D1128" i="7"/>
  <c r="N1128" i="7" s="1"/>
  <c r="O1128" i="7" s="1"/>
  <c r="S1128" i="7" s="1"/>
  <c r="T1128" i="7" s="1"/>
  <c r="L1127" i="7"/>
  <c r="J1127" i="7"/>
  <c r="H1127" i="7"/>
  <c r="D1127" i="7"/>
  <c r="N1127" i="7" s="1"/>
  <c r="O1126" i="7"/>
  <c r="S1126" i="7" s="1"/>
  <c r="N1126" i="7"/>
  <c r="P1126" i="7" s="1"/>
  <c r="W1126" i="7" s="1"/>
  <c r="L1126" i="7"/>
  <c r="J1126" i="7"/>
  <c r="H1126" i="7"/>
  <c r="D1126" i="7"/>
  <c r="O1125" i="7"/>
  <c r="S1125" i="7" s="1"/>
  <c r="N1125" i="7"/>
  <c r="P1125" i="7" s="1"/>
  <c r="W1125" i="7" s="1"/>
  <c r="L1125" i="7"/>
  <c r="J1125" i="7"/>
  <c r="H1125" i="7"/>
  <c r="D1125" i="7"/>
  <c r="N1124" i="7"/>
  <c r="L1124" i="7"/>
  <c r="J1124" i="7"/>
  <c r="H1124" i="7"/>
  <c r="D1124" i="7"/>
  <c r="N1123" i="7"/>
  <c r="P1123" i="7" s="1"/>
  <c r="W1123" i="7" s="1"/>
  <c r="L1123" i="7"/>
  <c r="J1123" i="7"/>
  <c r="H1123" i="7"/>
  <c r="D1123" i="7"/>
  <c r="P1122" i="7"/>
  <c r="W1122" i="7" s="1"/>
  <c r="L1122" i="7"/>
  <c r="J1122" i="7"/>
  <c r="H1122" i="7"/>
  <c r="D1122" i="7"/>
  <c r="N1122" i="7" s="1"/>
  <c r="O1122" i="7" s="1"/>
  <c r="S1122" i="7" s="1"/>
  <c r="N1121" i="7"/>
  <c r="L1121" i="7"/>
  <c r="J1121" i="7"/>
  <c r="H1121" i="7"/>
  <c r="D1121" i="7"/>
  <c r="L1120" i="7"/>
  <c r="J1120" i="7"/>
  <c r="H1120" i="7"/>
  <c r="D1120" i="7"/>
  <c r="N1120" i="7" s="1"/>
  <c r="L1119" i="7"/>
  <c r="J1119" i="7"/>
  <c r="H1119" i="7"/>
  <c r="D1119" i="7"/>
  <c r="N1119" i="7" s="1"/>
  <c r="L1118" i="7"/>
  <c r="J1118" i="7"/>
  <c r="H1118" i="7"/>
  <c r="D1118" i="7"/>
  <c r="N1118" i="7" s="1"/>
  <c r="L1117" i="7"/>
  <c r="J1117" i="7"/>
  <c r="H1117" i="7"/>
  <c r="D1117" i="7"/>
  <c r="N1117" i="7" s="1"/>
  <c r="L1116" i="7"/>
  <c r="J1116" i="7"/>
  <c r="H1116" i="7"/>
  <c r="D1116" i="7"/>
  <c r="N1116" i="7" s="1"/>
  <c r="P1116" i="7" s="1"/>
  <c r="W1116" i="7" s="1"/>
  <c r="Y1116" i="7" s="1"/>
  <c r="N1115" i="7"/>
  <c r="L1115" i="7"/>
  <c r="J1115" i="7"/>
  <c r="H1115" i="7"/>
  <c r="D1115" i="7"/>
  <c r="N1114" i="7"/>
  <c r="L1114" i="7"/>
  <c r="J1114" i="7"/>
  <c r="H1114" i="7"/>
  <c r="D1114" i="7"/>
  <c r="L1113" i="7"/>
  <c r="J1113" i="7"/>
  <c r="H1113" i="7"/>
  <c r="D1113" i="7"/>
  <c r="N1113" i="7" s="1"/>
  <c r="L1112" i="7"/>
  <c r="J1112" i="7"/>
  <c r="H1112" i="7"/>
  <c r="D1112" i="7"/>
  <c r="N1112" i="7" s="1"/>
  <c r="L1111" i="7"/>
  <c r="J1111" i="7"/>
  <c r="H1111" i="7"/>
  <c r="D1111" i="7"/>
  <c r="N1111" i="7" s="1"/>
  <c r="L1110" i="7"/>
  <c r="J1110" i="7"/>
  <c r="H1110" i="7"/>
  <c r="D1110" i="7"/>
  <c r="N1110" i="7" s="1"/>
  <c r="L1109" i="7"/>
  <c r="J1109" i="7"/>
  <c r="H1109" i="7"/>
  <c r="D1109" i="7"/>
  <c r="N1109" i="7" s="1"/>
  <c r="O1109" i="7" s="1"/>
  <c r="S1109" i="7" s="1"/>
  <c r="N1108" i="7"/>
  <c r="O1108" i="7" s="1"/>
  <c r="S1108" i="7" s="1"/>
  <c r="L1108" i="7"/>
  <c r="J1108" i="7"/>
  <c r="H1108" i="7"/>
  <c r="D1108" i="7"/>
  <c r="N1107" i="7"/>
  <c r="O1107" i="7" s="1"/>
  <c r="S1107" i="7" s="1"/>
  <c r="V1107" i="7" s="1"/>
  <c r="L1107" i="7"/>
  <c r="J1107" i="7"/>
  <c r="H1107" i="7"/>
  <c r="D1107" i="7"/>
  <c r="O1106" i="7"/>
  <c r="S1106" i="7" s="1"/>
  <c r="U1106" i="7" s="1"/>
  <c r="N1106" i="7"/>
  <c r="L1106" i="7"/>
  <c r="P1106" i="7" s="1"/>
  <c r="W1106" i="7" s="1"/>
  <c r="J1106" i="7"/>
  <c r="H1106" i="7"/>
  <c r="D1106" i="7"/>
  <c r="L1105" i="7"/>
  <c r="J1105" i="7"/>
  <c r="H1105" i="7"/>
  <c r="D1105" i="7"/>
  <c r="N1105" i="7" s="1"/>
  <c r="L1104" i="7"/>
  <c r="J1104" i="7"/>
  <c r="H1104" i="7"/>
  <c r="D1104" i="7"/>
  <c r="N1104" i="7" s="1"/>
  <c r="P1103" i="7"/>
  <c r="W1103" i="7" s="1"/>
  <c r="Z1103" i="7" s="1"/>
  <c r="L1103" i="7"/>
  <c r="J1103" i="7"/>
  <c r="H1103" i="7"/>
  <c r="D1103" i="7"/>
  <c r="N1103" i="7" s="1"/>
  <c r="O1103" i="7" s="1"/>
  <c r="S1103" i="7" s="1"/>
  <c r="U1103" i="7" s="1"/>
  <c r="L1102" i="7"/>
  <c r="J1102" i="7"/>
  <c r="H1102" i="7"/>
  <c r="D1102" i="7"/>
  <c r="N1102" i="7" s="1"/>
  <c r="P1102" i="7" s="1"/>
  <c r="W1102" i="7" s="1"/>
  <c r="Y1102" i="7" s="1"/>
  <c r="L1101" i="7"/>
  <c r="J1101" i="7"/>
  <c r="H1101" i="7"/>
  <c r="D1101" i="7"/>
  <c r="N1101" i="7" s="1"/>
  <c r="L1100" i="7"/>
  <c r="J1100" i="7"/>
  <c r="H1100" i="7"/>
  <c r="D1100" i="7"/>
  <c r="N1100" i="7" s="1"/>
  <c r="P1100" i="7" s="1"/>
  <c r="W1100" i="7" s="1"/>
  <c r="Y1100" i="7" s="1"/>
  <c r="N1099" i="7"/>
  <c r="L1099" i="7"/>
  <c r="J1099" i="7"/>
  <c r="H1099" i="7"/>
  <c r="D1099" i="7"/>
  <c r="O1098" i="7"/>
  <c r="S1098" i="7" s="1"/>
  <c r="N1098" i="7"/>
  <c r="L1098" i="7"/>
  <c r="P1098" i="7" s="1"/>
  <c r="W1098" i="7" s="1"/>
  <c r="J1098" i="7"/>
  <c r="H1098" i="7"/>
  <c r="D1098" i="7"/>
  <c r="L1097" i="7"/>
  <c r="J1097" i="7"/>
  <c r="H1097" i="7"/>
  <c r="D1097" i="7"/>
  <c r="N1097" i="7" s="1"/>
  <c r="L1096" i="7"/>
  <c r="J1096" i="7"/>
  <c r="H1096" i="7"/>
  <c r="D1096" i="7"/>
  <c r="N1096" i="7" s="1"/>
  <c r="L1095" i="7"/>
  <c r="J1095" i="7"/>
  <c r="H1095" i="7"/>
  <c r="D1095" i="7"/>
  <c r="N1095" i="7" s="1"/>
  <c r="P1095" i="7" s="1"/>
  <c r="W1095" i="7" s="1"/>
  <c r="L1094" i="7"/>
  <c r="J1094" i="7"/>
  <c r="H1094" i="7"/>
  <c r="D1094" i="7"/>
  <c r="N1094" i="7" s="1"/>
  <c r="O1094" i="7" s="1"/>
  <c r="S1094" i="7" s="1"/>
  <c r="U1094" i="7" s="1"/>
  <c r="Z1093" i="7"/>
  <c r="N1093" i="7"/>
  <c r="P1093" i="7" s="1"/>
  <c r="W1093" i="7" s="1"/>
  <c r="Y1093" i="7" s="1"/>
  <c r="L1093" i="7"/>
  <c r="J1093" i="7"/>
  <c r="H1093" i="7"/>
  <c r="D1093" i="7"/>
  <c r="N1092" i="7"/>
  <c r="L1092" i="7"/>
  <c r="J1092" i="7"/>
  <c r="H1092" i="7"/>
  <c r="D1092" i="7"/>
  <c r="N1091" i="7"/>
  <c r="L1091" i="7"/>
  <c r="J1091" i="7"/>
  <c r="H1091" i="7"/>
  <c r="D1091" i="7"/>
  <c r="N1090" i="7"/>
  <c r="O1090" i="7" s="1"/>
  <c r="S1090" i="7" s="1"/>
  <c r="L1090" i="7"/>
  <c r="J1090" i="7"/>
  <c r="H1090" i="7"/>
  <c r="D1090" i="7"/>
  <c r="L1089" i="7"/>
  <c r="J1089" i="7"/>
  <c r="H1089" i="7"/>
  <c r="D1089" i="7"/>
  <c r="N1089" i="7" s="1"/>
  <c r="L1088" i="7"/>
  <c r="J1088" i="7"/>
  <c r="H1088" i="7"/>
  <c r="D1088" i="7"/>
  <c r="N1088" i="7" s="1"/>
  <c r="P1087" i="7"/>
  <c r="W1087" i="7" s="1"/>
  <c r="L1087" i="7"/>
  <c r="J1087" i="7"/>
  <c r="H1087" i="7"/>
  <c r="D1087" i="7"/>
  <c r="N1087" i="7" s="1"/>
  <c r="O1087" i="7" s="1"/>
  <c r="S1087" i="7" s="1"/>
  <c r="U1087" i="7" s="1"/>
  <c r="L1086" i="7"/>
  <c r="J1086" i="7"/>
  <c r="H1086" i="7"/>
  <c r="D1086" i="7"/>
  <c r="N1086" i="7" s="1"/>
  <c r="O1086" i="7" s="1"/>
  <c r="S1086" i="7" s="1"/>
  <c r="U1086" i="7" s="1"/>
  <c r="Z1085" i="7"/>
  <c r="N1085" i="7"/>
  <c r="P1085" i="7" s="1"/>
  <c r="W1085" i="7" s="1"/>
  <c r="Y1085" i="7" s="1"/>
  <c r="L1085" i="7"/>
  <c r="J1085" i="7"/>
  <c r="H1085" i="7"/>
  <c r="D1085" i="7"/>
  <c r="N1084" i="7"/>
  <c r="L1084" i="7"/>
  <c r="J1084" i="7"/>
  <c r="H1084" i="7"/>
  <c r="D1084" i="7"/>
  <c r="N1083" i="7"/>
  <c r="L1083" i="7"/>
  <c r="P1083" i="7" s="1"/>
  <c r="W1083" i="7" s="1"/>
  <c r="X1083" i="7" s="1"/>
  <c r="J1083" i="7"/>
  <c r="H1083" i="7"/>
  <c r="D1083" i="7"/>
  <c r="O1082" i="7"/>
  <c r="S1082" i="7" s="1"/>
  <c r="N1082" i="7"/>
  <c r="L1082" i="7"/>
  <c r="J1082" i="7"/>
  <c r="H1082" i="7"/>
  <c r="D1082" i="7"/>
  <c r="L1081" i="7"/>
  <c r="J1081" i="7"/>
  <c r="H1081" i="7"/>
  <c r="D1081" i="7"/>
  <c r="N1081" i="7" s="1"/>
  <c r="L1080" i="7"/>
  <c r="J1080" i="7"/>
  <c r="H1080" i="7"/>
  <c r="D1080" i="7"/>
  <c r="N1080" i="7" s="1"/>
  <c r="L1079" i="7"/>
  <c r="J1079" i="7"/>
  <c r="H1079" i="7"/>
  <c r="D1079" i="7"/>
  <c r="N1079" i="7" s="1"/>
  <c r="P1078" i="7"/>
  <c r="W1078" i="7" s="1"/>
  <c r="L1078" i="7"/>
  <c r="J1078" i="7"/>
  <c r="H1078" i="7"/>
  <c r="D1078" i="7"/>
  <c r="N1078" i="7" s="1"/>
  <c r="O1078" i="7" s="1"/>
  <c r="S1078" i="7" s="1"/>
  <c r="U1078" i="7" s="1"/>
  <c r="N1077" i="7"/>
  <c r="P1077" i="7" s="1"/>
  <c r="W1077" i="7" s="1"/>
  <c r="L1077" i="7"/>
  <c r="J1077" i="7"/>
  <c r="H1077" i="7"/>
  <c r="D1077" i="7"/>
  <c r="N1076" i="7"/>
  <c r="L1076" i="7"/>
  <c r="J1076" i="7"/>
  <c r="H1076" i="7"/>
  <c r="D1076" i="7"/>
  <c r="L1075" i="7"/>
  <c r="J1075" i="7"/>
  <c r="H1075" i="7"/>
  <c r="D1075" i="7"/>
  <c r="N1075" i="7" s="1"/>
  <c r="O1074" i="7"/>
  <c r="S1074" i="7" s="1"/>
  <c r="T1074" i="7" s="1"/>
  <c r="N1074" i="7"/>
  <c r="P1074" i="7" s="1"/>
  <c r="W1074" i="7" s="1"/>
  <c r="Z1074" i="7" s="1"/>
  <c r="L1074" i="7"/>
  <c r="J1074" i="7"/>
  <c r="H1074" i="7"/>
  <c r="D1074" i="7"/>
  <c r="N1073" i="7"/>
  <c r="P1073" i="7" s="1"/>
  <c r="W1073" i="7" s="1"/>
  <c r="L1073" i="7"/>
  <c r="J1073" i="7"/>
  <c r="H1073" i="7"/>
  <c r="D1073" i="7"/>
  <c r="L1072" i="7"/>
  <c r="J1072" i="7"/>
  <c r="H1072" i="7"/>
  <c r="D1072" i="7"/>
  <c r="N1072" i="7" s="1"/>
  <c r="N1071" i="7"/>
  <c r="L1071" i="7"/>
  <c r="J1071" i="7"/>
  <c r="H1071" i="7"/>
  <c r="D1071" i="7"/>
  <c r="U1070" i="7"/>
  <c r="L1070" i="7"/>
  <c r="J1070" i="7"/>
  <c r="H1070" i="7"/>
  <c r="D1070" i="7"/>
  <c r="N1070" i="7" s="1"/>
  <c r="O1070" i="7" s="1"/>
  <c r="S1070" i="7" s="1"/>
  <c r="T1070" i="7" s="1"/>
  <c r="P1069" i="7"/>
  <c r="W1069" i="7" s="1"/>
  <c r="L1069" i="7"/>
  <c r="J1069" i="7"/>
  <c r="H1069" i="7"/>
  <c r="D1069" i="7"/>
  <c r="N1069" i="7" s="1"/>
  <c r="O1069" i="7" s="1"/>
  <c r="S1069" i="7" s="1"/>
  <c r="N1068" i="7"/>
  <c r="L1068" i="7"/>
  <c r="J1068" i="7"/>
  <c r="H1068" i="7"/>
  <c r="D1068" i="7"/>
  <c r="L1067" i="7"/>
  <c r="J1067" i="7"/>
  <c r="H1067" i="7"/>
  <c r="D1067" i="7"/>
  <c r="N1067" i="7" s="1"/>
  <c r="L1066" i="7"/>
  <c r="J1066" i="7"/>
  <c r="H1066" i="7"/>
  <c r="D1066" i="7"/>
  <c r="N1066" i="7" s="1"/>
  <c r="N1065" i="7"/>
  <c r="O1065" i="7" s="1"/>
  <c r="S1065" i="7" s="1"/>
  <c r="L1065" i="7"/>
  <c r="J1065" i="7"/>
  <c r="H1065" i="7"/>
  <c r="D1065" i="7"/>
  <c r="P1064" i="7"/>
  <c r="W1064" i="7" s="1"/>
  <c r="L1064" i="7"/>
  <c r="J1064" i="7"/>
  <c r="H1064" i="7"/>
  <c r="D1064" i="7"/>
  <c r="N1064" i="7" s="1"/>
  <c r="O1064" i="7" s="1"/>
  <c r="S1064" i="7" s="1"/>
  <c r="X1063" i="7"/>
  <c r="O1063" i="7"/>
  <c r="S1063" i="7" s="1"/>
  <c r="V1063" i="7" s="1"/>
  <c r="N1063" i="7"/>
  <c r="P1063" i="7" s="1"/>
  <c r="W1063" i="7" s="1"/>
  <c r="Z1063" i="7" s="1"/>
  <c r="L1063" i="7"/>
  <c r="J1063" i="7"/>
  <c r="H1063" i="7"/>
  <c r="D1063" i="7"/>
  <c r="N1062" i="7"/>
  <c r="L1062" i="7"/>
  <c r="J1062" i="7"/>
  <c r="H1062" i="7"/>
  <c r="D1062" i="7"/>
  <c r="L1061" i="7"/>
  <c r="J1061" i="7"/>
  <c r="H1061" i="7"/>
  <c r="D1061" i="7"/>
  <c r="N1061" i="7" s="1"/>
  <c r="N1060" i="7"/>
  <c r="P1060" i="7" s="1"/>
  <c r="W1060" i="7" s="1"/>
  <c r="L1060" i="7"/>
  <c r="J1060" i="7"/>
  <c r="H1060" i="7"/>
  <c r="D1060" i="7"/>
  <c r="L1059" i="7"/>
  <c r="J1059" i="7"/>
  <c r="H1059" i="7"/>
  <c r="D1059" i="7"/>
  <c r="N1059" i="7" s="1"/>
  <c r="O1058" i="7"/>
  <c r="S1058" i="7" s="1"/>
  <c r="L1058" i="7"/>
  <c r="J1058" i="7"/>
  <c r="H1058" i="7"/>
  <c r="D1058" i="7"/>
  <c r="N1058" i="7" s="1"/>
  <c r="P1058" i="7" s="1"/>
  <c r="W1058" i="7" s="1"/>
  <c r="Y1058" i="7" s="1"/>
  <c r="S1057" i="7"/>
  <c r="N1057" i="7"/>
  <c r="O1057" i="7" s="1"/>
  <c r="L1057" i="7"/>
  <c r="J1057" i="7"/>
  <c r="H1057" i="7"/>
  <c r="D1057" i="7"/>
  <c r="L1056" i="7"/>
  <c r="J1056" i="7"/>
  <c r="H1056" i="7"/>
  <c r="D1056" i="7"/>
  <c r="N1056" i="7" s="1"/>
  <c r="N1055" i="7"/>
  <c r="L1055" i="7"/>
  <c r="J1055" i="7"/>
  <c r="H1055" i="7"/>
  <c r="D1055" i="7"/>
  <c r="N1054" i="7"/>
  <c r="L1054" i="7"/>
  <c r="J1054" i="7"/>
  <c r="H1054" i="7"/>
  <c r="D1054" i="7"/>
  <c r="L1053" i="7"/>
  <c r="J1053" i="7"/>
  <c r="H1053" i="7"/>
  <c r="D1053" i="7"/>
  <c r="N1053" i="7" s="1"/>
  <c r="N1052" i="7"/>
  <c r="P1052" i="7" s="1"/>
  <c r="W1052" i="7" s="1"/>
  <c r="L1052" i="7"/>
  <c r="J1052" i="7"/>
  <c r="H1052" i="7"/>
  <c r="D1052" i="7"/>
  <c r="L1051" i="7"/>
  <c r="J1051" i="7"/>
  <c r="H1051" i="7"/>
  <c r="D1051" i="7"/>
  <c r="N1051" i="7" s="1"/>
  <c r="L1050" i="7"/>
  <c r="J1050" i="7"/>
  <c r="H1050" i="7"/>
  <c r="D1050" i="7"/>
  <c r="N1050" i="7" s="1"/>
  <c r="N1049" i="7"/>
  <c r="L1049" i="7"/>
  <c r="J1049" i="7"/>
  <c r="H1049" i="7"/>
  <c r="D1049" i="7"/>
  <c r="L1048" i="7"/>
  <c r="J1048" i="7"/>
  <c r="H1048" i="7"/>
  <c r="D1048" i="7"/>
  <c r="N1048" i="7" s="1"/>
  <c r="O1048" i="7" s="1"/>
  <c r="S1048" i="7" s="1"/>
  <c r="X1047" i="7"/>
  <c r="O1047" i="7"/>
  <c r="S1047" i="7" s="1"/>
  <c r="V1047" i="7" s="1"/>
  <c r="N1047" i="7"/>
  <c r="P1047" i="7" s="1"/>
  <c r="W1047" i="7" s="1"/>
  <c r="Z1047" i="7" s="1"/>
  <c r="L1047" i="7"/>
  <c r="J1047" i="7"/>
  <c r="Y1047" i="7" s="1"/>
  <c r="H1047" i="7"/>
  <c r="D1047" i="7"/>
  <c r="N1046" i="7"/>
  <c r="L1046" i="7"/>
  <c r="J1046" i="7"/>
  <c r="H1046" i="7"/>
  <c r="D1046" i="7"/>
  <c r="L1045" i="7"/>
  <c r="J1045" i="7"/>
  <c r="H1045" i="7"/>
  <c r="D1045" i="7"/>
  <c r="N1045" i="7" s="1"/>
  <c r="N1044" i="7"/>
  <c r="P1044" i="7" s="1"/>
  <c r="W1044" i="7" s="1"/>
  <c r="L1044" i="7"/>
  <c r="J1044" i="7"/>
  <c r="H1044" i="7"/>
  <c r="D1044" i="7"/>
  <c r="L1043" i="7"/>
  <c r="J1043" i="7"/>
  <c r="H1043" i="7"/>
  <c r="D1043" i="7"/>
  <c r="N1043" i="7" s="1"/>
  <c r="L1042" i="7"/>
  <c r="J1042" i="7"/>
  <c r="H1042" i="7"/>
  <c r="D1042" i="7"/>
  <c r="N1042" i="7" s="1"/>
  <c r="P1042" i="7" s="1"/>
  <c r="W1042" i="7" s="1"/>
  <c r="Z1041" i="7"/>
  <c r="S1041" i="7"/>
  <c r="P1041" i="7"/>
  <c r="W1041" i="7" s="1"/>
  <c r="N1041" i="7"/>
  <c r="O1041" i="7" s="1"/>
  <c r="L1041" i="7"/>
  <c r="J1041" i="7"/>
  <c r="H1041" i="7"/>
  <c r="D1041" i="7"/>
  <c r="L1040" i="7"/>
  <c r="J1040" i="7"/>
  <c r="H1040" i="7"/>
  <c r="D1040" i="7"/>
  <c r="N1040" i="7" s="1"/>
  <c r="Y1039" i="7"/>
  <c r="X1039" i="7"/>
  <c r="O1039" i="7"/>
  <c r="S1039" i="7" s="1"/>
  <c r="N1039" i="7"/>
  <c r="P1039" i="7" s="1"/>
  <c r="W1039" i="7" s="1"/>
  <c r="Z1039" i="7" s="1"/>
  <c r="L1039" i="7"/>
  <c r="J1039" i="7"/>
  <c r="H1039" i="7"/>
  <c r="D1039" i="7"/>
  <c r="N1038" i="7"/>
  <c r="L1038" i="7"/>
  <c r="J1038" i="7"/>
  <c r="H1038" i="7"/>
  <c r="D1038" i="7"/>
  <c r="Y1037" i="7"/>
  <c r="O1037" i="7"/>
  <c r="S1037" i="7" s="1"/>
  <c r="N1037" i="7"/>
  <c r="P1037" i="7" s="1"/>
  <c r="W1037" i="7" s="1"/>
  <c r="L1037" i="7"/>
  <c r="J1037" i="7"/>
  <c r="H1037" i="7"/>
  <c r="D1037" i="7"/>
  <c r="N1036" i="7"/>
  <c r="L1036" i="7"/>
  <c r="J1036" i="7"/>
  <c r="H1036" i="7"/>
  <c r="D1036" i="7"/>
  <c r="L1035" i="7"/>
  <c r="J1035" i="7"/>
  <c r="H1035" i="7"/>
  <c r="D1035" i="7"/>
  <c r="N1035" i="7" s="1"/>
  <c r="P1035" i="7" s="1"/>
  <c r="W1035" i="7" s="1"/>
  <c r="P1034" i="7"/>
  <c r="W1034" i="7" s="1"/>
  <c r="X1034" i="7" s="1"/>
  <c r="L1034" i="7"/>
  <c r="J1034" i="7"/>
  <c r="H1034" i="7"/>
  <c r="D1034" i="7"/>
  <c r="N1034" i="7" s="1"/>
  <c r="O1034" i="7" s="1"/>
  <c r="S1034" i="7" s="1"/>
  <c r="T1034" i="7" s="1"/>
  <c r="N1033" i="7"/>
  <c r="L1033" i="7"/>
  <c r="J1033" i="7"/>
  <c r="H1033" i="7"/>
  <c r="D1033" i="7"/>
  <c r="L1032" i="7"/>
  <c r="J1032" i="7"/>
  <c r="H1032" i="7"/>
  <c r="D1032" i="7"/>
  <c r="N1032" i="7" s="1"/>
  <c r="L1031" i="7"/>
  <c r="J1031" i="7"/>
  <c r="H1031" i="7"/>
  <c r="D1031" i="7"/>
  <c r="N1031" i="7" s="1"/>
  <c r="S1030" i="7"/>
  <c r="P1030" i="7"/>
  <c r="W1030" i="7" s="1"/>
  <c r="X1030" i="7" s="1"/>
  <c r="O1030" i="7"/>
  <c r="N1030" i="7"/>
  <c r="L1030" i="7"/>
  <c r="J1030" i="7"/>
  <c r="H1030" i="7"/>
  <c r="D1030" i="7"/>
  <c r="Z1029" i="7"/>
  <c r="P1029" i="7"/>
  <c r="W1029" i="7" s="1"/>
  <c r="Y1029" i="7" s="1"/>
  <c r="N1029" i="7"/>
  <c r="O1029" i="7" s="1"/>
  <c r="S1029" i="7" s="1"/>
  <c r="T1029" i="7" s="1"/>
  <c r="L1029" i="7"/>
  <c r="J1029" i="7"/>
  <c r="H1029" i="7"/>
  <c r="D1029" i="7"/>
  <c r="L1028" i="7"/>
  <c r="J1028" i="7"/>
  <c r="H1028" i="7"/>
  <c r="D1028" i="7"/>
  <c r="N1028" i="7" s="1"/>
  <c r="L1027" i="7"/>
  <c r="J1027" i="7"/>
  <c r="H1027" i="7"/>
  <c r="D1027" i="7"/>
  <c r="N1027" i="7" s="1"/>
  <c r="P1026" i="7"/>
  <c r="W1026" i="7" s="1"/>
  <c r="L1026" i="7"/>
  <c r="J1026" i="7"/>
  <c r="H1026" i="7"/>
  <c r="D1026" i="7"/>
  <c r="N1026" i="7" s="1"/>
  <c r="O1026" i="7" s="1"/>
  <c r="S1026" i="7" s="1"/>
  <c r="L1025" i="7"/>
  <c r="J1025" i="7"/>
  <c r="H1025" i="7"/>
  <c r="D1025" i="7"/>
  <c r="N1025" i="7" s="1"/>
  <c r="O1025" i="7" s="1"/>
  <c r="S1025" i="7" s="1"/>
  <c r="L1024" i="7"/>
  <c r="J1024" i="7"/>
  <c r="H1024" i="7"/>
  <c r="D1024" i="7"/>
  <c r="N1024" i="7" s="1"/>
  <c r="L1023" i="7"/>
  <c r="J1023" i="7"/>
  <c r="H1023" i="7"/>
  <c r="D1023" i="7"/>
  <c r="N1023" i="7" s="1"/>
  <c r="S1022" i="7"/>
  <c r="P1022" i="7"/>
  <c r="W1022" i="7" s="1"/>
  <c r="X1022" i="7" s="1"/>
  <c r="O1022" i="7"/>
  <c r="N1022" i="7"/>
  <c r="L1022" i="7"/>
  <c r="J1022" i="7"/>
  <c r="H1022" i="7"/>
  <c r="D1022" i="7"/>
  <c r="Z1021" i="7"/>
  <c r="P1021" i="7"/>
  <c r="W1021" i="7" s="1"/>
  <c r="Y1021" i="7" s="1"/>
  <c r="O1021" i="7"/>
  <c r="S1021" i="7" s="1"/>
  <c r="T1021" i="7" s="1"/>
  <c r="N1021" i="7"/>
  <c r="L1021" i="7"/>
  <c r="J1021" i="7"/>
  <c r="H1021" i="7"/>
  <c r="D1021" i="7"/>
  <c r="W1020" i="7"/>
  <c r="Z1020" i="7" s="1"/>
  <c r="N1020" i="7"/>
  <c r="P1020" i="7" s="1"/>
  <c r="L1020" i="7"/>
  <c r="J1020" i="7"/>
  <c r="H1020" i="7"/>
  <c r="D1020" i="7"/>
  <c r="L1019" i="7"/>
  <c r="J1019" i="7"/>
  <c r="H1019" i="7"/>
  <c r="D1019" i="7"/>
  <c r="N1019" i="7" s="1"/>
  <c r="U1018" i="7"/>
  <c r="P1018" i="7"/>
  <c r="W1018" i="7" s="1"/>
  <c r="X1018" i="7" s="1"/>
  <c r="L1018" i="7"/>
  <c r="J1018" i="7"/>
  <c r="H1018" i="7"/>
  <c r="D1018" i="7"/>
  <c r="N1018" i="7" s="1"/>
  <c r="O1018" i="7" s="1"/>
  <c r="S1018" i="7" s="1"/>
  <c r="T1018" i="7" s="1"/>
  <c r="N1017" i="7"/>
  <c r="L1017" i="7"/>
  <c r="J1017" i="7"/>
  <c r="H1017" i="7"/>
  <c r="D1017" i="7"/>
  <c r="L1016" i="7"/>
  <c r="J1016" i="7"/>
  <c r="H1016" i="7"/>
  <c r="D1016" i="7"/>
  <c r="N1016" i="7" s="1"/>
  <c r="N1015" i="7"/>
  <c r="L1015" i="7"/>
  <c r="J1015" i="7"/>
  <c r="H1015" i="7"/>
  <c r="D1015" i="7"/>
  <c r="N1014" i="7"/>
  <c r="L1014" i="7"/>
  <c r="J1014" i="7"/>
  <c r="H1014" i="7"/>
  <c r="D1014" i="7"/>
  <c r="L1013" i="7"/>
  <c r="J1013" i="7"/>
  <c r="H1013" i="7"/>
  <c r="D1013" i="7"/>
  <c r="N1013" i="7" s="1"/>
  <c r="O1013" i="7" s="1"/>
  <c r="S1013" i="7" s="1"/>
  <c r="N1012" i="7"/>
  <c r="L1012" i="7"/>
  <c r="J1012" i="7"/>
  <c r="H1012" i="7"/>
  <c r="D1012" i="7"/>
  <c r="L1011" i="7"/>
  <c r="J1011" i="7"/>
  <c r="H1011" i="7"/>
  <c r="D1011" i="7"/>
  <c r="N1011" i="7" s="1"/>
  <c r="O1010" i="7"/>
  <c r="S1010" i="7" s="1"/>
  <c r="L1010" i="7"/>
  <c r="J1010" i="7"/>
  <c r="H1010" i="7"/>
  <c r="D1010" i="7"/>
  <c r="N1010" i="7" s="1"/>
  <c r="P1010" i="7" s="1"/>
  <c r="W1010" i="7" s="1"/>
  <c r="Y1010" i="7" s="1"/>
  <c r="T1009" i="7"/>
  <c r="P1009" i="7"/>
  <c r="W1009" i="7" s="1"/>
  <c r="Z1009" i="7" s="1"/>
  <c r="O1009" i="7"/>
  <c r="S1009" i="7" s="1"/>
  <c r="V1009" i="7" s="1"/>
  <c r="N1009" i="7"/>
  <c r="L1009" i="7"/>
  <c r="J1009" i="7"/>
  <c r="H1009" i="7"/>
  <c r="D1009" i="7"/>
  <c r="L1008" i="7"/>
  <c r="J1008" i="7"/>
  <c r="H1008" i="7"/>
  <c r="D1008" i="7"/>
  <c r="N1008" i="7" s="1"/>
  <c r="P1008" i="7" s="1"/>
  <c r="W1008" i="7" s="1"/>
  <c r="P1007" i="7"/>
  <c r="W1007" i="7" s="1"/>
  <c r="N1007" i="7"/>
  <c r="O1007" i="7" s="1"/>
  <c r="S1007" i="7" s="1"/>
  <c r="L1007" i="7"/>
  <c r="J1007" i="7"/>
  <c r="H1007" i="7"/>
  <c r="D1007" i="7"/>
  <c r="N1006" i="7"/>
  <c r="P1006" i="7" s="1"/>
  <c r="W1006" i="7" s="1"/>
  <c r="L1006" i="7"/>
  <c r="J1006" i="7"/>
  <c r="H1006" i="7"/>
  <c r="D1006" i="7"/>
  <c r="N1005" i="7"/>
  <c r="P1005" i="7" s="1"/>
  <c r="W1005" i="7" s="1"/>
  <c r="Y1005" i="7" s="1"/>
  <c r="L1005" i="7"/>
  <c r="J1005" i="7"/>
  <c r="H1005" i="7"/>
  <c r="D1005" i="7"/>
  <c r="L1004" i="7"/>
  <c r="J1004" i="7"/>
  <c r="H1004" i="7"/>
  <c r="D1004" i="7"/>
  <c r="N1004" i="7" s="1"/>
  <c r="P1004" i="7" s="1"/>
  <c r="W1004" i="7" s="1"/>
  <c r="N1003" i="7"/>
  <c r="L1003" i="7"/>
  <c r="J1003" i="7"/>
  <c r="H1003" i="7"/>
  <c r="D1003" i="7"/>
  <c r="L1002" i="7"/>
  <c r="J1002" i="7"/>
  <c r="H1002" i="7"/>
  <c r="D1002" i="7"/>
  <c r="N1002" i="7" s="1"/>
  <c r="O1002" i="7" s="1"/>
  <c r="S1002" i="7" s="1"/>
  <c r="T1002" i="7" s="1"/>
  <c r="L1001" i="7"/>
  <c r="J1001" i="7"/>
  <c r="H1001" i="7"/>
  <c r="D1001" i="7"/>
  <c r="N1001" i="7" s="1"/>
  <c r="O1001" i="7" s="1"/>
  <c r="S1001" i="7" s="1"/>
  <c r="N1000" i="7"/>
  <c r="L1000" i="7"/>
  <c r="J1000" i="7"/>
  <c r="H1000" i="7"/>
  <c r="D1000" i="7"/>
  <c r="O999" i="7"/>
  <c r="S999" i="7" s="1"/>
  <c r="N999" i="7"/>
  <c r="P999" i="7" s="1"/>
  <c r="W999" i="7" s="1"/>
  <c r="Z999" i="7" s="1"/>
  <c r="L999" i="7"/>
  <c r="J999" i="7"/>
  <c r="H999" i="7"/>
  <c r="D999" i="7"/>
  <c r="N998" i="7"/>
  <c r="P998" i="7" s="1"/>
  <c r="W998" i="7" s="1"/>
  <c r="Y998" i="7" s="1"/>
  <c r="L998" i="7"/>
  <c r="J998" i="7"/>
  <c r="H998" i="7"/>
  <c r="D998" i="7"/>
  <c r="L997" i="7"/>
  <c r="J997" i="7"/>
  <c r="H997" i="7"/>
  <c r="D997" i="7"/>
  <c r="N997" i="7" s="1"/>
  <c r="P997" i="7" s="1"/>
  <c r="W997" i="7" s="1"/>
  <c r="L996" i="7"/>
  <c r="J996" i="7"/>
  <c r="H996" i="7"/>
  <c r="D996" i="7"/>
  <c r="N996" i="7" s="1"/>
  <c r="L995" i="7"/>
  <c r="J995" i="7"/>
  <c r="H995" i="7"/>
  <c r="D995" i="7"/>
  <c r="N995" i="7" s="1"/>
  <c r="O995" i="7" s="1"/>
  <c r="S995" i="7" s="1"/>
  <c r="V995" i="7" s="1"/>
  <c r="L994" i="7"/>
  <c r="J994" i="7"/>
  <c r="H994" i="7"/>
  <c r="D994" i="7"/>
  <c r="N994" i="7" s="1"/>
  <c r="O994" i="7" s="1"/>
  <c r="S994" i="7" s="1"/>
  <c r="V993" i="7"/>
  <c r="L993" i="7"/>
  <c r="J993" i="7"/>
  <c r="H993" i="7"/>
  <c r="D993" i="7"/>
  <c r="N993" i="7" s="1"/>
  <c r="O993" i="7" s="1"/>
  <c r="S993" i="7" s="1"/>
  <c r="U993" i="7" s="1"/>
  <c r="L992" i="7"/>
  <c r="J992" i="7"/>
  <c r="H992" i="7"/>
  <c r="D992" i="7"/>
  <c r="N992" i="7" s="1"/>
  <c r="P991" i="7"/>
  <c r="W991" i="7" s="1"/>
  <c r="N991" i="7"/>
  <c r="O991" i="7" s="1"/>
  <c r="S991" i="7" s="1"/>
  <c r="L991" i="7"/>
  <c r="J991" i="7"/>
  <c r="H991" i="7"/>
  <c r="D991" i="7"/>
  <c r="L990" i="7"/>
  <c r="J990" i="7"/>
  <c r="H990" i="7"/>
  <c r="D990" i="7"/>
  <c r="N990" i="7" s="1"/>
  <c r="L989" i="7"/>
  <c r="J989" i="7"/>
  <c r="H989" i="7"/>
  <c r="D989" i="7"/>
  <c r="N989" i="7" s="1"/>
  <c r="L988" i="7"/>
  <c r="J988" i="7"/>
  <c r="H988" i="7"/>
  <c r="D988" i="7"/>
  <c r="N988" i="7" s="1"/>
  <c r="P987" i="7"/>
  <c r="W987" i="7" s="1"/>
  <c r="L987" i="7"/>
  <c r="J987" i="7"/>
  <c r="H987" i="7"/>
  <c r="D987" i="7"/>
  <c r="N987" i="7" s="1"/>
  <c r="O987" i="7" s="1"/>
  <c r="S987" i="7" s="1"/>
  <c r="O986" i="7"/>
  <c r="S986" i="7" s="1"/>
  <c r="N986" i="7"/>
  <c r="P986" i="7" s="1"/>
  <c r="W986" i="7" s="1"/>
  <c r="L986" i="7"/>
  <c r="J986" i="7"/>
  <c r="H986" i="7"/>
  <c r="D986" i="7"/>
  <c r="Y985" i="7"/>
  <c r="N985" i="7"/>
  <c r="P985" i="7" s="1"/>
  <c r="W985" i="7" s="1"/>
  <c r="L985" i="7"/>
  <c r="J985" i="7"/>
  <c r="H985" i="7"/>
  <c r="D985" i="7"/>
  <c r="O984" i="7"/>
  <c r="S984" i="7" s="1"/>
  <c r="N984" i="7"/>
  <c r="P984" i="7" s="1"/>
  <c r="W984" i="7" s="1"/>
  <c r="L984" i="7"/>
  <c r="J984" i="7"/>
  <c r="H984" i="7"/>
  <c r="D984" i="7"/>
  <c r="N983" i="7"/>
  <c r="O983" i="7" s="1"/>
  <c r="S983" i="7" s="1"/>
  <c r="L983" i="7"/>
  <c r="J983" i="7"/>
  <c r="H983" i="7"/>
  <c r="D983" i="7"/>
  <c r="L982" i="7"/>
  <c r="J982" i="7"/>
  <c r="H982" i="7"/>
  <c r="D982" i="7"/>
  <c r="N982" i="7" s="1"/>
  <c r="L981" i="7"/>
  <c r="J981" i="7"/>
  <c r="H981" i="7"/>
  <c r="D981" i="7"/>
  <c r="N981" i="7" s="1"/>
  <c r="L980" i="7"/>
  <c r="J980" i="7"/>
  <c r="H980" i="7"/>
  <c r="D980" i="7"/>
  <c r="N980" i="7" s="1"/>
  <c r="L979" i="7"/>
  <c r="J979" i="7"/>
  <c r="H979" i="7"/>
  <c r="D979" i="7"/>
  <c r="N979" i="7" s="1"/>
  <c r="O979" i="7" s="1"/>
  <c r="S979" i="7" s="1"/>
  <c r="N978" i="7"/>
  <c r="L978" i="7"/>
  <c r="J978" i="7"/>
  <c r="H978" i="7"/>
  <c r="D978" i="7"/>
  <c r="N977" i="7"/>
  <c r="P977" i="7" s="1"/>
  <c r="W977" i="7" s="1"/>
  <c r="Y977" i="7" s="1"/>
  <c r="L977" i="7"/>
  <c r="J977" i="7"/>
  <c r="H977" i="7"/>
  <c r="D977" i="7"/>
  <c r="N976" i="7"/>
  <c r="P976" i="7" s="1"/>
  <c r="W976" i="7" s="1"/>
  <c r="L976" i="7"/>
  <c r="J976" i="7"/>
  <c r="H976" i="7"/>
  <c r="D976" i="7"/>
  <c r="N975" i="7"/>
  <c r="L975" i="7"/>
  <c r="P975" i="7" s="1"/>
  <c r="W975" i="7" s="1"/>
  <c r="J975" i="7"/>
  <c r="H975" i="7"/>
  <c r="D975" i="7"/>
  <c r="O974" i="7"/>
  <c r="S974" i="7" s="1"/>
  <c r="L974" i="7"/>
  <c r="J974" i="7"/>
  <c r="H974" i="7"/>
  <c r="D974" i="7"/>
  <c r="N974" i="7" s="1"/>
  <c r="P974" i="7" s="1"/>
  <c r="W974" i="7" s="1"/>
  <c r="L973" i="7"/>
  <c r="J973" i="7"/>
  <c r="H973" i="7"/>
  <c r="D973" i="7"/>
  <c r="N973" i="7" s="1"/>
  <c r="P972" i="7"/>
  <c r="W972" i="7" s="1"/>
  <c r="N972" i="7"/>
  <c r="O972" i="7" s="1"/>
  <c r="S972" i="7" s="1"/>
  <c r="T972" i="7" s="1"/>
  <c r="L972" i="7"/>
  <c r="J972" i="7"/>
  <c r="H972" i="7"/>
  <c r="D972" i="7"/>
  <c r="W971" i="7"/>
  <c r="L971" i="7"/>
  <c r="J971" i="7"/>
  <c r="H971" i="7"/>
  <c r="D971" i="7"/>
  <c r="N971" i="7" s="1"/>
  <c r="P971" i="7" s="1"/>
  <c r="O970" i="7"/>
  <c r="S970" i="7" s="1"/>
  <c r="N970" i="7"/>
  <c r="P970" i="7" s="1"/>
  <c r="W970" i="7" s="1"/>
  <c r="L970" i="7"/>
  <c r="J970" i="7"/>
  <c r="H970" i="7"/>
  <c r="D970" i="7"/>
  <c r="N969" i="7"/>
  <c r="L969" i="7"/>
  <c r="J969" i="7"/>
  <c r="H969" i="7"/>
  <c r="D969" i="7"/>
  <c r="L968" i="7"/>
  <c r="J968" i="7"/>
  <c r="H968" i="7"/>
  <c r="D968" i="7"/>
  <c r="N968" i="7" s="1"/>
  <c r="N967" i="7"/>
  <c r="P967" i="7" s="1"/>
  <c r="W967" i="7" s="1"/>
  <c r="L967" i="7"/>
  <c r="J967" i="7"/>
  <c r="H967" i="7"/>
  <c r="D967" i="7"/>
  <c r="L966" i="7"/>
  <c r="J966" i="7"/>
  <c r="H966" i="7"/>
  <c r="D966" i="7"/>
  <c r="N966" i="7" s="1"/>
  <c r="P965" i="7"/>
  <c r="W965" i="7" s="1"/>
  <c r="L965" i="7"/>
  <c r="J965" i="7"/>
  <c r="H965" i="7"/>
  <c r="D965" i="7"/>
  <c r="N965" i="7" s="1"/>
  <c r="O965" i="7" s="1"/>
  <c r="S965" i="7" s="1"/>
  <c r="T965" i="7" s="1"/>
  <c r="N964" i="7"/>
  <c r="O964" i="7" s="1"/>
  <c r="S964" i="7" s="1"/>
  <c r="L964" i="7"/>
  <c r="J964" i="7"/>
  <c r="H964" i="7"/>
  <c r="D964" i="7"/>
  <c r="N963" i="7"/>
  <c r="O963" i="7" s="1"/>
  <c r="S963" i="7" s="1"/>
  <c r="V963" i="7" s="1"/>
  <c r="L963" i="7"/>
  <c r="J963" i="7"/>
  <c r="H963" i="7"/>
  <c r="D963" i="7"/>
  <c r="L962" i="7"/>
  <c r="J962" i="7"/>
  <c r="H962" i="7"/>
  <c r="D962" i="7"/>
  <c r="N962" i="7" s="1"/>
  <c r="O962" i="7" s="1"/>
  <c r="S962" i="7" s="1"/>
  <c r="N961" i="7"/>
  <c r="L961" i="7"/>
  <c r="J961" i="7"/>
  <c r="H961" i="7"/>
  <c r="D961" i="7"/>
  <c r="S960" i="7"/>
  <c r="L960" i="7"/>
  <c r="J960" i="7"/>
  <c r="H960" i="7"/>
  <c r="D960" i="7"/>
  <c r="N960" i="7" s="1"/>
  <c r="O960" i="7" s="1"/>
  <c r="T959" i="7"/>
  <c r="O959" i="7"/>
  <c r="S959" i="7" s="1"/>
  <c r="U959" i="7" s="1"/>
  <c r="L959" i="7"/>
  <c r="J959" i="7"/>
  <c r="H959" i="7"/>
  <c r="D959" i="7"/>
  <c r="N959" i="7" s="1"/>
  <c r="P959" i="7" s="1"/>
  <c r="W959" i="7" s="1"/>
  <c r="X959" i="7" s="1"/>
  <c r="N958" i="7"/>
  <c r="P958" i="7" s="1"/>
  <c r="W958" i="7" s="1"/>
  <c r="L958" i="7"/>
  <c r="J958" i="7"/>
  <c r="H958" i="7"/>
  <c r="D958" i="7"/>
  <c r="L957" i="7"/>
  <c r="J957" i="7"/>
  <c r="H957" i="7"/>
  <c r="D957" i="7"/>
  <c r="N957" i="7" s="1"/>
  <c r="N956" i="7"/>
  <c r="O956" i="7" s="1"/>
  <c r="S956" i="7" s="1"/>
  <c r="L956" i="7"/>
  <c r="J956" i="7"/>
  <c r="H956" i="7"/>
  <c r="D956" i="7"/>
  <c r="U955" i="7"/>
  <c r="N955" i="7"/>
  <c r="O955" i="7" s="1"/>
  <c r="S955" i="7" s="1"/>
  <c r="T955" i="7" s="1"/>
  <c r="L955" i="7"/>
  <c r="J955" i="7"/>
  <c r="H955" i="7"/>
  <c r="D955" i="7"/>
  <c r="L954" i="7"/>
  <c r="J954" i="7"/>
  <c r="H954" i="7"/>
  <c r="D954" i="7"/>
  <c r="N954" i="7" s="1"/>
  <c r="P954" i="7" s="1"/>
  <c r="W954" i="7" s="1"/>
  <c r="N953" i="7"/>
  <c r="L953" i="7"/>
  <c r="J953" i="7"/>
  <c r="H953" i="7"/>
  <c r="D953" i="7"/>
  <c r="S952" i="7"/>
  <c r="L952" i="7"/>
  <c r="J952" i="7"/>
  <c r="H952" i="7"/>
  <c r="D952" i="7"/>
  <c r="N952" i="7" s="1"/>
  <c r="O952" i="7" s="1"/>
  <c r="L951" i="7"/>
  <c r="J951" i="7"/>
  <c r="H951" i="7"/>
  <c r="D951" i="7"/>
  <c r="N951" i="7" s="1"/>
  <c r="P951" i="7" s="1"/>
  <c r="W951" i="7" s="1"/>
  <c r="Y950" i="7"/>
  <c r="N950" i="7"/>
  <c r="P950" i="7" s="1"/>
  <c r="W950" i="7" s="1"/>
  <c r="Z950" i="7" s="1"/>
  <c r="L950" i="7"/>
  <c r="J950" i="7"/>
  <c r="H950" i="7"/>
  <c r="D950" i="7"/>
  <c r="L949" i="7"/>
  <c r="J949" i="7"/>
  <c r="H949" i="7"/>
  <c r="D949" i="7"/>
  <c r="N949" i="7" s="1"/>
  <c r="W948" i="7"/>
  <c r="N948" i="7"/>
  <c r="P948" i="7" s="1"/>
  <c r="L948" i="7"/>
  <c r="J948" i="7"/>
  <c r="H948" i="7"/>
  <c r="D948" i="7"/>
  <c r="N947" i="7"/>
  <c r="O947" i="7" s="1"/>
  <c r="S947" i="7" s="1"/>
  <c r="T947" i="7" s="1"/>
  <c r="L947" i="7"/>
  <c r="J947" i="7"/>
  <c r="H947" i="7"/>
  <c r="D947" i="7"/>
  <c r="L946" i="7"/>
  <c r="J946" i="7"/>
  <c r="H946" i="7"/>
  <c r="D946" i="7"/>
  <c r="N946" i="7" s="1"/>
  <c r="P946" i="7" s="1"/>
  <c r="W946" i="7" s="1"/>
  <c r="N945" i="7"/>
  <c r="L945" i="7"/>
  <c r="J945" i="7"/>
  <c r="H945" i="7"/>
  <c r="D945" i="7"/>
  <c r="L944" i="7"/>
  <c r="J944" i="7"/>
  <c r="H944" i="7"/>
  <c r="D944" i="7"/>
  <c r="N944" i="7" s="1"/>
  <c r="P943" i="7"/>
  <c r="W943" i="7" s="1"/>
  <c r="X943" i="7" s="1"/>
  <c r="L943" i="7"/>
  <c r="J943" i="7"/>
  <c r="H943" i="7"/>
  <c r="D943" i="7"/>
  <c r="N943" i="7" s="1"/>
  <c r="O943" i="7" s="1"/>
  <c r="S943" i="7" s="1"/>
  <c r="U943" i="7" s="1"/>
  <c r="N942" i="7"/>
  <c r="L942" i="7"/>
  <c r="J942" i="7"/>
  <c r="H942" i="7"/>
  <c r="D942" i="7"/>
  <c r="L941" i="7"/>
  <c r="J941" i="7"/>
  <c r="H941" i="7"/>
  <c r="D941" i="7"/>
  <c r="N941" i="7" s="1"/>
  <c r="N940" i="7"/>
  <c r="L940" i="7"/>
  <c r="O940" i="7" s="1"/>
  <c r="S940" i="7" s="1"/>
  <c r="J940" i="7"/>
  <c r="H940" i="7"/>
  <c r="D940" i="7"/>
  <c r="N939" i="7"/>
  <c r="O939" i="7" s="1"/>
  <c r="S939" i="7" s="1"/>
  <c r="T939" i="7" s="1"/>
  <c r="L939" i="7"/>
  <c r="J939" i="7"/>
  <c r="H939" i="7"/>
  <c r="D939" i="7"/>
  <c r="L938" i="7"/>
  <c r="J938" i="7"/>
  <c r="H938" i="7"/>
  <c r="D938" i="7"/>
  <c r="N938" i="7" s="1"/>
  <c r="P938" i="7" s="1"/>
  <c r="W938" i="7" s="1"/>
  <c r="L937" i="7"/>
  <c r="J937" i="7"/>
  <c r="H937" i="7"/>
  <c r="D937" i="7"/>
  <c r="N937" i="7" s="1"/>
  <c r="P936" i="7"/>
  <c r="W936" i="7" s="1"/>
  <c r="L936" i="7"/>
  <c r="J936" i="7"/>
  <c r="H936" i="7"/>
  <c r="D936" i="7"/>
  <c r="N936" i="7" s="1"/>
  <c r="O936" i="7" s="1"/>
  <c r="S936" i="7" s="1"/>
  <c r="N935" i="7"/>
  <c r="P935" i="7" s="1"/>
  <c r="W935" i="7" s="1"/>
  <c r="L935" i="7"/>
  <c r="J935" i="7"/>
  <c r="H935" i="7"/>
  <c r="D935" i="7"/>
  <c r="N934" i="7"/>
  <c r="P934" i="7" s="1"/>
  <c r="W934" i="7" s="1"/>
  <c r="L934" i="7"/>
  <c r="J934" i="7"/>
  <c r="H934" i="7"/>
  <c r="D934" i="7"/>
  <c r="N933" i="7"/>
  <c r="L933" i="7"/>
  <c r="J933" i="7"/>
  <c r="H933" i="7"/>
  <c r="D933" i="7"/>
  <c r="O932" i="7"/>
  <c r="S932" i="7" s="1"/>
  <c r="N932" i="7"/>
  <c r="P932" i="7" s="1"/>
  <c r="W932" i="7" s="1"/>
  <c r="L932" i="7"/>
  <c r="J932" i="7"/>
  <c r="H932" i="7"/>
  <c r="D932" i="7"/>
  <c r="L931" i="7"/>
  <c r="J931" i="7"/>
  <c r="H931" i="7"/>
  <c r="D931" i="7"/>
  <c r="N931" i="7" s="1"/>
  <c r="L930" i="7"/>
  <c r="O930" i="7" s="1"/>
  <c r="S930" i="7" s="1"/>
  <c r="J930" i="7"/>
  <c r="H930" i="7"/>
  <c r="D930" i="7"/>
  <c r="N930" i="7" s="1"/>
  <c r="L929" i="7"/>
  <c r="J929" i="7"/>
  <c r="H929" i="7"/>
  <c r="D929" i="7"/>
  <c r="N929" i="7" s="1"/>
  <c r="P928" i="7"/>
  <c r="W928" i="7" s="1"/>
  <c r="L928" i="7"/>
  <c r="J928" i="7"/>
  <c r="H928" i="7"/>
  <c r="D928" i="7"/>
  <c r="N928" i="7" s="1"/>
  <c r="O928" i="7" s="1"/>
  <c r="S928" i="7" s="1"/>
  <c r="N927" i="7"/>
  <c r="P927" i="7" s="1"/>
  <c r="W927" i="7" s="1"/>
  <c r="L927" i="7"/>
  <c r="J927" i="7"/>
  <c r="H927" i="7"/>
  <c r="D927" i="7"/>
  <c r="N926" i="7"/>
  <c r="P926" i="7" s="1"/>
  <c r="W926" i="7" s="1"/>
  <c r="L926" i="7"/>
  <c r="J926" i="7"/>
  <c r="H926" i="7"/>
  <c r="D926" i="7"/>
  <c r="L925" i="7"/>
  <c r="J925" i="7"/>
  <c r="H925" i="7"/>
  <c r="D925" i="7"/>
  <c r="N925" i="7" s="1"/>
  <c r="N924" i="7"/>
  <c r="P924" i="7" s="1"/>
  <c r="W924" i="7" s="1"/>
  <c r="L924" i="7"/>
  <c r="J924" i="7"/>
  <c r="H924" i="7"/>
  <c r="D924" i="7"/>
  <c r="L923" i="7"/>
  <c r="J923" i="7"/>
  <c r="H923" i="7"/>
  <c r="D923" i="7"/>
  <c r="N923" i="7" s="1"/>
  <c r="L922" i="7"/>
  <c r="J922" i="7"/>
  <c r="H922" i="7"/>
  <c r="D922" i="7"/>
  <c r="N922" i="7" s="1"/>
  <c r="O922" i="7" s="1"/>
  <c r="S922" i="7" s="1"/>
  <c r="S921" i="7"/>
  <c r="V921" i="7" s="1"/>
  <c r="N921" i="7"/>
  <c r="O921" i="7" s="1"/>
  <c r="L921" i="7"/>
  <c r="J921" i="7"/>
  <c r="H921" i="7"/>
  <c r="D921" i="7"/>
  <c r="L920" i="7"/>
  <c r="J920" i="7"/>
  <c r="H920" i="7"/>
  <c r="D920" i="7"/>
  <c r="N920" i="7" s="1"/>
  <c r="O920" i="7" s="1"/>
  <c r="S920" i="7" s="1"/>
  <c r="L919" i="7"/>
  <c r="J919" i="7"/>
  <c r="H919" i="7"/>
  <c r="D919" i="7"/>
  <c r="N919" i="7" s="1"/>
  <c r="N918" i="7"/>
  <c r="P918" i="7" s="1"/>
  <c r="W918" i="7" s="1"/>
  <c r="L918" i="7"/>
  <c r="J918" i="7"/>
  <c r="H918" i="7"/>
  <c r="D918" i="7"/>
  <c r="L917" i="7"/>
  <c r="J917" i="7"/>
  <c r="H917" i="7"/>
  <c r="D917" i="7"/>
  <c r="N917" i="7" s="1"/>
  <c r="N916" i="7"/>
  <c r="P916" i="7" s="1"/>
  <c r="W916" i="7" s="1"/>
  <c r="L916" i="7"/>
  <c r="J916" i="7"/>
  <c r="H916" i="7"/>
  <c r="D916" i="7"/>
  <c r="L915" i="7"/>
  <c r="J915" i="7"/>
  <c r="H915" i="7"/>
  <c r="D915" i="7"/>
  <c r="N915" i="7" s="1"/>
  <c r="N914" i="7"/>
  <c r="O914" i="7" s="1"/>
  <c r="S914" i="7" s="1"/>
  <c r="L914" i="7"/>
  <c r="J914" i="7"/>
  <c r="H914" i="7"/>
  <c r="D914" i="7"/>
  <c r="P913" i="7"/>
  <c r="W913" i="7" s="1"/>
  <c r="Z913" i="7" s="1"/>
  <c r="N913" i="7"/>
  <c r="O913" i="7" s="1"/>
  <c r="S913" i="7" s="1"/>
  <c r="L913" i="7"/>
  <c r="J913" i="7"/>
  <c r="H913" i="7"/>
  <c r="D913" i="7"/>
  <c r="L912" i="7"/>
  <c r="J912" i="7"/>
  <c r="H912" i="7"/>
  <c r="D912" i="7"/>
  <c r="N912" i="7" s="1"/>
  <c r="N911" i="7"/>
  <c r="L911" i="7"/>
  <c r="J911" i="7"/>
  <c r="H911" i="7"/>
  <c r="D911" i="7"/>
  <c r="L910" i="7"/>
  <c r="J910" i="7"/>
  <c r="H910" i="7"/>
  <c r="D910" i="7"/>
  <c r="N910" i="7" s="1"/>
  <c r="L909" i="7"/>
  <c r="J909" i="7"/>
  <c r="H909" i="7"/>
  <c r="D909" i="7"/>
  <c r="N909" i="7" s="1"/>
  <c r="N908" i="7"/>
  <c r="P908" i="7" s="1"/>
  <c r="W908" i="7" s="1"/>
  <c r="L908" i="7"/>
  <c r="J908" i="7"/>
  <c r="H908" i="7"/>
  <c r="D908" i="7"/>
  <c r="L907" i="7"/>
  <c r="J907" i="7"/>
  <c r="H907" i="7"/>
  <c r="D907" i="7"/>
  <c r="N907" i="7" s="1"/>
  <c r="O906" i="7"/>
  <c r="S906" i="7" s="1"/>
  <c r="N906" i="7"/>
  <c r="L906" i="7"/>
  <c r="P906" i="7" s="1"/>
  <c r="W906" i="7" s="1"/>
  <c r="J906" i="7"/>
  <c r="H906" i="7"/>
  <c r="D906" i="7"/>
  <c r="P905" i="7"/>
  <c r="W905" i="7" s="1"/>
  <c r="N905" i="7"/>
  <c r="O905" i="7" s="1"/>
  <c r="S905" i="7" s="1"/>
  <c r="L905" i="7"/>
  <c r="J905" i="7"/>
  <c r="H905" i="7"/>
  <c r="D905" i="7"/>
  <c r="L904" i="7"/>
  <c r="J904" i="7"/>
  <c r="H904" i="7"/>
  <c r="D904" i="7"/>
  <c r="N904" i="7" s="1"/>
  <c r="N903" i="7"/>
  <c r="L903" i="7"/>
  <c r="J903" i="7"/>
  <c r="H903" i="7"/>
  <c r="D903" i="7"/>
  <c r="L902" i="7"/>
  <c r="J902" i="7"/>
  <c r="H902" i="7"/>
  <c r="D902" i="7"/>
  <c r="N902" i="7" s="1"/>
  <c r="L901" i="7"/>
  <c r="J901" i="7"/>
  <c r="H901" i="7"/>
  <c r="D901" i="7"/>
  <c r="N901" i="7" s="1"/>
  <c r="N900" i="7"/>
  <c r="P900" i="7" s="1"/>
  <c r="W900" i="7" s="1"/>
  <c r="L900" i="7"/>
  <c r="J900" i="7"/>
  <c r="H900" i="7"/>
  <c r="D900" i="7"/>
  <c r="L899" i="7"/>
  <c r="J899" i="7"/>
  <c r="H899" i="7"/>
  <c r="D899" i="7"/>
  <c r="N899" i="7" s="1"/>
  <c r="O898" i="7"/>
  <c r="S898" i="7" s="1"/>
  <c r="N898" i="7"/>
  <c r="L898" i="7"/>
  <c r="P898" i="7" s="1"/>
  <c r="W898" i="7" s="1"/>
  <c r="J898" i="7"/>
  <c r="H898" i="7"/>
  <c r="D898" i="7"/>
  <c r="P897" i="7"/>
  <c r="W897" i="7" s="1"/>
  <c r="N897" i="7"/>
  <c r="O897" i="7" s="1"/>
  <c r="S897" i="7" s="1"/>
  <c r="L897" i="7"/>
  <c r="J897" i="7"/>
  <c r="H897" i="7"/>
  <c r="D897" i="7"/>
  <c r="Y896" i="7"/>
  <c r="L896" i="7"/>
  <c r="J896" i="7"/>
  <c r="H896" i="7"/>
  <c r="D896" i="7"/>
  <c r="N896" i="7" s="1"/>
  <c r="P896" i="7" s="1"/>
  <c r="W896" i="7" s="1"/>
  <c r="N895" i="7"/>
  <c r="L895" i="7"/>
  <c r="J895" i="7"/>
  <c r="H895" i="7"/>
  <c r="D895" i="7"/>
  <c r="L894" i="7"/>
  <c r="J894" i="7"/>
  <c r="H894" i="7"/>
  <c r="D894" i="7"/>
  <c r="N894" i="7" s="1"/>
  <c r="L893" i="7"/>
  <c r="J893" i="7"/>
  <c r="H893" i="7"/>
  <c r="D893" i="7"/>
  <c r="N893" i="7" s="1"/>
  <c r="N892" i="7"/>
  <c r="P892" i="7" s="1"/>
  <c r="W892" i="7" s="1"/>
  <c r="L892" i="7"/>
  <c r="J892" i="7"/>
  <c r="H892" i="7"/>
  <c r="D892" i="7"/>
  <c r="L891" i="7"/>
  <c r="J891" i="7"/>
  <c r="H891" i="7"/>
  <c r="D891" i="7"/>
  <c r="N891" i="7" s="1"/>
  <c r="S890" i="7"/>
  <c r="N890" i="7"/>
  <c r="O890" i="7" s="1"/>
  <c r="L890" i="7"/>
  <c r="J890" i="7"/>
  <c r="H890" i="7"/>
  <c r="D890" i="7"/>
  <c r="P889" i="7"/>
  <c r="W889" i="7" s="1"/>
  <c r="Z889" i="7" s="1"/>
  <c r="N889" i="7"/>
  <c r="O889" i="7" s="1"/>
  <c r="S889" i="7" s="1"/>
  <c r="L889" i="7"/>
  <c r="J889" i="7"/>
  <c r="H889" i="7"/>
  <c r="D889" i="7"/>
  <c r="O888" i="7"/>
  <c r="S888" i="7" s="1"/>
  <c r="L888" i="7"/>
  <c r="J888" i="7"/>
  <c r="H888" i="7"/>
  <c r="D888" i="7"/>
  <c r="N888" i="7" s="1"/>
  <c r="P888" i="7" s="1"/>
  <c r="W888" i="7" s="1"/>
  <c r="N887" i="7"/>
  <c r="L887" i="7"/>
  <c r="J887" i="7"/>
  <c r="H887" i="7"/>
  <c r="D887" i="7"/>
  <c r="L886" i="7"/>
  <c r="J886" i="7"/>
  <c r="H886" i="7"/>
  <c r="D886" i="7"/>
  <c r="N886" i="7" s="1"/>
  <c r="L885" i="7"/>
  <c r="J885" i="7"/>
  <c r="H885" i="7"/>
  <c r="D885" i="7"/>
  <c r="N885" i="7" s="1"/>
  <c r="O884" i="7"/>
  <c r="S884" i="7" s="1"/>
  <c r="U884" i="7" s="1"/>
  <c r="N884" i="7"/>
  <c r="P884" i="7" s="1"/>
  <c r="W884" i="7" s="1"/>
  <c r="L884" i="7"/>
  <c r="J884" i="7"/>
  <c r="H884" i="7"/>
  <c r="D884" i="7"/>
  <c r="L883" i="7"/>
  <c r="J883" i="7"/>
  <c r="H883" i="7"/>
  <c r="D883" i="7"/>
  <c r="N883" i="7" s="1"/>
  <c r="L882" i="7"/>
  <c r="J882" i="7"/>
  <c r="H882" i="7"/>
  <c r="D882" i="7"/>
  <c r="N882" i="7" s="1"/>
  <c r="P881" i="7"/>
  <c r="W881" i="7" s="1"/>
  <c r="N881" i="7"/>
  <c r="O881" i="7" s="1"/>
  <c r="S881" i="7" s="1"/>
  <c r="L881" i="7"/>
  <c r="J881" i="7"/>
  <c r="H881" i="7"/>
  <c r="D881" i="7"/>
  <c r="L880" i="7"/>
  <c r="J880" i="7"/>
  <c r="H880" i="7"/>
  <c r="D880" i="7"/>
  <c r="N880" i="7" s="1"/>
  <c r="P880" i="7" s="1"/>
  <c r="W880" i="7" s="1"/>
  <c r="Y880" i="7" s="1"/>
  <c r="N879" i="7"/>
  <c r="L879" i="7"/>
  <c r="J879" i="7"/>
  <c r="H879" i="7"/>
  <c r="D879" i="7"/>
  <c r="L878" i="7"/>
  <c r="J878" i="7"/>
  <c r="H878" i="7"/>
  <c r="D878" i="7"/>
  <c r="N878" i="7" s="1"/>
  <c r="V877" i="7"/>
  <c r="L877" i="7"/>
  <c r="J877" i="7"/>
  <c r="H877" i="7"/>
  <c r="D877" i="7"/>
  <c r="N877" i="7" s="1"/>
  <c r="O877" i="7" s="1"/>
  <c r="S877" i="7" s="1"/>
  <c r="Y876" i="7"/>
  <c r="N876" i="7"/>
  <c r="P876" i="7" s="1"/>
  <c r="W876" i="7" s="1"/>
  <c r="L876" i="7"/>
  <c r="J876" i="7"/>
  <c r="H876" i="7"/>
  <c r="D876" i="7"/>
  <c r="N875" i="7"/>
  <c r="O875" i="7" s="1"/>
  <c r="S875" i="7" s="1"/>
  <c r="T875" i="7" s="1"/>
  <c r="L875" i="7"/>
  <c r="J875" i="7"/>
  <c r="H875" i="7"/>
  <c r="D875" i="7"/>
  <c r="L874" i="7"/>
  <c r="J874" i="7"/>
  <c r="H874" i="7"/>
  <c r="D874" i="7"/>
  <c r="N874" i="7" s="1"/>
  <c r="N873" i="7"/>
  <c r="O873" i="7" s="1"/>
  <c r="S873" i="7" s="1"/>
  <c r="L873" i="7"/>
  <c r="J873" i="7"/>
  <c r="H873" i="7"/>
  <c r="D873" i="7"/>
  <c r="L872" i="7"/>
  <c r="J872" i="7"/>
  <c r="H872" i="7"/>
  <c r="D872" i="7"/>
  <c r="N872" i="7" s="1"/>
  <c r="L871" i="7"/>
  <c r="J871" i="7"/>
  <c r="H871" i="7"/>
  <c r="D871" i="7"/>
  <c r="N871" i="7" s="1"/>
  <c r="L870" i="7"/>
  <c r="J870" i="7"/>
  <c r="H870" i="7"/>
  <c r="D870" i="7"/>
  <c r="N870" i="7" s="1"/>
  <c r="O870" i="7" s="1"/>
  <c r="S870" i="7" s="1"/>
  <c r="L869" i="7"/>
  <c r="J869" i="7"/>
  <c r="H869" i="7"/>
  <c r="D869" i="7"/>
  <c r="N869" i="7" s="1"/>
  <c r="P869" i="7" s="1"/>
  <c r="W869" i="7" s="1"/>
  <c r="N868" i="7"/>
  <c r="P868" i="7" s="1"/>
  <c r="W868" i="7" s="1"/>
  <c r="Z868" i="7" s="1"/>
  <c r="L868" i="7"/>
  <c r="J868" i="7"/>
  <c r="H868" i="7"/>
  <c r="D868" i="7"/>
  <c r="L867" i="7"/>
  <c r="J867" i="7"/>
  <c r="H867" i="7"/>
  <c r="D867" i="7"/>
  <c r="N867" i="7" s="1"/>
  <c r="L866" i="7"/>
  <c r="J866" i="7"/>
  <c r="H866" i="7"/>
  <c r="D866" i="7"/>
  <c r="N866" i="7" s="1"/>
  <c r="O866" i="7" s="1"/>
  <c r="S866" i="7" s="1"/>
  <c r="N865" i="7"/>
  <c r="L865" i="7"/>
  <c r="J865" i="7"/>
  <c r="H865" i="7"/>
  <c r="D865" i="7"/>
  <c r="L864" i="7"/>
  <c r="J864" i="7"/>
  <c r="H864" i="7"/>
  <c r="D864" i="7"/>
  <c r="N864" i="7" s="1"/>
  <c r="L863" i="7"/>
  <c r="J863" i="7"/>
  <c r="H863" i="7"/>
  <c r="D863" i="7"/>
  <c r="N863" i="7" s="1"/>
  <c r="L862" i="7"/>
  <c r="J862" i="7"/>
  <c r="H862" i="7"/>
  <c r="D862" i="7"/>
  <c r="N862" i="7" s="1"/>
  <c r="O862" i="7" s="1"/>
  <c r="S862" i="7" s="1"/>
  <c r="L861" i="7"/>
  <c r="J861" i="7"/>
  <c r="H861" i="7"/>
  <c r="D861" i="7"/>
  <c r="N861" i="7" s="1"/>
  <c r="L860" i="7"/>
  <c r="J860" i="7"/>
  <c r="H860" i="7"/>
  <c r="D860" i="7"/>
  <c r="N860" i="7" s="1"/>
  <c r="N859" i="7"/>
  <c r="P859" i="7" s="1"/>
  <c r="W859" i="7" s="1"/>
  <c r="L859" i="7"/>
  <c r="J859" i="7"/>
  <c r="H859" i="7"/>
  <c r="D859" i="7"/>
  <c r="O858" i="7"/>
  <c r="S858" i="7" s="1"/>
  <c r="N858" i="7"/>
  <c r="P858" i="7" s="1"/>
  <c r="W858" i="7" s="1"/>
  <c r="L858" i="7"/>
  <c r="J858" i="7"/>
  <c r="H858" i="7"/>
  <c r="D858" i="7"/>
  <c r="O857" i="7"/>
  <c r="S857" i="7" s="1"/>
  <c r="N857" i="7"/>
  <c r="P857" i="7" s="1"/>
  <c r="W857" i="7" s="1"/>
  <c r="L857" i="7"/>
  <c r="J857" i="7"/>
  <c r="H857" i="7"/>
  <c r="D857" i="7"/>
  <c r="L856" i="7"/>
  <c r="J856" i="7"/>
  <c r="H856" i="7"/>
  <c r="D856" i="7"/>
  <c r="N856" i="7" s="1"/>
  <c r="L855" i="7"/>
  <c r="J855" i="7"/>
  <c r="H855" i="7"/>
  <c r="D855" i="7"/>
  <c r="N855" i="7" s="1"/>
  <c r="L854" i="7"/>
  <c r="J854" i="7"/>
  <c r="H854" i="7"/>
  <c r="D854" i="7"/>
  <c r="N854" i="7" s="1"/>
  <c r="L853" i="7"/>
  <c r="J853" i="7"/>
  <c r="H853" i="7"/>
  <c r="D853" i="7"/>
  <c r="N853" i="7" s="1"/>
  <c r="P853" i="7" s="1"/>
  <c r="W853" i="7" s="1"/>
  <c r="L852" i="7"/>
  <c r="J852" i="7"/>
  <c r="H852" i="7"/>
  <c r="D852" i="7"/>
  <c r="N852" i="7" s="1"/>
  <c r="N851" i="7"/>
  <c r="P851" i="7" s="1"/>
  <c r="W851" i="7" s="1"/>
  <c r="L851" i="7"/>
  <c r="J851" i="7"/>
  <c r="H851" i="7"/>
  <c r="D851" i="7"/>
  <c r="L850" i="7"/>
  <c r="J850" i="7"/>
  <c r="H850" i="7"/>
  <c r="D850" i="7"/>
  <c r="N850" i="7" s="1"/>
  <c r="N849" i="7"/>
  <c r="P849" i="7" s="1"/>
  <c r="W849" i="7" s="1"/>
  <c r="L849" i="7"/>
  <c r="J849" i="7"/>
  <c r="H849" i="7"/>
  <c r="D849" i="7"/>
  <c r="L848" i="7"/>
  <c r="J848" i="7"/>
  <c r="H848" i="7"/>
  <c r="D848" i="7"/>
  <c r="N848" i="7" s="1"/>
  <c r="P847" i="7"/>
  <c r="W847" i="7" s="1"/>
  <c r="N847" i="7"/>
  <c r="O847" i="7" s="1"/>
  <c r="S847" i="7" s="1"/>
  <c r="L847" i="7"/>
  <c r="J847" i="7"/>
  <c r="H847" i="7"/>
  <c r="D847" i="7"/>
  <c r="L846" i="7"/>
  <c r="J846" i="7"/>
  <c r="H846" i="7"/>
  <c r="D846" i="7"/>
  <c r="N846" i="7" s="1"/>
  <c r="N845" i="7"/>
  <c r="L845" i="7"/>
  <c r="J845" i="7"/>
  <c r="H845" i="7"/>
  <c r="D845" i="7"/>
  <c r="L844" i="7"/>
  <c r="J844" i="7"/>
  <c r="H844" i="7"/>
  <c r="D844" i="7"/>
  <c r="N844" i="7" s="1"/>
  <c r="N843" i="7"/>
  <c r="P843" i="7" s="1"/>
  <c r="W843" i="7" s="1"/>
  <c r="L843" i="7"/>
  <c r="J843" i="7"/>
  <c r="H843" i="7"/>
  <c r="D843" i="7"/>
  <c r="L842" i="7"/>
  <c r="J842" i="7"/>
  <c r="H842" i="7"/>
  <c r="D842" i="7"/>
  <c r="N842" i="7" s="1"/>
  <c r="O842" i="7" s="1"/>
  <c r="S842" i="7" s="1"/>
  <c r="N841" i="7"/>
  <c r="L841" i="7"/>
  <c r="J841" i="7"/>
  <c r="H841" i="7"/>
  <c r="D841" i="7"/>
  <c r="L840" i="7"/>
  <c r="J840" i="7"/>
  <c r="H840" i="7"/>
  <c r="D840" i="7"/>
  <c r="N840" i="7" s="1"/>
  <c r="N839" i="7"/>
  <c r="O839" i="7" s="1"/>
  <c r="S839" i="7" s="1"/>
  <c r="T839" i="7" s="1"/>
  <c r="L839" i="7"/>
  <c r="J839" i="7"/>
  <c r="H839" i="7"/>
  <c r="D839" i="7"/>
  <c r="L838" i="7"/>
  <c r="J838" i="7"/>
  <c r="H838" i="7"/>
  <c r="D838" i="7"/>
  <c r="N838" i="7" s="1"/>
  <c r="L837" i="7"/>
  <c r="J837" i="7"/>
  <c r="H837" i="7"/>
  <c r="D837" i="7"/>
  <c r="N837" i="7" s="1"/>
  <c r="N836" i="7"/>
  <c r="L836" i="7"/>
  <c r="J836" i="7"/>
  <c r="H836" i="7"/>
  <c r="D836" i="7"/>
  <c r="L835" i="7"/>
  <c r="J835" i="7"/>
  <c r="H835" i="7"/>
  <c r="D835" i="7"/>
  <c r="N835" i="7" s="1"/>
  <c r="L834" i="7"/>
  <c r="O834" i="7" s="1"/>
  <c r="S834" i="7" s="1"/>
  <c r="J834" i="7"/>
  <c r="H834" i="7"/>
  <c r="D834" i="7"/>
  <c r="N834" i="7" s="1"/>
  <c r="L833" i="7"/>
  <c r="J833" i="7"/>
  <c r="H833" i="7"/>
  <c r="D833" i="7"/>
  <c r="N833" i="7" s="1"/>
  <c r="N832" i="7"/>
  <c r="P832" i="7" s="1"/>
  <c r="W832" i="7" s="1"/>
  <c r="X832" i="7" s="1"/>
  <c r="L832" i="7"/>
  <c r="J832" i="7"/>
  <c r="H832" i="7"/>
  <c r="D832" i="7"/>
  <c r="L831" i="7"/>
  <c r="J831" i="7"/>
  <c r="H831" i="7"/>
  <c r="D831" i="7"/>
  <c r="N831" i="7" s="1"/>
  <c r="L830" i="7"/>
  <c r="J830" i="7"/>
  <c r="H830" i="7"/>
  <c r="D830" i="7"/>
  <c r="N830" i="7" s="1"/>
  <c r="L829" i="7"/>
  <c r="J829" i="7"/>
  <c r="H829" i="7"/>
  <c r="D829" i="7"/>
  <c r="N829" i="7" s="1"/>
  <c r="O828" i="7"/>
  <c r="S828" i="7" s="1"/>
  <c r="N828" i="7"/>
  <c r="L828" i="7"/>
  <c r="J828" i="7"/>
  <c r="H828" i="7"/>
  <c r="D828" i="7"/>
  <c r="L827" i="7"/>
  <c r="J827" i="7"/>
  <c r="H827" i="7"/>
  <c r="D827" i="7"/>
  <c r="N827" i="7" s="1"/>
  <c r="L826" i="7"/>
  <c r="O826" i="7" s="1"/>
  <c r="S826" i="7" s="1"/>
  <c r="J826" i="7"/>
  <c r="H826" i="7"/>
  <c r="D826" i="7"/>
  <c r="N826" i="7" s="1"/>
  <c r="P826" i="7" s="1"/>
  <c r="W826" i="7" s="1"/>
  <c r="Z826" i="7" s="1"/>
  <c r="N825" i="7"/>
  <c r="L825" i="7"/>
  <c r="J825" i="7"/>
  <c r="H825" i="7"/>
  <c r="D825" i="7"/>
  <c r="L824" i="7"/>
  <c r="J824" i="7"/>
  <c r="H824" i="7"/>
  <c r="D824" i="7"/>
  <c r="N824" i="7" s="1"/>
  <c r="S823" i="7"/>
  <c r="L823" i="7"/>
  <c r="J823" i="7"/>
  <c r="H823" i="7"/>
  <c r="D823" i="7"/>
  <c r="N823" i="7" s="1"/>
  <c r="O823" i="7" s="1"/>
  <c r="P822" i="7"/>
  <c r="W822" i="7" s="1"/>
  <c r="L822" i="7"/>
  <c r="J822" i="7"/>
  <c r="H822" i="7"/>
  <c r="D822" i="7"/>
  <c r="N822" i="7" s="1"/>
  <c r="O822" i="7" s="1"/>
  <c r="S822" i="7" s="1"/>
  <c r="L821" i="7"/>
  <c r="J821" i="7"/>
  <c r="H821" i="7"/>
  <c r="D821" i="7"/>
  <c r="N821" i="7" s="1"/>
  <c r="P820" i="7"/>
  <c r="W820" i="7" s="1"/>
  <c r="N820" i="7"/>
  <c r="L820" i="7"/>
  <c r="J820" i="7"/>
  <c r="H820" i="7"/>
  <c r="D820" i="7"/>
  <c r="W819" i="7"/>
  <c r="X819" i="7" s="1"/>
  <c r="P819" i="7"/>
  <c r="O819" i="7"/>
  <c r="S819" i="7" s="1"/>
  <c r="V819" i="7" s="1"/>
  <c r="N819" i="7"/>
  <c r="L819" i="7"/>
  <c r="J819" i="7"/>
  <c r="H819" i="7"/>
  <c r="D819" i="7"/>
  <c r="X818" i="7"/>
  <c r="N818" i="7"/>
  <c r="P818" i="7" s="1"/>
  <c r="W818" i="7" s="1"/>
  <c r="Z818" i="7" s="1"/>
  <c r="L818" i="7"/>
  <c r="J818" i="7"/>
  <c r="H818" i="7"/>
  <c r="D818" i="7"/>
  <c r="L817" i="7"/>
  <c r="J817" i="7"/>
  <c r="H817" i="7"/>
  <c r="D817" i="7"/>
  <c r="N817" i="7" s="1"/>
  <c r="L816" i="7"/>
  <c r="J816" i="7"/>
  <c r="H816" i="7"/>
  <c r="D816" i="7"/>
  <c r="N816" i="7" s="1"/>
  <c r="P816" i="7" s="1"/>
  <c r="W816" i="7" s="1"/>
  <c r="L815" i="7"/>
  <c r="J815" i="7"/>
  <c r="H815" i="7"/>
  <c r="D815" i="7"/>
  <c r="N815" i="7" s="1"/>
  <c r="P815" i="7" s="1"/>
  <c r="W815" i="7" s="1"/>
  <c r="N814" i="7"/>
  <c r="P814" i="7" s="1"/>
  <c r="W814" i="7" s="1"/>
  <c r="L814" i="7"/>
  <c r="J814" i="7"/>
  <c r="H814" i="7"/>
  <c r="D814" i="7"/>
  <c r="N813" i="7"/>
  <c r="L813" i="7"/>
  <c r="J813" i="7"/>
  <c r="H813" i="7"/>
  <c r="D813" i="7"/>
  <c r="N812" i="7"/>
  <c r="P812" i="7" s="1"/>
  <c r="W812" i="7" s="1"/>
  <c r="L812" i="7"/>
  <c r="J812" i="7"/>
  <c r="H812" i="7"/>
  <c r="D812" i="7"/>
  <c r="N811" i="7"/>
  <c r="P811" i="7" s="1"/>
  <c r="W811" i="7" s="1"/>
  <c r="L811" i="7"/>
  <c r="J811" i="7"/>
  <c r="H811" i="7"/>
  <c r="D811" i="7"/>
  <c r="O810" i="7"/>
  <c r="S810" i="7" s="1"/>
  <c r="U810" i="7" s="1"/>
  <c r="N810" i="7"/>
  <c r="P810" i="7" s="1"/>
  <c r="W810" i="7" s="1"/>
  <c r="Z810" i="7" s="1"/>
  <c r="L810" i="7"/>
  <c r="J810" i="7"/>
  <c r="H810" i="7"/>
  <c r="D810" i="7"/>
  <c r="L809" i="7"/>
  <c r="J809" i="7"/>
  <c r="H809" i="7"/>
  <c r="D809" i="7"/>
  <c r="N809" i="7" s="1"/>
  <c r="L808" i="7"/>
  <c r="J808" i="7"/>
  <c r="H808" i="7"/>
  <c r="D808" i="7"/>
  <c r="N808" i="7" s="1"/>
  <c r="P808" i="7" s="1"/>
  <c r="W808" i="7" s="1"/>
  <c r="L807" i="7"/>
  <c r="J807" i="7"/>
  <c r="H807" i="7"/>
  <c r="D807" i="7"/>
  <c r="N807" i="7" s="1"/>
  <c r="P807" i="7" s="1"/>
  <c r="W807" i="7" s="1"/>
  <c r="L806" i="7"/>
  <c r="J806" i="7"/>
  <c r="H806" i="7"/>
  <c r="D806" i="7"/>
  <c r="N806" i="7" s="1"/>
  <c r="N805" i="7"/>
  <c r="P805" i="7" s="1"/>
  <c r="W805" i="7" s="1"/>
  <c r="Z805" i="7" s="1"/>
  <c r="L805" i="7"/>
  <c r="J805" i="7"/>
  <c r="H805" i="7"/>
  <c r="D805" i="7"/>
  <c r="L804" i="7"/>
  <c r="J804" i="7"/>
  <c r="H804" i="7"/>
  <c r="D804" i="7"/>
  <c r="N804" i="7" s="1"/>
  <c r="L803" i="7"/>
  <c r="J803" i="7"/>
  <c r="H803" i="7"/>
  <c r="D803" i="7"/>
  <c r="N803" i="7" s="1"/>
  <c r="P803" i="7" s="1"/>
  <c r="W803" i="7" s="1"/>
  <c r="X803" i="7" s="1"/>
  <c r="N802" i="7"/>
  <c r="L802" i="7"/>
  <c r="J802" i="7"/>
  <c r="H802" i="7"/>
  <c r="D802" i="7"/>
  <c r="L801" i="7"/>
  <c r="J801" i="7"/>
  <c r="H801" i="7"/>
  <c r="D801" i="7"/>
  <c r="N801" i="7" s="1"/>
  <c r="N800" i="7"/>
  <c r="O800" i="7" s="1"/>
  <c r="S800" i="7" s="1"/>
  <c r="U800" i="7" s="1"/>
  <c r="L800" i="7"/>
  <c r="J800" i="7"/>
  <c r="H800" i="7"/>
  <c r="D800" i="7"/>
  <c r="L799" i="7"/>
  <c r="J799" i="7"/>
  <c r="H799" i="7"/>
  <c r="D799" i="7"/>
  <c r="N799" i="7" s="1"/>
  <c r="P799" i="7" s="1"/>
  <c r="W799" i="7" s="1"/>
  <c r="O798" i="7"/>
  <c r="S798" i="7" s="1"/>
  <c r="V798" i="7" s="1"/>
  <c r="N798" i="7"/>
  <c r="P798" i="7" s="1"/>
  <c r="W798" i="7" s="1"/>
  <c r="L798" i="7"/>
  <c r="J798" i="7"/>
  <c r="H798" i="7"/>
  <c r="D798" i="7"/>
  <c r="L797" i="7"/>
  <c r="J797" i="7"/>
  <c r="H797" i="7"/>
  <c r="D797" i="7"/>
  <c r="N797" i="7" s="1"/>
  <c r="N796" i="7"/>
  <c r="L796" i="7"/>
  <c r="J796" i="7"/>
  <c r="H796" i="7"/>
  <c r="D796" i="7"/>
  <c r="L795" i="7"/>
  <c r="J795" i="7"/>
  <c r="H795" i="7"/>
  <c r="D795" i="7"/>
  <c r="N795" i="7" s="1"/>
  <c r="P795" i="7" s="1"/>
  <c r="W795" i="7" s="1"/>
  <c r="L794" i="7"/>
  <c r="J794" i="7"/>
  <c r="H794" i="7"/>
  <c r="D794" i="7"/>
  <c r="N794" i="7" s="1"/>
  <c r="N793" i="7"/>
  <c r="P793" i="7" s="1"/>
  <c r="W793" i="7" s="1"/>
  <c r="L793" i="7"/>
  <c r="J793" i="7"/>
  <c r="H793" i="7"/>
  <c r="D793" i="7"/>
  <c r="L792" i="7"/>
  <c r="J792" i="7"/>
  <c r="H792" i="7"/>
  <c r="D792" i="7"/>
  <c r="N792" i="7" s="1"/>
  <c r="L791" i="7"/>
  <c r="J791" i="7"/>
  <c r="H791" i="7"/>
  <c r="D791" i="7"/>
  <c r="N791" i="7" s="1"/>
  <c r="P790" i="7"/>
  <c r="W790" i="7" s="1"/>
  <c r="Z790" i="7" s="1"/>
  <c r="N790" i="7"/>
  <c r="O790" i="7" s="1"/>
  <c r="S790" i="7" s="1"/>
  <c r="L790" i="7"/>
  <c r="J790" i="7"/>
  <c r="H790" i="7"/>
  <c r="D790" i="7"/>
  <c r="L789" i="7"/>
  <c r="J789" i="7"/>
  <c r="H789" i="7"/>
  <c r="D789" i="7"/>
  <c r="N789" i="7" s="1"/>
  <c r="P788" i="7"/>
  <c r="W788" i="7" s="1"/>
  <c r="Y788" i="7" s="1"/>
  <c r="N788" i="7"/>
  <c r="O788" i="7" s="1"/>
  <c r="S788" i="7" s="1"/>
  <c r="L788" i="7"/>
  <c r="J788" i="7"/>
  <c r="H788" i="7"/>
  <c r="D788" i="7"/>
  <c r="P787" i="7"/>
  <c r="W787" i="7" s="1"/>
  <c r="L787" i="7"/>
  <c r="J787" i="7"/>
  <c r="H787" i="7"/>
  <c r="D787" i="7"/>
  <c r="N787" i="7" s="1"/>
  <c r="O787" i="7" s="1"/>
  <c r="S787" i="7" s="1"/>
  <c r="L786" i="7"/>
  <c r="J786" i="7"/>
  <c r="H786" i="7"/>
  <c r="D786" i="7"/>
  <c r="N786" i="7" s="1"/>
  <c r="N785" i="7"/>
  <c r="P785" i="7" s="1"/>
  <c r="W785" i="7" s="1"/>
  <c r="L785" i="7"/>
  <c r="J785" i="7"/>
  <c r="H785" i="7"/>
  <c r="D785" i="7"/>
  <c r="L784" i="7"/>
  <c r="J784" i="7"/>
  <c r="H784" i="7"/>
  <c r="D784" i="7"/>
  <c r="N784" i="7" s="1"/>
  <c r="S783" i="7"/>
  <c r="T783" i="7" s="1"/>
  <c r="L783" i="7"/>
  <c r="P783" i="7" s="1"/>
  <c r="W783" i="7" s="1"/>
  <c r="J783" i="7"/>
  <c r="H783" i="7"/>
  <c r="D783" i="7"/>
  <c r="N783" i="7" s="1"/>
  <c r="O783" i="7" s="1"/>
  <c r="L782" i="7"/>
  <c r="J782" i="7"/>
  <c r="H782" i="7"/>
  <c r="D782" i="7"/>
  <c r="N782" i="7" s="1"/>
  <c r="N781" i="7"/>
  <c r="L781" i="7"/>
  <c r="J781" i="7"/>
  <c r="H781" i="7"/>
  <c r="D781" i="7"/>
  <c r="L780" i="7"/>
  <c r="J780" i="7"/>
  <c r="H780" i="7"/>
  <c r="D780" i="7"/>
  <c r="N780" i="7" s="1"/>
  <c r="L779" i="7"/>
  <c r="J779" i="7"/>
  <c r="H779" i="7"/>
  <c r="D779" i="7"/>
  <c r="N779" i="7" s="1"/>
  <c r="N778" i="7"/>
  <c r="P778" i="7" s="1"/>
  <c r="W778" i="7" s="1"/>
  <c r="L778" i="7"/>
  <c r="J778" i="7"/>
  <c r="H778" i="7"/>
  <c r="D778" i="7"/>
  <c r="L777" i="7"/>
  <c r="J777" i="7"/>
  <c r="H777" i="7"/>
  <c r="D777" i="7"/>
  <c r="N777" i="7" s="1"/>
  <c r="N776" i="7"/>
  <c r="O776" i="7" s="1"/>
  <c r="S776" i="7" s="1"/>
  <c r="L776" i="7"/>
  <c r="J776" i="7"/>
  <c r="H776" i="7"/>
  <c r="D776" i="7"/>
  <c r="L775" i="7"/>
  <c r="J775" i="7"/>
  <c r="H775" i="7"/>
  <c r="D775" i="7"/>
  <c r="N775" i="7" s="1"/>
  <c r="P775" i="7" s="1"/>
  <c r="W775" i="7" s="1"/>
  <c r="L774" i="7"/>
  <c r="J774" i="7"/>
  <c r="H774" i="7"/>
  <c r="D774" i="7"/>
  <c r="N774" i="7" s="1"/>
  <c r="O773" i="7"/>
  <c r="S773" i="7" s="1"/>
  <c r="N773" i="7"/>
  <c r="P773" i="7" s="1"/>
  <c r="W773" i="7" s="1"/>
  <c r="Z773" i="7" s="1"/>
  <c r="L773" i="7"/>
  <c r="J773" i="7"/>
  <c r="H773" i="7"/>
  <c r="D773" i="7"/>
  <c r="L772" i="7"/>
  <c r="J772" i="7"/>
  <c r="H772" i="7"/>
  <c r="D772" i="7"/>
  <c r="N772" i="7" s="1"/>
  <c r="W771" i="7"/>
  <c r="X771" i="7" s="1"/>
  <c r="P771" i="7"/>
  <c r="L771" i="7"/>
  <c r="J771" i="7"/>
  <c r="H771" i="7"/>
  <c r="D771" i="7"/>
  <c r="N771" i="7" s="1"/>
  <c r="O771" i="7" s="1"/>
  <c r="S771" i="7" s="1"/>
  <c r="T771" i="7" s="1"/>
  <c r="P770" i="7"/>
  <c r="W770" i="7" s="1"/>
  <c r="N770" i="7"/>
  <c r="O770" i="7" s="1"/>
  <c r="S770" i="7" s="1"/>
  <c r="L770" i="7"/>
  <c r="J770" i="7"/>
  <c r="H770" i="7"/>
  <c r="D770" i="7"/>
  <c r="L769" i="7"/>
  <c r="J769" i="7"/>
  <c r="H769" i="7"/>
  <c r="D769" i="7"/>
  <c r="N769" i="7" s="1"/>
  <c r="S768" i="7"/>
  <c r="N768" i="7"/>
  <c r="O768" i="7" s="1"/>
  <c r="L768" i="7"/>
  <c r="J768" i="7"/>
  <c r="H768" i="7"/>
  <c r="D768" i="7"/>
  <c r="L767" i="7"/>
  <c r="J767" i="7"/>
  <c r="H767" i="7"/>
  <c r="D767" i="7"/>
  <c r="N767" i="7" s="1"/>
  <c r="P767" i="7" s="1"/>
  <c r="W767" i="7" s="1"/>
  <c r="N766" i="7"/>
  <c r="P766" i="7" s="1"/>
  <c r="W766" i="7" s="1"/>
  <c r="L766" i="7"/>
  <c r="J766" i="7"/>
  <c r="H766" i="7"/>
  <c r="D766" i="7"/>
  <c r="L765" i="7"/>
  <c r="J765" i="7"/>
  <c r="H765" i="7"/>
  <c r="D765" i="7"/>
  <c r="N765" i="7" s="1"/>
  <c r="N764" i="7"/>
  <c r="L764" i="7"/>
  <c r="P764" i="7" s="1"/>
  <c r="W764" i="7" s="1"/>
  <c r="J764" i="7"/>
  <c r="H764" i="7"/>
  <c r="D764" i="7"/>
  <c r="L763" i="7"/>
  <c r="J763" i="7"/>
  <c r="H763" i="7"/>
  <c r="D763" i="7"/>
  <c r="N763" i="7" s="1"/>
  <c r="P763" i="7" s="1"/>
  <c r="W763" i="7" s="1"/>
  <c r="Z763" i="7" s="1"/>
  <c r="L762" i="7"/>
  <c r="J762" i="7"/>
  <c r="H762" i="7"/>
  <c r="D762" i="7"/>
  <c r="N762" i="7" s="1"/>
  <c r="N761" i="7"/>
  <c r="L761" i="7"/>
  <c r="J761" i="7"/>
  <c r="H761" i="7"/>
  <c r="D761" i="7"/>
  <c r="L760" i="7"/>
  <c r="J760" i="7"/>
  <c r="H760" i="7"/>
  <c r="D760" i="7"/>
  <c r="N760" i="7" s="1"/>
  <c r="L759" i="7"/>
  <c r="J759" i="7"/>
  <c r="H759" i="7"/>
  <c r="D759" i="7"/>
  <c r="N759" i="7" s="1"/>
  <c r="P759" i="7" s="1"/>
  <c r="W759" i="7" s="1"/>
  <c r="V758" i="7"/>
  <c r="P758" i="7"/>
  <c r="W758" i="7" s="1"/>
  <c r="Z758" i="7" s="1"/>
  <c r="O758" i="7"/>
  <c r="S758" i="7" s="1"/>
  <c r="T758" i="7" s="1"/>
  <c r="N758" i="7"/>
  <c r="L758" i="7"/>
  <c r="J758" i="7"/>
  <c r="H758" i="7"/>
  <c r="D758" i="7"/>
  <c r="L757" i="7"/>
  <c r="J757" i="7"/>
  <c r="H757" i="7"/>
  <c r="D757" i="7"/>
  <c r="N757" i="7" s="1"/>
  <c r="P757" i="7" s="1"/>
  <c r="W757" i="7" s="1"/>
  <c r="T756" i="7"/>
  <c r="P756" i="7"/>
  <c r="W756" i="7" s="1"/>
  <c r="N756" i="7"/>
  <c r="O756" i="7" s="1"/>
  <c r="S756" i="7" s="1"/>
  <c r="U756" i="7" s="1"/>
  <c r="L756" i="7"/>
  <c r="J756" i="7"/>
  <c r="H756" i="7"/>
  <c r="D756" i="7"/>
  <c r="P755" i="7"/>
  <c r="W755" i="7" s="1"/>
  <c r="L755" i="7"/>
  <c r="J755" i="7"/>
  <c r="H755" i="7"/>
  <c r="D755" i="7"/>
  <c r="N755" i="7" s="1"/>
  <c r="O755" i="7" s="1"/>
  <c r="S755" i="7" s="1"/>
  <c r="L754" i="7"/>
  <c r="J754" i="7"/>
  <c r="H754" i="7"/>
  <c r="D754" i="7"/>
  <c r="N754" i="7" s="1"/>
  <c r="N753" i="7"/>
  <c r="P753" i="7" s="1"/>
  <c r="W753" i="7" s="1"/>
  <c r="L753" i="7"/>
  <c r="J753" i="7"/>
  <c r="H753" i="7"/>
  <c r="D753" i="7"/>
  <c r="L752" i="7"/>
  <c r="J752" i="7"/>
  <c r="H752" i="7"/>
  <c r="D752" i="7"/>
  <c r="N752" i="7" s="1"/>
  <c r="S751" i="7"/>
  <c r="O751" i="7"/>
  <c r="L751" i="7"/>
  <c r="P751" i="7" s="1"/>
  <c r="W751" i="7" s="1"/>
  <c r="J751" i="7"/>
  <c r="H751" i="7"/>
  <c r="D751" i="7"/>
  <c r="N751" i="7" s="1"/>
  <c r="L750" i="7"/>
  <c r="J750" i="7"/>
  <c r="H750" i="7"/>
  <c r="D750" i="7"/>
  <c r="N750" i="7" s="1"/>
  <c r="N749" i="7"/>
  <c r="L749" i="7"/>
  <c r="J749" i="7"/>
  <c r="H749" i="7"/>
  <c r="D749" i="7"/>
  <c r="L748" i="7"/>
  <c r="J748" i="7"/>
  <c r="H748" i="7"/>
  <c r="D748" i="7"/>
  <c r="N748" i="7" s="1"/>
  <c r="L747" i="7"/>
  <c r="J747" i="7"/>
  <c r="H747" i="7"/>
  <c r="D747" i="7"/>
  <c r="N747" i="7" s="1"/>
  <c r="N746" i="7"/>
  <c r="L746" i="7"/>
  <c r="J746" i="7"/>
  <c r="H746" i="7"/>
  <c r="D746" i="7"/>
  <c r="L745" i="7"/>
  <c r="J745" i="7"/>
  <c r="H745" i="7"/>
  <c r="D745" i="7"/>
  <c r="N745" i="7" s="1"/>
  <c r="N744" i="7"/>
  <c r="L744" i="7"/>
  <c r="J744" i="7"/>
  <c r="H744" i="7"/>
  <c r="D744" i="7"/>
  <c r="L743" i="7"/>
  <c r="J743" i="7"/>
  <c r="H743" i="7"/>
  <c r="D743" i="7"/>
  <c r="N743" i="7" s="1"/>
  <c r="P743" i="7" s="1"/>
  <c r="W743" i="7" s="1"/>
  <c r="L742" i="7"/>
  <c r="J742" i="7"/>
  <c r="H742" i="7"/>
  <c r="D742" i="7"/>
  <c r="N742" i="7" s="1"/>
  <c r="P742" i="7" s="1"/>
  <c r="W742" i="7" s="1"/>
  <c r="W741" i="7"/>
  <c r="N741" i="7"/>
  <c r="P741" i="7" s="1"/>
  <c r="L741" i="7"/>
  <c r="J741" i="7"/>
  <c r="H741" i="7"/>
  <c r="D741" i="7"/>
  <c r="L740" i="7"/>
  <c r="J740" i="7"/>
  <c r="H740" i="7"/>
  <c r="D740" i="7"/>
  <c r="N740" i="7" s="1"/>
  <c r="O740" i="7" s="1"/>
  <c r="S740" i="7" s="1"/>
  <c r="L739" i="7"/>
  <c r="J739" i="7"/>
  <c r="H739" i="7"/>
  <c r="D739" i="7"/>
  <c r="N739" i="7" s="1"/>
  <c r="L738" i="7"/>
  <c r="J738" i="7"/>
  <c r="H738" i="7"/>
  <c r="D738" i="7"/>
  <c r="N738" i="7" s="1"/>
  <c r="L737" i="7"/>
  <c r="J737" i="7"/>
  <c r="H737" i="7"/>
  <c r="D737" i="7"/>
  <c r="N737" i="7" s="1"/>
  <c r="O737" i="7" s="1"/>
  <c r="S737" i="7" s="1"/>
  <c r="P736" i="7"/>
  <c r="W736" i="7" s="1"/>
  <c r="N736" i="7"/>
  <c r="O736" i="7" s="1"/>
  <c r="S736" i="7" s="1"/>
  <c r="L736" i="7"/>
  <c r="J736" i="7"/>
  <c r="H736" i="7"/>
  <c r="D736" i="7"/>
  <c r="L735" i="7"/>
  <c r="J735" i="7"/>
  <c r="H735" i="7"/>
  <c r="D735" i="7"/>
  <c r="N735" i="7" s="1"/>
  <c r="N734" i="7"/>
  <c r="L734" i="7"/>
  <c r="J734" i="7"/>
  <c r="H734" i="7"/>
  <c r="D734" i="7"/>
  <c r="N733" i="7"/>
  <c r="O733" i="7" s="1"/>
  <c r="S733" i="7" s="1"/>
  <c r="V733" i="7" s="1"/>
  <c r="L733" i="7"/>
  <c r="J733" i="7"/>
  <c r="H733" i="7"/>
  <c r="D733" i="7"/>
  <c r="O732" i="7"/>
  <c r="S732" i="7" s="1"/>
  <c r="T732" i="7" s="1"/>
  <c r="L732" i="7"/>
  <c r="J732" i="7"/>
  <c r="H732" i="7"/>
  <c r="D732" i="7"/>
  <c r="N732" i="7" s="1"/>
  <c r="N731" i="7"/>
  <c r="L731" i="7"/>
  <c r="J731" i="7"/>
  <c r="H731" i="7"/>
  <c r="D731" i="7"/>
  <c r="L730" i="7"/>
  <c r="J730" i="7"/>
  <c r="H730" i="7"/>
  <c r="D730" i="7"/>
  <c r="N730" i="7" s="1"/>
  <c r="S729" i="7"/>
  <c r="U729" i="7" s="1"/>
  <c r="L729" i="7"/>
  <c r="J729" i="7"/>
  <c r="H729" i="7"/>
  <c r="D729" i="7"/>
  <c r="N729" i="7" s="1"/>
  <c r="O729" i="7" s="1"/>
  <c r="N728" i="7"/>
  <c r="L728" i="7"/>
  <c r="J728" i="7"/>
  <c r="H728" i="7"/>
  <c r="D728" i="7"/>
  <c r="N727" i="7"/>
  <c r="P727" i="7" s="1"/>
  <c r="W727" i="7" s="1"/>
  <c r="L727" i="7"/>
  <c r="J727" i="7"/>
  <c r="H727" i="7"/>
  <c r="D727" i="7"/>
  <c r="N726" i="7"/>
  <c r="L726" i="7"/>
  <c r="J726" i="7"/>
  <c r="H726" i="7"/>
  <c r="D726" i="7"/>
  <c r="P725" i="7"/>
  <c r="W725" i="7" s="1"/>
  <c r="N725" i="7"/>
  <c r="L725" i="7"/>
  <c r="J725" i="7"/>
  <c r="H725" i="7"/>
  <c r="D725" i="7"/>
  <c r="L724" i="7"/>
  <c r="J724" i="7"/>
  <c r="H724" i="7"/>
  <c r="D724" i="7"/>
  <c r="N724" i="7" s="1"/>
  <c r="P724" i="7" s="1"/>
  <c r="W724" i="7" s="1"/>
  <c r="N723" i="7"/>
  <c r="L723" i="7"/>
  <c r="J723" i="7"/>
  <c r="H723" i="7"/>
  <c r="D723" i="7"/>
  <c r="L722" i="7"/>
  <c r="J722" i="7"/>
  <c r="H722" i="7"/>
  <c r="D722" i="7"/>
  <c r="N722" i="7" s="1"/>
  <c r="P721" i="7"/>
  <c r="W721" i="7" s="1"/>
  <c r="Z721" i="7" s="1"/>
  <c r="L721" i="7"/>
  <c r="J721" i="7"/>
  <c r="H721" i="7"/>
  <c r="D721" i="7"/>
  <c r="N721" i="7" s="1"/>
  <c r="O721" i="7" s="1"/>
  <c r="S721" i="7" s="1"/>
  <c r="S720" i="7"/>
  <c r="O720" i="7"/>
  <c r="N720" i="7"/>
  <c r="P720" i="7" s="1"/>
  <c r="W720" i="7" s="1"/>
  <c r="L720" i="7"/>
  <c r="J720" i="7"/>
  <c r="H720" i="7"/>
  <c r="D720" i="7"/>
  <c r="L719" i="7"/>
  <c r="J719" i="7"/>
  <c r="H719" i="7"/>
  <c r="D719" i="7"/>
  <c r="N719" i="7" s="1"/>
  <c r="N718" i="7"/>
  <c r="L718" i="7"/>
  <c r="J718" i="7"/>
  <c r="H718" i="7"/>
  <c r="D718" i="7"/>
  <c r="P717" i="7"/>
  <c r="W717" i="7" s="1"/>
  <c r="N717" i="7"/>
  <c r="O717" i="7" s="1"/>
  <c r="S717" i="7" s="1"/>
  <c r="V717" i="7" s="1"/>
  <c r="L717" i="7"/>
  <c r="J717" i="7"/>
  <c r="H717" i="7"/>
  <c r="D717" i="7"/>
  <c r="V716" i="7"/>
  <c r="L716" i="7"/>
  <c r="J716" i="7"/>
  <c r="H716" i="7"/>
  <c r="D716" i="7"/>
  <c r="N716" i="7" s="1"/>
  <c r="O716" i="7" s="1"/>
  <c r="S716" i="7" s="1"/>
  <c r="L715" i="7"/>
  <c r="J715" i="7"/>
  <c r="H715" i="7"/>
  <c r="D715" i="7"/>
  <c r="N715" i="7" s="1"/>
  <c r="L714" i="7"/>
  <c r="J714" i="7"/>
  <c r="H714" i="7"/>
  <c r="D714" i="7"/>
  <c r="N714" i="7" s="1"/>
  <c r="L713" i="7"/>
  <c r="J713" i="7"/>
  <c r="H713" i="7"/>
  <c r="D713" i="7"/>
  <c r="N713" i="7" s="1"/>
  <c r="Y712" i="7"/>
  <c r="P712" i="7"/>
  <c r="W712" i="7" s="1"/>
  <c r="X712" i="7" s="1"/>
  <c r="O712" i="7"/>
  <c r="S712" i="7" s="1"/>
  <c r="N712" i="7"/>
  <c r="L712" i="7"/>
  <c r="J712" i="7"/>
  <c r="H712" i="7"/>
  <c r="D712" i="7"/>
  <c r="L711" i="7"/>
  <c r="J711" i="7"/>
  <c r="H711" i="7"/>
  <c r="D711" i="7"/>
  <c r="N711" i="7" s="1"/>
  <c r="O711" i="7" s="1"/>
  <c r="S711" i="7" s="1"/>
  <c r="T711" i="7" s="1"/>
  <c r="O710" i="7"/>
  <c r="S710" i="7" s="1"/>
  <c r="N710" i="7"/>
  <c r="L710" i="7"/>
  <c r="J710" i="7"/>
  <c r="H710" i="7"/>
  <c r="D710" i="7"/>
  <c r="N709" i="7"/>
  <c r="P709" i="7" s="1"/>
  <c r="W709" i="7" s="1"/>
  <c r="L709" i="7"/>
  <c r="J709" i="7"/>
  <c r="H709" i="7"/>
  <c r="D709" i="7"/>
  <c r="L708" i="7"/>
  <c r="J708" i="7"/>
  <c r="H708" i="7"/>
  <c r="D708" i="7"/>
  <c r="N708" i="7" s="1"/>
  <c r="O708" i="7" s="1"/>
  <c r="S708" i="7" s="1"/>
  <c r="N707" i="7"/>
  <c r="L707" i="7"/>
  <c r="J707" i="7"/>
  <c r="H707" i="7"/>
  <c r="D707" i="7"/>
  <c r="L706" i="7"/>
  <c r="J706" i="7"/>
  <c r="H706" i="7"/>
  <c r="D706" i="7"/>
  <c r="N706" i="7" s="1"/>
  <c r="L705" i="7"/>
  <c r="J705" i="7"/>
  <c r="H705" i="7"/>
  <c r="D705" i="7"/>
  <c r="N705" i="7" s="1"/>
  <c r="P705" i="7" s="1"/>
  <c r="W705" i="7" s="1"/>
  <c r="O704" i="7"/>
  <c r="S704" i="7" s="1"/>
  <c r="N704" i="7"/>
  <c r="P704" i="7" s="1"/>
  <c r="W704" i="7" s="1"/>
  <c r="L704" i="7"/>
  <c r="J704" i="7"/>
  <c r="H704" i="7"/>
  <c r="D704" i="7"/>
  <c r="N703" i="7"/>
  <c r="L703" i="7"/>
  <c r="J703" i="7"/>
  <c r="H703" i="7"/>
  <c r="D703" i="7"/>
  <c r="N702" i="7"/>
  <c r="P702" i="7" s="1"/>
  <c r="W702" i="7" s="1"/>
  <c r="L702" i="7"/>
  <c r="J702" i="7"/>
  <c r="H702" i="7"/>
  <c r="D702" i="7"/>
  <c r="N701" i="7"/>
  <c r="P701" i="7" s="1"/>
  <c r="W701" i="7" s="1"/>
  <c r="L701" i="7"/>
  <c r="J701" i="7"/>
  <c r="H701" i="7"/>
  <c r="D701" i="7"/>
  <c r="L700" i="7"/>
  <c r="J700" i="7"/>
  <c r="H700" i="7"/>
  <c r="D700" i="7"/>
  <c r="N700" i="7" s="1"/>
  <c r="N699" i="7"/>
  <c r="L699" i="7"/>
  <c r="J699" i="7"/>
  <c r="H699" i="7"/>
  <c r="D699" i="7"/>
  <c r="L698" i="7"/>
  <c r="J698" i="7"/>
  <c r="H698" i="7"/>
  <c r="D698" i="7"/>
  <c r="N698" i="7" s="1"/>
  <c r="P698" i="7" s="1"/>
  <c r="W698" i="7" s="1"/>
  <c r="L697" i="7"/>
  <c r="J697" i="7"/>
  <c r="H697" i="7"/>
  <c r="D697" i="7"/>
  <c r="N697" i="7" s="1"/>
  <c r="P697" i="7" s="1"/>
  <c r="W697" i="7" s="1"/>
  <c r="N696" i="7"/>
  <c r="P696" i="7" s="1"/>
  <c r="W696" i="7" s="1"/>
  <c r="L696" i="7"/>
  <c r="J696" i="7"/>
  <c r="H696" i="7"/>
  <c r="D696" i="7"/>
  <c r="L695" i="7"/>
  <c r="J695" i="7"/>
  <c r="H695" i="7"/>
  <c r="D695" i="7"/>
  <c r="N695" i="7" s="1"/>
  <c r="N694" i="7"/>
  <c r="P694" i="7" s="1"/>
  <c r="W694" i="7" s="1"/>
  <c r="L694" i="7"/>
  <c r="J694" i="7"/>
  <c r="H694" i="7"/>
  <c r="D694" i="7"/>
  <c r="N693" i="7"/>
  <c r="P693" i="7" s="1"/>
  <c r="W693" i="7" s="1"/>
  <c r="L693" i="7"/>
  <c r="J693" i="7"/>
  <c r="H693" i="7"/>
  <c r="D693" i="7"/>
  <c r="L692" i="7"/>
  <c r="J692" i="7"/>
  <c r="H692" i="7"/>
  <c r="D692" i="7"/>
  <c r="N692" i="7" s="1"/>
  <c r="N691" i="7"/>
  <c r="L691" i="7"/>
  <c r="J691" i="7"/>
  <c r="H691" i="7"/>
  <c r="D691" i="7"/>
  <c r="L690" i="7"/>
  <c r="J690" i="7"/>
  <c r="H690" i="7"/>
  <c r="D690" i="7"/>
  <c r="N690" i="7" s="1"/>
  <c r="P690" i="7" s="1"/>
  <c r="W690" i="7" s="1"/>
  <c r="L689" i="7"/>
  <c r="J689" i="7"/>
  <c r="H689" i="7"/>
  <c r="D689" i="7"/>
  <c r="N689" i="7" s="1"/>
  <c r="O689" i="7" s="1"/>
  <c r="S689" i="7" s="1"/>
  <c r="L688" i="7"/>
  <c r="J688" i="7"/>
  <c r="H688" i="7"/>
  <c r="D688" i="7"/>
  <c r="N688" i="7" s="1"/>
  <c r="Z687" i="7"/>
  <c r="O687" i="7"/>
  <c r="S687" i="7" s="1"/>
  <c r="N687" i="7"/>
  <c r="P687" i="7" s="1"/>
  <c r="W687" i="7" s="1"/>
  <c r="L687" i="7"/>
  <c r="J687" i="7"/>
  <c r="H687" i="7"/>
  <c r="D687" i="7"/>
  <c r="W686" i="7"/>
  <c r="X686" i="7" s="1"/>
  <c r="P686" i="7"/>
  <c r="N686" i="7"/>
  <c r="O686" i="7" s="1"/>
  <c r="S686" i="7" s="1"/>
  <c r="L686" i="7"/>
  <c r="J686" i="7"/>
  <c r="H686" i="7"/>
  <c r="D686" i="7"/>
  <c r="P685" i="7"/>
  <c r="W685" i="7" s="1"/>
  <c r="N685" i="7"/>
  <c r="L685" i="7"/>
  <c r="J685" i="7"/>
  <c r="H685" i="7"/>
  <c r="D685" i="7"/>
  <c r="L684" i="7"/>
  <c r="J684" i="7"/>
  <c r="H684" i="7"/>
  <c r="D684" i="7"/>
  <c r="N684" i="7" s="1"/>
  <c r="L683" i="7"/>
  <c r="J683" i="7"/>
  <c r="H683" i="7"/>
  <c r="D683" i="7"/>
  <c r="N683" i="7" s="1"/>
  <c r="L682" i="7"/>
  <c r="J682" i="7"/>
  <c r="H682" i="7"/>
  <c r="D682" i="7"/>
  <c r="N682" i="7" s="1"/>
  <c r="O682" i="7" s="1"/>
  <c r="S682" i="7" s="1"/>
  <c r="O681" i="7"/>
  <c r="S681" i="7" s="1"/>
  <c r="N681" i="7"/>
  <c r="P681" i="7" s="1"/>
  <c r="W681" i="7" s="1"/>
  <c r="X681" i="7" s="1"/>
  <c r="L681" i="7"/>
  <c r="J681" i="7"/>
  <c r="H681" i="7"/>
  <c r="D681" i="7"/>
  <c r="N680" i="7"/>
  <c r="L680" i="7"/>
  <c r="J680" i="7"/>
  <c r="H680" i="7"/>
  <c r="D680" i="7"/>
  <c r="N679" i="7"/>
  <c r="L679" i="7"/>
  <c r="J679" i="7"/>
  <c r="H679" i="7"/>
  <c r="D679" i="7"/>
  <c r="L678" i="7"/>
  <c r="J678" i="7"/>
  <c r="H678" i="7"/>
  <c r="D678" i="7"/>
  <c r="N678" i="7" s="1"/>
  <c r="L677" i="7"/>
  <c r="J677" i="7"/>
  <c r="H677" i="7"/>
  <c r="D677" i="7"/>
  <c r="N677" i="7" s="1"/>
  <c r="L676" i="7"/>
  <c r="J676" i="7"/>
  <c r="H676" i="7"/>
  <c r="D676" i="7"/>
  <c r="N676" i="7" s="1"/>
  <c r="L675" i="7"/>
  <c r="J675" i="7"/>
  <c r="H675" i="7"/>
  <c r="D675" i="7"/>
  <c r="N675" i="7" s="1"/>
  <c r="N674" i="7"/>
  <c r="P674" i="7" s="1"/>
  <c r="W674" i="7" s="1"/>
  <c r="L674" i="7"/>
  <c r="J674" i="7"/>
  <c r="H674" i="7"/>
  <c r="D674" i="7"/>
  <c r="P673" i="7"/>
  <c r="W673" i="7" s="1"/>
  <c r="X673" i="7" s="1"/>
  <c r="N673" i="7"/>
  <c r="O673" i="7" s="1"/>
  <c r="S673" i="7" s="1"/>
  <c r="L673" i="7"/>
  <c r="J673" i="7"/>
  <c r="H673" i="7"/>
  <c r="D673" i="7"/>
  <c r="O672" i="7"/>
  <c r="S672" i="7" s="1"/>
  <c r="N672" i="7"/>
  <c r="P672" i="7" s="1"/>
  <c r="W672" i="7" s="1"/>
  <c r="Z672" i="7" s="1"/>
  <c r="L672" i="7"/>
  <c r="J672" i="7"/>
  <c r="H672" i="7"/>
  <c r="D672" i="7"/>
  <c r="N671" i="7"/>
  <c r="L671" i="7"/>
  <c r="J671" i="7"/>
  <c r="H671" i="7"/>
  <c r="D671" i="7"/>
  <c r="L670" i="7"/>
  <c r="J670" i="7"/>
  <c r="H670" i="7"/>
  <c r="D670" i="7"/>
  <c r="N670" i="7" s="1"/>
  <c r="L669" i="7"/>
  <c r="J669" i="7"/>
  <c r="H669" i="7"/>
  <c r="D669" i="7"/>
  <c r="N669" i="7" s="1"/>
  <c r="L668" i="7"/>
  <c r="J668" i="7"/>
  <c r="H668" i="7"/>
  <c r="D668" i="7"/>
  <c r="N668" i="7" s="1"/>
  <c r="L667" i="7"/>
  <c r="J667" i="7"/>
  <c r="H667" i="7"/>
  <c r="D667" i="7"/>
  <c r="N667" i="7" s="1"/>
  <c r="P666" i="7"/>
  <c r="W666" i="7" s="1"/>
  <c r="L666" i="7"/>
  <c r="J666" i="7"/>
  <c r="H666" i="7"/>
  <c r="D666" i="7"/>
  <c r="N666" i="7" s="1"/>
  <c r="O666" i="7" s="1"/>
  <c r="S666" i="7" s="1"/>
  <c r="Z665" i="7"/>
  <c r="P665" i="7"/>
  <c r="W665" i="7" s="1"/>
  <c r="X665" i="7" s="1"/>
  <c r="O665" i="7"/>
  <c r="S665" i="7" s="1"/>
  <c r="N665" i="7"/>
  <c r="L665" i="7"/>
  <c r="J665" i="7"/>
  <c r="H665" i="7"/>
  <c r="D665" i="7"/>
  <c r="N664" i="7"/>
  <c r="P664" i="7" s="1"/>
  <c r="W664" i="7" s="1"/>
  <c r="Z664" i="7" s="1"/>
  <c r="L664" i="7"/>
  <c r="J664" i="7"/>
  <c r="H664" i="7"/>
  <c r="D664" i="7"/>
  <c r="N663" i="7"/>
  <c r="L663" i="7"/>
  <c r="J663" i="7"/>
  <c r="H663" i="7"/>
  <c r="D663" i="7"/>
  <c r="L662" i="7"/>
  <c r="J662" i="7"/>
  <c r="H662" i="7"/>
  <c r="D662" i="7"/>
  <c r="N662" i="7" s="1"/>
  <c r="L661" i="7"/>
  <c r="J661" i="7"/>
  <c r="H661" i="7"/>
  <c r="D661" i="7"/>
  <c r="N661" i="7" s="1"/>
  <c r="L660" i="7"/>
  <c r="J660" i="7"/>
  <c r="H660" i="7"/>
  <c r="D660" i="7"/>
  <c r="N660" i="7" s="1"/>
  <c r="L659" i="7"/>
  <c r="J659" i="7"/>
  <c r="H659" i="7"/>
  <c r="D659" i="7"/>
  <c r="N659" i="7" s="1"/>
  <c r="L658" i="7"/>
  <c r="J658" i="7"/>
  <c r="H658" i="7"/>
  <c r="D658" i="7"/>
  <c r="N658" i="7" s="1"/>
  <c r="P658" i="7" s="1"/>
  <c r="W658" i="7" s="1"/>
  <c r="P657" i="7"/>
  <c r="W657" i="7" s="1"/>
  <c r="Z657" i="7" s="1"/>
  <c r="N657" i="7"/>
  <c r="O657" i="7" s="1"/>
  <c r="S657" i="7" s="1"/>
  <c r="V657" i="7" s="1"/>
  <c r="L657" i="7"/>
  <c r="J657" i="7"/>
  <c r="H657" i="7"/>
  <c r="D657" i="7"/>
  <c r="N656" i="7"/>
  <c r="P656" i="7" s="1"/>
  <c r="W656" i="7" s="1"/>
  <c r="L656" i="7"/>
  <c r="J656" i="7"/>
  <c r="H656" i="7"/>
  <c r="D656" i="7"/>
  <c r="L655" i="7"/>
  <c r="J655" i="7"/>
  <c r="H655" i="7"/>
  <c r="D655" i="7"/>
  <c r="N655" i="7" s="1"/>
  <c r="L654" i="7"/>
  <c r="J654" i="7"/>
  <c r="H654" i="7"/>
  <c r="D654" i="7"/>
  <c r="N654" i="7" s="1"/>
  <c r="L653" i="7"/>
  <c r="J653" i="7"/>
  <c r="H653" i="7"/>
  <c r="U653" i="7" s="1"/>
  <c r="D653" i="7"/>
  <c r="N653" i="7" s="1"/>
  <c r="O653" i="7" s="1"/>
  <c r="S653" i="7" s="1"/>
  <c r="V653" i="7" s="1"/>
  <c r="L652" i="7"/>
  <c r="J652" i="7"/>
  <c r="H652" i="7"/>
  <c r="D652" i="7"/>
  <c r="N652" i="7" s="1"/>
  <c r="P652" i="7" s="1"/>
  <c r="W652" i="7" s="1"/>
  <c r="N651" i="7"/>
  <c r="O651" i="7" s="1"/>
  <c r="S651" i="7" s="1"/>
  <c r="L651" i="7"/>
  <c r="J651" i="7"/>
  <c r="H651" i="7"/>
  <c r="D651" i="7"/>
  <c r="O650" i="7"/>
  <c r="S650" i="7" s="1"/>
  <c r="L650" i="7"/>
  <c r="J650" i="7"/>
  <c r="H650" i="7"/>
  <c r="D650" i="7"/>
  <c r="N650" i="7" s="1"/>
  <c r="N649" i="7"/>
  <c r="O649" i="7" s="1"/>
  <c r="S649" i="7" s="1"/>
  <c r="L649" i="7"/>
  <c r="J649" i="7"/>
  <c r="H649" i="7"/>
  <c r="D649" i="7"/>
  <c r="N648" i="7"/>
  <c r="P648" i="7" s="1"/>
  <c r="W648" i="7" s="1"/>
  <c r="L648" i="7"/>
  <c r="J648" i="7"/>
  <c r="H648" i="7"/>
  <c r="D648" i="7"/>
  <c r="N647" i="7"/>
  <c r="L647" i="7"/>
  <c r="J647" i="7"/>
  <c r="H647" i="7"/>
  <c r="D647" i="7"/>
  <c r="L646" i="7"/>
  <c r="J646" i="7"/>
  <c r="H646" i="7"/>
  <c r="D646" i="7"/>
  <c r="N646" i="7" s="1"/>
  <c r="T645" i="7"/>
  <c r="L645" i="7"/>
  <c r="J645" i="7"/>
  <c r="H645" i="7"/>
  <c r="D645" i="7"/>
  <c r="N645" i="7" s="1"/>
  <c r="O645" i="7" s="1"/>
  <c r="S645" i="7" s="1"/>
  <c r="V645" i="7" s="1"/>
  <c r="L644" i="7"/>
  <c r="J644" i="7"/>
  <c r="H644" i="7"/>
  <c r="D644" i="7"/>
  <c r="N644" i="7" s="1"/>
  <c r="L643" i="7"/>
  <c r="J643" i="7"/>
  <c r="H643" i="7"/>
  <c r="D643" i="7"/>
  <c r="N643" i="7" s="1"/>
  <c r="L642" i="7"/>
  <c r="J642" i="7"/>
  <c r="H642" i="7"/>
  <c r="D642" i="7"/>
  <c r="N642" i="7" s="1"/>
  <c r="P642" i="7" s="1"/>
  <c r="W642" i="7" s="1"/>
  <c r="N641" i="7"/>
  <c r="P641" i="7" s="1"/>
  <c r="W641" i="7" s="1"/>
  <c r="Z641" i="7" s="1"/>
  <c r="L641" i="7"/>
  <c r="J641" i="7"/>
  <c r="H641" i="7"/>
  <c r="D641" i="7"/>
  <c r="X640" i="7"/>
  <c r="N640" i="7"/>
  <c r="P640" i="7" s="1"/>
  <c r="W640" i="7" s="1"/>
  <c r="Z640" i="7" s="1"/>
  <c r="L640" i="7"/>
  <c r="J640" i="7"/>
  <c r="H640" i="7"/>
  <c r="D640" i="7"/>
  <c r="L639" i="7"/>
  <c r="J639" i="7"/>
  <c r="H639" i="7"/>
  <c r="D639" i="7"/>
  <c r="N639" i="7" s="1"/>
  <c r="L638" i="7"/>
  <c r="J638" i="7"/>
  <c r="H638" i="7"/>
  <c r="D638" i="7"/>
  <c r="N638" i="7" s="1"/>
  <c r="V637" i="7"/>
  <c r="L637" i="7"/>
  <c r="J637" i="7"/>
  <c r="H637" i="7"/>
  <c r="U637" i="7" s="1"/>
  <c r="D637" i="7"/>
  <c r="N637" i="7" s="1"/>
  <c r="O637" i="7" s="1"/>
  <c r="S637" i="7" s="1"/>
  <c r="T637" i="7" s="1"/>
  <c r="L636" i="7"/>
  <c r="J636" i="7"/>
  <c r="H636" i="7"/>
  <c r="D636" i="7"/>
  <c r="N636" i="7" s="1"/>
  <c r="P636" i="7" s="1"/>
  <c r="W636" i="7" s="1"/>
  <c r="N635" i="7"/>
  <c r="O635" i="7" s="1"/>
  <c r="S635" i="7" s="1"/>
  <c r="L635" i="7"/>
  <c r="J635" i="7"/>
  <c r="H635" i="7"/>
  <c r="D635" i="7"/>
  <c r="L634" i="7"/>
  <c r="P634" i="7" s="1"/>
  <c r="W634" i="7" s="1"/>
  <c r="J634" i="7"/>
  <c r="H634" i="7"/>
  <c r="D634" i="7"/>
  <c r="N634" i="7" s="1"/>
  <c r="O634" i="7" s="1"/>
  <c r="S634" i="7" s="1"/>
  <c r="N633" i="7"/>
  <c r="O633" i="7" s="1"/>
  <c r="S633" i="7" s="1"/>
  <c r="L633" i="7"/>
  <c r="J633" i="7"/>
  <c r="H633" i="7"/>
  <c r="D633" i="7"/>
  <c r="O632" i="7"/>
  <c r="S632" i="7" s="1"/>
  <c r="N632" i="7"/>
  <c r="P632" i="7" s="1"/>
  <c r="W632" i="7" s="1"/>
  <c r="L632" i="7"/>
  <c r="J632" i="7"/>
  <c r="H632" i="7"/>
  <c r="D632" i="7"/>
  <c r="L631" i="7"/>
  <c r="J631" i="7"/>
  <c r="H631" i="7"/>
  <c r="D631" i="7"/>
  <c r="N631" i="7" s="1"/>
  <c r="L630" i="7"/>
  <c r="J630" i="7"/>
  <c r="H630" i="7"/>
  <c r="D630" i="7"/>
  <c r="N630" i="7" s="1"/>
  <c r="L629" i="7"/>
  <c r="J629" i="7"/>
  <c r="H629" i="7"/>
  <c r="D629" i="7"/>
  <c r="N629" i="7" s="1"/>
  <c r="L628" i="7"/>
  <c r="J628" i="7"/>
  <c r="H628" i="7"/>
  <c r="D628" i="7"/>
  <c r="N628" i="7" s="1"/>
  <c r="P628" i="7" s="1"/>
  <c r="W628" i="7" s="1"/>
  <c r="N627" i="7"/>
  <c r="P627" i="7" s="1"/>
  <c r="W627" i="7" s="1"/>
  <c r="L627" i="7"/>
  <c r="J627" i="7"/>
  <c r="H627" i="7"/>
  <c r="D627" i="7"/>
  <c r="N626" i="7"/>
  <c r="P626" i="7" s="1"/>
  <c r="W626" i="7" s="1"/>
  <c r="L626" i="7"/>
  <c r="J626" i="7"/>
  <c r="H626" i="7"/>
  <c r="D626" i="7"/>
  <c r="N625" i="7"/>
  <c r="P625" i="7" s="1"/>
  <c r="W625" i="7" s="1"/>
  <c r="Z625" i="7" s="1"/>
  <c r="L625" i="7"/>
  <c r="J625" i="7"/>
  <c r="H625" i="7"/>
  <c r="D625" i="7"/>
  <c r="P624" i="7"/>
  <c r="W624" i="7" s="1"/>
  <c r="N624" i="7"/>
  <c r="L624" i="7"/>
  <c r="J624" i="7"/>
  <c r="H624" i="7"/>
  <c r="D624" i="7"/>
  <c r="L623" i="7"/>
  <c r="J623" i="7"/>
  <c r="H623" i="7"/>
  <c r="D623" i="7"/>
  <c r="N623" i="7" s="1"/>
  <c r="N622" i="7"/>
  <c r="L622" i="7"/>
  <c r="J622" i="7"/>
  <c r="H622" i="7"/>
  <c r="D622" i="7"/>
  <c r="L621" i="7"/>
  <c r="J621" i="7"/>
  <c r="H621" i="7"/>
  <c r="D621" i="7"/>
  <c r="N621" i="7" s="1"/>
  <c r="O620" i="7"/>
  <c r="S620" i="7" s="1"/>
  <c r="L620" i="7"/>
  <c r="J620" i="7"/>
  <c r="H620" i="7"/>
  <c r="D620" i="7"/>
  <c r="N620" i="7" s="1"/>
  <c r="P620" i="7" s="1"/>
  <c r="W620" i="7" s="1"/>
  <c r="L619" i="7"/>
  <c r="J619" i="7"/>
  <c r="H619" i="7"/>
  <c r="D619" i="7"/>
  <c r="N619" i="7" s="1"/>
  <c r="N618" i="7"/>
  <c r="P618" i="7" s="1"/>
  <c r="W618" i="7" s="1"/>
  <c r="L618" i="7"/>
  <c r="J618" i="7"/>
  <c r="H618" i="7"/>
  <c r="D618" i="7"/>
  <c r="N617" i="7"/>
  <c r="L617" i="7"/>
  <c r="J617" i="7"/>
  <c r="H617" i="7"/>
  <c r="D617" i="7"/>
  <c r="O616" i="7"/>
  <c r="S616" i="7" s="1"/>
  <c r="T616" i="7" s="1"/>
  <c r="N616" i="7"/>
  <c r="P616" i="7" s="1"/>
  <c r="W616" i="7" s="1"/>
  <c r="L616" i="7"/>
  <c r="J616" i="7"/>
  <c r="H616" i="7"/>
  <c r="D616" i="7"/>
  <c r="N615" i="7"/>
  <c r="L615" i="7"/>
  <c r="J615" i="7"/>
  <c r="H615" i="7"/>
  <c r="D615" i="7"/>
  <c r="N614" i="7"/>
  <c r="L614" i="7"/>
  <c r="J614" i="7"/>
  <c r="H614" i="7"/>
  <c r="D614" i="7"/>
  <c r="L613" i="7"/>
  <c r="J613" i="7"/>
  <c r="H613" i="7"/>
  <c r="D613" i="7"/>
  <c r="N613" i="7" s="1"/>
  <c r="O613" i="7" s="1"/>
  <c r="S613" i="7" s="1"/>
  <c r="L612" i="7"/>
  <c r="J612" i="7"/>
  <c r="H612" i="7"/>
  <c r="D612" i="7"/>
  <c r="N612" i="7" s="1"/>
  <c r="P612" i="7" s="1"/>
  <c r="W612" i="7" s="1"/>
  <c r="L611" i="7"/>
  <c r="J611" i="7"/>
  <c r="H611" i="7"/>
  <c r="D611" i="7"/>
  <c r="N611" i="7" s="1"/>
  <c r="L610" i="7"/>
  <c r="J610" i="7"/>
  <c r="H610" i="7"/>
  <c r="D610" i="7"/>
  <c r="N610" i="7" s="1"/>
  <c r="N609" i="7"/>
  <c r="L609" i="7"/>
  <c r="J609" i="7"/>
  <c r="H609" i="7"/>
  <c r="D609" i="7"/>
  <c r="N608" i="7"/>
  <c r="L608" i="7"/>
  <c r="J608" i="7"/>
  <c r="H608" i="7"/>
  <c r="D608" i="7"/>
  <c r="N607" i="7"/>
  <c r="L607" i="7"/>
  <c r="J607" i="7"/>
  <c r="H607" i="7"/>
  <c r="D607" i="7"/>
  <c r="L606" i="7"/>
  <c r="J606" i="7"/>
  <c r="H606" i="7"/>
  <c r="D606" i="7"/>
  <c r="N606" i="7" s="1"/>
  <c r="L605" i="7"/>
  <c r="J605" i="7"/>
  <c r="H605" i="7"/>
  <c r="D605" i="7"/>
  <c r="N605" i="7" s="1"/>
  <c r="P605" i="7" s="1"/>
  <c r="W605" i="7" s="1"/>
  <c r="L604" i="7"/>
  <c r="J604" i="7"/>
  <c r="H604" i="7"/>
  <c r="D604" i="7"/>
  <c r="N604" i="7" s="1"/>
  <c r="O603" i="7"/>
  <c r="S603" i="7" s="1"/>
  <c r="N603" i="7"/>
  <c r="P603" i="7" s="1"/>
  <c r="W603" i="7" s="1"/>
  <c r="L603" i="7"/>
  <c r="J603" i="7"/>
  <c r="H603" i="7"/>
  <c r="D603" i="7"/>
  <c r="L602" i="7"/>
  <c r="J602" i="7"/>
  <c r="H602" i="7"/>
  <c r="D602" i="7"/>
  <c r="N602" i="7" s="1"/>
  <c r="N601" i="7"/>
  <c r="P601" i="7" s="1"/>
  <c r="W601" i="7" s="1"/>
  <c r="L601" i="7"/>
  <c r="J601" i="7"/>
  <c r="H601" i="7"/>
  <c r="D601" i="7"/>
  <c r="N600" i="7"/>
  <c r="L600" i="7"/>
  <c r="J600" i="7"/>
  <c r="H600" i="7"/>
  <c r="D600" i="7"/>
  <c r="L599" i="7"/>
  <c r="J599" i="7"/>
  <c r="H599" i="7"/>
  <c r="D599" i="7"/>
  <c r="N599" i="7" s="1"/>
  <c r="N598" i="7"/>
  <c r="L598" i="7"/>
  <c r="J598" i="7"/>
  <c r="H598" i="7"/>
  <c r="D598" i="7"/>
  <c r="L597" i="7"/>
  <c r="J597" i="7"/>
  <c r="H597" i="7"/>
  <c r="D597" i="7"/>
  <c r="N597" i="7" s="1"/>
  <c r="L596" i="7"/>
  <c r="J596" i="7"/>
  <c r="H596" i="7"/>
  <c r="D596" i="7"/>
  <c r="N596" i="7" s="1"/>
  <c r="L595" i="7"/>
  <c r="J595" i="7"/>
  <c r="H595" i="7"/>
  <c r="D595" i="7"/>
  <c r="N595" i="7" s="1"/>
  <c r="L594" i="7"/>
  <c r="J594" i="7"/>
  <c r="H594" i="7"/>
  <c r="D594" i="7"/>
  <c r="N594" i="7" s="1"/>
  <c r="N593" i="7"/>
  <c r="P593" i="7" s="1"/>
  <c r="W593" i="7" s="1"/>
  <c r="L593" i="7"/>
  <c r="J593" i="7"/>
  <c r="H593" i="7"/>
  <c r="D593" i="7"/>
  <c r="N592" i="7"/>
  <c r="P592" i="7" s="1"/>
  <c r="W592" i="7" s="1"/>
  <c r="L592" i="7"/>
  <c r="J592" i="7"/>
  <c r="H592" i="7"/>
  <c r="D592" i="7"/>
  <c r="Y591" i="7"/>
  <c r="N591" i="7"/>
  <c r="P591" i="7" s="1"/>
  <c r="W591" i="7" s="1"/>
  <c r="L591" i="7"/>
  <c r="J591" i="7"/>
  <c r="H591" i="7"/>
  <c r="D591" i="7"/>
  <c r="N590" i="7"/>
  <c r="L590" i="7"/>
  <c r="J590" i="7"/>
  <c r="H590" i="7"/>
  <c r="D590" i="7"/>
  <c r="L589" i="7"/>
  <c r="J589" i="7"/>
  <c r="H589" i="7"/>
  <c r="D589" i="7"/>
  <c r="N589" i="7" s="1"/>
  <c r="L588" i="7"/>
  <c r="J588" i="7"/>
  <c r="H588" i="7"/>
  <c r="D588" i="7"/>
  <c r="N588" i="7" s="1"/>
  <c r="L587" i="7"/>
  <c r="J587" i="7"/>
  <c r="H587" i="7"/>
  <c r="D587" i="7"/>
  <c r="N587" i="7" s="1"/>
  <c r="L586" i="7"/>
  <c r="J586" i="7"/>
  <c r="H586" i="7"/>
  <c r="D586" i="7"/>
  <c r="N586" i="7" s="1"/>
  <c r="P586" i="7" s="1"/>
  <c r="W586" i="7" s="1"/>
  <c r="Y586" i="7" s="1"/>
  <c r="N585" i="7"/>
  <c r="L585" i="7"/>
  <c r="J585" i="7"/>
  <c r="H585" i="7"/>
  <c r="D585" i="7"/>
  <c r="N584" i="7"/>
  <c r="P584" i="7" s="1"/>
  <c r="W584" i="7" s="1"/>
  <c r="L584" i="7"/>
  <c r="O584" i="7" s="1"/>
  <c r="S584" i="7" s="1"/>
  <c r="J584" i="7"/>
  <c r="H584" i="7"/>
  <c r="D584" i="7"/>
  <c r="O583" i="7"/>
  <c r="S583" i="7" s="1"/>
  <c r="V583" i="7" s="1"/>
  <c r="N583" i="7"/>
  <c r="P583" i="7" s="1"/>
  <c r="W583" i="7" s="1"/>
  <c r="L583" i="7"/>
  <c r="J583" i="7"/>
  <c r="H583" i="7"/>
  <c r="D583" i="7"/>
  <c r="N582" i="7"/>
  <c r="L582" i="7"/>
  <c r="J582" i="7"/>
  <c r="H582" i="7"/>
  <c r="D582" i="7"/>
  <c r="L581" i="7"/>
  <c r="J581" i="7"/>
  <c r="H581" i="7"/>
  <c r="D581" i="7"/>
  <c r="N581" i="7" s="1"/>
  <c r="L580" i="7"/>
  <c r="J580" i="7"/>
  <c r="H580" i="7"/>
  <c r="D580" i="7"/>
  <c r="N580" i="7" s="1"/>
  <c r="P579" i="7"/>
  <c r="W579" i="7" s="1"/>
  <c r="L579" i="7"/>
  <c r="J579" i="7"/>
  <c r="H579" i="7"/>
  <c r="D579" i="7"/>
  <c r="N579" i="7" s="1"/>
  <c r="O579" i="7" s="1"/>
  <c r="S579" i="7" s="1"/>
  <c r="U579" i="7" s="1"/>
  <c r="L578" i="7"/>
  <c r="J578" i="7"/>
  <c r="H578" i="7"/>
  <c r="D578" i="7"/>
  <c r="N578" i="7" s="1"/>
  <c r="P578" i="7" s="1"/>
  <c r="W578" i="7" s="1"/>
  <c r="Y578" i="7" s="1"/>
  <c r="N577" i="7"/>
  <c r="L577" i="7"/>
  <c r="J577" i="7"/>
  <c r="H577" i="7"/>
  <c r="D577" i="7"/>
  <c r="P576" i="7"/>
  <c r="W576" i="7" s="1"/>
  <c r="N576" i="7"/>
  <c r="L576" i="7"/>
  <c r="O576" i="7" s="1"/>
  <c r="S576" i="7" s="1"/>
  <c r="J576" i="7"/>
  <c r="H576" i="7"/>
  <c r="D576" i="7"/>
  <c r="N575" i="7"/>
  <c r="P575" i="7" s="1"/>
  <c r="W575" i="7" s="1"/>
  <c r="L575" i="7"/>
  <c r="J575" i="7"/>
  <c r="H575" i="7"/>
  <c r="D575" i="7"/>
  <c r="N574" i="7"/>
  <c r="L574" i="7"/>
  <c r="J574" i="7"/>
  <c r="H574" i="7"/>
  <c r="D574" i="7"/>
  <c r="L573" i="7"/>
  <c r="J573" i="7"/>
  <c r="H573" i="7"/>
  <c r="D573" i="7"/>
  <c r="N573" i="7" s="1"/>
  <c r="L572" i="7"/>
  <c r="J572" i="7"/>
  <c r="H572" i="7"/>
  <c r="D572" i="7"/>
  <c r="N572" i="7" s="1"/>
  <c r="P571" i="7"/>
  <c r="W571" i="7" s="1"/>
  <c r="L571" i="7"/>
  <c r="J571" i="7"/>
  <c r="H571" i="7"/>
  <c r="D571" i="7"/>
  <c r="N571" i="7" s="1"/>
  <c r="O571" i="7" s="1"/>
  <c r="S571" i="7" s="1"/>
  <c r="U571" i="7" s="1"/>
  <c r="L570" i="7"/>
  <c r="J570" i="7"/>
  <c r="H570" i="7"/>
  <c r="D570" i="7"/>
  <c r="N570" i="7" s="1"/>
  <c r="N569" i="7"/>
  <c r="O569" i="7" s="1"/>
  <c r="S569" i="7" s="1"/>
  <c r="L569" i="7"/>
  <c r="J569" i="7"/>
  <c r="H569" i="7"/>
  <c r="D569" i="7"/>
  <c r="N568" i="7"/>
  <c r="L568" i="7"/>
  <c r="J568" i="7"/>
  <c r="H568" i="7"/>
  <c r="D568" i="7"/>
  <c r="N567" i="7"/>
  <c r="P567" i="7" s="1"/>
  <c r="W567" i="7" s="1"/>
  <c r="Z567" i="7" s="1"/>
  <c r="L567" i="7"/>
  <c r="J567" i="7"/>
  <c r="H567" i="7"/>
  <c r="D567" i="7"/>
  <c r="L566" i="7"/>
  <c r="J566" i="7"/>
  <c r="H566" i="7"/>
  <c r="D566" i="7"/>
  <c r="N566" i="7" s="1"/>
  <c r="L565" i="7"/>
  <c r="J565" i="7"/>
  <c r="H565" i="7"/>
  <c r="D565" i="7"/>
  <c r="N565" i="7" s="1"/>
  <c r="L564" i="7"/>
  <c r="J564" i="7"/>
  <c r="H564" i="7"/>
  <c r="D564" i="7"/>
  <c r="N564" i="7" s="1"/>
  <c r="O563" i="7"/>
  <c r="S563" i="7" s="1"/>
  <c r="V563" i="7" s="1"/>
  <c r="L563" i="7"/>
  <c r="J563" i="7"/>
  <c r="H563" i="7"/>
  <c r="D563" i="7"/>
  <c r="N563" i="7" s="1"/>
  <c r="P563" i="7" s="1"/>
  <c r="W563" i="7" s="1"/>
  <c r="N562" i="7"/>
  <c r="L562" i="7"/>
  <c r="J562" i="7"/>
  <c r="H562" i="7"/>
  <c r="D562" i="7"/>
  <c r="N561" i="7"/>
  <c r="O561" i="7" s="1"/>
  <c r="S561" i="7" s="1"/>
  <c r="L561" i="7"/>
  <c r="J561" i="7"/>
  <c r="H561" i="7"/>
  <c r="D561" i="7"/>
  <c r="N560" i="7"/>
  <c r="L560" i="7"/>
  <c r="J560" i="7"/>
  <c r="H560" i="7"/>
  <c r="D560" i="7"/>
  <c r="N559" i="7"/>
  <c r="O559" i="7" s="1"/>
  <c r="S559" i="7" s="1"/>
  <c r="L559" i="7"/>
  <c r="J559" i="7"/>
  <c r="H559" i="7"/>
  <c r="D559" i="7"/>
  <c r="N558" i="7"/>
  <c r="L558" i="7"/>
  <c r="J558" i="7"/>
  <c r="H558" i="7"/>
  <c r="D558" i="7"/>
  <c r="L557" i="7"/>
  <c r="J557" i="7"/>
  <c r="H557" i="7"/>
  <c r="D557" i="7"/>
  <c r="N557" i="7" s="1"/>
  <c r="L556" i="7"/>
  <c r="J556" i="7"/>
  <c r="H556" i="7"/>
  <c r="D556" i="7"/>
  <c r="N556" i="7" s="1"/>
  <c r="L555" i="7"/>
  <c r="J555" i="7"/>
  <c r="H555" i="7"/>
  <c r="D555" i="7"/>
  <c r="N555" i="7" s="1"/>
  <c r="N554" i="7"/>
  <c r="P554" i="7" s="1"/>
  <c r="W554" i="7" s="1"/>
  <c r="L554" i="7"/>
  <c r="J554" i="7"/>
  <c r="H554" i="7"/>
  <c r="D554" i="7"/>
  <c r="N553" i="7"/>
  <c r="L553" i="7"/>
  <c r="J553" i="7"/>
  <c r="H553" i="7"/>
  <c r="D553" i="7"/>
  <c r="O552" i="7"/>
  <c r="S552" i="7" s="1"/>
  <c r="U552" i="7" s="1"/>
  <c r="N552" i="7"/>
  <c r="P552" i="7" s="1"/>
  <c r="W552" i="7" s="1"/>
  <c r="L552" i="7"/>
  <c r="J552" i="7"/>
  <c r="H552" i="7"/>
  <c r="D552" i="7"/>
  <c r="N551" i="7"/>
  <c r="P551" i="7" s="1"/>
  <c r="W551" i="7" s="1"/>
  <c r="Z551" i="7" s="1"/>
  <c r="L551" i="7"/>
  <c r="J551" i="7"/>
  <c r="H551" i="7"/>
  <c r="D551" i="7"/>
  <c r="W550" i="7"/>
  <c r="P550" i="7"/>
  <c r="N550" i="7"/>
  <c r="L550" i="7"/>
  <c r="J550" i="7"/>
  <c r="H550" i="7"/>
  <c r="D550" i="7"/>
  <c r="L549" i="7"/>
  <c r="J549" i="7"/>
  <c r="H549" i="7"/>
  <c r="D549" i="7"/>
  <c r="N549" i="7" s="1"/>
  <c r="P549" i="7" s="1"/>
  <c r="W549" i="7" s="1"/>
  <c r="L548" i="7"/>
  <c r="J548" i="7"/>
  <c r="H548" i="7"/>
  <c r="D548" i="7"/>
  <c r="N548" i="7" s="1"/>
  <c r="L547" i="7"/>
  <c r="J547" i="7"/>
  <c r="H547" i="7"/>
  <c r="D547" i="7"/>
  <c r="N547" i="7" s="1"/>
  <c r="P547" i="7" s="1"/>
  <c r="W547" i="7" s="1"/>
  <c r="O546" i="7"/>
  <c r="S546" i="7" s="1"/>
  <c r="N546" i="7"/>
  <c r="P546" i="7" s="1"/>
  <c r="W546" i="7" s="1"/>
  <c r="L546" i="7"/>
  <c r="J546" i="7"/>
  <c r="H546" i="7"/>
  <c r="D546" i="7"/>
  <c r="P545" i="7"/>
  <c r="W545" i="7" s="1"/>
  <c r="X545" i="7" s="1"/>
  <c r="O545" i="7"/>
  <c r="S545" i="7" s="1"/>
  <c r="N545" i="7"/>
  <c r="L545" i="7"/>
  <c r="J545" i="7"/>
  <c r="H545" i="7"/>
  <c r="D545" i="7"/>
  <c r="L544" i="7"/>
  <c r="J544" i="7"/>
  <c r="H544" i="7"/>
  <c r="D544" i="7"/>
  <c r="N544" i="7" s="1"/>
  <c r="U543" i="7"/>
  <c r="N543" i="7"/>
  <c r="O543" i="7" s="1"/>
  <c r="S543" i="7" s="1"/>
  <c r="L543" i="7"/>
  <c r="J543" i="7"/>
  <c r="H543" i="7"/>
  <c r="D543" i="7"/>
  <c r="L542" i="7"/>
  <c r="J542" i="7"/>
  <c r="H542" i="7"/>
  <c r="D542" i="7"/>
  <c r="N542" i="7" s="1"/>
  <c r="L541" i="7"/>
  <c r="J541" i="7"/>
  <c r="H541" i="7"/>
  <c r="D541" i="7"/>
  <c r="N541" i="7" s="1"/>
  <c r="P541" i="7" s="1"/>
  <c r="W541" i="7" s="1"/>
  <c r="Y541" i="7" s="1"/>
  <c r="S540" i="7"/>
  <c r="N540" i="7"/>
  <c r="O540" i="7" s="1"/>
  <c r="L540" i="7"/>
  <c r="J540" i="7"/>
  <c r="H540" i="7"/>
  <c r="D540" i="7"/>
  <c r="L539" i="7"/>
  <c r="J539" i="7"/>
  <c r="H539" i="7"/>
  <c r="D539" i="7"/>
  <c r="N539" i="7" s="1"/>
  <c r="P539" i="7" s="1"/>
  <c r="W539" i="7" s="1"/>
  <c r="Y539" i="7" s="1"/>
  <c r="L538" i="7"/>
  <c r="J538" i="7"/>
  <c r="H538" i="7"/>
  <c r="D538" i="7"/>
  <c r="N538" i="7" s="1"/>
  <c r="N537" i="7"/>
  <c r="L537" i="7"/>
  <c r="J537" i="7"/>
  <c r="H537" i="7"/>
  <c r="D537" i="7"/>
  <c r="L536" i="7"/>
  <c r="J536" i="7"/>
  <c r="H536" i="7"/>
  <c r="D536" i="7"/>
  <c r="N536" i="7" s="1"/>
  <c r="P536" i="7" s="1"/>
  <c r="W536" i="7" s="1"/>
  <c r="O535" i="7"/>
  <c r="S535" i="7" s="1"/>
  <c r="N535" i="7"/>
  <c r="L535" i="7"/>
  <c r="J535" i="7"/>
  <c r="H535" i="7"/>
  <c r="D535" i="7"/>
  <c r="L534" i="7"/>
  <c r="J534" i="7"/>
  <c r="H534" i="7"/>
  <c r="D534" i="7"/>
  <c r="N534" i="7" s="1"/>
  <c r="O534" i="7" s="1"/>
  <c r="S534" i="7" s="1"/>
  <c r="O533" i="7"/>
  <c r="S533" i="7" s="1"/>
  <c r="L533" i="7"/>
  <c r="J533" i="7"/>
  <c r="H533" i="7"/>
  <c r="D533" i="7"/>
  <c r="N533" i="7" s="1"/>
  <c r="P533" i="7" s="1"/>
  <c r="W533" i="7" s="1"/>
  <c r="N532" i="7"/>
  <c r="L532" i="7"/>
  <c r="J532" i="7"/>
  <c r="H532" i="7"/>
  <c r="D532" i="7"/>
  <c r="L531" i="7"/>
  <c r="J531" i="7"/>
  <c r="H531" i="7"/>
  <c r="D531" i="7"/>
  <c r="N531" i="7" s="1"/>
  <c r="P531" i="7" s="1"/>
  <c r="W531" i="7" s="1"/>
  <c r="L530" i="7"/>
  <c r="J530" i="7"/>
  <c r="H530" i="7"/>
  <c r="D530" i="7"/>
  <c r="N530" i="7" s="1"/>
  <c r="P530" i="7" s="1"/>
  <c r="W530" i="7" s="1"/>
  <c r="N529" i="7"/>
  <c r="L529" i="7"/>
  <c r="J529" i="7"/>
  <c r="H529" i="7"/>
  <c r="D529" i="7"/>
  <c r="N528" i="7"/>
  <c r="P528" i="7" s="1"/>
  <c r="W528" i="7" s="1"/>
  <c r="L528" i="7"/>
  <c r="J528" i="7"/>
  <c r="H528" i="7"/>
  <c r="D528" i="7"/>
  <c r="N527" i="7"/>
  <c r="L527" i="7"/>
  <c r="O527" i="7" s="1"/>
  <c r="S527" i="7" s="1"/>
  <c r="J527" i="7"/>
  <c r="H527" i="7"/>
  <c r="D527" i="7"/>
  <c r="N526" i="7"/>
  <c r="P526" i="7" s="1"/>
  <c r="W526" i="7" s="1"/>
  <c r="Z526" i="7" s="1"/>
  <c r="L526" i="7"/>
  <c r="J526" i="7"/>
  <c r="H526" i="7"/>
  <c r="D526" i="7"/>
  <c r="L525" i="7"/>
  <c r="J525" i="7"/>
  <c r="H525" i="7"/>
  <c r="D525" i="7"/>
  <c r="N525" i="7" s="1"/>
  <c r="O525" i="7" s="1"/>
  <c r="S525" i="7" s="1"/>
  <c r="T525" i="7" s="1"/>
  <c r="L524" i="7"/>
  <c r="J524" i="7"/>
  <c r="H524" i="7"/>
  <c r="D524" i="7"/>
  <c r="N524" i="7" s="1"/>
  <c r="P523" i="7"/>
  <c r="W523" i="7" s="1"/>
  <c r="Y523" i="7" s="1"/>
  <c r="O523" i="7"/>
  <c r="S523" i="7" s="1"/>
  <c r="L523" i="7"/>
  <c r="J523" i="7"/>
  <c r="H523" i="7"/>
  <c r="D523" i="7"/>
  <c r="N523" i="7" s="1"/>
  <c r="N522" i="7"/>
  <c r="P522" i="7" s="1"/>
  <c r="W522" i="7" s="1"/>
  <c r="Y522" i="7" s="1"/>
  <c r="L522" i="7"/>
  <c r="J522" i="7"/>
  <c r="H522" i="7"/>
  <c r="D522" i="7"/>
  <c r="U521" i="7"/>
  <c r="N521" i="7"/>
  <c r="O521" i="7" s="1"/>
  <c r="S521" i="7" s="1"/>
  <c r="L521" i="7"/>
  <c r="J521" i="7"/>
  <c r="H521" i="7"/>
  <c r="D521" i="7"/>
  <c r="N520" i="7"/>
  <c r="O520" i="7" s="1"/>
  <c r="S520" i="7" s="1"/>
  <c r="L520" i="7"/>
  <c r="J520" i="7"/>
  <c r="H520" i="7"/>
  <c r="D520" i="7"/>
  <c r="N519" i="7"/>
  <c r="L519" i="7"/>
  <c r="J519" i="7"/>
  <c r="H519" i="7"/>
  <c r="D519" i="7"/>
  <c r="L518" i="7"/>
  <c r="J518" i="7"/>
  <c r="H518" i="7"/>
  <c r="D518" i="7"/>
  <c r="N518" i="7" s="1"/>
  <c r="N517" i="7"/>
  <c r="P517" i="7" s="1"/>
  <c r="W517" i="7" s="1"/>
  <c r="L517" i="7"/>
  <c r="J517" i="7"/>
  <c r="H517" i="7"/>
  <c r="D517" i="7"/>
  <c r="L516" i="7"/>
  <c r="J516" i="7"/>
  <c r="H516" i="7"/>
  <c r="D516" i="7"/>
  <c r="N516" i="7" s="1"/>
  <c r="O516" i="7" s="1"/>
  <c r="S516" i="7" s="1"/>
  <c r="V516" i="7" s="1"/>
  <c r="L515" i="7"/>
  <c r="J515" i="7"/>
  <c r="H515" i="7"/>
  <c r="D515" i="7"/>
  <c r="N515" i="7" s="1"/>
  <c r="P515" i="7" s="1"/>
  <c r="W515" i="7" s="1"/>
  <c r="L514" i="7"/>
  <c r="J514" i="7"/>
  <c r="H514" i="7"/>
  <c r="D514" i="7"/>
  <c r="N514" i="7" s="1"/>
  <c r="L513" i="7"/>
  <c r="J513" i="7"/>
  <c r="H513" i="7"/>
  <c r="D513" i="7"/>
  <c r="N513" i="7" s="1"/>
  <c r="P513" i="7" s="1"/>
  <c r="W513" i="7" s="1"/>
  <c r="P512" i="7"/>
  <c r="W512" i="7" s="1"/>
  <c r="O512" i="7"/>
  <c r="S512" i="7" s="1"/>
  <c r="V512" i="7" s="1"/>
  <c r="N512" i="7"/>
  <c r="L512" i="7"/>
  <c r="J512" i="7"/>
  <c r="H512" i="7"/>
  <c r="D512" i="7"/>
  <c r="O511" i="7"/>
  <c r="S511" i="7" s="1"/>
  <c r="N511" i="7"/>
  <c r="P511" i="7" s="1"/>
  <c r="W511" i="7" s="1"/>
  <c r="Z511" i="7" s="1"/>
  <c r="L511" i="7"/>
  <c r="J511" i="7"/>
  <c r="H511" i="7"/>
  <c r="D511" i="7"/>
  <c r="L510" i="7"/>
  <c r="J510" i="7"/>
  <c r="H510" i="7"/>
  <c r="D510" i="7"/>
  <c r="N510" i="7" s="1"/>
  <c r="N509" i="7"/>
  <c r="P509" i="7" s="1"/>
  <c r="W509" i="7" s="1"/>
  <c r="L509" i="7"/>
  <c r="J509" i="7"/>
  <c r="H509" i="7"/>
  <c r="D509" i="7"/>
  <c r="L508" i="7"/>
  <c r="J508" i="7"/>
  <c r="H508" i="7"/>
  <c r="D508" i="7"/>
  <c r="N508" i="7" s="1"/>
  <c r="O508" i="7" s="1"/>
  <c r="S508" i="7" s="1"/>
  <c r="V508" i="7" s="1"/>
  <c r="L507" i="7"/>
  <c r="J507" i="7"/>
  <c r="H507" i="7"/>
  <c r="D507" i="7"/>
  <c r="N507" i="7" s="1"/>
  <c r="P507" i="7" s="1"/>
  <c r="W507" i="7" s="1"/>
  <c r="L506" i="7"/>
  <c r="J506" i="7"/>
  <c r="H506" i="7"/>
  <c r="D506" i="7"/>
  <c r="N506" i="7" s="1"/>
  <c r="L505" i="7"/>
  <c r="J505" i="7"/>
  <c r="H505" i="7"/>
  <c r="D505" i="7"/>
  <c r="N505" i="7" s="1"/>
  <c r="O504" i="7"/>
  <c r="S504" i="7" s="1"/>
  <c r="V504" i="7" s="1"/>
  <c r="N504" i="7"/>
  <c r="P504" i="7" s="1"/>
  <c r="W504" i="7" s="1"/>
  <c r="L504" i="7"/>
  <c r="J504" i="7"/>
  <c r="H504" i="7"/>
  <c r="D504" i="7"/>
  <c r="N503" i="7"/>
  <c r="P503" i="7" s="1"/>
  <c r="W503" i="7" s="1"/>
  <c r="L503" i="7"/>
  <c r="J503" i="7"/>
  <c r="H503" i="7"/>
  <c r="D503" i="7"/>
  <c r="L502" i="7"/>
  <c r="J502" i="7"/>
  <c r="H502" i="7"/>
  <c r="D502" i="7"/>
  <c r="N502" i="7" s="1"/>
  <c r="N501" i="7"/>
  <c r="O501" i="7" s="1"/>
  <c r="S501" i="7" s="1"/>
  <c r="L501" i="7"/>
  <c r="P501" i="7" s="1"/>
  <c r="W501" i="7" s="1"/>
  <c r="J501" i="7"/>
  <c r="H501" i="7"/>
  <c r="D501" i="7"/>
  <c r="V500" i="7"/>
  <c r="P500" i="7"/>
  <c r="W500" i="7" s="1"/>
  <c r="L500" i="7"/>
  <c r="J500" i="7"/>
  <c r="H500" i="7"/>
  <c r="D500" i="7"/>
  <c r="N500" i="7" s="1"/>
  <c r="O500" i="7" s="1"/>
  <c r="S500" i="7" s="1"/>
  <c r="U500" i="7" s="1"/>
  <c r="L499" i="7"/>
  <c r="J499" i="7"/>
  <c r="H499" i="7"/>
  <c r="D499" i="7"/>
  <c r="N499" i="7" s="1"/>
  <c r="P499" i="7" s="1"/>
  <c r="W499" i="7" s="1"/>
  <c r="L498" i="7"/>
  <c r="J498" i="7"/>
  <c r="H498" i="7"/>
  <c r="D498" i="7"/>
  <c r="N498" i="7" s="1"/>
  <c r="O497" i="7"/>
  <c r="S497" i="7" s="1"/>
  <c r="L497" i="7"/>
  <c r="J497" i="7"/>
  <c r="H497" i="7"/>
  <c r="D497" i="7"/>
  <c r="N497" i="7" s="1"/>
  <c r="P497" i="7" s="1"/>
  <c r="W497" i="7" s="1"/>
  <c r="N496" i="7"/>
  <c r="P496" i="7" s="1"/>
  <c r="W496" i="7" s="1"/>
  <c r="L496" i="7"/>
  <c r="J496" i="7"/>
  <c r="H496" i="7"/>
  <c r="D496" i="7"/>
  <c r="N495" i="7"/>
  <c r="P495" i="7" s="1"/>
  <c r="W495" i="7" s="1"/>
  <c r="Z495" i="7" s="1"/>
  <c r="L495" i="7"/>
  <c r="J495" i="7"/>
  <c r="H495" i="7"/>
  <c r="D495" i="7"/>
  <c r="L494" i="7"/>
  <c r="J494" i="7"/>
  <c r="H494" i="7"/>
  <c r="D494" i="7"/>
  <c r="N494" i="7" s="1"/>
  <c r="N493" i="7"/>
  <c r="L493" i="7"/>
  <c r="J493" i="7"/>
  <c r="H493" i="7"/>
  <c r="D493" i="7"/>
  <c r="V492" i="7"/>
  <c r="L492" i="7"/>
  <c r="J492" i="7"/>
  <c r="H492" i="7"/>
  <c r="D492" i="7"/>
  <c r="N492" i="7" s="1"/>
  <c r="O492" i="7" s="1"/>
  <c r="S492" i="7" s="1"/>
  <c r="U492" i="7" s="1"/>
  <c r="L491" i="7"/>
  <c r="J491" i="7"/>
  <c r="H491" i="7"/>
  <c r="D491" i="7"/>
  <c r="N491" i="7" s="1"/>
  <c r="P491" i="7" s="1"/>
  <c r="W491" i="7" s="1"/>
  <c r="N490" i="7"/>
  <c r="O490" i="7" s="1"/>
  <c r="S490" i="7" s="1"/>
  <c r="L490" i="7"/>
  <c r="J490" i="7"/>
  <c r="H490" i="7"/>
  <c r="D490" i="7"/>
  <c r="L489" i="7"/>
  <c r="J489" i="7"/>
  <c r="H489" i="7"/>
  <c r="D489" i="7"/>
  <c r="N489" i="7" s="1"/>
  <c r="P489" i="7" s="1"/>
  <c r="W489" i="7" s="1"/>
  <c r="N488" i="7"/>
  <c r="P488" i="7" s="1"/>
  <c r="W488" i="7" s="1"/>
  <c r="L488" i="7"/>
  <c r="J488" i="7"/>
  <c r="H488" i="7"/>
  <c r="D488" i="7"/>
  <c r="N487" i="7"/>
  <c r="O487" i="7" s="1"/>
  <c r="S487" i="7" s="1"/>
  <c r="L487" i="7"/>
  <c r="J487" i="7"/>
  <c r="H487" i="7"/>
  <c r="D487" i="7"/>
  <c r="L486" i="7"/>
  <c r="J486" i="7"/>
  <c r="H486" i="7"/>
  <c r="D486" i="7"/>
  <c r="N486" i="7" s="1"/>
  <c r="N485" i="7"/>
  <c r="O485" i="7" s="1"/>
  <c r="S485" i="7" s="1"/>
  <c r="L485" i="7"/>
  <c r="J485" i="7"/>
  <c r="H485" i="7"/>
  <c r="D485" i="7"/>
  <c r="L484" i="7"/>
  <c r="J484" i="7"/>
  <c r="H484" i="7"/>
  <c r="D484" i="7"/>
  <c r="N484" i="7" s="1"/>
  <c r="P484" i="7" s="1"/>
  <c r="W484" i="7" s="1"/>
  <c r="N483" i="7"/>
  <c r="P483" i="7" s="1"/>
  <c r="W483" i="7" s="1"/>
  <c r="Z483" i="7" s="1"/>
  <c r="L483" i="7"/>
  <c r="J483" i="7"/>
  <c r="H483" i="7"/>
  <c r="D483" i="7"/>
  <c r="L482" i="7"/>
  <c r="J482" i="7"/>
  <c r="H482" i="7"/>
  <c r="D482" i="7"/>
  <c r="N482" i="7" s="1"/>
  <c r="O481" i="7"/>
  <c r="S481" i="7" s="1"/>
  <c r="L481" i="7"/>
  <c r="J481" i="7"/>
  <c r="H481" i="7"/>
  <c r="D481" i="7"/>
  <c r="N481" i="7" s="1"/>
  <c r="P481" i="7" s="1"/>
  <c r="W481" i="7" s="1"/>
  <c r="X481" i="7" s="1"/>
  <c r="N480" i="7"/>
  <c r="O480" i="7" s="1"/>
  <c r="S480" i="7" s="1"/>
  <c r="L480" i="7"/>
  <c r="J480" i="7"/>
  <c r="H480" i="7"/>
  <c r="D480" i="7"/>
  <c r="N479" i="7"/>
  <c r="O479" i="7" s="1"/>
  <c r="S479" i="7" s="1"/>
  <c r="L479" i="7"/>
  <c r="J479" i="7"/>
  <c r="H479" i="7"/>
  <c r="D479" i="7"/>
  <c r="L478" i="7"/>
  <c r="J478" i="7"/>
  <c r="H478" i="7"/>
  <c r="D478" i="7"/>
  <c r="N478" i="7" s="1"/>
  <c r="N477" i="7"/>
  <c r="O477" i="7" s="1"/>
  <c r="S477" i="7" s="1"/>
  <c r="L477" i="7"/>
  <c r="J477" i="7"/>
  <c r="H477" i="7"/>
  <c r="D477" i="7"/>
  <c r="L476" i="7"/>
  <c r="J476" i="7"/>
  <c r="H476" i="7"/>
  <c r="D476" i="7"/>
  <c r="N476" i="7" s="1"/>
  <c r="N475" i="7"/>
  <c r="L475" i="7"/>
  <c r="J475" i="7"/>
  <c r="H475" i="7"/>
  <c r="D475" i="7"/>
  <c r="L474" i="7"/>
  <c r="J474" i="7"/>
  <c r="H474" i="7"/>
  <c r="D474" i="7"/>
  <c r="N474" i="7" s="1"/>
  <c r="O473" i="7"/>
  <c r="S473" i="7" s="1"/>
  <c r="L473" i="7"/>
  <c r="J473" i="7"/>
  <c r="H473" i="7"/>
  <c r="D473" i="7"/>
  <c r="N473" i="7" s="1"/>
  <c r="P473" i="7" s="1"/>
  <c r="W473" i="7" s="1"/>
  <c r="N472" i="7"/>
  <c r="P472" i="7" s="1"/>
  <c r="W472" i="7" s="1"/>
  <c r="L472" i="7"/>
  <c r="J472" i="7"/>
  <c r="H472" i="7"/>
  <c r="D472" i="7"/>
  <c r="L471" i="7"/>
  <c r="J471" i="7"/>
  <c r="H471" i="7"/>
  <c r="D471" i="7"/>
  <c r="N471" i="7" s="1"/>
  <c r="O471" i="7" s="1"/>
  <c r="S471" i="7" s="1"/>
  <c r="U471" i="7" s="1"/>
  <c r="N470" i="7"/>
  <c r="L470" i="7"/>
  <c r="J470" i="7"/>
  <c r="H470" i="7"/>
  <c r="D470" i="7"/>
  <c r="P469" i="7"/>
  <c r="W469" i="7" s="1"/>
  <c r="N469" i="7"/>
  <c r="L469" i="7"/>
  <c r="J469" i="7"/>
  <c r="H469" i="7"/>
  <c r="D469" i="7"/>
  <c r="P468" i="7"/>
  <c r="W468" i="7" s="1"/>
  <c r="O468" i="7"/>
  <c r="S468" i="7" s="1"/>
  <c r="L468" i="7"/>
  <c r="J468" i="7"/>
  <c r="H468" i="7"/>
  <c r="D468" i="7"/>
  <c r="N468" i="7" s="1"/>
  <c r="L467" i="7"/>
  <c r="J467" i="7"/>
  <c r="H467" i="7"/>
  <c r="D467" i="7"/>
  <c r="N467" i="7" s="1"/>
  <c r="N466" i="7"/>
  <c r="L466" i="7"/>
  <c r="J466" i="7"/>
  <c r="H466" i="7"/>
  <c r="D466" i="7"/>
  <c r="L465" i="7"/>
  <c r="J465" i="7"/>
  <c r="H465" i="7"/>
  <c r="D465" i="7"/>
  <c r="N465" i="7" s="1"/>
  <c r="O464" i="7"/>
  <c r="S464" i="7" s="1"/>
  <c r="N464" i="7"/>
  <c r="P464" i="7" s="1"/>
  <c r="W464" i="7" s="1"/>
  <c r="L464" i="7"/>
  <c r="J464" i="7"/>
  <c r="H464" i="7"/>
  <c r="D464" i="7"/>
  <c r="L463" i="7"/>
  <c r="J463" i="7"/>
  <c r="H463" i="7"/>
  <c r="D463" i="7"/>
  <c r="N463" i="7" s="1"/>
  <c r="N462" i="7"/>
  <c r="L462" i="7"/>
  <c r="J462" i="7"/>
  <c r="H462" i="7"/>
  <c r="D462" i="7"/>
  <c r="N461" i="7"/>
  <c r="L461" i="7"/>
  <c r="P461" i="7" s="1"/>
  <c r="W461" i="7" s="1"/>
  <c r="X461" i="7" s="1"/>
  <c r="J461" i="7"/>
  <c r="H461" i="7"/>
  <c r="D461" i="7"/>
  <c r="O460" i="7"/>
  <c r="S460" i="7" s="1"/>
  <c r="L460" i="7"/>
  <c r="J460" i="7"/>
  <c r="H460" i="7"/>
  <c r="D460" i="7"/>
  <c r="N460" i="7" s="1"/>
  <c r="P460" i="7" s="1"/>
  <c r="W460" i="7" s="1"/>
  <c r="L459" i="7"/>
  <c r="J459" i="7"/>
  <c r="H459" i="7"/>
  <c r="D459" i="7"/>
  <c r="N459" i="7" s="1"/>
  <c r="N458" i="7"/>
  <c r="L458" i="7"/>
  <c r="J458" i="7"/>
  <c r="H458" i="7"/>
  <c r="D458" i="7"/>
  <c r="L457" i="7"/>
  <c r="J457" i="7"/>
  <c r="H457" i="7"/>
  <c r="D457" i="7"/>
  <c r="N457" i="7" s="1"/>
  <c r="O456" i="7"/>
  <c r="S456" i="7" s="1"/>
  <c r="N456" i="7"/>
  <c r="P456" i="7" s="1"/>
  <c r="W456" i="7" s="1"/>
  <c r="L456" i="7"/>
  <c r="J456" i="7"/>
  <c r="H456" i="7"/>
  <c r="D456" i="7"/>
  <c r="N455" i="7"/>
  <c r="L455" i="7"/>
  <c r="J455" i="7"/>
  <c r="H455" i="7"/>
  <c r="D455" i="7"/>
  <c r="L454" i="7"/>
  <c r="J454" i="7"/>
  <c r="H454" i="7"/>
  <c r="D454" i="7"/>
  <c r="N454" i="7" s="1"/>
  <c r="N453" i="7"/>
  <c r="L453" i="7"/>
  <c r="J453" i="7"/>
  <c r="H453" i="7"/>
  <c r="D453" i="7"/>
  <c r="L452" i="7"/>
  <c r="J452" i="7"/>
  <c r="H452" i="7"/>
  <c r="D452" i="7"/>
  <c r="N452" i="7" s="1"/>
  <c r="N451" i="7"/>
  <c r="L451" i="7"/>
  <c r="J451" i="7"/>
  <c r="H451" i="7"/>
  <c r="D451" i="7"/>
  <c r="L450" i="7"/>
  <c r="J450" i="7"/>
  <c r="H450" i="7"/>
  <c r="D450" i="7"/>
  <c r="N450" i="7" s="1"/>
  <c r="L449" i="7"/>
  <c r="J449" i="7"/>
  <c r="H449" i="7"/>
  <c r="D449" i="7"/>
  <c r="N449" i="7" s="1"/>
  <c r="P448" i="7"/>
  <c r="W448" i="7" s="1"/>
  <c r="X448" i="7" s="1"/>
  <c r="N448" i="7"/>
  <c r="O448" i="7" s="1"/>
  <c r="S448" i="7" s="1"/>
  <c r="L448" i="7"/>
  <c r="J448" i="7"/>
  <c r="H448" i="7"/>
  <c r="D448" i="7"/>
  <c r="P447" i="7"/>
  <c r="W447" i="7" s="1"/>
  <c r="N447" i="7"/>
  <c r="O447" i="7" s="1"/>
  <c r="S447" i="7" s="1"/>
  <c r="L447" i="7"/>
  <c r="J447" i="7"/>
  <c r="H447" i="7"/>
  <c r="D447" i="7"/>
  <c r="L446" i="7"/>
  <c r="J446" i="7"/>
  <c r="H446" i="7"/>
  <c r="D446" i="7"/>
  <c r="N446" i="7" s="1"/>
  <c r="N445" i="7"/>
  <c r="L445" i="7"/>
  <c r="J445" i="7"/>
  <c r="H445" i="7"/>
  <c r="D445" i="7"/>
  <c r="L444" i="7"/>
  <c r="J444" i="7"/>
  <c r="H444" i="7"/>
  <c r="D444" i="7"/>
  <c r="N444" i="7" s="1"/>
  <c r="N443" i="7"/>
  <c r="L443" i="7"/>
  <c r="J443" i="7"/>
  <c r="H443" i="7"/>
  <c r="D443" i="7"/>
  <c r="L442" i="7"/>
  <c r="J442" i="7"/>
  <c r="H442" i="7"/>
  <c r="D442" i="7"/>
  <c r="N442" i="7" s="1"/>
  <c r="L441" i="7"/>
  <c r="J441" i="7"/>
  <c r="H441" i="7"/>
  <c r="D441" i="7"/>
  <c r="N441" i="7" s="1"/>
  <c r="N440" i="7"/>
  <c r="P440" i="7" s="1"/>
  <c r="W440" i="7" s="1"/>
  <c r="L440" i="7"/>
  <c r="J440" i="7"/>
  <c r="H440" i="7"/>
  <c r="D440" i="7"/>
  <c r="U439" i="7"/>
  <c r="L439" i="7"/>
  <c r="J439" i="7"/>
  <c r="H439" i="7"/>
  <c r="D439" i="7"/>
  <c r="N439" i="7" s="1"/>
  <c r="O439" i="7" s="1"/>
  <c r="S439" i="7" s="1"/>
  <c r="N438" i="7"/>
  <c r="O438" i="7" s="1"/>
  <c r="S438" i="7" s="1"/>
  <c r="L438" i="7"/>
  <c r="J438" i="7"/>
  <c r="H438" i="7"/>
  <c r="D438" i="7"/>
  <c r="N437" i="7"/>
  <c r="L437" i="7"/>
  <c r="J437" i="7"/>
  <c r="H437" i="7"/>
  <c r="D437" i="7"/>
  <c r="L436" i="7"/>
  <c r="J436" i="7"/>
  <c r="H436" i="7"/>
  <c r="D436" i="7"/>
  <c r="N436" i="7" s="1"/>
  <c r="L435" i="7"/>
  <c r="J435" i="7"/>
  <c r="H435" i="7"/>
  <c r="D435" i="7"/>
  <c r="N435" i="7" s="1"/>
  <c r="P434" i="7"/>
  <c r="W434" i="7" s="1"/>
  <c r="N434" i="7"/>
  <c r="O434" i="7" s="1"/>
  <c r="S434" i="7" s="1"/>
  <c r="L434" i="7"/>
  <c r="J434" i="7"/>
  <c r="H434" i="7"/>
  <c r="D434" i="7"/>
  <c r="L433" i="7"/>
  <c r="J433" i="7"/>
  <c r="H433" i="7"/>
  <c r="D433" i="7"/>
  <c r="N433" i="7" s="1"/>
  <c r="O433" i="7" s="1"/>
  <c r="S433" i="7" s="1"/>
  <c r="T433" i="7" s="1"/>
  <c r="Y432" i="7"/>
  <c r="O432" i="7"/>
  <c r="S432" i="7" s="1"/>
  <c r="N432" i="7"/>
  <c r="P432" i="7" s="1"/>
  <c r="W432" i="7" s="1"/>
  <c r="L432" i="7"/>
  <c r="J432" i="7"/>
  <c r="H432" i="7"/>
  <c r="D432" i="7"/>
  <c r="Z431" i="7"/>
  <c r="P431" i="7"/>
  <c r="W431" i="7" s="1"/>
  <c r="Y431" i="7" s="1"/>
  <c r="N431" i="7"/>
  <c r="O431" i="7" s="1"/>
  <c r="S431" i="7" s="1"/>
  <c r="L431" i="7"/>
  <c r="J431" i="7"/>
  <c r="H431" i="7"/>
  <c r="D431" i="7"/>
  <c r="Y430" i="7"/>
  <c r="W430" i="7"/>
  <c r="L430" i="7"/>
  <c r="J430" i="7"/>
  <c r="H430" i="7"/>
  <c r="D430" i="7"/>
  <c r="N430" i="7" s="1"/>
  <c r="P430" i="7" s="1"/>
  <c r="N429" i="7"/>
  <c r="L429" i="7"/>
  <c r="J429" i="7"/>
  <c r="H429" i="7"/>
  <c r="D429" i="7"/>
  <c r="L428" i="7"/>
  <c r="J428" i="7"/>
  <c r="H428" i="7"/>
  <c r="D428" i="7"/>
  <c r="N428" i="7" s="1"/>
  <c r="L427" i="7"/>
  <c r="J427" i="7"/>
  <c r="H427" i="7"/>
  <c r="D427" i="7"/>
  <c r="N427" i="7" s="1"/>
  <c r="N426" i="7"/>
  <c r="O426" i="7" s="1"/>
  <c r="S426" i="7" s="1"/>
  <c r="L426" i="7"/>
  <c r="J426" i="7"/>
  <c r="H426" i="7"/>
  <c r="D426" i="7"/>
  <c r="L425" i="7"/>
  <c r="J425" i="7"/>
  <c r="H425" i="7"/>
  <c r="D425" i="7"/>
  <c r="N425" i="7" s="1"/>
  <c r="P425" i="7" s="1"/>
  <c r="W425" i="7" s="1"/>
  <c r="X425" i="7" s="1"/>
  <c r="N424" i="7"/>
  <c r="L424" i="7"/>
  <c r="J424" i="7"/>
  <c r="H424" i="7"/>
  <c r="D424" i="7"/>
  <c r="P423" i="7"/>
  <c r="W423" i="7" s="1"/>
  <c r="N423" i="7"/>
  <c r="O423" i="7" s="1"/>
  <c r="S423" i="7" s="1"/>
  <c r="L423" i="7"/>
  <c r="J423" i="7"/>
  <c r="H423" i="7"/>
  <c r="D423" i="7"/>
  <c r="L422" i="7"/>
  <c r="J422" i="7"/>
  <c r="H422" i="7"/>
  <c r="D422" i="7"/>
  <c r="N422" i="7" s="1"/>
  <c r="N421" i="7"/>
  <c r="L421" i="7"/>
  <c r="J421" i="7"/>
  <c r="H421" i="7"/>
  <c r="D421" i="7"/>
  <c r="L420" i="7"/>
  <c r="J420" i="7"/>
  <c r="H420" i="7"/>
  <c r="D420" i="7"/>
  <c r="N420" i="7" s="1"/>
  <c r="L419" i="7"/>
  <c r="J419" i="7"/>
  <c r="H419" i="7"/>
  <c r="D419" i="7"/>
  <c r="N419" i="7" s="1"/>
  <c r="P418" i="7"/>
  <c r="W418" i="7" s="1"/>
  <c r="Z418" i="7" s="1"/>
  <c r="N418" i="7"/>
  <c r="O418" i="7" s="1"/>
  <c r="S418" i="7" s="1"/>
  <c r="L418" i="7"/>
  <c r="J418" i="7"/>
  <c r="H418" i="7"/>
  <c r="D418" i="7"/>
  <c r="P417" i="7"/>
  <c r="W417" i="7" s="1"/>
  <c r="L417" i="7"/>
  <c r="J417" i="7"/>
  <c r="H417" i="7"/>
  <c r="D417" i="7"/>
  <c r="N417" i="7" s="1"/>
  <c r="O417" i="7" s="1"/>
  <c r="S417" i="7" s="1"/>
  <c r="N416" i="7"/>
  <c r="P416" i="7" s="1"/>
  <c r="W416" i="7" s="1"/>
  <c r="Z416" i="7" s="1"/>
  <c r="L416" i="7"/>
  <c r="J416" i="7"/>
  <c r="H416" i="7"/>
  <c r="D416" i="7"/>
  <c r="N415" i="7"/>
  <c r="L415" i="7"/>
  <c r="P415" i="7" s="1"/>
  <c r="W415" i="7" s="1"/>
  <c r="J415" i="7"/>
  <c r="H415" i="7"/>
  <c r="D415" i="7"/>
  <c r="L414" i="7"/>
  <c r="J414" i="7"/>
  <c r="H414" i="7"/>
  <c r="D414" i="7"/>
  <c r="N414" i="7" s="1"/>
  <c r="P414" i="7" s="1"/>
  <c r="W414" i="7" s="1"/>
  <c r="Z414" i="7" s="1"/>
  <c r="N413" i="7"/>
  <c r="P413" i="7" s="1"/>
  <c r="W413" i="7" s="1"/>
  <c r="Z413" i="7" s="1"/>
  <c r="L413" i="7"/>
  <c r="J413" i="7"/>
  <c r="H413" i="7"/>
  <c r="D413" i="7"/>
  <c r="N412" i="7"/>
  <c r="L412" i="7"/>
  <c r="J412" i="7"/>
  <c r="H412" i="7"/>
  <c r="D412" i="7"/>
  <c r="L411" i="7"/>
  <c r="J411" i="7"/>
  <c r="H411" i="7"/>
  <c r="D411" i="7"/>
  <c r="N411" i="7" s="1"/>
  <c r="N410" i="7"/>
  <c r="O410" i="7" s="1"/>
  <c r="S410" i="7" s="1"/>
  <c r="L410" i="7"/>
  <c r="J410" i="7"/>
  <c r="H410" i="7"/>
  <c r="D410" i="7"/>
  <c r="L409" i="7"/>
  <c r="J409" i="7"/>
  <c r="H409" i="7"/>
  <c r="D409" i="7"/>
  <c r="N409" i="7" s="1"/>
  <c r="N408" i="7"/>
  <c r="L408" i="7"/>
  <c r="J408" i="7"/>
  <c r="H408" i="7"/>
  <c r="D408" i="7"/>
  <c r="N407" i="7"/>
  <c r="L407" i="7"/>
  <c r="J407" i="7"/>
  <c r="H407" i="7"/>
  <c r="D407" i="7"/>
  <c r="P406" i="7"/>
  <c r="W406" i="7" s="1"/>
  <c r="L406" i="7"/>
  <c r="J406" i="7"/>
  <c r="H406" i="7"/>
  <c r="D406" i="7"/>
  <c r="N406" i="7" s="1"/>
  <c r="O406" i="7" s="1"/>
  <c r="S406" i="7" s="1"/>
  <c r="V406" i="7" s="1"/>
  <c r="Y405" i="7"/>
  <c r="N405" i="7"/>
  <c r="P405" i="7" s="1"/>
  <c r="W405" i="7" s="1"/>
  <c r="Z405" i="7" s="1"/>
  <c r="L405" i="7"/>
  <c r="J405" i="7"/>
  <c r="H405" i="7"/>
  <c r="D405" i="7"/>
  <c r="L404" i="7"/>
  <c r="J404" i="7"/>
  <c r="H404" i="7"/>
  <c r="D404" i="7"/>
  <c r="N404" i="7" s="1"/>
  <c r="L403" i="7"/>
  <c r="J403" i="7"/>
  <c r="H403" i="7"/>
  <c r="D403" i="7"/>
  <c r="N403" i="7" s="1"/>
  <c r="N402" i="7"/>
  <c r="L402" i="7"/>
  <c r="J402" i="7"/>
  <c r="H402" i="7"/>
  <c r="D402" i="7"/>
  <c r="O401" i="7"/>
  <c r="S401" i="7" s="1"/>
  <c r="L401" i="7"/>
  <c r="J401" i="7"/>
  <c r="H401" i="7"/>
  <c r="D401" i="7"/>
  <c r="N401" i="7" s="1"/>
  <c r="P401" i="7" s="1"/>
  <c r="W401" i="7" s="1"/>
  <c r="L400" i="7"/>
  <c r="J400" i="7"/>
  <c r="H400" i="7"/>
  <c r="D400" i="7"/>
  <c r="N400" i="7" s="1"/>
  <c r="N399" i="7"/>
  <c r="O399" i="7" s="1"/>
  <c r="S399" i="7" s="1"/>
  <c r="L399" i="7"/>
  <c r="J399" i="7"/>
  <c r="H399" i="7"/>
  <c r="D399" i="7"/>
  <c r="L398" i="7"/>
  <c r="J398" i="7"/>
  <c r="H398" i="7"/>
  <c r="D398" i="7"/>
  <c r="N398" i="7" s="1"/>
  <c r="O397" i="7"/>
  <c r="S397" i="7" s="1"/>
  <c r="N397" i="7"/>
  <c r="P397" i="7" s="1"/>
  <c r="W397" i="7" s="1"/>
  <c r="Z397" i="7" s="1"/>
  <c r="L397" i="7"/>
  <c r="J397" i="7"/>
  <c r="Y397" i="7" s="1"/>
  <c r="H397" i="7"/>
  <c r="D397" i="7"/>
  <c r="L396" i="7"/>
  <c r="J396" i="7"/>
  <c r="H396" i="7"/>
  <c r="D396" i="7"/>
  <c r="N396" i="7" s="1"/>
  <c r="L395" i="7"/>
  <c r="O395" i="7" s="1"/>
  <c r="S395" i="7" s="1"/>
  <c r="J395" i="7"/>
  <c r="H395" i="7"/>
  <c r="D395" i="7"/>
  <c r="N395" i="7" s="1"/>
  <c r="S394" i="7"/>
  <c r="N394" i="7"/>
  <c r="O394" i="7" s="1"/>
  <c r="L394" i="7"/>
  <c r="J394" i="7"/>
  <c r="H394" i="7"/>
  <c r="D394" i="7"/>
  <c r="L393" i="7"/>
  <c r="J393" i="7"/>
  <c r="H393" i="7"/>
  <c r="D393" i="7"/>
  <c r="N393" i="7" s="1"/>
  <c r="N392" i="7"/>
  <c r="L392" i="7"/>
  <c r="J392" i="7"/>
  <c r="H392" i="7"/>
  <c r="D392" i="7"/>
  <c r="N391" i="7"/>
  <c r="L391" i="7"/>
  <c r="J391" i="7"/>
  <c r="H391" i="7"/>
  <c r="D391" i="7"/>
  <c r="L390" i="7"/>
  <c r="J390" i="7"/>
  <c r="H390" i="7"/>
  <c r="D390" i="7"/>
  <c r="N390" i="7" s="1"/>
  <c r="N389" i="7"/>
  <c r="P389" i="7" s="1"/>
  <c r="W389" i="7" s="1"/>
  <c r="L389" i="7"/>
  <c r="J389" i="7"/>
  <c r="H389" i="7"/>
  <c r="D389" i="7"/>
  <c r="N388" i="7"/>
  <c r="P388" i="7" s="1"/>
  <c r="W388" i="7" s="1"/>
  <c r="Z388" i="7" s="1"/>
  <c r="L388" i="7"/>
  <c r="J388" i="7"/>
  <c r="H388" i="7"/>
  <c r="D388" i="7"/>
  <c r="L387" i="7"/>
  <c r="J387" i="7"/>
  <c r="H387" i="7"/>
  <c r="D387" i="7"/>
  <c r="N387" i="7" s="1"/>
  <c r="N386" i="7"/>
  <c r="O386" i="7" s="1"/>
  <c r="S386" i="7" s="1"/>
  <c r="L386" i="7"/>
  <c r="J386" i="7"/>
  <c r="H386" i="7"/>
  <c r="D386" i="7"/>
  <c r="L385" i="7"/>
  <c r="J385" i="7"/>
  <c r="H385" i="7"/>
  <c r="D385" i="7"/>
  <c r="N385" i="7" s="1"/>
  <c r="N384" i="7"/>
  <c r="P384" i="7" s="1"/>
  <c r="W384" i="7" s="1"/>
  <c r="L384" i="7"/>
  <c r="J384" i="7"/>
  <c r="H384" i="7"/>
  <c r="D384" i="7"/>
  <c r="L383" i="7"/>
  <c r="J383" i="7"/>
  <c r="H383" i="7"/>
  <c r="D383" i="7"/>
  <c r="N383" i="7" s="1"/>
  <c r="P382" i="7"/>
  <c r="W382" i="7" s="1"/>
  <c r="L382" i="7"/>
  <c r="J382" i="7"/>
  <c r="H382" i="7"/>
  <c r="D382" i="7"/>
  <c r="N382" i="7" s="1"/>
  <c r="O382" i="7" s="1"/>
  <c r="S382" i="7" s="1"/>
  <c r="N381" i="7"/>
  <c r="L381" i="7"/>
  <c r="J381" i="7"/>
  <c r="H381" i="7"/>
  <c r="D381" i="7"/>
  <c r="L380" i="7"/>
  <c r="J380" i="7"/>
  <c r="H380" i="7"/>
  <c r="D380" i="7"/>
  <c r="N380" i="7" s="1"/>
  <c r="L379" i="7"/>
  <c r="J379" i="7"/>
  <c r="H379" i="7"/>
  <c r="D379" i="7"/>
  <c r="N379" i="7" s="1"/>
  <c r="P379" i="7" s="1"/>
  <c r="W379" i="7" s="1"/>
  <c r="N378" i="7"/>
  <c r="L378" i="7"/>
  <c r="J378" i="7"/>
  <c r="H378" i="7"/>
  <c r="D378" i="7"/>
  <c r="N377" i="7"/>
  <c r="L377" i="7"/>
  <c r="J377" i="7"/>
  <c r="H377" i="7"/>
  <c r="D377" i="7"/>
  <c r="L376" i="7"/>
  <c r="J376" i="7"/>
  <c r="H376" i="7"/>
  <c r="D376" i="7"/>
  <c r="N376" i="7" s="1"/>
  <c r="N375" i="7"/>
  <c r="L375" i="7"/>
  <c r="J375" i="7"/>
  <c r="H375" i="7"/>
  <c r="D375" i="7"/>
  <c r="L374" i="7"/>
  <c r="J374" i="7"/>
  <c r="H374" i="7"/>
  <c r="D374" i="7"/>
  <c r="N374" i="7" s="1"/>
  <c r="S373" i="7"/>
  <c r="L373" i="7"/>
  <c r="J373" i="7"/>
  <c r="H373" i="7"/>
  <c r="D373" i="7"/>
  <c r="N373" i="7" s="1"/>
  <c r="O373" i="7" s="1"/>
  <c r="O372" i="7"/>
  <c r="S372" i="7" s="1"/>
  <c r="L372" i="7"/>
  <c r="J372" i="7"/>
  <c r="H372" i="7"/>
  <c r="D372" i="7"/>
  <c r="N372" i="7" s="1"/>
  <c r="P372" i="7" s="1"/>
  <c r="W372" i="7" s="1"/>
  <c r="N371" i="7"/>
  <c r="P371" i="7" s="1"/>
  <c r="W371" i="7" s="1"/>
  <c r="L371" i="7"/>
  <c r="J371" i="7"/>
  <c r="H371" i="7"/>
  <c r="D371" i="7"/>
  <c r="N370" i="7"/>
  <c r="L370" i="7"/>
  <c r="J370" i="7"/>
  <c r="H370" i="7"/>
  <c r="D370" i="7"/>
  <c r="N369" i="7"/>
  <c r="L369" i="7"/>
  <c r="J369" i="7"/>
  <c r="H369" i="7"/>
  <c r="D369" i="7"/>
  <c r="L368" i="7"/>
  <c r="J368" i="7"/>
  <c r="H368" i="7"/>
  <c r="D368" i="7"/>
  <c r="N368" i="7" s="1"/>
  <c r="L367" i="7"/>
  <c r="J367" i="7"/>
  <c r="H367" i="7"/>
  <c r="D367" i="7"/>
  <c r="N367" i="7" s="1"/>
  <c r="L366" i="7"/>
  <c r="J366" i="7"/>
  <c r="H366" i="7"/>
  <c r="D366" i="7"/>
  <c r="N366" i="7" s="1"/>
  <c r="L365" i="7"/>
  <c r="J365" i="7"/>
  <c r="H365" i="7"/>
  <c r="D365" i="7"/>
  <c r="N365" i="7" s="1"/>
  <c r="O365" i="7" s="1"/>
  <c r="S365" i="7" s="1"/>
  <c r="L364" i="7"/>
  <c r="J364" i="7"/>
  <c r="H364" i="7"/>
  <c r="D364" i="7"/>
  <c r="N364" i="7" s="1"/>
  <c r="O364" i="7" s="1"/>
  <c r="S364" i="7" s="1"/>
  <c r="N363" i="7"/>
  <c r="P363" i="7" s="1"/>
  <c r="W363" i="7" s="1"/>
  <c r="Z363" i="7" s="1"/>
  <c r="L363" i="7"/>
  <c r="J363" i="7"/>
  <c r="H363" i="7"/>
  <c r="D363" i="7"/>
  <c r="N362" i="7"/>
  <c r="L362" i="7"/>
  <c r="J362" i="7"/>
  <c r="H362" i="7"/>
  <c r="D362" i="7"/>
  <c r="N361" i="7"/>
  <c r="O361" i="7" s="1"/>
  <c r="S361" i="7" s="1"/>
  <c r="L361" i="7"/>
  <c r="J361" i="7"/>
  <c r="H361" i="7"/>
  <c r="D361" i="7"/>
  <c r="L360" i="7"/>
  <c r="J360" i="7"/>
  <c r="H360" i="7"/>
  <c r="D360" i="7"/>
  <c r="N360" i="7" s="1"/>
  <c r="L359" i="7"/>
  <c r="J359" i="7"/>
  <c r="H359" i="7"/>
  <c r="D359" i="7"/>
  <c r="N359" i="7" s="1"/>
  <c r="L358" i="7"/>
  <c r="J358" i="7"/>
  <c r="H358" i="7"/>
  <c r="D358" i="7"/>
  <c r="N358" i="7" s="1"/>
  <c r="L357" i="7"/>
  <c r="J357" i="7"/>
  <c r="H357" i="7"/>
  <c r="D357" i="7"/>
  <c r="N357" i="7" s="1"/>
  <c r="O357" i="7" s="1"/>
  <c r="S357" i="7" s="1"/>
  <c r="P356" i="7"/>
  <c r="W356" i="7" s="1"/>
  <c r="X356" i="7" s="1"/>
  <c r="L356" i="7"/>
  <c r="J356" i="7"/>
  <c r="H356" i="7"/>
  <c r="D356" i="7"/>
  <c r="N356" i="7" s="1"/>
  <c r="O356" i="7" s="1"/>
  <c r="S356" i="7" s="1"/>
  <c r="N355" i="7"/>
  <c r="P355" i="7" s="1"/>
  <c r="W355" i="7" s="1"/>
  <c r="Z355" i="7" s="1"/>
  <c r="L355" i="7"/>
  <c r="J355" i="7"/>
  <c r="H355" i="7"/>
  <c r="D355" i="7"/>
  <c r="N354" i="7"/>
  <c r="L354" i="7"/>
  <c r="J354" i="7"/>
  <c r="H354" i="7"/>
  <c r="D354" i="7"/>
  <c r="N353" i="7"/>
  <c r="L353" i="7"/>
  <c r="J353" i="7"/>
  <c r="H353" i="7"/>
  <c r="D353" i="7"/>
  <c r="L352" i="7"/>
  <c r="J352" i="7"/>
  <c r="H352" i="7"/>
  <c r="D352" i="7"/>
  <c r="N352" i="7" s="1"/>
  <c r="L351" i="7"/>
  <c r="J351" i="7"/>
  <c r="H351" i="7"/>
  <c r="D351" i="7"/>
  <c r="N351" i="7" s="1"/>
  <c r="L350" i="7"/>
  <c r="J350" i="7"/>
  <c r="H350" i="7"/>
  <c r="D350" i="7"/>
  <c r="N350" i="7" s="1"/>
  <c r="P349" i="7"/>
  <c r="W349" i="7" s="1"/>
  <c r="L349" i="7"/>
  <c r="J349" i="7"/>
  <c r="H349" i="7"/>
  <c r="D349" i="7"/>
  <c r="N349" i="7" s="1"/>
  <c r="O349" i="7" s="1"/>
  <c r="S349" i="7" s="1"/>
  <c r="O348" i="7"/>
  <c r="S348" i="7" s="1"/>
  <c r="L348" i="7"/>
  <c r="J348" i="7"/>
  <c r="H348" i="7"/>
  <c r="D348" i="7"/>
  <c r="N348" i="7" s="1"/>
  <c r="P348" i="7" s="1"/>
  <c r="W348" i="7" s="1"/>
  <c r="N347" i="7"/>
  <c r="P347" i="7" s="1"/>
  <c r="W347" i="7" s="1"/>
  <c r="Z347" i="7" s="1"/>
  <c r="L347" i="7"/>
  <c r="J347" i="7"/>
  <c r="H347" i="7"/>
  <c r="D347" i="7"/>
  <c r="N346" i="7"/>
  <c r="L346" i="7"/>
  <c r="J346" i="7"/>
  <c r="H346" i="7"/>
  <c r="D346" i="7"/>
  <c r="N345" i="7"/>
  <c r="O345" i="7" s="1"/>
  <c r="S345" i="7" s="1"/>
  <c r="V345" i="7" s="1"/>
  <c r="L345" i="7"/>
  <c r="J345" i="7"/>
  <c r="H345" i="7"/>
  <c r="D345" i="7"/>
  <c r="L344" i="7"/>
  <c r="J344" i="7"/>
  <c r="H344" i="7"/>
  <c r="D344" i="7"/>
  <c r="N344" i="7" s="1"/>
  <c r="L343" i="7"/>
  <c r="J343" i="7"/>
  <c r="H343" i="7"/>
  <c r="D343" i="7"/>
  <c r="N343" i="7" s="1"/>
  <c r="L342" i="7"/>
  <c r="J342" i="7"/>
  <c r="H342" i="7"/>
  <c r="D342" i="7"/>
  <c r="N342" i="7" s="1"/>
  <c r="S341" i="7"/>
  <c r="L341" i="7"/>
  <c r="J341" i="7"/>
  <c r="H341" i="7"/>
  <c r="D341" i="7"/>
  <c r="N341" i="7" s="1"/>
  <c r="O341" i="7" s="1"/>
  <c r="N340" i="7"/>
  <c r="P340" i="7" s="1"/>
  <c r="W340" i="7" s="1"/>
  <c r="L340" i="7"/>
  <c r="J340" i="7"/>
  <c r="H340" i="7"/>
  <c r="D340" i="7"/>
  <c r="N339" i="7"/>
  <c r="P339" i="7" s="1"/>
  <c r="W339" i="7" s="1"/>
  <c r="Z339" i="7" s="1"/>
  <c r="L339" i="7"/>
  <c r="J339" i="7"/>
  <c r="H339" i="7"/>
  <c r="D339" i="7"/>
  <c r="N338" i="7"/>
  <c r="L338" i="7"/>
  <c r="J338" i="7"/>
  <c r="H338" i="7"/>
  <c r="D338" i="7"/>
  <c r="N337" i="7"/>
  <c r="O337" i="7" s="1"/>
  <c r="S337" i="7" s="1"/>
  <c r="L337" i="7"/>
  <c r="J337" i="7"/>
  <c r="H337" i="7"/>
  <c r="D337" i="7"/>
  <c r="L336" i="7"/>
  <c r="J336" i="7"/>
  <c r="H336" i="7"/>
  <c r="D336" i="7"/>
  <c r="N336" i="7" s="1"/>
  <c r="L335" i="7"/>
  <c r="J335" i="7"/>
  <c r="H335" i="7"/>
  <c r="D335" i="7"/>
  <c r="N335" i="7" s="1"/>
  <c r="L334" i="7"/>
  <c r="J334" i="7"/>
  <c r="H334" i="7"/>
  <c r="D334" i="7"/>
  <c r="N334" i="7" s="1"/>
  <c r="S333" i="7"/>
  <c r="L333" i="7"/>
  <c r="J333" i="7"/>
  <c r="H333" i="7"/>
  <c r="D333" i="7"/>
  <c r="N333" i="7" s="1"/>
  <c r="O333" i="7" s="1"/>
  <c r="L332" i="7"/>
  <c r="J332" i="7"/>
  <c r="H332" i="7"/>
  <c r="D332" i="7"/>
  <c r="N332" i="7" s="1"/>
  <c r="O332" i="7" s="1"/>
  <c r="S332" i="7" s="1"/>
  <c r="Y331" i="7"/>
  <c r="X331" i="7"/>
  <c r="O331" i="7"/>
  <c r="S331" i="7" s="1"/>
  <c r="N331" i="7"/>
  <c r="P331" i="7" s="1"/>
  <c r="W331" i="7" s="1"/>
  <c r="Z331" i="7" s="1"/>
  <c r="L331" i="7"/>
  <c r="J331" i="7"/>
  <c r="H331" i="7"/>
  <c r="D331" i="7"/>
  <c r="N330" i="7"/>
  <c r="L330" i="7"/>
  <c r="J330" i="7"/>
  <c r="H330" i="7"/>
  <c r="D330" i="7"/>
  <c r="N329" i="7"/>
  <c r="L329" i="7"/>
  <c r="J329" i="7"/>
  <c r="H329" i="7"/>
  <c r="D329" i="7"/>
  <c r="L328" i="7"/>
  <c r="J328" i="7"/>
  <c r="H328" i="7"/>
  <c r="D328" i="7"/>
  <c r="N328" i="7" s="1"/>
  <c r="L327" i="7"/>
  <c r="J327" i="7"/>
  <c r="H327" i="7"/>
  <c r="D327" i="7"/>
  <c r="N327" i="7" s="1"/>
  <c r="L326" i="7"/>
  <c r="J326" i="7"/>
  <c r="H326" i="7"/>
  <c r="D326" i="7"/>
  <c r="N326" i="7" s="1"/>
  <c r="S325" i="7"/>
  <c r="L325" i="7"/>
  <c r="J325" i="7"/>
  <c r="H325" i="7"/>
  <c r="D325" i="7"/>
  <c r="N325" i="7" s="1"/>
  <c r="O325" i="7" s="1"/>
  <c r="O324" i="7"/>
  <c r="S324" i="7" s="1"/>
  <c r="L324" i="7"/>
  <c r="J324" i="7"/>
  <c r="H324" i="7"/>
  <c r="D324" i="7"/>
  <c r="N324" i="7" s="1"/>
  <c r="P324" i="7" s="1"/>
  <c r="W324" i="7" s="1"/>
  <c r="X324" i="7" s="1"/>
  <c r="N323" i="7"/>
  <c r="P323" i="7" s="1"/>
  <c r="W323" i="7" s="1"/>
  <c r="Z323" i="7" s="1"/>
  <c r="L323" i="7"/>
  <c r="J323" i="7"/>
  <c r="H323" i="7"/>
  <c r="D323" i="7"/>
  <c r="N322" i="7"/>
  <c r="L322" i="7"/>
  <c r="J322" i="7"/>
  <c r="H322" i="7"/>
  <c r="D322" i="7"/>
  <c r="N321" i="7"/>
  <c r="L321" i="7"/>
  <c r="J321" i="7"/>
  <c r="H321" i="7"/>
  <c r="D321" i="7"/>
  <c r="L320" i="7"/>
  <c r="J320" i="7"/>
  <c r="H320" i="7"/>
  <c r="D320" i="7"/>
  <c r="N320" i="7" s="1"/>
  <c r="L319" i="7"/>
  <c r="J319" i="7"/>
  <c r="H319" i="7"/>
  <c r="D319" i="7"/>
  <c r="N319" i="7" s="1"/>
  <c r="L318" i="7"/>
  <c r="J318" i="7"/>
  <c r="H318" i="7"/>
  <c r="D318" i="7"/>
  <c r="N318" i="7" s="1"/>
  <c r="S317" i="7"/>
  <c r="P317" i="7"/>
  <c r="W317" i="7" s="1"/>
  <c r="L317" i="7"/>
  <c r="J317" i="7"/>
  <c r="H317" i="7"/>
  <c r="D317" i="7"/>
  <c r="N317" i="7" s="1"/>
  <c r="O317" i="7" s="1"/>
  <c r="L316" i="7"/>
  <c r="J316" i="7"/>
  <c r="H316" i="7"/>
  <c r="D316" i="7"/>
  <c r="N316" i="7" s="1"/>
  <c r="P316" i="7" s="1"/>
  <c r="W316" i="7" s="1"/>
  <c r="X316" i="7" s="1"/>
  <c r="N315" i="7"/>
  <c r="P315" i="7" s="1"/>
  <c r="W315" i="7" s="1"/>
  <c r="Z315" i="7" s="1"/>
  <c r="L315" i="7"/>
  <c r="J315" i="7"/>
  <c r="H315" i="7"/>
  <c r="D315" i="7"/>
  <c r="N314" i="7"/>
  <c r="L314" i="7"/>
  <c r="J314" i="7"/>
  <c r="H314" i="7"/>
  <c r="D314" i="7"/>
  <c r="N313" i="7"/>
  <c r="L313" i="7"/>
  <c r="J313" i="7"/>
  <c r="H313" i="7"/>
  <c r="D313" i="7"/>
  <c r="L312" i="7"/>
  <c r="J312" i="7"/>
  <c r="H312" i="7"/>
  <c r="D312" i="7"/>
  <c r="N312" i="7" s="1"/>
  <c r="L311" i="7"/>
  <c r="J311" i="7"/>
  <c r="H311" i="7"/>
  <c r="D311" i="7"/>
  <c r="N311" i="7" s="1"/>
  <c r="L310" i="7"/>
  <c r="J310" i="7"/>
  <c r="H310" i="7"/>
  <c r="D310" i="7"/>
  <c r="N310" i="7" s="1"/>
  <c r="L309" i="7"/>
  <c r="J309" i="7"/>
  <c r="H309" i="7"/>
  <c r="D309" i="7"/>
  <c r="N309" i="7" s="1"/>
  <c r="O309" i="7" s="1"/>
  <c r="S309" i="7" s="1"/>
  <c r="L308" i="7"/>
  <c r="J308" i="7"/>
  <c r="H308" i="7"/>
  <c r="D308" i="7"/>
  <c r="N308" i="7" s="1"/>
  <c r="P308" i="7" s="1"/>
  <c r="W308" i="7" s="1"/>
  <c r="X308" i="7" s="1"/>
  <c r="N307" i="7"/>
  <c r="P307" i="7" s="1"/>
  <c r="W307" i="7" s="1"/>
  <c r="L307" i="7"/>
  <c r="J307" i="7"/>
  <c r="H307" i="7"/>
  <c r="D307" i="7"/>
  <c r="N306" i="7"/>
  <c r="L306" i="7"/>
  <c r="J306" i="7"/>
  <c r="H306" i="7"/>
  <c r="D306" i="7"/>
  <c r="N305" i="7"/>
  <c r="O305" i="7" s="1"/>
  <c r="S305" i="7" s="1"/>
  <c r="L305" i="7"/>
  <c r="J305" i="7"/>
  <c r="H305" i="7"/>
  <c r="D305" i="7"/>
  <c r="P304" i="7"/>
  <c r="W304" i="7" s="1"/>
  <c r="L304" i="7"/>
  <c r="J304" i="7"/>
  <c r="H304" i="7"/>
  <c r="D304" i="7"/>
  <c r="N304" i="7" s="1"/>
  <c r="O304" i="7" s="1"/>
  <c r="S304" i="7" s="1"/>
  <c r="L303" i="7"/>
  <c r="J303" i="7"/>
  <c r="H303" i="7"/>
  <c r="D303" i="7"/>
  <c r="N303" i="7" s="1"/>
  <c r="N302" i="7"/>
  <c r="L302" i="7"/>
  <c r="J302" i="7"/>
  <c r="H302" i="7"/>
  <c r="D302" i="7"/>
  <c r="L301" i="7"/>
  <c r="J301" i="7"/>
  <c r="H301" i="7"/>
  <c r="D301" i="7"/>
  <c r="N301" i="7" s="1"/>
  <c r="O301" i="7" s="1"/>
  <c r="S301" i="7" s="1"/>
  <c r="Z300" i="7"/>
  <c r="P300" i="7"/>
  <c r="W300" i="7" s="1"/>
  <c r="X300" i="7" s="1"/>
  <c r="O300" i="7"/>
  <c r="S300" i="7" s="1"/>
  <c r="N300" i="7"/>
  <c r="L300" i="7"/>
  <c r="J300" i="7"/>
  <c r="Y300" i="7" s="1"/>
  <c r="H300" i="7"/>
  <c r="D300" i="7"/>
  <c r="N299" i="7"/>
  <c r="P299" i="7" s="1"/>
  <c r="W299" i="7" s="1"/>
  <c r="L299" i="7"/>
  <c r="J299" i="7"/>
  <c r="H299" i="7"/>
  <c r="D299" i="7"/>
  <c r="N298" i="7"/>
  <c r="L298" i="7"/>
  <c r="J298" i="7"/>
  <c r="H298" i="7"/>
  <c r="D298" i="7"/>
  <c r="S297" i="7"/>
  <c r="N297" i="7"/>
  <c r="O297" i="7" s="1"/>
  <c r="L297" i="7"/>
  <c r="J297" i="7"/>
  <c r="H297" i="7"/>
  <c r="D297" i="7"/>
  <c r="P296" i="7"/>
  <c r="W296" i="7" s="1"/>
  <c r="L296" i="7"/>
  <c r="J296" i="7"/>
  <c r="H296" i="7"/>
  <c r="D296" i="7"/>
  <c r="N296" i="7" s="1"/>
  <c r="O296" i="7" s="1"/>
  <c r="S296" i="7" s="1"/>
  <c r="L295" i="7"/>
  <c r="J295" i="7"/>
  <c r="H295" i="7"/>
  <c r="D295" i="7"/>
  <c r="N295" i="7" s="1"/>
  <c r="N294" i="7"/>
  <c r="L294" i="7"/>
  <c r="J294" i="7"/>
  <c r="H294" i="7"/>
  <c r="D294" i="7"/>
  <c r="P293" i="7"/>
  <c r="W293" i="7" s="1"/>
  <c r="L293" i="7"/>
  <c r="J293" i="7"/>
  <c r="H293" i="7"/>
  <c r="D293" i="7"/>
  <c r="N293" i="7" s="1"/>
  <c r="O293" i="7" s="1"/>
  <c r="S293" i="7" s="1"/>
  <c r="N292" i="7"/>
  <c r="P292" i="7" s="1"/>
  <c r="W292" i="7" s="1"/>
  <c r="L292" i="7"/>
  <c r="J292" i="7"/>
  <c r="H292" i="7"/>
  <c r="D292" i="7"/>
  <c r="N291" i="7"/>
  <c r="P291" i="7" s="1"/>
  <c r="W291" i="7" s="1"/>
  <c r="L291" i="7"/>
  <c r="J291" i="7"/>
  <c r="H291" i="7"/>
  <c r="D291" i="7"/>
  <c r="N290" i="7"/>
  <c r="L290" i="7"/>
  <c r="J290" i="7"/>
  <c r="H290" i="7"/>
  <c r="D290" i="7"/>
  <c r="N289" i="7"/>
  <c r="L289" i="7"/>
  <c r="P289" i="7" s="1"/>
  <c r="W289" i="7" s="1"/>
  <c r="J289" i="7"/>
  <c r="H289" i="7"/>
  <c r="D289" i="7"/>
  <c r="N288" i="7"/>
  <c r="O288" i="7" s="1"/>
  <c r="S288" i="7" s="1"/>
  <c r="L288" i="7"/>
  <c r="P288" i="7" s="1"/>
  <c r="W288" i="7" s="1"/>
  <c r="J288" i="7"/>
  <c r="H288" i="7"/>
  <c r="D288" i="7"/>
  <c r="L287" i="7"/>
  <c r="J287" i="7"/>
  <c r="H287" i="7"/>
  <c r="D287" i="7"/>
  <c r="N287" i="7" s="1"/>
  <c r="L286" i="7"/>
  <c r="J286" i="7"/>
  <c r="H286" i="7"/>
  <c r="D286" i="7"/>
  <c r="N286" i="7" s="1"/>
  <c r="L285" i="7"/>
  <c r="J285" i="7"/>
  <c r="H285" i="7"/>
  <c r="D285" i="7"/>
  <c r="N285" i="7" s="1"/>
  <c r="P285" i="7" s="1"/>
  <c r="W285" i="7" s="1"/>
  <c r="L284" i="7"/>
  <c r="J284" i="7"/>
  <c r="H284" i="7"/>
  <c r="D284" i="7"/>
  <c r="N284" i="7" s="1"/>
  <c r="N283" i="7"/>
  <c r="P283" i="7" s="1"/>
  <c r="W283" i="7" s="1"/>
  <c r="L283" i="7"/>
  <c r="J283" i="7"/>
  <c r="H283" i="7"/>
  <c r="D283" i="7"/>
  <c r="N282" i="7"/>
  <c r="O282" i="7" s="1"/>
  <c r="S282" i="7" s="1"/>
  <c r="L282" i="7"/>
  <c r="J282" i="7"/>
  <c r="H282" i="7"/>
  <c r="D282" i="7"/>
  <c r="N281" i="7"/>
  <c r="P281" i="7" s="1"/>
  <c r="W281" i="7" s="1"/>
  <c r="L281" i="7"/>
  <c r="J281" i="7"/>
  <c r="H281" i="7"/>
  <c r="D281" i="7"/>
  <c r="L280" i="7"/>
  <c r="J280" i="7"/>
  <c r="H280" i="7"/>
  <c r="D280" i="7"/>
  <c r="N280" i="7" s="1"/>
  <c r="L279" i="7"/>
  <c r="J279" i="7"/>
  <c r="H279" i="7"/>
  <c r="D279" i="7"/>
  <c r="N279" i="7" s="1"/>
  <c r="L278" i="7"/>
  <c r="J278" i="7"/>
  <c r="H278" i="7"/>
  <c r="D278" i="7"/>
  <c r="N278" i="7" s="1"/>
  <c r="N277" i="7"/>
  <c r="O277" i="7" s="1"/>
  <c r="S277" i="7" s="1"/>
  <c r="L277" i="7"/>
  <c r="J277" i="7"/>
  <c r="H277" i="7"/>
  <c r="D277" i="7"/>
  <c r="L276" i="7"/>
  <c r="J276" i="7"/>
  <c r="H276" i="7"/>
  <c r="D276" i="7"/>
  <c r="N276" i="7" s="1"/>
  <c r="L275" i="7"/>
  <c r="J275" i="7"/>
  <c r="H275" i="7"/>
  <c r="D275" i="7"/>
  <c r="N275" i="7" s="1"/>
  <c r="N274" i="7"/>
  <c r="P274" i="7" s="1"/>
  <c r="W274" i="7" s="1"/>
  <c r="L274" i="7"/>
  <c r="J274" i="7"/>
  <c r="H274" i="7"/>
  <c r="D274" i="7"/>
  <c r="L273" i="7"/>
  <c r="J273" i="7"/>
  <c r="H273" i="7"/>
  <c r="D273" i="7"/>
  <c r="N273" i="7" s="1"/>
  <c r="N272" i="7"/>
  <c r="O272" i="7" s="1"/>
  <c r="S272" i="7" s="1"/>
  <c r="L272" i="7"/>
  <c r="J272" i="7"/>
  <c r="H272" i="7"/>
  <c r="D272" i="7"/>
  <c r="O271" i="7"/>
  <c r="S271" i="7" s="1"/>
  <c r="N271" i="7"/>
  <c r="L271" i="7"/>
  <c r="P271" i="7" s="1"/>
  <c r="W271" i="7" s="1"/>
  <c r="J271" i="7"/>
  <c r="H271" i="7"/>
  <c r="D271" i="7"/>
  <c r="L270" i="7"/>
  <c r="J270" i="7"/>
  <c r="H270" i="7"/>
  <c r="D270" i="7"/>
  <c r="N270" i="7" s="1"/>
  <c r="N269" i="7"/>
  <c r="L269" i="7"/>
  <c r="J269" i="7"/>
  <c r="H269" i="7"/>
  <c r="D269" i="7"/>
  <c r="L268" i="7"/>
  <c r="J268" i="7"/>
  <c r="H268" i="7"/>
  <c r="D268" i="7"/>
  <c r="N268" i="7" s="1"/>
  <c r="L267" i="7"/>
  <c r="J267" i="7"/>
  <c r="H267" i="7"/>
  <c r="D267" i="7"/>
  <c r="N267" i="7" s="1"/>
  <c r="L266" i="7"/>
  <c r="J266" i="7"/>
  <c r="H266" i="7"/>
  <c r="D266" i="7"/>
  <c r="N266" i="7" s="1"/>
  <c r="L265" i="7"/>
  <c r="J265" i="7"/>
  <c r="H265" i="7"/>
  <c r="D265" i="7"/>
  <c r="N265" i="7" s="1"/>
  <c r="V264" i="7"/>
  <c r="P264" i="7"/>
  <c r="W264" i="7" s="1"/>
  <c r="N264" i="7"/>
  <c r="O264" i="7" s="1"/>
  <c r="S264" i="7" s="1"/>
  <c r="L264" i="7"/>
  <c r="J264" i="7"/>
  <c r="H264" i="7"/>
  <c r="D264" i="7"/>
  <c r="P263" i="7"/>
  <c r="W263" i="7" s="1"/>
  <c r="O263" i="7"/>
  <c r="S263" i="7" s="1"/>
  <c r="U263" i="7" s="1"/>
  <c r="N263" i="7"/>
  <c r="L263" i="7"/>
  <c r="J263" i="7"/>
  <c r="H263" i="7"/>
  <c r="D263" i="7"/>
  <c r="L262" i="7"/>
  <c r="J262" i="7"/>
  <c r="H262" i="7"/>
  <c r="D262" i="7"/>
  <c r="N262" i="7" s="1"/>
  <c r="N261" i="7"/>
  <c r="O261" i="7" s="1"/>
  <c r="S261" i="7" s="1"/>
  <c r="L261" i="7"/>
  <c r="J261" i="7"/>
  <c r="H261" i="7"/>
  <c r="D261" i="7"/>
  <c r="L260" i="7"/>
  <c r="J260" i="7"/>
  <c r="H260" i="7"/>
  <c r="D260" i="7"/>
  <c r="N260" i="7" s="1"/>
  <c r="O260" i="7" s="1"/>
  <c r="S260" i="7" s="1"/>
  <c r="V260" i="7" s="1"/>
  <c r="O259" i="7"/>
  <c r="S259" i="7" s="1"/>
  <c r="L259" i="7"/>
  <c r="J259" i="7"/>
  <c r="H259" i="7"/>
  <c r="D259" i="7"/>
  <c r="N259" i="7" s="1"/>
  <c r="P259" i="7" s="1"/>
  <c r="W259" i="7" s="1"/>
  <c r="Y259" i="7" s="1"/>
  <c r="N258" i="7"/>
  <c r="L258" i="7"/>
  <c r="J258" i="7"/>
  <c r="H258" i="7"/>
  <c r="D258" i="7"/>
  <c r="L257" i="7"/>
  <c r="J257" i="7"/>
  <c r="H257" i="7"/>
  <c r="D257" i="7"/>
  <c r="N257" i="7" s="1"/>
  <c r="N256" i="7"/>
  <c r="O256" i="7" s="1"/>
  <c r="S256" i="7" s="1"/>
  <c r="V256" i="7" s="1"/>
  <c r="L256" i="7"/>
  <c r="J256" i="7"/>
  <c r="H256" i="7"/>
  <c r="D256" i="7"/>
  <c r="N255" i="7"/>
  <c r="P255" i="7" s="1"/>
  <c r="W255" i="7" s="1"/>
  <c r="Y255" i="7" s="1"/>
  <c r="L255" i="7"/>
  <c r="J255" i="7"/>
  <c r="H255" i="7"/>
  <c r="D255" i="7"/>
  <c r="N254" i="7"/>
  <c r="L254" i="7"/>
  <c r="J254" i="7"/>
  <c r="H254" i="7"/>
  <c r="D254" i="7"/>
  <c r="N253" i="7"/>
  <c r="O253" i="7" s="1"/>
  <c r="S253" i="7" s="1"/>
  <c r="L253" i="7"/>
  <c r="J253" i="7"/>
  <c r="H253" i="7"/>
  <c r="D253" i="7"/>
  <c r="V252" i="7"/>
  <c r="L252" i="7"/>
  <c r="J252" i="7"/>
  <c r="H252" i="7"/>
  <c r="D252" i="7"/>
  <c r="N252" i="7" s="1"/>
  <c r="O252" i="7" s="1"/>
  <c r="S252" i="7" s="1"/>
  <c r="Y251" i="7"/>
  <c r="O251" i="7"/>
  <c r="S251" i="7" s="1"/>
  <c r="L251" i="7"/>
  <c r="J251" i="7"/>
  <c r="H251" i="7"/>
  <c r="D251" i="7"/>
  <c r="N251" i="7" s="1"/>
  <c r="P251" i="7" s="1"/>
  <c r="W251" i="7" s="1"/>
  <c r="L250" i="7"/>
  <c r="J250" i="7"/>
  <c r="H250" i="7"/>
  <c r="D250" i="7"/>
  <c r="N250" i="7" s="1"/>
  <c r="L249" i="7"/>
  <c r="J249" i="7"/>
  <c r="H249" i="7"/>
  <c r="D249" i="7"/>
  <c r="N249" i="7" s="1"/>
  <c r="V248" i="7"/>
  <c r="P248" i="7"/>
  <c r="W248" i="7" s="1"/>
  <c r="Z248" i="7" s="1"/>
  <c r="N248" i="7"/>
  <c r="O248" i="7" s="1"/>
  <c r="S248" i="7" s="1"/>
  <c r="L248" i="7"/>
  <c r="J248" i="7"/>
  <c r="H248" i="7"/>
  <c r="D248" i="7"/>
  <c r="P247" i="7"/>
  <c r="W247" i="7" s="1"/>
  <c r="Y247" i="7" s="1"/>
  <c r="N247" i="7"/>
  <c r="O247" i="7" s="1"/>
  <c r="S247" i="7" s="1"/>
  <c r="U247" i="7" s="1"/>
  <c r="L247" i="7"/>
  <c r="J247" i="7"/>
  <c r="H247" i="7"/>
  <c r="D247" i="7"/>
  <c r="N246" i="7"/>
  <c r="L246" i="7"/>
  <c r="J246" i="7"/>
  <c r="H246" i="7"/>
  <c r="D246" i="7"/>
  <c r="S245" i="7"/>
  <c r="N245" i="7"/>
  <c r="O245" i="7" s="1"/>
  <c r="L245" i="7"/>
  <c r="J245" i="7"/>
  <c r="H245" i="7"/>
  <c r="D245" i="7"/>
  <c r="P244" i="7"/>
  <c r="W244" i="7" s="1"/>
  <c r="Z244" i="7" s="1"/>
  <c r="L244" i="7"/>
  <c r="J244" i="7"/>
  <c r="H244" i="7"/>
  <c r="D244" i="7"/>
  <c r="N244" i="7" s="1"/>
  <c r="O244" i="7" s="1"/>
  <c r="S244" i="7" s="1"/>
  <c r="V244" i="7" s="1"/>
  <c r="Y243" i="7"/>
  <c r="L243" i="7"/>
  <c r="J243" i="7"/>
  <c r="H243" i="7"/>
  <c r="D243" i="7"/>
  <c r="N243" i="7" s="1"/>
  <c r="P243" i="7" s="1"/>
  <c r="W243" i="7" s="1"/>
  <c r="L242" i="7"/>
  <c r="J242" i="7"/>
  <c r="H242" i="7"/>
  <c r="D242" i="7"/>
  <c r="N242" i="7" s="1"/>
  <c r="L241" i="7"/>
  <c r="J241" i="7"/>
  <c r="H241" i="7"/>
  <c r="D241" i="7"/>
  <c r="N241" i="7" s="1"/>
  <c r="P240" i="7"/>
  <c r="W240" i="7" s="1"/>
  <c r="N240" i="7"/>
  <c r="O240" i="7" s="1"/>
  <c r="S240" i="7" s="1"/>
  <c r="L240" i="7"/>
  <c r="J240" i="7"/>
  <c r="H240" i="7"/>
  <c r="D240" i="7"/>
  <c r="P239" i="7"/>
  <c r="W239" i="7" s="1"/>
  <c r="N239" i="7"/>
  <c r="O239" i="7" s="1"/>
  <c r="S239" i="7" s="1"/>
  <c r="L239" i="7"/>
  <c r="J239" i="7"/>
  <c r="H239" i="7"/>
  <c r="D239" i="7"/>
  <c r="L238" i="7"/>
  <c r="J238" i="7"/>
  <c r="H238" i="7"/>
  <c r="D238" i="7"/>
  <c r="N238" i="7" s="1"/>
  <c r="N237" i="7"/>
  <c r="O237" i="7" s="1"/>
  <c r="S237" i="7" s="1"/>
  <c r="L237" i="7"/>
  <c r="J237" i="7"/>
  <c r="H237" i="7"/>
  <c r="D237" i="7"/>
  <c r="Z236" i="7"/>
  <c r="P236" i="7"/>
  <c r="W236" i="7" s="1"/>
  <c r="L236" i="7"/>
  <c r="J236" i="7"/>
  <c r="H236" i="7"/>
  <c r="D236" i="7"/>
  <c r="N236" i="7" s="1"/>
  <c r="O236" i="7" s="1"/>
  <c r="S236" i="7" s="1"/>
  <c r="V236" i="7" s="1"/>
  <c r="L235" i="7"/>
  <c r="J235" i="7"/>
  <c r="H235" i="7"/>
  <c r="D235" i="7"/>
  <c r="N235" i="7" s="1"/>
  <c r="P235" i="7" s="1"/>
  <c r="W235" i="7" s="1"/>
  <c r="N234" i="7"/>
  <c r="L234" i="7"/>
  <c r="J234" i="7"/>
  <c r="H234" i="7"/>
  <c r="D234" i="7"/>
  <c r="L233" i="7"/>
  <c r="J233" i="7"/>
  <c r="H233" i="7"/>
  <c r="D233" i="7"/>
  <c r="N233" i="7" s="1"/>
  <c r="V232" i="7"/>
  <c r="N232" i="7"/>
  <c r="O232" i="7" s="1"/>
  <c r="S232" i="7" s="1"/>
  <c r="L232" i="7"/>
  <c r="J232" i="7"/>
  <c r="H232" i="7"/>
  <c r="D232" i="7"/>
  <c r="P231" i="7"/>
  <c r="W231" i="7" s="1"/>
  <c r="N231" i="7"/>
  <c r="O231" i="7" s="1"/>
  <c r="S231" i="7" s="1"/>
  <c r="U231" i="7" s="1"/>
  <c r="L231" i="7"/>
  <c r="J231" i="7"/>
  <c r="H231" i="7"/>
  <c r="D231" i="7"/>
  <c r="L230" i="7"/>
  <c r="J230" i="7"/>
  <c r="H230" i="7"/>
  <c r="D230" i="7"/>
  <c r="N230" i="7" s="1"/>
  <c r="N229" i="7"/>
  <c r="O229" i="7" s="1"/>
  <c r="S229" i="7" s="1"/>
  <c r="L229" i="7"/>
  <c r="J229" i="7"/>
  <c r="H229" i="7"/>
  <c r="D229" i="7"/>
  <c r="L228" i="7"/>
  <c r="J228" i="7"/>
  <c r="H228" i="7"/>
  <c r="D228" i="7"/>
  <c r="N228" i="7" s="1"/>
  <c r="O228" i="7" s="1"/>
  <c r="S228" i="7" s="1"/>
  <c r="V228" i="7" s="1"/>
  <c r="O227" i="7"/>
  <c r="S227" i="7" s="1"/>
  <c r="L227" i="7"/>
  <c r="J227" i="7"/>
  <c r="H227" i="7"/>
  <c r="D227" i="7"/>
  <c r="N227" i="7" s="1"/>
  <c r="P227" i="7" s="1"/>
  <c r="W227" i="7" s="1"/>
  <c r="Y227" i="7" s="1"/>
  <c r="L226" i="7"/>
  <c r="J226" i="7"/>
  <c r="H226" i="7"/>
  <c r="D226" i="7"/>
  <c r="N226" i="7" s="1"/>
  <c r="L225" i="7"/>
  <c r="J225" i="7"/>
  <c r="H225" i="7"/>
  <c r="D225" i="7"/>
  <c r="N225" i="7" s="1"/>
  <c r="N224" i="7"/>
  <c r="O224" i="7" s="1"/>
  <c r="S224" i="7" s="1"/>
  <c r="V224" i="7" s="1"/>
  <c r="L224" i="7"/>
  <c r="J224" i="7"/>
  <c r="H224" i="7"/>
  <c r="D224" i="7"/>
  <c r="N223" i="7"/>
  <c r="P223" i="7" s="1"/>
  <c r="W223" i="7" s="1"/>
  <c r="Y223" i="7" s="1"/>
  <c r="L223" i="7"/>
  <c r="J223" i="7"/>
  <c r="H223" i="7"/>
  <c r="D223" i="7"/>
  <c r="N222" i="7"/>
  <c r="L222" i="7"/>
  <c r="J222" i="7"/>
  <c r="H222" i="7"/>
  <c r="D222" i="7"/>
  <c r="N221" i="7"/>
  <c r="L221" i="7"/>
  <c r="J221" i="7"/>
  <c r="H221" i="7"/>
  <c r="D221" i="7"/>
  <c r="L220" i="7"/>
  <c r="J220" i="7"/>
  <c r="H220" i="7"/>
  <c r="D220" i="7"/>
  <c r="N220" i="7" s="1"/>
  <c r="O220" i="7" s="1"/>
  <c r="S220" i="7" s="1"/>
  <c r="V220" i="7" s="1"/>
  <c r="L219" i="7"/>
  <c r="J219" i="7"/>
  <c r="H219" i="7"/>
  <c r="D219" i="7"/>
  <c r="N219" i="7" s="1"/>
  <c r="P219" i="7" s="1"/>
  <c r="W219" i="7" s="1"/>
  <c r="Y219" i="7" s="1"/>
  <c r="L218" i="7"/>
  <c r="J218" i="7"/>
  <c r="H218" i="7"/>
  <c r="D218" i="7"/>
  <c r="N218" i="7" s="1"/>
  <c r="L217" i="7"/>
  <c r="J217" i="7"/>
  <c r="H217" i="7"/>
  <c r="D217" i="7"/>
  <c r="N217" i="7" s="1"/>
  <c r="N216" i="7"/>
  <c r="O216" i="7" s="1"/>
  <c r="S216" i="7" s="1"/>
  <c r="V216" i="7" s="1"/>
  <c r="L216" i="7"/>
  <c r="J216" i="7"/>
  <c r="H216" i="7"/>
  <c r="D216" i="7"/>
  <c r="P215" i="7"/>
  <c r="W215" i="7" s="1"/>
  <c r="Y215" i="7" s="1"/>
  <c r="O215" i="7"/>
  <c r="S215" i="7" s="1"/>
  <c r="U215" i="7" s="1"/>
  <c r="N215" i="7"/>
  <c r="L215" i="7"/>
  <c r="J215" i="7"/>
  <c r="H215" i="7"/>
  <c r="D215" i="7"/>
  <c r="N214" i="7"/>
  <c r="L214" i="7"/>
  <c r="J214" i="7"/>
  <c r="H214" i="7"/>
  <c r="D214" i="7"/>
  <c r="N213" i="7"/>
  <c r="O213" i="7" s="1"/>
  <c r="S213" i="7" s="1"/>
  <c r="L213" i="7"/>
  <c r="J213" i="7"/>
  <c r="H213" i="7"/>
  <c r="D213" i="7"/>
  <c r="L212" i="7"/>
  <c r="J212" i="7"/>
  <c r="H212" i="7"/>
  <c r="D212" i="7"/>
  <c r="N212" i="7" s="1"/>
  <c r="O212" i="7" s="1"/>
  <c r="S212" i="7" s="1"/>
  <c r="V212" i="7" s="1"/>
  <c r="L211" i="7"/>
  <c r="J211" i="7"/>
  <c r="H211" i="7"/>
  <c r="D211" i="7"/>
  <c r="N211" i="7" s="1"/>
  <c r="P211" i="7" s="1"/>
  <c r="W211" i="7" s="1"/>
  <c r="Y211" i="7" s="1"/>
  <c r="L210" i="7"/>
  <c r="J210" i="7"/>
  <c r="H210" i="7"/>
  <c r="D210" i="7"/>
  <c r="N210" i="7" s="1"/>
  <c r="L209" i="7"/>
  <c r="J209" i="7"/>
  <c r="H209" i="7"/>
  <c r="D209" i="7"/>
  <c r="N209" i="7" s="1"/>
  <c r="N208" i="7"/>
  <c r="O208" i="7" s="1"/>
  <c r="S208" i="7" s="1"/>
  <c r="L208" i="7"/>
  <c r="J208" i="7"/>
  <c r="H208" i="7"/>
  <c r="D208" i="7"/>
  <c r="P207" i="7"/>
  <c r="W207" i="7" s="1"/>
  <c r="O207" i="7"/>
  <c r="S207" i="7" s="1"/>
  <c r="N207" i="7"/>
  <c r="L207" i="7"/>
  <c r="J207" i="7"/>
  <c r="H207" i="7"/>
  <c r="D207" i="7"/>
  <c r="L206" i="7"/>
  <c r="J206" i="7"/>
  <c r="H206" i="7"/>
  <c r="D206" i="7"/>
  <c r="N206" i="7" s="1"/>
  <c r="N205" i="7"/>
  <c r="O205" i="7" s="1"/>
  <c r="S205" i="7" s="1"/>
  <c r="L205" i="7"/>
  <c r="J205" i="7"/>
  <c r="H205" i="7"/>
  <c r="D205" i="7"/>
  <c r="Z204" i="7"/>
  <c r="V204" i="7"/>
  <c r="P204" i="7"/>
  <c r="W204" i="7" s="1"/>
  <c r="L204" i="7"/>
  <c r="J204" i="7"/>
  <c r="H204" i="7"/>
  <c r="D204" i="7"/>
  <c r="N204" i="7" s="1"/>
  <c r="O204" i="7" s="1"/>
  <c r="S204" i="7" s="1"/>
  <c r="L203" i="7"/>
  <c r="J203" i="7"/>
  <c r="H203" i="7"/>
  <c r="D203" i="7"/>
  <c r="N203" i="7" s="1"/>
  <c r="P203" i="7" s="1"/>
  <c r="W203" i="7" s="1"/>
  <c r="N202" i="7"/>
  <c r="L202" i="7"/>
  <c r="J202" i="7"/>
  <c r="H202" i="7"/>
  <c r="D202" i="7"/>
  <c r="L201" i="7"/>
  <c r="J201" i="7"/>
  <c r="H201" i="7"/>
  <c r="D201" i="7"/>
  <c r="N201" i="7" s="1"/>
  <c r="V200" i="7"/>
  <c r="P200" i="7"/>
  <c r="W200" i="7" s="1"/>
  <c r="N200" i="7"/>
  <c r="O200" i="7" s="1"/>
  <c r="S200" i="7" s="1"/>
  <c r="L200" i="7"/>
  <c r="J200" i="7"/>
  <c r="H200" i="7"/>
  <c r="D200" i="7"/>
  <c r="P199" i="7"/>
  <c r="W199" i="7" s="1"/>
  <c r="O199" i="7"/>
  <c r="S199" i="7" s="1"/>
  <c r="U199" i="7" s="1"/>
  <c r="N199" i="7"/>
  <c r="L199" i="7"/>
  <c r="J199" i="7"/>
  <c r="H199" i="7"/>
  <c r="D199" i="7"/>
  <c r="L198" i="7"/>
  <c r="J198" i="7"/>
  <c r="H198" i="7"/>
  <c r="D198" i="7"/>
  <c r="N198" i="7" s="1"/>
  <c r="N197" i="7"/>
  <c r="O197" i="7" s="1"/>
  <c r="S197" i="7" s="1"/>
  <c r="L197" i="7"/>
  <c r="J197" i="7"/>
  <c r="H197" i="7"/>
  <c r="D197" i="7"/>
  <c r="L196" i="7"/>
  <c r="J196" i="7"/>
  <c r="H196" i="7"/>
  <c r="D196" i="7"/>
  <c r="N196" i="7" s="1"/>
  <c r="O196" i="7" s="1"/>
  <c r="S196" i="7" s="1"/>
  <c r="V196" i="7" s="1"/>
  <c r="O195" i="7"/>
  <c r="S195" i="7" s="1"/>
  <c r="L195" i="7"/>
  <c r="J195" i="7"/>
  <c r="H195" i="7"/>
  <c r="D195" i="7"/>
  <c r="N195" i="7" s="1"/>
  <c r="P195" i="7" s="1"/>
  <c r="W195" i="7" s="1"/>
  <c r="Y195" i="7" s="1"/>
  <c r="N194" i="7"/>
  <c r="L194" i="7"/>
  <c r="J194" i="7"/>
  <c r="H194" i="7"/>
  <c r="D194" i="7"/>
  <c r="L193" i="7"/>
  <c r="J193" i="7"/>
  <c r="H193" i="7"/>
  <c r="D193" i="7"/>
  <c r="N193" i="7" s="1"/>
  <c r="N192" i="7"/>
  <c r="O192" i="7" s="1"/>
  <c r="S192" i="7" s="1"/>
  <c r="V192" i="7" s="1"/>
  <c r="L192" i="7"/>
  <c r="J192" i="7"/>
  <c r="H192" i="7"/>
  <c r="D192" i="7"/>
  <c r="N191" i="7"/>
  <c r="P191" i="7" s="1"/>
  <c r="W191" i="7" s="1"/>
  <c r="Y191" i="7" s="1"/>
  <c r="L191" i="7"/>
  <c r="J191" i="7"/>
  <c r="H191" i="7"/>
  <c r="D191" i="7"/>
  <c r="N190" i="7"/>
  <c r="L190" i="7"/>
  <c r="J190" i="7"/>
  <c r="H190" i="7"/>
  <c r="D190" i="7"/>
  <c r="N189" i="7"/>
  <c r="L189" i="7"/>
  <c r="J189" i="7"/>
  <c r="H189" i="7"/>
  <c r="D189" i="7"/>
  <c r="L188" i="7"/>
  <c r="J188" i="7"/>
  <c r="H188" i="7"/>
  <c r="D188" i="7"/>
  <c r="N188" i="7" s="1"/>
  <c r="O188" i="7" s="1"/>
  <c r="S188" i="7" s="1"/>
  <c r="V188" i="7" s="1"/>
  <c r="L187" i="7"/>
  <c r="J187" i="7"/>
  <c r="H187" i="7"/>
  <c r="D187" i="7"/>
  <c r="N187" i="7" s="1"/>
  <c r="P187" i="7" s="1"/>
  <c r="W187" i="7" s="1"/>
  <c r="Y187" i="7" s="1"/>
  <c r="L186" i="7"/>
  <c r="J186" i="7"/>
  <c r="H186" i="7"/>
  <c r="D186" i="7"/>
  <c r="N186" i="7" s="1"/>
  <c r="L185" i="7"/>
  <c r="J185" i="7"/>
  <c r="H185" i="7"/>
  <c r="D185" i="7"/>
  <c r="N185" i="7" s="1"/>
  <c r="P184" i="7"/>
  <c r="W184" i="7" s="1"/>
  <c r="Z184" i="7" s="1"/>
  <c r="N184" i="7"/>
  <c r="O184" i="7" s="1"/>
  <c r="S184" i="7" s="1"/>
  <c r="L184" i="7"/>
  <c r="J184" i="7"/>
  <c r="H184" i="7"/>
  <c r="D184" i="7"/>
  <c r="O183" i="7"/>
  <c r="S183" i="7" s="1"/>
  <c r="N183" i="7"/>
  <c r="P183" i="7" s="1"/>
  <c r="W183" i="7" s="1"/>
  <c r="L183" i="7"/>
  <c r="J183" i="7"/>
  <c r="H183" i="7"/>
  <c r="D183" i="7"/>
  <c r="L182" i="7"/>
  <c r="J182" i="7"/>
  <c r="H182" i="7"/>
  <c r="D182" i="7"/>
  <c r="N182" i="7" s="1"/>
  <c r="N181" i="7"/>
  <c r="L181" i="7"/>
  <c r="J181" i="7"/>
  <c r="H181" i="7"/>
  <c r="D181" i="7"/>
  <c r="L180" i="7"/>
  <c r="J180" i="7"/>
  <c r="H180" i="7"/>
  <c r="D180" i="7"/>
  <c r="N180" i="7" s="1"/>
  <c r="P180" i="7" s="1"/>
  <c r="W180" i="7" s="1"/>
  <c r="L179" i="7"/>
  <c r="J179" i="7"/>
  <c r="H179" i="7"/>
  <c r="D179" i="7"/>
  <c r="N179" i="7" s="1"/>
  <c r="P179" i="7" s="1"/>
  <c r="W179" i="7" s="1"/>
  <c r="L178" i="7"/>
  <c r="J178" i="7"/>
  <c r="H178" i="7"/>
  <c r="D178" i="7"/>
  <c r="N178" i="7" s="1"/>
  <c r="L177" i="7"/>
  <c r="J177" i="7"/>
  <c r="H177" i="7"/>
  <c r="D177" i="7"/>
  <c r="N177" i="7" s="1"/>
  <c r="P176" i="7"/>
  <c r="W176" i="7" s="1"/>
  <c r="O176" i="7"/>
  <c r="S176" i="7" s="1"/>
  <c r="V176" i="7" s="1"/>
  <c r="N176" i="7"/>
  <c r="L176" i="7"/>
  <c r="J176" i="7"/>
  <c r="H176" i="7"/>
  <c r="D176" i="7"/>
  <c r="P175" i="7"/>
  <c r="W175" i="7" s="1"/>
  <c r="Z175" i="7" s="1"/>
  <c r="N175" i="7"/>
  <c r="O175" i="7" s="1"/>
  <c r="S175" i="7" s="1"/>
  <c r="L175" i="7"/>
  <c r="J175" i="7"/>
  <c r="H175" i="7"/>
  <c r="D175" i="7"/>
  <c r="L174" i="7"/>
  <c r="J174" i="7"/>
  <c r="H174" i="7"/>
  <c r="D174" i="7"/>
  <c r="N174" i="7" s="1"/>
  <c r="N173" i="7"/>
  <c r="L173" i="7"/>
  <c r="J173" i="7"/>
  <c r="H173" i="7"/>
  <c r="D173" i="7"/>
  <c r="L172" i="7"/>
  <c r="J172" i="7"/>
  <c r="H172" i="7"/>
  <c r="D172" i="7"/>
  <c r="N172" i="7" s="1"/>
  <c r="P172" i="7" s="1"/>
  <c r="W172" i="7" s="1"/>
  <c r="L171" i="7"/>
  <c r="J171" i="7"/>
  <c r="H171" i="7"/>
  <c r="D171" i="7"/>
  <c r="N171" i="7" s="1"/>
  <c r="P171" i="7" s="1"/>
  <c r="W171" i="7" s="1"/>
  <c r="N170" i="7"/>
  <c r="L170" i="7"/>
  <c r="J170" i="7"/>
  <c r="H170" i="7"/>
  <c r="D170" i="7"/>
  <c r="L169" i="7"/>
  <c r="J169" i="7"/>
  <c r="H169" i="7"/>
  <c r="D169" i="7"/>
  <c r="N169" i="7" s="1"/>
  <c r="O169" i="7" s="1"/>
  <c r="S169" i="7" s="1"/>
  <c r="P168" i="7"/>
  <c r="W168" i="7" s="1"/>
  <c r="X168" i="7" s="1"/>
  <c r="N168" i="7"/>
  <c r="O168" i="7" s="1"/>
  <c r="S168" i="7" s="1"/>
  <c r="L168" i="7"/>
  <c r="J168" i="7"/>
  <c r="H168" i="7"/>
  <c r="D168" i="7"/>
  <c r="N167" i="7"/>
  <c r="O167" i="7" s="1"/>
  <c r="S167" i="7" s="1"/>
  <c r="L167" i="7"/>
  <c r="J167" i="7"/>
  <c r="H167" i="7"/>
  <c r="D167" i="7"/>
  <c r="L166" i="7"/>
  <c r="J166" i="7"/>
  <c r="H166" i="7"/>
  <c r="D166" i="7"/>
  <c r="N166" i="7" s="1"/>
  <c r="N165" i="7"/>
  <c r="L165" i="7"/>
  <c r="J165" i="7"/>
  <c r="H165" i="7"/>
  <c r="D165" i="7"/>
  <c r="L164" i="7"/>
  <c r="J164" i="7"/>
  <c r="H164" i="7"/>
  <c r="D164" i="7"/>
  <c r="N164" i="7" s="1"/>
  <c r="O164" i="7" s="1"/>
  <c r="S164" i="7" s="1"/>
  <c r="T164" i="7" s="1"/>
  <c r="L163" i="7"/>
  <c r="J163" i="7"/>
  <c r="H163" i="7"/>
  <c r="D163" i="7"/>
  <c r="N163" i="7" s="1"/>
  <c r="P163" i="7" s="1"/>
  <c r="W163" i="7" s="1"/>
  <c r="N162" i="7"/>
  <c r="L162" i="7"/>
  <c r="J162" i="7"/>
  <c r="H162" i="7"/>
  <c r="D162" i="7"/>
  <c r="L161" i="7"/>
  <c r="J161" i="7"/>
  <c r="H161" i="7"/>
  <c r="D161" i="7"/>
  <c r="N161" i="7" s="1"/>
  <c r="P161" i="7" s="1"/>
  <c r="W161" i="7" s="1"/>
  <c r="N160" i="7"/>
  <c r="P160" i="7" s="1"/>
  <c r="W160" i="7" s="1"/>
  <c r="L160" i="7"/>
  <c r="J160" i="7"/>
  <c r="H160" i="7"/>
  <c r="D160" i="7"/>
  <c r="N159" i="7"/>
  <c r="P159" i="7" s="1"/>
  <c r="W159" i="7" s="1"/>
  <c r="L159" i="7"/>
  <c r="J159" i="7"/>
  <c r="H159" i="7"/>
  <c r="D159" i="7"/>
  <c r="L158" i="7"/>
  <c r="J158" i="7"/>
  <c r="H158" i="7"/>
  <c r="D158" i="7"/>
  <c r="N158" i="7" s="1"/>
  <c r="N157" i="7"/>
  <c r="L157" i="7"/>
  <c r="J157" i="7"/>
  <c r="H157" i="7"/>
  <c r="D157" i="7"/>
  <c r="L156" i="7"/>
  <c r="J156" i="7"/>
  <c r="H156" i="7"/>
  <c r="D156" i="7"/>
  <c r="N156" i="7" s="1"/>
  <c r="O156" i="7" s="1"/>
  <c r="S156" i="7" s="1"/>
  <c r="T156" i="7" s="1"/>
  <c r="L155" i="7"/>
  <c r="J155" i="7"/>
  <c r="H155" i="7"/>
  <c r="D155" i="7"/>
  <c r="N155" i="7" s="1"/>
  <c r="P155" i="7" s="1"/>
  <c r="W155" i="7" s="1"/>
  <c r="N154" i="7"/>
  <c r="L154" i="7"/>
  <c r="J154" i="7"/>
  <c r="H154" i="7"/>
  <c r="D154" i="7"/>
  <c r="L153" i="7"/>
  <c r="J153" i="7"/>
  <c r="H153" i="7"/>
  <c r="D153" i="7"/>
  <c r="N153" i="7" s="1"/>
  <c r="O153" i="7" s="1"/>
  <c r="S153" i="7" s="1"/>
  <c r="P152" i="7"/>
  <c r="W152" i="7" s="1"/>
  <c r="X152" i="7" s="1"/>
  <c r="O152" i="7"/>
  <c r="S152" i="7" s="1"/>
  <c r="N152" i="7"/>
  <c r="L152" i="7"/>
  <c r="J152" i="7"/>
  <c r="H152" i="7"/>
  <c r="D152" i="7"/>
  <c r="N151" i="7"/>
  <c r="P151" i="7" s="1"/>
  <c r="W151" i="7" s="1"/>
  <c r="Z151" i="7" s="1"/>
  <c r="L151" i="7"/>
  <c r="J151" i="7"/>
  <c r="H151" i="7"/>
  <c r="D151" i="7"/>
  <c r="L150" i="7"/>
  <c r="J150" i="7"/>
  <c r="H150" i="7"/>
  <c r="D150" i="7"/>
  <c r="N150" i="7" s="1"/>
  <c r="N149" i="7"/>
  <c r="L149" i="7"/>
  <c r="J149" i="7"/>
  <c r="H149" i="7"/>
  <c r="D149" i="7"/>
  <c r="P148" i="7"/>
  <c r="W148" i="7" s="1"/>
  <c r="L148" i="7"/>
  <c r="J148" i="7"/>
  <c r="H148" i="7"/>
  <c r="U148" i="7" s="1"/>
  <c r="D148" i="7"/>
  <c r="N148" i="7" s="1"/>
  <c r="O148" i="7" s="1"/>
  <c r="S148" i="7" s="1"/>
  <c r="T148" i="7" s="1"/>
  <c r="L147" i="7"/>
  <c r="J147" i="7"/>
  <c r="H147" i="7"/>
  <c r="D147" i="7"/>
  <c r="N147" i="7" s="1"/>
  <c r="P147" i="7" s="1"/>
  <c r="W147" i="7" s="1"/>
  <c r="N146" i="7"/>
  <c r="L146" i="7"/>
  <c r="J146" i="7"/>
  <c r="H146" i="7"/>
  <c r="D146" i="7"/>
  <c r="L145" i="7"/>
  <c r="J145" i="7"/>
  <c r="H145" i="7"/>
  <c r="D145" i="7"/>
  <c r="N145" i="7" s="1"/>
  <c r="O145" i="7" s="1"/>
  <c r="S145" i="7" s="1"/>
  <c r="T145" i="7" s="1"/>
  <c r="N144" i="7"/>
  <c r="P144" i="7" s="1"/>
  <c r="W144" i="7" s="1"/>
  <c r="L144" i="7"/>
  <c r="J144" i="7"/>
  <c r="H144" i="7"/>
  <c r="D144" i="7"/>
  <c r="N143" i="7"/>
  <c r="P143" i="7" s="1"/>
  <c r="W143" i="7" s="1"/>
  <c r="L143" i="7"/>
  <c r="J143" i="7"/>
  <c r="H143" i="7"/>
  <c r="D143" i="7"/>
  <c r="N142" i="7"/>
  <c r="P142" i="7" s="1"/>
  <c r="W142" i="7" s="1"/>
  <c r="L142" i="7"/>
  <c r="J142" i="7"/>
  <c r="H142" i="7"/>
  <c r="D142" i="7"/>
  <c r="N141" i="7"/>
  <c r="L141" i="7"/>
  <c r="J141" i="7"/>
  <c r="H141" i="7"/>
  <c r="D141" i="7"/>
  <c r="L140" i="7"/>
  <c r="P140" i="7" s="1"/>
  <c r="W140" i="7" s="1"/>
  <c r="J140" i="7"/>
  <c r="H140" i="7"/>
  <c r="D140" i="7"/>
  <c r="N140" i="7" s="1"/>
  <c r="L139" i="7"/>
  <c r="J139" i="7"/>
  <c r="H139" i="7"/>
  <c r="D139" i="7"/>
  <c r="N139" i="7" s="1"/>
  <c r="P139" i="7" s="1"/>
  <c r="W139" i="7" s="1"/>
  <c r="L138" i="7"/>
  <c r="J138" i="7"/>
  <c r="H138" i="7"/>
  <c r="D138" i="7"/>
  <c r="N138" i="7" s="1"/>
  <c r="L137" i="7"/>
  <c r="J137" i="7"/>
  <c r="H137" i="7"/>
  <c r="D137" i="7"/>
  <c r="N137" i="7" s="1"/>
  <c r="O137" i="7" s="1"/>
  <c r="S137" i="7" s="1"/>
  <c r="T137" i="7" s="1"/>
  <c r="N136" i="7"/>
  <c r="P136" i="7" s="1"/>
  <c r="W136" i="7" s="1"/>
  <c r="L136" i="7"/>
  <c r="J136" i="7"/>
  <c r="H136" i="7"/>
  <c r="D136" i="7"/>
  <c r="N135" i="7"/>
  <c r="P135" i="7" s="1"/>
  <c r="W135" i="7" s="1"/>
  <c r="L135" i="7"/>
  <c r="J135" i="7"/>
  <c r="H135" i="7"/>
  <c r="D135" i="7"/>
  <c r="L134" i="7"/>
  <c r="J134" i="7"/>
  <c r="H134" i="7"/>
  <c r="D134" i="7"/>
  <c r="N134" i="7" s="1"/>
  <c r="N133" i="7"/>
  <c r="L133" i="7"/>
  <c r="J133" i="7"/>
  <c r="H133" i="7"/>
  <c r="D133" i="7"/>
  <c r="L132" i="7"/>
  <c r="P132" i="7" s="1"/>
  <c r="W132" i="7" s="1"/>
  <c r="J132" i="7"/>
  <c r="H132" i="7"/>
  <c r="D132" i="7"/>
  <c r="N132" i="7" s="1"/>
  <c r="L131" i="7"/>
  <c r="J131" i="7"/>
  <c r="H131" i="7"/>
  <c r="D131" i="7"/>
  <c r="N131" i="7" s="1"/>
  <c r="P131" i="7" s="1"/>
  <c r="W131" i="7" s="1"/>
  <c r="Y131" i="7" s="1"/>
  <c r="N130" i="7"/>
  <c r="O130" i="7" s="1"/>
  <c r="S130" i="7" s="1"/>
  <c r="L130" i="7"/>
  <c r="J130" i="7"/>
  <c r="H130" i="7"/>
  <c r="D130" i="7"/>
  <c r="L129" i="7"/>
  <c r="P129" i="7" s="1"/>
  <c r="W129" i="7" s="1"/>
  <c r="J129" i="7"/>
  <c r="H129" i="7"/>
  <c r="D129" i="7"/>
  <c r="N129" i="7" s="1"/>
  <c r="N128" i="7"/>
  <c r="P128" i="7" s="1"/>
  <c r="W128" i="7" s="1"/>
  <c r="L128" i="7"/>
  <c r="J128" i="7"/>
  <c r="H128" i="7"/>
  <c r="D128" i="7"/>
  <c r="P127" i="7"/>
  <c r="W127" i="7" s="1"/>
  <c r="N127" i="7"/>
  <c r="O127" i="7" s="1"/>
  <c r="S127" i="7" s="1"/>
  <c r="L127" i="7"/>
  <c r="J127" i="7"/>
  <c r="H127" i="7"/>
  <c r="D127" i="7"/>
  <c r="N126" i="7"/>
  <c r="P126" i="7" s="1"/>
  <c r="W126" i="7" s="1"/>
  <c r="L126" i="7"/>
  <c r="J126" i="7"/>
  <c r="H126" i="7"/>
  <c r="D126" i="7"/>
  <c r="N125" i="7"/>
  <c r="L125" i="7"/>
  <c r="J125" i="7"/>
  <c r="H125" i="7"/>
  <c r="D125" i="7"/>
  <c r="U124" i="7"/>
  <c r="L124" i="7"/>
  <c r="J124" i="7"/>
  <c r="H124" i="7"/>
  <c r="D124" i="7"/>
  <c r="N124" i="7" s="1"/>
  <c r="O124" i="7" s="1"/>
  <c r="S124" i="7" s="1"/>
  <c r="V124" i="7" s="1"/>
  <c r="L123" i="7"/>
  <c r="J123" i="7"/>
  <c r="H123" i="7"/>
  <c r="D123" i="7"/>
  <c r="N123" i="7" s="1"/>
  <c r="P123" i="7" s="1"/>
  <c r="W123" i="7" s="1"/>
  <c r="Y123" i="7" s="1"/>
  <c r="L122" i="7"/>
  <c r="J122" i="7"/>
  <c r="H122" i="7"/>
  <c r="D122" i="7"/>
  <c r="N122" i="7" s="1"/>
  <c r="L121" i="7"/>
  <c r="J121" i="7"/>
  <c r="H121" i="7"/>
  <c r="D121" i="7"/>
  <c r="N121" i="7" s="1"/>
  <c r="P121" i="7" s="1"/>
  <c r="W121" i="7" s="1"/>
  <c r="N120" i="7"/>
  <c r="P120" i="7" s="1"/>
  <c r="W120" i="7" s="1"/>
  <c r="L120" i="7"/>
  <c r="J120" i="7"/>
  <c r="H120" i="7"/>
  <c r="D120" i="7"/>
  <c r="P119" i="7"/>
  <c r="W119" i="7" s="1"/>
  <c r="Z119" i="7" s="1"/>
  <c r="N119" i="7"/>
  <c r="O119" i="7" s="1"/>
  <c r="S119" i="7" s="1"/>
  <c r="U119" i="7" s="1"/>
  <c r="L119" i="7"/>
  <c r="J119" i="7"/>
  <c r="H119" i="7"/>
  <c r="D119" i="7"/>
  <c r="L118" i="7"/>
  <c r="J118" i="7"/>
  <c r="H118" i="7"/>
  <c r="D118" i="7"/>
  <c r="N118" i="7" s="1"/>
  <c r="N117" i="7"/>
  <c r="L117" i="7"/>
  <c r="J117" i="7"/>
  <c r="H117" i="7"/>
  <c r="D117" i="7"/>
  <c r="L116" i="7"/>
  <c r="J116" i="7"/>
  <c r="H116" i="7"/>
  <c r="D116" i="7"/>
  <c r="N116" i="7" s="1"/>
  <c r="O116" i="7" s="1"/>
  <c r="S116" i="7" s="1"/>
  <c r="U116" i="7" s="1"/>
  <c r="L115" i="7"/>
  <c r="J115" i="7"/>
  <c r="H115" i="7"/>
  <c r="D115" i="7"/>
  <c r="N115" i="7" s="1"/>
  <c r="P115" i="7" s="1"/>
  <c r="W115" i="7" s="1"/>
  <c r="Y115" i="7" s="1"/>
  <c r="N114" i="7"/>
  <c r="O114" i="7" s="1"/>
  <c r="S114" i="7" s="1"/>
  <c r="L114" i="7"/>
  <c r="J114" i="7"/>
  <c r="H114" i="7"/>
  <c r="D114" i="7"/>
  <c r="L113" i="7"/>
  <c r="J113" i="7"/>
  <c r="H113" i="7"/>
  <c r="D113" i="7"/>
  <c r="N113" i="7" s="1"/>
  <c r="P113" i="7" s="1"/>
  <c r="W113" i="7" s="1"/>
  <c r="L112" i="7"/>
  <c r="J112" i="7"/>
  <c r="H112" i="7"/>
  <c r="D112" i="7"/>
  <c r="N112" i="7" s="1"/>
  <c r="N111" i="7"/>
  <c r="P111" i="7" s="1"/>
  <c r="W111" i="7" s="1"/>
  <c r="L111" i="7"/>
  <c r="J111" i="7"/>
  <c r="H111" i="7"/>
  <c r="D111" i="7"/>
  <c r="O110" i="7"/>
  <c r="S110" i="7" s="1"/>
  <c r="U110" i="7" s="1"/>
  <c r="N110" i="7"/>
  <c r="P110" i="7" s="1"/>
  <c r="W110" i="7" s="1"/>
  <c r="L110" i="7"/>
  <c r="J110" i="7"/>
  <c r="H110" i="7"/>
  <c r="D110" i="7"/>
  <c r="N109" i="7"/>
  <c r="L109" i="7"/>
  <c r="J109" i="7"/>
  <c r="H109" i="7"/>
  <c r="D109" i="7"/>
  <c r="U108" i="7"/>
  <c r="P108" i="7"/>
  <c r="W108" i="7" s="1"/>
  <c r="N108" i="7"/>
  <c r="O108" i="7" s="1"/>
  <c r="S108" i="7" s="1"/>
  <c r="V108" i="7" s="1"/>
  <c r="L108" i="7"/>
  <c r="J108" i="7"/>
  <c r="H108" i="7"/>
  <c r="D108" i="7"/>
  <c r="L107" i="7"/>
  <c r="J107" i="7"/>
  <c r="H107" i="7"/>
  <c r="D107" i="7"/>
  <c r="N107" i="7" s="1"/>
  <c r="P107" i="7" s="1"/>
  <c r="W107" i="7" s="1"/>
  <c r="S106" i="7"/>
  <c r="V106" i="7" s="1"/>
  <c r="N106" i="7"/>
  <c r="O106" i="7" s="1"/>
  <c r="L106" i="7"/>
  <c r="J106" i="7"/>
  <c r="H106" i="7"/>
  <c r="D106" i="7"/>
  <c r="L105" i="7"/>
  <c r="J105" i="7"/>
  <c r="H105" i="7"/>
  <c r="D105" i="7"/>
  <c r="N105" i="7" s="1"/>
  <c r="P105" i="7" s="1"/>
  <c r="W105" i="7" s="1"/>
  <c r="N104" i="7"/>
  <c r="P104" i="7" s="1"/>
  <c r="W104" i="7" s="1"/>
  <c r="L104" i="7"/>
  <c r="J104" i="7"/>
  <c r="H104" i="7"/>
  <c r="D104" i="7"/>
  <c r="N103" i="7"/>
  <c r="P103" i="7" s="1"/>
  <c r="W103" i="7" s="1"/>
  <c r="L103" i="7"/>
  <c r="J103" i="7"/>
  <c r="H103" i="7"/>
  <c r="D103" i="7"/>
  <c r="N102" i="7"/>
  <c r="O102" i="7" s="1"/>
  <c r="S102" i="7" s="1"/>
  <c r="L102" i="7"/>
  <c r="J102" i="7"/>
  <c r="H102" i="7"/>
  <c r="D102" i="7"/>
  <c r="N101" i="7"/>
  <c r="O101" i="7" s="1"/>
  <c r="S101" i="7" s="1"/>
  <c r="L101" i="7"/>
  <c r="J101" i="7"/>
  <c r="H101" i="7"/>
  <c r="D101" i="7"/>
  <c r="N100" i="7"/>
  <c r="L100" i="7"/>
  <c r="J100" i="7"/>
  <c r="H100" i="7"/>
  <c r="D100" i="7"/>
  <c r="W99" i="7"/>
  <c r="L99" i="7"/>
  <c r="J99" i="7"/>
  <c r="H99" i="7"/>
  <c r="D99" i="7"/>
  <c r="N99" i="7" s="1"/>
  <c r="P99" i="7" s="1"/>
  <c r="L98" i="7"/>
  <c r="J98" i="7"/>
  <c r="H98" i="7"/>
  <c r="D98" i="7"/>
  <c r="N98" i="7" s="1"/>
  <c r="O97" i="7"/>
  <c r="S97" i="7" s="1"/>
  <c r="L97" i="7"/>
  <c r="J97" i="7"/>
  <c r="H97" i="7"/>
  <c r="D97" i="7"/>
  <c r="N97" i="7" s="1"/>
  <c r="P97" i="7" s="1"/>
  <c r="W97" i="7" s="1"/>
  <c r="N96" i="7"/>
  <c r="P96" i="7" s="1"/>
  <c r="W96" i="7" s="1"/>
  <c r="Z96" i="7" s="1"/>
  <c r="L96" i="7"/>
  <c r="J96" i="7"/>
  <c r="H96" i="7"/>
  <c r="D96" i="7"/>
  <c r="N95" i="7"/>
  <c r="O95" i="7" s="1"/>
  <c r="S95" i="7" s="1"/>
  <c r="L95" i="7"/>
  <c r="J95" i="7"/>
  <c r="H95" i="7"/>
  <c r="D95" i="7"/>
  <c r="L94" i="7"/>
  <c r="J94" i="7"/>
  <c r="H94" i="7"/>
  <c r="D94" i="7"/>
  <c r="N94" i="7" s="1"/>
  <c r="N93" i="7"/>
  <c r="P93" i="7" s="1"/>
  <c r="W93" i="7" s="1"/>
  <c r="L93" i="7"/>
  <c r="J93" i="7"/>
  <c r="H93" i="7"/>
  <c r="D93" i="7"/>
  <c r="L92" i="7"/>
  <c r="J92" i="7"/>
  <c r="H92" i="7"/>
  <c r="D92" i="7"/>
  <c r="N92" i="7" s="1"/>
  <c r="L91" i="7"/>
  <c r="J91" i="7"/>
  <c r="H91" i="7"/>
  <c r="D91" i="7"/>
  <c r="N91" i="7" s="1"/>
  <c r="O91" i="7" s="1"/>
  <c r="S91" i="7" s="1"/>
  <c r="L90" i="7"/>
  <c r="J90" i="7"/>
  <c r="H90" i="7"/>
  <c r="D90" i="7"/>
  <c r="N90" i="7" s="1"/>
  <c r="L89" i="7"/>
  <c r="J89" i="7"/>
  <c r="H89" i="7"/>
  <c r="D89" i="7"/>
  <c r="N89" i="7" s="1"/>
  <c r="P89" i="7" s="1"/>
  <c r="W89" i="7" s="1"/>
  <c r="L88" i="7"/>
  <c r="J88" i="7"/>
  <c r="H88" i="7"/>
  <c r="D88" i="7"/>
  <c r="N88" i="7" s="1"/>
  <c r="P87" i="7"/>
  <c r="W87" i="7" s="1"/>
  <c r="N87" i="7"/>
  <c r="O87" i="7" s="1"/>
  <c r="S87" i="7" s="1"/>
  <c r="L87" i="7"/>
  <c r="J87" i="7"/>
  <c r="H87" i="7"/>
  <c r="D87" i="7"/>
  <c r="L86" i="7"/>
  <c r="J86" i="7"/>
  <c r="H86" i="7"/>
  <c r="D86" i="7"/>
  <c r="N86" i="7" s="1"/>
  <c r="N85" i="7"/>
  <c r="L85" i="7"/>
  <c r="O85" i="7" s="1"/>
  <c r="S85" i="7" s="1"/>
  <c r="J85" i="7"/>
  <c r="H85" i="7"/>
  <c r="D85" i="7"/>
  <c r="L84" i="7"/>
  <c r="J84" i="7"/>
  <c r="H84" i="7"/>
  <c r="D84" i="7"/>
  <c r="N84" i="7" s="1"/>
  <c r="L83" i="7"/>
  <c r="J83" i="7"/>
  <c r="H83" i="7"/>
  <c r="D83" i="7"/>
  <c r="N83" i="7" s="1"/>
  <c r="P83" i="7" s="1"/>
  <c r="W83" i="7" s="1"/>
  <c r="N82" i="7"/>
  <c r="O82" i="7" s="1"/>
  <c r="S82" i="7" s="1"/>
  <c r="L82" i="7"/>
  <c r="J82" i="7"/>
  <c r="H82" i="7"/>
  <c r="D82" i="7"/>
  <c r="L81" i="7"/>
  <c r="J81" i="7"/>
  <c r="H81" i="7"/>
  <c r="D81" i="7"/>
  <c r="N81" i="7" s="1"/>
  <c r="P81" i="7" s="1"/>
  <c r="W81" i="7" s="1"/>
  <c r="L80" i="7"/>
  <c r="J80" i="7"/>
  <c r="H80" i="7"/>
  <c r="D80" i="7"/>
  <c r="N80" i="7" s="1"/>
  <c r="N79" i="7"/>
  <c r="P79" i="7" s="1"/>
  <c r="W79" i="7" s="1"/>
  <c r="L79" i="7"/>
  <c r="J79" i="7"/>
  <c r="H79" i="7"/>
  <c r="D79" i="7"/>
  <c r="N78" i="7"/>
  <c r="P78" i="7" s="1"/>
  <c r="W78" i="7" s="1"/>
  <c r="L78" i="7"/>
  <c r="J78" i="7"/>
  <c r="H78" i="7"/>
  <c r="D78" i="7"/>
  <c r="N77" i="7"/>
  <c r="L77" i="7"/>
  <c r="O77" i="7" s="1"/>
  <c r="S77" i="7" s="1"/>
  <c r="J77" i="7"/>
  <c r="H77" i="7"/>
  <c r="D77" i="7"/>
  <c r="U76" i="7"/>
  <c r="N76" i="7"/>
  <c r="O76" i="7" s="1"/>
  <c r="S76" i="7" s="1"/>
  <c r="V76" i="7" s="1"/>
  <c r="L76" i="7"/>
  <c r="J76" i="7"/>
  <c r="H76" i="7"/>
  <c r="D76" i="7"/>
  <c r="L75" i="7"/>
  <c r="J75" i="7"/>
  <c r="H75" i="7"/>
  <c r="D75" i="7"/>
  <c r="N75" i="7" s="1"/>
  <c r="P75" i="7" s="1"/>
  <c r="W75" i="7" s="1"/>
  <c r="L74" i="7"/>
  <c r="J74" i="7"/>
  <c r="H74" i="7"/>
  <c r="D74" i="7"/>
  <c r="N74" i="7" s="1"/>
  <c r="N73" i="7"/>
  <c r="P73" i="7" s="1"/>
  <c r="W73" i="7" s="1"/>
  <c r="L73" i="7"/>
  <c r="O73" i="7" s="1"/>
  <c r="S73" i="7" s="1"/>
  <c r="J73" i="7"/>
  <c r="H73" i="7"/>
  <c r="D73" i="7"/>
  <c r="L72" i="7"/>
  <c r="J72" i="7"/>
  <c r="H72" i="7"/>
  <c r="D72" i="7"/>
  <c r="N72" i="7" s="1"/>
  <c r="O71" i="7"/>
  <c r="S71" i="7" s="1"/>
  <c r="V71" i="7" s="1"/>
  <c r="N71" i="7"/>
  <c r="P71" i="7" s="1"/>
  <c r="W71" i="7" s="1"/>
  <c r="L71" i="7"/>
  <c r="J71" i="7"/>
  <c r="H71" i="7"/>
  <c r="D71" i="7"/>
  <c r="N70" i="7"/>
  <c r="O70" i="7" s="1"/>
  <c r="S70" i="7" s="1"/>
  <c r="L70" i="7"/>
  <c r="J70" i="7"/>
  <c r="H70" i="7"/>
  <c r="D70" i="7"/>
  <c r="L69" i="7"/>
  <c r="J69" i="7"/>
  <c r="H69" i="7"/>
  <c r="D69" i="7"/>
  <c r="N69" i="7" s="1"/>
  <c r="N68" i="7"/>
  <c r="P68" i="7" s="1"/>
  <c r="W68" i="7" s="1"/>
  <c r="L68" i="7"/>
  <c r="J68" i="7"/>
  <c r="H68" i="7"/>
  <c r="D68" i="7"/>
  <c r="L67" i="7"/>
  <c r="J67" i="7"/>
  <c r="H67" i="7"/>
  <c r="D67" i="7"/>
  <c r="N67" i="7" s="1"/>
  <c r="L66" i="7"/>
  <c r="J66" i="7"/>
  <c r="H66" i="7"/>
  <c r="D66" i="7"/>
  <c r="N66" i="7" s="1"/>
  <c r="N65" i="7"/>
  <c r="P65" i="7" s="1"/>
  <c r="W65" i="7" s="1"/>
  <c r="L65" i="7"/>
  <c r="O65" i="7" s="1"/>
  <c r="S65" i="7" s="1"/>
  <c r="J65" i="7"/>
  <c r="H65" i="7"/>
  <c r="D65" i="7"/>
  <c r="L64" i="7"/>
  <c r="J64" i="7"/>
  <c r="H64" i="7"/>
  <c r="D64" i="7"/>
  <c r="N64" i="7" s="1"/>
  <c r="O63" i="7"/>
  <c r="S63" i="7" s="1"/>
  <c r="V63" i="7" s="1"/>
  <c r="N63" i="7"/>
  <c r="P63" i="7" s="1"/>
  <c r="W63" i="7" s="1"/>
  <c r="L63" i="7"/>
  <c r="J63" i="7"/>
  <c r="H63" i="7"/>
  <c r="D63" i="7"/>
  <c r="N62" i="7"/>
  <c r="O62" i="7" s="1"/>
  <c r="S62" i="7" s="1"/>
  <c r="L62" i="7"/>
  <c r="J62" i="7"/>
  <c r="H62" i="7"/>
  <c r="D62" i="7"/>
  <c r="L61" i="7"/>
  <c r="J61" i="7"/>
  <c r="H61" i="7"/>
  <c r="D61" i="7"/>
  <c r="N61" i="7" s="1"/>
  <c r="N60" i="7"/>
  <c r="P60" i="7" s="1"/>
  <c r="W60" i="7" s="1"/>
  <c r="L60" i="7"/>
  <c r="J60" i="7"/>
  <c r="H60" i="7"/>
  <c r="D60" i="7"/>
  <c r="L59" i="7"/>
  <c r="J59" i="7"/>
  <c r="H59" i="7"/>
  <c r="D59" i="7"/>
  <c r="N59" i="7" s="1"/>
  <c r="L58" i="7"/>
  <c r="J58" i="7"/>
  <c r="H58" i="7"/>
  <c r="D58" i="7"/>
  <c r="N58" i="7" s="1"/>
  <c r="N57" i="7"/>
  <c r="P57" i="7" s="1"/>
  <c r="W57" i="7" s="1"/>
  <c r="L57" i="7"/>
  <c r="O57" i="7" s="1"/>
  <c r="S57" i="7" s="1"/>
  <c r="J57" i="7"/>
  <c r="H57" i="7"/>
  <c r="D57" i="7"/>
  <c r="L56" i="7"/>
  <c r="J56" i="7"/>
  <c r="H56" i="7"/>
  <c r="D56" i="7"/>
  <c r="N56" i="7" s="1"/>
  <c r="N55" i="7"/>
  <c r="P55" i="7" s="1"/>
  <c r="W55" i="7" s="1"/>
  <c r="L55" i="7"/>
  <c r="J55" i="7"/>
  <c r="H55" i="7"/>
  <c r="D55" i="7"/>
  <c r="P54" i="7"/>
  <c r="W54" i="7" s="1"/>
  <c r="N54" i="7"/>
  <c r="O54" i="7" s="1"/>
  <c r="S54" i="7" s="1"/>
  <c r="L54" i="7"/>
  <c r="J54" i="7"/>
  <c r="H54" i="7"/>
  <c r="D54" i="7"/>
  <c r="L53" i="7"/>
  <c r="J53" i="7"/>
  <c r="H53" i="7"/>
  <c r="D53" i="7"/>
  <c r="N53" i="7" s="1"/>
  <c r="N52" i="7"/>
  <c r="P52" i="7" s="1"/>
  <c r="W52" i="7" s="1"/>
  <c r="L52" i="7"/>
  <c r="J52" i="7"/>
  <c r="H52" i="7"/>
  <c r="D52" i="7"/>
  <c r="L51" i="7"/>
  <c r="J51" i="7"/>
  <c r="H51" i="7"/>
  <c r="D51" i="7"/>
  <c r="N51" i="7" s="1"/>
  <c r="L50" i="7"/>
  <c r="J50" i="7"/>
  <c r="H50" i="7"/>
  <c r="D50" i="7"/>
  <c r="N50" i="7" s="1"/>
  <c r="N49" i="7"/>
  <c r="P49" i="7" s="1"/>
  <c r="W49" i="7" s="1"/>
  <c r="L49" i="7"/>
  <c r="J49" i="7"/>
  <c r="H49" i="7"/>
  <c r="D49" i="7"/>
  <c r="L48" i="7"/>
  <c r="J48" i="7"/>
  <c r="H48" i="7"/>
  <c r="D48" i="7"/>
  <c r="N48" i="7" s="1"/>
  <c r="N47" i="7"/>
  <c r="O47" i="7" s="1"/>
  <c r="S47" i="7" s="1"/>
  <c r="L47" i="7"/>
  <c r="J47" i="7"/>
  <c r="H47" i="7"/>
  <c r="D47" i="7"/>
  <c r="P46" i="7"/>
  <c r="W46" i="7" s="1"/>
  <c r="N46" i="7"/>
  <c r="O46" i="7" s="1"/>
  <c r="S46" i="7" s="1"/>
  <c r="L46" i="7"/>
  <c r="J46" i="7"/>
  <c r="H46" i="7"/>
  <c r="D46" i="7"/>
  <c r="L45" i="7"/>
  <c r="J45" i="7"/>
  <c r="H45" i="7"/>
  <c r="D45" i="7"/>
  <c r="N45" i="7" s="1"/>
  <c r="N44" i="7"/>
  <c r="P44" i="7" s="1"/>
  <c r="W44" i="7" s="1"/>
  <c r="L44" i="7"/>
  <c r="J44" i="7"/>
  <c r="H44" i="7"/>
  <c r="D44" i="7"/>
  <c r="L43" i="7"/>
  <c r="J43" i="7"/>
  <c r="H43" i="7"/>
  <c r="D43" i="7"/>
  <c r="N43" i="7" s="1"/>
  <c r="L42" i="7"/>
  <c r="J42" i="7"/>
  <c r="H42" i="7"/>
  <c r="D42" i="7"/>
  <c r="N42" i="7" s="1"/>
  <c r="N41" i="7"/>
  <c r="P41" i="7" s="1"/>
  <c r="W41" i="7" s="1"/>
  <c r="L41" i="7"/>
  <c r="J41" i="7"/>
  <c r="H41" i="7"/>
  <c r="D41" i="7"/>
  <c r="L40" i="7"/>
  <c r="J40" i="7"/>
  <c r="H40" i="7"/>
  <c r="D40" i="7"/>
  <c r="N40" i="7" s="1"/>
  <c r="N39" i="7"/>
  <c r="P39" i="7" s="1"/>
  <c r="W39" i="7" s="1"/>
  <c r="L39" i="7"/>
  <c r="J39" i="7"/>
  <c r="H39" i="7"/>
  <c r="D39" i="7"/>
  <c r="P38" i="7"/>
  <c r="W38" i="7" s="1"/>
  <c r="N38" i="7"/>
  <c r="O38" i="7" s="1"/>
  <c r="S38" i="7" s="1"/>
  <c r="L38" i="7"/>
  <c r="J38" i="7"/>
  <c r="H38" i="7"/>
  <c r="D38" i="7"/>
  <c r="L37" i="7"/>
  <c r="J37" i="7"/>
  <c r="H37" i="7"/>
  <c r="D37" i="7"/>
  <c r="N37" i="7" s="1"/>
  <c r="N36" i="7"/>
  <c r="P36" i="7" s="1"/>
  <c r="W36" i="7" s="1"/>
  <c r="L36" i="7"/>
  <c r="J36" i="7"/>
  <c r="H36" i="7"/>
  <c r="D36" i="7"/>
  <c r="L35" i="7"/>
  <c r="J35" i="7"/>
  <c r="H35" i="7"/>
  <c r="D35" i="7"/>
  <c r="N35" i="7" s="1"/>
  <c r="L34" i="7"/>
  <c r="J34" i="7"/>
  <c r="H34" i="7"/>
  <c r="D34" i="7"/>
  <c r="N34" i="7" s="1"/>
  <c r="N33" i="7"/>
  <c r="P33" i="7" s="1"/>
  <c r="W33" i="7" s="1"/>
  <c r="L33" i="7"/>
  <c r="J33" i="7"/>
  <c r="H33" i="7"/>
  <c r="D33" i="7"/>
  <c r="L32" i="7"/>
  <c r="J32" i="7"/>
  <c r="H32" i="7"/>
  <c r="D32" i="7"/>
  <c r="N32" i="7" s="1"/>
  <c r="N31" i="7"/>
  <c r="O31" i="7" s="1"/>
  <c r="S31" i="7" s="1"/>
  <c r="L31" i="7"/>
  <c r="J31" i="7"/>
  <c r="H31" i="7"/>
  <c r="D31" i="7"/>
  <c r="N30" i="7"/>
  <c r="O30" i="7" s="1"/>
  <c r="S30" i="7" s="1"/>
  <c r="L30" i="7"/>
  <c r="J30" i="7"/>
  <c r="H30" i="7"/>
  <c r="D30" i="7"/>
  <c r="L29" i="7"/>
  <c r="J29" i="7"/>
  <c r="H29" i="7"/>
  <c r="D29" i="7"/>
  <c r="N29" i="7" s="1"/>
  <c r="N28" i="7"/>
  <c r="P28" i="7" s="1"/>
  <c r="W28" i="7" s="1"/>
  <c r="L28" i="7"/>
  <c r="J28" i="7"/>
  <c r="H28" i="7"/>
  <c r="D28" i="7"/>
  <c r="L27" i="7"/>
  <c r="J27" i="7"/>
  <c r="H27" i="7"/>
  <c r="D27" i="7"/>
  <c r="N27" i="7" s="1"/>
  <c r="L26" i="7"/>
  <c r="J26" i="7"/>
  <c r="H26" i="7"/>
  <c r="D26" i="7"/>
  <c r="N26" i="7" s="1"/>
  <c r="L25" i="7"/>
  <c r="J25" i="7"/>
  <c r="H25" i="7"/>
  <c r="D25" i="7"/>
  <c r="N25" i="7" s="1"/>
  <c r="L24" i="7"/>
  <c r="J24" i="7"/>
  <c r="H24" i="7"/>
  <c r="D24" i="7"/>
  <c r="N24" i="7" s="1"/>
  <c r="N23" i="7"/>
  <c r="O23" i="7" s="1"/>
  <c r="S23" i="7" s="1"/>
  <c r="L23" i="7"/>
  <c r="J23" i="7"/>
  <c r="H23" i="7"/>
  <c r="D23" i="7"/>
  <c r="P22" i="7"/>
  <c r="W22" i="7" s="1"/>
  <c r="N22" i="7"/>
  <c r="O22" i="7" s="1"/>
  <c r="S22" i="7" s="1"/>
  <c r="L22" i="7"/>
  <c r="J22" i="7"/>
  <c r="H22" i="7"/>
  <c r="D22" i="7"/>
  <c r="L21" i="7"/>
  <c r="J21" i="7"/>
  <c r="H21" i="7"/>
  <c r="D21" i="7"/>
  <c r="N21" i="7" s="1"/>
  <c r="N20" i="7"/>
  <c r="P20" i="7" s="1"/>
  <c r="W20" i="7" s="1"/>
  <c r="L20" i="7"/>
  <c r="J20" i="7"/>
  <c r="H20" i="7"/>
  <c r="D20" i="7"/>
  <c r="L19" i="7"/>
  <c r="J19" i="7"/>
  <c r="H19" i="7"/>
  <c r="D19" i="7"/>
  <c r="N19" i="7" s="1"/>
  <c r="L18" i="7"/>
  <c r="J18" i="7"/>
  <c r="H18" i="7"/>
  <c r="D18" i="7"/>
  <c r="N18" i="7" s="1"/>
  <c r="L17" i="7"/>
  <c r="J17" i="7"/>
  <c r="H17" i="7"/>
  <c r="D17" i="7"/>
  <c r="N17" i="7" s="1"/>
  <c r="L16" i="7"/>
  <c r="J16" i="7"/>
  <c r="H16" i="7"/>
  <c r="D16" i="7"/>
  <c r="N16" i="7" s="1"/>
  <c r="N15" i="7"/>
  <c r="P15" i="7" s="1"/>
  <c r="W15" i="7" s="1"/>
  <c r="L15" i="7"/>
  <c r="J15" i="7"/>
  <c r="H15" i="7"/>
  <c r="D15" i="7"/>
  <c r="N14" i="7"/>
  <c r="O14" i="7" s="1"/>
  <c r="S14" i="7" s="1"/>
  <c r="L14" i="7"/>
  <c r="J14" i="7"/>
  <c r="H14" i="7"/>
  <c r="D14" i="7"/>
  <c r="L13" i="7"/>
  <c r="J13" i="7"/>
  <c r="H13" i="7"/>
  <c r="D13" i="7"/>
  <c r="N13" i="7" s="1"/>
  <c r="N12" i="7"/>
  <c r="P12" i="7" s="1"/>
  <c r="W12" i="7" s="1"/>
  <c r="L12" i="7"/>
  <c r="J12" i="7"/>
  <c r="H12" i="7"/>
  <c r="D12" i="7"/>
  <c r="L11" i="7"/>
  <c r="J11" i="7"/>
  <c r="H11" i="7"/>
  <c r="D11" i="7"/>
  <c r="N11" i="7" s="1"/>
  <c r="L10" i="7"/>
  <c r="J10" i="7"/>
  <c r="H10" i="7"/>
  <c r="D10" i="7"/>
  <c r="N10" i="7" s="1"/>
  <c r="L9" i="7"/>
  <c r="J9" i="7"/>
  <c r="H9" i="7"/>
  <c r="D9" i="7"/>
  <c r="N9" i="7" s="1"/>
  <c r="L8" i="7"/>
  <c r="J8" i="7"/>
  <c r="H8" i="7"/>
  <c r="D8" i="7"/>
  <c r="N8" i="7" s="1"/>
  <c r="N7" i="7"/>
  <c r="O7" i="7" s="1"/>
  <c r="S7" i="7" s="1"/>
  <c r="L7" i="7"/>
  <c r="J7" i="7"/>
  <c r="H7" i="7"/>
  <c r="D7" i="7"/>
  <c r="P6" i="7"/>
  <c r="W6" i="7" s="1"/>
  <c r="N6" i="7"/>
  <c r="O6" i="7" s="1"/>
  <c r="S6" i="7" s="1"/>
  <c r="L6" i="7"/>
  <c r="J6" i="7"/>
  <c r="H6" i="7"/>
  <c r="D6" i="7"/>
  <c r="L5" i="7"/>
  <c r="J5" i="7"/>
  <c r="H5" i="7"/>
  <c r="D5" i="7"/>
  <c r="N5" i="7" s="1"/>
  <c r="N4" i="7"/>
  <c r="P4" i="7" s="1"/>
  <c r="W4" i="7" s="1"/>
  <c r="L4" i="7"/>
  <c r="J4" i="7"/>
  <c r="H4" i="7"/>
  <c r="D4" i="7"/>
  <c r="L3" i="7"/>
  <c r="J3" i="7"/>
  <c r="H3" i="7"/>
  <c r="D3" i="7"/>
  <c r="N3" i="7" s="1"/>
  <c r="L2" i="7"/>
  <c r="J2" i="7"/>
  <c r="H2" i="7"/>
  <c r="D2" i="7"/>
  <c r="N2" i="7" s="1"/>
  <c r="P2445" i="10" l="1"/>
  <c r="W2445" i="10" s="1"/>
  <c r="O2445" i="10"/>
  <c r="S2445" i="10" s="1"/>
  <c r="Z2448" i="10"/>
  <c r="X2448" i="10"/>
  <c r="Y2450" i="10"/>
  <c r="X2450" i="10"/>
  <c r="Z2450" i="10"/>
  <c r="V2457" i="10"/>
  <c r="U2457" i="10"/>
  <c r="T2457" i="10"/>
  <c r="V2464" i="10"/>
  <c r="U2464" i="10"/>
  <c r="T2464" i="10"/>
  <c r="P2467" i="10"/>
  <c r="W2467" i="10" s="1"/>
  <c r="O2467" i="10"/>
  <c r="S2467" i="10" s="1"/>
  <c r="P2471" i="10"/>
  <c r="W2471" i="10" s="1"/>
  <c r="O2471" i="10"/>
  <c r="S2471" i="10" s="1"/>
  <c r="P2477" i="10"/>
  <c r="W2477" i="10" s="1"/>
  <c r="O2477" i="10"/>
  <c r="S2477" i="10" s="1"/>
  <c r="Z2480" i="10"/>
  <c r="X2480" i="10"/>
  <c r="Y2482" i="10"/>
  <c r="X2482" i="10"/>
  <c r="Z2482" i="10"/>
  <c r="V2497" i="10"/>
  <c r="U2497" i="10"/>
  <c r="T2497" i="10"/>
  <c r="X2505" i="10"/>
  <c r="Y2505" i="10"/>
  <c r="V2506" i="10"/>
  <c r="U2506" i="10"/>
  <c r="T2506" i="10"/>
  <c r="V2508" i="10"/>
  <c r="U2508" i="10"/>
  <c r="T2508" i="10"/>
  <c r="X2513" i="10"/>
  <c r="Z2513" i="10"/>
  <c r="Y2513" i="10"/>
  <c r="P2515" i="10"/>
  <c r="W2515" i="10" s="1"/>
  <c r="O2515" i="10"/>
  <c r="S2515" i="10" s="1"/>
  <c r="Z2516" i="10"/>
  <c r="Y2516" i="10"/>
  <c r="X2516" i="10"/>
  <c r="X2527" i="10"/>
  <c r="Z2527" i="10"/>
  <c r="Y2527" i="10"/>
  <c r="Z2531" i="10"/>
  <c r="Y2531" i="10"/>
  <c r="X2531" i="10"/>
  <c r="U2532" i="10"/>
  <c r="V2532" i="10"/>
  <c r="T2532" i="10"/>
  <c r="Z2539" i="10"/>
  <c r="Y2539" i="10"/>
  <c r="X2539" i="10"/>
  <c r="T2547" i="10"/>
  <c r="V2547" i="10"/>
  <c r="U2547" i="10"/>
  <c r="O2598" i="10"/>
  <c r="S2598" i="10" s="1"/>
  <c r="P2598" i="10"/>
  <c r="W2598" i="10" s="1"/>
  <c r="X2604" i="10"/>
  <c r="Z2604" i="10"/>
  <c r="Y2604" i="10"/>
  <c r="O2622" i="10"/>
  <c r="S2622" i="10" s="1"/>
  <c r="P2622" i="10"/>
  <c r="W2622" i="10" s="1"/>
  <c r="P2452" i="10"/>
  <c r="W2452" i="10" s="1"/>
  <c r="O2452" i="10"/>
  <c r="S2452" i="10" s="1"/>
  <c r="X2457" i="10"/>
  <c r="Y2457" i="10"/>
  <c r="V2458" i="10"/>
  <c r="U2458" i="10"/>
  <c r="T2458" i="10"/>
  <c r="P2462" i="10"/>
  <c r="W2462" i="10" s="1"/>
  <c r="O2462" i="10"/>
  <c r="S2462" i="10" s="1"/>
  <c r="V2489" i="10"/>
  <c r="U2489" i="10"/>
  <c r="T2489" i="10"/>
  <c r="X2497" i="10"/>
  <c r="Y2497" i="10"/>
  <c r="V2498" i="10"/>
  <c r="U2498" i="10"/>
  <c r="T2498" i="10"/>
  <c r="V2504" i="10"/>
  <c r="U2504" i="10"/>
  <c r="T2504" i="10"/>
  <c r="Z2505" i="10"/>
  <c r="P2507" i="10"/>
  <c r="W2507" i="10" s="1"/>
  <c r="O2507" i="10"/>
  <c r="S2507" i="10" s="1"/>
  <c r="Z2508" i="10"/>
  <c r="Y2508" i="10"/>
  <c r="X2508" i="10"/>
  <c r="P2517" i="10"/>
  <c r="W2517" i="10" s="1"/>
  <c r="O2517" i="10"/>
  <c r="S2517" i="10" s="1"/>
  <c r="X2524" i="10"/>
  <c r="Z2524" i="10"/>
  <c r="Y2524" i="10"/>
  <c r="O2533" i="10"/>
  <c r="S2533" i="10" s="1"/>
  <c r="P2533" i="10"/>
  <c r="W2533" i="10" s="1"/>
  <c r="X2543" i="10"/>
  <c r="Z2543" i="10"/>
  <c r="Y2543" i="10"/>
  <c r="T2544" i="10"/>
  <c r="V2544" i="10"/>
  <c r="U2544" i="10"/>
  <c r="U2556" i="10"/>
  <c r="V2556" i="10"/>
  <c r="T2556" i="10"/>
  <c r="Z2561" i="10"/>
  <c r="X2561" i="10"/>
  <c r="Y2561" i="10"/>
  <c r="X2564" i="10"/>
  <c r="Z2564" i="10"/>
  <c r="Y2564" i="10"/>
  <c r="Y2565" i="10"/>
  <c r="Z2565" i="10"/>
  <c r="X2565" i="10"/>
  <c r="O2606" i="10"/>
  <c r="S2606" i="10" s="1"/>
  <c r="P2606" i="10"/>
  <c r="W2606" i="10" s="1"/>
  <c r="V2636" i="10"/>
  <c r="U2636" i="10"/>
  <c r="T2636" i="10"/>
  <c r="V2684" i="10"/>
  <c r="U2684" i="10"/>
  <c r="T2684" i="10"/>
  <c r="Y2442" i="10"/>
  <c r="X2442" i="10"/>
  <c r="Z2442" i="10"/>
  <c r="V2449" i="10"/>
  <c r="U2449" i="10"/>
  <c r="T2449" i="10"/>
  <c r="O2456" i="10"/>
  <c r="S2456" i="10" s="1"/>
  <c r="P2459" i="10"/>
  <c r="W2459" i="10" s="1"/>
  <c r="O2459" i="10"/>
  <c r="S2459" i="10" s="1"/>
  <c r="P2463" i="10"/>
  <c r="W2463" i="10" s="1"/>
  <c r="O2463" i="10"/>
  <c r="S2463" i="10" s="1"/>
  <c r="P2469" i="10"/>
  <c r="W2469" i="10" s="1"/>
  <c r="O2469" i="10"/>
  <c r="S2469" i="10" s="1"/>
  <c r="Z2472" i="10"/>
  <c r="X2472" i="10"/>
  <c r="Y2474" i="10"/>
  <c r="X2474" i="10"/>
  <c r="Z2474" i="10"/>
  <c r="V2481" i="10"/>
  <c r="U2481" i="10"/>
  <c r="T2481" i="10"/>
  <c r="X2489" i="10"/>
  <c r="Y2489" i="10"/>
  <c r="V2490" i="10"/>
  <c r="U2490" i="10"/>
  <c r="T2490" i="10"/>
  <c r="O2496" i="10"/>
  <c r="S2496" i="10" s="1"/>
  <c r="P2499" i="10"/>
  <c r="W2499" i="10" s="1"/>
  <c r="O2499" i="10"/>
  <c r="S2499" i="10" s="1"/>
  <c r="V2500" i="10"/>
  <c r="T2500" i="10"/>
  <c r="P2502" i="10"/>
  <c r="W2502" i="10" s="1"/>
  <c r="O2502" i="10"/>
  <c r="S2502" i="10" s="1"/>
  <c r="P2509" i="10"/>
  <c r="W2509" i="10" s="1"/>
  <c r="O2509" i="10"/>
  <c r="S2509" i="10" s="1"/>
  <c r="T2522" i="10"/>
  <c r="V2522" i="10"/>
  <c r="U2522" i="10"/>
  <c r="P2529" i="10"/>
  <c r="W2529" i="10" s="1"/>
  <c r="O2529" i="10"/>
  <c r="S2529" i="10" s="1"/>
  <c r="V2530" i="10"/>
  <c r="U2530" i="10"/>
  <c r="T2530" i="10"/>
  <c r="X2535" i="10"/>
  <c r="Z2535" i="10"/>
  <c r="Y2535" i="10"/>
  <c r="T2536" i="10"/>
  <c r="V2536" i="10"/>
  <c r="U2536" i="10"/>
  <c r="X2548" i="10"/>
  <c r="Z2548" i="10"/>
  <c r="Y2548" i="10"/>
  <c r="Y2554" i="10"/>
  <c r="Z2554" i="10"/>
  <c r="X2554" i="10"/>
  <c r="X2567" i="10"/>
  <c r="Y2567" i="10"/>
  <c r="Z2567" i="10"/>
  <c r="U2569" i="10"/>
  <c r="V2569" i="10"/>
  <c r="T2569" i="10"/>
  <c r="X2588" i="10"/>
  <c r="Z2588" i="10"/>
  <c r="Y2588" i="10"/>
  <c r="P2618" i="10"/>
  <c r="W2618" i="10" s="1"/>
  <c r="O2618" i="10"/>
  <c r="S2618" i="10" s="1"/>
  <c r="X2644" i="10"/>
  <c r="Z2644" i="10"/>
  <c r="Y2644" i="10"/>
  <c r="V2645" i="10"/>
  <c r="U2645" i="10"/>
  <c r="T2645" i="10"/>
  <c r="V2668" i="10"/>
  <c r="U2668" i="10"/>
  <c r="T2668" i="10"/>
  <c r="X2692" i="10"/>
  <c r="Z2692" i="10"/>
  <c r="Y2692" i="10"/>
  <c r="U2733" i="10"/>
  <c r="V2733" i="10"/>
  <c r="T2733" i="10"/>
  <c r="P2444" i="10"/>
  <c r="W2444" i="10" s="1"/>
  <c r="O2444" i="10"/>
  <c r="S2444" i="10" s="1"/>
  <c r="X2449" i="10"/>
  <c r="Y2449" i="10"/>
  <c r="V2450" i="10"/>
  <c r="U2450" i="10"/>
  <c r="T2450" i="10"/>
  <c r="P2454" i="10"/>
  <c r="W2454" i="10" s="1"/>
  <c r="O2454" i="10"/>
  <c r="S2454" i="10" s="1"/>
  <c r="P2476" i="10"/>
  <c r="W2476" i="10" s="1"/>
  <c r="O2476" i="10"/>
  <c r="S2476" i="10" s="1"/>
  <c r="X2481" i="10"/>
  <c r="Y2481" i="10"/>
  <c r="V2482" i="10"/>
  <c r="U2482" i="10"/>
  <c r="T2482" i="10"/>
  <c r="V2488" i="10"/>
  <c r="U2488" i="10"/>
  <c r="T2488" i="10"/>
  <c r="Z2489" i="10"/>
  <c r="P2491" i="10"/>
  <c r="W2491" i="10" s="1"/>
  <c r="O2491" i="10"/>
  <c r="S2491" i="10" s="1"/>
  <c r="V2492" i="10"/>
  <c r="T2492" i="10"/>
  <c r="P2494" i="10"/>
  <c r="W2494" i="10" s="1"/>
  <c r="O2494" i="10"/>
  <c r="S2494" i="10" s="1"/>
  <c r="Z2500" i="10"/>
  <c r="Y2500" i="10"/>
  <c r="X2500" i="10"/>
  <c r="P2503" i="10"/>
  <c r="W2503" i="10" s="1"/>
  <c r="O2503" i="10"/>
  <c r="S2503" i="10" s="1"/>
  <c r="Z2522" i="10"/>
  <c r="Y2522" i="10"/>
  <c r="X2522" i="10"/>
  <c r="Z2530" i="10"/>
  <c r="Y2530" i="10"/>
  <c r="X2530" i="10"/>
  <c r="P2537" i="10"/>
  <c r="W2537" i="10" s="1"/>
  <c r="O2537" i="10"/>
  <c r="S2537" i="10" s="1"/>
  <c r="X2538" i="10"/>
  <c r="Z2538" i="10"/>
  <c r="Y2538" i="10"/>
  <c r="X2540" i="10"/>
  <c r="Z2540" i="10"/>
  <c r="Y2540" i="10"/>
  <c r="Z2545" i="10"/>
  <c r="X2545" i="10"/>
  <c r="Y2545" i="10"/>
  <c r="Y2549" i="10"/>
  <c r="Z2549" i="10"/>
  <c r="X2549" i="10"/>
  <c r="U2553" i="10"/>
  <c r="V2553" i="10"/>
  <c r="T2553" i="10"/>
  <c r="P2558" i="10"/>
  <c r="W2558" i="10" s="1"/>
  <c r="O2558" i="10"/>
  <c r="S2558" i="10" s="1"/>
  <c r="P2566" i="10"/>
  <c r="W2566" i="10" s="1"/>
  <c r="O2566" i="10"/>
  <c r="S2566" i="10" s="1"/>
  <c r="X2572" i="10"/>
  <c r="Z2572" i="10"/>
  <c r="Y2572" i="10"/>
  <c r="V2693" i="10"/>
  <c r="U2693" i="10"/>
  <c r="T2693" i="10"/>
  <c r="V2717" i="10"/>
  <c r="U2717" i="10"/>
  <c r="T2717" i="10"/>
  <c r="O2448" i="10"/>
  <c r="S2448" i="10" s="1"/>
  <c r="P2451" i="10"/>
  <c r="W2451" i="10" s="1"/>
  <c r="O2451" i="10"/>
  <c r="S2451" i="10" s="1"/>
  <c r="P2455" i="10"/>
  <c r="W2455" i="10" s="1"/>
  <c r="O2455" i="10"/>
  <c r="S2455" i="10" s="1"/>
  <c r="P2461" i="10"/>
  <c r="W2461" i="10" s="1"/>
  <c r="O2461" i="10"/>
  <c r="S2461" i="10" s="1"/>
  <c r="Z2464" i="10"/>
  <c r="X2464" i="10"/>
  <c r="Y2466" i="10"/>
  <c r="X2466" i="10"/>
  <c r="Z2466" i="10"/>
  <c r="V2473" i="10"/>
  <c r="U2473" i="10"/>
  <c r="T2473" i="10"/>
  <c r="O2480" i="10"/>
  <c r="S2480" i="10" s="1"/>
  <c r="Z2481" i="10"/>
  <c r="P2483" i="10"/>
  <c r="W2483" i="10" s="1"/>
  <c r="O2483" i="10"/>
  <c r="S2483" i="10" s="1"/>
  <c r="V2484" i="10"/>
  <c r="T2484" i="10"/>
  <c r="P2486" i="10"/>
  <c r="W2486" i="10" s="1"/>
  <c r="O2486" i="10"/>
  <c r="S2486" i="10" s="1"/>
  <c r="Z2492" i="10"/>
  <c r="Y2492" i="10"/>
  <c r="X2492" i="10"/>
  <c r="P2495" i="10"/>
  <c r="W2495" i="10" s="1"/>
  <c r="O2495" i="10"/>
  <c r="S2495" i="10" s="1"/>
  <c r="U2500" i="10"/>
  <c r="X2532" i="10"/>
  <c r="Y2532" i="10"/>
  <c r="Z2532" i="10"/>
  <c r="X2551" i="10"/>
  <c r="Z2551" i="10"/>
  <c r="Y2551" i="10"/>
  <c r="X2556" i="10"/>
  <c r="Y2556" i="10"/>
  <c r="Z2556" i="10"/>
  <c r="T2576" i="10"/>
  <c r="V2576" i="10"/>
  <c r="U2576" i="10"/>
  <c r="U2580" i="10"/>
  <c r="T2580" i="10"/>
  <c r="V2580" i="10"/>
  <c r="P2602" i="10"/>
  <c r="W2602" i="10" s="1"/>
  <c r="O2602" i="10"/>
  <c r="S2602" i="10" s="1"/>
  <c r="X2613" i="10"/>
  <c r="Y2613" i="10"/>
  <c r="Z2613" i="10"/>
  <c r="V2442" i="10"/>
  <c r="U2442" i="10"/>
  <c r="T2442" i="10"/>
  <c r="P2446" i="10"/>
  <c r="W2446" i="10" s="1"/>
  <c r="O2446" i="10"/>
  <c r="S2446" i="10" s="1"/>
  <c r="Y2448" i="10"/>
  <c r="P2468" i="10"/>
  <c r="W2468" i="10" s="1"/>
  <c r="O2468" i="10"/>
  <c r="S2468" i="10" s="1"/>
  <c r="X2473" i="10"/>
  <c r="Y2473" i="10"/>
  <c r="V2474" i="10"/>
  <c r="U2474" i="10"/>
  <c r="T2474" i="10"/>
  <c r="P2478" i="10"/>
  <c r="W2478" i="10" s="1"/>
  <c r="O2478" i="10"/>
  <c r="S2478" i="10" s="1"/>
  <c r="Y2480" i="10"/>
  <c r="Z2484" i="10"/>
  <c r="Y2484" i="10"/>
  <c r="X2484" i="10"/>
  <c r="P2487" i="10"/>
  <c r="W2487" i="10" s="1"/>
  <c r="O2487" i="10"/>
  <c r="S2487" i="10" s="1"/>
  <c r="U2492" i="10"/>
  <c r="P2501" i="10"/>
  <c r="W2501" i="10" s="1"/>
  <c r="O2501" i="10"/>
  <c r="S2501" i="10" s="1"/>
  <c r="Z2504" i="10"/>
  <c r="X2504" i="10"/>
  <c r="Y2506" i="10"/>
  <c r="X2506" i="10"/>
  <c r="Z2506" i="10"/>
  <c r="Y2514" i="10"/>
  <c r="X2514" i="10"/>
  <c r="Z2514" i="10"/>
  <c r="P2518" i="10"/>
  <c r="W2518" i="10" s="1"/>
  <c r="O2518" i="10"/>
  <c r="S2518" i="10" s="1"/>
  <c r="Z2519" i="10"/>
  <c r="Y2519" i="10"/>
  <c r="X2519" i="10"/>
  <c r="P2542" i="10"/>
  <c r="W2542" i="10" s="1"/>
  <c r="O2542" i="10"/>
  <c r="S2542" i="10" s="1"/>
  <c r="U2561" i="10"/>
  <c r="V2561" i="10"/>
  <c r="T2561" i="10"/>
  <c r="V2581" i="10"/>
  <c r="U2581" i="10"/>
  <c r="T2581" i="10"/>
  <c r="P2610" i="10"/>
  <c r="W2610" i="10" s="1"/>
  <c r="O2610" i="10"/>
  <c r="S2610" i="10" s="1"/>
  <c r="X2628" i="10"/>
  <c r="Z2628" i="10"/>
  <c r="Y2628" i="10"/>
  <c r="P2443" i="10"/>
  <c r="W2443" i="10" s="1"/>
  <c r="O2443" i="10"/>
  <c r="S2443" i="10" s="1"/>
  <c r="P2447" i="10"/>
  <c r="W2447" i="10" s="1"/>
  <c r="O2447" i="10"/>
  <c r="S2447" i="10" s="1"/>
  <c r="P2453" i="10"/>
  <c r="W2453" i="10" s="1"/>
  <c r="O2453" i="10"/>
  <c r="S2453" i="10" s="1"/>
  <c r="Z2456" i="10"/>
  <c r="X2456" i="10"/>
  <c r="Y2458" i="10"/>
  <c r="X2458" i="10"/>
  <c r="Z2458" i="10"/>
  <c r="V2465" i="10"/>
  <c r="U2465" i="10"/>
  <c r="T2465" i="10"/>
  <c r="V2472" i="10"/>
  <c r="U2472" i="10"/>
  <c r="T2472" i="10"/>
  <c r="P2475" i="10"/>
  <c r="W2475" i="10" s="1"/>
  <c r="O2475" i="10"/>
  <c r="S2475" i="10" s="1"/>
  <c r="P2479" i="10"/>
  <c r="W2479" i="10" s="1"/>
  <c r="O2479" i="10"/>
  <c r="S2479" i="10" s="1"/>
  <c r="P2493" i="10"/>
  <c r="W2493" i="10" s="1"/>
  <c r="O2493" i="10"/>
  <c r="S2493" i="10" s="1"/>
  <c r="Z2496" i="10"/>
  <c r="X2496" i="10"/>
  <c r="Y2498" i="10"/>
  <c r="X2498" i="10"/>
  <c r="Z2498" i="10"/>
  <c r="P2510" i="10"/>
  <c r="W2510" i="10" s="1"/>
  <c r="O2510" i="10"/>
  <c r="S2510" i="10" s="1"/>
  <c r="Z2511" i="10"/>
  <c r="Y2511" i="10"/>
  <c r="X2511" i="10"/>
  <c r="P2520" i="10"/>
  <c r="W2520" i="10" s="1"/>
  <c r="O2520" i="10"/>
  <c r="S2520" i="10" s="1"/>
  <c r="Z2521" i="10"/>
  <c r="Y2521" i="10"/>
  <c r="X2521" i="10"/>
  <c r="O2562" i="10"/>
  <c r="S2562" i="10" s="1"/>
  <c r="P2562" i="10"/>
  <c r="W2562" i="10" s="1"/>
  <c r="O2570" i="10"/>
  <c r="S2570" i="10" s="1"/>
  <c r="P2570" i="10"/>
  <c r="W2570" i="10" s="1"/>
  <c r="V2574" i="10"/>
  <c r="U2574" i="10"/>
  <c r="T2574" i="10"/>
  <c r="X2581" i="10"/>
  <c r="Y2581" i="10"/>
  <c r="Z2581" i="10"/>
  <c r="U2596" i="10"/>
  <c r="T2596" i="10"/>
  <c r="V2596" i="10"/>
  <c r="X2597" i="10"/>
  <c r="Y2597" i="10"/>
  <c r="Z2597" i="10"/>
  <c r="O2614" i="10"/>
  <c r="S2614" i="10" s="1"/>
  <c r="P2614" i="10"/>
  <c r="W2614" i="10" s="1"/>
  <c r="X2620" i="10"/>
  <c r="Z2620" i="10"/>
  <c r="Y2620" i="10"/>
  <c r="X2621" i="10"/>
  <c r="Y2621" i="10"/>
  <c r="Z2621" i="10"/>
  <c r="V2629" i="10"/>
  <c r="U2629" i="10"/>
  <c r="T2629" i="10"/>
  <c r="V2653" i="10"/>
  <c r="U2653" i="10"/>
  <c r="T2653" i="10"/>
  <c r="V2676" i="10"/>
  <c r="U2676" i="10"/>
  <c r="T2676" i="10"/>
  <c r="V2700" i="10"/>
  <c r="U2700" i="10"/>
  <c r="T2700" i="10"/>
  <c r="P2460" i="10"/>
  <c r="W2460" i="10" s="1"/>
  <c r="O2460" i="10"/>
  <c r="S2460" i="10" s="1"/>
  <c r="X2465" i="10"/>
  <c r="Y2465" i="10"/>
  <c r="V2466" i="10"/>
  <c r="U2466" i="10"/>
  <c r="T2466" i="10"/>
  <c r="P2470" i="10"/>
  <c r="W2470" i="10" s="1"/>
  <c r="O2470" i="10"/>
  <c r="S2470" i="10" s="1"/>
  <c r="Y2472" i="10"/>
  <c r="P2485" i="10"/>
  <c r="W2485" i="10" s="1"/>
  <c r="O2485" i="10"/>
  <c r="S2485" i="10" s="1"/>
  <c r="Z2488" i="10"/>
  <c r="X2488" i="10"/>
  <c r="Y2490" i="10"/>
  <c r="X2490" i="10"/>
  <c r="Z2490" i="10"/>
  <c r="V2505" i="10"/>
  <c r="U2505" i="10"/>
  <c r="T2505" i="10"/>
  <c r="P2512" i="10"/>
  <c r="W2512" i="10" s="1"/>
  <c r="O2512" i="10"/>
  <c r="S2512" i="10" s="1"/>
  <c r="V2513" i="10"/>
  <c r="U2513" i="10"/>
  <c r="T2513" i="10"/>
  <c r="V2516" i="10"/>
  <c r="U2516" i="10"/>
  <c r="T2516" i="10"/>
  <c r="Z2523" i="10"/>
  <c r="Y2523" i="10"/>
  <c r="X2523" i="10"/>
  <c r="O2525" i="10"/>
  <c r="S2525" i="10" s="1"/>
  <c r="P2525" i="10"/>
  <c r="W2525" i="10" s="1"/>
  <c r="O2546" i="10"/>
  <c r="S2546" i="10" s="1"/>
  <c r="P2546" i="10"/>
  <c r="W2546" i="10" s="1"/>
  <c r="X2559" i="10"/>
  <c r="Z2559" i="10"/>
  <c r="Y2559" i="10"/>
  <c r="T2560" i="10"/>
  <c r="V2560" i="10"/>
  <c r="U2560" i="10"/>
  <c r="T2563" i="10"/>
  <c r="V2563" i="10"/>
  <c r="U2563" i="10"/>
  <c r="V2567" i="10"/>
  <c r="U2567" i="10"/>
  <c r="T2567" i="10"/>
  <c r="U2572" i="10"/>
  <c r="T2572" i="10"/>
  <c r="V2572" i="10"/>
  <c r="Y2573" i="10"/>
  <c r="Z2573" i="10"/>
  <c r="X2573" i="10"/>
  <c r="V2597" i="10"/>
  <c r="U2597" i="10"/>
  <c r="T2597" i="10"/>
  <c r="X2605" i="10"/>
  <c r="Y2605" i="10"/>
  <c r="Z2605" i="10"/>
  <c r="X2660" i="10"/>
  <c r="Y2660" i="10"/>
  <c r="Z2660" i="10"/>
  <c r="X2708" i="10"/>
  <c r="Z2708" i="10"/>
  <c r="Y2708" i="10"/>
  <c r="V2709" i="10"/>
  <c r="U2709" i="10"/>
  <c r="T2709" i="10"/>
  <c r="X2721" i="10"/>
  <c r="Y2721" i="10"/>
  <c r="Z2721" i="10"/>
  <c r="U2728" i="10"/>
  <c r="V2728" i="10"/>
  <c r="T2728" i="10"/>
  <c r="O2521" i="10"/>
  <c r="S2521" i="10" s="1"/>
  <c r="O2526" i="10"/>
  <c r="S2526" i="10" s="1"/>
  <c r="P2528" i="10"/>
  <c r="W2528" i="10" s="1"/>
  <c r="U2531" i="10"/>
  <c r="Y2534" i="10"/>
  <c r="P2541" i="10"/>
  <c r="W2541" i="10" s="1"/>
  <c r="P2552" i="10"/>
  <c r="W2552" i="10" s="1"/>
  <c r="O2555" i="10"/>
  <c r="S2555" i="10" s="1"/>
  <c r="U2568" i="10"/>
  <c r="X2574" i="10"/>
  <c r="Z2583" i="10"/>
  <c r="X2583" i="10"/>
  <c r="Y2587" i="10"/>
  <c r="T2591" i="10"/>
  <c r="Y2592" i="10"/>
  <c r="X2592" i="10"/>
  <c r="O2595" i="10"/>
  <c r="S2595" i="10" s="1"/>
  <c r="V2608" i="10"/>
  <c r="X2611" i="10"/>
  <c r="O2615" i="10"/>
  <c r="S2615" i="10" s="1"/>
  <c r="P2625" i="10"/>
  <c r="W2625" i="10" s="1"/>
  <c r="O2625" i="10"/>
  <c r="S2625" i="10" s="1"/>
  <c r="V2632" i="10"/>
  <c r="Z2648" i="10"/>
  <c r="Y2648" i="10"/>
  <c r="X2648" i="10"/>
  <c r="O2654" i="10"/>
  <c r="S2654" i="10" s="1"/>
  <c r="P2654" i="10"/>
  <c r="W2654" i="10" s="1"/>
  <c r="Y2659" i="10"/>
  <c r="Y2668" i="10"/>
  <c r="V2669" i="10"/>
  <c r="U2669" i="10"/>
  <c r="T2669" i="10"/>
  <c r="P2671" i="10"/>
  <c r="W2671" i="10" s="1"/>
  <c r="O2671" i="10"/>
  <c r="S2671" i="10" s="1"/>
  <c r="P2674" i="10"/>
  <c r="W2674" i="10" s="1"/>
  <c r="O2674" i="10"/>
  <c r="S2674" i="10" s="1"/>
  <c r="O2675" i="10"/>
  <c r="S2675" i="10" s="1"/>
  <c r="P2676" i="10"/>
  <c r="W2676" i="10" s="1"/>
  <c r="X2677" i="10"/>
  <c r="Y2677" i="10"/>
  <c r="P2689" i="10"/>
  <c r="W2689" i="10" s="1"/>
  <c r="O2689" i="10"/>
  <c r="S2689" i="10" s="1"/>
  <c r="V2696" i="10"/>
  <c r="U2704" i="10"/>
  <c r="Z2712" i="10"/>
  <c r="Y2712" i="10"/>
  <c r="X2712" i="10"/>
  <c r="O2718" i="10"/>
  <c r="S2718" i="10" s="1"/>
  <c r="P2718" i="10"/>
  <c r="W2718" i="10" s="1"/>
  <c r="V2731" i="10"/>
  <c r="U2731" i="10"/>
  <c r="O2735" i="10"/>
  <c r="S2735" i="10" s="1"/>
  <c r="P2765" i="10"/>
  <c r="W2765" i="10" s="1"/>
  <c r="O2765" i="10"/>
  <c r="S2765" i="10" s="1"/>
  <c r="V2792" i="10"/>
  <c r="U2792" i="10"/>
  <c r="T2792" i="10"/>
  <c r="X2806" i="10"/>
  <c r="Z2806" i="10"/>
  <c r="Y2806" i="10"/>
  <c r="P2828" i="10"/>
  <c r="W2828" i="10" s="1"/>
  <c r="O2828" i="10"/>
  <c r="S2828" i="10" s="1"/>
  <c r="Z2833" i="10"/>
  <c r="Y2833" i="10"/>
  <c r="X2833" i="10"/>
  <c r="P2842" i="10"/>
  <c r="W2842" i="10" s="1"/>
  <c r="O2842" i="10"/>
  <c r="S2842" i="10" s="1"/>
  <c r="V2862" i="10"/>
  <c r="T2862" i="10"/>
  <c r="U2862" i="10"/>
  <c r="V2541" i="10"/>
  <c r="T2541" i="10"/>
  <c r="Y2576" i="10"/>
  <c r="X2576" i="10"/>
  <c r="P2578" i="10"/>
  <c r="W2578" i="10" s="1"/>
  <c r="O2578" i="10"/>
  <c r="S2578" i="10" s="1"/>
  <c r="P2585" i="10"/>
  <c r="W2585" i="10" s="1"/>
  <c r="O2585" i="10"/>
  <c r="S2585" i="10" s="1"/>
  <c r="X2589" i="10"/>
  <c r="Y2589" i="10"/>
  <c r="Z2607" i="10"/>
  <c r="X2607" i="10"/>
  <c r="V2613" i="10"/>
  <c r="U2613" i="10"/>
  <c r="T2613" i="10"/>
  <c r="Y2616" i="10"/>
  <c r="X2616" i="10"/>
  <c r="V2619" i="10"/>
  <c r="T2619" i="10"/>
  <c r="U2620" i="10"/>
  <c r="T2620" i="10"/>
  <c r="V2628" i="10"/>
  <c r="U2628" i="10"/>
  <c r="T2628" i="10"/>
  <c r="P2633" i="10"/>
  <c r="W2633" i="10" s="1"/>
  <c r="O2633" i="10"/>
  <c r="S2633" i="10" s="1"/>
  <c r="Z2656" i="10"/>
  <c r="Y2656" i="10"/>
  <c r="X2656" i="10"/>
  <c r="O2662" i="10"/>
  <c r="S2662" i="10" s="1"/>
  <c r="P2662" i="10"/>
  <c r="W2662" i="10" s="1"/>
  <c r="V2677" i="10"/>
  <c r="U2677" i="10"/>
  <c r="T2677" i="10"/>
  <c r="P2679" i="10"/>
  <c r="W2679" i="10" s="1"/>
  <c r="O2679" i="10"/>
  <c r="S2679" i="10" s="1"/>
  <c r="P2682" i="10"/>
  <c r="W2682" i="10" s="1"/>
  <c r="O2682" i="10"/>
  <c r="S2682" i="10" s="1"/>
  <c r="V2683" i="10"/>
  <c r="U2683" i="10"/>
  <c r="T2683" i="10"/>
  <c r="X2685" i="10"/>
  <c r="Y2685" i="10"/>
  <c r="V2692" i="10"/>
  <c r="U2692" i="10"/>
  <c r="T2692" i="10"/>
  <c r="P2697" i="10"/>
  <c r="W2697" i="10" s="1"/>
  <c r="O2697" i="10"/>
  <c r="S2697" i="10" s="1"/>
  <c r="V2721" i="10"/>
  <c r="U2721" i="10"/>
  <c r="T2721" i="10"/>
  <c r="X2723" i="10"/>
  <c r="Z2723" i="10"/>
  <c r="Y2723" i="10"/>
  <c r="P2725" i="10"/>
  <c r="W2725" i="10" s="1"/>
  <c r="O2725" i="10"/>
  <c r="S2725" i="10" s="1"/>
  <c r="V2742" i="10"/>
  <c r="U2742" i="10"/>
  <c r="P2750" i="10"/>
  <c r="W2750" i="10" s="1"/>
  <c r="O2750" i="10"/>
  <c r="S2750" i="10" s="1"/>
  <c r="Z2809" i="10"/>
  <c r="Y2809" i="10"/>
  <c r="X2809" i="10"/>
  <c r="P2820" i="10"/>
  <c r="W2820" i="10" s="1"/>
  <c r="O2820" i="10"/>
  <c r="S2820" i="10" s="1"/>
  <c r="V2856" i="10"/>
  <c r="U2856" i="10"/>
  <c r="T2973" i="10"/>
  <c r="V2973" i="10"/>
  <c r="U2973" i="10"/>
  <c r="Y3512" i="10"/>
  <c r="Z3512" i="10"/>
  <c r="X3512" i="10"/>
  <c r="O2511" i="10"/>
  <c r="S2511" i="10" s="1"/>
  <c r="T2514" i="10"/>
  <c r="O2519" i="10"/>
  <c r="S2519" i="10" s="1"/>
  <c r="T2524" i="10"/>
  <c r="U2528" i="10"/>
  <c r="O2534" i="10"/>
  <c r="S2534" i="10" s="1"/>
  <c r="P2536" i="10"/>
  <c r="W2536" i="10" s="1"/>
  <c r="O2538" i="10"/>
  <c r="S2538" i="10" s="1"/>
  <c r="U2539" i="10"/>
  <c r="U2541" i="10"/>
  <c r="O2550" i="10"/>
  <c r="S2550" i="10" s="1"/>
  <c r="U2552" i="10"/>
  <c r="X2571" i="10"/>
  <c r="O2573" i="10"/>
  <c r="S2573" i="10" s="1"/>
  <c r="Y2575" i="10"/>
  <c r="O2579" i="10"/>
  <c r="S2579" i="10" s="1"/>
  <c r="Z2589" i="10"/>
  <c r="V2592" i="10"/>
  <c r="X2595" i="10"/>
  <c r="O2599" i="10"/>
  <c r="S2599" i="10" s="1"/>
  <c r="P2609" i="10"/>
  <c r="W2609" i="10" s="1"/>
  <c r="O2609" i="10"/>
  <c r="S2609" i="10" s="1"/>
  <c r="Z2612" i="10"/>
  <c r="U2616" i="10"/>
  <c r="U2619" i="10"/>
  <c r="O2621" i="10"/>
  <c r="S2621" i="10" s="1"/>
  <c r="P2626" i="10"/>
  <c r="W2626" i="10" s="1"/>
  <c r="O2626" i="10"/>
  <c r="S2626" i="10" s="1"/>
  <c r="O2627" i="10"/>
  <c r="S2627" i="10" s="1"/>
  <c r="X2629" i="10"/>
  <c r="Y2629" i="10"/>
  <c r="P2641" i="10"/>
  <c r="W2641" i="10" s="1"/>
  <c r="O2641" i="10"/>
  <c r="S2641" i="10" s="1"/>
  <c r="V2648" i="10"/>
  <c r="U2656" i="10"/>
  <c r="Z2664" i="10"/>
  <c r="Y2664" i="10"/>
  <c r="X2664" i="10"/>
  <c r="O2670" i="10"/>
  <c r="S2670" i="10" s="1"/>
  <c r="P2670" i="10"/>
  <c r="W2670" i="10" s="1"/>
  <c r="Y2675" i="10"/>
  <c r="Y2684" i="10"/>
  <c r="V2685" i="10"/>
  <c r="U2685" i="10"/>
  <c r="T2685" i="10"/>
  <c r="P2687" i="10"/>
  <c r="W2687" i="10" s="1"/>
  <c r="O2687" i="10"/>
  <c r="S2687" i="10" s="1"/>
  <c r="P2690" i="10"/>
  <c r="W2690" i="10" s="1"/>
  <c r="O2690" i="10"/>
  <c r="S2690" i="10" s="1"/>
  <c r="O2691" i="10"/>
  <c r="S2691" i="10" s="1"/>
  <c r="X2693" i="10"/>
  <c r="Y2693" i="10"/>
  <c r="P2705" i="10"/>
  <c r="W2705" i="10" s="1"/>
  <c r="O2705" i="10"/>
  <c r="S2705" i="10" s="1"/>
  <c r="V2712" i="10"/>
  <c r="T2719" i="10"/>
  <c r="U2719" i="10"/>
  <c r="P2720" i="10"/>
  <c r="W2720" i="10" s="1"/>
  <c r="O2720" i="10"/>
  <c r="S2720" i="10" s="1"/>
  <c r="O2727" i="10"/>
  <c r="S2727" i="10" s="1"/>
  <c r="Y2728" i="10"/>
  <c r="X2728" i="10"/>
  <c r="Z2728" i="10"/>
  <c r="P2730" i="10"/>
  <c r="W2730" i="10" s="1"/>
  <c r="O2730" i="10"/>
  <c r="S2730" i="10" s="1"/>
  <c r="P2736" i="10"/>
  <c r="W2736" i="10" s="1"/>
  <c r="O2736" i="10"/>
  <c r="S2736" i="10" s="1"/>
  <c r="Z2742" i="10"/>
  <c r="Y2742" i="10"/>
  <c r="X2742" i="10"/>
  <c r="T2748" i="10"/>
  <c r="U2748" i="10"/>
  <c r="V2748" i="10"/>
  <c r="P2804" i="10"/>
  <c r="W2804" i="10" s="1"/>
  <c r="O2804" i="10"/>
  <c r="S2804" i="10" s="1"/>
  <c r="O2849" i="10"/>
  <c r="S2849" i="10" s="1"/>
  <c r="P2849" i="10"/>
  <c r="W2849" i="10" s="1"/>
  <c r="T2856" i="10"/>
  <c r="U2908" i="10"/>
  <c r="V2908" i="10"/>
  <c r="T2908" i="10"/>
  <c r="U3234" i="10"/>
  <c r="V3234" i="10"/>
  <c r="T3234" i="10"/>
  <c r="U2514" i="10"/>
  <c r="O2523" i="10"/>
  <c r="S2523" i="10" s="1"/>
  <c r="V2524" i="10"/>
  <c r="O2527" i="10"/>
  <c r="S2527" i="10" s="1"/>
  <c r="V2528" i="10"/>
  <c r="V2539" i="10"/>
  <c r="O2540" i="10"/>
  <c r="S2540" i="10" s="1"/>
  <c r="O2545" i="10"/>
  <c r="S2545" i="10" s="1"/>
  <c r="O2548" i="10"/>
  <c r="S2548" i="10" s="1"/>
  <c r="V2552" i="10"/>
  <c r="O2559" i="10"/>
  <c r="S2559" i="10" s="1"/>
  <c r="X2560" i="10"/>
  <c r="T2564" i="10"/>
  <c r="Z2575" i="10"/>
  <c r="Z2591" i="10"/>
  <c r="X2591" i="10"/>
  <c r="Y2595" i="10"/>
  <c r="Y2596" i="10"/>
  <c r="Y2600" i="10"/>
  <c r="X2600" i="10"/>
  <c r="V2603" i="10"/>
  <c r="T2603" i="10"/>
  <c r="O2604" i="10"/>
  <c r="S2604" i="10" s="1"/>
  <c r="V2620" i="10"/>
  <c r="O2623" i="10"/>
  <c r="S2623" i="10" s="1"/>
  <c r="X2627" i="10"/>
  <c r="P2631" i="10"/>
  <c r="W2631" i="10" s="1"/>
  <c r="O2631" i="10"/>
  <c r="S2631" i="10" s="1"/>
  <c r="P2634" i="10"/>
  <c r="W2634" i="10" s="1"/>
  <c r="O2634" i="10"/>
  <c r="S2634" i="10" s="1"/>
  <c r="V2635" i="10"/>
  <c r="U2635" i="10"/>
  <c r="T2635" i="10"/>
  <c r="X2637" i="10"/>
  <c r="Y2637" i="10"/>
  <c r="O2644" i="10"/>
  <c r="S2644" i="10" s="1"/>
  <c r="P2649" i="10"/>
  <c r="W2649" i="10" s="1"/>
  <c r="O2649" i="10"/>
  <c r="S2649" i="10" s="1"/>
  <c r="U2664" i="10"/>
  <c r="Z2672" i="10"/>
  <c r="Y2672" i="10"/>
  <c r="X2672" i="10"/>
  <c r="O2678" i="10"/>
  <c r="S2678" i="10" s="1"/>
  <c r="P2678" i="10"/>
  <c r="W2678" i="10" s="1"/>
  <c r="Z2684" i="10"/>
  <c r="Z2685" i="10"/>
  <c r="X2691" i="10"/>
  <c r="P2695" i="10"/>
  <c r="W2695" i="10" s="1"/>
  <c r="O2695" i="10"/>
  <c r="S2695" i="10" s="1"/>
  <c r="P2698" i="10"/>
  <c r="W2698" i="10" s="1"/>
  <c r="O2698" i="10"/>
  <c r="S2698" i="10" s="1"/>
  <c r="V2699" i="10"/>
  <c r="U2699" i="10"/>
  <c r="T2699" i="10"/>
  <c r="X2701" i="10"/>
  <c r="Y2701" i="10"/>
  <c r="O2708" i="10"/>
  <c r="S2708" i="10" s="1"/>
  <c r="P2713" i="10"/>
  <c r="W2713" i="10" s="1"/>
  <c r="O2713" i="10"/>
  <c r="S2713" i="10" s="1"/>
  <c r="Y2727" i="10"/>
  <c r="P2739" i="10"/>
  <c r="W2739" i="10" s="1"/>
  <c r="O2739" i="10"/>
  <c r="S2739" i="10" s="1"/>
  <c r="T2742" i="10"/>
  <c r="Y2748" i="10"/>
  <c r="Z2748" i="10"/>
  <c r="X2748" i="10"/>
  <c r="Z2758" i="10"/>
  <c r="Y2758" i="10"/>
  <c r="X2758" i="10"/>
  <c r="O2761" i="10"/>
  <c r="S2761" i="10" s="1"/>
  <c r="P2761" i="10"/>
  <c r="W2761" i="10" s="1"/>
  <c r="P2764" i="10"/>
  <c r="W2764" i="10" s="1"/>
  <c r="O2764" i="10"/>
  <c r="S2764" i="10" s="1"/>
  <c r="V2824" i="10"/>
  <c r="U2824" i="10"/>
  <c r="T2824" i="10"/>
  <c r="O2831" i="10"/>
  <c r="S2831" i="10" s="1"/>
  <c r="P2831" i="10"/>
  <c r="W2831" i="10" s="1"/>
  <c r="O2551" i="10"/>
  <c r="S2551" i="10" s="1"/>
  <c r="O2554" i="10"/>
  <c r="S2554" i="10" s="1"/>
  <c r="X2555" i="10"/>
  <c r="Z2560" i="10"/>
  <c r="V2564" i="10"/>
  <c r="O2565" i="10"/>
  <c r="S2565" i="10" s="1"/>
  <c r="P2569" i="10"/>
  <c r="W2569" i="10" s="1"/>
  <c r="X2579" i="10"/>
  <c r="O2582" i="10"/>
  <c r="S2582" i="10" s="1"/>
  <c r="P2582" i="10"/>
  <c r="W2582" i="10" s="1"/>
  <c r="P2586" i="10"/>
  <c r="W2586" i="10" s="1"/>
  <c r="O2586" i="10"/>
  <c r="S2586" i="10" s="1"/>
  <c r="P2593" i="10"/>
  <c r="W2593" i="10" s="1"/>
  <c r="O2593" i="10"/>
  <c r="S2593" i="10" s="1"/>
  <c r="Z2596" i="10"/>
  <c r="U2603" i="10"/>
  <c r="O2605" i="10"/>
  <c r="S2605" i="10" s="1"/>
  <c r="Z2615" i="10"/>
  <c r="X2615" i="10"/>
  <c r="Z2616" i="10"/>
  <c r="Y2624" i="10"/>
  <c r="X2624" i="10"/>
  <c r="Y2627" i="10"/>
  <c r="Y2636" i="10"/>
  <c r="V2637" i="10"/>
  <c r="U2637" i="10"/>
  <c r="T2637" i="10"/>
  <c r="P2639" i="10"/>
  <c r="W2639" i="10" s="1"/>
  <c r="O2639" i="10"/>
  <c r="S2639" i="10" s="1"/>
  <c r="P2642" i="10"/>
  <c r="W2642" i="10" s="1"/>
  <c r="O2642" i="10"/>
  <c r="S2642" i="10" s="1"/>
  <c r="O2643" i="10"/>
  <c r="S2643" i="10" s="1"/>
  <c r="X2645" i="10"/>
  <c r="Y2645" i="10"/>
  <c r="V2652" i="10"/>
  <c r="U2652" i="10"/>
  <c r="T2652" i="10"/>
  <c r="P2657" i="10"/>
  <c r="W2657" i="10" s="1"/>
  <c r="O2657" i="10"/>
  <c r="S2657" i="10" s="1"/>
  <c r="V2664" i="10"/>
  <c r="Z2680" i="10"/>
  <c r="Y2680" i="10"/>
  <c r="X2680" i="10"/>
  <c r="O2686" i="10"/>
  <c r="S2686" i="10" s="1"/>
  <c r="P2686" i="10"/>
  <c r="W2686" i="10" s="1"/>
  <c r="Y2691" i="10"/>
  <c r="Y2700" i="10"/>
  <c r="V2701" i="10"/>
  <c r="U2701" i="10"/>
  <c r="T2701" i="10"/>
  <c r="P2703" i="10"/>
  <c r="W2703" i="10" s="1"/>
  <c r="O2703" i="10"/>
  <c r="S2703" i="10" s="1"/>
  <c r="P2706" i="10"/>
  <c r="W2706" i="10" s="1"/>
  <c r="O2706" i="10"/>
  <c r="S2706" i="10" s="1"/>
  <c r="O2707" i="10"/>
  <c r="S2707" i="10" s="1"/>
  <c r="X2709" i="10"/>
  <c r="Y2709" i="10"/>
  <c r="V2716" i="10"/>
  <c r="U2716" i="10"/>
  <c r="T2716" i="10"/>
  <c r="O2722" i="10"/>
  <c r="S2722" i="10" s="1"/>
  <c r="P2722" i="10"/>
  <c r="W2722" i="10" s="1"/>
  <c r="Z2727" i="10"/>
  <c r="P2729" i="10"/>
  <c r="W2729" i="10" s="1"/>
  <c r="O2729" i="10"/>
  <c r="S2729" i="10" s="1"/>
  <c r="X2731" i="10"/>
  <c r="Z2731" i="10"/>
  <c r="Y2731" i="10"/>
  <c r="O2737" i="10"/>
  <c r="S2737" i="10" s="1"/>
  <c r="P2737" i="10"/>
  <c r="W2737" i="10" s="1"/>
  <c r="U2747" i="10"/>
  <c r="V2751" i="10"/>
  <c r="T2751" i="10"/>
  <c r="U2751" i="10"/>
  <c r="O2758" i="10"/>
  <c r="S2758" i="10" s="1"/>
  <c r="V2767" i="10"/>
  <c r="U2767" i="10"/>
  <c r="T2767" i="10"/>
  <c r="P2816" i="10"/>
  <c r="W2816" i="10" s="1"/>
  <c r="O2816" i="10"/>
  <c r="S2816" i="10" s="1"/>
  <c r="X2834" i="10"/>
  <c r="Z2834" i="10"/>
  <c r="P2836" i="10"/>
  <c r="W2836" i="10" s="1"/>
  <c r="O2836" i="10"/>
  <c r="S2836" i="10" s="1"/>
  <c r="U2855" i="10"/>
  <c r="T2855" i="10"/>
  <c r="O2964" i="10"/>
  <c r="S2964" i="10" s="1"/>
  <c r="P2964" i="10"/>
  <c r="W2964" i="10" s="1"/>
  <c r="X2526" i="10"/>
  <c r="O2535" i="10"/>
  <c r="S2535" i="10" s="1"/>
  <c r="O2543" i="10"/>
  <c r="S2543" i="10" s="1"/>
  <c r="X2544" i="10"/>
  <c r="Y2555" i="10"/>
  <c r="Z2576" i="10"/>
  <c r="Y2579" i="10"/>
  <c r="Y2580" i="10"/>
  <c r="Y2584" i="10"/>
  <c r="X2584" i="10"/>
  <c r="V2587" i="10"/>
  <c r="T2587" i="10"/>
  <c r="O2588" i="10"/>
  <c r="S2588" i="10" s="1"/>
  <c r="O2607" i="10"/>
  <c r="S2607" i="10" s="1"/>
  <c r="P2617" i="10"/>
  <c r="W2617" i="10" s="1"/>
  <c r="O2617" i="10"/>
  <c r="S2617" i="10" s="1"/>
  <c r="U2624" i="10"/>
  <c r="O2630" i="10"/>
  <c r="S2630" i="10" s="1"/>
  <c r="P2630" i="10"/>
  <c r="W2630" i="10" s="1"/>
  <c r="Z2636" i="10"/>
  <c r="Z2637" i="10"/>
  <c r="X2643" i="10"/>
  <c r="P2647" i="10"/>
  <c r="W2647" i="10" s="1"/>
  <c r="O2647" i="10"/>
  <c r="S2647" i="10" s="1"/>
  <c r="P2650" i="10"/>
  <c r="W2650" i="10" s="1"/>
  <c r="O2650" i="10"/>
  <c r="S2650" i="10" s="1"/>
  <c r="V2651" i="10"/>
  <c r="U2651" i="10"/>
  <c r="T2651" i="10"/>
  <c r="X2653" i="10"/>
  <c r="Y2653" i="10"/>
  <c r="O2660" i="10"/>
  <c r="S2660" i="10" s="1"/>
  <c r="P2665" i="10"/>
  <c r="W2665" i="10" s="1"/>
  <c r="O2665" i="10"/>
  <c r="S2665" i="10" s="1"/>
  <c r="U2680" i="10"/>
  <c r="Z2688" i="10"/>
  <c r="Y2688" i="10"/>
  <c r="X2688" i="10"/>
  <c r="O2694" i="10"/>
  <c r="S2694" i="10" s="1"/>
  <c r="P2694" i="10"/>
  <c r="W2694" i="10" s="1"/>
  <c r="Z2700" i="10"/>
  <c r="Z2701" i="10"/>
  <c r="X2707" i="10"/>
  <c r="P2711" i="10"/>
  <c r="W2711" i="10" s="1"/>
  <c r="O2711" i="10"/>
  <c r="S2711" i="10" s="1"/>
  <c r="P2714" i="10"/>
  <c r="W2714" i="10" s="1"/>
  <c r="O2714" i="10"/>
  <c r="S2714" i="10" s="1"/>
  <c r="V2715" i="10"/>
  <c r="U2715" i="10"/>
  <c r="T2715" i="10"/>
  <c r="X2717" i="10"/>
  <c r="Y2717" i="10"/>
  <c r="Z2719" i="10"/>
  <c r="Y2719" i="10"/>
  <c r="X2719" i="10"/>
  <c r="P2734" i="10"/>
  <c r="W2734" i="10" s="1"/>
  <c r="O2734" i="10"/>
  <c r="S2734" i="10" s="1"/>
  <c r="T2740" i="10"/>
  <c r="U2740" i="10"/>
  <c r="V2740" i="10"/>
  <c r="O2744" i="10"/>
  <c r="S2744" i="10" s="1"/>
  <c r="P2744" i="10"/>
  <c r="W2744" i="10" s="1"/>
  <c r="V2747" i="10"/>
  <c r="X2751" i="10"/>
  <c r="Z2751" i="10"/>
  <c r="Y2751" i="10"/>
  <c r="U2757" i="10"/>
  <c r="T2757" i="10"/>
  <c r="V2757" i="10"/>
  <c r="Y2766" i="10"/>
  <c r="X2766" i="10"/>
  <c r="Z2766" i="10"/>
  <c r="T2822" i="10"/>
  <c r="V2822" i="10"/>
  <c r="U2822" i="10"/>
  <c r="Y2834" i="10"/>
  <c r="V2855" i="10"/>
  <c r="T2866" i="10"/>
  <c r="V2866" i="10"/>
  <c r="Y2526" i="10"/>
  <c r="Z2544" i="10"/>
  <c r="Y2547" i="10"/>
  <c r="O2549" i="10"/>
  <c r="S2549" i="10" s="1"/>
  <c r="X2550" i="10"/>
  <c r="P2553" i="10"/>
  <c r="W2553" i="10" s="1"/>
  <c r="P2557" i="10"/>
  <c r="W2557" i="10" s="1"/>
  <c r="P2568" i="10"/>
  <c r="W2568" i="10" s="1"/>
  <c r="O2571" i="10"/>
  <c r="S2571" i="10" s="1"/>
  <c r="P2577" i="10"/>
  <c r="W2577" i="10" s="1"/>
  <c r="O2577" i="10"/>
  <c r="S2577" i="10" s="1"/>
  <c r="Z2580" i="10"/>
  <c r="U2583" i="10"/>
  <c r="U2584" i="10"/>
  <c r="U2587" i="10"/>
  <c r="O2589" i="10"/>
  <c r="S2589" i="10" s="1"/>
  <c r="Z2599" i="10"/>
  <c r="X2599" i="10"/>
  <c r="Z2600" i="10"/>
  <c r="Y2608" i="10"/>
  <c r="X2608" i="10"/>
  <c r="O2611" i="10"/>
  <c r="S2611" i="10" s="1"/>
  <c r="U2612" i="10"/>
  <c r="T2612" i="10"/>
  <c r="V2624" i="10"/>
  <c r="Z2632" i="10"/>
  <c r="Y2632" i="10"/>
  <c r="X2632" i="10"/>
  <c r="O2638" i="10"/>
  <c r="S2638" i="10" s="1"/>
  <c r="P2638" i="10"/>
  <c r="W2638" i="10" s="1"/>
  <c r="Y2643" i="10"/>
  <c r="Z2645" i="10"/>
  <c r="X2651" i="10"/>
  <c r="Y2652" i="10"/>
  <c r="P2655" i="10"/>
  <c r="W2655" i="10" s="1"/>
  <c r="O2655" i="10"/>
  <c r="S2655" i="10" s="1"/>
  <c r="P2658" i="10"/>
  <c r="W2658" i="10" s="1"/>
  <c r="O2658" i="10"/>
  <c r="S2658" i="10" s="1"/>
  <c r="O2659" i="10"/>
  <c r="S2659" i="10" s="1"/>
  <c r="X2661" i="10"/>
  <c r="Y2661" i="10"/>
  <c r="P2673" i="10"/>
  <c r="W2673" i="10" s="1"/>
  <c r="O2673" i="10"/>
  <c r="S2673" i="10" s="1"/>
  <c r="V2680" i="10"/>
  <c r="U2688" i="10"/>
  <c r="Z2696" i="10"/>
  <c r="Y2696" i="10"/>
  <c r="X2696" i="10"/>
  <c r="O2702" i="10"/>
  <c r="S2702" i="10" s="1"/>
  <c r="P2702" i="10"/>
  <c r="W2702" i="10" s="1"/>
  <c r="Y2707" i="10"/>
  <c r="Z2709" i="10"/>
  <c r="X2715" i="10"/>
  <c r="Y2716" i="10"/>
  <c r="V2724" i="10"/>
  <c r="U2724" i="10"/>
  <c r="T2724" i="10"/>
  <c r="P2738" i="10"/>
  <c r="W2738" i="10" s="1"/>
  <c r="O2738" i="10"/>
  <c r="S2738" i="10" s="1"/>
  <c r="P2740" i="10"/>
  <c r="W2740" i="10" s="1"/>
  <c r="V2752" i="10"/>
  <c r="U2752" i="10"/>
  <c r="T2752" i="10"/>
  <c r="O2793" i="10"/>
  <c r="S2793" i="10" s="1"/>
  <c r="P2793" i="10"/>
  <c r="W2793" i="10" s="1"/>
  <c r="P2800" i="10"/>
  <c r="W2800" i="10" s="1"/>
  <c r="O2800" i="10"/>
  <c r="S2800" i="10" s="1"/>
  <c r="X2810" i="10"/>
  <c r="Z2810" i="10"/>
  <c r="Y2810" i="10"/>
  <c r="P2854" i="10"/>
  <c r="W2854" i="10" s="1"/>
  <c r="O2854" i="10"/>
  <c r="S2854" i="10" s="1"/>
  <c r="U2866" i="10"/>
  <c r="V2922" i="10"/>
  <c r="U2922" i="10"/>
  <c r="T2922" i="10"/>
  <c r="X2534" i="10"/>
  <c r="Y2550" i="10"/>
  <c r="V2557" i="10"/>
  <c r="T2557" i="10"/>
  <c r="O2590" i="10"/>
  <c r="S2590" i="10" s="1"/>
  <c r="P2590" i="10"/>
  <c r="W2590" i="10" s="1"/>
  <c r="P2594" i="10"/>
  <c r="W2594" i="10" s="1"/>
  <c r="O2594" i="10"/>
  <c r="S2594" i="10" s="1"/>
  <c r="P2601" i="10"/>
  <c r="W2601" i="10" s="1"/>
  <c r="O2601" i="10"/>
  <c r="S2601" i="10" s="1"/>
  <c r="Z2623" i="10"/>
  <c r="X2623" i="10"/>
  <c r="Z2640" i="10"/>
  <c r="Y2640" i="10"/>
  <c r="X2640" i="10"/>
  <c r="O2646" i="10"/>
  <c r="S2646" i="10" s="1"/>
  <c r="P2646" i="10"/>
  <c r="W2646" i="10" s="1"/>
  <c r="V2661" i="10"/>
  <c r="U2661" i="10"/>
  <c r="T2661" i="10"/>
  <c r="P2663" i="10"/>
  <c r="W2663" i="10" s="1"/>
  <c r="O2663" i="10"/>
  <c r="S2663" i="10" s="1"/>
  <c r="P2666" i="10"/>
  <c r="W2666" i="10" s="1"/>
  <c r="O2666" i="10"/>
  <c r="S2666" i="10" s="1"/>
  <c r="V2667" i="10"/>
  <c r="U2667" i="10"/>
  <c r="T2667" i="10"/>
  <c r="X2669" i="10"/>
  <c r="Y2669" i="10"/>
  <c r="P2681" i="10"/>
  <c r="W2681" i="10" s="1"/>
  <c r="O2681" i="10"/>
  <c r="S2681" i="10" s="1"/>
  <c r="Z2704" i="10"/>
  <c r="Y2704" i="10"/>
  <c r="X2704" i="10"/>
  <c r="O2710" i="10"/>
  <c r="S2710" i="10" s="1"/>
  <c r="P2710" i="10"/>
  <c r="W2710" i="10" s="1"/>
  <c r="Y2724" i="10"/>
  <c r="X2724" i="10"/>
  <c r="P2726" i="10"/>
  <c r="W2726" i="10" s="1"/>
  <c r="O2726" i="10"/>
  <c r="S2726" i="10" s="1"/>
  <c r="X2735" i="10"/>
  <c r="Y2735" i="10"/>
  <c r="P2741" i="10"/>
  <c r="W2741" i="10" s="1"/>
  <c r="O2741" i="10"/>
  <c r="S2741" i="10" s="1"/>
  <c r="U2749" i="10"/>
  <c r="T2749" i="10"/>
  <c r="V2749" i="10"/>
  <c r="O2760" i="10"/>
  <c r="S2760" i="10" s="1"/>
  <c r="P2760" i="10"/>
  <c r="W2760" i="10" s="1"/>
  <c r="O2769" i="10"/>
  <c r="S2769" i="10" s="1"/>
  <c r="P2769" i="10"/>
  <c r="W2769" i="10" s="1"/>
  <c r="O2777" i="10"/>
  <c r="S2777" i="10" s="1"/>
  <c r="P2777" i="10"/>
  <c r="W2777" i="10" s="1"/>
  <c r="O2785" i="10"/>
  <c r="S2785" i="10" s="1"/>
  <c r="P2785" i="10"/>
  <c r="W2785" i="10" s="1"/>
  <c r="P2864" i="10"/>
  <c r="W2864" i="10" s="1"/>
  <c r="O2864" i="10"/>
  <c r="S2864" i="10" s="1"/>
  <c r="T2927" i="10"/>
  <c r="U2927" i="10"/>
  <c r="V2927" i="10"/>
  <c r="U2723" i="10"/>
  <c r="V2732" i="10"/>
  <c r="P2733" i="10"/>
  <c r="W2733" i="10" s="1"/>
  <c r="P2756" i="10"/>
  <c r="W2756" i="10" s="1"/>
  <c r="O2756" i="10"/>
  <c r="S2756" i="10" s="1"/>
  <c r="P2757" i="10"/>
  <c r="W2757" i="10" s="1"/>
  <c r="P2762" i="10"/>
  <c r="W2762" i="10" s="1"/>
  <c r="O2762" i="10"/>
  <c r="S2762" i="10" s="1"/>
  <c r="V2768" i="10"/>
  <c r="U2768" i="10"/>
  <c r="T2768" i="10"/>
  <c r="P2770" i="10"/>
  <c r="W2770" i="10" s="1"/>
  <c r="O2770" i="10"/>
  <c r="S2770" i="10" s="1"/>
  <c r="P2772" i="10"/>
  <c r="W2772" i="10" s="1"/>
  <c r="X2774" i="10"/>
  <c r="V2776" i="10"/>
  <c r="U2776" i="10"/>
  <c r="T2776" i="10"/>
  <c r="P2778" i="10"/>
  <c r="W2778" i="10" s="1"/>
  <c r="O2778" i="10"/>
  <c r="S2778" i="10" s="1"/>
  <c r="P2780" i="10"/>
  <c r="W2780" i="10" s="1"/>
  <c r="X2782" i="10"/>
  <c r="V2784" i="10"/>
  <c r="U2784" i="10"/>
  <c r="T2784" i="10"/>
  <c r="P2786" i="10"/>
  <c r="W2786" i="10" s="1"/>
  <c r="O2786" i="10"/>
  <c r="S2786" i="10" s="1"/>
  <c r="P2788" i="10"/>
  <c r="W2788" i="10" s="1"/>
  <c r="X2790" i="10"/>
  <c r="P2794" i="10"/>
  <c r="W2794" i="10" s="1"/>
  <c r="O2794" i="10"/>
  <c r="S2794" i="10" s="1"/>
  <c r="P2796" i="10"/>
  <c r="W2796" i="10" s="1"/>
  <c r="O2799" i="10"/>
  <c r="S2799" i="10" s="1"/>
  <c r="P2799" i="10"/>
  <c r="W2799" i="10" s="1"/>
  <c r="O2803" i="10"/>
  <c r="S2803" i="10" s="1"/>
  <c r="P2803" i="10"/>
  <c r="W2803" i="10" s="1"/>
  <c r="O2807" i="10"/>
  <c r="S2807" i="10" s="1"/>
  <c r="P2807" i="10"/>
  <c r="W2807" i="10" s="1"/>
  <c r="P2812" i="10"/>
  <c r="W2812" i="10" s="1"/>
  <c r="O2812" i="10"/>
  <c r="S2812" i="10" s="1"/>
  <c r="P2815" i="10"/>
  <c r="W2815" i="10" s="1"/>
  <c r="O2819" i="10"/>
  <c r="S2819" i="10" s="1"/>
  <c r="P2819" i="10"/>
  <c r="W2819" i="10" s="1"/>
  <c r="O2827" i="10"/>
  <c r="S2827" i="10" s="1"/>
  <c r="P2827" i="10"/>
  <c r="W2827" i="10" s="1"/>
  <c r="P2841" i="10"/>
  <c r="W2841" i="10" s="1"/>
  <c r="O2841" i="10"/>
  <c r="S2841" i="10" s="1"/>
  <c r="V2848" i="10"/>
  <c r="U2848" i="10"/>
  <c r="T2848" i="10"/>
  <c r="U2863" i="10"/>
  <c r="T2863" i="10"/>
  <c r="V2863" i="10"/>
  <c r="P2898" i="10"/>
  <c r="W2898" i="10" s="1"/>
  <c r="O2898" i="10"/>
  <c r="S2898" i="10" s="1"/>
  <c r="Y2912" i="10"/>
  <c r="Z2912" i="10"/>
  <c r="X2912" i="10"/>
  <c r="O2745" i="10"/>
  <c r="S2745" i="10" s="1"/>
  <c r="P2745" i="10"/>
  <c r="W2745" i="10" s="1"/>
  <c r="P2749" i="10"/>
  <c r="W2749" i="10" s="1"/>
  <c r="P2752" i="10"/>
  <c r="W2752" i="10" s="1"/>
  <c r="T2810" i="10"/>
  <c r="U2810" i="10"/>
  <c r="V2810" i="10"/>
  <c r="V2813" i="10"/>
  <c r="U2813" i="10"/>
  <c r="T2813" i="10"/>
  <c r="X2817" i="10"/>
  <c r="Y2817" i="10"/>
  <c r="P2845" i="10"/>
  <c r="W2845" i="10" s="1"/>
  <c r="O2845" i="10"/>
  <c r="S2845" i="10" s="1"/>
  <c r="V2846" i="10"/>
  <c r="T2846" i="10"/>
  <c r="U2847" i="10"/>
  <c r="T2847" i="10"/>
  <c r="V2847" i="10"/>
  <c r="X2862" i="10"/>
  <c r="Z2862" i="10"/>
  <c r="Y2862" i="10"/>
  <c r="V2871" i="10"/>
  <c r="U2871" i="10"/>
  <c r="T2871" i="10"/>
  <c r="Y2880" i="10"/>
  <c r="Z2880" i="10"/>
  <c r="V2893" i="10"/>
  <c r="U2893" i="10"/>
  <c r="T2893" i="10"/>
  <c r="P2747" i="10"/>
  <c r="W2747" i="10" s="1"/>
  <c r="V2766" i="10"/>
  <c r="U2766" i="10"/>
  <c r="T2766" i="10"/>
  <c r="P2801" i="10"/>
  <c r="W2801" i="10" s="1"/>
  <c r="O2801" i="10"/>
  <c r="S2801" i="10" s="1"/>
  <c r="O2805" i="10"/>
  <c r="S2805" i="10" s="1"/>
  <c r="P2805" i="10"/>
  <c r="W2805" i="10" s="1"/>
  <c r="Y2813" i="10"/>
  <c r="X2813" i="10"/>
  <c r="Z2813" i="10"/>
  <c r="V2817" i="10"/>
  <c r="U2817" i="10"/>
  <c r="T2817" i="10"/>
  <c r="P2821" i="10"/>
  <c r="W2821" i="10" s="1"/>
  <c r="O2821" i="10"/>
  <c r="S2821" i="10" s="1"/>
  <c r="X2822" i="10"/>
  <c r="Z2822" i="10"/>
  <c r="Y2822" i="10"/>
  <c r="P2825" i="10"/>
  <c r="W2825" i="10" s="1"/>
  <c r="O2825" i="10"/>
  <c r="S2825" i="10" s="1"/>
  <c r="P2829" i="10"/>
  <c r="W2829" i="10" s="1"/>
  <c r="O2829" i="10"/>
  <c r="S2829" i="10" s="1"/>
  <c r="T2834" i="10"/>
  <c r="U2834" i="10"/>
  <c r="V2834" i="10"/>
  <c r="V2837" i="10"/>
  <c r="U2837" i="10"/>
  <c r="T2837" i="10"/>
  <c r="O2839" i="10"/>
  <c r="S2839" i="10" s="1"/>
  <c r="P2839" i="10"/>
  <c r="W2839" i="10" s="1"/>
  <c r="Y2843" i="10"/>
  <c r="X2843" i="10"/>
  <c r="Z2843" i="10"/>
  <c r="Y2847" i="10"/>
  <c r="Z2847" i="10"/>
  <c r="X2847" i="10"/>
  <c r="T2858" i="10"/>
  <c r="V2858" i="10"/>
  <c r="U2858" i="10"/>
  <c r="P2732" i="10"/>
  <c r="W2732" i="10" s="1"/>
  <c r="P2755" i="10"/>
  <c r="W2755" i="10" s="1"/>
  <c r="O2755" i="10"/>
  <c r="S2755" i="10" s="1"/>
  <c r="X2802" i="10"/>
  <c r="Y2802" i="10"/>
  <c r="T2806" i="10"/>
  <c r="V2806" i="10"/>
  <c r="U2806" i="10"/>
  <c r="V2809" i="10"/>
  <c r="U2809" i="10"/>
  <c r="P2814" i="10"/>
  <c r="W2814" i="10" s="1"/>
  <c r="O2814" i="10"/>
  <c r="S2814" i="10" s="1"/>
  <c r="Z2817" i="10"/>
  <c r="P2830" i="10"/>
  <c r="W2830" i="10" s="1"/>
  <c r="O2830" i="10"/>
  <c r="S2830" i="10" s="1"/>
  <c r="Y2837" i="10"/>
  <c r="X2837" i="10"/>
  <c r="Z2837" i="10"/>
  <c r="U2838" i="10"/>
  <c r="U2843" i="10"/>
  <c r="V2843" i="10"/>
  <c r="T2843" i="10"/>
  <c r="U2846" i="10"/>
  <c r="Z2853" i="10"/>
  <c r="Y2853" i="10"/>
  <c r="X2853" i="10"/>
  <c r="U2869" i="10"/>
  <c r="T2869" i="10"/>
  <c r="V2870" i="10"/>
  <c r="U2870" i="10"/>
  <c r="T2870" i="10"/>
  <c r="X2903" i="10"/>
  <c r="Z2903" i="10"/>
  <c r="Y2903" i="10"/>
  <c r="X2914" i="10"/>
  <c r="Z2914" i="10"/>
  <c r="Y2914" i="10"/>
  <c r="P3040" i="10"/>
  <c r="W3040" i="10" s="1"/>
  <c r="O3040" i="10"/>
  <c r="S3040" i="10" s="1"/>
  <c r="V2743" i="10"/>
  <c r="T2743" i="10"/>
  <c r="P2754" i="10"/>
  <c r="W2754" i="10" s="1"/>
  <c r="O2754" i="10"/>
  <c r="S2754" i="10" s="1"/>
  <c r="V2759" i="10"/>
  <c r="U2759" i="10"/>
  <c r="T2759" i="10"/>
  <c r="P2771" i="10"/>
  <c r="W2771" i="10" s="1"/>
  <c r="O2771" i="10"/>
  <c r="S2771" i="10" s="1"/>
  <c r="P2779" i="10"/>
  <c r="W2779" i="10" s="1"/>
  <c r="O2779" i="10"/>
  <c r="S2779" i="10" s="1"/>
  <c r="P2787" i="10"/>
  <c r="W2787" i="10" s="1"/>
  <c r="O2787" i="10"/>
  <c r="S2787" i="10" s="1"/>
  <c r="P2795" i="10"/>
  <c r="W2795" i="10" s="1"/>
  <c r="O2795" i="10"/>
  <c r="S2795" i="10" s="1"/>
  <c r="T2798" i="10"/>
  <c r="V2798" i="10"/>
  <c r="U2798" i="10"/>
  <c r="T2802" i="10"/>
  <c r="V2802" i="10"/>
  <c r="U2802" i="10"/>
  <c r="Y2811" i="10"/>
  <c r="Z2811" i="10"/>
  <c r="X2811" i="10"/>
  <c r="P2818" i="10"/>
  <c r="W2818" i="10" s="1"/>
  <c r="O2818" i="10"/>
  <c r="S2818" i="10" s="1"/>
  <c r="O2823" i="10"/>
  <c r="S2823" i="10" s="1"/>
  <c r="P2823" i="10"/>
  <c r="W2823" i="10" s="1"/>
  <c r="T2826" i="10"/>
  <c r="V2826" i="10"/>
  <c r="U2826" i="10"/>
  <c r="V2833" i="10"/>
  <c r="U2833" i="10"/>
  <c r="P2840" i="10"/>
  <c r="W2840" i="10" s="1"/>
  <c r="O2840" i="10"/>
  <c r="S2840" i="10" s="1"/>
  <c r="P2850" i="10"/>
  <c r="W2850" i="10" s="1"/>
  <c r="O2850" i="10"/>
  <c r="S2850" i="10" s="1"/>
  <c r="U2853" i="10"/>
  <c r="V2853" i="10"/>
  <c r="T2853" i="10"/>
  <c r="V2857" i="10"/>
  <c r="U2857" i="10"/>
  <c r="T2857" i="10"/>
  <c r="O2865" i="10"/>
  <c r="S2865" i="10" s="1"/>
  <c r="P2865" i="10"/>
  <c r="W2865" i="10" s="1"/>
  <c r="X2870" i="10"/>
  <c r="Z2870" i="10"/>
  <c r="Y2870" i="10"/>
  <c r="T2878" i="10"/>
  <c r="V2878" i="10"/>
  <c r="U2878" i="10"/>
  <c r="Y2920" i="10"/>
  <c r="Z2920" i="10"/>
  <c r="X2920" i="10"/>
  <c r="U2987" i="10"/>
  <c r="T2987" i="10"/>
  <c r="V2987" i="10"/>
  <c r="U2732" i="10"/>
  <c r="U2743" i="10"/>
  <c r="P2746" i="10"/>
  <c r="W2746" i="10" s="1"/>
  <c r="O2746" i="10"/>
  <c r="S2746" i="10" s="1"/>
  <c r="O2753" i="10"/>
  <c r="S2753" i="10" s="1"/>
  <c r="P2753" i="10"/>
  <c r="W2753" i="10" s="1"/>
  <c r="P2763" i="10"/>
  <c r="W2763" i="10" s="1"/>
  <c r="O2763" i="10"/>
  <c r="S2763" i="10" s="1"/>
  <c r="X2768" i="10"/>
  <c r="Y2768" i="10"/>
  <c r="P2773" i="10"/>
  <c r="W2773" i="10" s="1"/>
  <c r="O2773" i="10"/>
  <c r="S2773" i="10" s="1"/>
  <c r="O2774" i="10"/>
  <c r="S2774" i="10" s="1"/>
  <c r="V2775" i="10"/>
  <c r="U2775" i="10"/>
  <c r="T2775" i="10"/>
  <c r="X2776" i="10"/>
  <c r="Y2776" i="10"/>
  <c r="P2781" i="10"/>
  <c r="W2781" i="10" s="1"/>
  <c r="O2781" i="10"/>
  <c r="S2781" i="10" s="1"/>
  <c r="O2782" i="10"/>
  <c r="S2782" i="10" s="1"/>
  <c r="V2783" i="10"/>
  <c r="U2783" i="10"/>
  <c r="T2783" i="10"/>
  <c r="X2784" i="10"/>
  <c r="Y2784" i="10"/>
  <c r="P2789" i="10"/>
  <c r="W2789" i="10" s="1"/>
  <c r="O2789" i="10"/>
  <c r="S2789" i="10" s="1"/>
  <c r="O2790" i="10"/>
  <c r="S2790" i="10" s="1"/>
  <c r="V2791" i="10"/>
  <c r="U2791" i="10"/>
  <c r="T2791" i="10"/>
  <c r="X2792" i="10"/>
  <c r="Y2792" i="10"/>
  <c r="P2797" i="10"/>
  <c r="W2797" i="10" s="1"/>
  <c r="O2797" i="10"/>
  <c r="S2797" i="10" s="1"/>
  <c r="X2798" i="10"/>
  <c r="Y2798" i="10"/>
  <c r="Z2798" i="10"/>
  <c r="U2811" i="10"/>
  <c r="V2811" i="10"/>
  <c r="T2811" i="10"/>
  <c r="U2815" i="10"/>
  <c r="V2815" i="10"/>
  <c r="T2815" i="10"/>
  <c r="X2826" i="10"/>
  <c r="Y2826" i="10"/>
  <c r="Z2826" i="10"/>
  <c r="Y2835" i="10"/>
  <c r="Z2835" i="10"/>
  <c r="X2835" i="10"/>
  <c r="Y2857" i="10"/>
  <c r="Z2857" i="10"/>
  <c r="X2857" i="10"/>
  <c r="P2861" i="10"/>
  <c r="W2861" i="10" s="1"/>
  <c r="O2861" i="10"/>
  <c r="S2861" i="10" s="1"/>
  <c r="O2928" i="10"/>
  <c r="S2928" i="10" s="1"/>
  <c r="P2928" i="10"/>
  <c r="W2928" i="10" s="1"/>
  <c r="Z2934" i="10"/>
  <c r="Y2934" i="10"/>
  <c r="X2934" i="10"/>
  <c r="Z2942" i="10"/>
  <c r="Y2942" i="10"/>
  <c r="X2942" i="10"/>
  <c r="O2835" i="10"/>
  <c r="S2835" i="10" s="1"/>
  <c r="P2846" i="10"/>
  <c r="W2846" i="10" s="1"/>
  <c r="P2852" i="10"/>
  <c r="W2852" i="10" s="1"/>
  <c r="O2852" i="10"/>
  <c r="S2852" i="10" s="1"/>
  <c r="O2859" i="10"/>
  <c r="S2859" i="10" s="1"/>
  <c r="P2868" i="10"/>
  <c r="W2868" i="10" s="1"/>
  <c r="O2868" i="10"/>
  <c r="S2868" i="10" s="1"/>
  <c r="X2872" i="10"/>
  <c r="Z2872" i="10"/>
  <c r="P2874" i="10"/>
  <c r="W2874" i="10" s="1"/>
  <c r="O2874" i="10"/>
  <c r="S2874" i="10" s="1"/>
  <c r="V2880" i="10"/>
  <c r="U2880" i="10"/>
  <c r="T2880" i="10"/>
  <c r="V2885" i="10"/>
  <c r="T2885" i="10"/>
  <c r="P2892" i="10"/>
  <c r="W2892" i="10" s="1"/>
  <c r="O2892" i="10"/>
  <c r="S2892" i="10" s="1"/>
  <c r="O2897" i="10"/>
  <c r="S2897" i="10" s="1"/>
  <c r="O2901" i="10"/>
  <c r="S2901" i="10" s="1"/>
  <c r="T2902" i="10"/>
  <c r="V2902" i="10"/>
  <c r="T2907" i="10"/>
  <c r="V2907" i="10"/>
  <c r="U2907" i="10"/>
  <c r="P2911" i="10"/>
  <c r="W2911" i="10" s="1"/>
  <c r="O2911" i="10"/>
  <c r="S2911" i="10" s="1"/>
  <c r="X2915" i="10"/>
  <c r="Y2915" i="10"/>
  <c r="Z2915" i="10"/>
  <c r="V2930" i="10"/>
  <c r="U2930" i="10"/>
  <c r="T2930" i="10"/>
  <c r="O2956" i="10"/>
  <c r="S2956" i="10" s="1"/>
  <c r="P2956" i="10"/>
  <c r="W2956" i="10" s="1"/>
  <c r="U2979" i="10"/>
  <c r="V2979" i="10"/>
  <c r="T2979" i="10"/>
  <c r="Y2991" i="10"/>
  <c r="X2991" i="10"/>
  <c r="Z2991" i="10"/>
  <c r="P2808" i="10"/>
  <c r="W2808" i="10" s="1"/>
  <c r="P2832" i="10"/>
  <c r="W2832" i="10" s="1"/>
  <c r="P2844" i="10"/>
  <c r="W2844" i="10" s="1"/>
  <c r="O2844" i="10"/>
  <c r="S2844" i="10" s="1"/>
  <c r="O2851" i="10"/>
  <c r="S2851" i="10" s="1"/>
  <c r="P2876" i="10"/>
  <c r="W2876" i="10" s="1"/>
  <c r="O2876" i="10"/>
  <c r="S2876" i="10" s="1"/>
  <c r="X2878" i="10"/>
  <c r="Z2878" i="10"/>
  <c r="P2881" i="10"/>
  <c r="W2881" i="10" s="1"/>
  <c r="O2881" i="10"/>
  <c r="S2881" i="10" s="1"/>
  <c r="P2886" i="10"/>
  <c r="W2886" i="10" s="1"/>
  <c r="O2886" i="10"/>
  <c r="S2886" i="10" s="1"/>
  <c r="P2890" i="10"/>
  <c r="W2890" i="10" s="1"/>
  <c r="Z2893" i="10"/>
  <c r="Y2893" i="10"/>
  <c r="X2893" i="10"/>
  <c r="U2895" i="10"/>
  <c r="V2895" i="10"/>
  <c r="T2895" i="10"/>
  <c r="T2899" i="10"/>
  <c r="V2899" i="10"/>
  <c r="U2899" i="10"/>
  <c r="P2905" i="10"/>
  <c r="W2905" i="10" s="1"/>
  <c r="O2905" i="10"/>
  <c r="S2905" i="10" s="1"/>
  <c r="P2938" i="10"/>
  <c r="W2938" i="10" s="1"/>
  <c r="O2938" i="10"/>
  <c r="S2938" i="10" s="1"/>
  <c r="Z2950" i="10"/>
  <c r="Y2950" i="10"/>
  <c r="X2950" i="10"/>
  <c r="P3028" i="10"/>
  <c r="W3028" i="10" s="1"/>
  <c r="O3028" i="10"/>
  <c r="S3028" i="10" s="1"/>
  <c r="Z3029" i="10"/>
  <c r="Y3029" i="10"/>
  <c r="X3029" i="10"/>
  <c r="O2772" i="10"/>
  <c r="S2772" i="10" s="1"/>
  <c r="O2780" i="10"/>
  <c r="S2780" i="10" s="1"/>
  <c r="O2788" i="10"/>
  <c r="S2788" i="10" s="1"/>
  <c r="O2796" i="10"/>
  <c r="S2796" i="10" s="1"/>
  <c r="O2808" i="10"/>
  <c r="S2808" i="10" s="1"/>
  <c r="O2832" i="10"/>
  <c r="S2832" i="10" s="1"/>
  <c r="Y2838" i="10"/>
  <c r="P2856" i="10"/>
  <c r="W2856" i="10" s="1"/>
  <c r="P2859" i="10"/>
  <c r="W2859" i="10" s="1"/>
  <c r="P2863" i="10"/>
  <c r="W2863" i="10" s="1"/>
  <c r="Z2866" i="10"/>
  <c r="X2866" i="10"/>
  <c r="Y2866" i="10"/>
  <c r="Y2869" i="10"/>
  <c r="P2871" i="10"/>
  <c r="W2871" i="10" s="1"/>
  <c r="O2872" i="10"/>
  <c r="S2872" i="10" s="1"/>
  <c r="P2873" i="10"/>
  <c r="W2873" i="10" s="1"/>
  <c r="Y2878" i="10"/>
  <c r="P2885" i="10"/>
  <c r="W2885" i="10" s="1"/>
  <c r="U2887" i="10"/>
  <c r="V2887" i="10"/>
  <c r="X2895" i="10"/>
  <c r="Y2895" i="10"/>
  <c r="Z2895" i="10"/>
  <c r="P2899" i="10"/>
  <c r="W2899" i="10" s="1"/>
  <c r="P2906" i="10"/>
  <c r="W2906" i="10" s="1"/>
  <c r="O2906" i="10"/>
  <c r="S2906" i="10" s="1"/>
  <c r="Z2921" i="10"/>
  <c r="Y2921" i="10"/>
  <c r="X2921" i="10"/>
  <c r="P2946" i="10"/>
  <c r="W2946" i="10" s="1"/>
  <c r="O2946" i="10"/>
  <c r="S2946" i="10" s="1"/>
  <c r="Z2958" i="10"/>
  <c r="Y2958" i="10"/>
  <c r="X2958" i="10"/>
  <c r="T2978" i="10"/>
  <c r="V2978" i="10"/>
  <c r="U2978" i="10"/>
  <c r="Y3100" i="10"/>
  <c r="X3100" i="10"/>
  <c r="Z3100" i="10"/>
  <c r="Z2838" i="10"/>
  <c r="P2860" i="10"/>
  <c r="W2860" i="10" s="1"/>
  <c r="O2860" i="10"/>
  <c r="S2860" i="10" s="1"/>
  <c r="P2867" i="10"/>
  <c r="W2867" i="10" s="1"/>
  <c r="O2867" i="10"/>
  <c r="S2867" i="10" s="1"/>
  <c r="P2879" i="10"/>
  <c r="W2879" i="10" s="1"/>
  <c r="O2879" i="10"/>
  <c r="S2879" i="10" s="1"/>
  <c r="Z2884" i="10"/>
  <c r="Y2884" i="10"/>
  <c r="O2896" i="10"/>
  <c r="S2896" i="10" s="1"/>
  <c r="P2896" i="10"/>
  <c r="W2896" i="10" s="1"/>
  <c r="P2900" i="10"/>
  <c r="W2900" i="10" s="1"/>
  <c r="O2900" i="10"/>
  <c r="S2900" i="10" s="1"/>
  <c r="T2904" i="10"/>
  <c r="V2904" i="10"/>
  <c r="P2909" i="10"/>
  <c r="W2909" i="10" s="1"/>
  <c r="O2909" i="10"/>
  <c r="S2909" i="10" s="1"/>
  <c r="V2921" i="10"/>
  <c r="U2921" i="10"/>
  <c r="T2921" i="10"/>
  <c r="O2932" i="10"/>
  <c r="S2932" i="10" s="1"/>
  <c r="P2932" i="10"/>
  <c r="W2932" i="10" s="1"/>
  <c r="P2954" i="10"/>
  <c r="W2954" i="10" s="1"/>
  <c r="O2954" i="10"/>
  <c r="S2954" i="10" s="1"/>
  <c r="Z2966" i="10"/>
  <c r="Y2966" i="10"/>
  <c r="X2966" i="10"/>
  <c r="X2824" i="10"/>
  <c r="P2877" i="10"/>
  <c r="W2877" i="10" s="1"/>
  <c r="O2877" i="10"/>
  <c r="S2877" i="10" s="1"/>
  <c r="V2882" i="10"/>
  <c r="U2882" i="10"/>
  <c r="T2882" i="10"/>
  <c r="T2883" i="10"/>
  <c r="U2883" i="10"/>
  <c r="U2884" i="10"/>
  <c r="V2884" i="10"/>
  <c r="T2884" i="10"/>
  <c r="O2888" i="10"/>
  <c r="S2888" i="10" s="1"/>
  <c r="P2888" i="10"/>
  <c r="W2888" i="10" s="1"/>
  <c r="T2891" i="10"/>
  <c r="V2891" i="10"/>
  <c r="Z2902" i="10"/>
  <c r="Y2902" i="10"/>
  <c r="X2902" i="10"/>
  <c r="T2919" i="10"/>
  <c r="U2919" i="10"/>
  <c r="X2922" i="10"/>
  <c r="Z2922" i="10"/>
  <c r="Y2922" i="10"/>
  <c r="O2940" i="10"/>
  <c r="S2940" i="10" s="1"/>
  <c r="P2940" i="10"/>
  <c r="W2940" i="10" s="1"/>
  <c r="P2962" i="10"/>
  <c r="W2962" i="10" s="1"/>
  <c r="O2962" i="10"/>
  <c r="S2962" i="10" s="1"/>
  <c r="X2977" i="10"/>
  <c r="Z2977" i="10"/>
  <c r="Y2977" i="10"/>
  <c r="Y2988" i="10"/>
  <c r="X2988" i="10"/>
  <c r="Z2988" i="10"/>
  <c r="P3008" i="10"/>
  <c r="W3008" i="10" s="1"/>
  <c r="O3008" i="10"/>
  <c r="S3008" i="10" s="1"/>
  <c r="P3060" i="10"/>
  <c r="W3060" i="10" s="1"/>
  <c r="O3060" i="10"/>
  <c r="S3060" i="10" s="1"/>
  <c r="Z3061" i="10"/>
  <c r="Y3061" i="10"/>
  <c r="X3061" i="10"/>
  <c r="P3074" i="10"/>
  <c r="W3074" i="10" s="1"/>
  <c r="O3074" i="10"/>
  <c r="S3074" i="10" s="1"/>
  <c r="Y2824" i="10"/>
  <c r="P2848" i="10"/>
  <c r="W2848" i="10" s="1"/>
  <c r="P2851" i="10"/>
  <c r="W2851" i="10" s="1"/>
  <c r="P2855" i="10"/>
  <c r="W2855" i="10" s="1"/>
  <c r="Z2858" i="10"/>
  <c r="X2858" i="10"/>
  <c r="Y2858" i="10"/>
  <c r="X2882" i="10"/>
  <c r="Z2882" i="10"/>
  <c r="V2883" i="10"/>
  <c r="X2887" i="10"/>
  <c r="Z2887" i="10"/>
  <c r="Y2887" i="10"/>
  <c r="U2891" i="10"/>
  <c r="Z2897" i="10"/>
  <c r="X2897" i="10"/>
  <c r="Y2897" i="10"/>
  <c r="X2901" i="10"/>
  <c r="Y2901" i="10"/>
  <c r="Y2907" i="10"/>
  <c r="Z2907" i="10"/>
  <c r="X2907" i="10"/>
  <c r="V2915" i="10"/>
  <c r="T2915" i="10"/>
  <c r="U2915" i="10"/>
  <c r="V2919" i="10"/>
  <c r="P2926" i="10"/>
  <c r="W2926" i="10" s="1"/>
  <c r="O2926" i="10"/>
  <c r="S2926" i="10" s="1"/>
  <c r="O2948" i="10"/>
  <c r="S2948" i="10" s="1"/>
  <c r="P2948" i="10"/>
  <c r="W2948" i="10" s="1"/>
  <c r="P2970" i="10"/>
  <c r="W2970" i="10" s="1"/>
  <c r="O2970" i="10"/>
  <c r="S2970" i="10" s="1"/>
  <c r="Z2974" i="10"/>
  <c r="Y2974" i="10"/>
  <c r="O2976" i="10"/>
  <c r="S2976" i="10" s="1"/>
  <c r="P2976" i="10"/>
  <c r="W2976" i="10" s="1"/>
  <c r="T2983" i="10"/>
  <c r="V2983" i="10"/>
  <c r="U2983" i="10"/>
  <c r="O2889" i="10"/>
  <c r="S2889" i="10" s="1"/>
  <c r="P2891" i="10"/>
  <c r="W2891" i="10" s="1"/>
  <c r="U2894" i="10"/>
  <c r="P2904" i="10"/>
  <c r="W2904" i="10" s="1"/>
  <c r="O2913" i="10"/>
  <c r="S2913" i="10" s="1"/>
  <c r="V2914" i="10"/>
  <c r="U2914" i="10"/>
  <c r="P2918" i="10"/>
  <c r="W2918" i="10" s="1"/>
  <c r="O2918" i="10"/>
  <c r="S2918" i="10" s="1"/>
  <c r="O2920" i="10"/>
  <c r="S2920" i="10" s="1"/>
  <c r="O2924" i="10"/>
  <c r="S2924" i="10" s="1"/>
  <c r="P2924" i="10"/>
  <c r="W2924" i="10" s="1"/>
  <c r="Z2930" i="10"/>
  <c r="Y2937" i="10"/>
  <c r="Y2945" i="10"/>
  <c r="Y2953" i="10"/>
  <c r="Y2961" i="10"/>
  <c r="Y2969" i="10"/>
  <c r="P2971" i="10"/>
  <c r="W2971" i="10" s="1"/>
  <c r="O2971" i="10"/>
  <c r="S2971" i="10" s="1"/>
  <c r="Y2983" i="10"/>
  <c r="X2983" i="10"/>
  <c r="Z2983" i="10"/>
  <c r="P2992" i="10"/>
  <c r="W2992" i="10" s="1"/>
  <c r="O2992" i="10"/>
  <c r="S2992" i="10" s="1"/>
  <c r="Y3076" i="10"/>
  <c r="X3076" i="10"/>
  <c r="Z3076" i="10"/>
  <c r="O2875" i="10"/>
  <c r="S2875" i="10" s="1"/>
  <c r="O2890" i="10"/>
  <c r="S2890" i="10" s="1"/>
  <c r="Y2894" i="10"/>
  <c r="O2903" i="10"/>
  <c r="S2903" i="10" s="1"/>
  <c r="Y2913" i="10"/>
  <c r="X2982" i="10"/>
  <c r="Z2982" i="10"/>
  <c r="Y2982" i="10"/>
  <c r="P2996" i="10"/>
  <c r="W2996" i="10" s="1"/>
  <c r="O2996" i="10"/>
  <c r="S2996" i="10" s="1"/>
  <c r="Z2997" i="10"/>
  <c r="Y2997" i="10"/>
  <c r="X2997" i="10"/>
  <c r="Z2999" i="10"/>
  <c r="Y2999" i="10"/>
  <c r="X2999" i="10"/>
  <c r="V3058" i="10"/>
  <c r="U3058" i="10"/>
  <c r="T3058" i="10"/>
  <c r="P3070" i="10"/>
  <c r="W3070" i="10" s="1"/>
  <c r="O3070" i="10"/>
  <c r="S3070" i="10" s="1"/>
  <c r="V3165" i="10"/>
  <c r="U3165" i="10"/>
  <c r="T3165" i="10"/>
  <c r="P2875" i="10"/>
  <c r="W2875" i="10" s="1"/>
  <c r="P2919" i="10"/>
  <c r="W2919" i="10" s="1"/>
  <c r="X2923" i="10"/>
  <c r="Y2923" i="10"/>
  <c r="O2929" i="10"/>
  <c r="S2929" i="10" s="1"/>
  <c r="P2935" i="10"/>
  <c r="W2935" i="10" s="1"/>
  <c r="O2935" i="10"/>
  <c r="S2935" i="10" s="1"/>
  <c r="P2943" i="10"/>
  <c r="W2943" i="10" s="1"/>
  <c r="O2943" i="10"/>
  <c r="S2943" i="10" s="1"/>
  <c r="P2951" i="10"/>
  <c r="W2951" i="10" s="1"/>
  <c r="O2951" i="10"/>
  <c r="S2951" i="10" s="1"/>
  <c r="P2959" i="10"/>
  <c r="W2959" i="10" s="1"/>
  <c r="O2959" i="10"/>
  <c r="S2959" i="10" s="1"/>
  <c r="P2967" i="10"/>
  <c r="W2967" i="10" s="1"/>
  <c r="O2967" i="10"/>
  <c r="S2967" i="10" s="1"/>
  <c r="V2981" i="10"/>
  <c r="T2981" i="10"/>
  <c r="Z3007" i="10"/>
  <c r="Y3007" i="10"/>
  <c r="X3007" i="10"/>
  <c r="V3026" i="10"/>
  <c r="U3026" i="10"/>
  <c r="T3026" i="10"/>
  <c r="Z3039" i="10"/>
  <c r="Y3039" i="10"/>
  <c r="X3039" i="10"/>
  <c r="P3049" i="10"/>
  <c r="W3049" i="10" s="1"/>
  <c r="O3049" i="10"/>
  <c r="S3049" i="10" s="1"/>
  <c r="Z3055" i="10"/>
  <c r="Y3055" i="10"/>
  <c r="X3055" i="10"/>
  <c r="X3058" i="10"/>
  <c r="Y3058" i="10"/>
  <c r="Z3058" i="10"/>
  <c r="X3067" i="10"/>
  <c r="Z3067" i="10"/>
  <c r="Y3067" i="10"/>
  <c r="X3142" i="10"/>
  <c r="Z3142" i="10"/>
  <c r="Y3142" i="10"/>
  <c r="P3154" i="10"/>
  <c r="W3154" i="10" s="1"/>
  <c r="O3154" i="10"/>
  <c r="S3154" i="10" s="1"/>
  <c r="X2889" i="10"/>
  <c r="P2917" i="10"/>
  <c r="W2917" i="10" s="1"/>
  <c r="O2917" i="10"/>
  <c r="S2917" i="10" s="1"/>
  <c r="V2923" i="10"/>
  <c r="T2923" i="10"/>
  <c r="X2994" i="10"/>
  <c r="Y2994" i="10"/>
  <c r="Z2994" i="10"/>
  <c r="P3006" i="10"/>
  <c r="W3006" i="10" s="1"/>
  <c r="O3006" i="10"/>
  <c r="S3006" i="10" s="1"/>
  <c r="P3017" i="10"/>
  <c r="W3017" i="10" s="1"/>
  <c r="O3017" i="10"/>
  <c r="S3017" i="10" s="1"/>
  <c r="Z3023" i="10"/>
  <c r="Y3023" i="10"/>
  <c r="X3023" i="10"/>
  <c r="X3026" i="10"/>
  <c r="Y3026" i="10"/>
  <c r="Z3026" i="10"/>
  <c r="P3038" i="10"/>
  <c r="W3038" i="10" s="1"/>
  <c r="O3038" i="10"/>
  <c r="S3038" i="10" s="1"/>
  <c r="U3047" i="10"/>
  <c r="T3047" i="10"/>
  <c r="V3047" i="10"/>
  <c r="Y3084" i="10"/>
  <c r="X3084" i="10"/>
  <c r="Z3084" i="10"/>
  <c r="O3128" i="10"/>
  <c r="S3128" i="10" s="1"/>
  <c r="P3128" i="10"/>
  <c r="W3128" i="10" s="1"/>
  <c r="P2883" i="10"/>
  <c r="W2883" i="10" s="1"/>
  <c r="Y2889" i="10"/>
  <c r="P2910" i="10"/>
  <c r="W2910" i="10" s="1"/>
  <c r="O2910" i="10"/>
  <c r="S2910" i="10" s="1"/>
  <c r="O2912" i="10"/>
  <c r="S2912" i="10" s="1"/>
  <c r="O2916" i="10"/>
  <c r="S2916" i="10" s="1"/>
  <c r="P2916" i="10"/>
  <c r="W2916" i="10" s="1"/>
  <c r="U2923" i="10"/>
  <c r="P2927" i="10"/>
  <c r="W2927" i="10" s="1"/>
  <c r="X2929" i="10"/>
  <c r="X2931" i="10"/>
  <c r="Y2931" i="10"/>
  <c r="P2936" i="10"/>
  <c r="W2936" i="10" s="1"/>
  <c r="O2936" i="10"/>
  <c r="S2936" i="10" s="1"/>
  <c r="O2937" i="10"/>
  <c r="S2937" i="10" s="1"/>
  <c r="X2939" i="10"/>
  <c r="Y2939" i="10"/>
  <c r="P2944" i="10"/>
  <c r="W2944" i="10" s="1"/>
  <c r="O2944" i="10"/>
  <c r="S2944" i="10" s="1"/>
  <c r="O2945" i="10"/>
  <c r="S2945" i="10" s="1"/>
  <c r="X2947" i="10"/>
  <c r="Y2947" i="10"/>
  <c r="P2952" i="10"/>
  <c r="W2952" i="10" s="1"/>
  <c r="O2952" i="10"/>
  <c r="S2952" i="10" s="1"/>
  <c r="O2953" i="10"/>
  <c r="S2953" i="10" s="1"/>
  <c r="X2955" i="10"/>
  <c r="Y2955" i="10"/>
  <c r="P2960" i="10"/>
  <c r="W2960" i="10" s="1"/>
  <c r="O2960" i="10"/>
  <c r="S2960" i="10" s="1"/>
  <c r="O2961" i="10"/>
  <c r="S2961" i="10" s="1"/>
  <c r="X2963" i="10"/>
  <c r="Y2963" i="10"/>
  <c r="P2968" i="10"/>
  <c r="W2968" i="10" s="1"/>
  <c r="O2968" i="10"/>
  <c r="S2968" i="10" s="1"/>
  <c r="O2969" i="10"/>
  <c r="S2969" i="10" s="1"/>
  <c r="O2972" i="10"/>
  <c r="S2972" i="10" s="1"/>
  <c r="P2972" i="10"/>
  <c r="W2972" i="10" s="1"/>
  <c r="X2975" i="10"/>
  <c r="Y2975" i="10"/>
  <c r="V2993" i="10"/>
  <c r="U2993" i="10"/>
  <c r="V3001" i="10"/>
  <c r="U3001" i="10"/>
  <c r="T3001" i="10"/>
  <c r="U3015" i="10"/>
  <c r="T3015" i="10"/>
  <c r="V3015" i="10"/>
  <c r="V3033" i="10"/>
  <c r="U3033" i="10"/>
  <c r="T3033" i="10"/>
  <c r="Z3047" i="10"/>
  <c r="Y3047" i="10"/>
  <c r="X3047" i="10"/>
  <c r="P2908" i="10"/>
  <c r="W2908" i="10" s="1"/>
  <c r="P2925" i="10"/>
  <c r="W2925" i="10" s="1"/>
  <c r="O2925" i="10"/>
  <c r="S2925" i="10" s="1"/>
  <c r="V2931" i="10"/>
  <c r="U2931" i="10"/>
  <c r="T2931" i="10"/>
  <c r="P2933" i="10"/>
  <c r="W2933" i="10" s="1"/>
  <c r="O2933" i="10"/>
  <c r="S2933" i="10" s="1"/>
  <c r="V2939" i="10"/>
  <c r="U2939" i="10"/>
  <c r="T2939" i="10"/>
  <c r="P2941" i="10"/>
  <c r="W2941" i="10" s="1"/>
  <c r="O2941" i="10"/>
  <c r="S2941" i="10" s="1"/>
  <c r="V2947" i="10"/>
  <c r="U2947" i="10"/>
  <c r="T2947" i="10"/>
  <c r="P2949" i="10"/>
  <c r="W2949" i="10" s="1"/>
  <c r="O2949" i="10"/>
  <c r="S2949" i="10" s="1"/>
  <c r="V2955" i="10"/>
  <c r="U2955" i="10"/>
  <c r="T2955" i="10"/>
  <c r="P2957" i="10"/>
  <c r="W2957" i="10" s="1"/>
  <c r="O2957" i="10"/>
  <c r="S2957" i="10" s="1"/>
  <c r="V2963" i="10"/>
  <c r="U2963" i="10"/>
  <c r="T2963" i="10"/>
  <c r="P2965" i="10"/>
  <c r="W2965" i="10" s="1"/>
  <c r="O2965" i="10"/>
  <c r="S2965" i="10" s="1"/>
  <c r="T2975" i="10"/>
  <c r="V2975" i="10"/>
  <c r="U2975" i="10"/>
  <c r="O2977" i="10"/>
  <c r="S2977" i="10" s="1"/>
  <c r="U2982" i="10"/>
  <c r="V2982" i="10"/>
  <c r="P2985" i="10"/>
  <c r="W2985" i="10" s="1"/>
  <c r="O2985" i="10"/>
  <c r="S2985" i="10" s="1"/>
  <c r="O3003" i="10"/>
  <c r="S3003" i="10" s="1"/>
  <c r="P3003" i="10"/>
  <c r="W3003" i="10" s="1"/>
  <c r="Z3015" i="10"/>
  <c r="Y3015" i="10"/>
  <c r="X3015" i="10"/>
  <c r="O3035" i="10"/>
  <c r="S3035" i="10" s="1"/>
  <c r="P3035" i="10"/>
  <c r="W3035" i="10" s="1"/>
  <c r="O3064" i="10"/>
  <c r="S3064" i="10" s="1"/>
  <c r="P3064" i="10"/>
  <c r="W3064" i="10" s="1"/>
  <c r="Z3065" i="10"/>
  <c r="Y3065" i="10"/>
  <c r="X3065" i="10"/>
  <c r="X3079" i="10"/>
  <c r="Z3079" i="10"/>
  <c r="Y3079" i="10"/>
  <c r="P2973" i="10"/>
  <c r="W2973" i="10" s="1"/>
  <c r="P2978" i="10"/>
  <c r="W2978" i="10" s="1"/>
  <c r="U2986" i="10"/>
  <c r="P2989" i="10"/>
  <c r="W2989" i="10" s="1"/>
  <c r="O2989" i="10"/>
  <c r="S2989" i="10" s="1"/>
  <c r="O2990" i="10"/>
  <c r="S2990" i="10" s="1"/>
  <c r="O2991" i="10"/>
  <c r="S2991" i="10" s="1"/>
  <c r="V2994" i="10"/>
  <c r="T2994" i="10"/>
  <c r="X3002" i="10"/>
  <c r="Y3002" i="10"/>
  <c r="Z3005" i="10"/>
  <c r="Y3005" i="10"/>
  <c r="X3005" i="10"/>
  <c r="O3011" i="10"/>
  <c r="S3011" i="10" s="1"/>
  <c r="P3011" i="10"/>
  <c r="W3011" i="10" s="1"/>
  <c r="P3014" i="10"/>
  <c r="W3014" i="10" s="1"/>
  <c r="O3014" i="10"/>
  <c r="S3014" i="10" s="1"/>
  <c r="X3034" i="10"/>
  <c r="Y3034" i="10"/>
  <c r="Z3037" i="10"/>
  <c r="Y3037" i="10"/>
  <c r="X3037" i="10"/>
  <c r="O3043" i="10"/>
  <c r="S3043" i="10" s="1"/>
  <c r="P3043" i="10"/>
  <c r="W3043" i="10" s="1"/>
  <c r="P3046" i="10"/>
  <c r="W3046" i="10" s="1"/>
  <c r="O3046" i="10"/>
  <c r="S3046" i="10" s="1"/>
  <c r="V3062" i="10"/>
  <c r="U3062" i="10"/>
  <c r="T3062" i="10"/>
  <c r="T3063" i="10"/>
  <c r="V3063" i="10"/>
  <c r="U3063" i="10"/>
  <c r="U3108" i="10"/>
  <c r="T3108" i="10"/>
  <c r="V3108" i="10"/>
  <c r="Y3143" i="10"/>
  <c r="X3143" i="10"/>
  <c r="Z3143" i="10"/>
  <c r="Y2981" i="10"/>
  <c r="Z2986" i="10"/>
  <c r="P3000" i="10"/>
  <c r="W3000" i="10" s="1"/>
  <c r="O3000" i="10"/>
  <c r="S3000" i="10" s="1"/>
  <c r="O3007" i="10"/>
  <c r="S3007" i="10" s="1"/>
  <c r="Z3009" i="10"/>
  <c r="X3009" i="10"/>
  <c r="V3018" i="10"/>
  <c r="U3018" i="10"/>
  <c r="T3018" i="10"/>
  <c r="P3020" i="10"/>
  <c r="W3020" i="10" s="1"/>
  <c r="O3020" i="10"/>
  <c r="S3020" i="10" s="1"/>
  <c r="O3025" i="10"/>
  <c r="S3025" i="10" s="1"/>
  <c r="P3032" i="10"/>
  <c r="W3032" i="10" s="1"/>
  <c r="O3032" i="10"/>
  <c r="S3032" i="10" s="1"/>
  <c r="O3039" i="10"/>
  <c r="S3039" i="10" s="1"/>
  <c r="Z3041" i="10"/>
  <c r="X3041" i="10"/>
  <c r="V3050" i="10"/>
  <c r="U3050" i="10"/>
  <c r="T3050" i="10"/>
  <c r="P3052" i="10"/>
  <c r="W3052" i="10" s="1"/>
  <c r="O3052" i="10"/>
  <c r="S3052" i="10" s="1"/>
  <c r="O3057" i="10"/>
  <c r="S3057" i="10" s="1"/>
  <c r="X3063" i="10"/>
  <c r="Z3063" i="10"/>
  <c r="Y3063" i="10"/>
  <c r="V3071" i="10"/>
  <c r="T3071" i="10"/>
  <c r="U3071" i="10"/>
  <c r="U3080" i="10"/>
  <c r="T3080" i="10"/>
  <c r="V3080" i="10"/>
  <c r="P3094" i="10"/>
  <c r="W3094" i="10" s="1"/>
  <c r="O3094" i="10"/>
  <c r="S3094" i="10" s="1"/>
  <c r="V2980" i="10"/>
  <c r="U2980" i="10"/>
  <c r="P2984" i="10"/>
  <c r="W2984" i="10" s="1"/>
  <c r="O2984" i="10"/>
  <c r="S2984" i="10" s="1"/>
  <c r="P2987" i="10"/>
  <c r="W2987" i="10" s="1"/>
  <c r="O2988" i="10"/>
  <c r="S2988" i="10" s="1"/>
  <c r="Z2990" i="10"/>
  <c r="X2990" i="10"/>
  <c r="O2995" i="10"/>
  <c r="S2995" i="10" s="1"/>
  <c r="P2995" i="10"/>
  <c r="W2995" i="10" s="1"/>
  <c r="P2998" i="10"/>
  <c r="W2998" i="10" s="1"/>
  <c r="O2998" i="10"/>
  <c r="S2998" i="10" s="1"/>
  <c r="X3018" i="10"/>
  <c r="Y3018" i="10"/>
  <c r="Z3021" i="10"/>
  <c r="Y3021" i="10"/>
  <c r="X3021" i="10"/>
  <c r="O3027" i="10"/>
  <c r="S3027" i="10" s="1"/>
  <c r="P3027" i="10"/>
  <c r="W3027" i="10" s="1"/>
  <c r="P3030" i="10"/>
  <c r="W3030" i="10" s="1"/>
  <c r="O3030" i="10"/>
  <c r="S3030" i="10" s="1"/>
  <c r="X3050" i="10"/>
  <c r="Y3050" i="10"/>
  <c r="Z3053" i="10"/>
  <c r="Y3053" i="10"/>
  <c r="X3053" i="10"/>
  <c r="O3059" i="10"/>
  <c r="S3059" i="10" s="1"/>
  <c r="P3059" i="10"/>
  <c r="W3059" i="10" s="1"/>
  <c r="P3066" i="10"/>
  <c r="W3066" i="10" s="1"/>
  <c r="O3066" i="10"/>
  <c r="S3066" i="10" s="1"/>
  <c r="P3069" i="10"/>
  <c r="W3069" i="10" s="1"/>
  <c r="O3069" i="10"/>
  <c r="S3069" i="10" s="1"/>
  <c r="Y3092" i="10"/>
  <c r="X3092" i="10"/>
  <c r="P3125" i="10"/>
  <c r="W3125" i="10" s="1"/>
  <c r="O3125" i="10"/>
  <c r="S3125" i="10" s="1"/>
  <c r="Z3222" i="10"/>
  <c r="Y3222" i="10"/>
  <c r="X3222" i="10"/>
  <c r="O2934" i="10"/>
  <c r="S2934" i="10" s="1"/>
  <c r="O2942" i="10"/>
  <c r="S2942" i="10" s="1"/>
  <c r="O2950" i="10"/>
  <c r="S2950" i="10" s="1"/>
  <c r="O2958" i="10"/>
  <c r="S2958" i="10" s="1"/>
  <c r="O2966" i="10"/>
  <c r="S2966" i="10" s="1"/>
  <c r="O2974" i="10"/>
  <c r="S2974" i="10" s="1"/>
  <c r="P2980" i="10"/>
  <c r="W2980" i="10" s="1"/>
  <c r="Z2993" i="10"/>
  <c r="X2993" i="10"/>
  <c r="O2999" i="10"/>
  <c r="S2999" i="10" s="1"/>
  <c r="Z3001" i="10"/>
  <c r="X3001" i="10"/>
  <c r="V3010" i="10"/>
  <c r="U3010" i="10"/>
  <c r="T3010" i="10"/>
  <c r="P3012" i="10"/>
  <c r="W3012" i="10" s="1"/>
  <c r="O3012" i="10"/>
  <c r="S3012" i="10" s="1"/>
  <c r="Z3018" i="10"/>
  <c r="P3024" i="10"/>
  <c r="W3024" i="10" s="1"/>
  <c r="O3024" i="10"/>
  <c r="S3024" i="10" s="1"/>
  <c r="O3031" i="10"/>
  <c r="S3031" i="10" s="1"/>
  <c r="Z3033" i="10"/>
  <c r="X3033" i="10"/>
  <c r="V3042" i="10"/>
  <c r="U3042" i="10"/>
  <c r="T3042" i="10"/>
  <c r="P3044" i="10"/>
  <c r="W3044" i="10" s="1"/>
  <c r="O3044" i="10"/>
  <c r="S3044" i="10" s="1"/>
  <c r="Z3050" i="10"/>
  <c r="P3056" i="10"/>
  <c r="W3056" i="10" s="1"/>
  <c r="O3056" i="10"/>
  <c r="S3056" i="10" s="1"/>
  <c r="P3082" i="10"/>
  <c r="W3082" i="10" s="1"/>
  <c r="O3082" i="10"/>
  <c r="S3082" i="10" s="1"/>
  <c r="Z3092" i="10"/>
  <c r="Z3132" i="10"/>
  <c r="Y3132" i="10"/>
  <c r="X3132" i="10"/>
  <c r="X3179" i="10"/>
  <c r="Y3179" i="10"/>
  <c r="Z3179" i="10"/>
  <c r="P2979" i="10"/>
  <c r="W2979" i="10" s="1"/>
  <c r="T2980" i="10"/>
  <c r="X3010" i="10"/>
  <c r="Y3010" i="10"/>
  <c r="Z3013" i="10"/>
  <c r="Y3013" i="10"/>
  <c r="X3013" i="10"/>
  <c r="O3019" i="10"/>
  <c r="S3019" i="10" s="1"/>
  <c r="P3019" i="10"/>
  <c r="W3019" i="10" s="1"/>
  <c r="P3022" i="10"/>
  <c r="W3022" i="10" s="1"/>
  <c r="O3022" i="10"/>
  <c r="S3022" i="10" s="1"/>
  <c r="Z3031" i="10"/>
  <c r="Y3031" i="10"/>
  <c r="X3031" i="10"/>
  <c r="X3042" i="10"/>
  <c r="Y3042" i="10"/>
  <c r="Z3045" i="10"/>
  <c r="Y3045" i="10"/>
  <c r="X3045" i="10"/>
  <c r="O3051" i="10"/>
  <c r="S3051" i="10" s="1"/>
  <c r="P3051" i="10"/>
  <c r="W3051" i="10" s="1"/>
  <c r="P3054" i="10"/>
  <c r="W3054" i="10" s="1"/>
  <c r="O3054" i="10"/>
  <c r="S3054" i="10" s="1"/>
  <c r="V3079" i="10"/>
  <c r="T3079" i="10"/>
  <c r="U3079" i="10"/>
  <c r="P3131" i="10"/>
  <c r="W3131" i="10" s="1"/>
  <c r="O3131" i="10"/>
  <c r="S3131" i="10" s="1"/>
  <c r="P3176" i="10"/>
  <c r="W3176" i="10" s="1"/>
  <c r="O3176" i="10"/>
  <c r="S3176" i="10" s="1"/>
  <c r="V3002" i="10"/>
  <c r="U3002" i="10"/>
  <c r="T3002" i="10"/>
  <c r="P3004" i="10"/>
  <c r="W3004" i="10" s="1"/>
  <c r="O3004" i="10"/>
  <c r="S3004" i="10" s="1"/>
  <c r="V3009" i="10"/>
  <c r="U3009" i="10"/>
  <c r="T3009" i="10"/>
  <c r="P3016" i="10"/>
  <c r="W3016" i="10" s="1"/>
  <c r="O3016" i="10"/>
  <c r="S3016" i="10" s="1"/>
  <c r="U3023" i="10"/>
  <c r="T3023" i="10"/>
  <c r="V3023" i="10"/>
  <c r="Z3025" i="10"/>
  <c r="X3025" i="10"/>
  <c r="V3034" i="10"/>
  <c r="U3034" i="10"/>
  <c r="T3034" i="10"/>
  <c r="P3036" i="10"/>
  <c r="W3036" i="10" s="1"/>
  <c r="O3036" i="10"/>
  <c r="S3036" i="10" s="1"/>
  <c r="V3041" i="10"/>
  <c r="U3041" i="10"/>
  <c r="T3041" i="10"/>
  <c r="Z3042" i="10"/>
  <c r="P3048" i="10"/>
  <c r="W3048" i="10" s="1"/>
  <c r="O3048" i="10"/>
  <c r="S3048" i="10" s="1"/>
  <c r="U3055" i="10"/>
  <c r="T3055" i="10"/>
  <c r="V3055" i="10"/>
  <c r="Z3057" i="10"/>
  <c r="X3057" i="10"/>
  <c r="Y3080" i="10"/>
  <c r="X3080" i="10"/>
  <c r="Z3080" i="10"/>
  <c r="O3087" i="10"/>
  <c r="S3087" i="10" s="1"/>
  <c r="P3087" i="10"/>
  <c r="W3087" i="10" s="1"/>
  <c r="P3110" i="10"/>
  <c r="W3110" i="10" s="1"/>
  <c r="O3110" i="10"/>
  <c r="S3110" i="10" s="1"/>
  <c r="X3203" i="10"/>
  <c r="Z3203" i="10"/>
  <c r="Y3203" i="10"/>
  <c r="X3062" i="10"/>
  <c r="O3065" i="10"/>
  <c r="S3065" i="10" s="1"/>
  <c r="Y3071" i="10"/>
  <c r="T3072" i="10"/>
  <c r="O3078" i="10"/>
  <c r="S3078" i="10" s="1"/>
  <c r="O3083" i="10"/>
  <c r="S3083" i="10" s="1"/>
  <c r="O3088" i="10"/>
  <c r="S3088" i="10" s="1"/>
  <c r="P3088" i="10"/>
  <c r="W3088" i="10" s="1"/>
  <c r="P3090" i="10"/>
  <c r="W3090" i="10" s="1"/>
  <c r="O3090" i="10"/>
  <c r="S3090" i="10" s="1"/>
  <c r="V3095" i="10"/>
  <c r="T3095" i="10"/>
  <c r="Z3102" i="10"/>
  <c r="X3102" i="10"/>
  <c r="P3107" i="10"/>
  <c r="W3107" i="10" s="1"/>
  <c r="O3107" i="10"/>
  <c r="S3107" i="10" s="1"/>
  <c r="P3119" i="10"/>
  <c r="W3119" i="10" s="1"/>
  <c r="Z3122" i="10"/>
  <c r="Y3122" i="10"/>
  <c r="X3122" i="10"/>
  <c r="P3133" i="10"/>
  <c r="W3133" i="10" s="1"/>
  <c r="O3133" i="10"/>
  <c r="S3133" i="10" s="1"/>
  <c r="O3136" i="10"/>
  <c r="S3136" i="10" s="1"/>
  <c r="P3136" i="10"/>
  <c r="W3136" i="10" s="1"/>
  <c r="P3148" i="10"/>
  <c r="W3148" i="10" s="1"/>
  <c r="T3151" i="10"/>
  <c r="U3151" i="10"/>
  <c r="V3151" i="10"/>
  <c r="T3162" i="10"/>
  <c r="U3162" i="10"/>
  <c r="V3162" i="10"/>
  <c r="O3169" i="10"/>
  <c r="S3169" i="10" s="1"/>
  <c r="V3178" i="10"/>
  <c r="U3178" i="10"/>
  <c r="T3178" i="10"/>
  <c r="V3188" i="10"/>
  <c r="T3188" i="10"/>
  <c r="U3188" i="10"/>
  <c r="X3195" i="10"/>
  <c r="Z3195" i="10"/>
  <c r="Y3195" i="10"/>
  <c r="X3212" i="10"/>
  <c r="Y3212" i="10"/>
  <c r="Z3212" i="10"/>
  <c r="V3067" i="10"/>
  <c r="O3068" i="10"/>
  <c r="S3068" i="10" s="1"/>
  <c r="Z3075" i="10"/>
  <c r="X3075" i="10"/>
  <c r="X3078" i="10"/>
  <c r="Z3086" i="10"/>
  <c r="X3086" i="10"/>
  <c r="Z3099" i="10"/>
  <c r="X3099" i="10"/>
  <c r="Z3108" i="10"/>
  <c r="Y3108" i="10"/>
  <c r="X3108" i="10"/>
  <c r="P3113" i="10"/>
  <c r="W3113" i="10" s="1"/>
  <c r="O3113" i="10"/>
  <c r="S3113" i="10" s="1"/>
  <c r="V3118" i="10"/>
  <c r="U3118" i="10"/>
  <c r="T3118" i="10"/>
  <c r="O3120" i="10"/>
  <c r="S3120" i="10" s="1"/>
  <c r="P3120" i="10"/>
  <c r="W3120" i="10" s="1"/>
  <c r="P3123" i="10"/>
  <c r="W3123" i="10" s="1"/>
  <c r="O3123" i="10"/>
  <c r="S3123" i="10" s="1"/>
  <c r="O3132" i="10"/>
  <c r="S3132" i="10" s="1"/>
  <c r="Z3134" i="10"/>
  <c r="X3134" i="10"/>
  <c r="P3138" i="10"/>
  <c r="W3138" i="10" s="1"/>
  <c r="O3138" i="10"/>
  <c r="S3138" i="10" s="1"/>
  <c r="X3139" i="10"/>
  <c r="Y3139" i="10"/>
  <c r="U3147" i="10"/>
  <c r="T3147" i="10"/>
  <c r="V3147" i="10"/>
  <c r="Z3152" i="10"/>
  <c r="Y3152" i="10"/>
  <c r="X3152" i="10"/>
  <c r="U3163" i="10"/>
  <c r="V3163" i="10"/>
  <c r="T3163" i="10"/>
  <c r="Y3174" i="10"/>
  <c r="X3174" i="10"/>
  <c r="Z3174" i="10"/>
  <c r="O3177" i="10"/>
  <c r="S3177" i="10" s="1"/>
  <c r="P3177" i="10"/>
  <c r="W3177" i="10" s="1"/>
  <c r="P3182" i="10"/>
  <c r="W3182" i="10" s="1"/>
  <c r="O3182" i="10"/>
  <c r="S3182" i="10" s="1"/>
  <c r="X3211" i="10"/>
  <c r="Z3211" i="10"/>
  <c r="Y3211" i="10"/>
  <c r="V3227" i="10"/>
  <c r="U3227" i="10"/>
  <c r="T3227" i="10"/>
  <c r="V3229" i="10"/>
  <c r="U3229" i="10"/>
  <c r="T3229" i="10"/>
  <c r="Z3234" i="10"/>
  <c r="Y3234" i="10"/>
  <c r="X3234" i="10"/>
  <c r="Y3328" i="10"/>
  <c r="Z3328" i="10"/>
  <c r="X3328" i="10"/>
  <c r="Z3331" i="10"/>
  <c r="X3331" i="10"/>
  <c r="Y3331" i="10"/>
  <c r="P3068" i="10"/>
  <c r="W3068" i="10" s="1"/>
  <c r="P3073" i="10"/>
  <c r="W3073" i="10" s="1"/>
  <c r="O3073" i="10"/>
  <c r="S3073" i="10" s="1"/>
  <c r="Y3078" i="10"/>
  <c r="Z3091" i="10"/>
  <c r="X3091" i="10"/>
  <c r="P3103" i="10"/>
  <c r="W3103" i="10" s="1"/>
  <c r="P3111" i="10"/>
  <c r="W3111" i="10" s="1"/>
  <c r="Z3114" i="10"/>
  <c r="Y3114" i="10"/>
  <c r="X3114" i="10"/>
  <c r="O3124" i="10"/>
  <c r="S3124" i="10" s="1"/>
  <c r="Z3126" i="10"/>
  <c r="X3126" i="10"/>
  <c r="V3139" i="10"/>
  <c r="U3139" i="10"/>
  <c r="T3139" i="10"/>
  <c r="X3147" i="10"/>
  <c r="Z3147" i="10"/>
  <c r="Y3147" i="10"/>
  <c r="X3150" i="10"/>
  <c r="Z3150" i="10"/>
  <c r="Y3150" i="10"/>
  <c r="U3155" i="10"/>
  <c r="V3155" i="10"/>
  <c r="U3160" i="10"/>
  <c r="V3160" i="10"/>
  <c r="T3160" i="10"/>
  <c r="V3164" i="10"/>
  <c r="T3164" i="10"/>
  <c r="U3164" i="10"/>
  <c r="Z3168" i="10"/>
  <c r="Y3168" i="10"/>
  <c r="X3168" i="10"/>
  <c r="V3202" i="10"/>
  <c r="U3202" i="10"/>
  <c r="T3202" i="10"/>
  <c r="V3237" i="10"/>
  <c r="U3237" i="10"/>
  <c r="T3237" i="10"/>
  <c r="O3240" i="10"/>
  <c r="S3240" i="10" s="1"/>
  <c r="P3240" i="10"/>
  <c r="W3240" i="10" s="1"/>
  <c r="Z3083" i="10"/>
  <c r="X3083" i="10"/>
  <c r="X3095" i="10"/>
  <c r="Y3095" i="10"/>
  <c r="V3102" i="10"/>
  <c r="U3102" i="10"/>
  <c r="P3105" i="10"/>
  <c r="W3105" i="10" s="1"/>
  <c r="O3105" i="10"/>
  <c r="S3105" i="10" s="1"/>
  <c r="P3117" i="10"/>
  <c r="W3117" i="10" s="1"/>
  <c r="O3117" i="10"/>
  <c r="S3117" i="10" s="1"/>
  <c r="V3119" i="10"/>
  <c r="U3119" i="10"/>
  <c r="T3119" i="10"/>
  <c r="Z3124" i="10"/>
  <c r="Y3124" i="10"/>
  <c r="X3124" i="10"/>
  <c r="P3144" i="10"/>
  <c r="W3144" i="10" s="1"/>
  <c r="O3144" i="10"/>
  <c r="S3144" i="10" s="1"/>
  <c r="P3145" i="10"/>
  <c r="W3145" i="10" s="1"/>
  <c r="O3145" i="10"/>
  <c r="S3145" i="10" s="1"/>
  <c r="T3146" i="10"/>
  <c r="V3146" i="10"/>
  <c r="U3146" i="10"/>
  <c r="V3148" i="10"/>
  <c r="U3148" i="10"/>
  <c r="T3148" i="10"/>
  <c r="Z3153" i="10"/>
  <c r="Y3153" i="10"/>
  <c r="X3153" i="10"/>
  <c r="Y3156" i="10"/>
  <c r="X3156" i="10"/>
  <c r="T3167" i="10"/>
  <c r="V3167" i="10"/>
  <c r="U3167" i="10"/>
  <c r="Y3169" i="10"/>
  <c r="X3169" i="10"/>
  <c r="Z3169" i="10"/>
  <c r="P3171" i="10"/>
  <c r="W3171" i="10" s="1"/>
  <c r="O3171" i="10"/>
  <c r="S3171" i="10" s="1"/>
  <c r="V3187" i="10"/>
  <c r="U3187" i="10"/>
  <c r="T3187" i="10"/>
  <c r="Y3193" i="10"/>
  <c r="Z3193" i="10"/>
  <c r="V3195" i="10"/>
  <c r="U3195" i="10"/>
  <c r="T3195" i="10"/>
  <c r="V3210" i="10"/>
  <c r="U3210" i="10"/>
  <c r="T3210" i="10"/>
  <c r="V3218" i="10"/>
  <c r="U3218" i="10"/>
  <c r="T3218" i="10"/>
  <c r="P3233" i="10"/>
  <c r="W3233" i="10" s="1"/>
  <c r="O3233" i="10"/>
  <c r="S3233" i="10" s="1"/>
  <c r="T3239" i="10"/>
  <c r="V3239" i="10"/>
  <c r="U3239" i="10"/>
  <c r="P3299" i="10"/>
  <c r="W3299" i="10" s="1"/>
  <c r="O3299" i="10"/>
  <c r="S3299" i="10" s="1"/>
  <c r="P3300" i="10"/>
  <c r="W3300" i="10" s="1"/>
  <c r="O3300" i="10"/>
  <c r="S3300" i="10" s="1"/>
  <c r="O2997" i="10"/>
  <c r="S2997" i="10" s="1"/>
  <c r="O3005" i="10"/>
  <c r="S3005" i="10" s="1"/>
  <c r="O3013" i="10"/>
  <c r="S3013" i="10" s="1"/>
  <c r="O3021" i="10"/>
  <c r="S3021" i="10" s="1"/>
  <c r="O3029" i="10"/>
  <c r="S3029" i="10" s="1"/>
  <c r="O3037" i="10"/>
  <c r="S3037" i="10" s="1"/>
  <c r="O3045" i="10"/>
  <c r="S3045" i="10" s="1"/>
  <c r="O3053" i="10"/>
  <c r="S3053" i="10" s="1"/>
  <c r="O3061" i="10"/>
  <c r="S3061" i="10" s="1"/>
  <c r="P3081" i="10"/>
  <c r="W3081" i="10" s="1"/>
  <c r="O3081" i="10"/>
  <c r="S3081" i="10" s="1"/>
  <c r="P3097" i="10"/>
  <c r="W3097" i="10" s="1"/>
  <c r="O3097" i="10"/>
  <c r="S3097" i="10" s="1"/>
  <c r="O3100" i="10"/>
  <c r="S3100" i="10" s="1"/>
  <c r="P3101" i="10"/>
  <c r="W3101" i="10" s="1"/>
  <c r="O3101" i="10"/>
  <c r="S3101" i="10" s="1"/>
  <c r="T3102" i="10"/>
  <c r="O3112" i="10"/>
  <c r="S3112" i="10" s="1"/>
  <c r="P3112" i="10"/>
  <c r="W3112" i="10" s="1"/>
  <c r="P3115" i="10"/>
  <c r="W3115" i="10" s="1"/>
  <c r="O3115" i="10"/>
  <c r="S3115" i="10" s="1"/>
  <c r="V3135" i="10"/>
  <c r="U3135" i="10"/>
  <c r="T3135" i="10"/>
  <c r="P3137" i="10"/>
  <c r="W3137" i="10" s="1"/>
  <c r="O3137" i="10"/>
  <c r="S3137" i="10" s="1"/>
  <c r="O3140" i="10"/>
  <c r="S3140" i="10" s="1"/>
  <c r="P3140" i="10"/>
  <c r="W3140" i="10" s="1"/>
  <c r="Z3146" i="10"/>
  <c r="Y3146" i="10"/>
  <c r="X3146" i="10"/>
  <c r="Z3165" i="10"/>
  <c r="Y3165" i="10"/>
  <c r="X3165" i="10"/>
  <c r="Y3167" i="10"/>
  <c r="Z3167" i="10"/>
  <c r="X3167" i="10"/>
  <c r="T3170" i="10"/>
  <c r="V3170" i="10"/>
  <c r="O3172" i="10"/>
  <c r="S3172" i="10" s="1"/>
  <c r="P3172" i="10"/>
  <c r="W3172" i="10" s="1"/>
  <c r="X3193" i="10"/>
  <c r="V3196" i="10"/>
  <c r="U3196" i="10"/>
  <c r="T3196" i="10"/>
  <c r="P3201" i="10"/>
  <c r="W3201" i="10" s="1"/>
  <c r="O3201" i="10"/>
  <c r="S3201" i="10" s="1"/>
  <c r="V3203" i="10"/>
  <c r="U3203" i="10"/>
  <c r="T3203" i="10"/>
  <c r="Y3256" i="10"/>
  <c r="X3256" i="10"/>
  <c r="Z3256" i="10"/>
  <c r="T3259" i="10"/>
  <c r="V3259" i="10"/>
  <c r="U3259" i="10"/>
  <c r="V3289" i="10"/>
  <c r="T3289" i="10"/>
  <c r="U3289" i="10"/>
  <c r="P3072" i="10"/>
  <c r="W3072" i="10" s="1"/>
  <c r="O3075" i="10"/>
  <c r="S3075" i="10" s="1"/>
  <c r="O3076" i="10"/>
  <c r="S3076" i="10" s="1"/>
  <c r="O3086" i="10"/>
  <c r="S3086" i="10" s="1"/>
  <c r="P3089" i="10"/>
  <c r="W3089" i="10" s="1"/>
  <c r="O3089" i="10"/>
  <c r="S3089" i="10" s="1"/>
  <c r="O3092" i="10"/>
  <c r="S3092" i="10" s="1"/>
  <c r="P3093" i="10"/>
  <c r="W3093" i="10" s="1"/>
  <c r="O3093" i="10"/>
  <c r="S3093" i="10" s="1"/>
  <c r="Z3095" i="10"/>
  <c r="O3099" i="10"/>
  <c r="S3099" i="10" s="1"/>
  <c r="Y3102" i="10"/>
  <c r="O3104" i="10"/>
  <c r="S3104" i="10" s="1"/>
  <c r="P3104" i="10"/>
  <c r="W3104" i="10" s="1"/>
  <c r="Z3106" i="10"/>
  <c r="Y3106" i="10"/>
  <c r="X3106" i="10"/>
  <c r="O3116" i="10"/>
  <c r="S3116" i="10" s="1"/>
  <c r="Z3118" i="10"/>
  <c r="X3118" i="10"/>
  <c r="V3127" i="10"/>
  <c r="U3127" i="10"/>
  <c r="T3127" i="10"/>
  <c r="P3129" i="10"/>
  <c r="W3129" i="10" s="1"/>
  <c r="O3129" i="10"/>
  <c r="S3129" i="10" s="1"/>
  <c r="O3134" i="10"/>
  <c r="S3134" i="10" s="1"/>
  <c r="X3135" i="10"/>
  <c r="Y3135" i="10"/>
  <c r="O3152" i="10"/>
  <c r="S3152" i="10" s="1"/>
  <c r="Z3156" i="10"/>
  <c r="Y3159" i="10"/>
  <c r="Z3159" i="10"/>
  <c r="X3159" i="10"/>
  <c r="O3161" i="10"/>
  <c r="S3161" i="10" s="1"/>
  <c r="P3161" i="10"/>
  <c r="W3161" i="10" s="1"/>
  <c r="X3163" i="10"/>
  <c r="Z3163" i="10"/>
  <c r="Y3163" i="10"/>
  <c r="U3166" i="10"/>
  <c r="X3196" i="10"/>
  <c r="Y3196" i="10"/>
  <c r="Z3196" i="10"/>
  <c r="V3204" i="10"/>
  <c r="U3204" i="10"/>
  <c r="T3204" i="10"/>
  <c r="P3209" i="10"/>
  <c r="W3209" i="10" s="1"/>
  <c r="O3209" i="10"/>
  <c r="S3209" i="10" s="1"/>
  <c r="V3211" i="10"/>
  <c r="U3211" i="10"/>
  <c r="T3211" i="10"/>
  <c r="V3247" i="10"/>
  <c r="T3247" i="10"/>
  <c r="U3247" i="10"/>
  <c r="Y3280" i="10"/>
  <c r="X3280" i="10"/>
  <c r="Z3280" i="10"/>
  <c r="P3077" i="10"/>
  <c r="W3077" i="10" s="1"/>
  <c r="O3077" i="10"/>
  <c r="S3077" i="10" s="1"/>
  <c r="U3084" i="10"/>
  <c r="T3084" i="10"/>
  <c r="V3084" i="10"/>
  <c r="P3085" i="10"/>
  <c r="W3085" i="10" s="1"/>
  <c r="O3085" i="10"/>
  <c r="S3085" i="10" s="1"/>
  <c r="T3091" i="10"/>
  <c r="U3091" i="10"/>
  <c r="O3096" i="10"/>
  <c r="S3096" i="10" s="1"/>
  <c r="P3096" i="10"/>
  <c r="W3096" i="10" s="1"/>
  <c r="P3098" i="10"/>
  <c r="W3098" i="10" s="1"/>
  <c r="O3098" i="10"/>
  <c r="S3098" i="10" s="1"/>
  <c r="V3103" i="10"/>
  <c r="T3103" i="10"/>
  <c r="P3109" i="10"/>
  <c r="W3109" i="10" s="1"/>
  <c r="O3109" i="10"/>
  <c r="S3109" i="10" s="1"/>
  <c r="V3111" i="10"/>
  <c r="U3111" i="10"/>
  <c r="T3111" i="10"/>
  <c r="Z3116" i="10"/>
  <c r="Y3116" i="10"/>
  <c r="X3116" i="10"/>
  <c r="P3121" i="10"/>
  <c r="W3121" i="10" s="1"/>
  <c r="O3121" i="10"/>
  <c r="S3121" i="10" s="1"/>
  <c r="V3126" i="10"/>
  <c r="U3126" i="10"/>
  <c r="T3126" i="10"/>
  <c r="X3127" i="10"/>
  <c r="Y3127" i="10"/>
  <c r="Z3130" i="10"/>
  <c r="Y3130" i="10"/>
  <c r="X3130" i="10"/>
  <c r="V3150" i="10"/>
  <c r="U3150" i="10"/>
  <c r="T3150" i="10"/>
  <c r="X3155" i="10"/>
  <c r="Z3155" i="10"/>
  <c r="Y3155" i="10"/>
  <c r="P3157" i="10"/>
  <c r="W3157" i="10" s="1"/>
  <c r="O3157" i="10"/>
  <c r="S3157" i="10" s="1"/>
  <c r="P3158" i="10"/>
  <c r="W3158" i="10" s="1"/>
  <c r="O3158" i="10"/>
  <c r="S3158" i="10" s="1"/>
  <c r="Z3162" i="10"/>
  <c r="Y3162" i="10"/>
  <c r="X3166" i="10"/>
  <c r="Z3166" i="10"/>
  <c r="Y3166" i="10"/>
  <c r="X3204" i="10"/>
  <c r="Y3204" i="10"/>
  <c r="Z3204" i="10"/>
  <c r="V3212" i="10"/>
  <c r="U3212" i="10"/>
  <c r="T3212" i="10"/>
  <c r="P3217" i="10"/>
  <c r="W3217" i="10" s="1"/>
  <c r="O3217" i="10"/>
  <c r="S3217" i="10" s="1"/>
  <c r="U3224" i="10"/>
  <c r="V3224" i="10"/>
  <c r="T3224" i="10"/>
  <c r="Y3244" i="10"/>
  <c r="Z3244" i="10"/>
  <c r="X3244" i="10"/>
  <c r="O3254" i="10"/>
  <c r="S3254" i="10" s="1"/>
  <c r="P3254" i="10"/>
  <c r="W3254" i="10" s="1"/>
  <c r="V3166" i="10"/>
  <c r="O3173" i="10"/>
  <c r="S3173" i="10" s="1"/>
  <c r="P3184" i="10"/>
  <c r="W3184" i="10" s="1"/>
  <c r="X3188" i="10"/>
  <c r="Y3188" i="10"/>
  <c r="O3194" i="10"/>
  <c r="S3194" i="10" s="1"/>
  <c r="O3228" i="10"/>
  <c r="S3228" i="10" s="1"/>
  <c r="P3228" i="10"/>
  <c r="W3228" i="10" s="1"/>
  <c r="O3242" i="10"/>
  <c r="S3242" i="10" s="1"/>
  <c r="P3242" i="10"/>
  <c r="W3242" i="10" s="1"/>
  <c r="U3244" i="10"/>
  <c r="V3244" i="10"/>
  <c r="T3244" i="10"/>
  <c r="P3248" i="10"/>
  <c r="W3248" i="10" s="1"/>
  <c r="V3271" i="10"/>
  <c r="T3271" i="10"/>
  <c r="Y3276" i="10"/>
  <c r="Z3276" i="10"/>
  <c r="X3276" i="10"/>
  <c r="V3281" i="10"/>
  <c r="T3281" i="10"/>
  <c r="U3281" i="10"/>
  <c r="Z3289" i="10"/>
  <c r="Y3289" i="10"/>
  <c r="X3289" i="10"/>
  <c r="P3335" i="10"/>
  <c r="W3335" i="10" s="1"/>
  <c r="O3335" i="10"/>
  <c r="S3335" i="10" s="1"/>
  <c r="V3337" i="10"/>
  <c r="T3337" i="10"/>
  <c r="U3337" i="10"/>
  <c r="O3143" i="10"/>
  <c r="S3143" i="10" s="1"/>
  <c r="X3149" i="10"/>
  <c r="O3156" i="10"/>
  <c r="S3156" i="10" s="1"/>
  <c r="P3160" i="10"/>
  <c r="W3160" i="10" s="1"/>
  <c r="O3181" i="10"/>
  <c r="S3181" i="10" s="1"/>
  <c r="P3181" i="10"/>
  <c r="W3181" i="10" s="1"/>
  <c r="Z3187" i="10"/>
  <c r="P3192" i="10"/>
  <c r="W3192" i="10" s="1"/>
  <c r="X3194" i="10"/>
  <c r="P3198" i="10"/>
  <c r="W3198" i="10" s="1"/>
  <c r="O3198" i="10"/>
  <c r="S3198" i="10" s="1"/>
  <c r="X3202" i="10"/>
  <c r="P3206" i="10"/>
  <c r="W3206" i="10" s="1"/>
  <c r="O3206" i="10"/>
  <c r="S3206" i="10" s="1"/>
  <c r="X3210" i="10"/>
  <c r="P3214" i="10"/>
  <c r="W3214" i="10" s="1"/>
  <c r="O3214" i="10"/>
  <c r="S3214" i="10" s="1"/>
  <c r="Y3218" i="10"/>
  <c r="X3218" i="10"/>
  <c r="Z3218" i="10"/>
  <c r="P3227" i="10"/>
  <c r="W3227" i="10" s="1"/>
  <c r="U3238" i="10"/>
  <c r="O3245" i="10"/>
  <c r="S3245" i="10" s="1"/>
  <c r="Y3288" i="10"/>
  <c r="X3288" i="10"/>
  <c r="Z3288" i="10"/>
  <c r="P3308" i="10"/>
  <c r="W3308" i="10" s="1"/>
  <c r="O3308" i="10"/>
  <c r="S3308" i="10" s="1"/>
  <c r="P3323" i="10"/>
  <c r="W3323" i="10" s="1"/>
  <c r="O3323" i="10"/>
  <c r="S3323" i="10" s="1"/>
  <c r="V3329" i="10"/>
  <c r="T3329" i="10"/>
  <c r="U3329" i="10"/>
  <c r="O3332" i="10"/>
  <c r="S3332" i="10" s="1"/>
  <c r="P3332" i="10"/>
  <c r="W3332" i="10" s="1"/>
  <c r="O3141" i="10"/>
  <c r="S3141" i="10" s="1"/>
  <c r="Y3149" i="10"/>
  <c r="X3170" i="10"/>
  <c r="P3190" i="10"/>
  <c r="W3190" i="10" s="1"/>
  <c r="O3190" i="10"/>
  <c r="S3190" i="10" s="1"/>
  <c r="Y3194" i="10"/>
  <c r="P3223" i="10"/>
  <c r="W3223" i="10" s="1"/>
  <c r="O3223" i="10"/>
  <c r="S3223" i="10" s="1"/>
  <c r="X3224" i="10"/>
  <c r="Y3224" i="10"/>
  <c r="O3230" i="10"/>
  <c r="S3230" i="10" s="1"/>
  <c r="P3230" i="10"/>
  <c r="W3230" i="10" s="1"/>
  <c r="X3247" i="10"/>
  <c r="Z3247" i="10"/>
  <c r="Y3247" i="10"/>
  <c r="X3255" i="10"/>
  <c r="Z3255" i="10"/>
  <c r="Y3255" i="10"/>
  <c r="O3262" i="10"/>
  <c r="S3262" i="10" s="1"/>
  <c r="P3262" i="10"/>
  <c r="W3262" i="10" s="1"/>
  <c r="P3267" i="10"/>
  <c r="W3267" i="10" s="1"/>
  <c r="O3267" i="10"/>
  <c r="S3267" i="10" s="1"/>
  <c r="X3279" i="10"/>
  <c r="Z3279" i="10"/>
  <c r="Y3279" i="10"/>
  <c r="V3297" i="10"/>
  <c r="T3297" i="10"/>
  <c r="U3297" i="10"/>
  <c r="X3313" i="10"/>
  <c r="Z3313" i="10"/>
  <c r="Y3313" i="10"/>
  <c r="X3173" i="10"/>
  <c r="Z3173" i="10"/>
  <c r="P3175" i="10"/>
  <c r="W3175" i="10" s="1"/>
  <c r="O3175" i="10"/>
  <c r="S3175" i="10" s="1"/>
  <c r="V3179" i="10"/>
  <c r="U3179" i="10"/>
  <c r="P3183" i="10"/>
  <c r="W3183" i="10" s="1"/>
  <c r="O3183" i="10"/>
  <c r="S3183" i="10" s="1"/>
  <c r="T3184" i="10"/>
  <c r="U3184" i="10"/>
  <c r="U3185" i="10"/>
  <c r="T3185" i="10"/>
  <c r="V3185" i="10"/>
  <c r="O3189" i="10"/>
  <c r="S3189" i="10" s="1"/>
  <c r="P3189" i="10"/>
  <c r="W3189" i="10" s="1"/>
  <c r="O3197" i="10"/>
  <c r="S3197" i="10" s="1"/>
  <c r="P3197" i="10"/>
  <c r="W3197" i="10" s="1"/>
  <c r="Z3199" i="10"/>
  <c r="Y3199" i="10"/>
  <c r="X3199" i="10"/>
  <c r="O3205" i="10"/>
  <c r="S3205" i="10" s="1"/>
  <c r="P3205" i="10"/>
  <c r="W3205" i="10" s="1"/>
  <c r="Z3207" i="10"/>
  <c r="Y3207" i="10"/>
  <c r="X3207" i="10"/>
  <c r="O3213" i="10"/>
  <c r="S3213" i="10" s="1"/>
  <c r="P3213" i="10"/>
  <c r="W3213" i="10" s="1"/>
  <c r="Z3215" i="10"/>
  <c r="Y3215" i="10"/>
  <c r="X3215" i="10"/>
  <c r="P3219" i="10"/>
  <c r="W3219" i="10" s="1"/>
  <c r="O3219" i="10"/>
  <c r="S3219" i="10" s="1"/>
  <c r="Z3224" i="10"/>
  <c r="U3248" i="10"/>
  <c r="V3248" i="10"/>
  <c r="V3255" i="10"/>
  <c r="T3255" i="10"/>
  <c r="U3255" i="10"/>
  <c r="P3258" i="10"/>
  <c r="W3258" i="10" s="1"/>
  <c r="O3258" i="10"/>
  <c r="S3258" i="10" s="1"/>
  <c r="O3270" i="10"/>
  <c r="S3270" i="10" s="1"/>
  <c r="P3270" i="10"/>
  <c r="W3270" i="10" s="1"/>
  <c r="V3279" i="10"/>
  <c r="U3279" i="10"/>
  <c r="T3279" i="10"/>
  <c r="X3287" i="10"/>
  <c r="Z3287" i="10"/>
  <c r="Y3287" i="10"/>
  <c r="V3293" i="10"/>
  <c r="U3293" i="10"/>
  <c r="T3293" i="10"/>
  <c r="P3296" i="10"/>
  <c r="W3296" i="10" s="1"/>
  <c r="O3296" i="10"/>
  <c r="S3296" i="10" s="1"/>
  <c r="Z3297" i="10"/>
  <c r="Y3297" i="10"/>
  <c r="X3297" i="10"/>
  <c r="Z3305" i="10"/>
  <c r="Y3305" i="10"/>
  <c r="X3305" i="10"/>
  <c r="X3321" i="10"/>
  <c r="Z3321" i="10"/>
  <c r="Y3321" i="10"/>
  <c r="V3387" i="10"/>
  <c r="U3387" i="10"/>
  <c r="T3387" i="10"/>
  <c r="O3106" i="10"/>
  <c r="S3106" i="10" s="1"/>
  <c r="O3114" i="10"/>
  <c r="S3114" i="10" s="1"/>
  <c r="O3122" i="10"/>
  <c r="S3122" i="10" s="1"/>
  <c r="O3130" i="10"/>
  <c r="S3130" i="10" s="1"/>
  <c r="O3149" i="10"/>
  <c r="S3149" i="10" s="1"/>
  <c r="P3151" i="10"/>
  <c r="W3151" i="10" s="1"/>
  <c r="O3153" i="10"/>
  <c r="S3153" i="10" s="1"/>
  <c r="P3164" i="10"/>
  <c r="W3164" i="10" s="1"/>
  <c r="O3168" i="10"/>
  <c r="S3168" i="10" s="1"/>
  <c r="Y3173" i="10"/>
  <c r="V3184" i="10"/>
  <c r="P3185" i="10"/>
  <c r="W3185" i="10" s="1"/>
  <c r="Z3221" i="10"/>
  <c r="Y3221" i="10"/>
  <c r="X3221" i="10"/>
  <c r="O3225" i="10"/>
  <c r="S3225" i="10" s="1"/>
  <c r="P3225" i="10"/>
  <c r="W3225" i="10" s="1"/>
  <c r="Z3231" i="10"/>
  <c r="X3231" i="10"/>
  <c r="Y3231" i="10"/>
  <c r="V3241" i="10"/>
  <c r="T3241" i="10"/>
  <c r="U3241" i="10"/>
  <c r="V3249" i="10"/>
  <c r="T3249" i="10"/>
  <c r="U3249" i="10"/>
  <c r="V3265" i="10"/>
  <c r="T3265" i="10"/>
  <c r="U3265" i="10"/>
  <c r="V3273" i="10"/>
  <c r="T3273" i="10"/>
  <c r="T3275" i="10"/>
  <c r="V3275" i="10"/>
  <c r="V3278" i="10"/>
  <c r="U3278" i="10"/>
  <c r="T3278" i="10"/>
  <c r="V3287" i="10"/>
  <c r="U3287" i="10"/>
  <c r="T3287" i="10"/>
  <c r="O3142" i="10"/>
  <c r="S3142" i="10" s="1"/>
  <c r="O3159" i="10"/>
  <c r="S3159" i="10" s="1"/>
  <c r="T3166" i="10"/>
  <c r="O3174" i="10"/>
  <c r="S3174" i="10" s="1"/>
  <c r="X3178" i="10"/>
  <c r="T3179" i="10"/>
  <c r="X3180" i="10"/>
  <c r="Y3180" i="10"/>
  <c r="O3186" i="10"/>
  <c r="S3186" i="10" s="1"/>
  <c r="P3191" i="10"/>
  <c r="W3191" i="10" s="1"/>
  <c r="O3191" i="10"/>
  <c r="S3191" i="10" s="1"/>
  <c r="O3192" i="10"/>
  <c r="S3192" i="10" s="1"/>
  <c r="O3193" i="10"/>
  <c r="S3193" i="10" s="1"/>
  <c r="O3220" i="10"/>
  <c r="S3220" i="10" s="1"/>
  <c r="P3220" i="10"/>
  <c r="W3220" i="10" s="1"/>
  <c r="O3231" i="10"/>
  <c r="S3231" i="10" s="1"/>
  <c r="Z3241" i="10"/>
  <c r="X3241" i="10"/>
  <c r="Z3243" i="10"/>
  <c r="X3243" i="10"/>
  <c r="Y3243" i="10"/>
  <c r="P3249" i="10"/>
  <c r="W3249" i="10" s="1"/>
  <c r="P3251" i="10"/>
  <c r="W3251" i="10" s="1"/>
  <c r="O3251" i="10"/>
  <c r="S3251" i="10" s="1"/>
  <c r="V3257" i="10"/>
  <c r="T3257" i="10"/>
  <c r="U3257" i="10"/>
  <c r="O3260" i="10"/>
  <c r="S3260" i="10" s="1"/>
  <c r="P3260" i="10"/>
  <c r="W3260" i="10" s="1"/>
  <c r="O3264" i="10"/>
  <c r="S3264" i="10" s="1"/>
  <c r="P3264" i="10"/>
  <c r="W3264" i="10" s="1"/>
  <c r="U3273" i="10"/>
  <c r="P3278" i="10"/>
  <c r="W3278" i="10" s="1"/>
  <c r="P3283" i="10"/>
  <c r="W3283" i="10" s="1"/>
  <c r="O3283" i="10"/>
  <c r="S3283" i="10" s="1"/>
  <c r="V3180" i="10"/>
  <c r="T3180" i="10"/>
  <c r="P3200" i="10"/>
  <c r="W3200" i="10" s="1"/>
  <c r="O3200" i="10"/>
  <c r="S3200" i="10" s="1"/>
  <c r="P3208" i="10"/>
  <c r="W3208" i="10" s="1"/>
  <c r="O3208" i="10"/>
  <c r="S3208" i="10" s="1"/>
  <c r="P3216" i="10"/>
  <c r="W3216" i="10" s="1"/>
  <c r="O3216" i="10"/>
  <c r="S3216" i="10" s="1"/>
  <c r="Z3226" i="10"/>
  <c r="Y3226" i="10"/>
  <c r="X3226" i="10"/>
  <c r="P3232" i="10"/>
  <c r="W3232" i="10" s="1"/>
  <c r="O3232" i="10"/>
  <c r="S3232" i="10" s="1"/>
  <c r="T3235" i="10"/>
  <c r="V3235" i="10"/>
  <c r="U3235" i="10"/>
  <c r="U3236" i="10"/>
  <c r="V3236" i="10"/>
  <c r="V3253" i="10"/>
  <c r="U3253" i="10"/>
  <c r="T3253" i="10"/>
  <c r="Z3257" i="10"/>
  <c r="Y3257" i="10"/>
  <c r="X3257" i="10"/>
  <c r="V3261" i="10"/>
  <c r="U3261" i="10"/>
  <c r="T3261" i="10"/>
  <c r="P3266" i="10"/>
  <c r="W3266" i="10" s="1"/>
  <c r="O3266" i="10"/>
  <c r="S3266" i="10" s="1"/>
  <c r="P3269" i="10"/>
  <c r="W3269" i="10" s="1"/>
  <c r="O3269" i="10"/>
  <c r="S3269" i="10" s="1"/>
  <c r="P3274" i="10"/>
  <c r="W3274" i="10" s="1"/>
  <c r="O3274" i="10"/>
  <c r="S3274" i="10" s="1"/>
  <c r="V3277" i="10"/>
  <c r="U3277" i="10"/>
  <c r="T3277" i="10"/>
  <c r="Z3281" i="10"/>
  <c r="Y3281" i="10"/>
  <c r="X3281" i="10"/>
  <c r="V3285" i="10"/>
  <c r="U3285" i="10"/>
  <c r="T3285" i="10"/>
  <c r="O3286" i="10"/>
  <c r="S3286" i="10" s="1"/>
  <c r="P3286" i="10"/>
  <c r="W3286" i="10" s="1"/>
  <c r="P3291" i="10"/>
  <c r="W3291" i="10" s="1"/>
  <c r="O3291" i="10"/>
  <c r="S3291" i="10" s="1"/>
  <c r="O3314" i="10"/>
  <c r="S3314" i="10" s="1"/>
  <c r="P3314" i="10"/>
  <c r="W3314" i="10" s="1"/>
  <c r="O3221" i="10"/>
  <c r="S3221" i="10" s="1"/>
  <c r="P3236" i="10"/>
  <c r="W3236" i="10" s="1"/>
  <c r="V3238" i="10"/>
  <c r="O3243" i="10"/>
  <c r="S3243" i="10" s="1"/>
  <c r="P3252" i="10"/>
  <c r="W3252" i="10" s="1"/>
  <c r="P3272" i="10"/>
  <c r="W3272" i="10" s="1"/>
  <c r="P3273" i="10"/>
  <c r="W3273" i="10" s="1"/>
  <c r="U3276" i="10"/>
  <c r="T3276" i="10"/>
  <c r="X3294" i="10"/>
  <c r="Y3294" i="10"/>
  <c r="V3295" i="10"/>
  <c r="U3295" i="10"/>
  <c r="T3295" i="10"/>
  <c r="O3301" i="10"/>
  <c r="S3301" i="10" s="1"/>
  <c r="P3304" i="10"/>
  <c r="W3304" i="10" s="1"/>
  <c r="O3304" i="10"/>
  <c r="S3304" i="10" s="1"/>
  <c r="V3305" i="10"/>
  <c r="T3305" i="10"/>
  <c r="P3307" i="10"/>
  <c r="W3307" i="10" s="1"/>
  <c r="O3307" i="10"/>
  <c r="S3307" i="10" s="1"/>
  <c r="V3320" i="10"/>
  <c r="U3320" i="10"/>
  <c r="T3320" i="10"/>
  <c r="P3362" i="10"/>
  <c r="W3362" i="10" s="1"/>
  <c r="O3362" i="10"/>
  <c r="S3362" i="10" s="1"/>
  <c r="O3369" i="10"/>
  <c r="S3369" i="10" s="1"/>
  <c r="P3369" i="10"/>
  <c r="W3369" i="10" s="1"/>
  <c r="O3411" i="10"/>
  <c r="S3411" i="10" s="1"/>
  <c r="P3411" i="10"/>
  <c r="W3411" i="10" s="1"/>
  <c r="T3256" i="10"/>
  <c r="Z3277" i="10"/>
  <c r="X3277" i="10"/>
  <c r="P3292" i="10"/>
  <c r="W3292" i="10" s="1"/>
  <c r="O3292" i="10"/>
  <c r="S3292" i="10" s="1"/>
  <c r="P3306" i="10"/>
  <c r="W3306" i="10" s="1"/>
  <c r="O3306" i="10"/>
  <c r="S3306" i="10" s="1"/>
  <c r="Z3309" i="10"/>
  <c r="X3309" i="10"/>
  <c r="P3316" i="10"/>
  <c r="W3316" i="10" s="1"/>
  <c r="O3316" i="10"/>
  <c r="S3316" i="10" s="1"/>
  <c r="Z3318" i="10"/>
  <c r="Y3318" i="10"/>
  <c r="X3318" i="10"/>
  <c r="Y3322" i="10"/>
  <c r="Z3322" i="10"/>
  <c r="X3322" i="10"/>
  <c r="V3327" i="10"/>
  <c r="T3327" i="10"/>
  <c r="V3343" i="10"/>
  <c r="U3343" i="10"/>
  <c r="T3343" i="10"/>
  <c r="O3352" i="10"/>
  <c r="S3352" i="10" s="1"/>
  <c r="P3352" i="10"/>
  <c r="W3352" i="10" s="1"/>
  <c r="V3367" i="10"/>
  <c r="U3367" i="10"/>
  <c r="T3367" i="10"/>
  <c r="P3406" i="10"/>
  <c r="W3406" i="10" s="1"/>
  <c r="O3406" i="10"/>
  <c r="S3406" i="10" s="1"/>
  <c r="V3408" i="10"/>
  <c r="T3408" i="10"/>
  <c r="U3408" i="10"/>
  <c r="X3239" i="10"/>
  <c r="Z3239" i="10"/>
  <c r="P3253" i="10"/>
  <c r="W3253" i="10" s="1"/>
  <c r="X3263" i="10"/>
  <c r="Z3263" i="10"/>
  <c r="P3275" i="10"/>
  <c r="W3275" i="10" s="1"/>
  <c r="Y3277" i="10"/>
  <c r="P3282" i="10"/>
  <c r="W3282" i="10" s="1"/>
  <c r="O3282" i="10"/>
  <c r="S3282" i="10" s="1"/>
  <c r="P3284" i="10"/>
  <c r="W3284" i="10" s="1"/>
  <c r="O3284" i="10"/>
  <c r="S3284" i="10" s="1"/>
  <c r="P3290" i="10"/>
  <c r="W3290" i="10" s="1"/>
  <c r="O3290" i="10"/>
  <c r="S3290" i="10" s="1"/>
  <c r="P3298" i="10"/>
  <c r="W3298" i="10" s="1"/>
  <c r="O3298" i="10"/>
  <c r="S3298" i="10" s="1"/>
  <c r="Z3301" i="10"/>
  <c r="X3301" i="10"/>
  <c r="Y3311" i="10"/>
  <c r="X3311" i="10"/>
  <c r="Z3311" i="10"/>
  <c r="X3317" i="10"/>
  <c r="Y3317" i="10"/>
  <c r="U3326" i="10"/>
  <c r="T3326" i="10"/>
  <c r="V3326" i="10"/>
  <c r="U3327" i="10"/>
  <c r="Z3339" i="10"/>
  <c r="X3339" i="10"/>
  <c r="Y3339" i="10"/>
  <c r="O3401" i="10"/>
  <c r="S3401" i="10" s="1"/>
  <c r="P3401" i="10"/>
  <c r="W3401" i="10" s="1"/>
  <c r="O3199" i="10"/>
  <c r="S3199" i="10" s="1"/>
  <c r="O3207" i="10"/>
  <c r="S3207" i="10" s="1"/>
  <c r="O3215" i="10"/>
  <c r="S3215" i="10" s="1"/>
  <c r="O3222" i="10"/>
  <c r="S3222" i="10" s="1"/>
  <c r="O3226" i="10"/>
  <c r="S3226" i="10" s="1"/>
  <c r="P3238" i="10"/>
  <c r="W3238" i="10" s="1"/>
  <c r="Y3239" i="10"/>
  <c r="P3246" i="10"/>
  <c r="W3246" i="10" s="1"/>
  <c r="P3250" i="10"/>
  <c r="W3250" i="10" s="1"/>
  <c r="P3265" i="10"/>
  <c r="W3265" i="10" s="1"/>
  <c r="U3268" i="10"/>
  <c r="T3268" i="10"/>
  <c r="Z3293" i="10"/>
  <c r="X3293" i="10"/>
  <c r="Y3303" i="10"/>
  <c r="X3303" i="10"/>
  <c r="Z3303" i="10"/>
  <c r="V3310" i="10"/>
  <c r="U3310" i="10"/>
  <c r="T3310" i="10"/>
  <c r="T3317" i="10"/>
  <c r="V3317" i="10"/>
  <c r="U3317" i="10"/>
  <c r="U3318" i="10"/>
  <c r="V3318" i="10"/>
  <c r="T3318" i="10"/>
  <c r="X3325" i="10"/>
  <c r="Z3325" i="10"/>
  <c r="Y3325" i="10"/>
  <c r="U3328" i="10"/>
  <c r="V3328" i="10"/>
  <c r="T3328" i="10"/>
  <c r="O3334" i="10"/>
  <c r="S3334" i="10" s="1"/>
  <c r="P3334" i="10"/>
  <c r="W3334" i="10" s="1"/>
  <c r="V3339" i="10"/>
  <c r="T3339" i="10"/>
  <c r="U3339" i="10"/>
  <c r="V3345" i="10"/>
  <c r="U3345" i="10"/>
  <c r="T3345" i="10"/>
  <c r="P3373" i="10"/>
  <c r="W3373" i="10" s="1"/>
  <c r="O3373" i="10"/>
  <c r="S3373" i="10" s="1"/>
  <c r="P3229" i="10"/>
  <c r="W3229" i="10" s="1"/>
  <c r="P3237" i="10"/>
  <c r="W3237" i="10" s="1"/>
  <c r="T3238" i="10"/>
  <c r="T3246" i="10"/>
  <c r="T3250" i="10"/>
  <c r="P3259" i="10"/>
  <c r="W3259" i="10" s="1"/>
  <c r="V3263" i="10"/>
  <c r="T3263" i="10"/>
  <c r="Y3268" i="10"/>
  <c r="V3280" i="10"/>
  <c r="U3280" i="10"/>
  <c r="V3288" i="10"/>
  <c r="U3288" i="10"/>
  <c r="Y3295" i="10"/>
  <c r="X3295" i="10"/>
  <c r="Z3295" i="10"/>
  <c r="V3302" i="10"/>
  <c r="U3302" i="10"/>
  <c r="T3302" i="10"/>
  <c r="X3310" i="10"/>
  <c r="Y3310" i="10"/>
  <c r="V3311" i="10"/>
  <c r="U3311" i="10"/>
  <c r="T3311" i="10"/>
  <c r="P3315" i="10"/>
  <c r="W3315" i="10" s="1"/>
  <c r="O3315" i="10"/>
  <c r="S3315" i="10" s="1"/>
  <c r="Z3317" i="10"/>
  <c r="X3319" i="10"/>
  <c r="Z3319" i="10"/>
  <c r="Z3324" i="10"/>
  <c r="Y3324" i="10"/>
  <c r="O3330" i="10"/>
  <c r="S3330" i="10" s="1"/>
  <c r="P3330" i="10"/>
  <c r="W3330" i="10" s="1"/>
  <c r="O3340" i="10"/>
  <c r="S3340" i="10" s="1"/>
  <c r="P3340" i="10"/>
  <c r="W3340" i="10" s="1"/>
  <c r="O3342" i="10"/>
  <c r="S3342" i="10" s="1"/>
  <c r="P3342" i="10"/>
  <c r="W3342" i="10" s="1"/>
  <c r="P3350" i="10"/>
  <c r="W3350" i="10" s="1"/>
  <c r="O3350" i="10"/>
  <c r="S3350" i="10" s="1"/>
  <c r="P3372" i="10"/>
  <c r="W3372" i="10" s="1"/>
  <c r="O3372" i="10"/>
  <c r="S3372" i="10" s="1"/>
  <c r="O3393" i="10"/>
  <c r="S3393" i="10" s="1"/>
  <c r="P3393" i="10"/>
  <c r="W3393" i="10" s="1"/>
  <c r="P3245" i="10"/>
  <c r="W3245" i="10" s="1"/>
  <c r="V3246" i="10"/>
  <c r="U3252" i="10"/>
  <c r="T3252" i="10"/>
  <c r="P3261" i="10"/>
  <c r="W3261" i="10" s="1"/>
  <c r="X3271" i="10"/>
  <c r="Z3271" i="10"/>
  <c r="P3285" i="10"/>
  <c r="W3285" i="10" s="1"/>
  <c r="V3294" i="10"/>
  <c r="U3294" i="10"/>
  <c r="T3294" i="10"/>
  <c r="X3302" i="10"/>
  <c r="Y3302" i="10"/>
  <c r="V3303" i="10"/>
  <c r="U3303" i="10"/>
  <c r="T3303" i="10"/>
  <c r="V3309" i="10"/>
  <c r="U3309" i="10"/>
  <c r="T3309" i="10"/>
  <c r="P3312" i="10"/>
  <c r="W3312" i="10" s="1"/>
  <c r="O3312" i="10"/>
  <c r="S3312" i="10" s="1"/>
  <c r="T3325" i="10"/>
  <c r="V3325" i="10"/>
  <c r="U3325" i="10"/>
  <c r="Z3327" i="10"/>
  <c r="X3327" i="10"/>
  <c r="Y3327" i="10"/>
  <c r="O3338" i="10"/>
  <c r="S3338" i="10" s="1"/>
  <c r="P3338" i="10"/>
  <c r="W3338" i="10" s="1"/>
  <c r="Z3343" i="10"/>
  <c r="X3343" i="10"/>
  <c r="Y3343" i="10"/>
  <c r="V3363" i="10"/>
  <c r="T3363" i="10"/>
  <c r="U3363" i="10"/>
  <c r="P3320" i="10"/>
  <c r="W3320" i="10" s="1"/>
  <c r="V3324" i="10"/>
  <c r="T3336" i="10"/>
  <c r="O3341" i="10"/>
  <c r="S3341" i="10" s="1"/>
  <c r="Z3347" i="10"/>
  <c r="Y3347" i="10"/>
  <c r="X3347" i="10"/>
  <c r="Z3359" i="10"/>
  <c r="X3359" i="10"/>
  <c r="P3374" i="10"/>
  <c r="W3374" i="10" s="1"/>
  <c r="O3374" i="10"/>
  <c r="S3374" i="10" s="1"/>
  <c r="V3376" i="10"/>
  <c r="U3376" i="10"/>
  <c r="T3376" i="10"/>
  <c r="O3383" i="10"/>
  <c r="S3383" i="10" s="1"/>
  <c r="P3383" i="10"/>
  <c r="W3383" i="10" s="1"/>
  <c r="P3386" i="10"/>
  <c r="W3386" i="10" s="1"/>
  <c r="O3386" i="10"/>
  <c r="S3386" i="10" s="1"/>
  <c r="U3389" i="10"/>
  <c r="V3389" i="10"/>
  <c r="T3389" i="10"/>
  <c r="V3390" i="10"/>
  <c r="T3390" i="10"/>
  <c r="U3390" i="10"/>
  <c r="P3392" i="10"/>
  <c r="W3392" i="10" s="1"/>
  <c r="O3392" i="10"/>
  <c r="S3392" i="10" s="1"/>
  <c r="V3400" i="10"/>
  <c r="T3400" i="10"/>
  <c r="U3400" i="10"/>
  <c r="Y3403" i="10"/>
  <c r="Z3403" i="10"/>
  <c r="X3403" i="10"/>
  <c r="P3417" i="10"/>
  <c r="W3417" i="10" s="1"/>
  <c r="O3417" i="10"/>
  <c r="S3417" i="10" s="1"/>
  <c r="V3420" i="10"/>
  <c r="U3420" i="10"/>
  <c r="T3420" i="10"/>
  <c r="P3445" i="10"/>
  <c r="W3445" i="10" s="1"/>
  <c r="O3445" i="10"/>
  <c r="S3445" i="10" s="1"/>
  <c r="Z3326" i="10"/>
  <c r="O3333" i="10"/>
  <c r="S3333" i="10" s="1"/>
  <c r="X3336" i="10"/>
  <c r="P3346" i="10"/>
  <c r="W3346" i="10" s="1"/>
  <c r="P3348" i="10"/>
  <c r="W3348" i="10" s="1"/>
  <c r="O3348" i="10"/>
  <c r="S3348" i="10" s="1"/>
  <c r="P3349" i="10"/>
  <c r="W3349" i="10" s="1"/>
  <c r="O3349" i="10"/>
  <c r="S3349" i="10" s="1"/>
  <c r="P3360" i="10"/>
  <c r="W3360" i="10" s="1"/>
  <c r="Z3363" i="10"/>
  <c r="Y3363" i="10"/>
  <c r="X3363" i="10"/>
  <c r="Z3375" i="10"/>
  <c r="X3375" i="10"/>
  <c r="Z3387" i="10"/>
  <c r="Y3387" i="10"/>
  <c r="X3387" i="10"/>
  <c r="P3394" i="10"/>
  <c r="W3394" i="10" s="1"/>
  <c r="O3394" i="10"/>
  <c r="S3394" i="10" s="1"/>
  <c r="T3402" i="10"/>
  <c r="V3402" i="10"/>
  <c r="O3313" i="10"/>
  <c r="S3313" i="10" s="1"/>
  <c r="O3319" i="10"/>
  <c r="S3319" i="10" s="1"/>
  <c r="O3321" i="10"/>
  <c r="S3321" i="10" s="1"/>
  <c r="Z3341" i="10"/>
  <c r="X3341" i="10"/>
  <c r="V3344" i="10"/>
  <c r="U3344" i="10"/>
  <c r="T3344" i="10"/>
  <c r="Z3351" i="10"/>
  <c r="X3351" i="10"/>
  <c r="P3366" i="10"/>
  <c r="W3366" i="10" s="1"/>
  <c r="O3366" i="10"/>
  <c r="S3366" i="10" s="1"/>
  <c r="V3368" i="10"/>
  <c r="U3368" i="10"/>
  <c r="T3368" i="10"/>
  <c r="P3378" i="10"/>
  <c r="W3378" i="10" s="1"/>
  <c r="O3378" i="10"/>
  <c r="S3378" i="10" s="1"/>
  <c r="P3380" i="10"/>
  <c r="W3380" i="10" s="1"/>
  <c r="O3380" i="10"/>
  <c r="S3380" i="10" s="1"/>
  <c r="Y3391" i="10"/>
  <c r="X3391" i="10"/>
  <c r="Z3391" i="10"/>
  <c r="P3395" i="10"/>
  <c r="W3395" i="10" s="1"/>
  <c r="O3395" i="10"/>
  <c r="S3395" i="10" s="1"/>
  <c r="V3398" i="10"/>
  <c r="T3398" i="10"/>
  <c r="U3398" i="10"/>
  <c r="P3337" i="10"/>
  <c r="W3337" i="10" s="1"/>
  <c r="Y3341" i="10"/>
  <c r="P3344" i="10"/>
  <c r="W3344" i="10" s="1"/>
  <c r="P3354" i="10"/>
  <c r="W3354" i="10" s="1"/>
  <c r="O3354" i="10"/>
  <c r="S3354" i="10" s="1"/>
  <c r="V3355" i="10"/>
  <c r="T3355" i="10"/>
  <c r="O3359" i="10"/>
  <c r="S3359" i="10" s="1"/>
  <c r="O3361" i="10"/>
  <c r="S3361" i="10" s="1"/>
  <c r="P3361" i="10"/>
  <c r="W3361" i="10" s="1"/>
  <c r="P3364" i="10"/>
  <c r="W3364" i="10" s="1"/>
  <c r="O3364" i="10"/>
  <c r="S3364" i="10" s="1"/>
  <c r="P3365" i="10"/>
  <c r="W3365" i="10" s="1"/>
  <c r="O3365" i="10"/>
  <c r="S3365" i="10" s="1"/>
  <c r="P3376" i="10"/>
  <c r="W3376" i="10" s="1"/>
  <c r="Z3379" i="10"/>
  <c r="Y3379" i="10"/>
  <c r="X3379" i="10"/>
  <c r="P3389" i="10"/>
  <c r="W3389" i="10" s="1"/>
  <c r="P3396" i="10"/>
  <c r="W3396" i="10" s="1"/>
  <c r="O3396" i="10"/>
  <c r="S3396" i="10" s="1"/>
  <c r="U3403" i="10"/>
  <c r="V3403" i="10"/>
  <c r="T3403" i="10"/>
  <c r="V3404" i="10"/>
  <c r="T3404" i="10"/>
  <c r="U3404" i="10"/>
  <c r="O3409" i="10"/>
  <c r="S3409" i="10" s="1"/>
  <c r="P3409" i="10"/>
  <c r="W3409" i="10" s="1"/>
  <c r="P3419" i="10"/>
  <c r="W3419" i="10" s="1"/>
  <c r="O3419" i="10"/>
  <c r="S3419" i="10" s="1"/>
  <c r="V3422" i="10"/>
  <c r="U3422" i="10"/>
  <c r="T3422" i="10"/>
  <c r="Z3333" i="10"/>
  <c r="X3333" i="10"/>
  <c r="Z3355" i="10"/>
  <c r="Y3355" i="10"/>
  <c r="X3355" i="10"/>
  <c r="Y3359" i="10"/>
  <c r="Z3367" i="10"/>
  <c r="X3367" i="10"/>
  <c r="O3381" i="10"/>
  <c r="S3381" i="10" s="1"/>
  <c r="P3381" i="10"/>
  <c r="W3381" i="10" s="1"/>
  <c r="V3382" i="10"/>
  <c r="U3382" i="10"/>
  <c r="T3382" i="10"/>
  <c r="X3384" i="10"/>
  <c r="Z3384" i="10"/>
  <c r="O3405" i="10"/>
  <c r="S3405" i="10" s="1"/>
  <c r="P3405" i="10"/>
  <c r="W3405" i="10" s="1"/>
  <c r="Z3410" i="10"/>
  <c r="X3410" i="10"/>
  <c r="Y3410" i="10"/>
  <c r="O3322" i="10"/>
  <c r="S3322" i="10" s="1"/>
  <c r="P3329" i="10"/>
  <c r="W3329" i="10" s="1"/>
  <c r="Y3333" i="10"/>
  <c r="V3346" i="10"/>
  <c r="U3346" i="10"/>
  <c r="P3358" i="10"/>
  <c r="W3358" i="10" s="1"/>
  <c r="O3358" i="10"/>
  <c r="S3358" i="10" s="1"/>
  <c r="V3360" i="10"/>
  <c r="U3360" i="10"/>
  <c r="T3360" i="10"/>
  <c r="P3370" i="10"/>
  <c r="W3370" i="10" s="1"/>
  <c r="O3370" i="10"/>
  <c r="S3370" i="10" s="1"/>
  <c r="V3371" i="10"/>
  <c r="T3371" i="10"/>
  <c r="O3375" i="10"/>
  <c r="S3375" i="10" s="1"/>
  <c r="O3377" i="10"/>
  <c r="S3377" i="10" s="1"/>
  <c r="P3377" i="10"/>
  <c r="W3377" i="10" s="1"/>
  <c r="Z3402" i="10"/>
  <c r="X3402" i="10"/>
  <c r="Y3402" i="10"/>
  <c r="O3407" i="10"/>
  <c r="S3407" i="10" s="1"/>
  <c r="P3407" i="10"/>
  <c r="W3407" i="10" s="1"/>
  <c r="Z3434" i="10"/>
  <c r="Y3434" i="10"/>
  <c r="X3434" i="10"/>
  <c r="V3331" i="10"/>
  <c r="T3331" i="10"/>
  <c r="X3345" i="10"/>
  <c r="Z3345" i="10"/>
  <c r="V3347" i="10"/>
  <c r="T3347" i="10"/>
  <c r="O3351" i="10"/>
  <c r="S3351" i="10" s="1"/>
  <c r="O3353" i="10"/>
  <c r="S3353" i="10" s="1"/>
  <c r="P3353" i="10"/>
  <c r="W3353" i="10" s="1"/>
  <c r="P3356" i="10"/>
  <c r="W3356" i="10" s="1"/>
  <c r="O3356" i="10"/>
  <c r="S3356" i="10" s="1"/>
  <c r="P3357" i="10"/>
  <c r="W3357" i="10" s="1"/>
  <c r="O3357" i="10"/>
  <c r="S3357" i="10" s="1"/>
  <c r="P3368" i="10"/>
  <c r="W3368" i="10" s="1"/>
  <c r="Z3371" i="10"/>
  <c r="Y3371" i="10"/>
  <c r="X3371" i="10"/>
  <c r="U3385" i="10"/>
  <c r="V3385" i="10"/>
  <c r="T3385" i="10"/>
  <c r="X3388" i="10"/>
  <c r="Z3388" i="10"/>
  <c r="Y3388" i="10"/>
  <c r="O3391" i="10"/>
  <c r="S3391" i="10" s="1"/>
  <c r="X3398" i="10"/>
  <c r="Z3398" i="10"/>
  <c r="Y3398" i="10"/>
  <c r="T3379" i="10"/>
  <c r="P3385" i="10"/>
  <c r="W3385" i="10" s="1"/>
  <c r="P3397" i="10"/>
  <c r="W3397" i="10" s="1"/>
  <c r="P3400" i="10"/>
  <c r="W3400" i="10" s="1"/>
  <c r="P3413" i="10"/>
  <c r="W3413" i="10" s="1"/>
  <c r="O3414" i="10"/>
  <c r="S3414" i="10" s="1"/>
  <c r="P3415" i="10"/>
  <c r="W3415" i="10" s="1"/>
  <c r="P3421" i="10"/>
  <c r="W3421" i="10" s="1"/>
  <c r="V3434" i="10"/>
  <c r="U3434" i="10"/>
  <c r="T3434" i="10"/>
  <c r="P3442" i="10"/>
  <c r="W3442" i="10" s="1"/>
  <c r="O3442" i="10"/>
  <c r="S3442" i="10" s="1"/>
  <c r="T3443" i="10"/>
  <c r="V3443" i="10"/>
  <c r="U3443" i="10"/>
  <c r="Y3444" i="10"/>
  <c r="Z3444" i="10"/>
  <c r="X3444" i="10"/>
  <c r="X3447" i="10"/>
  <c r="Y3447" i="10"/>
  <c r="Z3447" i="10"/>
  <c r="Y3478" i="10"/>
  <c r="Z3478" i="10"/>
  <c r="X3478" i="10"/>
  <c r="Z3509" i="10"/>
  <c r="X3509" i="10"/>
  <c r="Y3509" i="10"/>
  <c r="X3514" i="10"/>
  <c r="Z3514" i="10"/>
  <c r="Y3514" i="10"/>
  <c r="P3382" i="10"/>
  <c r="W3382" i="10" s="1"/>
  <c r="V3397" i="10"/>
  <c r="P3412" i="10"/>
  <c r="W3412" i="10" s="1"/>
  <c r="P3423" i="10"/>
  <c r="W3423" i="10" s="1"/>
  <c r="O3423" i="10"/>
  <c r="S3423" i="10" s="1"/>
  <c r="P3429" i="10"/>
  <c r="W3429" i="10" s="1"/>
  <c r="O3429" i="10"/>
  <c r="S3429" i="10" s="1"/>
  <c r="X3443" i="10"/>
  <c r="Z3443" i="10"/>
  <c r="Y3443" i="10"/>
  <c r="U3452" i="10"/>
  <c r="V3452" i="10"/>
  <c r="Y3504" i="10"/>
  <c r="Z3504" i="10"/>
  <c r="X3504" i="10"/>
  <c r="O3384" i="10"/>
  <c r="S3384" i="10" s="1"/>
  <c r="O3410" i="10"/>
  <c r="S3410" i="10" s="1"/>
  <c r="P3416" i="10"/>
  <c r="W3416" i="10" s="1"/>
  <c r="O3416" i="10"/>
  <c r="S3416" i="10" s="1"/>
  <c r="X3422" i="10"/>
  <c r="Z3422" i="10"/>
  <c r="T3427" i="10"/>
  <c r="V3427" i="10"/>
  <c r="U3427" i="10"/>
  <c r="T3439" i="10"/>
  <c r="V3439" i="10"/>
  <c r="P3441" i="10"/>
  <c r="W3441" i="10" s="1"/>
  <c r="O3441" i="10"/>
  <c r="S3441" i="10" s="1"/>
  <c r="U3446" i="10"/>
  <c r="T3469" i="10"/>
  <c r="V3469" i="10"/>
  <c r="U3469" i="10"/>
  <c r="O3388" i="10"/>
  <c r="S3388" i="10" s="1"/>
  <c r="P3390" i="10"/>
  <c r="W3390" i="10" s="1"/>
  <c r="P3408" i="10"/>
  <c r="W3408" i="10" s="1"/>
  <c r="X3414" i="10"/>
  <c r="Z3414" i="10"/>
  <c r="V3415" i="10"/>
  <c r="U3415" i="10"/>
  <c r="P3420" i="10"/>
  <c r="W3420" i="10" s="1"/>
  <c r="P3425" i="10"/>
  <c r="W3425" i="10" s="1"/>
  <c r="O3425" i="10"/>
  <c r="S3425" i="10" s="1"/>
  <c r="Y3427" i="10"/>
  <c r="X3427" i="10"/>
  <c r="Z3427" i="10"/>
  <c r="X3431" i="10"/>
  <c r="Z3431" i="10"/>
  <c r="O3436" i="10"/>
  <c r="S3436" i="10" s="1"/>
  <c r="P3436" i="10"/>
  <c r="W3436" i="10" s="1"/>
  <c r="X3439" i="10"/>
  <c r="Z3439" i="10"/>
  <c r="Y3439" i="10"/>
  <c r="T3447" i="10"/>
  <c r="V3447" i="10"/>
  <c r="U3447" i="10"/>
  <c r="O3453" i="10"/>
  <c r="S3453" i="10" s="1"/>
  <c r="P3453" i="10"/>
  <c r="W3453" i="10" s="1"/>
  <c r="P3426" i="10"/>
  <c r="W3426" i="10" s="1"/>
  <c r="O3426" i="10"/>
  <c r="S3426" i="10" s="1"/>
  <c r="P3428" i="10"/>
  <c r="W3428" i="10" s="1"/>
  <c r="O3428" i="10"/>
  <c r="S3428" i="10" s="1"/>
  <c r="X3435" i="10"/>
  <c r="Z3435" i="10"/>
  <c r="Y3435" i="10"/>
  <c r="P3437" i="10"/>
  <c r="W3437" i="10" s="1"/>
  <c r="O3437" i="10"/>
  <c r="S3437" i="10" s="1"/>
  <c r="U3439" i="10"/>
  <c r="O3448" i="10"/>
  <c r="S3448" i="10" s="1"/>
  <c r="P3448" i="10"/>
  <c r="W3448" i="10" s="1"/>
  <c r="X3399" i="10"/>
  <c r="P3404" i="10"/>
  <c r="W3404" i="10" s="1"/>
  <c r="O3412" i="10"/>
  <c r="S3412" i="10" s="1"/>
  <c r="U3432" i="10"/>
  <c r="V3432" i="10"/>
  <c r="T3432" i="10"/>
  <c r="P3438" i="10"/>
  <c r="W3438" i="10" s="1"/>
  <c r="O3438" i="10"/>
  <c r="S3438" i="10" s="1"/>
  <c r="O3440" i="10"/>
  <c r="S3440" i="10" s="1"/>
  <c r="P3440" i="10"/>
  <c r="W3440" i="10" s="1"/>
  <c r="P3449" i="10"/>
  <c r="W3449" i="10" s="1"/>
  <c r="O3449" i="10"/>
  <c r="S3449" i="10" s="1"/>
  <c r="X3452" i="10"/>
  <c r="Y3452" i="10"/>
  <c r="Z3452" i="10"/>
  <c r="V3475" i="10"/>
  <c r="U3475" i="10"/>
  <c r="T3475" i="10"/>
  <c r="O3480" i="10"/>
  <c r="S3480" i="10" s="1"/>
  <c r="P3480" i="10"/>
  <c r="W3480" i="10" s="1"/>
  <c r="V3413" i="10"/>
  <c r="U3413" i="10"/>
  <c r="P3418" i="10"/>
  <c r="W3418" i="10" s="1"/>
  <c r="O3418" i="10"/>
  <c r="S3418" i="10" s="1"/>
  <c r="V3421" i="10"/>
  <c r="U3421" i="10"/>
  <c r="T3421" i="10"/>
  <c r="P3424" i="10"/>
  <c r="W3424" i="10" s="1"/>
  <c r="O3424" i="10"/>
  <c r="S3424" i="10" s="1"/>
  <c r="O3430" i="10"/>
  <c r="S3430" i="10" s="1"/>
  <c r="P3430" i="10"/>
  <c r="W3430" i="10" s="1"/>
  <c r="P3433" i="10"/>
  <c r="W3433" i="10" s="1"/>
  <c r="O3433" i="10"/>
  <c r="S3433" i="10" s="1"/>
  <c r="P3450" i="10"/>
  <c r="W3450" i="10" s="1"/>
  <c r="O3450" i="10"/>
  <c r="S3450" i="10" s="1"/>
  <c r="P3451" i="10"/>
  <c r="W3451" i="10" s="1"/>
  <c r="O3451" i="10"/>
  <c r="S3451" i="10" s="1"/>
  <c r="X3488" i="10"/>
  <c r="Z3488" i="10"/>
  <c r="Y3488" i="10"/>
  <c r="P3432" i="10"/>
  <c r="W3432" i="10" s="1"/>
  <c r="P3468" i="10"/>
  <c r="W3468" i="10" s="1"/>
  <c r="O3468" i="10"/>
  <c r="S3468" i="10" s="1"/>
  <c r="T3473" i="10"/>
  <c r="V3473" i="10"/>
  <c r="U3473" i="10"/>
  <c r="Z3475" i="10"/>
  <c r="X3475" i="10"/>
  <c r="Y3475" i="10"/>
  <c r="U3478" i="10"/>
  <c r="V3478" i="10"/>
  <c r="T3478" i="10"/>
  <c r="X3511" i="10"/>
  <c r="Z3511" i="10"/>
  <c r="Y3511" i="10"/>
  <c r="X3446" i="10"/>
  <c r="Y3455" i="10"/>
  <c r="X3455" i="10"/>
  <c r="P3456" i="10"/>
  <c r="W3456" i="10" s="1"/>
  <c r="P3457" i="10"/>
  <c r="W3457" i="10" s="1"/>
  <c r="O3457" i="10"/>
  <c r="S3457" i="10" s="1"/>
  <c r="P3470" i="10"/>
  <c r="W3470" i="10" s="1"/>
  <c r="O3470" i="10"/>
  <c r="S3470" i="10" s="1"/>
  <c r="O3474" i="10"/>
  <c r="S3474" i="10" s="1"/>
  <c r="P3474" i="10"/>
  <c r="W3474" i="10" s="1"/>
  <c r="V3477" i="10"/>
  <c r="T3481" i="10"/>
  <c r="V3481" i="10"/>
  <c r="U3481" i="10"/>
  <c r="Z3483" i="10"/>
  <c r="X3483" i="10"/>
  <c r="Y3483" i="10"/>
  <c r="P3493" i="10"/>
  <c r="W3493" i="10" s="1"/>
  <c r="O3493" i="10"/>
  <c r="S3493" i="10" s="1"/>
  <c r="P3496" i="10"/>
  <c r="W3496" i="10" s="1"/>
  <c r="O3496" i="10"/>
  <c r="S3496" i="10" s="1"/>
  <c r="P3499" i="10"/>
  <c r="W3499" i="10" s="1"/>
  <c r="O3499" i="10"/>
  <c r="S3499" i="10" s="1"/>
  <c r="P3502" i="10"/>
  <c r="W3502" i="10" s="1"/>
  <c r="O3502" i="10"/>
  <c r="S3502" i="10" s="1"/>
  <c r="P3505" i="10"/>
  <c r="W3505" i="10" s="1"/>
  <c r="O3505" i="10"/>
  <c r="S3505" i="10" s="1"/>
  <c r="Z3568" i="10"/>
  <c r="X3568" i="10"/>
  <c r="Y3568" i="10"/>
  <c r="O3431" i="10"/>
  <c r="S3431" i="10" s="1"/>
  <c r="V3458" i="10"/>
  <c r="T3458" i="10"/>
  <c r="P3463" i="10"/>
  <c r="W3463" i="10" s="1"/>
  <c r="O3463" i="10"/>
  <c r="S3463" i="10" s="1"/>
  <c r="O3486" i="10"/>
  <c r="S3486" i="10" s="1"/>
  <c r="P3486" i="10"/>
  <c r="W3486" i="10" s="1"/>
  <c r="V3551" i="10"/>
  <c r="U3551" i="10"/>
  <c r="T3551" i="10"/>
  <c r="T3557" i="10"/>
  <c r="V3557" i="10"/>
  <c r="U3557" i="10"/>
  <c r="X3561" i="10"/>
  <c r="Z3561" i="10"/>
  <c r="Y3561" i="10"/>
  <c r="O3444" i="10"/>
  <c r="S3444" i="10" s="1"/>
  <c r="U3454" i="10"/>
  <c r="V3455" i="10"/>
  <c r="U3458" i="10"/>
  <c r="V3459" i="10"/>
  <c r="U3459" i="10"/>
  <c r="T3459" i="10"/>
  <c r="X3460" i="10"/>
  <c r="Y3460" i="10"/>
  <c r="P3465" i="10"/>
  <c r="W3465" i="10" s="1"/>
  <c r="O3465" i="10"/>
  <c r="S3465" i="10" s="1"/>
  <c r="Y3466" i="10"/>
  <c r="X3466" i="10"/>
  <c r="Z3466" i="10"/>
  <c r="X3471" i="10"/>
  <c r="Y3471" i="10"/>
  <c r="O3482" i="10"/>
  <c r="S3482" i="10" s="1"/>
  <c r="P3482" i="10"/>
  <c r="W3482" i="10" s="1"/>
  <c r="U3511" i="10"/>
  <c r="V3511" i="10"/>
  <c r="T3511" i="10"/>
  <c r="O3435" i="10"/>
  <c r="S3435" i="10" s="1"/>
  <c r="Z3455" i="10"/>
  <c r="X3458" i="10"/>
  <c r="V3460" i="10"/>
  <c r="U3460" i="10"/>
  <c r="T3460" i="10"/>
  <c r="P3462" i="10"/>
  <c r="W3462" i="10" s="1"/>
  <c r="O3462" i="10"/>
  <c r="S3462" i="10" s="1"/>
  <c r="P3464" i="10"/>
  <c r="W3464" i="10" s="1"/>
  <c r="O3471" i="10"/>
  <c r="S3471" i="10" s="1"/>
  <c r="X3473" i="10"/>
  <c r="Y3473" i="10"/>
  <c r="V3479" i="10"/>
  <c r="T3479" i="10"/>
  <c r="U3479" i="10"/>
  <c r="U3488" i="10"/>
  <c r="V3488" i="10"/>
  <c r="T3488" i="10"/>
  <c r="Z3526" i="10"/>
  <c r="X3526" i="10"/>
  <c r="Z3454" i="10"/>
  <c r="X3454" i="10"/>
  <c r="Y3458" i="10"/>
  <c r="Y3459" i="10"/>
  <c r="Z3460" i="10"/>
  <c r="P3467" i="10"/>
  <c r="W3467" i="10" s="1"/>
  <c r="O3467" i="10"/>
  <c r="S3467" i="10" s="1"/>
  <c r="Z3471" i="10"/>
  <c r="P3485" i="10"/>
  <c r="W3485" i="10" s="1"/>
  <c r="O3485" i="10"/>
  <c r="S3485" i="10" s="1"/>
  <c r="O3501" i="10"/>
  <c r="S3501" i="10" s="1"/>
  <c r="P3501" i="10"/>
  <c r="W3501" i="10" s="1"/>
  <c r="X3503" i="10"/>
  <c r="Y3503" i="10"/>
  <c r="Z3503" i="10"/>
  <c r="T3510" i="10"/>
  <c r="U3510" i="10"/>
  <c r="V3510" i="10"/>
  <c r="Y3526" i="10"/>
  <c r="O3461" i="10"/>
  <c r="S3461" i="10" s="1"/>
  <c r="P3461" i="10"/>
  <c r="W3461" i="10" s="1"/>
  <c r="O3472" i="10"/>
  <c r="S3472" i="10" s="1"/>
  <c r="P3472" i="10"/>
  <c r="W3472" i="10" s="1"/>
  <c r="X3481" i="10"/>
  <c r="Y3481" i="10"/>
  <c r="V3483" i="10"/>
  <c r="U3483" i="10"/>
  <c r="T3483" i="10"/>
  <c r="V3487" i="10"/>
  <c r="T3487" i="10"/>
  <c r="U3487" i="10"/>
  <c r="P3491" i="10"/>
  <c r="W3491" i="10" s="1"/>
  <c r="O3491" i="10"/>
  <c r="S3491" i="10" s="1"/>
  <c r="O3494" i="10"/>
  <c r="S3494" i="10" s="1"/>
  <c r="P3494" i="10"/>
  <c r="W3494" i="10" s="1"/>
  <c r="O3497" i="10"/>
  <c r="S3497" i="10" s="1"/>
  <c r="P3497" i="10"/>
  <c r="W3497" i="10" s="1"/>
  <c r="X3519" i="10"/>
  <c r="Z3519" i="10"/>
  <c r="Y3519" i="10"/>
  <c r="O3466" i="10"/>
  <c r="S3466" i="10" s="1"/>
  <c r="P3469" i="10"/>
  <c r="W3469" i="10" s="1"/>
  <c r="O3489" i="10"/>
  <c r="S3489" i="10" s="1"/>
  <c r="X3492" i="10"/>
  <c r="P3506" i="10"/>
  <c r="W3506" i="10" s="1"/>
  <c r="Z3513" i="10"/>
  <c r="Y3513" i="10"/>
  <c r="X3513" i="10"/>
  <c r="V3527" i="10"/>
  <c r="U3527" i="10"/>
  <c r="T3527" i="10"/>
  <c r="Z3533" i="10"/>
  <c r="Y3533" i="10"/>
  <c r="X3533" i="10"/>
  <c r="V3543" i="10"/>
  <c r="U3543" i="10"/>
  <c r="T3543" i="10"/>
  <c r="X3477" i="10"/>
  <c r="Z3477" i="10"/>
  <c r="P3508" i="10"/>
  <c r="W3508" i="10" s="1"/>
  <c r="O3508" i="10"/>
  <c r="S3508" i="10" s="1"/>
  <c r="Z3510" i="10"/>
  <c r="X3510" i="10"/>
  <c r="O3520" i="10"/>
  <c r="S3520" i="10" s="1"/>
  <c r="P3520" i="10"/>
  <c r="W3520" i="10" s="1"/>
  <c r="T3525" i="10"/>
  <c r="V3525" i="10"/>
  <c r="U3525" i="10"/>
  <c r="O3456" i="10"/>
  <c r="S3456" i="10" s="1"/>
  <c r="O3464" i="10"/>
  <c r="S3464" i="10" s="1"/>
  <c r="P3476" i="10"/>
  <c r="W3476" i="10" s="1"/>
  <c r="Y3477" i="10"/>
  <c r="P3479" i="10"/>
  <c r="W3479" i="10" s="1"/>
  <c r="P3484" i="10"/>
  <c r="W3484" i="10" s="1"/>
  <c r="X3487" i="10"/>
  <c r="P3489" i="10"/>
  <c r="W3489" i="10" s="1"/>
  <c r="O3506" i="10"/>
  <c r="S3506" i="10" s="1"/>
  <c r="T3515" i="10"/>
  <c r="V3515" i="10"/>
  <c r="U3515" i="10"/>
  <c r="Z3518" i="10"/>
  <c r="Y3518" i="10"/>
  <c r="Z3592" i="10"/>
  <c r="X3592" i="10"/>
  <c r="Y3592" i="10"/>
  <c r="T3476" i="10"/>
  <c r="U3484" i="10"/>
  <c r="P3490" i="10"/>
  <c r="W3490" i="10" s="1"/>
  <c r="O3490" i="10"/>
  <c r="S3490" i="10" s="1"/>
  <c r="V3492" i="10"/>
  <c r="T3492" i="10"/>
  <c r="V3503" i="10"/>
  <c r="U3503" i="10"/>
  <c r="Y3510" i="10"/>
  <c r="V3512" i="10"/>
  <c r="T3512" i="10"/>
  <c r="P3516" i="10"/>
  <c r="W3516" i="10" s="1"/>
  <c r="O3516" i="10"/>
  <c r="S3516" i="10" s="1"/>
  <c r="X3518" i="10"/>
  <c r="O3528" i="10"/>
  <c r="S3528" i="10" s="1"/>
  <c r="P3528" i="10"/>
  <c r="W3528" i="10" s="1"/>
  <c r="U3476" i="10"/>
  <c r="P3495" i="10"/>
  <c r="W3495" i="10" s="1"/>
  <c r="O3495" i="10"/>
  <c r="S3495" i="10" s="1"/>
  <c r="P3498" i="10"/>
  <c r="W3498" i="10" s="1"/>
  <c r="O3498" i="10"/>
  <c r="S3498" i="10" s="1"/>
  <c r="U3500" i="10"/>
  <c r="T3500" i="10"/>
  <c r="O3509" i="10"/>
  <c r="S3509" i="10" s="1"/>
  <c r="V3517" i="10"/>
  <c r="U3517" i="10"/>
  <c r="T3517" i="10"/>
  <c r="V3519" i="10"/>
  <c r="U3519" i="10"/>
  <c r="T3519" i="10"/>
  <c r="X3527" i="10"/>
  <c r="Z3527" i="10"/>
  <c r="Y3527" i="10"/>
  <c r="P3534" i="10"/>
  <c r="W3534" i="10" s="1"/>
  <c r="O3534" i="10"/>
  <c r="S3534" i="10" s="1"/>
  <c r="X3500" i="10"/>
  <c r="Z3500" i="10"/>
  <c r="Z3517" i="10"/>
  <c r="Y3517" i="10"/>
  <c r="X3517" i="10"/>
  <c r="P3524" i="10"/>
  <c r="W3524" i="10" s="1"/>
  <c r="O3524" i="10"/>
  <c r="S3524" i="10" s="1"/>
  <c r="V3535" i="10"/>
  <c r="U3535" i="10"/>
  <c r="T3535" i="10"/>
  <c r="O3578" i="10"/>
  <c r="S3578" i="10" s="1"/>
  <c r="P3578" i="10"/>
  <c r="W3578" i="10" s="1"/>
  <c r="O3513" i="10"/>
  <c r="S3513" i="10" s="1"/>
  <c r="P3515" i="10"/>
  <c r="W3515" i="10" s="1"/>
  <c r="T3521" i="10"/>
  <c r="T3522" i="10"/>
  <c r="P3523" i="10"/>
  <c r="W3523" i="10" s="1"/>
  <c r="O3533" i="10"/>
  <c r="S3533" i="10" s="1"/>
  <c r="U3539" i="10"/>
  <c r="V3547" i="10"/>
  <c r="P3560" i="10"/>
  <c r="W3560" i="10" s="1"/>
  <c r="O3560" i="10"/>
  <c r="S3560" i="10" s="1"/>
  <c r="X3521" i="10"/>
  <c r="Z3521" i="10"/>
  <c r="Y3521" i="10"/>
  <c r="P3525" i="10"/>
  <c r="W3525" i="10" s="1"/>
  <c r="P3540" i="10"/>
  <c r="W3540" i="10" s="1"/>
  <c r="O3540" i="10"/>
  <c r="S3540" i="10" s="1"/>
  <c r="Z3589" i="10"/>
  <c r="Y3589" i="10"/>
  <c r="X3589" i="10"/>
  <c r="O3514" i="10"/>
  <c r="S3514" i="10" s="1"/>
  <c r="O3529" i="10"/>
  <c r="S3529" i="10" s="1"/>
  <c r="P3544" i="10"/>
  <c r="W3544" i="10" s="1"/>
  <c r="P3552" i="10"/>
  <c r="W3552" i="10" s="1"/>
  <c r="P3559" i="10"/>
  <c r="W3559" i="10" s="1"/>
  <c r="O3559" i="10"/>
  <c r="S3559" i="10" s="1"/>
  <c r="V3576" i="10"/>
  <c r="U3576" i="10"/>
  <c r="T3576" i="10"/>
  <c r="P3599" i="10"/>
  <c r="W3599" i="10" s="1"/>
  <c r="O3599" i="10"/>
  <c r="S3599" i="10" s="1"/>
  <c r="Y3530" i="10"/>
  <c r="X3530" i="10"/>
  <c r="X3536" i="10"/>
  <c r="Y3536" i="10"/>
  <c r="P3541" i="10"/>
  <c r="W3541" i="10" s="1"/>
  <c r="O3541" i="10"/>
  <c r="S3541" i="10" s="1"/>
  <c r="V3542" i="10"/>
  <c r="U3542" i="10"/>
  <c r="T3542" i="10"/>
  <c r="V3544" i="10"/>
  <c r="U3544" i="10"/>
  <c r="T3544" i="10"/>
  <c r="P3546" i="10"/>
  <c r="W3546" i="10" s="1"/>
  <c r="O3546" i="10"/>
  <c r="S3546" i="10" s="1"/>
  <c r="P3549" i="10"/>
  <c r="W3549" i="10" s="1"/>
  <c r="O3549" i="10"/>
  <c r="S3549" i="10" s="1"/>
  <c r="V3550" i="10"/>
  <c r="U3550" i="10"/>
  <c r="T3550" i="10"/>
  <c r="V3552" i="10"/>
  <c r="U3552" i="10"/>
  <c r="T3552" i="10"/>
  <c r="P3554" i="10"/>
  <c r="W3554" i="10" s="1"/>
  <c r="O3554" i="10"/>
  <c r="S3554" i="10" s="1"/>
  <c r="V3556" i="10"/>
  <c r="U3556" i="10"/>
  <c r="T3556" i="10"/>
  <c r="O3601" i="10"/>
  <c r="S3601" i="10" s="1"/>
  <c r="P3601" i="10"/>
  <c r="W3601" i="10" s="1"/>
  <c r="O3507" i="10"/>
  <c r="S3507" i="10" s="1"/>
  <c r="O3518" i="10"/>
  <c r="S3518" i="10" s="1"/>
  <c r="O3526" i="10"/>
  <c r="S3526" i="10" s="1"/>
  <c r="P3531" i="10"/>
  <c r="W3531" i="10" s="1"/>
  <c r="V3536" i="10"/>
  <c r="U3536" i="10"/>
  <c r="T3536" i="10"/>
  <c r="P3538" i="10"/>
  <c r="W3538" i="10" s="1"/>
  <c r="O3538" i="10"/>
  <c r="S3538" i="10" s="1"/>
  <c r="X3542" i="10"/>
  <c r="Y3543" i="10"/>
  <c r="Z3547" i="10"/>
  <c r="Y3547" i="10"/>
  <c r="X3547" i="10"/>
  <c r="P3548" i="10"/>
  <c r="W3548" i="10" s="1"/>
  <c r="X3550" i="10"/>
  <c r="Y3551" i="10"/>
  <c r="P3574" i="10"/>
  <c r="W3574" i="10" s="1"/>
  <c r="O3574" i="10"/>
  <c r="S3574" i="10" s="1"/>
  <c r="P3575" i="10"/>
  <c r="W3575" i="10" s="1"/>
  <c r="O3575" i="10"/>
  <c r="S3575" i="10" s="1"/>
  <c r="O3504" i="10"/>
  <c r="S3504" i="10" s="1"/>
  <c r="P3507" i="10"/>
  <c r="W3507" i="10" s="1"/>
  <c r="P3532" i="10"/>
  <c r="W3532" i="10" s="1"/>
  <c r="O3532" i="10"/>
  <c r="S3532" i="10" s="1"/>
  <c r="Y3535" i="10"/>
  <c r="Z3536" i="10"/>
  <c r="Z3539" i="10"/>
  <c r="Y3539" i="10"/>
  <c r="X3539" i="10"/>
  <c r="Y3542" i="10"/>
  <c r="Z3543" i="10"/>
  <c r="O3545" i="10"/>
  <c r="S3545" i="10" s="1"/>
  <c r="P3545" i="10"/>
  <c r="W3545" i="10" s="1"/>
  <c r="Y3550" i="10"/>
  <c r="Z3551" i="10"/>
  <c r="O3553" i="10"/>
  <c r="S3553" i="10" s="1"/>
  <c r="P3553" i="10"/>
  <c r="W3553" i="10" s="1"/>
  <c r="P3555" i="10"/>
  <c r="W3555" i="10" s="1"/>
  <c r="O3555" i="10"/>
  <c r="S3555" i="10" s="1"/>
  <c r="T3607" i="10"/>
  <c r="U3607" i="10"/>
  <c r="V3607" i="10"/>
  <c r="Y3522" i="10"/>
  <c r="X3522" i="10"/>
  <c r="X3529" i="10"/>
  <c r="Z3529" i="10"/>
  <c r="Y3529" i="10"/>
  <c r="Z3535" i="10"/>
  <c r="O3537" i="10"/>
  <c r="S3537" i="10" s="1"/>
  <c r="P3537" i="10"/>
  <c r="W3537" i="10" s="1"/>
  <c r="X3569" i="10"/>
  <c r="Y3569" i="10"/>
  <c r="X3593" i="10"/>
  <c r="Y3593" i="10"/>
  <c r="O3562" i="10"/>
  <c r="S3562" i="10" s="1"/>
  <c r="Z3565" i="10"/>
  <c r="Y3565" i="10"/>
  <c r="X3565" i="10"/>
  <c r="P3571" i="10"/>
  <c r="W3571" i="10" s="1"/>
  <c r="O3571" i="10"/>
  <c r="S3571" i="10" s="1"/>
  <c r="Z3576" i="10"/>
  <c r="X3576" i="10"/>
  <c r="V3585" i="10"/>
  <c r="U3585" i="10"/>
  <c r="T3585" i="10"/>
  <c r="P3588" i="10"/>
  <c r="W3588" i="10" s="1"/>
  <c r="O3588" i="10"/>
  <c r="S3588" i="10" s="1"/>
  <c r="P3595" i="10"/>
  <c r="W3595" i="10" s="1"/>
  <c r="O3595" i="10"/>
  <c r="S3595" i="10" s="1"/>
  <c r="P3598" i="10"/>
  <c r="W3598" i="10" s="1"/>
  <c r="O3598" i="10"/>
  <c r="S3598" i="10" s="1"/>
  <c r="V3600" i="10"/>
  <c r="U3600" i="10"/>
  <c r="T3600" i="10"/>
  <c r="V3646" i="10"/>
  <c r="T3646" i="10"/>
  <c r="U3646" i="10"/>
  <c r="Y3557" i="10"/>
  <c r="X3557" i="10"/>
  <c r="O3561" i="10"/>
  <c r="S3561" i="10" s="1"/>
  <c r="V3568" i="10"/>
  <c r="U3568" i="10"/>
  <c r="T3568" i="10"/>
  <c r="O3570" i="10"/>
  <c r="S3570" i="10" s="1"/>
  <c r="P3570" i="10"/>
  <c r="W3570" i="10" s="1"/>
  <c r="V3577" i="10"/>
  <c r="U3577" i="10"/>
  <c r="T3577" i="10"/>
  <c r="P3580" i="10"/>
  <c r="W3580" i="10" s="1"/>
  <c r="O3580" i="10"/>
  <c r="S3580" i="10" s="1"/>
  <c r="P3587" i="10"/>
  <c r="W3587" i="10" s="1"/>
  <c r="O3587" i="10"/>
  <c r="S3587" i="10" s="1"/>
  <c r="P3590" i="10"/>
  <c r="W3590" i="10" s="1"/>
  <c r="O3590" i="10"/>
  <c r="S3590" i="10" s="1"/>
  <c r="V3592" i="10"/>
  <c r="U3592" i="10"/>
  <c r="T3592" i="10"/>
  <c r="O3594" i="10"/>
  <c r="S3594" i="10" s="1"/>
  <c r="P3594" i="10"/>
  <c r="W3594" i="10" s="1"/>
  <c r="P3605" i="10"/>
  <c r="W3605" i="10" s="1"/>
  <c r="U3608" i="10"/>
  <c r="V3608" i="10"/>
  <c r="T3608" i="10"/>
  <c r="P3613" i="10"/>
  <c r="W3613" i="10" s="1"/>
  <c r="O3613" i="10"/>
  <c r="S3613" i="10" s="1"/>
  <c r="V3620" i="10"/>
  <c r="U3620" i="10"/>
  <c r="T3620" i="10"/>
  <c r="V3642" i="10"/>
  <c r="U3642" i="10"/>
  <c r="T3642" i="10"/>
  <c r="O3548" i="10"/>
  <c r="S3548" i="10" s="1"/>
  <c r="P3562" i="10"/>
  <c r="W3562" i="10" s="1"/>
  <c r="P3567" i="10"/>
  <c r="W3567" i="10" s="1"/>
  <c r="O3567" i="10"/>
  <c r="S3567" i="10" s="1"/>
  <c r="Z3581" i="10"/>
  <c r="Y3581" i="10"/>
  <c r="X3581" i="10"/>
  <c r="X3585" i="10"/>
  <c r="Y3585" i="10"/>
  <c r="P3591" i="10"/>
  <c r="W3591" i="10" s="1"/>
  <c r="O3591" i="10"/>
  <c r="S3591" i="10" s="1"/>
  <c r="O3603" i="10"/>
  <c r="S3603" i="10" s="1"/>
  <c r="P3603" i="10"/>
  <c r="W3603" i="10" s="1"/>
  <c r="V3606" i="10"/>
  <c r="T3606" i="10"/>
  <c r="U3606" i="10"/>
  <c r="P3629" i="10"/>
  <c r="W3629" i="10" s="1"/>
  <c r="O3629" i="10"/>
  <c r="S3629" i="10" s="1"/>
  <c r="O3523" i="10"/>
  <c r="S3523" i="10" s="1"/>
  <c r="O3531" i="10"/>
  <c r="S3531" i="10" s="1"/>
  <c r="P3564" i="10"/>
  <c r="W3564" i="10" s="1"/>
  <c r="O3564" i="10"/>
  <c r="S3564" i="10" s="1"/>
  <c r="V3569" i="10"/>
  <c r="U3569" i="10"/>
  <c r="T3569" i="10"/>
  <c r="P3572" i="10"/>
  <c r="W3572" i="10" s="1"/>
  <c r="O3572" i="10"/>
  <c r="S3572" i="10" s="1"/>
  <c r="Z3584" i="10"/>
  <c r="X3584" i="10"/>
  <c r="Z3585" i="10"/>
  <c r="V3593" i="10"/>
  <c r="U3593" i="10"/>
  <c r="T3593" i="10"/>
  <c r="P3596" i="10"/>
  <c r="W3596" i="10" s="1"/>
  <c r="O3596" i="10"/>
  <c r="S3596" i="10" s="1"/>
  <c r="Z3604" i="10"/>
  <c r="Y3604" i="10"/>
  <c r="X3604" i="10"/>
  <c r="X3627" i="10"/>
  <c r="Y3627" i="10"/>
  <c r="Z3627" i="10"/>
  <c r="Z3556" i="10"/>
  <c r="X3556" i="10"/>
  <c r="Z3557" i="10"/>
  <c r="T3573" i="10"/>
  <c r="U3573" i="10"/>
  <c r="P3579" i="10"/>
  <c r="W3579" i="10" s="1"/>
  <c r="O3579" i="10"/>
  <c r="S3579" i="10" s="1"/>
  <c r="P3582" i="10"/>
  <c r="W3582" i="10" s="1"/>
  <c r="O3582" i="10"/>
  <c r="S3582" i="10" s="1"/>
  <c r="V3584" i="10"/>
  <c r="U3584" i="10"/>
  <c r="T3584" i="10"/>
  <c r="O3586" i="10"/>
  <c r="S3586" i="10" s="1"/>
  <c r="P3586" i="10"/>
  <c r="W3586" i="10" s="1"/>
  <c r="Z3597" i="10"/>
  <c r="Y3597" i="10"/>
  <c r="X3597" i="10"/>
  <c r="P3648" i="10"/>
  <c r="W3648" i="10" s="1"/>
  <c r="O3648" i="10"/>
  <c r="S3648" i="10" s="1"/>
  <c r="V3652" i="10"/>
  <c r="U3652" i="10"/>
  <c r="T3652" i="10"/>
  <c r="P3558" i="10"/>
  <c r="W3558" i="10" s="1"/>
  <c r="O3558" i="10"/>
  <c r="S3558" i="10" s="1"/>
  <c r="P3563" i="10"/>
  <c r="W3563" i="10" s="1"/>
  <c r="O3563" i="10"/>
  <c r="S3563" i="10" s="1"/>
  <c r="T3565" i="10"/>
  <c r="U3565" i="10"/>
  <c r="Z3566" i="10"/>
  <c r="Y3566" i="10"/>
  <c r="X3566" i="10"/>
  <c r="Z3573" i="10"/>
  <c r="Y3573" i="10"/>
  <c r="X3573" i="10"/>
  <c r="P3577" i="10"/>
  <c r="W3577" i="10" s="1"/>
  <c r="P3583" i="10"/>
  <c r="W3583" i="10" s="1"/>
  <c r="O3583" i="10"/>
  <c r="S3583" i="10" s="1"/>
  <c r="Z3600" i="10"/>
  <c r="X3600" i="10"/>
  <c r="P3602" i="10"/>
  <c r="W3602" i="10" s="1"/>
  <c r="O3602" i="10"/>
  <c r="S3602" i="10" s="1"/>
  <c r="P3609" i="10"/>
  <c r="W3609" i="10" s="1"/>
  <c r="O3609" i="10"/>
  <c r="S3609" i="10" s="1"/>
  <c r="P3615" i="10"/>
  <c r="W3615" i="10" s="1"/>
  <c r="O3615" i="10"/>
  <c r="S3615" i="10" s="1"/>
  <c r="Z3618" i="10"/>
  <c r="X3618" i="10"/>
  <c r="V3628" i="10"/>
  <c r="U3628" i="10"/>
  <c r="T3628" i="10"/>
  <c r="X3635" i="10"/>
  <c r="Y3635" i="10"/>
  <c r="P3637" i="10"/>
  <c r="W3637" i="10" s="1"/>
  <c r="O3637" i="10"/>
  <c r="S3637" i="10" s="1"/>
  <c r="V3650" i="10"/>
  <c r="U3650" i="10"/>
  <c r="T3650" i="10"/>
  <c r="Z3654" i="10"/>
  <c r="Y3654" i="10"/>
  <c r="X3654" i="10"/>
  <c r="P3657" i="10"/>
  <c r="W3657" i="10" s="1"/>
  <c r="O3657" i="10"/>
  <c r="S3657" i="10" s="1"/>
  <c r="V3659" i="10"/>
  <c r="U3659" i="10"/>
  <c r="T3659" i="10"/>
  <c r="Z3610" i="10"/>
  <c r="X3610" i="10"/>
  <c r="U3611" i="10"/>
  <c r="T3611" i="10"/>
  <c r="X3619" i="10"/>
  <c r="Y3619" i="10"/>
  <c r="P3621" i="10"/>
  <c r="W3621" i="10" s="1"/>
  <c r="O3621" i="10"/>
  <c r="S3621" i="10" s="1"/>
  <c r="O3634" i="10"/>
  <c r="S3634" i="10" s="1"/>
  <c r="V3638" i="10"/>
  <c r="T3638" i="10"/>
  <c r="P3640" i="10"/>
  <c r="W3640" i="10" s="1"/>
  <c r="O3640" i="10"/>
  <c r="S3640" i="10" s="1"/>
  <c r="Z3646" i="10"/>
  <c r="Y3646" i="10"/>
  <c r="X3646" i="10"/>
  <c r="P3649" i="10"/>
  <c r="W3649" i="10" s="1"/>
  <c r="O3649" i="10"/>
  <c r="S3649" i="10" s="1"/>
  <c r="V3651" i="10"/>
  <c r="U3651" i="10"/>
  <c r="T3651" i="10"/>
  <c r="P3655" i="10"/>
  <c r="W3655" i="10" s="1"/>
  <c r="O3655" i="10"/>
  <c r="S3655" i="10" s="1"/>
  <c r="Z3658" i="10"/>
  <c r="X3658" i="10"/>
  <c r="O3566" i="10"/>
  <c r="S3566" i="10" s="1"/>
  <c r="O3605" i="10"/>
  <c r="S3605" i="10" s="1"/>
  <c r="X3606" i="10"/>
  <c r="V3626" i="10"/>
  <c r="U3626" i="10"/>
  <c r="T3626" i="10"/>
  <c r="V3630" i="10"/>
  <c r="T3630" i="10"/>
  <c r="P3632" i="10"/>
  <c r="W3632" i="10" s="1"/>
  <c r="O3632" i="10"/>
  <c r="S3632" i="10" s="1"/>
  <c r="Z3638" i="10"/>
  <c r="Y3638" i="10"/>
  <c r="X3638" i="10"/>
  <c r="P3641" i="10"/>
  <c r="W3641" i="10" s="1"/>
  <c r="O3641" i="10"/>
  <c r="S3641" i="10" s="1"/>
  <c r="V3643" i="10"/>
  <c r="U3643" i="10"/>
  <c r="T3643" i="10"/>
  <c r="P3661" i="10"/>
  <c r="W3661" i="10" s="1"/>
  <c r="O3661" i="10"/>
  <c r="S3661" i="10" s="1"/>
  <c r="O3581" i="10"/>
  <c r="S3581" i="10" s="1"/>
  <c r="O3589" i="10"/>
  <c r="S3589" i="10" s="1"/>
  <c r="O3597" i="10"/>
  <c r="S3597" i="10" s="1"/>
  <c r="Y3606" i="10"/>
  <c r="P3608" i="10"/>
  <c r="W3608" i="10" s="1"/>
  <c r="O3618" i="10"/>
  <c r="S3618" i="10" s="1"/>
  <c r="V3622" i="10"/>
  <c r="T3622" i="10"/>
  <c r="P3624" i="10"/>
  <c r="W3624" i="10" s="1"/>
  <c r="O3624" i="10"/>
  <c r="S3624" i="10" s="1"/>
  <c r="Z3630" i="10"/>
  <c r="Y3630" i="10"/>
  <c r="X3630" i="10"/>
  <c r="P3633" i="10"/>
  <c r="W3633" i="10" s="1"/>
  <c r="O3633" i="10"/>
  <c r="S3633" i="10" s="1"/>
  <c r="V3635" i="10"/>
  <c r="U3635" i="10"/>
  <c r="T3635" i="10"/>
  <c r="P3647" i="10"/>
  <c r="W3647" i="10" s="1"/>
  <c r="O3647" i="10"/>
  <c r="S3647" i="10" s="1"/>
  <c r="Z3650" i="10"/>
  <c r="X3650" i="10"/>
  <c r="P3659" i="10"/>
  <c r="W3659" i="10" s="1"/>
  <c r="V3614" i="10"/>
  <c r="T3614" i="10"/>
  <c r="P3616" i="10"/>
  <c r="W3616" i="10" s="1"/>
  <c r="O3616" i="10"/>
  <c r="S3616" i="10" s="1"/>
  <c r="Y3618" i="10"/>
  <c r="Z3622" i="10"/>
  <c r="Y3622" i="10"/>
  <c r="X3622" i="10"/>
  <c r="P3625" i="10"/>
  <c r="W3625" i="10" s="1"/>
  <c r="O3625" i="10"/>
  <c r="S3625" i="10" s="1"/>
  <c r="V3627" i="10"/>
  <c r="U3627" i="10"/>
  <c r="T3627" i="10"/>
  <c r="U3630" i="10"/>
  <c r="P3639" i="10"/>
  <c r="W3639" i="10" s="1"/>
  <c r="O3639" i="10"/>
  <c r="S3639" i="10" s="1"/>
  <c r="Z3642" i="10"/>
  <c r="X3642" i="10"/>
  <c r="Y3607" i="10"/>
  <c r="O3610" i="10"/>
  <c r="S3610" i="10" s="1"/>
  <c r="P3611" i="10"/>
  <c r="W3611" i="10" s="1"/>
  <c r="O3612" i="10"/>
  <c r="S3612" i="10" s="1"/>
  <c r="P3612" i="10"/>
  <c r="W3612" i="10" s="1"/>
  <c r="Z3614" i="10"/>
  <c r="Y3614" i="10"/>
  <c r="X3614" i="10"/>
  <c r="P3617" i="10"/>
  <c r="W3617" i="10" s="1"/>
  <c r="O3617" i="10"/>
  <c r="S3617" i="10" s="1"/>
  <c r="V3619" i="10"/>
  <c r="U3619" i="10"/>
  <c r="T3619" i="10"/>
  <c r="U3622" i="10"/>
  <c r="P3631" i="10"/>
  <c r="W3631" i="10" s="1"/>
  <c r="O3631" i="10"/>
  <c r="S3631" i="10" s="1"/>
  <c r="Z3634" i="10"/>
  <c r="X3634" i="10"/>
  <c r="V3644" i="10"/>
  <c r="U3644" i="10"/>
  <c r="T3644" i="10"/>
  <c r="X3651" i="10"/>
  <c r="Y3651" i="10"/>
  <c r="P3653" i="10"/>
  <c r="W3653" i="10" s="1"/>
  <c r="O3653" i="10"/>
  <c r="S3653" i="10" s="1"/>
  <c r="O3658" i="10"/>
  <c r="S3658" i="10" s="1"/>
  <c r="O3660" i="10"/>
  <c r="S3660" i="10" s="1"/>
  <c r="P3660" i="10"/>
  <c r="W3660" i="10" s="1"/>
  <c r="O3604" i="10"/>
  <c r="S3604" i="10" s="1"/>
  <c r="Z3607" i="10"/>
  <c r="V3611" i="10"/>
  <c r="P3623" i="10"/>
  <c r="W3623" i="10" s="1"/>
  <c r="O3623" i="10"/>
  <c r="S3623" i="10" s="1"/>
  <c r="Z3626" i="10"/>
  <c r="X3626" i="10"/>
  <c r="V3636" i="10"/>
  <c r="U3636" i="10"/>
  <c r="T3636" i="10"/>
  <c r="P3643" i="10"/>
  <c r="W3643" i="10" s="1"/>
  <c r="P3645" i="10"/>
  <c r="W3645" i="10" s="1"/>
  <c r="O3645" i="10"/>
  <c r="S3645" i="10" s="1"/>
  <c r="Z3651" i="10"/>
  <c r="V3654" i="10"/>
  <c r="T3654" i="10"/>
  <c r="P3656" i="10"/>
  <c r="W3656" i="10" s="1"/>
  <c r="O3656" i="10"/>
  <c r="S3656" i="10" s="1"/>
  <c r="Y3658" i="10"/>
  <c r="P3620" i="10"/>
  <c r="W3620" i="10" s="1"/>
  <c r="P3628" i="10"/>
  <c r="W3628" i="10" s="1"/>
  <c r="P3636" i="10"/>
  <c r="W3636" i="10" s="1"/>
  <c r="P3644" i="10"/>
  <c r="W3644" i="10" s="1"/>
  <c r="P3652" i="10"/>
  <c r="W3652" i="10" s="1"/>
  <c r="P1229" i="10"/>
  <c r="W1229" i="10" s="1"/>
  <c r="O1229" i="10"/>
  <c r="S1229" i="10" s="1"/>
  <c r="Z1230" i="10"/>
  <c r="X1230" i="10"/>
  <c r="Y1230" i="10"/>
  <c r="P1234" i="10"/>
  <c r="W1234" i="10" s="1"/>
  <c r="O1234" i="10"/>
  <c r="S1234" i="10" s="1"/>
  <c r="Z1235" i="10"/>
  <c r="Y1235" i="10"/>
  <c r="X1235" i="10"/>
  <c r="V1249" i="10"/>
  <c r="U1249" i="10"/>
  <c r="T1249" i="10"/>
  <c r="O1255" i="10"/>
  <c r="S1255" i="10" s="1"/>
  <c r="P1255" i="10"/>
  <c r="W1255" i="10" s="1"/>
  <c r="U1256" i="10"/>
  <c r="V1256" i="10"/>
  <c r="T1256" i="10"/>
  <c r="P1260" i="10"/>
  <c r="W1260" i="10" s="1"/>
  <c r="O1260" i="10"/>
  <c r="S1260" i="10" s="1"/>
  <c r="Z1273" i="10"/>
  <c r="Y1273" i="10"/>
  <c r="X1273" i="10"/>
  <c r="Y1280" i="10"/>
  <c r="X1280" i="10"/>
  <c r="Z1280" i="10"/>
  <c r="O1298" i="10"/>
  <c r="S1298" i="10" s="1"/>
  <c r="P1298" i="10"/>
  <c r="W1298" i="10" s="1"/>
  <c r="Z1334" i="10"/>
  <c r="X1334" i="10"/>
  <c r="Y1334" i="10"/>
  <c r="Y1338" i="10"/>
  <c r="X1338" i="10"/>
  <c r="Z1338" i="10"/>
  <c r="U1342" i="10"/>
  <c r="T1342" i="10"/>
  <c r="V1342" i="10"/>
  <c r="U1345" i="10"/>
  <c r="T1345" i="10"/>
  <c r="V1345" i="10"/>
  <c r="P1347" i="10"/>
  <c r="W1347" i="10" s="1"/>
  <c r="O1347" i="10"/>
  <c r="S1347" i="10" s="1"/>
  <c r="X1399" i="10"/>
  <c r="Z1399" i="10"/>
  <c r="Y1399" i="10"/>
  <c r="U1444" i="10"/>
  <c r="T1444" i="10"/>
  <c r="V1444" i="10"/>
  <c r="V1225" i="10"/>
  <c r="U1225" i="10"/>
  <c r="T1225" i="10"/>
  <c r="O1231" i="10"/>
  <c r="S1231" i="10" s="1"/>
  <c r="P1231" i="10"/>
  <c r="W1231" i="10" s="1"/>
  <c r="V1232" i="10"/>
  <c r="U1232" i="10"/>
  <c r="T1232" i="10"/>
  <c r="P1236" i="10"/>
  <c r="W1236" i="10" s="1"/>
  <c r="O1236" i="10"/>
  <c r="S1236" i="10" s="1"/>
  <c r="Z1249" i="10"/>
  <c r="Y1249" i="10"/>
  <c r="X1249" i="10"/>
  <c r="Y1256" i="10"/>
  <c r="X1256" i="10"/>
  <c r="Z1256" i="10"/>
  <c r="P1269" i="10"/>
  <c r="W1269" i="10" s="1"/>
  <c r="O1269" i="10"/>
  <c r="S1269" i="10" s="1"/>
  <c r="Z1270" i="10"/>
  <c r="Y1270" i="10"/>
  <c r="X1270" i="10"/>
  <c r="P1274" i="10"/>
  <c r="W1274" i="10" s="1"/>
  <c r="O1274" i="10"/>
  <c r="S1274" i="10" s="1"/>
  <c r="Z1275" i="10"/>
  <c r="Y1275" i="10"/>
  <c r="X1275" i="10"/>
  <c r="V1292" i="10"/>
  <c r="U1292" i="10"/>
  <c r="T1292" i="10"/>
  <c r="X1300" i="10"/>
  <c r="Z1300" i="10"/>
  <c r="Y1300" i="10"/>
  <c r="T1301" i="10"/>
  <c r="V1301" i="10"/>
  <c r="U1301" i="10"/>
  <c r="U1318" i="10"/>
  <c r="T1318" i="10"/>
  <c r="V1318" i="10"/>
  <c r="U1321" i="10"/>
  <c r="T1321" i="10"/>
  <c r="V1321" i="10"/>
  <c r="U1361" i="10"/>
  <c r="V1361" i="10"/>
  <c r="T1361" i="10"/>
  <c r="Y1365" i="10"/>
  <c r="X1365" i="10"/>
  <c r="Z1365" i="10"/>
  <c r="V1368" i="10"/>
  <c r="T1368" i="10"/>
  <c r="U1368" i="10"/>
  <c r="V1376" i="10"/>
  <c r="T1376" i="10"/>
  <c r="U1376" i="10"/>
  <c r="V1390" i="10"/>
  <c r="U1390" i="10"/>
  <c r="T1390" i="10"/>
  <c r="Z1396" i="10"/>
  <c r="X1396" i="10"/>
  <c r="Y1396" i="10"/>
  <c r="V1415" i="10"/>
  <c r="U1415" i="10"/>
  <c r="T1415" i="10"/>
  <c r="Z1225" i="10"/>
  <c r="Y1225" i="10"/>
  <c r="X1225" i="10"/>
  <c r="Y1232" i="10"/>
  <c r="X1232" i="10"/>
  <c r="Z1232" i="10"/>
  <c r="P1245" i="10"/>
  <c r="W1245" i="10" s="1"/>
  <c r="O1245" i="10"/>
  <c r="S1245" i="10" s="1"/>
  <c r="Z1246" i="10"/>
  <c r="X1246" i="10"/>
  <c r="Y1246" i="10"/>
  <c r="P1250" i="10"/>
  <c r="W1250" i="10" s="1"/>
  <c r="O1250" i="10"/>
  <c r="S1250" i="10" s="1"/>
  <c r="Z1251" i="10"/>
  <c r="Y1251" i="10"/>
  <c r="X1251" i="10"/>
  <c r="V1265" i="10"/>
  <c r="U1265" i="10"/>
  <c r="T1265" i="10"/>
  <c r="P1271" i="10"/>
  <c r="W1271" i="10" s="1"/>
  <c r="O1271" i="10"/>
  <c r="S1271" i="10" s="1"/>
  <c r="U1272" i="10"/>
  <c r="V1272" i="10"/>
  <c r="T1272" i="10"/>
  <c r="P1276" i="10"/>
  <c r="W1276" i="10" s="1"/>
  <c r="O1276" i="10"/>
  <c r="S1276" i="10" s="1"/>
  <c r="Z1296" i="10"/>
  <c r="Y1296" i="10"/>
  <c r="X1296" i="10"/>
  <c r="P1302" i="10"/>
  <c r="W1302" i="10" s="1"/>
  <c r="O1302" i="10"/>
  <c r="S1302" i="10" s="1"/>
  <c r="Y1303" i="10"/>
  <c r="X1303" i="10"/>
  <c r="Z1303" i="10"/>
  <c r="U1305" i="10"/>
  <c r="V1305" i="10"/>
  <c r="T1305" i="10"/>
  <c r="Z1310" i="10"/>
  <c r="Y1310" i="10"/>
  <c r="X1310" i="10"/>
  <c r="V1314" i="10"/>
  <c r="U1314" i="10"/>
  <c r="T1314" i="10"/>
  <c r="Y1341" i="10"/>
  <c r="Z1341" i="10"/>
  <c r="X1341" i="10"/>
  <c r="V1344" i="10"/>
  <c r="T1344" i="10"/>
  <c r="U1344" i="10"/>
  <c r="V1350" i="10"/>
  <c r="U1350" i="10"/>
  <c r="T1350" i="10"/>
  <c r="Z1382" i="10"/>
  <c r="X1382" i="10"/>
  <c r="Y1382" i="10"/>
  <c r="Y1397" i="10"/>
  <c r="Z1397" i="10"/>
  <c r="X1397" i="10"/>
  <c r="X1407" i="10"/>
  <c r="Y1407" i="10"/>
  <c r="Z1407" i="10"/>
  <c r="Y1413" i="10"/>
  <c r="Z1413" i="10"/>
  <c r="X1413" i="10"/>
  <c r="Y1452" i="10"/>
  <c r="X1452" i="10"/>
  <c r="Z1452" i="10"/>
  <c r="Z1222" i="10"/>
  <c r="X1222" i="10"/>
  <c r="Y1222" i="10"/>
  <c r="P1226" i="10"/>
  <c r="W1226" i="10" s="1"/>
  <c r="O1226" i="10"/>
  <c r="S1226" i="10" s="1"/>
  <c r="X1227" i="10"/>
  <c r="Z1227" i="10"/>
  <c r="Y1227" i="10"/>
  <c r="V1241" i="10"/>
  <c r="U1241" i="10"/>
  <c r="T1241" i="10"/>
  <c r="O1247" i="10"/>
  <c r="S1247" i="10" s="1"/>
  <c r="P1247" i="10"/>
  <c r="W1247" i="10" s="1"/>
  <c r="V1248" i="10"/>
  <c r="U1248" i="10"/>
  <c r="T1248" i="10"/>
  <c r="O1252" i="10"/>
  <c r="S1252" i="10" s="1"/>
  <c r="P1252" i="10"/>
  <c r="W1252" i="10" s="1"/>
  <c r="Z1265" i="10"/>
  <c r="Y1265" i="10"/>
  <c r="X1265" i="10"/>
  <c r="Y1272" i="10"/>
  <c r="X1272" i="10"/>
  <c r="Z1272" i="10"/>
  <c r="P1285" i="10"/>
  <c r="W1285" i="10" s="1"/>
  <c r="O1285" i="10"/>
  <c r="S1285" i="10" s="1"/>
  <c r="Z1286" i="10"/>
  <c r="Y1286" i="10"/>
  <c r="X1286" i="10"/>
  <c r="X1297" i="10"/>
  <c r="Z1297" i="10"/>
  <c r="Y1297" i="10"/>
  <c r="P1311" i="10"/>
  <c r="W1311" i="10" s="1"/>
  <c r="O1311" i="10"/>
  <c r="S1311" i="10" s="1"/>
  <c r="Z1312" i="10"/>
  <c r="Y1312" i="10"/>
  <c r="X1312" i="10"/>
  <c r="Z1316" i="10"/>
  <c r="X1316" i="10"/>
  <c r="Y1316" i="10"/>
  <c r="O1327" i="10"/>
  <c r="S1327" i="10" s="1"/>
  <c r="P1327" i="10"/>
  <c r="W1327" i="10" s="1"/>
  <c r="Z1328" i="10"/>
  <c r="X1328" i="10"/>
  <c r="Y1328" i="10"/>
  <c r="V1346" i="10"/>
  <c r="U1346" i="10"/>
  <c r="T1346" i="10"/>
  <c r="Y1349" i="10"/>
  <c r="Z1349" i="10"/>
  <c r="X1349" i="10"/>
  <c r="P1351" i="10"/>
  <c r="W1351" i="10" s="1"/>
  <c r="O1351" i="10"/>
  <c r="S1351" i="10" s="1"/>
  <c r="T1356" i="10"/>
  <c r="V1356" i="10"/>
  <c r="U1356" i="10"/>
  <c r="X1367" i="10"/>
  <c r="Z1367" i="10"/>
  <c r="Y1367" i="10"/>
  <c r="U1369" i="10"/>
  <c r="V1369" i="10"/>
  <c r="T1369" i="10"/>
  <c r="P1371" i="10"/>
  <c r="W1371" i="10" s="1"/>
  <c r="O1371" i="10"/>
  <c r="S1371" i="10" s="1"/>
  <c r="Z1375" i="10"/>
  <c r="Y1375" i="10"/>
  <c r="X1375" i="10"/>
  <c r="Z1388" i="10"/>
  <c r="X1388" i="10"/>
  <c r="Y1388" i="10"/>
  <c r="Z1420" i="10"/>
  <c r="X1420" i="10"/>
  <c r="Y1420" i="10"/>
  <c r="Y1500" i="10"/>
  <c r="X1500" i="10"/>
  <c r="Z1500" i="10"/>
  <c r="O1223" i="10"/>
  <c r="S1223" i="10" s="1"/>
  <c r="P1223" i="10"/>
  <c r="W1223" i="10" s="1"/>
  <c r="V1224" i="10"/>
  <c r="U1224" i="10"/>
  <c r="T1224" i="10"/>
  <c r="P1228" i="10"/>
  <c r="W1228" i="10" s="1"/>
  <c r="O1228" i="10"/>
  <c r="S1228" i="10" s="1"/>
  <c r="Z1241" i="10"/>
  <c r="Y1241" i="10"/>
  <c r="X1241" i="10"/>
  <c r="Y1248" i="10"/>
  <c r="X1248" i="10"/>
  <c r="Z1248" i="10"/>
  <c r="P1261" i="10"/>
  <c r="W1261" i="10" s="1"/>
  <c r="O1261" i="10"/>
  <c r="S1261" i="10" s="1"/>
  <c r="Z1262" i="10"/>
  <c r="X1262" i="10"/>
  <c r="Y1262" i="10"/>
  <c r="P1266" i="10"/>
  <c r="W1266" i="10" s="1"/>
  <c r="O1266" i="10"/>
  <c r="S1266" i="10" s="1"/>
  <c r="X1267" i="10"/>
  <c r="Z1267" i="10"/>
  <c r="Y1267" i="10"/>
  <c r="V1281" i="10"/>
  <c r="U1281" i="10"/>
  <c r="T1281" i="10"/>
  <c r="P1287" i="10"/>
  <c r="W1287" i="10" s="1"/>
  <c r="O1287" i="10"/>
  <c r="S1287" i="10" s="1"/>
  <c r="X1289" i="10"/>
  <c r="Z1289" i="10"/>
  <c r="Y1289" i="10"/>
  <c r="P1294" i="10"/>
  <c r="W1294" i="10" s="1"/>
  <c r="O1294" i="10"/>
  <c r="S1294" i="10" s="1"/>
  <c r="V1295" i="10"/>
  <c r="U1295" i="10"/>
  <c r="T1295" i="10"/>
  <c r="X1308" i="10"/>
  <c r="Z1308" i="10"/>
  <c r="Y1308" i="10"/>
  <c r="Y1309" i="10"/>
  <c r="X1309" i="10"/>
  <c r="Z1309" i="10"/>
  <c r="Z1320" i="10"/>
  <c r="Y1320" i="10"/>
  <c r="X1320" i="10"/>
  <c r="Y1325" i="10"/>
  <c r="Z1325" i="10"/>
  <c r="X1325" i="10"/>
  <c r="U1329" i="10"/>
  <c r="V1329" i="10"/>
  <c r="T1329" i="10"/>
  <c r="V1336" i="10"/>
  <c r="T1336" i="10"/>
  <c r="U1336" i="10"/>
  <c r="U1340" i="10"/>
  <c r="T1340" i="10"/>
  <c r="V1340" i="10"/>
  <c r="V1343" i="10"/>
  <c r="U1343" i="10"/>
  <c r="T1343" i="10"/>
  <c r="Z1348" i="10"/>
  <c r="X1348" i="10"/>
  <c r="Y1348" i="10"/>
  <c r="V1352" i="10"/>
  <c r="T1352" i="10"/>
  <c r="U1352" i="10"/>
  <c r="Y1357" i="10"/>
  <c r="Z1357" i="10"/>
  <c r="X1357" i="10"/>
  <c r="Y1405" i="10"/>
  <c r="Z1405" i="10"/>
  <c r="X1405" i="10"/>
  <c r="V1423" i="10"/>
  <c r="U1423" i="10"/>
  <c r="T1423" i="10"/>
  <c r="V1438" i="10"/>
  <c r="U1438" i="10"/>
  <c r="T1438" i="10"/>
  <c r="Y1224" i="10"/>
  <c r="X1224" i="10"/>
  <c r="Z1224" i="10"/>
  <c r="P1237" i="10"/>
  <c r="W1237" i="10" s="1"/>
  <c r="O1237" i="10"/>
  <c r="S1237" i="10" s="1"/>
  <c r="Z1238" i="10"/>
  <c r="Y1238" i="10"/>
  <c r="X1238" i="10"/>
  <c r="P1242" i="10"/>
  <c r="W1242" i="10" s="1"/>
  <c r="O1242" i="10"/>
  <c r="S1242" i="10" s="1"/>
  <c r="Z1243" i="10"/>
  <c r="Y1243" i="10"/>
  <c r="X1243" i="10"/>
  <c r="V1257" i="10"/>
  <c r="U1257" i="10"/>
  <c r="T1257" i="10"/>
  <c r="P1263" i="10"/>
  <c r="W1263" i="10" s="1"/>
  <c r="O1263" i="10"/>
  <c r="S1263" i="10" s="1"/>
  <c r="V1264" i="10"/>
  <c r="U1264" i="10"/>
  <c r="T1264" i="10"/>
  <c r="O1268" i="10"/>
  <c r="S1268" i="10" s="1"/>
  <c r="P1268" i="10"/>
  <c r="W1268" i="10" s="1"/>
  <c r="Z1281" i="10"/>
  <c r="Y1281" i="10"/>
  <c r="X1281" i="10"/>
  <c r="X1292" i="10"/>
  <c r="Y1292" i="10"/>
  <c r="Z1292" i="10"/>
  <c r="Z1295" i="10"/>
  <c r="Y1295" i="10"/>
  <c r="X1295" i="10"/>
  <c r="P1307" i="10"/>
  <c r="W1307" i="10" s="1"/>
  <c r="O1307" i="10"/>
  <c r="S1307" i="10" s="1"/>
  <c r="Y1317" i="10"/>
  <c r="X1317" i="10"/>
  <c r="Z1317" i="10"/>
  <c r="X1321" i="10"/>
  <c r="Z1321" i="10"/>
  <c r="Y1321" i="10"/>
  <c r="Z1324" i="10"/>
  <c r="X1324" i="10"/>
  <c r="Y1324" i="10"/>
  <c r="P1331" i="10"/>
  <c r="W1331" i="10" s="1"/>
  <c r="O1331" i="10"/>
  <c r="S1331" i="10" s="1"/>
  <c r="V1335" i="10"/>
  <c r="U1335" i="10"/>
  <c r="T1335" i="10"/>
  <c r="Y1343" i="10"/>
  <c r="Z1343" i="10"/>
  <c r="X1343" i="10"/>
  <c r="V1366" i="10"/>
  <c r="U1366" i="10"/>
  <c r="T1366" i="10"/>
  <c r="V1233" i="10"/>
  <c r="U1233" i="10"/>
  <c r="T1233" i="10"/>
  <c r="P1239" i="10"/>
  <c r="W1239" i="10" s="1"/>
  <c r="O1239" i="10"/>
  <c r="S1239" i="10" s="1"/>
  <c r="U1240" i="10"/>
  <c r="V1240" i="10"/>
  <c r="T1240" i="10"/>
  <c r="P1244" i="10"/>
  <c r="W1244" i="10" s="1"/>
  <c r="O1244" i="10"/>
  <c r="S1244" i="10" s="1"/>
  <c r="Z1257" i="10"/>
  <c r="Y1257" i="10"/>
  <c r="X1257" i="10"/>
  <c r="Y1264" i="10"/>
  <c r="X1264" i="10"/>
  <c r="Z1264" i="10"/>
  <c r="P1277" i="10"/>
  <c r="W1277" i="10" s="1"/>
  <c r="O1277" i="10"/>
  <c r="S1277" i="10" s="1"/>
  <c r="Z1278" i="10"/>
  <c r="Y1278" i="10"/>
  <c r="X1278" i="10"/>
  <c r="P1282" i="10"/>
  <c r="W1282" i="10" s="1"/>
  <c r="O1282" i="10"/>
  <c r="S1282" i="10" s="1"/>
  <c r="Z1283" i="10"/>
  <c r="Y1283" i="10"/>
  <c r="X1283" i="10"/>
  <c r="X1305" i="10"/>
  <c r="Y1305" i="10"/>
  <c r="Z1305" i="10"/>
  <c r="X1313" i="10"/>
  <c r="Z1313" i="10"/>
  <c r="Y1313" i="10"/>
  <c r="Y1322" i="10"/>
  <c r="X1322" i="10"/>
  <c r="Z1322" i="10"/>
  <c r="Z1335" i="10"/>
  <c r="Y1335" i="10"/>
  <c r="X1335" i="10"/>
  <c r="U1353" i="10"/>
  <c r="V1353" i="10"/>
  <c r="T1353" i="10"/>
  <c r="Z1374" i="10"/>
  <c r="Y1374" i="10"/>
  <c r="X1374" i="10"/>
  <c r="U1412" i="10"/>
  <c r="T1412" i="10"/>
  <c r="V1412" i="10"/>
  <c r="X1439" i="10"/>
  <c r="Y1439" i="10"/>
  <c r="Z1439" i="10"/>
  <c r="V1446" i="10"/>
  <c r="U1446" i="10"/>
  <c r="T1446" i="10"/>
  <c r="Z1233" i="10"/>
  <c r="Y1233" i="10"/>
  <c r="X1233" i="10"/>
  <c r="Y1240" i="10"/>
  <c r="X1240" i="10"/>
  <c r="Z1240" i="10"/>
  <c r="P1253" i="10"/>
  <c r="W1253" i="10" s="1"/>
  <c r="O1253" i="10"/>
  <c r="S1253" i="10" s="1"/>
  <c r="Z1254" i="10"/>
  <c r="X1254" i="10"/>
  <c r="Y1254" i="10"/>
  <c r="P1258" i="10"/>
  <c r="W1258" i="10" s="1"/>
  <c r="O1258" i="10"/>
  <c r="S1258" i="10" s="1"/>
  <c r="Z1259" i="10"/>
  <c r="Y1259" i="10"/>
  <c r="X1259" i="10"/>
  <c r="V1273" i="10"/>
  <c r="U1273" i="10"/>
  <c r="T1273" i="10"/>
  <c r="O1279" i="10"/>
  <c r="S1279" i="10" s="1"/>
  <c r="P1279" i="10"/>
  <c r="W1279" i="10" s="1"/>
  <c r="V1280" i="10"/>
  <c r="U1280" i="10"/>
  <c r="T1280" i="10"/>
  <c r="O1284" i="10"/>
  <c r="S1284" i="10" s="1"/>
  <c r="P1284" i="10"/>
  <c r="W1284" i="10" s="1"/>
  <c r="O1290" i="10"/>
  <c r="S1290" i="10" s="1"/>
  <c r="P1290" i="10"/>
  <c r="W1290" i="10" s="1"/>
  <c r="U1297" i="10"/>
  <c r="T1297" i="10"/>
  <c r="V1297" i="10"/>
  <c r="X1304" i="10"/>
  <c r="Z1304" i="10"/>
  <c r="Y1304" i="10"/>
  <c r="Z1319" i="10"/>
  <c r="Y1319" i="10"/>
  <c r="X1319" i="10"/>
  <c r="Y1346" i="10"/>
  <c r="X1346" i="10"/>
  <c r="Z1346" i="10"/>
  <c r="V1359" i="10"/>
  <c r="U1359" i="10"/>
  <c r="T1359" i="10"/>
  <c r="P1379" i="10"/>
  <c r="W1379" i="10" s="1"/>
  <c r="O1379" i="10"/>
  <c r="S1379" i="10" s="1"/>
  <c r="Z1383" i="10"/>
  <c r="Y1383" i="10"/>
  <c r="X1383" i="10"/>
  <c r="Z1428" i="10"/>
  <c r="X1428" i="10"/>
  <c r="Y1428" i="10"/>
  <c r="U1436" i="10"/>
  <c r="T1436" i="10"/>
  <c r="V1436" i="10"/>
  <c r="Y1445" i="10"/>
  <c r="Z1445" i="10"/>
  <c r="X1445" i="10"/>
  <c r="V1312" i="10"/>
  <c r="T1312" i="10"/>
  <c r="P1355" i="10"/>
  <c r="W1355" i="10" s="1"/>
  <c r="O1355" i="10"/>
  <c r="S1355" i="10" s="1"/>
  <c r="P1415" i="10"/>
  <c r="W1415" i="10" s="1"/>
  <c r="U1420" i="10"/>
  <c r="T1420" i="10"/>
  <c r="P1426" i="10"/>
  <c r="W1426" i="10" s="1"/>
  <c r="O1426" i="10"/>
  <c r="S1426" i="10" s="1"/>
  <c r="Y1432" i="10"/>
  <c r="X1432" i="10"/>
  <c r="Y1468" i="10"/>
  <c r="X1468" i="10"/>
  <c r="P1510" i="10"/>
  <c r="W1510" i="10" s="1"/>
  <c r="O1510" i="10"/>
  <c r="S1510" i="10" s="1"/>
  <c r="P1557" i="10"/>
  <c r="W1557" i="10" s="1"/>
  <c r="O1557" i="10"/>
  <c r="S1557" i="10" s="1"/>
  <c r="V1564" i="10"/>
  <c r="U1564" i="10"/>
  <c r="T1564" i="10"/>
  <c r="Z1571" i="10"/>
  <c r="X1571" i="10"/>
  <c r="Y1572" i="10"/>
  <c r="X1572" i="10"/>
  <c r="U1579" i="10"/>
  <c r="T1579" i="10"/>
  <c r="V1579" i="10"/>
  <c r="O1712" i="10"/>
  <c r="S1712" i="10" s="1"/>
  <c r="P1712" i="10"/>
  <c r="W1712" i="10" s="1"/>
  <c r="O1222" i="10"/>
  <c r="S1222" i="10" s="1"/>
  <c r="O1230" i="10"/>
  <c r="S1230" i="10" s="1"/>
  <c r="O1238" i="10"/>
  <c r="S1238" i="10" s="1"/>
  <c r="O1246" i="10"/>
  <c r="S1246" i="10" s="1"/>
  <c r="O1254" i="10"/>
  <c r="S1254" i="10" s="1"/>
  <c r="O1262" i="10"/>
  <c r="S1262" i="10" s="1"/>
  <c r="O1270" i="10"/>
  <c r="S1270" i="10" s="1"/>
  <c r="O1278" i="10"/>
  <c r="S1278" i="10" s="1"/>
  <c r="O1286" i="10"/>
  <c r="S1286" i="10" s="1"/>
  <c r="Z1288" i="10"/>
  <c r="T1289" i="10"/>
  <c r="U1293" i="10"/>
  <c r="O1299" i="10"/>
  <c r="S1299" i="10" s="1"/>
  <c r="P1301" i="10"/>
  <c r="W1301" i="10" s="1"/>
  <c r="O1303" i="10"/>
  <c r="S1303" i="10" s="1"/>
  <c r="U1304" i="10"/>
  <c r="T1306" i="10"/>
  <c r="U1308" i="10"/>
  <c r="U1312" i="10"/>
  <c r="O1313" i="10"/>
  <c r="S1313" i="10" s="1"/>
  <c r="T1316" i="10"/>
  <c r="O1319" i="10"/>
  <c r="S1319" i="10" s="1"/>
  <c r="O1325" i="10"/>
  <c r="S1325" i="10" s="1"/>
  <c r="V1332" i="10"/>
  <c r="P1333" i="10"/>
  <c r="W1333" i="10" s="1"/>
  <c r="Z1336" i="10"/>
  <c r="T1337" i="10"/>
  <c r="P1340" i="10"/>
  <c r="W1340" i="10" s="1"/>
  <c r="Y1352" i="10"/>
  <c r="P1362" i="10"/>
  <c r="W1362" i="10" s="1"/>
  <c r="O1362" i="10"/>
  <c r="S1362" i="10" s="1"/>
  <c r="P1366" i="10"/>
  <c r="W1366" i="10" s="1"/>
  <c r="P1369" i="10"/>
  <c r="W1369" i="10" s="1"/>
  <c r="O1375" i="10"/>
  <c r="S1375" i="10" s="1"/>
  <c r="Z1376" i="10"/>
  <c r="V1377" i="10"/>
  <c r="U1380" i="10"/>
  <c r="O1381" i="10"/>
  <c r="S1381" i="10" s="1"/>
  <c r="Y1390" i="10"/>
  <c r="Y1391" i="10"/>
  <c r="Y1392" i="10"/>
  <c r="X1392" i="10"/>
  <c r="O1398" i="10"/>
  <c r="S1398" i="10" s="1"/>
  <c r="O1399" i="10"/>
  <c r="S1399" i="10" s="1"/>
  <c r="P1412" i="10"/>
  <c r="W1412" i="10" s="1"/>
  <c r="X1414" i="10"/>
  <c r="V1420" i="10"/>
  <c r="P1421" i="10"/>
  <c r="W1421" i="10" s="1"/>
  <c r="P1425" i="10"/>
  <c r="W1425" i="10" s="1"/>
  <c r="O1425" i="10"/>
  <c r="S1425" i="10" s="1"/>
  <c r="Z1431" i="10"/>
  <c r="V1432" i="10"/>
  <c r="T1432" i="10"/>
  <c r="X1437" i="10"/>
  <c r="P1443" i="10"/>
  <c r="W1443" i="10" s="1"/>
  <c r="O1443" i="10"/>
  <c r="S1443" i="10" s="1"/>
  <c r="O1445" i="10"/>
  <c r="S1445" i="10" s="1"/>
  <c r="P1450" i="10"/>
  <c r="W1450" i="10" s="1"/>
  <c r="O1450" i="10"/>
  <c r="S1450" i="10" s="1"/>
  <c r="P1453" i="10"/>
  <c r="W1453" i="10" s="1"/>
  <c r="O1453" i="10"/>
  <c r="S1453" i="10" s="1"/>
  <c r="V1455" i="10"/>
  <c r="T1455" i="10"/>
  <c r="U1455" i="10"/>
  <c r="V1462" i="10"/>
  <c r="U1462" i="10"/>
  <c r="T1462" i="10"/>
  <c r="P1464" i="10"/>
  <c r="W1464" i="10" s="1"/>
  <c r="O1464" i="10"/>
  <c r="S1464" i="10" s="1"/>
  <c r="Z1468" i="10"/>
  <c r="P1474" i="10"/>
  <c r="W1474" i="10" s="1"/>
  <c r="O1474" i="10"/>
  <c r="S1474" i="10" s="1"/>
  <c r="O1476" i="10"/>
  <c r="S1476" i="10" s="1"/>
  <c r="P1476" i="10"/>
  <c r="W1476" i="10" s="1"/>
  <c r="O1479" i="10"/>
  <c r="S1479" i="10" s="1"/>
  <c r="P1479" i="10"/>
  <c r="W1479" i="10" s="1"/>
  <c r="P1502" i="10"/>
  <c r="W1502" i="10" s="1"/>
  <c r="O1502" i="10"/>
  <c r="S1502" i="10" s="1"/>
  <c r="U1507" i="10"/>
  <c r="T1507" i="10"/>
  <c r="V1507" i="10"/>
  <c r="P1514" i="10"/>
  <c r="W1514" i="10" s="1"/>
  <c r="O1514" i="10"/>
  <c r="S1514" i="10" s="1"/>
  <c r="P1536" i="10"/>
  <c r="W1536" i="10" s="1"/>
  <c r="O1536" i="10"/>
  <c r="S1536" i="10" s="1"/>
  <c r="P1549" i="10"/>
  <c r="W1549" i="10" s="1"/>
  <c r="O1549" i="10"/>
  <c r="S1549" i="10" s="1"/>
  <c r="V1556" i="10"/>
  <c r="U1556" i="10"/>
  <c r="T1556" i="10"/>
  <c r="Z1563" i="10"/>
  <c r="X1563" i="10"/>
  <c r="Y1564" i="10"/>
  <c r="X1564" i="10"/>
  <c r="P1566" i="10"/>
  <c r="W1566" i="10" s="1"/>
  <c r="O1566" i="10"/>
  <c r="S1566" i="10" s="1"/>
  <c r="U1571" i="10"/>
  <c r="T1571" i="10"/>
  <c r="V1571" i="10"/>
  <c r="Z1572" i="10"/>
  <c r="P1578" i="10"/>
  <c r="W1578" i="10" s="1"/>
  <c r="O1578" i="10"/>
  <c r="S1578" i="10" s="1"/>
  <c r="P1600" i="10"/>
  <c r="W1600" i="10" s="1"/>
  <c r="O1600" i="10"/>
  <c r="S1600" i="10" s="1"/>
  <c r="P1613" i="10"/>
  <c r="W1613" i="10" s="1"/>
  <c r="O1613" i="10"/>
  <c r="S1613" i="10" s="1"/>
  <c r="V1620" i="10"/>
  <c r="U1620" i="10"/>
  <c r="T1620" i="10"/>
  <c r="Z1627" i="10"/>
  <c r="X1627" i="10"/>
  <c r="Y1628" i="10"/>
  <c r="X1628" i="10"/>
  <c r="Y1643" i="10"/>
  <c r="Z1643" i="10"/>
  <c r="X1643" i="10"/>
  <c r="U1655" i="10"/>
  <c r="V1655" i="10"/>
  <c r="T1655" i="10"/>
  <c r="O1673" i="10"/>
  <c r="S1673" i="10" s="1"/>
  <c r="P1673" i="10"/>
  <c r="W1673" i="10" s="1"/>
  <c r="P1734" i="10"/>
  <c r="W1734" i="10" s="1"/>
  <c r="O1734" i="10"/>
  <c r="S1734" i="10" s="1"/>
  <c r="P1329" i="10"/>
  <c r="W1329" i="10" s="1"/>
  <c r="Z1344" i="10"/>
  <c r="P1386" i="10"/>
  <c r="W1386" i="10" s="1"/>
  <c r="O1386" i="10"/>
  <c r="S1386" i="10" s="1"/>
  <c r="P1401" i="10"/>
  <c r="W1401" i="10" s="1"/>
  <c r="O1401" i="10"/>
  <c r="S1401" i="10" s="1"/>
  <c r="V1408" i="10"/>
  <c r="T1408" i="10"/>
  <c r="P1419" i="10"/>
  <c r="W1419" i="10" s="1"/>
  <c r="O1419" i="10"/>
  <c r="S1419" i="10" s="1"/>
  <c r="V1421" i="10"/>
  <c r="U1421" i="10"/>
  <c r="T1421" i="10"/>
  <c r="V1439" i="10"/>
  <c r="U1439" i="10"/>
  <c r="P1458" i="10"/>
  <c r="W1458" i="10" s="1"/>
  <c r="O1458" i="10"/>
  <c r="S1458" i="10" s="1"/>
  <c r="P1470" i="10"/>
  <c r="W1470" i="10" s="1"/>
  <c r="O1470" i="10"/>
  <c r="S1470" i="10" s="1"/>
  <c r="Y1495" i="10"/>
  <c r="X1495" i="10"/>
  <c r="Z1495" i="10"/>
  <c r="Z1507" i="10"/>
  <c r="X1507" i="10"/>
  <c r="Y1508" i="10"/>
  <c r="X1508" i="10"/>
  <c r="U1515" i="10"/>
  <c r="T1515" i="10"/>
  <c r="V1515" i="10"/>
  <c r="P1522" i="10"/>
  <c r="W1522" i="10" s="1"/>
  <c r="O1522" i="10"/>
  <c r="S1522" i="10" s="1"/>
  <c r="P1544" i="10"/>
  <c r="W1544" i="10" s="1"/>
  <c r="O1544" i="10"/>
  <c r="S1544" i="10" s="1"/>
  <c r="P1574" i="10"/>
  <c r="W1574" i="10" s="1"/>
  <c r="O1574" i="10"/>
  <c r="S1574" i="10" s="1"/>
  <c r="P1586" i="10"/>
  <c r="W1586" i="10" s="1"/>
  <c r="O1586" i="10"/>
  <c r="S1586" i="10" s="1"/>
  <c r="P1608" i="10"/>
  <c r="W1608" i="10" s="1"/>
  <c r="O1608" i="10"/>
  <c r="S1608" i="10" s="1"/>
  <c r="P1621" i="10"/>
  <c r="W1621" i="10" s="1"/>
  <c r="O1621" i="10"/>
  <c r="S1621" i="10" s="1"/>
  <c r="V1628" i="10"/>
  <c r="U1628" i="10"/>
  <c r="T1628" i="10"/>
  <c r="X1629" i="10"/>
  <c r="Y1629" i="10"/>
  <c r="Y1638" i="10"/>
  <c r="X1638" i="10"/>
  <c r="X1642" i="10"/>
  <c r="Z1642" i="10"/>
  <c r="Y1642" i="10"/>
  <c r="P1649" i="10"/>
  <c r="W1649" i="10" s="1"/>
  <c r="O1649" i="10"/>
  <c r="S1649" i="10" s="1"/>
  <c r="P1695" i="10"/>
  <c r="W1695" i="10" s="1"/>
  <c r="O1695" i="10"/>
  <c r="S1695" i="10" s="1"/>
  <c r="V1289" i="10"/>
  <c r="V1293" i="10"/>
  <c r="V1304" i="10"/>
  <c r="U1306" i="10"/>
  <c r="U1316" i="10"/>
  <c r="O1317" i="10"/>
  <c r="S1317" i="10" s="1"/>
  <c r="P1330" i="10"/>
  <c r="W1330" i="10" s="1"/>
  <c r="P1332" i="10"/>
  <c r="W1332" i="10" s="1"/>
  <c r="U1333" i="10"/>
  <c r="V1337" i="10"/>
  <c r="P1342" i="10"/>
  <c r="W1342" i="10" s="1"/>
  <c r="Y1345" i="10"/>
  <c r="Z1352" i="10"/>
  <c r="U1357" i="10"/>
  <c r="T1357" i="10"/>
  <c r="X1359" i="10"/>
  <c r="P1364" i="10"/>
  <c r="W1364" i="10" s="1"/>
  <c r="V1380" i="10"/>
  <c r="P1381" i="10"/>
  <c r="W1381" i="10" s="1"/>
  <c r="Z1391" i="10"/>
  <c r="V1392" i="10"/>
  <c r="T1392" i="10"/>
  <c r="P1403" i="10"/>
  <c r="W1403" i="10" s="1"/>
  <c r="O1403" i="10"/>
  <c r="S1403" i="10" s="1"/>
  <c r="O1404" i="10"/>
  <c r="S1404" i="10" s="1"/>
  <c r="O1405" i="10"/>
  <c r="S1405" i="10" s="1"/>
  <c r="P1410" i="10"/>
  <c r="W1410" i="10" s="1"/>
  <c r="O1410" i="10"/>
  <c r="S1410" i="10" s="1"/>
  <c r="Y1414" i="10"/>
  <c r="Y1416" i="10"/>
  <c r="X1416" i="10"/>
  <c r="O1422" i="10"/>
  <c r="S1422" i="10" s="1"/>
  <c r="U1432" i="10"/>
  <c r="P1436" i="10"/>
  <c r="W1436" i="10" s="1"/>
  <c r="Z1437" i="10"/>
  <c r="X1438" i="10"/>
  <c r="T1439" i="10"/>
  <c r="P1449" i="10"/>
  <c r="W1449" i="10" s="1"/>
  <c r="O1449" i="10"/>
  <c r="S1449" i="10" s="1"/>
  <c r="Y1456" i="10"/>
  <c r="X1456" i="10"/>
  <c r="Z1456" i="10"/>
  <c r="P1460" i="10"/>
  <c r="W1460" i="10" s="1"/>
  <c r="V1486" i="10"/>
  <c r="U1486" i="10"/>
  <c r="T1486" i="10"/>
  <c r="V1494" i="10"/>
  <c r="U1494" i="10"/>
  <c r="T1494" i="10"/>
  <c r="P1496" i="10"/>
  <c r="W1496" i="10" s="1"/>
  <c r="O1496" i="10"/>
  <c r="S1496" i="10" s="1"/>
  <c r="P1506" i="10"/>
  <c r="W1506" i="10" s="1"/>
  <c r="O1506" i="10"/>
  <c r="S1506" i="10" s="1"/>
  <c r="Y1507" i="10"/>
  <c r="P1528" i="10"/>
  <c r="W1528" i="10" s="1"/>
  <c r="O1528" i="10"/>
  <c r="S1528" i="10" s="1"/>
  <c r="P1541" i="10"/>
  <c r="W1541" i="10" s="1"/>
  <c r="O1541" i="10"/>
  <c r="S1541" i="10" s="1"/>
  <c r="V1548" i="10"/>
  <c r="U1548" i="10"/>
  <c r="T1548" i="10"/>
  <c r="Z1555" i="10"/>
  <c r="X1555" i="10"/>
  <c r="Y1556" i="10"/>
  <c r="X1556" i="10"/>
  <c r="P1558" i="10"/>
  <c r="W1558" i="10" s="1"/>
  <c r="O1558" i="10"/>
  <c r="S1558" i="10" s="1"/>
  <c r="U1563" i="10"/>
  <c r="T1563" i="10"/>
  <c r="V1563" i="10"/>
  <c r="P1570" i="10"/>
  <c r="W1570" i="10" s="1"/>
  <c r="O1570" i="10"/>
  <c r="S1570" i="10" s="1"/>
  <c r="Y1571" i="10"/>
  <c r="P1592" i="10"/>
  <c r="W1592" i="10" s="1"/>
  <c r="O1592" i="10"/>
  <c r="S1592" i="10" s="1"/>
  <c r="P1605" i="10"/>
  <c r="W1605" i="10" s="1"/>
  <c r="O1605" i="10"/>
  <c r="S1605" i="10" s="1"/>
  <c r="V1612" i="10"/>
  <c r="U1612" i="10"/>
  <c r="T1612" i="10"/>
  <c r="Z1619" i="10"/>
  <c r="X1619" i="10"/>
  <c r="Y1620" i="10"/>
  <c r="X1620" i="10"/>
  <c r="P1622" i="10"/>
  <c r="W1622" i="10" s="1"/>
  <c r="O1622" i="10"/>
  <c r="S1622" i="10" s="1"/>
  <c r="U1627" i="10"/>
  <c r="T1627" i="10"/>
  <c r="V1627" i="10"/>
  <c r="Z1638" i="10"/>
  <c r="P1648" i="10"/>
  <c r="W1648" i="10" s="1"/>
  <c r="O1648" i="10"/>
  <c r="S1648" i="10" s="1"/>
  <c r="X1650" i="10"/>
  <c r="Z1650" i="10"/>
  <c r="T1654" i="10"/>
  <c r="V1654" i="10"/>
  <c r="Z1658" i="10"/>
  <c r="X1658" i="10"/>
  <c r="Y1658" i="10"/>
  <c r="V1672" i="10"/>
  <c r="T1672" i="10"/>
  <c r="P1690" i="10"/>
  <c r="W1690" i="10" s="1"/>
  <c r="O1690" i="10"/>
  <c r="S1690" i="10" s="1"/>
  <c r="O1693" i="10"/>
  <c r="S1693" i="10" s="1"/>
  <c r="P1693" i="10"/>
  <c r="W1693" i="10" s="1"/>
  <c r="V1333" i="10"/>
  <c r="P1378" i="10"/>
  <c r="W1378" i="10" s="1"/>
  <c r="O1378" i="10"/>
  <c r="S1378" i="10" s="1"/>
  <c r="Y1385" i="10"/>
  <c r="X1385" i="10"/>
  <c r="X1398" i="10"/>
  <c r="V1429" i="10"/>
  <c r="U1429" i="10"/>
  <c r="T1429" i="10"/>
  <c r="P1550" i="10"/>
  <c r="W1550" i="10" s="1"/>
  <c r="O1550" i="10"/>
  <c r="S1550" i="10" s="1"/>
  <c r="P1614" i="10"/>
  <c r="W1614" i="10" s="1"/>
  <c r="O1614" i="10"/>
  <c r="S1614" i="10" s="1"/>
  <c r="P1724" i="10"/>
  <c r="W1724" i="10" s="1"/>
  <c r="O1724" i="10"/>
  <c r="S1724" i="10" s="1"/>
  <c r="O1227" i="10"/>
  <c r="S1227" i="10" s="1"/>
  <c r="O1235" i="10"/>
  <c r="S1235" i="10" s="1"/>
  <c r="O1243" i="10"/>
  <c r="S1243" i="10" s="1"/>
  <c r="O1251" i="10"/>
  <c r="S1251" i="10" s="1"/>
  <c r="O1259" i="10"/>
  <c r="S1259" i="10" s="1"/>
  <c r="O1267" i="10"/>
  <c r="S1267" i="10" s="1"/>
  <c r="O1275" i="10"/>
  <c r="S1275" i="10" s="1"/>
  <c r="O1283" i="10"/>
  <c r="S1283" i="10" s="1"/>
  <c r="O1296" i="10"/>
  <c r="S1296" i="10" s="1"/>
  <c r="O1300" i="10"/>
  <c r="S1300" i="10" s="1"/>
  <c r="P1314" i="10"/>
  <c r="W1314" i="10" s="1"/>
  <c r="P1326" i="10"/>
  <c r="W1326" i="10" s="1"/>
  <c r="O1328" i="10"/>
  <c r="S1328" i="10" s="1"/>
  <c r="T1330" i="10"/>
  <c r="O1334" i="10"/>
  <c r="S1334" i="10" s="1"/>
  <c r="O1348" i="10"/>
  <c r="S1348" i="10" s="1"/>
  <c r="P1354" i="10"/>
  <c r="W1354" i="10" s="1"/>
  <c r="O1354" i="10"/>
  <c r="S1354" i="10" s="1"/>
  <c r="P1358" i="10"/>
  <c r="W1358" i="10" s="1"/>
  <c r="Z1359" i="10"/>
  <c r="V1360" i="10"/>
  <c r="T1360" i="10"/>
  <c r="P1361" i="10"/>
  <c r="W1361" i="10" s="1"/>
  <c r="O1367" i="10"/>
  <c r="S1367" i="10" s="1"/>
  <c r="Z1368" i="10"/>
  <c r="U1372" i="10"/>
  <c r="O1373" i="10"/>
  <c r="S1373" i="10" s="1"/>
  <c r="O1382" i="10"/>
  <c r="S1382" i="10" s="1"/>
  <c r="P1387" i="10"/>
  <c r="W1387" i="10" s="1"/>
  <c r="O1387" i="10"/>
  <c r="S1387" i="10" s="1"/>
  <c r="O1388" i="10"/>
  <c r="S1388" i="10" s="1"/>
  <c r="O1389" i="10"/>
  <c r="S1389" i="10" s="1"/>
  <c r="P1394" i="10"/>
  <c r="W1394" i="10" s="1"/>
  <c r="O1394" i="10"/>
  <c r="S1394" i="10" s="1"/>
  <c r="Y1398" i="10"/>
  <c r="Y1400" i="10"/>
  <c r="X1400" i="10"/>
  <c r="Z1404" i="10"/>
  <c r="X1404" i="10"/>
  <c r="O1406" i="10"/>
  <c r="S1406" i="10" s="1"/>
  <c r="O1407" i="10"/>
  <c r="S1407" i="10" s="1"/>
  <c r="P1429" i="10"/>
  <c r="W1429" i="10" s="1"/>
  <c r="P1433" i="10"/>
  <c r="W1433" i="10" s="1"/>
  <c r="O1433" i="10"/>
  <c r="S1433" i="10" s="1"/>
  <c r="V1440" i="10"/>
  <c r="T1440" i="10"/>
  <c r="T1451" i="10"/>
  <c r="U1451" i="10"/>
  <c r="P1472" i="10"/>
  <c r="W1472" i="10" s="1"/>
  <c r="O1472" i="10"/>
  <c r="S1472" i="10" s="1"/>
  <c r="P1512" i="10"/>
  <c r="W1512" i="10" s="1"/>
  <c r="O1512" i="10"/>
  <c r="S1512" i="10" s="1"/>
  <c r="P1525" i="10"/>
  <c r="W1525" i="10" s="1"/>
  <c r="O1525" i="10"/>
  <c r="S1525" i="10" s="1"/>
  <c r="V1532" i="10"/>
  <c r="U1532" i="10"/>
  <c r="T1532" i="10"/>
  <c r="Z1539" i="10"/>
  <c r="X1539" i="10"/>
  <c r="Y1540" i="10"/>
  <c r="X1540" i="10"/>
  <c r="P1542" i="10"/>
  <c r="W1542" i="10" s="1"/>
  <c r="O1542" i="10"/>
  <c r="S1542" i="10" s="1"/>
  <c r="U1547" i="10"/>
  <c r="T1547" i="10"/>
  <c r="V1547" i="10"/>
  <c r="P1554" i="10"/>
  <c r="W1554" i="10" s="1"/>
  <c r="O1554" i="10"/>
  <c r="S1554" i="10" s="1"/>
  <c r="P1576" i="10"/>
  <c r="W1576" i="10" s="1"/>
  <c r="O1576" i="10"/>
  <c r="S1576" i="10" s="1"/>
  <c r="P1589" i="10"/>
  <c r="W1589" i="10" s="1"/>
  <c r="O1589" i="10"/>
  <c r="S1589" i="10" s="1"/>
  <c r="V1596" i="10"/>
  <c r="U1596" i="10"/>
  <c r="T1596" i="10"/>
  <c r="Z1603" i="10"/>
  <c r="X1603" i="10"/>
  <c r="Y1604" i="10"/>
  <c r="X1604" i="10"/>
  <c r="P1606" i="10"/>
  <c r="W1606" i="10" s="1"/>
  <c r="O1606" i="10"/>
  <c r="S1606" i="10" s="1"/>
  <c r="U1611" i="10"/>
  <c r="T1611" i="10"/>
  <c r="V1611" i="10"/>
  <c r="P1618" i="10"/>
  <c r="W1618" i="10" s="1"/>
  <c r="O1618" i="10"/>
  <c r="S1618" i="10" s="1"/>
  <c r="O1635" i="10"/>
  <c r="S1635" i="10" s="1"/>
  <c r="P1635" i="10"/>
  <c r="W1635" i="10" s="1"/>
  <c r="P1653" i="10"/>
  <c r="W1653" i="10" s="1"/>
  <c r="O1653" i="10"/>
  <c r="S1653" i="10" s="1"/>
  <c r="Y1681" i="10"/>
  <c r="X1681" i="10"/>
  <c r="V1763" i="10"/>
  <c r="T1763" i="10"/>
  <c r="U1763" i="10"/>
  <c r="Y1787" i="10"/>
  <c r="X1787" i="10"/>
  <c r="Z1787" i="10"/>
  <c r="V1416" i="10"/>
  <c r="T1416" i="10"/>
  <c r="P1427" i="10"/>
  <c r="W1427" i="10" s="1"/>
  <c r="O1427" i="10"/>
  <c r="S1427" i="10" s="1"/>
  <c r="Z1432" i="10"/>
  <c r="P1533" i="10"/>
  <c r="W1533" i="10" s="1"/>
  <c r="O1533" i="10"/>
  <c r="S1533" i="10" s="1"/>
  <c r="Z1547" i="10"/>
  <c r="X1547" i="10"/>
  <c r="P1584" i="10"/>
  <c r="W1584" i="10" s="1"/>
  <c r="O1584" i="10"/>
  <c r="S1584" i="10" s="1"/>
  <c r="V1604" i="10"/>
  <c r="U1604" i="10"/>
  <c r="T1604" i="10"/>
  <c r="Z1611" i="10"/>
  <c r="X1611" i="10"/>
  <c r="U1288" i="10"/>
  <c r="Y1291" i="10"/>
  <c r="U1309" i="10"/>
  <c r="P1318" i="10"/>
  <c r="W1318" i="10" s="1"/>
  <c r="O1320" i="10"/>
  <c r="S1320" i="10" s="1"/>
  <c r="T1322" i="10"/>
  <c r="P1323" i="10"/>
  <c r="W1323" i="10" s="1"/>
  <c r="O1323" i="10"/>
  <c r="S1323" i="10" s="1"/>
  <c r="O1326" i="10"/>
  <c r="S1326" i="10" s="1"/>
  <c r="U1330" i="10"/>
  <c r="O1338" i="10"/>
  <c r="S1338" i="10" s="1"/>
  <c r="O1349" i="10"/>
  <c r="S1349" i="10" s="1"/>
  <c r="P1356" i="10"/>
  <c r="W1356" i="10" s="1"/>
  <c r="O1358" i="10"/>
  <c r="S1358" i="10" s="1"/>
  <c r="U1360" i="10"/>
  <c r="P1363" i="10"/>
  <c r="W1363" i="10" s="1"/>
  <c r="O1363" i="10"/>
  <c r="S1363" i="10" s="1"/>
  <c r="V1372" i="10"/>
  <c r="P1373" i="10"/>
  <c r="W1373" i="10" s="1"/>
  <c r="T1385" i="10"/>
  <c r="P1389" i="10"/>
  <c r="W1389" i="10" s="1"/>
  <c r="P1393" i="10"/>
  <c r="W1393" i="10" s="1"/>
  <c r="O1393" i="10"/>
  <c r="S1393" i="10" s="1"/>
  <c r="V1400" i="10"/>
  <c r="T1400" i="10"/>
  <c r="Y1404" i="10"/>
  <c r="P1411" i="10"/>
  <c r="W1411" i="10" s="1"/>
  <c r="O1411" i="10"/>
  <c r="S1411" i="10" s="1"/>
  <c r="O1413" i="10"/>
  <c r="S1413" i="10" s="1"/>
  <c r="P1418" i="10"/>
  <c r="W1418" i="10" s="1"/>
  <c r="O1418" i="10"/>
  <c r="S1418" i="10" s="1"/>
  <c r="Y1423" i="10"/>
  <c r="Y1424" i="10"/>
  <c r="X1424" i="10"/>
  <c r="O1430" i="10"/>
  <c r="S1430" i="10" s="1"/>
  <c r="V1431" i="10"/>
  <c r="U1431" i="10"/>
  <c r="U1440" i="10"/>
  <c r="P1444" i="10"/>
  <c r="W1444" i="10" s="1"/>
  <c r="Z1451" i="10"/>
  <c r="X1451" i="10"/>
  <c r="Y1451" i="10"/>
  <c r="X1455" i="10"/>
  <c r="Z1455" i="10"/>
  <c r="Y1455" i="10"/>
  <c r="P1478" i="10"/>
  <c r="W1478" i="10" s="1"/>
  <c r="O1478" i="10"/>
  <c r="S1478" i="10" s="1"/>
  <c r="O1484" i="10"/>
  <c r="S1484" i="10" s="1"/>
  <c r="P1484" i="10"/>
  <c r="W1484" i="10" s="1"/>
  <c r="P1489" i="10"/>
  <c r="W1489" i="10" s="1"/>
  <c r="O1489" i="10"/>
  <c r="S1489" i="10" s="1"/>
  <c r="P1504" i="10"/>
  <c r="W1504" i="10" s="1"/>
  <c r="O1504" i="10"/>
  <c r="S1504" i="10" s="1"/>
  <c r="P1517" i="10"/>
  <c r="W1517" i="10" s="1"/>
  <c r="O1517" i="10"/>
  <c r="S1517" i="10" s="1"/>
  <c r="V1524" i="10"/>
  <c r="U1524" i="10"/>
  <c r="T1524" i="10"/>
  <c r="Z1531" i="10"/>
  <c r="X1531" i="10"/>
  <c r="Y1532" i="10"/>
  <c r="X1532" i="10"/>
  <c r="P1534" i="10"/>
  <c r="W1534" i="10" s="1"/>
  <c r="O1534" i="10"/>
  <c r="S1534" i="10" s="1"/>
  <c r="U1539" i="10"/>
  <c r="T1539" i="10"/>
  <c r="V1539" i="10"/>
  <c r="Z1540" i="10"/>
  <c r="P1546" i="10"/>
  <c r="W1546" i="10" s="1"/>
  <c r="O1546" i="10"/>
  <c r="S1546" i="10" s="1"/>
  <c r="Y1547" i="10"/>
  <c r="P1568" i="10"/>
  <c r="W1568" i="10" s="1"/>
  <c r="O1568" i="10"/>
  <c r="S1568" i="10" s="1"/>
  <c r="P1581" i="10"/>
  <c r="W1581" i="10" s="1"/>
  <c r="O1581" i="10"/>
  <c r="S1581" i="10" s="1"/>
  <c r="V1588" i="10"/>
  <c r="U1588" i="10"/>
  <c r="T1588" i="10"/>
  <c r="Z1595" i="10"/>
  <c r="X1595" i="10"/>
  <c r="Y1596" i="10"/>
  <c r="X1596" i="10"/>
  <c r="P1598" i="10"/>
  <c r="W1598" i="10" s="1"/>
  <c r="O1598" i="10"/>
  <c r="S1598" i="10" s="1"/>
  <c r="U1603" i="10"/>
  <c r="T1603" i="10"/>
  <c r="V1603" i="10"/>
  <c r="Z1604" i="10"/>
  <c r="P1610" i="10"/>
  <c r="W1610" i="10" s="1"/>
  <c r="O1610" i="10"/>
  <c r="S1610" i="10" s="1"/>
  <c r="Y1611" i="10"/>
  <c r="U1647" i="10"/>
  <c r="T1647" i="10"/>
  <c r="V1647" i="10"/>
  <c r="P1652" i="10"/>
  <c r="W1652" i="10" s="1"/>
  <c r="O1652" i="10"/>
  <c r="S1652" i="10" s="1"/>
  <c r="Z1681" i="10"/>
  <c r="T1700" i="10"/>
  <c r="V1700" i="10"/>
  <c r="U1700" i="10"/>
  <c r="V1714" i="10"/>
  <c r="U1714" i="10"/>
  <c r="T1714" i="10"/>
  <c r="P1719" i="10"/>
  <c r="W1719" i="10" s="1"/>
  <c r="O1719" i="10"/>
  <c r="S1719" i="10" s="1"/>
  <c r="Y1723" i="10"/>
  <c r="Z1723" i="10"/>
  <c r="X1723" i="10"/>
  <c r="P1748" i="10"/>
  <c r="W1748" i="10" s="1"/>
  <c r="O1748" i="10"/>
  <c r="S1748" i="10" s="1"/>
  <c r="P1339" i="10"/>
  <c r="W1339" i="10" s="1"/>
  <c r="O1339" i="10"/>
  <c r="S1339" i="10" s="1"/>
  <c r="Z1380" i="10"/>
  <c r="X1380" i="10"/>
  <c r="P1434" i="10"/>
  <c r="W1434" i="10" s="1"/>
  <c r="O1434" i="10"/>
  <c r="S1434" i="10" s="1"/>
  <c r="P1520" i="10"/>
  <c r="W1520" i="10" s="1"/>
  <c r="O1520" i="10"/>
  <c r="S1520" i="10" s="1"/>
  <c r="Y1548" i="10"/>
  <c r="X1548" i="10"/>
  <c r="P1562" i="10"/>
  <c r="W1562" i="10" s="1"/>
  <c r="O1562" i="10"/>
  <c r="S1562" i="10" s="1"/>
  <c r="P1597" i="10"/>
  <c r="W1597" i="10" s="1"/>
  <c r="O1597" i="10"/>
  <c r="S1597" i="10" s="1"/>
  <c r="Y1612" i="10"/>
  <c r="X1612" i="10"/>
  <c r="Y1771" i="10"/>
  <c r="X1771" i="10"/>
  <c r="V1288" i="10"/>
  <c r="X1299" i="10"/>
  <c r="V1309" i="10"/>
  <c r="P1315" i="10"/>
  <c r="W1315" i="10" s="1"/>
  <c r="O1315" i="10"/>
  <c r="S1315" i="10" s="1"/>
  <c r="U1322" i="10"/>
  <c r="X1344" i="10"/>
  <c r="Y1360" i="10"/>
  <c r="P1370" i="10"/>
  <c r="W1370" i="10" s="1"/>
  <c r="O1370" i="10"/>
  <c r="S1370" i="10" s="1"/>
  <c r="Z1372" i="10"/>
  <c r="X1372" i="10"/>
  <c r="Y1377" i="10"/>
  <c r="X1377" i="10"/>
  <c r="V1383" i="10"/>
  <c r="U1383" i="10"/>
  <c r="V1385" i="10"/>
  <c r="V1391" i="10"/>
  <c r="U1391" i="10"/>
  <c r="X1406" i="10"/>
  <c r="P1417" i="10"/>
  <c r="W1417" i="10" s="1"/>
  <c r="O1417" i="10"/>
  <c r="S1417" i="10" s="1"/>
  <c r="Z1423" i="10"/>
  <c r="V1424" i="10"/>
  <c r="T1424" i="10"/>
  <c r="P1435" i="10"/>
  <c r="W1435" i="10" s="1"/>
  <c r="O1435" i="10"/>
  <c r="S1435" i="10" s="1"/>
  <c r="O1437" i="10"/>
  <c r="S1437" i="10" s="1"/>
  <c r="P1442" i="10"/>
  <c r="W1442" i="10" s="1"/>
  <c r="O1442" i="10"/>
  <c r="S1442" i="10" s="1"/>
  <c r="Y1447" i="10"/>
  <c r="Y1448" i="10"/>
  <c r="X1448" i="10"/>
  <c r="V1451" i="10"/>
  <c r="U1456" i="10"/>
  <c r="T1456" i="10"/>
  <c r="V1456" i="10"/>
  <c r="P1465" i="10"/>
  <c r="W1465" i="10" s="1"/>
  <c r="O1465" i="10"/>
  <c r="S1465" i="10" s="1"/>
  <c r="P1466" i="10"/>
  <c r="W1466" i="10" s="1"/>
  <c r="O1466" i="10"/>
  <c r="S1466" i="10" s="1"/>
  <c r="P1469" i="10"/>
  <c r="W1469" i="10" s="1"/>
  <c r="O1469" i="10"/>
  <c r="S1469" i="10" s="1"/>
  <c r="P1509" i="10"/>
  <c r="W1509" i="10" s="1"/>
  <c r="O1509" i="10"/>
  <c r="S1509" i="10" s="1"/>
  <c r="V1516" i="10"/>
  <c r="U1516" i="10"/>
  <c r="T1516" i="10"/>
  <c r="Z1523" i="10"/>
  <c r="X1523" i="10"/>
  <c r="Y1524" i="10"/>
  <c r="X1524" i="10"/>
  <c r="P1526" i="10"/>
  <c r="W1526" i="10" s="1"/>
  <c r="O1526" i="10"/>
  <c r="S1526" i="10" s="1"/>
  <c r="U1531" i="10"/>
  <c r="T1531" i="10"/>
  <c r="V1531" i="10"/>
  <c r="Z1532" i="10"/>
  <c r="P1538" i="10"/>
  <c r="W1538" i="10" s="1"/>
  <c r="O1538" i="10"/>
  <c r="S1538" i="10" s="1"/>
  <c r="Y1539" i="10"/>
  <c r="P1560" i="10"/>
  <c r="W1560" i="10" s="1"/>
  <c r="O1560" i="10"/>
  <c r="S1560" i="10" s="1"/>
  <c r="P1573" i="10"/>
  <c r="W1573" i="10" s="1"/>
  <c r="O1573" i="10"/>
  <c r="S1573" i="10" s="1"/>
  <c r="V1580" i="10"/>
  <c r="U1580" i="10"/>
  <c r="T1580" i="10"/>
  <c r="Z1587" i="10"/>
  <c r="X1587" i="10"/>
  <c r="Y1588" i="10"/>
  <c r="X1588" i="10"/>
  <c r="P1590" i="10"/>
  <c r="W1590" i="10" s="1"/>
  <c r="O1590" i="10"/>
  <c r="S1590" i="10" s="1"/>
  <c r="U1595" i="10"/>
  <c r="T1595" i="10"/>
  <c r="V1595" i="10"/>
  <c r="Z1596" i="10"/>
  <c r="P1602" i="10"/>
  <c r="W1602" i="10" s="1"/>
  <c r="O1602" i="10"/>
  <c r="S1602" i="10" s="1"/>
  <c r="Y1603" i="10"/>
  <c r="P1624" i="10"/>
  <c r="W1624" i="10" s="1"/>
  <c r="O1624" i="10"/>
  <c r="S1624" i="10" s="1"/>
  <c r="P1644" i="10"/>
  <c r="W1644" i="10" s="1"/>
  <c r="O1644" i="10"/>
  <c r="S1644" i="10" s="1"/>
  <c r="U1661" i="10"/>
  <c r="T1661" i="10"/>
  <c r="V1661" i="10"/>
  <c r="P1663" i="10"/>
  <c r="W1663" i="10" s="1"/>
  <c r="O1663" i="10"/>
  <c r="S1663" i="10" s="1"/>
  <c r="P1679" i="10"/>
  <c r="W1679" i="10" s="1"/>
  <c r="O1679" i="10"/>
  <c r="S1679" i="10" s="1"/>
  <c r="X1680" i="10"/>
  <c r="Z1680" i="10"/>
  <c r="Y1680" i="10"/>
  <c r="Y1683" i="10"/>
  <c r="Z1683" i="10"/>
  <c r="X1683" i="10"/>
  <c r="Y1368" i="10"/>
  <c r="V1384" i="10"/>
  <c r="T1384" i="10"/>
  <c r="P1409" i="10"/>
  <c r="W1409" i="10" s="1"/>
  <c r="O1409" i="10"/>
  <c r="S1409" i="10" s="1"/>
  <c r="U1428" i="10"/>
  <c r="T1428" i="10"/>
  <c r="Y1440" i="10"/>
  <c r="X1440" i="10"/>
  <c r="V1447" i="10"/>
  <c r="U1447" i="10"/>
  <c r="V1540" i="10"/>
  <c r="U1540" i="10"/>
  <c r="T1540" i="10"/>
  <c r="U1555" i="10"/>
  <c r="T1555" i="10"/>
  <c r="V1555" i="10"/>
  <c r="U1619" i="10"/>
  <c r="T1619" i="10"/>
  <c r="V1619" i="10"/>
  <c r="P1626" i="10"/>
  <c r="W1626" i="10" s="1"/>
  <c r="O1626" i="10"/>
  <c r="S1626" i="10" s="1"/>
  <c r="Y2206" i="10"/>
  <c r="Z2206" i="10"/>
  <c r="X2206" i="10"/>
  <c r="O1291" i="10"/>
  <c r="S1291" i="10" s="1"/>
  <c r="P1293" i="10"/>
  <c r="W1293" i="10" s="1"/>
  <c r="Y1299" i="10"/>
  <c r="P1306" i="10"/>
  <c r="W1306" i="10" s="1"/>
  <c r="O1310" i="10"/>
  <c r="S1310" i="10" s="1"/>
  <c r="O1324" i="10"/>
  <c r="S1324" i="10" s="1"/>
  <c r="O1341" i="10"/>
  <c r="S1341" i="10" s="1"/>
  <c r="P1350" i="10"/>
  <c r="W1350" i="10" s="1"/>
  <c r="P1353" i="10"/>
  <c r="W1353" i="10" s="1"/>
  <c r="Z1360" i="10"/>
  <c r="U1364" i="10"/>
  <c r="O1365" i="10"/>
  <c r="S1365" i="10" s="1"/>
  <c r="Y1372" i="10"/>
  <c r="O1374" i="10"/>
  <c r="S1374" i="10" s="1"/>
  <c r="Z1385" i="10"/>
  <c r="P1395" i="10"/>
  <c r="W1395" i="10" s="1"/>
  <c r="O1395" i="10"/>
  <c r="S1395" i="10" s="1"/>
  <c r="O1396" i="10"/>
  <c r="S1396" i="10" s="1"/>
  <c r="O1397" i="10"/>
  <c r="S1397" i="10" s="1"/>
  <c r="Z1400" i="10"/>
  <c r="P1402" i="10"/>
  <c r="W1402" i="10" s="1"/>
  <c r="O1402" i="10"/>
  <c r="S1402" i="10" s="1"/>
  <c r="Y1406" i="10"/>
  <c r="Y1408" i="10"/>
  <c r="X1408" i="10"/>
  <c r="O1414" i="10"/>
  <c r="S1414" i="10" s="1"/>
  <c r="X1430" i="10"/>
  <c r="P1441" i="10"/>
  <c r="W1441" i="10" s="1"/>
  <c r="O1441" i="10"/>
  <c r="S1441" i="10" s="1"/>
  <c r="Z1447" i="10"/>
  <c r="V1448" i="10"/>
  <c r="T1448" i="10"/>
  <c r="P1454" i="10"/>
  <c r="W1454" i="10" s="1"/>
  <c r="O1454" i="10"/>
  <c r="S1454" i="10" s="1"/>
  <c r="Y1463" i="10"/>
  <c r="X1463" i="10"/>
  <c r="Z1463" i="10"/>
  <c r="U1475" i="10"/>
  <c r="T1475" i="10"/>
  <c r="P1491" i="10"/>
  <c r="W1491" i="10" s="1"/>
  <c r="O1491" i="10"/>
  <c r="S1491" i="10" s="1"/>
  <c r="Y1492" i="10"/>
  <c r="X1492" i="10"/>
  <c r="Z1492" i="10"/>
  <c r="P1497" i="10"/>
  <c r="W1497" i="10" s="1"/>
  <c r="O1497" i="10"/>
  <c r="S1497" i="10" s="1"/>
  <c r="P1498" i="10"/>
  <c r="W1498" i="10" s="1"/>
  <c r="O1498" i="10"/>
  <c r="S1498" i="10" s="1"/>
  <c r="P1501" i="10"/>
  <c r="W1501" i="10" s="1"/>
  <c r="O1501" i="10"/>
  <c r="S1501" i="10" s="1"/>
  <c r="V1508" i="10"/>
  <c r="U1508" i="10"/>
  <c r="T1508" i="10"/>
  <c r="Z1515" i="10"/>
  <c r="X1515" i="10"/>
  <c r="Y1516" i="10"/>
  <c r="X1516" i="10"/>
  <c r="P1518" i="10"/>
  <c r="W1518" i="10" s="1"/>
  <c r="O1518" i="10"/>
  <c r="S1518" i="10" s="1"/>
  <c r="U1523" i="10"/>
  <c r="T1523" i="10"/>
  <c r="V1523" i="10"/>
  <c r="Z1524" i="10"/>
  <c r="P1530" i="10"/>
  <c r="W1530" i="10" s="1"/>
  <c r="O1530" i="10"/>
  <c r="S1530" i="10" s="1"/>
  <c r="Y1531" i="10"/>
  <c r="P1552" i="10"/>
  <c r="W1552" i="10" s="1"/>
  <c r="O1552" i="10"/>
  <c r="S1552" i="10" s="1"/>
  <c r="P1565" i="10"/>
  <c r="W1565" i="10" s="1"/>
  <c r="O1565" i="10"/>
  <c r="S1565" i="10" s="1"/>
  <c r="V1572" i="10"/>
  <c r="U1572" i="10"/>
  <c r="T1572" i="10"/>
  <c r="Z1579" i="10"/>
  <c r="X1579" i="10"/>
  <c r="Y1580" i="10"/>
  <c r="X1580" i="10"/>
  <c r="P1582" i="10"/>
  <c r="W1582" i="10" s="1"/>
  <c r="O1582" i="10"/>
  <c r="S1582" i="10" s="1"/>
  <c r="U1587" i="10"/>
  <c r="T1587" i="10"/>
  <c r="V1587" i="10"/>
  <c r="Z1588" i="10"/>
  <c r="P1594" i="10"/>
  <c r="W1594" i="10" s="1"/>
  <c r="O1594" i="10"/>
  <c r="S1594" i="10" s="1"/>
  <c r="Y1595" i="10"/>
  <c r="P1616" i="10"/>
  <c r="W1616" i="10" s="1"/>
  <c r="O1616" i="10"/>
  <c r="S1616" i="10" s="1"/>
  <c r="V1629" i="10"/>
  <c r="U1629" i="10"/>
  <c r="T1629" i="10"/>
  <c r="P1632" i="10"/>
  <c r="W1632" i="10" s="1"/>
  <c r="O1632" i="10"/>
  <c r="S1632" i="10" s="1"/>
  <c r="O1645" i="10"/>
  <c r="S1645" i="10" s="1"/>
  <c r="P1645" i="10"/>
  <c r="W1645" i="10" s="1"/>
  <c r="X1661" i="10"/>
  <c r="Z1661" i="10"/>
  <c r="Y1661" i="10"/>
  <c r="O1744" i="10"/>
  <c r="S1744" i="10" s="1"/>
  <c r="P1744" i="10"/>
  <c r="W1744" i="10" s="1"/>
  <c r="P1814" i="10"/>
  <c r="W1814" i="10" s="1"/>
  <c r="O1814" i="10"/>
  <c r="S1814" i="10" s="1"/>
  <c r="O1459" i="10"/>
  <c r="S1459" i="10" s="1"/>
  <c r="P1461" i="10"/>
  <c r="W1461" i="10" s="1"/>
  <c r="O1461" i="10"/>
  <c r="S1461" i="10" s="1"/>
  <c r="O1467" i="10"/>
  <c r="S1467" i="10" s="1"/>
  <c r="V1471" i="10"/>
  <c r="T1471" i="10"/>
  <c r="Z1483" i="10"/>
  <c r="X1483" i="10"/>
  <c r="P1487" i="10"/>
  <c r="W1487" i="10" s="1"/>
  <c r="P1493" i="10"/>
  <c r="W1493" i="10" s="1"/>
  <c r="O1493" i="10"/>
  <c r="S1493" i="10" s="1"/>
  <c r="O1499" i="10"/>
  <c r="S1499" i="10" s="1"/>
  <c r="V1503" i="10"/>
  <c r="T1503" i="10"/>
  <c r="V1511" i="10"/>
  <c r="T1511" i="10"/>
  <c r="V1519" i="10"/>
  <c r="T1519" i="10"/>
  <c r="V1527" i="10"/>
  <c r="T1527" i="10"/>
  <c r="V1535" i="10"/>
  <c r="T1535" i="10"/>
  <c r="V1543" i="10"/>
  <c r="T1543" i="10"/>
  <c r="V1551" i="10"/>
  <c r="T1551" i="10"/>
  <c r="V1559" i="10"/>
  <c r="T1559" i="10"/>
  <c r="V1567" i="10"/>
  <c r="T1567" i="10"/>
  <c r="V1575" i="10"/>
  <c r="T1575" i="10"/>
  <c r="V1583" i="10"/>
  <c r="T1583" i="10"/>
  <c r="V1591" i="10"/>
  <c r="T1591" i="10"/>
  <c r="V1599" i="10"/>
  <c r="T1599" i="10"/>
  <c r="V1607" i="10"/>
  <c r="T1607" i="10"/>
  <c r="V1615" i="10"/>
  <c r="T1615" i="10"/>
  <c r="V1623" i="10"/>
  <c r="T1623" i="10"/>
  <c r="P1656" i="10"/>
  <c r="W1656" i="10" s="1"/>
  <c r="O1656" i="10"/>
  <c r="S1656" i="10" s="1"/>
  <c r="Y1659" i="10"/>
  <c r="X1659" i="10"/>
  <c r="P1664" i="10"/>
  <c r="W1664" i="10" s="1"/>
  <c r="O1664" i="10"/>
  <c r="S1664" i="10" s="1"/>
  <c r="U1669" i="10"/>
  <c r="V1669" i="10"/>
  <c r="T1669" i="10"/>
  <c r="X1672" i="10"/>
  <c r="Z1672" i="10"/>
  <c r="Y1672" i="10"/>
  <c r="Z1674" i="10"/>
  <c r="X1674" i="10"/>
  <c r="P1676" i="10"/>
  <c r="W1676" i="10" s="1"/>
  <c r="O1676" i="10"/>
  <c r="S1676" i="10" s="1"/>
  <c r="Z1682" i="10"/>
  <c r="X1682" i="10"/>
  <c r="Y1682" i="10"/>
  <c r="T1684" i="10"/>
  <c r="V1684" i="10"/>
  <c r="U1684" i="10"/>
  <c r="T1689" i="10"/>
  <c r="V1689" i="10"/>
  <c r="U1689" i="10"/>
  <c r="O1710" i="10"/>
  <c r="S1710" i="10" s="1"/>
  <c r="P1710" i="10"/>
  <c r="W1710" i="10" s="1"/>
  <c r="P1718" i="10"/>
  <c r="W1718" i="10" s="1"/>
  <c r="O1718" i="10"/>
  <c r="S1718" i="10" s="1"/>
  <c r="Y1720" i="10"/>
  <c r="X1720" i="10"/>
  <c r="Z1720" i="10"/>
  <c r="P1725" i="10"/>
  <c r="W1725" i="10" s="1"/>
  <c r="O1725" i="10"/>
  <c r="S1725" i="10" s="1"/>
  <c r="V1726" i="10"/>
  <c r="U1726" i="10"/>
  <c r="T1726" i="10"/>
  <c r="P1737" i="10"/>
  <c r="W1737" i="10" s="1"/>
  <c r="O1737" i="10"/>
  <c r="S1737" i="10" s="1"/>
  <c r="U1751" i="10"/>
  <c r="T1751" i="10"/>
  <c r="V1751" i="10"/>
  <c r="V1463" i="10"/>
  <c r="T1463" i="10"/>
  <c r="Z1475" i="10"/>
  <c r="X1475" i="10"/>
  <c r="P1485" i="10"/>
  <c r="W1485" i="10" s="1"/>
  <c r="O1485" i="10"/>
  <c r="S1485" i="10" s="1"/>
  <c r="V1495" i="10"/>
  <c r="T1495" i="10"/>
  <c r="O1630" i="10"/>
  <c r="S1630" i="10" s="1"/>
  <c r="P1630" i="10"/>
  <c r="W1630" i="10" s="1"/>
  <c r="P1639" i="10"/>
  <c r="W1639" i="10" s="1"/>
  <c r="O1639" i="10"/>
  <c r="S1639" i="10" s="1"/>
  <c r="Y1651" i="10"/>
  <c r="X1651" i="10"/>
  <c r="Z1657" i="10"/>
  <c r="Y1657" i="10"/>
  <c r="V1670" i="10"/>
  <c r="T1670" i="10"/>
  <c r="U1670" i="10"/>
  <c r="O1675" i="10"/>
  <c r="S1675" i="10" s="1"/>
  <c r="P1675" i="10"/>
  <c r="W1675" i="10" s="1"/>
  <c r="X1677" i="10"/>
  <c r="Z1677" i="10"/>
  <c r="X1685" i="10"/>
  <c r="Y1685" i="10"/>
  <c r="P1687" i="10"/>
  <c r="W1687" i="10" s="1"/>
  <c r="O1687" i="10"/>
  <c r="S1687" i="10" s="1"/>
  <c r="Y1694" i="10"/>
  <c r="Z1694" i="10"/>
  <c r="X1694" i="10"/>
  <c r="P1701" i="10"/>
  <c r="W1701" i="10" s="1"/>
  <c r="O1701" i="10"/>
  <c r="S1701" i="10" s="1"/>
  <c r="P1709" i="10"/>
  <c r="W1709" i="10" s="1"/>
  <c r="O1709" i="10"/>
  <c r="S1709" i="10" s="1"/>
  <c r="P1711" i="10"/>
  <c r="W1711" i="10" s="1"/>
  <c r="O1711" i="10"/>
  <c r="S1711" i="10" s="1"/>
  <c r="Y1717" i="10"/>
  <c r="Z1717" i="10"/>
  <c r="X1717" i="10"/>
  <c r="T1723" i="10"/>
  <c r="V1723" i="10"/>
  <c r="U1723" i="10"/>
  <c r="P1767" i="10"/>
  <c r="W1767" i="10" s="1"/>
  <c r="O1767" i="10"/>
  <c r="S1767" i="10" s="1"/>
  <c r="O1452" i="10"/>
  <c r="S1452" i="10" s="1"/>
  <c r="X1462" i="10"/>
  <c r="Z1462" i="10"/>
  <c r="O1468" i="10"/>
  <c r="S1468" i="10" s="1"/>
  <c r="P1481" i="10"/>
  <c r="W1481" i="10" s="1"/>
  <c r="O1481" i="10"/>
  <c r="S1481" i="10" s="1"/>
  <c r="P1488" i="10"/>
  <c r="W1488" i="10" s="1"/>
  <c r="O1488" i="10"/>
  <c r="S1488" i="10" s="1"/>
  <c r="P1490" i="10"/>
  <c r="W1490" i="10" s="1"/>
  <c r="O1490" i="10"/>
  <c r="S1490" i="10" s="1"/>
  <c r="X1494" i="10"/>
  <c r="Z1494" i="10"/>
  <c r="O1500" i="10"/>
  <c r="S1500" i="10" s="1"/>
  <c r="V1636" i="10"/>
  <c r="U1636" i="10"/>
  <c r="T1636" i="10"/>
  <c r="V1640" i="10"/>
  <c r="U1640" i="10"/>
  <c r="T1640" i="10"/>
  <c r="U1642" i="10"/>
  <c r="V1642" i="10"/>
  <c r="T1642" i="10"/>
  <c r="O1646" i="10"/>
  <c r="S1646" i="10" s="1"/>
  <c r="P1646" i="10"/>
  <c r="W1646" i="10" s="1"/>
  <c r="T1657" i="10"/>
  <c r="V1657" i="10"/>
  <c r="U1657" i="10"/>
  <c r="Y1670" i="10"/>
  <c r="X1670" i="10"/>
  <c r="Y1678" i="10"/>
  <c r="Z1678" i="10"/>
  <c r="X1678" i="10"/>
  <c r="V1680" i="10"/>
  <c r="U1680" i="10"/>
  <c r="T1680" i="10"/>
  <c r="X1696" i="10"/>
  <c r="Z1696" i="10"/>
  <c r="Y1696" i="10"/>
  <c r="P1707" i="10"/>
  <c r="W1707" i="10" s="1"/>
  <c r="O1707" i="10"/>
  <c r="S1707" i="10" s="1"/>
  <c r="P1716" i="10"/>
  <c r="W1716" i="10" s="1"/>
  <c r="O1716" i="10"/>
  <c r="S1716" i="10" s="1"/>
  <c r="V1717" i="10"/>
  <c r="U1717" i="10"/>
  <c r="T1717" i="10"/>
  <c r="Z1739" i="10"/>
  <c r="Y1739" i="10"/>
  <c r="X1739" i="10"/>
  <c r="U1759" i="10"/>
  <c r="T1759" i="10"/>
  <c r="V1759" i="10"/>
  <c r="Z1459" i="10"/>
  <c r="X1459" i="10"/>
  <c r="O1460" i="10"/>
  <c r="S1460" i="10" s="1"/>
  <c r="Z1467" i="10"/>
  <c r="X1467" i="10"/>
  <c r="Y1471" i="10"/>
  <c r="X1471" i="10"/>
  <c r="P1477" i="10"/>
  <c r="W1477" i="10" s="1"/>
  <c r="O1477" i="10"/>
  <c r="S1477" i="10" s="1"/>
  <c r="U1483" i="10"/>
  <c r="T1483" i="10"/>
  <c r="V1487" i="10"/>
  <c r="T1487" i="10"/>
  <c r="Z1499" i="10"/>
  <c r="X1499" i="10"/>
  <c r="Y1503" i="10"/>
  <c r="X1503" i="10"/>
  <c r="Y1511" i="10"/>
  <c r="X1511" i="10"/>
  <c r="Y1519" i="10"/>
  <c r="X1519" i="10"/>
  <c r="Y1527" i="10"/>
  <c r="X1527" i="10"/>
  <c r="Y1535" i="10"/>
  <c r="X1535" i="10"/>
  <c r="Y1543" i="10"/>
  <c r="X1543" i="10"/>
  <c r="Y1551" i="10"/>
  <c r="X1551" i="10"/>
  <c r="Y1559" i="10"/>
  <c r="X1559" i="10"/>
  <c r="Y1567" i="10"/>
  <c r="X1567" i="10"/>
  <c r="Y1575" i="10"/>
  <c r="X1575" i="10"/>
  <c r="Y1583" i="10"/>
  <c r="X1583" i="10"/>
  <c r="Y1591" i="10"/>
  <c r="X1591" i="10"/>
  <c r="Y1599" i="10"/>
  <c r="X1599" i="10"/>
  <c r="Y1607" i="10"/>
  <c r="X1607" i="10"/>
  <c r="Y1615" i="10"/>
  <c r="X1615" i="10"/>
  <c r="Y1623" i="10"/>
  <c r="X1623" i="10"/>
  <c r="P1634" i="10"/>
  <c r="W1634" i="10" s="1"/>
  <c r="O1634" i="10"/>
  <c r="S1634" i="10" s="1"/>
  <c r="T1641" i="10"/>
  <c r="U1641" i="10"/>
  <c r="P1666" i="10"/>
  <c r="W1666" i="10" s="1"/>
  <c r="O1666" i="10"/>
  <c r="S1666" i="10" s="1"/>
  <c r="O1686" i="10"/>
  <c r="S1686" i="10" s="1"/>
  <c r="P1686" i="10"/>
  <c r="W1686" i="10" s="1"/>
  <c r="X1688" i="10"/>
  <c r="Z1688" i="10"/>
  <c r="X1704" i="10"/>
  <c r="Z1704" i="10"/>
  <c r="Y1704" i="10"/>
  <c r="Z1726" i="10"/>
  <c r="Y1726" i="10"/>
  <c r="X1726" i="10"/>
  <c r="V1733" i="10"/>
  <c r="U1733" i="10"/>
  <c r="T1733" i="10"/>
  <c r="P1457" i="10"/>
  <c r="W1457" i="10" s="1"/>
  <c r="O1457" i="10"/>
  <c r="S1457" i="10" s="1"/>
  <c r="P1473" i="10"/>
  <c r="W1473" i="10" s="1"/>
  <c r="O1473" i="10"/>
  <c r="S1473" i="10" s="1"/>
  <c r="P1480" i="10"/>
  <c r="W1480" i="10" s="1"/>
  <c r="O1480" i="10"/>
  <c r="S1480" i="10" s="1"/>
  <c r="P1482" i="10"/>
  <c r="W1482" i="10" s="1"/>
  <c r="O1482" i="10"/>
  <c r="S1482" i="10" s="1"/>
  <c r="X1486" i="10"/>
  <c r="Z1486" i="10"/>
  <c r="V1492" i="10"/>
  <c r="U1492" i="10"/>
  <c r="T1492" i="10"/>
  <c r="P1505" i="10"/>
  <c r="W1505" i="10" s="1"/>
  <c r="O1505" i="10"/>
  <c r="S1505" i="10" s="1"/>
  <c r="P1513" i="10"/>
  <c r="W1513" i="10" s="1"/>
  <c r="O1513" i="10"/>
  <c r="S1513" i="10" s="1"/>
  <c r="P1521" i="10"/>
  <c r="W1521" i="10" s="1"/>
  <c r="O1521" i="10"/>
  <c r="S1521" i="10" s="1"/>
  <c r="P1529" i="10"/>
  <c r="W1529" i="10" s="1"/>
  <c r="O1529" i="10"/>
  <c r="S1529" i="10" s="1"/>
  <c r="P1537" i="10"/>
  <c r="W1537" i="10" s="1"/>
  <c r="O1537" i="10"/>
  <c r="S1537" i="10" s="1"/>
  <c r="P1545" i="10"/>
  <c r="W1545" i="10" s="1"/>
  <c r="O1545" i="10"/>
  <c r="S1545" i="10" s="1"/>
  <c r="P1553" i="10"/>
  <c r="W1553" i="10" s="1"/>
  <c r="O1553" i="10"/>
  <c r="S1553" i="10" s="1"/>
  <c r="P1561" i="10"/>
  <c r="W1561" i="10" s="1"/>
  <c r="O1561" i="10"/>
  <c r="S1561" i="10" s="1"/>
  <c r="P1569" i="10"/>
  <c r="W1569" i="10" s="1"/>
  <c r="O1569" i="10"/>
  <c r="S1569" i="10" s="1"/>
  <c r="P1577" i="10"/>
  <c r="W1577" i="10" s="1"/>
  <c r="O1577" i="10"/>
  <c r="S1577" i="10" s="1"/>
  <c r="P1585" i="10"/>
  <c r="W1585" i="10" s="1"/>
  <c r="O1585" i="10"/>
  <c r="S1585" i="10" s="1"/>
  <c r="P1593" i="10"/>
  <c r="W1593" i="10" s="1"/>
  <c r="O1593" i="10"/>
  <c r="S1593" i="10" s="1"/>
  <c r="P1601" i="10"/>
  <c r="W1601" i="10" s="1"/>
  <c r="O1601" i="10"/>
  <c r="S1601" i="10" s="1"/>
  <c r="P1609" i="10"/>
  <c r="W1609" i="10" s="1"/>
  <c r="O1609" i="10"/>
  <c r="S1609" i="10" s="1"/>
  <c r="P1617" i="10"/>
  <c r="W1617" i="10" s="1"/>
  <c r="O1617" i="10"/>
  <c r="S1617" i="10" s="1"/>
  <c r="P1625" i="10"/>
  <c r="W1625" i="10" s="1"/>
  <c r="O1625" i="10"/>
  <c r="S1625" i="10" s="1"/>
  <c r="V1631" i="10"/>
  <c r="U1631" i="10"/>
  <c r="T1631" i="10"/>
  <c r="X1637" i="10"/>
  <c r="Z1637" i="10"/>
  <c r="X1640" i="10"/>
  <c r="Z1640" i="10"/>
  <c r="Z1641" i="10"/>
  <c r="Y1641" i="10"/>
  <c r="X1641" i="10"/>
  <c r="V1643" i="10"/>
  <c r="T1643" i="10"/>
  <c r="Z1647" i="10"/>
  <c r="Y1647" i="10"/>
  <c r="X1647" i="10"/>
  <c r="U1658" i="10"/>
  <c r="T1658" i="10"/>
  <c r="O1662" i="10"/>
  <c r="S1662" i="10" s="1"/>
  <c r="P1662" i="10"/>
  <c r="W1662" i="10" s="1"/>
  <c r="Y1667" i="10"/>
  <c r="Z1667" i="10"/>
  <c r="X1667" i="10"/>
  <c r="T1668" i="10"/>
  <c r="U1668" i="10"/>
  <c r="X1669" i="10"/>
  <c r="Z1669" i="10"/>
  <c r="Y1669" i="10"/>
  <c r="P1671" i="10"/>
  <c r="W1671" i="10" s="1"/>
  <c r="O1671" i="10"/>
  <c r="S1671" i="10" s="1"/>
  <c r="T1681" i="10"/>
  <c r="V1681" i="10"/>
  <c r="U1681" i="10"/>
  <c r="V1683" i="10"/>
  <c r="U1683" i="10"/>
  <c r="T1683" i="10"/>
  <c r="P1691" i="10"/>
  <c r="W1691" i="10" s="1"/>
  <c r="O1691" i="10"/>
  <c r="S1691" i="10" s="1"/>
  <c r="Y1697" i="10"/>
  <c r="X1697" i="10"/>
  <c r="Z1697" i="10"/>
  <c r="P1703" i="10"/>
  <c r="W1703" i="10" s="1"/>
  <c r="O1703" i="10"/>
  <c r="S1703" i="10" s="1"/>
  <c r="T1708" i="10"/>
  <c r="V1708" i="10"/>
  <c r="U1708" i="10"/>
  <c r="T1715" i="10"/>
  <c r="U1715" i="10"/>
  <c r="P1721" i="10"/>
  <c r="W1721" i="10" s="1"/>
  <c r="O1721" i="10"/>
  <c r="S1721" i="10" s="1"/>
  <c r="Y1728" i="10"/>
  <c r="X1728" i="10"/>
  <c r="Z1728" i="10"/>
  <c r="X1741" i="10"/>
  <c r="Z1741" i="10"/>
  <c r="P1757" i="10"/>
  <c r="W1757" i="10" s="1"/>
  <c r="O1757" i="10"/>
  <c r="S1757" i="10" s="1"/>
  <c r="V1781" i="10"/>
  <c r="U1781" i="10"/>
  <c r="T1781" i="10"/>
  <c r="V1789" i="10"/>
  <c r="U1789" i="10"/>
  <c r="T1789" i="10"/>
  <c r="O1638" i="10"/>
  <c r="S1638" i="10" s="1"/>
  <c r="O1651" i="10"/>
  <c r="S1651" i="10" s="1"/>
  <c r="P1655" i="10"/>
  <c r="W1655" i="10" s="1"/>
  <c r="O1667" i="10"/>
  <c r="S1667" i="10" s="1"/>
  <c r="O1678" i="10"/>
  <c r="S1678" i="10" s="1"/>
  <c r="O1694" i="10"/>
  <c r="S1694" i="10" s="1"/>
  <c r="P1699" i="10"/>
  <c r="W1699" i="10" s="1"/>
  <c r="O1699" i="10"/>
  <c r="S1699" i="10" s="1"/>
  <c r="Y1715" i="10"/>
  <c r="X1715" i="10"/>
  <c r="U1732" i="10"/>
  <c r="T1732" i="10"/>
  <c r="V1732" i="10"/>
  <c r="V1735" i="10"/>
  <c r="U1735" i="10"/>
  <c r="Y1760" i="10"/>
  <c r="X1760" i="10"/>
  <c r="Z1762" i="10"/>
  <c r="X1762" i="10"/>
  <c r="V1765" i="10"/>
  <c r="U1765" i="10"/>
  <c r="T1765" i="10"/>
  <c r="Y1782" i="10"/>
  <c r="X1782" i="10"/>
  <c r="Z1782" i="10"/>
  <c r="P1793" i="10"/>
  <c r="W1793" i="10" s="1"/>
  <c r="O1793" i="10"/>
  <c r="S1793" i="10" s="1"/>
  <c r="P1794" i="10"/>
  <c r="W1794" i="10" s="1"/>
  <c r="O1794" i="10"/>
  <c r="S1794" i="10" s="1"/>
  <c r="Z1898" i="10"/>
  <c r="X1898" i="10"/>
  <c r="Y1898" i="10"/>
  <c r="P1631" i="10"/>
  <c r="W1631" i="10" s="1"/>
  <c r="P1706" i="10"/>
  <c r="W1706" i="10" s="1"/>
  <c r="O1706" i="10"/>
  <c r="S1706" i="10" s="1"/>
  <c r="X1727" i="10"/>
  <c r="Z1727" i="10"/>
  <c r="Y1727" i="10"/>
  <c r="V1728" i="10"/>
  <c r="U1728" i="10"/>
  <c r="T1728" i="10"/>
  <c r="Z1732" i="10"/>
  <c r="Y1732" i="10"/>
  <c r="Z1733" i="10"/>
  <c r="Y1733" i="10"/>
  <c r="X1733" i="10"/>
  <c r="T1735" i="10"/>
  <c r="Y1752" i="10"/>
  <c r="X1752" i="10"/>
  <c r="Z1752" i="10"/>
  <c r="Y1755" i="10"/>
  <c r="X1755" i="10"/>
  <c r="Z1755" i="10"/>
  <c r="Z1760" i="10"/>
  <c r="X1773" i="10"/>
  <c r="Z1773" i="10"/>
  <c r="Y1773" i="10"/>
  <c r="P1777" i="10"/>
  <c r="W1777" i="10" s="1"/>
  <c r="O1777" i="10"/>
  <c r="S1777" i="10" s="1"/>
  <c r="P1783" i="10"/>
  <c r="W1783" i="10" s="1"/>
  <c r="O1783" i="10"/>
  <c r="S1783" i="10" s="1"/>
  <c r="P1822" i="10"/>
  <c r="W1822" i="10" s="1"/>
  <c r="O1822" i="10"/>
  <c r="S1822" i="10" s="1"/>
  <c r="X1853" i="10"/>
  <c r="Y1853" i="10"/>
  <c r="Z1853" i="10"/>
  <c r="P1931" i="10"/>
  <c r="W1931" i="10" s="1"/>
  <c r="O1931" i="10"/>
  <c r="S1931" i="10" s="1"/>
  <c r="T1659" i="10"/>
  <c r="T1704" i="10"/>
  <c r="Y1708" i="10"/>
  <c r="O1713" i="10"/>
  <c r="S1713" i="10" s="1"/>
  <c r="P1713" i="10"/>
  <c r="W1713" i="10" s="1"/>
  <c r="P1714" i="10"/>
  <c r="W1714" i="10" s="1"/>
  <c r="Z1715" i="10"/>
  <c r="V1722" i="10"/>
  <c r="V1727" i="10"/>
  <c r="Y1774" i="10"/>
  <c r="X1774" i="10"/>
  <c r="Z1774" i="10"/>
  <c r="X1789" i="10"/>
  <c r="Z1789" i="10"/>
  <c r="Y1789" i="10"/>
  <c r="Z1833" i="10"/>
  <c r="Y1833" i="10"/>
  <c r="X1833" i="10"/>
  <c r="U1845" i="10"/>
  <c r="T1845" i="10"/>
  <c r="V1845" i="10"/>
  <c r="O1637" i="10"/>
  <c r="S1637" i="10" s="1"/>
  <c r="O1650" i="10"/>
  <c r="S1650" i="10" s="1"/>
  <c r="U1659" i="10"/>
  <c r="Y1665" i="10"/>
  <c r="O1682" i="10"/>
  <c r="S1682" i="10" s="1"/>
  <c r="O1685" i="10"/>
  <c r="S1685" i="10" s="1"/>
  <c r="O1696" i="10"/>
  <c r="S1696" i="10" s="1"/>
  <c r="P1698" i="10"/>
  <c r="W1698" i="10" s="1"/>
  <c r="O1698" i="10"/>
  <c r="S1698" i="10" s="1"/>
  <c r="U1704" i="10"/>
  <c r="Y1705" i="10"/>
  <c r="X1705" i="10"/>
  <c r="Z1722" i="10"/>
  <c r="Y1722" i="10"/>
  <c r="X1722" i="10"/>
  <c r="T1739" i="10"/>
  <c r="U1739" i="10"/>
  <c r="P1740" i="10"/>
  <c r="W1740" i="10" s="1"/>
  <c r="O1740" i="10"/>
  <c r="S1740" i="10" s="1"/>
  <c r="V1742" i="10"/>
  <c r="T1742" i="10"/>
  <c r="U1743" i="10"/>
  <c r="T1743" i="10"/>
  <c r="Y1758" i="10"/>
  <c r="X1758" i="10"/>
  <c r="V1760" i="10"/>
  <c r="U1760" i="10"/>
  <c r="T1760" i="10"/>
  <c r="O1762" i="10"/>
  <c r="S1762" i="10" s="1"/>
  <c r="Y1763" i="10"/>
  <c r="X1763" i="10"/>
  <c r="X1765" i="10"/>
  <c r="Z1765" i="10"/>
  <c r="Y1765" i="10"/>
  <c r="P1769" i="10"/>
  <c r="W1769" i="10" s="1"/>
  <c r="O1769" i="10"/>
  <c r="S1769" i="10" s="1"/>
  <c r="P1775" i="10"/>
  <c r="W1775" i="10" s="1"/>
  <c r="O1775" i="10"/>
  <c r="S1775" i="10" s="1"/>
  <c r="Z1832" i="10"/>
  <c r="X1832" i="10"/>
  <c r="Y1832" i="10"/>
  <c r="P1654" i="10"/>
  <c r="W1654" i="10" s="1"/>
  <c r="O1660" i="10"/>
  <c r="S1660" i="10" s="1"/>
  <c r="O1674" i="10"/>
  <c r="S1674" i="10" s="1"/>
  <c r="O1677" i="10"/>
  <c r="S1677" i="10" s="1"/>
  <c r="O1688" i="10"/>
  <c r="S1688" i="10" s="1"/>
  <c r="X1689" i="10"/>
  <c r="O1692" i="10"/>
  <c r="S1692" i="10" s="1"/>
  <c r="X1700" i="10"/>
  <c r="O1702" i="10"/>
  <c r="S1702" i="10" s="1"/>
  <c r="O1738" i="10"/>
  <c r="S1738" i="10" s="1"/>
  <c r="Z1742" i="10"/>
  <c r="Y1742" i="10"/>
  <c r="X1743" i="10"/>
  <c r="Z1743" i="10"/>
  <c r="Y1743" i="10"/>
  <c r="P1746" i="10"/>
  <c r="W1746" i="10" s="1"/>
  <c r="O1746" i="10"/>
  <c r="S1746" i="10" s="1"/>
  <c r="Z1758" i="10"/>
  <c r="Y1762" i="10"/>
  <c r="Z1763" i="10"/>
  <c r="O1773" i="10"/>
  <c r="S1773" i="10" s="1"/>
  <c r="Y1790" i="10"/>
  <c r="X1790" i="10"/>
  <c r="Z1790" i="10"/>
  <c r="O1835" i="10"/>
  <c r="S1835" i="10" s="1"/>
  <c r="P1835" i="10"/>
  <c r="W1835" i="10" s="1"/>
  <c r="Z1865" i="10"/>
  <c r="Y1865" i="10"/>
  <c r="X1865" i="10"/>
  <c r="Y1881" i="10"/>
  <c r="Z1881" i="10"/>
  <c r="X1881" i="10"/>
  <c r="X1636" i="10"/>
  <c r="X1684" i="10"/>
  <c r="Z1689" i="10"/>
  <c r="Y1700" i="10"/>
  <c r="P1731" i="10"/>
  <c r="W1731" i="10" s="1"/>
  <c r="O1731" i="10"/>
  <c r="S1731" i="10" s="1"/>
  <c r="Z1738" i="10"/>
  <c r="Y1738" i="10"/>
  <c r="X1738" i="10"/>
  <c r="V1741" i="10"/>
  <c r="U1741" i="10"/>
  <c r="T1741" i="10"/>
  <c r="P1745" i="10"/>
  <c r="W1745" i="10" s="1"/>
  <c r="O1745" i="10"/>
  <c r="S1745" i="10" s="1"/>
  <c r="Z1759" i="10"/>
  <c r="X1759" i="10"/>
  <c r="P1761" i="10"/>
  <c r="W1761" i="10" s="1"/>
  <c r="O1761" i="10"/>
  <c r="S1761" i="10" s="1"/>
  <c r="Y1766" i="10"/>
  <c r="X1766" i="10"/>
  <c r="Z1766" i="10"/>
  <c r="Y1779" i="10"/>
  <c r="X1779" i="10"/>
  <c r="X1781" i="10"/>
  <c r="Z1781" i="10"/>
  <c r="Y1781" i="10"/>
  <c r="P1785" i="10"/>
  <c r="W1785" i="10" s="1"/>
  <c r="O1785" i="10"/>
  <c r="S1785" i="10" s="1"/>
  <c r="P1791" i="10"/>
  <c r="W1791" i="10" s="1"/>
  <c r="O1791" i="10"/>
  <c r="S1791" i="10" s="1"/>
  <c r="Z1795" i="10"/>
  <c r="Y1795" i="10"/>
  <c r="X1795" i="10"/>
  <c r="Z1954" i="10"/>
  <c r="Y1954" i="10"/>
  <c r="X1954" i="10"/>
  <c r="P1730" i="10"/>
  <c r="W1730" i="10" s="1"/>
  <c r="O1736" i="10"/>
  <c r="S1736" i="10" s="1"/>
  <c r="O1747" i="10"/>
  <c r="S1747" i="10" s="1"/>
  <c r="P1749" i="10"/>
  <c r="W1749" i="10" s="1"/>
  <c r="P1764" i="10"/>
  <c r="W1764" i="10" s="1"/>
  <c r="O1764" i="10"/>
  <c r="S1764" i="10" s="1"/>
  <c r="P1768" i="10"/>
  <c r="W1768" i="10" s="1"/>
  <c r="O1768" i="10"/>
  <c r="S1768" i="10" s="1"/>
  <c r="O1771" i="10"/>
  <c r="S1771" i="10" s="1"/>
  <c r="P1772" i="10"/>
  <c r="W1772" i="10" s="1"/>
  <c r="O1772" i="10"/>
  <c r="S1772" i="10" s="1"/>
  <c r="P1776" i="10"/>
  <c r="W1776" i="10" s="1"/>
  <c r="O1776" i="10"/>
  <c r="S1776" i="10" s="1"/>
  <c r="O1779" i="10"/>
  <c r="S1779" i="10" s="1"/>
  <c r="P1780" i="10"/>
  <c r="W1780" i="10" s="1"/>
  <c r="O1780" i="10"/>
  <c r="S1780" i="10" s="1"/>
  <c r="P1784" i="10"/>
  <c r="W1784" i="10" s="1"/>
  <c r="O1784" i="10"/>
  <c r="S1784" i="10" s="1"/>
  <c r="O1787" i="10"/>
  <c r="S1787" i="10" s="1"/>
  <c r="P1788" i="10"/>
  <c r="W1788" i="10" s="1"/>
  <c r="O1788" i="10"/>
  <c r="S1788" i="10" s="1"/>
  <c r="V1802" i="10"/>
  <c r="U1802" i="10"/>
  <c r="T1802" i="10"/>
  <c r="T1803" i="10"/>
  <c r="V1803" i="10"/>
  <c r="U1803" i="10"/>
  <c r="Z1809" i="10"/>
  <c r="X1809" i="10"/>
  <c r="Y1809" i="10"/>
  <c r="X1815" i="10"/>
  <c r="Z1815" i="10"/>
  <c r="Y1815" i="10"/>
  <c r="T1825" i="10"/>
  <c r="V1825" i="10"/>
  <c r="U1825" i="10"/>
  <c r="V1843" i="10"/>
  <c r="T1843" i="10"/>
  <c r="U1843" i="10"/>
  <c r="O1854" i="10"/>
  <c r="S1854" i="10" s="1"/>
  <c r="P1854" i="10"/>
  <c r="W1854" i="10" s="1"/>
  <c r="P1872" i="10"/>
  <c r="W1872" i="10" s="1"/>
  <c r="O1872" i="10"/>
  <c r="S1872" i="10" s="1"/>
  <c r="U1882" i="10"/>
  <c r="T1882" i="10"/>
  <c r="V1882" i="10"/>
  <c r="P1891" i="10"/>
  <c r="W1891" i="10" s="1"/>
  <c r="O1891" i="10"/>
  <c r="S1891" i="10" s="1"/>
  <c r="Z1906" i="10"/>
  <c r="Y1906" i="10"/>
  <c r="X1906" i="10"/>
  <c r="Z1914" i="10"/>
  <c r="Y1914" i="10"/>
  <c r="X1914" i="10"/>
  <c r="Y1934" i="10"/>
  <c r="X1934" i="10"/>
  <c r="Z1934" i="10"/>
  <c r="T1945" i="10"/>
  <c r="V1945" i="10"/>
  <c r="U1945" i="10"/>
  <c r="P1947" i="10"/>
  <c r="W1947" i="10" s="1"/>
  <c r="O1947" i="10"/>
  <c r="S1947" i="10" s="1"/>
  <c r="P1972" i="10"/>
  <c r="W1972" i="10" s="1"/>
  <c r="O1972" i="10"/>
  <c r="S1972" i="10" s="1"/>
  <c r="P1974" i="10"/>
  <c r="W1974" i="10" s="1"/>
  <c r="O1974" i="10"/>
  <c r="S1974" i="10" s="1"/>
  <c r="O1730" i="10"/>
  <c r="S1730" i="10" s="1"/>
  <c r="P1747" i="10"/>
  <c r="W1747" i="10" s="1"/>
  <c r="Z1751" i="10"/>
  <c r="X1751" i="10"/>
  <c r="V1752" i="10"/>
  <c r="U1752" i="10"/>
  <c r="Z1754" i="10"/>
  <c r="X1754" i="10"/>
  <c r="O1770" i="10"/>
  <c r="S1770" i="10" s="1"/>
  <c r="O1778" i="10"/>
  <c r="S1778" i="10" s="1"/>
  <c r="O1786" i="10"/>
  <c r="S1786" i="10" s="1"/>
  <c r="V1795" i="10"/>
  <c r="T1795" i="10"/>
  <c r="O1810" i="10"/>
  <c r="S1810" i="10" s="1"/>
  <c r="P1810" i="10"/>
  <c r="W1810" i="10" s="1"/>
  <c r="V1818" i="10"/>
  <c r="U1818" i="10"/>
  <c r="T1818" i="10"/>
  <c r="O1824" i="10"/>
  <c r="S1824" i="10" s="1"/>
  <c r="P1824" i="10"/>
  <c r="W1824" i="10" s="1"/>
  <c r="P1826" i="10"/>
  <c r="W1826" i="10" s="1"/>
  <c r="O1826" i="10"/>
  <c r="S1826" i="10" s="1"/>
  <c r="O1830" i="10"/>
  <c r="S1830" i="10" s="1"/>
  <c r="P1830" i="10"/>
  <c r="W1830" i="10" s="1"/>
  <c r="U1860" i="10"/>
  <c r="T1860" i="10"/>
  <c r="V1860" i="10"/>
  <c r="P1896" i="10"/>
  <c r="W1896" i="10" s="1"/>
  <c r="O1896" i="10"/>
  <c r="S1896" i="10" s="1"/>
  <c r="P1912" i="10"/>
  <c r="W1912" i="10" s="1"/>
  <c r="O1912" i="10"/>
  <c r="S1912" i="10" s="1"/>
  <c r="U1987" i="10"/>
  <c r="T1987" i="10"/>
  <c r="V1987" i="10"/>
  <c r="P1792" i="10"/>
  <c r="W1792" i="10" s="1"/>
  <c r="O1792" i="10"/>
  <c r="S1792" i="10" s="1"/>
  <c r="P1800" i="10"/>
  <c r="W1800" i="10" s="1"/>
  <c r="O1800" i="10"/>
  <c r="S1800" i="10" s="1"/>
  <c r="P1805" i="10"/>
  <c r="W1805" i="10" s="1"/>
  <c r="O1805" i="10"/>
  <c r="S1805" i="10" s="1"/>
  <c r="T1819" i="10"/>
  <c r="V1819" i="10"/>
  <c r="T1832" i="10"/>
  <c r="V1832" i="10"/>
  <c r="U1832" i="10"/>
  <c r="O1836" i="10"/>
  <c r="S1836" i="10" s="1"/>
  <c r="P1836" i="10"/>
  <c r="W1836" i="10" s="1"/>
  <c r="P1857" i="10"/>
  <c r="W1857" i="10" s="1"/>
  <c r="O1857" i="10"/>
  <c r="S1857" i="10" s="1"/>
  <c r="U1922" i="10"/>
  <c r="T1922" i="10"/>
  <c r="V1922" i="10"/>
  <c r="O1720" i="10"/>
  <c r="S1720" i="10" s="1"/>
  <c r="P1736" i="10"/>
  <c r="W1736" i="10" s="1"/>
  <c r="O1749" i="10"/>
  <c r="S1749" i="10" s="1"/>
  <c r="V1750" i="10"/>
  <c r="T1750" i="10"/>
  <c r="P1796" i="10"/>
  <c r="W1796" i="10" s="1"/>
  <c r="O1796" i="10"/>
  <c r="S1796" i="10" s="1"/>
  <c r="P1799" i="10"/>
  <c r="W1799" i="10" s="1"/>
  <c r="O1799" i="10"/>
  <c r="S1799" i="10" s="1"/>
  <c r="X1802" i="10"/>
  <c r="Z1802" i="10"/>
  <c r="P1806" i="10"/>
  <c r="W1806" i="10" s="1"/>
  <c r="O1806" i="10"/>
  <c r="S1806" i="10" s="1"/>
  <c r="Y1812" i="10"/>
  <c r="X1812" i="10"/>
  <c r="Z1812" i="10"/>
  <c r="V1815" i="10"/>
  <c r="T1815" i="10"/>
  <c r="U1815" i="10"/>
  <c r="U1819" i="10"/>
  <c r="O1829" i="10"/>
  <c r="S1829" i="10" s="1"/>
  <c r="P1829" i="10"/>
  <c r="W1829" i="10" s="1"/>
  <c r="X1834" i="10"/>
  <c r="Z1834" i="10"/>
  <c r="Y1834" i="10"/>
  <c r="Y1841" i="10"/>
  <c r="Z1841" i="10"/>
  <c r="X1841" i="10"/>
  <c r="Y1843" i="10"/>
  <c r="X1843" i="10"/>
  <c r="Z1843" i="10"/>
  <c r="O1858" i="10"/>
  <c r="S1858" i="10" s="1"/>
  <c r="P1858" i="10"/>
  <c r="W1858" i="10" s="1"/>
  <c r="X1869" i="10"/>
  <c r="Z1869" i="10"/>
  <c r="Y1869" i="10"/>
  <c r="U1909" i="10"/>
  <c r="T1909" i="10"/>
  <c r="V1909" i="10"/>
  <c r="V1918" i="10"/>
  <c r="U1918" i="10"/>
  <c r="T1918" i="10"/>
  <c r="P2061" i="10"/>
  <c r="W2061" i="10" s="1"/>
  <c r="O2061" i="10"/>
  <c r="S2061" i="10" s="1"/>
  <c r="P1729" i="10"/>
  <c r="W1729" i="10" s="1"/>
  <c r="O1729" i="10"/>
  <c r="S1729" i="10" s="1"/>
  <c r="P1753" i="10"/>
  <c r="W1753" i="10" s="1"/>
  <c r="O1753" i="10"/>
  <c r="S1753" i="10" s="1"/>
  <c r="V1755" i="10"/>
  <c r="T1755" i="10"/>
  <c r="Z1770" i="10"/>
  <c r="X1770" i="10"/>
  <c r="Z1778" i="10"/>
  <c r="X1778" i="10"/>
  <c r="Z1786" i="10"/>
  <c r="X1786" i="10"/>
  <c r="Z1798" i="10"/>
  <c r="Y1798" i="10"/>
  <c r="X1798" i="10"/>
  <c r="Y1804" i="10"/>
  <c r="X1804" i="10"/>
  <c r="Z1804" i="10"/>
  <c r="Y1818" i="10"/>
  <c r="Z1818" i="10"/>
  <c r="T1833" i="10"/>
  <c r="V1833" i="10"/>
  <c r="U1833" i="10"/>
  <c r="O1846" i="10"/>
  <c r="S1846" i="10" s="1"/>
  <c r="P1846" i="10"/>
  <c r="W1846" i="10" s="1"/>
  <c r="P1864" i="10"/>
  <c r="W1864" i="10" s="1"/>
  <c r="O1864" i="10"/>
  <c r="S1864" i="10" s="1"/>
  <c r="P1895" i="10"/>
  <c r="W1895" i="10" s="1"/>
  <c r="O1895" i="10"/>
  <c r="S1895" i="10" s="1"/>
  <c r="P1911" i="10"/>
  <c r="W1911" i="10" s="1"/>
  <c r="O1911" i="10"/>
  <c r="S1911" i="10" s="1"/>
  <c r="V1942" i="10"/>
  <c r="U1942" i="10"/>
  <c r="T1942" i="10"/>
  <c r="X1965" i="10"/>
  <c r="Z1965" i="10"/>
  <c r="Y1965" i="10"/>
  <c r="Y1735" i="10"/>
  <c r="U1750" i="10"/>
  <c r="T1752" i="10"/>
  <c r="T1754" i="10"/>
  <c r="P1756" i="10"/>
  <c r="W1756" i="10" s="1"/>
  <c r="O1756" i="10"/>
  <c r="S1756" i="10" s="1"/>
  <c r="V1758" i="10"/>
  <c r="T1758" i="10"/>
  <c r="V1766" i="10"/>
  <c r="T1766" i="10"/>
  <c r="V1774" i="10"/>
  <c r="T1774" i="10"/>
  <c r="V1782" i="10"/>
  <c r="T1782" i="10"/>
  <c r="V1790" i="10"/>
  <c r="T1790" i="10"/>
  <c r="P1801" i="10"/>
  <c r="W1801" i="10" s="1"/>
  <c r="O1801" i="10"/>
  <c r="S1801" i="10" s="1"/>
  <c r="O1808" i="10"/>
  <c r="S1808" i="10" s="1"/>
  <c r="P1808" i="10"/>
  <c r="W1808" i="10" s="1"/>
  <c r="V1817" i="10"/>
  <c r="U1817" i="10"/>
  <c r="X1818" i="10"/>
  <c r="P1821" i="10"/>
  <c r="W1821" i="10" s="1"/>
  <c r="O1821" i="10"/>
  <c r="S1821" i="10" s="1"/>
  <c r="P1831" i="10"/>
  <c r="W1831" i="10" s="1"/>
  <c r="O1831" i="10"/>
  <c r="S1831" i="10" s="1"/>
  <c r="Z1868" i="10"/>
  <c r="Y1868" i="10"/>
  <c r="X1868" i="10"/>
  <c r="U1890" i="10"/>
  <c r="T1890" i="10"/>
  <c r="V1890" i="10"/>
  <c r="U1893" i="10"/>
  <c r="V1893" i="10"/>
  <c r="T1893" i="10"/>
  <c r="X1901" i="10"/>
  <c r="Z1901" i="10"/>
  <c r="Y1901" i="10"/>
  <c r="Y1921" i="10"/>
  <c r="X1921" i="10"/>
  <c r="Z1921" i="10"/>
  <c r="P1924" i="10"/>
  <c r="W1924" i="10" s="1"/>
  <c r="O1924" i="10"/>
  <c r="S1924" i="10" s="1"/>
  <c r="O1797" i="10"/>
  <c r="S1797" i="10" s="1"/>
  <c r="Z1811" i="10"/>
  <c r="X1811" i="10"/>
  <c r="Y1811" i="10"/>
  <c r="Z1817" i="10"/>
  <c r="X1817" i="10"/>
  <c r="P1837" i="10"/>
  <c r="W1837" i="10" s="1"/>
  <c r="O1837" i="10"/>
  <c r="S1837" i="10" s="1"/>
  <c r="O1841" i="10"/>
  <c r="S1841" i="10" s="1"/>
  <c r="V1856" i="10"/>
  <c r="U1856" i="10"/>
  <c r="T1856" i="10"/>
  <c r="P1859" i="10"/>
  <c r="W1859" i="10" s="1"/>
  <c r="O1859" i="10"/>
  <c r="S1859" i="10" s="1"/>
  <c r="V1862" i="10"/>
  <c r="U1862" i="10"/>
  <c r="V1863" i="10"/>
  <c r="U1863" i="10"/>
  <c r="T1863" i="10"/>
  <c r="Z1876" i="10"/>
  <c r="Y1876" i="10"/>
  <c r="X1876" i="10"/>
  <c r="Y1878" i="10"/>
  <c r="X1878" i="10"/>
  <c r="Z1878" i="10"/>
  <c r="Z1883" i="10"/>
  <c r="X1883" i="10"/>
  <c r="Y1886" i="10"/>
  <c r="X1886" i="10"/>
  <c r="Z1886" i="10"/>
  <c r="P1888" i="10"/>
  <c r="W1888" i="10" s="1"/>
  <c r="O1888" i="10"/>
  <c r="S1888" i="10" s="1"/>
  <c r="Y1889" i="10"/>
  <c r="Z1889" i="10"/>
  <c r="U1898" i="10"/>
  <c r="T1898" i="10"/>
  <c r="V1898" i="10"/>
  <c r="P1903" i="10"/>
  <c r="W1903" i="10" s="1"/>
  <c r="O1903" i="10"/>
  <c r="S1903" i="10" s="1"/>
  <c r="U1906" i="10"/>
  <c r="T1906" i="10"/>
  <c r="V1906" i="10"/>
  <c r="Z1922" i="10"/>
  <c r="Y1922" i="10"/>
  <c r="X1922" i="10"/>
  <c r="U1938" i="10"/>
  <c r="T1938" i="10"/>
  <c r="P1943" i="10"/>
  <c r="W1943" i="10" s="1"/>
  <c r="O1943" i="10"/>
  <c r="S1943" i="10" s="1"/>
  <c r="P1959" i="10"/>
  <c r="W1959" i="10" s="1"/>
  <c r="O1959" i="10"/>
  <c r="S1959" i="10" s="1"/>
  <c r="P1967" i="10"/>
  <c r="W1967" i="10" s="1"/>
  <c r="O1967" i="10"/>
  <c r="S1967" i="10" s="1"/>
  <c r="P1970" i="10"/>
  <c r="W1970" i="10" s="1"/>
  <c r="O1970" i="10"/>
  <c r="S1970" i="10" s="1"/>
  <c r="P1980" i="10"/>
  <c r="W1980" i="10" s="1"/>
  <c r="O1980" i="10"/>
  <c r="S1980" i="10" s="1"/>
  <c r="P1984" i="10"/>
  <c r="W1984" i="10" s="1"/>
  <c r="O1984" i="10"/>
  <c r="S1984" i="10" s="1"/>
  <c r="T2055" i="10"/>
  <c r="V2055" i="10"/>
  <c r="U2055" i="10"/>
  <c r="V2083" i="10"/>
  <c r="T2083" i="10"/>
  <c r="U2083" i="10"/>
  <c r="P1797" i="10"/>
  <c r="W1797" i="10" s="1"/>
  <c r="Y1807" i="10"/>
  <c r="O1809" i="10"/>
  <c r="S1809" i="10" s="1"/>
  <c r="Y1817" i="10"/>
  <c r="P1820" i="10"/>
  <c r="W1820" i="10" s="1"/>
  <c r="Y1823" i="10"/>
  <c r="P1825" i="10"/>
  <c r="W1825" i="10" s="1"/>
  <c r="Z1828" i="10"/>
  <c r="O1834" i="10"/>
  <c r="S1834" i="10" s="1"/>
  <c r="O1842" i="10"/>
  <c r="S1842" i="10" s="1"/>
  <c r="U1850" i="10"/>
  <c r="V1850" i="10"/>
  <c r="Y1856" i="10"/>
  <c r="X1856" i="10"/>
  <c r="V1861" i="10"/>
  <c r="U1861" i="10"/>
  <c r="T1862" i="10"/>
  <c r="Z1863" i="10"/>
  <c r="Y1863" i="10"/>
  <c r="X1863" i="10"/>
  <c r="Z1882" i="10"/>
  <c r="X1882" i="10"/>
  <c r="Y1884" i="10"/>
  <c r="X1884" i="10"/>
  <c r="U1885" i="10"/>
  <c r="V1885" i="10"/>
  <c r="Y1894" i="10"/>
  <c r="X1894" i="10"/>
  <c r="Z1894" i="10"/>
  <c r="O1897" i="10"/>
  <c r="S1897" i="10" s="1"/>
  <c r="P1897" i="10"/>
  <c r="W1897" i="10" s="1"/>
  <c r="O1899" i="10"/>
  <c r="S1899" i="10" s="1"/>
  <c r="P1899" i="10"/>
  <c r="W1899" i="10" s="1"/>
  <c r="P1904" i="10"/>
  <c r="W1904" i="10" s="1"/>
  <c r="O1904" i="10"/>
  <c r="S1904" i="10" s="1"/>
  <c r="Y1913" i="10"/>
  <c r="X1913" i="10"/>
  <c r="P1933" i="10"/>
  <c r="W1933" i="10" s="1"/>
  <c r="T1937" i="10"/>
  <c r="U1937" i="10"/>
  <c r="P1951" i="10"/>
  <c r="W1951" i="10" s="1"/>
  <c r="O1951" i="10"/>
  <c r="S1951" i="10" s="1"/>
  <c r="P1955" i="10"/>
  <c r="W1955" i="10" s="1"/>
  <c r="O1955" i="10"/>
  <c r="S1955" i="10" s="1"/>
  <c r="U1957" i="10"/>
  <c r="T1957" i="10"/>
  <c r="V1957" i="10"/>
  <c r="Z1971" i="10"/>
  <c r="Y1971" i="10"/>
  <c r="X1971" i="10"/>
  <c r="V1975" i="10"/>
  <c r="U1975" i="10"/>
  <c r="T1975" i="10"/>
  <c r="O1978" i="10"/>
  <c r="S1978" i="10" s="1"/>
  <c r="P1978" i="10"/>
  <c r="W1978" i="10" s="1"/>
  <c r="O2048" i="10"/>
  <c r="S2048" i="10" s="1"/>
  <c r="P2048" i="10"/>
  <c r="W2048" i="10" s="1"/>
  <c r="Y2068" i="10"/>
  <c r="Z2068" i="10"/>
  <c r="X2068" i="10"/>
  <c r="P2070" i="10"/>
  <c r="W2070" i="10" s="1"/>
  <c r="O2070" i="10"/>
  <c r="S2070" i="10" s="1"/>
  <c r="Z2077" i="10"/>
  <c r="Y2077" i="10"/>
  <c r="X2077" i="10"/>
  <c r="P2082" i="10"/>
  <c r="W2082" i="10" s="1"/>
  <c r="O2082" i="10"/>
  <c r="S2082" i="10" s="1"/>
  <c r="Z1803" i="10"/>
  <c r="V1820" i="10"/>
  <c r="P1844" i="10"/>
  <c r="W1844" i="10" s="1"/>
  <c r="O1844" i="10"/>
  <c r="S1844" i="10" s="1"/>
  <c r="U1853" i="10"/>
  <c r="T1853" i="10"/>
  <c r="Z1855" i="10"/>
  <c r="Y1855" i="10"/>
  <c r="X1855" i="10"/>
  <c r="P1867" i="10"/>
  <c r="W1867" i="10" s="1"/>
  <c r="O1867" i="10"/>
  <c r="S1867" i="10" s="1"/>
  <c r="Y1882" i="10"/>
  <c r="X1889" i="10"/>
  <c r="U1901" i="10"/>
  <c r="T1901" i="10"/>
  <c r="P1916" i="10"/>
  <c r="W1916" i="10" s="1"/>
  <c r="O1916" i="10"/>
  <c r="S1916" i="10" s="1"/>
  <c r="P1925" i="10"/>
  <c r="W1925" i="10" s="1"/>
  <c r="O1925" i="10"/>
  <c r="S1925" i="10" s="1"/>
  <c r="V1936" i="10"/>
  <c r="U1936" i="10"/>
  <c r="T1936" i="10"/>
  <c r="V1937" i="10"/>
  <c r="P1939" i="10"/>
  <c r="W1939" i="10" s="1"/>
  <c r="O1939" i="10"/>
  <c r="S1939" i="10" s="1"/>
  <c r="Y1942" i="10"/>
  <c r="X1942" i="10"/>
  <c r="Z1942" i="10"/>
  <c r="T1956" i="10"/>
  <c r="V1956" i="10"/>
  <c r="U1956" i="10"/>
  <c r="P1958" i="10"/>
  <c r="W1958" i="10" s="1"/>
  <c r="U1965" i="10"/>
  <c r="T1965" i="10"/>
  <c r="V1965" i="10"/>
  <c r="O1989" i="10"/>
  <c r="S1989" i="10" s="1"/>
  <c r="P1989" i="10"/>
  <c r="W1989" i="10" s="1"/>
  <c r="V2009" i="10"/>
  <c r="U2009" i="10"/>
  <c r="T2009" i="10"/>
  <c r="O1804" i="10"/>
  <c r="S1804" i="10" s="1"/>
  <c r="O1811" i="10"/>
  <c r="S1811" i="10" s="1"/>
  <c r="Y1816" i="10"/>
  <c r="Z1819" i="10"/>
  <c r="X1819" i="10"/>
  <c r="Y1819" i="10"/>
  <c r="P1827" i="10"/>
  <c r="W1827" i="10" s="1"/>
  <c r="O1827" i="10"/>
  <c r="S1827" i="10" s="1"/>
  <c r="X1842" i="10"/>
  <c r="X1845" i="10"/>
  <c r="Z1845" i="10"/>
  <c r="O1851" i="10"/>
  <c r="S1851" i="10" s="1"/>
  <c r="Z1852" i="10"/>
  <c r="Y1852" i="10"/>
  <c r="X1852" i="10"/>
  <c r="V1853" i="10"/>
  <c r="P1866" i="10"/>
  <c r="W1866" i="10" s="1"/>
  <c r="O1866" i="10"/>
  <c r="S1866" i="10" s="1"/>
  <c r="P1873" i="10"/>
  <c r="W1873" i="10" s="1"/>
  <c r="O1873" i="10"/>
  <c r="S1873" i="10" s="1"/>
  <c r="Z1874" i="10"/>
  <c r="Y1874" i="10"/>
  <c r="V1875" i="10"/>
  <c r="U1875" i="10"/>
  <c r="T1875" i="10"/>
  <c r="O1876" i="10"/>
  <c r="S1876" i="10" s="1"/>
  <c r="Z1884" i="10"/>
  <c r="P1892" i="10"/>
  <c r="W1892" i="10" s="1"/>
  <c r="O1892" i="10"/>
  <c r="S1892" i="10" s="1"/>
  <c r="T1900" i="10"/>
  <c r="V1900" i="10"/>
  <c r="U1900" i="10"/>
  <c r="V1901" i="10"/>
  <c r="Y1926" i="10"/>
  <c r="X1926" i="10"/>
  <c r="U1930" i="10"/>
  <c r="T1930" i="10"/>
  <c r="O1966" i="10"/>
  <c r="S1966" i="10" s="1"/>
  <c r="P1966" i="10"/>
  <c r="W1966" i="10" s="1"/>
  <c r="V2047" i="10"/>
  <c r="U2047" i="10"/>
  <c r="T2047" i="10"/>
  <c r="V1807" i="10"/>
  <c r="T1807" i="10"/>
  <c r="U1816" i="10"/>
  <c r="T1816" i="10"/>
  <c r="V1823" i="10"/>
  <c r="T1823" i="10"/>
  <c r="V1828" i="10"/>
  <c r="T1828" i="10"/>
  <c r="Y1838" i="10"/>
  <c r="Z1838" i="10"/>
  <c r="P1839" i="10"/>
  <c r="W1839" i="10" s="1"/>
  <c r="O1839" i="10"/>
  <c r="S1839" i="10" s="1"/>
  <c r="Z1842" i="10"/>
  <c r="P1847" i="10"/>
  <c r="W1847" i="10" s="1"/>
  <c r="O1847" i="10"/>
  <c r="S1847" i="10" s="1"/>
  <c r="P1848" i="10"/>
  <c r="W1848" i="10" s="1"/>
  <c r="O1848" i="10"/>
  <c r="S1848" i="10" s="1"/>
  <c r="T1849" i="10"/>
  <c r="U1849" i="10"/>
  <c r="Z1850" i="10"/>
  <c r="Y1850" i="10"/>
  <c r="X1861" i="10"/>
  <c r="Y1861" i="10"/>
  <c r="P1871" i="10"/>
  <c r="W1871" i="10" s="1"/>
  <c r="O1871" i="10"/>
  <c r="S1871" i="10" s="1"/>
  <c r="U1874" i="10"/>
  <c r="T1874" i="10"/>
  <c r="V1874" i="10"/>
  <c r="X1885" i="10"/>
  <c r="Y1885" i="10"/>
  <c r="O1910" i="10"/>
  <c r="S1910" i="10" s="1"/>
  <c r="P1910" i="10"/>
  <c r="W1910" i="10" s="1"/>
  <c r="P1915" i="10"/>
  <c r="W1915" i="10" s="1"/>
  <c r="O1915" i="10"/>
  <c r="S1915" i="10" s="1"/>
  <c r="X1917" i="10"/>
  <c r="Z1917" i="10"/>
  <c r="Y1917" i="10"/>
  <c r="P1923" i="10"/>
  <c r="W1923" i="10" s="1"/>
  <c r="O1923" i="10"/>
  <c r="S1923" i="10" s="1"/>
  <c r="U1933" i="10"/>
  <c r="T1933" i="10"/>
  <c r="V1933" i="10"/>
  <c r="P1935" i="10"/>
  <c r="W1935" i="10" s="1"/>
  <c r="O1935" i="10"/>
  <c r="S1935" i="10" s="1"/>
  <c r="V1944" i="10"/>
  <c r="U1944" i="10"/>
  <c r="T1944" i="10"/>
  <c r="X1957" i="10"/>
  <c r="Z1957" i="10"/>
  <c r="T1964" i="10"/>
  <c r="V1964" i="10"/>
  <c r="U1964" i="10"/>
  <c r="Z2095" i="10"/>
  <c r="X2095" i="10"/>
  <c r="Y2095" i="10"/>
  <c r="O1798" i="10"/>
  <c r="S1798" i="10" s="1"/>
  <c r="P1813" i="10"/>
  <c r="W1813" i="10" s="1"/>
  <c r="O1813" i="10"/>
  <c r="S1813" i="10" s="1"/>
  <c r="V1816" i="10"/>
  <c r="P1840" i="10"/>
  <c r="W1840" i="10" s="1"/>
  <c r="O1840" i="10"/>
  <c r="S1840" i="10" s="1"/>
  <c r="Z1849" i="10"/>
  <c r="X1849" i="10"/>
  <c r="Y1851" i="10"/>
  <c r="X1851" i="10"/>
  <c r="Y1860" i="10"/>
  <c r="X1860" i="10"/>
  <c r="P1877" i="10"/>
  <c r="W1877" i="10" s="1"/>
  <c r="O1877" i="10"/>
  <c r="S1877" i="10" s="1"/>
  <c r="P1879" i="10"/>
  <c r="W1879" i="10" s="1"/>
  <c r="O1879" i="10"/>
  <c r="S1879" i="10" s="1"/>
  <c r="X1893" i="10"/>
  <c r="Y1893" i="10"/>
  <c r="U1914" i="10"/>
  <c r="T1914" i="10"/>
  <c r="V1914" i="10"/>
  <c r="Y1918" i="10"/>
  <c r="X1918" i="10"/>
  <c r="Z1918" i="10"/>
  <c r="X1941" i="10"/>
  <c r="Z1941" i="10"/>
  <c r="Y1941" i="10"/>
  <c r="X1949" i="10"/>
  <c r="Z1949" i="10"/>
  <c r="P1973" i="10"/>
  <c r="W1973" i="10" s="1"/>
  <c r="O1973" i="10"/>
  <c r="S1973" i="10" s="1"/>
  <c r="X1975" i="10"/>
  <c r="Z1975" i="10"/>
  <c r="Y1975" i="10"/>
  <c r="U1982" i="10"/>
  <c r="T1982" i="10"/>
  <c r="V1982" i="10"/>
  <c r="Z2021" i="10"/>
  <c r="Y2021" i="10"/>
  <c r="X2021" i="10"/>
  <c r="Y1875" i="10"/>
  <c r="P1880" i="10"/>
  <c r="W1880" i="10" s="1"/>
  <c r="U1881" i="10"/>
  <c r="P1890" i="10"/>
  <c r="W1890" i="10" s="1"/>
  <c r="O1894" i="10"/>
  <c r="S1894" i="10" s="1"/>
  <c r="Y1908" i="10"/>
  <c r="Y1909" i="10"/>
  <c r="U1913" i="10"/>
  <c r="O1917" i="10"/>
  <c r="S1917" i="10" s="1"/>
  <c r="O1926" i="10"/>
  <c r="S1926" i="10" s="1"/>
  <c r="X1928" i="10"/>
  <c r="Z1928" i="10"/>
  <c r="Y1937" i="10"/>
  <c r="X1937" i="10"/>
  <c r="P1938" i="10"/>
  <c r="W1938" i="10" s="1"/>
  <c r="O1960" i="10"/>
  <c r="S1960" i="10" s="1"/>
  <c r="T1977" i="10"/>
  <c r="V1977" i="10"/>
  <c r="Z1997" i="10"/>
  <c r="Y1997" i="10"/>
  <c r="X1997" i="10"/>
  <c r="V2017" i="10"/>
  <c r="U2017" i="10"/>
  <c r="T2017" i="10"/>
  <c r="Z2029" i="10"/>
  <c r="Y2029" i="10"/>
  <c r="X2029" i="10"/>
  <c r="O1870" i="10"/>
  <c r="S1870" i="10" s="1"/>
  <c r="V1881" i="10"/>
  <c r="P1887" i="10"/>
  <c r="W1887" i="10" s="1"/>
  <c r="O1887" i="10"/>
  <c r="S1887" i="10" s="1"/>
  <c r="Z1909" i="10"/>
  <c r="V1913" i="10"/>
  <c r="P1919" i="10"/>
  <c r="W1919" i="10" s="1"/>
  <c r="O1919" i="10"/>
  <c r="S1919" i="10" s="1"/>
  <c r="T1940" i="10"/>
  <c r="V1940" i="10"/>
  <c r="U1941" i="10"/>
  <c r="T1941" i="10"/>
  <c r="O1950" i="10"/>
  <c r="S1950" i="10" s="1"/>
  <c r="X1952" i="10"/>
  <c r="Z1952" i="10"/>
  <c r="X1956" i="10"/>
  <c r="Y1961" i="10"/>
  <c r="X1961" i="10"/>
  <c r="P1963" i="10"/>
  <c r="W1963" i="10" s="1"/>
  <c r="O1963" i="10"/>
  <c r="S1963" i="10" s="1"/>
  <c r="P1985" i="10"/>
  <c r="W1985" i="10" s="1"/>
  <c r="O2040" i="10"/>
  <c r="S2040" i="10" s="1"/>
  <c r="P2040" i="10"/>
  <c r="W2040" i="10" s="1"/>
  <c r="X2051" i="10"/>
  <c r="Z2051" i="10"/>
  <c r="Y2051" i="10"/>
  <c r="V2081" i="10"/>
  <c r="U2081" i="10"/>
  <c r="T2081" i="10"/>
  <c r="O1878" i="10"/>
  <c r="S1878" i="10" s="1"/>
  <c r="T1884" i="10"/>
  <c r="V1884" i="10"/>
  <c r="O1886" i="10"/>
  <c r="S1886" i="10" s="1"/>
  <c r="U1920" i="10"/>
  <c r="U1921" i="10"/>
  <c r="O1934" i="10"/>
  <c r="S1934" i="10" s="1"/>
  <c r="X1936" i="10"/>
  <c r="Z1936" i="10"/>
  <c r="V1941" i="10"/>
  <c r="Y1945" i="10"/>
  <c r="X1945" i="10"/>
  <c r="P1946" i="10"/>
  <c r="W1946" i="10" s="1"/>
  <c r="Z1969" i="10"/>
  <c r="X1969" i="10"/>
  <c r="T1971" i="10"/>
  <c r="U1971" i="10"/>
  <c r="T2043" i="10"/>
  <c r="V2043" i="10"/>
  <c r="U2043" i="10"/>
  <c r="T2067" i="10"/>
  <c r="V2067" i="10"/>
  <c r="U2067" i="10"/>
  <c r="Y1902" i="10"/>
  <c r="X1902" i="10"/>
  <c r="Y1905" i="10"/>
  <c r="X1905" i="10"/>
  <c r="P1907" i="10"/>
  <c r="W1907" i="10" s="1"/>
  <c r="O1907" i="10"/>
  <c r="S1907" i="10" s="1"/>
  <c r="P1927" i="10"/>
  <c r="W1927" i="10" s="1"/>
  <c r="O1927" i="10"/>
  <c r="S1927" i="10" s="1"/>
  <c r="T1948" i="10"/>
  <c r="V1948" i="10"/>
  <c r="U1949" i="10"/>
  <c r="T1949" i="10"/>
  <c r="O1958" i="10"/>
  <c r="S1958" i="10" s="1"/>
  <c r="X1960" i="10"/>
  <c r="Z1960" i="10"/>
  <c r="Z1962" i="10"/>
  <c r="Y1962" i="10"/>
  <c r="X1962" i="10"/>
  <c r="U1969" i="10"/>
  <c r="T1969" i="10"/>
  <c r="O1981" i="10"/>
  <c r="S1981" i="10" s="1"/>
  <c r="P1981" i="10"/>
  <c r="W1981" i="10" s="1"/>
  <c r="Y1991" i="10"/>
  <c r="X1991" i="10"/>
  <c r="Z1991" i="10"/>
  <c r="V2001" i="10"/>
  <c r="U2001" i="10"/>
  <c r="T2001" i="10"/>
  <c r="Z2013" i="10"/>
  <c r="Y2013" i="10"/>
  <c r="X2013" i="10"/>
  <c r="V2033" i="10"/>
  <c r="U2033" i="10"/>
  <c r="T2033" i="10"/>
  <c r="V2090" i="10"/>
  <c r="U2090" i="10"/>
  <c r="T2090" i="10"/>
  <c r="Y2128" i="10"/>
  <c r="X2128" i="10"/>
  <c r="Z2128" i="10"/>
  <c r="O2143" i="10"/>
  <c r="S2143" i="10" s="1"/>
  <c r="P2143" i="10"/>
  <c r="W2143" i="10" s="1"/>
  <c r="O1838" i="10"/>
  <c r="S1838" i="10" s="1"/>
  <c r="O1852" i="10"/>
  <c r="S1852" i="10" s="1"/>
  <c r="O1855" i="10"/>
  <c r="S1855" i="10" s="1"/>
  <c r="P1862" i="10"/>
  <c r="W1862" i="10" s="1"/>
  <c r="O1865" i="10"/>
  <c r="S1865" i="10" s="1"/>
  <c r="O1868" i="10"/>
  <c r="S1868" i="10" s="1"/>
  <c r="P1870" i="10"/>
  <c r="W1870" i="10" s="1"/>
  <c r="T1880" i="10"/>
  <c r="O1883" i="10"/>
  <c r="S1883" i="10" s="1"/>
  <c r="O1889" i="10"/>
  <c r="S1889" i="10" s="1"/>
  <c r="O1902" i="10"/>
  <c r="S1902" i="10" s="1"/>
  <c r="Z1902" i="10"/>
  <c r="U1905" i="10"/>
  <c r="O1908" i="10"/>
  <c r="S1908" i="10" s="1"/>
  <c r="X1920" i="10"/>
  <c r="Z1920" i="10"/>
  <c r="T1928" i="10"/>
  <c r="Y1929" i="10"/>
  <c r="X1929" i="10"/>
  <c r="P1930" i="10"/>
  <c r="W1930" i="10" s="1"/>
  <c r="U1948" i="10"/>
  <c r="P1950" i="10"/>
  <c r="W1950" i="10" s="1"/>
  <c r="O1952" i="10"/>
  <c r="S1952" i="10" s="1"/>
  <c r="Y1964" i="10"/>
  <c r="V1969" i="10"/>
  <c r="V1971" i="10"/>
  <c r="Y1983" i="10"/>
  <c r="X1983" i="10"/>
  <c r="Z1983" i="10"/>
  <c r="O1985" i="10"/>
  <c r="S1985" i="10" s="1"/>
  <c r="P1988" i="10"/>
  <c r="W1988" i="10" s="1"/>
  <c r="Z2045" i="10"/>
  <c r="Y2045" i="10"/>
  <c r="X2045" i="10"/>
  <c r="U2134" i="10"/>
  <c r="V2134" i="10"/>
  <c r="T2134" i="10"/>
  <c r="U1928" i="10"/>
  <c r="U1929" i="10"/>
  <c r="T1932" i="10"/>
  <c r="V1932" i="10"/>
  <c r="X1944" i="10"/>
  <c r="Z1944" i="10"/>
  <c r="V1949" i="10"/>
  <c r="Y1953" i="10"/>
  <c r="X1953" i="10"/>
  <c r="O1976" i="10"/>
  <c r="S1976" i="10" s="1"/>
  <c r="P1976" i="10"/>
  <c r="W1976" i="10" s="1"/>
  <c r="P1979" i="10"/>
  <c r="W1979" i="10" s="1"/>
  <c r="O1979" i="10"/>
  <c r="S1979" i="10" s="1"/>
  <c r="Z1982" i="10"/>
  <c r="Y1982" i="10"/>
  <c r="U1990" i="10"/>
  <c r="T1990" i="10"/>
  <c r="V1993" i="10"/>
  <c r="U1993" i="10"/>
  <c r="T1993" i="10"/>
  <c r="Z2005" i="10"/>
  <c r="Y2005" i="10"/>
  <c r="X2005" i="10"/>
  <c r="V2025" i="10"/>
  <c r="U2025" i="10"/>
  <c r="T2025" i="10"/>
  <c r="Z2037" i="10"/>
  <c r="Y2037" i="10"/>
  <c r="X2037" i="10"/>
  <c r="P2058" i="10"/>
  <c r="W2058" i="10" s="1"/>
  <c r="O2058" i="10"/>
  <c r="S2058" i="10" s="1"/>
  <c r="X2059" i="10"/>
  <c r="Z2059" i="10"/>
  <c r="Y2059" i="10"/>
  <c r="P2071" i="10"/>
  <c r="W2071" i="10" s="1"/>
  <c r="O2071" i="10"/>
  <c r="S2071" i="10" s="1"/>
  <c r="P2076" i="10"/>
  <c r="W2076" i="10" s="1"/>
  <c r="O2076" i="10"/>
  <c r="S2076" i="10" s="1"/>
  <c r="Y2091" i="10"/>
  <c r="X2091" i="10"/>
  <c r="Z2091" i="10"/>
  <c r="P1977" i="10"/>
  <c r="W1977" i="10" s="1"/>
  <c r="O1988" i="10"/>
  <c r="S1988" i="10" s="1"/>
  <c r="Z1990" i="10"/>
  <c r="X1990" i="10"/>
  <c r="Y1990" i="10"/>
  <c r="V1996" i="10"/>
  <c r="U1996" i="10"/>
  <c r="V2004" i="10"/>
  <c r="U2004" i="10"/>
  <c r="V2012" i="10"/>
  <c r="U2012" i="10"/>
  <c r="V2020" i="10"/>
  <c r="U2020" i="10"/>
  <c r="V2028" i="10"/>
  <c r="U2028" i="10"/>
  <c r="V2036" i="10"/>
  <c r="U2036" i="10"/>
  <c r="P2041" i="10"/>
  <c r="W2041" i="10" s="1"/>
  <c r="O2041" i="10"/>
  <c r="S2041" i="10" s="1"/>
  <c r="P2054" i="10"/>
  <c r="W2054" i="10" s="1"/>
  <c r="O2054" i="10"/>
  <c r="S2054" i="10" s="1"/>
  <c r="V2057" i="10"/>
  <c r="U2057" i="10"/>
  <c r="T2057" i="10"/>
  <c r="P2062" i="10"/>
  <c r="W2062" i="10" s="1"/>
  <c r="O2062" i="10"/>
  <c r="S2062" i="10" s="1"/>
  <c r="P2065" i="10"/>
  <c r="W2065" i="10" s="1"/>
  <c r="O2065" i="10"/>
  <c r="S2065" i="10" s="1"/>
  <c r="V2069" i="10"/>
  <c r="U2069" i="10"/>
  <c r="T2069" i="10"/>
  <c r="O2072" i="10"/>
  <c r="S2072" i="10" s="1"/>
  <c r="P2072" i="10"/>
  <c r="W2072" i="10" s="1"/>
  <c r="V2091" i="10"/>
  <c r="T2091" i="10"/>
  <c r="U2091" i="10"/>
  <c r="Y2104" i="10"/>
  <c r="X2104" i="10"/>
  <c r="P2106" i="10"/>
  <c r="W2106" i="10" s="1"/>
  <c r="O2106" i="10"/>
  <c r="S2106" i="10" s="1"/>
  <c r="V2122" i="10"/>
  <c r="U2122" i="10"/>
  <c r="T2122" i="10"/>
  <c r="X2145" i="10"/>
  <c r="Z2145" i="10"/>
  <c r="Y2145" i="10"/>
  <c r="O1991" i="10"/>
  <c r="S1991" i="10" s="1"/>
  <c r="P1993" i="10"/>
  <c r="W1993" i="10" s="1"/>
  <c r="P2001" i="10"/>
  <c r="W2001" i="10" s="1"/>
  <c r="P2009" i="10"/>
  <c r="W2009" i="10" s="1"/>
  <c r="P2017" i="10"/>
  <c r="W2017" i="10" s="1"/>
  <c r="P2025" i="10"/>
  <c r="W2025" i="10" s="1"/>
  <c r="P2033" i="10"/>
  <c r="W2033" i="10" s="1"/>
  <c r="Z2069" i="10"/>
  <c r="Y2069" i="10"/>
  <c r="X2069" i="10"/>
  <c r="V2098" i="10"/>
  <c r="U2098" i="10"/>
  <c r="T2098" i="10"/>
  <c r="P2127" i="10"/>
  <c r="W2127" i="10" s="1"/>
  <c r="O2127" i="10"/>
  <c r="S2127" i="10" s="1"/>
  <c r="O2153" i="10"/>
  <c r="S2153" i="10" s="1"/>
  <c r="P2153" i="10"/>
  <c r="W2153" i="10" s="1"/>
  <c r="O1986" i="10"/>
  <c r="S1986" i="10" s="1"/>
  <c r="V1994" i="10"/>
  <c r="U1994" i="10"/>
  <c r="T1994" i="10"/>
  <c r="Z1995" i="10"/>
  <c r="X1995" i="10"/>
  <c r="Y1996" i="10"/>
  <c r="X1996" i="10"/>
  <c r="P1999" i="10"/>
  <c r="W1999" i="10" s="1"/>
  <c r="O1999" i="10"/>
  <c r="S1999" i="10" s="1"/>
  <c r="V2002" i="10"/>
  <c r="U2002" i="10"/>
  <c r="T2002" i="10"/>
  <c r="Z2003" i="10"/>
  <c r="X2003" i="10"/>
  <c r="Y2004" i="10"/>
  <c r="X2004" i="10"/>
  <c r="P2007" i="10"/>
  <c r="W2007" i="10" s="1"/>
  <c r="O2007" i="10"/>
  <c r="S2007" i="10" s="1"/>
  <c r="V2010" i="10"/>
  <c r="U2010" i="10"/>
  <c r="T2010" i="10"/>
  <c r="Z2011" i="10"/>
  <c r="X2011" i="10"/>
  <c r="Y2012" i="10"/>
  <c r="X2012" i="10"/>
  <c r="P2015" i="10"/>
  <c r="W2015" i="10" s="1"/>
  <c r="O2015" i="10"/>
  <c r="S2015" i="10" s="1"/>
  <c r="V2018" i="10"/>
  <c r="U2018" i="10"/>
  <c r="T2018" i="10"/>
  <c r="Z2019" i="10"/>
  <c r="X2019" i="10"/>
  <c r="Y2020" i="10"/>
  <c r="X2020" i="10"/>
  <c r="P2023" i="10"/>
  <c r="W2023" i="10" s="1"/>
  <c r="O2023" i="10"/>
  <c r="S2023" i="10" s="1"/>
  <c r="V2026" i="10"/>
  <c r="U2026" i="10"/>
  <c r="T2026" i="10"/>
  <c r="Z2027" i="10"/>
  <c r="X2027" i="10"/>
  <c r="Y2028" i="10"/>
  <c r="X2028" i="10"/>
  <c r="P2031" i="10"/>
  <c r="W2031" i="10" s="1"/>
  <c r="O2031" i="10"/>
  <c r="S2031" i="10" s="1"/>
  <c r="V2034" i="10"/>
  <c r="U2034" i="10"/>
  <c r="T2034" i="10"/>
  <c r="Z2035" i="10"/>
  <c r="X2035" i="10"/>
  <c r="Y2036" i="10"/>
  <c r="X2036" i="10"/>
  <c r="P2039" i="10"/>
  <c r="W2039" i="10" s="1"/>
  <c r="O2039" i="10"/>
  <c r="S2039" i="10" s="1"/>
  <c r="P2049" i="10"/>
  <c r="W2049" i="10" s="1"/>
  <c r="O2049" i="10"/>
  <c r="S2049" i="10" s="1"/>
  <c r="V2075" i="10"/>
  <c r="T2075" i="10"/>
  <c r="U2075" i="10"/>
  <c r="V2097" i="10"/>
  <c r="U2097" i="10"/>
  <c r="T2097" i="10"/>
  <c r="Y2112" i="10"/>
  <c r="X2112" i="10"/>
  <c r="Z2112" i="10"/>
  <c r="U2150" i="10"/>
  <c r="T2150" i="10"/>
  <c r="V2150" i="10"/>
  <c r="V2161" i="10"/>
  <c r="U2161" i="10"/>
  <c r="T2161" i="10"/>
  <c r="O1946" i="10"/>
  <c r="S1946" i="10" s="1"/>
  <c r="O1954" i="10"/>
  <c r="S1954" i="10" s="1"/>
  <c r="O1962" i="10"/>
  <c r="S1962" i="10" s="1"/>
  <c r="O1968" i="10"/>
  <c r="S1968" i="10" s="1"/>
  <c r="O1983" i="10"/>
  <c r="S1983" i="10" s="1"/>
  <c r="P1986" i="10"/>
  <c r="W1986" i="10" s="1"/>
  <c r="P1992" i="10"/>
  <c r="W1992" i="10" s="1"/>
  <c r="O1992" i="10"/>
  <c r="S1992" i="10" s="1"/>
  <c r="P1994" i="10"/>
  <c r="W1994" i="10" s="1"/>
  <c r="T1996" i="10"/>
  <c r="P2002" i="10"/>
  <c r="W2002" i="10" s="1"/>
  <c r="T2004" i="10"/>
  <c r="P2010" i="10"/>
  <c r="W2010" i="10" s="1"/>
  <c r="T2012" i="10"/>
  <c r="P2018" i="10"/>
  <c r="W2018" i="10" s="1"/>
  <c r="T2020" i="10"/>
  <c r="P2026" i="10"/>
  <c r="W2026" i="10" s="1"/>
  <c r="T2028" i="10"/>
  <c r="P2034" i="10"/>
  <c r="W2034" i="10" s="1"/>
  <c r="T2036" i="10"/>
  <c r="P2042" i="10"/>
  <c r="W2042" i="10" s="1"/>
  <c r="O2042" i="10"/>
  <c r="S2042" i="10" s="1"/>
  <c r="Z2044" i="10"/>
  <c r="Y2044" i="10"/>
  <c r="X2044" i="10"/>
  <c r="P2046" i="10"/>
  <c r="W2046" i="10" s="1"/>
  <c r="O2046" i="10"/>
  <c r="S2046" i="10" s="1"/>
  <c r="V2050" i="10"/>
  <c r="U2050" i="10"/>
  <c r="T2050" i="10"/>
  <c r="O2052" i="10"/>
  <c r="S2052" i="10" s="1"/>
  <c r="P2052" i="10"/>
  <c r="W2052" i="10" s="1"/>
  <c r="V2053" i="10"/>
  <c r="U2053" i="10"/>
  <c r="O2056" i="10"/>
  <c r="S2056" i="10" s="1"/>
  <c r="P2056" i="10"/>
  <c r="W2056" i="10" s="1"/>
  <c r="T2059" i="10"/>
  <c r="V2059" i="10"/>
  <c r="U2059" i="10"/>
  <c r="P2063" i="10"/>
  <c r="W2063" i="10" s="1"/>
  <c r="Y2064" i="10"/>
  <c r="Z2064" i="10"/>
  <c r="X2064" i="10"/>
  <c r="X2067" i="10"/>
  <c r="Z2067" i="10"/>
  <c r="Y2067" i="10"/>
  <c r="P2087" i="10"/>
  <c r="W2087" i="10" s="1"/>
  <c r="O2087" i="10"/>
  <c r="S2087" i="10" s="1"/>
  <c r="X2098" i="10"/>
  <c r="Z2098" i="10"/>
  <c r="Y2098" i="10"/>
  <c r="Y2120" i="10"/>
  <c r="X2120" i="10"/>
  <c r="Z2120" i="10"/>
  <c r="P2157" i="10"/>
  <c r="W2157" i="10" s="1"/>
  <c r="O2157" i="10"/>
  <c r="S2157" i="10" s="1"/>
  <c r="P1968" i="10"/>
  <c r="W1968" i="10" s="1"/>
  <c r="V1995" i="10"/>
  <c r="U1995" i="10"/>
  <c r="T1995" i="10"/>
  <c r="P1998" i="10"/>
  <c r="W1998" i="10" s="1"/>
  <c r="O1998" i="10"/>
  <c r="S1998" i="10" s="1"/>
  <c r="P2000" i="10"/>
  <c r="W2000" i="10" s="1"/>
  <c r="O2000" i="10"/>
  <c r="S2000" i="10" s="1"/>
  <c r="V2003" i="10"/>
  <c r="U2003" i="10"/>
  <c r="T2003" i="10"/>
  <c r="P2006" i="10"/>
  <c r="W2006" i="10" s="1"/>
  <c r="O2006" i="10"/>
  <c r="S2006" i="10" s="1"/>
  <c r="P2008" i="10"/>
  <c r="W2008" i="10" s="1"/>
  <c r="O2008" i="10"/>
  <c r="S2008" i="10" s="1"/>
  <c r="V2011" i="10"/>
  <c r="U2011" i="10"/>
  <c r="T2011" i="10"/>
  <c r="P2014" i="10"/>
  <c r="W2014" i="10" s="1"/>
  <c r="O2014" i="10"/>
  <c r="S2014" i="10" s="1"/>
  <c r="P2016" i="10"/>
  <c r="W2016" i="10" s="1"/>
  <c r="O2016" i="10"/>
  <c r="S2016" i="10" s="1"/>
  <c r="V2019" i="10"/>
  <c r="U2019" i="10"/>
  <c r="T2019" i="10"/>
  <c r="P2022" i="10"/>
  <c r="W2022" i="10" s="1"/>
  <c r="O2022" i="10"/>
  <c r="S2022" i="10" s="1"/>
  <c r="P2024" i="10"/>
  <c r="W2024" i="10" s="1"/>
  <c r="O2024" i="10"/>
  <c r="S2024" i="10" s="1"/>
  <c r="V2027" i="10"/>
  <c r="U2027" i="10"/>
  <c r="T2027" i="10"/>
  <c r="P2030" i="10"/>
  <c r="W2030" i="10" s="1"/>
  <c r="O2030" i="10"/>
  <c r="S2030" i="10" s="1"/>
  <c r="P2032" i="10"/>
  <c r="W2032" i="10" s="1"/>
  <c r="O2032" i="10"/>
  <c r="S2032" i="10" s="1"/>
  <c r="V2035" i="10"/>
  <c r="U2035" i="10"/>
  <c r="T2035" i="10"/>
  <c r="P2038" i="10"/>
  <c r="W2038" i="10" s="1"/>
  <c r="O2038" i="10"/>
  <c r="S2038" i="10" s="1"/>
  <c r="Y2043" i="10"/>
  <c r="X2043" i="10"/>
  <c r="X2047" i="10"/>
  <c r="Z2047" i="10"/>
  <c r="Y2047" i="10"/>
  <c r="Z2050" i="10"/>
  <c r="Y2050" i="10"/>
  <c r="X2050" i="10"/>
  <c r="O2060" i="10"/>
  <c r="S2060" i="10" s="1"/>
  <c r="P2060" i="10"/>
  <c r="W2060" i="10" s="1"/>
  <c r="U2068" i="10"/>
  <c r="V2068" i="10"/>
  <c r="T2068" i="10"/>
  <c r="V2073" i="10"/>
  <c r="T2073" i="10"/>
  <c r="U2073" i="10"/>
  <c r="Y2075" i="10"/>
  <c r="X2075" i="10"/>
  <c r="Z2075" i="10"/>
  <c r="Y2096" i="10"/>
  <c r="Z2096" i="10"/>
  <c r="X2096" i="10"/>
  <c r="U2111" i="10"/>
  <c r="T2111" i="10"/>
  <c r="V2111" i="10"/>
  <c r="O2063" i="10"/>
  <c r="S2063" i="10" s="1"/>
  <c r="U2066" i="10"/>
  <c r="Y2074" i="10"/>
  <c r="P2085" i="10"/>
  <c r="W2085" i="10" s="1"/>
  <c r="O2085" i="10"/>
  <c r="S2085" i="10" s="1"/>
  <c r="Y2089" i="10"/>
  <c r="Y2090" i="10"/>
  <c r="P2108" i="10"/>
  <c r="W2108" i="10" s="1"/>
  <c r="O2108" i="10"/>
  <c r="S2108" i="10" s="1"/>
  <c r="P2110" i="10"/>
  <c r="W2110" i="10" s="1"/>
  <c r="O2110" i="10"/>
  <c r="S2110" i="10" s="1"/>
  <c r="P2117" i="10"/>
  <c r="W2117" i="10" s="1"/>
  <c r="O2117" i="10"/>
  <c r="S2117" i="10" s="1"/>
  <c r="O2120" i="10"/>
  <c r="S2120" i="10" s="1"/>
  <c r="P2121" i="10"/>
  <c r="W2121" i="10" s="1"/>
  <c r="O2121" i="10"/>
  <c r="S2121" i="10" s="1"/>
  <c r="Y2123" i="10"/>
  <c r="X2123" i="10"/>
  <c r="P2133" i="10"/>
  <c r="W2133" i="10" s="1"/>
  <c r="P2147" i="10"/>
  <c r="W2147" i="10" s="1"/>
  <c r="O2147" i="10"/>
  <c r="S2147" i="10" s="1"/>
  <c r="U2199" i="10"/>
  <c r="T2199" i="10"/>
  <c r="V2199" i="10"/>
  <c r="Y2251" i="10"/>
  <c r="X2251" i="10"/>
  <c r="Z2251" i="10"/>
  <c r="P2078" i="10"/>
  <c r="W2078" i="10" s="1"/>
  <c r="O2078" i="10"/>
  <c r="S2078" i="10" s="1"/>
  <c r="U2079" i="10"/>
  <c r="T2079" i="10"/>
  <c r="V2080" i="10"/>
  <c r="U2080" i="10"/>
  <c r="T2080" i="10"/>
  <c r="P2084" i="10"/>
  <c r="W2084" i="10" s="1"/>
  <c r="O2084" i="10"/>
  <c r="S2084" i="10" s="1"/>
  <c r="Z2090" i="10"/>
  <c r="X2097" i="10"/>
  <c r="Z2103" i="10"/>
  <c r="X2103" i="10"/>
  <c r="X2114" i="10"/>
  <c r="Z2114" i="10"/>
  <c r="O2119" i="10"/>
  <c r="S2119" i="10" s="1"/>
  <c r="O2130" i="10"/>
  <c r="S2130" i="10" s="1"/>
  <c r="O2135" i="10"/>
  <c r="S2135" i="10" s="1"/>
  <c r="P2135" i="10"/>
  <c r="W2135" i="10" s="1"/>
  <c r="P2144" i="10"/>
  <c r="W2144" i="10" s="1"/>
  <c r="O2144" i="10"/>
  <c r="S2144" i="10" s="1"/>
  <c r="U2156" i="10"/>
  <c r="T2156" i="10"/>
  <c r="V2156" i="10"/>
  <c r="Y2158" i="10"/>
  <c r="Z2158" i="10"/>
  <c r="X2158" i="10"/>
  <c r="O2192" i="10"/>
  <c r="S2192" i="10" s="1"/>
  <c r="P2192" i="10"/>
  <c r="W2192" i="10" s="1"/>
  <c r="Z2197" i="10"/>
  <c r="X2197" i="10"/>
  <c r="Y2197" i="10"/>
  <c r="P2093" i="10"/>
  <c r="W2093" i="10" s="1"/>
  <c r="O2093" i="10"/>
  <c r="S2093" i="10" s="1"/>
  <c r="Y2097" i="10"/>
  <c r="Y2099" i="10"/>
  <c r="X2099" i="10"/>
  <c r="P2116" i="10"/>
  <c r="W2116" i="10" s="1"/>
  <c r="O2116" i="10"/>
  <c r="S2116" i="10" s="1"/>
  <c r="P2118" i="10"/>
  <c r="W2118" i="10" s="1"/>
  <c r="O2118" i="10"/>
  <c r="S2118" i="10" s="1"/>
  <c r="P2125" i="10"/>
  <c r="W2125" i="10" s="1"/>
  <c r="O2125" i="10"/>
  <c r="S2125" i="10" s="1"/>
  <c r="V2128" i="10"/>
  <c r="U2128" i="10"/>
  <c r="T2128" i="10"/>
  <c r="P2129" i="10"/>
  <c r="W2129" i="10" s="1"/>
  <c r="O2129" i="10"/>
  <c r="S2129" i="10" s="1"/>
  <c r="Y2131" i="10"/>
  <c r="X2131" i="10"/>
  <c r="P2148" i="10"/>
  <c r="W2148" i="10" s="1"/>
  <c r="O2148" i="10"/>
  <c r="S2148" i="10" s="1"/>
  <c r="P2152" i="10"/>
  <c r="W2152" i="10" s="1"/>
  <c r="O2152" i="10"/>
  <c r="S2152" i="10" s="1"/>
  <c r="Y2154" i="10"/>
  <c r="X2154" i="10"/>
  <c r="X2159" i="10"/>
  <c r="Z2159" i="10"/>
  <c r="Y2162" i="10"/>
  <c r="X2162" i="10"/>
  <c r="Z2162" i="10"/>
  <c r="U2167" i="10"/>
  <c r="T2167" i="10"/>
  <c r="V2167" i="10"/>
  <c r="T2182" i="10"/>
  <c r="V2182" i="10"/>
  <c r="U2182" i="10"/>
  <c r="O2216" i="10"/>
  <c r="S2216" i="10" s="1"/>
  <c r="P2216" i="10"/>
  <c r="W2216" i="10" s="1"/>
  <c r="P2217" i="10"/>
  <c r="W2217" i="10" s="1"/>
  <c r="O2217" i="10"/>
  <c r="S2217" i="10" s="1"/>
  <c r="O1997" i="10"/>
  <c r="S1997" i="10" s="1"/>
  <c r="O2005" i="10"/>
  <c r="S2005" i="10" s="1"/>
  <c r="O2013" i="10"/>
  <c r="S2013" i="10" s="1"/>
  <c r="O2021" i="10"/>
  <c r="S2021" i="10" s="1"/>
  <c r="O2029" i="10"/>
  <c r="S2029" i="10" s="1"/>
  <c r="O2037" i="10"/>
  <c r="S2037" i="10" s="1"/>
  <c r="O2045" i="10"/>
  <c r="S2045" i="10" s="1"/>
  <c r="Y2055" i="10"/>
  <c r="Z2079" i="10"/>
  <c r="X2079" i="10"/>
  <c r="P2086" i="10"/>
  <c r="W2086" i="10" s="1"/>
  <c r="O2086" i="10"/>
  <c r="S2086" i="10" s="1"/>
  <c r="V2088" i="10"/>
  <c r="U2088" i="10"/>
  <c r="T2088" i="10"/>
  <c r="P2092" i="10"/>
  <c r="W2092" i="10" s="1"/>
  <c r="O2092" i="10"/>
  <c r="S2092" i="10" s="1"/>
  <c r="V2099" i="10"/>
  <c r="T2099" i="10"/>
  <c r="Z2111" i="10"/>
  <c r="X2111" i="10"/>
  <c r="X2122" i="10"/>
  <c r="Z2122" i="10"/>
  <c r="X2134" i="10"/>
  <c r="Y2134" i="10"/>
  <c r="P2139" i="10"/>
  <c r="W2139" i="10" s="1"/>
  <c r="O2139" i="10"/>
  <c r="S2139" i="10" s="1"/>
  <c r="T2145" i="10"/>
  <c r="V2145" i="10"/>
  <c r="U2145" i="10"/>
  <c r="Y2150" i="10"/>
  <c r="X2150" i="10"/>
  <c r="Z2150" i="10"/>
  <c r="T2166" i="10"/>
  <c r="U2166" i="10"/>
  <c r="O2168" i="10"/>
  <c r="S2168" i="10" s="1"/>
  <c r="P2168" i="10"/>
  <c r="W2168" i="10" s="1"/>
  <c r="P2172" i="10"/>
  <c r="W2172" i="10" s="1"/>
  <c r="O2172" i="10"/>
  <c r="S2172" i="10" s="1"/>
  <c r="X2189" i="10"/>
  <c r="Y2189" i="10"/>
  <c r="Z2189" i="10"/>
  <c r="Y2195" i="10"/>
  <c r="X2195" i="10"/>
  <c r="Z2195" i="10"/>
  <c r="O2051" i="10"/>
  <c r="S2051" i="10" s="1"/>
  <c r="P2053" i="10"/>
  <c r="W2053" i="10" s="1"/>
  <c r="Z2055" i="10"/>
  <c r="Y2057" i="10"/>
  <c r="O2064" i="10"/>
  <c r="S2064" i="10" s="1"/>
  <c r="Y2079" i="10"/>
  <c r="X2080" i="10"/>
  <c r="P2088" i="10"/>
  <c r="W2088" i="10" s="1"/>
  <c r="U2099" i="10"/>
  <c r="P2101" i="10"/>
  <c r="W2101" i="10" s="1"/>
  <c r="O2101" i="10"/>
  <c r="S2101" i="10" s="1"/>
  <c r="O2104" i="10"/>
  <c r="S2104" i="10" s="1"/>
  <c r="P2105" i="10"/>
  <c r="W2105" i="10" s="1"/>
  <c r="O2105" i="10"/>
  <c r="S2105" i="10" s="1"/>
  <c r="Y2107" i="10"/>
  <c r="X2107" i="10"/>
  <c r="P2124" i="10"/>
  <c r="W2124" i="10" s="1"/>
  <c r="O2124" i="10"/>
  <c r="S2124" i="10" s="1"/>
  <c r="P2126" i="10"/>
  <c r="W2126" i="10" s="1"/>
  <c r="O2126" i="10"/>
  <c r="S2126" i="10" s="1"/>
  <c r="U2142" i="10"/>
  <c r="V2142" i="10"/>
  <c r="T2142" i="10"/>
  <c r="P2155" i="10"/>
  <c r="W2155" i="10" s="1"/>
  <c r="O2155" i="10"/>
  <c r="S2155" i="10" s="1"/>
  <c r="X2164" i="10"/>
  <c r="Z2164" i="10"/>
  <c r="V2165" i="10"/>
  <c r="U2165" i="10"/>
  <c r="T2165" i="10"/>
  <c r="O2044" i="10"/>
  <c r="S2044" i="10" s="1"/>
  <c r="Z2080" i="10"/>
  <c r="X2081" i="10"/>
  <c r="Y2083" i="10"/>
  <c r="X2083" i="10"/>
  <c r="P2094" i="10"/>
  <c r="W2094" i="10" s="1"/>
  <c r="O2094" i="10"/>
  <c r="S2094" i="10" s="1"/>
  <c r="O2095" i="10"/>
  <c r="S2095" i="10" s="1"/>
  <c r="O2096" i="10"/>
  <c r="S2096" i="10" s="1"/>
  <c r="Z2099" i="10"/>
  <c r="O2103" i="10"/>
  <c r="S2103" i="10" s="1"/>
  <c r="O2114" i="10"/>
  <c r="S2114" i="10" s="1"/>
  <c r="Z2119" i="10"/>
  <c r="X2119" i="10"/>
  <c r="X2130" i="10"/>
  <c r="Z2130" i="10"/>
  <c r="Z2131" i="10"/>
  <c r="O2140" i="10"/>
  <c r="S2140" i="10" s="1"/>
  <c r="T2141" i="10"/>
  <c r="U2141" i="10"/>
  <c r="P2151" i="10"/>
  <c r="W2151" i="10" s="1"/>
  <c r="O2151" i="10"/>
  <c r="S2151" i="10" s="1"/>
  <c r="Y2164" i="10"/>
  <c r="V2166" i="10"/>
  <c r="U2175" i="10"/>
  <c r="V2175" i="10"/>
  <c r="T2175" i="10"/>
  <c r="X2073" i="10"/>
  <c r="Y2081" i="10"/>
  <c r="V2089" i="10"/>
  <c r="U2089" i="10"/>
  <c r="T2089" i="10"/>
  <c r="P2100" i="10"/>
  <c r="W2100" i="10" s="1"/>
  <c r="O2100" i="10"/>
  <c r="S2100" i="10" s="1"/>
  <c r="P2102" i="10"/>
  <c r="W2102" i="10" s="1"/>
  <c r="O2102" i="10"/>
  <c r="S2102" i="10" s="1"/>
  <c r="P2109" i="10"/>
  <c r="W2109" i="10" s="1"/>
  <c r="O2109" i="10"/>
  <c r="S2109" i="10" s="1"/>
  <c r="V2112" i="10"/>
  <c r="U2112" i="10"/>
  <c r="T2112" i="10"/>
  <c r="P2113" i="10"/>
  <c r="W2113" i="10" s="1"/>
  <c r="O2113" i="10"/>
  <c r="S2113" i="10" s="1"/>
  <c r="Y2115" i="10"/>
  <c r="X2115" i="10"/>
  <c r="P2132" i="10"/>
  <c r="W2132" i="10" s="1"/>
  <c r="O2132" i="10"/>
  <c r="S2132" i="10" s="1"/>
  <c r="X2137" i="10"/>
  <c r="Z2137" i="10"/>
  <c r="X2140" i="10"/>
  <c r="Z2140" i="10"/>
  <c r="Z2141" i="10"/>
  <c r="Y2141" i="10"/>
  <c r="X2141" i="10"/>
  <c r="X2142" i="10"/>
  <c r="Z2142" i="10"/>
  <c r="Y2142" i="10"/>
  <c r="Y2146" i="10"/>
  <c r="X2146" i="10"/>
  <c r="V2159" i="10"/>
  <c r="U2159" i="10"/>
  <c r="T2159" i="10"/>
  <c r="T2162" i="10"/>
  <c r="V2162" i="10"/>
  <c r="U2162" i="10"/>
  <c r="T2174" i="10"/>
  <c r="V2174" i="10"/>
  <c r="U2174" i="10"/>
  <c r="Y2203" i="10"/>
  <c r="X2203" i="10"/>
  <c r="Z2203" i="10"/>
  <c r="O2138" i="10"/>
  <c r="S2138" i="10" s="1"/>
  <c r="Z2166" i="10"/>
  <c r="Y2166" i="10"/>
  <c r="X2166" i="10"/>
  <c r="X2170" i="10"/>
  <c r="Z2170" i="10"/>
  <c r="Y2170" i="10"/>
  <c r="P2173" i="10"/>
  <c r="W2173" i="10" s="1"/>
  <c r="O2173" i="10"/>
  <c r="S2173" i="10" s="1"/>
  <c r="U2178" i="10"/>
  <c r="V2178" i="10"/>
  <c r="P2181" i="10"/>
  <c r="W2181" i="10" s="1"/>
  <c r="V2205" i="10"/>
  <c r="U2205" i="10"/>
  <c r="U2207" i="10"/>
  <c r="T2207" i="10"/>
  <c r="V2207" i="10"/>
  <c r="X2250" i="10"/>
  <c r="Y2250" i="10"/>
  <c r="Z2250" i="10"/>
  <c r="T2107" i="10"/>
  <c r="T2115" i="10"/>
  <c r="T2123" i="10"/>
  <c r="T2131" i="10"/>
  <c r="O2136" i="10"/>
  <c r="S2136" i="10" s="1"/>
  <c r="P2138" i="10"/>
  <c r="W2138" i="10" s="1"/>
  <c r="O2146" i="10"/>
  <c r="S2146" i="10" s="1"/>
  <c r="Y2149" i="10"/>
  <c r="O2154" i="10"/>
  <c r="S2154" i="10" s="1"/>
  <c r="P2163" i="10"/>
  <c r="W2163" i="10" s="1"/>
  <c r="O2163" i="10"/>
  <c r="S2163" i="10" s="1"/>
  <c r="Y2165" i="10"/>
  <c r="O2179" i="10"/>
  <c r="S2179" i="10" s="1"/>
  <c r="P2179" i="10"/>
  <c r="W2179" i="10" s="1"/>
  <c r="V2189" i="10"/>
  <c r="U2189" i="10"/>
  <c r="T2189" i="10"/>
  <c r="O2198" i="10"/>
  <c r="S2198" i="10" s="1"/>
  <c r="P2198" i="10"/>
  <c r="W2198" i="10" s="1"/>
  <c r="X2167" i="10"/>
  <c r="Y2167" i="10"/>
  <c r="O2171" i="10"/>
  <c r="S2171" i="10" s="1"/>
  <c r="P2171" i="10"/>
  <c r="W2171" i="10" s="1"/>
  <c r="V2197" i="10"/>
  <c r="U2197" i="10"/>
  <c r="T2197" i="10"/>
  <c r="P2209" i="10"/>
  <c r="W2209" i="10" s="1"/>
  <c r="O2209" i="10"/>
  <c r="S2209" i="10" s="1"/>
  <c r="O2224" i="10"/>
  <c r="S2224" i="10" s="1"/>
  <c r="P2224" i="10"/>
  <c r="W2224" i="10" s="1"/>
  <c r="P2225" i="10"/>
  <c r="W2225" i="10" s="1"/>
  <c r="O2225" i="10"/>
  <c r="S2225" i="10" s="1"/>
  <c r="O2133" i="10"/>
  <c r="S2133" i="10" s="1"/>
  <c r="O2137" i="10"/>
  <c r="S2137" i="10" s="1"/>
  <c r="Y2156" i="10"/>
  <c r="X2156" i="10"/>
  <c r="O2158" i="10"/>
  <c r="S2158" i="10" s="1"/>
  <c r="O2160" i="10"/>
  <c r="S2160" i="10" s="1"/>
  <c r="P2160" i="10"/>
  <c r="W2160" i="10" s="1"/>
  <c r="O2164" i="10"/>
  <c r="S2164" i="10" s="1"/>
  <c r="O2170" i="10"/>
  <c r="S2170" i="10" s="1"/>
  <c r="V2181" i="10"/>
  <c r="U2181" i="10"/>
  <c r="T2181" i="10"/>
  <c r="U2183" i="10"/>
  <c r="V2183" i="10"/>
  <c r="T2183" i="10"/>
  <c r="T2205" i="10"/>
  <c r="Z2156" i="10"/>
  <c r="P2161" i="10"/>
  <c r="W2161" i="10" s="1"/>
  <c r="P2169" i="10"/>
  <c r="W2169" i="10" s="1"/>
  <c r="O2169" i="10"/>
  <c r="S2169" i="10" s="1"/>
  <c r="O2184" i="10"/>
  <c r="S2184" i="10" s="1"/>
  <c r="P2184" i="10"/>
  <c r="W2184" i="10" s="1"/>
  <c r="Y2187" i="10"/>
  <c r="Z2187" i="10"/>
  <c r="P2191" i="10"/>
  <c r="W2191" i="10" s="1"/>
  <c r="O2191" i="10"/>
  <c r="S2191" i="10" s="1"/>
  <c r="P2194" i="10"/>
  <c r="W2194" i="10" s="1"/>
  <c r="O2194" i="10"/>
  <c r="S2194" i="10" s="1"/>
  <c r="P2196" i="10"/>
  <c r="W2196" i="10" s="1"/>
  <c r="O2196" i="10"/>
  <c r="S2196" i="10" s="1"/>
  <c r="Y2208" i="10"/>
  <c r="X2208" i="10"/>
  <c r="Z2208" i="10"/>
  <c r="P2247" i="10"/>
  <c r="W2247" i="10" s="1"/>
  <c r="O2247" i="10"/>
  <c r="S2247" i="10" s="1"/>
  <c r="X2136" i="10"/>
  <c r="Y2176" i="10"/>
  <c r="X2176" i="10"/>
  <c r="P2177" i="10"/>
  <c r="W2177" i="10" s="1"/>
  <c r="O2177" i="10"/>
  <c r="S2177" i="10" s="1"/>
  <c r="Y2200" i="10"/>
  <c r="X2200" i="10"/>
  <c r="Z2200" i="10"/>
  <c r="P2264" i="10"/>
  <c r="W2264" i="10" s="1"/>
  <c r="O2264" i="10"/>
  <c r="S2264" i="10" s="1"/>
  <c r="Z2175" i="10"/>
  <c r="X2186" i="10"/>
  <c r="Z2186" i="10"/>
  <c r="P2201" i="10"/>
  <c r="W2201" i="10" s="1"/>
  <c r="O2201" i="10"/>
  <c r="S2201" i="10" s="1"/>
  <c r="O2203" i="10"/>
  <c r="S2203" i="10" s="1"/>
  <c r="V2211" i="10"/>
  <c r="T2211" i="10"/>
  <c r="Z2212" i="10"/>
  <c r="Y2212" i="10"/>
  <c r="X2212" i="10"/>
  <c r="Z2215" i="10"/>
  <c r="X2215" i="10"/>
  <c r="V2219" i="10"/>
  <c r="T2219" i="10"/>
  <c r="Z2220" i="10"/>
  <c r="Y2220" i="10"/>
  <c r="X2220" i="10"/>
  <c r="Z2223" i="10"/>
  <c r="X2223" i="10"/>
  <c r="P2229" i="10"/>
  <c r="W2229" i="10" s="1"/>
  <c r="O2229" i="10"/>
  <c r="S2229" i="10" s="1"/>
  <c r="Y2243" i="10"/>
  <c r="X2243" i="10"/>
  <c r="Z2243" i="10"/>
  <c r="P2245" i="10"/>
  <c r="W2245" i="10" s="1"/>
  <c r="O2245" i="10"/>
  <c r="S2245" i="10" s="1"/>
  <c r="P2252" i="10"/>
  <c r="W2252" i="10" s="1"/>
  <c r="O2252" i="10"/>
  <c r="S2252" i="10" s="1"/>
  <c r="P2256" i="10"/>
  <c r="W2256" i="10" s="1"/>
  <c r="O2256" i="10"/>
  <c r="S2256" i="10" s="1"/>
  <c r="V2265" i="10"/>
  <c r="U2265" i="10"/>
  <c r="T2265" i="10"/>
  <c r="P2284" i="10"/>
  <c r="W2284" i="10" s="1"/>
  <c r="O2284" i="10"/>
  <c r="S2284" i="10" s="1"/>
  <c r="P2182" i="10"/>
  <c r="W2182" i="10" s="1"/>
  <c r="Y2186" i="10"/>
  <c r="O2188" i="10"/>
  <c r="S2188" i="10" s="1"/>
  <c r="Z2190" i="10"/>
  <c r="T2202" i="10"/>
  <c r="P2204" i="10"/>
  <c r="W2204" i="10" s="1"/>
  <c r="O2204" i="10"/>
  <c r="S2204" i="10" s="1"/>
  <c r="T2206" i="10"/>
  <c r="V2206" i="10"/>
  <c r="O2210" i="10"/>
  <c r="S2210" i="10" s="1"/>
  <c r="Y2211" i="10"/>
  <c r="X2211" i="10"/>
  <c r="O2218" i="10"/>
  <c r="S2218" i="10" s="1"/>
  <c r="Y2219" i="10"/>
  <c r="X2219" i="10"/>
  <c r="O2226" i="10"/>
  <c r="S2226" i="10" s="1"/>
  <c r="Y2235" i="10"/>
  <c r="X2235" i="10"/>
  <c r="X2258" i="10"/>
  <c r="Z2258" i="10"/>
  <c r="Y2258" i="10"/>
  <c r="P2260" i="10"/>
  <c r="W2260" i="10" s="1"/>
  <c r="O2260" i="10"/>
  <c r="S2260" i="10" s="1"/>
  <c r="O2266" i="10"/>
  <c r="S2266" i="10" s="1"/>
  <c r="P2266" i="10"/>
  <c r="W2266" i="10" s="1"/>
  <c r="T2274" i="10"/>
  <c r="V2274" i="10"/>
  <c r="U2274" i="10"/>
  <c r="P2213" i="10"/>
  <c r="W2213" i="10" s="1"/>
  <c r="O2213" i="10"/>
  <c r="S2213" i="10" s="1"/>
  <c r="P2221" i="10"/>
  <c r="W2221" i="10" s="1"/>
  <c r="O2221" i="10"/>
  <c r="S2221" i="10" s="1"/>
  <c r="U2234" i="10"/>
  <c r="T2234" i="10"/>
  <c r="V2234" i="10"/>
  <c r="P2240" i="10"/>
  <c r="W2240" i="10" s="1"/>
  <c r="O2240" i="10"/>
  <c r="S2240" i="10" s="1"/>
  <c r="P2244" i="10"/>
  <c r="W2244" i="10" s="1"/>
  <c r="O2244" i="10"/>
  <c r="S2244" i="10" s="1"/>
  <c r="U2250" i="10"/>
  <c r="T2250" i="10"/>
  <c r="V2250" i="10"/>
  <c r="P2270" i="10"/>
  <c r="W2270" i="10" s="1"/>
  <c r="O2270" i="10"/>
  <c r="S2270" i="10" s="1"/>
  <c r="P2276" i="10"/>
  <c r="W2276" i="10" s="1"/>
  <c r="O2276" i="10"/>
  <c r="S2276" i="10" s="1"/>
  <c r="P2288" i="10"/>
  <c r="W2288" i="10" s="1"/>
  <c r="O2288" i="10"/>
  <c r="S2288" i="10" s="1"/>
  <c r="V2354" i="10"/>
  <c r="U2354" i="10"/>
  <c r="T2354" i="10"/>
  <c r="Y2174" i="10"/>
  <c r="P2185" i="10"/>
  <c r="W2185" i="10" s="1"/>
  <c r="O2185" i="10"/>
  <c r="S2185" i="10" s="1"/>
  <c r="X2188" i="10"/>
  <c r="Z2199" i="10"/>
  <c r="X2199" i="10"/>
  <c r="O2200" i="10"/>
  <c r="S2200" i="10" s="1"/>
  <c r="X2202" i="10"/>
  <c r="Z2202" i="10"/>
  <c r="O2215" i="10"/>
  <c r="S2215" i="10" s="1"/>
  <c r="O2223" i="10"/>
  <c r="S2223" i="10" s="1"/>
  <c r="P2285" i="10"/>
  <c r="W2285" i="10" s="1"/>
  <c r="O2285" i="10"/>
  <c r="S2285" i="10" s="1"/>
  <c r="V2303" i="10"/>
  <c r="U2303" i="10"/>
  <c r="T2303" i="10"/>
  <c r="P2178" i="10"/>
  <c r="W2178" i="10" s="1"/>
  <c r="Y2188" i="10"/>
  <c r="P2205" i="10"/>
  <c r="W2205" i="10" s="1"/>
  <c r="X2210" i="10"/>
  <c r="Z2210" i="10"/>
  <c r="P2214" i="10"/>
  <c r="W2214" i="10" s="1"/>
  <c r="O2214" i="10"/>
  <c r="S2214" i="10" s="1"/>
  <c r="X2218" i="10"/>
  <c r="Z2218" i="10"/>
  <c r="P2222" i="10"/>
  <c r="W2222" i="10" s="1"/>
  <c r="O2222" i="10"/>
  <c r="S2222" i="10" s="1"/>
  <c r="Z2226" i="10"/>
  <c r="Y2226" i="10"/>
  <c r="X2226" i="10"/>
  <c r="O2230" i="10"/>
  <c r="S2230" i="10" s="1"/>
  <c r="P2230" i="10"/>
  <c r="W2230" i="10" s="1"/>
  <c r="P2232" i="10"/>
  <c r="W2232" i="10" s="1"/>
  <c r="O2232" i="10"/>
  <c r="S2232" i="10" s="1"/>
  <c r="O2246" i="10"/>
  <c r="S2246" i="10" s="1"/>
  <c r="P2246" i="10"/>
  <c r="W2246" i="10" s="1"/>
  <c r="V2251" i="10"/>
  <c r="U2251" i="10"/>
  <c r="T2251" i="10"/>
  <c r="U2258" i="10"/>
  <c r="T2258" i="10"/>
  <c r="V2258" i="10"/>
  <c r="P2261" i="10"/>
  <c r="W2261" i="10" s="1"/>
  <c r="O2261" i="10"/>
  <c r="S2261" i="10" s="1"/>
  <c r="Y2291" i="10"/>
  <c r="X2291" i="10"/>
  <c r="Z2291" i="10"/>
  <c r="U2180" i="10"/>
  <c r="T2180" i="10"/>
  <c r="Z2183" i="10"/>
  <c r="X2183" i="10"/>
  <c r="Y2183" i="10"/>
  <c r="V2187" i="10"/>
  <c r="T2187" i="10"/>
  <c r="T2190" i="10"/>
  <c r="V2190" i="10"/>
  <c r="P2193" i="10"/>
  <c r="W2193" i="10" s="1"/>
  <c r="O2193" i="10"/>
  <c r="S2193" i="10" s="1"/>
  <c r="V2195" i="10"/>
  <c r="T2195" i="10"/>
  <c r="Z2207" i="10"/>
  <c r="X2207" i="10"/>
  <c r="V2208" i="10"/>
  <c r="U2208" i="10"/>
  <c r="Y2215" i="10"/>
  <c r="Y2223" i="10"/>
  <c r="P2227" i="10"/>
  <c r="W2227" i="10" s="1"/>
  <c r="O2227" i="10"/>
  <c r="S2227" i="10" s="1"/>
  <c r="P2228" i="10"/>
  <c r="W2228" i="10" s="1"/>
  <c r="O2228" i="10"/>
  <c r="S2228" i="10" s="1"/>
  <c r="V2259" i="10"/>
  <c r="U2259" i="10"/>
  <c r="T2259" i="10"/>
  <c r="Z2262" i="10"/>
  <c r="Y2262" i="10"/>
  <c r="X2262" i="10"/>
  <c r="Z2237" i="10"/>
  <c r="X2237" i="10"/>
  <c r="P2239" i="10"/>
  <c r="W2239" i="10" s="1"/>
  <c r="O2239" i="10"/>
  <c r="S2239" i="10" s="1"/>
  <c r="Z2242" i="10"/>
  <c r="X2249" i="10"/>
  <c r="O2253" i="10"/>
  <c r="S2253" i="10" s="1"/>
  <c r="X2265" i="10"/>
  <c r="P2267" i="10"/>
  <c r="W2267" i="10" s="1"/>
  <c r="O2267" i="10"/>
  <c r="S2267" i="10" s="1"/>
  <c r="U2271" i="10"/>
  <c r="T2271" i="10"/>
  <c r="V2271" i="10"/>
  <c r="P2280" i="10"/>
  <c r="W2280" i="10" s="1"/>
  <c r="O2280" i="10"/>
  <c r="S2280" i="10" s="1"/>
  <c r="T2290" i="10"/>
  <c r="V2290" i="10"/>
  <c r="V2294" i="10"/>
  <c r="U2294" i="10"/>
  <c r="T2294" i="10"/>
  <c r="O2233" i="10"/>
  <c r="S2233" i="10" s="1"/>
  <c r="Y2249" i="10"/>
  <c r="Y2254" i="10"/>
  <c r="X2254" i="10"/>
  <c r="O2257" i="10"/>
  <c r="S2257" i="10" s="1"/>
  <c r="Y2265" i="10"/>
  <c r="Y2271" i="10"/>
  <c r="Z2271" i="10"/>
  <c r="X2271" i="10"/>
  <c r="X2282" i="10"/>
  <c r="Z2282" i="10"/>
  <c r="Y2282" i="10"/>
  <c r="X2286" i="10"/>
  <c r="Z2286" i="10"/>
  <c r="Y2286" i="10"/>
  <c r="P2231" i="10"/>
  <c r="W2231" i="10" s="1"/>
  <c r="O2231" i="10"/>
  <c r="S2231" i="10" s="1"/>
  <c r="O2235" i="10"/>
  <c r="S2235" i="10" s="1"/>
  <c r="P2277" i="10"/>
  <c r="W2277" i="10" s="1"/>
  <c r="O2277" i="10"/>
  <c r="S2277" i="10" s="1"/>
  <c r="P2289" i="10"/>
  <c r="W2289" i="10" s="1"/>
  <c r="O2289" i="10"/>
  <c r="S2289" i="10" s="1"/>
  <c r="Z2303" i="10"/>
  <c r="Y2303" i="10"/>
  <c r="X2303" i="10"/>
  <c r="P2316" i="10"/>
  <c r="W2316" i="10" s="1"/>
  <c r="O2316" i="10"/>
  <c r="S2316" i="10" s="1"/>
  <c r="T2325" i="10"/>
  <c r="V2325" i="10"/>
  <c r="U2325" i="10"/>
  <c r="P2236" i="10"/>
  <c r="W2236" i="10" s="1"/>
  <c r="O2236" i="10"/>
  <c r="S2236" i="10" s="1"/>
  <c r="Y2238" i="10"/>
  <c r="X2238" i="10"/>
  <c r="V2241" i="10"/>
  <c r="T2241" i="10"/>
  <c r="U2242" i="10"/>
  <c r="T2242" i="10"/>
  <c r="Z2253" i="10"/>
  <c r="X2253" i="10"/>
  <c r="V2273" i="10"/>
  <c r="U2273" i="10"/>
  <c r="X2278" i="10"/>
  <c r="Z2278" i="10"/>
  <c r="P2281" i="10"/>
  <c r="W2281" i="10" s="1"/>
  <c r="O2281" i="10"/>
  <c r="S2281" i="10" s="1"/>
  <c r="V2308" i="10"/>
  <c r="U2308" i="10"/>
  <c r="T2308" i="10"/>
  <c r="O2212" i="10"/>
  <c r="S2212" i="10" s="1"/>
  <c r="O2220" i="10"/>
  <c r="S2220" i="10" s="1"/>
  <c r="T2237" i="10"/>
  <c r="U2241" i="10"/>
  <c r="O2243" i="10"/>
  <c r="S2243" i="10" s="1"/>
  <c r="P2248" i="10"/>
  <c r="W2248" i="10" s="1"/>
  <c r="O2248" i="10"/>
  <c r="S2248" i="10" s="1"/>
  <c r="P2255" i="10"/>
  <c r="W2255" i="10" s="1"/>
  <c r="O2255" i="10"/>
  <c r="S2255" i="10" s="1"/>
  <c r="Y2259" i="10"/>
  <c r="X2259" i="10"/>
  <c r="P2263" i="10"/>
  <c r="W2263" i="10" s="1"/>
  <c r="O2263" i="10"/>
  <c r="S2263" i="10" s="1"/>
  <c r="O2268" i="10"/>
  <c r="S2268" i="10" s="1"/>
  <c r="P2268" i="10"/>
  <c r="W2268" i="10" s="1"/>
  <c r="O2275" i="10"/>
  <c r="S2275" i="10" s="1"/>
  <c r="P2275" i="10"/>
  <c r="W2275" i="10" s="1"/>
  <c r="T2282" i="10"/>
  <c r="V2282" i="10"/>
  <c r="U2282" i="10"/>
  <c r="Y2287" i="10"/>
  <c r="X2287" i="10"/>
  <c r="Z2287" i="10"/>
  <c r="U2290" i="10"/>
  <c r="Z2234" i="10"/>
  <c r="U2237" i="10"/>
  <c r="V2238" i="10"/>
  <c r="X2241" i="10"/>
  <c r="V2242" i="10"/>
  <c r="O2249" i="10"/>
  <c r="S2249" i="10" s="1"/>
  <c r="Z2259" i="10"/>
  <c r="P2269" i="10"/>
  <c r="W2269" i="10" s="1"/>
  <c r="O2269" i="10"/>
  <c r="S2269" i="10" s="1"/>
  <c r="Z2272" i="10"/>
  <c r="X2272" i="10"/>
  <c r="T2273" i="10"/>
  <c r="Y2279" i="10"/>
  <c r="Z2279" i="10"/>
  <c r="X2279" i="10"/>
  <c r="U2283" i="10"/>
  <c r="T2283" i="10"/>
  <c r="V2283" i="10"/>
  <c r="X2309" i="10"/>
  <c r="Z2309" i="10"/>
  <c r="Y2309" i="10"/>
  <c r="U2310" i="10"/>
  <c r="V2310" i="10"/>
  <c r="T2310" i="10"/>
  <c r="U2286" i="10"/>
  <c r="O2287" i="10"/>
  <c r="S2287" i="10" s="1"/>
  <c r="P2292" i="10"/>
  <c r="W2292" i="10" s="1"/>
  <c r="O2292" i="10"/>
  <c r="S2292" i="10" s="1"/>
  <c r="P2297" i="10"/>
  <c r="W2297" i="10" s="1"/>
  <c r="O2297" i="10"/>
  <c r="S2297" i="10" s="1"/>
  <c r="P2302" i="10"/>
  <c r="W2302" i="10" s="1"/>
  <c r="Y2310" i="10"/>
  <c r="Z2310" i="10"/>
  <c r="X2310" i="10"/>
  <c r="X2325" i="10"/>
  <c r="Z2325" i="10"/>
  <c r="Y2325" i="10"/>
  <c r="X2273" i="10"/>
  <c r="V2286" i="10"/>
  <c r="Y2290" i="10"/>
  <c r="V2293" i="10"/>
  <c r="U2293" i="10"/>
  <c r="T2293" i="10"/>
  <c r="Z2295" i="10"/>
  <c r="Y2295" i="10"/>
  <c r="X2295" i="10"/>
  <c r="X2301" i="10"/>
  <c r="Z2301" i="10"/>
  <c r="P2304" i="10"/>
  <c r="W2304" i="10" s="1"/>
  <c r="O2304" i="10"/>
  <c r="S2304" i="10" s="1"/>
  <c r="P2311" i="10"/>
  <c r="W2311" i="10" s="1"/>
  <c r="O2311" i="10"/>
  <c r="S2311" i="10" s="1"/>
  <c r="X2317" i="10"/>
  <c r="Z2317" i="10"/>
  <c r="Y2317" i="10"/>
  <c r="P2320" i="10"/>
  <c r="W2320" i="10" s="1"/>
  <c r="O2320" i="10"/>
  <c r="S2320" i="10" s="1"/>
  <c r="P2323" i="10"/>
  <c r="W2323" i="10" s="1"/>
  <c r="O2323" i="10"/>
  <c r="S2323" i="10" s="1"/>
  <c r="Y2341" i="10"/>
  <c r="Z2341" i="10"/>
  <c r="X2341" i="10"/>
  <c r="T2356" i="10"/>
  <c r="V2356" i="10"/>
  <c r="U2356" i="10"/>
  <c r="X2383" i="10"/>
  <c r="Z2383" i="10"/>
  <c r="Y2383" i="10"/>
  <c r="O2272" i="10"/>
  <c r="S2272" i="10" s="1"/>
  <c r="Y2273" i="10"/>
  <c r="O2278" i="10"/>
  <c r="S2278" i="10" s="1"/>
  <c r="P2283" i="10"/>
  <c r="W2283" i="10" s="1"/>
  <c r="Z2290" i="10"/>
  <c r="Y2294" i="10"/>
  <c r="V2295" i="10"/>
  <c r="U2295" i="10"/>
  <c r="T2295" i="10"/>
  <c r="P2299" i="10"/>
  <c r="W2299" i="10" s="1"/>
  <c r="O2299" i="10"/>
  <c r="S2299" i="10" s="1"/>
  <c r="V2301" i="10"/>
  <c r="U2301" i="10"/>
  <c r="T2301" i="10"/>
  <c r="Z2312" i="10"/>
  <c r="Y2312" i="10"/>
  <c r="X2312" i="10"/>
  <c r="X2321" i="10"/>
  <c r="Z2321" i="10"/>
  <c r="Y2321" i="10"/>
  <c r="U2336" i="10"/>
  <c r="T2336" i="10"/>
  <c r="V2336" i="10"/>
  <c r="V2381" i="10"/>
  <c r="U2381" i="10"/>
  <c r="T2381" i="10"/>
  <c r="O2291" i="10"/>
  <c r="S2291" i="10" s="1"/>
  <c r="P2296" i="10"/>
  <c r="W2296" i="10" s="1"/>
  <c r="O2296" i="10"/>
  <c r="S2296" i="10" s="1"/>
  <c r="P2300" i="10"/>
  <c r="W2300" i="10" s="1"/>
  <c r="O2300" i="10"/>
  <c r="S2300" i="10" s="1"/>
  <c r="P2306" i="10"/>
  <c r="W2306" i="10" s="1"/>
  <c r="O2306" i="10"/>
  <c r="S2306" i="10" s="1"/>
  <c r="V2312" i="10"/>
  <c r="U2312" i="10"/>
  <c r="T2312" i="10"/>
  <c r="T2321" i="10"/>
  <c r="V2321" i="10"/>
  <c r="U2321" i="10"/>
  <c r="X2328" i="10"/>
  <c r="Z2328" i="10"/>
  <c r="Y2328" i="10"/>
  <c r="X2340" i="10"/>
  <c r="Z2340" i="10"/>
  <c r="Y2340" i="10"/>
  <c r="V2302" i="10"/>
  <c r="U2302" i="10"/>
  <c r="T2302" i="10"/>
  <c r="Y2307" i="10"/>
  <c r="X2307" i="10"/>
  <c r="P2313" i="10"/>
  <c r="W2313" i="10" s="1"/>
  <c r="O2313" i="10"/>
  <c r="S2313" i="10" s="1"/>
  <c r="T2317" i="10"/>
  <c r="V2317" i="10"/>
  <c r="O2322" i="10"/>
  <c r="S2322" i="10" s="1"/>
  <c r="P2322" i="10"/>
  <c r="W2322" i="10" s="1"/>
  <c r="T2329" i="10"/>
  <c r="V2329" i="10"/>
  <c r="U2329" i="10"/>
  <c r="P2331" i="10"/>
  <c r="W2331" i="10" s="1"/>
  <c r="O2331" i="10"/>
  <c r="S2331" i="10" s="1"/>
  <c r="V2334" i="10"/>
  <c r="U2334" i="10"/>
  <c r="T2334" i="10"/>
  <c r="P2363" i="10"/>
  <c r="W2363" i="10" s="1"/>
  <c r="O2363" i="10"/>
  <c r="S2363" i="10" s="1"/>
  <c r="Y2274" i="10"/>
  <c r="O2279" i="10"/>
  <c r="S2279" i="10" s="1"/>
  <c r="P2298" i="10"/>
  <c r="W2298" i="10" s="1"/>
  <c r="O2298" i="10"/>
  <c r="S2298" i="10" s="1"/>
  <c r="V2307" i="10"/>
  <c r="U2307" i="10"/>
  <c r="T2307" i="10"/>
  <c r="O2314" i="10"/>
  <c r="S2314" i="10" s="1"/>
  <c r="P2314" i="10"/>
  <c r="W2314" i="10" s="1"/>
  <c r="U2317" i="10"/>
  <c r="V2326" i="10"/>
  <c r="U2326" i="10"/>
  <c r="T2326" i="10"/>
  <c r="Y2334" i="10"/>
  <c r="X2334" i="10"/>
  <c r="Z2334" i="10"/>
  <c r="P2305" i="10"/>
  <c r="W2305" i="10" s="1"/>
  <c r="O2305" i="10"/>
  <c r="S2305" i="10" s="1"/>
  <c r="P2315" i="10"/>
  <c r="W2315" i="10" s="1"/>
  <c r="O2315" i="10"/>
  <c r="S2315" i="10" s="1"/>
  <c r="O2318" i="10"/>
  <c r="S2318" i="10" s="1"/>
  <c r="P2318" i="10"/>
  <c r="W2318" i="10" s="1"/>
  <c r="P2324" i="10"/>
  <c r="W2324" i="10" s="1"/>
  <c r="O2324" i="10"/>
  <c r="S2324" i="10" s="1"/>
  <c r="Y2326" i="10"/>
  <c r="X2326" i="10"/>
  <c r="P2335" i="10"/>
  <c r="W2335" i="10" s="1"/>
  <c r="O2335" i="10"/>
  <c r="S2335" i="10" s="1"/>
  <c r="X2352" i="10"/>
  <c r="Z2352" i="10"/>
  <c r="Y2352" i="10"/>
  <c r="X2327" i="10"/>
  <c r="T2328" i="10"/>
  <c r="P2329" i="10"/>
  <c r="W2329" i="10" s="1"/>
  <c r="Z2342" i="10"/>
  <c r="Y2342" i="10"/>
  <c r="P2346" i="10"/>
  <c r="W2346" i="10" s="1"/>
  <c r="O2346" i="10"/>
  <c r="S2346" i="10" s="1"/>
  <c r="V2351" i="10"/>
  <c r="U2351" i="10"/>
  <c r="T2351" i="10"/>
  <c r="Y2357" i="10"/>
  <c r="X2357" i="10"/>
  <c r="Y2384" i="10"/>
  <c r="X2384" i="10"/>
  <c r="Z2384" i="10"/>
  <c r="P2415" i="10"/>
  <c r="W2415" i="10" s="1"/>
  <c r="O2415" i="10"/>
  <c r="S2415" i="10" s="1"/>
  <c r="Y2327" i="10"/>
  <c r="U2328" i="10"/>
  <c r="T2332" i="10"/>
  <c r="V2332" i="10"/>
  <c r="U2333" i="10"/>
  <c r="T2333" i="10"/>
  <c r="X2351" i="10"/>
  <c r="Z2351" i="10"/>
  <c r="U2353" i="10"/>
  <c r="V2353" i="10"/>
  <c r="T2353" i="10"/>
  <c r="P2367" i="10"/>
  <c r="W2367" i="10" s="1"/>
  <c r="O2367" i="10"/>
  <c r="S2367" i="10" s="1"/>
  <c r="U2380" i="10"/>
  <c r="T2380" i="10"/>
  <c r="V2380" i="10"/>
  <c r="P2393" i="10"/>
  <c r="W2393" i="10" s="1"/>
  <c r="O2393" i="10"/>
  <c r="S2393" i="10" s="1"/>
  <c r="P2406" i="10"/>
  <c r="W2406" i="10" s="1"/>
  <c r="O2406" i="10"/>
  <c r="S2406" i="10" s="1"/>
  <c r="O2309" i="10"/>
  <c r="S2309" i="10" s="1"/>
  <c r="P2338" i="10"/>
  <c r="W2338" i="10" s="1"/>
  <c r="O2338" i="10"/>
  <c r="S2338" i="10" s="1"/>
  <c r="P2345" i="10"/>
  <c r="W2345" i="10" s="1"/>
  <c r="Z2347" i="10"/>
  <c r="Y2347" i="10"/>
  <c r="X2347" i="10"/>
  <c r="O2355" i="10"/>
  <c r="S2355" i="10" s="1"/>
  <c r="X2356" i="10"/>
  <c r="Z2356" i="10"/>
  <c r="Y2356" i="10"/>
  <c r="P2358" i="10"/>
  <c r="W2358" i="10" s="1"/>
  <c r="O2358" i="10"/>
  <c r="S2358" i="10" s="1"/>
  <c r="Y2365" i="10"/>
  <c r="X2365" i="10"/>
  <c r="Z2365" i="10"/>
  <c r="Y2373" i="10"/>
  <c r="X2373" i="10"/>
  <c r="Z2373" i="10"/>
  <c r="P2401" i="10"/>
  <c r="W2401" i="10" s="1"/>
  <c r="O2401" i="10"/>
  <c r="S2401" i="10" s="1"/>
  <c r="X2308" i="10"/>
  <c r="O2337" i="10"/>
  <c r="S2337" i="10" s="1"/>
  <c r="P2337" i="10"/>
  <c r="W2337" i="10" s="1"/>
  <c r="U2343" i="10"/>
  <c r="T2344" i="10"/>
  <c r="V2344" i="10"/>
  <c r="U2344" i="10"/>
  <c r="P2348" i="10"/>
  <c r="W2348" i="10" s="1"/>
  <c r="O2348" i="10"/>
  <c r="S2348" i="10" s="1"/>
  <c r="O2361" i="10"/>
  <c r="S2361" i="10" s="1"/>
  <c r="P2361" i="10"/>
  <c r="W2361" i="10" s="1"/>
  <c r="P2369" i="10"/>
  <c r="W2369" i="10" s="1"/>
  <c r="O2369" i="10"/>
  <c r="S2369" i="10" s="1"/>
  <c r="U2372" i="10"/>
  <c r="T2372" i="10"/>
  <c r="V2372" i="10"/>
  <c r="P2379" i="10"/>
  <c r="W2379" i="10" s="1"/>
  <c r="O2379" i="10"/>
  <c r="S2379" i="10" s="1"/>
  <c r="U2420" i="10"/>
  <c r="T2420" i="10"/>
  <c r="V2420" i="10"/>
  <c r="Y2308" i="10"/>
  <c r="P2319" i="10"/>
  <c r="W2319" i="10" s="1"/>
  <c r="Y2333" i="10"/>
  <c r="P2339" i="10"/>
  <c r="W2339" i="10" s="1"/>
  <c r="O2339" i="10"/>
  <c r="S2339" i="10" s="1"/>
  <c r="V2342" i="10"/>
  <c r="U2342" i="10"/>
  <c r="T2342" i="10"/>
  <c r="Z2343" i="10"/>
  <c r="Y2343" i="10"/>
  <c r="X2343" i="10"/>
  <c r="P2359" i="10"/>
  <c r="W2359" i="10" s="1"/>
  <c r="O2359" i="10"/>
  <c r="S2359" i="10" s="1"/>
  <c r="P2366" i="10"/>
  <c r="W2366" i="10" s="1"/>
  <c r="O2366" i="10"/>
  <c r="S2366" i="10" s="1"/>
  <c r="O2319" i="10"/>
  <c r="S2319" i="10" s="1"/>
  <c r="O2327" i="10"/>
  <c r="S2327" i="10" s="1"/>
  <c r="P2330" i="10"/>
  <c r="W2330" i="10" s="1"/>
  <c r="O2330" i="10"/>
  <c r="S2330" i="10" s="1"/>
  <c r="Z2333" i="10"/>
  <c r="T2340" i="10"/>
  <c r="V2340" i="10"/>
  <c r="U2340" i="10"/>
  <c r="X2342" i="10"/>
  <c r="X2344" i="10"/>
  <c r="Z2344" i="10"/>
  <c r="Y2344" i="10"/>
  <c r="P2353" i="10"/>
  <c r="W2353" i="10" s="1"/>
  <c r="P2362" i="10"/>
  <c r="W2362" i="10" s="1"/>
  <c r="O2362" i="10"/>
  <c r="S2362" i="10" s="1"/>
  <c r="Y2376" i="10"/>
  <c r="X2376" i="10"/>
  <c r="Z2376" i="10"/>
  <c r="O2392" i="10"/>
  <c r="S2392" i="10" s="1"/>
  <c r="P2392" i="10"/>
  <c r="W2392" i="10" s="1"/>
  <c r="U2345" i="10"/>
  <c r="T2345" i="10"/>
  <c r="V2347" i="10"/>
  <c r="T2347" i="10"/>
  <c r="P2350" i="10"/>
  <c r="W2350" i="10" s="1"/>
  <c r="O2350" i="10"/>
  <c r="S2350" i="10" s="1"/>
  <c r="Z2355" i="10"/>
  <c r="Y2355" i="10"/>
  <c r="P2360" i="10"/>
  <c r="W2360" i="10" s="1"/>
  <c r="O2360" i="10"/>
  <c r="S2360" i="10" s="1"/>
  <c r="O2368" i="10"/>
  <c r="S2368" i="10" s="1"/>
  <c r="P2368" i="10"/>
  <c r="W2368" i="10" s="1"/>
  <c r="P2377" i="10"/>
  <c r="W2377" i="10" s="1"/>
  <c r="O2377" i="10"/>
  <c r="S2377" i="10" s="1"/>
  <c r="O2349" i="10"/>
  <c r="S2349" i="10" s="1"/>
  <c r="O2373" i="10"/>
  <c r="S2373" i="10" s="1"/>
  <c r="V2375" i="10"/>
  <c r="U2375" i="10"/>
  <c r="P2378" i="10"/>
  <c r="W2378" i="10" s="1"/>
  <c r="O2378" i="10"/>
  <c r="S2378" i="10" s="1"/>
  <c r="P2390" i="10"/>
  <c r="W2390" i="10" s="1"/>
  <c r="O2390" i="10"/>
  <c r="S2390" i="10" s="1"/>
  <c r="P2349" i="10"/>
  <c r="W2349" i="10" s="1"/>
  <c r="O2357" i="10"/>
  <c r="S2357" i="10" s="1"/>
  <c r="Y2371" i="10"/>
  <c r="P2374" i="10"/>
  <c r="W2374" i="10" s="1"/>
  <c r="O2374" i="10"/>
  <c r="S2374" i="10" s="1"/>
  <c r="T2375" i="10"/>
  <c r="O2382" i="10"/>
  <c r="S2382" i="10" s="1"/>
  <c r="P2385" i="10"/>
  <c r="W2385" i="10" s="1"/>
  <c r="O2385" i="10"/>
  <c r="S2385" i="10" s="1"/>
  <c r="P2387" i="10"/>
  <c r="W2387" i="10" s="1"/>
  <c r="O2387" i="10"/>
  <c r="S2387" i="10" s="1"/>
  <c r="Z2397" i="10"/>
  <c r="Y2397" i="10"/>
  <c r="X2397" i="10"/>
  <c r="O2408" i="10"/>
  <c r="S2408" i="10" s="1"/>
  <c r="P2408" i="10"/>
  <c r="W2408" i="10" s="1"/>
  <c r="Z2435" i="10"/>
  <c r="Y2435" i="10"/>
  <c r="X2435" i="10"/>
  <c r="V2376" i="10"/>
  <c r="T2376" i="10"/>
  <c r="Z2380" i="10"/>
  <c r="X2380" i="10"/>
  <c r="Z2381" i="10"/>
  <c r="Y2381" i="10"/>
  <c r="P2386" i="10"/>
  <c r="W2386" i="10" s="1"/>
  <c r="O2386" i="10"/>
  <c r="S2386" i="10" s="1"/>
  <c r="O2389" i="10"/>
  <c r="S2389" i="10" s="1"/>
  <c r="P2389" i="10"/>
  <c r="W2389" i="10" s="1"/>
  <c r="T2411" i="10"/>
  <c r="V2411" i="10"/>
  <c r="U2411" i="10"/>
  <c r="P2441" i="10"/>
  <c r="W2441" i="10" s="1"/>
  <c r="O2441" i="10"/>
  <c r="S2441" i="10" s="1"/>
  <c r="Y2336" i="10"/>
  <c r="X2375" i="10"/>
  <c r="Z2375" i="10"/>
  <c r="X2381" i="10"/>
  <c r="P2394" i="10"/>
  <c r="W2394" i="10" s="1"/>
  <c r="O2394" i="10"/>
  <c r="S2394" i="10" s="1"/>
  <c r="Z2405" i="10"/>
  <c r="Y2405" i="10"/>
  <c r="X2405" i="10"/>
  <c r="Z2413" i="10"/>
  <c r="Y2413" i="10"/>
  <c r="X2413" i="10"/>
  <c r="P2423" i="10"/>
  <c r="W2423" i="10" s="1"/>
  <c r="O2423" i="10"/>
  <c r="S2423" i="10" s="1"/>
  <c r="Y2432" i="10"/>
  <c r="X2432" i="10"/>
  <c r="Z2432" i="10"/>
  <c r="Z2437" i="10"/>
  <c r="Y2437" i="10"/>
  <c r="X2437" i="10"/>
  <c r="Z2336" i="10"/>
  <c r="O2341" i="10"/>
  <c r="S2341" i="10" s="1"/>
  <c r="O2352" i="10"/>
  <c r="S2352" i="10" s="1"/>
  <c r="P2354" i="10"/>
  <c r="W2354" i="10" s="1"/>
  <c r="U2364" i="10"/>
  <c r="O2365" i="10"/>
  <c r="S2365" i="10" s="1"/>
  <c r="P2370" i="10"/>
  <c r="W2370" i="10" s="1"/>
  <c r="O2370" i="10"/>
  <c r="S2370" i="10" s="1"/>
  <c r="Y2380" i="10"/>
  <c r="Y2382" i="10"/>
  <c r="X2382" i="10"/>
  <c r="P2391" i="10"/>
  <c r="W2391" i="10" s="1"/>
  <c r="O2391" i="10"/>
  <c r="S2391" i="10" s="1"/>
  <c r="V2399" i="10"/>
  <c r="U2399" i="10"/>
  <c r="T2399" i="10"/>
  <c r="V2364" i="10"/>
  <c r="T2371" i="10"/>
  <c r="V2371" i="10"/>
  <c r="Z2421" i="10"/>
  <c r="Y2421" i="10"/>
  <c r="X2421" i="10"/>
  <c r="V2439" i="10"/>
  <c r="U2439" i="10"/>
  <c r="T2439" i="10"/>
  <c r="Y2388" i="10"/>
  <c r="V2407" i="10"/>
  <c r="U2407" i="10"/>
  <c r="T2407" i="10"/>
  <c r="P2409" i="10"/>
  <c r="W2409" i="10" s="1"/>
  <c r="O2409" i="10"/>
  <c r="S2409" i="10" s="1"/>
  <c r="P2414" i="10"/>
  <c r="W2414" i="10" s="1"/>
  <c r="O2414" i="10"/>
  <c r="S2414" i="10" s="1"/>
  <c r="V2416" i="10"/>
  <c r="U2416" i="10"/>
  <c r="T2416" i="10"/>
  <c r="P2422" i="10"/>
  <c r="W2422" i="10" s="1"/>
  <c r="O2422" i="10"/>
  <c r="S2422" i="10" s="1"/>
  <c r="V2424" i="10"/>
  <c r="U2424" i="10"/>
  <c r="T2424" i="10"/>
  <c r="P2429" i="10"/>
  <c r="W2429" i="10" s="1"/>
  <c r="X2431" i="10"/>
  <c r="Z2431" i="10"/>
  <c r="Z2436" i="10"/>
  <c r="Y2436" i="10"/>
  <c r="X2436" i="10"/>
  <c r="P2440" i="10"/>
  <c r="W2440" i="10" s="1"/>
  <c r="O2384" i="10"/>
  <c r="S2384" i="10" s="1"/>
  <c r="Z2388" i="10"/>
  <c r="P2398" i="10"/>
  <c r="W2398" i="10" s="1"/>
  <c r="O2398" i="10"/>
  <c r="S2398" i="10" s="1"/>
  <c r="V2400" i="10"/>
  <c r="U2400" i="10"/>
  <c r="T2400" i="10"/>
  <c r="P2412" i="10"/>
  <c r="W2412" i="10" s="1"/>
  <c r="O2412" i="10"/>
  <c r="S2412" i="10" s="1"/>
  <c r="Z2428" i="10"/>
  <c r="Y2428" i="10"/>
  <c r="X2428" i="10"/>
  <c r="P2434" i="10"/>
  <c r="W2434" i="10" s="1"/>
  <c r="O2434" i="10"/>
  <c r="S2434" i="10" s="1"/>
  <c r="Z2395" i="10"/>
  <c r="X2395" i="10"/>
  <c r="O2397" i="10"/>
  <c r="S2397" i="10" s="1"/>
  <c r="X2399" i="10"/>
  <c r="Z2399" i="10"/>
  <c r="P2418" i="10"/>
  <c r="W2418" i="10" s="1"/>
  <c r="O2418" i="10"/>
  <c r="S2418" i="10" s="1"/>
  <c r="P2426" i="10"/>
  <c r="W2426" i="10" s="1"/>
  <c r="O2426" i="10"/>
  <c r="S2426" i="10" s="1"/>
  <c r="O2383" i="10"/>
  <c r="S2383" i="10" s="1"/>
  <c r="T2395" i="10"/>
  <c r="V2395" i="10"/>
  <c r="U2396" i="10"/>
  <c r="T2396" i="10"/>
  <c r="P2402" i="10"/>
  <c r="W2402" i="10" s="1"/>
  <c r="O2402" i="10"/>
  <c r="S2402" i="10" s="1"/>
  <c r="O2405" i="10"/>
  <c r="S2405" i="10" s="1"/>
  <c r="X2407" i="10"/>
  <c r="Z2407" i="10"/>
  <c r="P2416" i="10"/>
  <c r="W2416" i="10" s="1"/>
  <c r="Z2419" i="10"/>
  <c r="Y2419" i="10"/>
  <c r="X2419" i="10"/>
  <c r="Z2420" i="10"/>
  <c r="Y2420" i="10"/>
  <c r="X2420" i="10"/>
  <c r="P2424" i="10"/>
  <c r="W2424" i="10" s="1"/>
  <c r="Z2427" i="10"/>
  <c r="Y2427" i="10"/>
  <c r="X2427" i="10"/>
  <c r="O2431" i="10"/>
  <c r="S2431" i="10" s="1"/>
  <c r="P2433" i="10"/>
  <c r="W2433" i="10" s="1"/>
  <c r="O2433" i="10"/>
  <c r="S2433" i="10" s="1"/>
  <c r="P2438" i="10"/>
  <c r="W2438" i="10" s="1"/>
  <c r="O2438" i="10"/>
  <c r="S2438" i="10" s="1"/>
  <c r="V2440" i="10"/>
  <c r="U2440" i="10"/>
  <c r="T2440" i="10"/>
  <c r="U2388" i="10"/>
  <c r="T2388" i="10"/>
  <c r="U2395" i="10"/>
  <c r="Z2396" i="10"/>
  <c r="Y2396" i="10"/>
  <c r="X2396" i="10"/>
  <c r="P2400" i="10"/>
  <c r="W2400" i="10" s="1"/>
  <c r="Z2403" i="10"/>
  <c r="Y2403" i="10"/>
  <c r="X2403" i="10"/>
  <c r="U2404" i="10"/>
  <c r="T2404" i="10"/>
  <c r="P2410" i="10"/>
  <c r="W2410" i="10" s="1"/>
  <c r="O2410" i="10"/>
  <c r="S2410" i="10" s="1"/>
  <c r="T2419" i="10"/>
  <c r="V2419" i="10"/>
  <c r="Y2431" i="10"/>
  <c r="Y2395" i="10"/>
  <c r="T2403" i="10"/>
  <c r="V2403" i="10"/>
  <c r="Z2404" i="10"/>
  <c r="Y2404" i="10"/>
  <c r="X2404" i="10"/>
  <c r="Z2411" i="10"/>
  <c r="Y2411" i="10"/>
  <c r="X2411" i="10"/>
  <c r="P2417" i="10"/>
  <c r="W2417" i="10" s="1"/>
  <c r="O2417" i="10"/>
  <c r="S2417" i="10" s="1"/>
  <c r="P2425" i="10"/>
  <c r="W2425" i="10" s="1"/>
  <c r="O2425" i="10"/>
  <c r="S2425" i="10" s="1"/>
  <c r="P2430" i="10"/>
  <c r="W2430" i="10" s="1"/>
  <c r="O2430" i="10"/>
  <c r="S2430" i="10" s="1"/>
  <c r="V2432" i="10"/>
  <c r="U2432" i="10"/>
  <c r="T2432" i="10"/>
  <c r="X2439" i="10"/>
  <c r="Z2439" i="10"/>
  <c r="O2413" i="10"/>
  <c r="S2413" i="10" s="1"/>
  <c r="O2421" i="10"/>
  <c r="S2421" i="10" s="1"/>
  <c r="O2429" i="10"/>
  <c r="S2429" i="10" s="1"/>
  <c r="O2437" i="10"/>
  <c r="S2437" i="10" s="1"/>
  <c r="O2428" i="10"/>
  <c r="S2428" i="10" s="1"/>
  <c r="O2436" i="10"/>
  <c r="S2436" i="10" s="1"/>
  <c r="O2427" i="10"/>
  <c r="S2427" i="10" s="1"/>
  <c r="O2435" i="10"/>
  <c r="S2435" i="10" s="1"/>
  <c r="O13" i="10"/>
  <c r="S13" i="10" s="1"/>
  <c r="P13" i="10"/>
  <c r="W13" i="10" s="1"/>
  <c r="P15" i="10"/>
  <c r="W15" i="10" s="1"/>
  <c r="O15" i="10"/>
  <c r="S15" i="10" s="1"/>
  <c r="P30" i="10"/>
  <c r="W30" i="10" s="1"/>
  <c r="O30" i="10"/>
  <c r="S30" i="10" s="1"/>
  <c r="P32" i="10"/>
  <c r="W32" i="10" s="1"/>
  <c r="O32" i="10"/>
  <c r="S32" i="10" s="1"/>
  <c r="Z33" i="10"/>
  <c r="Y33" i="10"/>
  <c r="X33" i="10"/>
  <c r="O45" i="10"/>
  <c r="S45" i="10" s="1"/>
  <c r="P45" i="10"/>
  <c r="W45" i="10" s="1"/>
  <c r="P47" i="10"/>
  <c r="W47" i="10" s="1"/>
  <c r="O47" i="10"/>
  <c r="S47" i="10" s="1"/>
  <c r="Z59" i="10"/>
  <c r="Y59" i="10"/>
  <c r="X59" i="10"/>
  <c r="O77" i="10"/>
  <c r="S77" i="10" s="1"/>
  <c r="P77" i="10"/>
  <c r="W77" i="10" s="1"/>
  <c r="P79" i="10"/>
  <c r="W79" i="10" s="1"/>
  <c r="O79" i="10"/>
  <c r="S79" i="10" s="1"/>
  <c r="P93" i="10"/>
  <c r="W93" i="10" s="1"/>
  <c r="O93" i="10"/>
  <c r="S93" i="10" s="1"/>
  <c r="P2" i="10"/>
  <c r="W2" i="10" s="1"/>
  <c r="O2" i="10"/>
  <c r="S2" i="10" s="1"/>
  <c r="P19" i="10"/>
  <c r="W19" i="10" s="1"/>
  <c r="O19" i="10"/>
  <c r="S19" i="10" s="1"/>
  <c r="X20" i="10"/>
  <c r="Z20" i="10"/>
  <c r="Y20" i="10"/>
  <c r="P34" i="10"/>
  <c r="W34" i="10" s="1"/>
  <c r="O34" i="10"/>
  <c r="S34" i="10" s="1"/>
  <c r="P51" i="10"/>
  <c r="W51" i="10" s="1"/>
  <c r="O51" i="10"/>
  <c r="S51" i="10" s="1"/>
  <c r="X52" i="10"/>
  <c r="Z52" i="10"/>
  <c r="Y52" i="10"/>
  <c r="X68" i="10"/>
  <c r="Z68" i="10"/>
  <c r="Y68" i="10"/>
  <c r="V75" i="10"/>
  <c r="U75" i="10"/>
  <c r="T75" i="10"/>
  <c r="X83" i="10"/>
  <c r="Z83" i="10"/>
  <c r="Y83" i="10"/>
  <c r="P85" i="10"/>
  <c r="W85" i="10" s="1"/>
  <c r="O85" i="10"/>
  <c r="S85" i="10" s="1"/>
  <c r="V104" i="10"/>
  <c r="U104" i="10"/>
  <c r="T104" i="10"/>
  <c r="P6" i="10"/>
  <c r="W6" i="10" s="1"/>
  <c r="O6" i="10"/>
  <c r="S6" i="10" s="1"/>
  <c r="P8" i="10"/>
  <c r="W8" i="10" s="1"/>
  <c r="O8" i="10"/>
  <c r="S8" i="10" s="1"/>
  <c r="Z9" i="10"/>
  <c r="Y9" i="10"/>
  <c r="X9" i="10"/>
  <c r="O21" i="10"/>
  <c r="S21" i="10" s="1"/>
  <c r="P21" i="10"/>
  <c r="W21" i="10" s="1"/>
  <c r="P23" i="10"/>
  <c r="W23" i="10" s="1"/>
  <c r="O23" i="10"/>
  <c r="S23" i="10" s="1"/>
  <c r="P38" i="10"/>
  <c r="W38" i="10" s="1"/>
  <c r="O38" i="10"/>
  <c r="S38" i="10" s="1"/>
  <c r="P40" i="10"/>
  <c r="W40" i="10" s="1"/>
  <c r="O40" i="10"/>
  <c r="S40" i="10" s="1"/>
  <c r="Z41" i="10"/>
  <c r="Y41" i="10"/>
  <c r="X41" i="10"/>
  <c r="O53" i="10"/>
  <c r="S53" i="10" s="1"/>
  <c r="P53" i="10"/>
  <c r="W53" i="10" s="1"/>
  <c r="P55" i="10"/>
  <c r="W55" i="10" s="1"/>
  <c r="O55" i="10"/>
  <c r="S55" i="10" s="1"/>
  <c r="P62" i="10"/>
  <c r="W62" i="10" s="1"/>
  <c r="O62" i="10"/>
  <c r="S62" i="10" s="1"/>
  <c r="P64" i="10"/>
  <c r="W64" i="10" s="1"/>
  <c r="O64" i="10"/>
  <c r="S64" i="10" s="1"/>
  <c r="Z65" i="10"/>
  <c r="Y65" i="10"/>
  <c r="X65" i="10"/>
  <c r="O69" i="10"/>
  <c r="S69" i="10" s="1"/>
  <c r="P69" i="10"/>
  <c r="W69" i="10" s="1"/>
  <c r="P71" i="10"/>
  <c r="W71" i="10" s="1"/>
  <c r="O71" i="10"/>
  <c r="S71" i="10" s="1"/>
  <c r="Z74" i="10"/>
  <c r="Y74" i="10"/>
  <c r="X74" i="10"/>
  <c r="Z75" i="10"/>
  <c r="Y75" i="10"/>
  <c r="X75" i="10"/>
  <c r="P90" i="10"/>
  <c r="W90" i="10" s="1"/>
  <c r="O90" i="10"/>
  <c r="S90" i="10" s="1"/>
  <c r="T98" i="10"/>
  <c r="V98" i="10"/>
  <c r="U98" i="10"/>
  <c r="P10" i="10"/>
  <c r="W10" i="10" s="1"/>
  <c r="O10" i="10"/>
  <c r="S10" i="10" s="1"/>
  <c r="P27" i="10"/>
  <c r="W27" i="10" s="1"/>
  <c r="O27" i="10"/>
  <c r="S27" i="10" s="1"/>
  <c r="X28" i="10"/>
  <c r="Z28" i="10"/>
  <c r="Y28" i="10"/>
  <c r="P42" i="10"/>
  <c r="W42" i="10" s="1"/>
  <c r="O42" i="10"/>
  <c r="S42" i="10" s="1"/>
  <c r="P66" i="10"/>
  <c r="W66" i="10" s="1"/>
  <c r="O66" i="10"/>
  <c r="S66" i="10" s="1"/>
  <c r="V67" i="10"/>
  <c r="U67" i="10"/>
  <c r="T67" i="10"/>
  <c r="X88" i="10"/>
  <c r="Z88" i="10"/>
  <c r="Y88" i="10"/>
  <c r="X105" i="10"/>
  <c r="Z105" i="10"/>
  <c r="Y105" i="10"/>
  <c r="V110" i="10"/>
  <c r="U110" i="10"/>
  <c r="T110" i="10"/>
  <c r="P14" i="10"/>
  <c r="W14" i="10" s="1"/>
  <c r="O14" i="10"/>
  <c r="S14" i="10" s="1"/>
  <c r="P16" i="10"/>
  <c r="W16" i="10" s="1"/>
  <c r="O16" i="10"/>
  <c r="S16" i="10" s="1"/>
  <c r="Z17" i="10"/>
  <c r="Y17" i="10"/>
  <c r="X17" i="10"/>
  <c r="O29" i="10"/>
  <c r="S29" i="10" s="1"/>
  <c r="P29" i="10"/>
  <c r="W29" i="10" s="1"/>
  <c r="P31" i="10"/>
  <c r="W31" i="10" s="1"/>
  <c r="O31" i="10"/>
  <c r="S31" i="10" s="1"/>
  <c r="P46" i="10"/>
  <c r="W46" i="10" s="1"/>
  <c r="O46" i="10"/>
  <c r="S46" i="10" s="1"/>
  <c r="P48" i="10"/>
  <c r="W48" i="10" s="1"/>
  <c r="O48" i="10"/>
  <c r="S48" i="10" s="1"/>
  <c r="Z49" i="10"/>
  <c r="Y49" i="10"/>
  <c r="X49" i="10"/>
  <c r="Z67" i="10"/>
  <c r="Y67" i="10"/>
  <c r="X67" i="10"/>
  <c r="V74" i="10"/>
  <c r="U74" i="10"/>
  <c r="T74" i="10"/>
  <c r="P78" i="10"/>
  <c r="W78" i="10" s="1"/>
  <c r="O78" i="10"/>
  <c r="S78" i="10" s="1"/>
  <c r="P80" i="10"/>
  <c r="W80" i="10" s="1"/>
  <c r="O80" i="10"/>
  <c r="S80" i="10" s="1"/>
  <c r="Z81" i="10"/>
  <c r="Y81" i="10"/>
  <c r="X81" i="10"/>
  <c r="V96" i="10"/>
  <c r="U96" i="10"/>
  <c r="T96" i="10"/>
  <c r="X118" i="10"/>
  <c r="Z118" i="10"/>
  <c r="Y118" i="10"/>
  <c r="P3" i="10"/>
  <c r="W3" i="10" s="1"/>
  <c r="O3" i="10"/>
  <c r="S3" i="10" s="1"/>
  <c r="X4" i="10"/>
  <c r="Z4" i="10"/>
  <c r="Y4" i="10"/>
  <c r="P18" i="10"/>
  <c r="W18" i="10" s="1"/>
  <c r="O18" i="10"/>
  <c r="S18" i="10" s="1"/>
  <c r="P35" i="10"/>
  <c r="W35" i="10" s="1"/>
  <c r="O35" i="10"/>
  <c r="S35" i="10" s="1"/>
  <c r="X36" i="10"/>
  <c r="Z36" i="10"/>
  <c r="Y36" i="10"/>
  <c r="P50" i="10"/>
  <c r="W50" i="10" s="1"/>
  <c r="O50" i="10"/>
  <c r="S50" i="10" s="1"/>
  <c r="X60" i="10"/>
  <c r="Z60" i="10"/>
  <c r="Y60" i="10"/>
  <c r="P82" i="10"/>
  <c r="W82" i="10" s="1"/>
  <c r="O82" i="10"/>
  <c r="S82" i="10" s="1"/>
  <c r="V84" i="10"/>
  <c r="U84" i="10"/>
  <c r="T84" i="10"/>
  <c r="U88" i="10"/>
  <c r="T88" i="10"/>
  <c r="V88" i="10"/>
  <c r="V97" i="10"/>
  <c r="U97" i="10"/>
  <c r="T97" i="10"/>
  <c r="O5" i="10"/>
  <c r="S5" i="10" s="1"/>
  <c r="P5" i="10"/>
  <c r="W5" i="10" s="1"/>
  <c r="P7" i="10"/>
  <c r="W7" i="10" s="1"/>
  <c r="O7" i="10"/>
  <c r="S7" i="10" s="1"/>
  <c r="P22" i="10"/>
  <c r="W22" i="10" s="1"/>
  <c r="O22" i="10"/>
  <c r="S22" i="10" s="1"/>
  <c r="P24" i="10"/>
  <c r="W24" i="10" s="1"/>
  <c r="O24" i="10"/>
  <c r="S24" i="10" s="1"/>
  <c r="Z25" i="10"/>
  <c r="Y25" i="10"/>
  <c r="X25" i="10"/>
  <c r="O37" i="10"/>
  <c r="S37" i="10" s="1"/>
  <c r="P37" i="10"/>
  <c r="W37" i="10" s="1"/>
  <c r="P39" i="10"/>
  <c r="W39" i="10" s="1"/>
  <c r="O39" i="10"/>
  <c r="S39" i="10" s="1"/>
  <c r="P54" i="10"/>
  <c r="W54" i="10" s="1"/>
  <c r="O54" i="10"/>
  <c r="S54" i="10" s="1"/>
  <c r="P56" i="10"/>
  <c r="W56" i="10" s="1"/>
  <c r="O56" i="10"/>
  <c r="S56" i="10" s="1"/>
  <c r="Z57" i="10"/>
  <c r="Y57" i="10"/>
  <c r="X57" i="10"/>
  <c r="O61" i="10"/>
  <c r="S61" i="10" s="1"/>
  <c r="P61" i="10"/>
  <c r="W61" i="10" s="1"/>
  <c r="P63" i="10"/>
  <c r="W63" i="10" s="1"/>
  <c r="O63" i="10"/>
  <c r="S63" i="10" s="1"/>
  <c r="P70" i="10"/>
  <c r="W70" i="10" s="1"/>
  <c r="O70" i="10"/>
  <c r="S70" i="10" s="1"/>
  <c r="P72" i="10"/>
  <c r="W72" i="10" s="1"/>
  <c r="O72" i="10"/>
  <c r="S72" i="10" s="1"/>
  <c r="Z73" i="10"/>
  <c r="Y73" i="10"/>
  <c r="X73" i="10"/>
  <c r="T87" i="10"/>
  <c r="U87" i="10"/>
  <c r="V87" i="10"/>
  <c r="O89" i="10"/>
  <c r="S89" i="10" s="1"/>
  <c r="P89" i="10"/>
  <c r="W89" i="10" s="1"/>
  <c r="X91" i="10"/>
  <c r="Z91" i="10"/>
  <c r="Y91" i="10"/>
  <c r="Y95" i="10"/>
  <c r="Z95" i="10"/>
  <c r="X95" i="10"/>
  <c r="U102" i="10"/>
  <c r="T102" i="10"/>
  <c r="V102" i="10"/>
  <c r="V112" i="10"/>
  <c r="U112" i="10"/>
  <c r="T112" i="10"/>
  <c r="P11" i="10"/>
  <c r="W11" i="10" s="1"/>
  <c r="O11" i="10"/>
  <c r="S11" i="10" s="1"/>
  <c r="X12" i="10"/>
  <c r="Z12" i="10"/>
  <c r="Y12" i="10"/>
  <c r="P26" i="10"/>
  <c r="W26" i="10" s="1"/>
  <c r="O26" i="10"/>
  <c r="S26" i="10" s="1"/>
  <c r="P43" i="10"/>
  <c r="W43" i="10" s="1"/>
  <c r="O43" i="10"/>
  <c r="S43" i="10" s="1"/>
  <c r="X44" i="10"/>
  <c r="Z44" i="10"/>
  <c r="Y44" i="10"/>
  <c r="P58" i="10"/>
  <c r="W58" i="10" s="1"/>
  <c r="O58" i="10"/>
  <c r="S58" i="10" s="1"/>
  <c r="V59" i="10"/>
  <c r="U59" i="10"/>
  <c r="T59" i="10"/>
  <c r="X76" i="10"/>
  <c r="Z76" i="10"/>
  <c r="Y76" i="10"/>
  <c r="Z87" i="10"/>
  <c r="Y87" i="10"/>
  <c r="X87" i="10"/>
  <c r="T106" i="10"/>
  <c r="V106" i="10"/>
  <c r="U106" i="10"/>
  <c r="O4" i="10"/>
  <c r="S4" i="10" s="1"/>
  <c r="O12" i="10"/>
  <c r="S12" i="10" s="1"/>
  <c r="O20" i="10"/>
  <c r="S20" i="10" s="1"/>
  <c r="O28" i="10"/>
  <c r="S28" i="10" s="1"/>
  <c r="O36" i="10"/>
  <c r="S36" i="10" s="1"/>
  <c r="O44" i="10"/>
  <c r="S44" i="10" s="1"/>
  <c r="O52" i="10"/>
  <c r="S52" i="10" s="1"/>
  <c r="O60" i="10"/>
  <c r="S60" i="10" s="1"/>
  <c r="O68" i="10"/>
  <c r="S68" i="10" s="1"/>
  <c r="O76" i="10"/>
  <c r="S76" i="10" s="1"/>
  <c r="P86" i="10"/>
  <c r="W86" i="10" s="1"/>
  <c r="P101" i="10"/>
  <c r="W101" i="10" s="1"/>
  <c r="O101" i="10"/>
  <c r="S101" i="10" s="1"/>
  <c r="O103" i="10"/>
  <c r="S103" i="10" s="1"/>
  <c r="P109" i="10"/>
  <c r="W109" i="10" s="1"/>
  <c r="O109" i="10"/>
  <c r="S109" i="10" s="1"/>
  <c r="Z119" i="10"/>
  <c r="P121" i="10"/>
  <c r="W121" i="10" s="1"/>
  <c r="O121" i="10"/>
  <c r="S121" i="10" s="1"/>
  <c r="P125" i="10"/>
  <c r="W125" i="10" s="1"/>
  <c r="O125" i="10"/>
  <c r="S125" i="10" s="1"/>
  <c r="P131" i="10"/>
  <c r="W131" i="10" s="1"/>
  <c r="O131" i="10"/>
  <c r="S131" i="10" s="1"/>
  <c r="X134" i="10"/>
  <c r="Z134" i="10"/>
  <c r="V143" i="10"/>
  <c r="U143" i="10"/>
  <c r="T143" i="10"/>
  <c r="P150" i="10"/>
  <c r="W150" i="10" s="1"/>
  <c r="O150" i="10"/>
  <c r="S150" i="10" s="1"/>
  <c r="V151" i="10"/>
  <c r="U151" i="10"/>
  <c r="T151" i="10"/>
  <c r="Z160" i="10"/>
  <c r="Y160" i="10"/>
  <c r="X160" i="10"/>
  <c r="P182" i="10"/>
  <c r="W182" i="10" s="1"/>
  <c r="O182" i="10"/>
  <c r="S182" i="10" s="1"/>
  <c r="V183" i="10"/>
  <c r="U183" i="10"/>
  <c r="T183" i="10"/>
  <c r="P188" i="10"/>
  <c r="W188" i="10" s="1"/>
  <c r="O188" i="10"/>
  <c r="S188" i="10" s="1"/>
  <c r="Z189" i="10"/>
  <c r="Y189" i="10"/>
  <c r="X189" i="10"/>
  <c r="V193" i="10"/>
  <c r="U193" i="10"/>
  <c r="T193" i="10"/>
  <c r="Z204" i="10"/>
  <c r="Y204" i="10"/>
  <c r="X204" i="10"/>
  <c r="O86" i="10"/>
  <c r="S86" i="10" s="1"/>
  <c r="P103" i="10"/>
  <c r="W103" i="10" s="1"/>
  <c r="P114" i="10"/>
  <c r="W114" i="10" s="1"/>
  <c r="O114" i="10"/>
  <c r="S114" i="10" s="1"/>
  <c r="Z136" i="10"/>
  <c r="Y136" i="10"/>
  <c r="X136" i="10"/>
  <c r="P138" i="10"/>
  <c r="W138" i="10" s="1"/>
  <c r="O138" i="10"/>
  <c r="S138" i="10" s="1"/>
  <c r="Y143" i="10"/>
  <c r="X143" i="10"/>
  <c r="V144" i="10"/>
  <c r="U144" i="10"/>
  <c r="T144" i="10"/>
  <c r="Y151" i="10"/>
  <c r="X151" i="10"/>
  <c r="Z151" i="10"/>
  <c r="P153" i="10"/>
  <c r="W153" i="10" s="1"/>
  <c r="O153" i="10"/>
  <c r="S153" i="10" s="1"/>
  <c r="P156" i="10"/>
  <c r="W156" i="10" s="1"/>
  <c r="O156" i="10"/>
  <c r="S156" i="10" s="1"/>
  <c r="Z157" i="10"/>
  <c r="Y157" i="10"/>
  <c r="X157" i="10"/>
  <c r="P171" i="10"/>
  <c r="W171" i="10" s="1"/>
  <c r="O171" i="10"/>
  <c r="S171" i="10" s="1"/>
  <c r="Z178" i="10"/>
  <c r="Y178" i="10"/>
  <c r="X178" i="10"/>
  <c r="X183" i="10"/>
  <c r="Z183" i="10"/>
  <c r="Y183" i="10"/>
  <c r="V189" i="10"/>
  <c r="T189" i="10"/>
  <c r="U189" i="10"/>
  <c r="O208" i="10"/>
  <c r="S208" i="10" s="1"/>
  <c r="P208" i="10"/>
  <c r="W208" i="10" s="1"/>
  <c r="P84" i="10"/>
  <c r="W84" i="10" s="1"/>
  <c r="P98" i="10"/>
  <c r="W98" i="10" s="1"/>
  <c r="O105" i="10"/>
  <c r="S105" i="10" s="1"/>
  <c r="V113" i="10"/>
  <c r="U113" i="10"/>
  <c r="P123" i="10"/>
  <c r="W123" i="10" s="1"/>
  <c r="O123" i="10"/>
  <c r="S123" i="10" s="1"/>
  <c r="X126" i="10"/>
  <c r="Z126" i="10"/>
  <c r="V135" i="10"/>
  <c r="U135" i="10"/>
  <c r="T135" i="10"/>
  <c r="V142" i="10"/>
  <c r="U142" i="10"/>
  <c r="T142" i="10"/>
  <c r="P145" i="10"/>
  <c r="W145" i="10" s="1"/>
  <c r="O145" i="10"/>
  <c r="S145" i="10" s="1"/>
  <c r="P158" i="10"/>
  <c r="W158" i="10" s="1"/>
  <c r="O158" i="10"/>
  <c r="S158" i="10" s="1"/>
  <c r="V159" i="10"/>
  <c r="U159" i="10"/>
  <c r="T159" i="10"/>
  <c r="Z168" i="10"/>
  <c r="Y168" i="10"/>
  <c r="X168" i="10"/>
  <c r="P190" i="10"/>
  <c r="W190" i="10" s="1"/>
  <c r="O190" i="10"/>
  <c r="S190" i="10" s="1"/>
  <c r="U198" i="10"/>
  <c r="T198" i="10"/>
  <c r="V198" i="10"/>
  <c r="V201" i="10"/>
  <c r="U201" i="10"/>
  <c r="T201" i="10"/>
  <c r="Z206" i="10"/>
  <c r="Y206" i="10"/>
  <c r="X206" i="10"/>
  <c r="O9" i="10"/>
  <c r="S9" i="10" s="1"/>
  <c r="O17" i="10"/>
  <c r="S17" i="10" s="1"/>
  <c r="O25" i="10"/>
  <c r="S25" i="10" s="1"/>
  <c r="O33" i="10"/>
  <c r="S33" i="10" s="1"/>
  <c r="O41" i="10"/>
  <c r="S41" i="10" s="1"/>
  <c r="O49" i="10"/>
  <c r="S49" i="10" s="1"/>
  <c r="O57" i="10"/>
  <c r="S57" i="10" s="1"/>
  <c r="O65" i="10"/>
  <c r="S65" i="10" s="1"/>
  <c r="O73" i="10"/>
  <c r="S73" i="10" s="1"/>
  <c r="O81" i="10"/>
  <c r="S81" i="10" s="1"/>
  <c r="T91" i="10"/>
  <c r="P106" i="10"/>
  <c r="W106" i="10" s="1"/>
  <c r="P110" i="10"/>
  <c r="W110" i="10" s="1"/>
  <c r="Z128" i="10"/>
  <c r="Y128" i="10"/>
  <c r="X128" i="10"/>
  <c r="P130" i="10"/>
  <c r="W130" i="10" s="1"/>
  <c r="O130" i="10"/>
  <c r="S130" i="10" s="1"/>
  <c r="Y135" i="10"/>
  <c r="X135" i="10"/>
  <c r="V136" i="10"/>
  <c r="U136" i="10"/>
  <c r="T136" i="10"/>
  <c r="P140" i="10"/>
  <c r="W140" i="10" s="1"/>
  <c r="O140" i="10"/>
  <c r="S140" i="10" s="1"/>
  <c r="P147" i="10"/>
  <c r="W147" i="10" s="1"/>
  <c r="O147" i="10"/>
  <c r="S147" i="10" s="1"/>
  <c r="Z154" i="10"/>
  <c r="Y154" i="10"/>
  <c r="X154" i="10"/>
  <c r="Y159" i="10"/>
  <c r="X159" i="10"/>
  <c r="Z159" i="10"/>
  <c r="P161" i="10"/>
  <c r="W161" i="10" s="1"/>
  <c r="O161" i="10"/>
  <c r="S161" i="10" s="1"/>
  <c r="P164" i="10"/>
  <c r="W164" i="10" s="1"/>
  <c r="O164" i="10"/>
  <c r="S164" i="10" s="1"/>
  <c r="Z165" i="10"/>
  <c r="Y165" i="10"/>
  <c r="X165" i="10"/>
  <c r="P179" i="10"/>
  <c r="W179" i="10" s="1"/>
  <c r="O179" i="10"/>
  <c r="S179" i="10" s="1"/>
  <c r="V91" i="10"/>
  <c r="O94" i="10"/>
  <c r="S94" i="10" s="1"/>
  <c r="Y97" i="10"/>
  <c r="P102" i="10"/>
  <c r="W102" i="10" s="1"/>
  <c r="V127" i="10"/>
  <c r="U127" i="10"/>
  <c r="T127" i="10"/>
  <c r="V134" i="10"/>
  <c r="U134" i="10"/>
  <c r="T134" i="10"/>
  <c r="Z135" i="10"/>
  <c r="P137" i="10"/>
  <c r="W137" i="10" s="1"/>
  <c r="O137" i="10"/>
  <c r="S137" i="10" s="1"/>
  <c r="P141" i="10"/>
  <c r="W141" i="10" s="1"/>
  <c r="O141" i="10"/>
  <c r="S141" i="10" s="1"/>
  <c r="P166" i="10"/>
  <c r="W166" i="10" s="1"/>
  <c r="O166" i="10"/>
  <c r="S166" i="10" s="1"/>
  <c r="V167" i="10"/>
  <c r="U167" i="10"/>
  <c r="T167" i="10"/>
  <c r="Z176" i="10"/>
  <c r="Y176" i="10"/>
  <c r="X176" i="10"/>
  <c r="O194" i="10"/>
  <c r="S194" i="10" s="1"/>
  <c r="P194" i="10"/>
  <c r="W194" i="10" s="1"/>
  <c r="Z195" i="10"/>
  <c r="Y195" i="10"/>
  <c r="X195" i="10"/>
  <c r="X197" i="10"/>
  <c r="Z197" i="10"/>
  <c r="Y197" i="10"/>
  <c r="X199" i="10"/>
  <c r="Y199" i="10"/>
  <c r="Z199" i="10"/>
  <c r="V200" i="10"/>
  <c r="U200" i="10"/>
  <c r="T200" i="10"/>
  <c r="Y205" i="10"/>
  <c r="X205" i="10"/>
  <c r="Z205" i="10"/>
  <c r="X227" i="10"/>
  <c r="Z227" i="10"/>
  <c r="Y227" i="10"/>
  <c r="U95" i="10"/>
  <c r="T95" i="10"/>
  <c r="Z97" i="10"/>
  <c r="P100" i="10"/>
  <c r="W100" i="10" s="1"/>
  <c r="O100" i="10"/>
  <c r="S100" i="10" s="1"/>
  <c r="Y104" i="10"/>
  <c r="P116" i="10"/>
  <c r="W116" i="10" s="1"/>
  <c r="O116" i="10"/>
  <c r="S116" i="10" s="1"/>
  <c r="V119" i="10"/>
  <c r="U119" i="10"/>
  <c r="T119" i="10"/>
  <c r="Z120" i="10"/>
  <c r="Y120" i="10"/>
  <c r="X120" i="10"/>
  <c r="P122" i="10"/>
  <c r="W122" i="10" s="1"/>
  <c r="O122" i="10"/>
  <c r="S122" i="10" s="1"/>
  <c r="Y127" i="10"/>
  <c r="X127" i="10"/>
  <c r="V128" i="10"/>
  <c r="U128" i="10"/>
  <c r="T128" i="10"/>
  <c r="P132" i="10"/>
  <c r="W132" i="10" s="1"/>
  <c r="O132" i="10"/>
  <c r="S132" i="10" s="1"/>
  <c r="Y134" i="10"/>
  <c r="P155" i="10"/>
  <c r="W155" i="10" s="1"/>
  <c r="O155" i="10"/>
  <c r="S155" i="10" s="1"/>
  <c r="Z162" i="10"/>
  <c r="Y162" i="10"/>
  <c r="X162" i="10"/>
  <c r="Y167" i="10"/>
  <c r="X167" i="10"/>
  <c r="Z167" i="10"/>
  <c r="P169" i="10"/>
  <c r="W169" i="10" s="1"/>
  <c r="O169" i="10"/>
  <c r="S169" i="10" s="1"/>
  <c r="P172" i="10"/>
  <c r="W172" i="10" s="1"/>
  <c r="O172" i="10"/>
  <c r="S172" i="10" s="1"/>
  <c r="Z173" i="10"/>
  <c r="Y173" i="10"/>
  <c r="X173" i="10"/>
  <c r="P196" i="10"/>
  <c r="W196" i="10" s="1"/>
  <c r="O196" i="10"/>
  <c r="S196" i="10" s="1"/>
  <c r="X207" i="10"/>
  <c r="Z207" i="10"/>
  <c r="Y207" i="10"/>
  <c r="O83" i="10"/>
  <c r="S83" i="10" s="1"/>
  <c r="P99" i="10"/>
  <c r="W99" i="10" s="1"/>
  <c r="O99" i="10"/>
  <c r="S99" i="10" s="1"/>
  <c r="P108" i="10"/>
  <c r="W108" i="10" s="1"/>
  <c r="O108" i="10"/>
  <c r="S108" i="10" s="1"/>
  <c r="V111" i="10"/>
  <c r="U111" i="10"/>
  <c r="T111" i="10"/>
  <c r="Z112" i="10"/>
  <c r="X112" i="10"/>
  <c r="P113" i="10"/>
  <c r="W113" i="10" s="1"/>
  <c r="O118" i="10"/>
  <c r="S118" i="10" s="1"/>
  <c r="O126" i="10"/>
  <c r="S126" i="10" s="1"/>
  <c r="P129" i="10"/>
  <c r="W129" i="10" s="1"/>
  <c r="O129" i="10"/>
  <c r="S129" i="10" s="1"/>
  <c r="P133" i="10"/>
  <c r="W133" i="10" s="1"/>
  <c r="O133" i="10"/>
  <c r="S133" i="10" s="1"/>
  <c r="P139" i="10"/>
  <c r="W139" i="10" s="1"/>
  <c r="O139" i="10"/>
  <c r="S139" i="10" s="1"/>
  <c r="X142" i="10"/>
  <c r="Z142" i="10"/>
  <c r="Z152" i="10"/>
  <c r="Y152" i="10"/>
  <c r="X152" i="10"/>
  <c r="P174" i="10"/>
  <c r="W174" i="10" s="1"/>
  <c r="O174" i="10"/>
  <c r="S174" i="10" s="1"/>
  <c r="V175" i="10"/>
  <c r="U175" i="10"/>
  <c r="T175" i="10"/>
  <c r="X191" i="10"/>
  <c r="Y191" i="10"/>
  <c r="Z191" i="10"/>
  <c r="V192" i="10"/>
  <c r="U192" i="10"/>
  <c r="T192" i="10"/>
  <c r="P92" i="10"/>
  <c r="W92" i="10" s="1"/>
  <c r="O92" i="10"/>
  <c r="S92" i="10" s="1"/>
  <c r="X94" i="10"/>
  <c r="Z94" i="10"/>
  <c r="P96" i="10"/>
  <c r="W96" i="10" s="1"/>
  <c r="P107" i="10"/>
  <c r="W107" i="10" s="1"/>
  <c r="O107" i="10"/>
  <c r="S107" i="10" s="1"/>
  <c r="P111" i="10"/>
  <c r="W111" i="10" s="1"/>
  <c r="T113" i="10"/>
  <c r="P115" i="10"/>
  <c r="W115" i="10" s="1"/>
  <c r="O115" i="10"/>
  <c r="S115" i="10" s="1"/>
  <c r="P117" i="10"/>
  <c r="W117" i="10" s="1"/>
  <c r="O117" i="10"/>
  <c r="S117" i="10" s="1"/>
  <c r="X119" i="10"/>
  <c r="V120" i="10"/>
  <c r="U120" i="10"/>
  <c r="T120" i="10"/>
  <c r="P124" i="10"/>
  <c r="W124" i="10" s="1"/>
  <c r="O124" i="10"/>
  <c r="S124" i="10" s="1"/>
  <c r="Y126" i="10"/>
  <c r="Z144" i="10"/>
  <c r="Y144" i="10"/>
  <c r="X144" i="10"/>
  <c r="P146" i="10"/>
  <c r="W146" i="10" s="1"/>
  <c r="O146" i="10"/>
  <c r="S146" i="10" s="1"/>
  <c r="P148" i="10"/>
  <c r="W148" i="10" s="1"/>
  <c r="O148" i="10"/>
  <c r="S148" i="10" s="1"/>
  <c r="Z149" i="10"/>
  <c r="Y149" i="10"/>
  <c r="X149" i="10"/>
  <c r="P163" i="10"/>
  <c r="W163" i="10" s="1"/>
  <c r="O163" i="10"/>
  <c r="S163" i="10" s="1"/>
  <c r="Z170" i="10"/>
  <c r="Y170" i="10"/>
  <c r="X170" i="10"/>
  <c r="Y175" i="10"/>
  <c r="X175" i="10"/>
  <c r="Z175" i="10"/>
  <c r="P177" i="10"/>
  <c r="W177" i="10" s="1"/>
  <c r="O177" i="10"/>
  <c r="S177" i="10" s="1"/>
  <c r="P180" i="10"/>
  <c r="W180" i="10" s="1"/>
  <c r="O180" i="10"/>
  <c r="S180" i="10" s="1"/>
  <c r="Z181" i="10"/>
  <c r="Y181" i="10"/>
  <c r="X181" i="10"/>
  <c r="O186" i="10"/>
  <c r="S186" i="10" s="1"/>
  <c r="P186" i="10"/>
  <c r="W186" i="10" s="1"/>
  <c r="Z187" i="10"/>
  <c r="Y187" i="10"/>
  <c r="X187" i="10"/>
  <c r="U206" i="10"/>
  <c r="T206" i="10"/>
  <c r="X211" i="10"/>
  <c r="Z211" i="10"/>
  <c r="Y211" i="10"/>
  <c r="P216" i="10"/>
  <c r="W216" i="10" s="1"/>
  <c r="O216" i="10"/>
  <c r="S216" i="10" s="1"/>
  <c r="X219" i="10"/>
  <c r="Z219" i="10"/>
  <c r="Y219" i="10"/>
  <c r="P223" i="10"/>
  <c r="W223" i="10" s="1"/>
  <c r="O223" i="10"/>
  <c r="S223" i="10" s="1"/>
  <c r="P233" i="10"/>
  <c r="W233" i="10" s="1"/>
  <c r="O233" i="10"/>
  <c r="S233" i="10" s="1"/>
  <c r="V244" i="10"/>
  <c r="U244" i="10"/>
  <c r="T244" i="10"/>
  <c r="P264" i="10"/>
  <c r="W264" i="10" s="1"/>
  <c r="O264" i="10"/>
  <c r="S264" i="10" s="1"/>
  <c r="P266" i="10"/>
  <c r="W266" i="10" s="1"/>
  <c r="O266" i="10"/>
  <c r="S266" i="10" s="1"/>
  <c r="X267" i="10"/>
  <c r="Z267" i="10"/>
  <c r="Y267" i="10"/>
  <c r="Z274" i="10"/>
  <c r="X274" i="10"/>
  <c r="Y274" i="10"/>
  <c r="U287" i="10"/>
  <c r="T287" i="10"/>
  <c r="V287" i="10"/>
  <c r="V305" i="10"/>
  <c r="U305" i="10"/>
  <c r="T305" i="10"/>
  <c r="O149" i="10"/>
  <c r="S149" i="10" s="1"/>
  <c r="T152" i="10"/>
  <c r="V154" i="10"/>
  <c r="O157" i="10"/>
  <c r="S157" i="10" s="1"/>
  <c r="T160" i="10"/>
  <c r="V162" i="10"/>
  <c r="O165" i="10"/>
  <c r="S165" i="10" s="1"/>
  <c r="T168" i="10"/>
  <c r="V170" i="10"/>
  <c r="O173" i="10"/>
  <c r="S173" i="10" s="1"/>
  <c r="T176" i="10"/>
  <c r="V178" i="10"/>
  <c r="O181" i="10"/>
  <c r="S181" i="10" s="1"/>
  <c r="X184" i="10"/>
  <c r="O191" i="10"/>
  <c r="S191" i="10" s="1"/>
  <c r="O195" i="10"/>
  <c r="S195" i="10" s="1"/>
  <c r="V206" i="10"/>
  <c r="O207" i="10"/>
  <c r="S207" i="10" s="1"/>
  <c r="V236" i="10"/>
  <c r="U236" i="10"/>
  <c r="T236" i="10"/>
  <c r="P256" i="10"/>
  <c r="W256" i="10" s="1"/>
  <c r="O256" i="10"/>
  <c r="S256" i="10" s="1"/>
  <c r="P258" i="10"/>
  <c r="W258" i="10" s="1"/>
  <c r="O258" i="10"/>
  <c r="S258" i="10" s="1"/>
  <c r="X259" i="10"/>
  <c r="Z259" i="10"/>
  <c r="Y259" i="10"/>
  <c r="V270" i="10"/>
  <c r="U270" i="10"/>
  <c r="T270" i="10"/>
  <c r="Z358" i="10"/>
  <c r="Y358" i="10"/>
  <c r="X358" i="10"/>
  <c r="U152" i="10"/>
  <c r="U160" i="10"/>
  <c r="U168" i="10"/>
  <c r="U176" i="10"/>
  <c r="Z184" i="10"/>
  <c r="O197" i="10"/>
  <c r="S197" i="10" s="1"/>
  <c r="O199" i="10"/>
  <c r="S199" i="10" s="1"/>
  <c r="X200" i="10"/>
  <c r="P202" i="10"/>
  <c r="W202" i="10" s="1"/>
  <c r="O205" i="10"/>
  <c r="S205" i="10" s="1"/>
  <c r="P209" i="10"/>
  <c r="W209" i="10" s="1"/>
  <c r="O209" i="10"/>
  <c r="S209" i="10" s="1"/>
  <c r="P210" i="10"/>
  <c r="W210" i="10" s="1"/>
  <c r="O210" i="10"/>
  <c r="S210" i="10" s="1"/>
  <c r="P225" i="10"/>
  <c r="W225" i="10" s="1"/>
  <c r="O225" i="10"/>
  <c r="S225" i="10" s="1"/>
  <c r="P248" i="10"/>
  <c r="W248" i="10" s="1"/>
  <c r="O248" i="10"/>
  <c r="S248" i="10" s="1"/>
  <c r="P250" i="10"/>
  <c r="W250" i="10" s="1"/>
  <c r="O250" i="10"/>
  <c r="S250" i="10" s="1"/>
  <c r="X251" i="10"/>
  <c r="Z251" i="10"/>
  <c r="Y251" i="10"/>
  <c r="V262" i="10"/>
  <c r="U262" i="10"/>
  <c r="T262" i="10"/>
  <c r="Z269" i="10"/>
  <c r="Y269" i="10"/>
  <c r="X269" i="10"/>
  <c r="Z270" i="10"/>
  <c r="Y270" i="10"/>
  <c r="X270" i="10"/>
  <c r="Z295" i="10"/>
  <c r="Y295" i="10"/>
  <c r="X295" i="10"/>
  <c r="O297" i="10"/>
  <c r="S297" i="10" s="1"/>
  <c r="P297" i="10"/>
  <c r="W297" i="10" s="1"/>
  <c r="P185" i="10"/>
  <c r="W185" i="10" s="1"/>
  <c r="X192" i="10"/>
  <c r="X198" i="10"/>
  <c r="Z200" i="10"/>
  <c r="T202" i="10"/>
  <c r="P240" i="10"/>
  <c r="W240" i="10" s="1"/>
  <c r="O240" i="10"/>
  <c r="S240" i="10" s="1"/>
  <c r="P242" i="10"/>
  <c r="W242" i="10" s="1"/>
  <c r="O242" i="10"/>
  <c r="S242" i="10" s="1"/>
  <c r="X243" i="10"/>
  <c r="Z243" i="10"/>
  <c r="Y243" i="10"/>
  <c r="V254" i="10"/>
  <c r="U254" i="10"/>
  <c r="T254" i="10"/>
  <c r="Z261" i="10"/>
  <c r="Y261" i="10"/>
  <c r="X261" i="10"/>
  <c r="Z262" i="10"/>
  <c r="Y262" i="10"/>
  <c r="X262" i="10"/>
  <c r="V269" i="10"/>
  <c r="U269" i="10"/>
  <c r="T269" i="10"/>
  <c r="P271" i="10"/>
  <c r="W271" i="10" s="1"/>
  <c r="O271" i="10"/>
  <c r="S271" i="10" s="1"/>
  <c r="V280" i="10"/>
  <c r="U280" i="10"/>
  <c r="T280" i="10"/>
  <c r="Z286" i="10"/>
  <c r="Y286" i="10"/>
  <c r="X286" i="10"/>
  <c r="V288" i="10"/>
  <c r="U288" i="10"/>
  <c r="T288" i="10"/>
  <c r="V289" i="10"/>
  <c r="U289" i="10"/>
  <c r="T289" i="10"/>
  <c r="Z303" i="10"/>
  <c r="Y303" i="10"/>
  <c r="X303" i="10"/>
  <c r="X328" i="10"/>
  <c r="Z328" i="10"/>
  <c r="Y328" i="10"/>
  <c r="V337" i="10"/>
  <c r="U337" i="10"/>
  <c r="T337" i="10"/>
  <c r="Z192" i="10"/>
  <c r="Y198" i="10"/>
  <c r="Z201" i="10"/>
  <c r="X201" i="10"/>
  <c r="U202" i="10"/>
  <c r="P203" i="10"/>
  <c r="W203" i="10" s="1"/>
  <c r="O203" i="10"/>
  <c r="S203" i="10" s="1"/>
  <c r="P218" i="10"/>
  <c r="W218" i="10" s="1"/>
  <c r="O218" i="10"/>
  <c r="S218" i="10" s="1"/>
  <c r="Z229" i="10"/>
  <c r="X229" i="10"/>
  <c r="V230" i="10"/>
  <c r="U230" i="10"/>
  <c r="T230" i="10"/>
  <c r="P232" i="10"/>
  <c r="W232" i="10" s="1"/>
  <c r="O232" i="10"/>
  <c r="S232" i="10" s="1"/>
  <c r="P234" i="10"/>
  <c r="W234" i="10" s="1"/>
  <c r="O234" i="10"/>
  <c r="S234" i="10" s="1"/>
  <c r="X235" i="10"/>
  <c r="Z235" i="10"/>
  <c r="Y235" i="10"/>
  <c r="V246" i="10"/>
  <c r="U246" i="10"/>
  <c r="T246" i="10"/>
  <c r="Z253" i="10"/>
  <c r="Y253" i="10"/>
  <c r="X253" i="10"/>
  <c r="Z254" i="10"/>
  <c r="Y254" i="10"/>
  <c r="X254" i="10"/>
  <c r="V261" i="10"/>
  <c r="U261" i="10"/>
  <c r="T261" i="10"/>
  <c r="P263" i="10"/>
  <c r="W263" i="10" s="1"/>
  <c r="O263" i="10"/>
  <c r="S263" i="10" s="1"/>
  <c r="P265" i="10"/>
  <c r="W265" i="10" s="1"/>
  <c r="O265" i="10"/>
  <c r="S265" i="10" s="1"/>
  <c r="O275" i="10"/>
  <c r="S275" i="10" s="1"/>
  <c r="P275" i="10"/>
  <c r="W275" i="10" s="1"/>
  <c r="T276" i="10"/>
  <c r="V276" i="10"/>
  <c r="U276" i="10"/>
  <c r="O281" i="10"/>
  <c r="S281" i="10" s="1"/>
  <c r="P281" i="10"/>
  <c r="W281" i="10" s="1"/>
  <c r="V294" i="10"/>
  <c r="T294" i="10"/>
  <c r="U294" i="10"/>
  <c r="X296" i="10"/>
  <c r="Z296" i="10"/>
  <c r="Y296" i="10"/>
  <c r="X304" i="10"/>
  <c r="Z304" i="10"/>
  <c r="Y304" i="10"/>
  <c r="V344" i="10"/>
  <c r="U344" i="10"/>
  <c r="T344" i="10"/>
  <c r="P193" i="10"/>
  <c r="W193" i="10" s="1"/>
  <c r="Y201" i="10"/>
  <c r="O212" i="10"/>
  <c r="S212" i="10" s="1"/>
  <c r="P212" i="10"/>
  <c r="W212" i="10" s="1"/>
  <c r="V213" i="10"/>
  <c r="U213" i="10"/>
  <c r="T213" i="10"/>
  <c r="V214" i="10"/>
  <c r="U214" i="10"/>
  <c r="T214" i="10"/>
  <c r="Y215" i="10"/>
  <c r="X215" i="10"/>
  <c r="O220" i="10"/>
  <c r="S220" i="10" s="1"/>
  <c r="P220" i="10"/>
  <c r="W220" i="10" s="1"/>
  <c r="O221" i="10"/>
  <c r="S221" i="10" s="1"/>
  <c r="V222" i="10"/>
  <c r="U222" i="10"/>
  <c r="T222" i="10"/>
  <c r="P224" i="10"/>
  <c r="W224" i="10" s="1"/>
  <c r="O224" i="10"/>
  <c r="S224" i="10" s="1"/>
  <c r="V229" i="10"/>
  <c r="U229" i="10"/>
  <c r="T229" i="10"/>
  <c r="Y230" i="10"/>
  <c r="X230" i="10"/>
  <c r="V238" i="10"/>
  <c r="U238" i="10"/>
  <c r="T238" i="10"/>
  <c r="Z245" i="10"/>
  <c r="Y245" i="10"/>
  <c r="X245" i="10"/>
  <c r="Z246" i="10"/>
  <c r="Y246" i="10"/>
  <c r="X246" i="10"/>
  <c r="V253" i="10"/>
  <c r="U253" i="10"/>
  <c r="T253" i="10"/>
  <c r="P255" i="10"/>
  <c r="W255" i="10" s="1"/>
  <c r="O255" i="10"/>
  <c r="S255" i="10" s="1"/>
  <c r="P257" i="10"/>
  <c r="W257" i="10" s="1"/>
  <c r="O257" i="10"/>
  <c r="S257" i="10" s="1"/>
  <c r="V268" i="10"/>
  <c r="U268" i="10"/>
  <c r="T268" i="10"/>
  <c r="P277" i="10"/>
  <c r="W277" i="10" s="1"/>
  <c r="O277" i="10"/>
  <c r="S277" i="10" s="1"/>
  <c r="P293" i="10"/>
  <c r="W293" i="10" s="1"/>
  <c r="O293" i="10"/>
  <c r="S293" i="10" s="1"/>
  <c r="Z325" i="10"/>
  <c r="Y325" i="10"/>
  <c r="X325" i="10"/>
  <c r="T215" i="10"/>
  <c r="V215" i="10"/>
  <c r="U215" i="10"/>
  <c r="P217" i="10"/>
  <c r="W217" i="10" s="1"/>
  <c r="O217" i="10"/>
  <c r="S217" i="10" s="1"/>
  <c r="X221" i="10"/>
  <c r="Y222" i="10"/>
  <c r="X222" i="10"/>
  <c r="O228" i="10"/>
  <c r="S228" i="10" s="1"/>
  <c r="P228" i="10"/>
  <c r="W228" i="10" s="1"/>
  <c r="Y229" i="10"/>
  <c r="Z237" i="10"/>
  <c r="Y237" i="10"/>
  <c r="X237" i="10"/>
  <c r="Z238" i="10"/>
  <c r="Y238" i="10"/>
  <c r="X238" i="10"/>
  <c r="V245" i="10"/>
  <c r="U245" i="10"/>
  <c r="T245" i="10"/>
  <c r="P247" i="10"/>
  <c r="W247" i="10" s="1"/>
  <c r="O247" i="10"/>
  <c r="S247" i="10" s="1"/>
  <c r="P249" i="10"/>
  <c r="W249" i="10" s="1"/>
  <c r="O249" i="10"/>
  <c r="S249" i="10" s="1"/>
  <c r="V260" i="10"/>
  <c r="U260" i="10"/>
  <c r="T260" i="10"/>
  <c r="X288" i="10"/>
  <c r="Y288" i="10"/>
  <c r="Z288" i="10"/>
  <c r="Z302" i="10"/>
  <c r="Y302" i="10"/>
  <c r="X302" i="10"/>
  <c r="X336" i="10"/>
  <c r="Z336" i="10"/>
  <c r="Y336" i="10"/>
  <c r="O185" i="10"/>
  <c r="S185" i="10" s="1"/>
  <c r="O187" i="10"/>
  <c r="S187" i="10" s="1"/>
  <c r="O204" i="10"/>
  <c r="S204" i="10" s="1"/>
  <c r="Y213" i="10"/>
  <c r="Y214" i="10"/>
  <c r="Z215" i="10"/>
  <c r="Y221" i="10"/>
  <c r="Z222" i="10"/>
  <c r="P226" i="10"/>
  <c r="W226" i="10" s="1"/>
  <c r="O226" i="10"/>
  <c r="S226" i="10" s="1"/>
  <c r="P231" i="10"/>
  <c r="W231" i="10" s="1"/>
  <c r="O231" i="10"/>
  <c r="S231" i="10" s="1"/>
  <c r="V237" i="10"/>
  <c r="U237" i="10"/>
  <c r="T237" i="10"/>
  <c r="P239" i="10"/>
  <c r="W239" i="10" s="1"/>
  <c r="O239" i="10"/>
  <c r="S239" i="10" s="1"/>
  <c r="P241" i="10"/>
  <c r="W241" i="10" s="1"/>
  <c r="O241" i="10"/>
  <c r="S241" i="10" s="1"/>
  <c r="V252" i="10"/>
  <c r="U252" i="10"/>
  <c r="T252" i="10"/>
  <c r="X272" i="10"/>
  <c r="Z272" i="10"/>
  <c r="Y272" i="10"/>
  <c r="U273" i="10"/>
  <c r="V273" i="10"/>
  <c r="T273" i="10"/>
  <c r="X280" i="10"/>
  <c r="Z280" i="10"/>
  <c r="Y280" i="10"/>
  <c r="Z284" i="10"/>
  <c r="Y284" i="10"/>
  <c r="X284" i="10"/>
  <c r="V329" i="10"/>
  <c r="U329" i="10"/>
  <c r="T329" i="10"/>
  <c r="O211" i="10"/>
  <c r="S211" i="10" s="1"/>
  <c r="O219" i="10"/>
  <c r="S219" i="10" s="1"/>
  <c r="O227" i="10"/>
  <c r="S227" i="10" s="1"/>
  <c r="O235" i="10"/>
  <c r="S235" i="10" s="1"/>
  <c r="P236" i="10"/>
  <c r="W236" i="10" s="1"/>
  <c r="O243" i="10"/>
  <c r="S243" i="10" s="1"/>
  <c r="P244" i="10"/>
  <c r="W244" i="10" s="1"/>
  <c r="O251" i="10"/>
  <c r="S251" i="10" s="1"/>
  <c r="P252" i="10"/>
  <c r="W252" i="10" s="1"/>
  <c r="O259" i="10"/>
  <c r="S259" i="10" s="1"/>
  <c r="P260" i="10"/>
  <c r="W260" i="10" s="1"/>
  <c r="O267" i="10"/>
  <c r="S267" i="10" s="1"/>
  <c r="P268" i="10"/>
  <c r="W268" i="10" s="1"/>
  <c r="Y279" i="10"/>
  <c r="P291" i="10"/>
  <c r="W291" i="10" s="1"/>
  <c r="Z298" i="10"/>
  <c r="X298" i="10"/>
  <c r="Y298" i="10"/>
  <c r="O303" i="10"/>
  <c r="S303" i="10" s="1"/>
  <c r="Y311" i="10"/>
  <c r="Z312" i="10"/>
  <c r="P314" i="10"/>
  <c r="W314" i="10" s="1"/>
  <c r="O314" i="10"/>
  <c r="S314" i="10" s="1"/>
  <c r="P359" i="10"/>
  <c r="W359" i="10" s="1"/>
  <c r="O359" i="10"/>
  <c r="S359" i="10" s="1"/>
  <c r="V361" i="10"/>
  <c r="U361" i="10"/>
  <c r="T361" i="10"/>
  <c r="X364" i="10"/>
  <c r="Z364" i="10"/>
  <c r="Y364" i="10"/>
  <c r="X372" i="10"/>
  <c r="Z372" i="10"/>
  <c r="X375" i="10"/>
  <c r="Z375" i="10"/>
  <c r="Y375" i="10"/>
  <c r="V383" i="10"/>
  <c r="U383" i="10"/>
  <c r="T383" i="10"/>
  <c r="X388" i="10"/>
  <c r="Z388" i="10"/>
  <c r="Y388" i="10"/>
  <c r="X391" i="10"/>
  <c r="Z391" i="10"/>
  <c r="U396" i="10"/>
  <c r="V396" i="10"/>
  <c r="T396" i="10"/>
  <c r="X421" i="10"/>
  <c r="Z421" i="10"/>
  <c r="Y421" i="10"/>
  <c r="P439" i="10"/>
  <c r="W439" i="10" s="1"/>
  <c r="O439" i="10"/>
  <c r="S439" i="10" s="1"/>
  <c r="V440" i="10"/>
  <c r="U440" i="10"/>
  <c r="T440" i="10"/>
  <c r="P444" i="10"/>
  <c r="W444" i="10" s="1"/>
  <c r="O444" i="10"/>
  <c r="S444" i="10" s="1"/>
  <c r="V445" i="10"/>
  <c r="U445" i="10"/>
  <c r="T445" i="10"/>
  <c r="P449" i="10"/>
  <c r="W449" i="10" s="1"/>
  <c r="O449" i="10"/>
  <c r="S449" i="10" s="1"/>
  <c r="Z450" i="10"/>
  <c r="Y450" i="10"/>
  <c r="X450" i="10"/>
  <c r="O454" i="10"/>
  <c r="S454" i="10" s="1"/>
  <c r="P454" i="10"/>
  <c r="W454" i="10" s="1"/>
  <c r="P468" i="10"/>
  <c r="W468" i="10" s="1"/>
  <c r="O468" i="10"/>
  <c r="S468" i="10" s="1"/>
  <c r="V469" i="10"/>
  <c r="U469" i="10"/>
  <c r="T469" i="10"/>
  <c r="P487" i="10"/>
  <c r="W487" i="10" s="1"/>
  <c r="O487" i="10"/>
  <c r="S487" i="10" s="1"/>
  <c r="Z488" i="10"/>
  <c r="Y488" i="10"/>
  <c r="X488" i="10"/>
  <c r="Y493" i="10"/>
  <c r="X493" i="10"/>
  <c r="Z493" i="10"/>
  <c r="V498" i="10"/>
  <c r="U498" i="10"/>
  <c r="T498" i="10"/>
  <c r="V562" i="10"/>
  <c r="U562" i="10"/>
  <c r="T562" i="10"/>
  <c r="O274" i="10"/>
  <c r="S274" i="10" s="1"/>
  <c r="P278" i="10"/>
  <c r="W278" i="10" s="1"/>
  <c r="Z279" i="10"/>
  <c r="X289" i="10"/>
  <c r="T290" i="10"/>
  <c r="T291" i="10"/>
  <c r="P292" i="10"/>
  <c r="W292" i="10" s="1"/>
  <c r="O304" i="10"/>
  <c r="S304" i="10" s="1"/>
  <c r="P340" i="10"/>
  <c r="W340" i="10" s="1"/>
  <c r="O340" i="10"/>
  <c r="S340" i="10" s="1"/>
  <c r="P345" i="10"/>
  <c r="W345" i="10" s="1"/>
  <c r="P347" i="10"/>
  <c r="W347" i="10" s="1"/>
  <c r="O347" i="10"/>
  <c r="S347" i="10" s="1"/>
  <c r="O352" i="10"/>
  <c r="S352" i="10" s="1"/>
  <c r="P354" i="10"/>
  <c r="W354" i="10" s="1"/>
  <c r="O354" i="10"/>
  <c r="S354" i="10" s="1"/>
  <c r="O365" i="10"/>
  <c r="S365" i="10" s="1"/>
  <c r="P365" i="10"/>
  <c r="W365" i="10" s="1"/>
  <c r="X383" i="10"/>
  <c r="Z383" i="10"/>
  <c r="Y383" i="10"/>
  <c r="V394" i="10"/>
  <c r="U394" i="10"/>
  <c r="T394" i="10"/>
  <c r="X396" i="10"/>
  <c r="Z396" i="10"/>
  <c r="Y396" i="10"/>
  <c r="O272" i="10"/>
  <c r="S272" i="10" s="1"/>
  <c r="P276" i="10"/>
  <c r="W276" i="10" s="1"/>
  <c r="V278" i="10"/>
  <c r="T278" i="10"/>
  <c r="O282" i="10"/>
  <c r="S282" i="10" s="1"/>
  <c r="Z289" i="10"/>
  <c r="U291" i="10"/>
  <c r="V296" i="10"/>
  <c r="U296" i="10"/>
  <c r="T296" i="10"/>
  <c r="P300" i="10"/>
  <c r="W300" i="10" s="1"/>
  <c r="O300" i="10"/>
  <c r="S300" i="10" s="1"/>
  <c r="P305" i="10"/>
  <c r="W305" i="10" s="1"/>
  <c r="P332" i="10"/>
  <c r="W332" i="10" s="1"/>
  <c r="O332" i="10"/>
  <c r="S332" i="10" s="1"/>
  <c r="V336" i="10"/>
  <c r="U336" i="10"/>
  <c r="T336" i="10"/>
  <c r="Y337" i="10"/>
  <c r="X337" i="10"/>
  <c r="P342" i="10"/>
  <c r="W342" i="10" s="1"/>
  <c r="O342" i="10"/>
  <c r="S342" i="10" s="1"/>
  <c r="V343" i="10"/>
  <c r="U343" i="10"/>
  <c r="T343" i="10"/>
  <c r="V345" i="10"/>
  <c r="U345" i="10"/>
  <c r="T345" i="10"/>
  <c r="X360" i="10"/>
  <c r="Z360" i="10"/>
  <c r="P366" i="10"/>
  <c r="W366" i="10" s="1"/>
  <c r="O366" i="10"/>
  <c r="S366" i="10" s="1"/>
  <c r="T392" i="10"/>
  <c r="V392" i="10"/>
  <c r="U392" i="10"/>
  <c r="Z395" i="10"/>
  <c r="Y395" i="10"/>
  <c r="X395" i="10"/>
  <c r="O397" i="10"/>
  <c r="S397" i="10" s="1"/>
  <c r="P397" i="10"/>
  <c r="W397" i="10" s="1"/>
  <c r="V404" i="10"/>
  <c r="U404" i="10"/>
  <c r="T404" i="10"/>
  <c r="U278" i="10"/>
  <c r="P283" i="10"/>
  <c r="W283" i="10" s="1"/>
  <c r="Z290" i="10"/>
  <c r="X290" i="10"/>
  <c r="Y290" i="10"/>
  <c r="U292" i="10"/>
  <c r="P294" i="10"/>
  <c r="W294" i="10" s="1"/>
  <c r="P324" i="10"/>
  <c r="W324" i="10" s="1"/>
  <c r="O324" i="10"/>
  <c r="S324" i="10" s="1"/>
  <c r="O328" i="10"/>
  <c r="S328" i="10" s="1"/>
  <c r="P329" i="10"/>
  <c r="W329" i="10" s="1"/>
  <c r="P334" i="10"/>
  <c r="W334" i="10" s="1"/>
  <c r="O334" i="10"/>
  <c r="S334" i="10" s="1"/>
  <c r="O335" i="10"/>
  <c r="S335" i="10" s="1"/>
  <c r="P339" i="10"/>
  <c r="W339" i="10" s="1"/>
  <c r="O339" i="10"/>
  <c r="S339" i="10" s="1"/>
  <c r="P341" i="10"/>
  <c r="W341" i="10" s="1"/>
  <c r="X343" i="10"/>
  <c r="Y344" i="10"/>
  <c r="P351" i="10"/>
  <c r="W351" i="10" s="1"/>
  <c r="O351" i="10"/>
  <c r="S351" i="10" s="1"/>
  <c r="V353" i="10"/>
  <c r="U353" i="10"/>
  <c r="T353" i="10"/>
  <c r="P356" i="10"/>
  <c r="W356" i="10" s="1"/>
  <c r="O356" i="10"/>
  <c r="S356" i="10" s="1"/>
  <c r="P367" i="10"/>
  <c r="W367" i="10" s="1"/>
  <c r="O367" i="10"/>
  <c r="S367" i="10" s="1"/>
  <c r="U372" i="10"/>
  <c r="V372" i="10"/>
  <c r="T372" i="10"/>
  <c r="P377" i="10"/>
  <c r="W377" i="10" s="1"/>
  <c r="O377" i="10"/>
  <c r="S377" i="10" s="1"/>
  <c r="T379" i="10"/>
  <c r="V379" i="10"/>
  <c r="U379" i="10"/>
  <c r="P390" i="10"/>
  <c r="W390" i="10" s="1"/>
  <c r="O390" i="10"/>
  <c r="S390" i="10" s="1"/>
  <c r="V391" i="10"/>
  <c r="U391" i="10"/>
  <c r="T391" i="10"/>
  <c r="P398" i="10"/>
  <c r="W398" i="10" s="1"/>
  <c r="O398" i="10"/>
  <c r="S398" i="10" s="1"/>
  <c r="V413" i="10"/>
  <c r="U413" i="10"/>
  <c r="T413" i="10"/>
  <c r="U279" i="10"/>
  <c r="T279" i="10"/>
  <c r="V292" i="10"/>
  <c r="O298" i="10"/>
  <c r="S298" i="10" s="1"/>
  <c r="P308" i="10"/>
  <c r="W308" i="10" s="1"/>
  <c r="O308" i="10"/>
  <c r="S308" i="10" s="1"/>
  <c r="P316" i="10"/>
  <c r="W316" i="10" s="1"/>
  <c r="O316" i="10"/>
  <c r="S316" i="10" s="1"/>
  <c r="V320" i="10"/>
  <c r="U320" i="10"/>
  <c r="T320" i="10"/>
  <c r="Y321" i="10"/>
  <c r="X321" i="10"/>
  <c r="P326" i="10"/>
  <c r="W326" i="10" s="1"/>
  <c r="O326" i="10"/>
  <c r="S326" i="10" s="1"/>
  <c r="V327" i="10"/>
  <c r="U327" i="10"/>
  <c r="T327" i="10"/>
  <c r="P331" i="10"/>
  <c r="W331" i="10" s="1"/>
  <c r="O331" i="10"/>
  <c r="S331" i="10" s="1"/>
  <c r="P333" i="10"/>
  <c r="W333" i="10" s="1"/>
  <c r="X335" i="10"/>
  <c r="Z337" i="10"/>
  <c r="Y343" i="10"/>
  <c r="Z344" i="10"/>
  <c r="P346" i="10"/>
  <c r="W346" i="10" s="1"/>
  <c r="O346" i="10"/>
  <c r="S346" i="10" s="1"/>
  <c r="Z357" i="10"/>
  <c r="Y357" i="10"/>
  <c r="X357" i="10"/>
  <c r="P361" i="10"/>
  <c r="W361" i="10" s="1"/>
  <c r="O368" i="10"/>
  <c r="S368" i="10" s="1"/>
  <c r="P368" i="10"/>
  <c r="W368" i="10" s="1"/>
  <c r="Y372" i="10"/>
  <c r="Z378" i="10"/>
  <c r="Y378" i="10"/>
  <c r="P385" i="10"/>
  <c r="W385" i="10" s="1"/>
  <c r="O385" i="10"/>
  <c r="S385" i="10" s="1"/>
  <c r="Y391" i="10"/>
  <c r="P285" i="10"/>
  <c r="W285" i="10" s="1"/>
  <c r="O285" i="10"/>
  <c r="S285" i="10" s="1"/>
  <c r="Y299" i="10"/>
  <c r="X299" i="10"/>
  <c r="P307" i="10"/>
  <c r="W307" i="10" s="1"/>
  <c r="O307" i="10"/>
  <c r="S307" i="10" s="1"/>
  <c r="V312" i="10"/>
  <c r="U312" i="10"/>
  <c r="T312" i="10"/>
  <c r="Y313" i="10"/>
  <c r="X313" i="10"/>
  <c r="P318" i="10"/>
  <c r="W318" i="10" s="1"/>
  <c r="O318" i="10"/>
  <c r="S318" i="10" s="1"/>
  <c r="V319" i="10"/>
  <c r="U319" i="10"/>
  <c r="T319" i="10"/>
  <c r="V321" i="10"/>
  <c r="U321" i="10"/>
  <c r="T321" i="10"/>
  <c r="P323" i="10"/>
  <c r="W323" i="10" s="1"/>
  <c r="O323" i="10"/>
  <c r="S323" i="10" s="1"/>
  <c r="Y335" i="10"/>
  <c r="P338" i="10"/>
  <c r="W338" i="10" s="1"/>
  <c r="O338" i="10"/>
  <c r="S338" i="10" s="1"/>
  <c r="X352" i="10"/>
  <c r="Z352" i="10"/>
  <c r="P369" i="10"/>
  <c r="W369" i="10" s="1"/>
  <c r="O369" i="10"/>
  <c r="S369" i="10" s="1"/>
  <c r="O373" i="10"/>
  <c r="S373" i="10" s="1"/>
  <c r="P373" i="10"/>
  <c r="W373" i="10" s="1"/>
  <c r="P380" i="10"/>
  <c r="W380" i="10" s="1"/>
  <c r="O380" i="10"/>
  <c r="S380" i="10" s="1"/>
  <c r="P386" i="10"/>
  <c r="W386" i="10" s="1"/>
  <c r="O386" i="10"/>
  <c r="S386" i="10" s="1"/>
  <c r="Z394" i="10"/>
  <c r="Y394" i="10"/>
  <c r="X394" i="10"/>
  <c r="Z400" i="10"/>
  <c r="Y400" i="10"/>
  <c r="X400" i="10"/>
  <c r="Z282" i="10"/>
  <c r="X282" i="10"/>
  <c r="Y282" i="10"/>
  <c r="U295" i="10"/>
  <c r="T295" i="10"/>
  <c r="P301" i="10"/>
  <c r="W301" i="10" s="1"/>
  <c r="O301" i="10"/>
  <c r="S301" i="10" s="1"/>
  <c r="P306" i="10"/>
  <c r="W306" i="10" s="1"/>
  <c r="O306" i="10"/>
  <c r="S306" i="10" s="1"/>
  <c r="P310" i="10"/>
  <c r="W310" i="10" s="1"/>
  <c r="O310" i="10"/>
  <c r="S310" i="10" s="1"/>
  <c r="O311" i="10"/>
  <c r="S311" i="10" s="1"/>
  <c r="V313" i="10"/>
  <c r="U313" i="10"/>
  <c r="T313" i="10"/>
  <c r="P315" i="10"/>
  <c r="W315" i="10" s="1"/>
  <c r="O315" i="10"/>
  <c r="S315" i="10" s="1"/>
  <c r="P317" i="10"/>
  <c r="W317" i="10" s="1"/>
  <c r="Y320" i="10"/>
  <c r="P330" i="10"/>
  <c r="W330" i="10" s="1"/>
  <c r="O330" i="10"/>
  <c r="S330" i="10" s="1"/>
  <c r="P348" i="10"/>
  <c r="W348" i="10" s="1"/>
  <c r="O348" i="10"/>
  <c r="S348" i="10" s="1"/>
  <c r="Z350" i="10"/>
  <c r="Y350" i="10"/>
  <c r="X350" i="10"/>
  <c r="P355" i="10"/>
  <c r="W355" i="10" s="1"/>
  <c r="O355" i="10"/>
  <c r="S355" i="10" s="1"/>
  <c r="O360" i="10"/>
  <c r="S360" i="10" s="1"/>
  <c r="P362" i="10"/>
  <c r="W362" i="10" s="1"/>
  <c r="O362" i="10"/>
  <c r="S362" i="10" s="1"/>
  <c r="P370" i="10"/>
  <c r="W370" i="10" s="1"/>
  <c r="O370" i="10"/>
  <c r="S370" i="10" s="1"/>
  <c r="O381" i="10"/>
  <c r="S381" i="10" s="1"/>
  <c r="P381" i="10"/>
  <c r="W381" i="10" s="1"/>
  <c r="X387" i="10"/>
  <c r="Z387" i="10"/>
  <c r="P401" i="10"/>
  <c r="W401" i="10" s="1"/>
  <c r="O401" i="10"/>
  <c r="S401" i="10" s="1"/>
  <c r="P403" i="10"/>
  <c r="W403" i="10" s="1"/>
  <c r="O403" i="10"/>
  <c r="S403" i="10" s="1"/>
  <c r="X412" i="10"/>
  <c r="Z412" i="10"/>
  <c r="Y412" i="10"/>
  <c r="P273" i="10"/>
  <c r="W273" i="10" s="1"/>
  <c r="V284" i="10"/>
  <c r="O286" i="10"/>
  <c r="S286" i="10" s="1"/>
  <c r="O302" i="10"/>
  <c r="S302" i="10" s="1"/>
  <c r="P309" i="10"/>
  <c r="W309" i="10" s="1"/>
  <c r="O309" i="10"/>
  <c r="S309" i="10" s="1"/>
  <c r="X311" i="10"/>
  <c r="Y312" i="10"/>
  <c r="Z313" i="10"/>
  <c r="Y319" i="10"/>
  <c r="Z320" i="10"/>
  <c r="P322" i="10"/>
  <c r="W322" i="10" s="1"/>
  <c r="O322" i="10"/>
  <c r="S322" i="10" s="1"/>
  <c r="Z349" i="10"/>
  <c r="Y349" i="10"/>
  <c r="X349" i="10"/>
  <c r="Y353" i="10"/>
  <c r="X353" i="10"/>
  <c r="Y360" i="10"/>
  <c r="Z363" i="10"/>
  <c r="Y363" i="10"/>
  <c r="X363" i="10"/>
  <c r="U364" i="10"/>
  <c r="V364" i="10"/>
  <c r="T364" i="10"/>
  <c r="T371" i="10"/>
  <c r="V371" i="10"/>
  <c r="U371" i="10"/>
  <c r="P382" i="10"/>
  <c r="W382" i="10" s="1"/>
  <c r="O382" i="10"/>
  <c r="S382" i="10" s="1"/>
  <c r="Y387" i="10"/>
  <c r="X404" i="10"/>
  <c r="Z404" i="10"/>
  <c r="Y404" i="10"/>
  <c r="V405" i="10"/>
  <c r="U405" i="10"/>
  <c r="T405" i="10"/>
  <c r="P417" i="10"/>
  <c r="W417" i="10" s="1"/>
  <c r="O417" i="10"/>
  <c r="S417" i="10" s="1"/>
  <c r="V420" i="10"/>
  <c r="U420" i="10"/>
  <c r="T420" i="10"/>
  <c r="O422" i="10"/>
  <c r="S422" i="10" s="1"/>
  <c r="P422" i="10"/>
  <c r="W422" i="10" s="1"/>
  <c r="Z435" i="10"/>
  <c r="Y435" i="10"/>
  <c r="X435" i="10"/>
  <c r="Z440" i="10"/>
  <c r="Y440" i="10"/>
  <c r="X440" i="10"/>
  <c r="X445" i="10"/>
  <c r="Z445" i="10"/>
  <c r="Y445" i="10"/>
  <c r="P463" i="10"/>
  <c r="W463" i="10" s="1"/>
  <c r="O463" i="10"/>
  <c r="S463" i="10" s="1"/>
  <c r="Z464" i="10"/>
  <c r="Y464" i="10"/>
  <c r="X464" i="10"/>
  <c r="X469" i="10"/>
  <c r="Z469" i="10"/>
  <c r="Y469" i="10"/>
  <c r="Z483" i="10"/>
  <c r="Y483" i="10"/>
  <c r="X483" i="10"/>
  <c r="P489" i="10"/>
  <c r="W489" i="10" s="1"/>
  <c r="O489" i="10"/>
  <c r="S489" i="10" s="1"/>
  <c r="Z490" i="10"/>
  <c r="Y490" i="10"/>
  <c r="X490" i="10"/>
  <c r="P494" i="10"/>
  <c r="W494" i="10" s="1"/>
  <c r="O494" i="10"/>
  <c r="S494" i="10" s="1"/>
  <c r="P499" i="10"/>
  <c r="W499" i="10" s="1"/>
  <c r="O499" i="10"/>
  <c r="S499" i="10" s="1"/>
  <c r="T500" i="10"/>
  <c r="V500" i="10"/>
  <c r="U500" i="10"/>
  <c r="T504" i="10"/>
  <c r="V504" i="10"/>
  <c r="U504" i="10"/>
  <c r="X512" i="10"/>
  <c r="Z512" i="10"/>
  <c r="Y512" i="10"/>
  <c r="U513" i="10"/>
  <c r="T513" i="10"/>
  <c r="V513" i="10"/>
  <c r="T516" i="10"/>
  <c r="V516" i="10"/>
  <c r="U516" i="10"/>
  <c r="U520" i="10"/>
  <c r="T520" i="10"/>
  <c r="V520" i="10"/>
  <c r="V521" i="10"/>
  <c r="U521" i="10"/>
  <c r="T521" i="10"/>
  <c r="V546" i="10"/>
  <c r="U546" i="10"/>
  <c r="T546" i="10"/>
  <c r="U576" i="10"/>
  <c r="T576" i="10"/>
  <c r="V576" i="10"/>
  <c r="O350" i="10"/>
  <c r="S350" i="10" s="1"/>
  <c r="O358" i="10"/>
  <c r="S358" i="10" s="1"/>
  <c r="O376" i="10"/>
  <c r="S376" i="10" s="1"/>
  <c r="O387" i="10"/>
  <c r="S387" i="10" s="1"/>
  <c r="O389" i="10"/>
  <c r="S389" i="10" s="1"/>
  <c r="P393" i="10"/>
  <c r="W393" i="10" s="1"/>
  <c r="X402" i="10"/>
  <c r="P409" i="10"/>
  <c r="W409" i="10" s="1"/>
  <c r="O409" i="10"/>
  <c r="S409" i="10" s="1"/>
  <c r="Z419" i="10"/>
  <c r="Y419" i="10"/>
  <c r="P431" i="10"/>
  <c r="W431" i="10" s="1"/>
  <c r="O431" i="10"/>
  <c r="S431" i="10" s="1"/>
  <c r="V432" i="10"/>
  <c r="U432" i="10"/>
  <c r="T432" i="10"/>
  <c r="P436" i="10"/>
  <c r="W436" i="10" s="1"/>
  <c r="O436" i="10"/>
  <c r="S436" i="10" s="1"/>
  <c r="V437" i="10"/>
  <c r="U437" i="10"/>
  <c r="T437" i="10"/>
  <c r="P441" i="10"/>
  <c r="W441" i="10" s="1"/>
  <c r="O441" i="10"/>
  <c r="S441" i="10" s="1"/>
  <c r="Z442" i="10"/>
  <c r="Y442" i="10"/>
  <c r="X442" i="10"/>
  <c r="O446" i="10"/>
  <c r="S446" i="10" s="1"/>
  <c r="P446" i="10"/>
  <c r="W446" i="10" s="1"/>
  <c r="Z459" i="10"/>
  <c r="Y459" i="10"/>
  <c r="X459" i="10"/>
  <c r="P465" i="10"/>
  <c r="W465" i="10" s="1"/>
  <c r="O465" i="10"/>
  <c r="S465" i="10" s="1"/>
  <c r="Z466" i="10"/>
  <c r="Y466" i="10"/>
  <c r="X466" i="10"/>
  <c r="O470" i="10"/>
  <c r="S470" i="10" s="1"/>
  <c r="P470" i="10"/>
  <c r="W470" i="10" s="1"/>
  <c r="P484" i="10"/>
  <c r="W484" i="10" s="1"/>
  <c r="O484" i="10"/>
  <c r="S484" i="10" s="1"/>
  <c r="V485" i="10"/>
  <c r="U485" i="10"/>
  <c r="T485" i="10"/>
  <c r="U501" i="10"/>
  <c r="V501" i="10"/>
  <c r="T501" i="10"/>
  <c r="V506" i="10"/>
  <c r="U506" i="10"/>
  <c r="T506" i="10"/>
  <c r="O317" i="10"/>
  <c r="S317" i="10" s="1"/>
  <c r="O325" i="10"/>
  <c r="S325" i="10" s="1"/>
  <c r="O333" i="10"/>
  <c r="S333" i="10" s="1"/>
  <c r="O341" i="10"/>
  <c r="S341" i="10" s="1"/>
  <c r="O349" i="10"/>
  <c r="S349" i="10" s="1"/>
  <c r="O357" i="10"/>
  <c r="S357" i="10" s="1"/>
  <c r="X371" i="10"/>
  <c r="O374" i="10"/>
  <c r="S374" i="10" s="1"/>
  <c r="P376" i="10"/>
  <c r="W376" i="10" s="1"/>
  <c r="O378" i="10"/>
  <c r="S378" i="10" s="1"/>
  <c r="P389" i="10"/>
  <c r="W389" i="10" s="1"/>
  <c r="O393" i="10"/>
  <c r="S393" i="10" s="1"/>
  <c r="P399" i="10"/>
  <c r="W399" i="10" s="1"/>
  <c r="Y402" i="10"/>
  <c r="V412" i="10"/>
  <c r="U412" i="10"/>
  <c r="T412" i="10"/>
  <c r="X413" i="10"/>
  <c r="Y413" i="10"/>
  <c r="P418" i="10"/>
  <c r="W418" i="10" s="1"/>
  <c r="O418" i="10"/>
  <c r="S418" i="10" s="1"/>
  <c r="O419" i="10"/>
  <c r="S419" i="10" s="1"/>
  <c r="Z427" i="10"/>
  <c r="Y427" i="10"/>
  <c r="X427" i="10"/>
  <c r="Z432" i="10"/>
  <c r="Y432" i="10"/>
  <c r="X432" i="10"/>
  <c r="X437" i="10"/>
  <c r="Z437" i="10"/>
  <c r="Y437" i="10"/>
  <c r="P460" i="10"/>
  <c r="W460" i="10" s="1"/>
  <c r="O460" i="10"/>
  <c r="S460" i="10" s="1"/>
  <c r="V461" i="10"/>
  <c r="U461" i="10"/>
  <c r="T461" i="10"/>
  <c r="P479" i="10"/>
  <c r="W479" i="10" s="1"/>
  <c r="O479" i="10"/>
  <c r="S479" i="10" s="1"/>
  <c r="Z480" i="10"/>
  <c r="Y480" i="10"/>
  <c r="X480" i="10"/>
  <c r="X485" i="10"/>
  <c r="Z485" i="10"/>
  <c r="Y485" i="10"/>
  <c r="O507" i="10"/>
  <c r="S507" i="10" s="1"/>
  <c r="P507" i="10"/>
  <c r="W507" i="10" s="1"/>
  <c r="T508" i="10"/>
  <c r="V508" i="10"/>
  <c r="U508" i="10"/>
  <c r="V514" i="10"/>
  <c r="U514" i="10"/>
  <c r="T514" i="10"/>
  <c r="Y371" i="10"/>
  <c r="O384" i="10"/>
  <c r="S384" i="10" s="1"/>
  <c r="O395" i="10"/>
  <c r="S395" i="10" s="1"/>
  <c r="T399" i="10"/>
  <c r="O400" i="10"/>
  <c r="S400" i="10" s="1"/>
  <c r="P405" i="10"/>
  <c r="W405" i="10" s="1"/>
  <c r="P410" i="10"/>
  <c r="W410" i="10" s="1"/>
  <c r="O410" i="10"/>
  <c r="S410" i="10" s="1"/>
  <c r="O411" i="10"/>
  <c r="S411" i="10" s="1"/>
  <c r="P415" i="10"/>
  <c r="W415" i="10" s="1"/>
  <c r="O415" i="10"/>
  <c r="S415" i="10" s="1"/>
  <c r="X419" i="10"/>
  <c r="Z424" i="10"/>
  <c r="Y424" i="10"/>
  <c r="X424" i="10"/>
  <c r="P428" i="10"/>
  <c r="W428" i="10" s="1"/>
  <c r="O428" i="10"/>
  <c r="S428" i="10" s="1"/>
  <c r="V429" i="10"/>
  <c r="U429" i="10"/>
  <c r="T429" i="10"/>
  <c r="P433" i="10"/>
  <c r="W433" i="10" s="1"/>
  <c r="O433" i="10"/>
  <c r="S433" i="10" s="1"/>
  <c r="Z434" i="10"/>
  <c r="Y434" i="10"/>
  <c r="X434" i="10"/>
  <c r="O438" i="10"/>
  <c r="S438" i="10" s="1"/>
  <c r="P438" i="10"/>
  <c r="W438" i="10" s="1"/>
  <c r="P455" i="10"/>
  <c r="W455" i="10" s="1"/>
  <c r="O455" i="10"/>
  <c r="S455" i="10" s="1"/>
  <c r="Z456" i="10"/>
  <c r="Y456" i="10"/>
  <c r="X456" i="10"/>
  <c r="X461" i="10"/>
  <c r="Z461" i="10"/>
  <c r="Y461" i="10"/>
  <c r="Z475" i="10"/>
  <c r="Y475" i="10"/>
  <c r="X475" i="10"/>
  <c r="P481" i="10"/>
  <c r="W481" i="10" s="1"/>
  <c r="O481" i="10"/>
  <c r="S481" i="10" s="1"/>
  <c r="Z482" i="10"/>
  <c r="Y482" i="10"/>
  <c r="X482" i="10"/>
  <c r="O486" i="10"/>
  <c r="S486" i="10" s="1"/>
  <c r="P486" i="10"/>
  <c r="W486" i="10" s="1"/>
  <c r="X504" i="10"/>
  <c r="Y504" i="10"/>
  <c r="Z504" i="10"/>
  <c r="Y509" i="10"/>
  <c r="X509" i="10"/>
  <c r="Z509" i="10"/>
  <c r="T512" i="10"/>
  <c r="V512" i="10"/>
  <c r="U512" i="10"/>
  <c r="X520" i="10"/>
  <c r="Z520" i="10"/>
  <c r="Y520" i="10"/>
  <c r="Z526" i="10"/>
  <c r="Y526" i="10"/>
  <c r="X526" i="10"/>
  <c r="X379" i="10"/>
  <c r="P384" i="10"/>
  <c r="W384" i="10" s="1"/>
  <c r="U399" i="10"/>
  <c r="P407" i="10"/>
  <c r="W407" i="10" s="1"/>
  <c r="O407" i="10"/>
  <c r="S407" i="10" s="1"/>
  <c r="X411" i="10"/>
  <c r="Z413" i="10"/>
  <c r="Z416" i="10"/>
  <c r="Y416" i="10"/>
  <c r="X416" i="10"/>
  <c r="Z420" i="10"/>
  <c r="X420" i="10"/>
  <c r="P423" i="10"/>
  <c r="W423" i="10" s="1"/>
  <c r="O423" i="10"/>
  <c r="S423" i="10" s="1"/>
  <c r="V424" i="10"/>
  <c r="U424" i="10"/>
  <c r="T424" i="10"/>
  <c r="X429" i="10"/>
  <c r="Z429" i="10"/>
  <c r="Y429" i="10"/>
  <c r="Z451" i="10"/>
  <c r="Y451" i="10"/>
  <c r="X451" i="10"/>
  <c r="P457" i="10"/>
  <c r="W457" i="10" s="1"/>
  <c r="O457" i="10"/>
  <c r="S457" i="10" s="1"/>
  <c r="Z458" i="10"/>
  <c r="Y458" i="10"/>
  <c r="X458" i="10"/>
  <c r="O462" i="10"/>
  <c r="S462" i="10" s="1"/>
  <c r="P462" i="10"/>
  <c r="W462" i="10" s="1"/>
  <c r="P476" i="10"/>
  <c r="W476" i="10" s="1"/>
  <c r="O476" i="10"/>
  <c r="S476" i="10" s="1"/>
  <c r="V477" i="10"/>
  <c r="U477" i="10"/>
  <c r="T477" i="10"/>
  <c r="P495" i="10"/>
  <c r="W495" i="10" s="1"/>
  <c r="O495" i="10"/>
  <c r="S495" i="10" s="1"/>
  <c r="T496" i="10"/>
  <c r="V496" i="10"/>
  <c r="U496" i="10"/>
  <c r="X500" i="10"/>
  <c r="Z500" i="10"/>
  <c r="Y500" i="10"/>
  <c r="P511" i="10"/>
  <c r="W511" i="10" s="1"/>
  <c r="O511" i="10"/>
  <c r="S511" i="10" s="1"/>
  <c r="Z550" i="10"/>
  <c r="Y550" i="10"/>
  <c r="X550" i="10"/>
  <c r="Z566" i="10"/>
  <c r="Y566" i="10"/>
  <c r="X566" i="10"/>
  <c r="O375" i="10"/>
  <c r="S375" i="10" s="1"/>
  <c r="Y379" i="10"/>
  <c r="O388" i="10"/>
  <c r="S388" i="10" s="1"/>
  <c r="Z408" i="10"/>
  <c r="Y408" i="10"/>
  <c r="X408" i="10"/>
  <c r="O414" i="10"/>
  <c r="S414" i="10" s="1"/>
  <c r="P414" i="10"/>
  <c r="W414" i="10" s="1"/>
  <c r="P425" i="10"/>
  <c r="W425" i="10" s="1"/>
  <c r="O425" i="10"/>
  <c r="S425" i="10" s="1"/>
  <c r="Z426" i="10"/>
  <c r="Y426" i="10"/>
  <c r="X426" i="10"/>
  <c r="O430" i="10"/>
  <c r="S430" i="10" s="1"/>
  <c r="P430" i="10"/>
  <c r="W430" i="10" s="1"/>
  <c r="P447" i="10"/>
  <c r="W447" i="10" s="1"/>
  <c r="O447" i="10"/>
  <c r="S447" i="10" s="1"/>
  <c r="V448" i="10"/>
  <c r="U448" i="10"/>
  <c r="T448" i="10"/>
  <c r="P452" i="10"/>
  <c r="W452" i="10" s="1"/>
  <c r="O452" i="10"/>
  <c r="S452" i="10" s="1"/>
  <c r="V453" i="10"/>
  <c r="U453" i="10"/>
  <c r="T453" i="10"/>
  <c r="P471" i="10"/>
  <c r="W471" i="10" s="1"/>
  <c r="O471" i="10"/>
  <c r="S471" i="10" s="1"/>
  <c r="Z472" i="10"/>
  <c r="Y472" i="10"/>
  <c r="X472" i="10"/>
  <c r="X477" i="10"/>
  <c r="Z477" i="10"/>
  <c r="Y477" i="10"/>
  <c r="Z491" i="10"/>
  <c r="Y491" i="10"/>
  <c r="X491" i="10"/>
  <c r="X496" i="10"/>
  <c r="Y496" i="10"/>
  <c r="Z496" i="10"/>
  <c r="Z536" i="10"/>
  <c r="X536" i="10"/>
  <c r="Y536" i="10"/>
  <c r="U560" i="10"/>
  <c r="T560" i="10"/>
  <c r="V560" i="10"/>
  <c r="T578" i="10"/>
  <c r="V578" i="10"/>
  <c r="U578" i="10"/>
  <c r="U363" i="10"/>
  <c r="P392" i="10"/>
  <c r="W392" i="10" s="1"/>
  <c r="O402" i="10"/>
  <c r="S402" i="10" s="1"/>
  <c r="O406" i="10"/>
  <c r="S406" i="10" s="1"/>
  <c r="P406" i="10"/>
  <c r="W406" i="10" s="1"/>
  <c r="U416" i="10"/>
  <c r="V421" i="10"/>
  <c r="U421" i="10"/>
  <c r="T421" i="10"/>
  <c r="Z443" i="10"/>
  <c r="Y443" i="10"/>
  <c r="X443" i="10"/>
  <c r="Z448" i="10"/>
  <c r="Y448" i="10"/>
  <c r="X448" i="10"/>
  <c r="X453" i="10"/>
  <c r="Z453" i="10"/>
  <c r="Y453" i="10"/>
  <c r="Z467" i="10"/>
  <c r="Y467" i="10"/>
  <c r="X467" i="10"/>
  <c r="P473" i="10"/>
  <c r="W473" i="10" s="1"/>
  <c r="O473" i="10"/>
  <c r="S473" i="10" s="1"/>
  <c r="Z474" i="10"/>
  <c r="Y474" i="10"/>
  <c r="X474" i="10"/>
  <c r="O478" i="10"/>
  <c r="S478" i="10" s="1"/>
  <c r="P478" i="10"/>
  <c r="W478" i="10" s="1"/>
  <c r="P492" i="10"/>
  <c r="W492" i="10" s="1"/>
  <c r="O492" i="10"/>
  <c r="S492" i="10" s="1"/>
  <c r="U493" i="10"/>
  <c r="V493" i="10"/>
  <c r="T493" i="10"/>
  <c r="O497" i="10"/>
  <c r="S497" i="10" s="1"/>
  <c r="P497" i="10"/>
  <c r="W497" i="10" s="1"/>
  <c r="Z498" i="10"/>
  <c r="X498" i="10"/>
  <c r="Y498" i="10"/>
  <c r="P502" i="10"/>
  <c r="W502" i="10" s="1"/>
  <c r="O502" i="10"/>
  <c r="S502" i="10" s="1"/>
  <c r="P517" i="10"/>
  <c r="W517" i="10" s="1"/>
  <c r="V523" i="10"/>
  <c r="U523" i="10"/>
  <c r="P527" i="10"/>
  <c r="W527" i="10" s="1"/>
  <c r="O527" i="10"/>
  <c r="S527" i="10" s="1"/>
  <c r="O532" i="10"/>
  <c r="S532" i="10" s="1"/>
  <c r="P532" i="10"/>
  <c r="W532" i="10" s="1"/>
  <c r="P534" i="10"/>
  <c r="W534" i="10" s="1"/>
  <c r="Z537" i="10"/>
  <c r="V539" i="10"/>
  <c r="U539" i="10"/>
  <c r="Z546" i="10"/>
  <c r="X546" i="10"/>
  <c r="P552" i="10"/>
  <c r="W552" i="10" s="1"/>
  <c r="P571" i="10"/>
  <c r="W571" i="10" s="1"/>
  <c r="T581" i="10"/>
  <c r="U581" i="10"/>
  <c r="Z588" i="10"/>
  <c r="Y588" i="10"/>
  <c r="P590" i="10"/>
  <c r="W590" i="10" s="1"/>
  <c r="O590" i="10"/>
  <c r="S590" i="10" s="1"/>
  <c r="T597" i="10"/>
  <c r="V597" i="10"/>
  <c r="U597" i="10"/>
  <c r="X601" i="10"/>
  <c r="Z601" i="10"/>
  <c r="Y601" i="10"/>
  <c r="P604" i="10"/>
  <c r="W604" i="10" s="1"/>
  <c r="O604" i="10"/>
  <c r="S604" i="10" s="1"/>
  <c r="Z605" i="10"/>
  <c r="Y605" i="10"/>
  <c r="X605" i="10"/>
  <c r="P611" i="10"/>
  <c r="W611" i="10" s="1"/>
  <c r="O611" i="10"/>
  <c r="S611" i="10" s="1"/>
  <c r="X612" i="10"/>
  <c r="Z612" i="10"/>
  <c r="Y612" i="10"/>
  <c r="Z631" i="10"/>
  <c r="Y631" i="10"/>
  <c r="X631" i="10"/>
  <c r="T517" i="10"/>
  <c r="P518" i="10"/>
  <c r="W518" i="10" s="1"/>
  <c r="O518" i="10"/>
  <c r="S518" i="10" s="1"/>
  <c r="Z522" i="10"/>
  <c r="X522" i="10"/>
  <c r="V531" i="10"/>
  <c r="U531" i="10"/>
  <c r="Z538" i="10"/>
  <c r="X538" i="10"/>
  <c r="P544" i="10"/>
  <c r="W544" i="10" s="1"/>
  <c r="X563" i="10"/>
  <c r="Y563" i="10"/>
  <c r="V569" i="10"/>
  <c r="U569" i="10"/>
  <c r="T569" i="10"/>
  <c r="V572" i="10"/>
  <c r="T572" i="10"/>
  <c r="O583" i="10"/>
  <c r="S583" i="10" s="1"/>
  <c r="P583" i="10"/>
  <c r="W583" i="10" s="1"/>
  <c r="O591" i="10"/>
  <c r="S591" i="10" s="1"/>
  <c r="P591" i="10"/>
  <c r="W591" i="10" s="1"/>
  <c r="X606" i="10"/>
  <c r="Y606" i="10"/>
  <c r="Z606" i="10"/>
  <c r="V617" i="10"/>
  <c r="U617" i="10"/>
  <c r="T617" i="10"/>
  <c r="T618" i="10"/>
  <c r="V618" i="10"/>
  <c r="U618" i="10"/>
  <c r="U627" i="10"/>
  <c r="T627" i="10"/>
  <c r="V627" i="10"/>
  <c r="O427" i="10"/>
  <c r="S427" i="10" s="1"/>
  <c r="O435" i="10"/>
  <c r="S435" i="10" s="1"/>
  <c r="O443" i="10"/>
  <c r="S443" i="10" s="1"/>
  <c r="O451" i="10"/>
  <c r="S451" i="10" s="1"/>
  <c r="O459" i="10"/>
  <c r="S459" i="10" s="1"/>
  <c r="O467" i="10"/>
  <c r="S467" i="10" s="1"/>
  <c r="O475" i="10"/>
  <c r="S475" i="10" s="1"/>
  <c r="O483" i="10"/>
  <c r="S483" i="10" s="1"/>
  <c r="O491" i="10"/>
  <c r="S491" i="10" s="1"/>
  <c r="Y524" i="10"/>
  <c r="X524" i="10"/>
  <c r="Z524" i="10"/>
  <c r="Z530" i="10"/>
  <c r="X530" i="10"/>
  <c r="X555" i="10"/>
  <c r="Y555" i="10"/>
  <c r="V561" i="10"/>
  <c r="U561" i="10"/>
  <c r="T561" i="10"/>
  <c r="P565" i="10"/>
  <c r="W565" i="10" s="1"/>
  <c r="O565" i="10"/>
  <c r="S565" i="10" s="1"/>
  <c r="U568" i="10"/>
  <c r="T568" i="10"/>
  <c r="V568" i="10"/>
  <c r="V570" i="10"/>
  <c r="U570" i="10"/>
  <c r="T570" i="10"/>
  <c r="V577" i="10"/>
  <c r="U577" i="10"/>
  <c r="T577" i="10"/>
  <c r="P592" i="10"/>
  <c r="W592" i="10" s="1"/>
  <c r="O592" i="10"/>
  <c r="S592" i="10" s="1"/>
  <c r="X614" i="10"/>
  <c r="Z614" i="10"/>
  <c r="Y614" i="10"/>
  <c r="P619" i="10"/>
  <c r="W619" i="10" s="1"/>
  <c r="O619" i="10"/>
  <c r="S619" i="10" s="1"/>
  <c r="Z620" i="10"/>
  <c r="Y620" i="10"/>
  <c r="X620" i="10"/>
  <c r="O426" i="10"/>
  <c r="S426" i="10" s="1"/>
  <c r="O434" i="10"/>
  <c r="S434" i="10" s="1"/>
  <c r="O442" i="10"/>
  <c r="S442" i="10" s="1"/>
  <c r="O450" i="10"/>
  <c r="S450" i="10" s="1"/>
  <c r="O458" i="10"/>
  <c r="S458" i="10" s="1"/>
  <c r="O466" i="10"/>
  <c r="S466" i="10" s="1"/>
  <c r="O474" i="10"/>
  <c r="S474" i="10" s="1"/>
  <c r="O482" i="10"/>
  <c r="S482" i="10" s="1"/>
  <c r="O490" i="10"/>
  <c r="S490" i="10" s="1"/>
  <c r="T503" i="10"/>
  <c r="P506" i="10"/>
  <c r="W506" i="10" s="1"/>
  <c r="O519" i="10"/>
  <c r="S519" i="10" s="1"/>
  <c r="P528" i="10"/>
  <c r="W528" i="10" s="1"/>
  <c r="X547" i="10"/>
  <c r="Y547" i="10"/>
  <c r="V553" i="10"/>
  <c r="U553" i="10"/>
  <c r="T553" i="10"/>
  <c r="P557" i="10"/>
  <c r="W557" i="10" s="1"/>
  <c r="O557" i="10"/>
  <c r="S557" i="10" s="1"/>
  <c r="P561" i="10"/>
  <c r="W561" i="10" s="1"/>
  <c r="P567" i="10"/>
  <c r="W567" i="10" s="1"/>
  <c r="O567" i="10"/>
  <c r="S567" i="10" s="1"/>
  <c r="Z568" i="10"/>
  <c r="X568" i="10"/>
  <c r="X569" i="10"/>
  <c r="P573" i="10"/>
  <c r="W573" i="10" s="1"/>
  <c r="O573" i="10"/>
  <c r="S573" i="10" s="1"/>
  <c r="P577" i="10"/>
  <c r="W577" i="10" s="1"/>
  <c r="X582" i="10"/>
  <c r="Z582" i="10"/>
  <c r="V593" i="10"/>
  <c r="U593" i="10"/>
  <c r="T593" i="10"/>
  <c r="U598" i="10"/>
  <c r="V598" i="10"/>
  <c r="T598" i="10"/>
  <c r="V599" i="10"/>
  <c r="U599" i="10"/>
  <c r="T599" i="10"/>
  <c r="V503" i="10"/>
  <c r="P510" i="10"/>
  <c r="W510" i="10" s="1"/>
  <c r="O510" i="10"/>
  <c r="S510" i="10" s="1"/>
  <c r="X523" i="10"/>
  <c r="Y523" i="10"/>
  <c r="X539" i="10"/>
  <c r="Y539" i="10"/>
  <c r="V545" i="10"/>
  <c r="U545" i="10"/>
  <c r="T545" i="10"/>
  <c r="P549" i="10"/>
  <c r="W549" i="10" s="1"/>
  <c r="O549" i="10"/>
  <c r="S549" i="10" s="1"/>
  <c r="U552" i="10"/>
  <c r="T552" i="10"/>
  <c r="V552" i="10"/>
  <c r="V554" i="10"/>
  <c r="U554" i="10"/>
  <c r="T554" i="10"/>
  <c r="Z555" i="10"/>
  <c r="P559" i="10"/>
  <c r="W559" i="10" s="1"/>
  <c r="O559" i="10"/>
  <c r="S559" i="10" s="1"/>
  <c r="O564" i="10"/>
  <c r="S564" i="10" s="1"/>
  <c r="P564" i="10"/>
  <c r="W564" i="10" s="1"/>
  <c r="V571" i="10"/>
  <c r="U571" i="10"/>
  <c r="P575" i="10"/>
  <c r="W575" i="10" s="1"/>
  <c r="O575" i="10"/>
  <c r="S575" i="10" s="1"/>
  <c r="P579" i="10"/>
  <c r="W579" i="10" s="1"/>
  <c r="O579" i="10"/>
  <c r="S579" i="10" s="1"/>
  <c r="V585" i="10"/>
  <c r="U585" i="10"/>
  <c r="P600" i="10"/>
  <c r="W600" i="10" s="1"/>
  <c r="O600" i="10"/>
  <c r="S600" i="10" s="1"/>
  <c r="O456" i="10"/>
  <c r="S456" i="10" s="1"/>
  <c r="O464" i="10"/>
  <c r="S464" i="10" s="1"/>
  <c r="O472" i="10"/>
  <c r="S472" i="10" s="1"/>
  <c r="O480" i="10"/>
  <c r="S480" i="10" s="1"/>
  <c r="O488" i="10"/>
  <c r="S488" i="10" s="1"/>
  <c r="X503" i="10"/>
  <c r="X513" i="10"/>
  <c r="P515" i="10"/>
  <c r="W515" i="10" s="1"/>
  <c r="X516" i="10"/>
  <c r="Z516" i="10"/>
  <c r="X519" i="10"/>
  <c r="P521" i="10"/>
  <c r="W521" i="10" s="1"/>
  <c r="O522" i="10"/>
  <c r="S522" i="10" s="1"/>
  <c r="T523" i="10"/>
  <c r="V524" i="10"/>
  <c r="T524" i="10"/>
  <c r="P531" i="10"/>
  <c r="W531" i="10" s="1"/>
  <c r="V537" i="10"/>
  <c r="U537" i="10"/>
  <c r="T537" i="10"/>
  <c r="O538" i="10"/>
  <c r="S538" i="10" s="1"/>
  <c r="T539" i="10"/>
  <c r="P541" i="10"/>
  <c r="W541" i="10" s="1"/>
  <c r="O541" i="10"/>
  <c r="S541" i="10" s="1"/>
  <c r="O544" i="10"/>
  <c r="S544" i="10" s="1"/>
  <c r="P545" i="10"/>
  <c r="W545" i="10" s="1"/>
  <c r="Z547" i="10"/>
  <c r="P551" i="10"/>
  <c r="W551" i="10" s="1"/>
  <c r="O551" i="10"/>
  <c r="S551" i="10" s="1"/>
  <c r="X553" i="10"/>
  <c r="O556" i="10"/>
  <c r="S556" i="10" s="1"/>
  <c r="P556" i="10"/>
  <c r="W556" i="10" s="1"/>
  <c r="P558" i="10"/>
  <c r="W558" i="10" s="1"/>
  <c r="V563" i="10"/>
  <c r="U563" i="10"/>
  <c r="Z570" i="10"/>
  <c r="X570" i="10"/>
  <c r="P574" i="10"/>
  <c r="W574" i="10" s="1"/>
  <c r="T586" i="10"/>
  <c r="V586" i="10"/>
  <c r="U586" i="10"/>
  <c r="U606" i="10"/>
  <c r="V606" i="10"/>
  <c r="T606" i="10"/>
  <c r="U622" i="10"/>
  <c r="V622" i="10"/>
  <c r="T622" i="10"/>
  <c r="X627" i="10"/>
  <c r="Z627" i="10"/>
  <c r="Y627" i="10"/>
  <c r="P501" i="10"/>
  <c r="W501" i="10" s="1"/>
  <c r="Y503" i="10"/>
  <c r="X508" i="10"/>
  <c r="Z508" i="10"/>
  <c r="Y508" i="10"/>
  <c r="Z513" i="10"/>
  <c r="T515" i="10"/>
  <c r="Y519" i="10"/>
  <c r="V529" i="10"/>
  <c r="U529" i="10"/>
  <c r="T529" i="10"/>
  <c r="O530" i="10"/>
  <c r="S530" i="10" s="1"/>
  <c r="P533" i="10"/>
  <c r="W533" i="10" s="1"/>
  <c r="O533" i="10"/>
  <c r="S533" i="10" s="1"/>
  <c r="O536" i="10"/>
  <c r="S536" i="10" s="1"/>
  <c r="Z539" i="10"/>
  <c r="P543" i="10"/>
  <c r="W543" i="10" s="1"/>
  <c r="O543" i="10"/>
  <c r="S543" i="10" s="1"/>
  <c r="O548" i="10"/>
  <c r="S548" i="10" s="1"/>
  <c r="P548" i="10"/>
  <c r="W548" i="10" s="1"/>
  <c r="Z553" i="10"/>
  <c r="V555" i="10"/>
  <c r="U555" i="10"/>
  <c r="Z562" i="10"/>
  <c r="X562" i="10"/>
  <c r="Y572" i="10"/>
  <c r="X572" i="10"/>
  <c r="Z572" i="10"/>
  <c r="Y578" i="10"/>
  <c r="X578" i="10"/>
  <c r="Z578" i="10"/>
  <c r="V580" i="10"/>
  <c r="U580" i="10"/>
  <c r="T580" i="10"/>
  <c r="Y589" i="10"/>
  <c r="X589" i="10"/>
  <c r="Z589" i="10"/>
  <c r="P595" i="10"/>
  <c r="W595" i="10" s="1"/>
  <c r="O595" i="10"/>
  <c r="S595" i="10" s="1"/>
  <c r="O607" i="10"/>
  <c r="S607" i="10" s="1"/>
  <c r="P607" i="10"/>
  <c r="W607" i="10" s="1"/>
  <c r="U614" i="10"/>
  <c r="V614" i="10"/>
  <c r="T614" i="10"/>
  <c r="U505" i="10"/>
  <c r="T505" i="10"/>
  <c r="O509" i="10"/>
  <c r="S509" i="10" s="1"/>
  <c r="P514" i="10"/>
  <c r="W514" i="10" s="1"/>
  <c r="U515" i="10"/>
  <c r="Y522" i="10"/>
  <c r="P525" i="10"/>
  <c r="W525" i="10" s="1"/>
  <c r="O525" i="10"/>
  <c r="S525" i="10" s="1"/>
  <c r="O528" i="10"/>
  <c r="S528" i="10" s="1"/>
  <c r="P529" i="10"/>
  <c r="W529" i="10" s="1"/>
  <c r="P535" i="10"/>
  <c r="W535" i="10" s="1"/>
  <c r="O535" i="10"/>
  <c r="S535" i="10" s="1"/>
  <c r="X537" i="10"/>
  <c r="O540" i="10"/>
  <c r="S540" i="10" s="1"/>
  <c r="P540" i="10"/>
  <c r="W540" i="10" s="1"/>
  <c r="P542" i="10"/>
  <c r="W542" i="10" s="1"/>
  <c r="V547" i="10"/>
  <c r="U547" i="10"/>
  <c r="Z554" i="10"/>
  <c r="X554" i="10"/>
  <c r="P560" i="10"/>
  <c r="W560" i="10" s="1"/>
  <c r="P576" i="10"/>
  <c r="W576" i="10" s="1"/>
  <c r="X580" i="10"/>
  <c r="Y580" i="10"/>
  <c r="U582" i="10"/>
  <c r="V582" i="10"/>
  <c r="T582" i="10"/>
  <c r="P587" i="10"/>
  <c r="W587" i="10" s="1"/>
  <c r="O587" i="10"/>
  <c r="S587" i="10" s="1"/>
  <c r="T589" i="10"/>
  <c r="V589" i="10"/>
  <c r="U589" i="10"/>
  <c r="X593" i="10"/>
  <c r="Y593" i="10"/>
  <c r="Z593" i="10"/>
  <c r="P596" i="10"/>
  <c r="W596" i="10" s="1"/>
  <c r="O596" i="10"/>
  <c r="S596" i="10" s="1"/>
  <c r="Z603" i="10"/>
  <c r="Y603" i="10"/>
  <c r="X603" i="10"/>
  <c r="X609" i="10"/>
  <c r="Z609" i="10"/>
  <c r="Y609" i="10"/>
  <c r="T610" i="10"/>
  <c r="V610" i="10"/>
  <c r="U610" i="10"/>
  <c r="O615" i="10"/>
  <c r="S615" i="10" s="1"/>
  <c r="P615" i="10"/>
  <c r="W615" i="10" s="1"/>
  <c r="V621" i="10"/>
  <c r="T621" i="10"/>
  <c r="U621" i="10"/>
  <c r="P624" i="10"/>
  <c r="W624" i="10" s="1"/>
  <c r="O624" i="10"/>
  <c r="S624" i="10" s="1"/>
  <c r="P585" i="10"/>
  <c r="W585" i="10" s="1"/>
  <c r="X597" i="10"/>
  <c r="P598" i="10"/>
  <c r="W598" i="10" s="1"/>
  <c r="P602" i="10"/>
  <c r="W602" i="10" s="1"/>
  <c r="Y608" i="10"/>
  <c r="P617" i="10"/>
  <c r="W617" i="10" s="1"/>
  <c r="Y622" i="10"/>
  <c r="O625" i="10"/>
  <c r="S625" i="10" s="1"/>
  <c r="O633" i="10"/>
  <c r="S633" i="10" s="1"/>
  <c r="P638" i="10"/>
  <c r="W638" i="10" s="1"/>
  <c r="O638" i="10"/>
  <c r="S638" i="10" s="1"/>
  <c r="U639" i="10"/>
  <c r="T639" i="10"/>
  <c r="V639" i="10"/>
  <c r="O643" i="10"/>
  <c r="S643" i="10" s="1"/>
  <c r="P643" i="10"/>
  <c r="W643" i="10" s="1"/>
  <c r="P657" i="10"/>
  <c r="W657" i="10" s="1"/>
  <c r="O657" i="10"/>
  <c r="S657" i="10" s="1"/>
  <c r="V658" i="10"/>
  <c r="U658" i="10"/>
  <c r="T658" i="10"/>
  <c r="Z663" i="10"/>
  <c r="Y663" i="10"/>
  <c r="X663" i="10"/>
  <c r="P676" i="10"/>
  <c r="W676" i="10" s="1"/>
  <c r="O676" i="10"/>
  <c r="S676" i="10" s="1"/>
  <c r="Z677" i="10"/>
  <c r="Y677" i="10"/>
  <c r="X677" i="10"/>
  <c r="Z682" i="10"/>
  <c r="X682" i="10"/>
  <c r="Y682" i="10"/>
  <c r="Y623" i="10"/>
  <c r="X623" i="10"/>
  <c r="O635" i="10"/>
  <c r="S635" i="10" s="1"/>
  <c r="P635" i="10"/>
  <c r="W635" i="10" s="1"/>
  <c r="P652" i="10"/>
  <c r="W652" i="10" s="1"/>
  <c r="O652" i="10"/>
  <c r="S652" i="10" s="1"/>
  <c r="Z653" i="10"/>
  <c r="Y653" i="10"/>
  <c r="X653" i="10"/>
  <c r="Z655" i="10"/>
  <c r="Y655" i="10"/>
  <c r="X655" i="10"/>
  <c r="X658" i="10"/>
  <c r="Z658" i="10"/>
  <c r="Y658" i="10"/>
  <c r="P664" i="10"/>
  <c r="W664" i="10" s="1"/>
  <c r="O664" i="10"/>
  <c r="S664" i="10" s="1"/>
  <c r="P678" i="10"/>
  <c r="W678" i="10" s="1"/>
  <c r="O678" i="10"/>
  <c r="S678" i="10" s="1"/>
  <c r="U679" i="10"/>
  <c r="T679" i="10"/>
  <c r="V679" i="10"/>
  <c r="T684" i="10"/>
  <c r="V684" i="10"/>
  <c r="U684" i="10"/>
  <c r="T688" i="10"/>
  <c r="U688" i="10"/>
  <c r="V688" i="10"/>
  <c r="X692" i="10"/>
  <c r="Z692" i="10"/>
  <c r="Y692" i="10"/>
  <c r="Z694" i="10"/>
  <c r="Y694" i="10"/>
  <c r="X694" i="10"/>
  <c r="O699" i="10"/>
  <c r="S699" i="10" s="1"/>
  <c r="P699" i="10"/>
  <c r="W699" i="10" s="1"/>
  <c r="Y584" i="10"/>
  <c r="U602" i="10"/>
  <c r="O608" i="10"/>
  <c r="S608" i="10" s="1"/>
  <c r="P610" i="10"/>
  <c r="W610" i="10" s="1"/>
  <c r="O612" i="10"/>
  <c r="S612" i="10" s="1"/>
  <c r="U613" i="10"/>
  <c r="Y616" i="10"/>
  <c r="Z623" i="10"/>
  <c r="P626" i="10"/>
  <c r="W626" i="10" s="1"/>
  <c r="T630" i="10"/>
  <c r="U630" i="10"/>
  <c r="P632" i="10"/>
  <c r="W632" i="10" s="1"/>
  <c r="O632" i="10"/>
  <c r="S632" i="10" s="1"/>
  <c r="Z648" i="10"/>
  <c r="Y648" i="10"/>
  <c r="X648" i="10"/>
  <c r="P654" i="10"/>
  <c r="W654" i="10" s="1"/>
  <c r="O654" i="10"/>
  <c r="S654" i="10" s="1"/>
  <c r="U655" i="10"/>
  <c r="T655" i="10"/>
  <c r="V655" i="10"/>
  <c r="O659" i="10"/>
  <c r="S659" i="10" s="1"/>
  <c r="P659" i="10"/>
  <c r="W659" i="10" s="1"/>
  <c r="P673" i="10"/>
  <c r="W673" i="10" s="1"/>
  <c r="O673" i="10"/>
  <c r="S673" i="10" s="1"/>
  <c r="V674" i="10"/>
  <c r="U674" i="10"/>
  <c r="T674" i="10"/>
  <c r="Z679" i="10"/>
  <c r="Y679" i="10"/>
  <c r="X679" i="10"/>
  <c r="P686" i="10"/>
  <c r="W686" i="10" s="1"/>
  <c r="O686" i="10"/>
  <c r="S686" i="10" s="1"/>
  <c r="V687" i="10"/>
  <c r="U687" i="10"/>
  <c r="T687" i="10"/>
  <c r="X688" i="10"/>
  <c r="Z688" i="10"/>
  <c r="Y688" i="10"/>
  <c r="U693" i="10"/>
  <c r="T693" i="10"/>
  <c r="V693" i="10"/>
  <c r="V694" i="10"/>
  <c r="U694" i="10"/>
  <c r="T694" i="10"/>
  <c r="X696" i="10"/>
  <c r="Z696" i="10"/>
  <c r="Y696" i="10"/>
  <c r="V602" i="10"/>
  <c r="V613" i="10"/>
  <c r="Z625" i="10"/>
  <c r="X625" i="10"/>
  <c r="U626" i="10"/>
  <c r="P649" i="10"/>
  <c r="W649" i="10" s="1"/>
  <c r="O649" i="10"/>
  <c r="S649" i="10" s="1"/>
  <c r="V650" i="10"/>
  <c r="U650" i="10"/>
  <c r="T650" i="10"/>
  <c r="P668" i="10"/>
  <c r="W668" i="10" s="1"/>
  <c r="O668" i="10"/>
  <c r="S668" i="10" s="1"/>
  <c r="Z669" i="10"/>
  <c r="Y669" i="10"/>
  <c r="X669" i="10"/>
  <c r="X674" i="10"/>
  <c r="Z674" i="10"/>
  <c r="Y674" i="10"/>
  <c r="P680" i="10"/>
  <c r="W680" i="10" s="1"/>
  <c r="O680" i="10"/>
  <c r="S680" i="10" s="1"/>
  <c r="X684" i="10"/>
  <c r="Z684" i="10"/>
  <c r="Y684" i="10"/>
  <c r="O689" i="10"/>
  <c r="S689" i="10" s="1"/>
  <c r="P689" i="10"/>
  <c r="W689" i="10" s="1"/>
  <c r="Z690" i="10"/>
  <c r="Y690" i="10"/>
  <c r="X690" i="10"/>
  <c r="O584" i="10"/>
  <c r="S584" i="10" s="1"/>
  <c r="P586" i="10"/>
  <c r="W586" i="10" s="1"/>
  <c r="O588" i="10"/>
  <c r="S588" i="10" s="1"/>
  <c r="P599" i="10"/>
  <c r="W599" i="10" s="1"/>
  <c r="O603" i="10"/>
  <c r="S603" i="10" s="1"/>
  <c r="O616" i="10"/>
  <c r="S616" i="10" s="1"/>
  <c r="P618" i="10"/>
  <c r="W618" i="10" s="1"/>
  <c r="O620" i="10"/>
  <c r="S620" i="10" s="1"/>
  <c r="X621" i="10"/>
  <c r="Y625" i="10"/>
  <c r="V626" i="10"/>
  <c r="V628" i="10"/>
  <c r="U628" i="10"/>
  <c r="O631" i="10"/>
  <c r="S631" i="10" s="1"/>
  <c r="Z633" i="10"/>
  <c r="X633" i="10"/>
  <c r="P644" i="10"/>
  <c r="W644" i="10" s="1"/>
  <c r="O644" i="10"/>
  <c r="S644" i="10" s="1"/>
  <c r="Z645" i="10"/>
  <c r="Y645" i="10"/>
  <c r="X645" i="10"/>
  <c r="Z647" i="10"/>
  <c r="Y647" i="10"/>
  <c r="X647" i="10"/>
  <c r="X650" i="10"/>
  <c r="Z650" i="10"/>
  <c r="Y650" i="10"/>
  <c r="P670" i="10"/>
  <c r="W670" i="10" s="1"/>
  <c r="O670" i="10"/>
  <c r="S670" i="10" s="1"/>
  <c r="U671" i="10"/>
  <c r="T671" i="10"/>
  <c r="V671" i="10"/>
  <c r="O675" i="10"/>
  <c r="S675" i="10" s="1"/>
  <c r="P675" i="10"/>
  <c r="W675" i="10" s="1"/>
  <c r="V690" i="10"/>
  <c r="T690" i="10"/>
  <c r="U690" i="10"/>
  <c r="O526" i="10"/>
  <c r="S526" i="10" s="1"/>
  <c r="O534" i="10"/>
  <c r="S534" i="10" s="1"/>
  <c r="O542" i="10"/>
  <c r="S542" i="10" s="1"/>
  <c r="O550" i="10"/>
  <c r="S550" i="10" s="1"/>
  <c r="O558" i="10"/>
  <c r="S558" i="10" s="1"/>
  <c r="O566" i="10"/>
  <c r="S566" i="10" s="1"/>
  <c r="O574" i="10"/>
  <c r="S574" i="10" s="1"/>
  <c r="O594" i="10"/>
  <c r="S594" i="10" s="1"/>
  <c r="T601" i="10"/>
  <c r="O605" i="10"/>
  <c r="S605" i="10" s="1"/>
  <c r="O609" i="10"/>
  <c r="S609" i="10" s="1"/>
  <c r="Y613" i="10"/>
  <c r="Y621" i="10"/>
  <c r="P628" i="10"/>
  <c r="W628" i="10" s="1"/>
  <c r="Z629" i="10"/>
  <c r="X629" i="10"/>
  <c r="Z640" i="10"/>
  <c r="Y640" i="10"/>
  <c r="X640" i="10"/>
  <c r="P646" i="10"/>
  <c r="W646" i="10" s="1"/>
  <c r="O646" i="10"/>
  <c r="S646" i="10" s="1"/>
  <c r="U647" i="10"/>
  <c r="T647" i="10"/>
  <c r="V647" i="10"/>
  <c r="O651" i="10"/>
  <c r="S651" i="10" s="1"/>
  <c r="P651" i="10"/>
  <c r="W651" i="10" s="1"/>
  <c r="P665" i="10"/>
  <c r="W665" i="10" s="1"/>
  <c r="O665" i="10"/>
  <c r="S665" i="10" s="1"/>
  <c r="V666" i="10"/>
  <c r="U666" i="10"/>
  <c r="T666" i="10"/>
  <c r="Z671" i="10"/>
  <c r="Y671" i="10"/>
  <c r="X671" i="10"/>
  <c r="Z683" i="10"/>
  <c r="Y683" i="10"/>
  <c r="X683" i="10"/>
  <c r="P691" i="10"/>
  <c r="W691" i="10" s="1"/>
  <c r="O691" i="10"/>
  <c r="S691" i="10" s="1"/>
  <c r="T692" i="10"/>
  <c r="V692" i="10"/>
  <c r="U692" i="10"/>
  <c r="P594" i="10"/>
  <c r="W594" i="10" s="1"/>
  <c r="U601" i="10"/>
  <c r="T628" i="10"/>
  <c r="Z630" i="10"/>
  <c r="Y630" i="10"/>
  <c r="X630" i="10"/>
  <c r="V634" i="10"/>
  <c r="U634" i="10"/>
  <c r="T634" i="10"/>
  <c r="P636" i="10"/>
  <c r="W636" i="10" s="1"/>
  <c r="O636" i="10"/>
  <c r="S636" i="10" s="1"/>
  <c r="Z637" i="10"/>
  <c r="Y637" i="10"/>
  <c r="X637" i="10"/>
  <c r="P641" i="10"/>
  <c r="W641" i="10" s="1"/>
  <c r="O641" i="10"/>
  <c r="S641" i="10" s="1"/>
  <c r="V642" i="10"/>
  <c r="U642" i="10"/>
  <c r="T642" i="10"/>
  <c r="P660" i="10"/>
  <c r="W660" i="10" s="1"/>
  <c r="O660" i="10"/>
  <c r="S660" i="10" s="1"/>
  <c r="Z661" i="10"/>
  <c r="Y661" i="10"/>
  <c r="X661" i="10"/>
  <c r="X666" i="10"/>
  <c r="Z666" i="10"/>
  <c r="Y666" i="10"/>
  <c r="P672" i="10"/>
  <c r="W672" i="10" s="1"/>
  <c r="O672" i="10"/>
  <c r="S672" i="10" s="1"/>
  <c r="V696" i="10"/>
  <c r="T696" i="10"/>
  <c r="U696" i="10"/>
  <c r="X608" i="10"/>
  <c r="T623" i="10"/>
  <c r="V623" i="10"/>
  <c r="V629" i="10"/>
  <c r="T629" i="10"/>
  <c r="X634" i="10"/>
  <c r="Y634" i="10"/>
  <c r="V637" i="10"/>
  <c r="U637" i="10"/>
  <c r="T637" i="10"/>
  <c r="Z639" i="10"/>
  <c r="Y639" i="10"/>
  <c r="X639" i="10"/>
  <c r="X642" i="10"/>
  <c r="Z642" i="10"/>
  <c r="Y642" i="10"/>
  <c r="Z656" i="10"/>
  <c r="Y656" i="10"/>
  <c r="X656" i="10"/>
  <c r="P662" i="10"/>
  <c r="W662" i="10" s="1"/>
  <c r="O662" i="10"/>
  <c r="S662" i="10" s="1"/>
  <c r="U663" i="10"/>
  <c r="T663" i="10"/>
  <c r="V663" i="10"/>
  <c r="O667" i="10"/>
  <c r="S667" i="10" s="1"/>
  <c r="P667" i="10"/>
  <c r="W667" i="10" s="1"/>
  <c r="P681" i="10"/>
  <c r="W681" i="10" s="1"/>
  <c r="O681" i="10"/>
  <c r="S681" i="10" s="1"/>
  <c r="V682" i="10"/>
  <c r="U682" i="10"/>
  <c r="T682" i="10"/>
  <c r="U695" i="10"/>
  <c r="V695" i="10"/>
  <c r="T695" i="10"/>
  <c r="P685" i="10"/>
  <c r="W685" i="10" s="1"/>
  <c r="U697" i="10"/>
  <c r="T697" i="10"/>
  <c r="O700" i="10"/>
  <c r="S700" i="10" s="1"/>
  <c r="Y701" i="10"/>
  <c r="X701" i="10"/>
  <c r="Z704" i="10"/>
  <c r="X704" i="10"/>
  <c r="O716" i="10"/>
  <c r="S716" i="10" s="1"/>
  <c r="P718" i="10"/>
  <c r="W718" i="10" s="1"/>
  <c r="O718" i="10"/>
  <c r="S718" i="10" s="1"/>
  <c r="P722" i="10"/>
  <c r="W722" i="10" s="1"/>
  <c r="V725" i="10"/>
  <c r="U725" i="10"/>
  <c r="T725" i="10"/>
  <c r="P728" i="10"/>
  <c r="W728" i="10" s="1"/>
  <c r="O728" i="10"/>
  <c r="S728" i="10" s="1"/>
  <c r="P740" i="10"/>
  <c r="W740" i="10" s="1"/>
  <c r="O740" i="10"/>
  <c r="S740" i="10" s="1"/>
  <c r="V741" i="10"/>
  <c r="U741" i="10"/>
  <c r="T741" i="10"/>
  <c r="P756" i="10"/>
  <c r="W756" i="10" s="1"/>
  <c r="O756" i="10"/>
  <c r="S756" i="10" s="1"/>
  <c r="V757" i="10"/>
  <c r="U757" i="10"/>
  <c r="T757" i="10"/>
  <c r="P761" i="10"/>
  <c r="W761" i="10" s="1"/>
  <c r="O761" i="10"/>
  <c r="S761" i="10" s="1"/>
  <c r="X762" i="10"/>
  <c r="Z762" i="10"/>
  <c r="Y762" i="10"/>
  <c r="P766" i="10"/>
  <c r="W766" i="10" s="1"/>
  <c r="O766" i="10"/>
  <c r="S766" i="10" s="1"/>
  <c r="X769" i="10"/>
  <c r="Z769" i="10"/>
  <c r="Y769" i="10"/>
  <c r="P791" i="10"/>
  <c r="W791" i="10" s="1"/>
  <c r="O791" i="10"/>
  <c r="S791" i="10" s="1"/>
  <c r="Z792" i="10"/>
  <c r="Y792" i="10"/>
  <c r="X792" i="10"/>
  <c r="X796" i="10"/>
  <c r="Z796" i="10"/>
  <c r="Y796" i="10"/>
  <c r="V803" i="10"/>
  <c r="U803" i="10"/>
  <c r="T803" i="10"/>
  <c r="T808" i="10"/>
  <c r="V808" i="10"/>
  <c r="U808" i="10"/>
  <c r="Z812" i="10"/>
  <c r="X812" i="10"/>
  <c r="Y812" i="10"/>
  <c r="Z820" i="10"/>
  <c r="X820" i="10"/>
  <c r="Y820" i="10"/>
  <c r="Z708" i="10"/>
  <c r="X708" i="10"/>
  <c r="P714" i="10"/>
  <c r="W714" i="10" s="1"/>
  <c r="O714" i="10"/>
  <c r="S714" i="10" s="1"/>
  <c r="Z741" i="10"/>
  <c r="Y741" i="10"/>
  <c r="X741" i="10"/>
  <c r="Z757" i="10"/>
  <c r="Y757" i="10"/>
  <c r="X757" i="10"/>
  <c r="P779" i="10"/>
  <c r="W779" i="10" s="1"/>
  <c r="O779" i="10"/>
  <c r="S779" i="10" s="1"/>
  <c r="X785" i="10"/>
  <c r="Z785" i="10"/>
  <c r="Y785" i="10"/>
  <c r="V786" i="10"/>
  <c r="U786" i="10"/>
  <c r="T786" i="10"/>
  <c r="X793" i="10"/>
  <c r="Z793" i="10"/>
  <c r="Y793" i="10"/>
  <c r="P798" i="10"/>
  <c r="W798" i="10" s="1"/>
  <c r="O798" i="10"/>
  <c r="S798" i="10" s="1"/>
  <c r="X804" i="10"/>
  <c r="Y804" i="10"/>
  <c r="Z804" i="10"/>
  <c r="V824" i="10"/>
  <c r="U824" i="10"/>
  <c r="T824" i="10"/>
  <c r="O640" i="10"/>
  <c r="S640" i="10" s="1"/>
  <c r="O648" i="10"/>
  <c r="S648" i="10" s="1"/>
  <c r="O656" i="10"/>
  <c r="S656" i="10" s="1"/>
  <c r="T685" i="10"/>
  <c r="P711" i="10"/>
  <c r="W711" i="10" s="1"/>
  <c r="O711" i="10"/>
  <c r="S711" i="10" s="1"/>
  <c r="O715" i="10"/>
  <c r="S715" i="10" s="1"/>
  <c r="P715" i="10"/>
  <c r="W715" i="10" s="1"/>
  <c r="V717" i="10"/>
  <c r="U717" i="10"/>
  <c r="T717" i="10"/>
  <c r="P720" i="10"/>
  <c r="W720" i="10" s="1"/>
  <c r="O720" i="10"/>
  <c r="S720" i="10" s="1"/>
  <c r="P735" i="10"/>
  <c r="W735" i="10" s="1"/>
  <c r="O735" i="10"/>
  <c r="S735" i="10" s="1"/>
  <c r="P737" i="10"/>
  <c r="W737" i="10" s="1"/>
  <c r="O737" i="10"/>
  <c r="S737" i="10" s="1"/>
  <c r="X738" i="10"/>
  <c r="Z738" i="10"/>
  <c r="Y738" i="10"/>
  <c r="P742" i="10"/>
  <c r="W742" i="10" s="1"/>
  <c r="O742" i="10"/>
  <c r="S742" i="10" s="1"/>
  <c r="P744" i="10"/>
  <c r="W744" i="10" s="1"/>
  <c r="O744" i="10"/>
  <c r="S744" i="10" s="1"/>
  <c r="P751" i="10"/>
  <c r="W751" i="10" s="1"/>
  <c r="O751" i="10"/>
  <c r="S751" i="10" s="1"/>
  <c r="P753" i="10"/>
  <c r="W753" i="10" s="1"/>
  <c r="O753" i="10"/>
  <c r="S753" i="10" s="1"/>
  <c r="X754" i="10"/>
  <c r="Z754" i="10"/>
  <c r="Y754" i="10"/>
  <c r="P758" i="10"/>
  <c r="W758" i="10" s="1"/>
  <c r="O758" i="10"/>
  <c r="S758" i="10" s="1"/>
  <c r="P787" i="10"/>
  <c r="W787" i="10" s="1"/>
  <c r="O787" i="10"/>
  <c r="S787" i="10" s="1"/>
  <c r="Y805" i="10"/>
  <c r="Z805" i="10"/>
  <c r="X805" i="10"/>
  <c r="V685" i="10"/>
  <c r="X695" i="10"/>
  <c r="P702" i="10"/>
  <c r="W702" i="10" s="1"/>
  <c r="O702" i="10"/>
  <c r="S702" i="10" s="1"/>
  <c r="P705" i="10"/>
  <c r="W705" i="10" s="1"/>
  <c r="P709" i="10"/>
  <c r="W709" i="10" s="1"/>
  <c r="P727" i="10"/>
  <c r="W727" i="10" s="1"/>
  <c r="O727" i="10"/>
  <c r="S727" i="10" s="1"/>
  <c r="V731" i="10"/>
  <c r="U731" i="10"/>
  <c r="T731" i="10"/>
  <c r="V747" i="10"/>
  <c r="U747" i="10"/>
  <c r="T747" i="10"/>
  <c r="X788" i="10"/>
  <c r="Z788" i="10"/>
  <c r="Y788" i="10"/>
  <c r="P806" i="10"/>
  <c r="W806" i="10" s="1"/>
  <c r="O806" i="10"/>
  <c r="S806" i="10" s="1"/>
  <c r="U809" i="10"/>
  <c r="V809" i="10"/>
  <c r="T809" i="10"/>
  <c r="Y697" i="10"/>
  <c r="X697" i="10"/>
  <c r="Z700" i="10"/>
  <c r="X700" i="10"/>
  <c r="V704" i="10"/>
  <c r="T704" i="10"/>
  <c r="P713" i="10"/>
  <c r="W713" i="10" s="1"/>
  <c r="O713" i="10"/>
  <c r="S713" i="10" s="1"/>
  <c r="Z716" i="10"/>
  <c r="X716" i="10"/>
  <c r="Y725" i="10"/>
  <c r="X725" i="10"/>
  <c r="P732" i="10"/>
  <c r="W732" i="10" s="1"/>
  <c r="O732" i="10"/>
  <c r="S732" i="10" s="1"/>
  <c r="V733" i="10"/>
  <c r="U733" i="10"/>
  <c r="T733" i="10"/>
  <c r="P748" i="10"/>
  <c r="W748" i="10" s="1"/>
  <c r="O748" i="10"/>
  <c r="S748" i="10" s="1"/>
  <c r="V749" i="10"/>
  <c r="U749" i="10"/>
  <c r="T749" i="10"/>
  <c r="P767" i="10"/>
  <c r="W767" i="10" s="1"/>
  <c r="O767" i="10"/>
  <c r="S767" i="10" s="1"/>
  <c r="U769" i="10"/>
  <c r="V769" i="10"/>
  <c r="T769" i="10"/>
  <c r="Z776" i="10"/>
  <c r="Y776" i="10"/>
  <c r="X776" i="10"/>
  <c r="V814" i="10"/>
  <c r="U814" i="10"/>
  <c r="T814" i="10"/>
  <c r="V822" i="10"/>
  <c r="U822" i="10"/>
  <c r="T822" i="10"/>
  <c r="O645" i="10"/>
  <c r="S645" i="10" s="1"/>
  <c r="O653" i="10"/>
  <c r="S653" i="10" s="1"/>
  <c r="O661" i="10"/>
  <c r="S661" i="10" s="1"/>
  <c r="O669" i="10"/>
  <c r="S669" i="10" s="1"/>
  <c r="O677" i="10"/>
  <c r="S677" i="10" s="1"/>
  <c r="P703" i="10"/>
  <c r="W703" i="10" s="1"/>
  <c r="O703" i="10"/>
  <c r="S703" i="10" s="1"/>
  <c r="V708" i="10"/>
  <c r="U708" i="10"/>
  <c r="T708" i="10"/>
  <c r="P710" i="10"/>
  <c r="W710" i="10" s="1"/>
  <c r="O710" i="10"/>
  <c r="S710" i="10" s="1"/>
  <c r="P719" i="10"/>
  <c r="W719" i="10" s="1"/>
  <c r="O719" i="10"/>
  <c r="S719" i="10" s="1"/>
  <c r="V724" i="10"/>
  <c r="U724" i="10"/>
  <c r="T724" i="10"/>
  <c r="Z725" i="10"/>
  <c r="P729" i="10"/>
  <c r="W729" i="10" s="1"/>
  <c r="O729" i="10"/>
  <c r="S729" i="10" s="1"/>
  <c r="Z733" i="10"/>
  <c r="Y733" i="10"/>
  <c r="X733" i="10"/>
  <c r="Z749" i="10"/>
  <c r="Y749" i="10"/>
  <c r="X749" i="10"/>
  <c r="Z760" i="10"/>
  <c r="Y760" i="10"/>
  <c r="X760" i="10"/>
  <c r="V763" i="10"/>
  <c r="U763" i="10"/>
  <c r="T763" i="10"/>
  <c r="T768" i="10"/>
  <c r="V768" i="10"/>
  <c r="U768" i="10"/>
  <c r="O770" i="10"/>
  <c r="S770" i="10" s="1"/>
  <c r="P770" i="10"/>
  <c r="W770" i="10" s="1"/>
  <c r="X780" i="10"/>
  <c r="Z780" i="10"/>
  <c r="Y780" i="10"/>
  <c r="Z782" i="10"/>
  <c r="Y782" i="10"/>
  <c r="X782" i="10"/>
  <c r="P799" i="10"/>
  <c r="W799" i="10" s="1"/>
  <c r="O799" i="10"/>
  <c r="S799" i="10" s="1"/>
  <c r="U801" i="10"/>
  <c r="V801" i="10"/>
  <c r="T801" i="10"/>
  <c r="O683" i="10"/>
  <c r="S683" i="10" s="1"/>
  <c r="Y687" i="10"/>
  <c r="X693" i="10"/>
  <c r="Z697" i="10"/>
  <c r="P706" i="10"/>
  <c r="W706" i="10" s="1"/>
  <c r="O706" i="10"/>
  <c r="S706" i="10" s="1"/>
  <c r="Y717" i="10"/>
  <c r="X717" i="10"/>
  <c r="O723" i="10"/>
  <c r="S723" i="10" s="1"/>
  <c r="P723" i="10"/>
  <c r="W723" i="10" s="1"/>
  <c r="Z724" i="10"/>
  <c r="X724" i="10"/>
  <c r="P726" i="10"/>
  <c r="W726" i="10" s="1"/>
  <c r="O726" i="10"/>
  <c r="S726" i="10" s="1"/>
  <c r="X730" i="10"/>
  <c r="Z730" i="10"/>
  <c r="Y730" i="10"/>
  <c r="P734" i="10"/>
  <c r="W734" i="10" s="1"/>
  <c r="O734" i="10"/>
  <c r="S734" i="10" s="1"/>
  <c r="P736" i="10"/>
  <c r="W736" i="10" s="1"/>
  <c r="O736" i="10"/>
  <c r="S736" i="10" s="1"/>
  <c r="P743" i="10"/>
  <c r="W743" i="10" s="1"/>
  <c r="O743" i="10"/>
  <c r="S743" i="10" s="1"/>
  <c r="P745" i="10"/>
  <c r="W745" i="10" s="1"/>
  <c r="O745" i="10"/>
  <c r="S745" i="10" s="1"/>
  <c r="X746" i="10"/>
  <c r="Z746" i="10"/>
  <c r="Y746" i="10"/>
  <c r="P750" i="10"/>
  <c r="W750" i="10" s="1"/>
  <c r="O750" i="10"/>
  <c r="S750" i="10" s="1"/>
  <c r="P752" i="10"/>
  <c r="W752" i="10" s="1"/>
  <c r="O752" i="10"/>
  <c r="S752" i="10" s="1"/>
  <c r="P759" i="10"/>
  <c r="W759" i="10" s="1"/>
  <c r="O759" i="10"/>
  <c r="S759" i="10" s="1"/>
  <c r="P764" i="10"/>
  <c r="W764" i="10" s="1"/>
  <c r="O764" i="10"/>
  <c r="S764" i="10" s="1"/>
  <c r="V765" i="10"/>
  <c r="U765" i="10"/>
  <c r="T765" i="10"/>
  <c r="X772" i="10"/>
  <c r="Z772" i="10"/>
  <c r="Y772" i="10"/>
  <c r="T773" i="10"/>
  <c r="V773" i="10"/>
  <c r="U773" i="10"/>
  <c r="P783" i="10"/>
  <c r="W783" i="10" s="1"/>
  <c r="O783" i="10"/>
  <c r="S783" i="10" s="1"/>
  <c r="T800" i="10"/>
  <c r="V800" i="10"/>
  <c r="U800" i="10"/>
  <c r="X801" i="10"/>
  <c r="Z801" i="10"/>
  <c r="Y801" i="10"/>
  <c r="P815" i="10"/>
  <c r="W815" i="10" s="1"/>
  <c r="O815" i="10"/>
  <c r="S815" i="10" s="1"/>
  <c r="Z693" i="10"/>
  <c r="P698" i="10"/>
  <c r="W698" i="10" s="1"/>
  <c r="O698" i="10"/>
  <c r="S698" i="10" s="1"/>
  <c r="U701" i="10"/>
  <c r="T701" i="10"/>
  <c r="U705" i="10"/>
  <c r="T705" i="10"/>
  <c r="O707" i="10"/>
  <c r="S707" i="10" s="1"/>
  <c r="P707" i="10"/>
  <c r="W707" i="10" s="1"/>
  <c r="V709" i="10"/>
  <c r="U709" i="10"/>
  <c r="T709" i="10"/>
  <c r="P712" i="10"/>
  <c r="W712" i="10" s="1"/>
  <c r="O712" i="10"/>
  <c r="S712" i="10" s="1"/>
  <c r="Z717" i="10"/>
  <c r="P721" i="10"/>
  <c r="W721" i="10" s="1"/>
  <c r="O721" i="10"/>
  <c r="S721" i="10" s="1"/>
  <c r="Y724" i="10"/>
  <c r="V739" i="10"/>
  <c r="U739" i="10"/>
  <c r="T739" i="10"/>
  <c r="V755" i="10"/>
  <c r="U755" i="10"/>
  <c r="T755" i="10"/>
  <c r="V760" i="10"/>
  <c r="U760" i="10"/>
  <c r="T760" i="10"/>
  <c r="Z765" i="10"/>
  <c r="Y765" i="10"/>
  <c r="X765" i="10"/>
  <c r="P774" i="10"/>
  <c r="W774" i="10" s="1"/>
  <c r="O774" i="10"/>
  <c r="S774" i="10" s="1"/>
  <c r="V775" i="10"/>
  <c r="U775" i="10"/>
  <c r="T775" i="10"/>
  <c r="X777" i="10"/>
  <c r="Z777" i="10"/>
  <c r="Y777" i="10"/>
  <c r="T784" i="10"/>
  <c r="V784" i="10"/>
  <c r="U784" i="10"/>
  <c r="Z790" i="10"/>
  <c r="Y790" i="10"/>
  <c r="X790" i="10"/>
  <c r="O794" i="10"/>
  <c r="S794" i="10" s="1"/>
  <c r="P794" i="10"/>
  <c r="W794" i="10" s="1"/>
  <c r="O802" i="10"/>
  <c r="S802" i="10" s="1"/>
  <c r="P802" i="10"/>
  <c r="W802" i="10" s="1"/>
  <c r="P807" i="10"/>
  <c r="W807" i="10" s="1"/>
  <c r="O807" i="10"/>
  <c r="S807" i="10" s="1"/>
  <c r="V816" i="10"/>
  <c r="T816" i="10"/>
  <c r="U816" i="10"/>
  <c r="O722" i="10"/>
  <c r="S722" i="10" s="1"/>
  <c r="O730" i="10"/>
  <c r="S730" i="10" s="1"/>
  <c r="P731" i="10"/>
  <c r="W731" i="10" s="1"/>
  <c r="O738" i="10"/>
  <c r="S738" i="10" s="1"/>
  <c r="P739" i="10"/>
  <c r="W739" i="10" s="1"/>
  <c r="O746" i="10"/>
  <c r="S746" i="10" s="1"/>
  <c r="P747" i="10"/>
  <c r="W747" i="10" s="1"/>
  <c r="O754" i="10"/>
  <c r="S754" i="10" s="1"/>
  <c r="P755" i="10"/>
  <c r="W755" i="10" s="1"/>
  <c r="O762" i="10"/>
  <c r="S762" i="10" s="1"/>
  <c r="P763" i="10"/>
  <c r="W763" i="10" s="1"/>
  <c r="P775" i="10"/>
  <c r="W775" i="10" s="1"/>
  <c r="V776" i="10"/>
  <c r="O777" i="10"/>
  <c r="S777" i="10" s="1"/>
  <c r="U778" i="10"/>
  <c r="O781" i="10"/>
  <c r="S781" i="10" s="1"/>
  <c r="T788" i="10"/>
  <c r="O792" i="10"/>
  <c r="S792" i="10" s="1"/>
  <c r="V793" i="10"/>
  <c r="O796" i="10"/>
  <c r="S796" i="10" s="1"/>
  <c r="Y800" i="10"/>
  <c r="P810" i="10"/>
  <c r="W810" i="10" s="1"/>
  <c r="O810" i="10"/>
  <c r="S810" i="10" s="1"/>
  <c r="P814" i="10"/>
  <c r="W814" i="10" s="1"/>
  <c r="P817" i="10"/>
  <c r="W817" i="10" s="1"/>
  <c r="P828" i="10"/>
  <c r="W828" i="10" s="1"/>
  <c r="O828" i="10"/>
  <c r="S828" i="10" s="1"/>
  <c r="V830" i="10"/>
  <c r="U830" i="10"/>
  <c r="T830" i="10"/>
  <c r="V832" i="10"/>
  <c r="U832" i="10"/>
  <c r="T832" i="10"/>
  <c r="Z838" i="10"/>
  <c r="Y838" i="10"/>
  <c r="X838" i="10"/>
  <c r="Y846" i="10"/>
  <c r="X846" i="10"/>
  <c r="Z846" i="10"/>
  <c r="P848" i="10"/>
  <c r="W848" i="10" s="1"/>
  <c r="O848" i="10"/>
  <c r="S848" i="10" s="1"/>
  <c r="V849" i="10"/>
  <c r="U849" i="10"/>
  <c r="T849" i="10"/>
  <c r="Z854" i="10"/>
  <c r="Y854" i="10"/>
  <c r="X854" i="10"/>
  <c r="X865" i="10"/>
  <c r="Z865" i="10"/>
  <c r="Y865" i="10"/>
  <c r="Y866" i="10"/>
  <c r="X866" i="10"/>
  <c r="Z866" i="10"/>
  <c r="P781" i="10"/>
  <c r="W781" i="10" s="1"/>
  <c r="U788" i="10"/>
  <c r="P819" i="10"/>
  <c r="W819" i="10" s="1"/>
  <c r="O819" i="10"/>
  <c r="S819" i="10" s="1"/>
  <c r="V823" i="10"/>
  <c r="U823" i="10"/>
  <c r="T823" i="10"/>
  <c r="P829" i="10"/>
  <c r="W829" i="10" s="1"/>
  <c r="O829" i="10"/>
  <c r="S829" i="10" s="1"/>
  <c r="P833" i="10"/>
  <c r="W833" i="10" s="1"/>
  <c r="O833" i="10"/>
  <c r="S833" i="10" s="1"/>
  <c r="U838" i="10"/>
  <c r="T838" i="10"/>
  <c r="V838" i="10"/>
  <c r="V842" i="10"/>
  <c r="U842" i="10"/>
  <c r="T842" i="10"/>
  <c r="V850" i="10"/>
  <c r="U850" i="10"/>
  <c r="T850" i="10"/>
  <c r="P859" i="10"/>
  <c r="W859" i="10" s="1"/>
  <c r="O859" i="10"/>
  <c r="S859" i="10" s="1"/>
  <c r="P867" i="10"/>
  <c r="W867" i="10" s="1"/>
  <c r="O867" i="10"/>
  <c r="S867" i="10" s="1"/>
  <c r="Z868" i="10"/>
  <c r="Y868" i="10"/>
  <c r="X868" i="10"/>
  <c r="V877" i="10"/>
  <c r="T877" i="10"/>
  <c r="U877" i="10"/>
  <c r="O772" i="10"/>
  <c r="S772" i="10" s="1"/>
  <c r="O785" i="10"/>
  <c r="S785" i="10" s="1"/>
  <c r="X795" i="10"/>
  <c r="O804" i="10"/>
  <c r="S804" i="10" s="1"/>
  <c r="Y816" i="10"/>
  <c r="T817" i="10"/>
  <c r="O820" i="10"/>
  <c r="S820" i="10" s="1"/>
  <c r="P821" i="10"/>
  <c r="W821" i="10" s="1"/>
  <c r="O821" i="10"/>
  <c r="S821" i="10" s="1"/>
  <c r="P823" i="10"/>
  <c r="W823" i="10" s="1"/>
  <c r="P825" i="10"/>
  <c r="W825" i="10" s="1"/>
  <c r="Y834" i="10"/>
  <c r="X834" i="10"/>
  <c r="Z834" i="10"/>
  <c r="Z837" i="10"/>
  <c r="Y837" i="10"/>
  <c r="P839" i="10"/>
  <c r="W839" i="10" s="1"/>
  <c r="O839" i="10"/>
  <c r="S839" i="10" s="1"/>
  <c r="T845" i="10"/>
  <c r="V845" i="10"/>
  <c r="U845" i="10"/>
  <c r="P852" i="10"/>
  <c r="W852" i="10" s="1"/>
  <c r="O852" i="10"/>
  <c r="S852" i="10" s="1"/>
  <c r="T853" i="10"/>
  <c r="V853" i="10"/>
  <c r="U853" i="10"/>
  <c r="X784" i="10"/>
  <c r="P789" i="10"/>
  <c r="W789" i="10" s="1"/>
  <c r="Y795" i="10"/>
  <c r="P809" i="10"/>
  <c r="W809" i="10" s="1"/>
  <c r="Z816" i="10"/>
  <c r="X822" i="10"/>
  <c r="Z822" i="10"/>
  <c r="Z824" i="10"/>
  <c r="X824" i="10"/>
  <c r="P827" i="10"/>
  <c r="W827" i="10" s="1"/>
  <c r="O827" i="10"/>
  <c r="S827" i="10" s="1"/>
  <c r="P835" i="10"/>
  <c r="W835" i="10" s="1"/>
  <c r="O835" i="10"/>
  <c r="S835" i="10" s="1"/>
  <c r="Z853" i="10"/>
  <c r="Y853" i="10"/>
  <c r="X853" i="10"/>
  <c r="P872" i="10"/>
  <c r="W872" i="10" s="1"/>
  <c r="O872" i="10"/>
  <c r="S872" i="10" s="1"/>
  <c r="U880" i="10"/>
  <c r="V880" i="10"/>
  <c r="T880" i="10"/>
  <c r="X771" i="10"/>
  <c r="Y784" i="10"/>
  <c r="O797" i="10"/>
  <c r="S797" i="10" s="1"/>
  <c r="X803" i="10"/>
  <c r="P811" i="10"/>
  <c r="W811" i="10" s="1"/>
  <c r="O811" i="10"/>
  <c r="S811" i="10" s="1"/>
  <c r="Y822" i="10"/>
  <c r="Z836" i="10"/>
  <c r="Y836" i="10"/>
  <c r="X836" i="10"/>
  <c r="Z845" i="10"/>
  <c r="Y845" i="10"/>
  <c r="X845" i="10"/>
  <c r="X849" i="10"/>
  <c r="Z849" i="10"/>
  <c r="Y849" i="10"/>
  <c r="Z862" i="10"/>
  <c r="Y862" i="10"/>
  <c r="X862" i="10"/>
  <c r="Y771" i="10"/>
  <c r="P778" i="10"/>
  <c r="W778" i="10" s="1"/>
  <c r="O782" i="10"/>
  <c r="S782" i="10" s="1"/>
  <c r="U789" i="10"/>
  <c r="O795" i="10"/>
  <c r="S795" i="10" s="1"/>
  <c r="P797" i="10"/>
  <c r="W797" i="10" s="1"/>
  <c r="Y803" i="10"/>
  <c r="O805" i="10"/>
  <c r="S805" i="10" s="1"/>
  <c r="Y808" i="10"/>
  <c r="O812" i="10"/>
  <c r="S812" i="10" s="1"/>
  <c r="P818" i="10"/>
  <c r="W818" i="10" s="1"/>
  <c r="O818" i="10"/>
  <c r="S818" i="10" s="1"/>
  <c r="Y824" i="10"/>
  <c r="P826" i="10"/>
  <c r="W826" i="10" s="1"/>
  <c r="O826" i="10"/>
  <c r="S826" i="10" s="1"/>
  <c r="Z855" i="10"/>
  <c r="Y855" i="10"/>
  <c r="X855" i="10"/>
  <c r="P860" i="10"/>
  <c r="W860" i="10" s="1"/>
  <c r="O860" i="10"/>
  <c r="S860" i="10" s="1"/>
  <c r="Z861" i="10"/>
  <c r="Y861" i="10"/>
  <c r="X861" i="10"/>
  <c r="Z870" i="10"/>
  <c r="Y870" i="10"/>
  <c r="X870" i="10"/>
  <c r="X879" i="10"/>
  <c r="Z879" i="10"/>
  <c r="Y879" i="10"/>
  <c r="U813" i="10"/>
  <c r="T813" i="10"/>
  <c r="V825" i="10"/>
  <c r="U825" i="10"/>
  <c r="V831" i="10"/>
  <c r="U831" i="10"/>
  <c r="T831" i="10"/>
  <c r="P840" i="10"/>
  <c r="W840" i="10" s="1"/>
  <c r="O840" i="10"/>
  <c r="S840" i="10" s="1"/>
  <c r="Z844" i="10"/>
  <c r="Y844" i="10"/>
  <c r="X844" i="10"/>
  <c r="V847" i="10"/>
  <c r="U847" i="10"/>
  <c r="T847" i="10"/>
  <c r="X857" i="10"/>
  <c r="Y857" i="10"/>
  <c r="Z857" i="10"/>
  <c r="Y858" i="10"/>
  <c r="X858" i="10"/>
  <c r="Z858" i="10"/>
  <c r="P863" i="10"/>
  <c r="W863" i="10" s="1"/>
  <c r="O863" i="10"/>
  <c r="S863" i="10" s="1"/>
  <c r="Z864" i="10"/>
  <c r="Y864" i="10"/>
  <c r="X864" i="10"/>
  <c r="X869" i="10"/>
  <c r="Z869" i="10"/>
  <c r="Y869" i="10"/>
  <c r="U870" i="10"/>
  <c r="T870" i="10"/>
  <c r="V870" i="10"/>
  <c r="O771" i="10"/>
  <c r="S771" i="10" s="1"/>
  <c r="P773" i="10"/>
  <c r="W773" i="10" s="1"/>
  <c r="U776" i="10"/>
  <c r="T778" i="10"/>
  <c r="P786" i="10"/>
  <c r="W786" i="10" s="1"/>
  <c r="O790" i="10"/>
  <c r="S790" i="10" s="1"/>
  <c r="T793" i="10"/>
  <c r="P813" i="10"/>
  <c r="W813" i="10" s="1"/>
  <c r="X830" i="10"/>
  <c r="Z830" i="10"/>
  <c r="Y831" i="10"/>
  <c r="X831" i="10"/>
  <c r="Z832" i="10"/>
  <c r="Y832" i="10"/>
  <c r="X832" i="10"/>
  <c r="Z847" i="10"/>
  <c r="Y847" i="10"/>
  <c r="X847" i="10"/>
  <c r="V864" i="10"/>
  <c r="U864" i="10"/>
  <c r="T864" i="10"/>
  <c r="P871" i="10"/>
  <c r="W871" i="10" s="1"/>
  <c r="O871" i="10"/>
  <c r="S871" i="10" s="1"/>
  <c r="Y878" i="10"/>
  <c r="X878" i="10"/>
  <c r="Z878" i="10"/>
  <c r="T841" i="10"/>
  <c r="O844" i="10"/>
  <c r="S844" i="10" s="1"/>
  <c r="O855" i="10"/>
  <c r="S855" i="10" s="1"/>
  <c r="T856" i="10"/>
  <c r="U858" i="10"/>
  <c r="O861" i="10"/>
  <c r="S861" i="10" s="1"/>
  <c r="U873" i="10"/>
  <c r="U874" i="10"/>
  <c r="P877" i="10"/>
  <c r="W877" i="10" s="1"/>
  <c r="P880" i="10"/>
  <c r="W880" i="10" s="1"/>
  <c r="O884" i="10"/>
  <c r="S884" i="10" s="1"/>
  <c r="P884" i="10"/>
  <c r="W884" i="10" s="1"/>
  <c r="Z885" i="10"/>
  <c r="X885" i="10"/>
  <c r="Y886" i="10"/>
  <c r="X886" i="10"/>
  <c r="P895" i="10"/>
  <c r="W895" i="10" s="1"/>
  <c r="O895" i="10"/>
  <c r="S895" i="10" s="1"/>
  <c r="V901" i="10"/>
  <c r="U901" i="10"/>
  <c r="T901" i="10"/>
  <c r="P912" i="10"/>
  <c r="W912" i="10" s="1"/>
  <c r="O912" i="10"/>
  <c r="S912" i="10" s="1"/>
  <c r="P914" i="10"/>
  <c r="W914" i="10" s="1"/>
  <c r="O914" i="10"/>
  <c r="S914" i="10" s="1"/>
  <c r="X915" i="10"/>
  <c r="Z915" i="10"/>
  <c r="Y915" i="10"/>
  <c r="X930" i="10"/>
  <c r="Z930" i="10"/>
  <c r="Y930" i="10"/>
  <c r="P937" i="10"/>
  <c r="W937" i="10" s="1"/>
  <c r="O937" i="10"/>
  <c r="S937" i="10" s="1"/>
  <c r="O949" i="10"/>
  <c r="S949" i="10" s="1"/>
  <c r="P949" i="10"/>
  <c r="W949" i="10" s="1"/>
  <c r="U841" i="10"/>
  <c r="P842" i="10"/>
  <c r="W842" i="10" s="1"/>
  <c r="O846" i="10"/>
  <c r="S846" i="10" s="1"/>
  <c r="U856" i="10"/>
  <c r="O857" i="10"/>
  <c r="S857" i="10" s="1"/>
  <c r="O881" i="10"/>
  <c r="S881" i="10" s="1"/>
  <c r="V885" i="10"/>
  <c r="U885" i="10"/>
  <c r="T885" i="10"/>
  <c r="P890" i="10"/>
  <c r="W890" i="10" s="1"/>
  <c r="O890" i="10"/>
  <c r="S890" i="10" s="1"/>
  <c r="O916" i="10"/>
  <c r="S916" i="10" s="1"/>
  <c r="P916" i="10"/>
  <c r="W916" i="10" s="1"/>
  <c r="T923" i="10"/>
  <c r="V923" i="10"/>
  <c r="U923" i="10"/>
  <c r="P932" i="10"/>
  <c r="W932" i="10" s="1"/>
  <c r="O932" i="10"/>
  <c r="S932" i="10" s="1"/>
  <c r="O837" i="10"/>
  <c r="S837" i="10" s="1"/>
  <c r="X856" i="10"/>
  <c r="P887" i="10"/>
  <c r="W887" i="10" s="1"/>
  <c r="O887" i="10"/>
  <c r="S887" i="10" s="1"/>
  <c r="P897" i="10"/>
  <c r="W897" i="10" s="1"/>
  <c r="O897" i="10"/>
  <c r="S897" i="10" s="1"/>
  <c r="P899" i="10"/>
  <c r="W899" i="10" s="1"/>
  <c r="O899" i="10"/>
  <c r="S899" i="10" s="1"/>
  <c r="V900" i="10"/>
  <c r="U900" i="10"/>
  <c r="T900" i="10"/>
  <c r="V910" i="10"/>
  <c r="U910" i="10"/>
  <c r="T910" i="10"/>
  <c r="V917" i="10"/>
  <c r="U917" i="10"/>
  <c r="T917" i="10"/>
  <c r="U927" i="10"/>
  <c r="T927" i="10"/>
  <c r="V927" i="10"/>
  <c r="O834" i="10"/>
  <c r="S834" i="10" s="1"/>
  <c r="Y841" i="10"/>
  <c r="P850" i="10"/>
  <c r="W850" i="10" s="1"/>
  <c r="O854" i="10"/>
  <c r="S854" i="10" s="1"/>
  <c r="Y856" i="10"/>
  <c r="O865" i="10"/>
  <c r="S865" i="10" s="1"/>
  <c r="O866" i="10"/>
  <c r="S866" i="10" s="1"/>
  <c r="P875" i="10"/>
  <c r="W875" i="10" s="1"/>
  <c r="O875" i="10"/>
  <c r="S875" i="10" s="1"/>
  <c r="O878" i="10"/>
  <c r="S878" i="10" s="1"/>
  <c r="P904" i="10"/>
  <c r="W904" i="10" s="1"/>
  <c r="O904" i="10"/>
  <c r="S904" i="10" s="1"/>
  <c r="P906" i="10"/>
  <c r="W906" i="10" s="1"/>
  <c r="O906" i="10"/>
  <c r="S906" i="10" s="1"/>
  <c r="Z910" i="10"/>
  <c r="Y910" i="10"/>
  <c r="X910" i="10"/>
  <c r="P918" i="10"/>
  <c r="W918" i="10" s="1"/>
  <c r="O918" i="10"/>
  <c r="S918" i="10" s="1"/>
  <c r="T919" i="10"/>
  <c r="V919" i="10"/>
  <c r="U919" i="10"/>
  <c r="Y935" i="10"/>
  <c r="X935" i="10"/>
  <c r="Z935" i="10"/>
  <c r="O941" i="10"/>
  <c r="S941" i="10" s="1"/>
  <c r="P941" i="10"/>
  <c r="W941" i="10" s="1"/>
  <c r="Z841" i="10"/>
  <c r="P843" i="10"/>
  <c r="W843" i="10" s="1"/>
  <c r="O843" i="10"/>
  <c r="S843" i="10" s="1"/>
  <c r="U869" i="10"/>
  <c r="P889" i="10"/>
  <c r="W889" i="10" s="1"/>
  <c r="O889" i="10"/>
  <c r="S889" i="10" s="1"/>
  <c r="Z909" i="10"/>
  <c r="Y909" i="10"/>
  <c r="X909" i="10"/>
  <c r="P911" i="10"/>
  <c r="W911" i="10" s="1"/>
  <c r="O911" i="10"/>
  <c r="S911" i="10" s="1"/>
  <c r="P913" i="10"/>
  <c r="W913" i="10" s="1"/>
  <c r="O913" i="10"/>
  <c r="S913" i="10" s="1"/>
  <c r="O920" i="10"/>
  <c r="S920" i="10" s="1"/>
  <c r="P920" i="10"/>
  <c r="W920" i="10" s="1"/>
  <c r="Z921" i="10"/>
  <c r="Y921" i="10"/>
  <c r="X921" i="10"/>
  <c r="P936" i="10"/>
  <c r="W936" i="10" s="1"/>
  <c r="O936" i="10"/>
  <c r="S936" i="10" s="1"/>
  <c r="X938" i="10"/>
  <c r="Z938" i="10"/>
  <c r="Y938" i="10"/>
  <c r="Z873" i="10"/>
  <c r="X873" i="10"/>
  <c r="Z881" i="10"/>
  <c r="X881" i="10"/>
  <c r="Y881" i="10"/>
  <c r="P883" i="10"/>
  <c r="W883" i="10" s="1"/>
  <c r="O883" i="10"/>
  <c r="S883" i="10" s="1"/>
  <c r="Z893" i="10"/>
  <c r="X893" i="10"/>
  <c r="V894" i="10"/>
  <c r="U894" i="10"/>
  <c r="T894" i="10"/>
  <c r="P896" i="10"/>
  <c r="W896" i="10" s="1"/>
  <c r="O896" i="10"/>
  <c r="S896" i="10" s="1"/>
  <c r="V902" i="10"/>
  <c r="U902" i="10"/>
  <c r="T902" i="10"/>
  <c r="V909" i="10"/>
  <c r="U909" i="10"/>
  <c r="T909" i="10"/>
  <c r="P922" i="10"/>
  <c r="W922" i="10" s="1"/>
  <c r="O922" i="10"/>
  <c r="S922" i="10" s="1"/>
  <c r="O924" i="10"/>
  <c r="S924" i="10" s="1"/>
  <c r="P924" i="10"/>
  <c r="W924" i="10" s="1"/>
  <c r="U931" i="10"/>
  <c r="T931" i="10"/>
  <c r="V931" i="10"/>
  <c r="P933" i="10"/>
  <c r="W933" i="10" s="1"/>
  <c r="O933" i="10"/>
  <c r="S933" i="10" s="1"/>
  <c r="O836" i="10"/>
  <c r="S836" i="10" s="1"/>
  <c r="P851" i="10"/>
  <c r="W851" i="10" s="1"/>
  <c r="O851" i="10"/>
  <c r="S851" i="10" s="1"/>
  <c r="O868" i="10"/>
  <c r="S868" i="10" s="1"/>
  <c r="Y874" i="10"/>
  <c r="X874" i="10"/>
  <c r="P882" i="10"/>
  <c r="W882" i="10" s="1"/>
  <c r="O882" i="10"/>
  <c r="S882" i="10" s="1"/>
  <c r="P891" i="10"/>
  <c r="W891" i="10" s="1"/>
  <c r="O891" i="10"/>
  <c r="S891" i="10" s="1"/>
  <c r="V893" i="10"/>
  <c r="U893" i="10"/>
  <c r="T893" i="10"/>
  <c r="Y894" i="10"/>
  <c r="X894" i="10"/>
  <c r="P898" i="10"/>
  <c r="W898" i="10" s="1"/>
  <c r="O898" i="10"/>
  <c r="S898" i="10" s="1"/>
  <c r="Z902" i="10"/>
  <c r="Y902" i="10"/>
  <c r="X902" i="10"/>
  <c r="X926" i="10"/>
  <c r="Z926" i="10"/>
  <c r="Y926" i="10"/>
  <c r="U862" i="10"/>
  <c r="T862" i="10"/>
  <c r="O876" i="10"/>
  <c r="S876" i="10" s="1"/>
  <c r="P876" i="10"/>
  <c r="W876" i="10" s="1"/>
  <c r="T879" i="10"/>
  <c r="V879" i="10"/>
  <c r="U879" i="10"/>
  <c r="V886" i="10"/>
  <c r="U886" i="10"/>
  <c r="T886" i="10"/>
  <c r="P888" i="10"/>
  <c r="W888" i="10" s="1"/>
  <c r="O888" i="10"/>
  <c r="S888" i="10" s="1"/>
  <c r="O892" i="10"/>
  <c r="S892" i="10" s="1"/>
  <c r="P892" i="10"/>
  <c r="W892" i="10" s="1"/>
  <c r="Y893" i="10"/>
  <c r="Z901" i="10"/>
  <c r="Y901" i="10"/>
  <c r="X901" i="10"/>
  <c r="P903" i="10"/>
  <c r="W903" i="10" s="1"/>
  <c r="O903" i="10"/>
  <c r="S903" i="10" s="1"/>
  <c r="P905" i="10"/>
  <c r="W905" i="10" s="1"/>
  <c r="O905" i="10"/>
  <c r="S905" i="10" s="1"/>
  <c r="P907" i="10"/>
  <c r="W907" i="10" s="1"/>
  <c r="O907" i="10"/>
  <c r="S907" i="10" s="1"/>
  <c r="V908" i="10"/>
  <c r="U908" i="10"/>
  <c r="T908" i="10"/>
  <c r="T915" i="10"/>
  <c r="V915" i="10"/>
  <c r="U915" i="10"/>
  <c r="X919" i="10"/>
  <c r="Z919" i="10"/>
  <c r="Y919" i="10"/>
  <c r="U935" i="10"/>
  <c r="T935" i="10"/>
  <c r="V935" i="10"/>
  <c r="P900" i="10"/>
  <c r="W900" i="10" s="1"/>
  <c r="P908" i="10"/>
  <c r="W908" i="10" s="1"/>
  <c r="P923" i="10"/>
  <c r="W923" i="10" s="1"/>
  <c r="O926" i="10"/>
  <c r="S926" i="10" s="1"/>
  <c r="X929" i="10"/>
  <c r="U930" i="10"/>
  <c r="P931" i="10"/>
  <c r="W931" i="10" s="1"/>
  <c r="Y934" i="10"/>
  <c r="P940" i="10"/>
  <c r="W940" i="10" s="1"/>
  <c r="O940" i="10"/>
  <c r="S940" i="10" s="1"/>
  <c r="P943" i="10"/>
  <c r="W943" i="10" s="1"/>
  <c r="Z946" i="10"/>
  <c r="X946" i="10"/>
  <c r="V951" i="10"/>
  <c r="U951" i="10"/>
  <c r="T951" i="10"/>
  <c r="P966" i="10"/>
  <c r="W966" i="10" s="1"/>
  <c r="O966" i="10"/>
  <c r="S966" i="10" s="1"/>
  <c r="P968" i="10"/>
  <c r="W968" i="10" s="1"/>
  <c r="O968" i="10"/>
  <c r="S968" i="10" s="1"/>
  <c r="P970" i="10"/>
  <c r="W970" i="10" s="1"/>
  <c r="O970" i="10"/>
  <c r="S970" i="10" s="1"/>
  <c r="P979" i="10"/>
  <c r="W979" i="10" s="1"/>
  <c r="O979" i="10"/>
  <c r="S979" i="10" s="1"/>
  <c r="O981" i="10"/>
  <c r="S981" i="10" s="1"/>
  <c r="P981" i="10"/>
  <c r="W981" i="10" s="1"/>
  <c r="Z984" i="10"/>
  <c r="X984" i="10"/>
  <c r="Y984" i="10"/>
  <c r="Y929" i="10"/>
  <c r="V930" i="10"/>
  <c r="Z934" i="10"/>
  <c r="O942" i="10"/>
  <c r="S942" i="10" s="1"/>
  <c r="Z971" i="10"/>
  <c r="Y971" i="10"/>
  <c r="X971" i="10"/>
  <c r="X925" i="10"/>
  <c r="P927" i="10"/>
  <c r="W927" i="10" s="1"/>
  <c r="O938" i="10"/>
  <c r="S938" i="10" s="1"/>
  <c r="Z950" i="10"/>
  <c r="X950" i="10"/>
  <c r="P953" i="10"/>
  <c r="W953" i="10" s="1"/>
  <c r="O953" i="10"/>
  <c r="S953" i="10" s="1"/>
  <c r="P955" i="10"/>
  <c r="W955" i="10" s="1"/>
  <c r="O955" i="10"/>
  <c r="S955" i="10" s="1"/>
  <c r="X956" i="10"/>
  <c r="Z956" i="10"/>
  <c r="Y956" i="10"/>
  <c r="V988" i="10"/>
  <c r="T988" i="10"/>
  <c r="U988" i="10"/>
  <c r="O991" i="10"/>
  <c r="S991" i="10" s="1"/>
  <c r="P991" i="10"/>
  <c r="W991" i="10" s="1"/>
  <c r="V996" i="10"/>
  <c r="T996" i="10"/>
  <c r="U996" i="10"/>
  <c r="Y925" i="10"/>
  <c r="P928" i="10"/>
  <c r="W928" i="10" s="1"/>
  <c r="O928" i="10"/>
  <c r="S928" i="10" s="1"/>
  <c r="P944" i="10"/>
  <c r="W944" i="10" s="1"/>
  <c r="O944" i="10"/>
  <c r="S944" i="10" s="1"/>
  <c r="P947" i="10"/>
  <c r="W947" i="10" s="1"/>
  <c r="O957" i="10"/>
  <c r="S957" i="10" s="1"/>
  <c r="P957" i="10"/>
  <c r="W957" i="10" s="1"/>
  <c r="P959" i="10"/>
  <c r="W959" i="10" s="1"/>
  <c r="O959" i="10"/>
  <c r="S959" i="10" s="1"/>
  <c r="P961" i="10"/>
  <c r="W961" i="10" s="1"/>
  <c r="O961" i="10"/>
  <c r="S961" i="10" s="1"/>
  <c r="P963" i="10"/>
  <c r="W963" i="10" s="1"/>
  <c r="O963" i="10"/>
  <c r="S963" i="10" s="1"/>
  <c r="X964" i="10"/>
  <c r="Z964" i="10"/>
  <c r="Y964" i="10"/>
  <c r="P974" i="10"/>
  <c r="W974" i="10" s="1"/>
  <c r="O974" i="10"/>
  <c r="S974" i="10" s="1"/>
  <c r="Z976" i="10"/>
  <c r="X976" i="10"/>
  <c r="Y976" i="10"/>
  <c r="U989" i="10"/>
  <c r="T989" i="10"/>
  <c r="V989" i="10"/>
  <c r="P999" i="10"/>
  <c r="W999" i="10" s="1"/>
  <c r="O999" i="10"/>
  <c r="S999" i="10" s="1"/>
  <c r="Y939" i="10"/>
  <c r="X939" i="10"/>
  <c r="U943" i="10"/>
  <c r="T943" i="10"/>
  <c r="V946" i="10"/>
  <c r="T946" i="10"/>
  <c r="Y951" i="10"/>
  <c r="X951" i="10"/>
  <c r="O965" i="10"/>
  <c r="S965" i="10" s="1"/>
  <c r="P965" i="10"/>
  <c r="W965" i="10" s="1"/>
  <c r="P967" i="10"/>
  <c r="W967" i="10" s="1"/>
  <c r="O967" i="10"/>
  <c r="S967" i="10" s="1"/>
  <c r="P969" i="10"/>
  <c r="W969" i="10" s="1"/>
  <c r="O969" i="10"/>
  <c r="S969" i="10" s="1"/>
  <c r="X980" i="10"/>
  <c r="Z980" i="10"/>
  <c r="Y980" i="10"/>
  <c r="X982" i="10"/>
  <c r="Z982" i="10"/>
  <c r="Y982" i="10"/>
  <c r="O985" i="10"/>
  <c r="S985" i="10" s="1"/>
  <c r="P985" i="10"/>
  <c r="W985" i="10" s="1"/>
  <c r="X990" i="10"/>
  <c r="Z990" i="10"/>
  <c r="Y990" i="10"/>
  <c r="P917" i="10"/>
  <c r="W917" i="10" s="1"/>
  <c r="O929" i="10"/>
  <c r="S929" i="10" s="1"/>
  <c r="U939" i="10"/>
  <c r="T939" i="10"/>
  <c r="Z942" i="10"/>
  <c r="X942" i="10"/>
  <c r="P945" i="10"/>
  <c r="W945" i="10" s="1"/>
  <c r="O945" i="10"/>
  <c r="S945" i="10" s="1"/>
  <c r="U946" i="10"/>
  <c r="Z951" i="10"/>
  <c r="U934" i="10"/>
  <c r="P948" i="10"/>
  <c r="W948" i="10" s="1"/>
  <c r="O948" i="10"/>
  <c r="S948" i="10" s="1"/>
  <c r="V950" i="10"/>
  <c r="U950" i="10"/>
  <c r="T950" i="10"/>
  <c r="P952" i="10"/>
  <c r="W952" i="10" s="1"/>
  <c r="O952" i="10"/>
  <c r="S952" i="10" s="1"/>
  <c r="P954" i="10"/>
  <c r="W954" i="10" s="1"/>
  <c r="O954" i="10"/>
  <c r="S954" i="10" s="1"/>
  <c r="X972" i="10"/>
  <c r="Z972" i="10"/>
  <c r="Y972" i="10"/>
  <c r="T978" i="10"/>
  <c r="V978" i="10"/>
  <c r="U978" i="10"/>
  <c r="X988" i="10"/>
  <c r="Z988" i="10"/>
  <c r="Y988" i="10"/>
  <c r="P995" i="10"/>
  <c r="W995" i="10" s="1"/>
  <c r="O995" i="10"/>
  <c r="S995" i="10" s="1"/>
  <c r="Z1002" i="10"/>
  <c r="Y1002" i="10"/>
  <c r="X1002" i="10"/>
  <c r="O921" i="10"/>
  <c r="S921" i="10" s="1"/>
  <c r="O925" i="10"/>
  <c r="S925" i="10" s="1"/>
  <c r="V934" i="10"/>
  <c r="Z939" i="10"/>
  <c r="U947" i="10"/>
  <c r="T947" i="10"/>
  <c r="Y950" i="10"/>
  <c r="P958" i="10"/>
  <c r="W958" i="10" s="1"/>
  <c r="O958" i="10"/>
  <c r="S958" i="10" s="1"/>
  <c r="P960" i="10"/>
  <c r="W960" i="10" s="1"/>
  <c r="O960" i="10"/>
  <c r="S960" i="10" s="1"/>
  <c r="P962" i="10"/>
  <c r="W962" i="10" s="1"/>
  <c r="O962" i="10"/>
  <c r="S962" i="10" s="1"/>
  <c r="V971" i="10"/>
  <c r="U971" i="10"/>
  <c r="T971" i="10"/>
  <c r="O973" i="10"/>
  <c r="S973" i="10" s="1"/>
  <c r="P973" i="10"/>
  <c r="W973" i="10" s="1"/>
  <c r="P975" i="10"/>
  <c r="W975" i="10" s="1"/>
  <c r="O975" i="10"/>
  <c r="S975" i="10" s="1"/>
  <c r="O977" i="10"/>
  <c r="S977" i="10" s="1"/>
  <c r="P977" i="10"/>
  <c r="W977" i="10" s="1"/>
  <c r="V980" i="10"/>
  <c r="T980" i="10"/>
  <c r="U980" i="10"/>
  <c r="P1003" i="10"/>
  <c r="W1003" i="10" s="1"/>
  <c r="O1003" i="10"/>
  <c r="S1003" i="10" s="1"/>
  <c r="O956" i="10"/>
  <c r="S956" i="10" s="1"/>
  <c r="O964" i="10"/>
  <c r="S964" i="10" s="1"/>
  <c r="O972" i="10"/>
  <c r="S972" i="10" s="1"/>
  <c r="P978" i="10"/>
  <c r="W978" i="10" s="1"/>
  <c r="U982" i="10"/>
  <c r="P983" i="10"/>
  <c r="W983" i="10" s="1"/>
  <c r="O987" i="10"/>
  <c r="S987" i="10" s="1"/>
  <c r="Z992" i="10"/>
  <c r="X992" i="10"/>
  <c r="Z996" i="10"/>
  <c r="O1004" i="10"/>
  <c r="S1004" i="10" s="1"/>
  <c r="X1005" i="10"/>
  <c r="Y1005" i="10"/>
  <c r="O1012" i="10"/>
  <c r="S1012" i="10" s="1"/>
  <c r="V1015" i="10"/>
  <c r="U1015" i="10"/>
  <c r="T1015" i="10"/>
  <c r="O1021" i="10"/>
  <c r="S1021" i="10" s="1"/>
  <c r="P1021" i="10"/>
  <c r="W1021" i="10" s="1"/>
  <c r="V1026" i="10"/>
  <c r="U1026" i="10"/>
  <c r="T1026" i="10"/>
  <c r="P1035" i="10"/>
  <c r="W1035" i="10" s="1"/>
  <c r="O1035" i="10"/>
  <c r="S1035" i="10" s="1"/>
  <c r="X1036" i="10"/>
  <c r="Z1036" i="10"/>
  <c r="Y1036" i="10"/>
  <c r="T983" i="10"/>
  <c r="V1008" i="10"/>
  <c r="T1008" i="10"/>
  <c r="V1019" i="10"/>
  <c r="U1019" i="10"/>
  <c r="T1019" i="10"/>
  <c r="V1022" i="10"/>
  <c r="U1022" i="10"/>
  <c r="T1022" i="10"/>
  <c r="Y1026" i="10"/>
  <c r="X1026" i="10"/>
  <c r="Z1026" i="10"/>
  <c r="O976" i="10"/>
  <c r="S976" i="10" s="1"/>
  <c r="O984" i="10"/>
  <c r="S984" i="10" s="1"/>
  <c r="P993" i="10"/>
  <c r="W993" i="10" s="1"/>
  <c r="O998" i="10"/>
  <c r="S998" i="10" s="1"/>
  <c r="P998" i="10"/>
  <c r="W998" i="10" s="1"/>
  <c r="Z1000" i="10"/>
  <c r="X1000" i="10"/>
  <c r="O1006" i="10"/>
  <c r="S1006" i="10" s="1"/>
  <c r="P1006" i="10"/>
  <c r="W1006" i="10" s="1"/>
  <c r="P1011" i="10"/>
  <c r="W1011" i="10" s="1"/>
  <c r="O1011" i="10"/>
  <c r="S1011" i="10" s="1"/>
  <c r="O1013" i="10"/>
  <c r="S1013" i="10" s="1"/>
  <c r="P1013" i="10"/>
  <c r="W1013" i="10" s="1"/>
  <c r="P1023" i="10"/>
  <c r="W1023" i="10" s="1"/>
  <c r="O1023" i="10"/>
  <c r="S1023" i="10" s="1"/>
  <c r="P1025" i="10"/>
  <c r="W1025" i="10" s="1"/>
  <c r="O1025" i="10"/>
  <c r="S1025" i="10" s="1"/>
  <c r="P1027" i="10"/>
  <c r="W1027" i="10" s="1"/>
  <c r="O1027" i="10"/>
  <c r="S1027" i="10" s="1"/>
  <c r="X987" i="10"/>
  <c r="U992" i="10"/>
  <c r="T993" i="10"/>
  <c r="P994" i="10"/>
  <c r="W994" i="10" s="1"/>
  <c r="O994" i="10"/>
  <c r="S994" i="10" s="1"/>
  <c r="P1001" i="10"/>
  <c r="W1001" i="10" s="1"/>
  <c r="P1009" i="10"/>
  <c r="W1009" i="10" s="1"/>
  <c r="O1009" i="10"/>
  <c r="S1009" i="10" s="1"/>
  <c r="Z1017" i="10"/>
  <c r="Y1017" i="10"/>
  <c r="X1017" i="10"/>
  <c r="P1018" i="10"/>
  <c r="W1018" i="10" s="1"/>
  <c r="X1020" i="10"/>
  <c r="Z1020" i="10"/>
  <c r="Y1020" i="10"/>
  <c r="T1024" i="10"/>
  <c r="U1024" i="10"/>
  <c r="V1024" i="10"/>
  <c r="Y987" i="10"/>
  <c r="P989" i="10"/>
  <c r="W989" i="10" s="1"/>
  <c r="V992" i="10"/>
  <c r="V993" i="10"/>
  <c r="V1000" i="10"/>
  <c r="T1000" i="10"/>
  <c r="Z1004" i="10"/>
  <c r="X1004" i="10"/>
  <c r="P1010" i="10"/>
  <c r="W1010" i="10" s="1"/>
  <c r="X1012" i="10"/>
  <c r="Y1012" i="10"/>
  <c r="X1015" i="10"/>
  <c r="Y1015" i="10"/>
  <c r="Z1030" i="10"/>
  <c r="X1030" i="10"/>
  <c r="Y1030" i="10"/>
  <c r="P1034" i="10"/>
  <c r="W1034" i="10" s="1"/>
  <c r="O1034" i="10"/>
  <c r="S1034" i="10" s="1"/>
  <c r="U1017" i="10"/>
  <c r="T1017" i="10"/>
  <c r="X1019" i="10"/>
  <c r="Y1019" i="10"/>
  <c r="Z1022" i="10"/>
  <c r="X1022" i="10"/>
  <c r="Y1022" i="10"/>
  <c r="Z1024" i="10"/>
  <c r="Y1024" i="10"/>
  <c r="X1024" i="10"/>
  <c r="P1031" i="10"/>
  <c r="W1031" i="10" s="1"/>
  <c r="O1031" i="10"/>
  <c r="S1031" i="10" s="1"/>
  <c r="Z1032" i="10"/>
  <c r="Y1032" i="10"/>
  <c r="X1032" i="10"/>
  <c r="P986" i="10"/>
  <c r="W986" i="10" s="1"/>
  <c r="O986" i="10"/>
  <c r="S986" i="10" s="1"/>
  <c r="V990" i="10"/>
  <c r="U990" i="10"/>
  <c r="X997" i="10"/>
  <c r="Y997" i="10"/>
  <c r="Y1000" i="10"/>
  <c r="Z1016" i="10"/>
  <c r="Y1016" i="10"/>
  <c r="X1016" i="10"/>
  <c r="X1028" i="10"/>
  <c r="Y1028" i="10"/>
  <c r="Z1028" i="10"/>
  <c r="X1033" i="10"/>
  <c r="Z1033" i="10"/>
  <c r="Y1033" i="10"/>
  <c r="O1038" i="10"/>
  <c r="S1038" i="10" s="1"/>
  <c r="P1038" i="10"/>
  <c r="W1038" i="10" s="1"/>
  <c r="T982" i="10"/>
  <c r="T990" i="10"/>
  <c r="U997" i="10"/>
  <c r="T997" i="10"/>
  <c r="T1001" i="10"/>
  <c r="U1001" i="10"/>
  <c r="V1005" i="10"/>
  <c r="U1005" i="10"/>
  <c r="T1005" i="10"/>
  <c r="P1007" i="10"/>
  <c r="W1007" i="10" s="1"/>
  <c r="O1007" i="10"/>
  <c r="S1007" i="10" s="1"/>
  <c r="Z1008" i="10"/>
  <c r="Y1008" i="10"/>
  <c r="X1008" i="10"/>
  <c r="P1014" i="10"/>
  <c r="W1014" i="10" s="1"/>
  <c r="O1014" i="10"/>
  <c r="S1014" i="10" s="1"/>
  <c r="T1016" i="10"/>
  <c r="V1016" i="10"/>
  <c r="U1016" i="10"/>
  <c r="T1029" i="10"/>
  <c r="V1029" i="10"/>
  <c r="U1029" i="10"/>
  <c r="T1036" i="10"/>
  <c r="V1036" i="10"/>
  <c r="U1036" i="10"/>
  <c r="V1046" i="10"/>
  <c r="U1046" i="10"/>
  <c r="T1046" i="10"/>
  <c r="V1054" i="10"/>
  <c r="U1054" i="10"/>
  <c r="T1054" i="10"/>
  <c r="O1039" i="10"/>
  <c r="S1039" i="10" s="1"/>
  <c r="P1049" i="10"/>
  <c r="W1049" i="10" s="1"/>
  <c r="O1049" i="10"/>
  <c r="S1049" i="10" s="1"/>
  <c r="Z1052" i="10"/>
  <c r="X1052" i="10"/>
  <c r="P1057" i="10"/>
  <c r="W1057" i="10" s="1"/>
  <c r="O1057" i="10"/>
  <c r="S1057" i="10" s="1"/>
  <c r="Z1060" i="10"/>
  <c r="X1060" i="10"/>
  <c r="P1073" i="10"/>
  <c r="W1073" i="10" s="1"/>
  <c r="O1073" i="10"/>
  <c r="S1073" i="10" s="1"/>
  <c r="V1040" i="10"/>
  <c r="T1040" i="10"/>
  <c r="P1043" i="10"/>
  <c r="W1043" i="10" s="1"/>
  <c r="O1043" i="10"/>
  <c r="S1043" i="10" s="1"/>
  <c r="U1045" i="10"/>
  <c r="T1045" i="10"/>
  <c r="P1065" i="10"/>
  <c r="W1065" i="10" s="1"/>
  <c r="O1065" i="10"/>
  <c r="S1065" i="10" s="1"/>
  <c r="O1068" i="10"/>
  <c r="S1068" i="10" s="1"/>
  <c r="P1068" i="10"/>
  <c r="W1068" i="10" s="1"/>
  <c r="O1074" i="10"/>
  <c r="S1074" i="10" s="1"/>
  <c r="P1074" i="10"/>
  <c r="W1074" i="10" s="1"/>
  <c r="U1093" i="10"/>
  <c r="T1093" i="10"/>
  <c r="V1093" i="10"/>
  <c r="T1129" i="10"/>
  <c r="V1129" i="10"/>
  <c r="U1129" i="10"/>
  <c r="O1030" i="10"/>
  <c r="S1030" i="10" s="1"/>
  <c r="T1033" i="10"/>
  <c r="Y1041" i="10"/>
  <c r="X1041" i="10"/>
  <c r="U1044" i="10"/>
  <c r="X1045" i="10"/>
  <c r="Y1045" i="10"/>
  <c r="V1053" i="10"/>
  <c r="U1053" i="10"/>
  <c r="T1053" i="10"/>
  <c r="V1061" i="10"/>
  <c r="U1061" i="10"/>
  <c r="T1061" i="10"/>
  <c r="P1063" i="10"/>
  <c r="W1063" i="10" s="1"/>
  <c r="O1063" i="10"/>
  <c r="S1063" i="10" s="1"/>
  <c r="Y1070" i="10"/>
  <c r="Z1070" i="10"/>
  <c r="X1070" i="10"/>
  <c r="Z1071" i="10"/>
  <c r="Y1071" i="10"/>
  <c r="X1071" i="10"/>
  <c r="P1075" i="10"/>
  <c r="W1075" i="10" s="1"/>
  <c r="O1075" i="10"/>
  <c r="S1075" i="10" s="1"/>
  <c r="T1081" i="10"/>
  <c r="V1081" i="10"/>
  <c r="U1081" i="10"/>
  <c r="P1112" i="10"/>
  <c r="W1112" i="10" s="1"/>
  <c r="O1112" i="10"/>
  <c r="S1112" i="10" s="1"/>
  <c r="O1002" i="10"/>
  <c r="S1002" i="10" s="1"/>
  <c r="O1010" i="10"/>
  <c r="S1010" i="10" s="1"/>
  <c r="O1018" i="10"/>
  <c r="S1018" i="10" s="1"/>
  <c r="T1028" i="10"/>
  <c r="O1032" i="10"/>
  <c r="S1032" i="10" s="1"/>
  <c r="V1033" i="10"/>
  <c r="O1037" i="10"/>
  <c r="S1037" i="10" s="1"/>
  <c r="Y1039" i="10"/>
  <c r="U1040" i="10"/>
  <c r="T1041" i="10"/>
  <c r="U1041" i="10"/>
  <c r="V1044" i="10"/>
  <c r="V1045" i="10"/>
  <c r="P1047" i="10"/>
  <c r="W1047" i="10" s="1"/>
  <c r="O1047" i="10"/>
  <c r="S1047" i="10" s="1"/>
  <c r="X1053" i="10"/>
  <c r="Y1053" i="10"/>
  <c r="P1055" i="10"/>
  <c r="W1055" i="10" s="1"/>
  <c r="O1055" i="10"/>
  <c r="S1055" i="10" s="1"/>
  <c r="X1061" i="10"/>
  <c r="Y1061" i="10"/>
  <c r="X1067" i="10"/>
  <c r="Y1067" i="10"/>
  <c r="Y1072" i="10"/>
  <c r="X1072" i="10"/>
  <c r="Z1072" i="10"/>
  <c r="P1076" i="10"/>
  <c r="W1076" i="10" s="1"/>
  <c r="O1076" i="10"/>
  <c r="S1076" i="10" s="1"/>
  <c r="O1087" i="10"/>
  <c r="S1087" i="10" s="1"/>
  <c r="X1102" i="10"/>
  <c r="Y1102" i="10"/>
  <c r="Z1102" i="10"/>
  <c r="V1124" i="10"/>
  <c r="U1124" i="10"/>
  <c r="T1124" i="10"/>
  <c r="U1028" i="10"/>
  <c r="P1037" i="10"/>
  <c r="W1037" i="10" s="1"/>
  <c r="Y1040" i="10"/>
  <c r="V1041" i="10"/>
  <c r="Z1045" i="10"/>
  <c r="O1052" i="10"/>
  <c r="S1052" i="10" s="1"/>
  <c r="Z1053" i="10"/>
  <c r="V1060" i="10"/>
  <c r="U1060" i="10"/>
  <c r="T1060" i="10"/>
  <c r="Z1061" i="10"/>
  <c r="P1077" i="10"/>
  <c r="W1077" i="10" s="1"/>
  <c r="O1077" i="10"/>
  <c r="S1077" i="10" s="1"/>
  <c r="V1086" i="10"/>
  <c r="U1086" i="10"/>
  <c r="T1086" i="10"/>
  <c r="X1088" i="10"/>
  <c r="Z1088" i="10"/>
  <c r="Y1088" i="10"/>
  <c r="P1101" i="10"/>
  <c r="W1101" i="10" s="1"/>
  <c r="O1101" i="10"/>
  <c r="S1101" i="10" s="1"/>
  <c r="P1135" i="10"/>
  <c r="W1135" i="10" s="1"/>
  <c r="O1135" i="10"/>
  <c r="S1135" i="10" s="1"/>
  <c r="O1147" i="10"/>
  <c r="S1147" i="10" s="1"/>
  <c r="P1147" i="10"/>
  <c r="W1147" i="10" s="1"/>
  <c r="Z1044" i="10"/>
  <c r="X1044" i="10"/>
  <c r="V1048" i="10"/>
  <c r="T1048" i="10"/>
  <c r="P1050" i="10"/>
  <c r="W1050" i="10" s="1"/>
  <c r="O1050" i="10"/>
  <c r="S1050" i="10" s="1"/>
  <c r="V1056" i="10"/>
  <c r="T1056" i="10"/>
  <c r="P1058" i="10"/>
  <c r="W1058" i="10" s="1"/>
  <c r="O1058" i="10"/>
  <c r="S1058" i="10" s="1"/>
  <c r="O1062" i="10"/>
  <c r="S1062" i="10" s="1"/>
  <c r="P1062" i="10"/>
  <c r="W1062" i="10" s="1"/>
  <c r="Z1064" i="10"/>
  <c r="Y1064" i="10"/>
  <c r="X1064" i="10"/>
  <c r="X1069" i="10"/>
  <c r="Z1069" i="10"/>
  <c r="Y1069" i="10"/>
  <c r="P1083" i="10"/>
  <c r="W1083" i="10" s="1"/>
  <c r="O1083" i="10"/>
  <c r="S1083" i="10" s="1"/>
  <c r="P1091" i="10"/>
  <c r="W1091" i="10" s="1"/>
  <c r="O1091" i="10"/>
  <c r="S1091" i="10" s="1"/>
  <c r="X1094" i="10"/>
  <c r="Y1094" i="10"/>
  <c r="Z1094" i="10"/>
  <c r="T1134" i="10"/>
  <c r="V1134" i="10"/>
  <c r="U1134" i="10"/>
  <c r="O1020" i="10"/>
  <c r="S1020" i="10" s="1"/>
  <c r="P1029" i="10"/>
  <c r="W1029" i="10" s="1"/>
  <c r="P1042" i="10"/>
  <c r="W1042" i="10" s="1"/>
  <c r="O1042" i="10"/>
  <c r="S1042" i="10" s="1"/>
  <c r="Z1048" i="10"/>
  <c r="Y1048" i="10"/>
  <c r="X1048" i="10"/>
  <c r="P1051" i="10"/>
  <c r="W1051" i="10" s="1"/>
  <c r="O1051" i="10"/>
  <c r="S1051" i="10" s="1"/>
  <c r="Z1056" i="10"/>
  <c r="Y1056" i="10"/>
  <c r="X1056" i="10"/>
  <c r="P1059" i="10"/>
  <c r="W1059" i="10" s="1"/>
  <c r="O1059" i="10"/>
  <c r="S1059" i="10" s="1"/>
  <c r="P1066" i="10"/>
  <c r="W1066" i="10" s="1"/>
  <c r="O1066" i="10"/>
  <c r="S1066" i="10" s="1"/>
  <c r="U1070" i="10"/>
  <c r="V1070" i="10"/>
  <c r="T1070" i="10"/>
  <c r="Y1078" i="10"/>
  <c r="Z1078" i="10"/>
  <c r="X1078" i="10"/>
  <c r="X1085" i="10"/>
  <c r="Y1085" i="10"/>
  <c r="Y1086" i="10"/>
  <c r="Z1086" i="10"/>
  <c r="X1086" i="10"/>
  <c r="X1133" i="10"/>
  <c r="Y1133" i="10"/>
  <c r="Z1133" i="10"/>
  <c r="U1048" i="10"/>
  <c r="U1056" i="10"/>
  <c r="V1067" i="10"/>
  <c r="U1067" i="10"/>
  <c r="T1067" i="10"/>
  <c r="V1072" i="10"/>
  <c r="U1072" i="10"/>
  <c r="T1072" i="10"/>
  <c r="P1079" i="10"/>
  <c r="W1079" i="10" s="1"/>
  <c r="O1079" i="10"/>
  <c r="S1079" i="10" s="1"/>
  <c r="Z1087" i="10"/>
  <c r="Y1087" i="10"/>
  <c r="X1087" i="10"/>
  <c r="V1120" i="10"/>
  <c r="U1120" i="10"/>
  <c r="T1120" i="10"/>
  <c r="P1046" i="10"/>
  <c r="W1046" i="10" s="1"/>
  <c r="P1054" i="10"/>
  <c r="W1054" i="10" s="1"/>
  <c r="V1069" i="10"/>
  <c r="U1071" i="10"/>
  <c r="O1078" i="10"/>
  <c r="S1078" i="10" s="1"/>
  <c r="Y1080" i="10"/>
  <c r="Y1081" i="10"/>
  <c r="X1081" i="10"/>
  <c r="V1089" i="10"/>
  <c r="P1093" i="10"/>
  <c r="W1093" i="10" s="1"/>
  <c r="Z1109" i="10"/>
  <c r="X1109" i="10"/>
  <c r="P1128" i="10"/>
  <c r="W1128" i="10" s="1"/>
  <c r="O1128" i="10"/>
  <c r="S1128" i="10" s="1"/>
  <c r="O1132" i="10"/>
  <c r="S1132" i="10" s="1"/>
  <c r="Z1160" i="10"/>
  <c r="Y1160" i="10"/>
  <c r="X1160" i="10"/>
  <c r="U1176" i="10"/>
  <c r="V1176" i="10"/>
  <c r="T1176" i="10"/>
  <c r="P1090" i="10"/>
  <c r="W1090" i="10" s="1"/>
  <c r="O1090" i="10"/>
  <c r="S1090" i="10" s="1"/>
  <c r="V1097" i="10"/>
  <c r="T1097" i="10"/>
  <c r="V1105" i="10"/>
  <c r="T1105" i="10"/>
  <c r="T1110" i="10"/>
  <c r="V1110" i="10"/>
  <c r="U1110" i="10"/>
  <c r="O1113" i="10"/>
  <c r="S1113" i="10" s="1"/>
  <c r="O1119" i="10"/>
  <c r="S1119" i="10" s="1"/>
  <c r="P1119" i="10"/>
  <c r="W1119" i="10" s="1"/>
  <c r="T1122" i="10"/>
  <c r="V1122" i="10"/>
  <c r="U1122" i="10"/>
  <c r="P1136" i="10"/>
  <c r="W1136" i="10" s="1"/>
  <c r="O1136" i="10"/>
  <c r="S1136" i="10" s="1"/>
  <c r="V1173" i="10"/>
  <c r="U1173" i="10"/>
  <c r="T1173" i="10"/>
  <c r="O1084" i="10"/>
  <c r="S1084" i="10" s="1"/>
  <c r="O1096" i="10"/>
  <c r="S1096" i="10" s="1"/>
  <c r="Y1097" i="10"/>
  <c r="X1097" i="10"/>
  <c r="O1104" i="10"/>
  <c r="S1104" i="10" s="1"/>
  <c r="Y1105" i="10"/>
  <c r="X1105" i="10"/>
  <c r="Y1110" i="10"/>
  <c r="X1110" i="10"/>
  <c r="Z1110" i="10"/>
  <c r="P1114" i="10"/>
  <c r="W1114" i="10" s="1"/>
  <c r="O1114" i="10"/>
  <c r="S1114" i="10" s="1"/>
  <c r="P1130" i="10"/>
  <c r="W1130" i="10" s="1"/>
  <c r="Y1134" i="10"/>
  <c r="X1134" i="10"/>
  <c r="Z1134" i="10"/>
  <c r="X1138" i="10"/>
  <c r="Z1138" i="10"/>
  <c r="Y1138" i="10"/>
  <c r="P1145" i="10"/>
  <c r="W1145" i="10" s="1"/>
  <c r="O1145" i="10"/>
  <c r="S1145" i="10" s="1"/>
  <c r="O1085" i="10"/>
  <c r="S1085" i="10" s="1"/>
  <c r="T1088" i="10"/>
  <c r="P1092" i="10"/>
  <c r="W1092" i="10" s="1"/>
  <c r="O1092" i="10"/>
  <c r="S1092" i="10" s="1"/>
  <c r="O1094" i="10"/>
  <c r="S1094" i="10" s="1"/>
  <c r="O1095" i="10"/>
  <c r="S1095" i="10" s="1"/>
  <c r="P1095" i="10"/>
  <c r="W1095" i="10" s="1"/>
  <c r="U1097" i="10"/>
  <c r="P1099" i="10"/>
  <c r="W1099" i="10" s="1"/>
  <c r="O1099" i="10"/>
  <c r="S1099" i="10" s="1"/>
  <c r="O1102" i="10"/>
  <c r="S1102" i="10" s="1"/>
  <c r="O1103" i="10"/>
  <c r="S1103" i="10" s="1"/>
  <c r="P1103" i="10"/>
  <c r="W1103" i="10" s="1"/>
  <c r="U1105" i="10"/>
  <c r="P1107" i="10"/>
  <c r="W1107" i="10" s="1"/>
  <c r="O1107" i="10"/>
  <c r="S1107" i="10" s="1"/>
  <c r="V1109" i="10"/>
  <c r="U1109" i="10"/>
  <c r="T1109" i="10"/>
  <c r="P1111" i="10"/>
  <c r="W1111" i="10" s="1"/>
  <c r="O1111" i="10"/>
  <c r="S1111" i="10" s="1"/>
  <c r="O1115" i="10"/>
  <c r="S1115" i="10" s="1"/>
  <c r="P1115" i="10"/>
  <c r="W1115" i="10" s="1"/>
  <c r="Z1132" i="10"/>
  <c r="Y1132" i="10"/>
  <c r="X1132" i="10"/>
  <c r="O1139" i="10"/>
  <c r="S1139" i="10" s="1"/>
  <c r="P1139" i="10"/>
  <c r="W1139" i="10" s="1"/>
  <c r="V1140" i="10"/>
  <c r="U1140" i="10"/>
  <c r="T1140" i="10"/>
  <c r="Z1158" i="10"/>
  <c r="Y1158" i="10"/>
  <c r="X1158" i="10"/>
  <c r="X1170" i="10"/>
  <c r="Z1170" i="10"/>
  <c r="Y1170" i="10"/>
  <c r="P1082" i="10"/>
  <c r="W1082" i="10" s="1"/>
  <c r="O1082" i="10"/>
  <c r="S1082" i="10" s="1"/>
  <c r="U1088" i="10"/>
  <c r="Y1089" i="10"/>
  <c r="X1089" i="10"/>
  <c r="Z1097" i="10"/>
  <c r="Z1105" i="10"/>
  <c r="P1116" i="10"/>
  <c r="W1116" i="10" s="1"/>
  <c r="O1116" i="10"/>
  <c r="S1116" i="10" s="1"/>
  <c r="P1121" i="10"/>
  <c r="W1121" i="10" s="1"/>
  <c r="O1121" i="10"/>
  <c r="S1121" i="10" s="1"/>
  <c r="Z1124" i="10"/>
  <c r="Y1124" i="10"/>
  <c r="X1124" i="10"/>
  <c r="O1141" i="10"/>
  <c r="S1141" i="10" s="1"/>
  <c r="P1141" i="10"/>
  <c r="W1141" i="10" s="1"/>
  <c r="P1157" i="10"/>
  <c r="W1157" i="10" s="1"/>
  <c r="O1157" i="10"/>
  <c r="S1157" i="10" s="1"/>
  <c r="X1084" i="10"/>
  <c r="P1098" i="10"/>
  <c r="W1098" i="10" s="1"/>
  <c r="O1098" i="10"/>
  <c r="S1098" i="10" s="1"/>
  <c r="P1100" i="10"/>
  <c r="W1100" i="10" s="1"/>
  <c r="O1100" i="10"/>
  <c r="S1100" i="10" s="1"/>
  <c r="P1106" i="10"/>
  <c r="W1106" i="10" s="1"/>
  <c r="O1106" i="10"/>
  <c r="S1106" i="10" s="1"/>
  <c r="P1108" i="10"/>
  <c r="W1108" i="10" s="1"/>
  <c r="O1108" i="10"/>
  <c r="S1108" i="10" s="1"/>
  <c r="Y1113" i="10"/>
  <c r="X1113" i="10"/>
  <c r="Z1113" i="10"/>
  <c r="P1117" i="10"/>
  <c r="W1117" i="10" s="1"/>
  <c r="O1117" i="10"/>
  <c r="S1117" i="10" s="1"/>
  <c r="X1122" i="10"/>
  <c r="Z1122" i="10"/>
  <c r="Y1122" i="10"/>
  <c r="T1125" i="10"/>
  <c r="U1125" i="10"/>
  <c r="T1126" i="10"/>
  <c r="V1126" i="10"/>
  <c r="U1126" i="10"/>
  <c r="U1127" i="10"/>
  <c r="V1127" i="10"/>
  <c r="P1143" i="10"/>
  <c r="W1143" i="10" s="1"/>
  <c r="O1143" i="10"/>
  <c r="S1143" i="10" s="1"/>
  <c r="T1162" i="10"/>
  <c r="V1162" i="10"/>
  <c r="U1162" i="10"/>
  <c r="U1069" i="10"/>
  <c r="T1071" i="10"/>
  <c r="Y1084" i="10"/>
  <c r="Z1096" i="10"/>
  <c r="X1096" i="10"/>
  <c r="Z1104" i="10"/>
  <c r="X1104" i="10"/>
  <c r="T1118" i="10"/>
  <c r="V1118" i="10"/>
  <c r="U1118" i="10"/>
  <c r="O1131" i="10"/>
  <c r="S1131" i="10" s="1"/>
  <c r="P1131" i="10"/>
  <c r="W1131" i="10" s="1"/>
  <c r="V1138" i="10"/>
  <c r="U1138" i="10"/>
  <c r="T1138" i="10"/>
  <c r="P1164" i="10"/>
  <c r="W1164" i="10" s="1"/>
  <c r="O1164" i="10"/>
  <c r="S1164" i="10" s="1"/>
  <c r="Y1126" i="10"/>
  <c r="P1129" i="10"/>
  <c r="W1129" i="10" s="1"/>
  <c r="X1140" i="10"/>
  <c r="Z1140" i="10"/>
  <c r="Y1140" i="10"/>
  <c r="P1152" i="10"/>
  <c r="W1152" i="10" s="1"/>
  <c r="Z1154" i="10"/>
  <c r="X1154" i="10"/>
  <c r="Z1159" i="10"/>
  <c r="Y1159" i="10"/>
  <c r="X1159" i="10"/>
  <c r="X1166" i="10"/>
  <c r="Z1166" i="10"/>
  <c r="Y1166" i="10"/>
  <c r="P1172" i="10"/>
  <c r="W1172" i="10" s="1"/>
  <c r="O1172" i="10"/>
  <c r="S1172" i="10" s="1"/>
  <c r="P1175" i="10"/>
  <c r="W1175" i="10" s="1"/>
  <c r="O1175" i="10"/>
  <c r="S1175" i="10" s="1"/>
  <c r="P1178" i="10"/>
  <c r="W1178" i="10" s="1"/>
  <c r="O1178" i="10"/>
  <c r="S1178" i="10" s="1"/>
  <c r="X1125" i="10"/>
  <c r="O1130" i="10"/>
  <c r="S1130" i="10" s="1"/>
  <c r="P1155" i="10"/>
  <c r="W1155" i="10" s="1"/>
  <c r="Z1165" i="10"/>
  <c r="Y1165" i="10"/>
  <c r="P1183" i="10"/>
  <c r="W1183" i="10" s="1"/>
  <c r="O1183" i="10"/>
  <c r="S1183" i="10" s="1"/>
  <c r="O1187" i="10"/>
  <c r="S1187" i="10" s="1"/>
  <c r="P1187" i="10"/>
  <c r="W1187" i="10" s="1"/>
  <c r="Z1200" i="10"/>
  <c r="Y1200" i="10"/>
  <c r="X1200" i="10"/>
  <c r="Y1125" i="10"/>
  <c r="O1133" i="10"/>
  <c r="S1133" i="10" s="1"/>
  <c r="P1144" i="10"/>
  <c r="W1144" i="10" s="1"/>
  <c r="Z1146" i="10"/>
  <c r="X1146" i="10"/>
  <c r="X1165" i="10"/>
  <c r="O1168" i="10"/>
  <c r="S1168" i="10" s="1"/>
  <c r="U1184" i="10"/>
  <c r="T1184" i="10"/>
  <c r="V1184" i="10"/>
  <c r="O1123" i="10"/>
  <c r="S1123" i="10" s="1"/>
  <c r="Z1142" i="10"/>
  <c r="Y1142" i="10"/>
  <c r="X1142" i="10"/>
  <c r="P1149" i="10"/>
  <c r="W1149" i="10" s="1"/>
  <c r="O1149" i="10"/>
  <c r="S1149" i="10" s="1"/>
  <c r="Z1150" i="10"/>
  <c r="Y1150" i="10"/>
  <c r="X1150" i="10"/>
  <c r="O1154" i="10"/>
  <c r="S1154" i="10" s="1"/>
  <c r="O1156" i="10"/>
  <c r="S1156" i="10" s="1"/>
  <c r="P1156" i="10"/>
  <c r="W1156" i="10" s="1"/>
  <c r="P1161" i="10"/>
  <c r="W1161" i="10" s="1"/>
  <c r="O1161" i="10"/>
  <c r="S1161" i="10" s="1"/>
  <c r="T1166" i="10"/>
  <c r="V1166" i="10"/>
  <c r="U1166" i="10"/>
  <c r="Y1118" i="10"/>
  <c r="P1123" i="10"/>
  <c r="W1123" i="10" s="1"/>
  <c r="Y1154" i="10"/>
  <c r="U1170" i="10"/>
  <c r="T1170" i="10"/>
  <c r="V1170" i="10"/>
  <c r="Z1176" i="10"/>
  <c r="Y1176" i="10"/>
  <c r="X1176" i="10"/>
  <c r="V1179" i="10"/>
  <c r="U1179" i="10"/>
  <c r="U1137" i="10"/>
  <c r="T1137" i="10"/>
  <c r="P1153" i="10"/>
  <c r="W1153" i="10" s="1"/>
  <c r="O1153" i="10"/>
  <c r="S1153" i="10" s="1"/>
  <c r="V1155" i="10"/>
  <c r="U1155" i="10"/>
  <c r="T1155" i="10"/>
  <c r="Y1167" i="10"/>
  <c r="Z1167" i="10"/>
  <c r="X1167" i="10"/>
  <c r="Y1174" i="10"/>
  <c r="X1174" i="10"/>
  <c r="Y1177" i="10"/>
  <c r="X1177" i="10"/>
  <c r="Z1177" i="10"/>
  <c r="P1181" i="10"/>
  <c r="W1181" i="10" s="1"/>
  <c r="O1181" i="10"/>
  <c r="S1181" i="10" s="1"/>
  <c r="Z1198" i="10"/>
  <c r="Y1198" i="10"/>
  <c r="X1198" i="10"/>
  <c r="P1120" i="10"/>
  <c r="W1120" i="10" s="1"/>
  <c r="P1127" i="10"/>
  <c r="W1127" i="10" s="1"/>
  <c r="V1146" i="10"/>
  <c r="U1146" i="10"/>
  <c r="T1146" i="10"/>
  <c r="O1148" i="10"/>
  <c r="S1148" i="10" s="1"/>
  <c r="P1148" i="10"/>
  <c r="W1148" i="10" s="1"/>
  <c r="P1151" i="10"/>
  <c r="W1151" i="10" s="1"/>
  <c r="O1151" i="10"/>
  <c r="S1151" i="10" s="1"/>
  <c r="Z1168" i="10"/>
  <c r="Y1168" i="10"/>
  <c r="X1168" i="10"/>
  <c r="Z1174" i="10"/>
  <c r="P1197" i="10"/>
  <c r="W1197" i="10" s="1"/>
  <c r="O1197" i="10"/>
  <c r="S1197" i="10" s="1"/>
  <c r="P1162" i="10"/>
  <c r="W1162" i="10" s="1"/>
  <c r="V1169" i="10"/>
  <c r="O1174" i="10"/>
  <c r="S1174" i="10" s="1"/>
  <c r="P1185" i="10"/>
  <c r="W1185" i="10" s="1"/>
  <c r="Z1194" i="10"/>
  <c r="X1194" i="10"/>
  <c r="Z1199" i="10"/>
  <c r="Y1199" i="10"/>
  <c r="X1199" i="10"/>
  <c r="X1203" i="10"/>
  <c r="Y1203" i="10"/>
  <c r="V1210" i="10"/>
  <c r="U1210" i="10"/>
  <c r="T1210" i="10"/>
  <c r="O1212" i="10"/>
  <c r="S1212" i="10" s="1"/>
  <c r="P1212" i="10"/>
  <c r="W1212" i="10" s="1"/>
  <c r="P1217" i="10"/>
  <c r="W1217" i="10" s="1"/>
  <c r="O1217" i="10"/>
  <c r="S1217" i="10" s="1"/>
  <c r="V1219" i="10"/>
  <c r="U1219" i="10"/>
  <c r="T1219" i="10"/>
  <c r="P1195" i="10"/>
  <c r="W1195" i="10" s="1"/>
  <c r="O1202" i="10"/>
  <c r="S1202" i="10" s="1"/>
  <c r="O1204" i="10"/>
  <c r="S1204" i="10" s="1"/>
  <c r="P1204" i="10"/>
  <c r="W1204" i="10" s="1"/>
  <c r="P1209" i="10"/>
  <c r="W1209" i="10" s="1"/>
  <c r="O1209" i="10"/>
  <c r="S1209" i="10" s="1"/>
  <c r="V1211" i="10"/>
  <c r="U1211" i="10"/>
  <c r="T1211" i="10"/>
  <c r="P1216" i="10"/>
  <c r="W1216" i="10" s="1"/>
  <c r="Z1218" i="10"/>
  <c r="X1218" i="10"/>
  <c r="O1144" i="10"/>
  <c r="S1144" i="10" s="1"/>
  <c r="O1152" i="10"/>
  <c r="S1152" i="10" s="1"/>
  <c r="O1160" i="10"/>
  <c r="S1160" i="10" s="1"/>
  <c r="O1163" i="10"/>
  <c r="S1163" i="10" s="1"/>
  <c r="O1171" i="10"/>
  <c r="S1171" i="10" s="1"/>
  <c r="V1177" i="10"/>
  <c r="T1177" i="10"/>
  <c r="O1180" i="10"/>
  <c r="S1180" i="10" s="1"/>
  <c r="P1180" i="10"/>
  <c r="W1180" i="10" s="1"/>
  <c r="Z1186" i="10"/>
  <c r="X1186" i="10"/>
  <c r="Z1191" i="10"/>
  <c r="Y1191" i="10"/>
  <c r="X1191" i="10"/>
  <c r="U1208" i="10"/>
  <c r="T1208" i="10"/>
  <c r="V1208" i="10"/>
  <c r="P1221" i="10"/>
  <c r="W1221" i="10" s="1"/>
  <c r="O1221" i="10"/>
  <c r="S1221" i="10" s="1"/>
  <c r="O1159" i="10"/>
  <c r="S1159" i="10" s="1"/>
  <c r="P1163" i="10"/>
  <c r="W1163" i="10" s="1"/>
  <c r="O1165" i="10"/>
  <c r="S1165" i="10" s="1"/>
  <c r="O1167" i="10"/>
  <c r="S1167" i="10" s="1"/>
  <c r="P1171" i="10"/>
  <c r="W1171" i="10" s="1"/>
  <c r="P1184" i="10"/>
  <c r="W1184" i="10" s="1"/>
  <c r="P1189" i="10"/>
  <c r="W1189" i="10" s="1"/>
  <c r="O1189" i="10"/>
  <c r="S1189" i="10" s="1"/>
  <c r="Z1190" i="10"/>
  <c r="Y1190" i="10"/>
  <c r="X1190" i="10"/>
  <c r="O1194" i="10"/>
  <c r="S1194" i="10" s="1"/>
  <c r="O1196" i="10"/>
  <c r="S1196" i="10" s="1"/>
  <c r="P1196" i="10"/>
  <c r="W1196" i="10" s="1"/>
  <c r="P1201" i="10"/>
  <c r="W1201" i="10" s="1"/>
  <c r="O1201" i="10"/>
  <c r="S1201" i="10" s="1"/>
  <c r="V1203" i="10"/>
  <c r="U1203" i="10"/>
  <c r="T1203" i="10"/>
  <c r="P1208" i="10"/>
  <c r="W1208" i="10" s="1"/>
  <c r="Z1210" i="10"/>
  <c r="X1210" i="10"/>
  <c r="Z1215" i="10"/>
  <c r="Y1215" i="10"/>
  <c r="X1215" i="10"/>
  <c r="P1219" i="10"/>
  <c r="W1219" i="10" s="1"/>
  <c r="O1142" i="10"/>
  <c r="S1142" i="10" s="1"/>
  <c r="O1150" i="10"/>
  <c r="S1150" i="10" s="1"/>
  <c r="O1158" i="10"/>
  <c r="S1158" i="10" s="1"/>
  <c r="U1177" i="10"/>
  <c r="P1192" i="10"/>
  <c r="W1192" i="10" s="1"/>
  <c r="O1192" i="10"/>
  <c r="S1192" i="10" s="1"/>
  <c r="U1200" i="10"/>
  <c r="T1200" i="10"/>
  <c r="V1200" i="10"/>
  <c r="P1213" i="10"/>
  <c r="W1213" i="10" s="1"/>
  <c r="O1213" i="10"/>
  <c r="S1213" i="10" s="1"/>
  <c r="Z1214" i="10"/>
  <c r="Y1214" i="10"/>
  <c r="X1214" i="10"/>
  <c r="Y1173" i="10"/>
  <c r="P1193" i="10"/>
  <c r="W1193" i="10" s="1"/>
  <c r="O1193" i="10"/>
  <c r="S1193" i="10" s="1"/>
  <c r="V1195" i="10"/>
  <c r="U1195" i="10"/>
  <c r="T1195" i="10"/>
  <c r="Z1202" i="10"/>
  <c r="X1202" i="10"/>
  <c r="Z1207" i="10"/>
  <c r="Y1207" i="10"/>
  <c r="X1207" i="10"/>
  <c r="P1211" i="10"/>
  <c r="W1211" i="10" s="1"/>
  <c r="V1214" i="10"/>
  <c r="T1214" i="10"/>
  <c r="V1218" i="10"/>
  <c r="U1218" i="10"/>
  <c r="T1218" i="10"/>
  <c r="O1220" i="10"/>
  <c r="S1220" i="10" s="1"/>
  <c r="P1220" i="10"/>
  <c r="W1220" i="10" s="1"/>
  <c r="Z1173" i="10"/>
  <c r="P1179" i="10"/>
  <c r="W1179" i="10" s="1"/>
  <c r="P1182" i="10"/>
  <c r="W1182" i="10" s="1"/>
  <c r="O1182" i="10"/>
  <c r="S1182" i="10" s="1"/>
  <c r="V1185" i="10"/>
  <c r="U1185" i="10"/>
  <c r="T1185" i="10"/>
  <c r="O1186" i="10"/>
  <c r="S1186" i="10" s="1"/>
  <c r="O1188" i="10"/>
  <c r="S1188" i="10" s="1"/>
  <c r="P1188" i="10"/>
  <c r="W1188" i="10" s="1"/>
  <c r="P1205" i="10"/>
  <c r="W1205" i="10" s="1"/>
  <c r="O1205" i="10"/>
  <c r="S1205" i="10" s="1"/>
  <c r="Z1206" i="10"/>
  <c r="Y1206" i="10"/>
  <c r="X1206" i="10"/>
  <c r="U1214" i="10"/>
  <c r="Y1218" i="10"/>
  <c r="O1216" i="10"/>
  <c r="S1216" i="10" s="1"/>
  <c r="O1191" i="10"/>
  <c r="S1191" i="10" s="1"/>
  <c r="O1199" i="10"/>
  <c r="S1199" i="10" s="1"/>
  <c r="O1207" i="10"/>
  <c r="S1207" i="10" s="1"/>
  <c r="O1215" i="10"/>
  <c r="S1215" i="10" s="1"/>
  <c r="O1190" i="10"/>
  <c r="S1190" i="10" s="1"/>
  <c r="O1198" i="10"/>
  <c r="S1198" i="10" s="1"/>
  <c r="O1206" i="10"/>
  <c r="S1206" i="10" s="1"/>
  <c r="X209" i="8"/>
  <c r="Z209" i="8"/>
  <c r="Y209" i="8"/>
  <c r="Z310" i="8"/>
  <c r="X310" i="8"/>
  <c r="Z504" i="8"/>
  <c r="Y504" i="8"/>
  <c r="X1095" i="8"/>
  <c r="Z1095" i="8"/>
  <c r="Y1095" i="8"/>
  <c r="X193" i="8"/>
  <c r="Z193" i="8"/>
  <c r="Z270" i="8"/>
  <c r="X270" i="8"/>
  <c r="Z472" i="8"/>
  <c r="Y472" i="8"/>
  <c r="T579" i="8"/>
  <c r="V579" i="8"/>
  <c r="U591" i="8"/>
  <c r="T591" i="8"/>
  <c r="V591" i="8"/>
  <c r="Z302" i="8"/>
  <c r="X302" i="8"/>
  <c r="P11" i="8"/>
  <c r="W11" i="8" s="1"/>
  <c r="Z11" i="8" s="1"/>
  <c r="P43" i="8"/>
  <c r="W43" i="8" s="1"/>
  <c r="P75" i="8"/>
  <c r="W75" i="8" s="1"/>
  <c r="Y81" i="8"/>
  <c r="P113" i="8"/>
  <c r="W113" i="8" s="1"/>
  <c r="O209" i="8"/>
  <c r="S209" i="8" s="1"/>
  <c r="P210" i="8"/>
  <c r="W210" i="8" s="1"/>
  <c r="Z210" i="8" s="1"/>
  <c r="O213" i="8"/>
  <c r="S213" i="8" s="1"/>
  <c r="O233" i="8"/>
  <c r="S233" i="8" s="1"/>
  <c r="V233" i="8" s="1"/>
  <c r="P274" i="8"/>
  <c r="W274" i="8" s="1"/>
  <c r="Y274" i="8" s="1"/>
  <c r="O302" i="8"/>
  <c r="S302" i="8" s="1"/>
  <c r="O305" i="8"/>
  <c r="S305" i="8" s="1"/>
  <c r="Y310" i="8"/>
  <c r="O350" i="8"/>
  <c r="S350" i="8" s="1"/>
  <c r="O365" i="8"/>
  <c r="S365" i="8" s="1"/>
  <c r="P393" i="8"/>
  <c r="W393" i="8" s="1"/>
  <c r="P432" i="8"/>
  <c r="W432" i="8" s="1"/>
  <c r="Y432" i="8" s="1"/>
  <c r="O439" i="8"/>
  <c r="S439" i="8" s="1"/>
  <c r="O560" i="8"/>
  <c r="S560" i="8" s="1"/>
  <c r="X563" i="8"/>
  <c r="O588" i="8"/>
  <c r="S588" i="8" s="1"/>
  <c r="V588" i="8" s="1"/>
  <c r="Z591" i="8"/>
  <c r="O596" i="8"/>
  <c r="S596" i="8" s="1"/>
  <c r="V596" i="8" s="1"/>
  <c r="O669" i="8"/>
  <c r="S669" i="8" s="1"/>
  <c r="P671" i="8"/>
  <c r="W671" i="8" s="1"/>
  <c r="X671" i="8" s="1"/>
  <c r="U680" i="8"/>
  <c r="P756" i="8"/>
  <c r="W756" i="8" s="1"/>
  <c r="O860" i="8"/>
  <c r="S860" i="8" s="1"/>
  <c r="Y862" i="8"/>
  <c r="P863" i="8"/>
  <c r="W863" i="8" s="1"/>
  <c r="O866" i="8"/>
  <c r="S866" i="8" s="1"/>
  <c r="V866" i="8" s="1"/>
  <c r="P877" i="8"/>
  <c r="W877" i="8" s="1"/>
  <c r="P888" i="8"/>
  <c r="W888" i="8" s="1"/>
  <c r="Y888" i="8" s="1"/>
  <c r="O960" i="8"/>
  <c r="S960" i="8" s="1"/>
  <c r="O1052" i="8"/>
  <c r="S1052" i="8" s="1"/>
  <c r="P1075" i="8"/>
  <c r="W1075" i="8" s="1"/>
  <c r="U1083" i="8"/>
  <c r="V1099" i="8"/>
  <c r="O1130" i="8"/>
  <c r="S1130" i="8" s="1"/>
  <c r="O1138" i="8"/>
  <c r="S1138" i="8" s="1"/>
  <c r="P6" i="8"/>
  <c r="W6" i="8" s="1"/>
  <c r="P38" i="8"/>
  <c r="W38" i="8" s="1"/>
  <c r="Z38" i="8" s="1"/>
  <c r="P70" i="8"/>
  <c r="W70" i="8" s="1"/>
  <c r="P105" i="8"/>
  <c r="W105" i="8" s="1"/>
  <c r="Z105" i="8" s="1"/>
  <c r="P153" i="8"/>
  <c r="W153" i="8" s="1"/>
  <c r="O175" i="8"/>
  <c r="S175" i="8" s="1"/>
  <c r="P185" i="8"/>
  <c r="W185" i="8" s="1"/>
  <c r="Z185" i="8" s="1"/>
  <c r="P198" i="8"/>
  <c r="W198" i="8" s="1"/>
  <c r="Z198" i="8" s="1"/>
  <c r="U200" i="8"/>
  <c r="U205" i="8"/>
  <c r="P206" i="8"/>
  <c r="W206" i="8" s="1"/>
  <c r="O271" i="8"/>
  <c r="S271" i="8" s="1"/>
  <c r="T274" i="8"/>
  <c r="O342" i="8"/>
  <c r="S342" i="8" s="1"/>
  <c r="O357" i="8"/>
  <c r="S357" i="8" s="1"/>
  <c r="V357" i="8" s="1"/>
  <c r="P450" i="8"/>
  <c r="W450" i="8" s="1"/>
  <c r="Y450" i="8" s="1"/>
  <c r="O455" i="8"/>
  <c r="S455" i="8" s="1"/>
  <c r="O457" i="8"/>
  <c r="S457" i="8" s="1"/>
  <c r="O484" i="8"/>
  <c r="S484" i="8" s="1"/>
  <c r="T484" i="8" s="1"/>
  <c r="O497" i="8"/>
  <c r="S497" i="8" s="1"/>
  <c r="P521" i="8"/>
  <c r="W521" i="8" s="1"/>
  <c r="P549" i="8"/>
  <c r="W549" i="8" s="1"/>
  <c r="O572" i="8"/>
  <c r="S572" i="8" s="1"/>
  <c r="T572" i="8" s="1"/>
  <c r="P577" i="8"/>
  <c r="W577" i="8" s="1"/>
  <c r="O604" i="8"/>
  <c r="S604" i="8" s="1"/>
  <c r="P616" i="8"/>
  <c r="W616" i="8" s="1"/>
  <c r="Z616" i="8" s="1"/>
  <c r="P682" i="8"/>
  <c r="W682" i="8" s="1"/>
  <c r="P741" i="8"/>
  <c r="W741" i="8" s="1"/>
  <c r="P742" i="8"/>
  <c r="W742" i="8" s="1"/>
  <c r="P763" i="8"/>
  <c r="W763" i="8" s="1"/>
  <c r="Z763" i="8" s="1"/>
  <c r="Y775" i="8"/>
  <c r="O855" i="8"/>
  <c r="S855" i="8" s="1"/>
  <c r="O895" i="8"/>
  <c r="S895" i="8" s="1"/>
  <c r="P921" i="8"/>
  <c r="W921" i="8" s="1"/>
  <c r="Z921" i="8" s="1"/>
  <c r="V928" i="8"/>
  <c r="U944" i="8"/>
  <c r="P957" i="8"/>
  <c r="W957" i="8" s="1"/>
  <c r="Z957" i="8" s="1"/>
  <c r="U973" i="8"/>
  <c r="X985" i="8"/>
  <c r="Y989" i="8"/>
  <c r="P993" i="8"/>
  <c r="W993" i="8" s="1"/>
  <c r="P1037" i="8"/>
  <c r="W1037" i="8" s="1"/>
  <c r="Z1037" i="8" s="1"/>
  <c r="O1127" i="8"/>
  <c r="S1127" i="8" s="1"/>
  <c r="Y193" i="8"/>
  <c r="V205" i="8"/>
  <c r="O382" i="8"/>
  <c r="S382" i="8" s="1"/>
  <c r="P446" i="8"/>
  <c r="W446" i="8" s="1"/>
  <c r="Y446" i="8" s="1"/>
  <c r="V450" i="8"/>
  <c r="U658" i="8"/>
  <c r="O661" i="8"/>
  <c r="S661" i="8" s="1"/>
  <c r="P845" i="8"/>
  <c r="W845" i="8" s="1"/>
  <c r="O978" i="8"/>
  <c r="S978" i="8" s="1"/>
  <c r="P1056" i="8"/>
  <c r="W1056" i="8" s="1"/>
  <c r="P1211" i="8"/>
  <c r="W1211" i="8" s="1"/>
  <c r="Z1211" i="8" s="1"/>
  <c r="O1218" i="8"/>
  <c r="S1218" i="8" s="1"/>
  <c r="P30" i="8"/>
  <c r="W30" i="8" s="1"/>
  <c r="P62" i="8"/>
  <c r="W62" i="8" s="1"/>
  <c r="O85" i="8"/>
  <c r="S85" i="8" s="1"/>
  <c r="V85" i="8" s="1"/>
  <c r="P89" i="8"/>
  <c r="W89" i="8" s="1"/>
  <c r="Z89" i="8" s="1"/>
  <c r="P177" i="8"/>
  <c r="W177" i="8" s="1"/>
  <c r="Z197" i="8"/>
  <c r="Z205" i="8"/>
  <c r="P222" i="8"/>
  <c r="W222" i="8" s="1"/>
  <c r="Z222" i="8" s="1"/>
  <c r="O291" i="8"/>
  <c r="S291" i="8" s="1"/>
  <c r="O310" i="8"/>
  <c r="S310" i="8" s="1"/>
  <c r="O325" i="8"/>
  <c r="S325" i="8" s="1"/>
  <c r="O326" i="8"/>
  <c r="S326" i="8" s="1"/>
  <c r="O341" i="8"/>
  <c r="S341" i="8" s="1"/>
  <c r="O407" i="8"/>
  <c r="S407" i="8" s="1"/>
  <c r="V446" i="8"/>
  <c r="O520" i="8"/>
  <c r="S520" i="8" s="1"/>
  <c r="U520" i="8" s="1"/>
  <c r="P541" i="8"/>
  <c r="W541" i="8" s="1"/>
  <c r="P576" i="8"/>
  <c r="W576" i="8" s="1"/>
  <c r="O580" i="8"/>
  <c r="S580" i="8" s="1"/>
  <c r="P733" i="8"/>
  <c r="W733" i="8" s="1"/>
  <c r="P734" i="8"/>
  <c r="W734" i="8" s="1"/>
  <c r="P773" i="8"/>
  <c r="W773" i="8" s="1"/>
  <c r="O911" i="8"/>
  <c r="S911" i="8" s="1"/>
  <c r="U952" i="8"/>
  <c r="P1104" i="8"/>
  <c r="W1104" i="8" s="1"/>
  <c r="O1135" i="8"/>
  <c r="S1135" i="8" s="1"/>
  <c r="U1135" i="8" s="1"/>
  <c r="O82" i="8"/>
  <c r="S82" i="8" s="1"/>
  <c r="U82" i="8" s="1"/>
  <c r="O88" i="8"/>
  <c r="S88" i="8" s="1"/>
  <c r="P96" i="8"/>
  <c r="W96" i="8" s="1"/>
  <c r="X96" i="8" s="1"/>
  <c r="O189" i="8"/>
  <c r="S189" i="8" s="1"/>
  <c r="O201" i="8"/>
  <c r="S201" i="8" s="1"/>
  <c r="T201" i="8" s="1"/>
  <c r="U209" i="8"/>
  <c r="O308" i="8"/>
  <c r="S308" i="8" s="1"/>
  <c r="U308" i="8" s="1"/>
  <c r="O309" i="8"/>
  <c r="S309" i="8" s="1"/>
  <c r="X325" i="8"/>
  <c r="O333" i="8"/>
  <c r="S333" i="8" s="1"/>
  <c r="P392" i="8"/>
  <c r="W392" i="8" s="1"/>
  <c r="P411" i="8"/>
  <c r="W411" i="8" s="1"/>
  <c r="O413" i="8"/>
  <c r="S413" i="8" s="1"/>
  <c r="V413" i="8" s="1"/>
  <c r="P433" i="8"/>
  <c r="W433" i="8" s="1"/>
  <c r="O473" i="8"/>
  <c r="S473" i="8" s="1"/>
  <c r="O496" i="8"/>
  <c r="S496" i="8" s="1"/>
  <c r="P529" i="8"/>
  <c r="W529" i="8" s="1"/>
  <c r="Z529" i="8" s="1"/>
  <c r="O612" i="8"/>
  <c r="S612" i="8" s="1"/>
  <c r="V612" i="8" s="1"/>
  <c r="O615" i="8"/>
  <c r="S615" i="8" s="1"/>
  <c r="P645" i="8"/>
  <c r="W645" i="8" s="1"/>
  <c r="P655" i="8"/>
  <c r="W655" i="8" s="1"/>
  <c r="Y655" i="8" s="1"/>
  <c r="P678" i="8"/>
  <c r="W678" i="8" s="1"/>
  <c r="P725" i="8"/>
  <c r="W725" i="8" s="1"/>
  <c r="P726" i="8"/>
  <c r="W726" i="8" s="1"/>
  <c r="Z726" i="8" s="1"/>
  <c r="Y768" i="8"/>
  <c r="X862" i="8"/>
  <c r="P924" i="8"/>
  <c r="W924" i="8" s="1"/>
  <c r="V968" i="8"/>
  <c r="Y980" i="8"/>
  <c r="O997" i="8"/>
  <c r="S997" i="8" s="1"/>
  <c r="P1024" i="8"/>
  <c r="W1024" i="8" s="1"/>
  <c r="O1058" i="8"/>
  <c r="S1058" i="8" s="1"/>
  <c r="O1094" i="8"/>
  <c r="S1094" i="8" s="1"/>
  <c r="U1094" i="8" s="1"/>
  <c r="O1103" i="8"/>
  <c r="S1103" i="8" s="1"/>
  <c r="V1103" i="8" s="1"/>
  <c r="P1124" i="8"/>
  <c r="W1124" i="8" s="1"/>
  <c r="Y1170" i="8"/>
  <c r="P1174" i="8"/>
  <c r="W1174" i="8" s="1"/>
  <c r="P22" i="8"/>
  <c r="W22" i="8" s="1"/>
  <c r="X22" i="8" s="1"/>
  <c r="P54" i="8"/>
  <c r="W54" i="8" s="1"/>
  <c r="Z54" i="8" s="1"/>
  <c r="P118" i="8"/>
  <c r="W118" i="8" s="1"/>
  <c r="P121" i="8"/>
  <c r="W121" i="8" s="1"/>
  <c r="P169" i="8"/>
  <c r="W169" i="8" s="1"/>
  <c r="O193" i="8"/>
  <c r="S193" i="8" s="1"/>
  <c r="T193" i="8" s="1"/>
  <c r="O200" i="8"/>
  <c r="S200" i="8" s="1"/>
  <c r="P279" i="8"/>
  <c r="W279" i="8" s="1"/>
  <c r="X279" i="8" s="1"/>
  <c r="P295" i="8"/>
  <c r="W295" i="8" s="1"/>
  <c r="O297" i="8"/>
  <c r="S297" i="8" s="1"/>
  <c r="Y325" i="8"/>
  <c r="P395" i="8"/>
  <c r="W395" i="8" s="1"/>
  <c r="O417" i="8"/>
  <c r="S417" i="8" s="1"/>
  <c r="O427" i="8"/>
  <c r="S427" i="8" s="1"/>
  <c r="O505" i="8"/>
  <c r="S505" i="8" s="1"/>
  <c r="O512" i="8"/>
  <c r="S512" i="8" s="1"/>
  <c r="T512" i="8" s="1"/>
  <c r="O528" i="8"/>
  <c r="S528" i="8" s="1"/>
  <c r="P533" i="8"/>
  <c r="W533" i="8" s="1"/>
  <c r="O564" i="8"/>
  <c r="S564" i="8" s="1"/>
  <c r="X1094" i="8"/>
  <c r="P19" i="8"/>
  <c r="W19" i="8" s="1"/>
  <c r="P51" i="8"/>
  <c r="W51" i="8" s="1"/>
  <c r="Y84" i="8"/>
  <c r="P158" i="8"/>
  <c r="W158" i="8" s="1"/>
  <c r="Z158" i="8" s="1"/>
  <c r="P214" i="8"/>
  <c r="W214" i="8" s="1"/>
  <c r="Z214" i="8" s="1"/>
  <c r="P218" i="8"/>
  <c r="W218" i="8" s="1"/>
  <c r="Z218" i="8" s="1"/>
  <c r="O285" i="8"/>
  <c r="S285" i="8" s="1"/>
  <c r="O419" i="8"/>
  <c r="S419" i="8" s="1"/>
  <c r="O435" i="8"/>
  <c r="S435" i="8" s="1"/>
  <c r="O451" i="8"/>
  <c r="S451" i="8" s="1"/>
  <c r="X590" i="8"/>
  <c r="P685" i="8"/>
  <c r="W685" i="8" s="1"/>
  <c r="X685" i="8" s="1"/>
  <c r="P686" i="8"/>
  <c r="W686" i="8" s="1"/>
  <c r="Y686" i="8" s="1"/>
  <c r="P694" i="8"/>
  <c r="W694" i="8" s="1"/>
  <c r="P710" i="8"/>
  <c r="W710" i="8" s="1"/>
  <c r="P718" i="8"/>
  <c r="W718" i="8" s="1"/>
  <c r="P764" i="8"/>
  <c r="W764" i="8" s="1"/>
  <c r="X764" i="8" s="1"/>
  <c r="P772" i="8"/>
  <c r="W772" i="8" s="1"/>
  <c r="P776" i="8"/>
  <c r="W776" i="8" s="1"/>
  <c r="Y870" i="8"/>
  <c r="O889" i="8"/>
  <c r="S889" i="8" s="1"/>
  <c r="O897" i="8"/>
  <c r="S897" i="8" s="1"/>
  <c r="O923" i="8"/>
  <c r="S923" i="8" s="1"/>
  <c r="T973" i="8"/>
  <c r="P1053" i="8"/>
  <c r="W1053" i="8" s="1"/>
  <c r="Z1053" i="8" s="1"/>
  <c r="X1102" i="8"/>
  <c r="O1106" i="8"/>
  <c r="S1106" i="8" s="1"/>
  <c r="P1123" i="8"/>
  <c r="W1123" i="8" s="1"/>
  <c r="P1148" i="8"/>
  <c r="W1148" i="8" s="1"/>
  <c r="V4" i="8"/>
  <c r="U4" i="8"/>
  <c r="T4" i="8"/>
  <c r="P10" i="8"/>
  <c r="W10" i="8" s="1"/>
  <c r="O10" i="8"/>
  <c r="S10" i="8" s="1"/>
  <c r="V11" i="8"/>
  <c r="U11" i="8"/>
  <c r="T11" i="8"/>
  <c r="Z14" i="8"/>
  <c r="Y14" i="8"/>
  <c r="X14" i="8"/>
  <c r="V36" i="8"/>
  <c r="U36" i="8"/>
  <c r="T36" i="8"/>
  <c r="P42" i="8"/>
  <c r="W42" i="8" s="1"/>
  <c r="O42" i="8"/>
  <c r="S42" i="8" s="1"/>
  <c r="V43" i="8"/>
  <c r="U43" i="8"/>
  <c r="T43" i="8"/>
  <c r="Z46" i="8"/>
  <c r="Y46" i="8"/>
  <c r="X46" i="8"/>
  <c r="V68" i="8"/>
  <c r="U68" i="8"/>
  <c r="T68" i="8"/>
  <c r="P74" i="8"/>
  <c r="W74" i="8" s="1"/>
  <c r="O74" i="8"/>
  <c r="S74" i="8" s="1"/>
  <c r="V75" i="8"/>
  <c r="U75" i="8"/>
  <c r="T75" i="8"/>
  <c r="Y78" i="8"/>
  <c r="Z78" i="8"/>
  <c r="X78" i="8"/>
  <c r="P5" i="8"/>
  <c r="W5" i="8" s="1"/>
  <c r="O5" i="8"/>
  <c r="S5" i="8" s="1"/>
  <c r="V6" i="8"/>
  <c r="U6" i="8"/>
  <c r="T6" i="8"/>
  <c r="X11" i="8"/>
  <c r="P15" i="8"/>
  <c r="W15" i="8" s="1"/>
  <c r="O15" i="8"/>
  <c r="S15" i="8" s="1"/>
  <c r="P32" i="8"/>
  <c r="W32" i="8" s="1"/>
  <c r="O32" i="8"/>
  <c r="S32" i="8" s="1"/>
  <c r="Z33" i="8"/>
  <c r="Y33" i="8"/>
  <c r="X33" i="8"/>
  <c r="P37" i="8"/>
  <c r="W37" i="8" s="1"/>
  <c r="O37" i="8"/>
  <c r="S37" i="8" s="1"/>
  <c r="V38" i="8"/>
  <c r="U38" i="8"/>
  <c r="T38" i="8"/>
  <c r="X43" i="8"/>
  <c r="Z43" i="8"/>
  <c r="Y43" i="8"/>
  <c r="P47" i="8"/>
  <c r="W47" i="8" s="1"/>
  <c r="O47" i="8"/>
  <c r="S47" i="8" s="1"/>
  <c r="P64" i="8"/>
  <c r="W64" i="8" s="1"/>
  <c r="O64" i="8"/>
  <c r="S64" i="8" s="1"/>
  <c r="Z65" i="8"/>
  <c r="Y65" i="8"/>
  <c r="X65" i="8"/>
  <c r="P69" i="8"/>
  <c r="W69" i="8" s="1"/>
  <c r="O69" i="8"/>
  <c r="S69" i="8" s="1"/>
  <c r="V70" i="8"/>
  <c r="U70" i="8"/>
  <c r="T70" i="8"/>
  <c r="X75" i="8"/>
  <c r="Z75" i="8"/>
  <c r="Y75" i="8"/>
  <c r="X88" i="8"/>
  <c r="Z88" i="8"/>
  <c r="Y88" i="8"/>
  <c r="P91" i="8"/>
  <c r="W91" i="8" s="1"/>
  <c r="O91" i="8"/>
  <c r="S91" i="8" s="1"/>
  <c r="U96" i="8"/>
  <c r="V96" i="8"/>
  <c r="T96" i="8"/>
  <c r="X104" i="8"/>
  <c r="Z104" i="8"/>
  <c r="Y104" i="8"/>
  <c r="Z110" i="8"/>
  <c r="Y110" i="8"/>
  <c r="X110" i="8"/>
  <c r="P2" i="8"/>
  <c r="W2" i="8" s="1"/>
  <c r="O2" i="8"/>
  <c r="S2" i="8" s="1"/>
  <c r="V3" i="8"/>
  <c r="U3" i="8"/>
  <c r="T3" i="8"/>
  <c r="Z6" i="8"/>
  <c r="Y6" i="8"/>
  <c r="X6" i="8"/>
  <c r="V28" i="8"/>
  <c r="U28" i="8"/>
  <c r="T28" i="8"/>
  <c r="P34" i="8"/>
  <c r="W34" i="8" s="1"/>
  <c r="O34" i="8"/>
  <c r="S34" i="8" s="1"/>
  <c r="V35" i="8"/>
  <c r="U35" i="8"/>
  <c r="T35" i="8"/>
  <c r="Y38" i="8"/>
  <c r="X38" i="8"/>
  <c r="V60" i="8"/>
  <c r="U60" i="8"/>
  <c r="T60" i="8"/>
  <c r="P66" i="8"/>
  <c r="W66" i="8" s="1"/>
  <c r="O66" i="8"/>
  <c r="S66" i="8" s="1"/>
  <c r="V67" i="8"/>
  <c r="U67" i="8"/>
  <c r="T67" i="8"/>
  <c r="Z70" i="8"/>
  <c r="Y70" i="8"/>
  <c r="X70" i="8"/>
  <c r="X82" i="8"/>
  <c r="Z82" i="8"/>
  <c r="Y82" i="8"/>
  <c r="X93" i="8"/>
  <c r="Y93" i="8"/>
  <c r="Z93" i="8"/>
  <c r="V97" i="8"/>
  <c r="T97" i="8"/>
  <c r="U97" i="8"/>
  <c r="U101" i="8"/>
  <c r="T101" i="8"/>
  <c r="V101" i="8"/>
  <c r="X3" i="8"/>
  <c r="Z3" i="8"/>
  <c r="Y3" i="8"/>
  <c r="P7" i="8"/>
  <c r="W7" i="8" s="1"/>
  <c r="O7" i="8"/>
  <c r="S7" i="8" s="1"/>
  <c r="P24" i="8"/>
  <c r="W24" i="8" s="1"/>
  <c r="O24" i="8"/>
  <c r="S24" i="8" s="1"/>
  <c r="Z25" i="8"/>
  <c r="Y25" i="8"/>
  <c r="X25" i="8"/>
  <c r="P29" i="8"/>
  <c r="W29" i="8" s="1"/>
  <c r="O29" i="8"/>
  <c r="S29" i="8" s="1"/>
  <c r="V30" i="8"/>
  <c r="U30" i="8"/>
  <c r="T30" i="8"/>
  <c r="X35" i="8"/>
  <c r="Z35" i="8"/>
  <c r="Y35" i="8"/>
  <c r="P39" i="8"/>
  <c r="W39" i="8" s="1"/>
  <c r="O39" i="8"/>
  <c r="S39" i="8" s="1"/>
  <c r="P56" i="8"/>
  <c r="W56" i="8" s="1"/>
  <c r="O56" i="8"/>
  <c r="S56" i="8" s="1"/>
  <c r="Z57" i="8"/>
  <c r="Y57" i="8"/>
  <c r="X57" i="8"/>
  <c r="P61" i="8"/>
  <c r="W61" i="8" s="1"/>
  <c r="O61" i="8"/>
  <c r="S61" i="8" s="1"/>
  <c r="V62" i="8"/>
  <c r="U62" i="8"/>
  <c r="T62" i="8"/>
  <c r="X67" i="8"/>
  <c r="Z67" i="8"/>
  <c r="Y67" i="8"/>
  <c r="P71" i="8"/>
  <c r="W71" i="8" s="1"/>
  <c r="O71" i="8"/>
  <c r="S71" i="8" s="1"/>
  <c r="T89" i="8"/>
  <c r="V89" i="8"/>
  <c r="U89" i="8"/>
  <c r="Y94" i="8"/>
  <c r="Z94" i="8"/>
  <c r="X94" i="8"/>
  <c r="Y102" i="8"/>
  <c r="Z102" i="8"/>
  <c r="X102" i="8"/>
  <c r="V20" i="8"/>
  <c r="U20" i="8"/>
  <c r="T20" i="8"/>
  <c r="P26" i="8"/>
  <c r="W26" i="8" s="1"/>
  <c r="O26" i="8"/>
  <c r="S26" i="8" s="1"/>
  <c r="V27" i="8"/>
  <c r="U27" i="8"/>
  <c r="T27" i="8"/>
  <c r="Z30" i="8"/>
  <c r="Y30" i="8"/>
  <c r="X30" i="8"/>
  <c r="V52" i="8"/>
  <c r="U52" i="8"/>
  <c r="T52" i="8"/>
  <c r="P58" i="8"/>
  <c r="W58" i="8" s="1"/>
  <c r="O58" i="8"/>
  <c r="S58" i="8" s="1"/>
  <c r="V59" i="8"/>
  <c r="U59" i="8"/>
  <c r="T59" i="8"/>
  <c r="Z62" i="8"/>
  <c r="Y62" i="8"/>
  <c r="X62" i="8"/>
  <c r="Y86" i="8"/>
  <c r="Z86" i="8"/>
  <c r="X86" i="8"/>
  <c r="P16" i="8"/>
  <c r="W16" i="8" s="1"/>
  <c r="O16" i="8"/>
  <c r="S16" i="8" s="1"/>
  <c r="Z17" i="8"/>
  <c r="Y17" i="8"/>
  <c r="X17" i="8"/>
  <c r="P21" i="8"/>
  <c r="W21" i="8" s="1"/>
  <c r="O21" i="8"/>
  <c r="S21" i="8" s="1"/>
  <c r="V22" i="8"/>
  <c r="U22" i="8"/>
  <c r="T22" i="8"/>
  <c r="X27" i="8"/>
  <c r="Z27" i="8"/>
  <c r="Y27" i="8"/>
  <c r="P31" i="8"/>
  <c r="W31" i="8" s="1"/>
  <c r="O31" i="8"/>
  <c r="S31" i="8" s="1"/>
  <c r="P48" i="8"/>
  <c r="W48" i="8" s="1"/>
  <c r="O48" i="8"/>
  <c r="S48" i="8" s="1"/>
  <c r="Z49" i="8"/>
  <c r="Y49" i="8"/>
  <c r="X49" i="8"/>
  <c r="P53" i="8"/>
  <c r="W53" i="8" s="1"/>
  <c r="O53" i="8"/>
  <c r="S53" i="8" s="1"/>
  <c r="V54" i="8"/>
  <c r="U54" i="8"/>
  <c r="T54" i="8"/>
  <c r="X59" i="8"/>
  <c r="Z59" i="8"/>
  <c r="Y59" i="8"/>
  <c r="P63" i="8"/>
  <c r="W63" i="8" s="1"/>
  <c r="O63" i="8"/>
  <c r="S63" i="8" s="1"/>
  <c r="Z79" i="8"/>
  <c r="X79" i="8"/>
  <c r="Y79" i="8"/>
  <c r="V82" i="8"/>
  <c r="T82" i="8"/>
  <c r="P87" i="8"/>
  <c r="W87" i="8" s="1"/>
  <c r="O87" i="8"/>
  <c r="S87" i="8" s="1"/>
  <c r="V12" i="8"/>
  <c r="U12" i="8"/>
  <c r="T12" i="8"/>
  <c r="P18" i="8"/>
  <c r="W18" i="8" s="1"/>
  <c r="O18" i="8"/>
  <c r="S18" i="8" s="1"/>
  <c r="V19" i="8"/>
  <c r="U19" i="8"/>
  <c r="T19" i="8"/>
  <c r="Z22" i="8"/>
  <c r="Y22" i="8"/>
  <c r="V44" i="8"/>
  <c r="U44" i="8"/>
  <c r="T44" i="8"/>
  <c r="P50" i="8"/>
  <c r="W50" i="8" s="1"/>
  <c r="O50" i="8"/>
  <c r="S50" i="8" s="1"/>
  <c r="V51" i="8"/>
  <c r="U51" i="8"/>
  <c r="T51" i="8"/>
  <c r="Y54" i="8"/>
  <c r="X54" i="8"/>
  <c r="V76" i="8"/>
  <c r="U76" i="8"/>
  <c r="T76" i="8"/>
  <c r="P80" i="8"/>
  <c r="W80" i="8" s="1"/>
  <c r="O80" i="8"/>
  <c r="S80" i="8" s="1"/>
  <c r="P83" i="8"/>
  <c r="W83" i="8" s="1"/>
  <c r="O83" i="8"/>
  <c r="S83" i="8" s="1"/>
  <c r="P8" i="8"/>
  <c r="W8" i="8" s="1"/>
  <c r="O8" i="8"/>
  <c r="S8" i="8" s="1"/>
  <c r="Z9" i="8"/>
  <c r="Y9" i="8"/>
  <c r="X9" i="8"/>
  <c r="P13" i="8"/>
  <c r="W13" i="8" s="1"/>
  <c r="O13" i="8"/>
  <c r="S13" i="8" s="1"/>
  <c r="V14" i="8"/>
  <c r="U14" i="8"/>
  <c r="T14" i="8"/>
  <c r="X19" i="8"/>
  <c r="Z19" i="8"/>
  <c r="Y19" i="8"/>
  <c r="P23" i="8"/>
  <c r="W23" i="8" s="1"/>
  <c r="O23" i="8"/>
  <c r="S23" i="8" s="1"/>
  <c r="P40" i="8"/>
  <c r="W40" i="8" s="1"/>
  <c r="O40" i="8"/>
  <c r="S40" i="8" s="1"/>
  <c r="Z41" i="8"/>
  <c r="Y41" i="8"/>
  <c r="X41" i="8"/>
  <c r="P45" i="8"/>
  <c r="W45" i="8" s="1"/>
  <c r="O45" i="8"/>
  <c r="S45" i="8" s="1"/>
  <c r="V46" i="8"/>
  <c r="U46" i="8"/>
  <c r="T46" i="8"/>
  <c r="X51" i="8"/>
  <c r="Z51" i="8"/>
  <c r="Y51" i="8"/>
  <c r="P55" i="8"/>
  <c r="W55" i="8" s="1"/>
  <c r="O55" i="8"/>
  <c r="S55" i="8" s="1"/>
  <c r="P72" i="8"/>
  <c r="W72" i="8" s="1"/>
  <c r="O72" i="8"/>
  <c r="S72" i="8" s="1"/>
  <c r="Z73" i="8"/>
  <c r="Y73" i="8"/>
  <c r="X73" i="8"/>
  <c r="P77" i="8"/>
  <c r="W77" i="8" s="1"/>
  <c r="O77" i="8"/>
  <c r="S77" i="8" s="1"/>
  <c r="T78" i="8"/>
  <c r="V78" i="8"/>
  <c r="U78" i="8"/>
  <c r="T81" i="8"/>
  <c r="V81" i="8"/>
  <c r="U81" i="8"/>
  <c r="P4" i="8"/>
  <c r="W4" i="8" s="1"/>
  <c r="P12" i="8"/>
  <c r="W12" i="8" s="1"/>
  <c r="P20" i="8"/>
  <c r="W20" i="8" s="1"/>
  <c r="P28" i="8"/>
  <c r="W28" i="8" s="1"/>
  <c r="P36" i="8"/>
  <c r="W36" i="8" s="1"/>
  <c r="P44" i="8"/>
  <c r="W44" i="8" s="1"/>
  <c r="P52" i="8"/>
  <c r="W52" i="8" s="1"/>
  <c r="P60" i="8"/>
  <c r="W60" i="8" s="1"/>
  <c r="P68" i="8"/>
  <c r="W68" i="8" s="1"/>
  <c r="P76" i="8"/>
  <c r="W76" i="8" s="1"/>
  <c r="X81" i="8"/>
  <c r="X84" i="8"/>
  <c r="O86" i="8"/>
  <c r="S86" i="8" s="1"/>
  <c r="O95" i="8"/>
  <c r="S95" i="8" s="1"/>
  <c r="O100" i="8"/>
  <c r="S100" i="8" s="1"/>
  <c r="P100" i="8"/>
  <c r="W100" i="8" s="1"/>
  <c r="O102" i="8"/>
  <c r="S102" i="8" s="1"/>
  <c r="P109" i="8"/>
  <c r="W109" i="8" s="1"/>
  <c r="O109" i="8"/>
  <c r="S109" i="8" s="1"/>
  <c r="P112" i="8"/>
  <c r="W112" i="8" s="1"/>
  <c r="O112" i="8"/>
  <c r="S112" i="8" s="1"/>
  <c r="V113" i="8"/>
  <c r="U113" i="8"/>
  <c r="T113" i="8"/>
  <c r="P131" i="8"/>
  <c r="W131" i="8" s="1"/>
  <c r="O131" i="8"/>
  <c r="S131" i="8" s="1"/>
  <c r="V132" i="8"/>
  <c r="U132" i="8"/>
  <c r="T132" i="8"/>
  <c r="Z137" i="8"/>
  <c r="Y137" i="8"/>
  <c r="X137" i="8"/>
  <c r="Z151" i="8"/>
  <c r="Y151" i="8"/>
  <c r="X151" i="8"/>
  <c r="P157" i="8"/>
  <c r="W157" i="8" s="1"/>
  <c r="O157" i="8"/>
  <c r="S157" i="8" s="1"/>
  <c r="V158" i="8"/>
  <c r="U158" i="8"/>
  <c r="T158" i="8"/>
  <c r="Z161" i="8"/>
  <c r="Y161" i="8"/>
  <c r="X161" i="8"/>
  <c r="T183" i="8"/>
  <c r="V183" i="8"/>
  <c r="U183" i="8"/>
  <c r="T188" i="8"/>
  <c r="V188" i="8"/>
  <c r="U188" i="8"/>
  <c r="P204" i="8"/>
  <c r="W204" i="8" s="1"/>
  <c r="O204" i="8"/>
  <c r="S204" i="8" s="1"/>
  <c r="V110" i="8"/>
  <c r="U110" i="8"/>
  <c r="T110" i="8"/>
  <c r="Z113" i="8"/>
  <c r="Y113" i="8"/>
  <c r="X113" i="8"/>
  <c r="Z127" i="8"/>
  <c r="Y127" i="8"/>
  <c r="X127" i="8"/>
  <c r="P133" i="8"/>
  <c r="W133" i="8" s="1"/>
  <c r="O133" i="8"/>
  <c r="S133" i="8" s="1"/>
  <c r="Z134" i="8"/>
  <c r="Y134" i="8"/>
  <c r="X134" i="8"/>
  <c r="P138" i="8"/>
  <c r="W138" i="8" s="1"/>
  <c r="O138" i="8"/>
  <c r="S138" i="8" s="1"/>
  <c r="P152" i="8"/>
  <c r="W152" i="8" s="1"/>
  <c r="O152" i="8"/>
  <c r="S152" i="8" s="1"/>
  <c r="V153" i="8"/>
  <c r="U153" i="8"/>
  <c r="T153" i="8"/>
  <c r="Z175" i="8"/>
  <c r="Y175" i="8"/>
  <c r="X175" i="8"/>
  <c r="P179" i="8"/>
  <c r="W179" i="8" s="1"/>
  <c r="O179" i="8"/>
  <c r="S179" i="8" s="1"/>
  <c r="V180" i="8"/>
  <c r="U180" i="8"/>
  <c r="T180" i="8"/>
  <c r="P184" i="8"/>
  <c r="W184" i="8" s="1"/>
  <c r="O184" i="8"/>
  <c r="S184" i="8" s="1"/>
  <c r="T185" i="8"/>
  <c r="V185" i="8"/>
  <c r="U185" i="8"/>
  <c r="U194" i="8"/>
  <c r="T194" i="8"/>
  <c r="V194" i="8"/>
  <c r="U198" i="8"/>
  <c r="T198" i="8"/>
  <c r="V198" i="8"/>
  <c r="U206" i="8"/>
  <c r="T206" i="8"/>
  <c r="V206" i="8"/>
  <c r="P212" i="8"/>
  <c r="W212" i="8" s="1"/>
  <c r="O212" i="8"/>
  <c r="S212" i="8" s="1"/>
  <c r="O9" i="8"/>
  <c r="S9" i="8" s="1"/>
  <c r="O17" i="8"/>
  <c r="S17" i="8" s="1"/>
  <c r="O25" i="8"/>
  <c r="S25" i="8" s="1"/>
  <c r="O33" i="8"/>
  <c r="S33" i="8" s="1"/>
  <c r="O41" i="8"/>
  <c r="S41" i="8" s="1"/>
  <c r="O49" i="8"/>
  <c r="S49" i="8" s="1"/>
  <c r="O57" i="8"/>
  <c r="S57" i="8" s="1"/>
  <c r="O65" i="8"/>
  <c r="S65" i="8" s="1"/>
  <c r="O73" i="8"/>
  <c r="S73" i="8" s="1"/>
  <c r="O79" i="8"/>
  <c r="S79" i="8" s="1"/>
  <c r="Y85" i="8"/>
  <c r="O92" i="8"/>
  <c r="S92" i="8" s="1"/>
  <c r="X95" i="8"/>
  <c r="Y97" i="8"/>
  <c r="X97" i="8"/>
  <c r="O103" i="8"/>
  <c r="S103" i="8" s="1"/>
  <c r="O104" i="8"/>
  <c r="S104" i="8" s="1"/>
  <c r="P114" i="8"/>
  <c r="W114" i="8" s="1"/>
  <c r="O114" i="8"/>
  <c r="S114" i="8" s="1"/>
  <c r="P128" i="8"/>
  <c r="W128" i="8" s="1"/>
  <c r="O128" i="8"/>
  <c r="S128" i="8" s="1"/>
  <c r="V129" i="8"/>
  <c r="U129" i="8"/>
  <c r="T129" i="8"/>
  <c r="P147" i="8"/>
  <c r="W147" i="8" s="1"/>
  <c r="O147" i="8"/>
  <c r="S147" i="8" s="1"/>
  <c r="V148" i="8"/>
  <c r="U148" i="8"/>
  <c r="T148" i="8"/>
  <c r="Z153" i="8"/>
  <c r="Y153" i="8"/>
  <c r="X153" i="8"/>
  <c r="P162" i="8"/>
  <c r="W162" i="8" s="1"/>
  <c r="O162" i="8"/>
  <c r="S162" i="8" s="1"/>
  <c r="T175" i="8"/>
  <c r="V175" i="8"/>
  <c r="U175" i="8"/>
  <c r="P181" i="8"/>
  <c r="W181" i="8" s="1"/>
  <c r="O181" i="8"/>
  <c r="S181" i="8" s="1"/>
  <c r="Z182" i="8"/>
  <c r="Y182" i="8"/>
  <c r="X182" i="8"/>
  <c r="X185" i="8"/>
  <c r="P196" i="8"/>
  <c r="W196" i="8" s="1"/>
  <c r="O196" i="8"/>
  <c r="S196" i="8" s="1"/>
  <c r="Y206" i="8"/>
  <c r="X206" i="8"/>
  <c r="Z206" i="8"/>
  <c r="Z85" i="8"/>
  <c r="O93" i="8"/>
  <c r="S93" i="8" s="1"/>
  <c r="Y95" i="8"/>
  <c r="Y96" i="8"/>
  <c r="V105" i="8"/>
  <c r="T105" i="8"/>
  <c r="P123" i="8"/>
  <c r="W123" i="8" s="1"/>
  <c r="O123" i="8"/>
  <c r="S123" i="8" s="1"/>
  <c r="V124" i="8"/>
  <c r="U124" i="8"/>
  <c r="T124" i="8"/>
  <c r="Z126" i="8"/>
  <c r="Y126" i="8"/>
  <c r="X126" i="8"/>
  <c r="Z129" i="8"/>
  <c r="Y129" i="8"/>
  <c r="X129" i="8"/>
  <c r="Z143" i="8"/>
  <c r="Y143" i="8"/>
  <c r="X143" i="8"/>
  <c r="P149" i="8"/>
  <c r="W149" i="8" s="1"/>
  <c r="O149" i="8"/>
  <c r="S149" i="8" s="1"/>
  <c r="Z150" i="8"/>
  <c r="Y150" i="8"/>
  <c r="X150" i="8"/>
  <c r="P154" i="8"/>
  <c r="W154" i="8" s="1"/>
  <c r="O154" i="8"/>
  <c r="S154" i="8" s="1"/>
  <c r="P171" i="8"/>
  <c r="W171" i="8" s="1"/>
  <c r="O171" i="8"/>
  <c r="S171" i="8" s="1"/>
  <c r="V172" i="8"/>
  <c r="U172" i="8"/>
  <c r="T172" i="8"/>
  <c r="P176" i="8"/>
  <c r="W176" i="8" s="1"/>
  <c r="O176" i="8"/>
  <c r="S176" i="8" s="1"/>
  <c r="V177" i="8"/>
  <c r="U177" i="8"/>
  <c r="T177" i="8"/>
  <c r="P186" i="8"/>
  <c r="W186" i="8" s="1"/>
  <c r="O186" i="8"/>
  <c r="S186" i="8" s="1"/>
  <c r="P207" i="8"/>
  <c r="W207" i="8" s="1"/>
  <c r="O207" i="8"/>
  <c r="S207" i="8" s="1"/>
  <c r="P90" i="8"/>
  <c r="W90" i="8" s="1"/>
  <c r="O90" i="8"/>
  <c r="S90" i="8" s="1"/>
  <c r="Z96" i="8"/>
  <c r="P101" i="8"/>
  <c r="W101" i="8" s="1"/>
  <c r="X103" i="8"/>
  <c r="Y105" i="8"/>
  <c r="X105" i="8"/>
  <c r="Z119" i="8"/>
  <c r="Y119" i="8"/>
  <c r="X119" i="8"/>
  <c r="P125" i="8"/>
  <c r="W125" i="8" s="1"/>
  <c r="O125" i="8"/>
  <c r="S125" i="8" s="1"/>
  <c r="V126" i="8"/>
  <c r="U126" i="8"/>
  <c r="T126" i="8"/>
  <c r="P130" i="8"/>
  <c r="W130" i="8" s="1"/>
  <c r="O130" i="8"/>
  <c r="S130" i="8" s="1"/>
  <c r="P144" i="8"/>
  <c r="W144" i="8" s="1"/>
  <c r="O144" i="8"/>
  <c r="S144" i="8" s="1"/>
  <c r="V145" i="8"/>
  <c r="U145" i="8"/>
  <c r="T145" i="8"/>
  <c r="Z167" i="8"/>
  <c r="Y167" i="8"/>
  <c r="X167" i="8"/>
  <c r="P173" i="8"/>
  <c r="W173" i="8" s="1"/>
  <c r="O173" i="8"/>
  <c r="S173" i="8" s="1"/>
  <c r="Z174" i="8"/>
  <c r="Y174" i="8"/>
  <c r="X174" i="8"/>
  <c r="Z177" i="8"/>
  <c r="Y177" i="8"/>
  <c r="X177" i="8"/>
  <c r="O84" i="8"/>
  <c r="S84" i="8" s="1"/>
  <c r="X92" i="8"/>
  <c r="O94" i="8"/>
  <c r="S94" i="8" s="1"/>
  <c r="P99" i="8"/>
  <c r="W99" i="8" s="1"/>
  <c r="O99" i="8"/>
  <c r="S99" i="8" s="1"/>
  <c r="Y103" i="8"/>
  <c r="U105" i="8"/>
  <c r="P107" i="8"/>
  <c r="W107" i="8" s="1"/>
  <c r="O107" i="8"/>
  <c r="S107" i="8" s="1"/>
  <c r="P120" i="8"/>
  <c r="W120" i="8" s="1"/>
  <c r="O120" i="8"/>
  <c r="S120" i="8" s="1"/>
  <c r="V121" i="8"/>
  <c r="U121" i="8"/>
  <c r="T121" i="8"/>
  <c r="P139" i="8"/>
  <c r="W139" i="8" s="1"/>
  <c r="O139" i="8"/>
  <c r="S139" i="8" s="1"/>
  <c r="V140" i="8"/>
  <c r="U140" i="8"/>
  <c r="T140" i="8"/>
  <c r="Z145" i="8"/>
  <c r="Y145" i="8"/>
  <c r="X145" i="8"/>
  <c r="Z159" i="8"/>
  <c r="Y159" i="8"/>
  <c r="X159" i="8"/>
  <c r="P168" i="8"/>
  <c r="W168" i="8" s="1"/>
  <c r="O168" i="8"/>
  <c r="S168" i="8" s="1"/>
  <c r="V169" i="8"/>
  <c r="U169" i="8"/>
  <c r="T169" i="8"/>
  <c r="P178" i="8"/>
  <c r="W178" i="8" s="1"/>
  <c r="O178" i="8"/>
  <c r="S178" i="8" s="1"/>
  <c r="Y190" i="8"/>
  <c r="Z190" i="8"/>
  <c r="X190" i="8"/>
  <c r="P199" i="8"/>
  <c r="W199" i="8" s="1"/>
  <c r="O199" i="8"/>
  <c r="S199" i="8" s="1"/>
  <c r="U85" i="8"/>
  <c r="T85" i="8"/>
  <c r="Y92" i="8"/>
  <c r="P98" i="8"/>
  <c r="W98" i="8" s="1"/>
  <c r="O98" i="8"/>
  <c r="S98" i="8" s="1"/>
  <c r="V108" i="8"/>
  <c r="T108" i="8"/>
  <c r="P115" i="8"/>
  <c r="W115" i="8" s="1"/>
  <c r="O115" i="8"/>
  <c r="S115" i="8" s="1"/>
  <c r="V116" i="8"/>
  <c r="U116" i="8"/>
  <c r="T116" i="8"/>
  <c r="Z118" i="8"/>
  <c r="Y118" i="8"/>
  <c r="X118" i="8"/>
  <c r="Z121" i="8"/>
  <c r="Y121" i="8"/>
  <c r="X121" i="8"/>
  <c r="Z135" i="8"/>
  <c r="Y135" i="8"/>
  <c r="X135" i="8"/>
  <c r="P141" i="8"/>
  <c r="W141" i="8" s="1"/>
  <c r="O141" i="8"/>
  <c r="S141" i="8" s="1"/>
  <c r="Z142" i="8"/>
  <c r="Y142" i="8"/>
  <c r="X142" i="8"/>
  <c r="P146" i="8"/>
  <c r="W146" i="8" s="1"/>
  <c r="O146" i="8"/>
  <c r="S146" i="8" s="1"/>
  <c r="P160" i="8"/>
  <c r="W160" i="8" s="1"/>
  <c r="O160" i="8"/>
  <c r="S160" i="8" s="1"/>
  <c r="P163" i="8"/>
  <c r="W163" i="8" s="1"/>
  <c r="O163" i="8"/>
  <c r="S163" i="8" s="1"/>
  <c r="V164" i="8"/>
  <c r="U164" i="8"/>
  <c r="T164" i="8"/>
  <c r="Z169" i="8"/>
  <c r="Y169" i="8"/>
  <c r="X169" i="8"/>
  <c r="Y89" i="8"/>
  <c r="X89" i="8"/>
  <c r="P106" i="8"/>
  <c r="W106" i="8" s="1"/>
  <c r="O106" i="8"/>
  <c r="S106" i="8" s="1"/>
  <c r="P111" i="8"/>
  <c r="W111" i="8" s="1"/>
  <c r="O111" i="8"/>
  <c r="S111" i="8" s="1"/>
  <c r="P117" i="8"/>
  <c r="W117" i="8" s="1"/>
  <c r="O117" i="8"/>
  <c r="S117" i="8" s="1"/>
  <c r="V118" i="8"/>
  <c r="U118" i="8"/>
  <c r="T118" i="8"/>
  <c r="P122" i="8"/>
  <c r="W122" i="8" s="1"/>
  <c r="O122" i="8"/>
  <c r="S122" i="8" s="1"/>
  <c r="P136" i="8"/>
  <c r="W136" i="8" s="1"/>
  <c r="O136" i="8"/>
  <c r="S136" i="8" s="1"/>
  <c r="V137" i="8"/>
  <c r="U137" i="8"/>
  <c r="T137" i="8"/>
  <c r="P155" i="8"/>
  <c r="W155" i="8" s="1"/>
  <c r="O155" i="8"/>
  <c r="S155" i="8" s="1"/>
  <c r="V156" i="8"/>
  <c r="U156" i="8"/>
  <c r="T156" i="8"/>
  <c r="P165" i="8"/>
  <c r="W165" i="8" s="1"/>
  <c r="O165" i="8"/>
  <c r="S165" i="8" s="1"/>
  <c r="Z166" i="8"/>
  <c r="Y166" i="8"/>
  <c r="X166" i="8"/>
  <c r="P170" i="8"/>
  <c r="W170" i="8" s="1"/>
  <c r="O170" i="8"/>
  <c r="S170" i="8" s="1"/>
  <c r="Z183" i="8"/>
  <c r="Y183" i="8"/>
  <c r="X183" i="8"/>
  <c r="P187" i="8"/>
  <c r="W187" i="8" s="1"/>
  <c r="O187" i="8"/>
  <c r="S187" i="8" s="1"/>
  <c r="Z188" i="8"/>
  <c r="Y188" i="8"/>
  <c r="X188" i="8"/>
  <c r="P191" i="8"/>
  <c r="W191" i="8" s="1"/>
  <c r="O191" i="8"/>
  <c r="S191" i="8" s="1"/>
  <c r="P108" i="8"/>
  <c r="W108" i="8" s="1"/>
  <c r="P116" i="8"/>
  <c r="W116" i="8" s="1"/>
  <c r="P124" i="8"/>
  <c r="W124" i="8" s="1"/>
  <c r="P132" i="8"/>
  <c r="W132" i="8" s="1"/>
  <c r="P140" i="8"/>
  <c r="W140" i="8" s="1"/>
  <c r="P148" i="8"/>
  <c r="W148" i="8" s="1"/>
  <c r="P156" i="8"/>
  <c r="W156" i="8" s="1"/>
  <c r="P164" i="8"/>
  <c r="W164" i="8" s="1"/>
  <c r="P172" i="8"/>
  <c r="W172" i="8" s="1"/>
  <c r="P180" i="8"/>
  <c r="W180" i="8" s="1"/>
  <c r="Z189" i="8"/>
  <c r="Y192" i="8"/>
  <c r="U193" i="8"/>
  <c r="P194" i="8"/>
  <c r="W194" i="8" s="1"/>
  <c r="Y197" i="8"/>
  <c r="Z201" i="8"/>
  <c r="V209" i="8"/>
  <c r="T209" i="8"/>
  <c r="U218" i="8"/>
  <c r="T218" i="8"/>
  <c r="O221" i="8"/>
  <c r="S221" i="8" s="1"/>
  <c r="O232" i="8"/>
  <c r="S232" i="8" s="1"/>
  <c r="P232" i="8"/>
  <c r="W232" i="8" s="1"/>
  <c r="P246" i="8"/>
  <c r="W246" i="8" s="1"/>
  <c r="O246" i="8"/>
  <c r="S246" i="8" s="1"/>
  <c r="X247" i="8"/>
  <c r="Z247" i="8"/>
  <c r="Y247" i="8"/>
  <c r="P251" i="8"/>
  <c r="W251" i="8" s="1"/>
  <c r="O251" i="8"/>
  <c r="S251" i="8" s="1"/>
  <c r="Z252" i="8"/>
  <c r="Y252" i="8"/>
  <c r="X252" i="8"/>
  <c r="Z257" i="8"/>
  <c r="Y257" i="8"/>
  <c r="X257" i="8"/>
  <c r="P284" i="8"/>
  <c r="W284" i="8" s="1"/>
  <c r="O284" i="8"/>
  <c r="S284" i="8" s="1"/>
  <c r="T299" i="8"/>
  <c r="V299" i="8"/>
  <c r="U299" i="8"/>
  <c r="V303" i="8"/>
  <c r="U303" i="8"/>
  <c r="T303" i="8"/>
  <c r="V193" i="8"/>
  <c r="P195" i="8"/>
  <c r="W195" i="8" s="1"/>
  <c r="O195" i="8"/>
  <c r="S195" i="8" s="1"/>
  <c r="O202" i="8"/>
  <c r="S202" i="8" s="1"/>
  <c r="X208" i="8"/>
  <c r="Y210" i="8"/>
  <c r="X210" i="8"/>
  <c r="P220" i="8"/>
  <c r="W220" i="8" s="1"/>
  <c r="O220" i="8"/>
  <c r="S220" i="8" s="1"/>
  <c r="O248" i="8"/>
  <c r="S248" i="8" s="1"/>
  <c r="P248" i="8"/>
  <c r="W248" i="8" s="1"/>
  <c r="P253" i="8"/>
  <c r="W253" i="8" s="1"/>
  <c r="O253" i="8"/>
  <c r="S253" i="8" s="1"/>
  <c r="P258" i="8"/>
  <c r="W258" i="8" s="1"/>
  <c r="O258" i="8"/>
  <c r="S258" i="8" s="1"/>
  <c r="P260" i="8"/>
  <c r="W260" i="8" s="1"/>
  <c r="O260" i="8"/>
  <c r="S260" i="8" s="1"/>
  <c r="V261" i="8"/>
  <c r="T261" i="8"/>
  <c r="U261" i="8"/>
  <c r="T275" i="8"/>
  <c r="V275" i="8"/>
  <c r="U275" i="8"/>
  <c r="Z285" i="8"/>
  <c r="Y285" i="8"/>
  <c r="X285" i="8"/>
  <c r="V301" i="8"/>
  <c r="T301" i="8"/>
  <c r="U301" i="8"/>
  <c r="U302" i="8"/>
  <c r="V302" i="8"/>
  <c r="T302" i="8"/>
  <c r="O304" i="8"/>
  <c r="S304" i="8" s="1"/>
  <c r="P304" i="8"/>
  <c r="W304" i="8" s="1"/>
  <c r="V305" i="8"/>
  <c r="U305" i="8"/>
  <c r="T305" i="8"/>
  <c r="Z316" i="8"/>
  <c r="Y316" i="8"/>
  <c r="X316" i="8"/>
  <c r="Y198" i="8"/>
  <c r="X198" i="8"/>
  <c r="Y208" i="8"/>
  <c r="U210" i="8"/>
  <c r="T210" i="8"/>
  <c r="Z213" i="8"/>
  <c r="X213" i="8"/>
  <c r="Z233" i="8"/>
  <c r="Y233" i="8"/>
  <c r="X233" i="8"/>
  <c r="V249" i="8"/>
  <c r="U249" i="8"/>
  <c r="T249" i="8"/>
  <c r="P262" i="8"/>
  <c r="W262" i="8" s="1"/>
  <c r="O262" i="8"/>
  <c r="S262" i="8" s="1"/>
  <c r="O264" i="8"/>
  <c r="S264" i="8" s="1"/>
  <c r="P264" i="8"/>
  <c r="W264" i="8" s="1"/>
  <c r="O266" i="8"/>
  <c r="S266" i="8" s="1"/>
  <c r="P266" i="8"/>
  <c r="W266" i="8" s="1"/>
  <c r="T267" i="8"/>
  <c r="V267" i="8"/>
  <c r="U267" i="8"/>
  <c r="V271" i="8"/>
  <c r="U271" i="8"/>
  <c r="T271" i="8"/>
  <c r="P286" i="8"/>
  <c r="W286" i="8" s="1"/>
  <c r="O286" i="8"/>
  <c r="S286" i="8" s="1"/>
  <c r="P227" i="8"/>
  <c r="W227" i="8" s="1"/>
  <c r="O227" i="8"/>
  <c r="S227" i="8" s="1"/>
  <c r="P229" i="8"/>
  <c r="W229" i="8" s="1"/>
  <c r="O229" i="8"/>
  <c r="S229" i="8" s="1"/>
  <c r="P234" i="8"/>
  <c r="W234" i="8" s="1"/>
  <c r="O234" i="8"/>
  <c r="S234" i="8" s="1"/>
  <c r="P236" i="8"/>
  <c r="W236" i="8" s="1"/>
  <c r="O236" i="8"/>
  <c r="S236" i="8" s="1"/>
  <c r="P238" i="8"/>
  <c r="W238" i="8" s="1"/>
  <c r="O238" i="8"/>
  <c r="S238" i="8" s="1"/>
  <c r="X239" i="8"/>
  <c r="Z239" i="8"/>
  <c r="Y239" i="8"/>
  <c r="P243" i="8"/>
  <c r="W243" i="8" s="1"/>
  <c r="O243" i="8"/>
  <c r="S243" i="8" s="1"/>
  <c r="Z244" i="8"/>
  <c r="Y244" i="8"/>
  <c r="X244" i="8"/>
  <c r="Z249" i="8"/>
  <c r="Y249" i="8"/>
  <c r="X249" i="8"/>
  <c r="V269" i="8"/>
  <c r="T269" i="8"/>
  <c r="U269" i="8"/>
  <c r="U270" i="8"/>
  <c r="V270" i="8"/>
  <c r="T270" i="8"/>
  <c r="O272" i="8"/>
  <c r="S272" i="8" s="1"/>
  <c r="P272" i="8"/>
  <c r="W272" i="8" s="1"/>
  <c r="V273" i="8"/>
  <c r="U273" i="8"/>
  <c r="T273" i="8"/>
  <c r="V279" i="8"/>
  <c r="T279" i="8"/>
  <c r="U279" i="8"/>
  <c r="O290" i="8"/>
  <c r="S290" i="8" s="1"/>
  <c r="P290" i="8"/>
  <c r="W290" i="8" s="1"/>
  <c r="V295" i="8"/>
  <c r="U295" i="8"/>
  <c r="T295" i="8"/>
  <c r="Y301" i="8"/>
  <c r="X301" i="8"/>
  <c r="Z301" i="8"/>
  <c r="X311" i="8"/>
  <c r="Z311" i="8"/>
  <c r="Y311" i="8"/>
  <c r="Z318" i="8"/>
  <c r="Y318" i="8"/>
  <c r="X318" i="8"/>
  <c r="O119" i="8"/>
  <c r="S119" i="8" s="1"/>
  <c r="O127" i="8"/>
  <c r="S127" i="8" s="1"/>
  <c r="O135" i="8"/>
  <c r="S135" i="8" s="1"/>
  <c r="O143" i="8"/>
  <c r="S143" i="8" s="1"/>
  <c r="O151" i="8"/>
  <c r="S151" i="8" s="1"/>
  <c r="O159" i="8"/>
  <c r="S159" i="8" s="1"/>
  <c r="O167" i="8"/>
  <c r="S167" i="8" s="1"/>
  <c r="O216" i="8"/>
  <c r="S216" i="8" s="1"/>
  <c r="P216" i="8"/>
  <c r="W216" i="8" s="1"/>
  <c r="V217" i="8"/>
  <c r="T217" i="8"/>
  <c r="Y218" i="8"/>
  <c r="X218" i="8"/>
  <c r="Z221" i="8"/>
  <c r="X221" i="8"/>
  <c r="O240" i="8"/>
  <c r="S240" i="8" s="1"/>
  <c r="P240" i="8"/>
  <c r="W240" i="8" s="1"/>
  <c r="P245" i="8"/>
  <c r="W245" i="8" s="1"/>
  <c r="O245" i="8"/>
  <c r="S245" i="8" s="1"/>
  <c r="P250" i="8"/>
  <c r="W250" i="8" s="1"/>
  <c r="O250" i="8"/>
  <c r="S250" i="8" s="1"/>
  <c r="T291" i="8"/>
  <c r="V291" i="8"/>
  <c r="U291" i="8"/>
  <c r="X303" i="8"/>
  <c r="Z303" i="8"/>
  <c r="Y303" i="8"/>
  <c r="T310" i="8"/>
  <c r="U310" i="8"/>
  <c r="V310" i="8"/>
  <c r="O312" i="8"/>
  <c r="S312" i="8" s="1"/>
  <c r="P312" i="8"/>
  <c r="W312" i="8" s="1"/>
  <c r="U319" i="8"/>
  <c r="T319" i="8"/>
  <c r="V319" i="8"/>
  <c r="O134" i="8"/>
  <c r="S134" i="8" s="1"/>
  <c r="O142" i="8"/>
  <c r="S142" i="8" s="1"/>
  <c r="O150" i="8"/>
  <c r="S150" i="8" s="1"/>
  <c r="T161" i="8"/>
  <c r="O166" i="8"/>
  <c r="S166" i="8" s="1"/>
  <c r="O174" i="8"/>
  <c r="S174" i="8" s="1"/>
  <c r="O182" i="8"/>
  <c r="S182" i="8" s="1"/>
  <c r="V189" i="8"/>
  <c r="O190" i="8"/>
  <c r="S190" i="8" s="1"/>
  <c r="T192" i="8"/>
  <c r="X200" i="8"/>
  <c r="P202" i="8"/>
  <c r="W202" i="8" s="1"/>
  <c r="Y205" i="8"/>
  <c r="P211" i="8"/>
  <c r="W211" i="8" s="1"/>
  <c r="O211" i="8"/>
  <c r="S211" i="8" s="1"/>
  <c r="U214" i="8"/>
  <c r="T214" i="8"/>
  <c r="P215" i="8"/>
  <c r="W215" i="8" s="1"/>
  <c r="Z217" i="8"/>
  <c r="X217" i="8"/>
  <c r="V225" i="8"/>
  <c r="U225" i="8"/>
  <c r="T225" i="8"/>
  <c r="V241" i="8"/>
  <c r="U241" i="8"/>
  <c r="T241" i="8"/>
  <c r="P254" i="8"/>
  <c r="W254" i="8" s="1"/>
  <c r="O254" i="8"/>
  <c r="S254" i="8" s="1"/>
  <c r="X255" i="8"/>
  <c r="Z255" i="8"/>
  <c r="Y255" i="8"/>
  <c r="P259" i="8"/>
  <c r="W259" i="8" s="1"/>
  <c r="O259" i="8"/>
  <c r="S259" i="8" s="1"/>
  <c r="Y269" i="8"/>
  <c r="X269" i="8"/>
  <c r="Z269" i="8"/>
  <c r="Z300" i="8"/>
  <c r="Y300" i="8"/>
  <c r="X300" i="8"/>
  <c r="Z305" i="8"/>
  <c r="X305" i="8"/>
  <c r="Y305" i="8"/>
  <c r="Z317" i="8"/>
  <c r="Y317" i="8"/>
  <c r="X317" i="8"/>
  <c r="U161" i="8"/>
  <c r="U192" i="8"/>
  <c r="U197" i="8"/>
  <c r="P203" i="8"/>
  <c r="W203" i="8" s="1"/>
  <c r="O203" i="8"/>
  <c r="S203" i="8" s="1"/>
  <c r="V213" i="8"/>
  <c r="T213" i="8"/>
  <c r="Y214" i="8"/>
  <c r="X214" i="8"/>
  <c r="U217" i="8"/>
  <c r="O224" i="8"/>
  <c r="S224" i="8" s="1"/>
  <c r="P224" i="8"/>
  <c r="W224" i="8" s="1"/>
  <c r="Z225" i="8"/>
  <c r="Y225" i="8"/>
  <c r="X225" i="8"/>
  <c r="Z241" i="8"/>
  <c r="Y241" i="8"/>
  <c r="X241" i="8"/>
  <c r="O256" i="8"/>
  <c r="S256" i="8" s="1"/>
  <c r="P256" i="8"/>
  <c r="W256" i="8" s="1"/>
  <c r="X263" i="8"/>
  <c r="Z263" i="8"/>
  <c r="Y263" i="8"/>
  <c r="V265" i="8"/>
  <c r="U265" i="8"/>
  <c r="T265" i="8"/>
  <c r="X271" i="8"/>
  <c r="Z271" i="8"/>
  <c r="Y271" i="8"/>
  <c r="Z277" i="8"/>
  <c r="Y277" i="8"/>
  <c r="X277" i="8"/>
  <c r="X287" i="8"/>
  <c r="Z287" i="8"/>
  <c r="Y287" i="8"/>
  <c r="V288" i="8"/>
  <c r="U288" i="8"/>
  <c r="T288" i="8"/>
  <c r="P292" i="8"/>
  <c r="W292" i="8" s="1"/>
  <c r="O292" i="8"/>
  <c r="S292" i="8" s="1"/>
  <c r="V293" i="8"/>
  <c r="T293" i="8"/>
  <c r="U293" i="8"/>
  <c r="X295" i="8"/>
  <c r="Z295" i="8"/>
  <c r="Y295" i="8"/>
  <c r="V297" i="8"/>
  <c r="U297" i="8"/>
  <c r="T297" i="8"/>
  <c r="Y309" i="8"/>
  <c r="X309" i="8"/>
  <c r="Z309" i="8"/>
  <c r="Y189" i="8"/>
  <c r="X192" i="8"/>
  <c r="V197" i="8"/>
  <c r="Y201" i="8"/>
  <c r="O208" i="8"/>
  <c r="S208" i="8" s="1"/>
  <c r="U213" i="8"/>
  <c r="P219" i="8"/>
  <c r="W219" i="8" s="1"/>
  <c r="O219" i="8"/>
  <c r="S219" i="8" s="1"/>
  <c r="U222" i="8"/>
  <c r="T222" i="8"/>
  <c r="P223" i="8"/>
  <c r="W223" i="8" s="1"/>
  <c r="P226" i="8"/>
  <c r="W226" i="8" s="1"/>
  <c r="O226" i="8"/>
  <c r="S226" i="8" s="1"/>
  <c r="P228" i="8"/>
  <c r="W228" i="8" s="1"/>
  <c r="O228" i="8"/>
  <c r="S228" i="8" s="1"/>
  <c r="P230" i="8"/>
  <c r="W230" i="8" s="1"/>
  <c r="O230" i="8"/>
  <c r="S230" i="8" s="1"/>
  <c r="X231" i="8"/>
  <c r="Z231" i="8"/>
  <c r="Y231" i="8"/>
  <c r="P235" i="8"/>
  <c r="W235" i="8" s="1"/>
  <c r="O235" i="8"/>
  <c r="S235" i="8" s="1"/>
  <c r="P237" i="8"/>
  <c r="W237" i="8" s="1"/>
  <c r="O237" i="8"/>
  <c r="S237" i="8" s="1"/>
  <c r="P242" i="8"/>
  <c r="W242" i="8" s="1"/>
  <c r="O242" i="8"/>
  <c r="S242" i="8" s="1"/>
  <c r="V257" i="8"/>
  <c r="U257" i="8"/>
  <c r="T257" i="8"/>
  <c r="Z268" i="8"/>
  <c r="Y268" i="8"/>
  <c r="X268" i="8"/>
  <c r="Z273" i="8"/>
  <c r="X273" i="8"/>
  <c r="Y273" i="8"/>
  <c r="P278" i="8"/>
  <c r="W278" i="8" s="1"/>
  <c r="O278" i="8"/>
  <c r="S278" i="8" s="1"/>
  <c r="O280" i="8"/>
  <c r="S280" i="8" s="1"/>
  <c r="P280" i="8"/>
  <c r="W280" i="8" s="1"/>
  <c r="O282" i="8"/>
  <c r="S282" i="8" s="1"/>
  <c r="P282" i="8"/>
  <c r="W282" i="8" s="1"/>
  <c r="V285" i="8"/>
  <c r="T285" i="8"/>
  <c r="U285" i="8"/>
  <c r="Z289" i="8"/>
  <c r="X289" i="8"/>
  <c r="Y289" i="8"/>
  <c r="P294" i="8"/>
  <c r="W294" i="8" s="1"/>
  <c r="O294" i="8"/>
  <c r="S294" i="8" s="1"/>
  <c r="O296" i="8"/>
  <c r="S296" i="8" s="1"/>
  <c r="P296" i="8"/>
  <c r="W296" i="8" s="1"/>
  <c r="T307" i="8"/>
  <c r="V307" i="8"/>
  <c r="U307" i="8"/>
  <c r="U311" i="8"/>
  <c r="V311" i="8"/>
  <c r="T311" i="8"/>
  <c r="O215" i="8"/>
  <c r="S215" i="8" s="1"/>
  <c r="O223" i="8"/>
  <c r="S223" i="8" s="1"/>
  <c r="O231" i="8"/>
  <c r="S231" i="8" s="1"/>
  <c r="O239" i="8"/>
  <c r="S239" i="8" s="1"/>
  <c r="O247" i="8"/>
  <c r="S247" i="8" s="1"/>
  <c r="O255" i="8"/>
  <c r="S255" i="8" s="1"/>
  <c r="P261" i="8"/>
  <c r="W261" i="8" s="1"/>
  <c r="O263" i="8"/>
  <c r="S263" i="8" s="1"/>
  <c r="U274" i="8"/>
  <c r="T276" i="8"/>
  <c r="P281" i="8"/>
  <c r="W281" i="8" s="1"/>
  <c r="P293" i="8"/>
  <c r="W293" i="8" s="1"/>
  <c r="U306" i="8"/>
  <c r="T308" i="8"/>
  <c r="O318" i="8"/>
  <c r="S318" i="8" s="1"/>
  <c r="P344" i="8"/>
  <c r="W344" i="8" s="1"/>
  <c r="O344" i="8"/>
  <c r="S344" i="8" s="1"/>
  <c r="P346" i="8"/>
  <c r="W346" i="8" s="1"/>
  <c r="O346" i="8"/>
  <c r="S346" i="8" s="1"/>
  <c r="V347" i="8"/>
  <c r="U347" i="8"/>
  <c r="T347" i="8"/>
  <c r="T358" i="8"/>
  <c r="V358" i="8"/>
  <c r="U358" i="8"/>
  <c r="Z365" i="8"/>
  <c r="Y365" i="8"/>
  <c r="X365" i="8"/>
  <c r="Z366" i="8"/>
  <c r="Y366" i="8"/>
  <c r="X366" i="8"/>
  <c r="Z380" i="8"/>
  <c r="Y380" i="8"/>
  <c r="X380" i="8"/>
  <c r="P402" i="8"/>
  <c r="W402" i="8" s="1"/>
  <c r="O402" i="8"/>
  <c r="S402" i="8" s="1"/>
  <c r="V403" i="8"/>
  <c r="T403" i="8"/>
  <c r="U403" i="8"/>
  <c r="O418" i="8"/>
  <c r="S418" i="8" s="1"/>
  <c r="P418" i="8"/>
  <c r="W418" i="8" s="1"/>
  <c r="V447" i="8"/>
  <c r="T447" i="8"/>
  <c r="U447" i="8"/>
  <c r="P275" i="8"/>
  <c r="W275" i="8" s="1"/>
  <c r="V276" i="8"/>
  <c r="P307" i="8"/>
  <c r="W307" i="8" s="1"/>
  <c r="V308" i="8"/>
  <c r="O315" i="8"/>
  <c r="S315" i="8" s="1"/>
  <c r="P315" i="8"/>
  <c r="W315" i="8" s="1"/>
  <c r="P322" i="8"/>
  <c r="W322" i="8" s="1"/>
  <c r="O322" i="8"/>
  <c r="S322" i="8" s="1"/>
  <c r="P336" i="8"/>
  <c r="W336" i="8" s="1"/>
  <c r="O336" i="8"/>
  <c r="S336" i="8" s="1"/>
  <c r="P338" i="8"/>
  <c r="W338" i="8" s="1"/>
  <c r="O338" i="8"/>
  <c r="S338" i="8" s="1"/>
  <c r="V339" i="8"/>
  <c r="U339" i="8"/>
  <c r="T339" i="8"/>
  <c r="T350" i="8"/>
  <c r="V350" i="8"/>
  <c r="U350" i="8"/>
  <c r="Z357" i="8"/>
  <c r="Y357" i="8"/>
  <c r="X357" i="8"/>
  <c r="Z358" i="8"/>
  <c r="Y358" i="8"/>
  <c r="X358" i="8"/>
  <c r="V365" i="8"/>
  <c r="U365" i="8"/>
  <c r="T365" i="8"/>
  <c r="P367" i="8"/>
  <c r="W367" i="8" s="1"/>
  <c r="O367" i="8"/>
  <c r="S367" i="8" s="1"/>
  <c r="P369" i="8"/>
  <c r="W369" i="8" s="1"/>
  <c r="O369" i="8"/>
  <c r="S369" i="8" s="1"/>
  <c r="P384" i="8"/>
  <c r="W384" i="8" s="1"/>
  <c r="O384" i="8"/>
  <c r="S384" i="8" s="1"/>
  <c r="V385" i="8"/>
  <c r="T385" i="8"/>
  <c r="U385" i="8"/>
  <c r="X387" i="8"/>
  <c r="Z387" i="8"/>
  <c r="Y387" i="8"/>
  <c r="T388" i="8"/>
  <c r="V388" i="8"/>
  <c r="U388" i="8"/>
  <c r="Y393" i="8"/>
  <c r="X393" i="8"/>
  <c r="Z393" i="8"/>
  <c r="Z394" i="8"/>
  <c r="Y394" i="8"/>
  <c r="X394" i="8"/>
  <c r="X403" i="8"/>
  <c r="Z403" i="8"/>
  <c r="Y403" i="8"/>
  <c r="O422" i="8"/>
  <c r="S422" i="8" s="1"/>
  <c r="P422" i="8"/>
  <c r="W422" i="8" s="1"/>
  <c r="X423" i="8"/>
  <c r="Z423" i="8"/>
  <c r="Y423" i="8"/>
  <c r="O436" i="8"/>
  <c r="S436" i="8" s="1"/>
  <c r="P436" i="8"/>
  <c r="W436" i="8" s="1"/>
  <c r="V437" i="8"/>
  <c r="T437" i="8"/>
  <c r="U437" i="8"/>
  <c r="V439" i="8"/>
  <c r="T439" i="8"/>
  <c r="U439" i="8"/>
  <c r="O454" i="8"/>
  <c r="S454" i="8" s="1"/>
  <c r="P454" i="8"/>
  <c r="W454" i="8" s="1"/>
  <c r="X455" i="8"/>
  <c r="Z455" i="8"/>
  <c r="Y455" i="8"/>
  <c r="V309" i="8"/>
  <c r="T309" i="8"/>
  <c r="Y319" i="8"/>
  <c r="X319" i="8"/>
  <c r="P324" i="8"/>
  <c r="W324" i="8" s="1"/>
  <c r="O324" i="8"/>
  <c r="S324" i="8" s="1"/>
  <c r="V325" i="8"/>
  <c r="U325" i="8"/>
  <c r="T325" i="8"/>
  <c r="T326" i="8"/>
  <c r="V326" i="8"/>
  <c r="U326" i="8"/>
  <c r="P328" i="8"/>
  <c r="W328" i="8" s="1"/>
  <c r="O328" i="8"/>
  <c r="S328" i="8" s="1"/>
  <c r="P330" i="8"/>
  <c r="W330" i="8" s="1"/>
  <c r="O330" i="8"/>
  <c r="S330" i="8" s="1"/>
  <c r="V331" i="8"/>
  <c r="U331" i="8"/>
  <c r="T331" i="8"/>
  <c r="T342" i="8"/>
  <c r="V342" i="8"/>
  <c r="U342" i="8"/>
  <c r="Z349" i="8"/>
  <c r="Y349" i="8"/>
  <c r="X349" i="8"/>
  <c r="Z350" i="8"/>
  <c r="Y350" i="8"/>
  <c r="X350" i="8"/>
  <c r="P359" i="8"/>
  <c r="W359" i="8" s="1"/>
  <c r="O359" i="8"/>
  <c r="S359" i="8" s="1"/>
  <c r="P361" i="8"/>
  <c r="W361" i="8" s="1"/>
  <c r="O361" i="8"/>
  <c r="S361" i="8" s="1"/>
  <c r="Z372" i="8"/>
  <c r="Y372" i="8"/>
  <c r="X372" i="8"/>
  <c r="Z389" i="8"/>
  <c r="X389" i="8"/>
  <c r="Y389" i="8"/>
  <c r="V395" i="8"/>
  <c r="U395" i="8"/>
  <c r="T395" i="8"/>
  <c r="O404" i="8"/>
  <c r="S404" i="8" s="1"/>
  <c r="P404" i="8"/>
  <c r="W404" i="8" s="1"/>
  <c r="U405" i="8"/>
  <c r="T405" i="8"/>
  <c r="V405" i="8"/>
  <c r="V423" i="8"/>
  <c r="T423" i="8"/>
  <c r="U423" i="8"/>
  <c r="V429" i="8"/>
  <c r="T429" i="8"/>
  <c r="U429" i="8"/>
  <c r="V431" i="8"/>
  <c r="T431" i="8"/>
  <c r="U431" i="8"/>
  <c r="O438" i="8"/>
  <c r="S438" i="8" s="1"/>
  <c r="P438" i="8"/>
  <c r="W438" i="8" s="1"/>
  <c r="Z445" i="8"/>
  <c r="X445" i="8"/>
  <c r="Y445" i="8"/>
  <c r="O448" i="8"/>
  <c r="S448" i="8" s="1"/>
  <c r="P448" i="8"/>
  <c r="W448" i="8" s="1"/>
  <c r="V455" i="8"/>
  <c r="T455" i="8"/>
  <c r="U455" i="8"/>
  <c r="V457" i="8"/>
  <c r="T457" i="8"/>
  <c r="U457" i="8"/>
  <c r="O244" i="8"/>
  <c r="S244" i="8" s="1"/>
  <c r="O252" i="8"/>
  <c r="S252" i="8" s="1"/>
  <c r="X274" i="8"/>
  <c r="X276" i="8"/>
  <c r="O277" i="8"/>
  <c r="S277" i="8" s="1"/>
  <c r="P283" i="8"/>
  <c r="W283" i="8" s="1"/>
  <c r="P288" i="8"/>
  <c r="W288" i="8" s="1"/>
  <c r="X291" i="8"/>
  <c r="O298" i="8"/>
  <c r="S298" i="8" s="1"/>
  <c r="X306" i="8"/>
  <c r="X308" i="8"/>
  <c r="Z313" i="8"/>
  <c r="X313" i="8"/>
  <c r="O316" i="8"/>
  <c r="S316" i="8" s="1"/>
  <c r="P321" i="8"/>
  <c r="W321" i="8" s="1"/>
  <c r="O321" i="8"/>
  <c r="S321" i="8" s="1"/>
  <c r="O323" i="8"/>
  <c r="S323" i="8" s="1"/>
  <c r="Y326" i="8"/>
  <c r="X326" i="8"/>
  <c r="T334" i="8"/>
  <c r="V334" i="8"/>
  <c r="U334" i="8"/>
  <c r="Z341" i="8"/>
  <c r="Y341" i="8"/>
  <c r="X341" i="8"/>
  <c r="Z342" i="8"/>
  <c r="Y342" i="8"/>
  <c r="X342" i="8"/>
  <c r="V349" i="8"/>
  <c r="U349" i="8"/>
  <c r="T349" i="8"/>
  <c r="P351" i="8"/>
  <c r="W351" i="8" s="1"/>
  <c r="O351" i="8"/>
  <c r="S351" i="8" s="1"/>
  <c r="P353" i="8"/>
  <c r="W353" i="8" s="1"/>
  <c r="O353" i="8"/>
  <c r="S353" i="8" s="1"/>
  <c r="Z364" i="8"/>
  <c r="Y364" i="8"/>
  <c r="X364" i="8"/>
  <c r="P376" i="8"/>
  <c r="W376" i="8" s="1"/>
  <c r="O376" i="8"/>
  <c r="S376" i="8" s="1"/>
  <c r="P378" i="8"/>
  <c r="W378" i="8" s="1"/>
  <c r="O378" i="8"/>
  <c r="S378" i="8" s="1"/>
  <c r="V379" i="8"/>
  <c r="U379" i="8"/>
  <c r="T379" i="8"/>
  <c r="T382" i="8"/>
  <c r="V382" i="8"/>
  <c r="U382" i="8"/>
  <c r="V396" i="8"/>
  <c r="U396" i="8"/>
  <c r="T396" i="8"/>
  <c r="O406" i="8"/>
  <c r="S406" i="8" s="1"/>
  <c r="P406" i="8"/>
  <c r="W406" i="8" s="1"/>
  <c r="Z407" i="8"/>
  <c r="Y407" i="8"/>
  <c r="X407" i="8"/>
  <c r="O424" i="8"/>
  <c r="S424" i="8" s="1"/>
  <c r="P424" i="8"/>
  <c r="W424" i="8" s="1"/>
  <c r="O430" i="8"/>
  <c r="S430" i="8" s="1"/>
  <c r="P430" i="8"/>
  <c r="W430" i="8" s="1"/>
  <c r="X431" i="8"/>
  <c r="Z431" i="8"/>
  <c r="Y431" i="8"/>
  <c r="O440" i="8"/>
  <c r="S440" i="8" s="1"/>
  <c r="P440" i="8"/>
  <c r="W440" i="8" s="1"/>
  <c r="O456" i="8"/>
  <c r="S456" i="8" s="1"/>
  <c r="P456" i="8"/>
  <c r="W456" i="8" s="1"/>
  <c r="P265" i="8"/>
  <c r="W265" i="8" s="1"/>
  <c r="O268" i="8"/>
  <c r="S268" i="8" s="1"/>
  <c r="Y270" i="8"/>
  <c r="Z274" i="8"/>
  <c r="Y276" i="8"/>
  <c r="O281" i="8"/>
  <c r="S281" i="8" s="1"/>
  <c r="O283" i="8"/>
  <c r="S283" i="8" s="1"/>
  <c r="Y291" i="8"/>
  <c r="P297" i="8"/>
  <c r="W297" i="8" s="1"/>
  <c r="P298" i="8"/>
  <c r="W298" i="8" s="1"/>
  <c r="O300" i="8"/>
  <c r="S300" i="8" s="1"/>
  <c r="Y302" i="8"/>
  <c r="Z306" i="8"/>
  <c r="Y308" i="8"/>
  <c r="U309" i="8"/>
  <c r="Y313" i="8"/>
  <c r="Z319" i="8"/>
  <c r="Z326" i="8"/>
  <c r="Z333" i="8"/>
  <c r="Y333" i="8"/>
  <c r="X333" i="8"/>
  <c r="Z334" i="8"/>
  <c r="Y334" i="8"/>
  <c r="X334" i="8"/>
  <c r="V341" i="8"/>
  <c r="U341" i="8"/>
  <c r="T341" i="8"/>
  <c r="P343" i="8"/>
  <c r="W343" i="8" s="1"/>
  <c r="O343" i="8"/>
  <c r="S343" i="8" s="1"/>
  <c r="P345" i="8"/>
  <c r="W345" i="8" s="1"/>
  <c r="O345" i="8"/>
  <c r="S345" i="8" s="1"/>
  <c r="Z356" i="8"/>
  <c r="Y356" i="8"/>
  <c r="X356" i="8"/>
  <c r="Z382" i="8"/>
  <c r="Y382" i="8"/>
  <c r="X382" i="8"/>
  <c r="U392" i="8"/>
  <c r="V392" i="8"/>
  <c r="T392" i="8"/>
  <c r="Z397" i="8"/>
  <c r="X397" i="8"/>
  <c r="Y397" i="8"/>
  <c r="T407" i="8"/>
  <c r="V407" i="8"/>
  <c r="U407" i="8"/>
  <c r="V441" i="8"/>
  <c r="T441" i="8"/>
  <c r="U441" i="8"/>
  <c r="P460" i="8"/>
  <c r="W460" i="8" s="1"/>
  <c r="O460" i="8"/>
  <c r="S460" i="8" s="1"/>
  <c r="P314" i="8"/>
  <c r="W314" i="8" s="1"/>
  <c r="O314" i="8"/>
  <c r="S314" i="8" s="1"/>
  <c r="O317" i="8"/>
  <c r="S317" i="8" s="1"/>
  <c r="P320" i="8"/>
  <c r="W320" i="8" s="1"/>
  <c r="O320" i="8"/>
  <c r="S320" i="8" s="1"/>
  <c r="P327" i="8"/>
  <c r="W327" i="8" s="1"/>
  <c r="O327" i="8"/>
  <c r="S327" i="8" s="1"/>
  <c r="V333" i="8"/>
  <c r="U333" i="8"/>
  <c r="T333" i="8"/>
  <c r="P335" i="8"/>
  <c r="W335" i="8" s="1"/>
  <c r="O335" i="8"/>
  <c r="S335" i="8" s="1"/>
  <c r="P337" i="8"/>
  <c r="W337" i="8" s="1"/>
  <c r="O337" i="8"/>
  <c r="S337" i="8" s="1"/>
  <c r="Z348" i="8"/>
  <c r="Y348" i="8"/>
  <c r="X348" i="8"/>
  <c r="P368" i="8"/>
  <c r="W368" i="8" s="1"/>
  <c r="O368" i="8"/>
  <c r="S368" i="8" s="1"/>
  <c r="P370" i="8"/>
  <c r="W370" i="8" s="1"/>
  <c r="O370" i="8"/>
  <c r="S370" i="8" s="1"/>
  <c r="V371" i="8"/>
  <c r="U371" i="8"/>
  <c r="T371" i="8"/>
  <c r="T374" i="8"/>
  <c r="V374" i="8"/>
  <c r="U374" i="8"/>
  <c r="Z381" i="8"/>
  <c r="Y381" i="8"/>
  <c r="X381" i="8"/>
  <c r="P383" i="8"/>
  <c r="W383" i="8" s="1"/>
  <c r="O383" i="8"/>
  <c r="S383" i="8" s="1"/>
  <c r="Z392" i="8"/>
  <c r="Y392" i="8"/>
  <c r="X392" i="8"/>
  <c r="P408" i="8"/>
  <c r="W408" i="8" s="1"/>
  <c r="O408" i="8"/>
  <c r="S408" i="8" s="1"/>
  <c r="Z409" i="8"/>
  <c r="Y409" i="8"/>
  <c r="X409" i="8"/>
  <c r="X411" i="8"/>
  <c r="Z411" i="8"/>
  <c r="Y411" i="8"/>
  <c r="T413" i="8"/>
  <c r="Z421" i="8"/>
  <c r="X421" i="8"/>
  <c r="Y421" i="8"/>
  <c r="Z433" i="8"/>
  <c r="X433" i="8"/>
  <c r="Y433" i="8"/>
  <c r="Z453" i="8"/>
  <c r="X453" i="8"/>
  <c r="Y453" i="8"/>
  <c r="O287" i="8"/>
  <c r="S287" i="8" s="1"/>
  <c r="O289" i="8"/>
  <c r="S289" i="8" s="1"/>
  <c r="P329" i="8"/>
  <c r="W329" i="8" s="1"/>
  <c r="O329" i="8"/>
  <c r="S329" i="8" s="1"/>
  <c r="Z340" i="8"/>
  <c r="Y340" i="8"/>
  <c r="X340" i="8"/>
  <c r="P360" i="8"/>
  <c r="W360" i="8" s="1"/>
  <c r="O360" i="8"/>
  <c r="S360" i="8" s="1"/>
  <c r="P362" i="8"/>
  <c r="W362" i="8" s="1"/>
  <c r="O362" i="8"/>
  <c r="S362" i="8" s="1"/>
  <c r="V363" i="8"/>
  <c r="U363" i="8"/>
  <c r="T363" i="8"/>
  <c r="Z374" i="8"/>
  <c r="Y374" i="8"/>
  <c r="X374" i="8"/>
  <c r="X395" i="8"/>
  <c r="Z395" i="8"/>
  <c r="Y395" i="8"/>
  <c r="Z401" i="8"/>
  <c r="Y401" i="8"/>
  <c r="X401" i="8"/>
  <c r="P410" i="8"/>
  <c r="W410" i="8" s="1"/>
  <c r="O410" i="8"/>
  <c r="S410" i="8" s="1"/>
  <c r="O412" i="8"/>
  <c r="S412" i="8" s="1"/>
  <c r="P412" i="8"/>
  <c r="W412" i="8" s="1"/>
  <c r="O414" i="8"/>
  <c r="S414" i="8" s="1"/>
  <c r="P414" i="8"/>
  <c r="W414" i="8" s="1"/>
  <c r="V417" i="8"/>
  <c r="T417" i="8"/>
  <c r="U417" i="8"/>
  <c r="O426" i="8"/>
  <c r="S426" i="8" s="1"/>
  <c r="P426" i="8"/>
  <c r="W426" i="8" s="1"/>
  <c r="O442" i="8"/>
  <c r="S442" i="8" s="1"/>
  <c r="P442" i="8"/>
  <c r="W442" i="8" s="1"/>
  <c r="O444" i="8"/>
  <c r="S444" i="8" s="1"/>
  <c r="P444" i="8"/>
  <c r="W444" i="8" s="1"/>
  <c r="P267" i="8"/>
  <c r="W267" i="8" s="1"/>
  <c r="P299" i="8"/>
  <c r="W299" i="8" s="1"/>
  <c r="O313" i="8"/>
  <c r="S313" i="8" s="1"/>
  <c r="Z332" i="8"/>
  <c r="Y332" i="8"/>
  <c r="X332" i="8"/>
  <c r="P352" i="8"/>
  <c r="W352" i="8" s="1"/>
  <c r="O352" i="8"/>
  <c r="S352" i="8" s="1"/>
  <c r="P354" i="8"/>
  <c r="W354" i="8" s="1"/>
  <c r="O354" i="8"/>
  <c r="S354" i="8" s="1"/>
  <c r="V355" i="8"/>
  <c r="U355" i="8"/>
  <c r="T355" i="8"/>
  <c r="T366" i="8"/>
  <c r="V366" i="8"/>
  <c r="U366" i="8"/>
  <c r="Z373" i="8"/>
  <c r="Y373" i="8"/>
  <c r="X373" i="8"/>
  <c r="P375" i="8"/>
  <c r="W375" i="8" s="1"/>
  <c r="O375" i="8"/>
  <c r="S375" i="8" s="1"/>
  <c r="P377" i="8"/>
  <c r="W377" i="8" s="1"/>
  <c r="O377" i="8"/>
  <c r="S377" i="8" s="1"/>
  <c r="U386" i="8"/>
  <c r="T386" i="8"/>
  <c r="V386" i="8"/>
  <c r="T391" i="8"/>
  <c r="V391" i="8"/>
  <c r="U391" i="8"/>
  <c r="Z400" i="8"/>
  <c r="Y400" i="8"/>
  <c r="X400" i="8"/>
  <c r="P416" i="8"/>
  <c r="W416" i="8" s="1"/>
  <c r="O416" i="8"/>
  <c r="S416" i="8" s="1"/>
  <c r="T419" i="8"/>
  <c r="V419" i="8"/>
  <c r="U419" i="8"/>
  <c r="O434" i="8"/>
  <c r="S434" i="8" s="1"/>
  <c r="P434" i="8"/>
  <c r="W434" i="8" s="1"/>
  <c r="T435" i="8"/>
  <c r="V435" i="8"/>
  <c r="U435" i="8"/>
  <c r="T451" i="8"/>
  <c r="V451" i="8"/>
  <c r="U451" i="8"/>
  <c r="P323" i="8"/>
  <c r="W323" i="8" s="1"/>
  <c r="P331" i="8"/>
  <c r="W331" i="8" s="1"/>
  <c r="P339" i="8"/>
  <c r="W339" i="8" s="1"/>
  <c r="P347" i="8"/>
  <c r="W347" i="8" s="1"/>
  <c r="P355" i="8"/>
  <c r="W355" i="8" s="1"/>
  <c r="P363" i="8"/>
  <c r="W363" i="8" s="1"/>
  <c r="P371" i="8"/>
  <c r="W371" i="8" s="1"/>
  <c r="P379" i="8"/>
  <c r="W379" i="8" s="1"/>
  <c r="P385" i="8"/>
  <c r="W385" i="8" s="1"/>
  <c r="O387" i="8"/>
  <c r="S387" i="8" s="1"/>
  <c r="O389" i="8"/>
  <c r="S389" i="8" s="1"/>
  <c r="Y399" i="8"/>
  <c r="P405" i="8"/>
  <c r="W405" i="8" s="1"/>
  <c r="P417" i="8"/>
  <c r="W417" i="8" s="1"/>
  <c r="T420" i="8"/>
  <c r="O421" i="8"/>
  <c r="S421" i="8" s="1"/>
  <c r="O425" i="8"/>
  <c r="S425" i="8" s="1"/>
  <c r="P437" i="8"/>
  <c r="W437" i="8" s="1"/>
  <c r="Z446" i="8"/>
  <c r="Z450" i="8"/>
  <c r="T452" i="8"/>
  <c r="O453" i="8"/>
  <c r="S453" i="8" s="1"/>
  <c r="P458" i="8"/>
  <c r="W458" i="8" s="1"/>
  <c r="P468" i="8"/>
  <c r="W468" i="8" s="1"/>
  <c r="O468" i="8"/>
  <c r="S468" i="8" s="1"/>
  <c r="P478" i="8"/>
  <c r="W478" i="8" s="1"/>
  <c r="O478" i="8"/>
  <c r="S478" i="8" s="1"/>
  <c r="Z479" i="8"/>
  <c r="Y479" i="8"/>
  <c r="X479" i="8"/>
  <c r="P491" i="8"/>
  <c r="W491" i="8" s="1"/>
  <c r="O491" i="8"/>
  <c r="S491" i="8" s="1"/>
  <c r="X508" i="8"/>
  <c r="Z508" i="8"/>
  <c r="Y508" i="8"/>
  <c r="T509" i="8"/>
  <c r="V509" i="8"/>
  <c r="U509" i="8"/>
  <c r="X513" i="8"/>
  <c r="Y513" i="8"/>
  <c r="Z513" i="8"/>
  <c r="X386" i="8"/>
  <c r="P419" i="8"/>
  <c r="W419" i="8" s="1"/>
  <c r="V420" i="8"/>
  <c r="P451" i="8"/>
  <c r="W451" i="8" s="1"/>
  <c r="V452" i="8"/>
  <c r="T458" i="8"/>
  <c r="X473" i="8"/>
  <c r="Z473" i="8"/>
  <c r="Y473" i="8"/>
  <c r="X481" i="8"/>
  <c r="Y481" i="8"/>
  <c r="Z481" i="8"/>
  <c r="V482" i="8"/>
  <c r="U482" i="8"/>
  <c r="T482" i="8"/>
  <c r="P510" i="8"/>
  <c r="W510" i="8" s="1"/>
  <c r="O510" i="8"/>
  <c r="S510" i="8" s="1"/>
  <c r="Y386" i="8"/>
  <c r="O397" i="8"/>
  <c r="S397" i="8" s="1"/>
  <c r="O399" i="8"/>
  <c r="S399" i="8" s="1"/>
  <c r="P413" i="8"/>
  <c r="W413" i="8" s="1"/>
  <c r="P429" i="8"/>
  <c r="W429" i="8" s="1"/>
  <c r="O445" i="8"/>
  <c r="S445" i="8" s="1"/>
  <c r="O449" i="8"/>
  <c r="S449" i="8" s="1"/>
  <c r="V458" i="8"/>
  <c r="P461" i="8"/>
  <c r="W461" i="8" s="1"/>
  <c r="O461" i="8"/>
  <c r="S461" i="8" s="1"/>
  <c r="P465" i="8"/>
  <c r="W465" i="8" s="1"/>
  <c r="O469" i="8"/>
  <c r="S469" i="8" s="1"/>
  <c r="P469" i="8"/>
  <c r="W469" i="8" s="1"/>
  <c r="P483" i="8"/>
  <c r="W483" i="8" s="1"/>
  <c r="O483" i="8"/>
  <c r="S483" i="8" s="1"/>
  <c r="U497" i="8"/>
  <c r="V497" i="8"/>
  <c r="T497" i="8"/>
  <c r="X505" i="8"/>
  <c r="Z505" i="8"/>
  <c r="Y505" i="8"/>
  <c r="V393" i="8"/>
  <c r="T393" i="8"/>
  <c r="Z425" i="8"/>
  <c r="X425" i="8"/>
  <c r="P443" i="8"/>
  <c r="W443" i="8" s="1"/>
  <c r="T464" i="8"/>
  <c r="V464" i="8"/>
  <c r="U464" i="8"/>
  <c r="Z494" i="8"/>
  <c r="Y494" i="8"/>
  <c r="X494" i="8"/>
  <c r="O498" i="8"/>
  <c r="S498" i="8" s="1"/>
  <c r="P498" i="8"/>
  <c r="W498" i="8" s="1"/>
  <c r="P519" i="8"/>
  <c r="W519" i="8" s="1"/>
  <c r="O519" i="8"/>
  <c r="S519" i="8" s="1"/>
  <c r="X525" i="8"/>
  <c r="Z525" i="8"/>
  <c r="Y525" i="8"/>
  <c r="P390" i="8"/>
  <c r="W390" i="8" s="1"/>
  <c r="U393" i="8"/>
  <c r="T427" i="8"/>
  <c r="V427" i="8"/>
  <c r="Z435" i="8"/>
  <c r="X435" i="8"/>
  <c r="P459" i="8"/>
  <c r="W459" i="8" s="1"/>
  <c r="O459" i="8"/>
  <c r="S459" i="8" s="1"/>
  <c r="P462" i="8"/>
  <c r="W462" i="8" s="1"/>
  <c r="O462" i="8"/>
  <c r="S462" i="8" s="1"/>
  <c r="V463" i="8"/>
  <c r="U463" i="8"/>
  <c r="T463" i="8"/>
  <c r="Z464" i="8"/>
  <c r="X464" i="8"/>
  <c r="O466" i="8"/>
  <c r="S466" i="8" s="1"/>
  <c r="P466" i="8"/>
  <c r="W466" i="8" s="1"/>
  <c r="P470" i="8"/>
  <c r="W470" i="8" s="1"/>
  <c r="O470" i="8"/>
  <c r="S470" i="8" s="1"/>
  <c r="Z486" i="8"/>
  <c r="Y486" i="8"/>
  <c r="X486" i="8"/>
  <c r="X492" i="8"/>
  <c r="Z492" i="8"/>
  <c r="Y492" i="8"/>
  <c r="P495" i="8"/>
  <c r="W495" i="8" s="1"/>
  <c r="O495" i="8"/>
  <c r="S495" i="8" s="1"/>
  <c r="Y496" i="8"/>
  <c r="X496" i="8"/>
  <c r="Z496" i="8"/>
  <c r="X500" i="8"/>
  <c r="Y500" i="8"/>
  <c r="Z500" i="8"/>
  <c r="O514" i="8"/>
  <c r="S514" i="8" s="1"/>
  <c r="P514" i="8"/>
  <c r="W514" i="8" s="1"/>
  <c r="O373" i="8"/>
  <c r="S373" i="8" s="1"/>
  <c r="O381" i="8"/>
  <c r="S381" i="8" s="1"/>
  <c r="P388" i="8"/>
  <c r="W388" i="8" s="1"/>
  <c r="T390" i="8"/>
  <c r="O398" i="8"/>
  <c r="S398" i="8" s="1"/>
  <c r="V401" i="8"/>
  <c r="T401" i="8"/>
  <c r="O409" i="8"/>
  <c r="S409" i="8" s="1"/>
  <c r="P415" i="8"/>
  <c r="W415" i="8" s="1"/>
  <c r="U427" i="8"/>
  <c r="P428" i="8"/>
  <c r="W428" i="8" s="1"/>
  <c r="T432" i="8"/>
  <c r="Y435" i="8"/>
  <c r="T446" i="8"/>
  <c r="P447" i="8"/>
  <c r="W447" i="8" s="1"/>
  <c r="Z449" i="8"/>
  <c r="X449" i="8"/>
  <c r="T450" i="8"/>
  <c r="X463" i="8"/>
  <c r="Z463" i="8"/>
  <c r="Y464" i="8"/>
  <c r="V471" i="8"/>
  <c r="U471" i="8"/>
  <c r="T471" i="8"/>
  <c r="U473" i="8"/>
  <c r="V473" i="8"/>
  <c r="T473" i="8"/>
  <c r="P487" i="8"/>
  <c r="W487" i="8" s="1"/>
  <c r="O487" i="8"/>
  <c r="S487" i="8" s="1"/>
  <c r="Z488" i="8"/>
  <c r="Y488" i="8"/>
  <c r="X488" i="8"/>
  <c r="T496" i="8"/>
  <c r="V496" i="8"/>
  <c r="U496" i="8"/>
  <c r="P511" i="8"/>
  <c r="W511" i="8" s="1"/>
  <c r="O511" i="8"/>
  <c r="S511" i="8" s="1"/>
  <c r="T516" i="8"/>
  <c r="V516" i="8"/>
  <c r="U516" i="8"/>
  <c r="O332" i="8"/>
  <c r="S332" i="8" s="1"/>
  <c r="O340" i="8"/>
  <c r="S340" i="8" s="1"/>
  <c r="O348" i="8"/>
  <c r="S348" i="8" s="1"/>
  <c r="O356" i="8"/>
  <c r="S356" i="8" s="1"/>
  <c r="O364" i="8"/>
  <c r="S364" i="8" s="1"/>
  <c r="O372" i="8"/>
  <c r="S372" i="8" s="1"/>
  <c r="O380" i="8"/>
  <c r="S380" i="8" s="1"/>
  <c r="U390" i="8"/>
  <c r="O394" i="8"/>
  <c r="S394" i="8" s="1"/>
  <c r="P398" i="8"/>
  <c r="W398" i="8" s="1"/>
  <c r="O400" i="8"/>
  <c r="S400" i="8" s="1"/>
  <c r="U401" i="8"/>
  <c r="O411" i="8"/>
  <c r="S411" i="8" s="1"/>
  <c r="O415" i="8"/>
  <c r="S415" i="8" s="1"/>
  <c r="Z427" i="8"/>
  <c r="X427" i="8"/>
  <c r="T428" i="8"/>
  <c r="V432" i="8"/>
  <c r="O433" i="8"/>
  <c r="S433" i="8" s="1"/>
  <c r="U465" i="8"/>
  <c r="V465" i="8"/>
  <c r="P467" i="8"/>
  <c r="W467" i="8" s="1"/>
  <c r="O467" i="8"/>
  <c r="S467" i="8" s="1"/>
  <c r="Z471" i="8"/>
  <c r="Y471" i="8"/>
  <c r="X471" i="8"/>
  <c r="O474" i="8"/>
  <c r="S474" i="8" s="1"/>
  <c r="P474" i="8"/>
  <c r="W474" i="8" s="1"/>
  <c r="T480" i="8"/>
  <c r="V480" i="8"/>
  <c r="U480" i="8"/>
  <c r="X484" i="8"/>
  <c r="Z484" i="8"/>
  <c r="Y484" i="8"/>
  <c r="T488" i="8"/>
  <c r="V488" i="8"/>
  <c r="U488" i="8"/>
  <c r="X497" i="8"/>
  <c r="Z497" i="8"/>
  <c r="Y497" i="8"/>
  <c r="P502" i="8"/>
  <c r="W502" i="8" s="1"/>
  <c r="O502" i="8"/>
  <c r="S502" i="8" s="1"/>
  <c r="V503" i="8"/>
  <c r="U503" i="8"/>
  <c r="T503" i="8"/>
  <c r="U505" i="8"/>
  <c r="V505" i="8"/>
  <c r="T505" i="8"/>
  <c r="P391" i="8"/>
  <c r="W391" i="8" s="1"/>
  <c r="P396" i="8"/>
  <c r="W396" i="8" s="1"/>
  <c r="X399" i="8"/>
  <c r="P420" i="8"/>
  <c r="W420" i="8" s="1"/>
  <c r="Y427" i="8"/>
  <c r="V428" i="8"/>
  <c r="P439" i="8"/>
  <c r="W439" i="8" s="1"/>
  <c r="Z441" i="8"/>
  <c r="X441" i="8"/>
  <c r="O443" i="8"/>
  <c r="S443" i="8" s="1"/>
  <c r="X446" i="8"/>
  <c r="X450" i="8"/>
  <c r="P452" i="8"/>
  <c r="W452" i="8" s="1"/>
  <c r="P457" i="8"/>
  <c r="W457" i="8" s="1"/>
  <c r="X476" i="8"/>
  <c r="Z476" i="8"/>
  <c r="Y476" i="8"/>
  <c r="T477" i="8"/>
  <c r="V477" i="8"/>
  <c r="U477" i="8"/>
  <c r="T485" i="8"/>
  <c r="V485" i="8"/>
  <c r="U485" i="8"/>
  <c r="X489" i="8"/>
  <c r="Z489" i="8"/>
  <c r="Y489" i="8"/>
  <c r="V490" i="8"/>
  <c r="U490" i="8"/>
  <c r="T490" i="8"/>
  <c r="Z503" i="8"/>
  <c r="Y503" i="8"/>
  <c r="X503" i="8"/>
  <c r="O506" i="8"/>
  <c r="S506" i="8" s="1"/>
  <c r="P506" i="8"/>
  <c r="W506" i="8" s="1"/>
  <c r="X472" i="8"/>
  <c r="O475" i="8"/>
  <c r="S475" i="8" s="1"/>
  <c r="P477" i="8"/>
  <c r="W477" i="8" s="1"/>
  <c r="O479" i="8"/>
  <c r="S479" i="8" s="1"/>
  <c r="U484" i="8"/>
  <c r="P490" i="8"/>
  <c r="W490" i="8" s="1"/>
  <c r="O494" i="8"/>
  <c r="S494" i="8" s="1"/>
  <c r="U501" i="8"/>
  <c r="X504" i="8"/>
  <c r="O507" i="8"/>
  <c r="S507" i="8" s="1"/>
  <c r="P509" i="8"/>
  <c r="W509" i="8" s="1"/>
  <c r="Z520" i="8"/>
  <c r="P522" i="8"/>
  <c r="W522" i="8" s="1"/>
  <c r="O522" i="8"/>
  <c r="S522" i="8" s="1"/>
  <c r="T529" i="8"/>
  <c r="V529" i="8"/>
  <c r="U529" i="8"/>
  <c r="Z536" i="8"/>
  <c r="Y536" i="8"/>
  <c r="X536" i="8"/>
  <c r="V550" i="8"/>
  <c r="U550" i="8"/>
  <c r="T550" i="8"/>
  <c r="X557" i="8"/>
  <c r="Z557" i="8"/>
  <c r="Y557" i="8"/>
  <c r="O565" i="8"/>
  <c r="S565" i="8" s="1"/>
  <c r="P565" i="8"/>
  <c r="W565" i="8" s="1"/>
  <c r="P567" i="8"/>
  <c r="W567" i="8" s="1"/>
  <c r="O567" i="8"/>
  <c r="S567" i="8" s="1"/>
  <c r="T568" i="8"/>
  <c r="V568" i="8"/>
  <c r="U568" i="8"/>
  <c r="T576" i="8"/>
  <c r="V576" i="8"/>
  <c r="U576" i="8"/>
  <c r="X580" i="8"/>
  <c r="Y580" i="8"/>
  <c r="Z580" i="8"/>
  <c r="X597" i="8"/>
  <c r="Y597" i="8"/>
  <c r="Z597" i="8"/>
  <c r="O481" i="8"/>
  <c r="S481" i="8" s="1"/>
  <c r="V484" i="8"/>
  <c r="T492" i="8"/>
  <c r="O500" i="8"/>
  <c r="S500" i="8" s="1"/>
  <c r="V501" i="8"/>
  <c r="O513" i="8"/>
  <c r="S513" i="8" s="1"/>
  <c r="U517" i="8"/>
  <c r="T517" i="8"/>
  <c r="Z535" i="8"/>
  <c r="Y535" i="8"/>
  <c r="X535" i="8"/>
  <c r="P537" i="8"/>
  <c r="W537" i="8" s="1"/>
  <c r="O537" i="8"/>
  <c r="S537" i="8" s="1"/>
  <c r="P539" i="8"/>
  <c r="W539" i="8" s="1"/>
  <c r="O539" i="8"/>
  <c r="S539" i="8" s="1"/>
  <c r="P554" i="8"/>
  <c r="W554" i="8" s="1"/>
  <c r="O554" i="8"/>
  <c r="S554" i="8" s="1"/>
  <c r="P556" i="8"/>
  <c r="W556" i="8" s="1"/>
  <c r="O556" i="8"/>
  <c r="S556" i="8" s="1"/>
  <c r="V557" i="8"/>
  <c r="U557" i="8"/>
  <c r="T557" i="8"/>
  <c r="V560" i="8"/>
  <c r="U560" i="8"/>
  <c r="T560" i="8"/>
  <c r="X568" i="8"/>
  <c r="Z568" i="8"/>
  <c r="Y568" i="8"/>
  <c r="P582" i="8"/>
  <c r="W582" i="8" s="1"/>
  <c r="O582" i="8"/>
  <c r="S582" i="8" s="1"/>
  <c r="X584" i="8"/>
  <c r="Z584" i="8"/>
  <c r="Y584" i="8"/>
  <c r="U585" i="8"/>
  <c r="V585" i="8"/>
  <c r="T585" i="8"/>
  <c r="V589" i="8"/>
  <c r="U589" i="8"/>
  <c r="T589" i="8"/>
  <c r="X480" i="8"/>
  <c r="P485" i="8"/>
  <c r="W485" i="8" s="1"/>
  <c r="U492" i="8"/>
  <c r="X512" i="8"/>
  <c r="P517" i="8"/>
  <c r="W517" i="8" s="1"/>
  <c r="V542" i="8"/>
  <c r="U542" i="8"/>
  <c r="T542" i="8"/>
  <c r="X549" i="8"/>
  <c r="Z549" i="8"/>
  <c r="Y549" i="8"/>
  <c r="Z560" i="8"/>
  <c r="Y560" i="8"/>
  <c r="X560" i="8"/>
  <c r="O569" i="8"/>
  <c r="S569" i="8" s="1"/>
  <c r="P569" i="8"/>
  <c r="W569" i="8" s="1"/>
  <c r="Z570" i="8"/>
  <c r="Y570" i="8"/>
  <c r="X570" i="8"/>
  <c r="Y577" i="8"/>
  <c r="Z577" i="8"/>
  <c r="X577" i="8"/>
  <c r="P586" i="8"/>
  <c r="W586" i="8" s="1"/>
  <c r="O586" i="8"/>
  <c r="S586" i="8" s="1"/>
  <c r="Z587" i="8"/>
  <c r="Y587" i="8"/>
  <c r="X587" i="8"/>
  <c r="X588" i="8"/>
  <c r="Z588" i="8"/>
  <c r="Y588" i="8"/>
  <c r="O476" i="8"/>
  <c r="S476" i="8" s="1"/>
  <c r="O489" i="8"/>
  <c r="S489" i="8" s="1"/>
  <c r="X499" i="8"/>
  <c r="O508" i="8"/>
  <c r="S508" i="8" s="1"/>
  <c r="Y512" i="8"/>
  <c r="V517" i="8"/>
  <c r="O518" i="8"/>
  <c r="S518" i="8" s="1"/>
  <c r="P518" i="8"/>
  <c r="W518" i="8" s="1"/>
  <c r="P531" i="8"/>
  <c r="W531" i="8" s="1"/>
  <c r="O531" i="8"/>
  <c r="S531" i="8" s="1"/>
  <c r="P546" i="8"/>
  <c r="W546" i="8" s="1"/>
  <c r="O546" i="8"/>
  <c r="S546" i="8" s="1"/>
  <c r="P548" i="8"/>
  <c r="W548" i="8" s="1"/>
  <c r="O548" i="8"/>
  <c r="S548" i="8" s="1"/>
  <c r="V549" i="8"/>
  <c r="U549" i="8"/>
  <c r="T549" i="8"/>
  <c r="V552" i="8"/>
  <c r="U552" i="8"/>
  <c r="T552" i="8"/>
  <c r="Z559" i="8"/>
  <c r="Y559" i="8"/>
  <c r="X559" i="8"/>
  <c r="P561" i="8"/>
  <c r="W561" i="8" s="1"/>
  <c r="O561" i="8"/>
  <c r="S561" i="8" s="1"/>
  <c r="P571" i="8"/>
  <c r="W571" i="8" s="1"/>
  <c r="O571" i="8"/>
  <c r="S571" i="8" s="1"/>
  <c r="O573" i="8"/>
  <c r="S573" i="8" s="1"/>
  <c r="P573" i="8"/>
  <c r="W573" i="8" s="1"/>
  <c r="V574" i="8"/>
  <c r="U574" i="8"/>
  <c r="T574" i="8"/>
  <c r="P493" i="8"/>
  <c r="W493" i="8" s="1"/>
  <c r="Y499" i="8"/>
  <c r="P516" i="8"/>
  <c r="W516" i="8" s="1"/>
  <c r="P524" i="8"/>
  <c r="W524" i="8" s="1"/>
  <c r="O524" i="8"/>
  <c r="S524" i="8" s="1"/>
  <c r="Y529" i="8"/>
  <c r="X529" i="8"/>
  <c r="V534" i="8"/>
  <c r="U534" i="8"/>
  <c r="T534" i="8"/>
  <c r="X541" i="8"/>
  <c r="Z541" i="8"/>
  <c r="Y541" i="8"/>
  <c r="Z552" i="8"/>
  <c r="Y552" i="8"/>
  <c r="X552" i="8"/>
  <c r="P566" i="8"/>
  <c r="W566" i="8" s="1"/>
  <c r="O566" i="8"/>
  <c r="S566" i="8" s="1"/>
  <c r="P575" i="8"/>
  <c r="W575" i="8" s="1"/>
  <c r="O575" i="8"/>
  <c r="S575" i="8" s="1"/>
  <c r="X576" i="8"/>
  <c r="Z576" i="8"/>
  <c r="Y576" i="8"/>
  <c r="P578" i="8"/>
  <c r="W578" i="8" s="1"/>
  <c r="O578" i="8"/>
  <c r="S578" i="8" s="1"/>
  <c r="T580" i="8"/>
  <c r="V580" i="8"/>
  <c r="U580" i="8"/>
  <c r="X475" i="8"/>
  <c r="X507" i="8"/>
  <c r="V520" i="8"/>
  <c r="Y521" i="8"/>
  <c r="X521" i="8"/>
  <c r="O526" i="8"/>
  <c r="S526" i="8" s="1"/>
  <c r="P526" i="8"/>
  <c r="W526" i="8" s="1"/>
  <c r="V527" i="8"/>
  <c r="U527" i="8"/>
  <c r="T527" i="8"/>
  <c r="V528" i="8"/>
  <c r="U528" i="8"/>
  <c r="T528" i="8"/>
  <c r="P538" i="8"/>
  <c r="W538" i="8" s="1"/>
  <c r="O538" i="8"/>
  <c r="S538" i="8" s="1"/>
  <c r="P540" i="8"/>
  <c r="W540" i="8" s="1"/>
  <c r="O540" i="8"/>
  <c r="S540" i="8" s="1"/>
  <c r="V541" i="8"/>
  <c r="U541" i="8"/>
  <c r="T541" i="8"/>
  <c r="V544" i="8"/>
  <c r="U544" i="8"/>
  <c r="T544" i="8"/>
  <c r="Z551" i="8"/>
  <c r="Y551" i="8"/>
  <c r="X551" i="8"/>
  <c r="P553" i="8"/>
  <c r="W553" i="8" s="1"/>
  <c r="O553" i="8"/>
  <c r="S553" i="8" s="1"/>
  <c r="P555" i="8"/>
  <c r="W555" i="8" s="1"/>
  <c r="O555" i="8"/>
  <c r="S555" i="8" s="1"/>
  <c r="O581" i="8"/>
  <c r="S581" i="8" s="1"/>
  <c r="P581" i="8"/>
  <c r="W581" i="8" s="1"/>
  <c r="P583" i="8"/>
  <c r="W583" i="8" s="1"/>
  <c r="O583" i="8"/>
  <c r="S583" i="8" s="1"/>
  <c r="U472" i="8"/>
  <c r="Y475" i="8"/>
  <c r="P482" i="8"/>
  <c r="W482" i="8" s="1"/>
  <c r="O486" i="8"/>
  <c r="S486" i="8" s="1"/>
  <c r="U493" i="8"/>
  <c r="O499" i="8"/>
  <c r="S499" i="8" s="1"/>
  <c r="P501" i="8"/>
  <c r="W501" i="8" s="1"/>
  <c r="U504" i="8"/>
  <c r="Y507" i="8"/>
  <c r="T521" i="8"/>
  <c r="V521" i="8"/>
  <c r="U521" i="8"/>
  <c r="P523" i="8"/>
  <c r="W523" i="8" s="1"/>
  <c r="O523" i="8"/>
  <c r="S523" i="8" s="1"/>
  <c r="O525" i="8"/>
  <c r="S525" i="8" s="1"/>
  <c r="X527" i="8"/>
  <c r="Z528" i="8"/>
  <c r="X528" i="8"/>
  <c r="P530" i="8"/>
  <c r="W530" i="8" s="1"/>
  <c r="O530" i="8"/>
  <c r="S530" i="8" s="1"/>
  <c r="X533" i="8"/>
  <c r="Z533" i="8"/>
  <c r="Y533" i="8"/>
  <c r="Z544" i="8"/>
  <c r="Y544" i="8"/>
  <c r="X544" i="8"/>
  <c r="V558" i="8"/>
  <c r="U558" i="8"/>
  <c r="T558" i="8"/>
  <c r="T564" i="8"/>
  <c r="V564" i="8"/>
  <c r="U564" i="8"/>
  <c r="Y592" i="8"/>
  <c r="X592" i="8"/>
  <c r="Z592" i="8"/>
  <c r="V493" i="8"/>
  <c r="P515" i="8"/>
  <c r="W515" i="8" s="1"/>
  <c r="O515" i="8"/>
  <c r="S515" i="8" s="1"/>
  <c r="Y520" i="8"/>
  <c r="Z521" i="8"/>
  <c r="P532" i="8"/>
  <c r="W532" i="8" s="1"/>
  <c r="O532" i="8"/>
  <c r="S532" i="8" s="1"/>
  <c r="V533" i="8"/>
  <c r="U533" i="8"/>
  <c r="T533" i="8"/>
  <c r="V536" i="8"/>
  <c r="U536" i="8"/>
  <c r="T536" i="8"/>
  <c r="Z543" i="8"/>
  <c r="Y543" i="8"/>
  <c r="X543" i="8"/>
  <c r="P545" i="8"/>
  <c r="W545" i="8" s="1"/>
  <c r="O545" i="8"/>
  <c r="S545" i="8" s="1"/>
  <c r="P547" i="8"/>
  <c r="W547" i="8" s="1"/>
  <c r="O547" i="8"/>
  <c r="S547" i="8" s="1"/>
  <c r="P562" i="8"/>
  <c r="W562" i="8" s="1"/>
  <c r="O562" i="8"/>
  <c r="S562" i="8" s="1"/>
  <c r="V563" i="8"/>
  <c r="U563" i="8"/>
  <c r="T563" i="8"/>
  <c r="X564" i="8"/>
  <c r="Z564" i="8"/>
  <c r="Y564" i="8"/>
  <c r="X572" i="8"/>
  <c r="Z572" i="8"/>
  <c r="Y572" i="8"/>
  <c r="P534" i="8"/>
  <c r="W534" i="8" s="1"/>
  <c r="P542" i="8"/>
  <c r="W542" i="8" s="1"/>
  <c r="P550" i="8"/>
  <c r="W550" i="8" s="1"/>
  <c r="P558" i="8"/>
  <c r="W558" i="8" s="1"/>
  <c r="Z563" i="8"/>
  <c r="V577" i="8"/>
  <c r="U579" i="8"/>
  <c r="P589" i="8"/>
  <c r="W589" i="8" s="1"/>
  <c r="Y591" i="8"/>
  <c r="V600" i="8"/>
  <c r="T600" i="8"/>
  <c r="Z612" i="8"/>
  <c r="X612" i="8"/>
  <c r="P620" i="8"/>
  <c r="W620" i="8" s="1"/>
  <c r="O620" i="8"/>
  <c r="S620" i="8" s="1"/>
  <c r="P637" i="8"/>
  <c r="W637" i="8" s="1"/>
  <c r="O637" i="8"/>
  <c r="S637" i="8" s="1"/>
  <c r="V638" i="8"/>
  <c r="U638" i="8"/>
  <c r="T638" i="8"/>
  <c r="Z654" i="8"/>
  <c r="Y654" i="8"/>
  <c r="X654" i="8"/>
  <c r="T659" i="8"/>
  <c r="V659" i="8"/>
  <c r="U659" i="8"/>
  <c r="P668" i="8"/>
  <c r="W668" i="8" s="1"/>
  <c r="O668" i="8"/>
  <c r="S668" i="8" s="1"/>
  <c r="Z669" i="8"/>
  <c r="Y669" i="8"/>
  <c r="X669" i="8"/>
  <c r="Z679" i="8"/>
  <c r="X679" i="8"/>
  <c r="Y679" i="8"/>
  <c r="P684" i="8"/>
  <c r="W684" i="8" s="1"/>
  <c r="O684" i="8"/>
  <c r="S684" i="8" s="1"/>
  <c r="T587" i="8"/>
  <c r="Z599" i="8"/>
  <c r="X599" i="8"/>
  <c r="V605" i="8"/>
  <c r="U605" i="8"/>
  <c r="T605" i="8"/>
  <c r="V615" i="8"/>
  <c r="U615" i="8"/>
  <c r="T615" i="8"/>
  <c r="P617" i="8"/>
  <c r="W617" i="8" s="1"/>
  <c r="O617" i="8"/>
  <c r="S617" i="8" s="1"/>
  <c r="P624" i="8"/>
  <c r="W624" i="8" s="1"/>
  <c r="O624" i="8"/>
  <c r="S624" i="8" s="1"/>
  <c r="P626" i="8"/>
  <c r="W626" i="8" s="1"/>
  <c r="O626" i="8"/>
  <c r="S626" i="8" s="1"/>
  <c r="Z627" i="8"/>
  <c r="Y627" i="8"/>
  <c r="X627" i="8"/>
  <c r="P639" i="8"/>
  <c r="W639" i="8" s="1"/>
  <c r="O639" i="8"/>
  <c r="S639" i="8" s="1"/>
  <c r="P641" i="8"/>
  <c r="W641" i="8" s="1"/>
  <c r="O641" i="8"/>
  <c r="S641" i="8" s="1"/>
  <c r="V655" i="8"/>
  <c r="U655" i="8"/>
  <c r="T655" i="8"/>
  <c r="X663" i="8"/>
  <c r="Z663" i="8"/>
  <c r="Y663" i="8"/>
  <c r="V664" i="8"/>
  <c r="U664" i="8"/>
  <c r="T664" i="8"/>
  <c r="V669" i="8"/>
  <c r="T669" i="8"/>
  <c r="U669" i="8"/>
  <c r="V699" i="8"/>
  <c r="U699" i="8"/>
  <c r="T699" i="8"/>
  <c r="P704" i="8"/>
  <c r="W704" i="8" s="1"/>
  <c r="O704" i="8"/>
  <c r="S704" i="8" s="1"/>
  <c r="X579" i="8"/>
  <c r="O584" i="8"/>
  <c r="S584" i="8" s="1"/>
  <c r="U587" i="8"/>
  <c r="O592" i="8"/>
  <c r="S592" i="8" s="1"/>
  <c r="Z604" i="8"/>
  <c r="X604" i="8"/>
  <c r="P608" i="8"/>
  <c r="W608" i="8" s="1"/>
  <c r="O614" i="8"/>
  <c r="S614" i="8" s="1"/>
  <c r="P614" i="8"/>
  <c r="W614" i="8" s="1"/>
  <c r="P628" i="8"/>
  <c r="W628" i="8" s="1"/>
  <c r="O628" i="8"/>
  <c r="S628" i="8" s="1"/>
  <c r="P650" i="8"/>
  <c r="W650" i="8" s="1"/>
  <c r="O650" i="8"/>
  <c r="S650" i="8" s="1"/>
  <c r="Z651" i="8"/>
  <c r="Y651" i="8"/>
  <c r="X651" i="8"/>
  <c r="V657" i="8"/>
  <c r="U657" i="8"/>
  <c r="T657" i="8"/>
  <c r="Z665" i="8"/>
  <c r="X665" i="8"/>
  <c r="Y665" i="8"/>
  <c r="P670" i="8"/>
  <c r="W670" i="8" s="1"/>
  <c r="O670" i="8"/>
  <c r="S670" i="8" s="1"/>
  <c r="O672" i="8"/>
  <c r="S672" i="8" s="1"/>
  <c r="P672" i="8"/>
  <c r="W672" i="8" s="1"/>
  <c r="O674" i="8"/>
  <c r="S674" i="8" s="1"/>
  <c r="P674" i="8"/>
  <c r="W674" i="8" s="1"/>
  <c r="X682" i="8"/>
  <c r="Y682" i="8"/>
  <c r="Z682" i="8"/>
  <c r="P700" i="8"/>
  <c r="W700" i="8" s="1"/>
  <c r="O700" i="8"/>
  <c r="S700" i="8" s="1"/>
  <c r="Y579" i="8"/>
  <c r="O590" i="8"/>
  <c r="S590" i="8" s="1"/>
  <c r="Z596" i="8"/>
  <c r="X596" i="8"/>
  <c r="O607" i="8"/>
  <c r="S607" i="8" s="1"/>
  <c r="P610" i="8"/>
  <c r="W610" i="8" s="1"/>
  <c r="O610" i="8"/>
  <c r="S610" i="8" s="1"/>
  <c r="P613" i="8"/>
  <c r="W613" i="8" s="1"/>
  <c r="V616" i="8"/>
  <c r="U616" i="8"/>
  <c r="T616" i="8"/>
  <c r="P632" i="8"/>
  <c r="W632" i="8" s="1"/>
  <c r="O632" i="8"/>
  <c r="S632" i="8" s="1"/>
  <c r="P634" i="8"/>
  <c r="W634" i="8" s="1"/>
  <c r="O634" i="8"/>
  <c r="S634" i="8" s="1"/>
  <c r="Z635" i="8"/>
  <c r="Y635" i="8"/>
  <c r="X635" i="8"/>
  <c r="V646" i="8"/>
  <c r="U646" i="8"/>
  <c r="T646" i="8"/>
  <c r="V648" i="8"/>
  <c r="U648" i="8"/>
  <c r="T648" i="8"/>
  <c r="P652" i="8"/>
  <c r="W652" i="8" s="1"/>
  <c r="O652" i="8"/>
  <c r="S652" i="8" s="1"/>
  <c r="V653" i="8"/>
  <c r="T653" i="8"/>
  <c r="U653" i="8"/>
  <c r="V661" i="8"/>
  <c r="T661" i="8"/>
  <c r="U661" i="8"/>
  <c r="P594" i="8"/>
  <c r="W594" i="8" s="1"/>
  <c r="O594" i="8"/>
  <c r="S594" i="8" s="1"/>
  <c r="Y600" i="8"/>
  <c r="X600" i="8"/>
  <c r="O606" i="8"/>
  <c r="S606" i="8" s="1"/>
  <c r="P606" i="8"/>
  <c r="W606" i="8" s="1"/>
  <c r="U612" i="8"/>
  <c r="T612" i="8"/>
  <c r="P621" i="8"/>
  <c r="W621" i="8" s="1"/>
  <c r="O621" i="8"/>
  <c r="S621" i="8" s="1"/>
  <c r="V622" i="8"/>
  <c r="U622" i="8"/>
  <c r="T622" i="8"/>
  <c r="P636" i="8"/>
  <c r="W636" i="8" s="1"/>
  <c r="O636" i="8"/>
  <c r="S636" i="8" s="1"/>
  <c r="P647" i="8"/>
  <c r="W647" i="8" s="1"/>
  <c r="O647" i="8"/>
  <c r="S647" i="8" s="1"/>
  <c r="Y661" i="8"/>
  <c r="X661" i="8"/>
  <c r="Z661" i="8"/>
  <c r="O688" i="8"/>
  <c r="S688" i="8" s="1"/>
  <c r="P688" i="8"/>
  <c r="W688" i="8" s="1"/>
  <c r="V691" i="8"/>
  <c r="U691" i="8"/>
  <c r="T691" i="8"/>
  <c r="O599" i="8"/>
  <c r="S599" i="8" s="1"/>
  <c r="P602" i="8"/>
  <c r="W602" i="8" s="1"/>
  <c r="O602" i="8"/>
  <c r="S602" i="8" s="1"/>
  <c r="P605" i="8"/>
  <c r="W605" i="8" s="1"/>
  <c r="P609" i="8"/>
  <c r="W609" i="8" s="1"/>
  <c r="O609" i="8"/>
  <c r="S609" i="8" s="1"/>
  <c r="P611" i="8"/>
  <c r="W611" i="8" s="1"/>
  <c r="O611" i="8"/>
  <c r="S611" i="8" s="1"/>
  <c r="Z615" i="8"/>
  <c r="X615" i="8"/>
  <c r="P623" i="8"/>
  <c r="W623" i="8" s="1"/>
  <c r="O623" i="8"/>
  <c r="S623" i="8" s="1"/>
  <c r="P625" i="8"/>
  <c r="W625" i="8" s="1"/>
  <c r="O625" i="8"/>
  <c r="S625" i="8" s="1"/>
  <c r="P640" i="8"/>
  <c r="W640" i="8" s="1"/>
  <c r="O640" i="8"/>
  <c r="S640" i="8" s="1"/>
  <c r="P642" i="8"/>
  <c r="W642" i="8" s="1"/>
  <c r="O642" i="8"/>
  <c r="S642" i="8" s="1"/>
  <c r="Z643" i="8"/>
  <c r="Y643" i="8"/>
  <c r="X643" i="8"/>
  <c r="X645" i="8"/>
  <c r="Z645" i="8"/>
  <c r="Y645" i="8"/>
  <c r="Z648" i="8"/>
  <c r="Y648" i="8"/>
  <c r="X648" i="8"/>
  <c r="Z655" i="8"/>
  <c r="Z660" i="8"/>
  <c r="Y660" i="8"/>
  <c r="X660" i="8"/>
  <c r="P662" i="8"/>
  <c r="W662" i="8" s="1"/>
  <c r="O662" i="8"/>
  <c r="S662" i="8" s="1"/>
  <c r="O535" i="8"/>
  <c r="S535" i="8" s="1"/>
  <c r="O543" i="8"/>
  <c r="S543" i="8" s="1"/>
  <c r="O551" i="8"/>
  <c r="S551" i="8" s="1"/>
  <c r="O559" i="8"/>
  <c r="S559" i="8" s="1"/>
  <c r="U588" i="8"/>
  <c r="T588" i="8"/>
  <c r="V597" i="8"/>
  <c r="U597" i="8"/>
  <c r="T597" i="8"/>
  <c r="O598" i="8"/>
  <c r="S598" i="8" s="1"/>
  <c r="P598" i="8"/>
  <c r="W598" i="8" s="1"/>
  <c r="U604" i="8"/>
  <c r="T604" i="8"/>
  <c r="V608" i="8"/>
  <c r="T608" i="8"/>
  <c r="P618" i="8"/>
  <c r="W618" i="8" s="1"/>
  <c r="O618" i="8"/>
  <c r="S618" i="8" s="1"/>
  <c r="P629" i="8"/>
  <c r="W629" i="8" s="1"/>
  <c r="O629" i="8"/>
  <c r="S629" i="8" s="1"/>
  <c r="V630" i="8"/>
  <c r="U630" i="8"/>
  <c r="T630" i="8"/>
  <c r="P644" i="8"/>
  <c r="W644" i="8" s="1"/>
  <c r="O644" i="8"/>
  <c r="S644" i="8" s="1"/>
  <c r="V645" i="8"/>
  <c r="U645" i="8"/>
  <c r="T645" i="8"/>
  <c r="P649" i="8"/>
  <c r="W649" i="8" s="1"/>
  <c r="O649" i="8"/>
  <c r="S649" i="8" s="1"/>
  <c r="O656" i="8"/>
  <c r="S656" i="8" s="1"/>
  <c r="P656" i="8"/>
  <c r="W656" i="8" s="1"/>
  <c r="O666" i="8"/>
  <c r="S666" i="8" s="1"/>
  <c r="P666" i="8"/>
  <c r="W666" i="8" s="1"/>
  <c r="V671" i="8"/>
  <c r="T671" i="8"/>
  <c r="U671" i="8"/>
  <c r="T686" i="8"/>
  <c r="U686" i="8"/>
  <c r="V686" i="8"/>
  <c r="P708" i="8"/>
  <c r="W708" i="8" s="1"/>
  <c r="O708" i="8"/>
  <c r="S708" i="8" s="1"/>
  <c r="O570" i="8"/>
  <c r="S570" i="8" s="1"/>
  <c r="P574" i="8"/>
  <c r="W574" i="8" s="1"/>
  <c r="T577" i="8"/>
  <c r="P585" i="8"/>
  <c r="W585" i="8" s="1"/>
  <c r="P593" i="8"/>
  <c r="W593" i="8" s="1"/>
  <c r="O593" i="8"/>
  <c r="S593" i="8" s="1"/>
  <c r="P595" i="8"/>
  <c r="W595" i="8" s="1"/>
  <c r="O595" i="8"/>
  <c r="S595" i="8" s="1"/>
  <c r="U596" i="8"/>
  <c r="T596" i="8"/>
  <c r="Y599" i="8"/>
  <c r="P601" i="8"/>
  <c r="W601" i="8" s="1"/>
  <c r="O601" i="8"/>
  <c r="S601" i="8" s="1"/>
  <c r="P603" i="8"/>
  <c r="W603" i="8" s="1"/>
  <c r="O603" i="8"/>
  <c r="S603" i="8" s="1"/>
  <c r="V604" i="8"/>
  <c r="Z607" i="8"/>
  <c r="X607" i="8"/>
  <c r="V613" i="8"/>
  <c r="U613" i="8"/>
  <c r="T613" i="8"/>
  <c r="Y616" i="8"/>
  <c r="X616" i="8"/>
  <c r="Z619" i="8"/>
  <c r="Y619" i="8"/>
  <c r="X619" i="8"/>
  <c r="P631" i="8"/>
  <c r="W631" i="8" s="1"/>
  <c r="O631" i="8"/>
  <c r="S631" i="8" s="1"/>
  <c r="P633" i="8"/>
  <c r="W633" i="8" s="1"/>
  <c r="O633" i="8"/>
  <c r="S633" i="8" s="1"/>
  <c r="Z685" i="8"/>
  <c r="P622" i="8"/>
  <c r="W622" i="8" s="1"/>
  <c r="P630" i="8"/>
  <c r="W630" i="8" s="1"/>
  <c r="P638" i="8"/>
  <c r="W638" i="8" s="1"/>
  <c r="P646" i="8"/>
  <c r="W646" i="8" s="1"/>
  <c r="P653" i="8"/>
  <c r="W653" i="8" s="1"/>
  <c r="Y667" i="8"/>
  <c r="P673" i="8"/>
  <c r="W673" i="8" s="1"/>
  <c r="Y676" i="8"/>
  <c r="V682" i="8"/>
  <c r="P692" i="8"/>
  <c r="W692" i="8" s="1"/>
  <c r="O692" i="8"/>
  <c r="S692" i="8" s="1"/>
  <c r="V693" i="8"/>
  <c r="T693" i="8"/>
  <c r="T694" i="8"/>
  <c r="U694" i="8"/>
  <c r="U698" i="8"/>
  <c r="T698" i="8"/>
  <c r="P711" i="8"/>
  <c r="W711" i="8" s="1"/>
  <c r="O711" i="8"/>
  <c r="S711" i="8" s="1"/>
  <c r="P714" i="8"/>
  <c r="W714" i="8" s="1"/>
  <c r="O714" i="8"/>
  <c r="S714" i="8" s="1"/>
  <c r="P719" i="8"/>
  <c r="W719" i="8" s="1"/>
  <c r="O719" i="8"/>
  <c r="S719" i="8" s="1"/>
  <c r="O723" i="8"/>
  <c r="S723" i="8" s="1"/>
  <c r="Z732" i="8"/>
  <c r="Y732" i="8"/>
  <c r="X732" i="8"/>
  <c r="Z749" i="8"/>
  <c r="Y749" i="8"/>
  <c r="X749" i="8"/>
  <c r="Z750" i="8"/>
  <c r="Y750" i="8"/>
  <c r="X750" i="8"/>
  <c r="Y678" i="8"/>
  <c r="Z681" i="8"/>
  <c r="X681" i="8"/>
  <c r="Y681" i="8"/>
  <c r="X686" i="8"/>
  <c r="Z693" i="8"/>
  <c r="X693" i="8"/>
  <c r="Y694" i="8"/>
  <c r="X694" i="8"/>
  <c r="Z697" i="8"/>
  <c r="X697" i="8"/>
  <c r="V715" i="8"/>
  <c r="U715" i="8"/>
  <c r="T715" i="8"/>
  <c r="P736" i="8"/>
  <c r="W736" i="8" s="1"/>
  <c r="O736" i="8"/>
  <c r="S736" i="8" s="1"/>
  <c r="P738" i="8"/>
  <c r="W738" i="8" s="1"/>
  <c r="O738" i="8"/>
  <c r="S738" i="8" s="1"/>
  <c r="V739" i="8"/>
  <c r="U739" i="8"/>
  <c r="T739" i="8"/>
  <c r="T742" i="8"/>
  <c r="V742" i="8"/>
  <c r="U742" i="8"/>
  <c r="P751" i="8"/>
  <c r="W751" i="8" s="1"/>
  <c r="O751" i="8"/>
  <c r="S751" i="8" s="1"/>
  <c r="P753" i="8"/>
  <c r="W753" i="8" s="1"/>
  <c r="O753" i="8"/>
  <c r="S753" i="8" s="1"/>
  <c r="Z754" i="8"/>
  <c r="Y754" i="8"/>
  <c r="X754" i="8"/>
  <c r="X756" i="8"/>
  <c r="Z756" i="8"/>
  <c r="Y756" i="8"/>
  <c r="V758" i="8"/>
  <c r="U758" i="8"/>
  <c r="T758" i="8"/>
  <c r="P762" i="8"/>
  <c r="W762" i="8" s="1"/>
  <c r="O762" i="8"/>
  <c r="S762" i="8" s="1"/>
  <c r="U763" i="8"/>
  <c r="T763" i="8"/>
  <c r="V763" i="8"/>
  <c r="O619" i="8"/>
  <c r="S619" i="8" s="1"/>
  <c r="O627" i="8"/>
  <c r="S627" i="8" s="1"/>
  <c r="O635" i="8"/>
  <c r="S635" i="8" s="1"/>
  <c r="O643" i="8"/>
  <c r="S643" i="8" s="1"/>
  <c r="O651" i="8"/>
  <c r="S651" i="8" s="1"/>
  <c r="O663" i="8"/>
  <c r="S663" i="8" s="1"/>
  <c r="O665" i="8"/>
  <c r="S665" i="8" s="1"/>
  <c r="O667" i="8"/>
  <c r="S667" i="8" s="1"/>
  <c r="O675" i="8"/>
  <c r="S675" i="8" s="1"/>
  <c r="P675" i="8"/>
  <c r="W675" i="8" s="1"/>
  <c r="Y677" i="8"/>
  <c r="T678" i="8"/>
  <c r="U678" i="8"/>
  <c r="O679" i="8"/>
  <c r="S679" i="8" s="1"/>
  <c r="Z686" i="8"/>
  <c r="O689" i="8"/>
  <c r="S689" i="8" s="1"/>
  <c r="P690" i="8"/>
  <c r="W690" i="8" s="1"/>
  <c r="V701" i="8"/>
  <c r="T701" i="8"/>
  <c r="T702" i="8"/>
  <c r="U702" i="8"/>
  <c r="U706" i="8"/>
  <c r="T706" i="8"/>
  <c r="P721" i="8"/>
  <c r="W721" i="8" s="1"/>
  <c r="O721" i="8"/>
  <c r="S721" i="8" s="1"/>
  <c r="Z741" i="8"/>
  <c r="Y741" i="8"/>
  <c r="X741" i="8"/>
  <c r="Z742" i="8"/>
  <c r="Y742" i="8"/>
  <c r="X742" i="8"/>
  <c r="V749" i="8"/>
  <c r="U749" i="8"/>
  <c r="T749" i="8"/>
  <c r="P755" i="8"/>
  <c r="W755" i="8" s="1"/>
  <c r="O755" i="8"/>
  <c r="S755" i="8" s="1"/>
  <c r="O757" i="8"/>
  <c r="S757" i="8" s="1"/>
  <c r="P757" i="8"/>
  <c r="W757" i="8" s="1"/>
  <c r="Z798" i="8"/>
  <c r="Y798" i="8"/>
  <c r="X798" i="8"/>
  <c r="Z677" i="8"/>
  <c r="V685" i="8"/>
  <c r="T685" i="8"/>
  <c r="P687" i="8"/>
  <c r="W687" i="8" s="1"/>
  <c r="Y693" i="8"/>
  <c r="Z694" i="8"/>
  <c r="Z701" i="8"/>
  <c r="X701" i="8"/>
  <c r="Y702" i="8"/>
  <c r="X702" i="8"/>
  <c r="Z705" i="8"/>
  <c r="X705" i="8"/>
  <c r="P713" i="8"/>
  <c r="W713" i="8" s="1"/>
  <c r="O713" i="8"/>
  <c r="S713" i="8" s="1"/>
  <c r="Z725" i="8"/>
  <c r="X725" i="8"/>
  <c r="T726" i="8"/>
  <c r="V726" i="8"/>
  <c r="U726" i="8"/>
  <c r="P728" i="8"/>
  <c r="W728" i="8" s="1"/>
  <c r="O728" i="8"/>
  <c r="S728" i="8" s="1"/>
  <c r="P730" i="8"/>
  <c r="W730" i="8" s="1"/>
  <c r="O730" i="8"/>
  <c r="S730" i="8" s="1"/>
  <c r="V731" i="8"/>
  <c r="U731" i="8"/>
  <c r="T731" i="8"/>
  <c r="T734" i="8"/>
  <c r="V734" i="8"/>
  <c r="U734" i="8"/>
  <c r="P743" i="8"/>
  <c r="W743" i="8" s="1"/>
  <c r="O743" i="8"/>
  <c r="S743" i="8" s="1"/>
  <c r="P745" i="8"/>
  <c r="W745" i="8" s="1"/>
  <c r="O745" i="8"/>
  <c r="S745" i="8" s="1"/>
  <c r="P759" i="8"/>
  <c r="W759" i="8" s="1"/>
  <c r="O759" i="8"/>
  <c r="S759" i="8" s="1"/>
  <c r="T764" i="8"/>
  <c r="V764" i="8"/>
  <c r="U764" i="8"/>
  <c r="P767" i="8"/>
  <c r="W767" i="8" s="1"/>
  <c r="O767" i="8"/>
  <c r="S767" i="8" s="1"/>
  <c r="T768" i="8"/>
  <c r="V768" i="8"/>
  <c r="U768" i="8"/>
  <c r="T772" i="8"/>
  <c r="V772" i="8"/>
  <c r="U772" i="8"/>
  <c r="V776" i="8"/>
  <c r="U776" i="8"/>
  <c r="T776" i="8"/>
  <c r="Z782" i="8"/>
  <c r="Y782" i="8"/>
  <c r="X782" i="8"/>
  <c r="O654" i="8"/>
  <c r="S654" i="8" s="1"/>
  <c r="P657" i="8"/>
  <c r="W657" i="8" s="1"/>
  <c r="P658" i="8"/>
  <c r="W658" i="8" s="1"/>
  <c r="O660" i="8"/>
  <c r="S660" i="8" s="1"/>
  <c r="O673" i="8"/>
  <c r="S673" i="8" s="1"/>
  <c r="O676" i="8"/>
  <c r="S676" i="8" s="1"/>
  <c r="X678" i="8"/>
  <c r="P680" i="8"/>
  <c r="W680" i="8" s="1"/>
  <c r="P695" i="8"/>
  <c r="W695" i="8" s="1"/>
  <c r="O695" i="8"/>
  <c r="S695" i="8" s="1"/>
  <c r="P698" i="8"/>
  <c r="W698" i="8" s="1"/>
  <c r="U701" i="8"/>
  <c r="V702" i="8"/>
  <c r="V709" i="8"/>
  <c r="T709" i="8"/>
  <c r="T710" i="8"/>
  <c r="U710" i="8"/>
  <c r="Y726" i="8"/>
  <c r="X726" i="8"/>
  <c r="Z733" i="8"/>
  <c r="Y733" i="8"/>
  <c r="X733" i="8"/>
  <c r="Z734" i="8"/>
  <c r="Y734" i="8"/>
  <c r="X734" i="8"/>
  <c r="V741" i="8"/>
  <c r="U741" i="8"/>
  <c r="T741" i="8"/>
  <c r="Z748" i="8"/>
  <c r="Y748" i="8"/>
  <c r="X748" i="8"/>
  <c r="Z773" i="8"/>
  <c r="Y773" i="8"/>
  <c r="X773" i="8"/>
  <c r="T658" i="8"/>
  <c r="Z678" i="8"/>
  <c r="T680" i="8"/>
  <c r="O681" i="8"/>
  <c r="S681" i="8" s="1"/>
  <c r="U685" i="8"/>
  <c r="V697" i="8"/>
  <c r="T697" i="8"/>
  <c r="Z709" i="8"/>
  <c r="X709" i="8"/>
  <c r="Y710" i="8"/>
  <c r="X710" i="8"/>
  <c r="T718" i="8"/>
  <c r="V718" i="8"/>
  <c r="U718" i="8"/>
  <c r="P720" i="8"/>
  <c r="W720" i="8" s="1"/>
  <c r="O720" i="8"/>
  <c r="S720" i="8" s="1"/>
  <c r="V725" i="8"/>
  <c r="U725" i="8"/>
  <c r="T725" i="8"/>
  <c r="P735" i="8"/>
  <c r="W735" i="8" s="1"/>
  <c r="O735" i="8"/>
  <c r="S735" i="8" s="1"/>
  <c r="P737" i="8"/>
  <c r="W737" i="8" s="1"/>
  <c r="O737" i="8"/>
  <c r="S737" i="8" s="1"/>
  <c r="P752" i="8"/>
  <c r="W752" i="8" s="1"/>
  <c r="O752" i="8"/>
  <c r="S752" i="8" s="1"/>
  <c r="V677" i="8"/>
  <c r="T677" i="8"/>
  <c r="Z689" i="8"/>
  <c r="X689" i="8"/>
  <c r="U690" i="8"/>
  <c r="T690" i="8"/>
  <c r="P696" i="8"/>
  <c r="W696" i="8" s="1"/>
  <c r="O696" i="8"/>
  <c r="S696" i="8" s="1"/>
  <c r="P703" i="8"/>
  <c r="W703" i="8" s="1"/>
  <c r="O703" i="8"/>
  <c r="S703" i="8" s="1"/>
  <c r="X706" i="8"/>
  <c r="Y706" i="8"/>
  <c r="V707" i="8"/>
  <c r="U707" i="8"/>
  <c r="T707" i="8"/>
  <c r="P712" i="8"/>
  <c r="W712" i="8" s="1"/>
  <c r="O712" i="8"/>
  <c r="S712" i="8" s="1"/>
  <c r="V717" i="8"/>
  <c r="U717" i="8"/>
  <c r="T717" i="8"/>
  <c r="Y718" i="8"/>
  <c r="X718" i="8"/>
  <c r="P724" i="8"/>
  <c r="W724" i="8" s="1"/>
  <c r="O724" i="8"/>
  <c r="S724" i="8" s="1"/>
  <c r="Y725" i="8"/>
  <c r="P727" i="8"/>
  <c r="W727" i="8" s="1"/>
  <c r="O727" i="8"/>
  <c r="S727" i="8" s="1"/>
  <c r="V733" i="8"/>
  <c r="U733" i="8"/>
  <c r="T733" i="8"/>
  <c r="Z740" i="8"/>
  <c r="Y740" i="8"/>
  <c r="X740" i="8"/>
  <c r="Y765" i="8"/>
  <c r="Z765" i="8"/>
  <c r="X765" i="8"/>
  <c r="U769" i="8"/>
  <c r="V769" i="8"/>
  <c r="T769" i="8"/>
  <c r="P659" i="8"/>
  <c r="W659" i="8" s="1"/>
  <c r="P664" i="8"/>
  <c r="W664" i="8" s="1"/>
  <c r="X667" i="8"/>
  <c r="X676" i="8"/>
  <c r="T682" i="8"/>
  <c r="O683" i="8"/>
  <c r="S683" i="8" s="1"/>
  <c r="P683" i="8"/>
  <c r="W683" i="8" s="1"/>
  <c r="O687" i="8"/>
  <c r="S687" i="8" s="1"/>
  <c r="Y697" i="8"/>
  <c r="O705" i="8"/>
  <c r="S705" i="8" s="1"/>
  <c r="Y709" i="8"/>
  <c r="Z710" i="8"/>
  <c r="P716" i="8"/>
  <c r="W716" i="8" s="1"/>
  <c r="O716" i="8"/>
  <c r="S716" i="8" s="1"/>
  <c r="Z717" i="8"/>
  <c r="X717" i="8"/>
  <c r="Z718" i="8"/>
  <c r="P722" i="8"/>
  <c r="W722" i="8" s="1"/>
  <c r="O722" i="8"/>
  <c r="S722" i="8" s="1"/>
  <c r="P729" i="8"/>
  <c r="W729" i="8" s="1"/>
  <c r="O729" i="8"/>
  <c r="S729" i="8" s="1"/>
  <c r="P744" i="8"/>
  <c r="W744" i="8" s="1"/>
  <c r="O744" i="8"/>
  <c r="S744" i="8" s="1"/>
  <c r="P746" i="8"/>
  <c r="W746" i="8" s="1"/>
  <c r="O746" i="8"/>
  <c r="S746" i="8" s="1"/>
  <c r="V747" i="8"/>
  <c r="U747" i="8"/>
  <c r="T747" i="8"/>
  <c r="T750" i="8"/>
  <c r="V750" i="8"/>
  <c r="U750" i="8"/>
  <c r="T760" i="8"/>
  <c r="V760" i="8"/>
  <c r="U760" i="8"/>
  <c r="P766" i="8"/>
  <c r="W766" i="8" s="1"/>
  <c r="O766" i="8"/>
  <c r="S766" i="8" s="1"/>
  <c r="P771" i="8"/>
  <c r="W771" i="8" s="1"/>
  <c r="O771" i="8"/>
  <c r="S771" i="8" s="1"/>
  <c r="P691" i="8"/>
  <c r="W691" i="8" s="1"/>
  <c r="P699" i="8"/>
  <c r="W699" i="8" s="1"/>
  <c r="P707" i="8"/>
  <c r="W707" i="8" s="1"/>
  <c r="P715" i="8"/>
  <c r="W715" i="8" s="1"/>
  <c r="P723" i="8"/>
  <c r="W723" i="8" s="1"/>
  <c r="P731" i="8"/>
  <c r="W731" i="8" s="1"/>
  <c r="P739" i="8"/>
  <c r="W739" i="8" s="1"/>
  <c r="P747" i="8"/>
  <c r="W747" i="8" s="1"/>
  <c r="P760" i="8"/>
  <c r="W760" i="8" s="1"/>
  <c r="Z789" i="8"/>
  <c r="Y789" i="8"/>
  <c r="X789" i="8"/>
  <c r="P793" i="8"/>
  <c r="W793" i="8" s="1"/>
  <c r="P804" i="8"/>
  <c r="W804" i="8" s="1"/>
  <c r="O804" i="8"/>
  <c r="S804" i="8" s="1"/>
  <c r="Z805" i="8"/>
  <c r="Y805" i="8"/>
  <c r="X805" i="8"/>
  <c r="Z814" i="8"/>
  <c r="Y814" i="8"/>
  <c r="X814" i="8"/>
  <c r="Z823" i="8"/>
  <c r="Y823" i="8"/>
  <c r="X823" i="8"/>
  <c r="P833" i="8"/>
  <c r="W833" i="8" s="1"/>
  <c r="O833" i="8"/>
  <c r="S833" i="8" s="1"/>
  <c r="P835" i="8"/>
  <c r="W835" i="8" s="1"/>
  <c r="O835" i="8"/>
  <c r="S835" i="8" s="1"/>
  <c r="T843" i="8"/>
  <c r="V843" i="8"/>
  <c r="U843" i="8"/>
  <c r="U849" i="8"/>
  <c r="V849" i="8"/>
  <c r="T849" i="8"/>
  <c r="P865" i="8"/>
  <c r="W865" i="8" s="1"/>
  <c r="O865" i="8"/>
  <c r="S865" i="8" s="1"/>
  <c r="T867" i="8"/>
  <c r="V867" i="8"/>
  <c r="U867" i="8"/>
  <c r="Z871" i="8"/>
  <c r="X871" i="8"/>
  <c r="Y871" i="8"/>
  <c r="V875" i="8"/>
  <c r="T875" i="8"/>
  <c r="U875" i="8"/>
  <c r="Y880" i="8"/>
  <c r="Z880" i="8"/>
  <c r="X880" i="8"/>
  <c r="X763" i="8"/>
  <c r="P769" i="8"/>
  <c r="W769" i="8" s="1"/>
  <c r="P780" i="8"/>
  <c r="W780" i="8" s="1"/>
  <c r="O780" i="8"/>
  <c r="S780" i="8" s="1"/>
  <c r="Z784" i="8"/>
  <c r="X784" i="8"/>
  <c r="P799" i="8"/>
  <c r="W799" i="8" s="1"/>
  <c r="O799" i="8"/>
  <c r="S799" i="8" s="1"/>
  <c r="V801" i="8"/>
  <c r="U801" i="8"/>
  <c r="T801" i="8"/>
  <c r="P824" i="8"/>
  <c r="W824" i="8" s="1"/>
  <c r="O824" i="8"/>
  <c r="S824" i="8" s="1"/>
  <c r="O826" i="8"/>
  <c r="S826" i="8" s="1"/>
  <c r="P826" i="8"/>
  <c r="W826" i="8" s="1"/>
  <c r="P828" i="8"/>
  <c r="W828" i="8" s="1"/>
  <c r="O828" i="8"/>
  <c r="S828" i="8" s="1"/>
  <c r="Z829" i="8"/>
  <c r="Y829" i="8"/>
  <c r="X829" i="8"/>
  <c r="Z838" i="8"/>
  <c r="Y838" i="8"/>
  <c r="X838" i="8"/>
  <c r="Y848" i="8"/>
  <c r="Z848" i="8"/>
  <c r="X848" i="8"/>
  <c r="P850" i="8"/>
  <c r="W850" i="8" s="1"/>
  <c r="O850" i="8"/>
  <c r="S850" i="8" s="1"/>
  <c r="X851" i="8"/>
  <c r="Z851" i="8"/>
  <c r="Y851" i="8"/>
  <c r="U860" i="8"/>
  <c r="V860" i="8"/>
  <c r="T860" i="8"/>
  <c r="X863" i="8"/>
  <c r="Z863" i="8"/>
  <c r="Y863" i="8"/>
  <c r="Y872" i="8"/>
  <c r="Z872" i="8"/>
  <c r="X872" i="8"/>
  <c r="X876" i="8"/>
  <c r="Z876" i="8"/>
  <c r="Y876" i="8"/>
  <c r="Y877" i="8"/>
  <c r="X877" i="8"/>
  <c r="Z877" i="8"/>
  <c r="V883" i="8"/>
  <c r="T883" i="8"/>
  <c r="U883" i="8"/>
  <c r="Y763" i="8"/>
  <c r="O773" i="8"/>
  <c r="S773" i="8" s="1"/>
  <c r="P777" i="8"/>
  <c r="W777" i="8" s="1"/>
  <c r="P787" i="8"/>
  <c r="W787" i="8" s="1"/>
  <c r="O787" i="8"/>
  <c r="S787" i="8" s="1"/>
  <c r="O792" i="8"/>
  <c r="S792" i="8" s="1"/>
  <c r="O794" i="8"/>
  <c r="S794" i="8" s="1"/>
  <c r="P794" i="8"/>
  <c r="W794" i="8" s="1"/>
  <c r="Z807" i="8"/>
  <c r="Y807" i="8"/>
  <c r="X807" i="8"/>
  <c r="P817" i="8"/>
  <c r="W817" i="8" s="1"/>
  <c r="O817" i="8"/>
  <c r="S817" i="8" s="1"/>
  <c r="P819" i="8"/>
  <c r="W819" i="8" s="1"/>
  <c r="O819" i="8"/>
  <c r="S819" i="8" s="1"/>
  <c r="X852" i="8"/>
  <c r="Z852" i="8"/>
  <c r="Y852" i="8"/>
  <c r="V855" i="8"/>
  <c r="U855" i="8"/>
  <c r="T855" i="8"/>
  <c r="X860" i="8"/>
  <c r="Z860" i="8"/>
  <c r="Y860" i="8"/>
  <c r="Y866" i="8"/>
  <c r="X866" i="8"/>
  <c r="Z866" i="8"/>
  <c r="O770" i="8"/>
  <c r="S770" i="8" s="1"/>
  <c r="P770" i="8"/>
  <c r="W770" i="8" s="1"/>
  <c r="P774" i="8"/>
  <c r="W774" i="8" s="1"/>
  <c r="O774" i="8"/>
  <c r="S774" i="8" s="1"/>
  <c r="V775" i="8"/>
  <c r="U775" i="8"/>
  <c r="T775" i="8"/>
  <c r="V777" i="8"/>
  <c r="U777" i="8"/>
  <c r="T777" i="8"/>
  <c r="P779" i="8"/>
  <c r="W779" i="8" s="1"/>
  <c r="O779" i="8"/>
  <c r="S779" i="8" s="1"/>
  <c r="Z781" i="8"/>
  <c r="Y781" i="8"/>
  <c r="X781" i="8"/>
  <c r="P785" i="8"/>
  <c r="W785" i="8" s="1"/>
  <c r="Z800" i="8"/>
  <c r="X800" i="8"/>
  <c r="P808" i="8"/>
  <c r="W808" i="8" s="1"/>
  <c r="O808" i="8"/>
  <c r="S808" i="8" s="1"/>
  <c r="O810" i="8"/>
  <c r="S810" i="8" s="1"/>
  <c r="P810" i="8"/>
  <c r="W810" i="8" s="1"/>
  <c r="P812" i="8"/>
  <c r="W812" i="8" s="1"/>
  <c r="O812" i="8"/>
  <c r="S812" i="8" s="1"/>
  <c r="Z813" i="8"/>
  <c r="Y813" i="8"/>
  <c r="X813" i="8"/>
  <c r="Z822" i="8"/>
  <c r="Y822" i="8"/>
  <c r="X822" i="8"/>
  <c r="Z831" i="8"/>
  <c r="Y831" i="8"/>
  <c r="X831" i="8"/>
  <c r="P841" i="8"/>
  <c r="W841" i="8" s="1"/>
  <c r="O841" i="8"/>
  <c r="S841" i="8" s="1"/>
  <c r="Y845" i="8"/>
  <c r="Z845" i="8"/>
  <c r="X845" i="8"/>
  <c r="P854" i="8"/>
  <c r="W854" i="8" s="1"/>
  <c r="O854" i="8"/>
  <c r="S854" i="8" s="1"/>
  <c r="O861" i="8"/>
  <c r="S861" i="8" s="1"/>
  <c r="P861" i="8"/>
  <c r="W861" i="8" s="1"/>
  <c r="P761" i="8"/>
  <c r="W761" i="8" s="1"/>
  <c r="O765" i="8"/>
  <c r="S765" i="8" s="1"/>
  <c r="Z768" i="8"/>
  <c r="Y772" i="8"/>
  <c r="Y776" i="8"/>
  <c r="P791" i="8"/>
  <c r="W791" i="8" s="1"/>
  <c r="O791" i="8"/>
  <c r="S791" i="8" s="1"/>
  <c r="V793" i="8"/>
  <c r="U793" i="8"/>
  <c r="T793" i="8"/>
  <c r="P796" i="8"/>
  <c r="W796" i="8" s="1"/>
  <c r="O796" i="8"/>
  <c r="S796" i="8" s="1"/>
  <c r="P803" i="8"/>
  <c r="W803" i="8" s="1"/>
  <c r="O803" i="8"/>
  <c r="S803" i="8" s="1"/>
  <c r="P832" i="8"/>
  <c r="W832" i="8" s="1"/>
  <c r="O832" i="8"/>
  <c r="S832" i="8" s="1"/>
  <c r="O834" i="8"/>
  <c r="S834" i="8" s="1"/>
  <c r="P834" i="8"/>
  <c r="W834" i="8" s="1"/>
  <c r="P836" i="8"/>
  <c r="W836" i="8" s="1"/>
  <c r="O836" i="8"/>
  <c r="S836" i="8" s="1"/>
  <c r="Z837" i="8"/>
  <c r="Y837" i="8"/>
  <c r="X837" i="8"/>
  <c r="V847" i="8"/>
  <c r="U847" i="8"/>
  <c r="T847" i="8"/>
  <c r="V862" i="8"/>
  <c r="U862" i="8"/>
  <c r="T862" i="8"/>
  <c r="X868" i="8"/>
  <c r="Z868" i="8"/>
  <c r="Y868" i="8"/>
  <c r="X882" i="8"/>
  <c r="Z882" i="8"/>
  <c r="Y882" i="8"/>
  <c r="O778" i="8"/>
  <c r="S778" i="8" s="1"/>
  <c r="P778" i="8"/>
  <c r="W778" i="8" s="1"/>
  <c r="O784" i="8"/>
  <c r="S784" i="8" s="1"/>
  <c r="O786" i="8"/>
  <c r="S786" i="8" s="1"/>
  <c r="P786" i="8"/>
  <c r="W786" i="8" s="1"/>
  <c r="Z797" i="8"/>
  <c r="Y797" i="8"/>
  <c r="X797" i="8"/>
  <c r="P801" i="8"/>
  <c r="W801" i="8" s="1"/>
  <c r="Z806" i="8"/>
  <c r="Y806" i="8"/>
  <c r="X806" i="8"/>
  <c r="Z815" i="8"/>
  <c r="Y815" i="8"/>
  <c r="X815" i="8"/>
  <c r="P825" i="8"/>
  <c r="W825" i="8" s="1"/>
  <c r="O825" i="8"/>
  <c r="S825" i="8" s="1"/>
  <c r="P827" i="8"/>
  <c r="W827" i="8" s="1"/>
  <c r="O827" i="8"/>
  <c r="S827" i="8" s="1"/>
  <c r="X844" i="8"/>
  <c r="Z844" i="8"/>
  <c r="Y844" i="8"/>
  <c r="P846" i="8"/>
  <c r="W846" i="8" s="1"/>
  <c r="O846" i="8"/>
  <c r="S846" i="8" s="1"/>
  <c r="X847" i="8"/>
  <c r="Z847" i="8"/>
  <c r="Y847" i="8"/>
  <c r="O858" i="8"/>
  <c r="S858" i="8" s="1"/>
  <c r="P858" i="8"/>
  <c r="W858" i="8" s="1"/>
  <c r="Z859" i="8"/>
  <c r="Y859" i="8"/>
  <c r="X859" i="8"/>
  <c r="O869" i="8"/>
  <c r="S869" i="8" s="1"/>
  <c r="P869" i="8"/>
  <c r="W869" i="8" s="1"/>
  <c r="V877" i="8"/>
  <c r="U877" i="8"/>
  <c r="T877" i="8"/>
  <c r="O732" i="8"/>
  <c r="S732" i="8" s="1"/>
  <c r="O740" i="8"/>
  <c r="S740" i="8" s="1"/>
  <c r="O748" i="8"/>
  <c r="S748" i="8" s="1"/>
  <c r="O754" i="8"/>
  <c r="S754" i="8" s="1"/>
  <c r="O756" i="8"/>
  <c r="S756" i="8" s="1"/>
  <c r="P758" i="8"/>
  <c r="W758" i="8" s="1"/>
  <c r="T761" i="8"/>
  <c r="Y764" i="8"/>
  <c r="Y784" i="8"/>
  <c r="P790" i="8"/>
  <c r="W790" i="8" s="1"/>
  <c r="Z792" i="8"/>
  <c r="X792" i="8"/>
  <c r="P816" i="8"/>
  <c r="W816" i="8" s="1"/>
  <c r="O816" i="8"/>
  <c r="S816" i="8" s="1"/>
  <c r="O818" i="8"/>
  <c r="S818" i="8" s="1"/>
  <c r="P818" i="8"/>
  <c r="W818" i="8" s="1"/>
  <c r="P820" i="8"/>
  <c r="W820" i="8" s="1"/>
  <c r="O820" i="8"/>
  <c r="S820" i="8" s="1"/>
  <c r="Z821" i="8"/>
  <c r="Y821" i="8"/>
  <c r="X821" i="8"/>
  <c r="Z830" i="8"/>
  <c r="Y830" i="8"/>
  <c r="X830" i="8"/>
  <c r="Z839" i="8"/>
  <c r="Y839" i="8"/>
  <c r="X839" i="8"/>
  <c r="U863" i="8"/>
  <c r="T863" i="8"/>
  <c r="V863" i="8"/>
  <c r="V870" i="8"/>
  <c r="U870" i="8"/>
  <c r="T870" i="8"/>
  <c r="Z873" i="8"/>
  <c r="Y873" i="8"/>
  <c r="X873" i="8"/>
  <c r="V761" i="8"/>
  <c r="Z764" i="8"/>
  <c r="P783" i="8"/>
  <c r="W783" i="8" s="1"/>
  <c r="O783" i="8"/>
  <c r="S783" i="8" s="1"/>
  <c r="V785" i="8"/>
  <c r="U785" i="8"/>
  <c r="T785" i="8"/>
  <c r="P788" i="8"/>
  <c r="W788" i="8" s="1"/>
  <c r="O788" i="8"/>
  <c r="S788" i="8" s="1"/>
  <c r="P795" i="8"/>
  <c r="W795" i="8" s="1"/>
  <c r="O795" i="8"/>
  <c r="S795" i="8" s="1"/>
  <c r="O800" i="8"/>
  <c r="S800" i="8" s="1"/>
  <c r="O802" i="8"/>
  <c r="S802" i="8" s="1"/>
  <c r="P802" i="8"/>
  <c r="W802" i="8" s="1"/>
  <c r="P809" i="8"/>
  <c r="W809" i="8" s="1"/>
  <c r="O809" i="8"/>
  <c r="S809" i="8" s="1"/>
  <c r="P811" i="8"/>
  <c r="W811" i="8" s="1"/>
  <c r="O811" i="8"/>
  <c r="S811" i="8" s="1"/>
  <c r="P840" i="8"/>
  <c r="W840" i="8" s="1"/>
  <c r="O840" i="8"/>
  <c r="S840" i="8" s="1"/>
  <c r="O842" i="8"/>
  <c r="S842" i="8" s="1"/>
  <c r="P842" i="8"/>
  <c r="W842" i="8" s="1"/>
  <c r="Z843" i="8"/>
  <c r="Y843" i="8"/>
  <c r="X843" i="8"/>
  <c r="X855" i="8"/>
  <c r="Z855" i="8"/>
  <c r="Y855" i="8"/>
  <c r="T856" i="8"/>
  <c r="V856" i="8"/>
  <c r="U856" i="8"/>
  <c r="Y864" i="8"/>
  <c r="Z864" i="8"/>
  <c r="X864" i="8"/>
  <c r="Z867" i="8"/>
  <c r="Y867" i="8"/>
  <c r="X867" i="8"/>
  <c r="O874" i="8"/>
  <c r="S874" i="8" s="1"/>
  <c r="P874" i="8"/>
  <c r="W874" i="8" s="1"/>
  <c r="X875" i="8"/>
  <c r="Z875" i="8"/>
  <c r="Y875" i="8"/>
  <c r="Z887" i="8"/>
  <c r="X887" i="8"/>
  <c r="Y887" i="8"/>
  <c r="V889" i="8"/>
  <c r="U889" i="8"/>
  <c r="T889" i="8"/>
  <c r="P849" i="8"/>
  <c r="W849" i="8" s="1"/>
  <c r="O864" i="8"/>
  <c r="S864" i="8" s="1"/>
  <c r="X870" i="8"/>
  <c r="O872" i="8"/>
  <c r="S872" i="8" s="1"/>
  <c r="P879" i="8"/>
  <c r="W879" i="8" s="1"/>
  <c r="O881" i="8"/>
  <c r="S881" i="8" s="1"/>
  <c r="Z888" i="8"/>
  <c r="Y897" i="8"/>
  <c r="X897" i="8"/>
  <c r="Z897" i="8"/>
  <c r="V904" i="8"/>
  <c r="U904" i="8"/>
  <c r="T904" i="8"/>
  <c r="Z919" i="8"/>
  <c r="Y919" i="8"/>
  <c r="X919" i="8"/>
  <c r="P930" i="8"/>
  <c r="W930" i="8" s="1"/>
  <c r="O930" i="8"/>
  <c r="S930" i="8" s="1"/>
  <c r="V948" i="8"/>
  <c r="U948" i="8"/>
  <c r="T948" i="8"/>
  <c r="V882" i="8"/>
  <c r="U882" i="8"/>
  <c r="Z884" i="8"/>
  <c r="X884" i="8"/>
  <c r="Y884" i="8"/>
  <c r="V890" i="8"/>
  <c r="U890" i="8"/>
  <c r="V896" i="8"/>
  <c r="U896" i="8"/>
  <c r="T896" i="8"/>
  <c r="X904" i="8"/>
  <c r="Y904" i="8"/>
  <c r="V905" i="8"/>
  <c r="U905" i="8"/>
  <c r="T905" i="8"/>
  <c r="V911" i="8"/>
  <c r="U911" i="8"/>
  <c r="T911" i="8"/>
  <c r="P922" i="8"/>
  <c r="W922" i="8" s="1"/>
  <c r="O922" i="8"/>
  <c r="S922" i="8" s="1"/>
  <c r="X924" i="8"/>
  <c r="Z924" i="8"/>
  <c r="Y924" i="8"/>
  <c r="P1003" i="8"/>
  <c r="W1003" i="8" s="1"/>
  <c r="O1003" i="8"/>
  <c r="S1003" i="8" s="1"/>
  <c r="O807" i="8"/>
  <c r="S807" i="8" s="1"/>
  <c r="O815" i="8"/>
  <c r="S815" i="8" s="1"/>
  <c r="O823" i="8"/>
  <c r="S823" i="8" s="1"/>
  <c r="O831" i="8"/>
  <c r="S831" i="8" s="1"/>
  <c r="O839" i="8"/>
  <c r="S839" i="8" s="1"/>
  <c r="O851" i="8"/>
  <c r="S851" i="8" s="1"/>
  <c r="O853" i="8"/>
  <c r="S853" i="8" s="1"/>
  <c r="P857" i="8"/>
  <c r="W857" i="8" s="1"/>
  <c r="O868" i="8"/>
  <c r="S868" i="8" s="1"/>
  <c r="T885" i="8"/>
  <c r="V885" i="8"/>
  <c r="X896" i="8"/>
  <c r="Y896" i="8"/>
  <c r="V897" i="8"/>
  <c r="U897" i="8"/>
  <c r="T897" i="8"/>
  <c r="V903" i="8"/>
  <c r="U903" i="8"/>
  <c r="T903" i="8"/>
  <c r="Z904" i="8"/>
  <c r="P906" i="8"/>
  <c r="W906" i="8" s="1"/>
  <c r="O906" i="8"/>
  <c r="S906" i="8" s="1"/>
  <c r="P909" i="8"/>
  <c r="W909" i="8" s="1"/>
  <c r="O909" i="8"/>
  <c r="S909" i="8" s="1"/>
  <c r="P912" i="8"/>
  <c r="W912" i="8" s="1"/>
  <c r="O912" i="8"/>
  <c r="S912" i="8" s="1"/>
  <c r="X925" i="8"/>
  <c r="Y925" i="8"/>
  <c r="Z925" i="8"/>
  <c r="V933" i="8"/>
  <c r="U933" i="8"/>
  <c r="T933" i="8"/>
  <c r="V942" i="8"/>
  <c r="U942" i="8"/>
  <c r="T942" i="8"/>
  <c r="Y993" i="8"/>
  <c r="X993" i="8"/>
  <c r="Z993" i="8"/>
  <c r="O782" i="8"/>
  <c r="S782" i="8" s="1"/>
  <c r="O790" i="8"/>
  <c r="S790" i="8" s="1"/>
  <c r="O798" i="8"/>
  <c r="S798" i="8" s="1"/>
  <c r="O806" i="8"/>
  <c r="S806" i="8" s="1"/>
  <c r="O814" i="8"/>
  <c r="S814" i="8" s="1"/>
  <c r="O822" i="8"/>
  <c r="S822" i="8" s="1"/>
  <c r="O830" i="8"/>
  <c r="S830" i="8" s="1"/>
  <c r="O838" i="8"/>
  <c r="S838" i="8" s="1"/>
  <c r="T845" i="8"/>
  <c r="P853" i="8"/>
  <c r="W853" i="8" s="1"/>
  <c r="O857" i="8"/>
  <c r="S857" i="8" s="1"/>
  <c r="T866" i="8"/>
  <c r="P878" i="8"/>
  <c r="W878" i="8" s="1"/>
  <c r="O878" i="8"/>
  <c r="S878" i="8" s="1"/>
  <c r="T882" i="8"/>
  <c r="V895" i="8"/>
  <c r="U895" i="8"/>
  <c r="T895" i="8"/>
  <c r="P898" i="8"/>
  <c r="W898" i="8" s="1"/>
  <c r="O898" i="8"/>
  <c r="S898" i="8" s="1"/>
  <c r="P901" i="8"/>
  <c r="W901" i="8" s="1"/>
  <c r="O901" i="8"/>
  <c r="S901" i="8" s="1"/>
  <c r="Z907" i="8"/>
  <c r="Y907" i="8"/>
  <c r="X907" i="8"/>
  <c r="P910" i="8"/>
  <c r="W910" i="8" s="1"/>
  <c r="O910" i="8"/>
  <c r="S910" i="8" s="1"/>
  <c r="O913" i="8"/>
  <c r="S913" i="8" s="1"/>
  <c r="P913" i="8"/>
  <c r="W913" i="8" s="1"/>
  <c r="T916" i="8"/>
  <c r="V916" i="8"/>
  <c r="P918" i="8"/>
  <c r="W918" i="8" s="1"/>
  <c r="O918" i="8"/>
  <c r="S918" i="8" s="1"/>
  <c r="V956" i="8"/>
  <c r="U956" i="8"/>
  <c r="T956" i="8"/>
  <c r="U978" i="8"/>
  <c r="V978" i="8"/>
  <c r="T978" i="8"/>
  <c r="O781" i="8"/>
  <c r="S781" i="8" s="1"/>
  <c r="O789" i="8"/>
  <c r="S789" i="8" s="1"/>
  <c r="O797" i="8"/>
  <c r="S797" i="8" s="1"/>
  <c r="O805" i="8"/>
  <c r="S805" i="8" s="1"/>
  <c r="O813" i="8"/>
  <c r="S813" i="8" s="1"/>
  <c r="O821" i="8"/>
  <c r="S821" i="8" s="1"/>
  <c r="O829" i="8"/>
  <c r="S829" i="8" s="1"/>
  <c r="O837" i="8"/>
  <c r="S837" i="8" s="1"/>
  <c r="O844" i="8"/>
  <c r="S844" i="8" s="1"/>
  <c r="U845" i="8"/>
  <c r="O848" i="8"/>
  <c r="S848" i="8" s="1"/>
  <c r="O859" i="8"/>
  <c r="S859" i="8" s="1"/>
  <c r="U866" i="8"/>
  <c r="O873" i="8"/>
  <c r="S873" i="8" s="1"/>
  <c r="O879" i="8"/>
  <c r="S879" i="8" s="1"/>
  <c r="Y881" i="8"/>
  <c r="P883" i="8"/>
  <c r="W883" i="8" s="1"/>
  <c r="Z891" i="8"/>
  <c r="Y891" i="8"/>
  <c r="X891" i="8"/>
  <c r="P893" i="8"/>
  <c r="W893" i="8" s="1"/>
  <c r="O893" i="8"/>
  <c r="S893" i="8" s="1"/>
  <c r="Z899" i="8"/>
  <c r="Y899" i="8"/>
  <c r="X899" i="8"/>
  <c r="P902" i="8"/>
  <c r="W902" i="8" s="1"/>
  <c r="O902" i="8"/>
  <c r="S902" i="8" s="1"/>
  <c r="P914" i="8"/>
  <c r="W914" i="8" s="1"/>
  <c r="O914" i="8"/>
  <c r="S914" i="8" s="1"/>
  <c r="X916" i="8"/>
  <c r="Z916" i="8"/>
  <c r="Y916" i="8"/>
  <c r="O919" i="8"/>
  <c r="S919" i="8" s="1"/>
  <c r="X965" i="8"/>
  <c r="Y965" i="8"/>
  <c r="Z965" i="8"/>
  <c r="V880" i="8"/>
  <c r="T880" i="8"/>
  <c r="O884" i="8"/>
  <c r="S884" i="8" s="1"/>
  <c r="V888" i="8"/>
  <c r="U888" i="8"/>
  <c r="T888" i="8"/>
  <c r="X889" i="8"/>
  <c r="Z889" i="8"/>
  <c r="P890" i="8"/>
  <c r="W890" i="8" s="1"/>
  <c r="P894" i="8"/>
  <c r="W894" i="8" s="1"/>
  <c r="O894" i="8"/>
  <c r="S894" i="8" s="1"/>
  <c r="P908" i="8"/>
  <c r="W908" i="8" s="1"/>
  <c r="O908" i="8"/>
  <c r="S908" i="8" s="1"/>
  <c r="Y911" i="8"/>
  <c r="X911" i="8"/>
  <c r="Z911" i="8"/>
  <c r="P915" i="8"/>
  <c r="W915" i="8" s="1"/>
  <c r="O915" i="8"/>
  <c r="S915" i="8" s="1"/>
  <c r="U916" i="8"/>
  <c r="X920" i="8"/>
  <c r="Z920" i="8"/>
  <c r="Y920" i="8"/>
  <c r="T924" i="8"/>
  <c r="V924" i="8"/>
  <c r="U924" i="8"/>
  <c r="P931" i="8"/>
  <c r="W931" i="8" s="1"/>
  <c r="O931" i="8"/>
  <c r="S931" i="8" s="1"/>
  <c r="V950" i="8"/>
  <c r="U950" i="8"/>
  <c r="T950" i="8"/>
  <c r="P976" i="8"/>
  <c r="W976" i="8" s="1"/>
  <c r="O976" i="8"/>
  <c r="S976" i="8" s="1"/>
  <c r="O852" i="8"/>
  <c r="S852" i="8" s="1"/>
  <c r="O871" i="8"/>
  <c r="S871" i="8" s="1"/>
  <c r="O876" i="8"/>
  <c r="S876" i="8" s="1"/>
  <c r="P885" i="8"/>
  <c r="W885" i="8" s="1"/>
  <c r="P886" i="8"/>
  <c r="W886" i="8" s="1"/>
  <c r="O886" i="8"/>
  <c r="S886" i="8" s="1"/>
  <c r="V887" i="8"/>
  <c r="U887" i="8"/>
  <c r="T887" i="8"/>
  <c r="T890" i="8"/>
  <c r="P900" i="8"/>
  <c r="W900" i="8" s="1"/>
  <c r="O900" i="8"/>
  <c r="S900" i="8" s="1"/>
  <c r="Z903" i="8"/>
  <c r="X903" i="8"/>
  <c r="O926" i="8"/>
  <c r="S926" i="8" s="1"/>
  <c r="P926" i="8"/>
  <c r="W926" i="8" s="1"/>
  <c r="X932" i="8"/>
  <c r="Z932" i="8"/>
  <c r="Y932" i="8"/>
  <c r="O934" i="8"/>
  <c r="S934" i="8" s="1"/>
  <c r="P934" i="8"/>
  <c r="W934" i="8" s="1"/>
  <c r="P856" i="8"/>
  <c r="W856" i="8" s="1"/>
  <c r="U880" i="8"/>
  <c r="U885" i="8"/>
  <c r="X888" i="8"/>
  <c r="P892" i="8"/>
  <c r="W892" i="8" s="1"/>
  <c r="O892" i="8"/>
  <c r="S892" i="8" s="1"/>
  <c r="Z895" i="8"/>
  <c r="X895" i="8"/>
  <c r="Y905" i="8"/>
  <c r="X905" i="8"/>
  <c r="Z905" i="8"/>
  <c r="Y929" i="8"/>
  <c r="X929" i="8"/>
  <c r="Z929" i="8"/>
  <c r="P937" i="8"/>
  <c r="W937" i="8" s="1"/>
  <c r="O937" i="8"/>
  <c r="S937" i="8" s="1"/>
  <c r="T923" i="8"/>
  <c r="X927" i="8"/>
  <c r="U928" i="8"/>
  <c r="P941" i="8"/>
  <c r="W941" i="8" s="1"/>
  <c r="P943" i="8"/>
  <c r="W943" i="8" s="1"/>
  <c r="O943" i="8"/>
  <c r="S943" i="8" s="1"/>
  <c r="X949" i="8"/>
  <c r="Y949" i="8"/>
  <c r="P951" i="8"/>
  <c r="W951" i="8" s="1"/>
  <c r="O951" i="8"/>
  <c r="S951" i="8" s="1"/>
  <c r="X957" i="8"/>
  <c r="Y957" i="8"/>
  <c r="V965" i="8"/>
  <c r="U965" i="8"/>
  <c r="T965" i="8"/>
  <c r="P967" i="8"/>
  <c r="W967" i="8" s="1"/>
  <c r="O967" i="8"/>
  <c r="S967" i="8" s="1"/>
  <c r="Z975" i="8"/>
  <c r="Y975" i="8"/>
  <c r="X975" i="8"/>
  <c r="X990" i="8"/>
  <c r="Y990" i="8"/>
  <c r="Z990" i="8"/>
  <c r="X1028" i="8"/>
  <c r="Z1028" i="8"/>
  <c r="Y1028" i="8"/>
  <c r="O917" i="8"/>
  <c r="S917" i="8" s="1"/>
  <c r="O920" i="8"/>
  <c r="S920" i="8" s="1"/>
  <c r="X923" i="8"/>
  <c r="Y928" i="8"/>
  <c r="O932" i="8"/>
  <c r="S932" i="8" s="1"/>
  <c r="O940" i="8"/>
  <c r="S940" i="8" s="1"/>
  <c r="V944" i="8"/>
  <c r="T944" i="8"/>
  <c r="P946" i="8"/>
  <c r="W946" i="8" s="1"/>
  <c r="O946" i="8"/>
  <c r="S946" i="8" s="1"/>
  <c r="V952" i="8"/>
  <c r="T952" i="8"/>
  <c r="P954" i="8"/>
  <c r="W954" i="8" s="1"/>
  <c r="O954" i="8"/>
  <c r="S954" i="8" s="1"/>
  <c r="O958" i="8"/>
  <c r="S958" i="8" s="1"/>
  <c r="P958" i="8"/>
  <c r="W958" i="8" s="1"/>
  <c r="Z960" i="8"/>
  <c r="Y960" i="8"/>
  <c r="X960" i="8"/>
  <c r="O964" i="8"/>
  <c r="S964" i="8" s="1"/>
  <c r="Y974" i="8"/>
  <c r="Z974" i="8"/>
  <c r="X974" i="8"/>
  <c r="V985" i="8"/>
  <c r="T985" i="8"/>
  <c r="V992" i="8"/>
  <c r="U992" i="8"/>
  <c r="T992" i="8"/>
  <c r="V999" i="8"/>
  <c r="U999" i="8"/>
  <c r="T999" i="8"/>
  <c r="Y1025" i="8"/>
  <c r="Z1025" i="8"/>
  <c r="X1025" i="8"/>
  <c r="P1067" i="8"/>
  <c r="W1067" i="8" s="1"/>
  <c r="O1067" i="8"/>
  <c r="S1067" i="8" s="1"/>
  <c r="P917" i="8"/>
  <c r="W917" i="8" s="1"/>
  <c r="Y923" i="8"/>
  <c r="Z928" i="8"/>
  <c r="P933" i="8"/>
  <c r="W933" i="8" s="1"/>
  <c r="O935" i="8"/>
  <c r="S935" i="8" s="1"/>
  <c r="P939" i="8"/>
  <c r="W939" i="8" s="1"/>
  <c r="O939" i="8"/>
  <c r="S939" i="8" s="1"/>
  <c r="Z944" i="8"/>
  <c r="Y944" i="8"/>
  <c r="X944" i="8"/>
  <c r="P947" i="8"/>
  <c r="W947" i="8" s="1"/>
  <c r="O947" i="8"/>
  <c r="S947" i="8" s="1"/>
  <c r="Z952" i="8"/>
  <c r="Y952" i="8"/>
  <c r="X952" i="8"/>
  <c r="P955" i="8"/>
  <c r="W955" i="8" s="1"/>
  <c r="O955" i="8"/>
  <c r="S955" i="8" s="1"/>
  <c r="P962" i="8"/>
  <c r="W962" i="8" s="1"/>
  <c r="O962" i="8"/>
  <c r="S962" i="8" s="1"/>
  <c r="O966" i="8"/>
  <c r="S966" i="8" s="1"/>
  <c r="P966" i="8"/>
  <c r="W966" i="8" s="1"/>
  <c r="Z968" i="8"/>
  <c r="Y968" i="8"/>
  <c r="X968" i="8"/>
  <c r="V972" i="8"/>
  <c r="U972" i="8"/>
  <c r="T972" i="8"/>
  <c r="T977" i="8"/>
  <c r="V977" i="8"/>
  <c r="O979" i="8"/>
  <c r="S979" i="8" s="1"/>
  <c r="P979" i="8"/>
  <c r="W979" i="8" s="1"/>
  <c r="Y987" i="8"/>
  <c r="X987" i="8"/>
  <c r="Z987" i="8"/>
  <c r="V1001" i="8"/>
  <c r="T1001" i="8"/>
  <c r="U1001" i="8"/>
  <c r="O929" i="8"/>
  <c r="S929" i="8" s="1"/>
  <c r="P938" i="8"/>
  <c r="W938" i="8" s="1"/>
  <c r="O938" i="8"/>
  <c r="S938" i="8" s="1"/>
  <c r="V941" i="8"/>
  <c r="U941" i="8"/>
  <c r="T941" i="8"/>
  <c r="P963" i="8"/>
  <c r="W963" i="8" s="1"/>
  <c r="O963" i="8"/>
  <c r="S963" i="8" s="1"/>
  <c r="P970" i="8"/>
  <c r="W970" i="8" s="1"/>
  <c r="O970" i="8"/>
  <c r="S970" i="8" s="1"/>
  <c r="Z972" i="8"/>
  <c r="Y972" i="8"/>
  <c r="X972" i="8"/>
  <c r="X973" i="8"/>
  <c r="Z973" i="8"/>
  <c r="Y973" i="8"/>
  <c r="P984" i="8"/>
  <c r="W984" i="8" s="1"/>
  <c r="O984" i="8"/>
  <c r="S984" i="8" s="1"/>
  <c r="O891" i="8"/>
  <c r="S891" i="8" s="1"/>
  <c r="O899" i="8"/>
  <c r="S899" i="8" s="1"/>
  <c r="O907" i="8"/>
  <c r="S907" i="8" s="1"/>
  <c r="T921" i="8"/>
  <c r="U921" i="8"/>
  <c r="O927" i="8"/>
  <c r="S927" i="8" s="1"/>
  <c r="Y936" i="8"/>
  <c r="X936" i="8"/>
  <c r="P945" i="8"/>
  <c r="W945" i="8" s="1"/>
  <c r="O945" i="8"/>
  <c r="S945" i="8" s="1"/>
  <c r="Z948" i="8"/>
  <c r="X948" i="8"/>
  <c r="P953" i="8"/>
  <c r="W953" i="8" s="1"/>
  <c r="O953" i="8"/>
  <c r="S953" i="8" s="1"/>
  <c r="Z956" i="8"/>
  <c r="X956" i="8"/>
  <c r="P971" i="8"/>
  <c r="W971" i="8" s="1"/>
  <c r="O971" i="8"/>
  <c r="S971" i="8" s="1"/>
  <c r="U977" i="8"/>
  <c r="O991" i="8"/>
  <c r="S991" i="8" s="1"/>
  <c r="P991" i="8"/>
  <c r="W991" i="8" s="1"/>
  <c r="V997" i="8"/>
  <c r="U997" i="8"/>
  <c r="T997" i="8"/>
  <c r="O925" i="8"/>
  <c r="S925" i="8" s="1"/>
  <c r="Z940" i="8"/>
  <c r="X940" i="8"/>
  <c r="P961" i="8"/>
  <c r="W961" i="8" s="1"/>
  <c r="O961" i="8"/>
  <c r="S961" i="8" s="1"/>
  <c r="Z964" i="8"/>
  <c r="X964" i="8"/>
  <c r="P978" i="8"/>
  <c r="W978" i="8" s="1"/>
  <c r="X981" i="8"/>
  <c r="Z981" i="8"/>
  <c r="Y981" i="8"/>
  <c r="X1020" i="8"/>
  <c r="Y1020" i="8"/>
  <c r="Z1020" i="8"/>
  <c r="Y921" i="8"/>
  <c r="X921" i="8"/>
  <c r="Z935" i="8"/>
  <c r="X935" i="8"/>
  <c r="V936" i="8"/>
  <c r="V949" i="8"/>
  <c r="U949" i="8"/>
  <c r="T949" i="8"/>
  <c r="V957" i="8"/>
  <c r="U957" i="8"/>
  <c r="T957" i="8"/>
  <c r="P959" i="8"/>
  <c r="W959" i="8" s="1"/>
  <c r="O959" i="8"/>
  <c r="S959" i="8" s="1"/>
  <c r="P969" i="8"/>
  <c r="W969" i="8" s="1"/>
  <c r="O969" i="8"/>
  <c r="S969" i="8" s="1"/>
  <c r="P942" i="8"/>
  <c r="W942" i="8" s="1"/>
  <c r="P950" i="8"/>
  <c r="W950" i="8" s="1"/>
  <c r="O974" i="8"/>
  <c r="S974" i="8" s="1"/>
  <c r="X980" i="8"/>
  <c r="O986" i="8"/>
  <c r="S986" i="8" s="1"/>
  <c r="P988" i="8"/>
  <c r="W988" i="8" s="1"/>
  <c r="O988" i="8"/>
  <c r="S988" i="8" s="1"/>
  <c r="O989" i="8"/>
  <c r="S989" i="8" s="1"/>
  <c r="O990" i="8"/>
  <c r="S990" i="8" s="1"/>
  <c r="V993" i="8"/>
  <c r="T993" i="8"/>
  <c r="X998" i="8"/>
  <c r="Y998" i="8"/>
  <c r="P1000" i="8"/>
  <c r="W1000" i="8" s="1"/>
  <c r="O1000" i="8"/>
  <c r="S1000" i="8" s="1"/>
  <c r="O1005" i="8"/>
  <c r="S1005" i="8" s="1"/>
  <c r="X1012" i="8"/>
  <c r="Z1012" i="8"/>
  <c r="Y1012" i="8"/>
  <c r="T1015" i="8"/>
  <c r="U1015" i="8"/>
  <c r="P1029" i="8"/>
  <c r="W1029" i="8" s="1"/>
  <c r="Z1042" i="8"/>
  <c r="Y1042" i="8"/>
  <c r="X1042" i="8"/>
  <c r="V1052" i="8"/>
  <c r="U1052" i="8"/>
  <c r="T1052" i="8"/>
  <c r="O1061" i="8"/>
  <c r="S1061" i="8" s="1"/>
  <c r="P1061" i="8"/>
  <c r="W1061" i="8" s="1"/>
  <c r="O982" i="8"/>
  <c r="S982" i="8" s="1"/>
  <c r="P995" i="8"/>
  <c r="W995" i="8" s="1"/>
  <c r="O995" i="8"/>
  <c r="S995" i="8" s="1"/>
  <c r="Z1001" i="8"/>
  <c r="Y1001" i="8"/>
  <c r="X1001" i="8"/>
  <c r="P1004" i="8"/>
  <c r="W1004" i="8" s="1"/>
  <c r="O1004" i="8"/>
  <c r="S1004" i="8" s="1"/>
  <c r="O1017" i="8"/>
  <c r="S1017" i="8" s="1"/>
  <c r="P1017" i="8"/>
  <c r="W1017" i="8" s="1"/>
  <c r="U1021" i="8"/>
  <c r="V1021" i="8"/>
  <c r="T1028" i="8"/>
  <c r="U1028" i="8"/>
  <c r="V1028" i="8"/>
  <c r="P1032" i="8"/>
  <c r="W1032" i="8" s="1"/>
  <c r="O1032" i="8"/>
  <c r="S1032" i="8" s="1"/>
  <c r="U1034" i="8"/>
  <c r="T1034" i="8"/>
  <c r="V1034" i="8"/>
  <c r="P1059" i="8"/>
  <c r="W1059" i="8" s="1"/>
  <c r="O1059" i="8"/>
  <c r="S1059" i="8" s="1"/>
  <c r="X977" i="8"/>
  <c r="O980" i="8"/>
  <c r="S980" i="8" s="1"/>
  <c r="P982" i="8"/>
  <c r="W982" i="8" s="1"/>
  <c r="X983" i="8"/>
  <c r="Z985" i="8"/>
  <c r="P996" i="8"/>
  <c r="W996" i="8" s="1"/>
  <c r="O996" i="8"/>
  <c r="S996" i="8" s="1"/>
  <c r="O1014" i="8"/>
  <c r="S1014" i="8" s="1"/>
  <c r="P1018" i="8"/>
  <c r="W1018" i="8" s="1"/>
  <c r="O1018" i="8"/>
  <c r="S1018" i="8" s="1"/>
  <c r="T1021" i="8"/>
  <c r="X1024" i="8"/>
  <c r="Z1024" i="8"/>
  <c r="P1026" i="8"/>
  <c r="W1026" i="8" s="1"/>
  <c r="O1026" i="8"/>
  <c r="S1026" i="8" s="1"/>
  <c r="P1035" i="8"/>
  <c r="W1035" i="8" s="1"/>
  <c r="O1035" i="8"/>
  <c r="S1035" i="8" s="1"/>
  <c r="Z1041" i="8"/>
  <c r="Y1041" i="8"/>
  <c r="X1041" i="8"/>
  <c r="X1063" i="8"/>
  <c r="Z1063" i="8"/>
  <c r="Y1063" i="8"/>
  <c r="V1065" i="8"/>
  <c r="T1065" i="8"/>
  <c r="U1065" i="8"/>
  <c r="Y977" i="8"/>
  <c r="Y983" i="8"/>
  <c r="Z986" i="8"/>
  <c r="X986" i="8"/>
  <c r="O987" i="8"/>
  <c r="S987" i="8" s="1"/>
  <c r="Z989" i="8"/>
  <c r="X989" i="8"/>
  <c r="P994" i="8"/>
  <c r="W994" i="8" s="1"/>
  <c r="O994" i="8"/>
  <c r="S994" i="8" s="1"/>
  <c r="P1002" i="8"/>
  <c r="W1002" i="8" s="1"/>
  <c r="O1002" i="8"/>
  <c r="S1002" i="8" s="1"/>
  <c r="Z1005" i="8"/>
  <c r="X1005" i="8"/>
  <c r="O1009" i="8"/>
  <c r="S1009" i="8" s="1"/>
  <c r="P1009" i="8"/>
  <c r="W1009" i="8" s="1"/>
  <c r="T1012" i="8"/>
  <c r="V1012" i="8"/>
  <c r="U1012" i="8"/>
  <c r="P1019" i="8"/>
  <c r="W1019" i="8" s="1"/>
  <c r="O1019" i="8"/>
  <c r="S1019" i="8" s="1"/>
  <c r="P1022" i="8"/>
  <c r="W1022" i="8" s="1"/>
  <c r="O1022" i="8"/>
  <c r="S1022" i="8" s="1"/>
  <c r="Y1024" i="8"/>
  <c r="V1027" i="8"/>
  <c r="U1027" i="8"/>
  <c r="T1027" i="8"/>
  <c r="U1029" i="8"/>
  <c r="V1029" i="8"/>
  <c r="T1029" i="8"/>
  <c r="U1037" i="8"/>
  <c r="V1037" i="8"/>
  <c r="O1064" i="8"/>
  <c r="S1064" i="8" s="1"/>
  <c r="P1064" i="8"/>
  <c r="W1064" i="8" s="1"/>
  <c r="O975" i="8"/>
  <c r="S975" i="8" s="1"/>
  <c r="Z992" i="8"/>
  <c r="X992" i="8"/>
  <c r="Z997" i="8"/>
  <c r="X997" i="8"/>
  <c r="U1013" i="8"/>
  <c r="T1013" i="8"/>
  <c r="V1013" i="8"/>
  <c r="V1023" i="8"/>
  <c r="U1023" i="8"/>
  <c r="Z1027" i="8"/>
  <c r="Y1027" i="8"/>
  <c r="X1027" i="8"/>
  <c r="O981" i="8"/>
  <c r="S981" i="8" s="1"/>
  <c r="V1006" i="8"/>
  <c r="U1006" i="8"/>
  <c r="T1006" i="8"/>
  <c r="V1007" i="8"/>
  <c r="U1007" i="8"/>
  <c r="T1007" i="8"/>
  <c r="V1010" i="8"/>
  <c r="U1010" i="8"/>
  <c r="T1010" i="8"/>
  <c r="O983" i="8"/>
  <c r="S983" i="8" s="1"/>
  <c r="V998" i="8"/>
  <c r="U998" i="8"/>
  <c r="T998" i="8"/>
  <c r="X1006" i="8"/>
  <c r="Y1006" i="8"/>
  <c r="P1008" i="8"/>
  <c r="W1008" i="8" s="1"/>
  <c r="O1008" i="8"/>
  <c r="S1008" i="8" s="1"/>
  <c r="P1011" i="8"/>
  <c r="W1011" i="8" s="1"/>
  <c r="O1011" i="8"/>
  <c r="S1011" i="8" s="1"/>
  <c r="Z1014" i="8"/>
  <c r="Y1014" i="8"/>
  <c r="X1014" i="8"/>
  <c r="T1016" i="8"/>
  <c r="V1016" i="8"/>
  <c r="U1016" i="8"/>
  <c r="T1024" i="8"/>
  <c r="V1024" i="8"/>
  <c r="U1024" i="8"/>
  <c r="P1036" i="8"/>
  <c r="W1036" i="8" s="1"/>
  <c r="O1036" i="8"/>
  <c r="S1036" i="8" s="1"/>
  <c r="X1045" i="8"/>
  <c r="Y1045" i="8"/>
  <c r="Z1045" i="8"/>
  <c r="O1054" i="8"/>
  <c r="S1054" i="8" s="1"/>
  <c r="P1054" i="8"/>
  <c r="W1054" i="8" s="1"/>
  <c r="V1086" i="8"/>
  <c r="T1086" i="8"/>
  <c r="U1086" i="8"/>
  <c r="V1096" i="8"/>
  <c r="U1096" i="8"/>
  <c r="T1096" i="8"/>
  <c r="P999" i="8"/>
  <c r="W999" i="8" s="1"/>
  <c r="P1007" i="8"/>
  <c r="W1007" i="8" s="1"/>
  <c r="Z1016" i="8"/>
  <c r="P1023" i="8"/>
  <c r="W1023" i="8" s="1"/>
  <c r="O1030" i="8"/>
  <c r="S1030" i="8" s="1"/>
  <c r="P1030" i="8"/>
  <c r="W1030" i="8" s="1"/>
  <c r="P1034" i="8"/>
  <c r="W1034" i="8" s="1"/>
  <c r="P1040" i="8"/>
  <c r="W1040" i="8" s="1"/>
  <c r="O1040" i="8"/>
  <c r="S1040" i="8" s="1"/>
  <c r="P1047" i="8"/>
  <c r="W1047" i="8" s="1"/>
  <c r="O1047" i="8"/>
  <c r="S1047" i="8" s="1"/>
  <c r="Z1048" i="8"/>
  <c r="Y1048" i="8"/>
  <c r="X1048" i="8"/>
  <c r="O1066" i="8"/>
  <c r="S1066" i="8" s="1"/>
  <c r="P1073" i="8"/>
  <c r="W1073" i="8" s="1"/>
  <c r="O1073" i="8"/>
  <c r="S1073" i="8" s="1"/>
  <c r="O1088" i="8"/>
  <c r="S1088" i="8" s="1"/>
  <c r="P1088" i="8"/>
  <c r="W1088" i="8" s="1"/>
  <c r="P1090" i="8"/>
  <c r="W1090" i="8" s="1"/>
  <c r="O1090" i="8"/>
  <c r="S1090" i="8" s="1"/>
  <c r="P1092" i="8"/>
  <c r="W1092" i="8" s="1"/>
  <c r="O1092" i="8"/>
  <c r="S1092" i="8" s="1"/>
  <c r="O1105" i="8"/>
  <c r="S1105" i="8" s="1"/>
  <c r="P1105" i="8"/>
  <c r="W1105" i="8" s="1"/>
  <c r="Y1128" i="8"/>
  <c r="X1128" i="8"/>
  <c r="Z1128" i="8"/>
  <c r="X1015" i="8"/>
  <c r="O1020" i="8"/>
  <c r="S1020" i="8" s="1"/>
  <c r="P1039" i="8"/>
  <c r="W1039" i="8" s="1"/>
  <c r="O1039" i="8"/>
  <c r="S1039" i="8" s="1"/>
  <c r="U1058" i="8"/>
  <c r="T1058" i="8"/>
  <c r="V1058" i="8"/>
  <c r="O1068" i="8"/>
  <c r="S1068" i="8" s="1"/>
  <c r="P1068" i="8"/>
  <c r="W1068" i="8" s="1"/>
  <c r="X1104" i="8"/>
  <c r="Y1104" i="8"/>
  <c r="Z1104" i="8"/>
  <c r="Y1015" i="8"/>
  <c r="O1044" i="8"/>
  <c r="S1044" i="8" s="1"/>
  <c r="O1046" i="8"/>
  <c r="S1046" i="8" s="1"/>
  <c r="P1046" i="8"/>
  <c r="W1046" i="8" s="1"/>
  <c r="P1051" i="8"/>
  <c r="W1051" i="8" s="1"/>
  <c r="O1051" i="8"/>
  <c r="S1051" i="8" s="1"/>
  <c r="V1053" i="8"/>
  <c r="U1053" i="8"/>
  <c r="T1053" i="8"/>
  <c r="P1058" i="8"/>
  <c r="W1058" i="8" s="1"/>
  <c r="Z1060" i="8"/>
  <c r="X1060" i="8"/>
  <c r="P1069" i="8"/>
  <c r="W1069" i="8" s="1"/>
  <c r="O1069" i="8"/>
  <c r="S1069" i="8" s="1"/>
  <c r="V1080" i="8"/>
  <c r="U1080" i="8"/>
  <c r="T1080" i="8"/>
  <c r="X1087" i="8"/>
  <c r="Y1087" i="8"/>
  <c r="Z1087" i="8"/>
  <c r="P1101" i="8"/>
  <c r="W1101" i="8" s="1"/>
  <c r="O1101" i="8"/>
  <c r="S1101" i="8" s="1"/>
  <c r="P1031" i="8"/>
  <c r="W1031" i="8" s="1"/>
  <c r="O1031" i="8"/>
  <c r="S1031" i="8" s="1"/>
  <c r="O1038" i="8"/>
  <c r="S1038" i="8" s="1"/>
  <c r="P1038" i="8"/>
  <c r="W1038" i="8" s="1"/>
  <c r="U1050" i="8"/>
  <c r="T1050" i="8"/>
  <c r="V1050" i="8"/>
  <c r="Y1066" i="8"/>
  <c r="X1066" i="8"/>
  <c r="Z1066" i="8"/>
  <c r="P1070" i="8"/>
  <c r="W1070" i="8" s="1"/>
  <c r="O1070" i="8"/>
  <c r="S1070" i="8" s="1"/>
  <c r="P1077" i="8"/>
  <c r="W1077" i="8" s="1"/>
  <c r="O1077" i="8"/>
  <c r="S1077" i="8" s="1"/>
  <c r="O1089" i="8"/>
  <c r="S1089" i="8" s="1"/>
  <c r="P1089" i="8"/>
  <c r="W1089" i="8" s="1"/>
  <c r="O1091" i="8"/>
  <c r="S1091" i="8" s="1"/>
  <c r="P1091" i="8"/>
  <c r="W1091" i="8" s="1"/>
  <c r="X1103" i="8"/>
  <c r="Z1103" i="8"/>
  <c r="Y1103" i="8"/>
  <c r="P1013" i="8"/>
  <c r="W1013" i="8" s="1"/>
  <c r="P1043" i="8"/>
  <c r="W1043" i="8" s="1"/>
  <c r="O1043" i="8"/>
  <c r="S1043" i="8" s="1"/>
  <c r="V1045" i="8"/>
  <c r="U1045" i="8"/>
  <c r="T1045" i="8"/>
  <c r="P1050" i="8"/>
  <c r="W1050" i="8" s="1"/>
  <c r="Z1052" i="8"/>
  <c r="X1052" i="8"/>
  <c r="Z1057" i="8"/>
  <c r="Y1057" i="8"/>
  <c r="X1057" i="8"/>
  <c r="V1074" i="8"/>
  <c r="U1074" i="8"/>
  <c r="Y1075" i="8"/>
  <c r="X1075" i="8"/>
  <c r="Z1075" i="8"/>
  <c r="P1078" i="8"/>
  <c r="W1078" i="8" s="1"/>
  <c r="O1078" i="8"/>
  <c r="S1078" i="8" s="1"/>
  <c r="V1106" i="8"/>
  <c r="U1106" i="8"/>
  <c r="T1106" i="8"/>
  <c r="T1033" i="8"/>
  <c r="U1033" i="8"/>
  <c r="U1042" i="8"/>
  <c r="T1042" i="8"/>
  <c r="V1042" i="8"/>
  <c r="P1055" i="8"/>
  <c r="W1055" i="8" s="1"/>
  <c r="O1055" i="8"/>
  <c r="S1055" i="8" s="1"/>
  <c r="Z1056" i="8"/>
  <c r="Y1056" i="8"/>
  <c r="X1056" i="8"/>
  <c r="X1071" i="8"/>
  <c r="Z1071" i="8"/>
  <c r="Y1071" i="8"/>
  <c r="P1079" i="8"/>
  <c r="W1079" i="8" s="1"/>
  <c r="O1079" i="8"/>
  <c r="S1079" i="8" s="1"/>
  <c r="X1082" i="8"/>
  <c r="Z1082" i="8"/>
  <c r="Y1082" i="8"/>
  <c r="O1097" i="8"/>
  <c r="S1097" i="8" s="1"/>
  <c r="P1097" i="8"/>
  <c r="W1097" i="8" s="1"/>
  <c r="P1010" i="8"/>
  <c r="W1010" i="8" s="1"/>
  <c r="Y1016" i="8"/>
  <c r="P1021" i="8"/>
  <c r="W1021" i="8" s="1"/>
  <c r="O1025" i="8"/>
  <c r="S1025" i="8" s="1"/>
  <c r="P1033" i="8"/>
  <c r="W1033" i="8" s="1"/>
  <c r="X1037" i="8"/>
  <c r="Y1037" i="8"/>
  <c r="Z1044" i="8"/>
  <c r="X1044" i="8"/>
  <c r="Z1049" i="8"/>
  <c r="Y1049" i="8"/>
  <c r="X1049" i="8"/>
  <c r="X1053" i="8"/>
  <c r="Y1053" i="8"/>
  <c r="V1060" i="8"/>
  <c r="U1060" i="8"/>
  <c r="T1060" i="8"/>
  <c r="O1062" i="8"/>
  <c r="S1062" i="8" s="1"/>
  <c r="P1062" i="8"/>
  <c r="W1062" i="8" s="1"/>
  <c r="O1072" i="8"/>
  <c r="S1072" i="8" s="1"/>
  <c r="P1072" i="8"/>
  <c r="W1072" i="8" s="1"/>
  <c r="Y1080" i="8"/>
  <c r="Z1080" i="8"/>
  <c r="X1080" i="8"/>
  <c r="Y1083" i="8"/>
  <c r="X1083" i="8"/>
  <c r="Z1083" i="8"/>
  <c r="P1085" i="8"/>
  <c r="W1085" i="8" s="1"/>
  <c r="O1085" i="8"/>
  <c r="S1085" i="8" s="1"/>
  <c r="U1087" i="8"/>
  <c r="T1087" i="8"/>
  <c r="V1087" i="8"/>
  <c r="Y1111" i="8"/>
  <c r="X1111" i="8"/>
  <c r="Z1111" i="8"/>
  <c r="P1074" i="8"/>
  <c r="W1074" i="8" s="1"/>
  <c r="X1081" i="8"/>
  <c r="Y1094" i="8"/>
  <c r="U1099" i="8"/>
  <c r="U1103" i="8"/>
  <c r="T1103" i="8"/>
  <c r="P1107" i="8"/>
  <c r="W1107" i="8" s="1"/>
  <c r="X1133" i="8"/>
  <c r="Y1133" i="8"/>
  <c r="Z1133" i="8"/>
  <c r="P1144" i="8"/>
  <c r="W1144" i="8" s="1"/>
  <c r="O1144" i="8"/>
  <c r="S1144" i="8" s="1"/>
  <c r="Y1102" i="8"/>
  <c r="V1104" i="8"/>
  <c r="U1104" i="8"/>
  <c r="T1104" i="8"/>
  <c r="P1109" i="8"/>
  <c r="W1109" i="8" s="1"/>
  <c r="O1109" i="8"/>
  <c r="S1109" i="8" s="1"/>
  <c r="P1112" i="8"/>
  <c r="W1112" i="8" s="1"/>
  <c r="O1112" i="8"/>
  <c r="S1112" i="8" s="1"/>
  <c r="P1118" i="8"/>
  <c r="W1118" i="8" s="1"/>
  <c r="O1118" i="8"/>
  <c r="S1118" i="8" s="1"/>
  <c r="P1122" i="8"/>
  <c r="W1122" i="8" s="1"/>
  <c r="O1122" i="8"/>
  <c r="S1122" i="8" s="1"/>
  <c r="U1124" i="8"/>
  <c r="T1124" i="8"/>
  <c r="V1124" i="8"/>
  <c r="V1140" i="8"/>
  <c r="U1140" i="8"/>
  <c r="T1140" i="8"/>
  <c r="V1150" i="8"/>
  <c r="U1150" i="8"/>
  <c r="T1150" i="8"/>
  <c r="P1084" i="8"/>
  <c r="W1084" i="8" s="1"/>
  <c r="O1084" i="8"/>
  <c r="S1084" i="8" s="1"/>
  <c r="Z1098" i="8"/>
  <c r="X1098" i="8"/>
  <c r="P1100" i="8"/>
  <c r="W1100" i="8" s="1"/>
  <c r="O1100" i="8"/>
  <c r="S1100" i="8" s="1"/>
  <c r="P1110" i="8"/>
  <c r="W1110" i="8" s="1"/>
  <c r="O1110" i="8"/>
  <c r="S1110" i="8" s="1"/>
  <c r="O1113" i="8"/>
  <c r="S1113" i="8" s="1"/>
  <c r="P1113" i="8"/>
  <c r="W1113" i="8" s="1"/>
  <c r="T1116" i="8"/>
  <c r="V1116" i="8"/>
  <c r="O1120" i="8"/>
  <c r="S1120" i="8" s="1"/>
  <c r="P1120" i="8"/>
  <c r="W1120" i="8" s="1"/>
  <c r="U1132" i="8"/>
  <c r="T1132" i="8"/>
  <c r="V1132" i="8"/>
  <c r="V1142" i="8"/>
  <c r="U1142" i="8"/>
  <c r="T1142" i="8"/>
  <c r="V1158" i="8"/>
  <c r="U1158" i="8"/>
  <c r="T1158" i="8"/>
  <c r="T1163" i="8"/>
  <c r="V1163" i="8"/>
  <c r="U1163" i="8"/>
  <c r="V1204" i="8"/>
  <c r="U1204" i="8"/>
  <c r="T1204" i="8"/>
  <c r="O1041" i="8"/>
  <c r="S1041" i="8" s="1"/>
  <c r="O1049" i="8"/>
  <c r="S1049" i="8" s="1"/>
  <c r="O1057" i="8"/>
  <c r="S1057" i="8" s="1"/>
  <c r="O1063" i="8"/>
  <c r="S1063" i="8" s="1"/>
  <c r="P1065" i="8"/>
  <c r="W1065" i="8" s="1"/>
  <c r="P1076" i="8"/>
  <c r="W1076" i="8" s="1"/>
  <c r="O1076" i="8"/>
  <c r="S1076" i="8" s="1"/>
  <c r="O1081" i="8"/>
  <c r="S1081" i="8" s="1"/>
  <c r="V1083" i="8"/>
  <c r="X1086" i="8"/>
  <c r="P1093" i="8"/>
  <c r="W1093" i="8" s="1"/>
  <c r="O1093" i="8"/>
  <c r="S1093" i="8" s="1"/>
  <c r="V1107" i="8"/>
  <c r="T1107" i="8"/>
  <c r="P1114" i="8"/>
  <c r="W1114" i="8" s="1"/>
  <c r="O1114" i="8"/>
  <c r="S1114" i="8" s="1"/>
  <c r="U1116" i="8"/>
  <c r="P1126" i="8"/>
  <c r="W1126" i="8" s="1"/>
  <c r="O1126" i="8"/>
  <c r="S1126" i="8" s="1"/>
  <c r="O1048" i="8"/>
  <c r="S1048" i="8" s="1"/>
  <c r="O1056" i="8"/>
  <c r="S1056" i="8" s="1"/>
  <c r="Y1086" i="8"/>
  <c r="V1094" i="8"/>
  <c r="T1094" i="8"/>
  <c r="Z1106" i="8"/>
  <c r="X1106" i="8"/>
  <c r="V1111" i="8"/>
  <c r="U1111" i="8"/>
  <c r="T1111" i="8"/>
  <c r="P1115" i="8"/>
  <c r="W1115" i="8" s="1"/>
  <c r="O1115" i="8"/>
  <c r="S1115" i="8" s="1"/>
  <c r="O1117" i="8"/>
  <c r="S1117" i="8" s="1"/>
  <c r="P1117" i="8"/>
  <c r="W1117" i="8" s="1"/>
  <c r="O1071" i="8"/>
  <c r="S1071" i="8" s="1"/>
  <c r="O1075" i="8"/>
  <c r="S1075" i="8" s="1"/>
  <c r="O1082" i="8"/>
  <c r="S1082" i="8" s="1"/>
  <c r="U1095" i="8"/>
  <c r="T1095" i="8"/>
  <c r="X1124" i="8"/>
  <c r="Z1124" i="8"/>
  <c r="Y1124" i="8"/>
  <c r="U1130" i="8"/>
  <c r="V1130" i="8"/>
  <c r="T1130" i="8"/>
  <c r="Y1136" i="8"/>
  <c r="X1136" i="8"/>
  <c r="Z1136" i="8"/>
  <c r="Z1182" i="8"/>
  <c r="Y1182" i="8"/>
  <c r="X1182" i="8"/>
  <c r="P1096" i="8"/>
  <c r="W1096" i="8" s="1"/>
  <c r="O1098" i="8"/>
  <c r="S1098" i="8" s="1"/>
  <c r="P1099" i="8"/>
  <c r="W1099" i="8" s="1"/>
  <c r="O1102" i="8"/>
  <c r="S1102" i="8" s="1"/>
  <c r="Z1108" i="8"/>
  <c r="Y1108" i="8"/>
  <c r="X1108" i="8"/>
  <c r="X1116" i="8"/>
  <c r="Z1116" i="8"/>
  <c r="Y1116" i="8"/>
  <c r="X1119" i="8"/>
  <c r="Y1119" i="8"/>
  <c r="Z1119" i="8"/>
  <c r="T1123" i="8"/>
  <c r="U1123" i="8"/>
  <c r="V1123" i="8"/>
  <c r="O1125" i="8"/>
  <c r="S1125" i="8" s="1"/>
  <c r="P1125" i="8"/>
  <c r="W1125" i="8" s="1"/>
  <c r="U1138" i="8"/>
  <c r="V1138" i="8"/>
  <c r="T1138" i="8"/>
  <c r="T1127" i="8"/>
  <c r="P1131" i="8"/>
  <c r="W1131" i="8" s="1"/>
  <c r="Z1153" i="8"/>
  <c r="Y1153" i="8"/>
  <c r="X1153" i="8"/>
  <c r="Z1156" i="8"/>
  <c r="X1156" i="8"/>
  <c r="X1157" i="8"/>
  <c r="Y1157" i="8"/>
  <c r="P1159" i="8"/>
  <c r="W1159" i="8" s="1"/>
  <c r="O1159" i="8"/>
  <c r="S1159" i="8" s="1"/>
  <c r="V1162" i="8"/>
  <c r="U1162" i="8"/>
  <c r="O1119" i="8"/>
  <c r="S1119" i="8" s="1"/>
  <c r="Z1132" i="8"/>
  <c r="X1132" i="8"/>
  <c r="O1134" i="8"/>
  <c r="S1134" i="8" s="1"/>
  <c r="P1134" i="8"/>
  <c r="W1134" i="8" s="1"/>
  <c r="P1137" i="8"/>
  <c r="W1137" i="8" s="1"/>
  <c r="O1137" i="8"/>
  <c r="S1137" i="8" s="1"/>
  <c r="V1139" i="8"/>
  <c r="T1139" i="8"/>
  <c r="Z1140" i="8"/>
  <c r="X1140" i="8"/>
  <c r="Z1145" i="8"/>
  <c r="Y1145" i="8"/>
  <c r="X1145" i="8"/>
  <c r="Z1148" i="8"/>
  <c r="X1148" i="8"/>
  <c r="X1149" i="8"/>
  <c r="Y1149" i="8"/>
  <c r="P1151" i="8"/>
  <c r="W1151" i="8" s="1"/>
  <c r="O1151" i="8"/>
  <c r="S1151" i="8" s="1"/>
  <c r="P1154" i="8"/>
  <c r="W1154" i="8" s="1"/>
  <c r="O1154" i="8"/>
  <c r="S1154" i="8" s="1"/>
  <c r="V1156" i="8"/>
  <c r="U1156" i="8"/>
  <c r="T1156" i="8"/>
  <c r="V1196" i="8"/>
  <c r="U1196" i="8"/>
  <c r="T1196" i="8"/>
  <c r="Z1127" i="8"/>
  <c r="X1127" i="8"/>
  <c r="O1128" i="8"/>
  <c r="S1128" i="8" s="1"/>
  <c r="P1130" i="8"/>
  <c r="W1130" i="8" s="1"/>
  <c r="T1135" i="8"/>
  <c r="P1139" i="8"/>
  <c r="W1139" i="8" s="1"/>
  <c r="P1141" i="8"/>
  <c r="W1141" i="8" s="1"/>
  <c r="Z1149" i="8"/>
  <c r="P1155" i="8"/>
  <c r="W1155" i="8" s="1"/>
  <c r="O1155" i="8"/>
  <c r="S1155" i="8" s="1"/>
  <c r="P1164" i="8"/>
  <c r="W1164" i="8" s="1"/>
  <c r="O1164" i="8"/>
  <c r="S1164" i="8" s="1"/>
  <c r="T1166" i="8"/>
  <c r="V1166" i="8"/>
  <c r="U1166" i="8"/>
  <c r="U1168" i="8"/>
  <c r="V1168" i="8"/>
  <c r="O1108" i="8"/>
  <c r="S1108" i="8" s="1"/>
  <c r="V1135" i="8"/>
  <c r="U1139" i="8"/>
  <c r="P1143" i="8"/>
  <c r="W1143" i="8" s="1"/>
  <c r="O1143" i="8"/>
  <c r="S1143" i="8" s="1"/>
  <c r="P1146" i="8"/>
  <c r="W1146" i="8" s="1"/>
  <c r="O1146" i="8"/>
  <c r="S1146" i="8" s="1"/>
  <c r="V1148" i="8"/>
  <c r="U1148" i="8"/>
  <c r="T1148" i="8"/>
  <c r="V1157" i="8"/>
  <c r="U1157" i="8"/>
  <c r="T1157" i="8"/>
  <c r="T1162" i="8"/>
  <c r="Z1165" i="8"/>
  <c r="Y1165" i="8"/>
  <c r="Y1132" i="8"/>
  <c r="P1147" i="8"/>
  <c r="W1147" i="8" s="1"/>
  <c r="O1147" i="8"/>
  <c r="S1147" i="8" s="1"/>
  <c r="Y1148" i="8"/>
  <c r="P1160" i="8"/>
  <c r="W1160" i="8" s="1"/>
  <c r="O1160" i="8"/>
  <c r="S1160" i="8" s="1"/>
  <c r="X1165" i="8"/>
  <c r="P1176" i="8"/>
  <c r="W1176" i="8" s="1"/>
  <c r="O1176" i="8"/>
  <c r="S1176" i="8" s="1"/>
  <c r="O1133" i="8"/>
  <c r="S1133" i="8" s="1"/>
  <c r="Z1135" i="8"/>
  <c r="X1135" i="8"/>
  <c r="O1136" i="8"/>
  <c r="S1136" i="8" s="1"/>
  <c r="P1138" i="8"/>
  <c r="W1138" i="8" s="1"/>
  <c r="Y1140" i="8"/>
  <c r="V1149" i="8"/>
  <c r="U1149" i="8"/>
  <c r="T1149" i="8"/>
  <c r="P1167" i="8"/>
  <c r="W1167" i="8" s="1"/>
  <c r="O1167" i="8"/>
  <c r="S1167" i="8" s="1"/>
  <c r="V1172" i="8"/>
  <c r="U1172" i="8"/>
  <c r="T1172" i="8"/>
  <c r="P1121" i="8"/>
  <c r="W1121" i="8" s="1"/>
  <c r="O1121" i="8"/>
  <c r="S1121" i="8" s="1"/>
  <c r="P1129" i="8"/>
  <c r="W1129" i="8" s="1"/>
  <c r="O1129" i="8"/>
  <c r="S1129" i="8" s="1"/>
  <c r="V1131" i="8"/>
  <c r="T1131" i="8"/>
  <c r="V1141" i="8"/>
  <c r="U1141" i="8"/>
  <c r="P1152" i="8"/>
  <c r="W1152" i="8" s="1"/>
  <c r="O1152" i="8"/>
  <c r="S1152" i="8" s="1"/>
  <c r="X1171" i="8"/>
  <c r="Y1171" i="8"/>
  <c r="V1174" i="8"/>
  <c r="T1174" i="8"/>
  <c r="U1174" i="8"/>
  <c r="P1185" i="8"/>
  <c r="W1185" i="8" s="1"/>
  <c r="O1185" i="8"/>
  <c r="S1185" i="8" s="1"/>
  <c r="P1142" i="8"/>
  <c r="W1142" i="8" s="1"/>
  <c r="P1150" i="8"/>
  <c r="W1150" i="8" s="1"/>
  <c r="P1158" i="8"/>
  <c r="W1158" i="8" s="1"/>
  <c r="P1162" i="8"/>
  <c r="W1162" i="8" s="1"/>
  <c r="P1169" i="8"/>
  <c r="W1169" i="8" s="1"/>
  <c r="O1169" i="8"/>
  <c r="S1169" i="8" s="1"/>
  <c r="U1170" i="8"/>
  <c r="T1170" i="8"/>
  <c r="P1173" i="8"/>
  <c r="W1173" i="8" s="1"/>
  <c r="O1173" i="8"/>
  <c r="S1173" i="8" s="1"/>
  <c r="V1178" i="8"/>
  <c r="U1178" i="8"/>
  <c r="T1178" i="8"/>
  <c r="V1182" i="8"/>
  <c r="T1182" i="8"/>
  <c r="P1184" i="8"/>
  <c r="W1184" i="8" s="1"/>
  <c r="O1184" i="8"/>
  <c r="S1184" i="8" s="1"/>
  <c r="Z1190" i="8"/>
  <c r="Y1190" i="8"/>
  <c r="X1190" i="8"/>
  <c r="P1193" i="8"/>
  <c r="W1193" i="8" s="1"/>
  <c r="O1193" i="8"/>
  <c r="S1193" i="8" s="1"/>
  <c r="P1199" i="8"/>
  <c r="W1199" i="8" s="1"/>
  <c r="O1199" i="8"/>
  <c r="S1199" i="8" s="1"/>
  <c r="Z1202" i="8"/>
  <c r="X1202" i="8"/>
  <c r="X1211" i="8"/>
  <c r="Y1211" i="8"/>
  <c r="Z1214" i="8"/>
  <c r="Y1214" i="8"/>
  <c r="X1214" i="8"/>
  <c r="P1217" i="8"/>
  <c r="W1217" i="8" s="1"/>
  <c r="O1217" i="8"/>
  <c r="S1217" i="8" s="1"/>
  <c r="V1219" i="8"/>
  <c r="U1219" i="8"/>
  <c r="T1219" i="8"/>
  <c r="Y1161" i="8"/>
  <c r="Z1174" i="8"/>
  <c r="Y1174" i="8"/>
  <c r="X1174" i="8"/>
  <c r="P1177" i="8"/>
  <c r="W1177" i="8" s="1"/>
  <c r="O1177" i="8"/>
  <c r="S1177" i="8" s="1"/>
  <c r="P1191" i="8"/>
  <c r="W1191" i="8" s="1"/>
  <c r="O1191" i="8"/>
  <c r="S1191" i="8" s="1"/>
  <c r="Z1194" i="8"/>
  <c r="X1194" i="8"/>
  <c r="V1203" i="8"/>
  <c r="U1203" i="8"/>
  <c r="T1203" i="8"/>
  <c r="O1210" i="8"/>
  <c r="S1210" i="8" s="1"/>
  <c r="O1212" i="8"/>
  <c r="S1212" i="8" s="1"/>
  <c r="P1212" i="8"/>
  <c r="W1212" i="8" s="1"/>
  <c r="P1215" i="8"/>
  <c r="W1215" i="8" s="1"/>
  <c r="O1215" i="8"/>
  <c r="S1215" i="8" s="1"/>
  <c r="Z1218" i="8"/>
  <c r="X1218" i="8"/>
  <c r="P1183" i="8"/>
  <c r="W1183" i="8" s="1"/>
  <c r="O1183" i="8"/>
  <c r="S1183" i="8" s="1"/>
  <c r="Z1186" i="8"/>
  <c r="X1186" i="8"/>
  <c r="X1203" i="8"/>
  <c r="Y1203" i="8"/>
  <c r="P1205" i="8"/>
  <c r="W1205" i="8" s="1"/>
  <c r="O1205" i="8"/>
  <c r="S1205" i="8" s="1"/>
  <c r="P1208" i="8"/>
  <c r="W1208" i="8" s="1"/>
  <c r="O1208" i="8"/>
  <c r="S1208" i="8" s="1"/>
  <c r="P1221" i="8"/>
  <c r="W1221" i="8" s="1"/>
  <c r="O1221" i="8"/>
  <c r="S1221" i="8" s="1"/>
  <c r="O1145" i="8"/>
  <c r="S1145" i="8" s="1"/>
  <c r="O1153" i="8"/>
  <c r="S1153" i="8" s="1"/>
  <c r="O1161" i="8"/>
  <c r="S1161" i="8" s="1"/>
  <c r="P1163" i="8"/>
  <c r="W1163" i="8" s="1"/>
  <c r="O1165" i="8"/>
  <c r="S1165" i="8" s="1"/>
  <c r="Z1170" i="8"/>
  <c r="X1170" i="8"/>
  <c r="P1175" i="8"/>
  <c r="W1175" i="8" s="1"/>
  <c r="O1175" i="8"/>
  <c r="S1175" i="8" s="1"/>
  <c r="Z1178" i="8"/>
  <c r="X1178" i="8"/>
  <c r="V1195" i="8"/>
  <c r="U1195" i="8"/>
  <c r="T1195" i="8"/>
  <c r="O1202" i="8"/>
  <c r="S1202" i="8" s="1"/>
  <c r="Z1203" i="8"/>
  <c r="Z1206" i="8"/>
  <c r="Y1206" i="8"/>
  <c r="X1206" i="8"/>
  <c r="P1209" i="8"/>
  <c r="W1209" i="8" s="1"/>
  <c r="O1209" i="8"/>
  <c r="S1209" i="8" s="1"/>
  <c r="V1211" i="8"/>
  <c r="U1211" i="8"/>
  <c r="T1211" i="8"/>
  <c r="P1219" i="8"/>
  <c r="W1219" i="8" s="1"/>
  <c r="V1187" i="8"/>
  <c r="U1187" i="8"/>
  <c r="T1187" i="8"/>
  <c r="V1188" i="8"/>
  <c r="U1188" i="8"/>
  <c r="T1188" i="8"/>
  <c r="X1195" i="8"/>
  <c r="Y1195" i="8"/>
  <c r="P1197" i="8"/>
  <c r="W1197" i="8" s="1"/>
  <c r="O1197" i="8"/>
  <c r="S1197" i="8" s="1"/>
  <c r="P1200" i="8"/>
  <c r="W1200" i="8" s="1"/>
  <c r="O1200" i="8"/>
  <c r="S1200" i="8" s="1"/>
  <c r="Y1202" i="8"/>
  <c r="V1179" i="8"/>
  <c r="U1179" i="8"/>
  <c r="T1179" i="8"/>
  <c r="V1180" i="8"/>
  <c r="U1180" i="8"/>
  <c r="T1180" i="8"/>
  <c r="X1187" i="8"/>
  <c r="Y1187" i="8"/>
  <c r="P1189" i="8"/>
  <c r="W1189" i="8" s="1"/>
  <c r="O1189" i="8"/>
  <c r="S1189" i="8" s="1"/>
  <c r="V1194" i="8"/>
  <c r="U1194" i="8"/>
  <c r="T1194" i="8"/>
  <c r="Z1198" i="8"/>
  <c r="Y1198" i="8"/>
  <c r="X1198" i="8"/>
  <c r="P1201" i="8"/>
  <c r="W1201" i="8" s="1"/>
  <c r="O1201" i="8"/>
  <c r="S1201" i="8" s="1"/>
  <c r="P1207" i="8"/>
  <c r="W1207" i="8" s="1"/>
  <c r="O1207" i="8"/>
  <c r="S1207" i="8" s="1"/>
  <c r="Z1210" i="8"/>
  <c r="X1210" i="8"/>
  <c r="V1218" i="8"/>
  <c r="U1218" i="8"/>
  <c r="T1218" i="8"/>
  <c r="O1220" i="8"/>
  <c r="S1220" i="8" s="1"/>
  <c r="P1220" i="8"/>
  <c r="W1220" i="8" s="1"/>
  <c r="P1168" i="8"/>
  <c r="W1168" i="8" s="1"/>
  <c r="O1171" i="8"/>
  <c r="S1171" i="8" s="1"/>
  <c r="X1179" i="8"/>
  <c r="Y1179" i="8"/>
  <c r="P1181" i="8"/>
  <c r="W1181" i="8" s="1"/>
  <c r="O1181" i="8"/>
  <c r="S1181" i="8" s="1"/>
  <c r="O1186" i="8"/>
  <c r="S1186" i="8" s="1"/>
  <c r="Z1187" i="8"/>
  <c r="V1190" i="8"/>
  <c r="T1190" i="8"/>
  <c r="P1192" i="8"/>
  <c r="W1192" i="8" s="1"/>
  <c r="O1192" i="8"/>
  <c r="S1192" i="8" s="1"/>
  <c r="P1213" i="8"/>
  <c r="W1213" i="8" s="1"/>
  <c r="O1213" i="8"/>
  <c r="S1213" i="8" s="1"/>
  <c r="P1216" i="8"/>
  <c r="W1216" i="8" s="1"/>
  <c r="O1216" i="8"/>
  <c r="S1216" i="8" s="1"/>
  <c r="Y1218" i="8"/>
  <c r="P1172" i="8"/>
  <c r="W1172" i="8" s="1"/>
  <c r="P1180" i="8"/>
  <c r="W1180" i="8" s="1"/>
  <c r="P1188" i="8"/>
  <c r="W1188" i="8" s="1"/>
  <c r="P1196" i="8"/>
  <c r="W1196" i="8" s="1"/>
  <c r="P1204" i="8"/>
  <c r="W1204" i="8" s="1"/>
  <c r="O1198" i="8"/>
  <c r="S1198" i="8" s="1"/>
  <c r="O1206" i="8"/>
  <c r="S1206" i="8" s="1"/>
  <c r="O1214" i="8"/>
  <c r="S1214" i="8" s="1"/>
  <c r="X75" i="7"/>
  <c r="Z75" i="7"/>
  <c r="X292" i="7"/>
  <c r="Z292" i="7"/>
  <c r="X812" i="7"/>
  <c r="Z812" i="7"/>
  <c r="Y143" i="7"/>
  <c r="Z143" i="7"/>
  <c r="X160" i="7"/>
  <c r="Z160" i="7"/>
  <c r="X136" i="7"/>
  <c r="Z136" i="7"/>
  <c r="Y136" i="7"/>
  <c r="X372" i="7"/>
  <c r="Z372" i="7"/>
  <c r="X183" i="7"/>
  <c r="Z183" i="7"/>
  <c r="X97" i="7"/>
  <c r="Y97" i="7"/>
  <c r="T288" i="7"/>
  <c r="V288" i="7"/>
  <c r="X340" i="7"/>
  <c r="Y340" i="7"/>
  <c r="X128" i="7"/>
  <c r="Z128" i="7"/>
  <c r="X144" i="7"/>
  <c r="Z144" i="7"/>
  <c r="O833" i="7"/>
  <c r="S833" i="7" s="1"/>
  <c r="T833" i="7" s="1"/>
  <c r="P833" i="7"/>
  <c r="W833" i="7" s="1"/>
  <c r="O33" i="7"/>
  <c r="S33" i="7" s="1"/>
  <c r="P102" i="7"/>
  <c r="W102" i="7" s="1"/>
  <c r="Z102" i="7" s="1"/>
  <c r="Y128" i="7"/>
  <c r="P208" i="7"/>
  <c r="W208" i="7" s="1"/>
  <c r="P282" i="7"/>
  <c r="W282" i="7" s="1"/>
  <c r="Z282" i="7" s="1"/>
  <c r="P325" i="7"/>
  <c r="W325" i="7" s="1"/>
  <c r="X468" i="7"/>
  <c r="Y468" i="7"/>
  <c r="Y512" i="7"/>
  <c r="Z512" i="7"/>
  <c r="O529" i="7"/>
  <c r="S529" i="7" s="1"/>
  <c r="P529" i="7"/>
  <c r="W529" i="7" s="1"/>
  <c r="X563" i="7"/>
  <c r="Z563" i="7"/>
  <c r="O587" i="7"/>
  <c r="S587" i="7" s="1"/>
  <c r="U587" i="7" s="1"/>
  <c r="P587" i="7"/>
  <c r="W587" i="7" s="1"/>
  <c r="P609" i="7"/>
  <c r="W609" i="7" s="1"/>
  <c r="O609" i="7"/>
  <c r="S609" i="7" s="1"/>
  <c r="U609" i="7" s="1"/>
  <c r="O802" i="7"/>
  <c r="S802" i="7" s="1"/>
  <c r="P802" i="7"/>
  <c r="W802" i="7" s="1"/>
  <c r="Z802" i="7" s="1"/>
  <c r="P861" i="7"/>
  <c r="W861" i="7" s="1"/>
  <c r="X861" i="7" s="1"/>
  <c r="O861" i="7"/>
  <c r="S861" i="7" s="1"/>
  <c r="V974" i="7"/>
  <c r="U974" i="7"/>
  <c r="P1072" i="7"/>
  <c r="W1072" i="7" s="1"/>
  <c r="O1072" i="7"/>
  <c r="S1072" i="7" s="1"/>
  <c r="T1072" i="7" s="1"/>
  <c r="O78" i="7"/>
  <c r="S78" i="7" s="1"/>
  <c r="O93" i="7"/>
  <c r="S93" i="7" s="1"/>
  <c r="O96" i="7"/>
  <c r="S96" i="7" s="1"/>
  <c r="O143" i="7"/>
  <c r="S143" i="7" s="1"/>
  <c r="O144" i="7"/>
  <c r="S144" i="7" s="1"/>
  <c r="V144" i="7" s="1"/>
  <c r="O151" i="7"/>
  <c r="S151" i="7" s="1"/>
  <c r="U151" i="7" s="1"/>
  <c r="U156" i="7"/>
  <c r="O160" i="7"/>
  <c r="S160" i="7" s="1"/>
  <c r="T160" i="7" s="1"/>
  <c r="O255" i="7"/>
  <c r="S255" i="7" s="1"/>
  <c r="U255" i="7" s="1"/>
  <c r="P256" i="7"/>
  <c r="W256" i="7" s="1"/>
  <c r="Z256" i="7" s="1"/>
  <c r="O292" i="7"/>
  <c r="S292" i="7" s="1"/>
  <c r="O340" i="7"/>
  <c r="S340" i="7" s="1"/>
  <c r="X363" i="7"/>
  <c r="P377" i="7"/>
  <c r="W377" i="7" s="1"/>
  <c r="P449" i="7"/>
  <c r="W449" i="7" s="1"/>
  <c r="O449" i="7"/>
  <c r="S449" i="7" s="1"/>
  <c r="U449" i="7" s="1"/>
  <c r="X697" i="7"/>
  <c r="Y697" i="7"/>
  <c r="X822" i="7"/>
  <c r="Z822" i="7"/>
  <c r="P845" i="7"/>
  <c r="W845" i="7" s="1"/>
  <c r="O845" i="7"/>
  <c r="S845" i="7" s="1"/>
  <c r="O1079" i="7"/>
  <c r="S1079" i="7" s="1"/>
  <c r="U1079" i="7" s="1"/>
  <c r="P1079" i="7"/>
  <c r="W1079" i="7" s="1"/>
  <c r="X612" i="7"/>
  <c r="Z612" i="7"/>
  <c r="P14" i="7"/>
  <c r="W14" i="7" s="1"/>
  <c r="P30" i="7"/>
  <c r="W30" i="7" s="1"/>
  <c r="P62" i="7"/>
  <c r="W62" i="7" s="1"/>
  <c r="P70" i="7"/>
  <c r="W70" i="7" s="1"/>
  <c r="P116" i="7"/>
  <c r="W116" i="7" s="1"/>
  <c r="O128" i="7"/>
  <c r="S128" i="7" s="1"/>
  <c r="T128" i="7" s="1"/>
  <c r="O136" i="7"/>
  <c r="S136" i="7" s="1"/>
  <c r="P137" i="7"/>
  <c r="W137" i="7" s="1"/>
  <c r="P145" i="7"/>
  <c r="W145" i="7" s="1"/>
  <c r="V148" i="7"/>
  <c r="Z152" i="7"/>
  <c r="Y179" i="7"/>
  <c r="O191" i="7"/>
  <c r="S191" i="7" s="1"/>
  <c r="U191" i="7" s="1"/>
  <c r="P192" i="7"/>
  <c r="W192" i="7" s="1"/>
  <c r="Z192" i="7" s="1"/>
  <c r="P212" i="7"/>
  <c r="W212" i="7" s="1"/>
  <c r="Z212" i="7" s="1"/>
  <c r="O223" i="7"/>
  <c r="S223" i="7" s="1"/>
  <c r="U223" i="7" s="1"/>
  <c r="P224" i="7"/>
  <c r="W224" i="7" s="1"/>
  <c r="Z224" i="7" s="1"/>
  <c r="P272" i="7"/>
  <c r="W272" i="7" s="1"/>
  <c r="O316" i="7"/>
  <c r="S316" i="7" s="1"/>
  <c r="O355" i="7"/>
  <c r="S355" i="7" s="1"/>
  <c r="Z464" i="7"/>
  <c r="Y464" i="7"/>
  <c r="P505" i="7"/>
  <c r="W505" i="7" s="1"/>
  <c r="O505" i="7"/>
  <c r="S505" i="7" s="1"/>
  <c r="P555" i="7"/>
  <c r="W555" i="7" s="1"/>
  <c r="Y555" i="7" s="1"/>
  <c r="O555" i="7"/>
  <c r="S555" i="7" s="1"/>
  <c r="V555" i="7" s="1"/>
  <c r="O608" i="7"/>
  <c r="S608" i="7" s="1"/>
  <c r="P608" i="7"/>
  <c r="W608" i="7" s="1"/>
  <c r="P680" i="7"/>
  <c r="W680" i="7" s="1"/>
  <c r="O680" i="7"/>
  <c r="S680" i="7" s="1"/>
  <c r="P791" i="7"/>
  <c r="W791" i="7" s="1"/>
  <c r="O791" i="7"/>
  <c r="S791" i="7" s="1"/>
  <c r="U1007" i="7"/>
  <c r="T1007" i="7"/>
  <c r="P1173" i="7"/>
  <c r="W1173" i="7" s="1"/>
  <c r="O1173" i="7"/>
  <c r="S1173" i="7" s="1"/>
  <c r="O402" i="7"/>
  <c r="S402" i="7" s="1"/>
  <c r="T402" i="7" s="1"/>
  <c r="P402" i="7"/>
  <c r="W402" i="7" s="1"/>
  <c r="Z402" i="7" s="1"/>
  <c r="O49" i="7"/>
  <c r="S49" i="7" s="1"/>
  <c r="P95" i="7"/>
  <c r="W95" i="7" s="1"/>
  <c r="Y99" i="7"/>
  <c r="O104" i="7"/>
  <c r="S104" i="7" s="1"/>
  <c r="U104" i="7" s="1"/>
  <c r="T116" i="7"/>
  <c r="T124" i="7"/>
  <c r="O142" i="7"/>
  <c r="S142" i="7" s="1"/>
  <c r="T142" i="7" s="1"/>
  <c r="O159" i="7"/>
  <c r="S159" i="7" s="1"/>
  <c r="P232" i="7"/>
  <c r="W232" i="7" s="1"/>
  <c r="O243" i="7"/>
  <c r="S243" i="7" s="1"/>
  <c r="U243" i="7" s="1"/>
  <c r="P301" i="7"/>
  <c r="W301" i="7" s="1"/>
  <c r="P332" i="7"/>
  <c r="W332" i="7" s="1"/>
  <c r="X332" i="7" s="1"/>
  <c r="Y355" i="7"/>
  <c r="P441" i="7"/>
  <c r="W441" i="7" s="1"/>
  <c r="O441" i="7"/>
  <c r="S441" i="7" s="1"/>
  <c r="U441" i="7" s="1"/>
  <c r="P830" i="7"/>
  <c r="W830" i="7" s="1"/>
  <c r="O830" i="7"/>
  <c r="S830" i="7" s="1"/>
  <c r="P865" i="7"/>
  <c r="W865" i="7" s="1"/>
  <c r="O865" i="7"/>
  <c r="S865" i="7" s="1"/>
  <c r="P942" i="7"/>
  <c r="W942" i="7" s="1"/>
  <c r="O942" i="7"/>
  <c r="S942" i="7" s="1"/>
  <c r="P978" i="7"/>
  <c r="W978" i="7" s="1"/>
  <c r="O978" i="7"/>
  <c r="S978" i="7" s="1"/>
  <c r="P1066" i="7"/>
  <c r="W1066" i="7" s="1"/>
  <c r="Z1066" i="7" s="1"/>
  <c r="O1066" i="7"/>
  <c r="S1066" i="7" s="1"/>
  <c r="T790" i="7"/>
  <c r="V790" i="7"/>
  <c r="O75" i="7"/>
  <c r="S75" i="7" s="1"/>
  <c r="V116" i="7"/>
  <c r="P156" i="7"/>
  <c r="W156" i="7" s="1"/>
  <c r="O187" i="7"/>
  <c r="S187" i="7" s="1"/>
  <c r="U187" i="7" s="1"/>
  <c r="O211" i="7"/>
  <c r="S211" i="7" s="1"/>
  <c r="U211" i="7" s="1"/>
  <c r="O219" i="7"/>
  <c r="S219" i="7" s="1"/>
  <c r="Z371" i="7"/>
  <c r="Y371" i="7"/>
  <c r="P381" i="7"/>
  <c r="W381" i="7" s="1"/>
  <c r="Y381" i="7" s="1"/>
  <c r="O381" i="7"/>
  <c r="S381" i="7" s="1"/>
  <c r="V381" i="7" s="1"/>
  <c r="P422" i="7"/>
  <c r="W422" i="7" s="1"/>
  <c r="O422" i="7"/>
  <c r="S422" i="7" s="1"/>
  <c r="V422" i="7" s="1"/>
  <c r="X464" i="7"/>
  <c r="O564" i="7"/>
  <c r="S564" i="7" s="1"/>
  <c r="V564" i="7" s="1"/>
  <c r="P564" i="7"/>
  <c r="W564" i="7" s="1"/>
  <c r="Z564" i="7" s="1"/>
  <c r="X736" i="7"/>
  <c r="Y736" i="7"/>
  <c r="P912" i="7"/>
  <c r="W912" i="7" s="1"/>
  <c r="Y912" i="7" s="1"/>
  <c r="O912" i="7"/>
  <c r="S912" i="7" s="1"/>
  <c r="Z958" i="7"/>
  <c r="Y958" i="7"/>
  <c r="O115" i="7"/>
  <c r="S115" i="7" s="1"/>
  <c r="O41" i="7"/>
  <c r="S41" i="7" s="1"/>
  <c r="U41" i="7" s="1"/>
  <c r="P76" i="7"/>
  <c r="W76" i="7" s="1"/>
  <c r="Y76" i="7" s="1"/>
  <c r="O89" i="7"/>
  <c r="S89" i="7" s="1"/>
  <c r="V89" i="7" s="1"/>
  <c r="O99" i="7"/>
  <c r="S99" i="7" s="1"/>
  <c r="O109" i="7"/>
  <c r="S109" i="7" s="1"/>
  <c r="T110" i="7"/>
  <c r="P164" i="7"/>
  <c r="W164" i="7" s="1"/>
  <c r="P167" i="7"/>
  <c r="W167" i="7" s="1"/>
  <c r="Z167" i="7" s="1"/>
  <c r="Y168" i="7"/>
  <c r="P216" i="7"/>
  <c r="W216" i="7" s="1"/>
  <c r="Z216" i="7" s="1"/>
  <c r="O308" i="7"/>
  <c r="S308" i="7" s="1"/>
  <c r="P408" i="7"/>
  <c r="W408" i="7" s="1"/>
  <c r="O408" i="7"/>
  <c r="S408" i="7" s="1"/>
  <c r="P728" i="7"/>
  <c r="W728" i="7" s="1"/>
  <c r="O728" i="7"/>
  <c r="S728" i="7" s="1"/>
  <c r="V822" i="7"/>
  <c r="T822" i="7"/>
  <c r="X1126" i="7"/>
  <c r="Z1126" i="7"/>
  <c r="Y1126" i="7"/>
  <c r="P1204" i="7"/>
  <c r="W1204" i="7" s="1"/>
  <c r="O1204" i="7"/>
  <c r="S1204" i="7" s="1"/>
  <c r="O1059" i="7"/>
  <c r="S1059" i="7" s="1"/>
  <c r="P1059" i="7"/>
  <c r="W1059" i="7" s="1"/>
  <c r="Z1059" i="7" s="1"/>
  <c r="Y292" i="7"/>
  <c r="Y633" i="7"/>
  <c r="P644" i="7"/>
  <c r="W644" i="7" s="1"/>
  <c r="O644" i="7"/>
  <c r="S644" i="7" s="1"/>
  <c r="U788" i="7"/>
  <c r="T788" i="7"/>
  <c r="T823" i="7"/>
  <c r="V823" i="7"/>
  <c r="O841" i="7"/>
  <c r="S841" i="7" s="1"/>
  <c r="T841" i="7" s="1"/>
  <c r="P841" i="7"/>
  <c r="W841" i="7" s="1"/>
  <c r="O854" i="7"/>
  <c r="S854" i="7" s="1"/>
  <c r="P854" i="7"/>
  <c r="W854" i="7" s="1"/>
  <c r="X857" i="7"/>
  <c r="Z857" i="7"/>
  <c r="P904" i="7"/>
  <c r="W904" i="7" s="1"/>
  <c r="Y904" i="7" s="1"/>
  <c r="O904" i="7"/>
  <c r="S904" i="7" s="1"/>
  <c r="P1140" i="7"/>
  <c r="W1140" i="7" s="1"/>
  <c r="O1140" i="7"/>
  <c r="S1140" i="7" s="1"/>
  <c r="O379" i="7"/>
  <c r="S379" i="7" s="1"/>
  <c r="T500" i="7"/>
  <c r="O519" i="7"/>
  <c r="S519" i="7" s="1"/>
  <c r="O549" i="7"/>
  <c r="S549" i="7" s="1"/>
  <c r="V549" i="7" s="1"/>
  <c r="O607" i="7"/>
  <c r="S607" i="7" s="1"/>
  <c r="T607" i="7" s="1"/>
  <c r="P645" i="7"/>
  <c r="W645" i="7" s="1"/>
  <c r="Z645" i="7" s="1"/>
  <c r="X672" i="7"/>
  <c r="O705" i="7"/>
  <c r="S705" i="7" s="1"/>
  <c r="O743" i="7"/>
  <c r="S743" i="7" s="1"/>
  <c r="P796" i="7"/>
  <c r="W796" i="7" s="1"/>
  <c r="V955" i="7"/>
  <c r="V959" i="7"/>
  <c r="P994" i="7"/>
  <c r="W994" i="7" s="1"/>
  <c r="P1001" i="7"/>
  <c r="W1001" i="7" s="1"/>
  <c r="O1006" i="7"/>
  <c r="S1006" i="7" s="1"/>
  <c r="X1009" i="7"/>
  <c r="P1014" i="7"/>
  <c r="W1014" i="7" s="1"/>
  <c r="P1070" i="7"/>
  <c r="W1070" i="7" s="1"/>
  <c r="P1082" i="7"/>
  <c r="W1082" i="7" s="1"/>
  <c r="Z1082" i="7" s="1"/>
  <c r="T1103" i="7"/>
  <c r="O1116" i="7"/>
  <c r="S1116" i="7" s="1"/>
  <c r="P1189" i="7"/>
  <c r="W1189" i="7" s="1"/>
  <c r="Z1189" i="7" s="1"/>
  <c r="U771" i="7"/>
  <c r="P1025" i="7"/>
  <c r="W1025" i="7" s="1"/>
  <c r="O1102" i="7"/>
  <c r="S1102" i="7" s="1"/>
  <c r="V1103" i="7"/>
  <c r="P1109" i="7"/>
  <c r="W1109" i="7" s="1"/>
  <c r="O1132" i="7"/>
  <c r="S1132" i="7" s="1"/>
  <c r="P1143" i="7"/>
  <c r="W1143" i="7" s="1"/>
  <c r="O1148" i="7"/>
  <c r="S1148" i="7" s="1"/>
  <c r="V1148" i="7" s="1"/>
  <c r="P1197" i="7"/>
  <c r="W1197" i="7" s="1"/>
  <c r="P373" i="7"/>
  <c r="W373" i="7" s="1"/>
  <c r="O416" i="7"/>
  <c r="S416" i="7" s="1"/>
  <c r="P480" i="7"/>
  <c r="W480" i="7" s="1"/>
  <c r="X480" i="7" s="1"/>
  <c r="O488" i="7"/>
  <c r="S488" i="7" s="1"/>
  <c r="T516" i="7"/>
  <c r="O567" i="7"/>
  <c r="S567" i="7" s="1"/>
  <c r="O575" i="7"/>
  <c r="S575" i="7" s="1"/>
  <c r="V575" i="7" s="1"/>
  <c r="O624" i="7"/>
  <c r="S624" i="7" s="1"/>
  <c r="O625" i="7"/>
  <c r="S625" i="7" s="1"/>
  <c r="P633" i="7"/>
  <c r="W633" i="7" s="1"/>
  <c r="U645" i="7"/>
  <c r="O685" i="7"/>
  <c r="S685" i="7" s="1"/>
  <c r="U685" i="7" s="1"/>
  <c r="O727" i="7"/>
  <c r="S727" i="7" s="1"/>
  <c r="T727" i="7" s="1"/>
  <c r="T729" i="7"/>
  <c r="U732" i="7"/>
  <c r="P747" i="7"/>
  <c r="W747" i="7" s="1"/>
  <c r="O749" i="7"/>
  <c r="S749" i="7" s="1"/>
  <c r="T749" i="7" s="1"/>
  <c r="O759" i="7"/>
  <c r="S759" i="7" s="1"/>
  <c r="O766" i="7"/>
  <c r="S766" i="7" s="1"/>
  <c r="O805" i="7"/>
  <c r="S805" i="7" s="1"/>
  <c r="X810" i="7"/>
  <c r="P862" i="7"/>
  <c r="W862" i="7" s="1"/>
  <c r="O874" i="7"/>
  <c r="S874" i="7" s="1"/>
  <c r="O896" i="7"/>
  <c r="S896" i="7" s="1"/>
  <c r="P921" i="7"/>
  <c r="W921" i="7" s="1"/>
  <c r="Z943" i="7"/>
  <c r="O948" i="7"/>
  <c r="S948" i="7" s="1"/>
  <c r="O951" i="7"/>
  <c r="S951" i="7" s="1"/>
  <c r="U951" i="7" s="1"/>
  <c r="O969" i="7"/>
  <c r="S969" i="7" s="1"/>
  <c r="T993" i="7"/>
  <c r="O1020" i="7"/>
  <c r="S1020" i="7" s="1"/>
  <c r="P1086" i="7"/>
  <c r="W1086" i="7" s="1"/>
  <c r="O1151" i="7"/>
  <c r="S1151" i="7" s="1"/>
  <c r="O1159" i="7"/>
  <c r="S1159" i="7" s="1"/>
  <c r="P1205" i="7"/>
  <c r="W1205" i="7" s="1"/>
  <c r="P1220" i="7"/>
  <c r="W1220" i="7" s="1"/>
  <c r="U516" i="7"/>
  <c r="X567" i="7"/>
  <c r="O592" i="7"/>
  <c r="S592" i="7" s="1"/>
  <c r="P650" i="7"/>
  <c r="W650" i="7" s="1"/>
  <c r="P651" i="7"/>
  <c r="W651" i="7" s="1"/>
  <c r="Y651" i="7" s="1"/>
  <c r="O674" i="7"/>
  <c r="S674" i="7" s="1"/>
  <c r="O726" i="7"/>
  <c r="S726" i="7" s="1"/>
  <c r="V726" i="7" s="1"/>
  <c r="V729" i="7"/>
  <c r="U822" i="7"/>
  <c r="P391" i="7"/>
  <c r="W391" i="7" s="1"/>
  <c r="P394" i="7"/>
  <c r="W394" i="7" s="1"/>
  <c r="X397" i="7"/>
  <c r="P410" i="7"/>
  <c r="W410" i="7" s="1"/>
  <c r="Z410" i="7" s="1"/>
  <c r="X416" i="7"/>
  <c r="P426" i="7"/>
  <c r="W426" i="7" s="1"/>
  <c r="Z426" i="7" s="1"/>
  <c r="P438" i="7"/>
  <c r="W438" i="7" s="1"/>
  <c r="P479" i="7"/>
  <c r="W479" i="7" s="1"/>
  <c r="P490" i="7"/>
  <c r="W490" i="7" s="1"/>
  <c r="Y490" i="7" s="1"/>
  <c r="O496" i="7"/>
  <c r="S496" i="7" s="1"/>
  <c r="Y567" i="7"/>
  <c r="U728" i="7"/>
  <c r="P779" i="7"/>
  <c r="W779" i="7" s="1"/>
  <c r="O781" i="7"/>
  <c r="S781" i="7" s="1"/>
  <c r="T798" i="7"/>
  <c r="O813" i="7"/>
  <c r="S813" i="7" s="1"/>
  <c r="O818" i="7"/>
  <c r="S818" i="7" s="1"/>
  <c r="P877" i="7"/>
  <c r="W877" i="7" s="1"/>
  <c r="Z877" i="7" s="1"/>
  <c r="P890" i="7"/>
  <c r="W890" i="7" s="1"/>
  <c r="O918" i="7"/>
  <c r="S918" i="7" s="1"/>
  <c r="P920" i="7"/>
  <c r="W920" i="7" s="1"/>
  <c r="T921" i="7"/>
  <c r="Y932" i="7"/>
  <c r="P933" i="7"/>
  <c r="W933" i="7" s="1"/>
  <c r="P963" i="7"/>
  <c r="W963" i="7" s="1"/>
  <c r="O976" i="7"/>
  <c r="S976" i="7" s="1"/>
  <c r="O998" i="7"/>
  <c r="S998" i="7" s="1"/>
  <c r="P1013" i="7"/>
  <c r="W1013" i="7" s="1"/>
  <c r="O1042" i="7"/>
  <c r="S1042" i="7" s="1"/>
  <c r="V1042" i="7" s="1"/>
  <c r="P1048" i="7"/>
  <c r="W1048" i="7" s="1"/>
  <c r="X1085" i="7"/>
  <c r="P1090" i="7"/>
  <c r="W1090" i="7" s="1"/>
  <c r="Z1090" i="7" s="1"/>
  <c r="P1094" i="7"/>
  <c r="W1094" i="7" s="1"/>
  <c r="O1121" i="7"/>
  <c r="S1121" i="7" s="1"/>
  <c r="Y1142" i="7"/>
  <c r="Z1196" i="7"/>
  <c r="O1219" i="7"/>
  <c r="S1219" i="7" s="1"/>
  <c r="Y416" i="7"/>
  <c r="O425" i="7"/>
  <c r="S425" i="7" s="1"/>
  <c r="T425" i="7" s="1"/>
  <c r="Y481" i="7"/>
  <c r="P492" i="7"/>
  <c r="W492" i="7" s="1"/>
  <c r="Z492" i="7" s="1"/>
  <c r="O515" i="7"/>
  <c r="S515" i="7" s="1"/>
  <c r="O551" i="7"/>
  <c r="S551" i="7" s="1"/>
  <c r="O612" i="7"/>
  <c r="S612" i="7" s="1"/>
  <c r="V616" i="7"/>
  <c r="O640" i="7"/>
  <c r="S640" i="7" s="1"/>
  <c r="U640" i="7" s="1"/>
  <c r="O641" i="7"/>
  <c r="S641" i="7" s="1"/>
  <c r="V641" i="7" s="1"/>
  <c r="P682" i="7"/>
  <c r="W682" i="7" s="1"/>
  <c r="Z682" i="7" s="1"/>
  <c r="O696" i="7"/>
  <c r="S696" i="7" s="1"/>
  <c r="O702" i="7"/>
  <c r="S702" i="7" s="1"/>
  <c r="O757" i="7"/>
  <c r="S757" i="7" s="1"/>
  <c r="O803" i="7"/>
  <c r="S803" i="7" s="1"/>
  <c r="T803" i="7" s="1"/>
  <c r="Y865" i="7"/>
  <c r="O869" i="7"/>
  <c r="S869" i="7" s="1"/>
  <c r="Z998" i="7"/>
  <c r="P386" i="7"/>
  <c r="W386" i="7" s="1"/>
  <c r="P399" i="7"/>
  <c r="W399" i="7" s="1"/>
  <c r="X405" i="7"/>
  <c r="X431" i="7"/>
  <c r="T492" i="7"/>
  <c r="O591" i="7"/>
  <c r="S591" i="7" s="1"/>
  <c r="O618" i="7"/>
  <c r="S618" i="7" s="1"/>
  <c r="V618" i="7" s="1"/>
  <c r="P629" i="7"/>
  <c r="W629" i="7" s="1"/>
  <c r="P635" i="7"/>
  <c r="W635" i="7" s="1"/>
  <c r="Y635" i="7" s="1"/>
  <c r="P649" i="7"/>
  <c r="W649" i="7" s="1"/>
  <c r="Y649" i="7" s="1"/>
  <c r="O664" i="7"/>
  <c r="S664" i="7" s="1"/>
  <c r="Y665" i="7"/>
  <c r="Z712" i="7"/>
  <c r="O741" i="7"/>
  <c r="S741" i="7" s="1"/>
  <c r="O811" i="7"/>
  <c r="S811" i="7" s="1"/>
  <c r="P823" i="7"/>
  <c r="W823" i="7" s="1"/>
  <c r="Z823" i="7" s="1"/>
  <c r="P842" i="7"/>
  <c r="W842" i="7" s="1"/>
  <c r="Y842" i="7" s="1"/>
  <c r="Y857" i="7"/>
  <c r="O876" i="7"/>
  <c r="S876" i="7" s="1"/>
  <c r="P914" i="7"/>
  <c r="W914" i="7" s="1"/>
  <c r="P944" i="7"/>
  <c r="W944" i="7" s="1"/>
  <c r="P955" i="7"/>
  <c r="W955" i="7" s="1"/>
  <c r="Z955" i="7" s="1"/>
  <c r="P979" i="7"/>
  <c r="W979" i="7" s="1"/>
  <c r="U995" i="7"/>
  <c r="X1029" i="7"/>
  <c r="Y1034" i="7"/>
  <c r="P1057" i="7"/>
  <c r="W1057" i="7" s="1"/>
  <c r="X1093" i="7"/>
  <c r="P1133" i="7"/>
  <c r="W1133" i="7" s="1"/>
  <c r="P1157" i="7"/>
  <c r="W1157" i="7" s="1"/>
  <c r="P8" i="7"/>
  <c r="W8" i="7" s="1"/>
  <c r="O8" i="7"/>
  <c r="S8" i="7" s="1"/>
  <c r="X20" i="7"/>
  <c r="Z20" i="7"/>
  <c r="Y20" i="7"/>
  <c r="P24" i="7"/>
  <c r="W24" i="7" s="1"/>
  <c r="O24" i="7"/>
  <c r="S24" i="7" s="1"/>
  <c r="P43" i="7"/>
  <c r="W43" i="7" s="1"/>
  <c r="O43" i="7"/>
  <c r="S43" i="7" s="1"/>
  <c r="Z54" i="7"/>
  <c r="Y54" i="7"/>
  <c r="X54" i="7"/>
  <c r="P74" i="7"/>
  <c r="W74" i="7" s="1"/>
  <c r="O74" i="7"/>
  <c r="S74" i="7" s="1"/>
  <c r="V6" i="7"/>
  <c r="U6" i="7"/>
  <c r="T6" i="7"/>
  <c r="V22" i="7"/>
  <c r="U22" i="7"/>
  <c r="T22" i="7"/>
  <c r="V41" i="7"/>
  <c r="T41" i="7"/>
  <c r="V46" i="7"/>
  <c r="U46" i="7"/>
  <c r="T46" i="7"/>
  <c r="Z49" i="7"/>
  <c r="Y49" i="7"/>
  <c r="X49" i="7"/>
  <c r="Z76" i="7"/>
  <c r="X76" i="7"/>
  <c r="Z83" i="7"/>
  <c r="X83" i="7"/>
  <c r="Y83" i="7"/>
  <c r="O98" i="7"/>
  <c r="S98" i="7" s="1"/>
  <c r="P98" i="7"/>
  <c r="W98" i="7" s="1"/>
  <c r="X103" i="7"/>
  <c r="Z103" i="7"/>
  <c r="Y103" i="7"/>
  <c r="T109" i="7"/>
  <c r="V109" i="7"/>
  <c r="U109" i="7"/>
  <c r="X6" i="7"/>
  <c r="Z6" i="7"/>
  <c r="Y6" i="7"/>
  <c r="X22" i="7"/>
  <c r="Z22" i="7"/>
  <c r="Y22" i="7"/>
  <c r="P35" i="7"/>
  <c r="W35" i="7" s="1"/>
  <c r="O35" i="7"/>
  <c r="S35" i="7" s="1"/>
  <c r="Z36" i="7"/>
  <c r="X36" i="7"/>
  <c r="Y36" i="7"/>
  <c r="O40" i="7"/>
  <c r="S40" i="7" s="1"/>
  <c r="P40" i="7"/>
  <c r="W40" i="7" s="1"/>
  <c r="X46" i="7"/>
  <c r="Z46" i="7"/>
  <c r="Y46" i="7"/>
  <c r="P50" i="7"/>
  <c r="W50" i="7" s="1"/>
  <c r="O50" i="7"/>
  <c r="S50" i="7" s="1"/>
  <c r="U102" i="7"/>
  <c r="T102" i="7"/>
  <c r="V102" i="7"/>
  <c r="Z126" i="7"/>
  <c r="Y126" i="7"/>
  <c r="X126" i="7"/>
  <c r="X132" i="7"/>
  <c r="Y132" i="7"/>
  <c r="Z132" i="7"/>
  <c r="V205" i="7"/>
  <c r="U205" i="7"/>
  <c r="T205" i="7"/>
  <c r="P238" i="7"/>
  <c r="W238" i="7" s="1"/>
  <c r="O238" i="7"/>
  <c r="S238" i="7" s="1"/>
  <c r="V253" i="7"/>
  <c r="U253" i="7"/>
  <c r="T253" i="7"/>
  <c r="U33" i="7"/>
  <c r="V33" i="7"/>
  <c r="T33" i="7"/>
  <c r="O37" i="7"/>
  <c r="S37" i="7" s="1"/>
  <c r="P37" i="7"/>
  <c r="W37" i="7" s="1"/>
  <c r="V38" i="7"/>
  <c r="U38" i="7"/>
  <c r="T38" i="7"/>
  <c r="Z41" i="7"/>
  <c r="Y41" i="7"/>
  <c r="X41" i="7"/>
  <c r="Y63" i="7"/>
  <c r="X63" i="7"/>
  <c r="Z63" i="7"/>
  <c r="Y71" i="7"/>
  <c r="X71" i="7"/>
  <c r="Z71" i="7"/>
  <c r="X79" i="7"/>
  <c r="Z79" i="7"/>
  <c r="Y79" i="7"/>
  <c r="O90" i="7"/>
  <c r="S90" i="7" s="1"/>
  <c r="P90" i="7"/>
  <c r="W90" i="7" s="1"/>
  <c r="T91" i="7"/>
  <c r="V91" i="7"/>
  <c r="U91" i="7"/>
  <c r="Z107" i="7"/>
  <c r="X107" i="7"/>
  <c r="Y107" i="7"/>
  <c r="X113" i="7"/>
  <c r="Z113" i="7"/>
  <c r="Y113" i="7"/>
  <c r="V114" i="7"/>
  <c r="U114" i="7"/>
  <c r="T114" i="7"/>
  <c r="O122" i="7"/>
  <c r="S122" i="7" s="1"/>
  <c r="P122" i="7"/>
  <c r="W122" i="7" s="1"/>
  <c r="P206" i="7"/>
  <c r="W206" i="7" s="1"/>
  <c r="O206" i="7"/>
  <c r="S206" i="7" s="1"/>
  <c r="Y15" i="7"/>
  <c r="X15" i="7"/>
  <c r="Z15" i="7"/>
  <c r="Z28" i="7"/>
  <c r="X28" i="7"/>
  <c r="Y28" i="7"/>
  <c r="Z38" i="7"/>
  <c r="Y38" i="7"/>
  <c r="X38" i="7"/>
  <c r="X60" i="7"/>
  <c r="Z60" i="7"/>
  <c r="Y60" i="7"/>
  <c r="P67" i="7"/>
  <c r="W67" i="7" s="1"/>
  <c r="O67" i="7"/>
  <c r="S67" i="7" s="1"/>
  <c r="Z68" i="7"/>
  <c r="X68" i="7"/>
  <c r="Y68" i="7"/>
  <c r="Z78" i="7"/>
  <c r="Y78" i="7"/>
  <c r="X78" i="7"/>
  <c r="O80" i="7"/>
  <c r="S80" i="7" s="1"/>
  <c r="P80" i="7"/>
  <c r="W80" i="7" s="1"/>
  <c r="T85" i="7"/>
  <c r="U85" i="7"/>
  <c r="V85" i="7"/>
  <c r="O92" i="7"/>
  <c r="S92" i="7" s="1"/>
  <c r="P92" i="7"/>
  <c r="W92" i="7" s="1"/>
  <c r="Z93" i="7"/>
  <c r="Y93" i="7"/>
  <c r="X93" i="7"/>
  <c r="Y108" i="7"/>
  <c r="Z108" i="7"/>
  <c r="X108" i="7"/>
  <c r="X129" i="7"/>
  <c r="Z129" i="7"/>
  <c r="Y129" i="7"/>
  <c r="X140" i="7"/>
  <c r="Y140" i="7"/>
  <c r="Z140" i="7"/>
  <c r="P150" i="7"/>
  <c r="W150" i="7" s="1"/>
  <c r="O150" i="7"/>
  <c r="S150" i="7" s="1"/>
  <c r="T152" i="7"/>
  <c r="U152" i="7"/>
  <c r="V152" i="7"/>
  <c r="P226" i="7"/>
  <c r="W226" i="7" s="1"/>
  <c r="O226" i="7"/>
  <c r="S226" i="7" s="1"/>
  <c r="P3" i="7"/>
  <c r="W3" i="7" s="1"/>
  <c r="O3" i="7"/>
  <c r="S3" i="7" s="1"/>
  <c r="Z12" i="7"/>
  <c r="X12" i="7"/>
  <c r="Y12" i="7"/>
  <c r="O16" i="7"/>
  <c r="S16" i="7" s="1"/>
  <c r="P16" i="7"/>
  <c r="W16" i="7" s="1"/>
  <c r="P32" i="7"/>
  <c r="W32" i="7" s="1"/>
  <c r="O32" i="7"/>
  <c r="S32" i="7" s="1"/>
  <c r="O13" i="7"/>
  <c r="S13" i="7" s="1"/>
  <c r="P13" i="7"/>
  <c r="W13" i="7" s="1"/>
  <c r="O29" i="7"/>
  <c r="S29" i="7" s="1"/>
  <c r="P29" i="7"/>
  <c r="W29" i="7" s="1"/>
  <c r="Z55" i="7"/>
  <c r="Y55" i="7"/>
  <c r="X55" i="7"/>
  <c r="V62" i="7"/>
  <c r="U62" i="7"/>
  <c r="T62" i="7"/>
  <c r="V70" i="7"/>
  <c r="U70" i="7"/>
  <c r="T70" i="7"/>
  <c r="O84" i="7"/>
  <c r="S84" i="7" s="1"/>
  <c r="P84" i="7"/>
  <c r="W84" i="7" s="1"/>
  <c r="T93" i="7"/>
  <c r="U93" i="7"/>
  <c r="V93" i="7"/>
  <c r="V97" i="7"/>
  <c r="U97" i="7"/>
  <c r="T97" i="7"/>
  <c r="T101" i="7"/>
  <c r="V101" i="7"/>
  <c r="U101" i="7"/>
  <c r="X148" i="7"/>
  <c r="Y148" i="7"/>
  <c r="Z148" i="7"/>
  <c r="V160" i="7"/>
  <c r="V229" i="7"/>
  <c r="U229" i="7"/>
  <c r="T229" i="7"/>
  <c r="V31" i="7"/>
  <c r="U31" i="7"/>
  <c r="T31" i="7"/>
  <c r="P9" i="7"/>
  <c r="W9" i="7" s="1"/>
  <c r="O9" i="7"/>
  <c r="S9" i="7" s="1"/>
  <c r="P18" i="7"/>
  <c r="W18" i="7" s="1"/>
  <c r="O18" i="7"/>
  <c r="S18" i="7" s="1"/>
  <c r="O25" i="7"/>
  <c r="S25" i="7" s="1"/>
  <c r="P25" i="7"/>
  <c r="W25" i="7" s="1"/>
  <c r="P42" i="7"/>
  <c r="W42" i="7" s="1"/>
  <c r="O42" i="7"/>
  <c r="S42" i="7" s="1"/>
  <c r="P59" i="7"/>
  <c r="W59" i="7" s="1"/>
  <c r="O59" i="7"/>
  <c r="S59" i="7" s="1"/>
  <c r="V14" i="7"/>
  <c r="U14" i="7"/>
  <c r="T14" i="7"/>
  <c r="V30" i="7"/>
  <c r="U30" i="7"/>
  <c r="T30" i="7"/>
  <c r="Y33" i="7"/>
  <c r="X33" i="7"/>
  <c r="Z33" i="7"/>
  <c r="U57" i="7"/>
  <c r="V57" i="7"/>
  <c r="T57" i="7"/>
  <c r="O61" i="7"/>
  <c r="S61" i="7" s="1"/>
  <c r="P61" i="7"/>
  <c r="W61" i="7" s="1"/>
  <c r="U65" i="7"/>
  <c r="V65" i="7"/>
  <c r="T65" i="7"/>
  <c r="O69" i="7"/>
  <c r="S69" i="7" s="1"/>
  <c r="P69" i="7"/>
  <c r="W69" i="7" s="1"/>
  <c r="U73" i="7"/>
  <c r="V73" i="7"/>
  <c r="T73" i="7"/>
  <c r="X89" i="7"/>
  <c r="Z89" i="7"/>
  <c r="Y89" i="7"/>
  <c r="X14" i="7"/>
  <c r="Z14" i="7"/>
  <c r="Y14" i="7"/>
  <c r="X30" i="7"/>
  <c r="Z30" i="7"/>
  <c r="Y30" i="7"/>
  <c r="P34" i="7"/>
  <c r="W34" i="7" s="1"/>
  <c r="O34" i="7"/>
  <c r="S34" i="7" s="1"/>
  <c r="P51" i="7"/>
  <c r="W51" i="7" s="1"/>
  <c r="O51" i="7"/>
  <c r="S51" i="7" s="1"/>
  <c r="Z52" i="7"/>
  <c r="X52" i="7"/>
  <c r="Y52" i="7"/>
  <c r="O56" i="7"/>
  <c r="S56" i="7" s="1"/>
  <c r="P56" i="7"/>
  <c r="W56" i="7" s="1"/>
  <c r="X62" i="7"/>
  <c r="Z62" i="7"/>
  <c r="Y62" i="7"/>
  <c r="P64" i="7"/>
  <c r="W64" i="7" s="1"/>
  <c r="O64" i="7"/>
  <c r="S64" i="7" s="1"/>
  <c r="X70" i="7"/>
  <c r="Z70" i="7"/>
  <c r="Y70" i="7"/>
  <c r="P72" i="7"/>
  <c r="W72" i="7" s="1"/>
  <c r="O72" i="7"/>
  <c r="S72" i="7" s="1"/>
  <c r="T77" i="7"/>
  <c r="V77" i="7"/>
  <c r="U77" i="7"/>
  <c r="O86" i="7"/>
  <c r="S86" i="7" s="1"/>
  <c r="P86" i="7"/>
  <c r="W86" i="7" s="1"/>
  <c r="P94" i="7"/>
  <c r="W94" i="7" s="1"/>
  <c r="O94" i="7"/>
  <c r="S94" i="7" s="1"/>
  <c r="V95" i="7"/>
  <c r="T95" i="7"/>
  <c r="U95" i="7"/>
  <c r="Z104" i="7"/>
  <c r="Y104" i="7"/>
  <c r="X104" i="7"/>
  <c r="Z111" i="7"/>
  <c r="X111" i="7"/>
  <c r="Y111" i="7"/>
  <c r="X116" i="7"/>
  <c r="Y116" i="7"/>
  <c r="Z116" i="7"/>
  <c r="P118" i="7"/>
  <c r="W118" i="7" s="1"/>
  <c r="O118" i="7"/>
  <c r="S118" i="7" s="1"/>
  <c r="Y120" i="7"/>
  <c r="X120" i="7"/>
  <c r="Z120" i="7"/>
  <c r="T136" i="7"/>
  <c r="U136" i="7"/>
  <c r="V136" i="7"/>
  <c r="Y137" i="7"/>
  <c r="X137" i="7"/>
  <c r="Z137" i="7"/>
  <c r="Z142" i="7"/>
  <c r="Y142" i="7"/>
  <c r="X142" i="7"/>
  <c r="Y145" i="7"/>
  <c r="X145" i="7"/>
  <c r="Z145" i="7"/>
  <c r="P158" i="7"/>
  <c r="W158" i="7" s="1"/>
  <c r="O158" i="7"/>
  <c r="S158" i="7" s="1"/>
  <c r="Y159" i="7"/>
  <c r="X159" i="7"/>
  <c r="Z159" i="7"/>
  <c r="V197" i="7"/>
  <c r="U197" i="7"/>
  <c r="T197" i="7"/>
  <c r="P230" i="7"/>
  <c r="W230" i="7" s="1"/>
  <c r="O230" i="7"/>
  <c r="S230" i="7" s="1"/>
  <c r="V261" i="7"/>
  <c r="U261" i="7"/>
  <c r="T261" i="7"/>
  <c r="P2" i="7"/>
  <c r="W2" i="7" s="1"/>
  <c r="O2" i="7"/>
  <c r="S2" i="7" s="1"/>
  <c r="P11" i="7"/>
  <c r="W11" i="7" s="1"/>
  <c r="O11" i="7"/>
  <c r="S11" i="7" s="1"/>
  <c r="P27" i="7"/>
  <c r="W27" i="7" s="1"/>
  <c r="O27" i="7"/>
  <c r="S27" i="7" s="1"/>
  <c r="T7" i="7"/>
  <c r="V7" i="7"/>
  <c r="U7" i="7"/>
  <c r="V23" i="7"/>
  <c r="U23" i="7"/>
  <c r="T23" i="7"/>
  <c r="V47" i="7"/>
  <c r="U47" i="7"/>
  <c r="T47" i="7"/>
  <c r="U49" i="7"/>
  <c r="V49" i="7"/>
  <c r="T49" i="7"/>
  <c r="O53" i="7"/>
  <c r="S53" i="7" s="1"/>
  <c r="P53" i="7"/>
  <c r="W53" i="7" s="1"/>
  <c r="V54" i="7"/>
  <c r="U54" i="7"/>
  <c r="T54" i="7"/>
  <c r="Z57" i="7"/>
  <c r="Y57" i="7"/>
  <c r="X57" i="7"/>
  <c r="Z65" i="7"/>
  <c r="Y65" i="7"/>
  <c r="X65" i="7"/>
  <c r="Z73" i="7"/>
  <c r="Y73" i="7"/>
  <c r="X73" i="7"/>
  <c r="V87" i="7"/>
  <c r="T87" i="7"/>
  <c r="U87" i="7"/>
  <c r="Z95" i="7"/>
  <c r="Y95" i="7"/>
  <c r="X95" i="7"/>
  <c r="Z110" i="7"/>
  <c r="Y110" i="7"/>
  <c r="X110" i="7"/>
  <c r="O112" i="7"/>
  <c r="S112" i="7" s="1"/>
  <c r="P112" i="7"/>
  <c r="W112" i="7" s="1"/>
  <c r="X121" i="7"/>
  <c r="Z121" i="7"/>
  <c r="Y121" i="7"/>
  <c r="V127" i="7"/>
  <c r="T127" i="7"/>
  <c r="U127" i="7"/>
  <c r="U153" i="7"/>
  <c r="V153" i="7"/>
  <c r="T153" i="7"/>
  <c r="T168" i="7"/>
  <c r="U168" i="7"/>
  <c r="V168" i="7"/>
  <c r="P198" i="7"/>
  <c r="W198" i="7" s="1"/>
  <c r="O198" i="7"/>
  <c r="S198" i="7" s="1"/>
  <c r="P242" i="7"/>
  <c r="W242" i="7" s="1"/>
  <c r="O242" i="7"/>
  <c r="S242" i="7" s="1"/>
  <c r="P250" i="7"/>
  <c r="W250" i="7" s="1"/>
  <c r="O250" i="7"/>
  <c r="S250" i="7" s="1"/>
  <c r="P262" i="7"/>
  <c r="W262" i="7" s="1"/>
  <c r="O262" i="7"/>
  <c r="S262" i="7" s="1"/>
  <c r="P17" i="7"/>
  <c r="W17" i="7" s="1"/>
  <c r="O17" i="7"/>
  <c r="S17" i="7" s="1"/>
  <c r="Z44" i="7"/>
  <c r="X44" i="7"/>
  <c r="Y44" i="7"/>
  <c r="P48" i="7"/>
  <c r="W48" i="7" s="1"/>
  <c r="O48" i="7"/>
  <c r="S48" i="7" s="1"/>
  <c r="P58" i="7"/>
  <c r="W58" i="7" s="1"/>
  <c r="O58" i="7"/>
  <c r="S58" i="7" s="1"/>
  <c r="P66" i="7"/>
  <c r="W66" i="7" s="1"/>
  <c r="O66" i="7"/>
  <c r="S66" i="7" s="1"/>
  <c r="V75" i="7"/>
  <c r="U75" i="7"/>
  <c r="T75" i="7"/>
  <c r="X81" i="7"/>
  <c r="Z81" i="7"/>
  <c r="Y81" i="7"/>
  <c r="V82" i="7"/>
  <c r="U82" i="7"/>
  <c r="T82" i="7"/>
  <c r="Z87" i="7"/>
  <c r="Y87" i="7"/>
  <c r="X87" i="7"/>
  <c r="U115" i="7"/>
  <c r="T115" i="7"/>
  <c r="V115" i="7"/>
  <c r="Z127" i="7"/>
  <c r="Y127" i="7"/>
  <c r="X127" i="7"/>
  <c r="P134" i="7"/>
  <c r="W134" i="7" s="1"/>
  <c r="O134" i="7"/>
  <c r="S134" i="7" s="1"/>
  <c r="X135" i="7"/>
  <c r="Z135" i="7"/>
  <c r="Y135" i="7"/>
  <c r="X156" i="7"/>
  <c r="Y156" i="7"/>
  <c r="Z156" i="7"/>
  <c r="Y161" i="7"/>
  <c r="X161" i="7"/>
  <c r="Z161" i="7"/>
  <c r="P166" i="7"/>
  <c r="W166" i="7" s="1"/>
  <c r="O166" i="7"/>
  <c r="S166" i="7" s="1"/>
  <c r="V167" i="7"/>
  <c r="T167" i="7"/>
  <c r="U167" i="7"/>
  <c r="X172" i="7"/>
  <c r="Y172" i="7"/>
  <c r="Z172" i="7"/>
  <c r="P178" i="7"/>
  <c r="W178" i="7" s="1"/>
  <c r="O178" i="7"/>
  <c r="S178" i="7" s="1"/>
  <c r="X180" i="7"/>
  <c r="Y180" i="7"/>
  <c r="Z180" i="7"/>
  <c r="P186" i="7"/>
  <c r="W186" i="7" s="1"/>
  <c r="O186" i="7"/>
  <c r="S186" i="7" s="1"/>
  <c r="P210" i="7"/>
  <c r="W210" i="7" s="1"/>
  <c r="O210" i="7"/>
  <c r="S210" i="7" s="1"/>
  <c r="P218" i="7"/>
  <c r="W218" i="7" s="1"/>
  <c r="O218" i="7"/>
  <c r="S218" i="7" s="1"/>
  <c r="Y4" i="7"/>
  <c r="Z4" i="7"/>
  <c r="X4" i="7"/>
  <c r="P10" i="7"/>
  <c r="W10" i="7" s="1"/>
  <c r="O10" i="7"/>
  <c r="S10" i="7" s="1"/>
  <c r="P19" i="7"/>
  <c r="W19" i="7" s="1"/>
  <c r="O19" i="7"/>
  <c r="S19" i="7" s="1"/>
  <c r="P26" i="7"/>
  <c r="W26" i="7" s="1"/>
  <c r="O26" i="7"/>
  <c r="S26" i="7" s="1"/>
  <c r="O5" i="7"/>
  <c r="S5" i="7" s="1"/>
  <c r="P5" i="7"/>
  <c r="W5" i="7" s="1"/>
  <c r="P21" i="7"/>
  <c r="W21" i="7" s="1"/>
  <c r="O21" i="7"/>
  <c r="S21" i="7" s="1"/>
  <c r="X39" i="7"/>
  <c r="Z39" i="7"/>
  <c r="Y39" i="7"/>
  <c r="O45" i="7"/>
  <c r="S45" i="7" s="1"/>
  <c r="P45" i="7"/>
  <c r="W45" i="7" s="1"/>
  <c r="P88" i="7"/>
  <c r="W88" i="7" s="1"/>
  <c r="O88" i="7"/>
  <c r="S88" i="7" s="1"/>
  <c r="V99" i="7"/>
  <c r="U99" i="7"/>
  <c r="T99" i="7"/>
  <c r="X105" i="7"/>
  <c r="Y105" i="7"/>
  <c r="Z105" i="7"/>
  <c r="V130" i="7"/>
  <c r="U130" i="7"/>
  <c r="T130" i="7"/>
  <c r="P138" i="7"/>
  <c r="W138" i="7" s="1"/>
  <c r="O138" i="7"/>
  <c r="S138" i="7" s="1"/>
  <c r="P174" i="7"/>
  <c r="W174" i="7" s="1"/>
  <c r="O174" i="7"/>
  <c r="S174" i="7" s="1"/>
  <c r="V175" i="7"/>
  <c r="T175" i="7"/>
  <c r="U175" i="7"/>
  <c r="P182" i="7"/>
  <c r="W182" i="7" s="1"/>
  <c r="O182" i="7"/>
  <c r="S182" i="7" s="1"/>
  <c r="T184" i="7"/>
  <c r="U184" i="7"/>
  <c r="V184" i="7"/>
  <c r="V237" i="7"/>
  <c r="U237" i="7"/>
  <c r="T237" i="7"/>
  <c r="O15" i="7"/>
  <c r="S15" i="7" s="1"/>
  <c r="O39" i="7"/>
  <c r="S39" i="7" s="1"/>
  <c r="O55" i="7"/>
  <c r="S55" i="7" s="1"/>
  <c r="P7" i="7"/>
  <c r="W7" i="7" s="1"/>
  <c r="P23" i="7"/>
  <c r="W23" i="7" s="1"/>
  <c r="P31" i="7"/>
  <c r="W31" i="7" s="1"/>
  <c r="P47" i="7"/>
  <c r="W47" i="7" s="1"/>
  <c r="Y75" i="7"/>
  <c r="T76" i="7"/>
  <c r="T96" i="7"/>
  <c r="Z97" i="7"/>
  <c r="P101" i="7"/>
  <c r="W101" i="7" s="1"/>
  <c r="P106" i="7"/>
  <c r="W106" i="7" s="1"/>
  <c r="T108" i="7"/>
  <c r="Z115" i="7"/>
  <c r="X115" i="7"/>
  <c r="O117" i="7"/>
  <c r="S117" i="7" s="1"/>
  <c r="P117" i="7"/>
  <c r="W117" i="7" s="1"/>
  <c r="P130" i="7"/>
  <c r="W130" i="7" s="1"/>
  <c r="O132" i="7"/>
  <c r="S132" i="7" s="1"/>
  <c r="O140" i="7"/>
  <c r="S140" i="7" s="1"/>
  <c r="Y144" i="7"/>
  <c r="O147" i="7"/>
  <c r="S147" i="7" s="1"/>
  <c r="V156" i="7"/>
  <c r="Z168" i="7"/>
  <c r="X175" i="7"/>
  <c r="O179" i="7"/>
  <c r="S179" i="7" s="1"/>
  <c r="O181" i="7"/>
  <c r="S181" i="7" s="1"/>
  <c r="P181" i="7"/>
  <c r="W181" i="7" s="1"/>
  <c r="P185" i="7"/>
  <c r="W185" i="7" s="1"/>
  <c r="O185" i="7"/>
  <c r="S185" i="7" s="1"/>
  <c r="P188" i="7"/>
  <c r="W188" i="7" s="1"/>
  <c r="V199" i="7"/>
  <c r="T199" i="7"/>
  <c r="T200" i="7"/>
  <c r="U200" i="7"/>
  <c r="U204" i="7"/>
  <c r="T204" i="7"/>
  <c r="P217" i="7"/>
  <c r="W217" i="7" s="1"/>
  <c r="O217" i="7"/>
  <c r="S217" i="7" s="1"/>
  <c r="P220" i="7"/>
  <c r="W220" i="7" s="1"/>
  <c r="V231" i="7"/>
  <c r="T231" i="7"/>
  <c r="T232" i="7"/>
  <c r="U232" i="7"/>
  <c r="U236" i="7"/>
  <c r="T236" i="7"/>
  <c r="P249" i="7"/>
  <c r="W249" i="7" s="1"/>
  <c r="O249" i="7"/>
  <c r="S249" i="7" s="1"/>
  <c r="P252" i="7"/>
  <c r="W252" i="7" s="1"/>
  <c r="V263" i="7"/>
  <c r="T263" i="7"/>
  <c r="T264" i="7"/>
  <c r="U264" i="7"/>
  <c r="U282" i="7"/>
  <c r="T282" i="7"/>
  <c r="V282" i="7"/>
  <c r="P284" i="7"/>
  <c r="W284" i="7" s="1"/>
  <c r="O284" i="7"/>
  <c r="S284" i="7" s="1"/>
  <c r="O286" i="7"/>
  <c r="S286" i="7" s="1"/>
  <c r="P286" i="7"/>
  <c r="W286" i="7" s="1"/>
  <c r="P295" i="7"/>
  <c r="W295" i="7" s="1"/>
  <c r="O295" i="7"/>
  <c r="S295" i="7" s="1"/>
  <c r="X296" i="7"/>
  <c r="Z296" i="7"/>
  <c r="Y296" i="7"/>
  <c r="Y299" i="7"/>
  <c r="X299" i="7"/>
  <c r="Z299" i="7"/>
  <c r="U305" i="7"/>
  <c r="T305" i="7"/>
  <c r="V305" i="7"/>
  <c r="U365" i="7"/>
  <c r="T365" i="7"/>
  <c r="V365" i="7"/>
  <c r="V143" i="7"/>
  <c r="T143" i="7"/>
  <c r="X151" i="7"/>
  <c r="Z155" i="7"/>
  <c r="X155" i="7"/>
  <c r="Y155" i="7"/>
  <c r="P162" i="7"/>
  <c r="W162" i="7" s="1"/>
  <c r="O162" i="7"/>
  <c r="S162" i="7" s="1"/>
  <c r="O173" i="7"/>
  <c r="S173" i="7" s="1"/>
  <c r="P173" i="7"/>
  <c r="W173" i="7" s="1"/>
  <c r="Y175" i="7"/>
  <c r="Y176" i="7"/>
  <c r="X176" i="7"/>
  <c r="Z199" i="7"/>
  <c r="X199" i="7"/>
  <c r="Y200" i="7"/>
  <c r="X200" i="7"/>
  <c r="Z203" i="7"/>
  <c r="X203" i="7"/>
  <c r="V219" i="7"/>
  <c r="T219" i="7"/>
  <c r="Z231" i="7"/>
  <c r="X231" i="7"/>
  <c r="Y232" i="7"/>
  <c r="X232" i="7"/>
  <c r="Z235" i="7"/>
  <c r="X235" i="7"/>
  <c r="V251" i="7"/>
  <c r="T251" i="7"/>
  <c r="Z263" i="7"/>
  <c r="X263" i="7"/>
  <c r="Y264" i="7"/>
  <c r="X264" i="7"/>
  <c r="P266" i="7"/>
  <c r="W266" i="7" s="1"/>
  <c r="O266" i="7"/>
  <c r="S266" i="7" s="1"/>
  <c r="U301" i="7"/>
  <c r="V301" i="7"/>
  <c r="T301" i="7"/>
  <c r="U309" i="7"/>
  <c r="T309" i="7"/>
  <c r="V309" i="7"/>
  <c r="T332" i="7"/>
  <c r="V332" i="7"/>
  <c r="U332" i="7"/>
  <c r="O20" i="7"/>
  <c r="S20" i="7" s="1"/>
  <c r="O28" i="7"/>
  <c r="S28" i="7" s="1"/>
  <c r="O36" i="7"/>
  <c r="S36" i="7" s="1"/>
  <c r="O44" i="7"/>
  <c r="S44" i="7" s="1"/>
  <c r="O52" i="7"/>
  <c r="S52" i="7" s="1"/>
  <c r="O60" i="7"/>
  <c r="S60" i="7" s="1"/>
  <c r="T63" i="7"/>
  <c r="O68" i="7"/>
  <c r="S68" i="7" s="1"/>
  <c r="T71" i="7"/>
  <c r="P77" i="7"/>
  <c r="W77" i="7" s="1"/>
  <c r="V78" i="7"/>
  <c r="P82" i="7"/>
  <c r="W82" i="7" s="1"/>
  <c r="T89" i="7"/>
  <c r="X96" i="7"/>
  <c r="O103" i="7"/>
  <c r="S103" i="7" s="1"/>
  <c r="T104" i="7"/>
  <c r="T106" i="7"/>
  <c r="P109" i="7"/>
  <c r="W109" i="7" s="1"/>
  <c r="V110" i="7"/>
  <c r="P114" i="7"/>
  <c r="W114" i="7" s="1"/>
  <c r="X119" i="7"/>
  <c r="O120" i="7"/>
  <c r="S120" i="7" s="1"/>
  <c r="O126" i="7"/>
  <c r="S126" i="7" s="1"/>
  <c r="O131" i="7"/>
  <c r="S131" i="7" s="1"/>
  <c r="U137" i="7"/>
  <c r="V137" i="7"/>
  <c r="O149" i="7"/>
  <c r="S149" i="7" s="1"/>
  <c r="P149" i="7"/>
  <c r="W149" i="7" s="1"/>
  <c r="Y151" i="7"/>
  <c r="Y160" i="7"/>
  <c r="O163" i="7"/>
  <c r="S163" i="7" s="1"/>
  <c r="T176" i="7"/>
  <c r="U176" i="7"/>
  <c r="V183" i="7"/>
  <c r="T183" i="7"/>
  <c r="P193" i="7"/>
  <c r="W193" i="7" s="1"/>
  <c r="O193" i="7"/>
  <c r="S193" i="7" s="1"/>
  <c r="P196" i="7"/>
  <c r="W196" i="7" s="1"/>
  <c r="V207" i="7"/>
  <c r="T207" i="7"/>
  <c r="T208" i="7"/>
  <c r="U208" i="7"/>
  <c r="U212" i="7"/>
  <c r="T212" i="7"/>
  <c r="U219" i="7"/>
  <c r="P225" i="7"/>
  <c r="W225" i="7" s="1"/>
  <c r="O225" i="7"/>
  <c r="S225" i="7" s="1"/>
  <c r="P228" i="7"/>
  <c r="W228" i="7" s="1"/>
  <c r="V239" i="7"/>
  <c r="T239" i="7"/>
  <c r="T240" i="7"/>
  <c r="U240" i="7"/>
  <c r="U244" i="7"/>
  <c r="T244" i="7"/>
  <c r="U251" i="7"/>
  <c r="P257" i="7"/>
  <c r="W257" i="7" s="1"/>
  <c r="O257" i="7"/>
  <c r="S257" i="7" s="1"/>
  <c r="P260" i="7"/>
  <c r="W260" i="7" s="1"/>
  <c r="P276" i="7"/>
  <c r="W276" i="7" s="1"/>
  <c r="O276" i="7"/>
  <c r="S276" i="7" s="1"/>
  <c r="V277" i="7"/>
  <c r="U277" i="7"/>
  <c r="T277" i="7"/>
  <c r="Y289" i="7"/>
  <c r="Z289" i="7"/>
  <c r="X289" i="7"/>
  <c r="Y293" i="7"/>
  <c r="X293" i="7"/>
  <c r="Z293" i="7"/>
  <c r="Z307" i="7"/>
  <c r="Y307" i="7"/>
  <c r="X307" i="7"/>
  <c r="O4" i="7"/>
  <c r="S4" i="7" s="1"/>
  <c r="O12" i="7"/>
  <c r="S12" i="7" s="1"/>
  <c r="U63" i="7"/>
  <c r="U71" i="7"/>
  <c r="U89" i="7"/>
  <c r="P91" i="7"/>
  <c r="W91" i="7" s="1"/>
  <c r="Y96" i="7"/>
  <c r="V104" i="7"/>
  <c r="O105" i="7"/>
  <c r="S105" i="7" s="1"/>
  <c r="U106" i="7"/>
  <c r="O107" i="7"/>
  <c r="S107" i="7" s="1"/>
  <c r="Y119" i="7"/>
  <c r="O123" i="7"/>
  <c r="S123" i="7" s="1"/>
  <c r="O139" i="7"/>
  <c r="S139" i="7" s="1"/>
  <c r="U143" i="7"/>
  <c r="P153" i="7"/>
  <c r="W153" i="7" s="1"/>
  <c r="V159" i="7"/>
  <c r="T159" i="7"/>
  <c r="X167" i="7"/>
  <c r="Z171" i="7"/>
  <c r="X171" i="7"/>
  <c r="Y171" i="7"/>
  <c r="V195" i="7"/>
  <c r="T195" i="7"/>
  <c r="Y199" i="7"/>
  <c r="Z200" i="7"/>
  <c r="Z207" i="7"/>
  <c r="X207" i="7"/>
  <c r="Y208" i="7"/>
  <c r="X208" i="7"/>
  <c r="Z211" i="7"/>
  <c r="X211" i="7"/>
  <c r="V227" i="7"/>
  <c r="T227" i="7"/>
  <c r="Y231" i="7"/>
  <c r="Z232" i="7"/>
  <c r="Z239" i="7"/>
  <c r="X239" i="7"/>
  <c r="Y240" i="7"/>
  <c r="X240" i="7"/>
  <c r="Z243" i="7"/>
  <c r="X243" i="7"/>
  <c r="V259" i="7"/>
  <c r="T259" i="7"/>
  <c r="Y263" i="7"/>
  <c r="Z264" i="7"/>
  <c r="P268" i="7"/>
  <c r="W268" i="7" s="1"/>
  <c r="O268" i="7"/>
  <c r="S268" i="7" s="1"/>
  <c r="T272" i="7"/>
  <c r="V272" i="7"/>
  <c r="U272" i="7"/>
  <c r="O278" i="7"/>
  <c r="S278" i="7" s="1"/>
  <c r="P278" i="7"/>
  <c r="W278" i="7" s="1"/>
  <c r="P280" i="7"/>
  <c r="W280" i="7" s="1"/>
  <c r="O280" i="7"/>
  <c r="S280" i="7" s="1"/>
  <c r="Z281" i="7"/>
  <c r="Y281" i="7"/>
  <c r="X281" i="7"/>
  <c r="Z288" i="7"/>
  <c r="Y288" i="7"/>
  <c r="X288" i="7"/>
  <c r="T292" i="7"/>
  <c r="V292" i="7"/>
  <c r="U292" i="7"/>
  <c r="P303" i="7"/>
  <c r="W303" i="7" s="1"/>
  <c r="O303" i="7"/>
  <c r="S303" i="7" s="1"/>
  <c r="X304" i="7"/>
  <c r="Z304" i="7"/>
  <c r="Y304" i="7"/>
  <c r="O79" i="7"/>
  <c r="S79" i="7" s="1"/>
  <c r="P85" i="7"/>
  <c r="W85" i="7" s="1"/>
  <c r="O100" i="7"/>
  <c r="S100" i="7" s="1"/>
  <c r="O111" i="7"/>
  <c r="S111" i="7" s="1"/>
  <c r="O129" i="7"/>
  <c r="S129" i="7" s="1"/>
  <c r="O135" i="7"/>
  <c r="S135" i="7" s="1"/>
  <c r="X143" i="7"/>
  <c r="Z147" i="7"/>
  <c r="X147" i="7"/>
  <c r="Y147" i="7"/>
  <c r="P154" i="7"/>
  <c r="W154" i="7" s="1"/>
  <c r="O154" i="7"/>
  <c r="S154" i="7" s="1"/>
  <c r="O161" i="7"/>
  <c r="S161" i="7" s="1"/>
  <c r="U164" i="7"/>
  <c r="O165" i="7"/>
  <c r="S165" i="7" s="1"/>
  <c r="P165" i="7"/>
  <c r="W165" i="7" s="1"/>
  <c r="Y167" i="7"/>
  <c r="O172" i="7"/>
  <c r="S172" i="7" s="1"/>
  <c r="Z176" i="7"/>
  <c r="Z179" i="7"/>
  <c r="X179" i="7"/>
  <c r="O180" i="7"/>
  <c r="S180" i="7" s="1"/>
  <c r="U183" i="7"/>
  <c r="Y184" i="7"/>
  <c r="X184" i="7"/>
  <c r="U188" i="7"/>
  <c r="T188" i="7"/>
  <c r="P194" i="7"/>
  <c r="W194" i="7" s="1"/>
  <c r="O194" i="7"/>
  <c r="S194" i="7" s="1"/>
  <c r="U195" i="7"/>
  <c r="P201" i="7"/>
  <c r="W201" i="7" s="1"/>
  <c r="O201" i="7"/>
  <c r="S201" i="7" s="1"/>
  <c r="X204" i="7"/>
  <c r="Y204" i="7"/>
  <c r="U207" i="7"/>
  <c r="V208" i="7"/>
  <c r="P214" i="7"/>
  <c r="W214" i="7" s="1"/>
  <c r="O214" i="7"/>
  <c r="S214" i="7" s="1"/>
  <c r="V215" i="7"/>
  <c r="T215" i="7"/>
  <c r="T216" i="7"/>
  <c r="U216" i="7"/>
  <c r="U220" i="7"/>
  <c r="T220" i="7"/>
  <c r="U227" i="7"/>
  <c r="P233" i="7"/>
  <c r="W233" i="7" s="1"/>
  <c r="O233" i="7"/>
  <c r="S233" i="7" s="1"/>
  <c r="X236" i="7"/>
  <c r="Y236" i="7"/>
  <c r="U239" i="7"/>
  <c r="V240" i="7"/>
  <c r="P246" i="7"/>
  <c r="W246" i="7" s="1"/>
  <c r="O246" i="7"/>
  <c r="S246" i="7" s="1"/>
  <c r="V247" i="7"/>
  <c r="T247" i="7"/>
  <c r="T248" i="7"/>
  <c r="U248" i="7"/>
  <c r="U252" i="7"/>
  <c r="T252" i="7"/>
  <c r="P258" i="7"/>
  <c r="W258" i="7" s="1"/>
  <c r="O258" i="7"/>
  <c r="S258" i="7" s="1"/>
  <c r="U259" i="7"/>
  <c r="P265" i="7"/>
  <c r="W265" i="7" s="1"/>
  <c r="O265" i="7"/>
  <c r="S265" i="7" s="1"/>
  <c r="O269" i="7"/>
  <c r="S269" i="7" s="1"/>
  <c r="Z271" i="7"/>
  <c r="Y271" i="7"/>
  <c r="X271" i="7"/>
  <c r="Z272" i="7"/>
  <c r="Y272" i="7"/>
  <c r="X272" i="7"/>
  <c r="X285" i="7"/>
  <c r="Z285" i="7"/>
  <c r="Y285" i="7"/>
  <c r="P287" i="7"/>
  <c r="W287" i="7" s="1"/>
  <c r="O287" i="7"/>
  <c r="S287" i="7" s="1"/>
  <c r="T296" i="7"/>
  <c r="V296" i="7"/>
  <c r="U296" i="7"/>
  <c r="U349" i="7"/>
  <c r="T349" i="7"/>
  <c r="V349" i="7"/>
  <c r="T364" i="7"/>
  <c r="V364" i="7"/>
  <c r="U364" i="7"/>
  <c r="T397" i="7"/>
  <c r="V397" i="7"/>
  <c r="U397" i="7"/>
  <c r="O81" i="7"/>
  <c r="S81" i="7" s="1"/>
  <c r="O83" i="7"/>
  <c r="S83" i="7" s="1"/>
  <c r="P100" i="7"/>
  <c r="W100" i="7" s="1"/>
  <c r="O113" i="7"/>
  <c r="S113" i="7" s="1"/>
  <c r="O121" i="7"/>
  <c r="S121" i="7" s="1"/>
  <c r="P124" i="7"/>
  <c r="W124" i="7" s="1"/>
  <c r="O141" i="7"/>
  <c r="S141" i="7" s="1"/>
  <c r="P141" i="7"/>
  <c r="W141" i="7" s="1"/>
  <c r="Y152" i="7"/>
  <c r="O155" i="7"/>
  <c r="S155" i="7" s="1"/>
  <c r="U159" i="7"/>
  <c r="V164" i="7"/>
  <c r="P169" i="7"/>
  <c r="W169" i="7" s="1"/>
  <c r="P177" i="7"/>
  <c r="W177" i="7" s="1"/>
  <c r="O177" i="7"/>
  <c r="S177" i="7" s="1"/>
  <c r="Y183" i="7"/>
  <c r="Z187" i="7"/>
  <c r="X187" i="7"/>
  <c r="O203" i="7"/>
  <c r="S203" i="7" s="1"/>
  <c r="Y207" i="7"/>
  <c r="Z208" i="7"/>
  <c r="Z215" i="7"/>
  <c r="X215" i="7"/>
  <c r="Y216" i="7"/>
  <c r="X216" i="7"/>
  <c r="Z219" i="7"/>
  <c r="X219" i="7"/>
  <c r="O235" i="7"/>
  <c r="S235" i="7" s="1"/>
  <c r="Y239" i="7"/>
  <c r="Z240" i="7"/>
  <c r="Z247" i="7"/>
  <c r="X247" i="7"/>
  <c r="Y248" i="7"/>
  <c r="X248" i="7"/>
  <c r="Z251" i="7"/>
  <c r="X251" i="7"/>
  <c r="P270" i="7"/>
  <c r="W270" i="7" s="1"/>
  <c r="O270" i="7"/>
  <c r="S270" i="7" s="1"/>
  <c r="P273" i="7"/>
  <c r="W273" i="7" s="1"/>
  <c r="O273" i="7"/>
  <c r="S273" i="7" s="1"/>
  <c r="Z274" i="7"/>
  <c r="Y274" i="7"/>
  <c r="X274" i="7"/>
  <c r="Y291" i="7"/>
  <c r="X291" i="7"/>
  <c r="Z291" i="7"/>
  <c r="Y301" i="7"/>
  <c r="X301" i="7"/>
  <c r="Z301" i="7"/>
  <c r="Y379" i="7"/>
  <c r="X379" i="7"/>
  <c r="Z379" i="7"/>
  <c r="Z99" i="7"/>
  <c r="X99" i="7"/>
  <c r="V119" i="7"/>
  <c r="T119" i="7"/>
  <c r="Z131" i="7"/>
  <c r="X131" i="7"/>
  <c r="O133" i="7"/>
  <c r="S133" i="7" s="1"/>
  <c r="P133" i="7"/>
  <c r="W133" i="7" s="1"/>
  <c r="T144" i="7"/>
  <c r="U144" i="7"/>
  <c r="V151" i="7"/>
  <c r="T151" i="7"/>
  <c r="Z163" i="7"/>
  <c r="X163" i="7"/>
  <c r="Y163" i="7"/>
  <c r="X164" i="7"/>
  <c r="Y164" i="7"/>
  <c r="U169" i="7"/>
  <c r="V169" i="7"/>
  <c r="P170" i="7"/>
  <c r="W170" i="7" s="1"/>
  <c r="O170" i="7"/>
  <c r="S170" i="7" s="1"/>
  <c r="P190" i="7"/>
  <c r="W190" i="7" s="1"/>
  <c r="O190" i="7"/>
  <c r="S190" i="7" s="1"/>
  <c r="V191" i="7"/>
  <c r="T191" i="7"/>
  <c r="T192" i="7"/>
  <c r="U192" i="7"/>
  <c r="U196" i="7"/>
  <c r="T196" i="7"/>
  <c r="P202" i="7"/>
  <c r="W202" i="7" s="1"/>
  <c r="O202" i="7"/>
  <c r="S202" i="7" s="1"/>
  <c r="P209" i="7"/>
  <c r="W209" i="7" s="1"/>
  <c r="O209" i="7"/>
  <c r="S209" i="7" s="1"/>
  <c r="X212" i="7"/>
  <c r="Y212" i="7"/>
  <c r="V213" i="7"/>
  <c r="U213" i="7"/>
  <c r="T213" i="7"/>
  <c r="P222" i="7"/>
  <c r="W222" i="7" s="1"/>
  <c r="O222" i="7"/>
  <c r="S222" i="7" s="1"/>
  <c r="V223" i="7"/>
  <c r="T223" i="7"/>
  <c r="T224" i="7"/>
  <c r="U224" i="7"/>
  <c r="U228" i="7"/>
  <c r="T228" i="7"/>
  <c r="P234" i="7"/>
  <c r="W234" i="7" s="1"/>
  <c r="O234" i="7"/>
  <c r="S234" i="7" s="1"/>
  <c r="P241" i="7"/>
  <c r="W241" i="7" s="1"/>
  <c r="O241" i="7"/>
  <c r="S241" i="7" s="1"/>
  <c r="X244" i="7"/>
  <c r="Y244" i="7"/>
  <c r="V245" i="7"/>
  <c r="U245" i="7"/>
  <c r="T245" i="7"/>
  <c r="P254" i="7"/>
  <c r="W254" i="7" s="1"/>
  <c r="O254" i="7"/>
  <c r="S254" i="7" s="1"/>
  <c r="V255" i="7"/>
  <c r="T255" i="7"/>
  <c r="T256" i="7"/>
  <c r="U256" i="7"/>
  <c r="U260" i="7"/>
  <c r="T260" i="7"/>
  <c r="P267" i="7"/>
  <c r="W267" i="7" s="1"/>
  <c r="O267" i="7"/>
  <c r="S267" i="7" s="1"/>
  <c r="V271" i="7"/>
  <c r="U271" i="7"/>
  <c r="T271" i="7"/>
  <c r="P275" i="7"/>
  <c r="W275" i="7" s="1"/>
  <c r="O275" i="7"/>
  <c r="S275" i="7" s="1"/>
  <c r="U293" i="7"/>
  <c r="V293" i="7"/>
  <c r="T293" i="7"/>
  <c r="T300" i="7"/>
  <c r="V300" i="7"/>
  <c r="U300" i="7"/>
  <c r="T356" i="7"/>
  <c r="V356" i="7"/>
  <c r="U356" i="7"/>
  <c r="Z123" i="7"/>
  <c r="X123" i="7"/>
  <c r="O125" i="7"/>
  <c r="S125" i="7" s="1"/>
  <c r="P125" i="7"/>
  <c r="W125" i="7" s="1"/>
  <c r="Z139" i="7"/>
  <c r="X139" i="7"/>
  <c r="Y139" i="7"/>
  <c r="V142" i="7"/>
  <c r="U145" i="7"/>
  <c r="V145" i="7"/>
  <c r="P146" i="7"/>
  <c r="W146" i="7" s="1"/>
  <c r="O146" i="7"/>
  <c r="S146" i="7" s="1"/>
  <c r="O157" i="7"/>
  <c r="S157" i="7" s="1"/>
  <c r="P157" i="7"/>
  <c r="W157" i="7" s="1"/>
  <c r="Z164" i="7"/>
  <c r="T169" i="7"/>
  <c r="O171" i="7"/>
  <c r="S171" i="7" s="1"/>
  <c r="O189" i="7"/>
  <c r="S189" i="7" s="1"/>
  <c r="Z191" i="7"/>
  <c r="X191" i="7"/>
  <c r="Z195" i="7"/>
  <c r="X195" i="7"/>
  <c r="Y203" i="7"/>
  <c r="V211" i="7"/>
  <c r="T211" i="7"/>
  <c r="O221" i="7"/>
  <c r="S221" i="7" s="1"/>
  <c r="Z223" i="7"/>
  <c r="X223" i="7"/>
  <c r="Y224" i="7"/>
  <c r="X224" i="7"/>
  <c r="Z227" i="7"/>
  <c r="X227" i="7"/>
  <c r="Y235" i="7"/>
  <c r="V243" i="7"/>
  <c r="T243" i="7"/>
  <c r="Z255" i="7"/>
  <c r="X255" i="7"/>
  <c r="Y256" i="7"/>
  <c r="X256" i="7"/>
  <c r="Z259" i="7"/>
  <c r="X259" i="7"/>
  <c r="P279" i="7"/>
  <c r="W279" i="7" s="1"/>
  <c r="O279" i="7"/>
  <c r="S279" i="7" s="1"/>
  <c r="Z283" i="7"/>
  <c r="Y283" i="7"/>
  <c r="X283" i="7"/>
  <c r="T304" i="7"/>
  <c r="V304" i="7"/>
  <c r="U304" i="7"/>
  <c r="T308" i="7"/>
  <c r="V308" i="7"/>
  <c r="U308" i="7"/>
  <c r="X348" i="7"/>
  <c r="Z348" i="7"/>
  <c r="Y348" i="7"/>
  <c r="P189" i="7"/>
  <c r="W189" i="7" s="1"/>
  <c r="P197" i="7"/>
  <c r="W197" i="7" s="1"/>
  <c r="P205" i="7"/>
  <c r="W205" i="7" s="1"/>
  <c r="P213" i="7"/>
  <c r="W213" i="7" s="1"/>
  <c r="P221" i="7"/>
  <c r="W221" i="7" s="1"/>
  <c r="P229" i="7"/>
  <c r="W229" i="7" s="1"/>
  <c r="P237" i="7"/>
  <c r="W237" i="7" s="1"/>
  <c r="P245" i="7"/>
  <c r="W245" i="7" s="1"/>
  <c r="P253" i="7"/>
  <c r="W253" i="7" s="1"/>
  <c r="P261" i="7"/>
  <c r="W261" i="7" s="1"/>
  <c r="P269" i="7"/>
  <c r="W269" i="7" s="1"/>
  <c r="P277" i="7"/>
  <c r="W277" i="7" s="1"/>
  <c r="U288" i="7"/>
  <c r="Z308" i="7"/>
  <c r="P310" i="7"/>
  <c r="W310" i="7" s="1"/>
  <c r="O310" i="7"/>
  <c r="S310" i="7" s="1"/>
  <c r="P352" i="7"/>
  <c r="W352" i="7" s="1"/>
  <c r="O352" i="7"/>
  <c r="S352" i="7" s="1"/>
  <c r="P357" i="7"/>
  <c r="W357" i="7" s="1"/>
  <c r="P362" i="7"/>
  <c r="W362" i="7" s="1"/>
  <c r="O362" i="7"/>
  <c r="S362" i="7" s="1"/>
  <c r="O363" i="7"/>
  <c r="S363" i="7" s="1"/>
  <c r="P364" i="7"/>
  <c r="W364" i="7" s="1"/>
  <c r="P367" i="7"/>
  <c r="W367" i="7" s="1"/>
  <c r="O367" i="7"/>
  <c r="S367" i="7" s="1"/>
  <c r="O369" i="7"/>
  <c r="S369" i="7" s="1"/>
  <c r="X371" i="7"/>
  <c r="Y372" i="7"/>
  <c r="P374" i="7"/>
  <c r="W374" i="7" s="1"/>
  <c r="O374" i="7"/>
  <c r="S374" i="7" s="1"/>
  <c r="P380" i="7"/>
  <c r="W380" i="7" s="1"/>
  <c r="O380" i="7"/>
  <c r="S380" i="7" s="1"/>
  <c r="O384" i="7"/>
  <c r="S384" i="7" s="1"/>
  <c r="O388" i="7"/>
  <c r="S388" i="7" s="1"/>
  <c r="V401" i="7"/>
  <c r="U401" i="7"/>
  <c r="T401" i="7"/>
  <c r="P403" i="7"/>
  <c r="W403" i="7" s="1"/>
  <c r="O403" i="7"/>
  <c r="S403" i="7" s="1"/>
  <c r="Y423" i="7"/>
  <c r="X423" i="7"/>
  <c r="Z423" i="7"/>
  <c r="V426" i="7"/>
  <c r="T426" i="7"/>
  <c r="U426" i="7"/>
  <c r="P435" i="7"/>
  <c r="W435" i="7" s="1"/>
  <c r="O435" i="7"/>
  <c r="S435" i="7" s="1"/>
  <c r="P470" i="7"/>
  <c r="W470" i="7" s="1"/>
  <c r="O470" i="7"/>
  <c r="S470" i="7" s="1"/>
  <c r="P336" i="7"/>
  <c r="W336" i="7" s="1"/>
  <c r="O336" i="7"/>
  <c r="S336" i="7" s="1"/>
  <c r="P344" i="7"/>
  <c r="W344" i="7" s="1"/>
  <c r="O344" i="7"/>
  <c r="S344" i="7" s="1"/>
  <c r="T348" i="7"/>
  <c r="V348" i="7"/>
  <c r="U348" i="7"/>
  <c r="Y349" i="7"/>
  <c r="X349" i="7"/>
  <c r="P354" i="7"/>
  <c r="W354" i="7" s="1"/>
  <c r="O354" i="7"/>
  <c r="S354" i="7" s="1"/>
  <c r="V355" i="7"/>
  <c r="U355" i="7"/>
  <c r="T355" i="7"/>
  <c r="U357" i="7"/>
  <c r="T357" i="7"/>
  <c r="V357" i="7"/>
  <c r="P359" i="7"/>
  <c r="W359" i="7" s="1"/>
  <c r="O359" i="7"/>
  <c r="S359" i="7" s="1"/>
  <c r="U361" i="7"/>
  <c r="T361" i="7"/>
  <c r="Y377" i="7"/>
  <c r="X377" i="7"/>
  <c r="Z377" i="7"/>
  <c r="P385" i="7"/>
  <c r="W385" i="7" s="1"/>
  <c r="O385" i="7"/>
  <c r="S385" i="7" s="1"/>
  <c r="X401" i="7"/>
  <c r="Z401" i="7"/>
  <c r="Y401" i="7"/>
  <c r="O407" i="7"/>
  <c r="S407" i="7" s="1"/>
  <c r="P407" i="7"/>
  <c r="W407" i="7" s="1"/>
  <c r="O274" i="7"/>
  <c r="S274" i="7" s="1"/>
  <c r="X282" i="7"/>
  <c r="O283" i="7"/>
  <c r="S283" i="7" s="1"/>
  <c r="O289" i="7"/>
  <c r="S289" i="7" s="1"/>
  <c r="O291" i="7"/>
  <c r="S291" i="7" s="1"/>
  <c r="O299" i="7"/>
  <c r="S299" i="7" s="1"/>
  <c r="O307" i="7"/>
  <c r="S307" i="7" s="1"/>
  <c r="P328" i="7"/>
  <c r="W328" i="7" s="1"/>
  <c r="O328" i="7"/>
  <c r="S328" i="7" s="1"/>
  <c r="P333" i="7"/>
  <c r="W333" i="7" s="1"/>
  <c r="P338" i="7"/>
  <c r="W338" i="7" s="1"/>
  <c r="O338" i="7"/>
  <c r="S338" i="7" s="1"/>
  <c r="O339" i="7"/>
  <c r="S339" i="7" s="1"/>
  <c r="T340" i="7"/>
  <c r="V340" i="7"/>
  <c r="U340" i="7"/>
  <c r="P341" i="7"/>
  <c r="W341" i="7" s="1"/>
  <c r="P346" i="7"/>
  <c r="W346" i="7" s="1"/>
  <c r="O346" i="7"/>
  <c r="S346" i="7" s="1"/>
  <c r="O347" i="7"/>
  <c r="S347" i="7" s="1"/>
  <c r="P351" i="7"/>
  <c r="W351" i="7" s="1"/>
  <c r="O351" i="7"/>
  <c r="S351" i="7" s="1"/>
  <c r="O353" i="7"/>
  <c r="S353" i="7" s="1"/>
  <c r="X355" i="7"/>
  <c r="Y356" i="7"/>
  <c r="V361" i="7"/>
  <c r="Y363" i="7"/>
  <c r="P366" i="7"/>
  <c r="W366" i="7" s="1"/>
  <c r="O366" i="7"/>
  <c r="S366" i="7" s="1"/>
  <c r="O375" i="7"/>
  <c r="S375" i="7" s="1"/>
  <c r="P375" i="7"/>
  <c r="W375" i="7" s="1"/>
  <c r="Y391" i="7"/>
  <c r="X391" i="7"/>
  <c r="Z391" i="7"/>
  <c r="P392" i="7"/>
  <c r="W392" i="7" s="1"/>
  <c r="O392" i="7"/>
  <c r="S392" i="7" s="1"/>
  <c r="V399" i="7"/>
  <c r="U399" i="7"/>
  <c r="T399" i="7"/>
  <c r="P409" i="7"/>
  <c r="W409" i="7" s="1"/>
  <c r="O409" i="7"/>
  <c r="S409" i="7" s="1"/>
  <c r="Z438" i="7"/>
  <c r="X438" i="7"/>
  <c r="Y438" i="7"/>
  <c r="V468" i="7"/>
  <c r="U468" i="7"/>
  <c r="T468" i="7"/>
  <c r="Y282" i="7"/>
  <c r="P294" i="7"/>
  <c r="W294" i="7" s="1"/>
  <c r="O294" i="7"/>
  <c r="S294" i="7" s="1"/>
  <c r="P302" i="7"/>
  <c r="W302" i="7" s="1"/>
  <c r="O302" i="7"/>
  <c r="S302" i="7" s="1"/>
  <c r="P320" i="7"/>
  <c r="W320" i="7" s="1"/>
  <c r="O320" i="7"/>
  <c r="S320" i="7" s="1"/>
  <c r="T324" i="7"/>
  <c r="V324" i="7"/>
  <c r="U324" i="7"/>
  <c r="Y325" i="7"/>
  <c r="X325" i="7"/>
  <c r="P330" i="7"/>
  <c r="W330" i="7" s="1"/>
  <c r="O330" i="7"/>
  <c r="S330" i="7" s="1"/>
  <c r="V331" i="7"/>
  <c r="U331" i="7"/>
  <c r="T331" i="7"/>
  <c r="U333" i="7"/>
  <c r="T333" i="7"/>
  <c r="V333" i="7"/>
  <c r="P335" i="7"/>
  <c r="W335" i="7" s="1"/>
  <c r="O335" i="7"/>
  <c r="S335" i="7" s="1"/>
  <c r="U337" i="7"/>
  <c r="T337" i="7"/>
  <c r="X339" i="7"/>
  <c r="U341" i="7"/>
  <c r="T341" i="7"/>
  <c r="V341" i="7"/>
  <c r="P343" i="7"/>
  <c r="W343" i="7" s="1"/>
  <c r="O343" i="7"/>
  <c r="S343" i="7" s="1"/>
  <c r="U345" i="7"/>
  <c r="T345" i="7"/>
  <c r="X347" i="7"/>
  <c r="Z349" i="7"/>
  <c r="Z356" i="7"/>
  <c r="P358" i="7"/>
  <c r="W358" i="7" s="1"/>
  <c r="O358" i="7"/>
  <c r="S358" i="7" s="1"/>
  <c r="T381" i="7"/>
  <c r="U381" i="7"/>
  <c r="U382" i="7"/>
  <c r="T382" i="7"/>
  <c r="V382" i="7"/>
  <c r="T386" i="7"/>
  <c r="U386" i="7"/>
  <c r="V386" i="7"/>
  <c r="P393" i="7"/>
  <c r="W393" i="7" s="1"/>
  <c r="O393" i="7"/>
  <c r="S393" i="7" s="1"/>
  <c r="U395" i="7"/>
  <c r="V395" i="7"/>
  <c r="T395" i="7"/>
  <c r="X406" i="7"/>
  <c r="Y406" i="7"/>
  <c r="Z406" i="7"/>
  <c r="V418" i="7"/>
  <c r="T418" i="7"/>
  <c r="U418" i="7"/>
  <c r="P297" i="7"/>
  <c r="W297" i="7" s="1"/>
  <c r="P305" i="7"/>
  <c r="W305" i="7" s="1"/>
  <c r="P312" i="7"/>
  <c r="W312" i="7" s="1"/>
  <c r="O312" i="7"/>
  <c r="S312" i="7" s="1"/>
  <c r="T316" i="7"/>
  <c r="V316" i="7"/>
  <c r="U316" i="7"/>
  <c r="Y317" i="7"/>
  <c r="X317" i="7"/>
  <c r="P322" i="7"/>
  <c r="W322" i="7" s="1"/>
  <c r="O322" i="7"/>
  <c r="S322" i="7" s="1"/>
  <c r="O323" i="7"/>
  <c r="S323" i="7" s="1"/>
  <c r="U325" i="7"/>
  <c r="T325" i="7"/>
  <c r="V325" i="7"/>
  <c r="P327" i="7"/>
  <c r="W327" i="7" s="1"/>
  <c r="O327" i="7"/>
  <c r="S327" i="7" s="1"/>
  <c r="O329" i="7"/>
  <c r="S329" i="7" s="1"/>
  <c r="Y332" i="7"/>
  <c r="V337" i="7"/>
  <c r="Y339" i="7"/>
  <c r="Y347" i="7"/>
  <c r="P350" i="7"/>
  <c r="W350" i="7" s="1"/>
  <c r="O350" i="7"/>
  <c r="S350" i="7" s="1"/>
  <c r="X382" i="7"/>
  <c r="Z382" i="7"/>
  <c r="Y382" i="7"/>
  <c r="Y386" i="7"/>
  <c r="Z386" i="7"/>
  <c r="X386" i="7"/>
  <c r="P390" i="7"/>
  <c r="W390" i="7" s="1"/>
  <c r="O390" i="7"/>
  <c r="S390" i="7" s="1"/>
  <c r="O396" i="7"/>
  <c r="S396" i="7" s="1"/>
  <c r="P396" i="7"/>
  <c r="W396" i="7" s="1"/>
  <c r="P404" i="7"/>
  <c r="W404" i="7" s="1"/>
  <c r="O404" i="7"/>
  <c r="S404" i="7" s="1"/>
  <c r="O437" i="7"/>
  <c r="S437" i="7" s="1"/>
  <c r="P437" i="7"/>
  <c r="W437" i="7" s="1"/>
  <c r="X460" i="7"/>
  <c r="Z460" i="7"/>
  <c r="Y460" i="7"/>
  <c r="O285" i="7"/>
  <c r="S285" i="7" s="1"/>
  <c r="U297" i="7"/>
  <c r="T297" i="7"/>
  <c r="P309" i="7"/>
  <c r="W309" i="7" s="1"/>
  <c r="P314" i="7"/>
  <c r="W314" i="7" s="1"/>
  <c r="O314" i="7"/>
  <c r="S314" i="7" s="1"/>
  <c r="O315" i="7"/>
  <c r="S315" i="7" s="1"/>
  <c r="U317" i="7"/>
  <c r="T317" i="7"/>
  <c r="V317" i="7"/>
  <c r="P319" i="7"/>
  <c r="W319" i="7" s="1"/>
  <c r="O319" i="7"/>
  <c r="S319" i="7" s="1"/>
  <c r="O321" i="7"/>
  <c r="S321" i="7" s="1"/>
  <c r="X323" i="7"/>
  <c r="Y324" i="7"/>
  <c r="Z325" i="7"/>
  <c r="Z332" i="7"/>
  <c r="P334" i="7"/>
  <c r="W334" i="7" s="1"/>
  <c r="O334" i="7"/>
  <c r="S334" i="7" s="1"/>
  <c r="Z340" i="7"/>
  <c r="P342" i="7"/>
  <c r="W342" i="7" s="1"/>
  <c r="O342" i="7"/>
  <c r="S342" i="7" s="1"/>
  <c r="P376" i="7"/>
  <c r="W376" i="7" s="1"/>
  <c r="O376" i="7"/>
  <c r="S376" i="7" s="1"/>
  <c r="U379" i="7"/>
  <c r="T379" i="7"/>
  <c r="V379" i="7"/>
  <c r="O383" i="7"/>
  <c r="S383" i="7" s="1"/>
  <c r="P383" i="7"/>
  <c r="W383" i="7" s="1"/>
  <c r="P387" i="7"/>
  <c r="W387" i="7" s="1"/>
  <c r="O387" i="7"/>
  <c r="S387" i="7" s="1"/>
  <c r="P398" i="7"/>
  <c r="W398" i="7" s="1"/>
  <c r="O398" i="7"/>
  <c r="S398" i="7" s="1"/>
  <c r="T410" i="7"/>
  <c r="V410" i="7"/>
  <c r="U410" i="7"/>
  <c r="X414" i="7"/>
  <c r="Y414" i="7"/>
  <c r="Y415" i="7"/>
  <c r="Z415" i="7"/>
  <c r="P424" i="7"/>
  <c r="W424" i="7" s="1"/>
  <c r="O424" i="7"/>
  <c r="S424" i="7" s="1"/>
  <c r="T448" i="7"/>
  <c r="U448" i="7"/>
  <c r="V448" i="7"/>
  <c r="P486" i="7"/>
  <c r="W486" i="7" s="1"/>
  <c r="O486" i="7"/>
  <c r="S486" i="7" s="1"/>
  <c r="V487" i="7"/>
  <c r="U487" i="7"/>
  <c r="T487" i="7"/>
  <c r="Z504" i="7"/>
  <c r="Y504" i="7"/>
  <c r="X504" i="7"/>
  <c r="X505" i="7"/>
  <c r="Y505" i="7"/>
  <c r="Z505" i="7"/>
  <c r="O281" i="7"/>
  <c r="S281" i="7" s="1"/>
  <c r="P290" i="7"/>
  <c r="W290" i="7" s="1"/>
  <c r="V297" i="7"/>
  <c r="P298" i="7"/>
  <c r="W298" i="7" s="1"/>
  <c r="P306" i="7"/>
  <c r="W306" i="7" s="1"/>
  <c r="P311" i="7"/>
  <c r="W311" i="7" s="1"/>
  <c r="O311" i="7"/>
  <c r="S311" i="7" s="1"/>
  <c r="O313" i="7"/>
  <c r="S313" i="7" s="1"/>
  <c r="X315" i="7"/>
  <c r="Y316" i="7"/>
  <c r="Z317" i="7"/>
  <c r="Y323" i="7"/>
  <c r="Z324" i="7"/>
  <c r="P326" i="7"/>
  <c r="W326" i="7" s="1"/>
  <c r="O326" i="7"/>
  <c r="S326" i="7" s="1"/>
  <c r="P368" i="7"/>
  <c r="W368" i="7" s="1"/>
  <c r="O368" i="7"/>
  <c r="S368" i="7" s="1"/>
  <c r="T372" i="7"/>
  <c r="V372" i="7"/>
  <c r="U372" i="7"/>
  <c r="Z373" i="7"/>
  <c r="Y373" i="7"/>
  <c r="X373" i="7"/>
  <c r="P378" i="7"/>
  <c r="W378" i="7" s="1"/>
  <c r="O378" i="7"/>
  <c r="S378" i="7" s="1"/>
  <c r="X389" i="7"/>
  <c r="Z389" i="7"/>
  <c r="Y389" i="7"/>
  <c r="Y394" i="7"/>
  <c r="Z394" i="7"/>
  <c r="X394" i="7"/>
  <c r="P400" i="7"/>
  <c r="W400" i="7" s="1"/>
  <c r="O400" i="7"/>
  <c r="S400" i="7" s="1"/>
  <c r="V402" i="7"/>
  <c r="T416" i="7"/>
  <c r="V416" i="7"/>
  <c r="U416" i="7"/>
  <c r="X417" i="7"/>
  <c r="Y417" i="7"/>
  <c r="Z417" i="7"/>
  <c r="V434" i="7"/>
  <c r="T434" i="7"/>
  <c r="U434" i="7"/>
  <c r="Y447" i="7"/>
  <c r="X447" i="7"/>
  <c r="Z447" i="7"/>
  <c r="T456" i="7"/>
  <c r="U456" i="7"/>
  <c r="V456" i="7"/>
  <c r="O290" i="7"/>
  <c r="S290" i="7" s="1"/>
  <c r="O298" i="7"/>
  <c r="S298" i="7" s="1"/>
  <c r="O306" i="7"/>
  <c r="S306" i="7" s="1"/>
  <c r="Y308" i="7"/>
  <c r="Y315" i="7"/>
  <c r="Z316" i="7"/>
  <c r="P318" i="7"/>
  <c r="W318" i="7" s="1"/>
  <c r="O318" i="7"/>
  <c r="S318" i="7" s="1"/>
  <c r="P360" i="7"/>
  <c r="W360" i="7" s="1"/>
  <c r="O360" i="7"/>
  <c r="S360" i="7" s="1"/>
  <c r="P365" i="7"/>
  <c r="W365" i="7" s="1"/>
  <c r="P370" i="7"/>
  <c r="W370" i="7" s="1"/>
  <c r="O370" i="7"/>
  <c r="S370" i="7" s="1"/>
  <c r="O371" i="7"/>
  <c r="S371" i="7" s="1"/>
  <c r="U373" i="7"/>
  <c r="T373" i="7"/>
  <c r="V373" i="7"/>
  <c r="Z384" i="7"/>
  <c r="Y384" i="7"/>
  <c r="X384" i="7"/>
  <c r="Y388" i="7"/>
  <c r="X388" i="7"/>
  <c r="T394" i="7"/>
  <c r="V394" i="7"/>
  <c r="U394" i="7"/>
  <c r="U406" i="7"/>
  <c r="T406" i="7"/>
  <c r="P412" i="7"/>
  <c r="W412" i="7" s="1"/>
  <c r="O412" i="7"/>
  <c r="S412" i="7" s="1"/>
  <c r="X415" i="7"/>
  <c r="O453" i="7"/>
  <c r="S453" i="7" s="1"/>
  <c r="P453" i="7"/>
  <c r="W453" i="7" s="1"/>
  <c r="O458" i="7"/>
  <c r="S458" i="7" s="1"/>
  <c r="P458" i="7"/>
  <c r="W458" i="7" s="1"/>
  <c r="U473" i="7"/>
  <c r="T473" i="7"/>
  <c r="V473" i="7"/>
  <c r="P313" i="7"/>
  <c r="W313" i="7" s="1"/>
  <c r="P321" i="7"/>
  <c r="W321" i="7" s="1"/>
  <c r="P329" i="7"/>
  <c r="W329" i="7" s="1"/>
  <c r="P337" i="7"/>
  <c r="W337" i="7" s="1"/>
  <c r="P345" i="7"/>
  <c r="W345" i="7" s="1"/>
  <c r="P353" i="7"/>
  <c r="W353" i="7" s="1"/>
  <c r="P361" i="7"/>
  <c r="W361" i="7" s="1"/>
  <c r="P369" i="7"/>
  <c r="W369" i="7" s="1"/>
  <c r="O377" i="7"/>
  <c r="S377" i="7" s="1"/>
  <c r="O414" i="7"/>
  <c r="S414" i="7" s="1"/>
  <c r="Y426" i="7"/>
  <c r="O445" i="7"/>
  <c r="S445" i="7" s="1"/>
  <c r="P445" i="7"/>
  <c r="W445" i="7" s="1"/>
  <c r="Z456" i="7"/>
  <c r="Y456" i="7"/>
  <c r="X456" i="7"/>
  <c r="P463" i="7"/>
  <c r="W463" i="7" s="1"/>
  <c r="O463" i="7"/>
  <c r="S463" i="7" s="1"/>
  <c r="U481" i="7"/>
  <c r="V481" i="7"/>
  <c r="T481" i="7"/>
  <c r="O502" i="7"/>
  <c r="S502" i="7" s="1"/>
  <c r="P502" i="7"/>
  <c r="W502" i="7" s="1"/>
  <c r="Z503" i="7"/>
  <c r="Y503" i="7"/>
  <c r="X503" i="7"/>
  <c r="V408" i="7"/>
  <c r="U408" i="7"/>
  <c r="P411" i="7"/>
  <c r="W411" i="7" s="1"/>
  <c r="O411" i="7"/>
  <c r="S411" i="7" s="1"/>
  <c r="P420" i="7"/>
  <c r="W420" i="7" s="1"/>
  <c r="O420" i="7"/>
  <c r="S420" i="7" s="1"/>
  <c r="Y425" i="7"/>
  <c r="Z440" i="7"/>
  <c r="X440" i="7"/>
  <c r="P451" i="7"/>
  <c r="W451" i="7" s="1"/>
  <c r="O451" i="7"/>
  <c r="S451" i="7" s="1"/>
  <c r="O455" i="7"/>
  <c r="S455" i="7" s="1"/>
  <c r="P455" i="7"/>
  <c r="W455" i="7" s="1"/>
  <c r="U460" i="7"/>
  <c r="V460" i="7"/>
  <c r="O466" i="7"/>
  <c r="S466" i="7" s="1"/>
  <c r="P466" i="7"/>
  <c r="W466" i="7" s="1"/>
  <c r="Z472" i="7"/>
  <c r="X472" i="7"/>
  <c r="T477" i="7"/>
  <c r="U477" i="7"/>
  <c r="V477" i="7"/>
  <c r="T480" i="7"/>
  <c r="U480" i="7"/>
  <c r="X517" i="7"/>
  <c r="Z517" i="7"/>
  <c r="Y517" i="7"/>
  <c r="V519" i="7"/>
  <c r="T519" i="7"/>
  <c r="U519" i="7"/>
  <c r="O548" i="7"/>
  <c r="S548" i="7" s="1"/>
  <c r="P548" i="7"/>
  <c r="W548" i="7" s="1"/>
  <c r="O389" i="7"/>
  <c r="S389" i="7" s="1"/>
  <c r="O391" i="7"/>
  <c r="S391" i="7" s="1"/>
  <c r="P395" i="7"/>
  <c r="W395" i="7" s="1"/>
  <c r="O405" i="7"/>
  <c r="S405" i="7" s="1"/>
  <c r="T408" i="7"/>
  <c r="X413" i="7"/>
  <c r="O415" i="7"/>
  <c r="S415" i="7" s="1"/>
  <c r="P419" i="7"/>
  <c r="W419" i="7" s="1"/>
  <c r="O419" i="7"/>
  <c r="S419" i="7" s="1"/>
  <c r="Z425" i="7"/>
  <c r="P428" i="7"/>
  <c r="W428" i="7" s="1"/>
  <c r="O428" i="7"/>
  <c r="S428" i="7" s="1"/>
  <c r="V431" i="7"/>
  <c r="U431" i="7"/>
  <c r="T431" i="7"/>
  <c r="Z432" i="7"/>
  <c r="X432" i="7"/>
  <c r="P433" i="7"/>
  <c r="W433" i="7" s="1"/>
  <c r="Z434" i="7"/>
  <c r="Y434" i="7"/>
  <c r="X434" i="7"/>
  <c r="O442" i="7"/>
  <c r="S442" i="7" s="1"/>
  <c r="P442" i="7"/>
  <c r="W442" i="7" s="1"/>
  <c r="P446" i="7"/>
  <c r="W446" i="7" s="1"/>
  <c r="O446" i="7"/>
  <c r="S446" i="7" s="1"/>
  <c r="T460" i="7"/>
  <c r="O474" i="7"/>
  <c r="S474" i="7" s="1"/>
  <c r="P474" i="7"/>
  <c r="W474" i="7" s="1"/>
  <c r="P478" i="7"/>
  <c r="W478" i="7" s="1"/>
  <c r="O478" i="7"/>
  <c r="S478" i="7" s="1"/>
  <c r="Z488" i="7"/>
  <c r="Y488" i="7"/>
  <c r="X488" i="7"/>
  <c r="T497" i="7"/>
  <c r="V497" i="7"/>
  <c r="U497" i="7"/>
  <c r="X513" i="7"/>
  <c r="Z513" i="7"/>
  <c r="Y513" i="7"/>
  <c r="O518" i="7"/>
  <c r="S518" i="7" s="1"/>
  <c r="P518" i="7"/>
  <c r="W518" i="7" s="1"/>
  <c r="X408" i="7"/>
  <c r="Y413" i="7"/>
  <c r="O430" i="7"/>
  <c r="S430" i="7" s="1"/>
  <c r="P436" i="7"/>
  <c r="W436" i="7" s="1"/>
  <c r="O436" i="7"/>
  <c r="S436" i="7" s="1"/>
  <c r="P439" i="7"/>
  <c r="W439" i="7" s="1"/>
  <c r="Y440" i="7"/>
  <c r="P452" i="7"/>
  <c r="W452" i="7" s="1"/>
  <c r="O452" i="7"/>
  <c r="S452" i="7" s="1"/>
  <c r="P457" i="7"/>
  <c r="W457" i="7" s="1"/>
  <c r="O457" i="7"/>
  <c r="S457" i="7" s="1"/>
  <c r="T464" i="7"/>
  <c r="V464" i="7"/>
  <c r="U464" i="7"/>
  <c r="P467" i="7"/>
  <c r="W467" i="7" s="1"/>
  <c r="O467" i="7"/>
  <c r="S467" i="7" s="1"/>
  <c r="P471" i="7"/>
  <c r="W471" i="7" s="1"/>
  <c r="Y472" i="7"/>
  <c r="V479" i="7"/>
  <c r="T479" i="7"/>
  <c r="U479" i="7"/>
  <c r="V480" i="7"/>
  <c r="O482" i="7"/>
  <c r="S482" i="7" s="1"/>
  <c r="P482" i="7"/>
  <c r="W482" i="7" s="1"/>
  <c r="T488" i="7"/>
  <c r="U488" i="7"/>
  <c r="V488" i="7"/>
  <c r="X497" i="7"/>
  <c r="Z497" i="7"/>
  <c r="Y497" i="7"/>
  <c r="Y410" i="7"/>
  <c r="X410" i="7"/>
  <c r="U417" i="7"/>
  <c r="V417" i="7"/>
  <c r="O421" i="7"/>
  <c r="S421" i="7" s="1"/>
  <c r="P421" i="7"/>
  <c r="W421" i="7" s="1"/>
  <c r="V423" i="7"/>
  <c r="U423" i="7"/>
  <c r="T423" i="7"/>
  <c r="P427" i="7"/>
  <c r="W427" i="7" s="1"/>
  <c r="O427" i="7"/>
  <c r="S427" i="7" s="1"/>
  <c r="O429" i="7"/>
  <c r="S429" i="7" s="1"/>
  <c r="P429" i="7"/>
  <c r="W429" i="7" s="1"/>
  <c r="Z430" i="7"/>
  <c r="X430" i="7"/>
  <c r="T432" i="7"/>
  <c r="V432" i="7"/>
  <c r="U432" i="7"/>
  <c r="U438" i="7"/>
  <c r="V438" i="7"/>
  <c r="T438" i="7"/>
  <c r="X441" i="7"/>
  <c r="Z441" i="7"/>
  <c r="Y441" i="7"/>
  <c r="P443" i="7"/>
  <c r="W443" i="7" s="1"/>
  <c r="O443" i="7"/>
  <c r="S443" i="7" s="1"/>
  <c r="V447" i="7"/>
  <c r="T447" i="7"/>
  <c r="U447" i="7"/>
  <c r="X473" i="7"/>
  <c r="Z473" i="7"/>
  <c r="Y473" i="7"/>
  <c r="P475" i="7"/>
  <c r="W475" i="7" s="1"/>
  <c r="O475" i="7"/>
  <c r="S475" i="7" s="1"/>
  <c r="Z479" i="7"/>
  <c r="Y479" i="7"/>
  <c r="X479" i="7"/>
  <c r="X484" i="7"/>
  <c r="Z484" i="7"/>
  <c r="Y484" i="7"/>
  <c r="T485" i="7"/>
  <c r="V485" i="7"/>
  <c r="U485" i="7"/>
  <c r="X489" i="7"/>
  <c r="Z489" i="7"/>
  <c r="Y489" i="7"/>
  <c r="U490" i="7"/>
  <c r="V490" i="7"/>
  <c r="T490" i="7"/>
  <c r="X496" i="7"/>
  <c r="Z496" i="7"/>
  <c r="Y496" i="7"/>
  <c r="O498" i="7"/>
  <c r="S498" i="7" s="1"/>
  <c r="P498" i="7"/>
  <c r="W498" i="7" s="1"/>
  <c r="T505" i="7"/>
  <c r="V505" i="7"/>
  <c r="U505" i="7"/>
  <c r="Z552" i="7"/>
  <c r="Y552" i="7"/>
  <c r="X552" i="7"/>
  <c r="T417" i="7"/>
  <c r="Y418" i="7"/>
  <c r="X418" i="7"/>
  <c r="Z422" i="7"/>
  <c r="X422" i="7"/>
  <c r="U425" i="7"/>
  <c r="V425" i="7"/>
  <c r="U433" i="7"/>
  <c r="V433" i="7"/>
  <c r="P444" i="7"/>
  <c r="W444" i="7" s="1"/>
  <c r="O444" i="7"/>
  <c r="S444" i="7" s="1"/>
  <c r="Y461" i="7"/>
  <c r="Z461" i="7"/>
  <c r="P462" i="7"/>
  <c r="W462" i="7" s="1"/>
  <c r="O462" i="7"/>
  <c r="S462" i="7" s="1"/>
  <c r="Y469" i="7"/>
  <c r="Z469" i="7"/>
  <c r="X469" i="7"/>
  <c r="P476" i="7"/>
  <c r="W476" i="7" s="1"/>
  <c r="O476" i="7"/>
  <c r="S476" i="7" s="1"/>
  <c r="O494" i="7"/>
  <c r="S494" i="7" s="1"/>
  <c r="P494" i="7"/>
  <c r="W494" i="7" s="1"/>
  <c r="X501" i="7"/>
  <c r="Z501" i="7"/>
  <c r="Y501" i="7"/>
  <c r="O506" i="7"/>
  <c r="S506" i="7" s="1"/>
  <c r="P506" i="7"/>
  <c r="W506" i="7" s="1"/>
  <c r="X509" i="7"/>
  <c r="Z509" i="7"/>
  <c r="Y509" i="7"/>
  <c r="O514" i="7"/>
  <c r="S514" i="7" s="1"/>
  <c r="P514" i="7"/>
  <c r="W514" i="7" s="1"/>
  <c r="V515" i="7"/>
  <c r="U515" i="7"/>
  <c r="T515" i="7"/>
  <c r="X536" i="7"/>
  <c r="Z536" i="7"/>
  <c r="Y536" i="7"/>
  <c r="Y402" i="7"/>
  <c r="X402" i="7"/>
  <c r="O413" i="7"/>
  <c r="S413" i="7" s="1"/>
  <c r="Y422" i="7"/>
  <c r="V439" i="7"/>
  <c r="T439" i="7"/>
  <c r="O450" i="7"/>
  <c r="S450" i="7" s="1"/>
  <c r="P450" i="7"/>
  <c r="W450" i="7" s="1"/>
  <c r="P454" i="7"/>
  <c r="W454" i="7" s="1"/>
  <c r="O454" i="7"/>
  <c r="S454" i="7" s="1"/>
  <c r="P459" i="7"/>
  <c r="W459" i="7" s="1"/>
  <c r="O459" i="7"/>
  <c r="S459" i="7" s="1"/>
  <c r="P465" i="7"/>
  <c r="W465" i="7" s="1"/>
  <c r="O465" i="7"/>
  <c r="S465" i="7" s="1"/>
  <c r="V471" i="7"/>
  <c r="T471" i="7"/>
  <c r="T501" i="7"/>
  <c r="V501" i="7"/>
  <c r="U501" i="7"/>
  <c r="O510" i="7"/>
  <c r="S510" i="7" s="1"/>
  <c r="P510" i="7"/>
  <c r="W510" i="7" s="1"/>
  <c r="O440" i="7"/>
  <c r="S440" i="7" s="1"/>
  <c r="Y448" i="7"/>
  <c r="O461" i="7"/>
  <c r="S461" i="7" s="1"/>
  <c r="O472" i="7"/>
  <c r="S472" i="7" s="1"/>
  <c r="Y480" i="7"/>
  <c r="P487" i="7"/>
  <c r="W487" i="7" s="1"/>
  <c r="O489" i="7"/>
  <c r="S489" i="7" s="1"/>
  <c r="Z490" i="7"/>
  <c r="P508" i="7"/>
  <c r="W508" i="7" s="1"/>
  <c r="Y511" i="7"/>
  <c r="O513" i="7"/>
  <c r="S513" i="7" s="1"/>
  <c r="Z515" i="7"/>
  <c r="X515" i="7"/>
  <c r="Y515" i="7"/>
  <c r="P519" i="7"/>
  <c r="W519" i="7" s="1"/>
  <c r="O531" i="7"/>
  <c r="S531" i="7" s="1"/>
  <c r="Z533" i="7"/>
  <c r="X533" i="7"/>
  <c r="Y533" i="7"/>
  <c r="P538" i="7"/>
  <c r="W538" i="7" s="1"/>
  <c r="O538" i="7"/>
  <c r="S538" i="7" s="1"/>
  <c r="Z546" i="7"/>
  <c r="Y546" i="7"/>
  <c r="X546" i="7"/>
  <c r="T551" i="7"/>
  <c r="V551" i="7"/>
  <c r="U551" i="7"/>
  <c r="T559" i="7"/>
  <c r="U559" i="7"/>
  <c r="Y579" i="7"/>
  <c r="X579" i="7"/>
  <c r="Z579" i="7"/>
  <c r="Z448" i="7"/>
  <c r="Z480" i="7"/>
  <c r="Z491" i="7"/>
  <c r="X491" i="7"/>
  <c r="Y491" i="7"/>
  <c r="U504" i="7"/>
  <c r="T504" i="7"/>
  <c r="T508" i="7"/>
  <c r="X512" i="7"/>
  <c r="U520" i="7"/>
  <c r="V520" i="7"/>
  <c r="T520" i="7"/>
  <c r="V521" i="7"/>
  <c r="T521" i="7"/>
  <c r="Z522" i="7"/>
  <c r="X522" i="7"/>
  <c r="T535" i="7"/>
  <c r="V535" i="7"/>
  <c r="U535" i="7"/>
  <c r="T540" i="7"/>
  <c r="V540" i="7"/>
  <c r="U540" i="7"/>
  <c r="O542" i="7"/>
  <c r="S542" i="7" s="1"/>
  <c r="P542" i="7"/>
  <c r="W542" i="7" s="1"/>
  <c r="V545" i="7"/>
  <c r="T545" i="7"/>
  <c r="U545" i="7"/>
  <c r="U546" i="7"/>
  <c r="T546" i="7"/>
  <c r="V559" i="7"/>
  <c r="P562" i="7"/>
  <c r="W562" i="7" s="1"/>
  <c r="O562" i="7"/>
  <c r="S562" i="7" s="1"/>
  <c r="T564" i="7"/>
  <c r="U564" i="7"/>
  <c r="O469" i="7"/>
  <c r="S469" i="7" s="1"/>
  <c r="O484" i="7"/>
  <c r="S484" i="7" s="1"/>
  <c r="O495" i="7"/>
  <c r="S495" i="7" s="1"/>
  <c r="O499" i="7"/>
  <c r="S499" i="7" s="1"/>
  <c r="U508" i="7"/>
  <c r="P520" i="7"/>
  <c r="W520" i="7" s="1"/>
  <c r="P521" i="7"/>
  <c r="W521" i="7" s="1"/>
  <c r="X523" i="7"/>
  <c r="Z523" i="7"/>
  <c r="O530" i="7"/>
  <c r="S530" i="7" s="1"/>
  <c r="P534" i="7"/>
  <c r="W534" i="7" s="1"/>
  <c r="Y545" i="7"/>
  <c r="Z545" i="7"/>
  <c r="V546" i="7"/>
  <c r="Y550" i="7"/>
  <c r="Z550" i="7"/>
  <c r="X550" i="7"/>
  <c r="X555" i="7"/>
  <c r="Z555" i="7"/>
  <c r="V569" i="7"/>
  <c r="U569" i="7"/>
  <c r="T569" i="7"/>
  <c r="Y500" i="7"/>
  <c r="X500" i="7"/>
  <c r="Z507" i="7"/>
  <c r="X507" i="7"/>
  <c r="Y507" i="7"/>
  <c r="V523" i="7"/>
  <c r="T523" i="7"/>
  <c r="U523" i="7"/>
  <c r="V529" i="7"/>
  <c r="T529" i="7"/>
  <c r="U529" i="7"/>
  <c r="Z541" i="7"/>
  <c r="X541" i="7"/>
  <c r="T543" i="7"/>
  <c r="V543" i="7"/>
  <c r="X547" i="7"/>
  <c r="Z547" i="7"/>
  <c r="Y547" i="7"/>
  <c r="U549" i="7"/>
  <c r="Z554" i="7"/>
  <c r="Y554" i="7"/>
  <c r="X554" i="7"/>
  <c r="V561" i="7"/>
  <c r="U561" i="7"/>
  <c r="T561" i="7"/>
  <c r="Y587" i="7"/>
  <c r="X587" i="7"/>
  <c r="Z587" i="7"/>
  <c r="X483" i="7"/>
  <c r="U496" i="7"/>
  <c r="T496" i="7"/>
  <c r="V511" i="7"/>
  <c r="T511" i="7"/>
  <c r="T527" i="7"/>
  <c r="V527" i="7"/>
  <c r="Z528" i="7"/>
  <c r="X528" i="7"/>
  <c r="Z529" i="7"/>
  <c r="Y529" i="7"/>
  <c r="X531" i="7"/>
  <c r="Z531" i="7"/>
  <c r="Y531" i="7"/>
  <c r="U533" i="7"/>
  <c r="T533" i="7"/>
  <c r="P566" i="7"/>
  <c r="W566" i="7" s="1"/>
  <c r="O566" i="7"/>
  <c r="S566" i="7" s="1"/>
  <c r="P568" i="7"/>
  <c r="W568" i="7" s="1"/>
  <c r="O568" i="7"/>
  <c r="S568" i="7" s="1"/>
  <c r="P570" i="7"/>
  <c r="W570" i="7" s="1"/>
  <c r="O570" i="7"/>
  <c r="S570" i="7" s="1"/>
  <c r="V592" i="7"/>
  <c r="U592" i="7"/>
  <c r="T592" i="7"/>
  <c r="Z449" i="7"/>
  <c r="Z468" i="7"/>
  <c r="P477" i="7"/>
  <c r="W477" i="7" s="1"/>
  <c r="Z481" i="7"/>
  <c r="Y483" i="7"/>
  <c r="O491" i="7"/>
  <c r="S491" i="7" s="1"/>
  <c r="X495" i="7"/>
  <c r="U511" i="7"/>
  <c r="P516" i="7"/>
  <c r="W516" i="7" s="1"/>
  <c r="O524" i="7"/>
  <c r="S524" i="7" s="1"/>
  <c r="P524" i="7"/>
  <c r="W524" i="7" s="1"/>
  <c r="X529" i="7"/>
  <c r="V533" i="7"/>
  <c r="O537" i="7"/>
  <c r="S537" i="7" s="1"/>
  <c r="P537" i="7"/>
  <c r="W537" i="7" s="1"/>
  <c r="P553" i="7"/>
  <c r="W553" i="7" s="1"/>
  <c r="O553" i="7"/>
  <c r="S553" i="7" s="1"/>
  <c r="O556" i="7"/>
  <c r="S556" i="7" s="1"/>
  <c r="P556" i="7"/>
  <c r="W556" i="7" s="1"/>
  <c r="Y571" i="7"/>
  <c r="X571" i="7"/>
  <c r="Z571" i="7"/>
  <c r="Y492" i="7"/>
  <c r="X492" i="7"/>
  <c r="Y495" i="7"/>
  <c r="V496" i="7"/>
  <c r="Z499" i="7"/>
  <c r="X499" i="7"/>
  <c r="Y499" i="7"/>
  <c r="U512" i="7"/>
  <c r="T512" i="7"/>
  <c r="Y526" i="7"/>
  <c r="X526" i="7"/>
  <c r="U527" i="7"/>
  <c r="Y528" i="7"/>
  <c r="X530" i="7"/>
  <c r="Z530" i="7"/>
  <c r="Y530" i="7"/>
  <c r="O532" i="7"/>
  <c r="S532" i="7" s="1"/>
  <c r="P532" i="7"/>
  <c r="W532" i="7" s="1"/>
  <c r="V534" i="7"/>
  <c r="U534" i="7"/>
  <c r="T534" i="7"/>
  <c r="X539" i="7"/>
  <c r="Z539" i="7"/>
  <c r="P544" i="7"/>
  <c r="W544" i="7" s="1"/>
  <c r="O544" i="7"/>
  <c r="S544" i="7" s="1"/>
  <c r="P560" i="7"/>
  <c r="W560" i="7" s="1"/>
  <c r="O560" i="7"/>
  <c r="S560" i="7" s="1"/>
  <c r="T567" i="7"/>
  <c r="V567" i="7"/>
  <c r="U567" i="7"/>
  <c r="O483" i="7"/>
  <c r="S483" i="7" s="1"/>
  <c r="P485" i="7"/>
  <c r="W485" i="7" s="1"/>
  <c r="X490" i="7"/>
  <c r="P493" i="7"/>
  <c r="W493" i="7" s="1"/>
  <c r="Z500" i="7"/>
  <c r="O503" i="7"/>
  <c r="S503" i="7" s="1"/>
  <c r="O507" i="7"/>
  <c r="S507" i="7" s="1"/>
  <c r="X511" i="7"/>
  <c r="U525" i="7"/>
  <c r="V525" i="7"/>
  <c r="O536" i="7"/>
  <c r="S536" i="7" s="1"/>
  <c r="O547" i="7"/>
  <c r="S547" i="7" s="1"/>
  <c r="Z549" i="7"/>
  <c r="X549" i="7"/>
  <c r="Y549" i="7"/>
  <c r="O493" i="7"/>
  <c r="S493" i="7" s="1"/>
  <c r="O509" i="7"/>
  <c r="S509" i="7" s="1"/>
  <c r="O517" i="7"/>
  <c r="S517" i="7" s="1"/>
  <c r="O522" i="7"/>
  <c r="S522" i="7" s="1"/>
  <c r="P525" i="7"/>
  <c r="W525" i="7" s="1"/>
  <c r="O528" i="7"/>
  <c r="S528" i="7" s="1"/>
  <c r="O539" i="7"/>
  <c r="S539" i="7" s="1"/>
  <c r="O541" i="7"/>
  <c r="S541" i="7" s="1"/>
  <c r="Y551" i="7"/>
  <c r="T552" i="7"/>
  <c r="O554" i="7"/>
  <c r="S554" i="7" s="1"/>
  <c r="U555" i="7"/>
  <c r="P557" i="7"/>
  <c r="W557" i="7" s="1"/>
  <c r="O557" i="7"/>
  <c r="S557" i="7" s="1"/>
  <c r="P561" i="7"/>
  <c r="W561" i="7" s="1"/>
  <c r="U563" i="7"/>
  <c r="V603" i="7"/>
  <c r="U603" i="7"/>
  <c r="T603" i="7"/>
  <c r="P617" i="7"/>
  <c r="W617" i="7" s="1"/>
  <c r="O617" i="7"/>
  <c r="S617" i="7" s="1"/>
  <c r="Z618" i="7"/>
  <c r="Y618" i="7"/>
  <c r="X618" i="7"/>
  <c r="X628" i="7"/>
  <c r="Z628" i="7"/>
  <c r="Y628" i="7"/>
  <c r="P630" i="7"/>
  <c r="W630" i="7" s="1"/>
  <c r="O630" i="7"/>
  <c r="S630" i="7" s="1"/>
  <c r="X634" i="7"/>
  <c r="Z634" i="7"/>
  <c r="Y634" i="7"/>
  <c r="X642" i="7"/>
  <c r="Z642" i="7"/>
  <c r="Y642" i="7"/>
  <c r="V552" i="7"/>
  <c r="Y563" i="7"/>
  <c r="P595" i="7"/>
  <c r="W595" i="7" s="1"/>
  <c r="O595" i="7"/>
  <c r="S595" i="7" s="1"/>
  <c r="P604" i="7"/>
  <c r="W604" i="7" s="1"/>
  <c r="O604" i="7"/>
  <c r="S604" i="7" s="1"/>
  <c r="P611" i="7"/>
  <c r="W611" i="7" s="1"/>
  <c r="O611" i="7"/>
  <c r="S611" i="7" s="1"/>
  <c r="P619" i="7"/>
  <c r="W619" i="7" s="1"/>
  <c r="O619" i="7"/>
  <c r="S619" i="7" s="1"/>
  <c r="T634" i="7"/>
  <c r="V634" i="7"/>
  <c r="U634" i="7"/>
  <c r="Z648" i="7"/>
  <c r="Y648" i="7"/>
  <c r="X648" i="7"/>
  <c r="O655" i="7"/>
  <c r="S655" i="7" s="1"/>
  <c r="P655" i="7"/>
  <c r="W655" i="7" s="1"/>
  <c r="Z656" i="7"/>
  <c r="Y656" i="7"/>
  <c r="X656" i="7"/>
  <c r="X658" i="7"/>
  <c r="Z658" i="7"/>
  <c r="Y658" i="7"/>
  <c r="T666" i="7"/>
  <c r="V666" i="7"/>
  <c r="U666" i="7"/>
  <c r="Z593" i="7"/>
  <c r="Y593" i="7"/>
  <c r="X593" i="7"/>
  <c r="Y605" i="7"/>
  <c r="X605" i="7"/>
  <c r="Z605" i="7"/>
  <c r="T608" i="7"/>
  <c r="V608" i="7"/>
  <c r="U608" i="7"/>
  <c r="Z609" i="7"/>
  <c r="Y609" i="7"/>
  <c r="X609" i="7"/>
  <c r="Z616" i="7"/>
  <c r="Y616" i="7"/>
  <c r="X616" i="7"/>
  <c r="V620" i="7"/>
  <c r="U620" i="7"/>
  <c r="T620" i="7"/>
  <c r="Y626" i="7"/>
  <c r="X626" i="7"/>
  <c r="Z626" i="7"/>
  <c r="U633" i="7"/>
  <c r="T633" i="7"/>
  <c r="V633" i="7"/>
  <c r="P527" i="7"/>
  <c r="W527" i="7" s="1"/>
  <c r="P573" i="7"/>
  <c r="W573" i="7" s="1"/>
  <c r="O573" i="7"/>
  <c r="S573" i="7" s="1"/>
  <c r="V576" i="7"/>
  <c r="U576" i="7"/>
  <c r="T576" i="7"/>
  <c r="O578" i="7"/>
  <c r="S578" i="7" s="1"/>
  <c r="P581" i="7"/>
  <c r="W581" i="7" s="1"/>
  <c r="O581" i="7"/>
  <c r="S581" i="7" s="1"/>
  <c r="V584" i="7"/>
  <c r="U584" i="7"/>
  <c r="T584" i="7"/>
  <c r="O586" i="7"/>
  <c r="S586" i="7" s="1"/>
  <c r="P589" i="7"/>
  <c r="W589" i="7" s="1"/>
  <c r="O589" i="7"/>
  <c r="S589" i="7" s="1"/>
  <c r="P597" i="7"/>
  <c r="W597" i="7" s="1"/>
  <c r="O597" i="7"/>
  <c r="S597" i="7" s="1"/>
  <c r="P606" i="7"/>
  <c r="W606" i="7" s="1"/>
  <c r="O606" i="7"/>
  <c r="S606" i="7" s="1"/>
  <c r="V607" i="7"/>
  <c r="U607" i="7"/>
  <c r="T609" i="7"/>
  <c r="O621" i="7"/>
  <c r="S621" i="7" s="1"/>
  <c r="P621" i="7"/>
  <c r="W621" i="7" s="1"/>
  <c r="T624" i="7"/>
  <c r="V624" i="7"/>
  <c r="U624" i="7"/>
  <c r="U625" i="7"/>
  <c r="T625" i="7"/>
  <c r="V625" i="7"/>
  <c r="U651" i="7"/>
  <c r="V651" i="7"/>
  <c r="T651" i="7"/>
  <c r="P565" i="7"/>
  <c r="W565" i="7" s="1"/>
  <c r="O565" i="7"/>
  <c r="S565" i="7" s="1"/>
  <c r="X575" i="7"/>
  <c r="Z575" i="7"/>
  <c r="P577" i="7"/>
  <c r="W577" i="7" s="1"/>
  <c r="O577" i="7"/>
  <c r="S577" i="7" s="1"/>
  <c r="X583" i="7"/>
  <c r="Z583" i="7"/>
  <c r="P585" i="7"/>
  <c r="W585" i="7" s="1"/>
  <c r="O585" i="7"/>
  <c r="S585" i="7" s="1"/>
  <c r="X591" i="7"/>
  <c r="Z591" i="7"/>
  <c r="Y592" i="7"/>
  <c r="X592" i="7"/>
  <c r="P594" i="7"/>
  <c r="W594" i="7" s="1"/>
  <c r="O594" i="7"/>
  <c r="S594" i="7" s="1"/>
  <c r="O598" i="7"/>
  <c r="S598" i="7" s="1"/>
  <c r="P598" i="7"/>
  <c r="W598" i="7" s="1"/>
  <c r="Z601" i="7"/>
  <c r="Y601" i="7"/>
  <c r="X601" i="7"/>
  <c r="P610" i="7"/>
  <c r="W610" i="7" s="1"/>
  <c r="O610" i="7"/>
  <c r="S610" i="7" s="1"/>
  <c r="V612" i="7"/>
  <c r="U612" i="7"/>
  <c r="T612" i="7"/>
  <c r="P623" i="7"/>
  <c r="W623" i="7" s="1"/>
  <c r="O623" i="7"/>
  <c r="S623" i="7" s="1"/>
  <c r="P631" i="7"/>
  <c r="W631" i="7" s="1"/>
  <c r="O631" i="7"/>
  <c r="S631" i="7" s="1"/>
  <c r="Z632" i="7"/>
  <c r="Y632" i="7"/>
  <c r="X632" i="7"/>
  <c r="O643" i="7"/>
  <c r="S643" i="7" s="1"/>
  <c r="P643" i="7"/>
  <c r="W643" i="7" s="1"/>
  <c r="V644" i="7"/>
  <c r="T644" i="7"/>
  <c r="U644" i="7"/>
  <c r="X650" i="7"/>
  <c r="Z650" i="7"/>
  <c r="Y650" i="7"/>
  <c r="T674" i="7"/>
  <c r="V674" i="7"/>
  <c r="U674" i="7"/>
  <c r="P535" i="7"/>
  <c r="W535" i="7" s="1"/>
  <c r="P540" i="7"/>
  <c r="W540" i="7" s="1"/>
  <c r="O550" i="7"/>
  <c r="S550" i="7" s="1"/>
  <c r="P558" i="7"/>
  <c r="W558" i="7" s="1"/>
  <c r="O558" i="7"/>
  <c r="S558" i="7" s="1"/>
  <c r="P572" i="7"/>
  <c r="W572" i="7" s="1"/>
  <c r="O572" i="7"/>
  <c r="S572" i="7" s="1"/>
  <c r="P574" i="7"/>
  <c r="W574" i="7" s="1"/>
  <c r="O574" i="7"/>
  <c r="S574" i="7" s="1"/>
  <c r="U575" i="7"/>
  <c r="T575" i="7"/>
  <c r="P580" i="7"/>
  <c r="W580" i="7" s="1"/>
  <c r="O580" i="7"/>
  <c r="S580" i="7" s="1"/>
  <c r="P582" i="7"/>
  <c r="W582" i="7" s="1"/>
  <c r="O582" i="7"/>
  <c r="S582" i="7" s="1"/>
  <c r="U583" i="7"/>
  <c r="T583" i="7"/>
  <c r="P588" i="7"/>
  <c r="W588" i="7" s="1"/>
  <c r="O588" i="7"/>
  <c r="S588" i="7" s="1"/>
  <c r="P590" i="7"/>
  <c r="W590" i="7" s="1"/>
  <c r="O590" i="7"/>
  <c r="S590" i="7" s="1"/>
  <c r="V591" i="7"/>
  <c r="U591" i="7"/>
  <c r="T591" i="7"/>
  <c r="Z592" i="7"/>
  <c r="P599" i="7"/>
  <c r="W599" i="7" s="1"/>
  <c r="O599" i="7"/>
  <c r="S599" i="7" s="1"/>
  <c r="P615" i="7"/>
  <c r="W615" i="7" s="1"/>
  <c r="O615" i="7"/>
  <c r="S615" i="7" s="1"/>
  <c r="Z624" i="7"/>
  <c r="Y624" i="7"/>
  <c r="X624" i="7"/>
  <c r="O639" i="7"/>
  <c r="S639" i="7" s="1"/>
  <c r="P639" i="7"/>
  <c r="W639" i="7" s="1"/>
  <c r="O659" i="7"/>
  <c r="S659" i="7" s="1"/>
  <c r="P659" i="7"/>
  <c r="W659" i="7" s="1"/>
  <c r="T571" i="7"/>
  <c r="V571" i="7"/>
  <c r="Y576" i="7"/>
  <c r="X576" i="7"/>
  <c r="T579" i="7"/>
  <c r="V579" i="7"/>
  <c r="Y584" i="7"/>
  <c r="X584" i="7"/>
  <c r="T587" i="7"/>
  <c r="V587" i="7"/>
  <c r="P596" i="7"/>
  <c r="W596" i="7" s="1"/>
  <c r="O596" i="7"/>
  <c r="S596" i="7" s="1"/>
  <c r="P600" i="7"/>
  <c r="W600" i="7" s="1"/>
  <c r="O600" i="7"/>
  <c r="S600" i="7" s="1"/>
  <c r="P602" i="7"/>
  <c r="W602" i="7" s="1"/>
  <c r="O602" i="7"/>
  <c r="S602" i="7" s="1"/>
  <c r="V613" i="7"/>
  <c r="U613" i="7"/>
  <c r="T613" i="7"/>
  <c r="X620" i="7"/>
  <c r="Z620" i="7"/>
  <c r="Y620" i="7"/>
  <c r="U635" i="7"/>
  <c r="V635" i="7"/>
  <c r="T635" i="7"/>
  <c r="U649" i="7"/>
  <c r="T649" i="7"/>
  <c r="V649" i="7"/>
  <c r="O526" i="7"/>
  <c r="S526" i="7" s="1"/>
  <c r="P543" i="7"/>
  <c r="W543" i="7" s="1"/>
  <c r="X551" i="7"/>
  <c r="T555" i="7"/>
  <c r="P559" i="7"/>
  <c r="W559" i="7" s="1"/>
  <c r="T563" i="7"/>
  <c r="Y564" i="7"/>
  <c r="X564" i="7"/>
  <c r="P569" i="7"/>
  <c r="W569" i="7" s="1"/>
  <c r="Y575" i="7"/>
  <c r="Z576" i="7"/>
  <c r="Z578" i="7"/>
  <c r="X578" i="7"/>
  <c r="Y583" i="7"/>
  <c r="Z584" i="7"/>
  <c r="Z586" i="7"/>
  <c r="X586" i="7"/>
  <c r="Z603" i="7"/>
  <c r="Y603" i="7"/>
  <c r="X603" i="7"/>
  <c r="Z627" i="7"/>
  <c r="Y627" i="7"/>
  <c r="X627" i="7"/>
  <c r="Y629" i="7"/>
  <c r="X629" i="7"/>
  <c r="Z629" i="7"/>
  <c r="V632" i="7"/>
  <c r="T632" i="7"/>
  <c r="P661" i="7"/>
  <c r="W661" i="7" s="1"/>
  <c r="O661" i="7"/>
  <c r="S661" i="7" s="1"/>
  <c r="O663" i="7"/>
  <c r="S663" i="7" s="1"/>
  <c r="P663" i="7"/>
  <c r="W663" i="7" s="1"/>
  <c r="V664" i="7"/>
  <c r="U664" i="7"/>
  <c r="T664" i="7"/>
  <c r="V665" i="7"/>
  <c r="U665" i="7"/>
  <c r="T665" i="7"/>
  <c r="Y666" i="7"/>
  <c r="X666" i="7"/>
  <c r="Y674" i="7"/>
  <c r="X674" i="7"/>
  <c r="T682" i="7"/>
  <c r="V682" i="7"/>
  <c r="U682" i="7"/>
  <c r="P684" i="7"/>
  <c r="W684" i="7" s="1"/>
  <c r="O684" i="7"/>
  <c r="S684" i="7" s="1"/>
  <c r="Y690" i="7"/>
  <c r="X690" i="7"/>
  <c r="Z690" i="7"/>
  <c r="Y701" i="7"/>
  <c r="Z701" i="7"/>
  <c r="U702" i="7"/>
  <c r="T702" i="7"/>
  <c r="V702" i="7"/>
  <c r="X705" i="7"/>
  <c r="Y705" i="7"/>
  <c r="V712" i="7"/>
  <c r="T712" i="7"/>
  <c r="U712" i="7"/>
  <c r="Y725" i="7"/>
  <c r="Z725" i="7"/>
  <c r="X725" i="7"/>
  <c r="Y608" i="7"/>
  <c r="X625" i="7"/>
  <c r="O626" i="7"/>
  <c r="S626" i="7" s="1"/>
  <c r="O636" i="7"/>
  <c r="S636" i="7" s="1"/>
  <c r="Y640" i="7"/>
  <c r="O642" i="7"/>
  <c r="S642" i="7" s="1"/>
  <c r="Z644" i="7"/>
  <c r="X644" i="7"/>
  <c r="Y644" i="7"/>
  <c r="O648" i="7"/>
  <c r="S648" i="7" s="1"/>
  <c r="O652" i="7"/>
  <c r="S652" i="7" s="1"/>
  <c r="O658" i="7"/>
  <c r="S658" i="7" s="1"/>
  <c r="P660" i="7"/>
  <c r="W660" i="7" s="1"/>
  <c r="O660" i="7"/>
  <c r="S660" i="7" s="1"/>
  <c r="X664" i="7"/>
  <c r="P668" i="7"/>
  <c r="W668" i="7" s="1"/>
  <c r="O668" i="7"/>
  <c r="S668" i="7" s="1"/>
  <c r="Y672" i="7"/>
  <c r="Y673" i="7"/>
  <c r="P676" i="7"/>
  <c r="W676" i="7" s="1"/>
  <c r="O676" i="7"/>
  <c r="S676" i="7" s="1"/>
  <c r="Y680" i="7"/>
  <c r="Y681" i="7"/>
  <c r="T685" i="7"/>
  <c r="V685" i="7"/>
  <c r="U686" i="7"/>
  <c r="T686" i="7"/>
  <c r="V686" i="7"/>
  <c r="Y687" i="7"/>
  <c r="X687" i="7"/>
  <c r="Z697" i="7"/>
  <c r="X701" i="7"/>
  <c r="P711" i="7"/>
  <c r="W711" i="7" s="1"/>
  <c r="U721" i="7"/>
  <c r="V721" i="7"/>
  <c r="T721" i="7"/>
  <c r="P613" i="7"/>
  <c r="W613" i="7" s="1"/>
  <c r="Y625" i="7"/>
  <c r="O628" i="7"/>
  <c r="S628" i="7" s="1"/>
  <c r="O629" i="7"/>
  <c r="S629" i="7" s="1"/>
  <c r="U632" i="7"/>
  <c r="P637" i="7"/>
  <c r="W637" i="7" s="1"/>
  <c r="X641" i="7"/>
  <c r="P653" i="7"/>
  <c r="W653" i="7" s="1"/>
  <c r="X657" i="7"/>
  <c r="Y664" i="7"/>
  <c r="Z666" i="7"/>
  <c r="Z673" i="7"/>
  <c r="Z674" i="7"/>
  <c r="Z681" i="7"/>
  <c r="O683" i="7"/>
  <c r="S683" i="7" s="1"/>
  <c r="P683" i="7"/>
  <c r="W683" i="7" s="1"/>
  <c r="V687" i="7"/>
  <c r="U687" i="7"/>
  <c r="T687" i="7"/>
  <c r="V689" i="7"/>
  <c r="U689" i="7"/>
  <c r="T689" i="7"/>
  <c r="P691" i="7"/>
  <c r="W691" i="7" s="1"/>
  <c r="O691" i="7"/>
  <c r="S691" i="7" s="1"/>
  <c r="V696" i="7"/>
  <c r="T696" i="7"/>
  <c r="U696" i="7"/>
  <c r="Y698" i="7"/>
  <c r="X698" i="7"/>
  <c r="Z698" i="7"/>
  <c r="V710" i="7"/>
  <c r="U710" i="7"/>
  <c r="T710" i="7"/>
  <c r="Z727" i="7"/>
  <c r="Y727" i="7"/>
  <c r="X727" i="7"/>
  <c r="U737" i="7"/>
  <c r="V737" i="7"/>
  <c r="T737" i="7"/>
  <c r="P739" i="7"/>
  <c r="W739" i="7" s="1"/>
  <c r="O739" i="7"/>
  <c r="S739" i="7" s="1"/>
  <c r="X635" i="7"/>
  <c r="Y641" i="7"/>
  <c r="P646" i="7"/>
  <c r="W646" i="7" s="1"/>
  <c r="O646" i="7"/>
  <c r="S646" i="7" s="1"/>
  <c r="X651" i="7"/>
  <c r="T653" i="7"/>
  <c r="Y657" i="7"/>
  <c r="P667" i="7"/>
  <c r="W667" i="7" s="1"/>
  <c r="O667" i="7"/>
  <c r="S667" i="7" s="1"/>
  <c r="P675" i="7"/>
  <c r="W675" i="7" s="1"/>
  <c r="O675" i="7"/>
  <c r="S675" i="7" s="1"/>
  <c r="Z685" i="7"/>
  <c r="Y685" i="7"/>
  <c r="X685" i="7"/>
  <c r="Y686" i="7"/>
  <c r="Z686" i="7"/>
  <c r="P692" i="7"/>
  <c r="W692" i="7" s="1"/>
  <c r="O692" i="7"/>
  <c r="S692" i="7" s="1"/>
  <c r="Z696" i="7"/>
  <c r="Y696" i="7"/>
  <c r="X696" i="7"/>
  <c r="T716" i="7"/>
  <c r="U716" i="7"/>
  <c r="O605" i="7"/>
  <c r="S605" i="7" s="1"/>
  <c r="Y612" i="7"/>
  <c r="Z635" i="7"/>
  <c r="Z651" i="7"/>
  <c r="P688" i="7"/>
  <c r="W688" i="7" s="1"/>
  <c r="O688" i="7"/>
  <c r="S688" i="7" s="1"/>
  <c r="Z694" i="7"/>
  <c r="Y694" i="7"/>
  <c r="X694" i="7"/>
  <c r="P699" i="7"/>
  <c r="W699" i="7" s="1"/>
  <c r="O699" i="7"/>
  <c r="S699" i="7" s="1"/>
  <c r="U705" i="7"/>
  <c r="V705" i="7"/>
  <c r="T705" i="7"/>
  <c r="Y709" i="7"/>
  <c r="Z709" i="7"/>
  <c r="X709" i="7"/>
  <c r="O713" i="7"/>
  <c r="S713" i="7" s="1"/>
  <c r="P713" i="7"/>
  <c r="W713" i="7" s="1"/>
  <c r="P719" i="7"/>
  <c r="W719" i="7" s="1"/>
  <c r="O719" i="7"/>
  <c r="S719" i="7" s="1"/>
  <c r="U726" i="7"/>
  <c r="P614" i="7"/>
  <c r="W614" i="7" s="1"/>
  <c r="O614" i="7"/>
  <c r="S614" i="7" s="1"/>
  <c r="Z636" i="7"/>
  <c r="X636" i="7"/>
  <c r="Y636" i="7"/>
  <c r="T640" i="7"/>
  <c r="Z652" i="7"/>
  <c r="X652" i="7"/>
  <c r="Y652" i="7"/>
  <c r="O656" i="7"/>
  <c r="S656" i="7" s="1"/>
  <c r="P670" i="7"/>
  <c r="W670" i="7" s="1"/>
  <c r="O670" i="7"/>
  <c r="S670" i="7" s="1"/>
  <c r="P678" i="7"/>
  <c r="W678" i="7" s="1"/>
  <c r="O678" i="7"/>
  <c r="S678" i="7" s="1"/>
  <c r="Y693" i="7"/>
  <c r="X693" i="7"/>
  <c r="P703" i="7"/>
  <c r="W703" i="7" s="1"/>
  <c r="Z705" i="7"/>
  <c r="V711" i="7"/>
  <c r="U711" i="7"/>
  <c r="Y717" i="7"/>
  <c r="Z717" i="7"/>
  <c r="X717" i="7"/>
  <c r="O593" i="7"/>
  <c r="S593" i="7" s="1"/>
  <c r="O601" i="7"/>
  <c r="S601" i="7" s="1"/>
  <c r="P607" i="7"/>
  <c r="W607" i="7" s="1"/>
  <c r="O627" i="7"/>
  <c r="S627" i="7" s="1"/>
  <c r="Y645" i="7"/>
  <c r="X645" i="7"/>
  <c r="P662" i="7"/>
  <c r="W662" i="7" s="1"/>
  <c r="O662" i="7"/>
  <c r="S662" i="7" s="1"/>
  <c r="O693" i="7"/>
  <c r="S693" i="7" s="1"/>
  <c r="Z702" i="7"/>
  <c r="Y702" i="7"/>
  <c r="X702" i="7"/>
  <c r="Z704" i="7"/>
  <c r="Y704" i="7"/>
  <c r="X704" i="7"/>
  <c r="O706" i="7"/>
  <c r="S706" i="7" s="1"/>
  <c r="P706" i="7"/>
  <c r="W706" i="7" s="1"/>
  <c r="P715" i="7"/>
  <c r="W715" i="7" s="1"/>
  <c r="O715" i="7"/>
  <c r="S715" i="7" s="1"/>
  <c r="P735" i="7"/>
  <c r="W735" i="7" s="1"/>
  <c r="O735" i="7"/>
  <c r="S735" i="7" s="1"/>
  <c r="U616" i="7"/>
  <c r="P622" i="7"/>
  <c r="W622" i="7" s="1"/>
  <c r="O622" i="7"/>
  <c r="S622" i="7" s="1"/>
  <c r="P638" i="7"/>
  <c r="W638" i="7" s="1"/>
  <c r="O638" i="7"/>
  <c r="S638" i="7" s="1"/>
  <c r="U641" i="7"/>
  <c r="T641" i="7"/>
  <c r="O647" i="7"/>
  <c r="S647" i="7" s="1"/>
  <c r="P647" i="7"/>
  <c r="W647" i="7" s="1"/>
  <c r="T650" i="7"/>
  <c r="V650" i="7"/>
  <c r="U650" i="7"/>
  <c r="P654" i="7"/>
  <c r="W654" i="7" s="1"/>
  <c r="O654" i="7"/>
  <c r="S654" i="7" s="1"/>
  <c r="U657" i="7"/>
  <c r="T657" i="7"/>
  <c r="P669" i="7"/>
  <c r="W669" i="7" s="1"/>
  <c r="O669" i="7"/>
  <c r="S669" i="7" s="1"/>
  <c r="O671" i="7"/>
  <c r="S671" i="7" s="1"/>
  <c r="P671" i="7"/>
  <c r="W671" i="7" s="1"/>
  <c r="V672" i="7"/>
  <c r="U672" i="7"/>
  <c r="T672" i="7"/>
  <c r="V673" i="7"/>
  <c r="U673" i="7"/>
  <c r="T673" i="7"/>
  <c r="P677" i="7"/>
  <c r="W677" i="7" s="1"/>
  <c r="O677" i="7"/>
  <c r="S677" i="7" s="1"/>
  <c r="O679" i="7"/>
  <c r="S679" i="7" s="1"/>
  <c r="P679" i="7"/>
  <c r="W679" i="7" s="1"/>
  <c r="V680" i="7"/>
  <c r="U680" i="7"/>
  <c r="T680" i="7"/>
  <c r="V681" i="7"/>
  <c r="U681" i="7"/>
  <c r="T681" i="7"/>
  <c r="Y682" i="7"/>
  <c r="X682" i="7"/>
  <c r="Z693" i="7"/>
  <c r="P695" i="7"/>
  <c r="W695" i="7" s="1"/>
  <c r="O695" i="7"/>
  <c r="S695" i="7" s="1"/>
  <c r="V704" i="7"/>
  <c r="T704" i="7"/>
  <c r="U704" i="7"/>
  <c r="T708" i="7"/>
  <c r="U708" i="7"/>
  <c r="V708" i="7"/>
  <c r="X720" i="7"/>
  <c r="Z720" i="7"/>
  <c r="Y720" i="7"/>
  <c r="Z724" i="7"/>
  <c r="X724" i="7"/>
  <c r="Y724" i="7"/>
  <c r="V736" i="7"/>
  <c r="T736" i="7"/>
  <c r="U736" i="7"/>
  <c r="P745" i="7"/>
  <c r="W745" i="7" s="1"/>
  <c r="O745" i="7"/>
  <c r="S745" i="7" s="1"/>
  <c r="P689" i="7"/>
  <c r="W689" i="7" s="1"/>
  <c r="O697" i="7"/>
  <c r="S697" i="7" s="1"/>
  <c r="O703" i="7"/>
  <c r="S703" i="7" s="1"/>
  <c r="O724" i="7"/>
  <c r="S724" i="7" s="1"/>
  <c r="P730" i="7"/>
  <c r="W730" i="7" s="1"/>
  <c r="O730" i="7"/>
  <c r="S730" i="7" s="1"/>
  <c r="P734" i="7"/>
  <c r="W734" i="7" s="1"/>
  <c r="P737" i="7"/>
  <c r="W737" i="7" s="1"/>
  <c r="O742" i="7"/>
  <c r="S742" i="7" s="1"/>
  <c r="P746" i="7"/>
  <c r="W746" i="7" s="1"/>
  <c r="O746" i="7"/>
  <c r="S746" i="7" s="1"/>
  <c r="P754" i="7"/>
  <c r="W754" i="7" s="1"/>
  <c r="O754" i="7"/>
  <c r="S754" i="7" s="1"/>
  <c r="X759" i="7"/>
  <c r="Y759" i="7"/>
  <c r="Z759" i="7"/>
  <c r="Z766" i="7"/>
  <c r="Y766" i="7"/>
  <c r="X766" i="7"/>
  <c r="Z770" i="7"/>
  <c r="Y770" i="7"/>
  <c r="X770" i="7"/>
  <c r="X775" i="7"/>
  <c r="Z775" i="7"/>
  <c r="Y775" i="7"/>
  <c r="U776" i="7"/>
  <c r="V776" i="7"/>
  <c r="T776" i="7"/>
  <c r="X791" i="7"/>
  <c r="Y791" i="7"/>
  <c r="Z791" i="7"/>
  <c r="P801" i="7"/>
  <c r="W801" i="7" s="1"/>
  <c r="O801" i="7"/>
  <c r="S801" i="7" s="1"/>
  <c r="V802" i="7"/>
  <c r="U802" i="7"/>
  <c r="T802" i="7"/>
  <c r="X816" i="7"/>
  <c r="Y816" i="7"/>
  <c r="Z816" i="7"/>
  <c r="T834" i="7"/>
  <c r="V834" i="7"/>
  <c r="U834" i="7"/>
  <c r="O701" i="7"/>
  <c r="S701" i="7" s="1"/>
  <c r="P710" i="7"/>
  <c r="W710" i="7" s="1"/>
  <c r="O725" i="7"/>
  <c r="S725" i="7" s="1"/>
  <c r="P732" i="7"/>
  <c r="W732" i="7" s="1"/>
  <c r="O734" i="7"/>
  <c r="S734" i="7" s="1"/>
  <c r="X755" i="7"/>
  <c r="Z755" i="7"/>
  <c r="Y755" i="7"/>
  <c r="O772" i="7"/>
  <c r="S772" i="7" s="1"/>
  <c r="P772" i="7"/>
  <c r="W772" i="7" s="1"/>
  <c r="P777" i="7"/>
  <c r="W777" i="7" s="1"/>
  <c r="O777" i="7"/>
  <c r="S777" i="7" s="1"/>
  <c r="X778" i="7"/>
  <c r="Z778" i="7"/>
  <c r="Y778" i="7"/>
  <c r="O784" i="7"/>
  <c r="S784" i="7" s="1"/>
  <c r="P784" i="7"/>
  <c r="W784" i="7" s="1"/>
  <c r="Z785" i="7"/>
  <c r="Y785" i="7"/>
  <c r="X785" i="7"/>
  <c r="Y796" i="7"/>
  <c r="Z796" i="7"/>
  <c r="X796" i="7"/>
  <c r="X807" i="7"/>
  <c r="Z807" i="7"/>
  <c r="Y807" i="7"/>
  <c r="O809" i="7"/>
  <c r="S809" i="7" s="1"/>
  <c r="P809" i="7"/>
  <c r="W809" i="7" s="1"/>
  <c r="X811" i="7"/>
  <c r="Z811" i="7"/>
  <c r="Y811" i="7"/>
  <c r="P708" i="7"/>
  <c r="W708" i="7" s="1"/>
  <c r="P740" i="7"/>
  <c r="W740" i="7" s="1"/>
  <c r="V741" i="7"/>
  <c r="T741" i="7"/>
  <c r="U741" i="7"/>
  <c r="X743" i="7"/>
  <c r="Z743" i="7"/>
  <c r="Y743" i="7"/>
  <c r="P750" i="7"/>
  <c r="W750" i="7" s="1"/>
  <c r="O750" i="7"/>
  <c r="S750" i="7" s="1"/>
  <c r="X751" i="7"/>
  <c r="Z751" i="7"/>
  <c r="Y751" i="7"/>
  <c r="Y756" i="7"/>
  <c r="Z756" i="7"/>
  <c r="X756" i="7"/>
  <c r="V773" i="7"/>
  <c r="T773" i="7"/>
  <c r="U773" i="7"/>
  <c r="P786" i="7"/>
  <c r="W786" i="7" s="1"/>
  <c r="O786" i="7"/>
  <c r="S786" i="7" s="1"/>
  <c r="X787" i="7"/>
  <c r="Z787" i="7"/>
  <c r="Y787" i="7"/>
  <c r="X795" i="7"/>
  <c r="Z795" i="7"/>
  <c r="Y795" i="7"/>
  <c r="O804" i="7"/>
  <c r="S804" i="7" s="1"/>
  <c r="P804" i="7"/>
  <c r="W804" i="7" s="1"/>
  <c r="O694" i="7"/>
  <c r="S694" i="7" s="1"/>
  <c r="P700" i="7"/>
  <c r="W700" i="7" s="1"/>
  <c r="P722" i="7"/>
  <c r="W722" i="7" s="1"/>
  <c r="O722" i="7"/>
  <c r="S722" i="7" s="1"/>
  <c r="P726" i="7"/>
  <c r="W726" i="7" s="1"/>
  <c r="V728" i="7"/>
  <c r="T728" i="7"/>
  <c r="P729" i="7"/>
  <c r="W729" i="7" s="1"/>
  <c r="Z736" i="7"/>
  <c r="Z741" i="7"/>
  <c r="Y741" i="7"/>
  <c r="X741" i="7"/>
  <c r="Z757" i="7"/>
  <c r="Y757" i="7"/>
  <c r="X757" i="7"/>
  <c r="X767" i="7"/>
  <c r="Z767" i="7"/>
  <c r="P797" i="7"/>
  <c r="W797" i="7" s="1"/>
  <c r="O797" i="7"/>
  <c r="S797" i="7" s="1"/>
  <c r="Z798" i="7"/>
  <c r="Y798" i="7"/>
  <c r="X798" i="7"/>
  <c r="V805" i="7"/>
  <c r="T805" i="7"/>
  <c r="U805" i="7"/>
  <c r="Y814" i="7"/>
  <c r="X814" i="7"/>
  <c r="Z814" i="7"/>
  <c r="P707" i="7"/>
  <c r="W707" i="7" s="1"/>
  <c r="O707" i="7"/>
  <c r="S707" i="7" s="1"/>
  <c r="U717" i="7"/>
  <c r="T717" i="7"/>
  <c r="P731" i="7"/>
  <c r="W731" i="7" s="1"/>
  <c r="O731" i="7"/>
  <c r="S731" i="7" s="1"/>
  <c r="Y742" i="7"/>
  <c r="X742" i="7"/>
  <c r="Z742" i="7"/>
  <c r="O744" i="7"/>
  <c r="S744" i="7" s="1"/>
  <c r="P744" i="7"/>
  <c r="W744" i="7" s="1"/>
  <c r="T751" i="7"/>
  <c r="V751" i="7"/>
  <c r="U751" i="7"/>
  <c r="T759" i="7"/>
  <c r="V759" i="7"/>
  <c r="U759" i="7"/>
  <c r="X763" i="7"/>
  <c r="Y763" i="7"/>
  <c r="Y764" i="7"/>
  <c r="Z764" i="7"/>
  <c r="X764" i="7"/>
  <c r="P774" i="7"/>
  <c r="W774" i="7" s="1"/>
  <c r="O774" i="7"/>
  <c r="S774" i="7" s="1"/>
  <c r="P789" i="7"/>
  <c r="W789" i="7" s="1"/>
  <c r="O789" i="7"/>
  <c r="S789" i="7" s="1"/>
  <c r="T791" i="7"/>
  <c r="V791" i="7"/>
  <c r="U791" i="7"/>
  <c r="X815" i="7"/>
  <c r="Z815" i="7"/>
  <c r="Y815" i="7"/>
  <c r="O817" i="7"/>
  <c r="S817" i="7" s="1"/>
  <c r="P817" i="7"/>
  <c r="W817" i="7" s="1"/>
  <c r="P738" i="7"/>
  <c r="W738" i="7" s="1"/>
  <c r="O738" i="7"/>
  <c r="S738" i="7" s="1"/>
  <c r="X747" i="7"/>
  <c r="Z747" i="7"/>
  <c r="Y747" i="7"/>
  <c r="O752" i="7"/>
  <c r="S752" i="7" s="1"/>
  <c r="P752" i="7"/>
  <c r="W752" i="7" s="1"/>
  <c r="T755" i="7"/>
  <c r="V755" i="7"/>
  <c r="U755" i="7"/>
  <c r="O760" i="7"/>
  <c r="S760" i="7" s="1"/>
  <c r="P760" i="7"/>
  <c r="W760" i="7" s="1"/>
  <c r="U768" i="7"/>
  <c r="V768" i="7"/>
  <c r="T768" i="7"/>
  <c r="X779" i="7"/>
  <c r="Z779" i="7"/>
  <c r="Y779" i="7"/>
  <c r="V781" i="7"/>
  <c r="U781" i="7"/>
  <c r="T781" i="7"/>
  <c r="O792" i="7"/>
  <c r="S792" i="7" s="1"/>
  <c r="P792" i="7"/>
  <c r="W792" i="7" s="1"/>
  <c r="Z793" i="7"/>
  <c r="X793" i="7"/>
  <c r="Y793" i="7"/>
  <c r="P806" i="7"/>
  <c r="W806" i="7" s="1"/>
  <c r="O806" i="7"/>
  <c r="S806" i="7" s="1"/>
  <c r="X808" i="7"/>
  <c r="Y808" i="7"/>
  <c r="Z808" i="7"/>
  <c r="U813" i="7"/>
  <c r="V813" i="7"/>
  <c r="T813" i="7"/>
  <c r="P714" i="7"/>
  <c r="W714" i="7" s="1"/>
  <c r="O714" i="7"/>
  <c r="S714" i="7" s="1"/>
  <c r="P718" i="7"/>
  <c r="W718" i="7" s="1"/>
  <c r="V720" i="7"/>
  <c r="T720" i="7"/>
  <c r="Y721" i="7"/>
  <c r="X721" i="7"/>
  <c r="V727" i="7"/>
  <c r="U727" i="7"/>
  <c r="U733" i="7"/>
  <c r="T733" i="7"/>
  <c r="U740" i="7"/>
  <c r="V740" i="7"/>
  <c r="T740" i="7"/>
  <c r="T743" i="7"/>
  <c r="U743" i="7"/>
  <c r="Z753" i="7"/>
  <c r="Y753" i="7"/>
  <c r="X753" i="7"/>
  <c r="P761" i="7"/>
  <c r="W761" i="7" s="1"/>
  <c r="O761" i="7"/>
  <c r="S761" i="7" s="1"/>
  <c r="P769" i="7"/>
  <c r="W769" i="7" s="1"/>
  <c r="O769" i="7"/>
  <c r="S769" i="7" s="1"/>
  <c r="O780" i="7"/>
  <c r="S780" i="7" s="1"/>
  <c r="P780" i="7"/>
  <c r="W780" i="7" s="1"/>
  <c r="X783" i="7"/>
  <c r="Z783" i="7"/>
  <c r="Y783" i="7"/>
  <c r="T787" i="7"/>
  <c r="V787" i="7"/>
  <c r="U787" i="7"/>
  <c r="P794" i="7"/>
  <c r="W794" i="7" s="1"/>
  <c r="O794" i="7"/>
  <c r="S794" i="7" s="1"/>
  <c r="X799" i="7"/>
  <c r="Z799" i="7"/>
  <c r="Y799" i="7"/>
  <c r="Y820" i="7"/>
  <c r="Z820" i="7"/>
  <c r="X820" i="7"/>
  <c r="T826" i="7"/>
  <c r="U826" i="7"/>
  <c r="V826" i="7"/>
  <c r="O690" i="7"/>
  <c r="S690" i="7" s="1"/>
  <c r="O698" i="7"/>
  <c r="S698" i="7" s="1"/>
  <c r="O700" i="7"/>
  <c r="S700" i="7" s="1"/>
  <c r="O709" i="7"/>
  <c r="S709" i="7" s="1"/>
  <c r="P716" i="7"/>
  <c r="W716" i="7" s="1"/>
  <c r="O718" i="7"/>
  <c r="S718" i="7" s="1"/>
  <c r="U720" i="7"/>
  <c r="P723" i="7"/>
  <c r="W723" i="7" s="1"/>
  <c r="O723" i="7"/>
  <c r="S723" i="7" s="1"/>
  <c r="V732" i="7"/>
  <c r="P733" i="7"/>
  <c r="W733" i="7" s="1"/>
  <c r="V743" i="7"/>
  <c r="O748" i="7"/>
  <c r="S748" i="7" s="1"/>
  <c r="P748" i="7"/>
  <c r="W748" i="7" s="1"/>
  <c r="V749" i="7"/>
  <c r="U749" i="7"/>
  <c r="V757" i="7"/>
  <c r="U757" i="7"/>
  <c r="T757" i="7"/>
  <c r="P762" i="7"/>
  <c r="W762" i="7" s="1"/>
  <c r="O762" i="7"/>
  <c r="S762" i="7" s="1"/>
  <c r="P765" i="7"/>
  <c r="W765" i="7" s="1"/>
  <c r="O765" i="7"/>
  <c r="S765" i="7" s="1"/>
  <c r="Y767" i="7"/>
  <c r="V770" i="7"/>
  <c r="U770" i="7"/>
  <c r="T770" i="7"/>
  <c r="P782" i="7"/>
  <c r="W782" i="7" s="1"/>
  <c r="O782" i="7"/>
  <c r="S782" i="7" s="1"/>
  <c r="T811" i="7"/>
  <c r="V811" i="7"/>
  <c r="U811" i="7"/>
  <c r="P821" i="7"/>
  <c r="W821" i="7" s="1"/>
  <c r="O821" i="7"/>
  <c r="S821" i="7" s="1"/>
  <c r="O753" i="7"/>
  <c r="S753" i="7" s="1"/>
  <c r="V756" i="7"/>
  <c r="U758" i="7"/>
  <c r="P768" i="7"/>
  <c r="W768" i="7" s="1"/>
  <c r="V771" i="7"/>
  <c r="O785" i="7"/>
  <c r="S785" i="7" s="1"/>
  <c r="V788" i="7"/>
  <c r="U790" i="7"/>
  <c r="P800" i="7"/>
  <c r="W800" i="7" s="1"/>
  <c r="V803" i="7"/>
  <c r="V810" i="7"/>
  <c r="Y818" i="7"/>
  <c r="O820" i="7"/>
  <c r="S820" i="7" s="1"/>
  <c r="Y822" i="7"/>
  <c r="U823" i="7"/>
  <c r="Z845" i="7"/>
  <c r="Y845" i="7"/>
  <c r="X845" i="7"/>
  <c r="O849" i="7"/>
  <c r="S849" i="7" s="1"/>
  <c r="T854" i="7"/>
  <c r="U854" i="7"/>
  <c r="V854" i="7"/>
  <c r="U866" i="7"/>
  <c r="T866" i="7"/>
  <c r="V866" i="7"/>
  <c r="P871" i="7"/>
  <c r="W871" i="7" s="1"/>
  <c r="O871" i="7"/>
  <c r="S871" i="7" s="1"/>
  <c r="P829" i="7"/>
  <c r="W829" i="7" s="1"/>
  <c r="O829" i="7"/>
  <c r="S829" i="7" s="1"/>
  <c r="X833" i="7"/>
  <c r="Z833" i="7"/>
  <c r="Y833" i="7"/>
  <c r="P840" i="7"/>
  <c r="W840" i="7" s="1"/>
  <c r="O840" i="7"/>
  <c r="S840" i="7" s="1"/>
  <c r="P846" i="7"/>
  <c r="W846" i="7" s="1"/>
  <c r="O846" i="7"/>
  <c r="S846" i="7" s="1"/>
  <c r="P850" i="7"/>
  <c r="W850" i="7" s="1"/>
  <c r="O850" i="7"/>
  <c r="S850" i="7" s="1"/>
  <c r="P856" i="7"/>
  <c r="W856" i="7" s="1"/>
  <c r="O856" i="7"/>
  <c r="S856" i="7" s="1"/>
  <c r="T862" i="7"/>
  <c r="U862" i="7"/>
  <c r="V862" i="7"/>
  <c r="X758" i="7"/>
  <c r="O763" i="7"/>
  <c r="S763" i="7" s="1"/>
  <c r="U766" i="7"/>
  <c r="Y771" i="7"/>
  <c r="X773" i="7"/>
  <c r="P776" i="7"/>
  <c r="W776" i="7" s="1"/>
  <c r="O778" i="7"/>
  <c r="S778" i="7" s="1"/>
  <c r="U783" i="7"/>
  <c r="X788" i="7"/>
  <c r="X790" i="7"/>
  <c r="O793" i="7"/>
  <c r="S793" i="7" s="1"/>
  <c r="O795" i="7"/>
  <c r="S795" i="7" s="1"/>
  <c r="U798" i="7"/>
  <c r="T800" i="7"/>
  <c r="Y803" i="7"/>
  <c r="X805" i="7"/>
  <c r="Y810" i="7"/>
  <c r="O814" i="7"/>
  <c r="S814" i="7" s="1"/>
  <c r="Y819" i="7"/>
  <c r="O827" i="7"/>
  <c r="S827" i="7" s="1"/>
  <c r="P827" i="7"/>
  <c r="W827" i="7" s="1"/>
  <c r="Z832" i="7"/>
  <c r="Y832" i="7"/>
  <c r="U833" i="7"/>
  <c r="O835" i="7"/>
  <c r="S835" i="7" s="1"/>
  <c r="P835" i="7"/>
  <c r="W835" i="7" s="1"/>
  <c r="Y843" i="7"/>
  <c r="Z843" i="7"/>
  <c r="X843" i="7"/>
  <c r="P864" i="7"/>
  <c r="W864" i="7" s="1"/>
  <c r="O864" i="7"/>
  <c r="S864" i="7" s="1"/>
  <c r="V874" i="7"/>
  <c r="U874" i="7"/>
  <c r="T874" i="7"/>
  <c r="Y758" i="7"/>
  <c r="O767" i="7"/>
  <c r="S767" i="7" s="1"/>
  <c r="Z771" i="7"/>
  <c r="Y773" i="7"/>
  <c r="V783" i="7"/>
  <c r="Z788" i="7"/>
  <c r="Y790" i="7"/>
  <c r="O799" i="7"/>
  <c r="S799" i="7" s="1"/>
  <c r="V800" i="7"/>
  <c r="Z803" i="7"/>
  <c r="Y805" i="7"/>
  <c r="O812" i="7"/>
  <c r="S812" i="7" s="1"/>
  <c r="Z819" i="7"/>
  <c r="P824" i="7"/>
  <c r="W824" i="7" s="1"/>
  <c r="O824" i="7"/>
  <c r="S824" i="7" s="1"/>
  <c r="O832" i="7"/>
  <c r="S832" i="7" s="1"/>
  <c r="V833" i="7"/>
  <c r="U841" i="7"/>
  <c r="V841" i="7"/>
  <c r="X842" i="7"/>
  <c r="Z842" i="7"/>
  <c r="U847" i="7"/>
  <c r="V847" i="7"/>
  <c r="T847" i="7"/>
  <c r="X853" i="7"/>
  <c r="Y853" i="7"/>
  <c r="Z853" i="7"/>
  <c r="T857" i="7"/>
  <c r="U857" i="7"/>
  <c r="V857" i="7"/>
  <c r="U869" i="7"/>
  <c r="T869" i="7"/>
  <c r="V869" i="7"/>
  <c r="O808" i="7"/>
  <c r="S808" i="7" s="1"/>
  <c r="O816" i="7"/>
  <c r="S816" i="7" s="1"/>
  <c r="T830" i="7"/>
  <c r="V830" i="7"/>
  <c r="U830" i="7"/>
  <c r="P834" i="7"/>
  <c r="W834" i="7" s="1"/>
  <c r="P836" i="7"/>
  <c r="W836" i="7" s="1"/>
  <c r="O836" i="7"/>
  <c r="S836" i="7" s="1"/>
  <c r="O838" i="7"/>
  <c r="S838" i="7" s="1"/>
  <c r="Z841" i="7"/>
  <c r="Y841" i="7"/>
  <c r="X841" i="7"/>
  <c r="P844" i="7"/>
  <c r="W844" i="7" s="1"/>
  <c r="O844" i="7"/>
  <c r="S844" i="7" s="1"/>
  <c r="Y847" i="7"/>
  <c r="Z847" i="7"/>
  <c r="X847" i="7"/>
  <c r="Y851" i="7"/>
  <c r="Z851" i="7"/>
  <c r="X851" i="7"/>
  <c r="Y854" i="7"/>
  <c r="X854" i="7"/>
  <c r="Z854" i="7"/>
  <c r="Y859" i="7"/>
  <c r="Z859" i="7"/>
  <c r="X859" i="7"/>
  <c r="T865" i="7"/>
  <c r="U865" i="7"/>
  <c r="V865" i="7"/>
  <c r="O867" i="7"/>
  <c r="S867" i="7" s="1"/>
  <c r="P867" i="7"/>
  <c r="W867" i="7" s="1"/>
  <c r="V870" i="7"/>
  <c r="T870" i="7"/>
  <c r="U870" i="7"/>
  <c r="P872" i="7"/>
  <c r="W872" i="7" s="1"/>
  <c r="O872" i="7"/>
  <c r="S872" i="7" s="1"/>
  <c r="O775" i="7"/>
  <c r="S775" i="7" s="1"/>
  <c r="X802" i="7"/>
  <c r="O807" i="7"/>
  <c r="S807" i="7" s="1"/>
  <c r="O815" i="7"/>
  <c r="S815" i="7" s="1"/>
  <c r="X830" i="7"/>
  <c r="Z830" i="7"/>
  <c r="P848" i="7"/>
  <c r="W848" i="7" s="1"/>
  <c r="O848" i="7"/>
  <c r="S848" i="7" s="1"/>
  <c r="P855" i="7"/>
  <c r="W855" i="7" s="1"/>
  <c r="O855" i="7"/>
  <c r="S855" i="7" s="1"/>
  <c r="P860" i="7"/>
  <c r="W860" i="7" s="1"/>
  <c r="O860" i="7"/>
  <c r="S860" i="7" s="1"/>
  <c r="Y862" i="7"/>
  <c r="X862" i="7"/>
  <c r="Z862" i="7"/>
  <c r="O747" i="7"/>
  <c r="S747" i="7" s="1"/>
  <c r="P749" i="7"/>
  <c r="W749" i="7" s="1"/>
  <c r="O764" i="7"/>
  <c r="S764" i="7" s="1"/>
  <c r="O779" i="7"/>
  <c r="S779" i="7" s="1"/>
  <c r="P781" i="7"/>
  <c r="W781" i="7" s="1"/>
  <c r="O796" i="7"/>
  <c r="S796" i="7" s="1"/>
  <c r="Y802" i="7"/>
  <c r="T810" i="7"/>
  <c r="P813" i="7"/>
  <c r="W813" i="7" s="1"/>
  <c r="U819" i="7"/>
  <c r="T819" i="7"/>
  <c r="Y823" i="7"/>
  <c r="X823" i="7"/>
  <c r="Y830" i="7"/>
  <c r="P837" i="7"/>
  <c r="W837" i="7" s="1"/>
  <c r="O837" i="7"/>
  <c r="S837" i="7" s="1"/>
  <c r="T842" i="7"/>
  <c r="V842" i="7"/>
  <c r="U842" i="7"/>
  <c r="P852" i="7"/>
  <c r="W852" i="7" s="1"/>
  <c r="O852" i="7"/>
  <c r="S852" i="7" s="1"/>
  <c r="X858" i="7"/>
  <c r="Z858" i="7"/>
  <c r="Y858" i="7"/>
  <c r="P863" i="7"/>
  <c r="W863" i="7" s="1"/>
  <c r="O863" i="7"/>
  <c r="S863" i="7" s="1"/>
  <c r="Y812" i="7"/>
  <c r="O825" i="7"/>
  <c r="S825" i="7" s="1"/>
  <c r="P825" i="7"/>
  <c r="W825" i="7" s="1"/>
  <c r="X826" i="7"/>
  <c r="Y826" i="7"/>
  <c r="V828" i="7"/>
  <c r="T828" i="7"/>
  <c r="U828" i="7"/>
  <c r="O831" i="7"/>
  <c r="S831" i="7" s="1"/>
  <c r="P831" i="7"/>
  <c r="W831" i="7" s="1"/>
  <c r="U839" i="7"/>
  <c r="V839" i="7"/>
  <c r="T845" i="7"/>
  <c r="V845" i="7"/>
  <c r="U845" i="7"/>
  <c r="Z849" i="7"/>
  <c r="Y849" i="7"/>
  <c r="X849" i="7"/>
  <c r="X869" i="7"/>
  <c r="Z869" i="7"/>
  <c r="Y869" i="7"/>
  <c r="P838" i="7"/>
  <c r="W838" i="7" s="1"/>
  <c r="Z861" i="7"/>
  <c r="Y868" i="7"/>
  <c r="U877" i="7"/>
  <c r="T877" i="7"/>
  <c r="P882" i="7"/>
  <c r="W882" i="7" s="1"/>
  <c r="O882" i="7"/>
  <c r="S882" i="7" s="1"/>
  <c r="P893" i="7"/>
  <c r="W893" i="7" s="1"/>
  <c r="O893" i="7"/>
  <c r="S893" i="7" s="1"/>
  <c r="X896" i="7"/>
  <c r="Z896" i="7"/>
  <c r="Z898" i="7"/>
  <c r="Y898" i="7"/>
  <c r="X898" i="7"/>
  <c r="V913" i="7"/>
  <c r="U913" i="7"/>
  <c r="T913" i="7"/>
  <c r="T932" i="7"/>
  <c r="V932" i="7"/>
  <c r="U932" i="7"/>
  <c r="Z935" i="7"/>
  <c r="Y935" i="7"/>
  <c r="X935" i="7"/>
  <c r="O941" i="7"/>
  <c r="S941" i="7" s="1"/>
  <c r="P941" i="7"/>
  <c r="W941" i="7" s="1"/>
  <c r="O957" i="7"/>
  <c r="S957" i="7" s="1"/>
  <c r="P957" i="7"/>
  <c r="W957" i="7" s="1"/>
  <c r="P879" i="7"/>
  <c r="W879" i="7" s="1"/>
  <c r="O879" i="7"/>
  <c r="S879" i="7" s="1"/>
  <c r="P885" i="7"/>
  <c r="W885" i="7" s="1"/>
  <c r="O885" i="7"/>
  <c r="S885" i="7" s="1"/>
  <c r="X888" i="7"/>
  <c r="Z888" i="7"/>
  <c r="Z890" i="7"/>
  <c r="Y890" i="7"/>
  <c r="X890" i="7"/>
  <c r="V905" i="7"/>
  <c r="U905" i="7"/>
  <c r="T905" i="7"/>
  <c r="Y913" i="7"/>
  <c r="X913" i="7"/>
  <c r="V914" i="7"/>
  <c r="U914" i="7"/>
  <c r="T914" i="7"/>
  <c r="Z927" i="7"/>
  <c r="Y927" i="7"/>
  <c r="X927" i="7"/>
  <c r="V936" i="7"/>
  <c r="T936" i="7"/>
  <c r="U936" i="7"/>
  <c r="O853" i="7"/>
  <c r="S853" i="7" s="1"/>
  <c r="U873" i="7"/>
  <c r="T873" i="7"/>
  <c r="V897" i="7"/>
  <c r="U897" i="7"/>
  <c r="T897" i="7"/>
  <c r="Y905" i="7"/>
  <c r="X905" i="7"/>
  <c r="V906" i="7"/>
  <c r="U906" i="7"/>
  <c r="T906" i="7"/>
  <c r="V912" i="7"/>
  <c r="U912" i="7"/>
  <c r="T912" i="7"/>
  <c r="P915" i="7"/>
  <c r="W915" i="7" s="1"/>
  <c r="O915" i="7"/>
  <c r="S915" i="7" s="1"/>
  <c r="V920" i="7"/>
  <c r="U920" i="7"/>
  <c r="T920" i="7"/>
  <c r="V928" i="7"/>
  <c r="T928" i="7"/>
  <c r="U928" i="7"/>
  <c r="Z938" i="7"/>
  <c r="X938" i="7"/>
  <c r="Y938" i="7"/>
  <c r="U858" i="7"/>
  <c r="T858" i="7"/>
  <c r="P873" i="7"/>
  <c r="W873" i="7" s="1"/>
  <c r="V875" i="7"/>
  <c r="U875" i="7"/>
  <c r="X880" i="7"/>
  <c r="Z880" i="7"/>
  <c r="V889" i="7"/>
  <c r="U889" i="7"/>
  <c r="T889" i="7"/>
  <c r="Y897" i="7"/>
  <c r="X897" i="7"/>
  <c r="V898" i="7"/>
  <c r="U898" i="7"/>
  <c r="T898" i="7"/>
  <c r="V904" i="7"/>
  <c r="U904" i="7"/>
  <c r="T904" i="7"/>
  <c r="Z905" i="7"/>
  <c r="P907" i="7"/>
  <c r="W907" i="7" s="1"/>
  <c r="O907" i="7"/>
  <c r="S907" i="7" s="1"/>
  <c r="P910" i="7"/>
  <c r="W910" i="7" s="1"/>
  <c r="O910" i="7"/>
  <c r="S910" i="7" s="1"/>
  <c r="Z916" i="7"/>
  <c r="Y916" i="7"/>
  <c r="X916" i="7"/>
  <c r="O923" i="7"/>
  <c r="S923" i="7" s="1"/>
  <c r="P923" i="7"/>
  <c r="W923" i="7" s="1"/>
  <c r="Z924" i="7"/>
  <c r="Y924" i="7"/>
  <c r="X924" i="7"/>
  <c r="Z934" i="7"/>
  <c r="Y934" i="7"/>
  <c r="X934" i="7"/>
  <c r="U948" i="7"/>
  <c r="T948" i="7"/>
  <c r="V948" i="7"/>
  <c r="V969" i="7"/>
  <c r="U969" i="7"/>
  <c r="T969" i="7"/>
  <c r="P828" i="7"/>
  <c r="W828" i="7" s="1"/>
  <c r="P839" i="7"/>
  <c r="W839" i="7" s="1"/>
  <c r="O843" i="7"/>
  <c r="S843" i="7" s="1"/>
  <c r="O851" i="7"/>
  <c r="S851" i="7" s="1"/>
  <c r="V858" i="7"/>
  <c r="O859" i="7"/>
  <c r="S859" i="7" s="1"/>
  <c r="T861" i="7"/>
  <c r="P866" i="7"/>
  <c r="W866" i="7" s="1"/>
  <c r="O868" i="7"/>
  <c r="S868" i="7" s="1"/>
  <c r="V873" i="7"/>
  <c r="P875" i="7"/>
  <c r="W875" i="7" s="1"/>
  <c r="Z876" i="7"/>
  <c r="X876" i="7"/>
  <c r="Y877" i="7"/>
  <c r="X877" i="7"/>
  <c r="Y889" i="7"/>
  <c r="X889" i="7"/>
  <c r="V890" i="7"/>
  <c r="U890" i="7"/>
  <c r="T890" i="7"/>
  <c r="V896" i="7"/>
  <c r="U896" i="7"/>
  <c r="T896" i="7"/>
  <c r="Z897" i="7"/>
  <c r="P899" i="7"/>
  <c r="W899" i="7" s="1"/>
  <c r="O899" i="7"/>
  <c r="S899" i="7" s="1"/>
  <c r="P902" i="7"/>
  <c r="W902" i="7" s="1"/>
  <c r="O902" i="7"/>
  <c r="S902" i="7" s="1"/>
  <c r="Z908" i="7"/>
  <c r="Y908" i="7"/>
  <c r="X908" i="7"/>
  <c r="P911" i="7"/>
  <c r="W911" i="7" s="1"/>
  <c r="O911" i="7"/>
  <c r="S911" i="7" s="1"/>
  <c r="P917" i="7"/>
  <c r="W917" i="7" s="1"/>
  <c r="O917" i="7"/>
  <c r="S917" i="7" s="1"/>
  <c r="Z918" i="7"/>
  <c r="Y918" i="7"/>
  <c r="X918" i="7"/>
  <c r="P925" i="7"/>
  <c r="W925" i="7" s="1"/>
  <c r="O925" i="7"/>
  <c r="S925" i="7" s="1"/>
  <c r="Z926" i="7"/>
  <c r="Y926" i="7"/>
  <c r="X926" i="7"/>
  <c r="V962" i="7"/>
  <c r="U962" i="7"/>
  <c r="T962" i="7"/>
  <c r="T876" i="7"/>
  <c r="V876" i="7"/>
  <c r="V881" i="7"/>
  <c r="U881" i="7"/>
  <c r="T881" i="7"/>
  <c r="P883" i="7"/>
  <c r="W883" i="7" s="1"/>
  <c r="O883" i="7"/>
  <c r="S883" i="7" s="1"/>
  <c r="V888" i="7"/>
  <c r="U888" i="7"/>
  <c r="T888" i="7"/>
  <c r="P891" i="7"/>
  <c r="W891" i="7" s="1"/>
  <c r="O891" i="7"/>
  <c r="S891" i="7" s="1"/>
  <c r="P894" i="7"/>
  <c r="W894" i="7" s="1"/>
  <c r="O894" i="7"/>
  <c r="S894" i="7" s="1"/>
  <c r="Z900" i="7"/>
  <c r="Y900" i="7"/>
  <c r="X900" i="7"/>
  <c r="P903" i="7"/>
  <c r="W903" i="7" s="1"/>
  <c r="O903" i="7"/>
  <c r="S903" i="7" s="1"/>
  <c r="V918" i="7"/>
  <c r="T918" i="7"/>
  <c r="U918" i="7"/>
  <c r="X920" i="7"/>
  <c r="Y920" i="7"/>
  <c r="Z920" i="7"/>
  <c r="Y933" i="7"/>
  <c r="Z933" i="7"/>
  <c r="X933" i="7"/>
  <c r="Y936" i="7"/>
  <c r="X936" i="7"/>
  <c r="Z936" i="7"/>
  <c r="Z946" i="7"/>
  <c r="X946" i="7"/>
  <c r="Y946" i="7"/>
  <c r="O949" i="7"/>
  <c r="S949" i="7" s="1"/>
  <c r="P949" i="7"/>
  <c r="W949" i="7" s="1"/>
  <c r="Z963" i="7"/>
  <c r="X963" i="7"/>
  <c r="Y963" i="7"/>
  <c r="U876" i="7"/>
  <c r="Y881" i="7"/>
  <c r="X881" i="7"/>
  <c r="Z884" i="7"/>
  <c r="Y884" i="7"/>
  <c r="X884" i="7"/>
  <c r="P886" i="7"/>
  <c r="W886" i="7" s="1"/>
  <c r="O886" i="7"/>
  <c r="S886" i="7" s="1"/>
  <c r="Y888" i="7"/>
  <c r="Z892" i="7"/>
  <c r="Y892" i="7"/>
  <c r="X892" i="7"/>
  <c r="P895" i="7"/>
  <c r="W895" i="7" s="1"/>
  <c r="O895" i="7"/>
  <c r="S895" i="7" s="1"/>
  <c r="P909" i="7"/>
  <c r="W909" i="7" s="1"/>
  <c r="O909" i="7"/>
  <c r="S909" i="7" s="1"/>
  <c r="X912" i="7"/>
  <c r="Z912" i="7"/>
  <c r="Z914" i="7"/>
  <c r="Y914" i="7"/>
  <c r="X914" i="7"/>
  <c r="P919" i="7"/>
  <c r="W919" i="7" s="1"/>
  <c r="O919" i="7"/>
  <c r="S919" i="7" s="1"/>
  <c r="X928" i="7"/>
  <c r="Z928" i="7"/>
  <c r="Y928" i="7"/>
  <c r="V930" i="7"/>
  <c r="T930" i="7"/>
  <c r="U930" i="7"/>
  <c r="P937" i="7"/>
  <c r="W937" i="7" s="1"/>
  <c r="O937" i="7"/>
  <c r="S937" i="7" s="1"/>
  <c r="U940" i="7"/>
  <c r="T940" i="7"/>
  <c r="V940" i="7"/>
  <c r="Z954" i="7"/>
  <c r="X954" i="7"/>
  <c r="Y954" i="7"/>
  <c r="Y975" i="7"/>
  <c r="Z975" i="7"/>
  <c r="X975" i="7"/>
  <c r="Y861" i="7"/>
  <c r="X868" i="7"/>
  <c r="P870" i="7"/>
  <c r="W870" i="7" s="1"/>
  <c r="P874" i="7"/>
  <c r="W874" i="7" s="1"/>
  <c r="P878" i="7"/>
  <c r="W878" i="7" s="1"/>
  <c r="O878" i="7"/>
  <c r="S878" i="7" s="1"/>
  <c r="O880" i="7"/>
  <c r="S880" i="7" s="1"/>
  <c r="Z881" i="7"/>
  <c r="T884" i="7"/>
  <c r="V884" i="7"/>
  <c r="P887" i="7"/>
  <c r="W887" i="7" s="1"/>
  <c r="O887" i="7"/>
  <c r="S887" i="7" s="1"/>
  <c r="P901" i="7"/>
  <c r="W901" i="7" s="1"/>
  <c r="O901" i="7"/>
  <c r="S901" i="7" s="1"/>
  <c r="X904" i="7"/>
  <c r="Z904" i="7"/>
  <c r="Z906" i="7"/>
  <c r="Y906" i="7"/>
  <c r="X906" i="7"/>
  <c r="V922" i="7"/>
  <c r="U922" i="7"/>
  <c r="T922" i="7"/>
  <c r="O929" i="7"/>
  <c r="S929" i="7" s="1"/>
  <c r="P929" i="7"/>
  <c r="W929" i="7" s="1"/>
  <c r="O931" i="7"/>
  <c r="S931" i="7" s="1"/>
  <c r="P931" i="7"/>
  <c r="W931" i="7" s="1"/>
  <c r="Y944" i="7"/>
  <c r="X944" i="7"/>
  <c r="Z944" i="7"/>
  <c r="X951" i="7"/>
  <c r="Z951" i="7"/>
  <c r="Y951" i="7"/>
  <c r="U956" i="7"/>
  <c r="T956" i="7"/>
  <c r="V956" i="7"/>
  <c r="V960" i="7"/>
  <c r="T960" i="7"/>
  <c r="P961" i="7"/>
  <c r="W961" i="7" s="1"/>
  <c r="O961" i="7"/>
  <c r="S961" i="7" s="1"/>
  <c r="Y967" i="7"/>
  <c r="X967" i="7"/>
  <c r="T978" i="7"/>
  <c r="V978" i="7"/>
  <c r="U978" i="7"/>
  <c r="V984" i="7"/>
  <c r="U984" i="7"/>
  <c r="T984" i="7"/>
  <c r="P989" i="7"/>
  <c r="W989" i="7" s="1"/>
  <c r="O989" i="7"/>
  <c r="S989" i="7" s="1"/>
  <c r="P990" i="7"/>
  <c r="W990" i="7" s="1"/>
  <c r="O990" i="7"/>
  <c r="S990" i="7" s="1"/>
  <c r="X994" i="7"/>
  <c r="Y994" i="7"/>
  <c r="Z994" i="7"/>
  <c r="U921" i="7"/>
  <c r="O924" i="7"/>
  <c r="S924" i="7" s="1"/>
  <c r="O926" i="7"/>
  <c r="S926" i="7" s="1"/>
  <c r="P930" i="7"/>
  <c r="W930" i="7" s="1"/>
  <c r="O934" i="7"/>
  <c r="S934" i="7" s="1"/>
  <c r="O944" i="7"/>
  <c r="S944" i="7" s="1"/>
  <c r="P947" i="7"/>
  <c r="W947" i="7" s="1"/>
  <c r="X955" i="7"/>
  <c r="Y959" i="7"/>
  <c r="U960" i="7"/>
  <c r="Z967" i="7"/>
  <c r="V972" i="7"/>
  <c r="U972" i="7"/>
  <c r="X977" i="7"/>
  <c r="Z977" i="7"/>
  <c r="X978" i="7"/>
  <c r="Z978" i="7"/>
  <c r="Y978" i="7"/>
  <c r="U983" i="7"/>
  <c r="T983" i="7"/>
  <c r="V983" i="7"/>
  <c r="O938" i="7"/>
  <c r="S938" i="7" s="1"/>
  <c r="U947" i="7"/>
  <c r="X950" i="7"/>
  <c r="T951" i="7"/>
  <c r="P952" i="7"/>
  <c r="W952" i="7" s="1"/>
  <c r="Z959" i="7"/>
  <c r="U963" i="7"/>
  <c r="T963" i="7"/>
  <c r="P968" i="7"/>
  <c r="W968" i="7" s="1"/>
  <c r="O968" i="7"/>
  <c r="S968" i="7" s="1"/>
  <c r="Y972" i="7"/>
  <c r="Z972" i="7"/>
  <c r="X972" i="7"/>
  <c r="U979" i="7"/>
  <c r="V979" i="7"/>
  <c r="T979" i="7"/>
  <c r="Y987" i="7"/>
  <c r="X987" i="7"/>
  <c r="Z987" i="7"/>
  <c r="Y1007" i="7"/>
  <c r="Z1007" i="7"/>
  <c r="X1007" i="7"/>
  <c r="V942" i="7"/>
  <c r="T942" i="7"/>
  <c r="V947" i="7"/>
  <c r="V951" i="7"/>
  <c r="V952" i="7"/>
  <c r="T952" i="7"/>
  <c r="P953" i="7"/>
  <c r="W953" i="7" s="1"/>
  <c r="O953" i="7"/>
  <c r="S953" i="7" s="1"/>
  <c r="V964" i="7"/>
  <c r="U964" i="7"/>
  <c r="T964" i="7"/>
  <c r="Z965" i="7"/>
  <c r="Y965" i="7"/>
  <c r="X965" i="7"/>
  <c r="X971" i="7"/>
  <c r="Y971" i="7"/>
  <c r="Z976" i="7"/>
  <c r="Y976" i="7"/>
  <c r="X976" i="7"/>
  <c r="P988" i="7"/>
  <c r="W988" i="7" s="1"/>
  <c r="O988" i="7"/>
  <c r="S988" i="7" s="1"/>
  <c r="V994" i="7"/>
  <c r="T994" i="7"/>
  <c r="U994" i="7"/>
  <c r="Y997" i="7"/>
  <c r="Z997" i="7"/>
  <c r="X997" i="7"/>
  <c r="O892" i="7"/>
  <c r="S892" i="7" s="1"/>
  <c r="O900" i="7"/>
  <c r="S900" i="7" s="1"/>
  <c r="O908" i="7"/>
  <c r="S908" i="7" s="1"/>
  <c r="O916" i="7"/>
  <c r="S916" i="7" s="1"/>
  <c r="O927" i="7"/>
  <c r="S927" i="7" s="1"/>
  <c r="O935" i="7"/>
  <c r="S935" i="7" s="1"/>
  <c r="P939" i="7"/>
  <c r="W939" i="7" s="1"/>
  <c r="U942" i="7"/>
  <c r="U952" i="7"/>
  <c r="O954" i="7"/>
  <c r="S954" i="7" s="1"/>
  <c r="O958" i="7"/>
  <c r="S958" i="7" s="1"/>
  <c r="P964" i="7"/>
  <c r="W964" i="7" s="1"/>
  <c r="P969" i="7"/>
  <c r="W969" i="7" s="1"/>
  <c r="T970" i="7"/>
  <c r="V970" i="7"/>
  <c r="Z971" i="7"/>
  <c r="P973" i="7"/>
  <c r="W973" i="7" s="1"/>
  <c r="O973" i="7"/>
  <c r="S973" i="7" s="1"/>
  <c r="V976" i="7"/>
  <c r="U976" i="7"/>
  <c r="T976" i="7"/>
  <c r="P981" i="7"/>
  <c r="W981" i="7" s="1"/>
  <c r="O981" i="7"/>
  <c r="S981" i="7" s="1"/>
  <c r="P982" i="7"/>
  <c r="W982" i="7" s="1"/>
  <c r="O982" i="7"/>
  <c r="S982" i="7" s="1"/>
  <c r="T986" i="7"/>
  <c r="V986" i="7"/>
  <c r="U986" i="7"/>
  <c r="U999" i="7"/>
  <c r="T999" i="7"/>
  <c r="V999" i="7"/>
  <c r="P922" i="7"/>
  <c r="W922" i="7" s="1"/>
  <c r="O933" i="7"/>
  <c r="S933" i="7" s="1"/>
  <c r="U939" i="7"/>
  <c r="P940" i="7"/>
  <c r="W940" i="7" s="1"/>
  <c r="T943" i="7"/>
  <c r="P962" i="7"/>
  <c r="W962" i="7" s="1"/>
  <c r="P966" i="7"/>
  <c r="W966" i="7" s="1"/>
  <c r="O966" i="7"/>
  <c r="S966" i="7" s="1"/>
  <c r="Z970" i="7"/>
  <c r="Y970" i="7"/>
  <c r="X970" i="7"/>
  <c r="X985" i="7"/>
  <c r="Z985" i="7"/>
  <c r="X986" i="7"/>
  <c r="Z986" i="7"/>
  <c r="Y986" i="7"/>
  <c r="U991" i="7"/>
  <c r="V991" i="7"/>
  <c r="T991" i="7"/>
  <c r="T998" i="7"/>
  <c r="V998" i="7"/>
  <c r="U998" i="7"/>
  <c r="V1001" i="7"/>
  <c r="T1001" i="7"/>
  <c r="U1001" i="7"/>
  <c r="Z1008" i="7"/>
  <c r="X1008" i="7"/>
  <c r="Y1008" i="7"/>
  <c r="Y921" i="7"/>
  <c r="V939" i="7"/>
  <c r="V943" i="7"/>
  <c r="P945" i="7"/>
  <c r="W945" i="7" s="1"/>
  <c r="O945" i="7"/>
  <c r="S945" i="7" s="1"/>
  <c r="Z948" i="7"/>
  <c r="X948" i="7"/>
  <c r="Y955" i="7"/>
  <c r="U970" i="7"/>
  <c r="Y979" i="7"/>
  <c r="X979" i="7"/>
  <c r="Z979" i="7"/>
  <c r="U987" i="7"/>
  <c r="V987" i="7"/>
  <c r="T987" i="7"/>
  <c r="X991" i="7"/>
  <c r="Z991" i="7"/>
  <c r="Y991" i="7"/>
  <c r="Z932" i="7"/>
  <c r="X932" i="7"/>
  <c r="Y943" i="7"/>
  <c r="O946" i="7"/>
  <c r="S946" i="7" s="1"/>
  <c r="Y948" i="7"/>
  <c r="O950" i="7"/>
  <c r="S950" i="7" s="1"/>
  <c r="P956" i="7"/>
  <c r="W956" i="7" s="1"/>
  <c r="X958" i="7"/>
  <c r="P960" i="7"/>
  <c r="W960" i="7" s="1"/>
  <c r="V965" i="7"/>
  <c r="U965" i="7"/>
  <c r="X974" i="7"/>
  <c r="Z974" i="7"/>
  <c r="Y974" i="7"/>
  <c r="P980" i="7"/>
  <c r="W980" i="7" s="1"/>
  <c r="O980" i="7"/>
  <c r="S980" i="7" s="1"/>
  <c r="Z984" i="7"/>
  <c r="Y984" i="7"/>
  <c r="X984" i="7"/>
  <c r="O992" i="7"/>
  <c r="S992" i="7" s="1"/>
  <c r="P992" i="7"/>
  <c r="W992" i="7" s="1"/>
  <c r="O967" i="7"/>
  <c r="S967" i="7" s="1"/>
  <c r="T974" i="7"/>
  <c r="Z1001" i="7"/>
  <c r="V1025" i="7"/>
  <c r="U1025" i="7"/>
  <c r="T1025" i="7"/>
  <c r="P1050" i="7"/>
  <c r="W1050" i="7" s="1"/>
  <c r="O1050" i="7"/>
  <c r="S1050" i="7" s="1"/>
  <c r="X1064" i="7"/>
  <c r="Z1064" i="7"/>
  <c r="Y1064" i="7"/>
  <c r="P996" i="7"/>
  <c r="W996" i="7" s="1"/>
  <c r="O996" i="7"/>
  <c r="S996" i="7" s="1"/>
  <c r="Z1004" i="7"/>
  <c r="X1004" i="7"/>
  <c r="O1011" i="7"/>
  <c r="S1011" i="7" s="1"/>
  <c r="P1011" i="7"/>
  <c r="W1011" i="7" s="1"/>
  <c r="Z1013" i="7"/>
  <c r="Y1013" i="7"/>
  <c r="X1013" i="7"/>
  <c r="O1019" i="7"/>
  <c r="S1019" i="7" s="1"/>
  <c r="P1019" i="7"/>
  <c r="W1019" i="7" s="1"/>
  <c r="Y1026" i="7"/>
  <c r="X1026" i="7"/>
  <c r="Z1026" i="7"/>
  <c r="O971" i="7"/>
  <c r="S971" i="7" s="1"/>
  <c r="O975" i="7"/>
  <c r="S975" i="7" s="1"/>
  <c r="O977" i="7"/>
  <c r="S977" i="7" s="1"/>
  <c r="O985" i="7"/>
  <c r="S985" i="7" s="1"/>
  <c r="X998" i="7"/>
  <c r="X1010" i="7"/>
  <c r="Z1010" i="7"/>
  <c r="P1027" i="7"/>
  <c r="W1027" i="7" s="1"/>
  <c r="O1027" i="7"/>
  <c r="S1027" i="7" s="1"/>
  <c r="P1032" i="7"/>
  <c r="W1032" i="7" s="1"/>
  <c r="O1032" i="7"/>
  <c r="S1032" i="7" s="1"/>
  <c r="Y1095" i="7"/>
  <c r="X1095" i="7"/>
  <c r="Z1095" i="7"/>
  <c r="P1000" i="7"/>
  <c r="W1000" i="7" s="1"/>
  <c r="O1000" i="7"/>
  <c r="S1000" i="7" s="1"/>
  <c r="T1006" i="7"/>
  <c r="V1006" i="7"/>
  <c r="U1006" i="7"/>
  <c r="P1012" i="7"/>
  <c r="W1012" i="7" s="1"/>
  <c r="O1012" i="7"/>
  <c r="S1012" i="7" s="1"/>
  <c r="V1020" i="7"/>
  <c r="U1020" i="7"/>
  <c r="P1024" i="7"/>
  <c r="W1024" i="7" s="1"/>
  <c r="O1024" i="7"/>
  <c r="S1024" i="7" s="1"/>
  <c r="P983" i="7"/>
  <c r="W983" i="7" s="1"/>
  <c r="P993" i="7"/>
  <c r="W993" i="7" s="1"/>
  <c r="Z1005" i="7"/>
  <c r="X1005" i="7"/>
  <c r="O1015" i="7"/>
  <c r="S1015" i="7" s="1"/>
  <c r="P1015" i="7"/>
  <c r="W1015" i="7" s="1"/>
  <c r="T1020" i="7"/>
  <c r="X1025" i="7"/>
  <c r="Z1025" i="7"/>
  <c r="Y1025" i="7"/>
  <c r="U1030" i="7"/>
  <c r="T1030" i="7"/>
  <c r="V1030" i="7"/>
  <c r="Y1035" i="7"/>
  <c r="X1035" i="7"/>
  <c r="Z1035" i="7"/>
  <c r="P995" i="7"/>
  <c r="W995" i="7" s="1"/>
  <c r="O997" i="7"/>
  <c r="S997" i="7" s="1"/>
  <c r="Y999" i="7"/>
  <c r="X999" i="7"/>
  <c r="P1002" i="7"/>
  <c r="W1002" i="7" s="1"/>
  <c r="O1003" i="7"/>
  <c r="S1003" i="7" s="1"/>
  <c r="P1003" i="7"/>
  <c r="W1003" i="7" s="1"/>
  <c r="O1004" i="7"/>
  <c r="S1004" i="7" s="1"/>
  <c r="O1008" i="7"/>
  <c r="S1008" i="7" s="1"/>
  <c r="U1009" i="7"/>
  <c r="V1013" i="7"/>
  <c r="U1013" i="7"/>
  <c r="T1013" i="7"/>
  <c r="X1014" i="7"/>
  <c r="Z1014" i="7"/>
  <c r="Y1014" i="7"/>
  <c r="P1016" i="7"/>
  <c r="W1016" i="7" s="1"/>
  <c r="O1016" i="7"/>
  <c r="S1016" i="7" s="1"/>
  <c r="U1022" i="7"/>
  <c r="T1022" i="7"/>
  <c r="V1022" i="7"/>
  <c r="T1026" i="7"/>
  <c r="V1026" i="7"/>
  <c r="U1026" i="7"/>
  <c r="P1053" i="7"/>
  <c r="W1053" i="7" s="1"/>
  <c r="O1053" i="7"/>
  <c r="S1053" i="7" s="1"/>
  <c r="P1054" i="7"/>
  <c r="W1054" i="7" s="1"/>
  <c r="O1054" i="7"/>
  <c r="S1054" i="7" s="1"/>
  <c r="T995" i="7"/>
  <c r="U1002" i="7"/>
  <c r="X1006" i="7"/>
  <c r="Y1006" i="7"/>
  <c r="T1010" i="7"/>
  <c r="U1010" i="7"/>
  <c r="P1017" i="7"/>
  <c r="W1017" i="7" s="1"/>
  <c r="O1017" i="7"/>
  <c r="S1017" i="7" s="1"/>
  <c r="P1031" i="7"/>
  <c r="W1031" i="7" s="1"/>
  <c r="O1031" i="7"/>
  <c r="S1031" i="7" s="1"/>
  <c r="U1039" i="7"/>
  <c r="T1039" i="7"/>
  <c r="V1039" i="7"/>
  <c r="V1002" i="7"/>
  <c r="Y1004" i="7"/>
  <c r="Z1006" i="7"/>
  <c r="V1010" i="7"/>
  <c r="O1023" i="7"/>
  <c r="S1023" i="7" s="1"/>
  <c r="P1023" i="7"/>
  <c r="W1023" i="7" s="1"/>
  <c r="P1028" i="7"/>
  <c r="W1028" i="7" s="1"/>
  <c r="O1028" i="7"/>
  <c r="S1028" i="7" s="1"/>
  <c r="X1070" i="7"/>
  <c r="Z1070" i="7"/>
  <c r="Y1070" i="7"/>
  <c r="V1007" i="7"/>
  <c r="V1018" i="7"/>
  <c r="Z1037" i="7"/>
  <c r="X1037" i="7"/>
  <c r="O1038" i="7"/>
  <c r="S1038" i="7" s="1"/>
  <c r="P1038" i="7"/>
  <c r="W1038" i="7" s="1"/>
  <c r="X1048" i="7"/>
  <c r="Z1048" i="7"/>
  <c r="Y1048" i="7"/>
  <c r="T1066" i="7"/>
  <c r="V1066" i="7"/>
  <c r="U1066" i="7"/>
  <c r="U1037" i="7"/>
  <c r="V1037" i="7"/>
  <c r="V1058" i="7"/>
  <c r="U1058" i="7"/>
  <c r="V1065" i="7"/>
  <c r="U1065" i="7"/>
  <c r="T1065" i="7"/>
  <c r="V1069" i="7"/>
  <c r="U1069" i="7"/>
  <c r="T1069" i="7"/>
  <c r="Y1077" i="7"/>
  <c r="Z1077" i="7"/>
  <c r="Y1109" i="7"/>
  <c r="X1109" i="7"/>
  <c r="Z1109" i="7"/>
  <c r="O1117" i="7"/>
  <c r="S1117" i="7" s="1"/>
  <c r="P1117" i="7"/>
  <c r="W1117" i="7" s="1"/>
  <c r="Y1018" i="7"/>
  <c r="X1020" i="7"/>
  <c r="Y1022" i="7"/>
  <c r="Y1030" i="7"/>
  <c r="P1033" i="7"/>
  <c r="W1033" i="7" s="1"/>
  <c r="O1033" i="7"/>
  <c r="S1033" i="7" s="1"/>
  <c r="T1037" i="7"/>
  <c r="P1040" i="7"/>
  <c r="W1040" i="7" s="1"/>
  <c r="O1040" i="7"/>
  <c r="S1040" i="7" s="1"/>
  <c r="V1057" i="7"/>
  <c r="U1057" i="7"/>
  <c r="T1057" i="7"/>
  <c r="T1058" i="7"/>
  <c r="P1065" i="7"/>
  <c r="W1065" i="7" s="1"/>
  <c r="Y1069" i="7"/>
  <c r="Z1069" i="7"/>
  <c r="X1069" i="7"/>
  <c r="X1077" i="7"/>
  <c r="T1090" i="7"/>
  <c r="V1090" i="7"/>
  <c r="U1090" i="7"/>
  <c r="O1005" i="7"/>
  <c r="S1005" i="7" s="1"/>
  <c r="Y1009" i="7"/>
  <c r="O1014" i="7"/>
  <c r="S1014" i="7" s="1"/>
  <c r="Z1018" i="7"/>
  <c r="Y1020" i="7"/>
  <c r="U1021" i="7"/>
  <c r="Z1022" i="7"/>
  <c r="U1029" i="7"/>
  <c r="Z1030" i="7"/>
  <c r="P1068" i="7"/>
  <c r="W1068" i="7" s="1"/>
  <c r="O1068" i="7"/>
  <c r="S1068" i="7" s="1"/>
  <c r="V1021" i="7"/>
  <c r="V1029" i="7"/>
  <c r="V1034" i="7"/>
  <c r="U1034" i="7"/>
  <c r="U1042" i="7"/>
  <c r="T1042" i="7"/>
  <c r="V1048" i="7"/>
  <c r="U1048" i="7"/>
  <c r="T1048" i="7"/>
  <c r="O1051" i="7"/>
  <c r="S1051" i="7" s="1"/>
  <c r="P1051" i="7"/>
  <c r="W1051" i="7" s="1"/>
  <c r="P1055" i="7"/>
  <c r="W1055" i="7" s="1"/>
  <c r="O1055" i="7"/>
  <c r="S1055" i="7" s="1"/>
  <c r="O1075" i="7"/>
  <c r="S1075" i="7" s="1"/>
  <c r="P1075" i="7"/>
  <c r="W1075" i="7" s="1"/>
  <c r="X1021" i="7"/>
  <c r="Y1041" i="7"/>
  <c r="X1041" i="7"/>
  <c r="O1049" i="7"/>
  <c r="S1049" i="7" s="1"/>
  <c r="P1049" i="7"/>
  <c r="W1049" i="7" s="1"/>
  <c r="P1088" i="7"/>
  <c r="W1088" i="7" s="1"/>
  <c r="O1088" i="7"/>
  <c r="S1088" i="7" s="1"/>
  <c r="T1098" i="7"/>
  <c r="V1098" i="7"/>
  <c r="U1098" i="7"/>
  <c r="V1041" i="7"/>
  <c r="T1041" i="7"/>
  <c r="U1041" i="7"/>
  <c r="P1043" i="7"/>
  <c r="W1043" i="7" s="1"/>
  <c r="P1056" i="7"/>
  <c r="W1056" i="7" s="1"/>
  <c r="O1056" i="7"/>
  <c r="S1056" i="7" s="1"/>
  <c r="X1086" i="7"/>
  <c r="Z1086" i="7"/>
  <c r="Y1086" i="7"/>
  <c r="P1046" i="7"/>
  <c r="W1046" i="7" s="1"/>
  <c r="O1046" i="7"/>
  <c r="S1046" i="7" s="1"/>
  <c r="Z1057" i="7"/>
  <c r="Y1063" i="7"/>
  <c r="V1070" i="7"/>
  <c r="Z1072" i="7"/>
  <c r="Y1072" i="7"/>
  <c r="X1072" i="7"/>
  <c r="P1076" i="7"/>
  <c r="W1076" i="7" s="1"/>
  <c r="O1076" i="7"/>
  <c r="S1076" i="7" s="1"/>
  <c r="P1096" i="7"/>
  <c r="W1096" i="7" s="1"/>
  <c r="O1096" i="7"/>
  <c r="S1096" i="7" s="1"/>
  <c r="Z1044" i="7"/>
  <c r="Y1044" i="7"/>
  <c r="X1044" i="7"/>
  <c r="U1047" i="7"/>
  <c r="T1047" i="7"/>
  <c r="X1058" i="7"/>
  <c r="Z1058" i="7"/>
  <c r="P1061" i="7"/>
  <c r="W1061" i="7" s="1"/>
  <c r="O1061" i="7"/>
  <c r="S1061" i="7" s="1"/>
  <c r="T1078" i="7"/>
  <c r="V1078" i="7"/>
  <c r="X1094" i="7"/>
  <c r="Z1094" i="7"/>
  <c r="Y1094" i="7"/>
  <c r="V1108" i="7"/>
  <c r="U1108" i="7"/>
  <c r="T1108" i="7"/>
  <c r="P1115" i="7"/>
  <c r="W1115" i="7" s="1"/>
  <c r="O1115" i="7"/>
  <c r="S1115" i="7" s="1"/>
  <c r="Z1073" i="7"/>
  <c r="X1073" i="7"/>
  <c r="P1081" i="7"/>
  <c r="W1081" i="7" s="1"/>
  <c r="O1081" i="7"/>
  <c r="S1081" i="7" s="1"/>
  <c r="Y1083" i="7"/>
  <c r="Z1083" i="7"/>
  <c r="P1084" i="7"/>
  <c r="W1084" i="7" s="1"/>
  <c r="O1084" i="7"/>
  <c r="S1084" i="7" s="1"/>
  <c r="O1101" i="7"/>
  <c r="S1101" i="7" s="1"/>
  <c r="P1101" i="7"/>
  <c r="W1101" i="7" s="1"/>
  <c r="P1105" i="7"/>
  <c r="W1105" i="7" s="1"/>
  <c r="O1105" i="7"/>
  <c r="S1105" i="7" s="1"/>
  <c r="V1121" i="7"/>
  <c r="U1121" i="7"/>
  <c r="T1121" i="7"/>
  <c r="Z1034" i="7"/>
  <c r="P1036" i="7"/>
  <c r="W1036" i="7" s="1"/>
  <c r="O1036" i="7"/>
  <c r="S1036" i="7" s="1"/>
  <c r="X1042" i="7"/>
  <c r="Z1042" i="7"/>
  <c r="Y1042" i="7"/>
  <c r="Z1052" i="7"/>
  <c r="Y1052" i="7"/>
  <c r="X1052" i="7"/>
  <c r="Y1066" i="7"/>
  <c r="X1066" i="7"/>
  <c r="P1067" i="7"/>
  <c r="W1067" i="7" s="1"/>
  <c r="O1067" i="7"/>
  <c r="S1067" i="7" s="1"/>
  <c r="X1074" i="7"/>
  <c r="Y1074" i="7"/>
  <c r="Y1079" i="7"/>
  <c r="X1079" i="7"/>
  <c r="Z1079" i="7"/>
  <c r="X1082" i="7"/>
  <c r="Y1082" i="7"/>
  <c r="T1086" i="7"/>
  <c r="V1086" i="7"/>
  <c r="V1102" i="7"/>
  <c r="T1102" i="7"/>
  <c r="P1120" i="7"/>
  <c r="W1120" i="7" s="1"/>
  <c r="O1120" i="7"/>
  <c r="S1120" i="7" s="1"/>
  <c r="O1035" i="7"/>
  <c r="S1035" i="7" s="1"/>
  <c r="O1043" i="7"/>
  <c r="S1043" i="7" s="1"/>
  <c r="P1062" i="7"/>
  <c r="W1062" i="7" s="1"/>
  <c r="O1062" i="7"/>
  <c r="S1062" i="7" s="1"/>
  <c r="V1072" i="7"/>
  <c r="U1072" i="7"/>
  <c r="Y1073" i="7"/>
  <c r="P1089" i="7"/>
  <c r="W1089" i="7" s="1"/>
  <c r="O1089" i="7"/>
  <c r="S1089" i="7" s="1"/>
  <c r="P1092" i="7"/>
  <c r="W1092" i="7" s="1"/>
  <c r="O1092" i="7"/>
  <c r="S1092" i="7" s="1"/>
  <c r="P1097" i="7"/>
  <c r="W1097" i="7" s="1"/>
  <c r="O1097" i="7"/>
  <c r="S1097" i="7" s="1"/>
  <c r="X1098" i="7"/>
  <c r="Z1098" i="7"/>
  <c r="Y1098" i="7"/>
  <c r="U1102" i="7"/>
  <c r="Y1133" i="7"/>
  <c r="Z1133" i="7"/>
  <c r="X1133" i="7"/>
  <c r="X1135" i="7"/>
  <c r="Z1135" i="7"/>
  <c r="Y1135" i="7"/>
  <c r="P1137" i="7"/>
  <c r="W1137" i="7" s="1"/>
  <c r="O1137" i="7"/>
  <c r="S1137" i="7" s="1"/>
  <c r="P1045" i="7"/>
  <c r="W1045" i="7" s="1"/>
  <c r="O1045" i="7"/>
  <c r="S1045" i="7" s="1"/>
  <c r="Y1059" i="7"/>
  <c r="X1059" i="7"/>
  <c r="Z1060" i="7"/>
  <c r="Y1060" i="7"/>
  <c r="X1060" i="7"/>
  <c r="U1063" i="7"/>
  <c r="T1063" i="7"/>
  <c r="V1064" i="7"/>
  <c r="U1064" i="7"/>
  <c r="T1064" i="7"/>
  <c r="O1071" i="7"/>
  <c r="S1071" i="7" s="1"/>
  <c r="P1071" i="7"/>
  <c r="W1071" i="7" s="1"/>
  <c r="X1078" i="7"/>
  <c r="Z1078" i="7"/>
  <c r="Y1078" i="7"/>
  <c r="P1080" i="7"/>
  <c r="W1080" i="7" s="1"/>
  <c r="O1080" i="7"/>
  <c r="S1080" i="7" s="1"/>
  <c r="T1082" i="7"/>
  <c r="V1082" i="7"/>
  <c r="U1082" i="7"/>
  <c r="Y1087" i="7"/>
  <c r="X1087" i="7"/>
  <c r="Z1087" i="7"/>
  <c r="X1090" i="7"/>
  <c r="Y1090" i="7"/>
  <c r="T1094" i="7"/>
  <c r="V1094" i="7"/>
  <c r="X1100" i="7"/>
  <c r="Z1100" i="7"/>
  <c r="Z1106" i="7"/>
  <c r="X1106" i="7"/>
  <c r="Y1106" i="7"/>
  <c r="P1107" i="7"/>
  <c r="W1107" i="7" s="1"/>
  <c r="P1108" i="7"/>
  <c r="W1108" i="7" s="1"/>
  <c r="P1111" i="7"/>
  <c r="W1111" i="7" s="1"/>
  <c r="O1111" i="7"/>
  <c r="S1111" i="7" s="1"/>
  <c r="Z1122" i="7"/>
  <c r="Y1122" i="7"/>
  <c r="X1122" i="7"/>
  <c r="V1143" i="7"/>
  <c r="U1143" i="7"/>
  <c r="T1143" i="7"/>
  <c r="P1113" i="7"/>
  <c r="W1113" i="7" s="1"/>
  <c r="O1113" i="7"/>
  <c r="S1113" i="7" s="1"/>
  <c r="P1114" i="7"/>
  <c r="W1114" i="7" s="1"/>
  <c r="O1114" i="7"/>
  <c r="S1114" i="7" s="1"/>
  <c r="V1126" i="7"/>
  <c r="U1126" i="7"/>
  <c r="T1126" i="7"/>
  <c r="Z1140" i="7"/>
  <c r="X1140" i="7"/>
  <c r="Y1140" i="7"/>
  <c r="P1158" i="7"/>
  <c r="W1158" i="7" s="1"/>
  <c r="O1158" i="7"/>
  <c r="S1158" i="7" s="1"/>
  <c r="O1073" i="7"/>
  <c r="S1073" i="7" s="1"/>
  <c r="U1074" i="7"/>
  <c r="O1077" i="7"/>
  <c r="S1077" i="7" s="1"/>
  <c r="T1079" i="7"/>
  <c r="O1085" i="7"/>
  <c r="S1085" i="7" s="1"/>
  <c r="T1087" i="7"/>
  <c r="O1093" i="7"/>
  <c r="S1093" i="7" s="1"/>
  <c r="Z1102" i="7"/>
  <c r="X1102" i="7"/>
  <c r="P1104" i="7"/>
  <c r="W1104" i="7" s="1"/>
  <c r="O1104" i="7"/>
  <c r="S1104" i="7" s="1"/>
  <c r="P1110" i="7"/>
  <c r="W1110" i="7" s="1"/>
  <c r="O1110" i="7"/>
  <c r="S1110" i="7" s="1"/>
  <c r="X1116" i="7"/>
  <c r="Z1116" i="7"/>
  <c r="P1124" i="7"/>
  <c r="W1124" i="7" s="1"/>
  <c r="O1124" i="7"/>
  <c r="S1124" i="7" s="1"/>
  <c r="Z1125" i="7"/>
  <c r="Y1125" i="7"/>
  <c r="X1125" i="7"/>
  <c r="V1128" i="7"/>
  <c r="U1128" i="7"/>
  <c r="V1196" i="7"/>
  <c r="U1196" i="7"/>
  <c r="T1196" i="7"/>
  <c r="V1074" i="7"/>
  <c r="V1079" i="7"/>
  <c r="O1083" i="7"/>
  <c r="S1083" i="7" s="1"/>
  <c r="V1087" i="7"/>
  <c r="O1091" i="7"/>
  <c r="S1091" i="7" s="1"/>
  <c r="O1099" i="7"/>
  <c r="S1099" i="7" s="1"/>
  <c r="P1119" i="7"/>
  <c r="W1119" i="7" s="1"/>
  <c r="O1119" i="7"/>
  <c r="S1119" i="7" s="1"/>
  <c r="V1122" i="7"/>
  <c r="U1122" i="7"/>
  <c r="T1122" i="7"/>
  <c r="V1125" i="7"/>
  <c r="U1125" i="7"/>
  <c r="T1125" i="7"/>
  <c r="U1132" i="7"/>
  <c r="T1132" i="7"/>
  <c r="V1132" i="7"/>
  <c r="P1187" i="7"/>
  <c r="W1187" i="7" s="1"/>
  <c r="O1187" i="7"/>
  <c r="S1187" i="7" s="1"/>
  <c r="O1044" i="7"/>
  <c r="S1044" i="7" s="1"/>
  <c r="O1052" i="7"/>
  <c r="S1052" i="7" s="1"/>
  <c r="O1060" i="7"/>
  <c r="S1060" i="7" s="1"/>
  <c r="P1091" i="7"/>
  <c r="W1091" i="7" s="1"/>
  <c r="O1095" i="7"/>
  <c r="S1095" i="7" s="1"/>
  <c r="P1099" i="7"/>
  <c r="W1099" i="7" s="1"/>
  <c r="V1109" i="7"/>
  <c r="U1109" i="7"/>
  <c r="T1109" i="7"/>
  <c r="P1112" i="7"/>
  <c r="W1112" i="7" s="1"/>
  <c r="O1112" i="7"/>
  <c r="S1112" i="7" s="1"/>
  <c r="Z1132" i="7"/>
  <c r="X1132" i="7"/>
  <c r="Y1132" i="7"/>
  <c r="O1136" i="7"/>
  <c r="S1136" i="7" s="1"/>
  <c r="P1136" i="7"/>
  <c r="W1136" i="7" s="1"/>
  <c r="O1100" i="7"/>
  <c r="S1100" i="7" s="1"/>
  <c r="Z1123" i="7"/>
  <c r="Y1123" i="7"/>
  <c r="X1123" i="7"/>
  <c r="P1127" i="7"/>
  <c r="W1127" i="7" s="1"/>
  <c r="O1127" i="7"/>
  <c r="S1127" i="7" s="1"/>
  <c r="V1144" i="7"/>
  <c r="U1144" i="7"/>
  <c r="T1144" i="7"/>
  <c r="X1169" i="7"/>
  <c r="Z1169" i="7"/>
  <c r="Y1169" i="7"/>
  <c r="Y1103" i="7"/>
  <c r="X1103" i="7"/>
  <c r="V1106" i="7"/>
  <c r="T1106" i="7"/>
  <c r="U1107" i="7"/>
  <c r="T1107" i="7"/>
  <c r="V1116" i="7"/>
  <c r="U1116" i="7"/>
  <c r="T1116" i="7"/>
  <c r="P1118" i="7"/>
  <c r="W1118" i="7" s="1"/>
  <c r="O1118" i="7"/>
  <c r="S1118" i="7" s="1"/>
  <c r="P1121" i="7"/>
  <c r="W1121" i="7" s="1"/>
  <c r="O1133" i="7"/>
  <c r="S1133" i="7" s="1"/>
  <c r="Z1143" i="7"/>
  <c r="P1145" i="7"/>
  <c r="W1145" i="7" s="1"/>
  <c r="O1145" i="7"/>
  <c r="S1145" i="7" s="1"/>
  <c r="P1150" i="7"/>
  <c r="W1150" i="7" s="1"/>
  <c r="O1150" i="7"/>
  <c r="S1150" i="7" s="1"/>
  <c r="V1152" i="7"/>
  <c r="U1152" i="7"/>
  <c r="T1152" i="7"/>
  <c r="O1162" i="7"/>
  <c r="S1162" i="7" s="1"/>
  <c r="P1162" i="7"/>
  <c r="W1162" i="7" s="1"/>
  <c r="V1167" i="7"/>
  <c r="U1167" i="7"/>
  <c r="T1167" i="7"/>
  <c r="V1172" i="7"/>
  <c r="U1172" i="7"/>
  <c r="T1172" i="7"/>
  <c r="Z1185" i="7"/>
  <c r="X1185" i="7"/>
  <c r="Y1185" i="7"/>
  <c r="Y1205" i="7"/>
  <c r="X1205" i="7"/>
  <c r="Z1205" i="7"/>
  <c r="O1212" i="7"/>
  <c r="S1212" i="7" s="1"/>
  <c r="P1212" i="7"/>
  <c r="W1212" i="7" s="1"/>
  <c r="P1139" i="7"/>
  <c r="W1139" i="7" s="1"/>
  <c r="O1139" i="7"/>
  <c r="S1139" i="7" s="1"/>
  <c r="V1157" i="7"/>
  <c r="U1157" i="7"/>
  <c r="T1157" i="7"/>
  <c r="Z1159" i="7"/>
  <c r="Y1159" i="7"/>
  <c r="X1159" i="7"/>
  <c r="P1170" i="7"/>
  <c r="W1170" i="7" s="1"/>
  <c r="T1173" i="7"/>
  <c r="V1173" i="7"/>
  <c r="U1173" i="7"/>
  <c r="P1175" i="7"/>
  <c r="W1175" i="7" s="1"/>
  <c r="O1175" i="7"/>
  <c r="S1175" i="7" s="1"/>
  <c r="V1204" i="7"/>
  <c r="U1204" i="7"/>
  <c r="T1204" i="7"/>
  <c r="P1129" i="7"/>
  <c r="W1129" i="7" s="1"/>
  <c r="O1129" i="7"/>
  <c r="S1129" i="7" s="1"/>
  <c r="P1130" i="7"/>
  <c r="W1130" i="7" s="1"/>
  <c r="O1130" i="7"/>
  <c r="S1130" i="7" s="1"/>
  <c r="O1134" i="7"/>
  <c r="S1134" i="7" s="1"/>
  <c r="O1135" i="7"/>
  <c r="S1135" i="7" s="1"/>
  <c r="U1140" i="7"/>
  <c r="T1140" i="7"/>
  <c r="O1141" i="7"/>
  <c r="S1141" i="7" s="1"/>
  <c r="P1149" i="7"/>
  <c r="W1149" i="7" s="1"/>
  <c r="X1151" i="7"/>
  <c r="Z1151" i="7"/>
  <c r="Z1156" i="7"/>
  <c r="Y1156" i="7"/>
  <c r="X1156" i="7"/>
  <c r="Z1157" i="7"/>
  <c r="Y1157" i="7"/>
  <c r="X1157" i="7"/>
  <c r="V1168" i="7"/>
  <c r="U1168" i="7"/>
  <c r="T1168" i="7"/>
  <c r="Y1186" i="7"/>
  <c r="Z1186" i="7"/>
  <c r="X1186" i="7"/>
  <c r="P1195" i="7"/>
  <c r="W1195" i="7" s="1"/>
  <c r="O1195" i="7"/>
  <c r="S1195" i="7" s="1"/>
  <c r="O1123" i="7"/>
  <c r="S1123" i="7" s="1"/>
  <c r="V1140" i="7"/>
  <c r="P1141" i="7"/>
  <c r="W1141" i="7" s="1"/>
  <c r="U1148" i="7"/>
  <c r="T1148" i="7"/>
  <c r="P1154" i="7"/>
  <c r="W1154" i="7" s="1"/>
  <c r="O1154" i="7"/>
  <c r="S1154" i="7" s="1"/>
  <c r="U1156" i="7"/>
  <c r="T1156" i="7"/>
  <c r="P1164" i="7"/>
  <c r="W1164" i="7" s="1"/>
  <c r="O1164" i="7"/>
  <c r="S1164" i="7" s="1"/>
  <c r="T1165" i="7"/>
  <c r="V1165" i="7"/>
  <c r="U1165" i="7"/>
  <c r="T1169" i="7"/>
  <c r="V1169" i="7"/>
  <c r="U1169" i="7"/>
  <c r="P1177" i="7"/>
  <c r="W1177" i="7" s="1"/>
  <c r="O1177" i="7"/>
  <c r="S1177" i="7" s="1"/>
  <c r="T1181" i="7"/>
  <c r="U1181" i="7"/>
  <c r="P1210" i="7"/>
  <c r="W1210" i="7" s="1"/>
  <c r="O1210" i="7"/>
  <c r="S1210" i="7" s="1"/>
  <c r="X1134" i="7"/>
  <c r="O1142" i="7"/>
  <c r="S1142" i="7" s="1"/>
  <c r="Z1148" i="7"/>
  <c r="Y1148" i="7"/>
  <c r="X1148" i="7"/>
  <c r="P1152" i="7"/>
  <c r="W1152" i="7" s="1"/>
  <c r="Z1155" i="7"/>
  <c r="Y1155" i="7"/>
  <c r="X1155" i="7"/>
  <c r="V1156" i="7"/>
  <c r="X1165" i="7"/>
  <c r="Z1165" i="7"/>
  <c r="P1172" i="7"/>
  <c r="W1172" i="7" s="1"/>
  <c r="U1174" i="7"/>
  <c r="T1174" i="7"/>
  <c r="P1203" i="7"/>
  <c r="W1203" i="7" s="1"/>
  <c r="O1203" i="7"/>
  <c r="S1203" i="7" s="1"/>
  <c r="Y1128" i="7"/>
  <c r="X1128" i="7"/>
  <c r="Y1144" i="7"/>
  <c r="X1144" i="7"/>
  <c r="P1146" i="7"/>
  <c r="W1146" i="7" s="1"/>
  <c r="O1146" i="7"/>
  <c r="S1146" i="7" s="1"/>
  <c r="V1159" i="7"/>
  <c r="U1159" i="7"/>
  <c r="T1159" i="7"/>
  <c r="U1170" i="7"/>
  <c r="V1170" i="7"/>
  <c r="T1170" i="7"/>
  <c r="Y1178" i="7"/>
  <c r="Z1178" i="7"/>
  <c r="X1178" i="7"/>
  <c r="P1183" i="7"/>
  <c r="W1183" i="7" s="1"/>
  <c r="O1183" i="7"/>
  <c r="S1183" i="7" s="1"/>
  <c r="P1131" i="7"/>
  <c r="W1131" i="7" s="1"/>
  <c r="O1131" i="7"/>
  <c r="S1131" i="7" s="1"/>
  <c r="P1138" i="7"/>
  <c r="W1138" i="7" s="1"/>
  <c r="O1138" i="7"/>
  <c r="S1138" i="7" s="1"/>
  <c r="Z1147" i="7"/>
  <c r="Y1147" i="7"/>
  <c r="X1147" i="7"/>
  <c r="V1151" i="7"/>
  <c r="U1151" i="7"/>
  <c r="T1151" i="7"/>
  <c r="P1153" i="7"/>
  <c r="W1153" i="7" s="1"/>
  <c r="O1153" i="7"/>
  <c r="S1153" i="7" s="1"/>
  <c r="P1160" i="7"/>
  <c r="W1160" i="7" s="1"/>
  <c r="O1160" i="7"/>
  <c r="S1160" i="7" s="1"/>
  <c r="P1161" i="7"/>
  <c r="W1161" i="7" s="1"/>
  <c r="O1161" i="7"/>
  <c r="S1161" i="7" s="1"/>
  <c r="O1166" i="7"/>
  <c r="S1166" i="7" s="1"/>
  <c r="P1166" i="7"/>
  <c r="W1166" i="7" s="1"/>
  <c r="P1168" i="7"/>
  <c r="W1168" i="7" s="1"/>
  <c r="Z1171" i="7"/>
  <c r="Y1171" i="7"/>
  <c r="Y1197" i="7"/>
  <c r="X1197" i="7"/>
  <c r="Z1197" i="7"/>
  <c r="P1163" i="7"/>
  <c r="W1163" i="7" s="1"/>
  <c r="V1178" i="7"/>
  <c r="U1178" i="7"/>
  <c r="T1178" i="7"/>
  <c r="V1188" i="7"/>
  <c r="U1188" i="7"/>
  <c r="T1188" i="7"/>
  <c r="Y1189" i="7"/>
  <c r="X1189" i="7"/>
  <c r="P1194" i="7"/>
  <c r="W1194" i="7" s="1"/>
  <c r="O1194" i="7"/>
  <c r="S1194" i="7" s="1"/>
  <c r="V1197" i="7"/>
  <c r="U1197" i="7"/>
  <c r="T1197" i="7"/>
  <c r="P1199" i="7"/>
  <c r="W1199" i="7" s="1"/>
  <c r="O1199" i="7"/>
  <c r="S1199" i="7" s="1"/>
  <c r="P1201" i="7"/>
  <c r="W1201" i="7" s="1"/>
  <c r="O1201" i="7"/>
  <c r="S1201" i="7" s="1"/>
  <c r="P1202" i="7"/>
  <c r="W1202" i="7" s="1"/>
  <c r="O1202" i="7"/>
  <c r="S1202" i="7" s="1"/>
  <c r="V1205" i="7"/>
  <c r="U1205" i="7"/>
  <c r="T1205" i="7"/>
  <c r="P1207" i="7"/>
  <c r="W1207" i="7" s="1"/>
  <c r="O1207" i="7"/>
  <c r="S1207" i="7" s="1"/>
  <c r="P1209" i="7"/>
  <c r="W1209" i="7" s="1"/>
  <c r="O1209" i="7"/>
  <c r="S1209" i="7" s="1"/>
  <c r="Y1220" i="7"/>
  <c r="X1220" i="7"/>
  <c r="O1149" i="7"/>
  <c r="S1149" i="7" s="1"/>
  <c r="O1163" i="7"/>
  <c r="S1163" i="7" s="1"/>
  <c r="P1167" i="7"/>
  <c r="W1167" i="7" s="1"/>
  <c r="O1176" i="7"/>
  <c r="S1176" i="7" s="1"/>
  <c r="O1179" i="7"/>
  <c r="S1179" i="7" s="1"/>
  <c r="P1182" i="7"/>
  <c r="W1182" i="7" s="1"/>
  <c r="O1182" i="7"/>
  <c r="S1182" i="7" s="1"/>
  <c r="V1189" i="7"/>
  <c r="U1189" i="7"/>
  <c r="T1189" i="7"/>
  <c r="P1191" i="7"/>
  <c r="W1191" i="7" s="1"/>
  <c r="O1191" i="7"/>
  <c r="S1191" i="7" s="1"/>
  <c r="Y1196" i="7"/>
  <c r="Y1204" i="7"/>
  <c r="X1211" i="7"/>
  <c r="Z1211" i="7"/>
  <c r="Z1220" i="7"/>
  <c r="P1198" i="7"/>
  <c r="W1198" i="7" s="1"/>
  <c r="O1198" i="7"/>
  <c r="S1198" i="7" s="1"/>
  <c r="Z1200" i="7"/>
  <c r="Y1200" i="7"/>
  <c r="X1200" i="7"/>
  <c r="P1206" i="7"/>
  <c r="W1206" i="7" s="1"/>
  <c r="O1206" i="7"/>
  <c r="S1206" i="7" s="1"/>
  <c r="Z1208" i="7"/>
  <c r="Y1208" i="7"/>
  <c r="X1208" i="7"/>
  <c r="P1214" i="7"/>
  <c r="W1214" i="7" s="1"/>
  <c r="O1214" i="7"/>
  <c r="S1214" i="7" s="1"/>
  <c r="V1219" i="7"/>
  <c r="U1219" i="7"/>
  <c r="T1219" i="7"/>
  <c r="P1221" i="7"/>
  <c r="W1221" i="7" s="1"/>
  <c r="O1221" i="7"/>
  <c r="S1221" i="7" s="1"/>
  <c r="O1147" i="7"/>
  <c r="S1147" i="7" s="1"/>
  <c r="O1155" i="7"/>
  <c r="S1155" i="7" s="1"/>
  <c r="O1171" i="7"/>
  <c r="S1171" i="7" s="1"/>
  <c r="P1190" i="7"/>
  <c r="W1190" i="7" s="1"/>
  <c r="O1190" i="7"/>
  <c r="S1190" i="7" s="1"/>
  <c r="Z1192" i="7"/>
  <c r="Y1192" i="7"/>
  <c r="X1192" i="7"/>
  <c r="U1208" i="7"/>
  <c r="T1208" i="7"/>
  <c r="Z1215" i="7"/>
  <c r="Y1215" i="7"/>
  <c r="X1215" i="7"/>
  <c r="P1174" i="7"/>
  <c r="W1174" i="7" s="1"/>
  <c r="X1179" i="7"/>
  <c r="T1180" i="7"/>
  <c r="P1181" i="7"/>
  <c r="W1181" i="7" s="1"/>
  <c r="P1218" i="7"/>
  <c r="W1218" i="7" s="1"/>
  <c r="O1218" i="7"/>
  <c r="S1218" i="7" s="1"/>
  <c r="V1220" i="7"/>
  <c r="U1220" i="7"/>
  <c r="T1220" i="7"/>
  <c r="X1176" i="7"/>
  <c r="Y1179" i="7"/>
  <c r="U1180" i="7"/>
  <c r="O1211" i="7"/>
  <c r="S1211" i="7" s="1"/>
  <c r="P1213" i="7"/>
  <c r="W1213" i="7" s="1"/>
  <c r="O1213" i="7"/>
  <c r="S1213" i="7" s="1"/>
  <c r="P1216" i="7"/>
  <c r="W1216" i="7" s="1"/>
  <c r="O1216" i="7"/>
  <c r="S1216" i="7" s="1"/>
  <c r="P1217" i="7"/>
  <c r="W1217" i="7" s="1"/>
  <c r="O1217" i="7"/>
  <c r="S1217" i="7" s="1"/>
  <c r="Y1173" i="7"/>
  <c r="Y1176" i="7"/>
  <c r="Y1180" i="7"/>
  <c r="P1184" i="7"/>
  <c r="W1184" i="7" s="1"/>
  <c r="O1184" i="7"/>
  <c r="S1184" i="7" s="1"/>
  <c r="O1185" i="7"/>
  <c r="S1185" i="7" s="1"/>
  <c r="O1186" i="7"/>
  <c r="S1186" i="7" s="1"/>
  <c r="P1193" i="7"/>
  <c r="W1193" i="7" s="1"/>
  <c r="O1193" i="7"/>
  <c r="S1193" i="7" s="1"/>
  <c r="Y1211" i="7"/>
  <c r="X1219" i="7"/>
  <c r="Z1219" i="7"/>
  <c r="O1192" i="7"/>
  <c r="S1192" i="7" s="1"/>
  <c r="O1200" i="7"/>
  <c r="S1200" i="7" s="1"/>
  <c r="O1215" i="7"/>
  <c r="S1215" i="7" s="1"/>
  <c r="L1221" i="1"/>
  <c r="J1221" i="1"/>
  <c r="H1221" i="1"/>
  <c r="D1221" i="1"/>
  <c r="N1221" i="1" s="1"/>
  <c r="L1220" i="1"/>
  <c r="J1220" i="1"/>
  <c r="H1220" i="1"/>
  <c r="D1220" i="1"/>
  <c r="N1220" i="1" s="1"/>
  <c r="L1219" i="1"/>
  <c r="J1219" i="1"/>
  <c r="H1219" i="1"/>
  <c r="D1219" i="1"/>
  <c r="N1219" i="1" s="1"/>
  <c r="L1218" i="1"/>
  <c r="J1218" i="1"/>
  <c r="H1218" i="1"/>
  <c r="D1218" i="1"/>
  <c r="N1218" i="1" s="1"/>
  <c r="L1217" i="1"/>
  <c r="J1217" i="1"/>
  <c r="H1217" i="1"/>
  <c r="D1217" i="1"/>
  <c r="N1217" i="1" s="1"/>
  <c r="L1216" i="1"/>
  <c r="J1216" i="1"/>
  <c r="H1216" i="1"/>
  <c r="D1216" i="1"/>
  <c r="N1216" i="1" s="1"/>
  <c r="L1215" i="1"/>
  <c r="J1215" i="1"/>
  <c r="H1215" i="1"/>
  <c r="D1215" i="1"/>
  <c r="N1215" i="1" s="1"/>
  <c r="L1214" i="1"/>
  <c r="J1214" i="1"/>
  <c r="H1214" i="1"/>
  <c r="D1214" i="1"/>
  <c r="N1214" i="1" s="1"/>
  <c r="L1213" i="1"/>
  <c r="J1213" i="1"/>
  <c r="H1213" i="1"/>
  <c r="D1213" i="1"/>
  <c r="N1213" i="1" s="1"/>
  <c r="L1212" i="1"/>
  <c r="J1212" i="1"/>
  <c r="H1212" i="1"/>
  <c r="D1212" i="1"/>
  <c r="N1212" i="1" s="1"/>
  <c r="L1211" i="1"/>
  <c r="J1211" i="1"/>
  <c r="H1211" i="1"/>
  <c r="D1211" i="1"/>
  <c r="N1211" i="1" s="1"/>
  <c r="L1210" i="1"/>
  <c r="J1210" i="1"/>
  <c r="H1210" i="1"/>
  <c r="D1210" i="1"/>
  <c r="N1210" i="1" s="1"/>
  <c r="L1209" i="1"/>
  <c r="J1209" i="1"/>
  <c r="H1209" i="1"/>
  <c r="D1209" i="1"/>
  <c r="N1209" i="1" s="1"/>
  <c r="L1208" i="1"/>
  <c r="J1208" i="1"/>
  <c r="H1208" i="1"/>
  <c r="D1208" i="1"/>
  <c r="N1208" i="1" s="1"/>
  <c r="L1207" i="1"/>
  <c r="J1207" i="1"/>
  <c r="H1207" i="1"/>
  <c r="D1207" i="1"/>
  <c r="N1207" i="1" s="1"/>
  <c r="L1206" i="1"/>
  <c r="J1206" i="1"/>
  <c r="H1206" i="1"/>
  <c r="D1206" i="1"/>
  <c r="N1206" i="1" s="1"/>
  <c r="L1205" i="1"/>
  <c r="J1205" i="1"/>
  <c r="H1205" i="1"/>
  <c r="D1205" i="1"/>
  <c r="N1205" i="1" s="1"/>
  <c r="L1204" i="1"/>
  <c r="J1204" i="1"/>
  <c r="H1204" i="1"/>
  <c r="D1204" i="1"/>
  <c r="N1204" i="1" s="1"/>
  <c r="L1203" i="1"/>
  <c r="J1203" i="1"/>
  <c r="H1203" i="1"/>
  <c r="D1203" i="1"/>
  <c r="N1203" i="1" s="1"/>
  <c r="L1202" i="1"/>
  <c r="J1202" i="1"/>
  <c r="H1202" i="1"/>
  <c r="D1202" i="1"/>
  <c r="N1202" i="1" s="1"/>
  <c r="L1201" i="1"/>
  <c r="J1201" i="1"/>
  <c r="H1201" i="1"/>
  <c r="D1201" i="1"/>
  <c r="N1201" i="1" s="1"/>
  <c r="L1200" i="1"/>
  <c r="J1200" i="1"/>
  <c r="H1200" i="1"/>
  <c r="D1200" i="1"/>
  <c r="N1200" i="1" s="1"/>
  <c r="L1199" i="1"/>
  <c r="J1199" i="1"/>
  <c r="H1199" i="1"/>
  <c r="D1199" i="1"/>
  <c r="N1199" i="1" s="1"/>
  <c r="L1198" i="1"/>
  <c r="J1198" i="1"/>
  <c r="H1198" i="1"/>
  <c r="D1198" i="1"/>
  <c r="N1198" i="1" s="1"/>
  <c r="L1197" i="1"/>
  <c r="J1197" i="1"/>
  <c r="H1197" i="1"/>
  <c r="D1197" i="1"/>
  <c r="N1197" i="1" s="1"/>
  <c r="L1196" i="1"/>
  <c r="J1196" i="1"/>
  <c r="H1196" i="1"/>
  <c r="D1196" i="1"/>
  <c r="N1196" i="1" s="1"/>
  <c r="L1195" i="1"/>
  <c r="J1195" i="1"/>
  <c r="H1195" i="1"/>
  <c r="D1195" i="1"/>
  <c r="N1195" i="1" s="1"/>
  <c r="L1194" i="1"/>
  <c r="J1194" i="1"/>
  <c r="H1194" i="1"/>
  <c r="D1194" i="1"/>
  <c r="N1194" i="1" s="1"/>
  <c r="L1193" i="1"/>
  <c r="J1193" i="1"/>
  <c r="H1193" i="1"/>
  <c r="D1193" i="1"/>
  <c r="N1193" i="1" s="1"/>
  <c r="L1192" i="1"/>
  <c r="J1192" i="1"/>
  <c r="H1192" i="1"/>
  <c r="D1192" i="1"/>
  <c r="N1192" i="1" s="1"/>
  <c r="L1191" i="1"/>
  <c r="J1191" i="1"/>
  <c r="H1191" i="1"/>
  <c r="D1191" i="1"/>
  <c r="N1191" i="1" s="1"/>
  <c r="L1190" i="1"/>
  <c r="J1190" i="1"/>
  <c r="H1190" i="1"/>
  <c r="D1190" i="1"/>
  <c r="N1190" i="1" s="1"/>
  <c r="L1189" i="1"/>
  <c r="J1189" i="1"/>
  <c r="H1189" i="1"/>
  <c r="D1189" i="1"/>
  <c r="N1189" i="1" s="1"/>
  <c r="L1188" i="1"/>
  <c r="J1188" i="1"/>
  <c r="H1188" i="1"/>
  <c r="D1188" i="1"/>
  <c r="N1188" i="1" s="1"/>
  <c r="L1187" i="1"/>
  <c r="J1187" i="1"/>
  <c r="H1187" i="1"/>
  <c r="D1187" i="1"/>
  <c r="N1187" i="1" s="1"/>
  <c r="L1186" i="1"/>
  <c r="J1186" i="1"/>
  <c r="H1186" i="1"/>
  <c r="D1186" i="1"/>
  <c r="N1186" i="1" s="1"/>
  <c r="L1185" i="1"/>
  <c r="J1185" i="1"/>
  <c r="H1185" i="1"/>
  <c r="D1185" i="1"/>
  <c r="N1185" i="1" s="1"/>
  <c r="L1184" i="1"/>
  <c r="J1184" i="1"/>
  <c r="H1184" i="1"/>
  <c r="D1184" i="1"/>
  <c r="N1184" i="1" s="1"/>
  <c r="L1183" i="1"/>
  <c r="J1183" i="1"/>
  <c r="H1183" i="1"/>
  <c r="D1183" i="1"/>
  <c r="N1183" i="1" s="1"/>
  <c r="L1182" i="1"/>
  <c r="J1182" i="1"/>
  <c r="H1182" i="1"/>
  <c r="D1182" i="1"/>
  <c r="N1182" i="1" s="1"/>
  <c r="L1181" i="1"/>
  <c r="J1181" i="1"/>
  <c r="H1181" i="1"/>
  <c r="D1181" i="1"/>
  <c r="N1181" i="1" s="1"/>
  <c r="L1180" i="1"/>
  <c r="J1180" i="1"/>
  <c r="H1180" i="1"/>
  <c r="D1180" i="1"/>
  <c r="N1180" i="1" s="1"/>
  <c r="P1180" i="1" s="1"/>
  <c r="W1180" i="1" s="1"/>
  <c r="L1179" i="1"/>
  <c r="J1179" i="1"/>
  <c r="H1179" i="1"/>
  <c r="D1179" i="1"/>
  <c r="N1179" i="1" s="1"/>
  <c r="L1178" i="1"/>
  <c r="J1178" i="1"/>
  <c r="H1178" i="1"/>
  <c r="D1178" i="1"/>
  <c r="N1178" i="1" s="1"/>
  <c r="L1177" i="1"/>
  <c r="J1177" i="1"/>
  <c r="H1177" i="1"/>
  <c r="D1177" i="1"/>
  <c r="N1177" i="1" s="1"/>
  <c r="L1176" i="1"/>
  <c r="J1176" i="1"/>
  <c r="H1176" i="1"/>
  <c r="D1176" i="1"/>
  <c r="N1176" i="1" s="1"/>
  <c r="P1176" i="1" s="1"/>
  <c r="W1176" i="1" s="1"/>
  <c r="L1175" i="1"/>
  <c r="J1175" i="1"/>
  <c r="H1175" i="1"/>
  <c r="D1175" i="1"/>
  <c r="N1175" i="1" s="1"/>
  <c r="L1174" i="1"/>
  <c r="J1174" i="1"/>
  <c r="H1174" i="1"/>
  <c r="D1174" i="1"/>
  <c r="N1174" i="1" s="1"/>
  <c r="L1173" i="1"/>
  <c r="J1173" i="1"/>
  <c r="H1173" i="1"/>
  <c r="D1173" i="1"/>
  <c r="N1173" i="1" s="1"/>
  <c r="L1172" i="1"/>
  <c r="J1172" i="1"/>
  <c r="H1172" i="1"/>
  <c r="D1172" i="1"/>
  <c r="N1172" i="1" s="1"/>
  <c r="L1171" i="1"/>
  <c r="J1171" i="1"/>
  <c r="H1171" i="1"/>
  <c r="D1171" i="1"/>
  <c r="N1171" i="1" s="1"/>
  <c r="L1170" i="1"/>
  <c r="J1170" i="1"/>
  <c r="H1170" i="1"/>
  <c r="D1170" i="1"/>
  <c r="N1170" i="1" s="1"/>
  <c r="L1169" i="1"/>
  <c r="J1169" i="1"/>
  <c r="H1169" i="1"/>
  <c r="D1169" i="1"/>
  <c r="N1169" i="1" s="1"/>
  <c r="L1168" i="1"/>
  <c r="J1168" i="1"/>
  <c r="H1168" i="1"/>
  <c r="D1168" i="1"/>
  <c r="N1168" i="1" s="1"/>
  <c r="L1167" i="1"/>
  <c r="J1167" i="1"/>
  <c r="H1167" i="1"/>
  <c r="D1167" i="1"/>
  <c r="N1167" i="1" s="1"/>
  <c r="L1166" i="1"/>
  <c r="J1166" i="1"/>
  <c r="H1166" i="1"/>
  <c r="D1166" i="1"/>
  <c r="N1166" i="1" s="1"/>
  <c r="L1165" i="1"/>
  <c r="J1165" i="1"/>
  <c r="H1165" i="1"/>
  <c r="D1165" i="1"/>
  <c r="N1165" i="1" s="1"/>
  <c r="L1164" i="1"/>
  <c r="J1164" i="1"/>
  <c r="H1164" i="1"/>
  <c r="D1164" i="1"/>
  <c r="N1164" i="1" s="1"/>
  <c r="L1163" i="1"/>
  <c r="J1163" i="1"/>
  <c r="H1163" i="1"/>
  <c r="D1163" i="1"/>
  <c r="N1163" i="1" s="1"/>
  <c r="L1162" i="1"/>
  <c r="J1162" i="1"/>
  <c r="H1162" i="1"/>
  <c r="D1162" i="1"/>
  <c r="N1162" i="1" s="1"/>
  <c r="L1161" i="1"/>
  <c r="J1161" i="1"/>
  <c r="H1161" i="1"/>
  <c r="D1161" i="1"/>
  <c r="N1161" i="1" s="1"/>
  <c r="L1160" i="1"/>
  <c r="J1160" i="1"/>
  <c r="H1160" i="1"/>
  <c r="D1160" i="1"/>
  <c r="N1160" i="1" s="1"/>
  <c r="L1159" i="1"/>
  <c r="J1159" i="1"/>
  <c r="H1159" i="1"/>
  <c r="D1159" i="1"/>
  <c r="N1159" i="1" s="1"/>
  <c r="L1158" i="1"/>
  <c r="J1158" i="1"/>
  <c r="H1158" i="1"/>
  <c r="D1158" i="1"/>
  <c r="N1158" i="1" s="1"/>
  <c r="L1157" i="1"/>
  <c r="J1157" i="1"/>
  <c r="H1157" i="1"/>
  <c r="D1157" i="1"/>
  <c r="N1157" i="1" s="1"/>
  <c r="L1156" i="1"/>
  <c r="J1156" i="1"/>
  <c r="H1156" i="1"/>
  <c r="D1156" i="1"/>
  <c r="N1156" i="1" s="1"/>
  <c r="L1155" i="1"/>
  <c r="J1155" i="1"/>
  <c r="H1155" i="1"/>
  <c r="D1155" i="1"/>
  <c r="N1155" i="1" s="1"/>
  <c r="L1154" i="1"/>
  <c r="J1154" i="1"/>
  <c r="H1154" i="1"/>
  <c r="D1154" i="1"/>
  <c r="N1154" i="1" s="1"/>
  <c r="L1153" i="1"/>
  <c r="J1153" i="1"/>
  <c r="H1153" i="1"/>
  <c r="D1153" i="1"/>
  <c r="N1153" i="1" s="1"/>
  <c r="L1152" i="1"/>
  <c r="J1152" i="1"/>
  <c r="H1152" i="1"/>
  <c r="D1152" i="1"/>
  <c r="N1152" i="1" s="1"/>
  <c r="P1152" i="1" s="1"/>
  <c r="W1152" i="1" s="1"/>
  <c r="L1151" i="1"/>
  <c r="J1151" i="1"/>
  <c r="H1151" i="1"/>
  <c r="D1151" i="1"/>
  <c r="N1151" i="1" s="1"/>
  <c r="L1150" i="1"/>
  <c r="J1150" i="1"/>
  <c r="H1150" i="1"/>
  <c r="D1150" i="1"/>
  <c r="N1150" i="1" s="1"/>
  <c r="L1149" i="1"/>
  <c r="J1149" i="1"/>
  <c r="H1149" i="1"/>
  <c r="D1149" i="1"/>
  <c r="N1149" i="1" s="1"/>
  <c r="L1148" i="1"/>
  <c r="J1148" i="1"/>
  <c r="H1148" i="1"/>
  <c r="D1148" i="1"/>
  <c r="N1148" i="1" s="1"/>
  <c r="L1147" i="1"/>
  <c r="J1147" i="1"/>
  <c r="H1147" i="1"/>
  <c r="D1147" i="1"/>
  <c r="N1147" i="1" s="1"/>
  <c r="L1146" i="1"/>
  <c r="J1146" i="1"/>
  <c r="H1146" i="1"/>
  <c r="D1146" i="1"/>
  <c r="N1146" i="1" s="1"/>
  <c r="L1145" i="1"/>
  <c r="J1145" i="1"/>
  <c r="H1145" i="1"/>
  <c r="D1145" i="1"/>
  <c r="N1145" i="1" s="1"/>
  <c r="L1144" i="1"/>
  <c r="J1144" i="1"/>
  <c r="H1144" i="1"/>
  <c r="D1144" i="1"/>
  <c r="N1144" i="1" s="1"/>
  <c r="L1143" i="1"/>
  <c r="J1143" i="1"/>
  <c r="H1143" i="1"/>
  <c r="D1143" i="1"/>
  <c r="N1143" i="1" s="1"/>
  <c r="L1142" i="1"/>
  <c r="J1142" i="1"/>
  <c r="H1142" i="1"/>
  <c r="D1142" i="1"/>
  <c r="N1142" i="1" s="1"/>
  <c r="L1141" i="1"/>
  <c r="J1141" i="1"/>
  <c r="H1141" i="1"/>
  <c r="D1141" i="1"/>
  <c r="N1141" i="1" s="1"/>
  <c r="L1140" i="1"/>
  <c r="J1140" i="1"/>
  <c r="H1140" i="1"/>
  <c r="D1140" i="1"/>
  <c r="N1140" i="1" s="1"/>
  <c r="L1139" i="1"/>
  <c r="J1139" i="1"/>
  <c r="H1139" i="1"/>
  <c r="D1139" i="1"/>
  <c r="N1139" i="1" s="1"/>
  <c r="L1138" i="1"/>
  <c r="J1138" i="1"/>
  <c r="H1138" i="1"/>
  <c r="D1138" i="1"/>
  <c r="N1138" i="1" s="1"/>
  <c r="L1137" i="1"/>
  <c r="J1137" i="1"/>
  <c r="H1137" i="1"/>
  <c r="D1137" i="1"/>
  <c r="N1137" i="1" s="1"/>
  <c r="L1136" i="1"/>
  <c r="J1136" i="1"/>
  <c r="H1136" i="1"/>
  <c r="D1136" i="1"/>
  <c r="N1136" i="1" s="1"/>
  <c r="L1135" i="1"/>
  <c r="J1135" i="1"/>
  <c r="H1135" i="1"/>
  <c r="D1135" i="1"/>
  <c r="N1135" i="1" s="1"/>
  <c r="L1134" i="1"/>
  <c r="J1134" i="1"/>
  <c r="H1134" i="1"/>
  <c r="D1134" i="1"/>
  <c r="N1134" i="1" s="1"/>
  <c r="L1133" i="1"/>
  <c r="J1133" i="1"/>
  <c r="H1133" i="1"/>
  <c r="D1133" i="1"/>
  <c r="N1133" i="1" s="1"/>
  <c r="L1132" i="1"/>
  <c r="J1132" i="1"/>
  <c r="H1132" i="1"/>
  <c r="D1132" i="1"/>
  <c r="N1132" i="1" s="1"/>
  <c r="L1131" i="1"/>
  <c r="J1131" i="1"/>
  <c r="H1131" i="1"/>
  <c r="D1131" i="1"/>
  <c r="N1131" i="1" s="1"/>
  <c r="L1130" i="1"/>
  <c r="J1130" i="1"/>
  <c r="H1130" i="1"/>
  <c r="D1130" i="1"/>
  <c r="N1130" i="1" s="1"/>
  <c r="L1129" i="1"/>
  <c r="J1129" i="1"/>
  <c r="H1129" i="1"/>
  <c r="D1129" i="1"/>
  <c r="N1129" i="1" s="1"/>
  <c r="L1128" i="1"/>
  <c r="J1128" i="1"/>
  <c r="H1128" i="1"/>
  <c r="D1128" i="1"/>
  <c r="N1128" i="1" s="1"/>
  <c r="L1127" i="1"/>
  <c r="J1127" i="1"/>
  <c r="H1127" i="1"/>
  <c r="D1127" i="1"/>
  <c r="N1127" i="1" s="1"/>
  <c r="L1126" i="1"/>
  <c r="J1126" i="1"/>
  <c r="H1126" i="1"/>
  <c r="D1126" i="1"/>
  <c r="N1126" i="1" s="1"/>
  <c r="L1125" i="1"/>
  <c r="J1125" i="1"/>
  <c r="H1125" i="1"/>
  <c r="D1125" i="1"/>
  <c r="N1125" i="1" s="1"/>
  <c r="L1124" i="1"/>
  <c r="J1124" i="1"/>
  <c r="H1124" i="1"/>
  <c r="D1124" i="1"/>
  <c r="N1124" i="1" s="1"/>
  <c r="L1123" i="1"/>
  <c r="J1123" i="1"/>
  <c r="H1123" i="1"/>
  <c r="D1123" i="1"/>
  <c r="N1123" i="1" s="1"/>
  <c r="L1122" i="1"/>
  <c r="J1122" i="1"/>
  <c r="H1122" i="1"/>
  <c r="D1122" i="1"/>
  <c r="N1122" i="1" s="1"/>
  <c r="L1121" i="1"/>
  <c r="J1121" i="1"/>
  <c r="H1121" i="1"/>
  <c r="D1121" i="1"/>
  <c r="N1121" i="1" s="1"/>
  <c r="L1120" i="1"/>
  <c r="J1120" i="1"/>
  <c r="H1120" i="1"/>
  <c r="D1120" i="1"/>
  <c r="N1120" i="1" s="1"/>
  <c r="L1119" i="1"/>
  <c r="J1119" i="1"/>
  <c r="H1119" i="1"/>
  <c r="D1119" i="1"/>
  <c r="N1119" i="1" s="1"/>
  <c r="L1118" i="1"/>
  <c r="J1118" i="1"/>
  <c r="H1118" i="1"/>
  <c r="D1118" i="1"/>
  <c r="N1118" i="1" s="1"/>
  <c r="L1117" i="1"/>
  <c r="J1117" i="1"/>
  <c r="H1117" i="1"/>
  <c r="D1117" i="1"/>
  <c r="N1117" i="1" s="1"/>
  <c r="L1116" i="1"/>
  <c r="J1116" i="1"/>
  <c r="H1116" i="1"/>
  <c r="D1116" i="1"/>
  <c r="N1116" i="1" s="1"/>
  <c r="L1115" i="1"/>
  <c r="J1115" i="1"/>
  <c r="H1115" i="1"/>
  <c r="D1115" i="1"/>
  <c r="N1115" i="1" s="1"/>
  <c r="L1114" i="1"/>
  <c r="J1114" i="1"/>
  <c r="H1114" i="1"/>
  <c r="D1114" i="1"/>
  <c r="N1114" i="1" s="1"/>
  <c r="L1113" i="1"/>
  <c r="J1113" i="1"/>
  <c r="H1113" i="1"/>
  <c r="D1113" i="1"/>
  <c r="N1113" i="1" s="1"/>
  <c r="L1112" i="1"/>
  <c r="J1112" i="1"/>
  <c r="H1112" i="1"/>
  <c r="D1112" i="1"/>
  <c r="N1112" i="1" s="1"/>
  <c r="L1111" i="1"/>
  <c r="J1111" i="1"/>
  <c r="H1111" i="1"/>
  <c r="D1111" i="1"/>
  <c r="N1111" i="1" s="1"/>
  <c r="L1110" i="1"/>
  <c r="J1110" i="1"/>
  <c r="H1110" i="1"/>
  <c r="D1110" i="1"/>
  <c r="N1110" i="1" s="1"/>
  <c r="L1109" i="1"/>
  <c r="J1109" i="1"/>
  <c r="H1109" i="1"/>
  <c r="D1109" i="1"/>
  <c r="N1109" i="1" s="1"/>
  <c r="L1108" i="1"/>
  <c r="J1108" i="1"/>
  <c r="H1108" i="1"/>
  <c r="D1108" i="1"/>
  <c r="N1108" i="1" s="1"/>
  <c r="O1108" i="1" s="1"/>
  <c r="S1108" i="1" s="1"/>
  <c r="L1107" i="1"/>
  <c r="J1107" i="1"/>
  <c r="H1107" i="1"/>
  <c r="D1107" i="1"/>
  <c r="N1107" i="1" s="1"/>
  <c r="L1106" i="1"/>
  <c r="J1106" i="1"/>
  <c r="H1106" i="1"/>
  <c r="D1106" i="1"/>
  <c r="N1106" i="1" s="1"/>
  <c r="L1105" i="1"/>
  <c r="J1105" i="1"/>
  <c r="H1105" i="1"/>
  <c r="D1105" i="1"/>
  <c r="N1105" i="1" s="1"/>
  <c r="L1104" i="1"/>
  <c r="J1104" i="1"/>
  <c r="H1104" i="1"/>
  <c r="D1104" i="1"/>
  <c r="N1104" i="1" s="1"/>
  <c r="O1104" i="1" s="1"/>
  <c r="S1104" i="1" s="1"/>
  <c r="L1103" i="1"/>
  <c r="J1103" i="1"/>
  <c r="H1103" i="1"/>
  <c r="D1103" i="1"/>
  <c r="N1103" i="1" s="1"/>
  <c r="L1102" i="1"/>
  <c r="J1102" i="1"/>
  <c r="H1102" i="1"/>
  <c r="D1102" i="1"/>
  <c r="N1102" i="1" s="1"/>
  <c r="L1101" i="1"/>
  <c r="J1101" i="1"/>
  <c r="H1101" i="1"/>
  <c r="D1101" i="1"/>
  <c r="N1101" i="1" s="1"/>
  <c r="L1100" i="1"/>
  <c r="J1100" i="1"/>
  <c r="H1100" i="1"/>
  <c r="D1100" i="1"/>
  <c r="N1100" i="1" s="1"/>
  <c r="L1099" i="1"/>
  <c r="J1099" i="1"/>
  <c r="H1099" i="1"/>
  <c r="D1099" i="1"/>
  <c r="N1099" i="1" s="1"/>
  <c r="L1098" i="1"/>
  <c r="J1098" i="1"/>
  <c r="H1098" i="1"/>
  <c r="D1098" i="1"/>
  <c r="N1098" i="1" s="1"/>
  <c r="O1098" i="1" s="1"/>
  <c r="S1098" i="1" s="1"/>
  <c r="L1097" i="1"/>
  <c r="J1097" i="1"/>
  <c r="H1097" i="1"/>
  <c r="D1097" i="1"/>
  <c r="N1097" i="1" s="1"/>
  <c r="L1096" i="1"/>
  <c r="J1096" i="1"/>
  <c r="H1096" i="1"/>
  <c r="D1096" i="1"/>
  <c r="N1096" i="1" s="1"/>
  <c r="L1095" i="1"/>
  <c r="J1095" i="1"/>
  <c r="H1095" i="1"/>
  <c r="D1095" i="1"/>
  <c r="N1095" i="1" s="1"/>
  <c r="L1094" i="1"/>
  <c r="J1094" i="1"/>
  <c r="H1094" i="1"/>
  <c r="D1094" i="1"/>
  <c r="N1094" i="1" s="1"/>
  <c r="L1093" i="1"/>
  <c r="J1093" i="1"/>
  <c r="H1093" i="1"/>
  <c r="D1093" i="1"/>
  <c r="N1093" i="1" s="1"/>
  <c r="L1092" i="1"/>
  <c r="J1092" i="1"/>
  <c r="H1092" i="1"/>
  <c r="D1092" i="1"/>
  <c r="N1092" i="1" s="1"/>
  <c r="L1091" i="1"/>
  <c r="J1091" i="1"/>
  <c r="H1091" i="1"/>
  <c r="D1091" i="1"/>
  <c r="N1091" i="1" s="1"/>
  <c r="L1090" i="1"/>
  <c r="J1090" i="1"/>
  <c r="H1090" i="1"/>
  <c r="D1090" i="1"/>
  <c r="N1090" i="1" s="1"/>
  <c r="L1089" i="1"/>
  <c r="J1089" i="1"/>
  <c r="H1089" i="1"/>
  <c r="D1089" i="1"/>
  <c r="N1089" i="1" s="1"/>
  <c r="L1088" i="1"/>
  <c r="J1088" i="1"/>
  <c r="H1088" i="1"/>
  <c r="D1088" i="1"/>
  <c r="N1088" i="1" s="1"/>
  <c r="P1088" i="1" s="1"/>
  <c r="W1088" i="1" s="1"/>
  <c r="L1087" i="1"/>
  <c r="J1087" i="1"/>
  <c r="H1087" i="1"/>
  <c r="D1087" i="1"/>
  <c r="N1087" i="1" s="1"/>
  <c r="L1086" i="1"/>
  <c r="J1086" i="1"/>
  <c r="H1086" i="1"/>
  <c r="D1086" i="1"/>
  <c r="N1086" i="1" s="1"/>
  <c r="L1085" i="1"/>
  <c r="J1085" i="1"/>
  <c r="H1085" i="1"/>
  <c r="D1085" i="1"/>
  <c r="N1085" i="1" s="1"/>
  <c r="L1084" i="1"/>
  <c r="J1084" i="1"/>
  <c r="H1084" i="1"/>
  <c r="D1084" i="1"/>
  <c r="N1084" i="1" s="1"/>
  <c r="L1083" i="1"/>
  <c r="J1083" i="1"/>
  <c r="H1083" i="1"/>
  <c r="D1083" i="1"/>
  <c r="N1083" i="1" s="1"/>
  <c r="L1082" i="1"/>
  <c r="J1082" i="1"/>
  <c r="H1082" i="1"/>
  <c r="D1082" i="1"/>
  <c r="N1082" i="1" s="1"/>
  <c r="L1081" i="1"/>
  <c r="J1081" i="1"/>
  <c r="H1081" i="1"/>
  <c r="D1081" i="1"/>
  <c r="N1081" i="1" s="1"/>
  <c r="L1080" i="1"/>
  <c r="J1080" i="1"/>
  <c r="H1080" i="1"/>
  <c r="D1080" i="1"/>
  <c r="N1080" i="1" s="1"/>
  <c r="O1080" i="1" s="1"/>
  <c r="S1080" i="1" s="1"/>
  <c r="L1079" i="1"/>
  <c r="J1079" i="1"/>
  <c r="H1079" i="1"/>
  <c r="D1079" i="1"/>
  <c r="N1079" i="1" s="1"/>
  <c r="L1078" i="1"/>
  <c r="J1078" i="1"/>
  <c r="H1078" i="1"/>
  <c r="D1078" i="1"/>
  <c r="N1078" i="1" s="1"/>
  <c r="L1077" i="1"/>
  <c r="J1077" i="1"/>
  <c r="H1077" i="1"/>
  <c r="D1077" i="1"/>
  <c r="N1077" i="1" s="1"/>
  <c r="L1076" i="1"/>
  <c r="J1076" i="1"/>
  <c r="H1076" i="1"/>
  <c r="D1076" i="1"/>
  <c r="N1076" i="1" s="1"/>
  <c r="L1075" i="1"/>
  <c r="J1075" i="1"/>
  <c r="H1075" i="1"/>
  <c r="D1075" i="1"/>
  <c r="N1075" i="1" s="1"/>
  <c r="L1074" i="1"/>
  <c r="J1074" i="1"/>
  <c r="H1074" i="1"/>
  <c r="D1074" i="1"/>
  <c r="N1074" i="1" s="1"/>
  <c r="O1074" i="1" s="1"/>
  <c r="S1074" i="1" s="1"/>
  <c r="L1073" i="1"/>
  <c r="J1073" i="1"/>
  <c r="H1073" i="1"/>
  <c r="D1073" i="1"/>
  <c r="N1073" i="1" s="1"/>
  <c r="L1072" i="1"/>
  <c r="J1072" i="1"/>
  <c r="H1072" i="1"/>
  <c r="D1072" i="1"/>
  <c r="N1072" i="1" s="1"/>
  <c r="O1072" i="1" s="1"/>
  <c r="S1072" i="1" s="1"/>
  <c r="L1071" i="1"/>
  <c r="J1071" i="1"/>
  <c r="H1071" i="1"/>
  <c r="D1071" i="1"/>
  <c r="N1071" i="1" s="1"/>
  <c r="L1070" i="1"/>
  <c r="J1070" i="1"/>
  <c r="H1070" i="1"/>
  <c r="D1070" i="1"/>
  <c r="N1070" i="1" s="1"/>
  <c r="L1069" i="1"/>
  <c r="J1069" i="1"/>
  <c r="H1069" i="1"/>
  <c r="D1069" i="1"/>
  <c r="N1069" i="1" s="1"/>
  <c r="L1068" i="1"/>
  <c r="J1068" i="1"/>
  <c r="H1068" i="1"/>
  <c r="D1068" i="1"/>
  <c r="N1068" i="1" s="1"/>
  <c r="L1067" i="1"/>
  <c r="J1067" i="1"/>
  <c r="H1067" i="1"/>
  <c r="D1067" i="1"/>
  <c r="N1067" i="1" s="1"/>
  <c r="L1066" i="1"/>
  <c r="J1066" i="1"/>
  <c r="H1066" i="1"/>
  <c r="D1066" i="1"/>
  <c r="N1066" i="1" s="1"/>
  <c r="O1066" i="1" s="1"/>
  <c r="S1066" i="1" s="1"/>
  <c r="L1065" i="1"/>
  <c r="J1065" i="1"/>
  <c r="H1065" i="1"/>
  <c r="D1065" i="1"/>
  <c r="N1065" i="1" s="1"/>
  <c r="L1064" i="1"/>
  <c r="J1064" i="1"/>
  <c r="H1064" i="1"/>
  <c r="D1064" i="1"/>
  <c r="N1064" i="1" s="1"/>
  <c r="L1063" i="1"/>
  <c r="J1063" i="1"/>
  <c r="H1063" i="1"/>
  <c r="D1063" i="1"/>
  <c r="N1063" i="1" s="1"/>
  <c r="L1062" i="1"/>
  <c r="J1062" i="1"/>
  <c r="H1062" i="1"/>
  <c r="D1062" i="1"/>
  <c r="N1062" i="1" s="1"/>
  <c r="L1061" i="1"/>
  <c r="J1061" i="1"/>
  <c r="H1061" i="1"/>
  <c r="D1061" i="1"/>
  <c r="N1061" i="1" s="1"/>
  <c r="L1060" i="1"/>
  <c r="J1060" i="1"/>
  <c r="H1060" i="1"/>
  <c r="D1060" i="1"/>
  <c r="N1060" i="1" s="1"/>
  <c r="L1059" i="1"/>
  <c r="J1059" i="1"/>
  <c r="H1059" i="1"/>
  <c r="D1059" i="1"/>
  <c r="N1059" i="1" s="1"/>
  <c r="L1058" i="1"/>
  <c r="J1058" i="1"/>
  <c r="H1058" i="1"/>
  <c r="D1058" i="1"/>
  <c r="N1058" i="1" s="1"/>
  <c r="L1057" i="1"/>
  <c r="J1057" i="1"/>
  <c r="H1057" i="1"/>
  <c r="D1057" i="1"/>
  <c r="N1057" i="1" s="1"/>
  <c r="L1056" i="1"/>
  <c r="J1056" i="1"/>
  <c r="H1056" i="1"/>
  <c r="D1056" i="1"/>
  <c r="N1056" i="1" s="1"/>
  <c r="L1055" i="1"/>
  <c r="J1055" i="1"/>
  <c r="H1055" i="1"/>
  <c r="D1055" i="1"/>
  <c r="N1055" i="1" s="1"/>
  <c r="L1054" i="1"/>
  <c r="J1054" i="1"/>
  <c r="H1054" i="1"/>
  <c r="D1054" i="1"/>
  <c r="N1054" i="1" s="1"/>
  <c r="L1053" i="1"/>
  <c r="J1053" i="1"/>
  <c r="H1053" i="1"/>
  <c r="D1053" i="1"/>
  <c r="N1053" i="1" s="1"/>
  <c r="L1052" i="1"/>
  <c r="J1052" i="1"/>
  <c r="H1052" i="1"/>
  <c r="D1052" i="1"/>
  <c r="N1052" i="1" s="1"/>
  <c r="L1051" i="1"/>
  <c r="J1051" i="1"/>
  <c r="H1051" i="1"/>
  <c r="D1051" i="1"/>
  <c r="N1051" i="1" s="1"/>
  <c r="L1050" i="1"/>
  <c r="J1050" i="1"/>
  <c r="H1050" i="1"/>
  <c r="D1050" i="1"/>
  <c r="N1050" i="1" s="1"/>
  <c r="O1050" i="1" s="1"/>
  <c r="S1050" i="1" s="1"/>
  <c r="L1049" i="1"/>
  <c r="J1049" i="1"/>
  <c r="H1049" i="1"/>
  <c r="D1049" i="1"/>
  <c r="N1049" i="1" s="1"/>
  <c r="L1048" i="1"/>
  <c r="J1048" i="1"/>
  <c r="H1048" i="1"/>
  <c r="D1048" i="1"/>
  <c r="N1048" i="1" s="1"/>
  <c r="O1048" i="1" s="1"/>
  <c r="S1048" i="1" s="1"/>
  <c r="L1047" i="1"/>
  <c r="J1047" i="1"/>
  <c r="H1047" i="1"/>
  <c r="D1047" i="1"/>
  <c r="N1047" i="1" s="1"/>
  <c r="L1046" i="1"/>
  <c r="J1046" i="1"/>
  <c r="H1046" i="1"/>
  <c r="D1046" i="1"/>
  <c r="N1046" i="1" s="1"/>
  <c r="L1045" i="1"/>
  <c r="J1045" i="1"/>
  <c r="H1045" i="1"/>
  <c r="D1045" i="1"/>
  <c r="N1045" i="1" s="1"/>
  <c r="L1044" i="1"/>
  <c r="J1044" i="1"/>
  <c r="H1044" i="1"/>
  <c r="D1044" i="1"/>
  <c r="N1044" i="1" s="1"/>
  <c r="L1043" i="1"/>
  <c r="J1043" i="1"/>
  <c r="H1043" i="1"/>
  <c r="D1043" i="1"/>
  <c r="N1043" i="1" s="1"/>
  <c r="L1042" i="1"/>
  <c r="J1042" i="1"/>
  <c r="H1042" i="1"/>
  <c r="D1042" i="1"/>
  <c r="N1042" i="1" s="1"/>
  <c r="O1042" i="1" s="1"/>
  <c r="S1042" i="1" s="1"/>
  <c r="L1041" i="1"/>
  <c r="J1041" i="1"/>
  <c r="H1041" i="1"/>
  <c r="D1041" i="1"/>
  <c r="N1041" i="1" s="1"/>
  <c r="L1040" i="1"/>
  <c r="J1040" i="1"/>
  <c r="H1040" i="1"/>
  <c r="D1040" i="1"/>
  <c r="N1040" i="1" s="1"/>
  <c r="L1039" i="1"/>
  <c r="J1039" i="1"/>
  <c r="H1039" i="1"/>
  <c r="D1039" i="1"/>
  <c r="N1039" i="1" s="1"/>
  <c r="L1038" i="1"/>
  <c r="J1038" i="1"/>
  <c r="H1038" i="1"/>
  <c r="D1038" i="1"/>
  <c r="N1038" i="1" s="1"/>
  <c r="L1037" i="1"/>
  <c r="J1037" i="1"/>
  <c r="H1037" i="1"/>
  <c r="D1037" i="1"/>
  <c r="N1037" i="1" s="1"/>
  <c r="L1036" i="1"/>
  <c r="J1036" i="1"/>
  <c r="H1036" i="1"/>
  <c r="D1036" i="1"/>
  <c r="N1036" i="1" s="1"/>
  <c r="L1035" i="1"/>
  <c r="J1035" i="1"/>
  <c r="H1035" i="1"/>
  <c r="D1035" i="1"/>
  <c r="N1035" i="1" s="1"/>
  <c r="L1034" i="1"/>
  <c r="J1034" i="1"/>
  <c r="H1034" i="1"/>
  <c r="D1034" i="1"/>
  <c r="N1034" i="1" s="1"/>
  <c r="O1034" i="1" s="1"/>
  <c r="S1034" i="1" s="1"/>
  <c r="L1033" i="1"/>
  <c r="J1033" i="1"/>
  <c r="H1033" i="1"/>
  <c r="D1033" i="1"/>
  <c r="N1033" i="1" s="1"/>
  <c r="L1032" i="1"/>
  <c r="J1032" i="1"/>
  <c r="H1032" i="1"/>
  <c r="D1032" i="1"/>
  <c r="N1032" i="1" s="1"/>
  <c r="L1031" i="1"/>
  <c r="J1031" i="1"/>
  <c r="H1031" i="1"/>
  <c r="D1031" i="1"/>
  <c r="N1031" i="1" s="1"/>
  <c r="L1030" i="1"/>
  <c r="J1030" i="1"/>
  <c r="H1030" i="1"/>
  <c r="D1030" i="1"/>
  <c r="N1030" i="1" s="1"/>
  <c r="L1029" i="1"/>
  <c r="J1029" i="1"/>
  <c r="H1029" i="1"/>
  <c r="D1029" i="1"/>
  <c r="N1029" i="1" s="1"/>
  <c r="L1028" i="1"/>
  <c r="J1028" i="1"/>
  <c r="H1028" i="1"/>
  <c r="D1028" i="1"/>
  <c r="N1028" i="1" s="1"/>
  <c r="L1027" i="1"/>
  <c r="J1027" i="1"/>
  <c r="H1027" i="1"/>
  <c r="D1027" i="1"/>
  <c r="N1027" i="1" s="1"/>
  <c r="L1026" i="1"/>
  <c r="J1026" i="1"/>
  <c r="H1026" i="1"/>
  <c r="D1026" i="1"/>
  <c r="N1026" i="1" s="1"/>
  <c r="L1025" i="1"/>
  <c r="J1025" i="1"/>
  <c r="H1025" i="1"/>
  <c r="D1025" i="1"/>
  <c r="N1025" i="1" s="1"/>
  <c r="L1024" i="1"/>
  <c r="J1024" i="1"/>
  <c r="H1024" i="1"/>
  <c r="D1024" i="1"/>
  <c r="N1024" i="1" s="1"/>
  <c r="O1024" i="1" s="1"/>
  <c r="S1024" i="1" s="1"/>
  <c r="L1023" i="1"/>
  <c r="J1023" i="1"/>
  <c r="H1023" i="1"/>
  <c r="D1023" i="1"/>
  <c r="N1023" i="1" s="1"/>
  <c r="L1022" i="1"/>
  <c r="J1022" i="1"/>
  <c r="H1022" i="1"/>
  <c r="D1022" i="1"/>
  <c r="N1022" i="1" s="1"/>
  <c r="L1021" i="1"/>
  <c r="J1021" i="1"/>
  <c r="H1021" i="1"/>
  <c r="D1021" i="1"/>
  <c r="N1021" i="1" s="1"/>
  <c r="L1020" i="1"/>
  <c r="J1020" i="1"/>
  <c r="H1020" i="1"/>
  <c r="D1020" i="1"/>
  <c r="N1020" i="1" s="1"/>
  <c r="L1019" i="1"/>
  <c r="J1019" i="1"/>
  <c r="H1019" i="1"/>
  <c r="D1019" i="1"/>
  <c r="N1019" i="1" s="1"/>
  <c r="L1018" i="1"/>
  <c r="J1018" i="1"/>
  <c r="H1018" i="1"/>
  <c r="D1018" i="1"/>
  <c r="N1018" i="1" s="1"/>
  <c r="O1018" i="1" s="1"/>
  <c r="S1018" i="1" s="1"/>
  <c r="L1017" i="1"/>
  <c r="J1017" i="1"/>
  <c r="H1017" i="1"/>
  <c r="D1017" i="1"/>
  <c r="N1017" i="1" s="1"/>
  <c r="L1016" i="1"/>
  <c r="J1016" i="1"/>
  <c r="H1016" i="1"/>
  <c r="D1016" i="1"/>
  <c r="N1016" i="1" s="1"/>
  <c r="O1016" i="1" s="1"/>
  <c r="S1016" i="1" s="1"/>
  <c r="V1016" i="1" s="1"/>
  <c r="L1015" i="1"/>
  <c r="J1015" i="1"/>
  <c r="H1015" i="1"/>
  <c r="D1015" i="1"/>
  <c r="N1015" i="1" s="1"/>
  <c r="L1014" i="1"/>
  <c r="J1014" i="1"/>
  <c r="H1014" i="1"/>
  <c r="D1014" i="1"/>
  <c r="N1014" i="1" s="1"/>
  <c r="L1013" i="1"/>
  <c r="J1013" i="1"/>
  <c r="H1013" i="1"/>
  <c r="D1013" i="1"/>
  <c r="N1013" i="1" s="1"/>
  <c r="L1012" i="1"/>
  <c r="J1012" i="1"/>
  <c r="H1012" i="1"/>
  <c r="D1012" i="1"/>
  <c r="N1012" i="1" s="1"/>
  <c r="O1012" i="1" s="1"/>
  <c r="S1012" i="1" s="1"/>
  <c r="L1011" i="1"/>
  <c r="J1011" i="1"/>
  <c r="H1011" i="1"/>
  <c r="D1011" i="1"/>
  <c r="N1011" i="1" s="1"/>
  <c r="L1010" i="1"/>
  <c r="J1010" i="1"/>
  <c r="H1010" i="1"/>
  <c r="D1010" i="1"/>
  <c r="N1010" i="1" s="1"/>
  <c r="L1009" i="1"/>
  <c r="J1009" i="1"/>
  <c r="H1009" i="1"/>
  <c r="D1009" i="1"/>
  <c r="N1009" i="1" s="1"/>
  <c r="L1008" i="1"/>
  <c r="J1008" i="1"/>
  <c r="H1008" i="1"/>
  <c r="D1008" i="1"/>
  <c r="N1008" i="1" s="1"/>
  <c r="L1007" i="1"/>
  <c r="J1007" i="1"/>
  <c r="H1007" i="1"/>
  <c r="D1007" i="1"/>
  <c r="N1007" i="1" s="1"/>
  <c r="L1006" i="1"/>
  <c r="J1006" i="1"/>
  <c r="H1006" i="1"/>
  <c r="D1006" i="1"/>
  <c r="N1006" i="1" s="1"/>
  <c r="L1005" i="1"/>
  <c r="J1005" i="1"/>
  <c r="H1005" i="1"/>
  <c r="D1005" i="1"/>
  <c r="N1005" i="1" s="1"/>
  <c r="L1004" i="1"/>
  <c r="J1004" i="1"/>
  <c r="H1004" i="1"/>
  <c r="D1004" i="1"/>
  <c r="N1004" i="1" s="1"/>
  <c r="O1004" i="1" s="1"/>
  <c r="S1004" i="1" s="1"/>
  <c r="L1003" i="1"/>
  <c r="J1003" i="1"/>
  <c r="H1003" i="1"/>
  <c r="D1003" i="1"/>
  <c r="N1003" i="1" s="1"/>
  <c r="L1002" i="1"/>
  <c r="J1002" i="1"/>
  <c r="H1002" i="1"/>
  <c r="D1002" i="1"/>
  <c r="N1002" i="1" s="1"/>
  <c r="O1002" i="1" s="1"/>
  <c r="S1002" i="1" s="1"/>
  <c r="L1001" i="1"/>
  <c r="J1001" i="1"/>
  <c r="H1001" i="1"/>
  <c r="D1001" i="1"/>
  <c r="N1001" i="1" s="1"/>
  <c r="L1000" i="1"/>
  <c r="J1000" i="1"/>
  <c r="H1000" i="1"/>
  <c r="D1000" i="1"/>
  <c r="N1000" i="1" s="1"/>
  <c r="P1000" i="1" s="1"/>
  <c r="W1000" i="1" s="1"/>
  <c r="L999" i="1"/>
  <c r="J999" i="1"/>
  <c r="H999" i="1"/>
  <c r="D999" i="1"/>
  <c r="N999" i="1" s="1"/>
  <c r="L998" i="1"/>
  <c r="J998" i="1"/>
  <c r="H998" i="1"/>
  <c r="D998" i="1"/>
  <c r="N998" i="1" s="1"/>
  <c r="L997" i="1"/>
  <c r="J997" i="1"/>
  <c r="H997" i="1"/>
  <c r="D997" i="1"/>
  <c r="N997" i="1" s="1"/>
  <c r="L996" i="1"/>
  <c r="J996" i="1"/>
  <c r="H996" i="1"/>
  <c r="D996" i="1"/>
  <c r="N996" i="1" s="1"/>
  <c r="O996" i="1" s="1"/>
  <c r="S996" i="1" s="1"/>
  <c r="L995" i="1"/>
  <c r="J995" i="1"/>
  <c r="H995" i="1"/>
  <c r="D995" i="1"/>
  <c r="N995" i="1" s="1"/>
  <c r="L994" i="1"/>
  <c r="J994" i="1"/>
  <c r="H994" i="1"/>
  <c r="D994" i="1"/>
  <c r="N994" i="1" s="1"/>
  <c r="L993" i="1"/>
  <c r="J993" i="1"/>
  <c r="H993" i="1"/>
  <c r="D993" i="1"/>
  <c r="N993" i="1" s="1"/>
  <c r="L992" i="1"/>
  <c r="J992" i="1"/>
  <c r="H992" i="1"/>
  <c r="D992" i="1"/>
  <c r="N992" i="1" s="1"/>
  <c r="P992" i="1" s="1"/>
  <c r="W992" i="1" s="1"/>
  <c r="L991" i="1"/>
  <c r="J991" i="1"/>
  <c r="H991" i="1"/>
  <c r="D991" i="1"/>
  <c r="N991" i="1" s="1"/>
  <c r="L990" i="1"/>
  <c r="J990" i="1"/>
  <c r="H990" i="1"/>
  <c r="D990" i="1"/>
  <c r="N990" i="1" s="1"/>
  <c r="L989" i="1"/>
  <c r="J989" i="1"/>
  <c r="H989" i="1"/>
  <c r="D989" i="1"/>
  <c r="N989" i="1" s="1"/>
  <c r="L988" i="1"/>
  <c r="J988" i="1"/>
  <c r="H988" i="1"/>
  <c r="D988" i="1"/>
  <c r="N988" i="1" s="1"/>
  <c r="O988" i="1" s="1"/>
  <c r="S988" i="1" s="1"/>
  <c r="L987" i="1"/>
  <c r="J987" i="1"/>
  <c r="H987" i="1"/>
  <c r="D987" i="1"/>
  <c r="N987" i="1" s="1"/>
  <c r="L986" i="1"/>
  <c r="J986" i="1"/>
  <c r="H986" i="1"/>
  <c r="D986" i="1"/>
  <c r="N986" i="1" s="1"/>
  <c r="O986" i="1" s="1"/>
  <c r="S986" i="1" s="1"/>
  <c r="L985" i="1"/>
  <c r="J985" i="1"/>
  <c r="H985" i="1"/>
  <c r="D985" i="1"/>
  <c r="N985" i="1" s="1"/>
  <c r="L984" i="1"/>
  <c r="J984" i="1"/>
  <c r="H984" i="1"/>
  <c r="D984" i="1"/>
  <c r="N984" i="1" s="1"/>
  <c r="L983" i="1"/>
  <c r="J983" i="1"/>
  <c r="H983" i="1"/>
  <c r="D983" i="1"/>
  <c r="N983" i="1" s="1"/>
  <c r="L982" i="1"/>
  <c r="J982" i="1"/>
  <c r="H982" i="1"/>
  <c r="D982" i="1"/>
  <c r="N982" i="1" s="1"/>
  <c r="L981" i="1"/>
  <c r="J981" i="1"/>
  <c r="H981" i="1"/>
  <c r="D981" i="1"/>
  <c r="N981" i="1" s="1"/>
  <c r="L980" i="1"/>
  <c r="J980" i="1"/>
  <c r="H980" i="1"/>
  <c r="D980" i="1"/>
  <c r="N980" i="1" s="1"/>
  <c r="L979" i="1"/>
  <c r="J979" i="1"/>
  <c r="H979" i="1"/>
  <c r="D979" i="1"/>
  <c r="N979" i="1" s="1"/>
  <c r="L978" i="1"/>
  <c r="J978" i="1"/>
  <c r="H978" i="1"/>
  <c r="D978" i="1"/>
  <c r="N978" i="1" s="1"/>
  <c r="O978" i="1" s="1"/>
  <c r="S978" i="1" s="1"/>
  <c r="L977" i="1"/>
  <c r="J977" i="1"/>
  <c r="H977" i="1"/>
  <c r="D977" i="1"/>
  <c r="N977" i="1" s="1"/>
  <c r="L976" i="1"/>
  <c r="J976" i="1"/>
  <c r="H976" i="1"/>
  <c r="D976" i="1"/>
  <c r="N976" i="1" s="1"/>
  <c r="L975" i="1"/>
  <c r="J975" i="1"/>
  <c r="H975" i="1"/>
  <c r="D975" i="1"/>
  <c r="N975" i="1" s="1"/>
  <c r="L974" i="1"/>
  <c r="J974" i="1"/>
  <c r="H974" i="1"/>
  <c r="D974" i="1"/>
  <c r="N974" i="1" s="1"/>
  <c r="L973" i="1"/>
  <c r="J973" i="1"/>
  <c r="H973" i="1"/>
  <c r="D973" i="1"/>
  <c r="N973" i="1" s="1"/>
  <c r="L972" i="1"/>
  <c r="J972" i="1"/>
  <c r="H972" i="1"/>
  <c r="D972" i="1"/>
  <c r="N972" i="1" s="1"/>
  <c r="O972" i="1" s="1"/>
  <c r="S972" i="1" s="1"/>
  <c r="L971" i="1"/>
  <c r="J971" i="1"/>
  <c r="H971" i="1"/>
  <c r="D971" i="1"/>
  <c r="N971" i="1" s="1"/>
  <c r="L970" i="1"/>
  <c r="J970" i="1"/>
  <c r="H970" i="1"/>
  <c r="D970" i="1"/>
  <c r="N970" i="1" s="1"/>
  <c r="O970" i="1" s="1"/>
  <c r="S970" i="1" s="1"/>
  <c r="L969" i="1"/>
  <c r="J969" i="1"/>
  <c r="H969" i="1"/>
  <c r="D969" i="1"/>
  <c r="N969" i="1" s="1"/>
  <c r="L968" i="1"/>
  <c r="J968" i="1"/>
  <c r="H968" i="1"/>
  <c r="D968" i="1"/>
  <c r="N968" i="1" s="1"/>
  <c r="P968" i="1" s="1"/>
  <c r="W968" i="1" s="1"/>
  <c r="L967" i="1"/>
  <c r="J967" i="1"/>
  <c r="H967" i="1"/>
  <c r="D967" i="1"/>
  <c r="N967" i="1" s="1"/>
  <c r="L966" i="1"/>
  <c r="J966" i="1"/>
  <c r="H966" i="1"/>
  <c r="D966" i="1"/>
  <c r="N966" i="1" s="1"/>
  <c r="L965" i="1"/>
  <c r="J965" i="1"/>
  <c r="H965" i="1"/>
  <c r="D965" i="1"/>
  <c r="N965" i="1" s="1"/>
  <c r="L964" i="1"/>
  <c r="J964" i="1"/>
  <c r="H964" i="1"/>
  <c r="D964" i="1"/>
  <c r="N964" i="1" s="1"/>
  <c r="O964" i="1" s="1"/>
  <c r="S964" i="1" s="1"/>
  <c r="L963" i="1"/>
  <c r="J963" i="1"/>
  <c r="H963" i="1"/>
  <c r="D963" i="1"/>
  <c r="N963" i="1" s="1"/>
  <c r="L962" i="1"/>
  <c r="J962" i="1"/>
  <c r="H962" i="1"/>
  <c r="D962" i="1"/>
  <c r="N962" i="1" s="1"/>
  <c r="L961" i="1"/>
  <c r="J961" i="1"/>
  <c r="H961" i="1"/>
  <c r="D961" i="1"/>
  <c r="N961" i="1" s="1"/>
  <c r="L960" i="1"/>
  <c r="J960" i="1"/>
  <c r="H960" i="1"/>
  <c r="D960" i="1"/>
  <c r="N960" i="1" s="1"/>
  <c r="P960" i="1" s="1"/>
  <c r="W960" i="1" s="1"/>
  <c r="L959" i="1"/>
  <c r="J959" i="1"/>
  <c r="H959" i="1"/>
  <c r="D959" i="1"/>
  <c r="N959" i="1" s="1"/>
  <c r="L958" i="1"/>
  <c r="J958" i="1"/>
  <c r="H958" i="1"/>
  <c r="D958" i="1"/>
  <c r="N958" i="1" s="1"/>
  <c r="L957" i="1"/>
  <c r="J957" i="1"/>
  <c r="H957" i="1"/>
  <c r="D957" i="1"/>
  <c r="N957" i="1" s="1"/>
  <c r="L956" i="1"/>
  <c r="J956" i="1"/>
  <c r="H956" i="1"/>
  <c r="D956" i="1"/>
  <c r="N956" i="1" s="1"/>
  <c r="O956" i="1" s="1"/>
  <c r="S956" i="1" s="1"/>
  <c r="L955" i="1"/>
  <c r="J955" i="1"/>
  <c r="H955" i="1"/>
  <c r="D955" i="1"/>
  <c r="N955" i="1" s="1"/>
  <c r="L954" i="1"/>
  <c r="J954" i="1"/>
  <c r="H954" i="1"/>
  <c r="D954" i="1"/>
  <c r="N954" i="1" s="1"/>
  <c r="L953" i="1"/>
  <c r="J953" i="1"/>
  <c r="H953" i="1"/>
  <c r="D953" i="1"/>
  <c r="N953" i="1" s="1"/>
  <c r="L952" i="1"/>
  <c r="J952" i="1"/>
  <c r="H952" i="1"/>
  <c r="D952" i="1"/>
  <c r="N952" i="1" s="1"/>
  <c r="L951" i="1"/>
  <c r="J951" i="1"/>
  <c r="H951" i="1"/>
  <c r="D951" i="1"/>
  <c r="N951" i="1" s="1"/>
  <c r="L950" i="1"/>
  <c r="J950" i="1"/>
  <c r="H950" i="1"/>
  <c r="D950" i="1"/>
  <c r="N950" i="1" s="1"/>
  <c r="L949" i="1"/>
  <c r="J949" i="1"/>
  <c r="H949" i="1"/>
  <c r="D949" i="1"/>
  <c r="N949" i="1" s="1"/>
  <c r="L948" i="1"/>
  <c r="J948" i="1"/>
  <c r="H948" i="1"/>
  <c r="D948" i="1"/>
  <c r="N948" i="1" s="1"/>
  <c r="L947" i="1"/>
  <c r="J947" i="1"/>
  <c r="H947" i="1"/>
  <c r="D947" i="1"/>
  <c r="N947" i="1" s="1"/>
  <c r="L946" i="1"/>
  <c r="J946" i="1"/>
  <c r="H946" i="1"/>
  <c r="D946" i="1"/>
  <c r="N946" i="1" s="1"/>
  <c r="O946" i="1" s="1"/>
  <c r="S946" i="1" s="1"/>
  <c r="L945" i="1"/>
  <c r="J945" i="1"/>
  <c r="H945" i="1"/>
  <c r="D945" i="1"/>
  <c r="N945" i="1" s="1"/>
  <c r="L944" i="1"/>
  <c r="J944" i="1"/>
  <c r="H944" i="1"/>
  <c r="D944" i="1"/>
  <c r="N944" i="1" s="1"/>
  <c r="P944" i="1" s="1"/>
  <c r="W944" i="1" s="1"/>
  <c r="L943" i="1"/>
  <c r="J943" i="1"/>
  <c r="H943" i="1"/>
  <c r="D943" i="1"/>
  <c r="N943" i="1" s="1"/>
  <c r="L942" i="1"/>
  <c r="J942" i="1"/>
  <c r="H942" i="1"/>
  <c r="D942" i="1"/>
  <c r="N942" i="1" s="1"/>
  <c r="L941" i="1"/>
  <c r="J941" i="1"/>
  <c r="H941" i="1"/>
  <c r="D941" i="1"/>
  <c r="N941" i="1" s="1"/>
  <c r="L940" i="1"/>
  <c r="J940" i="1"/>
  <c r="H940" i="1"/>
  <c r="D940" i="1"/>
  <c r="N940" i="1" s="1"/>
  <c r="O940" i="1" s="1"/>
  <c r="S940" i="1" s="1"/>
  <c r="L939" i="1"/>
  <c r="J939" i="1"/>
  <c r="H939" i="1"/>
  <c r="D939" i="1"/>
  <c r="N939" i="1" s="1"/>
  <c r="L938" i="1"/>
  <c r="J938" i="1"/>
  <c r="H938" i="1"/>
  <c r="D938" i="1"/>
  <c r="N938" i="1" s="1"/>
  <c r="O938" i="1" s="1"/>
  <c r="S938" i="1" s="1"/>
  <c r="L937" i="1"/>
  <c r="J937" i="1"/>
  <c r="H937" i="1"/>
  <c r="D937" i="1"/>
  <c r="N937" i="1" s="1"/>
  <c r="L936" i="1"/>
  <c r="J936" i="1"/>
  <c r="H936" i="1"/>
  <c r="D936" i="1"/>
  <c r="N936" i="1" s="1"/>
  <c r="L935" i="1"/>
  <c r="J935" i="1"/>
  <c r="H935" i="1"/>
  <c r="D935" i="1"/>
  <c r="N935" i="1" s="1"/>
  <c r="L934" i="1"/>
  <c r="J934" i="1"/>
  <c r="H934" i="1"/>
  <c r="D934" i="1"/>
  <c r="N934" i="1" s="1"/>
  <c r="L933" i="1"/>
  <c r="J933" i="1"/>
  <c r="H933" i="1"/>
  <c r="D933" i="1"/>
  <c r="N933" i="1" s="1"/>
  <c r="L932" i="1"/>
  <c r="J932" i="1"/>
  <c r="H932" i="1"/>
  <c r="D932" i="1"/>
  <c r="N932" i="1" s="1"/>
  <c r="O932" i="1" s="1"/>
  <c r="S932" i="1" s="1"/>
  <c r="L931" i="1"/>
  <c r="J931" i="1"/>
  <c r="H931" i="1"/>
  <c r="D931" i="1"/>
  <c r="N931" i="1" s="1"/>
  <c r="L930" i="1"/>
  <c r="J930" i="1"/>
  <c r="H930" i="1"/>
  <c r="D930" i="1"/>
  <c r="N930" i="1" s="1"/>
  <c r="O930" i="1" s="1"/>
  <c r="S930" i="1" s="1"/>
  <c r="L929" i="1"/>
  <c r="J929" i="1"/>
  <c r="H929" i="1"/>
  <c r="D929" i="1"/>
  <c r="N929" i="1" s="1"/>
  <c r="L928" i="1"/>
  <c r="J928" i="1"/>
  <c r="H928" i="1"/>
  <c r="D928" i="1"/>
  <c r="N928" i="1" s="1"/>
  <c r="L927" i="1"/>
  <c r="J927" i="1"/>
  <c r="H927" i="1"/>
  <c r="D927" i="1"/>
  <c r="N927" i="1" s="1"/>
  <c r="L926" i="1"/>
  <c r="J926" i="1"/>
  <c r="H926" i="1"/>
  <c r="D926" i="1"/>
  <c r="N926" i="1" s="1"/>
  <c r="L925" i="1"/>
  <c r="J925" i="1"/>
  <c r="H925" i="1"/>
  <c r="D925" i="1"/>
  <c r="N925" i="1" s="1"/>
  <c r="L924" i="1"/>
  <c r="J924" i="1"/>
  <c r="H924" i="1"/>
  <c r="D924" i="1"/>
  <c r="N924" i="1" s="1"/>
  <c r="O924" i="1" s="1"/>
  <c r="S924" i="1" s="1"/>
  <c r="L923" i="1"/>
  <c r="J923" i="1"/>
  <c r="H923" i="1"/>
  <c r="D923" i="1"/>
  <c r="N923" i="1" s="1"/>
  <c r="L922" i="1"/>
  <c r="J922" i="1"/>
  <c r="H922" i="1"/>
  <c r="D922" i="1"/>
  <c r="N922" i="1" s="1"/>
  <c r="O922" i="1" s="1"/>
  <c r="S922" i="1" s="1"/>
  <c r="L921" i="1"/>
  <c r="J921" i="1"/>
  <c r="H921" i="1"/>
  <c r="D921" i="1"/>
  <c r="N921" i="1" s="1"/>
  <c r="L920" i="1"/>
  <c r="J920" i="1"/>
  <c r="H920" i="1"/>
  <c r="D920" i="1"/>
  <c r="N920" i="1" s="1"/>
  <c r="L919" i="1"/>
  <c r="J919" i="1"/>
  <c r="H919" i="1"/>
  <c r="D919" i="1"/>
  <c r="N919" i="1" s="1"/>
  <c r="L918" i="1"/>
  <c r="J918" i="1"/>
  <c r="H918" i="1"/>
  <c r="D918" i="1"/>
  <c r="N918" i="1" s="1"/>
  <c r="L917" i="1"/>
  <c r="J917" i="1"/>
  <c r="H917" i="1"/>
  <c r="D917" i="1"/>
  <c r="N917" i="1" s="1"/>
  <c r="L916" i="1"/>
  <c r="J916" i="1"/>
  <c r="H916" i="1"/>
  <c r="D916" i="1"/>
  <c r="N916" i="1" s="1"/>
  <c r="L915" i="1"/>
  <c r="J915" i="1"/>
  <c r="H915" i="1"/>
  <c r="D915" i="1"/>
  <c r="N915" i="1" s="1"/>
  <c r="L914" i="1"/>
  <c r="J914" i="1"/>
  <c r="H914" i="1"/>
  <c r="D914" i="1"/>
  <c r="N914" i="1" s="1"/>
  <c r="O914" i="1" s="1"/>
  <c r="S914" i="1" s="1"/>
  <c r="L913" i="1"/>
  <c r="J913" i="1"/>
  <c r="H913" i="1"/>
  <c r="D913" i="1"/>
  <c r="N913" i="1" s="1"/>
  <c r="L912" i="1"/>
  <c r="J912" i="1"/>
  <c r="H912" i="1"/>
  <c r="D912" i="1"/>
  <c r="N912" i="1" s="1"/>
  <c r="L911" i="1"/>
  <c r="J911" i="1"/>
  <c r="H911" i="1"/>
  <c r="D911" i="1"/>
  <c r="N911" i="1" s="1"/>
  <c r="L910" i="1"/>
  <c r="J910" i="1"/>
  <c r="H910" i="1"/>
  <c r="D910" i="1"/>
  <c r="N910" i="1" s="1"/>
  <c r="L909" i="1"/>
  <c r="J909" i="1"/>
  <c r="H909" i="1"/>
  <c r="D909" i="1"/>
  <c r="N909" i="1" s="1"/>
  <c r="L908" i="1"/>
  <c r="J908" i="1"/>
  <c r="H908" i="1"/>
  <c r="D908" i="1"/>
  <c r="N908" i="1" s="1"/>
  <c r="O908" i="1" s="1"/>
  <c r="S908" i="1" s="1"/>
  <c r="L907" i="1"/>
  <c r="J907" i="1"/>
  <c r="H907" i="1"/>
  <c r="D907" i="1"/>
  <c r="N907" i="1" s="1"/>
  <c r="L906" i="1"/>
  <c r="J906" i="1"/>
  <c r="H906" i="1"/>
  <c r="D906" i="1"/>
  <c r="N906" i="1" s="1"/>
  <c r="O906" i="1" s="1"/>
  <c r="S906" i="1" s="1"/>
  <c r="L905" i="1"/>
  <c r="J905" i="1"/>
  <c r="H905" i="1"/>
  <c r="D905" i="1"/>
  <c r="N905" i="1" s="1"/>
  <c r="L904" i="1"/>
  <c r="J904" i="1"/>
  <c r="H904" i="1"/>
  <c r="D904" i="1"/>
  <c r="N904" i="1" s="1"/>
  <c r="L903" i="1"/>
  <c r="J903" i="1"/>
  <c r="H903" i="1"/>
  <c r="D903" i="1"/>
  <c r="N903" i="1" s="1"/>
  <c r="L902" i="1"/>
  <c r="J902" i="1"/>
  <c r="H902" i="1"/>
  <c r="D902" i="1"/>
  <c r="N902" i="1" s="1"/>
  <c r="L901" i="1"/>
  <c r="J901" i="1"/>
  <c r="H901" i="1"/>
  <c r="D901" i="1"/>
  <c r="N901" i="1" s="1"/>
  <c r="L900" i="1"/>
  <c r="J900" i="1"/>
  <c r="H900" i="1"/>
  <c r="D900" i="1"/>
  <c r="N900" i="1" s="1"/>
  <c r="L899" i="1"/>
  <c r="J899" i="1"/>
  <c r="H899" i="1"/>
  <c r="D899" i="1"/>
  <c r="N899" i="1" s="1"/>
  <c r="L898" i="1"/>
  <c r="J898" i="1"/>
  <c r="H898" i="1"/>
  <c r="D898" i="1"/>
  <c r="N898" i="1" s="1"/>
  <c r="O898" i="1" s="1"/>
  <c r="S898" i="1" s="1"/>
  <c r="L897" i="1"/>
  <c r="J897" i="1"/>
  <c r="H897" i="1"/>
  <c r="D897" i="1"/>
  <c r="N897" i="1" s="1"/>
  <c r="L896" i="1"/>
  <c r="J896" i="1"/>
  <c r="H896" i="1"/>
  <c r="D896" i="1"/>
  <c r="N896" i="1" s="1"/>
  <c r="L895" i="1"/>
  <c r="J895" i="1"/>
  <c r="H895" i="1"/>
  <c r="D895" i="1"/>
  <c r="N895" i="1" s="1"/>
  <c r="L894" i="1"/>
  <c r="J894" i="1"/>
  <c r="H894" i="1"/>
  <c r="D894" i="1"/>
  <c r="N894" i="1" s="1"/>
  <c r="O894" i="1" s="1"/>
  <c r="S894" i="1" s="1"/>
  <c r="L893" i="1"/>
  <c r="J893" i="1"/>
  <c r="H893" i="1"/>
  <c r="D893" i="1"/>
  <c r="N893" i="1" s="1"/>
  <c r="L892" i="1"/>
  <c r="J892" i="1"/>
  <c r="H892" i="1"/>
  <c r="D892" i="1"/>
  <c r="N892" i="1" s="1"/>
  <c r="L891" i="1"/>
  <c r="J891" i="1"/>
  <c r="H891" i="1"/>
  <c r="D891" i="1"/>
  <c r="N891" i="1" s="1"/>
  <c r="L890" i="1"/>
  <c r="J890" i="1"/>
  <c r="H890" i="1"/>
  <c r="D890" i="1"/>
  <c r="N890" i="1" s="1"/>
  <c r="L889" i="1"/>
  <c r="J889" i="1"/>
  <c r="H889" i="1"/>
  <c r="D889" i="1"/>
  <c r="N889" i="1" s="1"/>
  <c r="L888" i="1"/>
  <c r="J888" i="1"/>
  <c r="H888" i="1"/>
  <c r="D888" i="1"/>
  <c r="N888" i="1" s="1"/>
  <c r="O888" i="1" s="1"/>
  <c r="S888" i="1" s="1"/>
  <c r="L887" i="1"/>
  <c r="J887" i="1"/>
  <c r="H887" i="1"/>
  <c r="D887" i="1"/>
  <c r="N887" i="1" s="1"/>
  <c r="L886" i="1"/>
  <c r="J886" i="1"/>
  <c r="H886" i="1"/>
  <c r="D886" i="1"/>
  <c r="N886" i="1" s="1"/>
  <c r="L885" i="1"/>
  <c r="J885" i="1"/>
  <c r="H885" i="1"/>
  <c r="D885" i="1"/>
  <c r="N885" i="1" s="1"/>
  <c r="L884" i="1"/>
  <c r="J884" i="1"/>
  <c r="H884" i="1"/>
  <c r="D884" i="1"/>
  <c r="N884" i="1" s="1"/>
  <c r="O884" i="1" s="1"/>
  <c r="S884" i="1" s="1"/>
  <c r="L883" i="1"/>
  <c r="J883" i="1"/>
  <c r="H883" i="1"/>
  <c r="D883" i="1"/>
  <c r="N883" i="1" s="1"/>
  <c r="L882" i="1"/>
  <c r="J882" i="1"/>
  <c r="H882" i="1"/>
  <c r="D882" i="1"/>
  <c r="N882" i="1" s="1"/>
  <c r="O882" i="1" s="1"/>
  <c r="S882" i="1" s="1"/>
  <c r="L881" i="1"/>
  <c r="J881" i="1"/>
  <c r="H881" i="1"/>
  <c r="D881" i="1"/>
  <c r="N881" i="1" s="1"/>
  <c r="L880" i="1"/>
  <c r="J880" i="1"/>
  <c r="H880" i="1"/>
  <c r="D880" i="1"/>
  <c r="N880" i="1" s="1"/>
  <c r="L879" i="1"/>
  <c r="J879" i="1"/>
  <c r="H879" i="1"/>
  <c r="D879" i="1"/>
  <c r="N879" i="1" s="1"/>
  <c r="L878" i="1"/>
  <c r="J878" i="1"/>
  <c r="H878" i="1"/>
  <c r="D878" i="1"/>
  <c r="N878" i="1" s="1"/>
  <c r="O878" i="1" s="1"/>
  <c r="S878" i="1" s="1"/>
  <c r="L877" i="1"/>
  <c r="J877" i="1"/>
  <c r="H877" i="1"/>
  <c r="D877" i="1"/>
  <c r="N877" i="1" s="1"/>
  <c r="L876" i="1"/>
  <c r="J876" i="1"/>
  <c r="H876" i="1"/>
  <c r="D876" i="1"/>
  <c r="N876" i="1" s="1"/>
  <c r="L875" i="1"/>
  <c r="J875" i="1"/>
  <c r="H875" i="1"/>
  <c r="D875" i="1"/>
  <c r="N875" i="1" s="1"/>
  <c r="L874" i="1"/>
  <c r="J874" i="1"/>
  <c r="H874" i="1"/>
  <c r="D874" i="1"/>
  <c r="N874" i="1" s="1"/>
  <c r="L873" i="1"/>
  <c r="J873" i="1"/>
  <c r="H873" i="1"/>
  <c r="D873" i="1"/>
  <c r="N873" i="1" s="1"/>
  <c r="L872" i="1"/>
  <c r="J872" i="1"/>
  <c r="H872" i="1"/>
  <c r="D872" i="1"/>
  <c r="N872" i="1" s="1"/>
  <c r="O872" i="1" s="1"/>
  <c r="S872" i="1" s="1"/>
  <c r="U872" i="1" s="1"/>
  <c r="L871" i="1"/>
  <c r="J871" i="1"/>
  <c r="H871" i="1"/>
  <c r="D871" i="1"/>
  <c r="N871" i="1" s="1"/>
  <c r="L870" i="1"/>
  <c r="J870" i="1"/>
  <c r="H870" i="1"/>
  <c r="D870" i="1"/>
  <c r="N870" i="1" s="1"/>
  <c r="L869" i="1"/>
  <c r="J869" i="1"/>
  <c r="H869" i="1"/>
  <c r="D869" i="1"/>
  <c r="N869" i="1" s="1"/>
  <c r="L868" i="1"/>
  <c r="J868" i="1"/>
  <c r="H868" i="1"/>
  <c r="D868" i="1"/>
  <c r="N868" i="1" s="1"/>
  <c r="O868" i="1" s="1"/>
  <c r="S868" i="1" s="1"/>
  <c r="L867" i="1"/>
  <c r="J867" i="1"/>
  <c r="H867" i="1"/>
  <c r="D867" i="1"/>
  <c r="N867" i="1" s="1"/>
  <c r="L866" i="1"/>
  <c r="J866" i="1"/>
  <c r="H866" i="1"/>
  <c r="D866" i="1"/>
  <c r="N866" i="1" s="1"/>
  <c r="O866" i="1" s="1"/>
  <c r="S866" i="1" s="1"/>
  <c r="L865" i="1"/>
  <c r="J865" i="1"/>
  <c r="H865" i="1"/>
  <c r="D865" i="1"/>
  <c r="N865" i="1" s="1"/>
  <c r="L864" i="1"/>
  <c r="J864" i="1"/>
  <c r="H864" i="1"/>
  <c r="D864" i="1"/>
  <c r="N864" i="1" s="1"/>
  <c r="L863" i="1"/>
  <c r="J863" i="1"/>
  <c r="H863" i="1"/>
  <c r="D863" i="1"/>
  <c r="N863" i="1" s="1"/>
  <c r="L862" i="1"/>
  <c r="J862" i="1"/>
  <c r="H862" i="1"/>
  <c r="D862" i="1"/>
  <c r="N862" i="1" s="1"/>
  <c r="O862" i="1" s="1"/>
  <c r="S862" i="1" s="1"/>
  <c r="L861" i="1"/>
  <c r="J861" i="1"/>
  <c r="H861" i="1"/>
  <c r="D861" i="1"/>
  <c r="N861" i="1" s="1"/>
  <c r="L860" i="1"/>
  <c r="J860" i="1"/>
  <c r="H860" i="1"/>
  <c r="D860" i="1"/>
  <c r="N860" i="1" s="1"/>
  <c r="L859" i="1"/>
  <c r="J859" i="1"/>
  <c r="H859" i="1"/>
  <c r="D859" i="1"/>
  <c r="N859" i="1" s="1"/>
  <c r="L858" i="1"/>
  <c r="J858" i="1"/>
  <c r="H858" i="1"/>
  <c r="D858" i="1"/>
  <c r="N858" i="1" s="1"/>
  <c r="L857" i="1"/>
  <c r="J857" i="1"/>
  <c r="H857" i="1"/>
  <c r="D857" i="1"/>
  <c r="N857" i="1" s="1"/>
  <c r="L856" i="1"/>
  <c r="J856" i="1"/>
  <c r="H856" i="1"/>
  <c r="D856" i="1"/>
  <c r="N856" i="1" s="1"/>
  <c r="O856" i="1" s="1"/>
  <c r="S856" i="1" s="1"/>
  <c r="L855" i="1"/>
  <c r="J855" i="1"/>
  <c r="H855" i="1"/>
  <c r="D855" i="1"/>
  <c r="N855" i="1" s="1"/>
  <c r="L854" i="1"/>
  <c r="J854" i="1"/>
  <c r="H854" i="1"/>
  <c r="D854" i="1"/>
  <c r="N854" i="1" s="1"/>
  <c r="L853" i="1"/>
  <c r="J853" i="1"/>
  <c r="H853" i="1"/>
  <c r="D853" i="1"/>
  <c r="N853" i="1" s="1"/>
  <c r="L852" i="1"/>
  <c r="J852" i="1"/>
  <c r="H852" i="1"/>
  <c r="D852" i="1"/>
  <c r="N852" i="1" s="1"/>
  <c r="O852" i="1" s="1"/>
  <c r="S852" i="1" s="1"/>
  <c r="L851" i="1"/>
  <c r="J851" i="1"/>
  <c r="H851" i="1"/>
  <c r="D851" i="1"/>
  <c r="N851" i="1" s="1"/>
  <c r="L850" i="1"/>
  <c r="J850" i="1"/>
  <c r="H850" i="1"/>
  <c r="D850" i="1"/>
  <c r="N850" i="1" s="1"/>
  <c r="O850" i="1" s="1"/>
  <c r="S850" i="1" s="1"/>
  <c r="L849" i="1"/>
  <c r="J849" i="1"/>
  <c r="H849" i="1"/>
  <c r="D849" i="1"/>
  <c r="N849" i="1" s="1"/>
  <c r="L848" i="1"/>
  <c r="J848" i="1"/>
  <c r="H848" i="1"/>
  <c r="D848" i="1"/>
  <c r="N848" i="1" s="1"/>
  <c r="L847" i="1"/>
  <c r="J847" i="1"/>
  <c r="H847" i="1"/>
  <c r="D847" i="1"/>
  <c r="N847" i="1" s="1"/>
  <c r="L846" i="1"/>
  <c r="J846" i="1"/>
  <c r="H846" i="1"/>
  <c r="D846" i="1"/>
  <c r="N846" i="1" s="1"/>
  <c r="O846" i="1" s="1"/>
  <c r="S846" i="1" s="1"/>
  <c r="L845" i="1"/>
  <c r="J845" i="1"/>
  <c r="H845" i="1"/>
  <c r="D845" i="1"/>
  <c r="N845" i="1" s="1"/>
  <c r="L844" i="1"/>
  <c r="J844" i="1"/>
  <c r="H844" i="1"/>
  <c r="D844" i="1"/>
  <c r="N844" i="1" s="1"/>
  <c r="L843" i="1"/>
  <c r="J843" i="1"/>
  <c r="H843" i="1"/>
  <c r="D843" i="1"/>
  <c r="N843" i="1" s="1"/>
  <c r="L842" i="1"/>
  <c r="J842" i="1"/>
  <c r="H842" i="1"/>
  <c r="D842" i="1"/>
  <c r="N842" i="1" s="1"/>
  <c r="L841" i="1"/>
  <c r="J841" i="1"/>
  <c r="H841" i="1"/>
  <c r="D841" i="1"/>
  <c r="N841" i="1" s="1"/>
  <c r="L840" i="1"/>
  <c r="J840" i="1"/>
  <c r="H840" i="1"/>
  <c r="D840" i="1"/>
  <c r="N840" i="1" s="1"/>
  <c r="O840" i="1" s="1"/>
  <c r="S840" i="1" s="1"/>
  <c r="L839" i="1"/>
  <c r="J839" i="1"/>
  <c r="H839" i="1"/>
  <c r="D839" i="1"/>
  <c r="N839" i="1" s="1"/>
  <c r="L838" i="1"/>
  <c r="J838" i="1"/>
  <c r="H838" i="1"/>
  <c r="D838" i="1"/>
  <c r="N838" i="1" s="1"/>
  <c r="L837" i="1"/>
  <c r="J837" i="1"/>
  <c r="H837" i="1"/>
  <c r="D837" i="1"/>
  <c r="N837" i="1" s="1"/>
  <c r="L836" i="1"/>
  <c r="J836" i="1"/>
  <c r="H836" i="1"/>
  <c r="D836" i="1"/>
  <c r="N836" i="1" s="1"/>
  <c r="O836" i="1" s="1"/>
  <c r="S836" i="1" s="1"/>
  <c r="L835" i="1"/>
  <c r="J835" i="1"/>
  <c r="H835" i="1"/>
  <c r="D835" i="1"/>
  <c r="N835" i="1" s="1"/>
  <c r="L834" i="1"/>
  <c r="J834" i="1"/>
  <c r="H834" i="1"/>
  <c r="D834" i="1"/>
  <c r="N834" i="1" s="1"/>
  <c r="O834" i="1" s="1"/>
  <c r="S834" i="1" s="1"/>
  <c r="L833" i="1"/>
  <c r="J833" i="1"/>
  <c r="H833" i="1"/>
  <c r="D833" i="1"/>
  <c r="N833" i="1" s="1"/>
  <c r="L832" i="1"/>
  <c r="J832" i="1"/>
  <c r="H832" i="1"/>
  <c r="D832" i="1"/>
  <c r="N832" i="1" s="1"/>
  <c r="L831" i="1"/>
  <c r="J831" i="1"/>
  <c r="H831" i="1"/>
  <c r="D831" i="1"/>
  <c r="N831" i="1" s="1"/>
  <c r="L830" i="1"/>
  <c r="J830" i="1"/>
  <c r="H830" i="1"/>
  <c r="D830" i="1"/>
  <c r="N830" i="1" s="1"/>
  <c r="O830" i="1" s="1"/>
  <c r="S830" i="1" s="1"/>
  <c r="L829" i="1"/>
  <c r="J829" i="1"/>
  <c r="H829" i="1"/>
  <c r="D829" i="1"/>
  <c r="N829" i="1" s="1"/>
  <c r="L828" i="1"/>
  <c r="J828" i="1"/>
  <c r="H828" i="1"/>
  <c r="D828" i="1"/>
  <c r="N828" i="1" s="1"/>
  <c r="L827" i="1"/>
  <c r="J827" i="1"/>
  <c r="H827" i="1"/>
  <c r="D827" i="1"/>
  <c r="N827" i="1" s="1"/>
  <c r="L826" i="1"/>
  <c r="J826" i="1"/>
  <c r="H826" i="1"/>
  <c r="D826" i="1"/>
  <c r="N826" i="1" s="1"/>
  <c r="L825" i="1"/>
  <c r="J825" i="1"/>
  <c r="H825" i="1"/>
  <c r="D825" i="1"/>
  <c r="N825" i="1" s="1"/>
  <c r="L824" i="1"/>
  <c r="J824" i="1"/>
  <c r="H824" i="1"/>
  <c r="D824" i="1"/>
  <c r="N824" i="1" s="1"/>
  <c r="O824" i="1" s="1"/>
  <c r="S824" i="1" s="1"/>
  <c r="V824" i="1" s="1"/>
  <c r="L823" i="1"/>
  <c r="J823" i="1"/>
  <c r="H823" i="1"/>
  <c r="D823" i="1"/>
  <c r="N823" i="1" s="1"/>
  <c r="L822" i="1"/>
  <c r="J822" i="1"/>
  <c r="H822" i="1"/>
  <c r="D822" i="1"/>
  <c r="N822" i="1" s="1"/>
  <c r="L821" i="1"/>
  <c r="J821" i="1"/>
  <c r="H821" i="1"/>
  <c r="D821" i="1"/>
  <c r="N821" i="1" s="1"/>
  <c r="P821" i="1" s="1"/>
  <c r="W821" i="1" s="1"/>
  <c r="Z821" i="1" s="1"/>
  <c r="L820" i="1"/>
  <c r="J820" i="1"/>
  <c r="H820" i="1"/>
  <c r="D820" i="1"/>
  <c r="N820" i="1" s="1"/>
  <c r="L819" i="1"/>
  <c r="J819" i="1"/>
  <c r="H819" i="1"/>
  <c r="D819" i="1"/>
  <c r="N819" i="1" s="1"/>
  <c r="L818" i="1"/>
  <c r="J818" i="1"/>
  <c r="H818" i="1"/>
  <c r="D818" i="1"/>
  <c r="N818" i="1" s="1"/>
  <c r="O818" i="1" s="1"/>
  <c r="S818" i="1" s="1"/>
  <c r="L817" i="1"/>
  <c r="J817" i="1"/>
  <c r="H817" i="1"/>
  <c r="D817" i="1"/>
  <c r="N817" i="1" s="1"/>
  <c r="O817" i="1" s="1"/>
  <c r="S817" i="1" s="1"/>
  <c r="L816" i="1"/>
  <c r="J816" i="1"/>
  <c r="H816" i="1"/>
  <c r="D816" i="1"/>
  <c r="N816" i="1" s="1"/>
  <c r="L815" i="1"/>
  <c r="J815" i="1"/>
  <c r="H815" i="1"/>
  <c r="D815" i="1"/>
  <c r="N815" i="1" s="1"/>
  <c r="L814" i="1"/>
  <c r="J814" i="1"/>
  <c r="H814" i="1"/>
  <c r="D814" i="1"/>
  <c r="N814" i="1" s="1"/>
  <c r="P814" i="1" s="1"/>
  <c r="W814" i="1" s="1"/>
  <c r="L813" i="1"/>
  <c r="J813" i="1"/>
  <c r="H813" i="1"/>
  <c r="D813" i="1"/>
  <c r="N813" i="1" s="1"/>
  <c r="P813" i="1" s="1"/>
  <c r="W813" i="1" s="1"/>
  <c r="Z813" i="1" s="1"/>
  <c r="L812" i="1"/>
  <c r="J812" i="1"/>
  <c r="H812" i="1"/>
  <c r="D812" i="1"/>
  <c r="N812" i="1" s="1"/>
  <c r="L811" i="1"/>
  <c r="J811" i="1"/>
  <c r="H811" i="1"/>
  <c r="D811" i="1"/>
  <c r="N811" i="1" s="1"/>
  <c r="L810" i="1"/>
  <c r="J810" i="1"/>
  <c r="H810" i="1"/>
  <c r="D810" i="1"/>
  <c r="N810" i="1" s="1"/>
  <c r="O810" i="1" s="1"/>
  <c r="S810" i="1" s="1"/>
  <c r="L809" i="1"/>
  <c r="J809" i="1"/>
  <c r="H809" i="1"/>
  <c r="D809" i="1"/>
  <c r="N809" i="1" s="1"/>
  <c r="O809" i="1" s="1"/>
  <c r="S809" i="1" s="1"/>
  <c r="L808" i="1"/>
  <c r="J808" i="1"/>
  <c r="H808" i="1"/>
  <c r="D808" i="1"/>
  <c r="N808" i="1" s="1"/>
  <c r="O808" i="1" s="1"/>
  <c r="S808" i="1" s="1"/>
  <c r="L807" i="1"/>
  <c r="J807" i="1"/>
  <c r="H807" i="1"/>
  <c r="D807" i="1"/>
  <c r="N807" i="1" s="1"/>
  <c r="L806" i="1"/>
  <c r="J806" i="1"/>
  <c r="H806" i="1"/>
  <c r="D806" i="1"/>
  <c r="N806" i="1" s="1"/>
  <c r="P806" i="1" s="1"/>
  <c r="W806" i="1" s="1"/>
  <c r="Z806" i="1" s="1"/>
  <c r="L805" i="1"/>
  <c r="J805" i="1"/>
  <c r="H805" i="1"/>
  <c r="D805" i="1"/>
  <c r="N805" i="1" s="1"/>
  <c r="L804" i="1"/>
  <c r="J804" i="1"/>
  <c r="H804" i="1"/>
  <c r="D804" i="1"/>
  <c r="N804" i="1" s="1"/>
  <c r="L803" i="1"/>
  <c r="J803" i="1"/>
  <c r="H803" i="1"/>
  <c r="D803" i="1"/>
  <c r="N803" i="1" s="1"/>
  <c r="L802" i="1"/>
  <c r="J802" i="1"/>
  <c r="H802" i="1"/>
  <c r="D802" i="1"/>
  <c r="N802" i="1" s="1"/>
  <c r="L801" i="1"/>
  <c r="J801" i="1"/>
  <c r="H801" i="1"/>
  <c r="D801" i="1"/>
  <c r="N801" i="1" s="1"/>
  <c r="O801" i="1" s="1"/>
  <c r="S801" i="1" s="1"/>
  <c r="L800" i="1"/>
  <c r="J800" i="1"/>
  <c r="H800" i="1"/>
  <c r="D800" i="1"/>
  <c r="N800" i="1" s="1"/>
  <c r="L799" i="1"/>
  <c r="J799" i="1"/>
  <c r="H799" i="1"/>
  <c r="D799" i="1"/>
  <c r="N799" i="1" s="1"/>
  <c r="L798" i="1"/>
  <c r="J798" i="1"/>
  <c r="H798" i="1"/>
  <c r="D798" i="1"/>
  <c r="N798" i="1" s="1"/>
  <c r="L797" i="1"/>
  <c r="J797" i="1"/>
  <c r="H797" i="1"/>
  <c r="D797" i="1"/>
  <c r="N797" i="1" s="1"/>
  <c r="L796" i="1"/>
  <c r="J796" i="1"/>
  <c r="H796" i="1"/>
  <c r="D796" i="1"/>
  <c r="N796" i="1" s="1"/>
  <c r="L795" i="1"/>
  <c r="J795" i="1"/>
  <c r="H795" i="1"/>
  <c r="D795" i="1"/>
  <c r="N795" i="1" s="1"/>
  <c r="L794" i="1"/>
  <c r="J794" i="1"/>
  <c r="H794" i="1"/>
  <c r="D794" i="1"/>
  <c r="N794" i="1" s="1"/>
  <c r="L793" i="1"/>
  <c r="J793" i="1"/>
  <c r="H793" i="1"/>
  <c r="D793" i="1"/>
  <c r="N793" i="1" s="1"/>
  <c r="O793" i="1" s="1"/>
  <c r="S793" i="1" s="1"/>
  <c r="L792" i="1"/>
  <c r="J792" i="1"/>
  <c r="H792" i="1"/>
  <c r="D792" i="1"/>
  <c r="N792" i="1" s="1"/>
  <c r="L791" i="1"/>
  <c r="J791" i="1"/>
  <c r="H791" i="1"/>
  <c r="D791" i="1"/>
  <c r="N791" i="1" s="1"/>
  <c r="L790" i="1"/>
  <c r="J790" i="1"/>
  <c r="H790" i="1"/>
  <c r="D790" i="1"/>
  <c r="N790" i="1" s="1"/>
  <c r="L789" i="1"/>
  <c r="J789" i="1"/>
  <c r="H789" i="1"/>
  <c r="D789" i="1"/>
  <c r="N789" i="1" s="1"/>
  <c r="P789" i="1" s="1"/>
  <c r="W789" i="1" s="1"/>
  <c r="L788" i="1"/>
  <c r="J788" i="1"/>
  <c r="H788" i="1"/>
  <c r="D788" i="1"/>
  <c r="N788" i="1" s="1"/>
  <c r="L787" i="1"/>
  <c r="J787" i="1"/>
  <c r="H787" i="1"/>
  <c r="D787" i="1"/>
  <c r="N787" i="1" s="1"/>
  <c r="L786" i="1"/>
  <c r="J786" i="1"/>
  <c r="H786" i="1"/>
  <c r="D786" i="1"/>
  <c r="N786" i="1" s="1"/>
  <c r="O786" i="1" s="1"/>
  <c r="S786" i="1" s="1"/>
  <c r="L785" i="1"/>
  <c r="J785" i="1"/>
  <c r="H785" i="1"/>
  <c r="D785" i="1"/>
  <c r="N785" i="1" s="1"/>
  <c r="O785" i="1" s="1"/>
  <c r="S785" i="1" s="1"/>
  <c r="L784" i="1"/>
  <c r="J784" i="1"/>
  <c r="H784" i="1"/>
  <c r="D784" i="1"/>
  <c r="N784" i="1" s="1"/>
  <c r="L783" i="1"/>
  <c r="J783" i="1"/>
  <c r="H783" i="1"/>
  <c r="D783" i="1"/>
  <c r="N783" i="1" s="1"/>
  <c r="L782" i="1"/>
  <c r="J782" i="1"/>
  <c r="H782" i="1"/>
  <c r="D782" i="1"/>
  <c r="N782" i="1" s="1"/>
  <c r="P782" i="1" s="1"/>
  <c r="W782" i="1" s="1"/>
  <c r="L781" i="1"/>
  <c r="J781" i="1"/>
  <c r="H781" i="1"/>
  <c r="D781" i="1"/>
  <c r="N781" i="1" s="1"/>
  <c r="P781" i="1" s="1"/>
  <c r="W781" i="1" s="1"/>
  <c r="Z781" i="1" s="1"/>
  <c r="L780" i="1"/>
  <c r="J780" i="1"/>
  <c r="H780" i="1"/>
  <c r="D780" i="1"/>
  <c r="N780" i="1" s="1"/>
  <c r="L779" i="1"/>
  <c r="J779" i="1"/>
  <c r="H779" i="1"/>
  <c r="D779" i="1"/>
  <c r="N779" i="1" s="1"/>
  <c r="L778" i="1"/>
  <c r="J778" i="1"/>
  <c r="H778" i="1"/>
  <c r="D778" i="1"/>
  <c r="N778" i="1" s="1"/>
  <c r="O778" i="1" s="1"/>
  <c r="S778" i="1" s="1"/>
  <c r="L777" i="1"/>
  <c r="J777" i="1"/>
  <c r="H777" i="1"/>
  <c r="D777" i="1"/>
  <c r="N777" i="1" s="1"/>
  <c r="O777" i="1" s="1"/>
  <c r="S777" i="1" s="1"/>
  <c r="L776" i="1"/>
  <c r="J776" i="1"/>
  <c r="H776" i="1"/>
  <c r="D776" i="1"/>
  <c r="N776" i="1" s="1"/>
  <c r="P776" i="1" s="1"/>
  <c r="W776" i="1" s="1"/>
  <c r="X776" i="1" s="1"/>
  <c r="L775" i="1"/>
  <c r="J775" i="1"/>
  <c r="H775" i="1"/>
  <c r="D775" i="1"/>
  <c r="N775" i="1" s="1"/>
  <c r="L774" i="1"/>
  <c r="J774" i="1"/>
  <c r="H774" i="1"/>
  <c r="D774" i="1"/>
  <c r="N774" i="1" s="1"/>
  <c r="P774" i="1" s="1"/>
  <c r="W774" i="1" s="1"/>
  <c r="L773" i="1"/>
  <c r="J773" i="1"/>
  <c r="H773" i="1"/>
  <c r="D773" i="1"/>
  <c r="N773" i="1" s="1"/>
  <c r="L772" i="1"/>
  <c r="J772" i="1"/>
  <c r="H772" i="1"/>
  <c r="D772" i="1"/>
  <c r="N772" i="1" s="1"/>
  <c r="L771" i="1"/>
  <c r="J771" i="1"/>
  <c r="H771" i="1"/>
  <c r="D771" i="1"/>
  <c r="N771" i="1" s="1"/>
  <c r="L770" i="1"/>
  <c r="J770" i="1"/>
  <c r="H770" i="1"/>
  <c r="D770" i="1"/>
  <c r="N770" i="1" s="1"/>
  <c r="L769" i="1"/>
  <c r="J769" i="1"/>
  <c r="H769" i="1"/>
  <c r="D769" i="1"/>
  <c r="N769" i="1" s="1"/>
  <c r="O769" i="1" s="1"/>
  <c r="S769" i="1" s="1"/>
  <c r="L768" i="1"/>
  <c r="J768" i="1"/>
  <c r="H768" i="1"/>
  <c r="D768" i="1"/>
  <c r="N768" i="1" s="1"/>
  <c r="L767" i="1"/>
  <c r="J767" i="1"/>
  <c r="H767" i="1"/>
  <c r="D767" i="1"/>
  <c r="N767" i="1" s="1"/>
  <c r="L766" i="1"/>
  <c r="J766" i="1"/>
  <c r="H766" i="1"/>
  <c r="D766" i="1"/>
  <c r="N766" i="1" s="1"/>
  <c r="L765" i="1"/>
  <c r="J765" i="1"/>
  <c r="H765" i="1"/>
  <c r="D765" i="1"/>
  <c r="N765" i="1" s="1"/>
  <c r="L764" i="1"/>
  <c r="J764" i="1"/>
  <c r="H764" i="1"/>
  <c r="D764" i="1"/>
  <c r="N764" i="1" s="1"/>
  <c r="L763" i="1"/>
  <c r="J763" i="1"/>
  <c r="H763" i="1"/>
  <c r="D763" i="1"/>
  <c r="N763" i="1" s="1"/>
  <c r="L762" i="1"/>
  <c r="J762" i="1"/>
  <c r="H762" i="1"/>
  <c r="D762" i="1"/>
  <c r="N762" i="1" s="1"/>
  <c r="L761" i="1"/>
  <c r="J761" i="1"/>
  <c r="H761" i="1"/>
  <c r="D761" i="1"/>
  <c r="N761" i="1" s="1"/>
  <c r="P761" i="1" s="1"/>
  <c r="W761" i="1" s="1"/>
  <c r="X761" i="1" s="1"/>
  <c r="L760" i="1"/>
  <c r="J760" i="1"/>
  <c r="H760" i="1"/>
  <c r="D760" i="1"/>
  <c r="N760" i="1" s="1"/>
  <c r="L759" i="1"/>
  <c r="J759" i="1"/>
  <c r="H759" i="1"/>
  <c r="D759" i="1"/>
  <c r="N759" i="1" s="1"/>
  <c r="L758" i="1"/>
  <c r="J758" i="1"/>
  <c r="H758" i="1"/>
  <c r="D758" i="1"/>
  <c r="N758" i="1" s="1"/>
  <c r="L757" i="1"/>
  <c r="J757" i="1"/>
  <c r="H757" i="1"/>
  <c r="D757" i="1"/>
  <c r="N757" i="1" s="1"/>
  <c r="P757" i="1" s="1"/>
  <c r="W757" i="1" s="1"/>
  <c r="L756" i="1"/>
  <c r="J756" i="1"/>
  <c r="H756" i="1"/>
  <c r="D756" i="1"/>
  <c r="N756" i="1" s="1"/>
  <c r="L755" i="1"/>
  <c r="J755" i="1"/>
  <c r="H755" i="1"/>
  <c r="D755" i="1"/>
  <c r="N755" i="1" s="1"/>
  <c r="L754" i="1"/>
  <c r="J754" i="1"/>
  <c r="H754" i="1"/>
  <c r="D754" i="1"/>
  <c r="N754" i="1" s="1"/>
  <c r="O754" i="1" s="1"/>
  <c r="S754" i="1" s="1"/>
  <c r="L753" i="1"/>
  <c r="J753" i="1"/>
  <c r="H753" i="1"/>
  <c r="D753" i="1"/>
  <c r="N753" i="1" s="1"/>
  <c r="O753" i="1" s="1"/>
  <c r="S753" i="1" s="1"/>
  <c r="L752" i="1"/>
  <c r="J752" i="1"/>
  <c r="H752" i="1"/>
  <c r="D752" i="1"/>
  <c r="N752" i="1" s="1"/>
  <c r="L751" i="1"/>
  <c r="J751" i="1"/>
  <c r="H751" i="1"/>
  <c r="D751" i="1"/>
  <c r="N751" i="1" s="1"/>
  <c r="L750" i="1"/>
  <c r="J750" i="1"/>
  <c r="H750" i="1"/>
  <c r="D750" i="1"/>
  <c r="N750" i="1" s="1"/>
  <c r="P750" i="1" s="1"/>
  <c r="W750" i="1" s="1"/>
  <c r="L749" i="1"/>
  <c r="J749" i="1"/>
  <c r="H749" i="1"/>
  <c r="D749" i="1"/>
  <c r="N749" i="1" s="1"/>
  <c r="P749" i="1" s="1"/>
  <c r="W749" i="1" s="1"/>
  <c r="L748" i="1"/>
  <c r="J748" i="1"/>
  <c r="H748" i="1"/>
  <c r="D748" i="1"/>
  <c r="N748" i="1" s="1"/>
  <c r="L747" i="1"/>
  <c r="J747" i="1"/>
  <c r="H747" i="1"/>
  <c r="D747" i="1"/>
  <c r="N747" i="1" s="1"/>
  <c r="L746" i="1"/>
  <c r="J746" i="1"/>
  <c r="H746" i="1"/>
  <c r="D746" i="1"/>
  <c r="N746" i="1" s="1"/>
  <c r="O746" i="1" s="1"/>
  <c r="S746" i="1" s="1"/>
  <c r="L745" i="1"/>
  <c r="J745" i="1"/>
  <c r="H745" i="1"/>
  <c r="D745" i="1"/>
  <c r="N745" i="1" s="1"/>
  <c r="P745" i="1" s="1"/>
  <c r="W745" i="1" s="1"/>
  <c r="L744" i="1"/>
  <c r="J744" i="1"/>
  <c r="H744" i="1"/>
  <c r="D744" i="1"/>
  <c r="N744" i="1" s="1"/>
  <c r="O744" i="1" s="1"/>
  <c r="S744" i="1" s="1"/>
  <c r="L743" i="1"/>
  <c r="J743" i="1"/>
  <c r="H743" i="1"/>
  <c r="D743" i="1"/>
  <c r="N743" i="1" s="1"/>
  <c r="L742" i="1"/>
  <c r="J742" i="1"/>
  <c r="H742" i="1"/>
  <c r="D742" i="1"/>
  <c r="N742" i="1" s="1"/>
  <c r="P742" i="1" s="1"/>
  <c r="W742" i="1" s="1"/>
  <c r="L741" i="1"/>
  <c r="J741" i="1"/>
  <c r="H741" i="1"/>
  <c r="D741" i="1"/>
  <c r="N741" i="1" s="1"/>
  <c r="L740" i="1"/>
  <c r="J740" i="1"/>
  <c r="H740" i="1"/>
  <c r="D740" i="1"/>
  <c r="N740" i="1" s="1"/>
  <c r="L739" i="1"/>
  <c r="J739" i="1"/>
  <c r="H739" i="1"/>
  <c r="D739" i="1"/>
  <c r="N739" i="1" s="1"/>
  <c r="L738" i="1"/>
  <c r="J738" i="1"/>
  <c r="H738" i="1"/>
  <c r="D738" i="1"/>
  <c r="N738" i="1" s="1"/>
  <c r="L737" i="1"/>
  <c r="J737" i="1"/>
  <c r="H737" i="1"/>
  <c r="D737" i="1"/>
  <c r="N737" i="1" s="1"/>
  <c r="O737" i="1" s="1"/>
  <c r="S737" i="1" s="1"/>
  <c r="L736" i="1"/>
  <c r="J736" i="1"/>
  <c r="H736" i="1"/>
  <c r="D736" i="1"/>
  <c r="N736" i="1" s="1"/>
  <c r="L735" i="1"/>
  <c r="J735" i="1"/>
  <c r="H735" i="1"/>
  <c r="D735" i="1"/>
  <c r="N735" i="1" s="1"/>
  <c r="L734" i="1"/>
  <c r="J734" i="1"/>
  <c r="H734" i="1"/>
  <c r="D734" i="1"/>
  <c r="N734" i="1" s="1"/>
  <c r="L733" i="1"/>
  <c r="J733" i="1"/>
  <c r="H733" i="1"/>
  <c r="D733" i="1"/>
  <c r="N733" i="1" s="1"/>
  <c r="L732" i="1"/>
  <c r="J732" i="1"/>
  <c r="H732" i="1"/>
  <c r="D732" i="1"/>
  <c r="N732" i="1" s="1"/>
  <c r="L731" i="1"/>
  <c r="J731" i="1"/>
  <c r="H731" i="1"/>
  <c r="D731" i="1"/>
  <c r="N731" i="1" s="1"/>
  <c r="L730" i="1"/>
  <c r="J730" i="1"/>
  <c r="H730" i="1"/>
  <c r="D730" i="1"/>
  <c r="N730" i="1" s="1"/>
  <c r="L729" i="1"/>
  <c r="J729" i="1"/>
  <c r="H729" i="1"/>
  <c r="D729" i="1"/>
  <c r="N729" i="1" s="1"/>
  <c r="O729" i="1" s="1"/>
  <c r="S729" i="1" s="1"/>
  <c r="L728" i="1"/>
  <c r="J728" i="1"/>
  <c r="H728" i="1"/>
  <c r="D728" i="1"/>
  <c r="N728" i="1" s="1"/>
  <c r="L727" i="1"/>
  <c r="J727" i="1"/>
  <c r="H727" i="1"/>
  <c r="D727" i="1"/>
  <c r="N727" i="1" s="1"/>
  <c r="L726" i="1"/>
  <c r="J726" i="1"/>
  <c r="H726" i="1"/>
  <c r="D726" i="1"/>
  <c r="N726" i="1" s="1"/>
  <c r="L725" i="1"/>
  <c r="J725" i="1"/>
  <c r="H725" i="1"/>
  <c r="D725" i="1"/>
  <c r="N725" i="1" s="1"/>
  <c r="P725" i="1" s="1"/>
  <c r="W725" i="1" s="1"/>
  <c r="L724" i="1"/>
  <c r="J724" i="1"/>
  <c r="H724" i="1"/>
  <c r="D724" i="1"/>
  <c r="N724" i="1" s="1"/>
  <c r="L723" i="1"/>
  <c r="J723" i="1"/>
  <c r="H723" i="1"/>
  <c r="D723" i="1"/>
  <c r="N723" i="1" s="1"/>
  <c r="L722" i="1"/>
  <c r="J722" i="1"/>
  <c r="H722" i="1"/>
  <c r="D722" i="1"/>
  <c r="N722" i="1" s="1"/>
  <c r="O722" i="1" s="1"/>
  <c r="S722" i="1" s="1"/>
  <c r="L721" i="1"/>
  <c r="J721" i="1"/>
  <c r="H721" i="1"/>
  <c r="D721" i="1"/>
  <c r="N721" i="1" s="1"/>
  <c r="O721" i="1" s="1"/>
  <c r="S721" i="1" s="1"/>
  <c r="L720" i="1"/>
  <c r="J720" i="1"/>
  <c r="H720" i="1"/>
  <c r="D720" i="1"/>
  <c r="N720" i="1" s="1"/>
  <c r="L719" i="1"/>
  <c r="J719" i="1"/>
  <c r="H719" i="1"/>
  <c r="D719" i="1"/>
  <c r="N719" i="1" s="1"/>
  <c r="L718" i="1"/>
  <c r="J718" i="1"/>
  <c r="H718" i="1"/>
  <c r="D718" i="1"/>
  <c r="N718" i="1" s="1"/>
  <c r="P718" i="1" s="1"/>
  <c r="W718" i="1" s="1"/>
  <c r="L717" i="1"/>
  <c r="J717" i="1"/>
  <c r="H717" i="1"/>
  <c r="D717" i="1"/>
  <c r="N717" i="1" s="1"/>
  <c r="P717" i="1" s="1"/>
  <c r="W717" i="1" s="1"/>
  <c r="L716" i="1"/>
  <c r="J716" i="1"/>
  <c r="H716" i="1"/>
  <c r="D716" i="1"/>
  <c r="N716" i="1" s="1"/>
  <c r="L715" i="1"/>
  <c r="J715" i="1"/>
  <c r="H715" i="1"/>
  <c r="D715" i="1"/>
  <c r="N715" i="1" s="1"/>
  <c r="L714" i="1"/>
  <c r="J714" i="1"/>
  <c r="H714" i="1"/>
  <c r="D714" i="1"/>
  <c r="N714" i="1" s="1"/>
  <c r="O714" i="1" s="1"/>
  <c r="S714" i="1" s="1"/>
  <c r="L713" i="1"/>
  <c r="J713" i="1"/>
  <c r="H713" i="1"/>
  <c r="D713" i="1"/>
  <c r="N713" i="1" s="1"/>
  <c r="O713" i="1" s="1"/>
  <c r="S713" i="1" s="1"/>
  <c r="L712" i="1"/>
  <c r="J712" i="1"/>
  <c r="H712" i="1"/>
  <c r="D712" i="1"/>
  <c r="N712" i="1" s="1"/>
  <c r="O712" i="1" s="1"/>
  <c r="S712" i="1" s="1"/>
  <c r="L711" i="1"/>
  <c r="J711" i="1"/>
  <c r="H711" i="1"/>
  <c r="D711" i="1"/>
  <c r="N711" i="1" s="1"/>
  <c r="L710" i="1"/>
  <c r="J710" i="1"/>
  <c r="H710" i="1"/>
  <c r="D710" i="1"/>
  <c r="N710" i="1" s="1"/>
  <c r="P710" i="1" s="1"/>
  <c r="W710" i="1" s="1"/>
  <c r="L709" i="1"/>
  <c r="J709" i="1"/>
  <c r="H709" i="1"/>
  <c r="D709" i="1"/>
  <c r="N709" i="1" s="1"/>
  <c r="L708" i="1"/>
  <c r="J708" i="1"/>
  <c r="H708" i="1"/>
  <c r="D708" i="1"/>
  <c r="N708" i="1" s="1"/>
  <c r="L707" i="1"/>
  <c r="J707" i="1"/>
  <c r="H707" i="1"/>
  <c r="D707" i="1"/>
  <c r="N707" i="1" s="1"/>
  <c r="L706" i="1"/>
  <c r="J706" i="1"/>
  <c r="H706" i="1"/>
  <c r="D706" i="1"/>
  <c r="N706" i="1" s="1"/>
  <c r="L705" i="1"/>
  <c r="J705" i="1"/>
  <c r="H705" i="1"/>
  <c r="D705" i="1"/>
  <c r="N705" i="1" s="1"/>
  <c r="O705" i="1" s="1"/>
  <c r="S705" i="1" s="1"/>
  <c r="L704" i="1"/>
  <c r="J704" i="1"/>
  <c r="H704" i="1"/>
  <c r="D704" i="1"/>
  <c r="N704" i="1" s="1"/>
  <c r="L703" i="1"/>
  <c r="J703" i="1"/>
  <c r="H703" i="1"/>
  <c r="D703" i="1"/>
  <c r="N703" i="1" s="1"/>
  <c r="L702" i="1"/>
  <c r="J702" i="1"/>
  <c r="H702" i="1"/>
  <c r="D702" i="1"/>
  <c r="N702" i="1" s="1"/>
  <c r="L701" i="1"/>
  <c r="J701" i="1"/>
  <c r="H701" i="1"/>
  <c r="D701" i="1"/>
  <c r="N701" i="1" s="1"/>
  <c r="L700" i="1"/>
  <c r="J700" i="1"/>
  <c r="H700" i="1"/>
  <c r="D700" i="1"/>
  <c r="N700" i="1" s="1"/>
  <c r="L699" i="1"/>
  <c r="J699" i="1"/>
  <c r="H699" i="1"/>
  <c r="D699" i="1"/>
  <c r="N699" i="1" s="1"/>
  <c r="L698" i="1"/>
  <c r="J698" i="1"/>
  <c r="H698" i="1"/>
  <c r="D698" i="1"/>
  <c r="N698" i="1" s="1"/>
  <c r="L697" i="1"/>
  <c r="J697" i="1"/>
  <c r="H697" i="1"/>
  <c r="D697" i="1"/>
  <c r="N697" i="1" s="1"/>
  <c r="O697" i="1" s="1"/>
  <c r="S697" i="1" s="1"/>
  <c r="L696" i="1"/>
  <c r="J696" i="1"/>
  <c r="H696" i="1"/>
  <c r="D696" i="1"/>
  <c r="N696" i="1" s="1"/>
  <c r="L695" i="1"/>
  <c r="J695" i="1"/>
  <c r="H695" i="1"/>
  <c r="D695" i="1"/>
  <c r="N695" i="1" s="1"/>
  <c r="L694" i="1"/>
  <c r="J694" i="1"/>
  <c r="H694" i="1"/>
  <c r="D694" i="1"/>
  <c r="N694" i="1" s="1"/>
  <c r="L693" i="1"/>
  <c r="J693" i="1"/>
  <c r="H693" i="1"/>
  <c r="D693" i="1"/>
  <c r="N693" i="1" s="1"/>
  <c r="L692" i="1"/>
  <c r="J692" i="1"/>
  <c r="H692" i="1"/>
  <c r="D692" i="1"/>
  <c r="N692" i="1" s="1"/>
  <c r="L691" i="1"/>
  <c r="J691" i="1"/>
  <c r="H691" i="1"/>
  <c r="D691" i="1"/>
  <c r="N691" i="1" s="1"/>
  <c r="L690" i="1"/>
  <c r="J690" i="1"/>
  <c r="H690" i="1"/>
  <c r="D690" i="1"/>
  <c r="N690" i="1" s="1"/>
  <c r="O690" i="1" s="1"/>
  <c r="S690" i="1" s="1"/>
  <c r="L689" i="1"/>
  <c r="J689" i="1"/>
  <c r="H689" i="1"/>
  <c r="D689" i="1"/>
  <c r="N689" i="1" s="1"/>
  <c r="O689" i="1" s="1"/>
  <c r="S689" i="1" s="1"/>
  <c r="L688" i="1"/>
  <c r="J688" i="1"/>
  <c r="H688" i="1"/>
  <c r="D688" i="1"/>
  <c r="N688" i="1" s="1"/>
  <c r="O688" i="1" s="1"/>
  <c r="S688" i="1" s="1"/>
  <c r="T688" i="1" s="1"/>
  <c r="L687" i="1"/>
  <c r="J687" i="1"/>
  <c r="H687" i="1"/>
  <c r="D687" i="1"/>
  <c r="N687" i="1" s="1"/>
  <c r="L686" i="1"/>
  <c r="J686" i="1"/>
  <c r="H686" i="1"/>
  <c r="D686" i="1"/>
  <c r="N686" i="1" s="1"/>
  <c r="O686" i="1" s="1"/>
  <c r="S686" i="1" s="1"/>
  <c r="L685" i="1"/>
  <c r="J685" i="1"/>
  <c r="H685" i="1"/>
  <c r="D685" i="1"/>
  <c r="N685" i="1" s="1"/>
  <c r="L684" i="1"/>
  <c r="J684" i="1"/>
  <c r="H684" i="1"/>
  <c r="D684" i="1"/>
  <c r="N684" i="1" s="1"/>
  <c r="L683" i="1"/>
  <c r="J683" i="1"/>
  <c r="H683" i="1"/>
  <c r="D683" i="1"/>
  <c r="N683" i="1" s="1"/>
  <c r="L682" i="1"/>
  <c r="J682" i="1"/>
  <c r="H682" i="1"/>
  <c r="D682" i="1"/>
  <c r="N682" i="1" s="1"/>
  <c r="P682" i="1" s="1"/>
  <c r="W682" i="1" s="1"/>
  <c r="L681" i="1"/>
  <c r="J681" i="1"/>
  <c r="H681" i="1"/>
  <c r="D681" i="1"/>
  <c r="N681" i="1" s="1"/>
  <c r="O681" i="1" s="1"/>
  <c r="S681" i="1" s="1"/>
  <c r="V681" i="1" s="1"/>
  <c r="L680" i="1"/>
  <c r="J680" i="1"/>
  <c r="H680" i="1"/>
  <c r="D680" i="1"/>
  <c r="N680" i="1" s="1"/>
  <c r="O680" i="1" s="1"/>
  <c r="S680" i="1" s="1"/>
  <c r="L679" i="1"/>
  <c r="J679" i="1"/>
  <c r="H679" i="1"/>
  <c r="D679" i="1"/>
  <c r="N679" i="1" s="1"/>
  <c r="L678" i="1"/>
  <c r="J678" i="1"/>
  <c r="H678" i="1"/>
  <c r="D678" i="1"/>
  <c r="N678" i="1" s="1"/>
  <c r="O678" i="1" s="1"/>
  <c r="S678" i="1" s="1"/>
  <c r="L677" i="1"/>
  <c r="J677" i="1"/>
  <c r="H677" i="1"/>
  <c r="D677" i="1"/>
  <c r="N677" i="1" s="1"/>
  <c r="L676" i="1"/>
  <c r="J676" i="1"/>
  <c r="H676" i="1"/>
  <c r="D676" i="1"/>
  <c r="N676" i="1" s="1"/>
  <c r="L675" i="1"/>
  <c r="J675" i="1"/>
  <c r="H675" i="1"/>
  <c r="D675" i="1"/>
  <c r="N675" i="1" s="1"/>
  <c r="L674" i="1"/>
  <c r="J674" i="1"/>
  <c r="H674" i="1"/>
  <c r="D674" i="1"/>
  <c r="N674" i="1" s="1"/>
  <c r="O674" i="1" s="1"/>
  <c r="S674" i="1" s="1"/>
  <c r="L673" i="1"/>
  <c r="J673" i="1"/>
  <c r="H673" i="1"/>
  <c r="D673" i="1"/>
  <c r="N673" i="1" s="1"/>
  <c r="O673" i="1" s="1"/>
  <c r="S673" i="1" s="1"/>
  <c r="L672" i="1"/>
  <c r="J672" i="1"/>
  <c r="H672" i="1"/>
  <c r="D672" i="1"/>
  <c r="N672" i="1" s="1"/>
  <c r="O672" i="1" s="1"/>
  <c r="S672" i="1" s="1"/>
  <c r="L671" i="1"/>
  <c r="J671" i="1"/>
  <c r="H671" i="1"/>
  <c r="D671" i="1"/>
  <c r="N671" i="1" s="1"/>
  <c r="L670" i="1"/>
  <c r="J670" i="1"/>
  <c r="H670" i="1"/>
  <c r="D670" i="1"/>
  <c r="N670" i="1" s="1"/>
  <c r="O670" i="1" s="1"/>
  <c r="S670" i="1" s="1"/>
  <c r="L669" i="1"/>
  <c r="J669" i="1"/>
  <c r="H669" i="1"/>
  <c r="D669" i="1"/>
  <c r="N669" i="1" s="1"/>
  <c r="L668" i="1"/>
  <c r="J668" i="1"/>
  <c r="H668" i="1"/>
  <c r="D668" i="1"/>
  <c r="N668" i="1" s="1"/>
  <c r="L667" i="1"/>
  <c r="J667" i="1"/>
  <c r="H667" i="1"/>
  <c r="D667" i="1"/>
  <c r="N667" i="1" s="1"/>
  <c r="L666" i="1"/>
  <c r="J666" i="1"/>
  <c r="H666" i="1"/>
  <c r="D666" i="1"/>
  <c r="N666" i="1" s="1"/>
  <c r="O666" i="1" s="1"/>
  <c r="S666" i="1" s="1"/>
  <c r="L665" i="1"/>
  <c r="J665" i="1"/>
  <c r="H665" i="1"/>
  <c r="D665" i="1"/>
  <c r="N665" i="1" s="1"/>
  <c r="O665" i="1" s="1"/>
  <c r="S665" i="1" s="1"/>
  <c r="V665" i="1" s="1"/>
  <c r="L664" i="1"/>
  <c r="J664" i="1"/>
  <c r="H664" i="1"/>
  <c r="D664" i="1"/>
  <c r="N664" i="1" s="1"/>
  <c r="O664" i="1" s="1"/>
  <c r="S664" i="1" s="1"/>
  <c r="L663" i="1"/>
  <c r="J663" i="1"/>
  <c r="H663" i="1"/>
  <c r="D663" i="1"/>
  <c r="N663" i="1" s="1"/>
  <c r="L662" i="1"/>
  <c r="J662" i="1"/>
  <c r="H662" i="1"/>
  <c r="D662" i="1"/>
  <c r="N662" i="1" s="1"/>
  <c r="O662" i="1" s="1"/>
  <c r="S662" i="1" s="1"/>
  <c r="L661" i="1"/>
  <c r="J661" i="1"/>
  <c r="H661" i="1"/>
  <c r="D661" i="1"/>
  <c r="N661" i="1" s="1"/>
  <c r="L660" i="1"/>
  <c r="J660" i="1"/>
  <c r="H660" i="1"/>
  <c r="D660" i="1"/>
  <c r="N660" i="1" s="1"/>
  <c r="L659" i="1"/>
  <c r="J659" i="1"/>
  <c r="H659" i="1"/>
  <c r="D659" i="1"/>
  <c r="N659" i="1" s="1"/>
  <c r="L658" i="1"/>
  <c r="J658" i="1"/>
  <c r="H658" i="1"/>
  <c r="D658" i="1"/>
  <c r="N658" i="1" s="1"/>
  <c r="O658" i="1" s="1"/>
  <c r="S658" i="1" s="1"/>
  <c r="L657" i="1"/>
  <c r="J657" i="1"/>
  <c r="H657" i="1"/>
  <c r="D657" i="1"/>
  <c r="N657" i="1" s="1"/>
  <c r="O657" i="1" s="1"/>
  <c r="S657" i="1" s="1"/>
  <c r="L656" i="1"/>
  <c r="J656" i="1"/>
  <c r="H656" i="1"/>
  <c r="D656" i="1"/>
  <c r="N656" i="1" s="1"/>
  <c r="O656" i="1" s="1"/>
  <c r="S656" i="1" s="1"/>
  <c r="L655" i="1"/>
  <c r="J655" i="1"/>
  <c r="H655" i="1"/>
  <c r="D655" i="1"/>
  <c r="N655" i="1" s="1"/>
  <c r="L654" i="1"/>
  <c r="J654" i="1"/>
  <c r="H654" i="1"/>
  <c r="D654" i="1"/>
  <c r="N654" i="1" s="1"/>
  <c r="O654" i="1" s="1"/>
  <c r="S654" i="1" s="1"/>
  <c r="L653" i="1"/>
  <c r="J653" i="1"/>
  <c r="H653" i="1"/>
  <c r="D653" i="1"/>
  <c r="N653" i="1" s="1"/>
  <c r="L652" i="1"/>
  <c r="J652" i="1"/>
  <c r="H652" i="1"/>
  <c r="D652" i="1"/>
  <c r="N652" i="1" s="1"/>
  <c r="L651" i="1"/>
  <c r="J651" i="1"/>
  <c r="H651" i="1"/>
  <c r="D651" i="1"/>
  <c r="N651" i="1" s="1"/>
  <c r="L650" i="1"/>
  <c r="J650" i="1"/>
  <c r="H650" i="1"/>
  <c r="D650" i="1"/>
  <c r="N650" i="1" s="1"/>
  <c r="O650" i="1" s="1"/>
  <c r="S650" i="1" s="1"/>
  <c r="L649" i="1"/>
  <c r="J649" i="1"/>
  <c r="H649" i="1"/>
  <c r="D649" i="1"/>
  <c r="N649" i="1" s="1"/>
  <c r="O649" i="1" s="1"/>
  <c r="S649" i="1" s="1"/>
  <c r="V649" i="1" s="1"/>
  <c r="L648" i="1"/>
  <c r="J648" i="1"/>
  <c r="H648" i="1"/>
  <c r="D648" i="1"/>
  <c r="N648" i="1" s="1"/>
  <c r="O648" i="1" s="1"/>
  <c r="S648" i="1" s="1"/>
  <c r="L647" i="1"/>
  <c r="J647" i="1"/>
  <c r="H647" i="1"/>
  <c r="D647" i="1"/>
  <c r="N647" i="1" s="1"/>
  <c r="L646" i="1"/>
  <c r="J646" i="1"/>
  <c r="H646" i="1"/>
  <c r="D646" i="1"/>
  <c r="N646" i="1" s="1"/>
  <c r="L645" i="1"/>
  <c r="J645" i="1"/>
  <c r="H645" i="1"/>
  <c r="D645" i="1"/>
  <c r="N645" i="1" s="1"/>
  <c r="L644" i="1"/>
  <c r="J644" i="1"/>
  <c r="H644" i="1"/>
  <c r="D644" i="1"/>
  <c r="N644" i="1" s="1"/>
  <c r="L643" i="1"/>
  <c r="J643" i="1"/>
  <c r="H643" i="1"/>
  <c r="D643" i="1"/>
  <c r="N643" i="1" s="1"/>
  <c r="O643" i="1" s="1"/>
  <c r="S643" i="1" s="1"/>
  <c r="L642" i="1"/>
  <c r="J642" i="1"/>
  <c r="H642" i="1"/>
  <c r="D642" i="1"/>
  <c r="N642" i="1" s="1"/>
  <c r="L641" i="1"/>
  <c r="J641" i="1"/>
  <c r="H641" i="1"/>
  <c r="D641" i="1"/>
  <c r="N641" i="1" s="1"/>
  <c r="L640" i="1"/>
  <c r="J640" i="1"/>
  <c r="H640" i="1"/>
  <c r="D640" i="1"/>
  <c r="N640" i="1" s="1"/>
  <c r="L639" i="1"/>
  <c r="J639" i="1"/>
  <c r="H639" i="1"/>
  <c r="D639" i="1"/>
  <c r="N639" i="1" s="1"/>
  <c r="L638" i="1"/>
  <c r="J638" i="1"/>
  <c r="H638" i="1"/>
  <c r="D638" i="1"/>
  <c r="N638" i="1" s="1"/>
  <c r="L637" i="1"/>
  <c r="J637" i="1"/>
  <c r="H637" i="1"/>
  <c r="D637" i="1"/>
  <c r="N637" i="1" s="1"/>
  <c r="L636" i="1"/>
  <c r="J636" i="1"/>
  <c r="H636" i="1"/>
  <c r="D636" i="1"/>
  <c r="N636" i="1" s="1"/>
  <c r="L635" i="1"/>
  <c r="J635" i="1"/>
  <c r="H635" i="1"/>
  <c r="D635" i="1"/>
  <c r="N635" i="1" s="1"/>
  <c r="L634" i="1"/>
  <c r="J634" i="1"/>
  <c r="H634" i="1"/>
  <c r="D634" i="1"/>
  <c r="N634" i="1" s="1"/>
  <c r="L633" i="1"/>
  <c r="J633" i="1"/>
  <c r="H633" i="1"/>
  <c r="D633" i="1"/>
  <c r="N633" i="1" s="1"/>
  <c r="L632" i="1"/>
  <c r="J632" i="1"/>
  <c r="H632" i="1"/>
  <c r="D632" i="1"/>
  <c r="N632" i="1" s="1"/>
  <c r="O632" i="1" s="1"/>
  <c r="S632" i="1" s="1"/>
  <c r="L631" i="1"/>
  <c r="J631" i="1"/>
  <c r="H631" i="1"/>
  <c r="D631" i="1"/>
  <c r="N631" i="1" s="1"/>
  <c r="L630" i="1"/>
  <c r="J630" i="1"/>
  <c r="H630" i="1"/>
  <c r="D630" i="1"/>
  <c r="N630" i="1" s="1"/>
  <c r="L629" i="1"/>
  <c r="J629" i="1"/>
  <c r="H629" i="1"/>
  <c r="D629" i="1"/>
  <c r="N629" i="1" s="1"/>
  <c r="O629" i="1" s="1"/>
  <c r="S629" i="1" s="1"/>
  <c r="L628" i="1"/>
  <c r="J628" i="1"/>
  <c r="H628" i="1"/>
  <c r="D628" i="1"/>
  <c r="N628" i="1" s="1"/>
  <c r="L627" i="1"/>
  <c r="J627" i="1"/>
  <c r="H627" i="1"/>
  <c r="D627" i="1"/>
  <c r="N627" i="1" s="1"/>
  <c r="L626" i="1"/>
  <c r="J626" i="1"/>
  <c r="H626" i="1"/>
  <c r="D626" i="1"/>
  <c r="N626" i="1" s="1"/>
  <c r="L625" i="1"/>
  <c r="J625" i="1"/>
  <c r="H625" i="1"/>
  <c r="D625" i="1"/>
  <c r="N625" i="1" s="1"/>
  <c r="P625" i="1" s="1"/>
  <c r="W625" i="1" s="1"/>
  <c r="L624" i="1"/>
  <c r="J624" i="1"/>
  <c r="H624" i="1"/>
  <c r="D624" i="1"/>
  <c r="N624" i="1" s="1"/>
  <c r="L623" i="1"/>
  <c r="J623" i="1"/>
  <c r="H623" i="1"/>
  <c r="D623" i="1"/>
  <c r="N623" i="1" s="1"/>
  <c r="O623" i="1" s="1"/>
  <c r="S623" i="1" s="1"/>
  <c r="L622" i="1"/>
  <c r="J622" i="1"/>
  <c r="H622" i="1"/>
  <c r="D622" i="1"/>
  <c r="N622" i="1" s="1"/>
  <c r="P622" i="1" s="1"/>
  <c r="W622" i="1" s="1"/>
  <c r="L621" i="1"/>
  <c r="J621" i="1"/>
  <c r="H621" i="1"/>
  <c r="D621" i="1"/>
  <c r="N621" i="1" s="1"/>
  <c r="L620" i="1"/>
  <c r="J620" i="1"/>
  <c r="H620" i="1"/>
  <c r="D620" i="1"/>
  <c r="N620" i="1" s="1"/>
  <c r="P620" i="1" s="1"/>
  <c r="W620" i="1" s="1"/>
  <c r="L619" i="1"/>
  <c r="J619" i="1"/>
  <c r="H619" i="1"/>
  <c r="D619" i="1"/>
  <c r="N619" i="1" s="1"/>
  <c r="P619" i="1" s="1"/>
  <c r="W619" i="1" s="1"/>
  <c r="L618" i="1"/>
  <c r="J618" i="1"/>
  <c r="H618" i="1"/>
  <c r="D618" i="1"/>
  <c r="N618" i="1" s="1"/>
  <c r="L617" i="1"/>
  <c r="J617" i="1"/>
  <c r="H617" i="1"/>
  <c r="D617" i="1"/>
  <c r="N617" i="1" s="1"/>
  <c r="O617" i="1" s="1"/>
  <c r="S617" i="1" s="1"/>
  <c r="V617" i="1" s="1"/>
  <c r="L616" i="1"/>
  <c r="J616" i="1"/>
  <c r="H616" i="1"/>
  <c r="D616" i="1"/>
  <c r="N616" i="1" s="1"/>
  <c r="L615" i="1"/>
  <c r="J615" i="1"/>
  <c r="H615" i="1"/>
  <c r="D615" i="1"/>
  <c r="N615" i="1" s="1"/>
  <c r="L614" i="1"/>
  <c r="J614" i="1"/>
  <c r="H614" i="1"/>
  <c r="D614" i="1"/>
  <c r="N614" i="1" s="1"/>
  <c r="O614" i="1" s="1"/>
  <c r="S614" i="1" s="1"/>
  <c r="L613" i="1"/>
  <c r="J613" i="1"/>
  <c r="H613" i="1"/>
  <c r="D613" i="1"/>
  <c r="N613" i="1" s="1"/>
  <c r="L612" i="1"/>
  <c r="J612" i="1"/>
  <c r="H612" i="1"/>
  <c r="D612" i="1"/>
  <c r="N612" i="1" s="1"/>
  <c r="L611" i="1"/>
  <c r="J611" i="1"/>
  <c r="H611" i="1"/>
  <c r="D611" i="1"/>
  <c r="N611" i="1" s="1"/>
  <c r="O611" i="1" s="1"/>
  <c r="S611" i="1" s="1"/>
  <c r="L610" i="1"/>
  <c r="J610" i="1"/>
  <c r="H610" i="1"/>
  <c r="D610" i="1"/>
  <c r="N610" i="1" s="1"/>
  <c r="L609" i="1"/>
  <c r="J609" i="1"/>
  <c r="H609" i="1"/>
  <c r="D609" i="1"/>
  <c r="N609" i="1" s="1"/>
  <c r="L608" i="1"/>
  <c r="J608" i="1"/>
  <c r="H608" i="1"/>
  <c r="D608" i="1"/>
  <c r="N608" i="1" s="1"/>
  <c r="L607" i="1"/>
  <c r="J607" i="1"/>
  <c r="H607" i="1"/>
  <c r="D607" i="1"/>
  <c r="N607" i="1" s="1"/>
  <c r="L606" i="1"/>
  <c r="J606" i="1"/>
  <c r="H606" i="1"/>
  <c r="D606" i="1"/>
  <c r="N606" i="1" s="1"/>
  <c r="L605" i="1"/>
  <c r="J605" i="1"/>
  <c r="H605" i="1"/>
  <c r="D605" i="1"/>
  <c r="N605" i="1" s="1"/>
  <c r="L604" i="1"/>
  <c r="J604" i="1"/>
  <c r="H604" i="1"/>
  <c r="D604" i="1"/>
  <c r="N604" i="1" s="1"/>
  <c r="L603" i="1"/>
  <c r="J603" i="1"/>
  <c r="H603" i="1"/>
  <c r="D603" i="1"/>
  <c r="N603" i="1" s="1"/>
  <c r="L602" i="1"/>
  <c r="J602" i="1"/>
  <c r="H602" i="1"/>
  <c r="D602" i="1"/>
  <c r="N602" i="1" s="1"/>
  <c r="L601" i="1"/>
  <c r="J601" i="1"/>
  <c r="H601" i="1"/>
  <c r="D601" i="1"/>
  <c r="N601" i="1" s="1"/>
  <c r="L600" i="1"/>
  <c r="J600" i="1"/>
  <c r="H600" i="1"/>
  <c r="D600" i="1"/>
  <c r="N600" i="1" s="1"/>
  <c r="O600" i="1" s="1"/>
  <c r="S600" i="1" s="1"/>
  <c r="L599" i="1"/>
  <c r="J599" i="1"/>
  <c r="H599" i="1"/>
  <c r="D599" i="1"/>
  <c r="N599" i="1" s="1"/>
  <c r="L598" i="1"/>
  <c r="J598" i="1"/>
  <c r="H598" i="1"/>
  <c r="D598" i="1"/>
  <c r="N598" i="1" s="1"/>
  <c r="L597" i="1"/>
  <c r="J597" i="1"/>
  <c r="H597" i="1"/>
  <c r="D597" i="1"/>
  <c r="N597" i="1" s="1"/>
  <c r="O597" i="1" s="1"/>
  <c r="S597" i="1" s="1"/>
  <c r="L596" i="1"/>
  <c r="J596" i="1"/>
  <c r="H596" i="1"/>
  <c r="D596" i="1"/>
  <c r="N596" i="1" s="1"/>
  <c r="L595" i="1"/>
  <c r="J595" i="1"/>
  <c r="H595" i="1"/>
  <c r="D595" i="1"/>
  <c r="N595" i="1" s="1"/>
  <c r="L594" i="1"/>
  <c r="J594" i="1"/>
  <c r="H594" i="1"/>
  <c r="D594" i="1"/>
  <c r="N594" i="1" s="1"/>
  <c r="L593" i="1"/>
  <c r="J593" i="1"/>
  <c r="H593" i="1"/>
  <c r="D593" i="1"/>
  <c r="N593" i="1" s="1"/>
  <c r="P593" i="1" s="1"/>
  <c r="W593" i="1" s="1"/>
  <c r="L592" i="1"/>
  <c r="J592" i="1"/>
  <c r="H592" i="1"/>
  <c r="D592" i="1"/>
  <c r="N592" i="1" s="1"/>
  <c r="L591" i="1"/>
  <c r="J591" i="1"/>
  <c r="H591" i="1"/>
  <c r="D591" i="1"/>
  <c r="N591" i="1" s="1"/>
  <c r="O591" i="1" s="1"/>
  <c r="S591" i="1" s="1"/>
  <c r="V591" i="1" s="1"/>
  <c r="L590" i="1"/>
  <c r="J590" i="1"/>
  <c r="H590" i="1"/>
  <c r="D590" i="1"/>
  <c r="N590" i="1" s="1"/>
  <c r="O590" i="1" s="1"/>
  <c r="S590" i="1" s="1"/>
  <c r="L589" i="1"/>
  <c r="J589" i="1"/>
  <c r="H589" i="1"/>
  <c r="D589" i="1"/>
  <c r="N589" i="1" s="1"/>
  <c r="L588" i="1"/>
  <c r="J588" i="1"/>
  <c r="H588" i="1"/>
  <c r="D588" i="1"/>
  <c r="N588" i="1" s="1"/>
  <c r="P588" i="1" s="1"/>
  <c r="W588" i="1" s="1"/>
  <c r="L587" i="1"/>
  <c r="J587" i="1"/>
  <c r="H587" i="1"/>
  <c r="D587" i="1"/>
  <c r="N587" i="1" s="1"/>
  <c r="O587" i="1" s="1"/>
  <c r="S587" i="1" s="1"/>
  <c r="L586" i="1"/>
  <c r="J586" i="1"/>
  <c r="H586" i="1"/>
  <c r="D586" i="1"/>
  <c r="N586" i="1" s="1"/>
  <c r="L585" i="1"/>
  <c r="J585" i="1"/>
  <c r="H585" i="1"/>
  <c r="D585" i="1"/>
  <c r="N585" i="1" s="1"/>
  <c r="O585" i="1" s="1"/>
  <c r="S585" i="1" s="1"/>
  <c r="L584" i="1"/>
  <c r="J584" i="1"/>
  <c r="H584" i="1"/>
  <c r="D584" i="1"/>
  <c r="N584" i="1" s="1"/>
  <c r="L583" i="1"/>
  <c r="J583" i="1"/>
  <c r="H583" i="1"/>
  <c r="D583" i="1"/>
  <c r="N583" i="1" s="1"/>
  <c r="L582" i="1"/>
  <c r="J582" i="1"/>
  <c r="H582" i="1"/>
  <c r="D582" i="1"/>
  <c r="N582" i="1" s="1"/>
  <c r="O582" i="1" s="1"/>
  <c r="S582" i="1" s="1"/>
  <c r="L581" i="1"/>
  <c r="J581" i="1"/>
  <c r="H581" i="1"/>
  <c r="D581" i="1"/>
  <c r="N581" i="1" s="1"/>
  <c r="P581" i="1" s="1"/>
  <c r="W581" i="1" s="1"/>
  <c r="X581" i="1" s="1"/>
  <c r="L580" i="1"/>
  <c r="J580" i="1"/>
  <c r="H580" i="1"/>
  <c r="D580" i="1"/>
  <c r="N580" i="1" s="1"/>
  <c r="P580" i="1" s="1"/>
  <c r="W580" i="1" s="1"/>
  <c r="L579" i="1"/>
  <c r="J579" i="1"/>
  <c r="H579" i="1"/>
  <c r="D579" i="1"/>
  <c r="N579" i="1" s="1"/>
  <c r="P579" i="1" s="1"/>
  <c r="W579" i="1" s="1"/>
  <c r="L578" i="1"/>
  <c r="J578" i="1"/>
  <c r="H578" i="1"/>
  <c r="D578" i="1"/>
  <c r="N578" i="1" s="1"/>
  <c r="L577" i="1"/>
  <c r="J577" i="1"/>
  <c r="H577" i="1"/>
  <c r="D577" i="1"/>
  <c r="N577" i="1" s="1"/>
  <c r="L576" i="1"/>
  <c r="J576" i="1"/>
  <c r="H576" i="1"/>
  <c r="D576" i="1"/>
  <c r="N576" i="1" s="1"/>
  <c r="O576" i="1" s="1"/>
  <c r="S576" i="1" s="1"/>
  <c r="T576" i="1" s="1"/>
  <c r="L575" i="1"/>
  <c r="J575" i="1"/>
  <c r="H575" i="1"/>
  <c r="D575" i="1"/>
  <c r="N575" i="1" s="1"/>
  <c r="L574" i="1"/>
  <c r="J574" i="1"/>
  <c r="H574" i="1"/>
  <c r="D574" i="1"/>
  <c r="N574" i="1" s="1"/>
  <c r="L573" i="1"/>
  <c r="J573" i="1"/>
  <c r="H573" i="1"/>
  <c r="D573" i="1"/>
  <c r="N573" i="1" s="1"/>
  <c r="L572" i="1"/>
  <c r="J572" i="1"/>
  <c r="H572" i="1"/>
  <c r="D572" i="1"/>
  <c r="N572" i="1" s="1"/>
  <c r="P572" i="1" s="1"/>
  <c r="W572" i="1" s="1"/>
  <c r="L571" i="1"/>
  <c r="J571" i="1"/>
  <c r="H571" i="1"/>
  <c r="D571" i="1"/>
  <c r="N571" i="1" s="1"/>
  <c r="P571" i="1" s="1"/>
  <c r="W571" i="1" s="1"/>
  <c r="L570" i="1"/>
  <c r="J570" i="1"/>
  <c r="H570" i="1"/>
  <c r="D570" i="1"/>
  <c r="N570" i="1" s="1"/>
  <c r="L569" i="1"/>
  <c r="J569" i="1"/>
  <c r="H569" i="1"/>
  <c r="D569" i="1"/>
  <c r="N569" i="1" s="1"/>
  <c r="L568" i="1"/>
  <c r="J568" i="1"/>
  <c r="H568" i="1"/>
  <c r="D568" i="1"/>
  <c r="N568" i="1" s="1"/>
  <c r="L567" i="1"/>
  <c r="J567" i="1"/>
  <c r="H567" i="1"/>
  <c r="D567" i="1"/>
  <c r="N567" i="1" s="1"/>
  <c r="L566" i="1"/>
  <c r="J566" i="1"/>
  <c r="H566" i="1"/>
  <c r="D566" i="1"/>
  <c r="N566" i="1" s="1"/>
  <c r="O566" i="1" s="1"/>
  <c r="S566" i="1" s="1"/>
  <c r="L565" i="1"/>
  <c r="J565" i="1"/>
  <c r="H565" i="1"/>
  <c r="D565" i="1"/>
  <c r="N565" i="1" s="1"/>
  <c r="P565" i="1" s="1"/>
  <c r="W565" i="1" s="1"/>
  <c r="Y565" i="1" s="1"/>
  <c r="L564" i="1"/>
  <c r="J564" i="1"/>
  <c r="H564" i="1"/>
  <c r="D564" i="1"/>
  <c r="N564" i="1" s="1"/>
  <c r="P564" i="1" s="1"/>
  <c r="W564" i="1" s="1"/>
  <c r="L563" i="1"/>
  <c r="J563" i="1"/>
  <c r="H563" i="1"/>
  <c r="D563" i="1"/>
  <c r="N563" i="1" s="1"/>
  <c r="P563" i="1" s="1"/>
  <c r="W563" i="1" s="1"/>
  <c r="L562" i="1"/>
  <c r="J562" i="1"/>
  <c r="H562" i="1"/>
  <c r="D562" i="1"/>
  <c r="N562" i="1" s="1"/>
  <c r="L561" i="1"/>
  <c r="J561" i="1"/>
  <c r="H561" i="1"/>
  <c r="D561" i="1"/>
  <c r="N561" i="1" s="1"/>
  <c r="L560" i="1"/>
  <c r="J560" i="1"/>
  <c r="H560" i="1"/>
  <c r="D560" i="1"/>
  <c r="N560" i="1" s="1"/>
  <c r="O560" i="1" s="1"/>
  <c r="S560" i="1" s="1"/>
  <c r="L559" i="1"/>
  <c r="J559" i="1"/>
  <c r="H559" i="1"/>
  <c r="D559" i="1"/>
  <c r="N559" i="1" s="1"/>
  <c r="L558" i="1"/>
  <c r="J558" i="1"/>
  <c r="H558" i="1"/>
  <c r="D558" i="1"/>
  <c r="N558" i="1" s="1"/>
  <c r="L557" i="1"/>
  <c r="J557" i="1"/>
  <c r="H557" i="1"/>
  <c r="D557" i="1"/>
  <c r="N557" i="1" s="1"/>
  <c r="L556" i="1"/>
  <c r="J556" i="1"/>
  <c r="H556" i="1"/>
  <c r="D556" i="1"/>
  <c r="N556" i="1" s="1"/>
  <c r="P556" i="1" s="1"/>
  <c r="W556" i="1" s="1"/>
  <c r="L555" i="1"/>
  <c r="J555" i="1"/>
  <c r="H555" i="1"/>
  <c r="D555" i="1"/>
  <c r="N555" i="1" s="1"/>
  <c r="P555" i="1" s="1"/>
  <c r="W555" i="1" s="1"/>
  <c r="L554" i="1"/>
  <c r="J554" i="1"/>
  <c r="H554" i="1"/>
  <c r="D554" i="1"/>
  <c r="N554" i="1" s="1"/>
  <c r="L553" i="1"/>
  <c r="J553" i="1"/>
  <c r="H553" i="1"/>
  <c r="D553" i="1"/>
  <c r="N553" i="1" s="1"/>
  <c r="L552" i="1"/>
  <c r="J552" i="1"/>
  <c r="H552" i="1"/>
  <c r="D552" i="1"/>
  <c r="N552" i="1" s="1"/>
  <c r="L551" i="1"/>
  <c r="J551" i="1"/>
  <c r="H551" i="1"/>
  <c r="D551" i="1"/>
  <c r="N551" i="1" s="1"/>
  <c r="L550" i="1"/>
  <c r="J550" i="1"/>
  <c r="H550" i="1"/>
  <c r="D550" i="1"/>
  <c r="N550" i="1" s="1"/>
  <c r="O550" i="1" s="1"/>
  <c r="S550" i="1" s="1"/>
  <c r="L549" i="1"/>
  <c r="J549" i="1"/>
  <c r="H549" i="1"/>
  <c r="D549" i="1"/>
  <c r="N549" i="1" s="1"/>
  <c r="P549" i="1" s="1"/>
  <c r="W549" i="1" s="1"/>
  <c r="Y549" i="1" s="1"/>
  <c r="L548" i="1"/>
  <c r="J548" i="1"/>
  <c r="H548" i="1"/>
  <c r="D548" i="1"/>
  <c r="N548" i="1" s="1"/>
  <c r="P548" i="1" s="1"/>
  <c r="W548" i="1" s="1"/>
  <c r="L547" i="1"/>
  <c r="J547" i="1"/>
  <c r="H547" i="1"/>
  <c r="D547" i="1"/>
  <c r="N547" i="1" s="1"/>
  <c r="P547" i="1" s="1"/>
  <c r="W547" i="1" s="1"/>
  <c r="L546" i="1"/>
  <c r="J546" i="1"/>
  <c r="H546" i="1"/>
  <c r="D546" i="1"/>
  <c r="N546" i="1" s="1"/>
  <c r="L545" i="1"/>
  <c r="J545" i="1"/>
  <c r="H545" i="1"/>
  <c r="D545" i="1"/>
  <c r="N545" i="1" s="1"/>
  <c r="L544" i="1"/>
  <c r="J544" i="1"/>
  <c r="H544" i="1"/>
  <c r="D544" i="1"/>
  <c r="N544" i="1" s="1"/>
  <c r="O544" i="1" s="1"/>
  <c r="S544" i="1" s="1"/>
  <c r="L543" i="1"/>
  <c r="J543" i="1"/>
  <c r="H543" i="1"/>
  <c r="D543" i="1"/>
  <c r="N543" i="1" s="1"/>
  <c r="L542" i="1"/>
  <c r="J542" i="1"/>
  <c r="H542" i="1"/>
  <c r="D542" i="1"/>
  <c r="N542" i="1" s="1"/>
  <c r="L541" i="1"/>
  <c r="J541" i="1"/>
  <c r="H541" i="1"/>
  <c r="D541" i="1"/>
  <c r="N541" i="1" s="1"/>
  <c r="L540" i="1"/>
  <c r="J540" i="1"/>
  <c r="H540" i="1"/>
  <c r="D540" i="1"/>
  <c r="N540" i="1" s="1"/>
  <c r="P540" i="1" s="1"/>
  <c r="W540" i="1" s="1"/>
  <c r="L539" i="1"/>
  <c r="J539" i="1"/>
  <c r="H539" i="1"/>
  <c r="D539" i="1"/>
  <c r="N539" i="1" s="1"/>
  <c r="P539" i="1" s="1"/>
  <c r="W539" i="1" s="1"/>
  <c r="L538" i="1"/>
  <c r="J538" i="1"/>
  <c r="H538" i="1"/>
  <c r="D538" i="1"/>
  <c r="N538" i="1" s="1"/>
  <c r="L537" i="1"/>
  <c r="J537" i="1"/>
  <c r="H537" i="1"/>
  <c r="D537" i="1"/>
  <c r="N537" i="1" s="1"/>
  <c r="L536" i="1"/>
  <c r="J536" i="1"/>
  <c r="H536" i="1"/>
  <c r="D536" i="1"/>
  <c r="N536" i="1" s="1"/>
  <c r="L535" i="1"/>
  <c r="J535" i="1"/>
  <c r="H535" i="1"/>
  <c r="D535" i="1"/>
  <c r="N535" i="1" s="1"/>
  <c r="O535" i="1" s="1"/>
  <c r="S535" i="1" s="1"/>
  <c r="L534" i="1"/>
  <c r="J534" i="1"/>
  <c r="H534" i="1"/>
  <c r="D534" i="1"/>
  <c r="N534" i="1" s="1"/>
  <c r="O534" i="1" s="1"/>
  <c r="S534" i="1" s="1"/>
  <c r="L533" i="1"/>
  <c r="J533" i="1"/>
  <c r="H533" i="1"/>
  <c r="D533" i="1"/>
  <c r="N533" i="1" s="1"/>
  <c r="L532" i="1"/>
  <c r="J532" i="1"/>
  <c r="H532" i="1"/>
  <c r="D532" i="1"/>
  <c r="N532" i="1" s="1"/>
  <c r="L531" i="1"/>
  <c r="J531" i="1"/>
  <c r="H531" i="1"/>
  <c r="D531" i="1"/>
  <c r="N531" i="1" s="1"/>
  <c r="L530" i="1"/>
  <c r="J530" i="1"/>
  <c r="H530" i="1"/>
  <c r="D530" i="1"/>
  <c r="N530" i="1" s="1"/>
  <c r="L529" i="1"/>
  <c r="J529" i="1"/>
  <c r="H529" i="1"/>
  <c r="D529" i="1"/>
  <c r="N529" i="1" s="1"/>
  <c r="L528" i="1"/>
  <c r="J528" i="1"/>
  <c r="H528" i="1"/>
  <c r="D528" i="1"/>
  <c r="N528" i="1" s="1"/>
  <c r="L527" i="1"/>
  <c r="J527" i="1"/>
  <c r="H527" i="1"/>
  <c r="D527" i="1"/>
  <c r="N527" i="1" s="1"/>
  <c r="O527" i="1" s="1"/>
  <c r="S527" i="1" s="1"/>
  <c r="V527" i="1" s="1"/>
  <c r="L526" i="1"/>
  <c r="J526" i="1"/>
  <c r="H526" i="1"/>
  <c r="D526" i="1"/>
  <c r="N526" i="1" s="1"/>
  <c r="L525" i="1"/>
  <c r="J525" i="1"/>
  <c r="H525" i="1"/>
  <c r="D525" i="1"/>
  <c r="N525" i="1" s="1"/>
  <c r="L524" i="1"/>
  <c r="J524" i="1"/>
  <c r="H524" i="1"/>
  <c r="D524" i="1"/>
  <c r="N524" i="1" s="1"/>
  <c r="O524" i="1" s="1"/>
  <c r="S524" i="1" s="1"/>
  <c r="L523" i="1"/>
  <c r="J523" i="1"/>
  <c r="H523" i="1"/>
  <c r="D523" i="1"/>
  <c r="N523" i="1" s="1"/>
  <c r="L522" i="1"/>
  <c r="J522" i="1"/>
  <c r="H522" i="1"/>
  <c r="D522" i="1"/>
  <c r="N522" i="1" s="1"/>
  <c r="L521" i="1"/>
  <c r="J521" i="1"/>
  <c r="H521" i="1"/>
  <c r="D521" i="1"/>
  <c r="N521" i="1" s="1"/>
  <c r="L520" i="1"/>
  <c r="J520" i="1"/>
  <c r="H520" i="1"/>
  <c r="D520" i="1"/>
  <c r="N520" i="1" s="1"/>
  <c r="O520" i="1" s="1"/>
  <c r="S520" i="1" s="1"/>
  <c r="L519" i="1"/>
  <c r="J519" i="1"/>
  <c r="H519" i="1"/>
  <c r="D519" i="1"/>
  <c r="N519" i="1" s="1"/>
  <c r="O519" i="1" s="1"/>
  <c r="S519" i="1" s="1"/>
  <c r="L518" i="1"/>
  <c r="J518" i="1"/>
  <c r="H518" i="1"/>
  <c r="D518" i="1"/>
  <c r="N518" i="1" s="1"/>
  <c r="O518" i="1" s="1"/>
  <c r="S518" i="1" s="1"/>
  <c r="L517" i="1"/>
  <c r="J517" i="1"/>
  <c r="H517" i="1"/>
  <c r="D517" i="1"/>
  <c r="N517" i="1" s="1"/>
  <c r="L516" i="1"/>
  <c r="J516" i="1"/>
  <c r="H516" i="1"/>
  <c r="D516" i="1"/>
  <c r="N516" i="1" s="1"/>
  <c r="O516" i="1" s="1"/>
  <c r="S516" i="1" s="1"/>
  <c r="L515" i="1"/>
  <c r="J515" i="1"/>
  <c r="H515" i="1"/>
  <c r="D515" i="1"/>
  <c r="N515" i="1" s="1"/>
  <c r="L514" i="1"/>
  <c r="J514" i="1"/>
  <c r="H514" i="1"/>
  <c r="D514" i="1"/>
  <c r="N514" i="1" s="1"/>
  <c r="L513" i="1"/>
  <c r="J513" i="1"/>
  <c r="H513" i="1"/>
  <c r="D513" i="1"/>
  <c r="N513" i="1" s="1"/>
  <c r="L512" i="1"/>
  <c r="J512" i="1"/>
  <c r="H512" i="1"/>
  <c r="D512" i="1"/>
  <c r="N512" i="1" s="1"/>
  <c r="O512" i="1" s="1"/>
  <c r="S512" i="1" s="1"/>
  <c r="L511" i="1"/>
  <c r="J511" i="1"/>
  <c r="H511" i="1"/>
  <c r="D511" i="1"/>
  <c r="N511" i="1" s="1"/>
  <c r="O511" i="1" s="1"/>
  <c r="S511" i="1" s="1"/>
  <c r="L510" i="1"/>
  <c r="J510" i="1"/>
  <c r="H510" i="1"/>
  <c r="D510" i="1"/>
  <c r="N510" i="1" s="1"/>
  <c r="O510" i="1" s="1"/>
  <c r="S510" i="1" s="1"/>
  <c r="L509" i="1"/>
  <c r="J509" i="1"/>
  <c r="H509" i="1"/>
  <c r="D509" i="1"/>
  <c r="N509" i="1" s="1"/>
  <c r="L508" i="1"/>
  <c r="J508" i="1"/>
  <c r="H508" i="1"/>
  <c r="D508" i="1"/>
  <c r="N508" i="1" s="1"/>
  <c r="O508" i="1" s="1"/>
  <c r="S508" i="1" s="1"/>
  <c r="L507" i="1"/>
  <c r="J507" i="1"/>
  <c r="H507" i="1"/>
  <c r="D507" i="1"/>
  <c r="N507" i="1" s="1"/>
  <c r="L506" i="1"/>
  <c r="J506" i="1"/>
  <c r="H506" i="1"/>
  <c r="D506" i="1"/>
  <c r="N506" i="1" s="1"/>
  <c r="L505" i="1"/>
  <c r="J505" i="1"/>
  <c r="H505" i="1"/>
  <c r="D505" i="1"/>
  <c r="N505" i="1" s="1"/>
  <c r="L504" i="1"/>
  <c r="J504" i="1"/>
  <c r="H504" i="1"/>
  <c r="D504" i="1"/>
  <c r="N504" i="1" s="1"/>
  <c r="O504" i="1" s="1"/>
  <c r="S504" i="1" s="1"/>
  <c r="U504" i="1" s="1"/>
  <c r="L503" i="1"/>
  <c r="J503" i="1"/>
  <c r="H503" i="1"/>
  <c r="D503" i="1"/>
  <c r="N503" i="1" s="1"/>
  <c r="O503" i="1" s="1"/>
  <c r="S503" i="1" s="1"/>
  <c r="L502" i="1"/>
  <c r="J502" i="1"/>
  <c r="H502" i="1"/>
  <c r="D502" i="1"/>
  <c r="N502" i="1" s="1"/>
  <c r="O502" i="1" s="1"/>
  <c r="S502" i="1" s="1"/>
  <c r="L501" i="1"/>
  <c r="J501" i="1"/>
  <c r="H501" i="1"/>
  <c r="D501" i="1"/>
  <c r="N501" i="1" s="1"/>
  <c r="L500" i="1"/>
  <c r="J500" i="1"/>
  <c r="H500" i="1"/>
  <c r="D500" i="1"/>
  <c r="N500" i="1" s="1"/>
  <c r="O500" i="1" s="1"/>
  <c r="S500" i="1" s="1"/>
  <c r="T500" i="1" s="1"/>
  <c r="L499" i="1"/>
  <c r="J499" i="1"/>
  <c r="H499" i="1"/>
  <c r="D499" i="1"/>
  <c r="N499" i="1" s="1"/>
  <c r="L498" i="1"/>
  <c r="J498" i="1"/>
  <c r="H498" i="1"/>
  <c r="D498" i="1"/>
  <c r="N498" i="1" s="1"/>
  <c r="L497" i="1"/>
  <c r="J497" i="1"/>
  <c r="H497" i="1"/>
  <c r="D497" i="1"/>
  <c r="N497" i="1" s="1"/>
  <c r="L496" i="1"/>
  <c r="J496" i="1"/>
  <c r="H496" i="1"/>
  <c r="D496" i="1"/>
  <c r="N496" i="1" s="1"/>
  <c r="O496" i="1" s="1"/>
  <c r="S496" i="1" s="1"/>
  <c r="L495" i="1"/>
  <c r="J495" i="1"/>
  <c r="H495" i="1"/>
  <c r="D495" i="1"/>
  <c r="N495" i="1" s="1"/>
  <c r="O495" i="1" s="1"/>
  <c r="S495" i="1" s="1"/>
  <c r="V495" i="1" s="1"/>
  <c r="L494" i="1"/>
  <c r="J494" i="1"/>
  <c r="H494" i="1"/>
  <c r="D494" i="1"/>
  <c r="N494" i="1" s="1"/>
  <c r="O494" i="1" s="1"/>
  <c r="S494" i="1" s="1"/>
  <c r="L493" i="1"/>
  <c r="J493" i="1"/>
  <c r="H493" i="1"/>
  <c r="D493" i="1"/>
  <c r="N493" i="1" s="1"/>
  <c r="L492" i="1"/>
  <c r="J492" i="1"/>
  <c r="H492" i="1"/>
  <c r="D492" i="1"/>
  <c r="N492" i="1" s="1"/>
  <c r="O492" i="1" s="1"/>
  <c r="S492" i="1" s="1"/>
  <c r="L491" i="1"/>
  <c r="J491" i="1"/>
  <c r="H491" i="1"/>
  <c r="D491" i="1"/>
  <c r="N491" i="1" s="1"/>
  <c r="L490" i="1"/>
  <c r="J490" i="1"/>
  <c r="H490" i="1"/>
  <c r="D490" i="1"/>
  <c r="N490" i="1" s="1"/>
  <c r="L489" i="1"/>
  <c r="J489" i="1"/>
  <c r="H489" i="1"/>
  <c r="D489" i="1"/>
  <c r="N489" i="1" s="1"/>
  <c r="L488" i="1"/>
  <c r="J488" i="1"/>
  <c r="H488" i="1"/>
  <c r="D488" i="1"/>
  <c r="N488" i="1" s="1"/>
  <c r="O488" i="1" s="1"/>
  <c r="S488" i="1" s="1"/>
  <c r="L487" i="1"/>
  <c r="J487" i="1"/>
  <c r="H487" i="1"/>
  <c r="D487" i="1"/>
  <c r="N487" i="1" s="1"/>
  <c r="O487" i="1" s="1"/>
  <c r="S487" i="1" s="1"/>
  <c r="L486" i="1"/>
  <c r="J486" i="1"/>
  <c r="H486" i="1"/>
  <c r="D486" i="1"/>
  <c r="N486" i="1" s="1"/>
  <c r="O486" i="1" s="1"/>
  <c r="S486" i="1" s="1"/>
  <c r="T486" i="1" s="1"/>
  <c r="L485" i="1"/>
  <c r="J485" i="1"/>
  <c r="H485" i="1"/>
  <c r="D485" i="1"/>
  <c r="N485" i="1" s="1"/>
  <c r="L484" i="1"/>
  <c r="J484" i="1"/>
  <c r="H484" i="1"/>
  <c r="D484" i="1"/>
  <c r="N484" i="1" s="1"/>
  <c r="O484" i="1" s="1"/>
  <c r="S484" i="1" s="1"/>
  <c r="T484" i="1" s="1"/>
  <c r="L483" i="1"/>
  <c r="J483" i="1"/>
  <c r="H483" i="1"/>
  <c r="D483" i="1"/>
  <c r="N483" i="1" s="1"/>
  <c r="L482" i="1"/>
  <c r="J482" i="1"/>
  <c r="H482" i="1"/>
  <c r="D482" i="1"/>
  <c r="N482" i="1" s="1"/>
  <c r="L481" i="1"/>
  <c r="J481" i="1"/>
  <c r="H481" i="1"/>
  <c r="D481" i="1"/>
  <c r="N481" i="1" s="1"/>
  <c r="L480" i="1"/>
  <c r="J480" i="1"/>
  <c r="H480" i="1"/>
  <c r="D480" i="1"/>
  <c r="N480" i="1" s="1"/>
  <c r="P480" i="1" s="1"/>
  <c r="W480" i="1" s="1"/>
  <c r="L479" i="1"/>
  <c r="J479" i="1"/>
  <c r="H479" i="1"/>
  <c r="D479" i="1"/>
  <c r="N479" i="1" s="1"/>
  <c r="O479" i="1" s="1"/>
  <c r="S479" i="1" s="1"/>
  <c r="V479" i="1" s="1"/>
  <c r="L478" i="1"/>
  <c r="J478" i="1"/>
  <c r="H478" i="1"/>
  <c r="D478" i="1"/>
  <c r="N478" i="1" s="1"/>
  <c r="O478" i="1" s="1"/>
  <c r="S478" i="1" s="1"/>
  <c r="L477" i="1"/>
  <c r="J477" i="1"/>
  <c r="H477" i="1"/>
  <c r="D477" i="1"/>
  <c r="N477" i="1" s="1"/>
  <c r="L476" i="1"/>
  <c r="J476" i="1"/>
  <c r="H476" i="1"/>
  <c r="D476" i="1"/>
  <c r="N476" i="1" s="1"/>
  <c r="O476" i="1" s="1"/>
  <c r="S476" i="1" s="1"/>
  <c r="T476" i="1" s="1"/>
  <c r="L475" i="1"/>
  <c r="J475" i="1"/>
  <c r="H475" i="1"/>
  <c r="D475" i="1"/>
  <c r="N475" i="1" s="1"/>
  <c r="L474" i="1"/>
  <c r="J474" i="1"/>
  <c r="H474" i="1"/>
  <c r="D474" i="1"/>
  <c r="N474" i="1" s="1"/>
  <c r="L473" i="1"/>
  <c r="J473" i="1"/>
  <c r="H473" i="1"/>
  <c r="D473" i="1"/>
  <c r="N473" i="1" s="1"/>
  <c r="L472" i="1"/>
  <c r="J472" i="1"/>
  <c r="H472" i="1"/>
  <c r="D472" i="1"/>
  <c r="N472" i="1" s="1"/>
  <c r="O472" i="1" s="1"/>
  <c r="S472" i="1" s="1"/>
  <c r="L471" i="1"/>
  <c r="J471" i="1"/>
  <c r="H471" i="1"/>
  <c r="D471" i="1"/>
  <c r="N471" i="1" s="1"/>
  <c r="O471" i="1" s="1"/>
  <c r="S471" i="1" s="1"/>
  <c r="T471" i="1" s="1"/>
  <c r="L470" i="1"/>
  <c r="J470" i="1"/>
  <c r="H470" i="1"/>
  <c r="D470" i="1"/>
  <c r="N470" i="1" s="1"/>
  <c r="O470" i="1" s="1"/>
  <c r="S470" i="1" s="1"/>
  <c r="L469" i="1"/>
  <c r="J469" i="1"/>
  <c r="H469" i="1"/>
  <c r="D469" i="1"/>
  <c r="N469" i="1" s="1"/>
  <c r="L468" i="1"/>
  <c r="J468" i="1"/>
  <c r="H468" i="1"/>
  <c r="D468" i="1"/>
  <c r="N468" i="1" s="1"/>
  <c r="L467" i="1"/>
  <c r="J467" i="1"/>
  <c r="H467" i="1"/>
  <c r="D467" i="1"/>
  <c r="N467" i="1" s="1"/>
  <c r="L466" i="1"/>
  <c r="J466" i="1"/>
  <c r="H466" i="1"/>
  <c r="D466" i="1"/>
  <c r="N466" i="1" s="1"/>
  <c r="L465" i="1"/>
  <c r="J465" i="1"/>
  <c r="H465" i="1"/>
  <c r="D465" i="1"/>
  <c r="N465" i="1" s="1"/>
  <c r="L464" i="1"/>
  <c r="J464" i="1"/>
  <c r="H464" i="1"/>
  <c r="D464" i="1"/>
  <c r="N464" i="1" s="1"/>
  <c r="L463" i="1"/>
  <c r="J463" i="1"/>
  <c r="H463" i="1"/>
  <c r="D463" i="1"/>
  <c r="N463" i="1" s="1"/>
  <c r="O463" i="1" s="1"/>
  <c r="S463" i="1" s="1"/>
  <c r="T463" i="1" s="1"/>
  <c r="L462" i="1"/>
  <c r="J462" i="1"/>
  <c r="H462" i="1"/>
  <c r="D462" i="1"/>
  <c r="N462" i="1" s="1"/>
  <c r="L461" i="1"/>
  <c r="J461" i="1"/>
  <c r="H461" i="1"/>
  <c r="D461" i="1"/>
  <c r="N461" i="1" s="1"/>
  <c r="L460" i="1"/>
  <c r="J460" i="1"/>
  <c r="H460" i="1"/>
  <c r="D460" i="1"/>
  <c r="N460" i="1" s="1"/>
  <c r="L459" i="1"/>
  <c r="J459" i="1"/>
  <c r="H459" i="1"/>
  <c r="D459" i="1"/>
  <c r="N459" i="1" s="1"/>
  <c r="L458" i="1"/>
  <c r="J458" i="1"/>
  <c r="H458" i="1"/>
  <c r="D458" i="1"/>
  <c r="N458" i="1" s="1"/>
  <c r="L457" i="1"/>
  <c r="J457" i="1"/>
  <c r="H457" i="1"/>
  <c r="D457" i="1"/>
  <c r="N457" i="1" s="1"/>
  <c r="L456" i="1"/>
  <c r="J456" i="1"/>
  <c r="H456" i="1"/>
  <c r="D456" i="1"/>
  <c r="N456" i="1" s="1"/>
  <c r="L455" i="1"/>
  <c r="J455" i="1"/>
  <c r="H455" i="1"/>
  <c r="D455" i="1"/>
  <c r="N455" i="1" s="1"/>
  <c r="O455" i="1" s="1"/>
  <c r="S455" i="1" s="1"/>
  <c r="V455" i="1" s="1"/>
  <c r="L454" i="1"/>
  <c r="J454" i="1"/>
  <c r="H454" i="1"/>
  <c r="D454" i="1"/>
  <c r="N454" i="1" s="1"/>
  <c r="L453" i="1"/>
  <c r="J453" i="1"/>
  <c r="H453" i="1"/>
  <c r="D453" i="1"/>
  <c r="N453" i="1" s="1"/>
  <c r="L452" i="1"/>
  <c r="J452" i="1"/>
  <c r="H452" i="1"/>
  <c r="D452" i="1"/>
  <c r="N452" i="1" s="1"/>
  <c r="L451" i="1"/>
  <c r="J451" i="1"/>
  <c r="H451" i="1"/>
  <c r="D451" i="1"/>
  <c r="N451" i="1" s="1"/>
  <c r="L450" i="1"/>
  <c r="J450" i="1"/>
  <c r="H450" i="1"/>
  <c r="D450" i="1"/>
  <c r="N450" i="1" s="1"/>
  <c r="L449" i="1"/>
  <c r="J449" i="1"/>
  <c r="H449" i="1"/>
  <c r="D449" i="1"/>
  <c r="N449" i="1" s="1"/>
  <c r="L448" i="1"/>
  <c r="J448" i="1"/>
  <c r="H448" i="1"/>
  <c r="D448" i="1"/>
  <c r="N448" i="1" s="1"/>
  <c r="L447" i="1"/>
  <c r="J447" i="1"/>
  <c r="H447" i="1"/>
  <c r="D447" i="1"/>
  <c r="N447" i="1" s="1"/>
  <c r="O447" i="1" s="1"/>
  <c r="S447" i="1" s="1"/>
  <c r="L446" i="1"/>
  <c r="J446" i="1"/>
  <c r="H446" i="1"/>
  <c r="D446" i="1"/>
  <c r="N446" i="1" s="1"/>
  <c r="L445" i="1"/>
  <c r="J445" i="1"/>
  <c r="H445" i="1"/>
  <c r="D445" i="1"/>
  <c r="N445" i="1" s="1"/>
  <c r="L444" i="1"/>
  <c r="J444" i="1"/>
  <c r="H444" i="1"/>
  <c r="D444" i="1"/>
  <c r="N444" i="1" s="1"/>
  <c r="L443" i="1"/>
  <c r="J443" i="1"/>
  <c r="H443" i="1"/>
  <c r="D443" i="1"/>
  <c r="N443" i="1" s="1"/>
  <c r="L442" i="1"/>
  <c r="J442" i="1"/>
  <c r="H442" i="1"/>
  <c r="D442" i="1"/>
  <c r="N442" i="1" s="1"/>
  <c r="L441" i="1"/>
  <c r="J441" i="1"/>
  <c r="H441" i="1"/>
  <c r="D441" i="1"/>
  <c r="N441" i="1" s="1"/>
  <c r="L440" i="1"/>
  <c r="J440" i="1"/>
  <c r="H440" i="1"/>
  <c r="D440" i="1"/>
  <c r="N440" i="1" s="1"/>
  <c r="L439" i="1"/>
  <c r="J439" i="1"/>
  <c r="H439" i="1"/>
  <c r="D439" i="1"/>
  <c r="N439" i="1" s="1"/>
  <c r="O439" i="1" s="1"/>
  <c r="S439" i="1" s="1"/>
  <c r="U439" i="1" s="1"/>
  <c r="L438" i="1"/>
  <c r="J438" i="1"/>
  <c r="H438" i="1"/>
  <c r="D438" i="1"/>
  <c r="N438" i="1" s="1"/>
  <c r="L437" i="1"/>
  <c r="J437" i="1"/>
  <c r="H437" i="1"/>
  <c r="D437" i="1"/>
  <c r="N437" i="1" s="1"/>
  <c r="L436" i="1"/>
  <c r="J436" i="1"/>
  <c r="H436" i="1"/>
  <c r="D436" i="1"/>
  <c r="N436" i="1" s="1"/>
  <c r="L435" i="1"/>
  <c r="J435" i="1"/>
  <c r="H435" i="1"/>
  <c r="D435" i="1"/>
  <c r="N435" i="1" s="1"/>
  <c r="L434" i="1"/>
  <c r="J434" i="1"/>
  <c r="H434" i="1"/>
  <c r="D434" i="1"/>
  <c r="N434" i="1" s="1"/>
  <c r="L433" i="1"/>
  <c r="J433" i="1"/>
  <c r="H433" i="1"/>
  <c r="D433" i="1"/>
  <c r="N433" i="1" s="1"/>
  <c r="L432" i="1"/>
  <c r="J432" i="1"/>
  <c r="H432" i="1"/>
  <c r="D432" i="1"/>
  <c r="N432" i="1" s="1"/>
  <c r="L431" i="1"/>
  <c r="J431" i="1"/>
  <c r="H431" i="1"/>
  <c r="D431" i="1"/>
  <c r="N431" i="1" s="1"/>
  <c r="O431" i="1" s="1"/>
  <c r="S431" i="1" s="1"/>
  <c r="L430" i="1"/>
  <c r="J430" i="1"/>
  <c r="H430" i="1"/>
  <c r="D430" i="1"/>
  <c r="N430" i="1" s="1"/>
  <c r="L429" i="1"/>
  <c r="J429" i="1"/>
  <c r="H429" i="1"/>
  <c r="D429" i="1"/>
  <c r="N429" i="1" s="1"/>
  <c r="L428" i="1"/>
  <c r="J428" i="1"/>
  <c r="H428" i="1"/>
  <c r="D428" i="1"/>
  <c r="N428" i="1" s="1"/>
  <c r="L427" i="1"/>
  <c r="J427" i="1"/>
  <c r="H427" i="1"/>
  <c r="D427" i="1"/>
  <c r="N427" i="1" s="1"/>
  <c r="L426" i="1"/>
  <c r="J426" i="1"/>
  <c r="H426" i="1"/>
  <c r="D426" i="1"/>
  <c r="N426" i="1" s="1"/>
  <c r="L425" i="1"/>
  <c r="J425" i="1"/>
  <c r="H425" i="1"/>
  <c r="D425" i="1"/>
  <c r="N425" i="1" s="1"/>
  <c r="L424" i="1"/>
  <c r="J424" i="1"/>
  <c r="H424" i="1"/>
  <c r="D424" i="1"/>
  <c r="N424" i="1" s="1"/>
  <c r="L423" i="1"/>
  <c r="J423" i="1"/>
  <c r="H423" i="1"/>
  <c r="D423" i="1"/>
  <c r="N423" i="1" s="1"/>
  <c r="O423" i="1" s="1"/>
  <c r="S423" i="1" s="1"/>
  <c r="L422" i="1"/>
  <c r="J422" i="1"/>
  <c r="H422" i="1"/>
  <c r="D422" i="1"/>
  <c r="N422" i="1" s="1"/>
  <c r="L421" i="1"/>
  <c r="J421" i="1"/>
  <c r="H421" i="1"/>
  <c r="D421" i="1"/>
  <c r="N421" i="1" s="1"/>
  <c r="L420" i="1"/>
  <c r="J420" i="1"/>
  <c r="H420" i="1"/>
  <c r="D420" i="1"/>
  <c r="N420" i="1" s="1"/>
  <c r="L419" i="1"/>
  <c r="J419" i="1"/>
  <c r="H419" i="1"/>
  <c r="D419" i="1"/>
  <c r="N419" i="1" s="1"/>
  <c r="L418" i="1"/>
  <c r="J418" i="1"/>
  <c r="H418" i="1"/>
  <c r="D418" i="1"/>
  <c r="N418" i="1" s="1"/>
  <c r="L417" i="1"/>
  <c r="J417" i="1"/>
  <c r="H417" i="1"/>
  <c r="D417" i="1"/>
  <c r="N417" i="1" s="1"/>
  <c r="L416" i="1"/>
  <c r="J416" i="1"/>
  <c r="H416" i="1"/>
  <c r="D416" i="1"/>
  <c r="N416" i="1" s="1"/>
  <c r="L415" i="1"/>
  <c r="J415" i="1"/>
  <c r="H415" i="1"/>
  <c r="D415" i="1"/>
  <c r="N415" i="1" s="1"/>
  <c r="O415" i="1" s="1"/>
  <c r="S415" i="1" s="1"/>
  <c r="U415" i="1" s="1"/>
  <c r="L414" i="1"/>
  <c r="J414" i="1"/>
  <c r="H414" i="1"/>
  <c r="D414" i="1"/>
  <c r="N414" i="1" s="1"/>
  <c r="L413" i="1"/>
  <c r="J413" i="1"/>
  <c r="H413" i="1"/>
  <c r="D413" i="1"/>
  <c r="N413" i="1" s="1"/>
  <c r="L412" i="1"/>
  <c r="J412" i="1"/>
  <c r="H412" i="1"/>
  <c r="D412" i="1"/>
  <c r="N412" i="1" s="1"/>
  <c r="L411" i="1"/>
  <c r="J411" i="1"/>
  <c r="H411" i="1"/>
  <c r="D411" i="1"/>
  <c r="N411" i="1" s="1"/>
  <c r="L410" i="1"/>
  <c r="J410" i="1"/>
  <c r="H410" i="1"/>
  <c r="D410" i="1"/>
  <c r="N410" i="1" s="1"/>
  <c r="L409" i="1"/>
  <c r="J409" i="1"/>
  <c r="H409" i="1"/>
  <c r="D409" i="1"/>
  <c r="N409" i="1" s="1"/>
  <c r="L408" i="1"/>
  <c r="J408" i="1"/>
  <c r="H408" i="1"/>
  <c r="D408" i="1"/>
  <c r="N408" i="1" s="1"/>
  <c r="L407" i="1"/>
  <c r="J407" i="1"/>
  <c r="H407" i="1"/>
  <c r="D407" i="1"/>
  <c r="N407" i="1" s="1"/>
  <c r="O407" i="1" s="1"/>
  <c r="S407" i="1" s="1"/>
  <c r="T407" i="1" s="1"/>
  <c r="L406" i="1"/>
  <c r="J406" i="1"/>
  <c r="H406" i="1"/>
  <c r="D406" i="1"/>
  <c r="N406" i="1" s="1"/>
  <c r="L405" i="1"/>
  <c r="J405" i="1"/>
  <c r="H405" i="1"/>
  <c r="D405" i="1"/>
  <c r="N405" i="1" s="1"/>
  <c r="L404" i="1"/>
  <c r="J404" i="1"/>
  <c r="H404" i="1"/>
  <c r="D404" i="1"/>
  <c r="N404" i="1" s="1"/>
  <c r="L403" i="1"/>
  <c r="J403" i="1"/>
  <c r="H403" i="1"/>
  <c r="D403" i="1"/>
  <c r="N403" i="1" s="1"/>
  <c r="L402" i="1"/>
  <c r="J402" i="1"/>
  <c r="H402" i="1"/>
  <c r="D402" i="1"/>
  <c r="N402" i="1" s="1"/>
  <c r="L401" i="1"/>
  <c r="J401" i="1"/>
  <c r="H401" i="1"/>
  <c r="D401" i="1"/>
  <c r="N401" i="1" s="1"/>
  <c r="L400" i="1"/>
  <c r="J400" i="1"/>
  <c r="H400" i="1"/>
  <c r="D400" i="1"/>
  <c r="N400" i="1" s="1"/>
  <c r="L399" i="1"/>
  <c r="J399" i="1"/>
  <c r="H399" i="1"/>
  <c r="D399" i="1"/>
  <c r="N399" i="1" s="1"/>
  <c r="O399" i="1" s="1"/>
  <c r="S399" i="1" s="1"/>
  <c r="T399" i="1" s="1"/>
  <c r="L398" i="1"/>
  <c r="J398" i="1"/>
  <c r="H398" i="1"/>
  <c r="D398" i="1"/>
  <c r="N398" i="1" s="1"/>
  <c r="L397" i="1"/>
  <c r="J397" i="1"/>
  <c r="H397" i="1"/>
  <c r="D397" i="1"/>
  <c r="N397" i="1" s="1"/>
  <c r="L396" i="1"/>
  <c r="J396" i="1"/>
  <c r="H396" i="1"/>
  <c r="D396" i="1"/>
  <c r="N396" i="1" s="1"/>
  <c r="L395" i="1"/>
  <c r="J395" i="1"/>
  <c r="H395" i="1"/>
  <c r="D395" i="1"/>
  <c r="N395" i="1" s="1"/>
  <c r="L394" i="1"/>
  <c r="J394" i="1"/>
  <c r="H394" i="1"/>
  <c r="D394" i="1"/>
  <c r="N394" i="1" s="1"/>
  <c r="L393" i="1"/>
  <c r="J393" i="1"/>
  <c r="H393" i="1"/>
  <c r="D393" i="1"/>
  <c r="N393" i="1" s="1"/>
  <c r="L392" i="1"/>
  <c r="J392" i="1"/>
  <c r="H392" i="1"/>
  <c r="D392" i="1"/>
  <c r="N392" i="1" s="1"/>
  <c r="L391" i="1"/>
  <c r="J391" i="1"/>
  <c r="H391" i="1"/>
  <c r="D391" i="1"/>
  <c r="N391" i="1" s="1"/>
  <c r="O391" i="1" s="1"/>
  <c r="S391" i="1" s="1"/>
  <c r="V391" i="1" s="1"/>
  <c r="L390" i="1"/>
  <c r="J390" i="1"/>
  <c r="H390" i="1"/>
  <c r="D390" i="1"/>
  <c r="N390" i="1" s="1"/>
  <c r="L389" i="1"/>
  <c r="J389" i="1"/>
  <c r="H389" i="1"/>
  <c r="D389" i="1"/>
  <c r="N389" i="1" s="1"/>
  <c r="L388" i="1"/>
  <c r="J388" i="1"/>
  <c r="H388" i="1"/>
  <c r="D388" i="1"/>
  <c r="N388" i="1" s="1"/>
  <c r="L387" i="1"/>
  <c r="J387" i="1"/>
  <c r="H387" i="1"/>
  <c r="D387" i="1"/>
  <c r="N387" i="1" s="1"/>
  <c r="L386" i="1"/>
  <c r="J386" i="1"/>
  <c r="H386" i="1"/>
  <c r="D386" i="1"/>
  <c r="N386" i="1" s="1"/>
  <c r="L385" i="1"/>
  <c r="J385" i="1"/>
  <c r="H385" i="1"/>
  <c r="D385" i="1"/>
  <c r="N385" i="1" s="1"/>
  <c r="L384" i="1"/>
  <c r="J384" i="1"/>
  <c r="H384" i="1"/>
  <c r="D384" i="1"/>
  <c r="N384" i="1" s="1"/>
  <c r="L383" i="1"/>
  <c r="J383" i="1"/>
  <c r="H383" i="1"/>
  <c r="D383" i="1"/>
  <c r="N383" i="1" s="1"/>
  <c r="O383" i="1" s="1"/>
  <c r="S383" i="1" s="1"/>
  <c r="V383" i="1" s="1"/>
  <c r="L382" i="1"/>
  <c r="J382" i="1"/>
  <c r="H382" i="1"/>
  <c r="D382" i="1"/>
  <c r="N382" i="1" s="1"/>
  <c r="L381" i="1"/>
  <c r="J381" i="1"/>
  <c r="H381" i="1"/>
  <c r="D381" i="1"/>
  <c r="N381" i="1" s="1"/>
  <c r="L380" i="1"/>
  <c r="J380" i="1"/>
  <c r="H380" i="1"/>
  <c r="D380" i="1"/>
  <c r="N380" i="1" s="1"/>
  <c r="L379" i="1"/>
  <c r="J379" i="1"/>
  <c r="H379" i="1"/>
  <c r="D379" i="1"/>
  <c r="N379" i="1" s="1"/>
  <c r="L378" i="1"/>
  <c r="J378" i="1"/>
  <c r="H378" i="1"/>
  <c r="D378" i="1"/>
  <c r="N378" i="1" s="1"/>
  <c r="L377" i="1"/>
  <c r="J377" i="1"/>
  <c r="H377" i="1"/>
  <c r="D377" i="1"/>
  <c r="N377" i="1" s="1"/>
  <c r="L376" i="1"/>
  <c r="J376" i="1"/>
  <c r="H376" i="1"/>
  <c r="D376" i="1"/>
  <c r="N376" i="1" s="1"/>
  <c r="L375" i="1"/>
  <c r="J375" i="1"/>
  <c r="H375" i="1"/>
  <c r="D375" i="1"/>
  <c r="N375" i="1" s="1"/>
  <c r="O375" i="1" s="1"/>
  <c r="S375" i="1" s="1"/>
  <c r="U375" i="1" s="1"/>
  <c r="L374" i="1"/>
  <c r="J374" i="1"/>
  <c r="H374" i="1"/>
  <c r="D374" i="1"/>
  <c r="N374" i="1" s="1"/>
  <c r="L373" i="1"/>
  <c r="J373" i="1"/>
  <c r="H373" i="1"/>
  <c r="D373" i="1"/>
  <c r="N373" i="1" s="1"/>
  <c r="L372" i="1"/>
  <c r="J372" i="1"/>
  <c r="H372" i="1"/>
  <c r="D372" i="1"/>
  <c r="N372" i="1" s="1"/>
  <c r="L371" i="1"/>
  <c r="J371" i="1"/>
  <c r="H371" i="1"/>
  <c r="D371" i="1"/>
  <c r="N371" i="1" s="1"/>
  <c r="L370" i="1"/>
  <c r="J370" i="1"/>
  <c r="H370" i="1"/>
  <c r="D370" i="1"/>
  <c r="N370" i="1" s="1"/>
  <c r="L369" i="1"/>
  <c r="J369" i="1"/>
  <c r="H369" i="1"/>
  <c r="D369" i="1"/>
  <c r="N369" i="1" s="1"/>
  <c r="L368" i="1"/>
  <c r="J368" i="1"/>
  <c r="H368" i="1"/>
  <c r="D368" i="1"/>
  <c r="N368" i="1" s="1"/>
  <c r="L367" i="1"/>
  <c r="J367" i="1"/>
  <c r="H367" i="1"/>
  <c r="D367" i="1"/>
  <c r="N367" i="1" s="1"/>
  <c r="O367" i="1" s="1"/>
  <c r="S367" i="1" s="1"/>
  <c r="T367" i="1" s="1"/>
  <c r="L366" i="1"/>
  <c r="J366" i="1"/>
  <c r="H366" i="1"/>
  <c r="D366" i="1"/>
  <c r="N366" i="1" s="1"/>
  <c r="L365" i="1"/>
  <c r="J365" i="1"/>
  <c r="H365" i="1"/>
  <c r="D365" i="1"/>
  <c r="N365" i="1" s="1"/>
  <c r="L364" i="1"/>
  <c r="J364" i="1"/>
  <c r="H364" i="1"/>
  <c r="D364" i="1"/>
  <c r="N364" i="1" s="1"/>
  <c r="L363" i="1"/>
  <c r="J363" i="1"/>
  <c r="H363" i="1"/>
  <c r="D363" i="1"/>
  <c r="N363" i="1" s="1"/>
  <c r="L362" i="1"/>
  <c r="J362" i="1"/>
  <c r="H362" i="1"/>
  <c r="D362" i="1"/>
  <c r="N362" i="1" s="1"/>
  <c r="L361" i="1"/>
  <c r="J361" i="1"/>
  <c r="H361" i="1"/>
  <c r="D361" i="1"/>
  <c r="N361" i="1" s="1"/>
  <c r="L360" i="1"/>
  <c r="J360" i="1"/>
  <c r="H360" i="1"/>
  <c r="D360" i="1"/>
  <c r="N360" i="1" s="1"/>
  <c r="L359" i="1"/>
  <c r="J359" i="1"/>
  <c r="H359" i="1"/>
  <c r="D359" i="1"/>
  <c r="N359" i="1" s="1"/>
  <c r="O359" i="1" s="1"/>
  <c r="S359" i="1" s="1"/>
  <c r="L358" i="1"/>
  <c r="J358" i="1"/>
  <c r="H358" i="1"/>
  <c r="D358" i="1"/>
  <c r="N358" i="1" s="1"/>
  <c r="L357" i="1"/>
  <c r="J357" i="1"/>
  <c r="H357" i="1"/>
  <c r="D357" i="1"/>
  <c r="N357" i="1" s="1"/>
  <c r="L356" i="1"/>
  <c r="J356" i="1"/>
  <c r="H356" i="1"/>
  <c r="D356" i="1"/>
  <c r="N356" i="1" s="1"/>
  <c r="L355" i="1"/>
  <c r="J355" i="1"/>
  <c r="H355" i="1"/>
  <c r="D355" i="1"/>
  <c r="N355" i="1" s="1"/>
  <c r="L354" i="1"/>
  <c r="J354" i="1"/>
  <c r="H354" i="1"/>
  <c r="D354" i="1"/>
  <c r="N354" i="1" s="1"/>
  <c r="L353" i="1"/>
  <c r="J353" i="1"/>
  <c r="H353" i="1"/>
  <c r="D353" i="1"/>
  <c r="N353" i="1" s="1"/>
  <c r="L352" i="1"/>
  <c r="J352" i="1"/>
  <c r="H352" i="1"/>
  <c r="D352" i="1"/>
  <c r="N352" i="1" s="1"/>
  <c r="L351" i="1"/>
  <c r="J351" i="1"/>
  <c r="H351" i="1"/>
  <c r="D351" i="1"/>
  <c r="N351" i="1" s="1"/>
  <c r="O351" i="1" s="1"/>
  <c r="S351" i="1" s="1"/>
  <c r="T351" i="1" s="1"/>
  <c r="L350" i="1"/>
  <c r="J350" i="1"/>
  <c r="H350" i="1"/>
  <c r="D350" i="1"/>
  <c r="N350" i="1" s="1"/>
  <c r="L349" i="1"/>
  <c r="J349" i="1"/>
  <c r="H349" i="1"/>
  <c r="D349" i="1"/>
  <c r="N349" i="1" s="1"/>
  <c r="L348" i="1"/>
  <c r="J348" i="1"/>
  <c r="H348" i="1"/>
  <c r="D348" i="1"/>
  <c r="N348" i="1" s="1"/>
  <c r="L347" i="1"/>
  <c r="J347" i="1"/>
  <c r="H347" i="1"/>
  <c r="D347" i="1"/>
  <c r="N347" i="1" s="1"/>
  <c r="L346" i="1"/>
  <c r="J346" i="1"/>
  <c r="H346" i="1"/>
  <c r="D346" i="1"/>
  <c r="N346" i="1" s="1"/>
  <c r="L345" i="1"/>
  <c r="J345" i="1"/>
  <c r="H345" i="1"/>
  <c r="D345" i="1"/>
  <c r="N345" i="1" s="1"/>
  <c r="L344" i="1"/>
  <c r="J344" i="1"/>
  <c r="H344" i="1"/>
  <c r="D344" i="1"/>
  <c r="N344" i="1" s="1"/>
  <c r="L343" i="1"/>
  <c r="J343" i="1"/>
  <c r="H343" i="1"/>
  <c r="D343" i="1"/>
  <c r="N343" i="1" s="1"/>
  <c r="O343" i="1" s="1"/>
  <c r="S343" i="1" s="1"/>
  <c r="L342" i="1"/>
  <c r="J342" i="1"/>
  <c r="H342" i="1"/>
  <c r="D342" i="1"/>
  <c r="N342" i="1" s="1"/>
  <c r="L341" i="1"/>
  <c r="J341" i="1"/>
  <c r="H341" i="1"/>
  <c r="D341" i="1"/>
  <c r="N341" i="1" s="1"/>
  <c r="L340" i="1"/>
  <c r="J340" i="1"/>
  <c r="H340" i="1"/>
  <c r="D340" i="1"/>
  <c r="N340" i="1" s="1"/>
  <c r="L339" i="1"/>
  <c r="J339" i="1"/>
  <c r="H339" i="1"/>
  <c r="D339" i="1"/>
  <c r="N339" i="1" s="1"/>
  <c r="L338" i="1"/>
  <c r="J338" i="1"/>
  <c r="H338" i="1"/>
  <c r="D338" i="1"/>
  <c r="N338" i="1" s="1"/>
  <c r="L337" i="1"/>
  <c r="J337" i="1"/>
  <c r="H337" i="1"/>
  <c r="D337" i="1"/>
  <c r="N337" i="1" s="1"/>
  <c r="L336" i="1"/>
  <c r="J336" i="1"/>
  <c r="H336" i="1"/>
  <c r="D336" i="1"/>
  <c r="N336" i="1" s="1"/>
  <c r="L335" i="1"/>
  <c r="J335" i="1"/>
  <c r="H335" i="1"/>
  <c r="D335" i="1"/>
  <c r="N335" i="1" s="1"/>
  <c r="O335" i="1" s="1"/>
  <c r="S335" i="1" s="1"/>
  <c r="V335" i="1" s="1"/>
  <c r="L334" i="1"/>
  <c r="J334" i="1"/>
  <c r="H334" i="1"/>
  <c r="D334" i="1"/>
  <c r="N334" i="1" s="1"/>
  <c r="L333" i="1"/>
  <c r="J333" i="1"/>
  <c r="H333" i="1"/>
  <c r="D333" i="1"/>
  <c r="N333" i="1" s="1"/>
  <c r="L332" i="1"/>
  <c r="J332" i="1"/>
  <c r="H332" i="1"/>
  <c r="D332" i="1"/>
  <c r="N332" i="1" s="1"/>
  <c r="L331" i="1"/>
  <c r="J331" i="1"/>
  <c r="H331" i="1"/>
  <c r="D331" i="1"/>
  <c r="N331" i="1" s="1"/>
  <c r="L330" i="1"/>
  <c r="J330" i="1"/>
  <c r="H330" i="1"/>
  <c r="D330" i="1"/>
  <c r="N330" i="1" s="1"/>
  <c r="L329" i="1"/>
  <c r="J329" i="1"/>
  <c r="H329" i="1"/>
  <c r="D329" i="1"/>
  <c r="N329" i="1" s="1"/>
  <c r="L328" i="1"/>
  <c r="J328" i="1"/>
  <c r="H328" i="1"/>
  <c r="D328" i="1"/>
  <c r="N328" i="1" s="1"/>
  <c r="L327" i="1"/>
  <c r="J327" i="1"/>
  <c r="H327" i="1"/>
  <c r="D327" i="1"/>
  <c r="N327" i="1" s="1"/>
  <c r="O327" i="1" s="1"/>
  <c r="S327" i="1" s="1"/>
  <c r="V327" i="1" s="1"/>
  <c r="L326" i="1"/>
  <c r="J326" i="1"/>
  <c r="H326" i="1"/>
  <c r="D326" i="1"/>
  <c r="N326" i="1" s="1"/>
  <c r="L325" i="1"/>
  <c r="J325" i="1"/>
  <c r="H325" i="1"/>
  <c r="D325" i="1"/>
  <c r="N325" i="1" s="1"/>
  <c r="L324" i="1"/>
  <c r="J324" i="1"/>
  <c r="H324" i="1"/>
  <c r="D324" i="1"/>
  <c r="N324" i="1" s="1"/>
  <c r="L323" i="1"/>
  <c r="J323" i="1"/>
  <c r="H323" i="1"/>
  <c r="D323" i="1"/>
  <c r="N323" i="1" s="1"/>
  <c r="L322" i="1"/>
  <c r="J322" i="1"/>
  <c r="H322" i="1"/>
  <c r="D322" i="1"/>
  <c r="N322" i="1" s="1"/>
  <c r="L321" i="1"/>
  <c r="J321" i="1"/>
  <c r="H321" i="1"/>
  <c r="D321" i="1"/>
  <c r="N321" i="1" s="1"/>
  <c r="L320" i="1"/>
  <c r="J320" i="1"/>
  <c r="H320" i="1"/>
  <c r="D320" i="1"/>
  <c r="N320" i="1" s="1"/>
  <c r="L319" i="1"/>
  <c r="J319" i="1"/>
  <c r="H319" i="1"/>
  <c r="D319" i="1"/>
  <c r="N319" i="1" s="1"/>
  <c r="O319" i="1" s="1"/>
  <c r="S319" i="1" s="1"/>
  <c r="V319" i="1" s="1"/>
  <c r="L318" i="1"/>
  <c r="J318" i="1"/>
  <c r="H318" i="1"/>
  <c r="D318" i="1"/>
  <c r="N318" i="1" s="1"/>
  <c r="L317" i="1"/>
  <c r="J317" i="1"/>
  <c r="H317" i="1"/>
  <c r="D317" i="1"/>
  <c r="N317" i="1" s="1"/>
  <c r="L316" i="1"/>
  <c r="J316" i="1"/>
  <c r="H316" i="1"/>
  <c r="D316" i="1"/>
  <c r="N316" i="1" s="1"/>
  <c r="L315" i="1"/>
  <c r="J315" i="1"/>
  <c r="H315" i="1"/>
  <c r="D315" i="1"/>
  <c r="N315" i="1" s="1"/>
  <c r="L314" i="1"/>
  <c r="J314" i="1"/>
  <c r="H314" i="1"/>
  <c r="D314" i="1"/>
  <c r="N314" i="1" s="1"/>
  <c r="L313" i="1"/>
  <c r="J313" i="1"/>
  <c r="H313" i="1"/>
  <c r="D313" i="1"/>
  <c r="N313" i="1" s="1"/>
  <c r="L312" i="1"/>
  <c r="J312" i="1"/>
  <c r="H312" i="1"/>
  <c r="D312" i="1"/>
  <c r="N312" i="1" s="1"/>
  <c r="L311" i="1"/>
  <c r="J311" i="1"/>
  <c r="H311" i="1"/>
  <c r="D311" i="1"/>
  <c r="N311" i="1" s="1"/>
  <c r="O311" i="1" s="1"/>
  <c r="S311" i="1" s="1"/>
  <c r="L310" i="1"/>
  <c r="J310" i="1"/>
  <c r="H310" i="1"/>
  <c r="D310" i="1"/>
  <c r="N310" i="1" s="1"/>
  <c r="L309" i="1"/>
  <c r="J309" i="1"/>
  <c r="H309" i="1"/>
  <c r="D309" i="1"/>
  <c r="N309" i="1" s="1"/>
  <c r="L308" i="1"/>
  <c r="J308" i="1"/>
  <c r="H308" i="1"/>
  <c r="D308" i="1"/>
  <c r="N308" i="1" s="1"/>
  <c r="L307" i="1"/>
  <c r="J307" i="1"/>
  <c r="H307" i="1"/>
  <c r="D307" i="1"/>
  <c r="N307" i="1" s="1"/>
  <c r="D3" i="1"/>
  <c r="N3" i="1" s="1"/>
  <c r="D4" i="1"/>
  <c r="N4" i="1" s="1"/>
  <c r="D5" i="1"/>
  <c r="N5" i="1" s="1"/>
  <c r="D6" i="1"/>
  <c r="N6" i="1" s="1"/>
  <c r="D7" i="1"/>
  <c r="N7" i="1" s="1"/>
  <c r="D8" i="1"/>
  <c r="N8" i="1" s="1"/>
  <c r="D9" i="1"/>
  <c r="N9" i="1" s="1"/>
  <c r="D10" i="1"/>
  <c r="N10" i="1" s="1"/>
  <c r="D11" i="1"/>
  <c r="N11" i="1" s="1"/>
  <c r="D12" i="1"/>
  <c r="N12" i="1" s="1"/>
  <c r="D13" i="1"/>
  <c r="N13" i="1" s="1"/>
  <c r="D14" i="1"/>
  <c r="N14" i="1" s="1"/>
  <c r="D15" i="1"/>
  <c r="N15" i="1" s="1"/>
  <c r="D16" i="1"/>
  <c r="N16" i="1" s="1"/>
  <c r="D17" i="1"/>
  <c r="N17" i="1" s="1"/>
  <c r="D18" i="1"/>
  <c r="N18" i="1" s="1"/>
  <c r="D19" i="1"/>
  <c r="N19" i="1" s="1"/>
  <c r="D20" i="1"/>
  <c r="N20" i="1" s="1"/>
  <c r="D21" i="1"/>
  <c r="N21" i="1" s="1"/>
  <c r="D22" i="1"/>
  <c r="N22" i="1" s="1"/>
  <c r="D23" i="1"/>
  <c r="N23" i="1" s="1"/>
  <c r="D24" i="1"/>
  <c r="N24" i="1" s="1"/>
  <c r="D25" i="1"/>
  <c r="N25" i="1" s="1"/>
  <c r="D26" i="1"/>
  <c r="N26" i="1" s="1"/>
  <c r="D27" i="1"/>
  <c r="N27" i="1" s="1"/>
  <c r="D28" i="1"/>
  <c r="N28" i="1" s="1"/>
  <c r="D29" i="1"/>
  <c r="N29" i="1" s="1"/>
  <c r="D30" i="1"/>
  <c r="N30" i="1" s="1"/>
  <c r="D31" i="1"/>
  <c r="N31" i="1" s="1"/>
  <c r="D32" i="1"/>
  <c r="N32" i="1" s="1"/>
  <c r="D33" i="1"/>
  <c r="N33" i="1" s="1"/>
  <c r="D34" i="1"/>
  <c r="N34" i="1" s="1"/>
  <c r="D35" i="1"/>
  <c r="N35" i="1" s="1"/>
  <c r="D36" i="1"/>
  <c r="N36" i="1" s="1"/>
  <c r="D37" i="1"/>
  <c r="N37" i="1" s="1"/>
  <c r="D38" i="1"/>
  <c r="N38" i="1" s="1"/>
  <c r="D39" i="1"/>
  <c r="N39" i="1" s="1"/>
  <c r="D40" i="1"/>
  <c r="N40" i="1" s="1"/>
  <c r="D41" i="1"/>
  <c r="N41" i="1" s="1"/>
  <c r="D42" i="1"/>
  <c r="N42" i="1" s="1"/>
  <c r="D43" i="1"/>
  <c r="N43" i="1" s="1"/>
  <c r="D44" i="1"/>
  <c r="N44" i="1" s="1"/>
  <c r="D45" i="1"/>
  <c r="N45" i="1" s="1"/>
  <c r="D46" i="1"/>
  <c r="N46" i="1" s="1"/>
  <c r="D47" i="1"/>
  <c r="N47" i="1" s="1"/>
  <c r="D48" i="1"/>
  <c r="N48" i="1" s="1"/>
  <c r="D49" i="1"/>
  <c r="N49" i="1" s="1"/>
  <c r="D50" i="1"/>
  <c r="N50" i="1" s="1"/>
  <c r="D51" i="1"/>
  <c r="N51" i="1" s="1"/>
  <c r="D52" i="1"/>
  <c r="N52" i="1" s="1"/>
  <c r="D53" i="1"/>
  <c r="N53" i="1" s="1"/>
  <c r="D54" i="1"/>
  <c r="N54" i="1" s="1"/>
  <c r="D55" i="1"/>
  <c r="N55" i="1" s="1"/>
  <c r="D56" i="1"/>
  <c r="N56" i="1" s="1"/>
  <c r="D57" i="1"/>
  <c r="N57" i="1" s="1"/>
  <c r="D58" i="1"/>
  <c r="N58" i="1" s="1"/>
  <c r="D59" i="1"/>
  <c r="N59" i="1" s="1"/>
  <c r="D60" i="1"/>
  <c r="N60" i="1" s="1"/>
  <c r="D61" i="1"/>
  <c r="N61" i="1" s="1"/>
  <c r="D62" i="1"/>
  <c r="N62" i="1" s="1"/>
  <c r="D63" i="1"/>
  <c r="N63" i="1" s="1"/>
  <c r="D64" i="1"/>
  <c r="N64" i="1" s="1"/>
  <c r="D65" i="1"/>
  <c r="N65" i="1" s="1"/>
  <c r="D66" i="1"/>
  <c r="N66" i="1" s="1"/>
  <c r="D67" i="1"/>
  <c r="N67" i="1" s="1"/>
  <c r="D68" i="1"/>
  <c r="N68" i="1" s="1"/>
  <c r="D69" i="1"/>
  <c r="N69" i="1" s="1"/>
  <c r="D70" i="1"/>
  <c r="N70" i="1" s="1"/>
  <c r="D71" i="1"/>
  <c r="N71" i="1" s="1"/>
  <c r="D72" i="1"/>
  <c r="N72" i="1" s="1"/>
  <c r="D73" i="1"/>
  <c r="N73" i="1" s="1"/>
  <c r="D74" i="1"/>
  <c r="N74" i="1" s="1"/>
  <c r="D75" i="1"/>
  <c r="N75" i="1" s="1"/>
  <c r="D76" i="1"/>
  <c r="N76" i="1" s="1"/>
  <c r="D77" i="1"/>
  <c r="N77" i="1" s="1"/>
  <c r="D78" i="1"/>
  <c r="N78" i="1" s="1"/>
  <c r="D79" i="1"/>
  <c r="N79" i="1" s="1"/>
  <c r="D80" i="1"/>
  <c r="N80" i="1" s="1"/>
  <c r="D81" i="1"/>
  <c r="N81" i="1" s="1"/>
  <c r="D82" i="1"/>
  <c r="N82" i="1" s="1"/>
  <c r="D83" i="1"/>
  <c r="N83" i="1" s="1"/>
  <c r="D84" i="1"/>
  <c r="N84" i="1" s="1"/>
  <c r="D85" i="1"/>
  <c r="N85" i="1" s="1"/>
  <c r="D86" i="1"/>
  <c r="N86" i="1" s="1"/>
  <c r="D87" i="1"/>
  <c r="N87" i="1" s="1"/>
  <c r="D88" i="1"/>
  <c r="N88" i="1" s="1"/>
  <c r="D89" i="1"/>
  <c r="N89" i="1" s="1"/>
  <c r="D90" i="1"/>
  <c r="N90" i="1" s="1"/>
  <c r="D91" i="1"/>
  <c r="N91" i="1" s="1"/>
  <c r="D92" i="1"/>
  <c r="N92" i="1" s="1"/>
  <c r="D93" i="1"/>
  <c r="N93" i="1" s="1"/>
  <c r="D94" i="1"/>
  <c r="N94" i="1" s="1"/>
  <c r="D95" i="1"/>
  <c r="N95" i="1" s="1"/>
  <c r="D96" i="1"/>
  <c r="N96" i="1" s="1"/>
  <c r="D97" i="1"/>
  <c r="N97" i="1" s="1"/>
  <c r="D98" i="1"/>
  <c r="N98" i="1" s="1"/>
  <c r="D99" i="1"/>
  <c r="N99" i="1" s="1"/>
  <c r="D100" i="1"/>
  <c r="N100" i="1" s="1"/>
  <c r="D101" i="1"/>
  <c r="N101" i="1" s="1"/>
  <c r="D102" i="1"/>
  <c r="N102" i="1" s="1"/>
  <c r="D103" i="1"/>
  <c r="N103" i="1" s="1"/>
  <c r="D104" i="1"/>
  <c r="N104" i="1" s="1"/>
  <c r="D105" i="1"/>
  <c r="N105" i="1" s="1"/>
  <c r="D106" i="1"/>
  <c r="N106" i="1" s="1"/>
  <c r="D107" i="1"/>
  <c r="N107" i="1" s="1"/>
  <c r="D108" i="1"/>
  <c r="N108" i="1" s="1"/>
  <c r="D109" i="1"/>
  <c r="N109" i="1" s="1"/>
  <c r="D110" i="1"/>
  <c r="N110" i="1" s="1"/>
  <c r="D111" i="1"/>
  <c r="N111" i="1" s="1"/>
  <c r="D112" i="1"/>
  <c r="N112" i="1" s="1"/>
  <c r="D113" i="1"/>
  <c r="N113" i="1" s="1"/>
  <c r="D114" i="1"/>
  <c r="N114" i="1" s="1"/>
  <c r="D115" i="1"/>
  <c r="N115" i="1" s="1"/>
  <c r="D116" i="1"/>
  <c r="N116" i="1" s="1"/>
  <c r="D117" i="1"/>
  <c r="N117" i="1" s="1"/>
  <c r="D118" i="1"/>
  <c r="N118" i="1" s="1"/>
  <c r="D119" i="1"/>
  <c r="N119" i="1" s="1"/>
  <c r="D120" i="1"/>
  <c r="N120" i="1" s="1"/>
  <c r="D121" i="1"/>
  <c r="N121" i="1" s="1"/>
  <c r="D122" i="1"/>
  <c r="N122" i="1" s="1"/>
  <c r="D123" i="1"/>
  <c r="N123" i="1" s="1"/>
  <c r="D124" i="1"/>
  <c r="N124" i="1" s="1"/>
  <c r="D125" i="1"/>
  <c r="N125" i="1" s="1"/>
  <c r="D126" i="1"/>
  <c r="N126" i="1" s="1"/>
  <c r="D127" i="1"/>
  <c r="N127" i="1" s="1"/>
  <c r="D128" i="1"/>
  <c r="N128" i="1" s="1"/>
  <c r="D129" i="1"/>
  <c r="N129" i="1" s="1"/>
  <c r="D130" i="1"/>
  <c r="N130" i="1" s="1"/>
  <c r="D131" i="1"/>
  <c r="N131" i="1" s="1"/>
  <c r="D132" i="1"/>
  <c r="N132" i="1" s="1"/>
  <c r="D133" i="1"/>
  <c r="N133" i="1" s="1"/>
  <c r="D134" i="1"/>
  <c r="N134" i="1" s="1"/>
  <c r="D135" i="1"/>
  <c r="N135" i="1" s="1"/>
  <c r="D136" i="1"/>
  <c r="N136" i="1" s="1"/>
  <c r="D137" i="1"/>
  <c r="N137" i="1" s="1"/>
  <c r="D138" i="1"/>
  <c r="N138" i="1" s="1"/>
  <c r="D139" i="1"/>
  <c r="N139" i="1" s="1"/>
  <c r="D140" i="1"/>
  <c r="N140" i="1" s="1"/>
  <c r="D141" i="1"/>
  <c r="N141" i="1" s="1"/>
  <c r="D142" i="1"/>
  <c r="N142" i="1" s="1"/>
  <c r="D143" i="1"/>
  <c r="N143" i="1" s="1"/>
  <c r="D144" i="1"/>
  <c r="N144" i="1" s="1"/>
  <c r="D145" i="1"/>
  <c r="N145" i="1" s="1"/>
  <c r="D146" i="1"/>
  <c r="N146" i="1" s="1"/>
  <c r="D147" i="1"/>
  <c r="N147" i="1" s="1"/>
  <c r="D148" i="1"/>
  <c r="N148" i="1" s="1"/>
  <c r="D149" i="1"/>
  <c r="N149" i="1" s="1"/>
  <c r="D150" i="1"/>
  <c r="N150" i="1" s="1"/>
  <c r="D151" i="1"/>
  <c r="N151" i="1" s="1"/>
  <c r="D152" i="1"/>
  <c r="N152" i="1" s="1"/>
  <c r="D153" i="1"/>
  <c r="N153" i="1" s="1"/>
  <c r="D154" i="1"/>
  <c r="N154" i="1" s="1"/>
  <c r="D155" i="1"/>
  <c r="N155" i="1" s="1"/>
  <c r="D156" i="1"/>
  <c r="N156" i="1" s="1"/>
  <c r="D157" i="1"/>
  <c r="N157" i="1" s="1"/>
  <c r="D158" i="1"/>
  <c r="N158" i="1" s="1"/>
  <c r="D159" i="1"/>
  <c r="N159" i="1" s="1"/>
  <c r="D160" i="1"/>
  <c r="N160" i="1" s="1"/>
  <c r="D161" i="1"/>
  <c r="N161" i="1" s="1"/>
  <c r="D162" i="1"/>
  <c r="N162" i="1" s="1"/>
  <c r="D163" i="1"/>
  <c r="N163" i="1" s="1"/>
  <c r="D164" i="1"/>
  <c r="N164" i="1" s="1"/>
  <c r="D165" i="1"/>
  <c r="N165" i="1" s="1"/>
  <c r="D166" i="1"/>
  <c r="N166" i="1" s="1"/>
  <c r="D167" i="1"/>
  <c r="N167" i="1" s="1"/>
  <c r="D168" i="1"/>
  <c r="N168" i="1" s="1"/>
  <c r="D169" i="1"/>
  <c r="N169" i="1" s="1"/>
  <c r="D170" i="1"/>
  <c r="N170" i="1" s="1"/>
  <c r="D171" i="1"/>
  <c r="N171" i="1" s="1"/>
  <c r="D172" i="1"/>
  <c r="N172" i="1" s="1"/>
  <c r="D173" i="1"/>
  <c r="N173" i="1" s="1"/>
  <c r="D174" i="1"/>
  <c r="N174" i="1" s="1"/>
  <c r="D175" i="1"/>
  <c r="N175" i="1" s="1"/>
  <c r="D176" i="1"/>
  <c r="N176" i="1" s="1"/>
  <c r="D177" i="1"/>
  <c r="N177" i="1" s="1"/>
  <c r="D178" i="1"/>
  <c r="N178" i="1" s="1"/>
  <c r="D179" i="1"/>
  <c r="N179" i="1" s="1"/>
  <c r="D180" i="1"/>
  <c r="N180" i="1" s="1"/>
  <c r="D181" i="1"/>
  <c r="N181" i="1" s="1"/>
  <c r="D182" i="1"/>
  <c r="N182" i="1" s="1"/>
  <c r="D183" i="1"/>
  <c r="N183" i="1" s="1"/>
  <c r="D184" i="1"/>
  <c r="N184" i="1" s="1"/>
  <c r="D185" i="1"/>
  <c r="N185" i="1" s="1"/>
  <c r="D186" i="1"/>
  <c r="N186" i="1" s="1"/>
  <c r="D187" i="1"/>
  <c r="N187" i="1" s="1"/>
  <c r="D188" i="1"/>
  <c r="N188" i="1" s="1"/>
  <c r="D189" i="1"/>
  <c r="N189" i="1" s="1"/>
  <c r="D190" i="1"/>
  <c r="N190" i="1" s="1"/>
  <c r="D191" i="1"/>
  <c r="N191" i="1" s="1"/>
  <c r="D192" i="1"/>
  <c r="N192" i="1" s="1"/>
  <c r="D193" i="1"/>
  <c r="N193" i="1" s="1"/>
  <c r="D194" i="1"/>
  <c r="N194" i="1" s="1"/>
  <c r="D195" i="1"/>
  <c r="N195" i="1" s="1"/>
  <c r="D196" i="1"/>
  <c r="N196" i="1" s="1"/>
  <c r="D197" i="1"/>
  <c r="N197" i="1" s="1"/>
  <c r="D198" i="1"/>
  <c r="N198" i="1" s="1"/>
  <c r="D199" i="1"/>
  <c r="N199" i="1" s="1"/>
  <c r="D200" i="1"/>
  <c r="N200" i="1" s="1"/>
  <c r="D201" i="1"/>
  <c r="N201" i="1" s="1"/>
  <c r="D202" i="1"/>
  <c r="N202" i="1" s="1"/>
  <c r="D203" i="1"/>
  <c r="N203" i="1" s="1"/>
  <c r="D204" i="1"/>
  <c r="N204" i="1" s="1"/>
  <c r="D205" i="1"/>
  <c r="N205" i="1" s="1"/>
  <c r="D206" i="1"/>
  <c r="N206" i="1" s="1"/>
  <c r="D207" i="1"/>
  <c r="N207" i="1" s="1"/>
  <c r="D208" i="1"/>
  <c r="N208" i="1" s="1"/>
  <c r="D209" i="1"/>
  <c r="N209" i="1" s="1"/>
  <c r="D210" i="1"/>
  <c r="N210" i="1" s="1"/>
  <c r="D211" i="1"/>
  <c r="N211" i="1" s="1"/>
  <c r="D212" i="1"/>
  <c r="N212" i="1" s="1"/>
  <c r="D213" i="1"/>
  <c r="N213" i="1" s="1"/>
  <c r="D214" i="1"/>
  <c r="N214" i="1" s="1"/>
  <c r="D215" i="1"/>
  <c r="N215" i="1" s="1"/>
  <c r="D216" i="1"/>
  <c r="N216" i="1" s="1"/>
  <c r="D217" i="1"/>
  <c r="N217" i="1" s="1"/>
  <c r="D218" i="1"/>
  <c r="N218" i="1" s="1"/>
  <c r="D219" i="1"/>
  <c r="N219" i="1" s="1"/>
  <c r="D220" i="1"/>
  <c r="N220" i="1" s="1"/>
  <c r="D221" i="1"/>
  <c r="N221" i="1" s="1"/>
  <c r="D222" i="1"/>
  <c r="N222" i="1" s="1"/>
  <c r="D223" i="1"/>
  <c r="N223" i="1" s="1"/>
  <c r="D224" i="1"/>
  <c r="N224" i="1" s="1"/>
  <c r="D225" i="1"/>
  <c r="N225" i="1" s="1"/>
  <c r="D226" i="1"/>
  <c r="N226" i="1" s="1"/>
  <c r="D227" i="1"/>
  <c r="N227" i="1" s="1"/>
  <c r="D228" i="1"/>
  <c r="N228" i="1" s="1"/>
  <c r="D229" i="1"/>
  <c r="N229" i="1" s="1"/>
  <c r="D230" i="1"/>
  <c r="N230" i="1" s="1"/>
  <c r="D231" i="1"/>
  <c r="N231" i="1" s="1"/>
  <c r="D232" i="1"/>
  <c r="N232" i="1" s="1"/>
  <c r="D233" i="1"/>
  <c r="N233" i="1" s="1"/>
  <c r="D234" i="1"/>
  <c r="N234" i="1" s="1"/>
  <c r="D235" i="1"/>
  <c r="N235" i="1" s="1"/>
  <c r="D236" i="1"/>
  <c r="N236" i="1" s="1"/>
  <c r="D237" i="1"/>
  <c r="N237" i="1" s="1"/>
  <c r="D238" i="1"/>
  <c r="N238" i="1" s="1"/>
  <c r="D239" i="1"/>
  <c r="N239" i="1" s="1"/>
  <c r="D240" i="1"/>
  <c r="N240" i="1" s="1"/>
  <c r="D241" i="1"/>
  <c r="N241" i="1" s="1"/>
  <c r="D242" i="1"/>
  <c r="N242" i="1" s="1"/>
  <c r="D243" i="1"/>
  <c r="N243" i="1" s="1"/>
  <c r="D244" i="1"/>
  <c r="N244" i="1" s="1"/>
  <c r="D245" i="1"/>
  <c r="N245" i="1" s="1"/>
  <c r="D246" i="1"/>
  <c r="N246" i="1" s="1"/>
  <c r="D247" i="1"/>
  <c r="N247" i="1" s="1"/>
  <c r="D248" i="1"/>
  <c r="N248" i="1" s="1"/>
  <c r="D249" i="1"/>
  <c r="N249" i="1" s="1"/>
  <c r="D250" i="1"/>
  <c r="N250" i="1" s="1"/>
  <c r="D251" i="1"/>
  <c r="N251" i="1" s="1"/>
  <c r="D252" i="1"/>
  <c r="N252" i="1" s="1"/>
  <c r="D253" i="1"/>
  <c r="N253" i="1" s="1"/>
  <c r="D254" i="1"/>
  <c r="N254" i="1" s="1"/>
  <c r="D255" i="1"/>
  <c r="N255" i="1" s="1"/>
  <c r="D256" i="1"/>
  <c r="N256" i="1" s="1"/>
  <c r="D257" i="1"/>
  <c r="N257" i="1" s="1"/>
  <c r="D258" i="1"/>
  <c r="N258" i="1" s="1"/>
  <c r="D259" i="1"/>
  <c r="N259" i="1" s="1"/>
  <c r="D260" i="1"/>
  <c r="N260" i="1" s="1"/>
  <c r="D261" i="1"/>
  <c r="N261" i="1" s="1"/>
  <c r="D262" i="1"/>
  <c r="N262" i="1" s="1"/>
  <c r="D263" i="1"/>
  <c r="N263" i="1" s="1"/>
  <c r="D264" i="1"/>
  <c r="N264" i="1" s="1"/>
  <c r="D265" i="1"/>
  <c r="N265" i="1" s="1"/>
  <c r="D266" i="1"/>
  <c r="N266" i="1" s="1"/>
  <c r="D267" i="1"/>
  <c r="N267" i="1" s="1"/>
  <c r="D268" i="1"/>
  <c r="N268" i="1" s="1"/>
  <c r="D269" i="1"/>
  <c r="N269" i="1" s="1"/>
  <c r="D270" i="1"/>
  <c r="N270" i="1" s="1"/>
  <c r="D271" i="1"/>
  <c r="N271" i="1" s="1"/>
  <c r="D272" i="1"/>
  <c r="N272" i="1" s="1"/>
  <c r="D273" i="1"/>
  <c r="N273" i="1" s="1"/>
  <c r="D274" i="1"/>
  <c r="N274" i="1" s="1"/>
  <c r="D275" i="1"/>
  <c r="N275" i="1" s="1"/>
  <c r="D276" i="1"/>
  <c r="N276" i="1" s="1"/>
  <c r="D277" i="1"/>
  <c r="N277" i="1" s="1"/>
  <c r="D278" i="1"/>
  <c r="N278" i="1" s="1"/>
  <c r="D279" i="1"/>
  <c r="N279" i="1" s="1"/>
  <c r="D280" i="1"/>
  <c r="N280" i="1" s="1"/>
  <c r="D281" i="1"/>
  <c r="N281" i="1" s="1"/>
  <c r="D282" i="1"/>
  <c r="N282" i="1" s="1"/>
  <c r="D283" i="1"/>
  <c r="N283" i="1" s="1"/>
  <c r="D284" i="1"/>
  <c r="N284" i="1" s="1"/>
  <c r="D285" i="1"/>
  <c r="N285" i="1" s="1"/>
  <c r="D286" i="1"/>
  <c r="N286" i="1" s="1"/>
  <c r="D287" i="1"/>
  <c r="N287" i="1" s="1"/>
  <c r="D288" i="1"/>
  <c r="N288" i="1" s="1"/>
  <c r="D289" i="1"/>
  <c r="N289" i="1" s="1"/>
  <c r="D290" i="1"/>
  <c r="N290" i="1" s="1"/>
  <c r="D291" i="1"/>
  <c r="N291" i="1" s="1"/>
  <c r="D292" i="1"/>
  <c r="N292" i="1" s="1"/>
  <c r="D293" i="1"/>
  <c r="N293" i="1" s="1"/>
  <c r="D294" i="1"/>
  <c r="N294" i="1" s="1"/>
  <c r="D295" i="1"/>
  <c r="N295" i="1" s="1"/>
  <c r="D296" i="1"/>
  <c r="N296" i="1" s="1"/>
  <c r="D297" i="1"/>
  <c r="N297" i="1" s="1"/>
  <c r="D298" i="1"/>
  <c r="N298" i="1" s="1"/>
  <c r="D299" i="1"/>
  <c r="N299" i="1" s="1"/>
  <c r="D300" i="1"/>
  <c r="N300" i="1" s="1"/>
  <c r="D301" i="1"/>
  <c r="N301" i="1" s="1"/>
  <c r="D302" i="1"/>
  <c r="N302" i="1" s="1"/>
  <c r="D303" i="1"/>
  <c r="N303" i="1" s="1"/>
  <c r="D304" i="1"/>
  <c r="N304" i="1" s="1"/>
  <c r="D305" i="1"/>
  <c r="N305" i="1" s="1"/>
  <c r="D306" i="1"/>
  <c r="N306" i="1" s="1"/>
  <c r="D2" i="1"/>
  <c r="N2" i="1" s="1"/>
  <c r="D53" i="4"/>
  <c r="C53" i="4"/>
  <c r="Y3401" i="10" l="1"/>
  <c r="Z3401" i="10"/>
  <c r="X3401" i="10"/>
  <c r="T3298" i="10"/>
  <c r="U3298" i="10"/>
  <c r="V3298" i="10"/>
  <c r="V3352" i="10"/>
  <c r="U3352" i="10"/>
  <c r="T3352" i="10"/>
  <c r="T3306" i="10"/>
  <c r="U3306" i="10"/>
  <c r="V3306" i="10"/>
  <c r="U3411" i="10"/>
  <c r="V3411" i="10"/>
  <c r="T3411" i="10"/>
  <c r="U3307" i="10"/>
  <c r="T3307" i="10"/>
  <c r="V3307" i="10"/>
  <c r="Y3252" i="10"/>
  <c r="Z3252" i="10"/>
  <c r="X3252" i="10"/>
  <c r="Z3291" i="10"/>
  <c r="Y3291" i="10"/>
  <c r="X3291" i="10"/>
  <c r="U3266" i="10"/>
  <c r="V3266" i="10"/>
  <c r="T3266" i="10"/>
  <c r="U3232" i="10"/>
  <c r="T3232" i="10"/>
  <c r="V3232" i="10"/>
  <c r="Z3208" i="10"/>
  <c r="Y3208" i="10"/>
  <c r="X3208" i="10"/>
  <c r="T3251" i="10"/>
  <c r="V3251" i="10"/>
  <c r="U3251" i="10"/>
  <c r="T3231" i="10"/>
  <c r="V3231" i="10"/>
  <c r="U3231" i="10"/>
  <c r="V3153" i="10"/>
  <c r="T3153" i="10"/>
  <c r="U3153" i="10"/>
  <c r="U3258" i="10"/>
  <c r="V3258" i="10"/>
  <c r="T3258" i="10"/>
  <c r="T3219" i="10"/>
  <c r="U3219" i="10"/>
  <c r="V3219" i="10"/>
  <c r="V3197" i="10"/>
  <c r="U3197" i="10"/>
  <c r="T3197" i="10"/>
  <c r="T3183" i="10"/>
  <c r="V3183" i="10"/>
  <c r="U3183" i="10"/>
  <c r="Z3223" i="10"/>
  <c r="Y3223" i="10"/>
  <c r="X3223" i="10"/>
  <c r="U3332" i="10"/>
  <c r="V3332" i="10"/>
  <c r="T3332" i="10"/>
  <c r="Z3198" i="10"/>
  <c r="Y3198" i="10"/>
  <c r="X3198" i="10"/>
  <c r="Y3228" i="10"/>
  <c r="Z3228" i="10"/>
  <c r="X3228" i="10"/>
  <c r="Y3254" i="10"/>
  <c r="Z3254" i="10"/>
  <c r="X3254" i="10"/>
  <c r="V3217" i="10"/>
  <c r="U3217" i="10"/>
  <c r="T3217" i="10"/>
  <c r="Z3157" i="10"/>
  <c r="Y3157" i="10"/>
  <c r="X3157" i="10"/>
  <c r="Z3121" i="10"/>
  <c r="Y3121" i="10"/>
  <c r="X3121" i="10"/>
  <c r="Z3109" i="10"/>
  <c r="Y3109" i="10"/>
  <c r="X3109" i="10"/>
  <c r="Z3129" i="10"/>
  <c r="Y3129" i="10"/>
  <c r="X3129" i="10"/>
  <c r="Z3093" i="10"/>
  <c r="Y3093" i="10"/>
  <c r="X3093" i="10"/>
  <c r="V3140" i="10"/>
  <c r="U3140" i="10"/>
  <c r="T3140" i="10"/>
  <c r="Y3112" i="10"/>
  <c r="X3112" i="10"/>
  <c r="Z3112" i="10"/>
  <c r="V3081" i="10"/>
  <c r="U3081" i="10"/>
  <c r="T3081" i="10"/>
  <c r="V3013" i="10"/>
  <c r="T3013" i="10"/>
  <c r="U3013" i="10"/>
  <c r="Z3144" i="10"/>
  <c r="Y3144" i="10"/>
  <c r="X3144" i="10"/>
  <c r="Z3117" i="10"/>
  <c r="Y3117" i="10"/>
  <c r="X3117" i="10"/>
  <c r="V3073" i="10"/>
  <c r="U3073" i="10"/>
  <c r="T3073" i="10"/>
  <c r="T3177" i="10"/>
  <c r="V3177" i="10"/>
  <c r="U3177" i="10"/>
  <c r="Z3138" i="10"/>
  <c r="Y3138" i="10"/>
  <c r="X3138" i="10"/>
  <c r="Z3133" i="10"/>
  <c r="Y3133" i="10"/>
  <c r="X3133" i="10"/>
  <c r="V3078" i="10"/>
  <c r="U3078" i="10"/>
  <c r="T3078" i="10"/>
  <c r="V3110" i="10"/>
  <c r="U3110" i="10"/>
  <c r="T3110" i="10"/>
  <c r="T3131" i="10"/>
  <c r="U3131" i="10"/>
  <c r="V3131" i="10"/>
  <c r="V3051" i="10"/>
  <c r="U3051" i="10"/>
  <c r="T3051" i="10"/>
  <c r="V3044" i="10"/>
  <c r="U3044" i="10"/>
  <c r="T3044" i="10"/>
  <c r="V3024" i="10"/>
  <c r="U3024" i="10"/>
  <c r="T3024" i="10"/>
  <c r="T2958" i="10"/>
  <c r="V2958" i="10"/>
  <c r="U2958" i="10"/>
  <c r="Z3125" i="10"/>
  <c r="Y3125" i="10"/>
  <c r="X3125" i="10"/>
  <c r="V3059" i="10"/>
  <c r="U3059" i="10"/>
  <c r="T3059" i="10"/>
  <c r="Y3027" i="10"/>
  <c r="X3027" i="10"/>
  <c r="Z3027" i="10"/>
  <c r="Z2998" i="10"/>
  <c r="Y2998" i="10"/>
  <c r="X2998" i="10"/>
  <c r="Z2984" i="10"/>
  <c r="Y2984" i="10"/>
  <c r="X2984" i="10"/>
  <c r="Z3052" i="10"/>
  <c r="Y3052" i="10"/>
  <c r="X3052" i="10"/>
  <c r="Z3032" i="10"/>
  <c r="Y3032" i="10"/>
  <c r="X3032" i="10"/>
  <c r="V2989" i="10"/>
  <c r="T2989" i="10"/>
  <c r="U2989" i="10"/>
  <c r="V2977" i="10"/>
  <c r="U2977" i="10"/>
  <c r="T2977" i="10"/>
  <c r="V2933" i="10"/>
  <c r="U2933" i="10"/>
  <c r="T2933" i="10"/>
  <c r="Y2972" i="10"/>
  <c r="Z2972" i="10"/>
  <c r="X2972" i="10"/>
  <c r="U2960" i="10"/>
  <c r="T2960" i="10"/>
  <c r="V2960" i="10"/>
  <c r="Z2936" i="10"/>
  <c r="Y2936" i="10"/>
  <c r="X2936" i="10"/>
  <c r="U2912" i="10"/>
  <c r="T2912" i="10"/>
  <c r="V2912" i="10"/>
  <c r="Z3006" i="10"/>
  <c r="Y3006" i="10"/>
  <c r="X3006" i="10"/>
  <c r="Z3049" i="10"/>
  <c r="X3049" i="10"/>
  <c r="Y3049" i="10"/>
  <c r="T2951" i="10"/>
  <c r="U2951" i="10"/>
  <c r="V2951" i="10"/>
  <c r="Y2948" i="10"/>
  <c r="X2948" i="10"/>
  <c r="Z2948" i="10"/>
  <c r="V2940" i="10"/>
  <c r="U2940" i="10"/>
  <c r="T2940" i="10"/>
  <c r="Y2896" i="10"/>
  <c r="Z2896" i="10"/>
  <c r="X2896" i="10"/>
  <c r="T2860" i="10"/>
  <c r="V2860" i="10"/>
  <c r="U2860" i="10"/>
  <c r="T2796" i="10"/>
  <c r="U2796" i="10"/>
  <c r="V2796" i="10"/>
  <c r="Z3028" i="10"/>
  <c r="Y3028" i="10"/>
  <c r="X3028" i="10"/>
  <c r="U2876" i="10"/>
  <c r="V2876" i="10"/>
  <c r="T2876" i="10"/>
  <c r="U2861" i="10"/>
  <c r="T2861" i="10"/>
  <c r="V2861" i="10"/>
  <c r="T2763" i="10"/>
  <c r="V2763" i="10"/>
  <c r="U2763" i="10"/>
  <c r="X2818" i="10"/>
  <c r="Z2818" i="10"/>
  <c r="Y2818" i="10"/>
  <c r="T2771" i="10"/>
  <c r="V2771" i="10"/>
  <c r="U2771" i="10"/>
  <c r="V2821" i="10"/>
  <c r="U2821" i="10"/>
  <c r="T2821" i="10"/>
  <c r="Z2805" i="10"/>
  <c r="Y2805" i="10"/>
  <c r="X2805" i="10"/>
  <c r="U2845" i="10"/>
  <c r="V2845" i="10"/>
  <c r="T2845" i="10"/>
  <c r="V2812" i="10"/>
  <c r="T2812" i="10"/>
  <c r="U2812" i="10"/>
  <c r="Z2796" i="10"/>
  <c r="Y2796" i="10"/>
  <c r="X2796" i="10"/>
  <c r="V2762" i="10"/>
  <c r="U2762" i="10"/>
  <c r="T2762" i="10"/>
  <c r="V2777" i="10"/>
  <c r="U2777" i="10"/>
  <c r="T2777" i="10"/>
  <c r="U2741" i="10"/>
  <c r="V2741" i="10"/>
  <c r="T2741" i="10"/>
  <c r="Y2710" i="10"/>
  <c r="X2710" i="10"/>
  <c r="Z2710" i="10"/>
  <c r="V2854" i="10"/>
  <c r="T2854" i="10"/>
  <c r="U2854" i="10"/>
  <c r="V2793" i="10"/>
  <c r="U2793" i="10"/>
  <c r="T2793" i="10"/>
  <c r="V2589" i="10"/>
  <c r="U2589" i="10"/>
  <c r="T2589" i="10"/>
  <c r="Y2568" i="10"/>
  <c r="Z2568" i="10"/>
  <c r="X2568" i="10"/>
  <c r="U2714" i="10"/>
  <c r="T2714" i="10"/>
  <c r="V2714" i="10"/>
  <c r="V2694" i="10"/>
  <c r="U2694" i="10"/>
  <c r="T2694" i="10"/>
  <c r="Z2647" i="10"/>
  <c r="Y2647" i="10"/>
  <c r="X2647" i="10"/>
  <c r="Z2617" i="10"/>
  <c r="Y2617" i="10"/>
  <c r="X2617" i="10"/>
  <c r="V2964" i="10"/>
  <c r="U2964" i="10"/>
  <c r="T2964" i="10"/>
  <c r="Z2816" i="10"/>
  <c r="Y2816" i="10"/>
  <c r="X2816" i="10"/>
  <c r="V2707" i="10"/>
  <c r="U2707" i="10"/>
  <c r="T2707" i="10"/>
  <c r="T2657" i="10"/>
  <c r="U2657" i="10"/>
  <c r="V2657" i="10"/>
  <c r="U2642" i="10"/>
  <c r="T2642" i="10"/>
  <c r="V2642" i="10"/>
  <c r="Z2569" i="10"/>
  <c r="X2569" i="10"/>
  <c r="Y2569" i="10"/>
  <c r="U2831" i="10"/>
  <c r="V2831" i="10"/>
  <c r="T2831" i="10"/>
  <c r="X2739" i="10"/>
  <c r="Z2739" i="10"/>
  <c r="Y2739" i="10"/>
  <c r="Z2649" i="10"/>
  <c r="Y2649" i="10"/>
  <c r="X2649" i="10"/>
  <c r="Z2634" i="10"/>
  <c r="Y2634" i="10"/>
  <c r="X2634" i="10"/>
  <c r="T2730" i="10"/>
  <c r="U2730" i="10"/>
  <c r="V2730" i="10"/>
  <c r="U2690" i="10"/>
  <c r="T2690" i="10"/>
  <c r="V2690" i="10"/>
  <c r="T2641" i="10"/>
  <c r="U2641" i="10"/>
  <c r="V2641" i="10"/>
  <c r="V2511" i="10"/>
  <c r="U2511" i="10"/>
  <c r="T2511" i="10"/>
  <c r="T2633" i="10"/>
  <c r="U2633" i="10"/>
  <c r="V2633" i="10"/>
  <c r="V2718" i="10"/>
  <c r="U2718" i="10"/>
  <c r="T2718" i="10"/>
  <c r="V2595" i="10"/>
  <c r="T2595" i="10"/>
  <c r="U2595" i="10"/>
  <c r="V2521" i="10"/>
  <c r="U2521" i="10"/>
  <c r="T2521" i="10"/>
  <c r="Y2546" i="10"/>
  <c r="Z2546" i="10"/>
  <c r="X2546" i="10"/>
  <c r="Z2485" i="10"/>
  <c r="Y2485" i="10"/>
  <c r="X2485" i="10"/>
  <c r="Z2510" i="10"/>
  <c r="Y2510" i="10"/>
  <c r="X2510" i="10"/>
  <c r="V2479" i="10"/>
  <c r="U2479" i="10"/>
  <c r="T2479" i="10"/>
  <c r="Z2453" i="10"/>
  <c r="Y2453" i="10"/>
  <c r="X2453" i="10"/>
  <c r="U2610" i="10"/>
  <c r="V2610" i="10"/>
  <c r="T2610" i="10"/>
  <c r="U2542" i="10"/>
  <c r="V2542" i="10"/>
  <c r="T2542" i="10"/>
  <c r="Z2501" i="10"/>
  <c r="Y2501" i="10"/>
  <c r="X2501" i="10"/>
  <c r="U2478" i="10"/>
  <c r="T2478" i="10"/>
  <c r="V2478" i="10"/>
  <c r="Z2468" i="10"/>
  <c r="Y2468" i="10"/>
  <c r="X2468" i="10"/>
  <c r="V2480" i="10"/>
  <c r="U2480" i="10"/>
  <c r="T2480" i="10"/>
  <c r="V2476" i="10"/>
  <c r="T2476" i="10"/>
  <c r="U2476" i="10"/>
  <c r="Z2499" i="10"/>
  <c r="Y2499" i="10"/>
  <c r="X2499" i="10"/>
  <c r="Z2469" i="10"/>
  <c r="Y2469" i="10"/>
  <c r="X2469" i="10"/>
  <c r="V2507" i="10"/>
  <c r="U2507" i="10"/>
  <c r="T2507" i="10"/>
  <c r="V2622" i="10"/>
  <c r="U2622" i="10"/>
  <c r="T2622" i="10"/>
  <c r="V2515" i="10"/>
  <c r="U2515" i="10"/>
  <c r="T2515" i="10"/>
  <c r="Z2471" i="10"/>
  <c r="Y2471" i="10"/>
  <c r="X2471" i="10"/>
  <c r="V3586" i="10"/>
  <c r="U3586" i="10"/>
  <c r="T3586" i="10"/>
  <c r="V3504" i="10"/>
  <c r="U3504" i="10"/>
  <c r="T3504" i="10"/>
  <c r="V3366" i="10"/>
  <c r="U3366" i="10"/>
  <c r="T3366" i="10"/>
  <c r="Y3246" i="10"/>
  <c r="X3246" i="10"/>
  <c r="Z3246" i="10"/>
  <c r="Z3656" i="10"/>
  <c r="Y3656" i="10"/>
  <c r="X3656" i="10"/>
  <c r="T3604" i="10"/>
  <c r="V3604" i="10"/>
  <c r="U3604" i="10"/>
  <c r="Y3612" i="10"/>
  <c r="Z3612" i="10"/>
  <c r="X3612" i="10"/>
  <c r="Z3639" i="10"/>
  <c r="Y3639" i="10"/>
  <c r="X3639" i="10"/>
  <c r="Z3633" i="10"/>
  <c r="Y3633" i="10"/>
  <c r="X3633" i="10"/>
  <c r="V3618" i="10"/>
  <c r="U3618" i="10"/>
  <c r="T3618" i="10"/>
  <c r="U3632" i="10"/>
  <c r="T3632" i="10"/>
  <c r="V3632" i="10"/>
  <c r="V3605" i="10"/>
  <c r="U3605" i="10"/>
  <c r="T3605" i="10"/>
  <c r="Z3615" i="10"/>
  <c r="Y3615" i="10"/>
  <c r="X3615" i="10"/>
  <c r="Z3583" i="10"/>
  <c r="Y3583" i="10"/>
  <c r="X3583" i="10"/>
  <c r="Z3564" i="10"/>
  <c r="Y3564" i="10"/>
  <c r="X3564" i="10"/>
  <c r="Y3603" i="10"/>
  <c r="X3603" i="10"/>
  <c r="Z3603" i="10"/>
  <c r="X3605" i="10"/>
  <c r="Y3605" i="10"/>
  <c r="Z3605" i="10"/>
  <c r="V3587" i="10"/>
  <c r="U3587" i="10"/>
  <c r="T3587" i="10"/>
  <c r="V3570" i="10"/>
  <c r="U3570" i="10"/>
  <c r="T3570" i="10"/>
  <c r="Z3595" i="10"/>
  <c r="Y3595" i="10"/>
  <c r="X3595" i="10"/>
  <c r="V3571" i="10"/>
  <c r="U3571" i="10"/>
  <c r="T3571" i="10"/>
  <c r="V3553" i="10"/>
  <c r="U3553" i="10"/>
  <c r="T3553" i="10"/>
  <c r="V3575" i="10"/>
  <c r="U3575" i="10"/>
  <c r="T3575" i="10"/>
  <c r="Z3559" i="10"/>
  <c r="Y3559" i="10"/>
  <c r="X3559" i="10"/>
  <c r="T3540" i="10"/>
  <c r="U3540" i="10"/>
  <c r="V3540" i="10"/>
  <c r="Y3578" i="10"/>
  <c r="X3578" i="10"/>
  <c r="Z3578" i="10"/>
  <c r="V3528" i="10"/>
  <c r="U3528" i="10"/>
  <c r="T3528" i="10"/>
  <c r="Y3489" i="10"/>
  <c r="X3489" i="10"/>
  <c r="Z3489" i="10"/>
  <c r="Z3508" i="10"/>
  <c r="Y3508" i="10"/>
  <c r="X3508" i="10"/>
  <c r="T3497" i="10"/>
  <c r="V3497" i="10"/>
  <c r="U3497" i="10"/>
  <c r="V3461" i="10"/>
  <c r="U3461" i="10"/>
  <c r="T3461" i="10"/>
  <c r="Z3501" i="10"/>
  <c r="Y3501" i="10"/>
  <c r="X3501" i="10"/>
  <c r="V3462" i="10"/>
  <c r="U3462" i="10"/>
  <c r="T3462" i="10"/>
  <c r="T3463" i="10"/>
  <c r="U3463" i="10"/>
  <c r="V3463" i="10"/>
  <c r="T3505" i="10"/>
  <c r="V3505" i="10"/>
  <c r="U3505" i="10"/>
  <c r="U3493" i="10"/>
  <c r="T3493" i="10"/>
  <c r="V3493" i="10"/>
  <c r="Z3468" i="10"/>
  <c r="Y3468" i="10"/>
  <c r="X3468" i="10"/>
  <c r="Z3450" i="10"/>
  <c r="Y3450" i="10"/>
  <c r="X3450" i="10"/>
  <c r="Y3440" i="10"/>
  <c r="X3440" i="10"/>
  <c r="Z3440" i="10"/>
  <c r="Z3404" i="10"/>
  <c r="X3404" i="10"/>
  <c r="Y3404" i="10"/>
  <c r="V3429" i="10"/>
  <c r="U3429" i="10"/>
  <c r="T3429" i="10"/>
  <c r="V3414" i="10"/>
  <c r="T3414" i="10"/>
  <c r="U3414" i="10"/>
  <c r="Y3353" i="10"/>
  <c r="X3353" i="10"/>
  <c r="Z3353" i="10"/>
  <c r="X3329" i="10"/>
  <c r="Z3329" i="10"/>
  <c r="Y3329" i="10"/>
  <c r="V3359" i="10"/>
  <c r="U3359" i="10"/>
  <c r="T3359" i="10"/>
  <c r="T3380" i="10"/>
  <c r="V3380" i="10"/>
  <c r="U3380" i="10"/>
  <c r="Z3366" i="10"/>
  <c r="Y3366" i="10"/>
  <c r="X3366" i="10"/>
  <c r="V3321" i="10"/>
  <c r="U3321" i="10"/>
  <c r="T3321" i="10"/>
  <c r="U3349" i="10"/>
  <c r="T3349" i="10"/>
  <c r="V3349" i="10"/>
  <c r="V3445" i="10"/>
  <c r="U3445" i="10"/>
  <c r="T3445" i="10"/>
  <c r="V3383" i="10"/>
  <c r="U3383" i="10"/>
  <c r="T3383" i="10"/>
  <c r="Y3342" i="10"/>
  <c r="Z3342" i="10"/>
  <c r="X3342" i="10"/>
  <c r="U3401" i="10"/>
  <c r="T3401" i="10"/>
  <c r="V3401" i="10"/>
  <c r="Z3298" i="10"/>
  <c r="Y3298" i="10"/>
  <c r="X3298" i="10"/>
  <c r="Z3275" i="10"/>
  <c r="X3275" i="10"/>
  <c r="Y3275" i="10"/>
  <c r="Z3306" i="10"/>
  <c r="Y3306" i="10"/>
  <c r="X3306" i="10"/>
  <c r="Y3369" i="10"/>
  <c r="X3369" i="10"/>
  <c r="Z3369" i="10"/>
  <c r="Z3307" i="10"/>
  <c r="Y3307" i="10"/>
  <c r="X3307" i="10"/>
  <c r="T3243" i="10"/>
  <c r="V3243" i="10"/>
  <c r="U3243" i="10"/>
  <c r="Y3286" i="10"/>
  <c r="Z3286" i="10"/>
  <c r="X3286" i="10"/>
  <c r="Z3266" i="10"/>
  <c r="Y3266" i="10"/>
  <c r="X3266" i="10"/>
  <c r="Z3232" i="10"/>
  <c r="Y3232" i="10"/>
  <c r="X3232" i="10"/>
  <c r="T3200" i="10"/>
  <c r="U3200" i="10"/>
  <c r="V3200" i="10"/>
  <c r="Y3264" i="10"/>
  <c r="X3264" i="10"/>
  <c r="Z3264" i="10"/>
  <c r="Z3251" i="10"/>
  <c r="X3251" i="10"/>
  <c r="Y3251" i="10"/>
  <c r="Y3220" i="10"/>
  <c r="X3220" i="10"/>
  <c r="Z3220" i="10"/>
  <c r="Y3151" i="10"/>
  <c r="Z3151" i="10"/>
  <c r="X3151" i="10"/>
  <c r="Z3258" i="10"/>
  <c r="Y3258" i="10"/>
  <c r="X3258" i="10"/>
  <c r="X3219" i="10"/>
  <c r="Z3219" i="10"/>
  <c r="Y3219" i="10"/>
  <c r="Y3189" i="10"/>
  <c r="X3189" i="10"/>
  <c r="Z3189" i="10"/>
  <c r="Z3183" i="10"/>
  <c r="Y3183" i="10"/>
  <c r="X3183" i="10"/>
  <c r="T3267" i="10"/>
  <c r="V3267" i="10"/>
  <c r="U3267" i="10"/>
  <c r="V3214" i="10"/>
  <c r="U3214" i="10"/>
  <c r="T3214" i="10"/>
  <c r="T3143" i="10"/>
  <c r="V3143" i="10"/>
  <c r="U3143" i="10"/>
  <c r="V3228" i="10"/>
  <c r="U3228" i="10"/>
  <c r="T3228" i="10"/>
  <c r="V3254" i="10"/>
  <c r="U3254" i="10"/>
  <c r="T3254" i="10"/>
  <c r="X3217" i="10"/>
  <c r="Z3217" i="10"/>
  <c r="Y3217" i="10"/>
  <c r="V3085" i="10"/>
  <c r="U3085" i="10"/>
  <c r="T3085" i="10"/>
  <c r="U3209" i="10"/>
  <c r="T3209" i="10"/>
  <c r="V3209" i="10"/>
  <c r="U3092" i="10"/>
  <c r="T3092" i="10"/>
  <c r="V3092" i="10"/>
  <c r="V3137" i="10"/>
  <c r="U3137" i="10"/>
  <c r="T3137" i="10"/>
  <c r="V3112" i="10"/>
  <c r="U3112" i="10"/>
  <c r="T3112" i="10"/>
  <c r="Z3081" i="10"/>
  <c r="Y3081" i="10"/>
  <c r="X3081" i="10"/>
  <c r="V3005" i="10"/>
  <c r="T3005" i="10"/>
  <c r="U3005" i="10"/>
  <c r="V3105" i="10"/>
  <c r="U3105" i="10"/>
  <c r="T3105" i="10"/>
  <c r="Y3240" i="10"/>
  <c r="Z3240" i="10"/>
  <c r="X3240" i="10"/>
  <c r="Z3073" i="10"/>
  <c r="Y3073" i="10"/>
  <c r="X3073" i="10"/>
  <c r="Z3110" i="10"/>
  <c r="X3110" i="10"/>
  <c r="Y3110" i="10"/>
  <c r="V3004" i="10"/>
  <c r="U3004" i="10"/>
  <c r="T3004" i="10"/>
  <c r="Z3131" i="10"/>
  <c r="Y3131" i="10"/>
  <c r="X3131" i="10"/>
  <c r="T3022" i="10"/>
  <c r="U3022" i="10"/>
  <c r="V3022" i="10"/>
  <c r="Z3044" i="10"/>
  <c r="Y3044" i="10"/>
  <c r="X3044" i="10"/>
  <c r="Z3024" i="10"/>
  <c r="Y3024" i="10"/>
  <c r="X3024" i="10"/>
  <c r="T2950" i="10"/>
  <c r="V2950" i="10"/>
  <c r="U2950" i="10"/>
  <c r="V3027" i="10"/>
  <c r="U3027" i="10"/>
  <c r="T3027" i="10"/>
  <c r="Y2995" i="10"/>
  <c r="X2995" i="10"/>
  <c r="Z2995" i="10"/>
  <c r="V3025" i="10"/>
  <c r="U3025" i="10"/>
  <c r="T3025" i="10"/>
  <c r="U3007" i="10"/>
  <c r="T3007" i="10"/>
  <c r="V3007" i="10"/>
  <c r="Z2989" i="10"/>
  <c r="Y2989" i="10"/>
  <c r="X2989" i="10"/>
  <c r="V2957" i="10"/>
  <c r="U2957" i="10"/>
  <c r="T2957" i="10"/>
  <c r="Z2933" i="10"/>
  <c r="Y2933" i="10"/>
  <c r="X2933" i="10"/>
  <c r="U2972" i="10"/>
  <c r="T2972" i="10"/>
  <c r="V2972" i="10"/>
  <c r="Z2960" i="10"/>
  <c r="Y2960" i="10"/>
  <c r="X2960" i="10"/>
  <c r="V2945" i="10"/>
  <c r="U2945" i="10"/>
  <c r="T2945" i="10"/>
  <c r="T2910" i="10"/>
  <c r="U2910" i="10"/>
  <c r="V2910" i="10"/>
  <c r="T3154" i="10"/>
  <c r="V3154" i="10"/>
  <c r="U3154" i="10"/>
  <c r="Z2951" i="10"/>
  <c r="Y2951" i="10"/>
  <c r="X2951" i="10"/>
  <c r="Z2919" i="10"/>
  <c r="X2919" i="10"/>
  <c r="Y2919" i="10"/>
  <c r="V2996" i="10"/>
  <c r="U2996" i="10"/>
  <c r="T2996" i="10"/>
  <c r="V2890" i="10"/>
  <c r="U2890" i="10"/>
  <c r="T2890" i="10"/>
  <c r="V2948" i="10"/>
  <c r="U2948" i="10"/>
  <c r="T2948" i="10"/>
  <c r="V2896" i="10"/>
  <c r="T2896" i="10"/>
  <c r="U2896" i="10"/>
  <c r="Z2860" i="10"/>
  <c r="Y2860" i="10"/>
  <c r="X2860" i="10"/>
  <c r="V2906" i="10"/>
  <c r="T2906" i="10"/>
  <c r="U2906" i="10"/>
  <c r="Z2885" i="10"/>
  <c r="Y2885" i="10"/>
  <c r="X2885" i="10"/>
  <c r="T2788" i="10"/>
  <c r="U2788" i="10"/>
  <c r="V2788" i="10"/>
  <c r="X2890" i="10"/>
  <c r="Y2890" i="10"/>
  <c r="Z2890" i="10"/>
  <c r="Z2876" i="10"/>
  <c r="Y2876" i="10"/>
  <c r="X2876" i="10"/>
  <c r="T2868" i="10"/>
  <c r="V2868" i="10"/>
  <c r="U2868" i="10"/>
  <c r="Z2861" i="10"/>
  <c r="Y2861" i="10"/>
  <c r="X2861" i="10"/>
  <c r="Z2763" i="10"/>
  <c r="Y2763" i="10"/>
  <c r="X2763" i="10"/>
  <c r="Z2771" i="10"/>
  <c r="Y2771" i="10"/>
  <c r="X2771" i="10"/>
  <c r="V3040" i="10"/>
  <c r="U3040" i="10"/>
  <c r="T3040" i="10"/>
  <c r="T2830" i="10"/>
  <c r="V2830" i="10"/>
  <c r="U2830" i="10"/>
  <c r="Y2839" i="10"/>
  <c r="X2839" i="10"/>
  <c r="Z2839" i="10"/>
  <c r="T2829" i="10"/>
  <c r="U2829" i="10"/>
  <c r="V2829" i="10"/>
  <c r="X2821" i="10"/>
  <c r="Z2821" i="10"/>
  <c r="Y2821" i="10"/>
  <c r="V2805" i="10"/>
  <c r="T2805" i="10"/>
  <c r="U2805" i="10"/>
  <c r="Z2845" i="10"/>
  <c r="X2845" i="10"/>
  <c r="Y2845" i="10"/>
  <c r="T2898" i="10"/>
  <c r="U2898" i="10"/>
  <c r="V2898" i="10"/>
  <c r="V2841" i="10"/>
  <c r="U2841" i="10"/>
  <c r="T2841" i="10"/>
  <c r="Z2812" i="10"/>
  <c r="Y2812" i="10"/>
  <c r="X2812" i="10"/>
  <c r="V2794" i="10"/>
  <c r="U2794" i="10"/>
  <c r="T2794" i="10"/>
  <c r="Z2762" i="10"/>
  <c r="Y2762" i="10"/>
  <c r="X2762" i="10"/>
  <c r="Y2769" i="10"/>
  <c r="X2769" i="10"/>
  <c r="Z2769" i="10"/>
  <c r="Z2741" i="10"/>
  <c r="Y2741" i="10"/>
  <c r="X2741" i="10"/>
  <c r="V2710" i="10"/>
  <c r="U2710" i="10"/>
  <c r="T2710" i="10"/>
  <c r="X2854" i="10"/>
  <c r="Y2854" i="10"/>
  <c r="Z2854" i="10"/>
  <c r="V2659" i="10"/>
  <c r="U2659" i="10"/>
  <c r="T2659" i="10"/>
  <c r="Y2557" i="10"/>
  <c r="Z2557" i="10"/>
  <c r="X2557" i="10"/>
  <c r="X2744" i="10"/>
  <c r="Y2744" i="10"/>
  <c r="Z2744" i="10"/>
  <c r="Z2714" i="10"/>
  <c r="Y2714" i="10"/>
  <c r="X2714" i="10"/>
  <c r="V2607" i="10"/>
  <c r="U2607" i="10"/>
  <c r="T2607" i="10"/>
  <c r="Y2737" i="10"/>
  <c r="Z2737" i="10"/>
  <c r="X2737" i="10"/>
  <c r="Z2722" i="10"/>
  <c r="Y2722" i="10"/>
  <c r="X2722" i="10"/>
  <c r="U2706" i="10"/>
  <c r="T2706" i="10"/>
  <c r="V2706" i="10"/>
  <c r="Z2657" i="10"/>
  <c r="Y2657" i="10"/>
  <c r="X2657" i="10"/>
  <c r="Z2642" i="10"/>
  <c r="Y2642" i="10"/>
  <c r="X2642" i="10"/>
  <c r="T2593" i="10"/>
  <c r="U2593" i="10"/>
  <c r="V2593" i="10"/>
  <c r="V2565" i="10"/>
  <c r="T2565" i="10"/>
  <c r="U2565" i="10"/>
  <c r="Y2678" i="10"/>
  <c r="X2678" i="10"/>
  <c r="Z2678" i="10"/>
  <c r="V2644" i="10"/>
  <c r="U2644" i="10"/>
  <c r="T2644" i="10"/>
  <c r="V2631" i="10"/>
  <c r="T2631" i="10"/>
  <c r="U2631" i="10"/>
  <c r="V2527" i="10"/>
  <c r="U2527" i="10"/>
  <c r="T2527" i="10"/>
  <c r="Z2730" i="10"/>
  <c r="Y2730" i="10"/>
  <c r="X2730" i="10"/>
  <c r="Z2690" i="10"/>
  <c r="Y2690" i="10"/>
  <c r="X2690" i="10"/>
  <c r="Y2670" i="10"/>
  <c r="X2670" i="10"/>
  <c r="Z2670" i="10"/>
  <c r="Z2641" i="10"/>
  <c r="Y2641" i="10"/>
  <c r="X2641" i="10"/>
  <c r="V2579" i="10"/>
  <c r="T2579" i="10"/>
  <c r="U2579" i="10"/>
  <c r="V2538" i="10"/>
  <c r="U2538" i="10"/>
  <c r="T2538" i="10"/>
  <c r="V2820" i="10"/>
  <c r="U2820" i="10"/>
  <c r="T2820" i="10"/>
  <c r="Z2633" i="10"/>
  <c r="Y2633" i="10"/>
  <c r="X2633" i="10"/>
  <c r="T2555" i="10"/>
  <c r="V2555" i="10"/>
  <c r="U2555" i="10"/>
  <c r="V2546" i="10"/>
  <c r="T2546" i="10"/>
  <c r="U2546" i="10"/>
  <c r="V2460" i="10"/>
  <c r="T2460" i="10"/>
  <c r="U2460" i="10"/>
  <c r="Z2479" i="10"/>
  <c r="Y2479" i="10"/>
  <c r="X2479" i="10"/>
  <c r="V2447" i="10"/>
  <c r="U2447" i="10"/>
  <c r="T2447" i="10"/>
  <c r="Z2610" i="10"/>
  <c r="Y2610" i="10"/>
  <c r="X2610" i="10"/>
  <c r="Z2542" i="10"/>
  <c r="X2542" i="10"/>
  <c r="Y2542" i="10"/>
  <c r="Z2478" i="10"/>
  <c r="Y2478" i="10"/>
  <c r="X2478" i="10"/>
  <c r="U2486" i="10"/>
  <c r="T2486" i="10"/>
  <c r="V2486" i="10"/>
  <c r="T2461" i="10"/>
  <c r="U2461" i="10"/>
  <c r="V2461" i="10"/>
  <c r="U2566" i="10"/>
  <c r="V2566" i="10"/>
  <c r="T2566" i="10"/>
  <c r="U2494" i="10"/>
  <c r="T2494" i="10"/>
  <c r="V2494" i="10"/>
  <c r="Z2476" i="10"/>
  <c r="Y2476" i="10"/>
  <c r="X2476" i="10"/>
  <c r="V2444" i="10"/>
  <c r="T2444" i="10"/>
  <c r="U2444" i="10"/>
  <c r="T2509" i="10"/>
  <c r="V2509" i="10"/>
  <c r="U2509" i="10"/>
  <c r="V2496" i="10"/>
  <c r="U2496" i="10"/>
  <c r="T2496" i="10"/>
  <c r="V2463" i="10"/>
  <c r="U2463" i="10"/>
  <c r="T2463" i="10"/>
  <c r="Z2507" i="10"/>
  <c r="Y2507" i="10"/>
  <c r="X2507" i="10"/>
  <c r="Z2515" i="10"/>
  <c r="Y2515" i="10"/>
  <c r="X2515" i="10"/>
  <c r="V2467" i="10"/>
  <c r="U2467" i="10"/>
  <c r="T2467" i="10"/>
  <c r="Z3661" i="10"/>
  <c r="Y3661" i="10"/>
  <c r="X3661" i="10"/>
  <c r="Z3590" i="10"/>
  <c r="Y3590" i="10"/>
  <c r="X3590" i="10"/>
  <c r="V3559" i="10"/>
  <c r="U3559" i="10"/>
  <c r="T3559" i="10"/>
  <c r="T3456" i="10"/>
  <c r="U3456" i="10"/>
  <c r="V3456" i="10"/>
  <c r="V3486" i="10"/>
  <c r="U3486" i="10"/>
  <c r="T3486" i="10"/>
  <c r="V3450" i="10"/>
  <c r="T3450" i="10"/>
  <c r="U3450" i="10"/>
  <c r="Z3420" i="10"/>
  <c r="X3420" i="10"/>
  <c r="Y3420" i="10"/>
  <c r="X3360" i="10"/>
  <c r="Y3360" i="10"/>
  <c r="Z3360" i="10"/>
  <c r="Z3350" i="10"/>
  <c r="Y3350" i="10"/>
  <c r="X3350" i="10"/>
  <c r="Y3652" i="10"/>
  <c r="X3652" i="10"/>
  <c r="Z3652" i="10"/>
  <c r="Y3660" i="10"/>
  <c r="X3660" i="10"/>
  <c r="Z3660" i="10"/>
  <c r="V3612" i="10"/>
  <c r="U3612" i="10"/>
  <c r="T3612" i="10"/>
  <c r="Y3608" i="10"/>
  <c r="X3608" i="10"/>
  <c r="Z3608" i="10"/>
  <c r="Z3632" i="10"/>
  <c r="Y3632" i="10"/>
  <c r="X3632" i="10"/>
  <c r="U3566" i="10"/>
  <c r="T3566" i="10"/>
  <c r="V3566" i="10"/>
  <c r="V3649" i="10"/>
  <c r="U3649" i="10"/>
  <c r="T3649" i="10"/>
  <c r="V3609" i="10"/>
  <c r="T3609" i="10"/>
  <c r="U3609" i="10"/>
  <c r="X3577" i="10"/>
  <c r="Y3577" i="10"/>
  <c r="Z3577" i="10"/>
  <c r="U3648" i="10"/>
  <c r="T3648" i="10"/>
  <c r="V3648" i="10"/>
  <c r="T3531" i="10"/>
  <c r="U3531" i="10"/>
  <c r="V3531" i="10"/>
  <c r="V3603" i="10"/>
  <c r="U3603" i="10"/>
  <c r="T3603" i="10"/>
  <c r="V3567" i="10"/>
  <c r="U3567" i="10"/>
  <c r="T3567" i="10"/>
  <c r="Y3594" i="10"/>
  <c r="X3594" i="10"/>
  <c r="Z3594" i="10"/>
  <c r="Z3587" i="10"/>
  <c r="Y3587" i="10"/>
  <c r="X3587" i="10"/>
  <c r="V3588" i="10"/>
  <c r="T3588" i="10"/>
  <c r="U3588" i="10"/>
  <c r="Z3571" i="10"/>
  <c r="Y3571" i="10"/>
  <c r="X3571" i="10"/>
  <c r="Z3575" i="10"/>
  <c r="Y3575" i="10"/>
  <c r="X3575" i="10"/>
  <c r="Z3531" i="10"/>
  <c r="Y3531" i="10"/>
  <c r="X3531" i="10"/>
  <c r="X3552" i="10"/>
  <c r="Y3552" i="10"/>
  <c r="Z3552" i="10"/>
  <c r="Z3540" i="10"/>
  <c r="Y3540" i="10"/>
  <c r="X3540" i="10"/>
  <c r="V3578" i="10"/>
  <c r="U3578" i="10"/>
  <c r="T3578" i="10"/>
  <c r="T3489" i="10"/>
  <c r="V3489" i="10"/>
  <c r="U3489" i="10"/>
  <c r="Y3494" i="10"/>
  <c r="X3494" i="10"/>
  <c r="Z3494" i="10"/>
  <c r="V3501" i="10"/>
  <c r="U3501" i="10"/>
  <c r="T3501" i="10"/>
  <c r="Z3462" i="10"/>
  <c r="Y3462" i="10"/>
  <c r="X3462" i="10"/>
  <c r="Z3463" i="10"/>
  <c r="Y3463" i="10"/>
  <c r="X3463" i="10"/>
  <c r="Z3505" i="10"/>
  <c r="Y3505" i="10"/>
  <c r="X3505" i="10"/>
  <c r="X3493" i="10"/>
  <c r="Z3493" i="10"/>
  <c r="Y3493" i="10"/>
  <c r="Y3474" i="10"/>
  <c r="Z3474" i="10"/>
  <c r="X3474" i="10"/>
  <c r="Y3432" i="10"/>
  <c r="Z3432" i="10"/>
  <c r="X3432" i="10"/>
  <c r="V3433" i="10"/>
  <c r="U3433" i="10"/>
  <c r="T3433" i="10"/>
  <c r="U3440" i="10"/>
  <c r="V3440" i="10"/>
  <c r="T3440" i="10"/>
  <c r="Z3429" i="10"/>
  <c r="X3429" i="10"/>
  <c r="Y3429" i="10"/>
  <c r="V3442" i="10"/>
  <c r="U3442" i="10"/>
  <c r="T3442" i="10"/>
  <c r="Y3413" i="10"/>
  <c r="Z3413" i="10"/>
  <c r="X3413" i="10"/>
  <c r="V3391" i="10"/>
  <c r="U3391" i="10"/>
  <c r="T3391" i="10"/>
  <c r="V3353" i="10"/>
  <c r="U3353" i="10"/>
  <c r="T3353" i="10"/>
  <c r="Y3377" i="10"/>
  <c r="X3377" i="10"/>
  <c r="Z3377" i="10"/>
  <c r="U3322" i="10"/>
  <c r="T3322" i="10"/>
  <c r="V3322" i="10"/>
  <c r="U3419" i="10"/>
  <c r="T3419" i="10"/>
  <c r="V3419" i="10"/>
  <c r="X3376" i="10"/>
  <c r="Y3376" i="10"/>
  <c r="Z3376" i="10"/>
  <c r="X3380" i="10"/>
  <c r="Y3380" i="10"/>
  <c r="Z3380" i="10"/>
  <c r="V3319" i="10"/>
  <c r="U3319" i="10"/>
  <c r="T3319" i="10"/>
  <c r="Z3349" i="10"/>
  <c r="Y3349" i="10"/>
  <c r="X3349" i="10"/>
  <c r="Z3445" i="10"/>
  <c r="Y3445" i="10"/>
  <c r="X3445" i="10"/>
  <c r="Z3245" i="10"/>
  <c r="X3245" i="10"/>
  <c r="Y3245" i="10"/>
  <c r="U3342" i="10"/>
  <c r="V3342" i="10"/>
  <c r="T3342" i="10"/>
  <c r="Y3238" i="10"/>
  <c r="Z3238" i="10"/>
  <c r="X3238" i="10"/>
  <c r="U3290" i="10"/>
  <c r="T3290" i="10"/>
  <c r="V3290" i="10"/>
  <c r="V3406" i="10"/>
  <c r="T3406" i="10"/>
  <c r="U3406" i="10"/>
  <c r="V3292" i="10"/>
  <c r="U3292" i="10"/>
  <c r="T3292" i="10"/>
  <c r="V3369" i="10"/>
  <c r="U3369" i="10"/>
  <c r="T3369" i="10"/>
  <c r="V3286" i="10"/>
  <c r="U3286" i="10"/>
  <c r="T3286" i="10"/>
  <c r="Z3200" i="10"/>
  <c r="Y3200" i="10"/>
  <c r="X3200" i="10"/>
  <c r="U3264" i="10"/>
  <c r="V3264" i="10"/>
  <c r="T3264" i="10"/>
  <c r="Z3249" i="10"/>
  <c r="X3249" i="10"/>
  <c r="Y3249" i="10"/>
  <c r="V3220" i="10"/>
  <c r="U3220" i="10"/>
  <c r="T3220" i="10"/>
  <c r="T3149" i="10"/>
  <c r="U3149" i="10"/>
  <c r="V3149" i="10"/>
  <c r="Y3205" i="10"/>
  <c r="X3205" i="10"/>
  <c r="Z3205" i="10"/>
  <c r="U3189" i="10"/>
  <c r="V3189" i="10"/>
  <c r="T3189" i="10"/>
  <c r="Z3267" i="10"/>
  <c r="X3267" i="10"/>
  <c r="Y3267" i="10"/>
  <c r="V3190" i="10"/>
  <c r="T3190" i="10"/>
  <c r="U3190" i="10"/>
  <c r="Z3214" i="10"/>
  <c r="Y3214" i="10"/>
  <c r="X3214" i="10"/>
  <c r="Z3192" i="10"/>
  <c r="X3192" i="10"/>
  <c r="Y3192" i="10"/>
  <c r="Y3248" i="10"/>
  <c r="Z3248" i="10"/>
  <c r="X3248" i="10"/>
  <c r="V3194" i="10"/>
  <c r="U3194" i="10"/>
  <c r="T3194" i="10"/>
  <c r="Z3085" i="10"/>
  <c r="Y3085" i="10"/>
  <c r="X3085" i="10"/>
  <c r="Z3209" i="10"/>
  <c r="Y3209" i="10"/>
  <c r="X3209" i="10"/>
  <c r="Y3104" i="10"/>
  <c r="X3104" i="10"/>
  <c r="Z3104" i="10"/>
  <c r="V3089" i="10"/>
  <c r="U3089" i="10"/>
  <c r="T3089" i="10"/>
  <c r="Y3172" i="10"/>
  <c r="Z3172" i="10"/>
  <c r="X3172" i="10"/>
  <c r="Z3137" i="10"/>
  <c r="Y3137" i="10"/>
  <c r="X3137" i="10"/>
  <c r="V3061" i="10"/>
  <c r="T3061" i="10"/>
  <c r="U3061" i="10"/>
  <c r="V2997" i="10"/>
  <c r="T2997" i="10"/>
  <c r="U2997" i="10"/>
  <c r="V3233" i="10"/>
  <c r="T3233" i="10"/>
  <c r="U3233" i="10"/>
  <c r="V3171" i="10"/>
  <c r="U3171" i="10"/>
  <c r="T3171" i="10"/>
  <c r="Z3105" i="10"/>
  <c r="Y3105" i="10"/>
  <c r="X3105" i="10"/>
  <c r="U3240" i="10"/>
  <c r="V3240" i="10"/>
  <c r="T3240" i="10"/>
  <c r="Y3068" i="10"/>
  <c r="X3068" i="10"/>
  <c r="Z3068" i="10"/>
  <c r="X3087" i="10"/>
  <c r="Y3087" i="10"/>
  <c r="Z3087" i="10"/>
  <c r="V3036" i="10"/>
  <c r="U3036" i="10"/>
  <c r="T3036" i="10"/>
  <c r="Z3004" i="10"/>
  <c r="Y3004" i="10"/>
  <c r="X3004" i="10"/>
  <c r="Z3022" i="10"/>
  <c r="Y3022" i="10"/>
  <c r="X3022" i="10"/>
  <c r="U2999" i="10"/>
  <c r="T2999" i="10"/>
  <c r="V2999" i="10"/>
  <c r="T2942" i="10"/>
  <c r="V2942" i="10"/>
  <c r="U2942" i="10"/>
  <c r="V2995" i="10"/>
  <c r="U2995" i="10"/>
  <c r="T2995" i="10"/>
  <c r="V3020" i="10"/>
  <c r="U3020" i="10"/>
  <c r="T3020" i="10"/>
  <c r="V3000" i="10"/>
  <c r="U3000" i="10"/>
  <c r="T3000" i="10"/>
  <c r="T3046" i="10"/>
  <c r="U3046" i="10"/>
  <c r="V3046" i="10"/>
  <c r="Y3003" i="10"/>
  <c r="X3003" i="10"/>
  <c r="Z3003" i="10"/>
  <c r="Z2957" i="10"/>
  <c r="Y2957" i="10"/>
  <c r="X2957" i="10"/>
  <c r="V2969" i="10"/>
  <c r="U2969" i="10"/>
  <c r="T2969" i="10"/>
  <c r="U2944" i="10"/>
  <c r="T2944" i="10"/>
  <c r="V2944" i="10"/>
  <c r="Z2910" i="10"/>
  <c r="Y2910" i="10"/>
  <c r="X2910" i="10"/>
  <c r="X3154" i="10"/>
  <c r="Y3154" i="10"/>
  <c r="Z3154" i="10"/>
  <c r="T2943" i="10"/>
  <c r="U2943" i="10"/>
  <c r="V2943" i="10"/>
  <c r="Y2875" i="10"/>
  <c r="Z2875" i="10"/>
  <c r="X2875" i="10"/>
  <c r="Z2996" i="10"/>
  <c r="Y2996" i="10"/>
  <c r="X2996" i="10"/>
  <c r="T2875" i="10"/>
  <c r="U2875" i="10"/>
  <c r="V2875" i="10"/>
  <c r="V2913" i="10"/>
  <c r="U2913" i="10"/>
  <c r="T2913" i="10"/>
  <c r="Z2976" i="10"/>
  <c r="Y2976" i="10"/>
  <c r="X2976" i="10"/>
  <c r="T2926" i="10"/>
  <c r="V2926" i="10"/>
  <c r="U2926" i="10"/>
  <c r="Y2855" i="10"/>
  <c r="Z2855" i="10"/>
  <c r="X2855" i="10"/>
  <c r="V2909" i="10"/>
  <c r="U2909" i="10"/>
  <c r="T2909" i="10"/>
  <c r="X2906" i="10"/>
  <c r="Z2906" i="10"/>
  <c r="Y2906" i="10"/>
  <c r="Y2863" i="10"/>
  <c r="X2863" i="10"/>
  <c r="Z2863" i="10"/>
  <c r="T2780" i="10"/>
  <c r="U2780" i="10"/>
  <c r="V2780" i="10"/>
  <c r="T2886" i="10"/>
  <c r="U2886" i="10"/>
  <c r="V2886" i="10"/>
  <c r="U2851" i="10"/>
  <c r="T2851" i="10"/>
  <c r="V2851" i="10"/>
  <c r="Z2868" i="10"/>
  <c r="Y2868" i="10"/>
  <c r="X2868" i="10"/>
  <c r="Y2753" i="10"/>
  <c r="X2753" i="10"/>
  <c r="Z2753" i="10"/>
  <c r="T2795" i="10"/>
  <c r="V2795" i="10"/>
  <c r="U2795" i="10"/>
  <c r="Z3040" i="10"/>
  <c r="Y3040" i="10"/>
  <c r="X3040" i="10"/>
  <c r="X2830" i="10"/>
  <c r="Y2830" i="10"/>
  <c r="Z2830" i="10"/>
  <c r="U2839" i="10"/>
  <c r="V2839" i="10"/>
  <c r="T2839" i="10"/>
  <c r="Z2829" i="10"/>
  <c r="Y2829" i="10"/>
  <c r="X2829" i="10"/>
  <c r="T2801" i="10"/>
  <c r="U2801" i="10"/>
  <c r="V2801" i="10"/>
  <c r="X2752" i="10"/>
  <c r="Y2752" i="10"/>
  <c r="Z2752" i="10"/>
  <c r="X2898" i="10"/>
  <c r="Z2898" i="10"/>
  <c r="Y2898" i="10"/>
  <c r="X2841" i="10"/>
  <c r="Y2841" i="10"/>
  <c r="Z2841" i="10"/>
  <c r="Y2807" i="10"/>
  <c r="Z2807" i="10"/>
  <c r="X2807" i="10"/>
  <c r="Z2794" i="10"/>
  <c r="Y2794" i="10"/>
  <c r="X2794" i="10"/>
  <c r="Z2772" i="10"/>
  <c r="Y2772" i="10"/>
  <c r="X2772" i="10"/>
  <c r="Z2757" i="10"/>
  <c r="Y2757" i="10"/>
  <c r="X2757" i="10"/>
  <c r="V2769" i="10"/>
  <c r="U2769" i="10"/>
  <c r="T2769" i="10"/>
  <c r="T2601" i="10"/>
  <c r="U2601" i="10"/>
  <c r="V2601" i="10"/>
  <c r="U2658" i="10"/>
  <c r="T2658" i="10"/>
  <c r="V2658" i="10"/>
  <c r="Y2638" i="10"/>
  <c r="X2638" i="10"/>
  <c r="Z2638" i="10"/>
  <c r="V2611" i="10"/>
  <c r="T2611" i="10"/>
  <c r="U2611" i="10"/>
  <c r="Z2553" i="10"/>
  <c r="X2553" i="10"/>
  <c r="Y2553" i="10"/>
  <c r="U2744" i="10"/>
  <c r="T2744" i="10"/>
  <c r="V2744" i="10"/>
  <c r="V2711" i="10"/>
  <c r="U2711" i="10"/>
  <c r="T2711" i="10"/>
  <c r="U2588" i="10"/>
  <c r="T2588" i="10"/>
  <c r="V2588" i="10"/>
  <c r="V2737" i="10"/>
  <c r="U2737" i="10"/>
  <c r="T2737" i="10"/>
  <c r="V2722" i="10"/>
  <c r="U2722" i="10"/>
  <c r="T2722" i="10"/>
  <c r="Z2706" i="10"/>
  <c r="Y2706" i="10"/>
  <c r="X2706" i="10"/>
  <c r="Y2686" i="10"/>
  <c r="X2686" i="10"/>
  <c r="Z2686" i="10"/>
  <c r="V2639" i="10"/>
  <c r="U2639" i="10"/>
  <c r="T2639" i="10"/>
  <c r="Z2593" i="10"/>
  <c r="Y2593" i="10"/>
  <c r="X2593" i="10"/>
  <c r="T2713" i="10"/>
  <c r="U2713" i="10"/>
  <c r="V2713" i="10"/>
  <c r="U2698" i="10"/>
  <c r="T2698" i="10"/>
  <c r="V2698" i="10"/>
  <c r="V2678" i="10"/>
  <c r="U2678" i="10"/>
  <c r="T2678" i="10"/>
  <c r="Z2631" i="10"/>
  <c r="Y2631" i="10"/>
  <c r="X2631" i="10"/>
  <c r="V2559" i="10"/>
  <c r="U2559" i="10"/>
  <c r="T2559" i="10"/>
  <c r="V2687" i="10"/>
  <c r="U2687" i="10"/>
  <c r="T2687" i="10"/>
  <c r="V2670" i="10"/>
  <c r="U2670" i="10"/>
  <c r="T2670" i="10"/>
  <c r="Y2536" i="10"/>
  <c r="X2536" i="10"/>
  <c r="Z2536" i="10"/>
  <c r="Z2820" i="10"/>
  <c r="Y2820" i="10"/>
  <c r="X2820" i="10"/>
  <c r="V2725" i="10"/>
  <c r="U2725" i="10"/>
  <c r="T2725" i="10"/>
  <c r="T2697" i="10"/>
  <c r="U2697" i="10"/>
  <c r="V2697" i="10"/>
  <c r="T2585" i="10"/>
  <c r="U2585" i="10"/>
  <c r="V2585" i="10"/>
  <c r="V2828" i="10"/>
  <c r="U2828" i="10"/>
  <c r="T2828" i="10"/>
  <c r="U2765" i="10"/>
  <c r="T2765" i="10"/>
  <c r="V2765" i="10"/>
  <c r="X2676" i="10"/>
  <c r="Z2676" i="10"/>
  <c r="Y2676" i="10"/>
  <c r="Y2552" i="10"/>
  <c r="Z2552" i="10"/>
  <c r="X2552" i="10"/>
  <c r="Y2525" i="10"/>
  <c r="Z2525" i="10"/>
  <c r="X2525" i="10"/>
  <c r="U2470" i="10"/>
  <c r="T2470" i="10"/>
  <c r="V2470" i="10"/>
  <c r="Z2460" i="10"/>
  <c r="Y2460" i="10"/>
  <c r="X2460" i="10"/>
  <c r="V2520" i="10"/>
  <c r="U2520" i="10"/>
  <c r="T2520" i="10"/>
  <c r="V2475" i="10"/>
  <c r="U2475" i="10"/>
  <c r="T2475" i="10"/>
  <c r="Z2447" i="10"/>
  <c r="Y2447" i="10"/>
  <c r="X2447" i="10"/>
  <c r="V2487" i="10"/>
  <c r="U2487" i="10"/>
  <c r="T2487" i="10"/>
  <c r="U2446" i="10"/>
  <c r="T2446" i="10"/>
  <c r="V2446" i="10"/>
  <c r="U2602" i="10"/>
  <c r="V2602" i="10"/>
  <c r="T2602" i="10"/>
  <c r="Z2486" i="10"/>
  <c r="Y2486" i="10"/>
  <c r="X2486" i="10"/>
  <c r="Z2461" i="10"/>
  <c r="Y2461" i="10"/>
  <c r="X2461" i="10"/>
  <c r="Z2566" i="10"/>
  <c r="Y2566" i="10"/>
  <c r="X2566" i="10"/>
  <c r="Z2494" i="10"/>
  <c r="Y2494" i="10"/>
  <c r="X2494" i="10"/>
  <c r="U2454" i="10"/>
  <c r="T2454" i="10"/>
  <c r="V2454" i="10"/>
  <c r="Z2444" i="10"/>
  <c r="Y2444" i="10"/>
  <c r="X2444" i="10"/>
  <c r="U2618" i="10"/>
  <c r="V2618" i="10"/>
  <c r="T2618" i="10"/>
  <c r="Z2509" i="10"/>
  <c r="Y2509" i="10"/>
  <c r="X2509" i="10"/>
  <c r="Z2463" i="10"/>
  <c r="Y2463" i="10"/>
  <c r="X2463" i="10"/>
  <c r="Y2606" i="10"/>
  <c r="Z2606" i="10"/>
  <c r="X2606" i="10"/>
  <c r="Z2467" i="10"/>
  <c r="Y2467" i="10"/>
  <c r="X2467" i="10"/>
  <c r="T3639" i="10"/>
  <c r="U3639" i="10"/>
  <c r="V3639" i="10"/>
  <c r="Z3640" i="10"/>
  <c r="Y3640" i="10"/>
  <c r="X3640" i="10"/>
  <c r="V3564" i="10"/>
  <c r="U3564" i="10"/>
  <c r="T3564" i="10"/>
  <c r="Y3570" i="10"/>
  <c r="X3570" i="10"/>
  <c r="Z3570" i="10"/>
  <c r="V3513" i="10"/>
  <c r="U3513" i="10"/>
  <c r="T3513" i="10"/>
  <c r="Y3461" i="10"/>
  <c r="X3461" i="10"/>
  <c r="Z3461" i="10"/>
  <c r="V3468" i="10"/>
  <c r="U3468" i="10"/>
  <c r="T3468" i="10"/>
  <c r="U3436" i="10"/>
  <c r="V3436" i="10"/>
  <c r="T3436" i="10"/>
  <c r="Z3370" i="10"/>
  <c r="Y3370" i="10"/>
  <c r="X3370" i="10"/>
  <c r="Z3259" i="10"/>
  <c r="X3259" i="10"/>
  <c r="Y3259" i="10"/>
  <c r="Y3644" i="10"/>
  <c r="X3644" i="10"/>
  <c r="Z3644" i="10"/>
  <c r="V3660" i="10"/>
  <c r="U3660" i="10"/>
  <c r="T3660" i="10"/>
  <c r="X3611" i="10"/>
  <c r="Y3611" i="10"/>
  <c r="Z3611" i="10"/>
  <c r="T3647" i="10"/>
  <c r="U3647" i="10"/>
  <c r="V3647" i="10"/>
  <c r="Z3649" i="10"/>
  <c r="Y3649" i="10"/>
  <c r="X3649" i="10"/>
  <c r="V3634" i="10"/>
  <c r="U3634" i="10"/>
  <c r="T3634" i="10"/>
  <c r="Z3609" i="10"/>
  <c r="Y3609" i="10"/>
  <c r="X3609" i="10"/>
  <c r="V3563" i="10"/>
  <c r="U3563" i="10"/>
  <c r="T3563" i="10"/>
  <c r="Z3648" i="10"/>
  <c r="Y3648" i="10"/>
  <c r="X3648" i="10"/>
  <c r="V3596" i="10"/>
  <c r="T3596" i="10"/>
  <c r="U3596" i="10"/>
  <c r="V3572" i="10"/>
  <c r="T3572" i="10"/>
  <c r="U3572" i="10"/>
  <c r="T3523" i="10"/>
  <c r="V3523" i="10"/>
  <c r="U3523" i="10"/>
  <c r="V3591" i="10"/>
  <c r="U3591" i="10"/>
  <c r="T3591" i="10"/>
  <c r="Z3567" i="10"/>
  <c r="Y3567" i="10"/>
  <c r="X3567" i="10"/>
  <c r="V3594" i="10"/>
  <c r="U3594" i="10"/>
  <c r="T3594" i="10"/>
  <c r="V3580" i="10"/>
  <c r="T3580" i="10"/>
  <c r="U3580" i="10"/>
  <c r="Z3588" i="10"/>
  <c r="Y3588" i="10"/>
  <c r="X3588" i="10"/>
  <c r="Y3537" i="10"/>
  <c r="X3537" i="10"/>
  <c r="Z3537" i="10"/>
  <c r="U3574" i="10"/>
  <c r="T3574" i="10"/>
  <c r="V3574" i="10"/>
  <c r="U3526" i="10"/>
  <c r="T3526" i="10"/>
  <c r="V3526" i="10"/>
  <c r="V3554" i="10"/>
  <c r="T3554" i="10"/>
  <c r="U3554" i="10"/>
  <c r="U3549" i="10"/>
  <c r="T3549" i="10"/>
  <c r="V3549" i="10"/>
  <c r="V3599" i="10"/>
  <c r="U3599" i="10"/>
  <c r="T3599" i="10"/>
  <c r="X3544" i="10"/>
  <c r="Y3544" i="10"/>
  <c r="Z3544" i="10"/>
  <c r="Z3525" i="10"/>
  <c r="Y3525" i="10"/>
  <c r="X3525" i="10"/>
  <c r="T3533" i="10"/>
  <c r="V3533" i="10"/>
  <c r="U3533" i="10"/>
  <c r="U3498" i="10"/>
  <c r="T3498" i="10"/>
  <c r="V3498" i="10"/>
  <c r="U3516" i="10"/>
  <c r="V3516" i="10"/>
  <c r="T3516" i="10"/>
  <c r="Y3484" i="10"/>
  <c r="X3484" i="10"/>
  <c r="Z3484" i="10"/>
  <c r="Z3469" i="10"/>
  <c r="Y3469" i="10"/>
  <c r="X3469" i="10"/>
  <c r="V3494" i="10"/>
  <c r="U3494" i="10"/>
  <c r="T3494" i="10"/>
  <c r="U3485" i="10"/>
  <c r="T3485" i="10"/>
  <c r="V3485" i="10"/>
  <c r="U3465" i="10"/>
  <c r="T3465" i="10"/>
  <c r="V3465" i="10"/>
  <c r="U3502" i="10"/>
  <c r="V3502" i="10"/>
  <c r="T3502" i="10"/>
  <c r="U3474" i="10"/>
  <c r="V3474" i="10"/>
  <c r="T3474" i="10"/>
  <c r="Z3433" i="10"/>
  <c r="Y3433" i="10"/>
  <c r="X3433" i="10"/>
  <c r="T3418" i="10"/>
  <c r="V3418" i="10"/>
  <c r="U3418" i="10"/>
  <c r="V3438" i="10"/>
  <c r="U3438" i="10"/>
  <c r="T3438" i="10"/>
  <c r="Y3448" i="10"/>
  <c r="Z3448" i="10"/>
  <c r="X3448" i="10"/>
  <c r="U3428" i="10"/>
  <c r="V3428" i="10"/>
  <c r="T3428" i="10"/>
  <c r="V3423" i="10"/>
  <c r="U3423" i="10"/>
  <c r="T3423" i="10"/>
  <c r="Z3442" i="10"/>
  <c r="X3442" i="10"/>
  <c r="Y3442" i="10"/>
  <c r="Z3400" i="10"/>
  <c r="X3400" i="10"/>
  <c r="Y3400" i="10"/>
  <c r="V3351" i="10"/>
  <c r="U3351" i="10"/>
  <c r="T3351" i="10"/>
  <c r="V3377" i="10"/>
  <c r="U3377" i="10"/>
  <c r="T3377" i="10"/>
  <c r="Z3419" i="10"/>
  <c r="Y3419" i="10"/>
  <c r="X3419" i="10"/>
  <c r="U3365" i="10"/>
  <c r="T3365" i="10"/>
  <c r="V3365" i="10"/>
  <c r="V3378" i="10"/>
  <c r="U3378" i="10"/>
  <c r="T3378" i="10"/>
  <c r="U3313" i="10"/>
  <c r="T3313" i="10"/>
  <c r="V3313" i="10"/>
  <c r="T3348" i="10"/>
  <c r="U3348" i="10"/>
  <c r="V3348" i="10"/>
  <c r="Z3285" i="10"/>
  <c r="X3285" i="10"/>
  <c r="Y3285" i="10"/>
  <c r="Y3393" i="10"/>
  <c r="X3393" i="10"/>
  <c r="Z3393" i="10"/>
  <c r="Y3340" i="10"/>
  <c r="Z3340" i="10"/>
  <c r="X3340" i="10"/>
  <c r="T3226" i="10"/>
  <c r="U3226" i="10"/>
  <c r="V3226" i="10"/>
  <c r="Z3290" i="10"/>
  <c r="Y3290" i="10"/>
  <c r="X3290" i="10"/>
  <c r="X3406" i="10"/>
  <c r="Z3406" i="10"/>
  <c r="Y3406" i="10"/>
  <c r="Z3292" i="10"/>
  <c r="Y3292" i="10"/>
  <c r="X3292" i="10"/>
  <c r="V3362" i="10"/>
  <c r="U3362" i="10"/>
  <c r="T3362" i="10"/>
  <c r="Y3236" i="10"/>
  <c r="Z3236" i="10"/>
  <c r="X3236" i="10"/>
  <c r="Y3260" i="10"/>
  <c r="Z3260" i="10"/>
  <c r="X3260" i="10"/>
  <c r="U3193" i="10"/>
  <c r="T3193" i="10"/>
  <c r="V3193" i="10"/>
  <c r="Y3185" i="10"/>
  <c r="X3185" i="10"/>
  <c r="Z3185" i="10"/>
  <c r="V3130" i="10"/>
  <c r="T3130" i="10"/>
  <c r="U3130" i="10"/>
  <c r="V3296" i="10"/>
  <c r="U3296" i="10"/>
  <c r="T3296" i="10"/>
  <c r="V3205" i="10"/>
  <c r="U3205" i="10"/>
  <c r="T3205" i="10"/>
  <c r="Y3262" i="10"/>
  <c r="Z3262" i="10"/>
  <c r="X3262" i="10"/>
  <c r="Y3230" i="10"/>
  <c r="Z3230" i="10"/>
  <c r="X3230" i="10"/>
  <c r="Z3190" i="10"/>
  <c r="Y3190" i="10"/>
  <c r="X3190" i="10"/>
  <c r="V3245" i="10"/>
  <c r="T3245" i="10"/>
  <c r="U3245" i="10"/>
  <c r="V3098" i="10"/>
  <c r="T3098" i="10"/>
  <c r="U3098" i="10"/>
  <c r="U3152" i="10"/>
  <c r="V3152" i="10"/>
  <c r="T3152" i="10"/>
  <c r="U3104" i="10"/>
  <c r="T3104" i="10"/>
  <c r="V3104" i="10"/>
  <c r="Z3089" i="10"/>
  <c r="Y3089" i="10"/>
  <c r="X3089" i="10"/>
  <c r="V3172" i="10"/>
  <c r="T3172" i="10"/>
  <c r="U3172" i="10"/>
  <c r="V3101" i="10"/>
  <c r="U3101" i="10"/>
  <c r="T3101" i="10"/>
  <c r="V3053" i="10"/>
  <c r="T3053" i="10"/>
  <c r="U3053" i="10"/>
  <c r="V3300" i="10"/>
  <c r="U3300" i="10"/>
  <c r="T3300" i="10"/>
  <c r="X3233" i="10"/>
  <c r="Z3233" i="10"/>
  <c r="Y3233" i="10"/>
  <c r="X3171" i="10"/>
  <c r="Y3171" i="10"/>
  <c r="Z3171" i="10"/>
  <c r="X3111" i="10"/>
  <c r="Y3111" i="10"/>
  <c r="Z3111" i="10"/>
  <c r="U3132" i="10"/>
  <c r="T3132" i="10"/>
  <c r="V3132" i="10"/>
  <c r="V3113" i="10"/>
  <c r="U3113" i="10"/>
  <c r="T3113" i="10"/>
  <c r="V3090" i="10"/>
  <c r="T3090" i="10"/>
  <c r="U3090" i="10"/>
  <c r="V3065" i="10"/>
  <c r="U3065" i="10"/>
  <c r="T3065" i="10"/>
  <c r="V3087" i="10"/>
  <c r="T3087" i="10"/>
  <c r="U3087" i="10"/>
  <c r="Z3036" i="10"/>
  <c r="Y3036" i="10"/>
  <c r="X3036" i="10"/>
  <c r="Y3019" i="10"/>
  <c r="X3019" i="10"/>
  <c r="Z3019" i="10"/>
  <c r="X2979" i="10"/>
  <c r="Z2979" i="10"/>
  <c r="Y2979" i="10"/>
  <c r="V3082" i="10"/>
  <c r="U3082" i="10"/>
  <c r="T3082" i="10"/>
  <c r="V3012" i="10"/>
  <c r="U3012" i="10"/>
  <c r="T3012" i="10"/>
  <c r="T2934" i="10"/>
  <c r="V2934" i="10"/>
  <c r="U2934" i="10"/>
  <c r="V3069" i="10"/>
  <c r="U3069" i="10"/>
  <c r="T3069" i="10"/>
  <c r="V3094" i="10"/>
  <c r="U3094" i="10"/>
  <c r="T3094" i="10"/>
  <c r="Z3020" i="10"/>
  <c r="Y3020" i="10"/>
  <c r="X3020" i="10"/>
  <c r="Z3000" i="10"/>
  <c r="Y3000" i="10"/>
  <c r="X3000" i="10"/>
  <c r="Z3046" i="10"/>
  <c r="Y3046" i="10"/>
  <c r="X3046" i="10"/>
  <c r="T3014" i="10"/>
  <c r="U3014" i="10"/>
  <c r="V3014" i="10"/>
  <c r="Y2978" i="10"/>
  <c r="Z2978" i="10"/>
  <c r="X2978" i="10"/>
  <c r="Y3064" i="10"/>
  <c r="Z3064" i="10"/>
  <c r="X3064" i="10"/>
  <c r="V3003" i="10"/>
  <c r="U3003" i="10"/>
  <c r="T3003" i="10"/>
  <c r="V2941" i="10"/>
  <c r="U2941" i="10"/>
  <c r="T2941" i="10"/>
  <c r="U2968" i="10"/>
  <c r="T2968" i="10"/>
  <c r="V2968" i="10"/>
  <c r="Z2944" i="10"/>
  <c r="Y2944" i="10"/>
  <c r="X2944" i="10"/>
  <c r="Z2943" i="10"/>
  <c r="Y2943" i="10"/>
  <c r="X2943" i="10"/>
  <c r="V2971" i="10"/>
  <c r="U2971" i="10"/>
  <c r="T2971" i="10"/>
  <c r="Y2924" i="10"/>
  <c r="X2924" i="10"/>
  <c r="Z2924" i="10"/>
  <c r="Y2904" i="10"/>
  <c r="Z2904" i="10"/>
  <c r="X2904" i="10"/>
  <c r="U2976" i="10"/>
  <c r="V2976" i="10"/>
  <c r="T2976" i="10"/>
  <c r="Z2926" i="10"/>
  <c r="Y2926" i="10"/>
  <c r="X2926" i="10"/>
  <c r="Y2851" i="10"/>
  <c r="X2851" i="10"/>
  <c r="Z2851" i="10"/>
  <c r="V3060" i="10"/>
  <c r="U3060" i="10"/>
  <c r="T3060" i="10"/>
  <c r="Y2888" i="10"/>
  <c r="Z2888" i="10"/>
  <c r="X2888" i="10"/>
  <c r="V2954" i="10"/>
  <c r="U2954" i="10"/>
  <c r="T2954" i="10"/>
  <c r="Z2909" i="10"/>
  <c r="Y2909" i="10"/>
  <c r="X2909" i="10"/>
  <c r="Y2899" i="10"/>
  <c r="X2899" i="10"/>
  <c r="Z2899" i="10"/>
  <c r="Y2873" i="10"/>
  <c r="X2873" i="10"/>
  <c r="Z2873" i="10"/>
  <c r="Y2859" i="10"/>
  <c r="X2859" i="10"/>
  <c r="Z2859" i="10"/>
  <c r="T2772" i="10"/>
  <c r="U2772" i="10"/>
  <c r="V2772" i="10"/>
  <c r="X2886" i="10"/>
  <c r="Z2886" i="10"/>
  <c r="Y2886" i="10"/>
  <c r="T2844" i="10"/>
  <c r="V2844" i="10"/>
  <c r="U2844" i="10"/>
  <c r="U2859" i="10"/>
  <c r="V2859" i="10"/>
  <c r="T2859" i="10"/>
  <c r="V2790" i="10"/>
  <c r="U2790" i="10"/>
  <c r="T2790" i="10"/>
  <c r="V2782" i="10"/>
  <c r="U2782" i="10"/>
  <c r="T2782" i="10"/>
  <c r="V2774" i="10"/>
  <c r="U2774" i="10"/>
  <c r="T2774" i="10"/>
  <c r="V2753" i="10"/>
  <c r="U2753" i="10"/>
  <c r="T2753" i="10"/>
  <c r="Z2795" i="10"/>
  <c r="Y2795" i="10"/>
  <c r="X2795" i="10"/>
  <c r="T2825" i="10"/>
  <c r="U2825" i="10"/>
  <c r="V2825" i="10"/>
  <c r="Z2801" i="10"/>
  <c r="Y2801" i="10"/>
  <c r="X2801" i="10"/>
  <c r="Z2749" i="10"/>
  <c r="X2749" i="10"/>
  <c r="Y2749" i="10"/>
  <c r="Y2827" i="10"/>
  <c r="Z2827" i="10"/>
  <c r="X2827" i="10"/>
  <c r="U2807" i="10"/>
  <c r="V2807" i="10"/>
  <c r="T2807" i="10"/>
  <c r="Z2780" i="10"/>
  <c r="Y2780" i="10"/>
  <c r="X2780" i="10"/>
  <c r="V2770" i="10"/>
  <c r="U2770" i="10"/>
  <c r="T2770" i="10"/>
  <c r="T2756" i="10"/>
  <c r="U2756" i="10"/>
  <c r="V2756" i="10"/>
  <c r="V2864" i="10"/>
  <c r="U2864" i="10"/>
  <c r="T2864" i="10"/>
  <c r="X2760" i="10"/>
  <c r="Y2760" i="10"/>
  <c r="Z2760" i="10"/>
  <c r="Y2646" i="10"/>
  <c r="X2646" i="10"/>
  <c r="Z2646" i="10"/>
  <c r="Z2601" i="10"/>
  <c r="Y2601" i="10"/>
  <c r="X2601" i="10"/>
  <c r="Z2658" i="10"/>
  <c r="Y2658" i="10"/>
  <c r="X2658" i="10"/>
  <c r="V2638" i="10"/>
  <c r="U2638" i="10"/>
  <c r="T2638" i="10"/>
  <c r="Z2711" i="10"/>
  <c r="Y2711" i="10"/>
  <c r="X2711" i="10"/>
  <c r="V2836" i="10"/>
  <c r="T2836" i="10"/>
  <c r="U2836" i="10"/>
  <c r="V2703" i="10"/>
  <c r="U2703" i="10"/>
  <c r="T2703" i="10"/>
  <c r="V2686" i="10"/>
  <c r="U2686" i="10"/>
  <c r="T2686" i="10"/>
  <c r="Z2639" i="10"/>
  <c r="Y2639" i="10"/>
  <c r="X2639" i="10"/>
  <c r="U2586" i="10"/>
  <c r="V2586" i="10"/>
  <c r="T2586" i="10"/>
  <c r="Z2713" i="10"/>
  <c r="Y2713" i="10"/>
  <c r="X2713" i="10"/>
  <c r="Z2698" i="10"/>
  <c r="Y2698" i="10"/>
  <c r="X2698" i="10"/>
  <c r="T2523" i="10"/>
  <c r="V2523" i="10"/>
  <c r="U2523" i="10"/>
  <c r="T2705" i="10"/>
  <c r="U2705" i="10"/>
  <c r="V2705" i="10"/>
  <c r="Z2687" i="10"/>
  <c r="Y2687" i="10"/>
  <c r="X2687" i="10"/>
  <c r="T2609" i="10"/>
  <c r="U2609" i="10"/>
  <c r="V2609" i="10"/>
  <c r="V2573" i="10"/>
  <c r="U2573" i="10"/>
  <c r="T2573" i="10"/>
  <c r="V2534" i="10"/>
  <c r="U2534" i="10"/>
  <c r="T2534" i="10"/>
  <c r="Z2725" i="10"/>
  <c r="Y2725" i="10"/>
  <c r="X2725" i="10"/>
  <c r="Z2697" i="10"/>
  <c r="Y2697" i="10"/>
  <c r="X2697" i="10"/>
  <c r="Y2662" i="10"/>
  <c r="X2662" i="10"/>
  <c r="Z2662" i="10"/>
  <c r="Z2585" i="10"/>
  <c r="Y2585" i="10"/>
  <c r="X2585" i="10"/>
  <c r="Z2828" i="10"/>
  <c r="X2828" i="10"/>
  <c r="Y2828" i="10"/>
  <c r="Z2765" i="10"/>
  <c r="Y2765" i="10"/>
  <c r="X2765" i="10"/>
  <c r="V2675" i="10"/>
  <c r="U2675" i="10"/>
  <c r="T2675" i="10"/>
  <c r="T2625" i="10"/>
  <c r="U2625" i="10"/>
  <c r="V2625" i="10"/>
  <c r="Y2541" i="10"/>
  <c r="Z2541" i="10"/>
  <c r="X2541" i="10"/>
  <c r="V2525" i="10"/>
  <c r="U2525" i="10"/>
  <c r="T2525" i="10"/>
  <c r="Z2470" i="10"/>
  <c r="Y2470" i="10"/>
  <c r="X2470" i="10"/>
  <c r="Y2570" i="10"/>
  <c r="X2570" i="10"/>
  <c r="Z2570" i="10"/>
  <c r="Z2520" i="10"/>
  <c r="Y2520" i="10"/>
  <c r="X2520" i="10"/>
  <c r="Z2475" i="10"/>
  <c r="Y2475" i="10"/>
  <c r="X2475" i="10"/>
  <c r="V2443" i="10"/>
  <c r="U2443" i="10"/>
  <c r="T2443" i="10"/>
  <c r="Z2487" i="10"/>
  <c r="Y2487" i="10"/>
  <c r="X2487" i="10"/>
  <c r="Z2446" i="10"/>
  <c r="Y2446" i="10"/>
  <c r="X2446" i="10"/>
  <c r="Z2602" i="10"/>
  <c r="Y2602" i="10"/>
  <c r="X2602" i="10"/>
  <c r="V2455" i="10"/>
  <c r="U2455" i="10"/>
  <c r="T2455" i="10"/>
  <c r="U2558" i="10"/>
  <c r="V2558" i="10"/>
  <c r="T2558" i="10"/>
  <c r="Z2454" i="10"/>
  <c r="Y2454" i="10"/>
  <c r="X2454" i="10"/>
  <c r="Z2618" i="10"/>
  <c r="Y2618" i="10"/>
  <c r="X2618" i="10"/>
  <c r="U2502" i="10"/>
  <c r="T2502" i="10"/>
  <c r="V2502" i="10"/>
  <c r="V2459" i="10"/>
  <c r="U2459" i="10"/>
  <c r="T2459" i="10"/>
  <c r="V2606" i="10"/>
  <c r="U2606" i="10"/>
  <c r="T2606" i="10"/>
  <c r="T2517" i="10"/>
  <c r="V2517" i="10"/>
  <c r="U2517" i="10"/>
  <c r="V3583" i="10"/>
  <c r="U3583" i="10"/>
  <c r="T3583" i="10"/>
  <c r="Y3553" i="10"/>
  <c r="X3553" i="10"/>
  <c r="Z3553" i="10"/>
  <c r="Z3560" i="10"/>
  <c r="Y3560" i="10"/>
  <c r="X3560" i="10"/>
  <c r="V3506" i="10"/>
  <c r="T3506" i="10"/>
  <c r="U3506" i="10"/>
  <c r="Z3496" i="10"/>
  <c r="X3496" i="10"/>
  <c r="Y3496" i="10"/>
  <c r="U3480" i="10"/>
  <c r="V3480" i="10"/>
  <c r="T3480" i="10"/>
  <c r="Y3636" i="10"/>
  <c r="X3636" i="10"/>
  <c r="Z3636" i="10"/>
  <c r="V3658" i="10"/>
  <c r="U3658" i="10"/>
  <c r="T3658" i="10"/>
  <c r="V3617" i="10"/>
  <c r="U3617" i="10"/>
  <c r="T3617" i="10"/>
  <c r="T3610" i="10"/>
  <c r="U3610" i="10"/>
  <c r="V3610" i="10"/>
  <c r="U3616" i="10"/>
  <c r="T3616" i="10"/>
  <c r="V3616" i="10"/>
  <c r="Z3647" i="10"/>
  <c r="Y3647" i="10"/>
  <c r="X3647" i="10"/>
  <c r="T3597" i="10"/>
  <c r="U3597" i="10"/>
  <c r="V3597" i="10"/>
  <c r="V3641" i="10"/>
  <c r="U3641" i="10"/>
  <c r="T3641" i="10"/>
  <c r="V3621" i="10"/>
  <c r="U3621" i="10"/>
  <c r="T3621" i="10"/>
  <c r="V3602" i="10"/>
  <c r="T3602" i="10"/>
  <c r="U3602" i="10"/>
  <c r="Z3563" i="10"/>
  <c r="Y3563" i="10"/>
  <c r="X3563" i="10"/>
  <c r="U3582" i="10"/>
  <c r="T3582" i="10"/>
  <c r="V3582" i="10"/>
  <c r="Z3596" i="10"/>
  <c r="Y3596" i="10"/>
  <c r="X3596" i="10"/>
  <c r="Z3572" i="10"/>
  <c r="Y3572" i="10"/>
  <c r="X3572" i="10"/>
  <c r="V3629" i="10"/>
  <c r="U3629" i="10"/>
  <c r="T3629" i="10"/>
  <c r="Z3591" i="10"/>
  <c r="Y3591" i="10"/>
  <c r="X3591" i="10"/>
  <c r="Y3562" i="10"/>
  <c r="X3562" i="10"/>
  <c r="Z3562" i="10"/>
  <c r="V3613" i="10"/>
  <c r="U3613" i="10"/>
  <c r="T3613" i="10"/>
  <c r="Z3580" i="10"/>
  <c r="Y3580" i="10"/>
  <c r="X3580" i="10"/>
  <c r="V3537" i="10"/>
  <c r="U3537" i="10"/>
  <c r="T3537" i="10"/>
  <c r="Y3545" i="10"/>
  <c r="X3545" i="10"/>
  <c r="Z3545" i="10"/>
  <c r="Z3574" i="10"/>
  <c r="Y3574" i="10"/>
  <c r="X3574" i="10"/>
  <c r="U3518" i="10"/>
  <c r="T3518" i="10"/>
  <c r="V3518" i="10"/>
  <c r="Y3554" i="10"/>
  <c r="X3554" i="10"/>
  <c r="Z3554" i="10"/>
  <c r="Z3549" i="10"/>
  <c r="Y3549" i="10"/>
  <c r="X3549" i="10"/>
  <c r="Z3599" i="10"/>
  <c r="Y3599" i="10"/>
  <c r="X3599" i="10"/>
  <c r="V3529" i="10"/>
  <c r="U3529" i="10"/>
  <c r="T3529" i="10"/>
  <c r="Z3523" i="10"/>
  <c r="Y3523" i="10"/>
  <c r="X3523" i="10"/>
  <c r="Z3498" i="10"/>
  <c r="Y3498" i="10"/>
  <c r="X3498" i="10"/>
  <c r="Z3516" i="10"/>
  <c r="Y3516" i="10"/>
  <c r="X3516" i="10"/>
  <c r="U3490" i="10"/>
  <c r="T3490" i="10"/>
  <c r="V3490" i="10"/>
  <c r="Z3479" i="10"/>
  <c r="X3479" i="10"/>
  <c r="Y3479" i="10"/>
  <c r="Y3520" i="10"/>
  <c r="X3520" i="10"/>
  <c r="Z3520" i="10"/>
  <c r="V3466" i="10"/>
  <c r="U3466" i="10"/>
  <c r="T3466" i="10"/>
  <c r="V3491" i="10"/>
  <c r="U3491" i="10"/>
  <c r="T3491" i="10"/>
  <c r="X3485" i="10"/>
  <c r="Z3485" i="10"/>
  <c r="Y3485" i="10"/>
  <c r="Y3482" i="10"/>
  <c r="Z3482" i="10"/>
  <c r="X3482" i="10"/>
  <c r="X3465" i="10"/>
  <c r="Z3465" i="10"/>
  <c r="Y3465" i="10"/>
  <c r="Y3502" i="10"/>
  <c r="X3502" i="10"/>
  <c r="Z3502" i="10"/>
  <c r="U3470" i="10"/>
  <c r="T3470" i="10"/>
  <c r="V3470" i="10"/>
  <c r="Z3430" i="10"/>
  <c r="Y3430" i="10"/>
  <c r="X3430" i="10"/>
  <c r="Z3418" i="10"/>
  <c r="Y3418" i="10"/>
  <c r="X3418" i="10"/>
  <c r="X3438" i="10"/>
  <c r="Y3438" i="10"/>
  <c r="Z3438" i="10"/>
  <c r="U3448" i="10"/>
  <c r="T3448" i="10"/>
  <c r="V3448" i="10"/>
  <c r="Y3428" i="10"/>
  <c r="Z3428" i="10"/>
  <c r="X3428" i="10"/>
  <c r="V3441" i="10"/>
  <c r="U3441" i="10"/>
  <c r="T3441" i="10"/>
  <c r="Z3423" i="10"/>
  <c r="Y3423" i="10"/>
  <c r="X3423" i="10"/>
  <c r="Y3397" i="10"/>
  <c r="Z3397" i="10"/>
  <c r="X3397" i="10"/>
  <c r="X3368" i="10"/>
  <c r="Y3368" i="10"/>
  <c r="Z3368" i="10"/>
  <c r="V3375" i="10"/>
  <c r="U3375" i="10"/>
  <c r="T3375" i="10"/>
  <c r="V3358" i="10"/>
  <c r="U3358" i="10"/>
  <c r="T3358" i="10"/>
  <c r="Y3409" i="10"/>
  <c r="Z3409" i="10"/>
  <c r="X3409" i="10"/>
  <c r="V3396" i="10"/>
  <c r="T3396" i="10"/>
  <c r="U3396" i="10"/>
  <c r="Z3365" i="10"/>
  <c r="Y3365" i="10"/>
  <c r="X3365" i="10"/>
  <c r="V3354" i="10"/>
  <c r="U3354" i="10"/>
  <c r="T3354" i="10"/>
  <c r="U3395" i="10"/>
  <c r="V3395" i="10"/>
  <c r="T3395" i="10"/>
  <c r="Z3378" i="10"/>
  <c r="Y3378" i="10"/>
  <c r="X3378" i="10"/>
  <c r="Z3348" i="10"/>
  <c r="Y3348" i="10"/>
  <c r="X3348" i="10"/>
  <c r="T3341" i="10"/>
  <c r="V3341" i="10"/>
  <c r="U3341" i="10"/>
  <c r="U3393" i="10"/>
  <c r="V3393" i="10"/>
  <c r="T3393" i="10"/>
  <c r="U3340" i="10"/>
  <c r="T3340" i="10"/>
  <c r="V3340" i="10"/>
  <c r="V3315" i="10"/>
  <c r="T3315" i="10"/>
  <c r="U3315" i="10"/>
  <c r="Z3237" i="10"/>
  <c r="X3237" i="10"/>
  <c r="Y3237" i="10"/>
  <c r="T3222" i="10"/>
  <c r="U3222" i="10"/>
  <c r="V3222" i="10"/>
  <c r="U3284" i="10"/>
  <c r="T3284" i="10"/>
  <c r="V3284" i="10"/>
  <c r="Z3253" i="10"/>
  <c r="X3253" i="10"/>
  <c r="Y3253" i="10"/>
  <c r="V3316" i="10"/>
  <c r="U3316" i="10"/>
  <c r="T3316" i="10"/>
  <c r="Z3362" i="10"/>
  <c r="Y3362" i="10"/>
  <c r="X3362" i="10"/>
  <c r="V3304" i="10"/>
  <c r="U3304" i="10"/>
  <c r="T3304" i="10"/>
  <c r="V3221" i="10"/>
  <c r="U3221" i="10"/>
  <c r="T3221" i="10"/>
  <c r="U3274" i="10"/>
  <c r="V3274" i="10"/>
  <c r="T3274" i="10"/>
  <c r="U3260" i="10"/>
  <c r="T3260" i="10"/>
  <c r="V3260" i="10"/>
  <c r="T3192" i="10"/>
  <c r="U3192" i="10"/>
  <c r="V3192" i="10"/>
  <c r="V3174" i="10"/>
  <c r="U3174" i="10"/>
  <c r="T3174" i="10"/>
  <c r="V3122" i="10"/>
  <c r="T3122" i="10"/>
  <c r="U3122" i="10"/>
  <c r="Z3296" i="10"/>
  <c r="Y3296" i="10"/>
  <c r="X3296" i="10"/>
  <c r="T3175" i="10"/>
  <c r="V3175" i="10"/>
  <c r="U3175" i="10"/>
  <c r="V3262" i="10"/>
  <c r="U3262" i="10"/>
  <c r="T3262" i="10"/>
  <c r="T3230" i="10"/>
  <c r="U3230" i="10"/>
  <c r="V3230" i="10"/>
  <c r="V3323" i="10"/>
  <c r="T3323" i="10"/>
  <c r="U3323" i="10"/>
  <c r="V3206" i="10"/>
  <c r="U3206" i="10"/>
  <c r="T3206" i="10"/>
  <c r="Y3181" i="10"/>
  <c r="X3181" i="10"/>
  <c r="Z3181" i="10"/>
  <c r="Z3098" i="10"/>
  <c r="Y3098" i="10"/>
  <c r="X3098" i="10"/>
  <c r="V3086" i="10"/>
  <c r="U3086" i="10"/>
  <c r="T3086" i="10"/>
  <c r="U3201" i="10"/>
  <c r="T3201" i="10"/>
  <c r="V3201" i="10"/>
  <c r="Z3101" i="10"/>
  <c r="Y3101" i="10"/>
  <c r="X3101" i="10"/>
  <c r="V3045" i="10"/>
  <c r="T3045" i="10"/>
  <c r="U3045" i="10"/>
  <c r="Z3300" i="10"/>
  <c r="Y3300" i="10"/>
  <c r="X3300" i="10"/>
  <c r="X3103" i="10"/>
  <c r="Y3103" i="10"/>
  <c r="Z3103" i="10"/>
  <c r="T3123" i="10"/>
  <c r="U3123" i="10"/>
  <c r="V3123" i="10"/>
  <c r="Z3113" i="10"/>
  <c r="Y3113" i="10"/>
  <c r="X3113" i="10"/>
  <c r="Y3148" i="10"/>
  <c r="Z3148" i="10"/>
  <c r="X3148" i="10"/>
  <c r="X3119" i="10"/>
  <c r="Y3119" i="10"/>
  <c r="Z3119" i="10"/>
  <c r="Z3090" i="10"/>
  <c r="Y3090" i="10"/>
  <c r="X3090" i="10"/>
  <c r="V3048" i="10"/>
  <c r="U3048" i="10"/>
  <c r="T3048" i="10"/>
  <c r="V3016" i="10"/>
  <c r="U3016" i="10"/>
  <c r="T3016" i="10"/>
  <c r="V3019" i="10"/>
  <c r="U3019" i="10"/>
  <c r="T3019" i="10"/>
  <c r="Z3082" i="10"/>
  <c r="Y3082" i="10"/>
  <c r="X3082" i="10"/>
  <c r="Z3012" i="10"/>
  <c r="Y3012" i="10"/>
  <c r="X3012" i="10"/>
  <c r="Z3069" i="10"/>
  <c r="Y3069" i="10"/>
  <c r="X3069" i="10"/>
  <c r="Z3094" i="10"/>
  <c r="X3094" i="10"/>
  <c r="Y3094" i="10"/>
  <c r="Y3043" i="10"/>
  <c r="X3043" i="10"/>
  <c r="Z3043" i="10"/>
  <c r="Z3014" i="10"/>
  <c r="Y3014" i="10"/>
  <c r="X3014" i="10"/>
  <c r="Z2973" i="10"/>
  <c r="Y2973" i="10"/>
  <c r="X2973" i="10"/>
  <c r="U3064" i="10"/>
  <c r="V3064" i="10"/>
  <c r="T3064" i="10"/>
  <c r="V2985" i="10"/>
  <c r="U2985" i="10"/>
  <c r="T2985" i="10"/>
  <c r="V2965" i="10"/>
  <c r="U2965" i="10"/>
  <c r="T2965" i="10"/>
  <c r="Z2941" i="10"/>
  <c r="Y2941" i="10"/>
  <c r="X2941" i="10"/>
  <c r="Z2968" i="10"/>
  <c r="Y2968" i="10"/>
  <c r="X2968" i="10"/>
  <c r="V2953" i="10"/>
  <c r="U2953" i="10"/>
  <c r="T2953" i="10"/>
  <c r="Z2927" i="10"/>
  <c r="X2927" i="10"/>
  <c r="Y2927" i="10"/>
  <c r="Y2883" i="10"/>
  <c r="Z2883" i="10"/>
  <c r="X2883" i="10"/>
  <c r="T2967" i="10"/>
  <c r="U2967" i="10"/>
  <c r="V2967" i="10"/>
  <c r="T2935" i="10"/>
  <c r="U2935" i="10"/>
  <c r="V2935" i="10"/>
  <c r="X2971" i="10"/>
  <c r="Z2971" i="10"/>
  <c r="Y2971" i="10"/>
  <c r="U2924" i="10"/>
  <c r="V2924" i="10"/>
  <c r="T2924" i="10"/>
  <c r="X2848" i="10"/>
  <c r="Z2848" i="10"/>
  <c r="Y2848" i="10"/>
  <c r="Z3060" i="10"/>
  <c r="Y3060" i="10"/>
  <c r="X3060" i="10"/>
  <c r="V2888" i="10"/>
  <c r="U2888" i="10"/>
  <c r="T2888" i="10"/>
  <c r="X2954" i="10"/>
  <c r="Y2954" i="10"/>
  <c r="Z2954" i="10"/>
  <c r="U2879" i="10"/>
  <c r="T2879" i="10"/>
  <c r="V2879" i="10"/>
  <c r="V2946" i="10"/>
  <c r="U2946" i="10"/>
  <c r="T2946" i="10"/>
  <c r="V2872" i="10"/>
  <c r="U2872" i="10"/>
  <c r="T2872" i="10"/>
  <c r="X2856" i="10"/>
  <c r="Z2856" i="10"/>
  <c r="Y2856" i="10"/>
  <c r="V2938" i="10"/>
  <c r="U2938" i="10"/>
  <c r="T2938" i="10"/>
  <c r="T2881" i="10"/>
  <c r="U2881" i="10"/>
  <c r="V2881" i="10"/>
  <c r="Z2844" i="10"/>
  <c r="Y2844" i="10"/>
  <c r="X2844" i="10"/>
  <c r="V2901" i="10"/>
  <c r="U2901" i="10"/>
  <c r="T2901" i="10"/>
  <c r="T2852" i="10"/>
  <c r="V2852" i="10"/>
  <c r="U2852" i="10"/>
  <c r="U2797" i="10"/>
  <c r="T2797" i="10"/>
  <c r="V2797" i="10"/>
  <c r="U2789" i="10"/>
  <c r="T2789" i="10"/>
  <c r="V2789" i="10"/>
  <c r="U2781" i="10"/>
  <c r="T2781" i="10"/>
  <c r="V2781" i="10"/>
  <c r="U2773" i="10"/>
  <c r="T2773" i="10"/>
  <c r="V2773" i="10"/>
  <c r="T2746" i="10"/>
  <c r="V2746" i="10"/>
  <c r="U2746" i="10"/>
  <c r="Y2865" i="10"/>
  <c r="Z2865" i="10"/>
  <c r="X2865" i="10"/>
  <c r="T2850" i="10"/>
  <c r="U2850" i="10"/>
  <c r="V2850" i="10"/>
  <c r="T2787" i="10"/>
  <c r="V2787" i="10"/>
  <c r="U2787" i="10"/>
  <c r="T2814" i="10"/>
  <c r="U2814" i="10"/>
  <c r="V2814" i="10"/>
  <c r="Z2825" i="10"/>
  <c r="Y2825" i="10"/>
  <c r="X2825" i="10"/>
  <c r="Y2745" i="10"/>
  <c r="X2745" i="10"/>
  <c r="Z2745" i="10"/>
  <c r="U2827" i="10"/>
  <c r="T2827" i="10"/>
  <c r="V2827" i="10"/>
  <c r="Y2803" i="10"/>
  <c r="Z2803" i="10"/>
  <c r="X2803" i="10"/>
  <c r="Z2788" i="10"/>
  <c r="Y2788" i="10"/>
  <c r="X2788" i="10"/>
  <c r="V2778" i="10"/>
  <c r="U2778" i="10"/>
  <c r="T2778" i="10"/>
  <c r="Z2770" i="10"/>
  <c r="Y2770" i="10"/>
  <c r="X2770" i="10"/>
  <c r="Z2756" i="10"/>
  <c r="Y2756" i="10"/>
  <c r="X2756" i="10"/>
  <c r="X2864" i="10"/>
  <c r="Z2864" i="10"/>
  <c r="Y2864" i="10"/>
  <c r="V2760" i="10"/>
  <c r="U2760" i="10"/>
  <c r="T2760" i="10"/>
  <c r="U2726" i="10"/>
  <c r="T2726" i="10"/>
  <c r="V2726" i="10"/>
  <c r="U2666" i="10"/>
  <c r="T2666" i="10"/>
  <c r="V2666" i="10"/>
  <c r="V2646" i="10"/>
  <c r="U2646" i="10"/>
  <c r="T2646" i="10"/>
  <c r="U2594" i="10"/>
  <c r="V2594" i="10"/>
  <c r="T2594" i="10"/>
  <c r="Y2740" i="10"/>
  <c r="Z2740" i="10"/>
  <c r="X2740" i="10"/>
  <c r="V2655" i="10"/>
  <c r="U2655" i="10"/>
  <c r="T2655" i="10"/>
  <c r="V2549" i="10"/>
  <c r="T2549" i="10"/>
  <c r="U2549" i="10"/>
  <c r="Y2630" i="10"/>
  <c r="X2630" i="10"/>
  <c r="Z2630" i="10"/>
  <c r="V2543" i="10"/>
  <c r="T2543" i="10"/>
  <c r="U2543" i="10"/>
  <c r="Z2836" i="10"/>
  <c r="Y2836" i="10"/>
  <c r="X2836" i="10"/>
  <c r="V2758" i="10"/>
  <c r="U2758" i="10"/>
  <c r="T2758" i="10"/>
  <c r="Z2703" i="10"/>
  <c r="Y2703" i="10"/>
  <c r="X2703" i="10"/>
  <c r="Z2586" i="10"/>
  <c r="Y2586" i="10"/>
  <c r="X2586" i="10"/>
  <c r="T2764" i="10"/>
  <c r="U2764" i="10"/>
  <c r="V2764" i="10"/>
  <c r="V2708" i="10"/>
  <c r="U2708" i="10"/>
  <c r="T2708" i="10"/>
  <c r="V2695" i="10"/>
  <c r="T2695" i="10"/>
  <c r="U2695" i="10"/>
  <c r="V2623" i="10"/>
  <c r="U2623" i="10"/>
  <c r="T2623" i="10"/>
  <c r="U2548" i="10"/>
  <c r="V2548" i="10"/>
  <c r="T2548" i="10"/>
  <c r="Y2849" i="10"/>
  <c r="X2849" i="10"/>
  <c r="Z2849" i="10"/>
  <c r="Z2705" i="10"/>
  <c r="Y2705" i="10"/>
  <c r="X2705" i="10"/>
  <c r="V2627" i="10"/>
  <c r="U2627" i="10"/>
  <c r="T2627" i="10"/>
  <c r="Z2609" i="10"/>
  <c r="Y2609" i="10"/>
  <c r="X2609" i="10"/>
  <c r="U2682" i="10"/>
  <c r="T2682" i="10"/>
  <c r="V2682" i="10"/>
  <c r="V2662" i="10"/>
  <c r="U2662" i="10"/>
  <c r="T2662" i="10"/>
  <c r="U2578" i="10"/>
  <c r="V2578" i="10"/>
  <c r="T2578" i="10"/>
  <c r="T2735" i="10"/>
  <c r="V2735" i="10"/>
  <c r="U2735" i="10"/>
  <c r="U2674" i="10"/>
  <c r="T2674" i="10"/>
  <c r="V2674" i="10"/>
  <c r="Z2625" i="10"/>
  <c r="Y2625" i="10"/>
  <c r="X2625" i="10"/>
  <c r="V2570" i="10"/>
  <c r="U2570" i="10"/>
  <c r="T2570" i="10"/>
  <c r="Z2443" i="10"/>
  <c r="Y2443" i="10"/>
  <c r="X2443" i="10"/>
  <c r="V2495" i="10"/>
  <c r="U2495" i="10"/>
  <c r="T2495" i="10"/>
  <c r="Z2455" i="10"/>
  <c r="Y2455" i="10"/>
  <c r="X2455" i="10"/>
  <c r="Z2558" i="10"/>
  <c r="Y2558" i="10"/>
  <c r="X2558" i="10"/>
  <c r="U2537" i="10"/>
  <c r="V2537" i="10"/>
  <c r="T2537" i="10"/>
  <c r="V2503" i="10"/>
  <c r="U2503" i="10"/>
  <c r="T2503" i="10"/>
  <c r="U2529" i="10"/>
  <c r="V2529" i="10"/>
  <c r="T2529" i="10"/>
  <c r="Z2502" i="10"/>
  <c r="Y2502" i="10"/>
  <c r="X2502" i="10"/>
  <c r="Z2459" i="10"/>
  <c r="Y2459" i="10"/>
  <c r="X2459" i="10"/>
  <c r="Z2517" i="10"/>
  <c r="Y2517" i="10"/>
  <c r="X2517" i="10"/>
  <c r="Y2598" i="10"/>
  <c r="Z2598" i="10"/>
  <c r="X2598" i="10"/>
  <c r="U3656" i="10"/>
  <c r="T3656" i="10"/>
  <c r="V3656" i="10"/>
  <c r="Z3637" i="10"/>
  <c r="Y3637" i="10"/>
  <c r="X3637" i="10"/>
  <c r="V3595" i="10"/>
  <c r="U3595" i="10"/>
  <c r="T3595" i="10"/>
  <c r="Y3528" i="10"/>
  <c r="Z3528" i="10"/>
  <c r="X3528" i="10"/>
  <c r="Y3497" i="10"/>
  <c r="X3497" i="10"/>
  <c r="Z3497" i="10"/>
  <c r="Z3449" i="10"/>
  <c r="X3449" i="10"/>
  <c r="Y3449" i="10"/>
  <c r="Z3356" i="10"/>
  <c r="Y3356" i="10"/>
  <c r="X3356" i="10"/>
  <c r="V3361" i="10"/>
  <c r="U3361" i="10"/>
  <c r="T3361" i="10"/>
  <c r="Y3628" i="10"/>
  <c r="X3628" i="10"/>
  <c r="Z3628" i="10"/>
  <c r="V3645" i="10"/>
  <c r="U3645" i="10"/>
  <c r="T3645" i="10"/>
  <c r="T3623" i="10"/>
  <c r="U3623" i="10"/>
  <c r="V3623" i="10"/>
  <c r="V3653" i="10"/>
  <c r="U3653" i="10"/>
  <c r="T3653" i="10"/>
  <c r="Z3617" i="10"/>
  <c r="Y3617" i="10"/>
  <c r="X3617" i="10"/>
  <c r="Z3616" i="10"/>
  <c r="Y3616" i="10"/>
  <c r="X3616" i="10"/>
  <c r="U3624" i="10"/>
  <c r="T3624" i="10"/>
  <c r="V3624" i="10"/>
  <c r="T3589" i="10"/>
  <c r="U3589" i="10"/>
  <c r="V3589" i="10"/>
  <c r="Z3641" i="10"/>
  <c r="Y3641" i="10"/>
  <c r="X3641" i="10"/>
  <c r="T3655" i="10"/>
  <c r="U3655" i="10"/>
  <c r="V3655" i="10"/>
  <c r="Z3621" i="10"/>
  <c r="Y3621" i="10"/>
  <c r="X3621" i="10"/>
  <c r="X3602" i="10"/>
  <c r="Z3602" i="10"/>
  <c r="Y3602" i="10"/>
  <c r="U3558" i="10"/>
  <c r="T3558" i="10"/>
  <c r="V3558" i="10"/>
  <c r="Z3582" i="10"/>
  <c r="Y3582" i="10"/>
  <c r="X3582" i="10"/>
  <c r="Z3629" i="10"/>
  <c r="Y3629" i="10"/>
  <c r="X3629" i="10"/>
  <c r="T3548" i="10"/>
  <c r="U3548" i="10"/>
  <c r="V3548" i="10"/>
  <c r="Z3613" i="10"/>
  <c r="X3613" i="10"/>
  <c r="Y3613" i="10"/>
  <c r="U3561" i="10"/>
  <c r="T3561" i="10"/>
  <c r="V3561" i="10"/>
  <c r="V3545" i="10"/>
  <c r="U3545" i="10"/>
  <c r="T3545" i="10"/>
  <c r="U3532" i="10"/>
  <c r="T3532" i="10"/>
  <c r="V3532" i="10"/>
  <c r="V3538" i="10"/>
  <c r="U3538" i="10"/>
  <c r="T3538" i="10"/>
  <c r="T3507" i="10"/>
  <c r="U3507" i="10"/>
  <c r="V3507" i="10"/>
  <c r="V3546" i="10"/>
  <c r="T3546" i="10"/>
  <c r="U3546" i="10"/>
  <c r="U3541" i="10"/>
  <c r="T3541" i="10"/>
  <c r="V3541" i="10"/>
  <c r="V3514" i="10"/>
  <c r="U3514" i="10"/>
  <c r="T3514" i="10"/>
  <c r="V3534" i="10"/>
  <c r="U3534" i="10"/>
  <c r="T3534" i="10"/>
  <c r="V3495" i="10"/>
  <c r="T3495" i="10"/>
  <c r="U3495" i="10"/>
  <c r="Z3490" i="10"/>
  <c r="Y3490" i="10"/>
  <c r="X3490" i="10"/>
  <c r="V3520" i="10"/>
  <c r="U3520" i="10"/>
  <c r="T3520" i="10"/>
  <c r="Z3491" i="10"/>
  <c r="X3491" i="10"/>
  <c r="Y3491" i="10"/>
  <c r="U3482" i="10"/>
  <c r="T3482" i="10"/>
  <c r="V3482" i="10"/>
  <c r="U3444" i="10"/>
  <c r="T3444" i="10"/>
  <c r="V3444" i="10"/>
  <c r="T3431" i="10"/>
  <c r="V3431" i="10"/>
  <c r="U3431" i="10"/>
  <c r="V3499" i="10"/>
  <c r="U3499" i="10"/>
  <c r="T3499" i="10"/>
  <c r="Z3470" i="10"/>
  <c r="Y3470" i="10"/>
  <c r="X3470" i="10"/>
  <c r="V3430" i="10"/>
  <c r="U3430" i="10"/>
  <c r="T3430" i="10"/>
  <c r="V3426" i="10"/>
  <c r="U3426" i="10"/>
  <c r="T3426" i="10"/>
  <c r="Z3408" i="10"/>
  <c r="X3408" i="10"/>
  <c r="Y3408" i="10"/>
  <c r="Z3441" i="10"/>
  <c r="Y3441" i="10"/>
  <c r="X3441" i="10"/>
  <c r="V3416" i="10"/>
  <c r="T3416" i="10"/>
  <c r="U3416" i="10"/>
  <c r="Z3412" i="10"/>
  <c r="X3412" i="10"/>
  <c r="Y3412" i="10"/>
  <c r="Y3385" i="10"/>
  <c r="Z3385" i="10"/>
  <c r="X3385" i="10"/>
  <c r="U3357" i="10"/>
  <c r="T3357" i="10"/>
  <c r="V3357" i="10"/>
  <c r="Y3407" i="10"/>
  <c r="Z3407" i="10"/>
  <c r="X3407" i="10"/>
  <c r="Z3358" i="10"/>
  <c r="Y3358" i="10"/>
  <c r="X3358" i="10"/>
  <c r="Y3381" i="10"/>
  <c r="Z3381" i="10"/>
  <c r="X3381" i="10"/>
  <c r="U3409" i="10"/>
  <c r="V3409" i="10"/>
  <c r="T3409" i="10"/>
  <c r="Z3396" i="10"/>
  <c r="X3396" i="10"/>
  <c r="Y3396" i="10"/>
  <c r="T3364" i="10"/>
  <c r="U3364" i="10"/>
  <c r="V3364" i="10"/>
  <c r="Z3354" i="10"/>
  <c r="Y3354" i="10"/>
  <c r="X3354" i="10"/>
  <c r="Y3395" i="10"/>
  <c r="X3395" i="10"/>
  <c r="Z3395" i="10"/>
  <c r="Z3346" i="10"/>
  <c r="Y3346" i="10"/>
  <c r="X3346" i="10"/>
  <c r="V3374" i="10"/>
  <c r="U3374" i="10"/>
  <c r="T3374" i="10"/>
  <c r="T3372" i="10"/>
  <c r="U3372" i="10"/>
  <c r="V3372" i="10"/>
  <c r="Y3330" i="10"/>
  <c r="X3330" i="10"/>
  <c r="Z3330" i="10"/>
  <c r="Z3315" i="10"/>
  <c r="Y3315" i="10"/>
  <c r="X3315" i="10"/>
  <c r="Z3229" i="10"/>
  <c r="X3229" i="10"/>
  <c r="Y3229" i="10"/>
  <c r="T3215" i="10"/>
  <c r="V3215" i="10"/>
  <c r="U3215" i="10"/>
  <c r="Z3284" i="10"/>
  <c r="Y3284" i="10"/>
  <c r="X3284" i="10"/>
  <c r="Z3316" i="10"/>
  <c r="Y3316" i="10"/>
  <c r="X3316" i="10"/>
  <c r="Z3304" i="10"/>
  <c r="Y3304" i="10"/>
  <c r="X3304" i="10"/>
  <c r="Y3314" i="10"/>
  <c r="X3314" i="10"/>
  <c r="Z3314" i="10"/>
  <c r="Z3274" i="10"/>
  <c r="Y3274" i="10"/>
  <c r="X3274" i="10"/>
  <c r="U3216" i="10"/>
  <c r="T3216" i="10"/>
  <c r="V3216" i="10"/>
  <c r="T3283" i="10"/>
  <c r="V3283" i="10"/>
  <c r="U3283" i="10"/>
  <c r="T3191" i="10"/>
  <c r="U3191" i="10"/>
  <c r="V3191" i="10"/>
  <c r="V3114" i="10"/>
  <c r="T3114" i="10"/>
  <c r="U3114" i="10"/>
  <c r="Y3213" i="10"/>
  <c r="X3213" i="10"/>
  <c r="Z3213" i="10"/>
  <c r="Z3175" i="10"/>
  <c r="Y3175" i="10"/>
  <c r="X3175" i="10"/>
  <c r="Z3323" i="10"/>
  <c r="Y3323" i="10"/>
  <c r="X3323" i="10"/>
  <c r="X3227" i="10"/>
  <c r="Y3227" i="10"/>
  <c r="Z3227" i="10"/>
  <c r="Z3206" i="10"/>
  <c r="Y3206" i="10"/>
  <c r="X3206" i="10"/>
  <c r="U3181" i="10"/>
  <c r="T3181" i="10"/>
  <c r="V3181" i="10"/>
  <c r="V3335" i="10"/>
  <c r="T3335" i="10"/>
  <c r="U3335" i="10"/>
  <c r="Z3184" i="10"/>
  <c r="X3184" i="10"/>
  <c r="Y3184" i="10"/>
  <c r="V3158" i="10"/>
  <c r="U3158" i="10"/>
  <c r="T3158" i="10"/>
  <c r="Y3096" i="10"/>
  <c r="X3096" i="10"/>
  <c r="Z3096" i="10"/>
  <c r="Z3161" i="10"/>
  <c r="Y3161" i="10"/>
  <c r="X3161" i="10"/>
  <c r="T3099" i="10"/>
  <c r="U3099" i="10"/>
  <c r="V3099" i="10"/>
  <c r="U3076" i="10"/>
  <c r="T3076" i="10"/>
  <c r="V3076" i="10"/>
  <c r="Z3201" i="10"/>
  <c r="Y3201" i="10"/>
  <c r="X3201" i="10"/>
  <c r="U3100" i="10"/>
  <c r="T3100" i="10"/>
  <c r="V3100" i="10"/>
  <c r="V3037" i="10"/>
  <c r="T3037" i="10"/>
  <c r="U3037" i="10"/>
  <c r="U3299" i="10"/>
  <c r="T3299" i="10"/>
  <c r="V3299" i="10"/>
  <c r="V3145" i="10"/>
  <c r="U3145" i="10"/>
  <c r="T3145" i="10"/>
  <c r="V3182" i="10"/>
  <c r="U3182" i="10"/>
  <c r="T3182" i="10"/>
  <c r="Z3123" i="10"/>
  <c r="Y3123" i="10"/>
  <c r="X3123" i="10"/>
  <c r="V3169" i="10"/>
  <c r="U3169" i="10"/>
  <c r="T3169" i="10"/>
  <c r="Y3136" i="10"/>
  <c r="X3136" i="10"/>
  <c r="Z3136" i="10"/>
  <c r="T3107" i="10"/>
  <c r="U3107" i="10"/>
  <c r="V3107" i="10"/>
  <c r="Y3088" i="10"/>
  <c r="X3088" i="10"/>
  <c r="Z3088" i="10"/>
  <c r="Z3048" i="10"/>
  <c r="Y3048" i="10"/>
  <c r="X3048" i="10"/>
  <c r="Z3016" i="10"/>
  <c r="Y3016" i="10"/>
  <c r="X3016" i="10"/>
  <c r="T3054" i="10"/>
  <c r="U3054" i="10"/>
  <c r="V3054" i="10"/>
  <c r="V3056" i="10"/>
  <c r="U3056" i="10"/>
  <c r="T3056" i="10"/>
  <c r="Y2980" i="10"/>
  <c r="X2980" i="10"/>
  <c r="Z2980" i="10"/>
  <c r="U3066" i="10"/>
  <c r="T3066" i="10"/>
  <c r="V3066" i="10"/>
  <c r="V2988" i="10"/>
  <c r="U2988" i="10"/>
  <c r="T2988" i="10"/>
  <c r="V3043" i="10"/>
  <c r="U3043" i="10"/>
  <c r="T3043" i="10"/>
  <c r="Y3011" i="10"/>
  <c r="X3011" i="10"/>
  <c r="Z3011" i="10"/>
  <c r="Y3035" i="10"/>
  <c r="X3035" i="10"/>
  <c r="Z3035" i="10"/>
  <c r="Z2985" i="10"/>
  <c r="X2985" i="10"/>
  <c r="Y2985" i="10"/>
  <c r="Z2965" i="10"/>
  <c r="Y2965" i="10"/>
  <c r="X2965" i="10"/>
  <c r="V2925" i="10"/>
  <c r="U2925" i="10"/>
  <c r="T2925" i="10"/>
  <c r="U2952" i="10"/>
  <c r="T2952" i="10"/>
  <c r="V2952" i="10"/>
  <c r="Y3128" i="10"/>
  <c r="X3128" i="10"/>
  <c r="Z3128" i="10"/>
  <c r="T3038" i="10"/>
  <c r="U3038" i="10"/>
  <c r="V3038" i="10"/>
  <c r="V3017" i="10"/>
  <c r="U3017" i="10"/>
  <c r="T3017" i="10"/>
  <c r="Z2967" i="10"/>
  <c r="Y2967" i="10"/>
  <c r="X2967" i="10"/>
  <c r="Z2935" i="10"/>
  <c r="Y2935" i="10"/>
  <c r="X2935" i="10"/>
  <c r="U2920" i="10"/>
  <c r="T2920" i="10"/>
  <c r="V2920" i="10"/>
  <c r="Y2891" i="10"/>
  <c r="Z2891" i="10"/>
  <c r="X2891" i="10"/>
  <c r="V3008" i="10"/>
  <c r="U3008" i="10"/>
  <c r="T3008" i="10"/>
  <c r="V2962" i="10"/>
  <c r="U2962" i="10"/>
  <c r="T2962" i="10"/>
  <c r="V2877" i="10"/>
  <c r="T2877" i="10"/>
  <c r="U2877" i="10"/>
  <c r="Y2932" i="10"/>
  <c r="X2932" i="10"/>
  <c r="Z2932" i="10"/>
  <c r="X2879" i="10"/>
  <c r="Z2879" i="10"/>
  <c r="Y2879" i="10"/>
  <c r="X2946" i="10"/>
  <c r="Y2946" i="10"/>
  <c r="Z2946" i="10"/>
  <c r="Y2871" i="10"/>
  <c r="Z2871" i="10"/>
  <c r="X2871" i="10"/>
  <c r="X2938" i="10"/>
  <c r="Y2938" i="10"/>
  <c r="Z2938" i="10"/>
  <c r="Z2881" i="10"/>
  <c r="Y2881" i="10"/>
  <c r="X2881" i="10"/>
  <c r="Z2832" i="10"/>
  <c r="Y2832" i="10"/>
  <c r="X2832" i="10"/>
  <c r="Y2956" i="10"/>
  <c r="X2956" i="10"/>
  <c r="Z2956" i="10"/>
  <c r="T2911" i="10"/>
  <c r="U2911" i="10"/>
  <c r="V2911" i="10"/>
  <c r="V2897" i="10"/>
  <c r="U2897" i="10"/>
  <c r="T2897" i="10"/>
  <c r="T2874" i="10"/>
  <c r="V2874" i="10"/>
  <c r="U2874" i="10"/>
  <c r="Z2852" i="10"/>
  <c r="Y2852" i="10"/>
  <c r="X2852" i="10"/>
  <c r="Z2797" i="10"/>
  <c r="Y2797" i="10"/>
  <c r="X2797" i="10"/>
  <c r="Z2789" i="10"/>
  <c r="Y2789" i="10"/>
  <c r="X2789" i="10"/>
  <c r="Z2781" i="10"/>
  <c r="Y2781" i="10"/>
  <c r="X2781" i="10"/>
  <c r="Z2773" i="10"/>
  <c r="Y2773" i="10"/>
  <c r="X2773" i="10"/>
  <c r="Z2746" i="10"/>
  <c r="Y2746" i="10"/>
  <c r="X2746" i="10"/>
  <c r="V2865" i="10"/>
  <c r="T2865" i="10"/>
  <c r="U2865" i="10"/>
  <c r="Z2850" i="10"/>
  <c r="X2850" i="10"/>
  <c r="Y2850" i="10"/>
  <c r="Y2823" i="10"/>
  <c r="Z2823" i="10"/>
  <c r="X2823" i="10"/>
  <c r="Z2787" i="10"/>
  <c r="Y2787" i="10"/>
  <c r="X2787" i="10"/>
  <c r="V2754" i="10"/>
  <c r="U2754" i="10"/>
  <c r="T2754" i="10"/>
  <c r="X2814" i="10"/>
  <c r="Z2814" i="10"/>
  <c r="Y2814" i="10"/>
  <c r="T2755" i="10"/>
  <c r="U2755" i="10"/>
  <c r="V2755" i="10"/>
  <c r="V2745" i="10"/>
  <c r="T2745" i="10"/>
  <c r="U2745" i="10"/>
  <c r="Y2819" i="10"/>
  <c r="X2819" i="10"/>
  <c r="Z2819" i="10"/>
  <c r="U2803" i="10"/>
  <c r="V2803" i="10"/>
  <c r="T2803" i="10"/>
  <c r="V2786" i="10"/>
  <c r="U2786" i="10"/>
  <c r="T2786" i="10"/>
  <c r="Z2778" i="10"/>
  <c r="Y2778" i="10"/>
  <c r="X2778" i="10"/>
  <c r="Z2733" i="10"/>
  <c r="Y2733" i="10"/>
  <c r="X2733" i="10"/>
  <c r="Y2785" i="10"/>
  <c r="X2785" i="10"/>
  <c r="Z2785" i="10"/>
  <c r="Z2726" i="10"/>
  <c r="Y2726" i="10"/>
  <c r="X2726" i="10"/>
  <c r="T2681" i="10"/>
  <c r="U2681" i="10"/>
  <c r="V2681" i="10"/>
  <c r="Z2666" i="10"/>
  <c r="Y2666" i="10"/>
  <c r="X2666" i="10"/>
  <c r="Z2594" i="10"/>
  <c r="Y2594" i="10"/>
  <c r="X2594" i="10"/>
  <c r="V2800" i="10"/>
  <c r="U2800" i="10"/>
  <c r="T2800" i="10"/>
  <c r="V2738" i="10"/>
  <c r="U2738" i="10"/>
  <c r="T2738" i="10"/>
  <c r="T2673" i="10"/>
  <c r="U2673" i="10"/>
  <c r="V2673" i="10"/>
  <c r="Z2655" i="10"/>
  <c r="Y2655" i="10"/>
  <c r="X2655" i="10"/>
  <c r="T2577" i="10"/>
  <c r="U2577" i="10"/>
  <c r="V2577" i="10"/>
  <c r="T2665" i="10"/>
  <c r="U2665" i="10"/>
  <c r="V2665" i="10"/>
  <c r="U2650" i="10"/>
  <c r="T2650" i="10"/>
  <c r="V2650" i="10"/>
  <c r="V2630" i="10"/>
  <c r="U2630" i="10"/>
  <c r="T2630" i="10"/>
  <c r="T2535" i="10"/>
  <c r="V2535" i="10"/>
  <c r="U2535" i="10"/>
  <c r="Y2582" i="10"/>
  <c r="Z2582" i="10"/>
  <c r="X2582" i="10"/>
  <c r="V2554" i="10"/>
  <c r="U2554" i="10"/>
  <c r="T2554" i="10"/>
  <c r="Z2764" i="10"/>
  <c r="Y2764" i="10"/>
  <c r="X2764" i="10"/>
  <c r="Z2695" i="10"/>
  <c r="Y2695" i="10"/>
  <c r="X2695" i="10"/>
  <c r="U2545" i="10"/>
  <c r="V2545" i="10"/>
  <c r="T2545" i="10"/>
  <c r="V2849" i="10"/>
  <c r="U2849" i="10"/>
  <c r="T2849" i="10"/>
  <c r="T2727" i="10"/>
  <c r="V2727" i="10"/>
  <c r="U2727" i="10"/>
  <c r="U2626" i="10"/>
  <c r="T2626" i="10"/>
  <c r="V2626" i="10"/>
  <c r="V2599" i="10"/>
  <c r="U2599" i="10"/>
  <c r="T2599" i="10"/>
  <c r="Z2682" i="10"/>
  <c r="Y2682" i="10"/>
  <c r="X2682" i="10"/>
  <c r="Z2578" i="10"/>
  <c r="Y2578" i="10"/>
  <c r="X2578" i="10"/>
  <c r="T2842" i="10"/>
  <c r="V2842" i="10"/>
  <c r="U2842" i="10"/>
  <c r="Z2674" i="10"/>
  <c r="Y2674" i="10"/>
  <c r="X2674" i="10"/>
  <c r="Y2654" i="10"/>
  <c r="X2654" i="10"/>
  <c r="Z2654" i="10"/>
  <c r="V2615" i="10"/>
  <c r="U2615" i="10"/>
  <c r="T2615" i="10"/>
  <c r="V2512" i="10"/>
  <c r="U2512" i="10"/>
  <c r="T2512" i="10"/>
  <c r="Y2614" i="10"/>
  <c r="Z2614" i="10"/>
  <c r="X2614" i="10"/>
  <c r="Y2562" i="10"/>
  <c r="Z2562" i="10"/>
  <c r="X2562" i="10"/>
  <c r="U2518" i="10"/>
  <c r="T2518" i="10"/>
  <c r="V2518" i="10"/>
  <c r="Z2495" i="10"/>
  <c r="Y2495" i="10"/>
  <c r="X2495" i="10"/>
  <c r="V2483" i="10"/>
  <c r="U2483" i="10"/>
  <c r="T2483" i="10"/>
  <c r="V2451" i="10"/>
  <c r="U2451" i="10"/>
  <c r="T2451" i="10"/>
  <c r="Z2537" i="10"/>
  <c r="Y2537" i="10"/>
  <c r="X2537" i="10"/>
  <c r="Z2503" i="10"/>
  <c r="Y2503" i="10"/>
  <c r="X2503" i="10"/>
  <c r="V2491" i="10"/>
  <c r="U2491" i="10"/>
  <c r="T2491" i="10"/>
  <c r="Z2529" i="10"/>
  <c r="Y2529" i="10"/>
  <c r="X2529" i="10"/>
  <c r="V2456" i="10"/>
  <c r="U2456" i="10"/>
  <c r="T2456" i="10"/>
  <c r="V2452" i="10"/>
  <c r="T2452" i="10"/>
  <c r="U2452" i="10"/>
  <c r="V2598" i="10"/>
  <c r="U2598" i="10"/>
  <c r="T2598" i="10"/>
  <c r="T2477" i="10"/>
  <c r="U2477" i="10"/>
  <c r="V2477" i="10"/>
  <c r="V3633" i="10"/>
  <c r="U3633" i="10"/>
  <c r="T3633" i="10"/>
  <c r="Z3657" i="10"/>
  <c r="Y3657" i="10"/>
  <c r="X3657" i="10"/>
  <c r="V3509" i="10"/>
  <c r="T3509" i="10"/>
  <c r="U3509" i="10"/>
  <c r="X3506" i="10"/>
  <c r="Z3506" i="10"/>
  <c r="Y3506" i="10"/>
  <c r="T3435" i="10"/>
  <c r="U3435" i="10"/>
  <c r="V3435" i="10"/>
  <c r="V3453" i="10"/>
  <c r="U3453" i="10"/>
  <c r="T3453" i="10"/>
  <c r="Y3415" i="10"/>
  <c r="X3415" i="10"/>
  <c r="Z3415" i="10"/>
  <c r="Z3383" i="10"/>
  <c r="Y3383" i="10"/>
  <c r="X3383" i="10"/>
  <c r="Y3620" i="10"/>
  <c r="X3620" i="10"/>
  <c r="Z3620" i="10"/>
  <c r="Z3645" i="10"/>
  <c r="Y3645" i="10"/>
  <c r="X3645" i="10"/>
  <c r="Z3623" i="10"/>
  <c r="Y3623" i="10"/>
  <c r="X3623" i="10"/>
  <c r="Z3653" i="10"/>
  <c r="Y3653" i="10"/>
  <c r="X3653" i="10"/>
  <c r="T3631" i="10"/>
  <c r="U3631" i="10"/>
  <c r="V3631" i="10"/>
  <c r="V3625" i="10"/>
  <c r="U3625" i="10"/>
  <c r="T3625" i="10"/>
  <c r="Z3624" i="10"/>
  <c r="Y3624" i="10"/>
  <c r="X3624" i="10"/>
  <c r="T3581" i="10"/>
  <c r="U3581" i="10"/>
  <c r="V3581" i="10"/>
  <c r="Z3655" i="10"/>
  <c r="Y3655" i="10"/>
  <c r="X3655" i="10"/>
  <c r="Z3558" i="10"/>
  <c r="Y3558" i="10"/>
  <c r="X3558" i="10"/>
  <c r="V3579" i="10"/>
  <c r="U3579" i="10"/>
  <c r="T3579" i="10"/>
  <c r="U3598" i="10"/>
  <c r="T3598" i="10"/>
  <c r="V3598" i="10"/>
  <c r="V3562" i="10"/>
  <c r="U3562" i="10"/>
  <c r="T3562" i="10"/>
  <c r="U3555" i="10"/>
  <c r="V3555" i="10"/>
  <c r="T3555" i="10"/>
  <c r="Z3532" i="10"/>
  <c r="Y3532" i="10"/>
  <c r="X3532" i="10"/>
  <c r="Z3538" i="10"/>
  <c r="Y3538" i="10"/>
  <c r="X3538" i="10"/>
  <c r="Y3601" i="10"/>
  <c r="X3601" i="10"/>
  <c r="Z3601" i="10"/>
  <c r="Z3546" i="10"/>
  <c r="Y3546" i="10"/>
  <c r="X3546" i="10"/>
  <c r="Z3541" i="10"/>
  <c r="Y3541" i="10"/>
  <c r="X3541" i="10"/>
  <c r="U3524" i="10"/>
  <c r="V3524" i="10"/>
  <c r="T3524" i="10"/>
  <c r="Z3534" i="10"/>
  <c r="Y3534" i="10"/>
  <c r="X3534" i="10"/>
  <c r="Z3495" i="10"/>
  <c r="Y3495" i="10"/>
  <c r="X3495" i="10"/>
  <c r="Y3476" i="10"/>
  <c r="X3476" i="10"/>
  <c r="Z3476" i="10"/>
  <c r="Z3472" i="10"/>
  <c r="Y3472" i="10"/>
  <c r="X3472" i="10"/>
  <c r="T3467" i="10"/>
  <c r="V3467" i="10"/>
  <c r="U3467" i="10"/>
  <c r="Z3499" i="10"/>
  <c r="X3499" i="10"/>
  <c r="Y3499" i="10"/>
  <c r="U3457" i="10"/>
  <c r="V3457" i="10"/>
  <c r="T3457" i="10"/>
  <c r="T3451" i="10"/>
  <c r="V3451" i="10"/>
  <c r="U3451" i="10"/>
  <c r="V3424" i="10"/>
  <c r="T3424" i="10"/>
  <c r="U3424" i="10"/>
  <c r="V3437" i="10"/>
  <c r="T3437" i="10"/>
  <c r="U3437" i="10"/>
  <c r="Z3426" i="10"/>
  <c r="X3426" i="10"/>
  <c r="Y3426" i="10"/>
  <c r="T3425" i="10"/>
  <c r="U3425" i="10"/>
  <c r="V3425" i="10"/>
  <c r="Z3390" i="10"/>
  <c r="Y3390" i="10"/>
  <c r="X3390" i="10"/>
  <c r="Z3416" i="10"/>
  <c r="Y3416" i="10"/>
  <c r="X3416" i="10"/>
  <c r="Z3357" i="10"/>
  <c r="Y3357" i="10"/>
  <c r="X3357" i="10"/>
  <c r="U3407" i="10"/>
  <c r="T3407" i="10"/>
  <c r="V3407" i="10"/>
  <c r="Y3405" i="10"/>
  <c r="X3405" i="10"/>
  <c r="Z3405" i="10"/>
  <c r="U3381" i="10"/>
  <c r="V3381" i="10"/>
  <c r="T3381" i="10"/>
  <c r="Y3389" i="10"/>
  <c r="Z3389" i="10"/>
  <c r="X3389" i="10"/>
  <c r="Z3364" i="10"/>
  <c r="Y3364" i="10"/>
  <c r="X3364" i="10"/>
  <c r="Y3344" i="10"/>
  <c r="Z3344" i="10"/>
  <c r="X3344" i="10"/>
  <c r="V3394" i="10"/>
  <c r="T3394" i="10"/>
  <c r="U3394" i="10"/>
  <c r="U3417" i="10"/>
  <c r="V3417" i="10"/>
  <c r="T3417" i="10"/>
  <c r="T3392" i="10"/>
  <c r="U3392" i="10"/>
  <c r="V3392" i="10"/>
  <c r="V3386" i="10"/>
  <c r="U3386" i="10"/>
  <c r="T3386" i="10"/>
  <c r="Z3374" i="10"/>
  <c r="Y3374" i="10"/>
  <c r="X3374" i="10"/>
  <c r="Y3338" i="10"/>
  <c r="Z3338" i="10"/>
  <c r="X3338" i="10"/>
  <c r="V3312" i="10"/>
  <c r="U3312" i="10"/>
  <c r="T3312" i="10"/>
  <c r="Z3261" i="10"/>
  <c r="X3261" i="10"/>
  <c r="Y3261" i="10"/>
  <c r="Z3372" i="10"/>
  <c r="Y3372" i="10"/>
  <c r="X3372" i="10"/>
  <c r="U3330" i="10"/>
  <c r="V3330" i="10"/>
  <c r="T3330" i="10"/>
  <c r="U3373" i="10"/>
  <c r="T3373" i="10"/>
  <c r="V3373" i="10"/>
  <c r="Y3334" i="10"/>
  <c r="X3334" i="10"/>
  <c r="Z3334" i="10"/>
  <c r="Z3265" i="10"/>
  <c r="Y3265" i="10"/>
  <c r="X3265" i="10"/>
  <c r="T3207" i="10"/>
  <c r="V3207" i="10"/>
  <c r="U3207" i="10"/>
  <c r="U3282" i="10"/>
  <c r="T3282" i="10"/>
  <c r="V3282" i="10"/>
  <c r="V3301" i="10"/>
  <c r="U3301" i="10"/>
  <c r="T3301" i="10"/>
  <c r="Z3273" i="10"/>
  <c r="Y3273" i="10"/>
  <c r="X3273" i="10"/>
  <c r="V3314" i="10"/>
  <c r="U3314" i="10"/>
  <c r="T3314" i="10"/>
  <c r="V3269" i="10"/>
  <c r="U3269" i="10"/>
  <c r="T3269" i="10"/>
  <c r="Z3216" i="10"/>
  <c r="Y3216" i="10"/>
  <c r="X3216" i="10"/>
  <c r="Z3283" i="10"/>
  <c r="Y3283" i="10"/>
  <c r="X3283" i="10"/>
  <c r="Z3191" i="10"/>
  <c r="Y3191" i="10"/>
  <c r="X3191" i="10"/>
  <c r="T3159" i="10"/>
  <c r="V3159" i="10"/>
  <c r="U3159" i="10"/>
  <c r="Z3225" i="10"/>
  <c r="Y3225" i="10"/>
  <c r="X3225" i="10"/>
  <c r="U3168" i="10"/>
  <c r="T3168" i="10"/>
  <c r="V3168" i="10"/>
  <c r="V3106" i="10"/>
  <c r="T3106" i="10"/>
  <c r="U3106" i="10"/>
  <c r="Y3270" i="10"/>
  <c r="X3270" i="10"/>
  <c r="Z3270" i="10"/>
  <c r="V3213" i="10"/>
  <c r="U3213" i="10"/>
  <c r="T3213" i="10"/>
  <c r="V3141" i="10"/>
  <c r="U3141" i="10"/>
  <c r="T3141" i="10"/>
  <c r="V3308" i="10"/>
  <c r="U3308" i="10"/>
  <c r="T3308" i="10"/>
  <c r="Z3160" i="10"/>
  <c r="X3160" i="10"/>
  <c r="Y3160" i="10"/>
  <c r="Z3335" i="10"/>
  <c r="X3335" i="10"/>
  <c r="Y3335" i="10"/>
  <c r="Y3242" i="10"/>
  <c r="Z3242" i="10"/>
  <c r="X3242" i="10"/>
  <c r="V3173" i="10"/>
  <c r="U3173" i="10"/>
  <c r="T3173" i="10"/>
  <c r="X3158" i="10"/>
  <c r="Y3158" i="10"/>
  <c r="Z3158" i="10"/>
  <c r="U3096" i="10"/>
  <c r="T3096" i="10"/>
  <c r="V3096" i="10"/>
  <c r="V3077" i="10"/>
  <c r="U3077" i="10"/>
  <c r="T3077" i="10"/>
  <c r="V3161" i="10"/>
  <c r="U3161" i="10"/>
  <c r="T3161" i="10"/>
  <c r="V3134" i="10"/>
  <c r="U3134" i="10"/>
  <c r="T3134" i="10"/>
  <c r="U3116" i="10"/>
  <c r="T3116" i="10"/>
  <c r="V3116" i="10"/>
  <c r="T3075" i="10"/>
  <c r="U3075" i="10"/>
  <c r="V3075" i="10"/>
  <c r="T3115" i="10"/>
  <c r="U3115" i="10"/>
  <c r="V3115" i="10"/>
  <c r="V3097" i="10"/>
  <c r="U3097" i="10"/>
  <c r="T3097" i="10"/>
  <c r="V3029" i="10"/>
  <c r="T3029" i="10"/>
  <c r="U3029" i="10"/>
  <c r="Z3299" i="10"/>
  <c r="Y3299" i="10"/>
  <c r="X3299" i="10"/>
  <c r="Z3145" i="10"/>
  <c r="X3145" i="10"/>
  <c r="Y3145" i="10"/>
  <c r="Z3182" i="10"/>
  <c r="Y3182" i="10"/>
  <c r="X3182" i="10"/>
  <c r="Y3120" i="10"/>
  <c r="X3120" i="10"/>
  <c r="Z3120" i="10"/>
  <c r="V3136" i="10"/>
  <c r="U3136" i="10"/>
  <c r="T3136" i="10"/>
  <c r="Z3107" i="10"/>
  <c r="Y3107" i="10"/>
  <c r="X3107" i="10"/>
  <c r="U3088" i="10"/>
  <c r="T3088" i="10"/>
  <c r="V3088" i="10"/>
  <c r="U3176" i="10"/>
  <c r="T3176" i="10"/>
  <c r="V3176" i="10"/>
  <c r="Z3054" i="10"/>
  <c r="Y3054" i="10"/>
  <c r="X3054" i="10"/>
  <c r="Z3056" i="10"/>
  <c r="Y3056" i="10"/>
  <c r="X3056" i="10"/>
  <c r="U2974" i="10"/>
  <c r="T2974" i="10"/>
  <c r="V2974" i="10"/>
  <c r="Z3066" i="10"/>
  <c r="Y3066" i="10"/>
  <c r="X3066" i="10"/>
  <c r="T3030" i="10"/>
  <c r="U3030" i="10"/>
  <c r="V3030" i="10"/>
  <c r="X2987" i="10"/>
  <c r="Z2987" i="10"/>
  <c r="Y2987" i="10"/>
  <c r="V3057" i="10"/>
  <c r="U3057" i="10"/>
  <c r="T3057" i="10"/>
  <c r="U3039" i="10"/>
  <c r="T3039" i="10"/>
  <c r="V3039" i="10"/>
  <c r="V3011" i="10"/>
  <c r="U3011" i="10"/>
  <c r="T3011" i="10"/>
  <c r="T2991" i="10"/>
  <c r="V2991" i="10"/>
  <c r="U2991" i="10"/>
  <c r="V3035" i="10"/>
  <c r="U3035" i="10"/>
  <c r="T3035" i="10"/>
  <c r="V2949" i="10"/>
  <c r="U2949" i="10"/>
  <c r="T2949" i="10"/>
  <c r="Z2925" i="10"/>
  <c r="Y2925" i="10"/>
  <c r="X2925" i="10"/>
  <c r="Z2952" i="10"/>
  <c r="Y2952" i="10"/>
  <c r="X2952" i="10"/>
  <c r="V2937" i="10"/>
  <c r="U2937" i="10"/>
  <c r="T2937" i="10"/>
  <c r="Y2916" i="10"/>
  <c r="X2916" i="10"/>
  <c r="Z2916" i="10"/>
  <c r="V3128" i="10"/>
  <c r="U3128" i="10"/>
  <c r="T3128" i="10"/>
  <c r="Z3038" i="10"/>
  <c r="Y3038" i="10"/>
  <c r="X3038" i="10"/>
  <c r="Z3017" i="10"/>
  <c r="X3017" i="10"/>
  <c r="Y3017" i="10"/>
  <c r="V2917" i="10"/>
  <c r="U2917" i="10"/>
  <c r="T2917" i="10"/>
  <c r="T2959" i="10"/>
  <c r="U2959" i="10"/>
  <c r="V2959" i="10"/>
  <c r="V2929" i="10"/>
  <c r="U2929" i="10"/>
  <c r="T2929" i="10"/>
  <c r="V3070" i="10"/>
  <c r="U3070" i="10"/>
  <c r="T3070" i="10"/>
  <c r="U2992" i="10"/>
  <c r="T2992" i="10"/>
  <c r="V2992" i="10"/>
  <c r="T2918" i="10"/>
  <c r="V2918" i="10"/>
  <c r="U2918" i="10"/>
  <c r="V2889" i="10"/>
  <c r="U2889" i="10"/>
  <c r="T2889" i="10"/>
  <c r="V2970" i="10"/>
  <c r="U2970" i="10"/>
  <c r="T2970" i="10"/>
  <c r="V3074" i="10"/>
  <c r="T3074" i="10"/>
  <c r="U3074" i="10"/>
  <c r="Z3008" i="10"/>
  <c r="Y3008" i="10"/>
  <c r="X3008" i="10"/>
  <c r="X2962" i="10"/>
  <c r="Y2962" i="10"/>
  <c r="Z2962" i="10"/>
  <c r="Z2877" i="10"/>
  <c r="Y2877" i="10"/>
  <c r="X2877" i="10"/>
  <c r="V2932" i="10"/>
  <c r="U2932" i="10"/>
  <c r="T2932" i="10"/>
  <c r="U2900" i="10"/>
  <c r="T2900" i="10"/>
  <c r="V2900" i="10"/>
  <c r="U2867" i="10"/>
  <c r="T2867" i="10"/>
  <c r="V2867" i="10"/>
  <c r="V2832" i="10"/>
  <c r="U2832" i="10"/>
  <c r="T2832" i="10"/>
  <c r="U2905" i="10"/>
  <c r="V2905" i="10"/>
  <c r="T2905" i="10"/>
  <c r="Z2808" i="10"/>
  <c r="Y2808" i="10"/>
  <c r="X2808" i="10"/>
  <c r="V2956" i="10"/>
  <c r="U2956" i="10"/>
  <c r="T2956" i="10"/>
  <c r="Z2911" i="10"/>
  <c r="X2911" i="10"/>
  <c r="Y2911" i="10"/>
  <c r="U2892" i="10"/>
  <c r="V2892" i="10"/>
  <c r="T2892" i="10"/>
  <c r="Z2874" i="10"/>
  <c r="Y2874" i="10"/>
  <c r="X2874" i="10"/>
  <c r="X2846" i="10"/>
  <c r="Z2846" i="10"/>
  <c r="Y2846" i="10"/>
  <c r="Y2928" i="10"/>
  <c r="Z2928" i="10"/>
  <c r="X2928" i="10"/>
  <c r="V2840" i="10"/>
  <c r="U2840" i="10"/>
  <c r="T2840" i="10"/>
  <c r="U2823" i="10"/>
  <c r="T2823" i="10"/>
  <c r="V2823" i="10"/>
  <c r="T2779" i="10"/>
  <c r="V2779" i="10"/>
  <c r="U2779" i="10"/>
  <c r="Z2754" i="10"/>
  <c r="Y2754" i="10"/>
  <c r="X2754" i="10"/>
  <c r="Z2755" i="10"/>
  <c r="Y2755" i="10"/>
  <c r="X2755" i="10"/>
  <c r="U2819" i="10"/>
  <c r="V2819" i="10"/>
  <c r="T2819" i="10"/>
  <c r="Y2799" i="10"/>
  <c r="Z2799" i="10"/>
  <c r="X2799" i="10"/>
  <c r="Z2786" i="10"/>
  <c r="Y2786" i="10"/>
  <c r="X2786" i="10"/>
  <c r="V2785" i="10"/>
  <c r="U2785" i="10"/>
  <c r="T2785" i="10"/>
  <c r="Z2681" i="10"/>
  <c r="Y2681" i="10"/>
  <c r="X2681" i="10"/>
  <c r="V2663" i="10"/>
  <c r="U2663" i="10"/>
  <c r="T2663" i="10"/>
  <c r="Y2590" i="10"/>
  <c r="Z2590" i="10"/>
  <c r="X2590" i="10"/>
  <c r="Z2800" i="10"/>
  <c r="X2800" i="10"/>
  <c r="Y2800" i="10"/>
  <c r="Z2738" i="10"/>
  <c r="X2738" i="10"/>
  <c r="Y2738" i="10"/>
  <c r="Y2702" i="10"/>
  <c r="X2702" i="10"/>
  <c r="Z2702" i="10"/>
  <c r="Z2673" i="10"/>
  <c r="Y2673" i="10"/>
  <c r="X2673" i="10"/>
  <c r="Z2577" i="10"/>
  <c r="Y2577" i="10"/>
  <c r="X2577" i="10"/>
  <c r="V2734" i="10"/>
  <c r="T2734" i="10"/>
  <c r="U2734" i="10"/>
  <c r="Z2665" i="10"/>
  <c r="Y2665" i="10"/>
  <c r="X2665" i="10"/>
  <c r="Z2650" i="10"/>
  <c r="Y2650" i="10"/>
  <c r="X2650" i="10"/>
  <c r="V2729" i="10"/>
  <c r="U2729" i="10"/>
  <c r="T2729" i="10"/>
  <c r="V2605" i="10"/>
  <c r="U2605" i="10"/>
  <c r="T2605" i="10"/>
  <c r="V2582" i="10"/>
  <c r="U2582" i="10"/>
  <c r="T2582" i="10"/>
  <c r="V2551" i="10"/>
  <c r="U2551" i="10"/>
  <c r="T2551" i="10"/>
  <c r="Y2761" i="10"/>
  <c r="X2761" i="10"/>
  <c r="Z2761" i="10"/>
  <c r="U2604" i="10"/>
  <c r="T2604" i="10"/>
  <c r="V2604" i="10"/>
  <c r="U2540" i="10"/>
  <c r="V2540" i="10"/>
  <c r="T2540" i="10"/>
  <c r="V2804" i="10"/>
  <c r="U2804" i="10"/>
  <c r="T2804" i="10"/>
  <c r="U2736" i="10"/>
  <c r="V2736" i="10"/>
  <c r="T2736" i="10"/>
  <c r="U2720" i="10"/>
  <c r="V2720" i="10"/>
  <c r="T2720" i="10"/>
  <c r="Z2626" i="10"/>
  <c r="Y2626" i="10"/>
  <c r="X2626" i="10"/>
  <c r="U2550" i="10"/>
  <c r="V2550" i="10"/>
  <c r="T2550" i="10"/>
  <c r="V2519" i="10"/>
  <c r="U2519" i="10"/>
  <c r="T2519" i="10"/>
  <c r="V2750" i="10"/>
  <c r="U2750" i="10"/>
  <c r="T2750" i="10"/>
  <c r="V2679" i="10"/>
  <c r="U2679" i="10"/>
  <c r="T2679" i="10"/>
  <c r="X2842" i="10"/>
  <c r="Z2842" i="10"/>
  <c r="Y2842" i="10"/>
  <c r="T2689" i="10"/>
  <c r="U2689" i="10"/>
  <c r="V2689" i="10"/>
  <c r="V2671" i="10"/>
  <c r="U2671" i="10"/>
  <c r="T2671" i="10"/>
  <c r="V2654" i="10"/>
  <c r="U2654" i="10"/>
  <c r="T2654" i="10"/>
  <c r="Y2528" i="10"/>
  <c r="Z2528" i="10"/>
  <c r="X2528" i="10"/>
  <c r="Z2512" i="10"/>
  <c r="Y2512" i="10"/>
  <c r="X2512" i="10"/>
  <c r="V2614" i="10"/>
  <c r="U2614" i="10"/>
  <c r="T2614" i="10"/>
  <c r="V2562" i="10"/>
  <c r="U2562" i="10"/>
  <c r="T2562" i="10"/>
  <c r="T2493" i="10"/>
  <c r="U2493" i="10"/>
  <c r="V2493" i="10"/>
  <c r="Z2518" i="10"/>
  <c r="Y2518" i="10"/>
  <c r="X2518" i="10"/>
  <c r="Z2483" i="10"/>
  <c r="Y2483" i="10"/>
  <c r="X2483" i="10"/>
  <c r="Z2451" i="10"/>
  <c r="Y2451" i="10"/>
  <c r="X2451" i="10"/>
  <c r="Z2491" i="10"/>
  <c r="Y2491" i="10"/>
  <c r="X2491" i="10"/>
  <c r="Y2533" i="10"/>
  <c r="Z2533" i="10"/>
  <c r="X2533" i="10"/>
  <c r="U2462" i="10"/>
  <c r="T2462" i="10"/>
  <c r="V2462" i="10"/>
  <c r="Z2452" i="10"/>
  <c r="Y2452" i="10"/>
  <c r="X2452" i="10"/>
  <c r="Z2477" i="10"/>
  <c r="Y2477" i="10"/>
  <c r="X2477" i="10"/>
  <c r="T2445" i="10"/>
  <c r="U2445" i="10"/>
  <c r="V2445" i="10"/>
  <c r="X3659" i="10"/>
  <c r="Y3659" i="10"/>
  <c r="Z3659" i="10"/>
  <c r="T3615" i="10"/>
  <c r="U3615" i="10"/>
  <c r="V3615" i="10"/>
  <c r="U3508" i="10"/>
  <c r="V3508" i="10"/>
  <c r="T3508" i="10"/>
  <c r="Z3464" i="10"/>
  <c r="Y3464" i="10"/>
  <c r="X3464" i="10"/>
  <c r="Z3456" i="10"/>
  <c r="Y3456" i="10"/>
  <c r="X3456" i="10"/>
  <c r="V3412" i="10"/>
  <c r="T3412" i="10"/>
  <c r="U3412" i="10"/>
  <c r="T3384" i="10"/>
  <c r="V3384" i="10"/>
  <c r="U3384" i="10"/>
  <c r="X3337" i="10"/>
  <c r="Z3337" i="10"/>
  <c r="Y3337" i="10"/>
  <c r="X3643" i="10"/>
  <c r="Y3643" i="10"/>
  <c r="Z3643" i="10"/>
  <c r="Z3631" i="10"/>
  <c r="Y3631" i="10"/>
  <c r="X3631" i="10"/>
  <c r="Z3625" i="10"/>
  <c r="Y3625" i="10"/>
  <c r="X3625" i="10"/>
  <c r="V3661" i="10"/>
  <c r="U3661" i="10"/>
  <c r="T3661" i="10"/>
  <c r="U3640" i="10"/>
  <c r="T3640" i="10"/>
  <c r="V3640" i="10"/>
  <c r="V3657" i="10"/>
  <c r="U3657" i="10"/>
  <c r="T3657" i="10"/>
  <c r="V3637" i="10"/>
  <c r="U3637" i="10"/>
  <c r="T3637" i="10"/>
  <c r="Y3586" i="10"/>
  <c r="X3586" i="10"/>
  <c r="Z3586" i="10"/>
  <c r="Z3579" i="10"/>
  <c r="Y3579" i="10"/>
  <c r="X3579" i="10"/>
  <c r="U3590" i="10"/>
  <c r="T3590" i="10"/>
  <c r="V3590" i="10"/>
  <c r="Z3598" i="10"/>
  <c r="Y3598" i="10"/>
  <c r="X3598" i="10"/>
  <c r="Z3555" i="10"/>
  <c r="Y3555" i="10"/>
  <c r="X3555" i="10"/>
  <c r="Y3507" i="10"/>
  <c r="X3507" i="10"/>
  <c r="Z3507" i="10"/>
  <c r="Z3548" i="10"/>
  <c r="Y3548" i="10"/>
  <c r="X3548" i="10"/>
  <c r="V3601" i="10"/>
  <c r="U3601" i="10"/>
  <c r="T3601" i="10"/>
  <c r="V3560" i="10"/>
  <c r="T3560" i="10"/>
  <c r="U3560" i="10"/>
  <c r="Y3515" i="10"/>
  <c r="Z3515" i="10"/>
  <c r="X3515" i="10"/>
  <c r="Z3524" i="10"/>
  <c r="Y3524" i="10"/>
  <c r="X3524" i="10"/>
  <c r="T3464" i="10"/>
  <c r="U3464" i="10"/>
  <c r="V3464" i="10"/>
  <c r="U3472" i="10"/>
  <c r="V3472" i="10"/>
  <c r="T3472" i="10"/>
  <c r="Z3467" i="10"/>
  <c r="Y3467" i="10"/>
  <c r="X3467" i="10"/>
  <c r="V3471" i="10"/>
  <c r="T3471" i="10"/>
  <c r="U3471" i="10"/>
  <c r="Y3486" i="10"/>
  <c r="Z3486" i="10"/>
  <c r="X3486" i="10"/>
  <c r="U3496" i="10"/>
  <c r="T3496" i="10"/>
  <c r="V3496" i="10"/>
  <c r="Z3457" i="10"/>
  <c r="Y3457" i="10"/>
  <c r="X3457" i="10"/>
  <c r="X3451" i="10"/>
  <c r="Z3451" i="10"/>
  <c r="Y3451" i="10"/>
  <c r="Z3424" i="10"/>
  <c r="Y3424" i="10"/>
  <c r="X3424" i="10"/>
  <c r="Z3480" i="10"/>
  <c r="Y3480" i="10"/>
  <c r="X3480" i="10"/>
  <c r="V3449" i="10"/>
  <c r="U3449" i="10"/>
  <c r="T3449" i="10"/>
  <c r="Z3437" i="10"/>
  <c r="Y3437" i="10"/>
  <c r="X3437" i="10"/>
  <c r="Y3453" i="10"/>
  <c r="Z3453" i="10"/>
  <c r="X3453" i="10"/>
  <c r="Y3436" i="10"/>
  <c r="X3436" i="10"/>
  <c r="Z3436" i="10"/>
  <c r="Z3425" i="10"/>
  <c r="Y3425" i="10"/>
  <c r="X3425" i="10"/>
  <c r="T3388" i="10"/>
  <c r="U3388" i="10"/>
  <c r="V3388" i="10"/>
  <c r="T3410" i="10"/>
  <c r="V3410" i="10"/>
  <c r="U3410" i="10"/>
  <c r="Z3382" i="10"/>
  <c r="X3382" i="10"/>
  <c r="Y3382" i="10"/>
  <c r="Y3421" i="10"/>
  <c r="Z3421" i="10"/>
  <c r="X3421" i="10"/>
  <c r="T3356" i="10"/>
  <c r="U3356" i="10"/>
  <c r="V3356" i="10"/>
  <c r="V3370" i="10"/>
  <c r="U3370" i="10"/>
  <c r="T3370" i="10"/>
  <c r="U3405" i="10"/>
  <c r="V3405" i="10"/>
  <c r="T3405" i="10"/>
  <c r="Y3361" i="10"/>
  <c r="X3361" i="10"/>
  <c r="Z3361" i="10"/>
  <c r="Z3394" i="10"/>
  <c r="Y3394" i="10"/>
  <c r="X3394" i="10"/>
  <c r="T3333" i="10"/>
  <c r="V3333" i="10"/>
  <c r="U3333" i="10"/>
  <c r="Z3417" i="10"/>
  <c r="Y3417" i="10"/>
  <c r="X3417" i="10"/>
  <c r="X3392" i="10"/>
  <c r="Z3392" i="10"/>
  <c r="Y3392" i="10"/>
  <c r="Z3386" i="10"/>
  <c r="Y3386" i="10"/>
  <c r="X3386" i="10"/>
  <c r="Y3320" i="10"/>
  <c r="Z3320" i="10"/>
  <c r="X3320" i="10"/>
  <c r="U3338" i="10"/>
  <c r="V3338" i="10"/>
  <c r="T3338" i="10"/>
  <c r="Z3312" i="10"/>
  <c r="Y3312" i="10"/>
  <c r="X3312" i="10"/>
  <c r="V3350" i="10"/>
  <c r="U3350" i="10"/>
  <c r="T3350" i="10"/>
  <c r="Z3373" i="10"/>
  <c r="Y3373" i="10"/>
  <c r="X3373" i="10"/>
  <c r="U3334" i="10"/>
  <c r="V3334" i="10"/>
  <c r="T3334" i="10"/>
  <c r="Y3250" i="10"/>
  <c r="X3250" i="10"/>
  <c r="Z3250" i="10"/>
  <c r="T3199" i="10"/>
  <c r="V3199" i="10"/>
  <c r="U3199" i="10"/>
  <c r="Z3282" i="10"/>
  <c r="Y3282" i="10"/>
  <c r="X3282" i="10"/>
  <c r="X3352" i="10"/>
  <c r="Y3352" i="10"/>
  <c r="Z3352" i="10"/>
  <c r="Y3411" i="10"/>
  <c r="X3411" i="10"/>
  <c r="Z3411" i="10"/>
  <c r="Y3272" i="10"/>
  <c r="X3272" i="10"/>
  <c r="Z3272" i="10"/>
  <c r="U3291" i="10"/>
  <c r="T3291" i="10"/>
  <c r="V3291" i="10"/>
  <c r="Z3269" i="10"/>
  <c r="X3269" i="10"/>
  <c r="Y3269" i="10"/>
  <c r="T3208" i="10"/>
  <c r="U3208" i="10"/>
  <c r="V3208" i="10"/>
  <c r="Y3278" i="10"/>
  <c r="Z3278" i="10"/>
  <c r="X3278" i="10"/>
  <c r="V3186" i="10"/>
  <c r="U3186" i="10"/>
  <c r="T3186" i="10"/>
  <c r="V3142" i="10"/>
  <c r="T3142" i="10"/>
  <c r="U3142" i="10"/>
  <c r="V3225" i="10"/>
  <c r="U3225" i="10"/>
  <c r="T3225" i="10"/>
  <c r="Y3164" i="10"/>
  <c r="Z3164" i="10"/>
  <c r="X3164" i="10"/>
  <c r="V3270" i="10"/>
  <c r="U3270" i="10"/>
  <c r="T3270" i="10"/>
  <c r="Y3197" i="10"/>
  <c r="X3197" i="10"/>
  <c r="Z3197" i="10"/>
  <c r="T3223" i="10"/>
  <c r="V3223" i="10"/>
  <c r="U3223" i="10"/>
  <c r="Y3332" i="10"/>
  <c r="Z3332" i="10"/>
  <c r="X3332" i="10"/>
  <c r="Z3308" i="10"/>
  <c r="Y3308" i="10"/>
  <c r="X3308" i="10"/>
  <c r="V3198" i="10"/>
  <c r="U3198" i="10"/>
  <c r="T3198" i="10"/>
  <c r="V3156" i="10"/>
  <c r="U3156" i="10"/>
  <c r="T3156" i="10"/>
  <c r="U3242" i="10"/>
  <c r="T3242" i="10"/>
  <c r="V3242" i="10"/>
  <c r="V3157" i="10"/>
  <c r="U3157" i="10"/>
  <c r="T3157" i="10"/>
  <c r="V3121" i="10"/>
  <c r="U3121" i="10"/>
  <c r="T3121" i="10"/>
  <c r="V3109" i="10"/>
  <c r="U3109" i="10"/>
  <c r="T3109" i="10"/>
  <c r="Z3077" i="10"/>
  <c r="Y3077" i="10"/>
  <c r="X3077" i="10"/>
  <c r="V3129" i="10"/>
  <c r="U3129" i="10"/>
  <c r="T3129" i="10"/>
  <c r="V3093" i="10"/>
  <c r="U3093" i="10"/>
  <c r="T3093" i="10"/>
  <c r="Y3072" i="10"/>
  <c r="X3072" i="10"/>
  <c r="Z3072" i="10"/>
  <c r="Y3140" i="10"/>
  <c r="Z3140" i="10"/>
  <c r="X3140" i="10"/>
  <c r="Z3115" i="10"/>
  <c r="Y3115" i="10"/>
  <c r="X3115" i="10"/>
  <c r="Z3097" i="10"/>
  <c r="Y3097" i="10"/>
  <c r="X3097" i="10"/>
  <c r="V3021" i="10"/>
  <c r="T3021" i="10"/>
  <c r="U3021" i="10"/>
  <c r="U3144" i="10"/>
  <c r="V3144" i="10"/>
  <c r="T3144" i="10"/>
  <c r="V3117" i="10"/>
  <c r="U3117" i="10"/>
  <c r="T3117" i="10"/>
  <c r="U3124" i="10"/>
  <c r="T3124" i="10"/>
  <c r="V3124" i="10"/>
  <c r="Y3177" i="10"/>
  <c r="Z3177" i="10"/>
  <c r="X3177" i="10"/>
  <c r="T3138" i="10"/>
  <c r="U3138" i="10"/>
  <c r="V3138" i="10"/>
  <c r="V3120" i="10"/>
  <c r="U3120" i="10"/>
  <c r="T3120" i="10"/>
  <c r="U3068" i="10"/>
  <c r="T3068" i="10"/>
  <c r="V3068" i="10"/>
  <c r="V3133" i="10"/>
  <c r="U3133" i="10"/>
  <c r="T3133" i="10"/>
  <c r="T3083" i="10"/>
  <c r="U3083" i="10"/>
  <c r="V3083" i="10"/>
  <c r="Z3176" i="10"/>
  <c r="Y3176" i="10"/>
  <c r="X3176" i="10"/>
  <c r="Y3051" i="10"/>
  <c r="X3051" i="10"/>
  <c r="Z3051" i="10"/>
  <c r="U3031" i="10"/>
  <c r="T3031" i="10"/>
  <c r="V3031" i="10"/>
  <c r="T2966" i="10"/>
  <c r="V2966" i="10"/>
  <c r="U2966" i="10"/>
  <c r="V3125" i="10"/>
  <c r="U3125" i="10"/>
  <c r="T3125" i="10"/>
  <c r="Y3059" i="10"/>
  <c r="X3059" i="10"/>
  <c r="Z3059" i="10"/>
  <c r="Z3030" i="10"/>
  <c r="Y3030" i="10"/>
  <c r="X3030" i="10"/>
  <c r="T2998" i="10"/>
  <c r="U2998" i="10"/>
  <c r="V2998" i="10"/>
  <c r="U2984" i="10"/>
  <c r="V2984" i="10"/>
  <c r="T2984" i="10"/>
  <c r="V3052" i="10"/>
  <c r="U3052" i="10"/>
  <c r="T3052" i="10"/>
  <c r="V3032" i="10"/>
  <c r="U3032" i="10"/>
  <c r="T3032" i="10"/>
  <c r="U2990" i="10"/>
  <c r="V2990" i="10"/>
  <c r="T2990" i="10"/>
  <c r="Z2949" i="10"/>
  <c r="Y2949" i="10"/>
  <c r="X2949" i="10"/>
  <c r="X2908" i="10"/>
  <c r="Z2908" i="10"/>
  <c r="Y2908" i="10"/>
  <c r="V2961" i="10"/>
  <c r="U2961" i="10"/>
  <c r="T2961" i="10"/>
  <c r="U2936" i="10"/>
  <c r="T2936" i="10"/>
  <c r="V2936" i="10"/>
  <c r="U2916" i="10"/>
  <c r="V2916" i="10"/>
  <c r="T2916" i="10"/>
  <c r="T3006" i="10"/>
  <c r="U3006" i="10"/>
  <c r="V3006" i="10"/>
  <c r="Z2917" i="10"/>
  <c r="Y2917" i="10"/>
  <c r="X2917" i="10"/>
  <c r="V3049" i="10"/>
  <c r="U3049" i="10"/>
  <c r="T3049" i="10"/>
  <c r="Z2959" i="10"/>
  <c r="Y2959" i="10"/>
  <c r="X2959" i="10"/>
  <c r="Z3070" i="10"/>
  <c r="Y3070" i="10"/>
  <c r="X3070" i="10"/>
  <c r="U2903" i="10"/>
  <c r="V2903" i="10"/>
  <c r="T2903" i="10"/>
  <c r="Z2992" i="10"/>
  <c r="Y2992" i="10"/>
  <c r="X2992" i="10"/>
  <c r="Z2918" i="10"/>
  <c r="Y2918" i="10"/>
  <c r="X2918" i="10"/>
  <c r="X2970" i="10"/>
  <c r="Y2970" i="10"/>
  <c r="Z2970" i="10"/>
  <c r="Z3074" i="10"/>
  <c r="Y3074" i="10"/>
  <c r="X3074" i="10"/>
  <c r="Y2940" i="10"/>
  <c r="X2940" i="10"/>
  <c r="Z2940" i="10"/>
  <c r="Z2900" i="10"/>
  <c r="Y2900" i="10"/>
  <c r="X2900" i="10"/>
  <c r="Z2867" i="10"/>
  <c r="Y2867" i="10"/>
  <c r="X2867" i="10"/>
  <c r="V2808" i="10"/>
  <c r="U2808" i="10"/>
  <c r="T2808" i="10"/>
  <c r="V3028" i="10"/>
  <c r="U3028" i="10"/>
  <c r="T3028" i="10"/>
  <c r="Z2905" i="10"/>
  <c r="X2905" i="10"/>
  <c r="Y2905" i="10"/>
  <c r="Z2892" i="10"/>
  <c r="Y2892" i="10"/>
  <c r="X2892" i="10"/>
  <c r="U2835" i="10"/>
  <c r="V2835" i="10"/>
  <c r="T2835" i="10"/>
  <c r="U2928" i="10"/>
  <c r="T2928" i="10"/>
  <c r="V2928" i="10"/>
  <c r="Z2840" i="10"/>
  <c r="Y2840" i="10"/>
  <c r="X2840" i="10"/>
  <c r="T2818" i="10"/>
  <c r="V2818" i="10"/>
  <c r="U2818" i="10"/>
  <c r="Z2779" i="10"/>
  <c r="Y2779" i="10"/>
  <c r="X2779" i="10"/>
  <c r="Y2732" i="10"/>
  <c r="Z2732" i="10"/>
  <c r="X2732" i="10"/>
  <c r="Z2747" i="10"/>
  <c r="X2747" i="10"/>
  <c r="Y2747" i="10"/>
  <c r="Y2815" i="10"/>
  <c r="X2815" i="10"/>
  <c r="Z2815" i="10"/>
  <c r="U2799" i="10"/>
  <c r="T2799" i="10"/>
  <c r="V2799" i="10"/>
  <c r="Y2777" i="10"/>
  <c r="X2777" i="10"/>
  <c r="Z2777" i="10"/>
  <c r="Z2663" i="10"/>
  <c r="Y2663" i="10"/>
  <c r="X2663" i="10"/>
  <c r="V2590" i="10"/>
  <c r="U2590" i="10"/>
  <c r="T2590" i="10"/>
  <c r="Y2793" i="10"/>
  <c r="X2793" i="10"/>
  <c r="Z2793" i="10"/>
  <c r="V2702" i="10"/>
  <c r="U2702" i="10"/>
  <c r="T2702" i="10"/>
  <c r="T2571" i="10"/>
  <c r="V2571" i="10"/>
  <c r="U2571" i="10"/>
  <c r="Z2734" i="10"/>
  <c r="Y2734" i="10"/>
  <c r="X2734" i="10"/>
  <c r="Y2694" i="10"/>
  <c r="X2694" i="10"/>
  <c r="Z2694" i="10"/>
  <c r="V2660" i="10"/>
  <c r="U2660" i="10"/>
  <c r="T2660" i="10"/>
  <c r="V2647" i="10"/>
  <c r="U2647" i="10"/>
  <c r="T2647" i="10"/>
  <c r="T2617" i="10"/>
  <c r="U2617" i="10"/>
  <c r="V2617" i="10"/>
  <c r="Y2964" i="10"/>
  <c r="X2964" i="10"/>
  <c r="Z2964" i="10"/>
  <c r="V2816" i="10"/>
  <c r="T2816" i="10"/>
  <c r="U2816" i="10"/>
  <c r="Z2729" i="10"/>
  <c r="Y2729" i="10"/>
  <c r="X2729" i="10"/>
  <c r="V2643" i="10"/>
  <c r="U2643" i="10"/>
  <c r="T2643" i="10"/>
  <c r="Y2831" i="10"/>
  <c r="Z2831" i="10"/>
  <c r="X2831" i="10"/>
  <c r="V2761" i="10"/>
  <c r="U2761" i="10"/>
  <c r="T2761" i="10"/>
  <c r="T2739" i="10"/>
  <c r="U2739" i="10"/>
  <c r="V2739" i="10"/>
  <c r="T2649" i="10"/>
  <c r="U2649" i="10"/>
  <c r="V2649" i="10"/>
  <c r="U2634" i="10"/>
  <c r="T2634" i="10"/>
  <c r="V2634" i="10"/>
  <c r="Z2804" i="10"/>
  <c r="X2804" i="10"/>
  <c r="Y2804" i="10"/>
  <c r="X2736" i="10"/>
  <c r="Y2736" i="10"/>
  <c r="Z2736" i="10"/>
  <c r="Z2720" i="10"/>
  <c r="Y2720" i="10"/>
  <c r="X2720" i="10"/>
  <c r="V2691" i="10"/>
  <c r="U2691" i="10"/>
  <c r="T2691" i="10"/>
  <c r="V2621" i="10"/>
  <c r="U2621" i="10"/>
  <c r="T2621" i="10"/>
  <c r="Z2750" i="10"/>
  <c r="Y2750" i="10"/>
  <c r="X2750" i="10"/>
  <c r="Z2679" i="10"/>
  <c r="Y2679" i="10"/>
  <c r="X2679" i="10"/>
  <c r="Z2718" i="10"/>
  <c r="Y2718" i="10"/>
  <c r="X2718" i="10"/>
  <c r="Z2689" i="10"/>
  <c r="Y2689" i="10"/>
  <c r="X2689" i="10"/>
  <c r="Z2671" i="10"/>
  <c r="Y2671" i="10"/>
  <c r="X2671" i="10"/>
  <c r="V2526" i="10"/>
  <c r="U2526" i="10"/>
  <c r="T2526" i="10"/>
  <c r="T2485" i="10"/>
  <c r="U2485" i="10"/>
  <c r="V2485" i="10"/>
  <c r="U2510" i="10"/>
  <c r="T2510" i="10"/>
  <c r="V2510" i="10"/>
  <c r="Z2493" i="10"/>
  <c r="Y2493" i="10"/>
  <c r="X2493" i="10"/>
  <c r="T2453" i="10"/>
  <c r="U2453" i="10"/>
  <c r="V2453" i="10"/>
  <c r="T2501" i="10"/>
  <c r="U2501" i="10"/>
  <c r="V2501" i="10"/>
  <c r="V2468" i="10"/>
  <c r="T2468" i="10"/>
  <c r="U2468" i="10"/>
  <c r="V2448" i="10"/>
  <c r="U2448" i="10"/>
  <c r="T2448" i="10"/>
  <c r="V2499" i="10"/>
  <c r="U2499" i="10"/>
  <c r="T2499" i="10"/>
  <c r="T2469" i="10"/>
  <c r="U2469" i="10"/>
  <c r="V2469" i="10"/>
  <c r="V2533" i="10"/>
  <c r="U2533" i="10"/>
  <c r="T2533" i="10"/>
  <c r="Z2462" i="10"/>
  <c r="Y2462" i="10"/>
  <c r="X2462" i="10"/>
  <c r="Y2622" i="10"/>
  <c r="Z2622" i="10"/>
  <c r="X2622" i="10"/>
  <c r="V2471" i="10"/>
  <c r="U2471" i="10"/>
  <c r="T2471" i="10"/>
  <c r="Z2445" i="10"/>
  <c r="Y2445" i="10"/>
  <c r="X2445" i="10"/>
  <c r="U2436" i="10"/>
  <c r="T2436" i="10"/>
  <c r="V2436" i="10"/>
  <c r="Z2417" i="10"/>
  <c r="Y2417" i="10"/>
  <c r="X2417" i="10"/>
  <c r="V2433" i="10"/>
  <c r="U2433" i="10"/>
  <c r="T2433" i="10"/>
  <c r="V2405" i="10"/>
  <c r="U2405" i="10"/>
  <c r="T2405" i="10"/>
  <c r="V2426" i="10"/>
  <c r="U2426" i="10"/>
  <c r="T2426" i="10"/>
  <c r="V2409" i="10"/>
  <c r="U2409" i="10"/>
  <c r="T2409" i="10"/>
  <c r="Z2370" i="10"/>
  <c r="Y2370" i="10"/>
  <c r="X2370" i="10"/>
  <c r="Y2389" i="10"/>
  <c r="X2389" i="10"/>
  <c r="Z2389" i="10"/>
  <c r="V2374" i="10"/>
  <c r="U2374" i="10"/>
  <c r="T2374" i="10"/>
  <c r="Z2378" i="10"/>
  <c r="Y2378" i="10"/>
  <c r="X2378" i="10"/>
  <c r="T2368" i="10"/>
  <c r="V2368" i="10"/>
  <c r="U2368" i="10"/>
  <c r="V2362" i="10"/>
  <c r="U2362" i="10"/>
  <c r="T2362" i="10"/>
  <c r="Z2366" i="10"/>
  <c r="Y2366" i="10"/>
  <c r="X2366" i="10"/>
  <c r="Y2361" i="10"/>
  <c r="X2361" i="10"/>
  <c r="Z2361" i="10"/>
  <c r="Y2337" i="10"/>
  <c r="X2337" i="10"/>
  <c r="Z2337" i="10"/>
  <c r="V2355" i="10"/>
  <c r="U2355" i="10"/>
  <c r="T2355" i="10"/>
  <c r="V2406" i="10"/>
  <c r="U2406" i="10"/>
  <c r="T2406" i="10"/>
  <c r="X2367" i="10"/>
  <c r="Z2367" i="10"/>
  <c r="Y2367" i="10"/>
  <c r="V2335" i="10"/>
  <c r="U2335" i="10"/>
  <c r="T2335" i="10"/>
  <c r="V2315" i="10"/>
  <c r="T2315" i="10"/>
  <c r="U2315" i="10"/>
  <c r="U2298" i="10"/>
  <c r="T2298" i="10"/>
  <c r="V2298" i="10"/>
  <c r="Z2300" i="10"/>
  <c r="Y2300" i="10"/>
  <c r="X2300" i="10"/>
  <c r="Z2323" i="10"/>
  <c r="Y2323" i="10"/>
  <c r="X2323" i="10"/>
  <c r="V2304" i="10"/>
  <c r="U2304" i="10"/>
  <c r="T2304" i="10"/>
  <c r="U2287" i="10"/>
  <c r="T2287" i="10"/>
  <c r="V2287" i="10"/>
  <c r="U2220" i="10"/>
  <c r="T2220" i="10"/>
  <c r="V2220" i="10"/>
  <c r="V2316" i="10"/>
  <c r="U2316" i="10"/>
  <c r="T2316" i="10"/>
  <c r="Z2277" i="10"/>
  <c r="Y2277" i="10"/>
  <c r="X2277" i="10"/>
  <c r="V2280" i="10"/>
  <c r="U2280" i="10"/>
  <c r="T2280" i="10"/>
  <c r="V2253" i="10"/>
  <c r="T2253" i="10"/>
  <c r="U2253" i="10"/>
  <c r="Y2227" i="10"/>
  <c r="X2227" i="10"/>
  <c r="Z2227" i="10"/>
  <c r="Z2261" i="10"/>
  <c r="Y2261" i="10"/>
  <c r="X2261" i="10"/>
  <c r="T2246" i="10"/>
  <c r="V2246" i="10"/>
  <c r="U2246" i="10"/>
  <c r="T2222" i="10"/>
  <c r="V2222" i="10"/>
  <c r="U2222" i="10"/>
  <c r="Z2205" i="10"/>
  <c r="X2205" i="10"/>
  <c r="Y2205" i="10"/>
  <c r="U2223" i="10"/>
  <c r="T2223" i="10"/>
  <c r="V2223" i="10"/>
  <c r="T2185" i="10"/>
  <c r="U2185" i="10"/>
  <c r="V2185" i="10"/>
  <c r="V2276" i="10"/>
  <c r="U2276" i="10"/>
  <c r="T2276" i="10"/>
  <c r="Z2244" i="10"/>
  <c r="Y2244" i="10"/>
  <c r="X2244" i="10"/>
  <c r="V2213" i="10"/>
  <c r="U2213" i="10"/>
  <c r="T2213" i="10"/>
  <c r="Z2260" i="10"/>
  <c r="Y2260" i="10"/>
  <c r="X2260" i="10"/>
  <c r="Z2204" i="10"/>
  <c r="Y2204" i="10"/>
  <c r="X2204" i="10"/>
  <c r="Z2245" i="10"/>
  <c r="X2245" i="10"/>
  <c r="Y2245" i="10"/>
  <c r="Z2177" i="10"/>
  <c r="Y2177" i="10"/>
  <c r="X2177" i="10"/>
  <c r="Y2160" i="10"/>
  <c r="Z2160" i="10"/>
  <c r="X2160" i="10"/>
  <c r="Z2225" i="10"/>
  <c r="Y2225" i="10"/>
  <c r="X2225" i="10"/>
  <c r="Y2171" i="10"/>
  <c r="X2171" i="10"/>
  <c r="Z2171" i="10"/>
  <c r="U2146" i="10"/>
  <c r="T2146" i="10"/>
  <c r="V2146" i="10"/>
  <c r="Z2113" i="10"/>
  <c r="Y2113" i="10"/>
  <c r="X2113" i="10"/>
  <c r="U2100" i="10"/>
  <c r="T2100" i="10"/>
  <c r="V2100" i="10"/>
  <c r="V2140" i="10"/>
  <c r="U2140" i="10"/>
  <c r="T2140" i="10"/>
  <c r="Y2155" i="10"/>
  <c r="X2155" i="10"/>
  <c r="Z2155" i="10"/>
  <c r="Y2088" i="10"/>
  <c r="X2088" i="10"/>
  <c r="Z2088" i="10"/>
  <c r="Y2168" i="10"/>
  <c r="Z2168" i="10"/>
  <c r="X2168" i="10"/>
  <c r="T2029" i="10"/>
  <c r="V2029" i="10"/>
  <c r="U2029" i="10"/>
  <c r="V2216" i="10"/>
  <c r="U2216" i="10"/>
  <c r="T2216" i="10"/>
  <c r="V2148" i="10"/>
  <c r="U2148" i="10"/>
  <c r="T2148" i="10"/>
  <c r="V2192" i="10"/>
  <c r="U2192" i="10"/>
  <c r="T2192" i="10"/>
  <c r="Z2144" i="10"/>
  <c r="Y2144" i="10"/>
  <c r="X2144" i="10"/>
  <c r="Z2121" i="10"/>
  <c r="Y2121" i="10"/>
  <c r="X2121" i="10"/>
  <c r="U2038" i="10"/>
  <c r="V2038" i="10"/>
  <c r="T2038" i="10"/>
  <c r="Z2030" i="10"/>
  <c r="Y2030" i="10"/>
  <c r="X2030" i="10"/>
  <c r="Y1968" i="10"/>
  <c r="Z1968" i="10"/>
  <c r="X1968" i="10"/>
  <c r="Y2026" i="10"/>
  <c r="X2026" i="10"/>
  <c r="Z2026" i="10"/>
  <c r="Y1994" i="10"/>
  <c r="X1994" i="10"/>
  <c r="Z1994" i="10"/>
  <c r="U1946" i="10"/>
  <c r="T1946" i="10"/>
  <c r="V1946" i="10"/>
  <c r="V2049" i="10"/>
  <c r="U2049" i="10"/>
  <c r="T2049" i="10"/>
  <c r="Z1999" i="10"/>
  <c r="Y1999" i="10"/>
  <c r="X1999" i="10"/>
  <c r="V1986" i="10"/>
  <c r="T1986" i="10"/>
  <c r="U1986" i="10"/>
  <c r="X1993" i="10"/>
  <c r="Z1993" i="10"/>
  <c r="Y1993" i="10"/>
  <c r="V2106" i="10"/>
  <c r="U2106" i="10"/>
  <c r="T2106" i="10"/>
  <c r="V2072" i="10"/>
  <c r="U2072" i="10"/>
  <c r="T2072" i="10"/>
  <c r="U1985" i="10"/>
  <c r="V1985" i="10"/>
  <c r="T1985" i="10"/>
  <c r="Y1950" i="10"/>
  <c r="X1950" i="10"/>
  <c r="Z1950" i="10"/>
  <c r="T1908" i="10"/>
  <c r="V1908" i="10"/>
  <c r="U1908" i="10"/>
  <c r="V1868" i="10"/>
  <c r="U1868" i="10"/>
  <c r="T1868" i="10"/>
  <c r="V1927" i="10"/>
  <c r="U1927" i="10"/>
  <c r="T1927" i="10"/>
  <c r="V1934" i="10"/>
  <c r="U1934" i="10"/>
  <c r="T1934" i="10"/>
  <c r="V1963" i="10"/>
  <c r="U1963" i="10"/>
  <c r="T1963" i="10"/>
  <c r="V1887" i="10"/>
  <c r="U1887" i="10"/>
  <c r="T1887" i="10"/>
  <c r="Z1938" i="10"/>
  <c r="Y1938" i="10"/>
  <c r="X1938" i="10"/>
  <c r="V1973" i="10"/>
  <c r="U1973" i="10"/>
  <c r="T1973" i="10"/>
  <c r="Z1879" i="10"/>
  <c r="Y1879" i="10"/>
  <c r="X1879" i="10"/>
  <c r="Z1923" i="10"/>
  <c r="Y1923" i="10"/>
  <c r="X1923" i="10"/>
  <c r="Z1847" i="10"/>
  <c r="X1847" i="10"/>
  <c r="Y1847" i="10"/>
  <c r="V1827" i="10"/>
  <c r="T1827" i="10"/>
  <c r="U1827" i="10"/>
  <c r="Y1958" i="10"/>
  <c r="X1958" i="10"/>
  <c r="Z1958" i="10"/>
  <c r="Z1939" i="10"/>
  <c r="Y1939" i="10"/>
  <c r="X1939" i="10"/>
  <c r="Z1916" i="10"/>
  <c r="Y1916" i="10"/>
  <c r="X1916" i="10"/>
  <c r="V2082" i="10"/>
  <c r="U2082" i="10"/>
  <c r="T2082" i="10"/>
  <c r="Z1955" i="10"/>
  <c r="Y1955" i="10"/>
  <c r="X1955" i="10"/>
  <c r="V1904" i="10"/>
  <c r="U1904" i="10"/>
  <c r="T1904" i="10"/>
  <c r="V1809" i="10"/>
  <c r="U1809" i="10"/>
  <c r="T1809" i="10"/>
  <c r="X1967" i="10"/>
  <c r="Z1967" i="10"/>
  <c r="Y1967" i="10"/>
  <c r="Z1821" i="10"/>
  <c r="Y1821" i="10"/>
  <c r="X1821" i="10"/>
  <c r="U1895" i="10"/>
  <c r="V1895" i="10"/>
  <c r="T1895" i="10"/>
  <c r="Z1858" i="10"/>
  <c r="Y1858" i="10"/>
  <c r="X1858" i="10"/>
  <c r="T1799" i="10"/>
  <c r="V1799" i="10"/>
  <c r="U1799" i="10"/>
  <c r="V1720" i="10"/>
  <c r="U1720" i="10"/>
  <c r="T1720" i="10"/>
  <c r="Y1800" i="10"/>
  <c r="X1800" i="10"/>
  <c r="Z1800" i="10"/>
  <c r="V1896" i="10"/>
  <c r="U1896" i="10"/>
  <c r="T1896" i="10"/>
  <c r="Y1826" i="10"/>
  <c r="X1826" i="10"/>
  <c r="Z1826" i="10"/>
  <c r="Z1972" i="10"/>
  <c r="Y1972" i="10"/>
  <c r="X1972" i="10"/>
  <c r="Y1891" i="10"/>
  <c r="X1891" i="10"/>
  <c r="Z1891" i="10"/>
  <c r="Z1780" i="10"/>
  <c r="Y1780" i="10"/>
  <c r="X1780" i="10"/>
  <c r="Z1768" i="10"/>
  <c r="Y1768" i="10"/>
  <c r="X1768" i="10"/>
  <c r="Z1785" i="10"/>
  <c r="Y1785" i="10"/>
  <c r="X1785" i="10"/>
  <c r="U1674" i="10"/>
  <c r="V1674" i="10"/>
  <c r="T1674" i="10"/>
  <c r="T1769" i="10"/>
  <c r="V1769" i="10"/>
  <c r="U1769" i="10"/>
  <c r="U1783" i="10"/>
  <c r="T1783" i="10"/>
  <c r="V1783" i="10"/>
  <c r="V1794" i="10"/>
  <c r="U1794" i="10"/>
  <c r="T1794" i="10"/>
  <c r="V1678" i="10"/>
  <c r="T1678" i="10"/>
  <c r="U1678" i="10"/>
  <c r="Y1662" i="10"/>
  <c r="Z1662" i="10"/>
  <c r="X1662" i="10"/>
  <c r="Z1609" i="10"/>
  <c r="Y1609" i="10"/>
  <c r="X1609" i="10"/>
  <c r="Z1577" i="10"/>
  <c r="Y1577" i="10"/>
  <c r="X1577" i="10"/>
  <c r="Z1545" i="10"/>
  <c r="Y1545" i="10"/>
  <c r="X1545" i="10"/>
  <c r="Z1513" i="10"/>
  <c r="Y1513" i="10"/>
  <c r="X1513" i="10"/>
  <c r="T1482" i="10"/>
  <c r="V1482" i="10"/>
  <c r="U1482" i="10"/>
  <c r="V1500" i="10"/>
  <c r="U1500" i="10"/>
  <c r="T1500" i="10"/>
  <c r="Z1481" i="10"/>
  <c r="Y1481" i="10"/>
  <c r="X1481" i="10"/>
  <c r="X1709" i="10"/>
  <c r="Z1709" i="10"/>
  <c r="Y1709" i="10"/>
  <c r="V1630" i="10"/>
  <c r="U1630" i="10"/>
  <c r="T1630" i="10"/>
  <c r="Y1710" i="10"/>
  <c r="X1710" i="10"/>
  <c r="Z1710" i="10"/>
  <c r="Z1814" i="10"/>
  <c r="Y1814" i="10"/>
  <c r="X1814" i="10"/>
  <c r="V1632" i="10"/>
  <c r="T1632" i="10"/>
  <c r="U1632" i="10"/>
  <c r="T1594" i="10"/>
  <c r="V1594" i="10"/>
  <c r="U1594" i="10"/>
  <c r="Z1565" i="10"/>
  <c r="Y1565" i="10"/>
  <c r="X1565" i="10"/>
  <c r="Z1497" i="10"/>
  <c r="Y1497" i="10"/>
  <c r="X1497" i="10"/>
  <c r="U1441" i="10"/>
  <c r="V1441" i="10"/>
  <c r="T1441" i="10"/>
  <c r="Z1402" i="10"/>
  <c r="Y1402" i="10"/>
  <c r="X1402" i="10"/>
  <c r="U1310" i="10"/>
  <c r="T1310" i="10"/>
  <c r="V1310" i="10"/>
  <c r="T1626" i="10"/>
  <c r="V1626" i="10"/>
  <c r="U1626" i="10"/>
  <c r="T1602" i="10"/>
  <c r="V1602" i="10"/>
  <c r="U1602" i="10"/>
  <c r="Z1573" i="10"/>
  <c r="Y1573" i="10"/>
  <c r="X1573" i="10"/>
  <c r="Z1466" i="10"/>
  <c r="Y1466" i="10"/>
  <c r="X1466" i="10"/>
  <c r="V1339" i="10"/>
  <c r="U1339" i="10"/>
  <c r="T1339" i="10"/>
  <c r="X1719" i="10"/>
  <c r="Z1719" i="10"/>
  <c r="Y1719" i="10"/>
  <c r="V1652" i="10"/>
  <c r="U1652" i="10"/>
  <c r="T1652" i="10"/>
  <c r="Z1568" i="10"/>
  <c r="Y1568" i="10"/>
  <c r="X1568" i="10"/>
  <c r="V1534" i="10"/>
  <c r="U1534" i="10"/>
  <c r="T1534" i="10"/>
  <c r="V1484" i="10"/>
  <c r="U1484" i="10"/>
  <c r="T1484" i="10"/>
  <c r="Z1363" i="10"/>
  <c r="Y1363" i="10"/>
  <c r="X1363" i="10"/>
  <c r="T1323" i="10"/>
  <c r="U1323" i="10"/>
  <c r="V1323" i="10"/>
  <c r="V1653" i="10"/>
  <c r="U1653" i="10"/>
  <c r="T1653" i="10"/>
  <c r="U1472" i="10"/>
  <c r="T1472" i="10"/>
  <c r="V1472" i="10"/>
  <c r="Y1429" i="10"/>
  <c r="Z1429" i="10"/>
  <c r="X1429" i="10"/>
  <c r="V1394" i="10"/>
  <c r="T1394" i="10"/>
  <c r="U1394" i="10"/>
  <c r="V1354" i="10"/>
  <c r="U1354" i="10"/>
  <c r="T1354" i="10"/>
  <c r="U1300" i="10"/>
  <c r="T1300" i="10"/>
  <c r="V1300" i="10"/>
  <c r="T1235" i="10"/>
  <c r="U1235" i="10"/>
  <c r="V1235" i="10"/>
  <c r="Z1592" i="10"/>
  <c r="Y1592" i="10"/>
  <c r="X1592" i="10"/>
  <c r="X1558" i="10"/>
  <c r="Z1558" i="10"/>
  <c r="Y1558" i="10"/>
  <c r="V1541" i="10"/>
  <c r="U1541" i="10"/>
  <c r="T1541" i="10"/>
  <c r="Z1496" i="10"/>
  <c r="Y1496" i="10"/>
  <c r="X1496" i="10"/>
  <c r="Z1436" i="10"/>
  <c r="X1436" i="10"/>
  <c r="Y1436" i="10"/>
  <c r="V1405" i="10"/>
  <c r="U1405" i="10"/>
  <c r="T1405" i="10"/>
  <c r="V1621" i="10"/>
  <c r="U1621" i="10"/>
  <c r="T1621" i="10"/>
  <c r="U1544" i="10"/>
  <c r="T1544" i="10"/>
  <c r="V1544" i="10"/>
  <c r="V1458" i="10"/>
  <c r="U1458" i="10"/>
  <c r="T1458" i="10"/>
  <c r="Z1419" i="10"/>
  <c r="Y1419" i="10"/>
  <c r="X1419" i="10"/>
  <c r="X1329" i="10"/>
  <c r="Z1329" i="10"/>
  <c r="Y1329" i="10"/>
  <c r="Z1536" i="10"/>
  <c r="Y1536" i="10"/>
  <c r="X1536" i="10"/>
  <c r="Y1479" i="10"/>
  <c r="X1479" i="10"/>
  <c r="Z1479" i="10"/>
  <c r="Z1464" i="10"/>
  <c r="Y1464" i="10"/>
  <c r="X1464" i="10"/>
  <c r="Z1453" i="10"/>
  <c r="Y1453" i="10"/>
  <c r="X1453" i="10"/>
  <c r="V1399" i="10"/>
  <c r="U1399" i="10"/>
  <c r="T1399" i="10"/>
  <c r="Z1340" i="10"/>
  <c r="X1340" i="10"/>
  <c r="Y1340" i="10"/>
  <c r="U1313" i="10"/>
  <c r="V1313" i="10"/>
  <c r="T1313" i="10"/>
  <c r="V1246" i="10"/>
  <c r="U1246" i="10"/>
  <c r="T1246" i="10"/>
  <c r="V1557" i="10"/>
  <c r="U1557" i="10"/>
  <c r="T1557" i="10"/>
  <c r="V1426" i="10"/>
  <c r="U1426" i="10"/>
  <c r="T1426" i="10"/>
  <c r="Z1284" i="10"/>
  <c r="Y1284" i="10"/>
  <c r="X1284" i="10"/>
  <c r="V1282" i="10"/>
  <c r="T1282" i="10"/>
  <c r="U1282" i="10"/>
  <c r="U1331" i="10"/>
  <c r="T1331" i="10"/>
  <c r="V1331" i="10"/>
  <c r="V1237" i="10"/>
  <c r="U1237" i="10"/>
  <c r="T1237" i="10"/>
  <c r="Y1287" i="10"/>
  <c r="Z1287" i="10"/>
  <c r="X1287" i="10"/>
  <c r="Z1266" i="10"/>
  <c r="Y1266" i="10"/>
  <c r="X1266" i="10"/>
  <c r="Z1371" i="10"/>
  <c r="Y1371" i="10"/>
  <c r="X1371" i="10"/>
  <c r="U1276" i="10"/>
  <c r="T1276" i="10"/>
  <c r="V1276" i="10"/>
  <c r="V2168" i="10"/>
  <c r="U2168" i="10"/>
  <c r="T2168" i="10"/>
  <c r="T2086" i="10"/>
  <c r="V2086" i="10"/>
  <c r="U2086" i="10"/>
  <c r="T2021" i="10"/>
  <c r="V2021" i="10"/>
  <c r="U2021" i="10"/>
  <c r="Z2148" i="10"/>
  <c r="Y2148" i="10"/>
  <c r="X2148" i="10"/>
  <c r="V2125" i="10"/>
  <c r="U2125" i="10"/>
  <c r="T2125" i="10"/>
  <c r="Y2135" i="10"/>
  <c r="Z2135" i="10"/>
  <c r="X2135" i="10"/>
  <c r="V2120" i="10"/>
  <c r="U2120" i="10"/>
  <c r="T2120" i="10"/>
  <c r="Z2038" i="10"/>
  <c r="Y2038" i="10"/>
  <c r="X2038" i="10"/>
  <c r="U2000" i="10"/>
  <c r="T2000" i="10"/>
  <c r="V2000" i="10"/>
  <c r="V2157" i="10"/>
  <c r="U2157" i="10"/>
  <c r="T2157" i="10"/>
  <c r="U2087" i="10"/>
  <c r="T2087" i="10"/>
  <c r="V2087" i="10"/>
  <c r="X2063" i="10"/>
  <c r="Y2063" i="10"/>
  <c r="Z2063" i="10"/>
  <c r="Y2052" i="10"/>
  <c r="X2052" i="10"/>
  <c r="Z2052" i="10"/>
  <c r="U1992" i="10"/>
  <c r="T1992" i="10"/>
  <c r="V1992" i="10"/>
  <c r="Z2049" i="10"/>
  <c r="Y2049" i="10"/>
  <c r="X2049" i="10"/>
  <c r="X2153" i="10"/>
  <c r="Z2153" i="10"/>
  <c r="Y2153" i="10"/>
  <c r="V1991" i="10"/>
  <c r="T1991" i="10"/>
  <c r="U1991" i="10"/>
  <c r="X2106" i="10"/>
  <c r="Z2106" i="10"/>
  <c r="Y2106" i="10"/>
  <c r="T1865" i="10"/>
  <c r="V1865" i="10"/>
  <c r="U1865" i="10"/>
  <c r="Z1927" i="10"/>
  <c r="Y1927" i="10"/>
  <c r="X1927" i="10"/>
  <c r="Z1963" i="10"/>
  <c r="Y1963" i="10"/>
  <c r="X1963" i="10"/>
  <c r="Z1887" i="10"/>
  <c r="Y1887" i="10"/>
  <c r="X1887" i="10"/>
  <c r="Y1973" i="10"/>
  <c r="X1973" i="10"/>
  <c r="Z1973" i="10"/>
  <c r="T1877" i="10"/>
  <c r="V1877" i="10"/>
  <c r="U1877" i="10"/>
  <c r="U1840" i="10"/>
  <c r="V1840" i="10"/>
  <c r="T1840" i="10"/>
  <c r="Y1966" i="10"/>
  <c r="X1966" i="10"/>
  <c r="Z1966" i="10"/>
  <c r="Z1827" i="10"/>
  <c r="Y1827" i="10"/>
  <c r="X1827" i="10"/>
  <c r="X2082" i="10"/>
  <c r="Y2082" i="10"/>
  <c r="Z2082" i="10"/>
  <c r="V1951" i="10"/>
  <c r="U1951" i="10"/>
  <c r="T1951" i="10"/>
  <c r="X1904" i="10"/>
  <c r="Z1904" i="10"/>
  <c r="Y1904" i="10"/>
  <c r="U1842" i="10"/>
  <c r="V1842" i="10"/>
  <c r="T1842" i="10"/>
  <c r="T1984" i="10"/>
  <c r="V1984" i="10"/>
  <c r="U1984" i="10"/>
  <c r="V1959" i="10"/>
  <c r="U1959" i="10"/>
  <c r="T1959" i="10"/>
  <c r="Z1895" i="10"/>
  <c r="Y1895" i="10"/>
  <c r="X1895" i="10"/>
  <c r="T1753" i="10"/>
  <c r="V1753" i="10"/>
  <c r="U1753" i="10"/>
  <c r="U1858" i="10"/>
  <c r="T1858" i="10"/>
  <c r="V1858" i="10"/>
  <c r="Y1799" i="10"/>
  <c r="X1799" i="10"/>
  <c r="Z1799" i="10"/>
  <c r="T1792" i="10"/>
  <c r="V1792" i="10"/>
  <c r="U1792" i="10"/>
  <c r="X1896" i="10"/>
  <c r="Z1896" i="10"/>
  <c r="Y1896" i="10"/>
  <c r="Y1824" i="10"/>
  <c r="Z1824" i="10"/>
  <c r="X1824" i="10"/>
  <c r="V1947" i="10"/>
  <c r="U1947" i="10"/>
  <c r="T1947" i="10"/>
  <c r="V1779" i="10"/>
  <c r="U1779" i="10"/>
  <c r="T1779" i="10"/>
  <c r="V1764" i="10"/>
  <c r="U1764" i="10"/>
  <c r="T1764" i="10"/>
  <c r="T1761" i="10"/>
  <c r="V1761" i="10"/>
  <c r="U1761" i="10"/>
  <c r="Z1835" i="10"/>
  <c r="X1835" i="10"/>
  <c r="Y1835" i="10"/>
  <c r="V1738" i="10"/>
  <c r="U1738" i="10"/>
  <c r="T1738" i="10"/>
  <c r="T1660" i="10"/>
  <c r="V1660" i="10"/>
  <c r="U1660" i="10"/>
  <c r="Z1769" i="10"/>
  <c r="Y1769" i="10"/>
  <c r="X1769" i="10"/>
  <c r="U1740" i="10"/>
  <c r="T1740" i="10"/>
  <c r="V1740" i="10"/>
  <c r="V1931" i="10"/>
  <c r="U1931" i="10"/>
  <c r="T1931" i="10"/>
  <c r="Z1783" i="10"/>
  <c r="Y1783" i="10"/>
  <c r="X1783" i="10"/>
  <c r="X1794" i="10"/>
  <c r="Z1794" i="10"/>
  <c r="Y1794" i="10"/>
  <c r="V1667" i="10"/>
  <c r="U1667" i="10"/>
  <c r="T1667" i="10"/>
  <c r="V1703" i="10"/>
  <c r="U1703" i="10"/>
  <c r="T1703" i="10"/>
  <c r="V1662" i="10"/>
  <c r="T1662" i="10"/>
  <c r="U1662" i="10"/>
  <c r="V1601" i="10"/>
  <c r="U1601" i="10"/>
  <c r="T1601" i="10"/>
  <c r="V1569" i="10"/>
  <c r="U1569" i="10"/>
  <c r="T1569" i="10"/>
  <c r="V1537" i="10"/>
  <c r="U1537" i="10"/>
  <c r="T1537" i="10"/>
  <c r="V1505" i="10"/>
  <c r="U1505" i="10"/>
  <c r="T1505" i="10"/>
  <c r="Z1482" i="10"/>
  <c r="Y1482" i="10"/>
  <c r="X1482" i="10"/>
  <c r="U1634" i="10"/>
  <c r="V1634" i="10"/>
  <c r="T1634" i="10"/>
  <c r="V1477" i="10"/>
  <c r="U1477" i="10"/>
  <c r="T1477" i="10"/>
  <c r="V1468" i="10"/>
  <c r="U1468" i="10"/>
  <c r="T1468" i="10"/>
  <c r="U1701" i="10"/>
  <c r="T1701" i="10"/>
  <c r="V1701" i="10"/>
  <c r="V1725" i="10"/>
  <c r="U1725" i="10"/>
  <c r="T1725" i="10"/>
  <c r="V1710" i="10"/>
  <c r="U1710" i="10"/>
  <c r="T1710" i="10"/>
  <c r="V1656" i="10"/>
  <c r="U1656" i="10"/>
  <c r="T1656" i="10"/>
  <c r="Y1744" i="10"/>
  <c r="X1744" i="10"/>
  <c r="Z1744" i="10"/>
  <c r="Z1632" i="10"/>
  <c r="Y1632" i="10"/>
  <c r="X1632" i="10"/>
  <c r="Z1594" i="10"/>
  <c r="Y1594" i="10"/>
  <c r="X1594" i="10"/>
  <c r="U1552" i="10"/>
  <c r="T1552" i="10"/>
  <c r="V1552" i="10"/>
  <c r="Z1441" i="10"/>
  <c r="Y1441" i="10"/>
  <c r="X1441" i="10"/>
  <c r="U1365" i="10"/>
  <c r="T1365" i="10"/>
  <c r="V1365" i="10"/>
  <c r="Y1306" i="10"/>
  <c r="Z1306" i="10"/>
  <c r="X1306" i="10"/>
  <c r="Z1626" i="10"/>
  <c r="Y1626" i="10"/>
  <c r="X1626" i="10"/>
  <c r="U1409" i="10"/>
  <c r="V1409" i="10"/>
  <c r="T1409" i="10"/>
  <c r="Z1602" i="10"/>
  <c r="Y1602" i="10"/>
  <c r="X1602" i="10"/>
  <c r="U1560" i="10"/>
  <c r="T1560" i="10"/>
  <c r="V1560" i="10"/>
  <c r="V1465" i="10"/>
  <c r="U1465" i="10"/>
  <c r="T1465" i="10"/>
  <c r="Z1339" i="10"/>
  <c r="Y1339" i="10"/>
  <c r="X1339" i="10"/>
  <c r="Z1652" i="10"/>
  <c r="Y1652" i="10"/>
  <c r="X1652" i="10"/>
  <c r="X1534" i="10"/>
  <c r="Z1534" i="10"/>
  <c r="Y1534" i="10"/>
  <c r="V1517" i="10"/>
  <c r="U1517" i="10"/>
  <c r="T1517" i="10"/>
  <c r="V1478" i="10"/>
  <c r="U1478" i="10"/>
  <c r="T1478" i="10"/>
  <c r="Z1444" i="10"/>
  <c r="X1444" i="10"/>
  <c r="Y1444" i="10"/>
  <c r="V1418" i="10"/>
  <c r="U1418" i="10"/>
  <c r="T1418" i="10"/>
  <c r="U1393" i="10"/>
  <c r="V1393" i="10"/>
  <c r="T1393" i="10"/>
  <c r="Z1323" i="10"/>
  <c r="Y1323" i="10"/>
  <c r="X1323" i="10"/>
  <c r="V1533" i="10"/>
  <c r="U1533" i="10"/>
  <c r="T1533" i="10"/>
  <c r="X1653" i="10"/>
  <c r="Y1653" i="10"/>
  <c r="Z1653" i="10"/>
  <c r="V1606" i="10"/>
  <c r="U1606" i="10"/>
  <c r="T1606" i="10"/>
  <c r="Z1472" i="10"/>
  <c r="Y1472" i="10"/>
  <c r="X1472" i="10"/>
  <c r="V1407" i="10"/>
  <c r="U1407" i="10"/>
  <c r="T1407" i="10"/>
  <c r="Z1394" i="10"/>
  <c r="Y1394" i="10"/>
  <c r="X1394" i="10"/>
  <c r="Z1354" i="10"/>
  <c r="Y1354" i="10"/>
  <c r="X1354" i="10"/>
  <c r="T1296" i="10"/>
  <c r="U1296" i="10"/>
  <c r="V1296" i="10"/>
  <c r="T1227" i="10"/>
  <c r="V1227" i="10"/>
  <c r="U1227" i="10"/>
  <c r="X1693" i="10"/>
  <c r="Z1693" i="10"/>
  <c r="Y1693" i="10"/>
  <c r="Z1541" i="10"/>
  <c r="Y1541" i="10"/>
  <c r="X1541" i="10"/>
  <c r="U1404" i="10"/>
  <c r="T1404" i="10"/>
  <c r="V1404" i="10"/>
  <c r="Z1364" i="10"/>
  <c r="X1364" i="10"/>
  <c r="Y1364" i="10"/>
  <c r="Z1621" i="10"/>
  <c r="Y1621" i="10"/>
  <c r="X1621" i="10"/>
  <c r="Z1544" i="10"/>
  <c r="Y1544" i="10"/>
  <c r="X1544" i="10"/>
  <c r="Z1458" i="10"/>
  <c r="Y1458" i="10"/>
  <c r="X1458" i="10"/>
  <c r="V1734" i="10"/>
  <c r="U1734" i="10"/>
  <c r="T1734" i="10"/>
  <c r="T1514" i="10"/>
  <c r="V1514" i="10"/>
  <c r="U1514" i="10"/>
  <c r="V1479" i="10"/>
  <c r="T1479" i="10"/>
  <c r="U1479" i="10"/>
  <c r="V1450" i="10"/>
  <c r="U1450" i="10"/>
  <c r="T1450" i="10"/>
  <c r="V1398" i="10"/>
  <c r="U1398" i="10"/>
  <c r="T1398" i="10"/>
  <c r="V1238" i="10"/>
  <c r="U1238" i="10"/>
  <c r="T1238" i="10"/>
  <c r="Z1557" i="10"/>
  <c r="Y1557" i="10"/>
  <c r="X1557" i="10"/>
  <c r="Z1426" i="10"/>
  <c r="Y1426" i="10"/>
  <c r="X1426" i="10"/>
  <c r="U1284" i="10"/>
  <c r="T1284" i="10"/>
  <c r="V1284" i="10"/>
  <c r="Z1282" i="10"/>
  <c r="Y1282" i="10"/>
  <c r="X1282" i="10"/>
  <c r="Z1331" i="10"/>
  <c r="Y1331" i="10"/>
  <c r="X1331" i="10"/>
  <c r="Z1237" i="10"/>
  <c r="Y1237" i="10"/>
  <c r="X1237" i="10"/>
  <c r="X1223" i="10"/>
  <c r="Y1223" i="10"/>
  <c r="Z1223" i="10"/>
  <c r="Y1276" i="10"/>
  <c r="Z1276" i="10"/>
  <c r="X1276" i="10"/>
  <c r="V1274" i="10"/>
  <c r="U1274" i="10"/>
  <c r="T1274" i="10"/>
  <c r="X1255" i="10"/>
  <c r="Y1255" i="10"/>
  <c r="Z1255" i="10"/>
  <c r="V1234" i="10"/>
  <c r="U1234" i="10"/>
  <c r="T1234" i="10"/>
  <c r="U2428" i="10"/>
  <c r="T2428" i="10"/>
  <c r="V2428" i="10"/>
  <c r="Z2426" i="10"/>
  <c r="Y2426" i="10"/>
  <c r="X2426" i="10"/>
  <c r="V2365" i="10"/>
  <c r="U2365" i="10"/>
  <c r="T2365" i="10"/>
  <c r="T2360" i="10"/>
  <c r="U2360" i="10"/>
  <c r="V2360" i="10"/>
  <c r="T2379" i="10"/>
  <c r="V2379" i="10"/>
  <c r="U2379" i="10"/>
  <c r="V2331" i="10"/>
  <c r="U2331" i="10"/>
  <c r="T2331" i="10"/>
  <c r="U2255" i="10"/>
  <c r="T2255" i="10"/>
  <c r="V2255" i="10"/>
  <c r="V2193" i="10"/>
  <c r="T2193" i="10"/>
  <c r="U2193" i="10"/>
  <c r="Z2276" i="10"/>
  <c r="Y2276" i="10"/>
  <c r="X2276" i="10"/>
  <c r="V2160" i="10"/>
  <c r="T2160" i="10"/>
  <c r="U2160" i="10"/>
  <c r="V2437" i="10"/>
  <c r="U2437" i="10"/>
  <c r="T2437" i="10"/>
  <c r="V2431" i="10"/>
  <c r="U2431" i="10"/>
  <c r="T2431" i="10"/>
  <c r="Z2402" i="10"/>
  <c r="Y2402" i="10"/>
  <c r="X2402" i="10"/>
  <c r="V2418" i="10"/>
  <c r="U2418" i="10"/>
  <c r="T2418" i="10"/>
  <c r="Z2434" i="10"/>
  <c r="Y2434" i="10"/>
  <c r="X2434" i="10"/>
  <c r="Z2422" i="10"/>
  <c r="Y2422" i="10"/>
  <c r="X2422" i="10"/>
  <c r="V2391" i="10"/>
  <c r="U2391" i="10"/>
  <c r="T2391" i="10"/>
  <c r="V2386" i="10"/>
  <c r="T2386" i="10"/>
  <c r="U2386" i="10"/>
  <c r="T2387" i="10"/>
  <c r="V2387" i="10"/>
  <c r="U2387" i="10"/>
  <c r="X2360" i="10"/>
  <c r="Z2360" i="10"/>
  <c r="Y2360" i="10"/>
  <c r="Y2353" i="10"/>
  <c r="Z2353" i="10"/>
  <c r="X2353" i="10"/>
  <c r="Z2359" i="10"/>
  <c r="Y2359" i="10"/>
  <c r="X2359" i="10"/>
  <c r="Z2339" i="10"/>
  <c r="X2339" i="10"/>
  <c r="Y2339" i="10"/>
  <c r="Z2379" i="10"/>
  <c r="Y2379" i="10"/>
  <c r="X2379" i="10"/>
  <c r="T2348" i="10"/>
  <c r="V2348" i="10"/>
  <c r="U2348" i="10"/>
  <c r="V2393" i="10"/>
  <c r="U2393" i="10"/>
  <c r="T2393" i="10"/>
  <c r="Y2329" i="10"/>
  <c r="X2329" i="10"/>
  <c r="Z2329" i="10"/>
  <c r="T2305" i="10"/>
  <c r="U2305" i="10"/>
  <c r="V2305" i="10"/>
  <c r="U2279" i="10"/>
  <c r="T2279" i="10"/>
  <c r="V2279" i="10"/>
  <c r="Z2331" i="10"/>
  <c r="Y2331" i="10"/>
  <c r="X2331" i="10"/>
  <c r="T2313" i="10"/>
  <c r="U2313" i="10"/>
  <c r="V2313" i="10"/>
  <c r="Z2296" i="10"/>
  <c r="Y2296" i="10"/>
  <c r="X2296" i="10"/>
  <c r="Y2283" i="10"/>
  <c r="X2283" i="10"/>
  <c r="Z2283" i="10"/>
  <c r="X2320" i="10"/>
  <c r="Z2320" i="10"/>
  <c r="Y2320" i="10"/>
  <c r="Z2269" i="10"/>
  <c r="Y2269" i="10"/>
  <c r="X2269" i="10"/>
  <c r="U2275" i="10"/>
  <c r="V2275" i="10"/>
  <c r="T2275" i="10"/>
  <c r="Z2255" i="10"/>
  <c r="Y2255" i="10"/>
  <c r="X2255" i="10"/>
  <c r="U2231" i="10"/>
  <c r="V2231" i="10"/>
  <c r="T2231" i="10"/>
  <c r="T2233" i="10"/>
  <c r="V2233" i="10"/>
  <c r="U2233" i="10"/>
  <c r="Z2193" i="10"/>
  <c r="Y2193" i="10"/>
  <c r="X2193" i="10"/>
  <c r="Z2232" i="10"/>
  <c r="Y2232" i="10"/>
  <c r="X2232" i="10"/>
  <c r="X2178" i="10"/>
  <c r="Z2178" i="10"/>
  <c r="Y2178" i="10"/>
  <c r="T2270" i="10"/>
  <c r="V2270" i="10"/>
  <c r="U2270" i="10"/>
  <c r="Z2240" i="10"/>
  <c r="Y2240" i="10"/>
  <c r="X2240" i="10"/>
  <c r="V2264" i="10"/>
  <c r="U2264" i="10"/>
  <c r="T2264" i="10"/>
  <c r="Z2196" i="10"/>
  <c r="Y2196" i="10"/>
  <c r="X2196" i="10"/>
  <c r="V2184" i="10"/>
  <c r="U2184" i="10"/>
  <c r="T2184" i="10"/>
  <c r="T2158" i="10"/>
  <c r="U2158" i="10"/>
  <c r="V2158" i="10"/>
  <c r="V2224" i="10"/>
  <c r="U2224" i="10"/>
  <c r="T2224" i="10"/>
  <c r="V2179" i="10"/>
  <c r="T2179" i="10"/>
  <c r="U2179" i="10"/>
  <c r="V2136" i="10"/>
  <c r="U2136" i="10"/>
  <c r="T2136" i="10"/>
  <c r="V2173" i="10"/>
  <c r="U2173" i="10"/>
  <c r="T2173" i="10"/>
  <c r="T2138" i="10"/>
  <c r="V2138" i="10"/>
  <c r="U2138" i="10"/>
  <c r="U2095" i="10"/>
  <c r="T2095" i="10"/>
  <c r="V2095" i="10"/>
  <c r="V2105" i="10"/>
  <c r="U2105" i="10"/>
  <c r="T2105" i="10"/>
  <c r="U2139" i="10"/>
  <c r="V2139" i="10"/>
  <c r="T2139" i="10"/>
  <c r="Z2086" i="10"/>
  <c r="Y2086" i="10"/>
  <c r="X2086" i="10"/>
  <c r="T2013" i="10"/>
  <c r="V2013" i="10"/>
  <c r="U2013" i="10"/>
  <c r="Z2125" i="10"/>
  <c r="Y2125" i="10"/>
  <c r="X2125" i="10"/>
  <c r="V2093" i="10"/>
  <c r="T2093" i="10"/>
  <c r="U2093" i="10"/>
  <c r="V2135" i="10"/>
  <c r="U2135" i="10"/>
  <c r="T2135" i="10"/>
  <c r="T2078" i="10"/>
  <c r="V2078" i="10"/>
  <c r="U2078" i="10"/>
  <c r="V2147" i="10"/>
  <c r="U2147" i="10"/>
  <c r="T2147" i="10"/>
  <c r="V2117" i="10"/>
  <c r="U2117" i="10"/>
  <c r="T2117" i="10"/>
  <c r="V2085" i="10"/>
  <c r="U2085" i="10"/>
  <c r="T2085" i="10"/>
  <c r="U2008" i="10"/>
  <c r="T2008" i="10"/>
  <c r="V2008" i="10"/>
  <c r="Z2000" i="10"/>
  <c r="Y2000" i="10"/>
  <c r="X2000" i="10"/>
  <c r="Z2157" i="10"/>
  <c r="X2157" i="10"/>
  <c r="Y2157" i="10"/>
  <c r="Z2087" i="10"/>
  <c r="X2087" i="10"/>
  <c r="Y2087" i="10"/>
  <c r="U2052" i="10"/>
  <c r="V2052" i="10"/>
  <c r="T2052" i="10"/>
  <c r="Y2018" i="10"/>
  <c r="X2018" i="10"/>
  <c r="Z2018" i="10"/>
  <c r="Z1992" i="10"/>
  <c r="Y1992" i="10"/>
  <c r="X1992" i="10"/>
  <c r="V2039" i="10"/>
  <c r="T2039" i="10"/>
  <c r="U2039" i="10"/>
  <c r="T2153" i="10"/>
  <c r="V2153" i="10"/>
  <c r="U2153" i="10"/>
  <c r="V2058" i="10"/>
  <c r="U2058" i="10"/>
  <c r="T2058" i="10"/>
  <c r="Z1930" i="10"/>
  <c r="Y1930" i="10"/>
  <c r="X1930" i="10"/>
  <c r="Y1862" i="10"/>
  <c r="Z1862" i="10"/>
  <c r="X1862" i="10"/>
  <c r="Y1981" i="10"/>
  <c r="Z1981" i="10"/>
  <c r="X1981" i="10"/>
  <c r="V1907" i="10"/>
  <c r="U1907" i="10"/>
  <c r="T1907" i="10"/>
  <c r="Z1946" i="10"/>
  <c r="Y1946" i="10"/>
  <c r="X1946" i="10"/>
  <c r="V1894" i="10"/>
  <c r="T1894" i="10"/>
  <c r="U1894" i="10"/>
  <c r="X1877" i="10"/>
  <c r="Y1877" i="10"/>
  <c r="Z1877" i="10"/>
  <c r="Z1840" i="10"/>
  <c r="X1840" i="10"/>
  <c r="Y1840" i="10"/>
  <c r="V1935" i="10"/>
  <c r="U1935" i="10"/>
  <c r="T1935" i="10"/>
  <c r="T1839" i="10"/>
  <c r="V1839" i="10"/>
  <c r="U1839" i="10"/>
  <c r="V1966" i="10"/>
  <c r="U1966" i="10"/>
  <c r="T1966" i="10"/>
  <c r="Y2048" i="10"/>
  <c r="Z2048" i="10"/>
  <c r="X2048" i="10"/>
  <c r="Z1951" i="10"/>
  <c r="Y1951" i="10"/>
  <c r="X1951" i="10"/>
  <c r="Y1899" i="10"/>
  <c r="Z1899" i="10"/>
  <c r="X1899" i="10"/>
  <c r="U1834" i="10"/>
  <c r="V1834" i="10"/>
  <c r="T1834" i="10"/>
  <c r="Y1797" i="10"/>
  <c r="Z1797" i="10"/>
  <c r="X1797" i="10"/>
  <c r="Z1984" i="10"/>
  <c r="Y1984" i="10"/>
  <c r="X1984" i="10"/>
  <c r="Z1959" i="10"/>
  <c r="Y1959" i="10"/>
  <c r="X1959" i="10"/>
  <c r="U1756" i="10"/>
  <c r="T1756" i="10"/>
  <c r="V1756" i="10"/>
  <c r="V1864" i="10"/>
  <c r="T1864" i="10"/>
  <c r="U1864" i="10"/>
  <c r="Z1753" i="10"/>
  <c r="Y1753" i="10"/>
  <c r="X1753" i="10"/>
  <c r="T1796" i="10"/>
  <c r="V1796" i="10"/>
  <c r="U1796" i="10"/>
  <c r="Z1792" i="10"/>
  <c r="Y1792" i="10"/>
  <c r="X1792" i="10"/>
  <c r="U1824" i="10"/>
  <c r="T1824" i="10"/>
  <c r="V1824" i="10"/>
  <c r="U1786" i="10"/>
  <c r="T1786" i="10"/>
  <c r="V1786" i="10"/>
  <c r="Z1947" i="10"/>
  <c r="Y1947" i="10"/>
  <c r="X1947" i="10"/>
  <c r="V1788" i="10"/>
  <c r="U1788" i="10"/>
  <c r="T1788" i="10"/>
  <c r="V1776" i="10"/>
  <c r="U1776" i="10"/>
  <c r="T1776" i="10"/>
  <c r="Z1764" i="10"/>
  <c r="Y1764" i="10"/>
  <c r="X1764" i="10"/>
  <c r="Z1761" i="10"/>
  <c r="Y1761" i="10"/>
  <c r="X1761" i="10"/>
  <c r="V1835" i="10"/>
  <c r="U1835" i="10"/>
  <c r="T1835" i="10"/>
  <c r="T1746" i="10"/>
  <c r="V1746" i="10"/>
  <c r="U1746" i="10"/>
  <c r="V1702" i="10"/>
  <c r="U1702" i="10"/>
  <c r="T1702" i="10"/>
  <c r="Y1654" i="10"/>
  <c r="Z1654" i="10"/>
  <c r="X1654" i="10"/>
  <c r="X1740" i="10"/>
  <c r="Y1740" i="10"/>
  <c r="Z1740" i="10"/>
  <c r="U1650" i="10"/>
  <c r="V1650" i="10"/>
  <c r="T1650" i="10"/>
  <c r="Z1931" i="10"/>
  <c r="Y1931" i="10"/>
  <c r="X1931" i="10"/>
  <c r="T1777" i="10"/>
  <c r="V1777" i="10"/>
  <c r="U1777" i="10"/>
  <c r="U1706" i="10"/>
  <c r="T1706" i="10"/>
  <c r="V1706" i="10"/>
  <c r="U1793" i="10"/>
  <c r="V1793" i="10"/>
  <c r="T1793" i="10"/>
  <c r="Z1655" i="10"/>
  <c r="X1655" i="10"/>
  <c r="Y1655" i="10"/>
  <c r="U1721" i="10"/>
  <c r="T1721" i="10"/>
  <c r="V1721" i="10"/>
  <c r="Z1703" i="10"/>
  <c r="Y1703" i="10"/>
  <c r="X1703" i="10"/>
  <c r="Z1601" i="10"/>
  <c r="Y1601" i="10"/>
  <c r="X1601" i="10"/>
  <c r="Z1569" i="10"/>
  <c r="Y1569" i="10"/>
  <c r="X1569" i="10"/>
  <c r="Z1537" i="10"/>
  <c r="Y1537" i="10"/>
  <c r="X1537" i="10"/>
  <c r="Z1505" i="10"/>
  <c r="Y1505" i="10"/>
  <c r="X1505" i="10"/>
  <c r="U1480" i="10"/>
  <c r="T1480" i="10"/>
  <c r="V1480" i="10"/>
  <c r="X1634" i="10"/>
  <c r="Y1634" i="10"/>
  <c r="Z1634" i="10"/>
  <c r="Z1477" i="10"/>
  <c r="Y1477" i="10"/>
  <c r="X1477" i="10"/>
  <c r="X1701" i="10"/>
  <c r="Z1701" i="10"/>
  <c r="Y1701" i="10"/>
  <c r="Z1725" i="10"/>
  <c r="Y1725" i="10"/>
  <c r="X1725" i="10"/>
  <c r="Z1656" i="10"/>
  <c r="Y1656" i="10"/>
  <c r="X1656" i="10"/>
  <c r="U1744" i="10"/>
  <c r="T1744" i="10"/>
  <c r="V1744" i="10"/>
  <c r="Z1552" i="10"/>
  <c r="Y1552" i="10"/>
  <c r="X1552" i="10"/>
  <c r="V1518" i="10"/>
  <c r="U1518" i="10"/>
  <c r="T1518" i="10"/>
  <c r="V1397" i="10"/>
  <c r="U1397" i="10"/>
  <c r="T1397" i="10"/>
  <c r="Z1409" i="10"/>
  <c r="Y1409" i="10"/>
  <c r="X1409" i="10"/>
  <c r="Z1560" i="10"/>
  <c r="Y1560" i="10"/>
  <c r="X1560" i="10"/>
  <c r="V1526" i="10"/>
  <c r="U1526" i="10"/>
  <c r="T1526" i="10"/>
  <c r="Z1465" i="10"/>
  <c r="Y1465" i="10"/>
  <c r="X1465" i="10"/>
  <c r="V1442" i="10"/>
  <c r="U1442" i="10"/>
  <c r="T1442" i="10"/>
  <c r="U1417" i="10"/>
  <c r="V1417" i="10"/>
  <c r="T1417" i="10"/>
  <c r="U1520" i="10"/>
  <c r="T1520" i="10"/>
  <c r="V1520" i="10"/>
  <c r="U1748" i="10"/>
  <c r="T1748" i="10"/>
  <c r="V1748" i="10"/>
  <c r="T1546" i="10"/>
  <c r="V1546" i="10"/>
  <c r="U1546" i="10"/>
  <c r="Z1517" i="10"/>
  <c r="Y1517" i="10"/>
  <c r="X1517" i="10"/>
  <c r="X1478" i="10"/>
  <c r="Z1478" i="10"/>
  <c r="Y1478" i="10"/>
  <c r="Z1418" i="10"/>
  <c r="Y1418" i="10"/>
  <c r="X1418" i="10"/>
  <c r="Z1393" i="10"/>
  <c r="Y1393" i="10"/>
  <c r="X1393" i="10"/>
  <c r="V1358" i="10"/>
  <c r="U1358" i="10"/>
  <c r="T1358" i="10"/>
  <c r="Z1533" i="10"/>
  <c r="Y1533" i="10"/>
  <c r="X1533" i="10"/>
  <c r="Y1635" i="10"/>
  <c r="Z1635" i="10"/>
  <c r="X1635" i="10"/>
  <c r="X1606" i="10"/>
  <c r="Z1606" i="10"/>
  <c r="Y1606" i="10"/>
  <c r="V1589" i="10"/>
  <c r="U1589" i="10"/>
  <c r="T1589" i="10"/>
  <c r="V1406" i="10"/>
  <c r="U1406" i="10"/>
  <c r="T1406" i="10"/>
  <c r="V1389" i="10"/>
  <c r="U1389" i="10"/>
  <c r="T1389" i="10"/>
  <c r="V1367" i="10"/>
  <c r="U1367" i="10"/>
  <c r="T1367" i="10"/>
  <c r="T1348" i="10"/>
  <c r="V1348" i="10"/>
  <c r="U1348" i="10"/>
  <c r="T1283" i="10"/>
  <c r="U1283" i="10"/>
  <c r="V1283" i="10"/>
  <c r="U1724" i="10"/>
  <c r="T1724" i="10"/>
  <c r="V1724" i="10"/>
  <c r="U1693" i="10"/>
  <c r="T1693" i="10"/>
  <c r="V1693" i="10"/>
  <c r="T1570" i="10"/>
  <c r="V1570" i="10"/>
  <c r="U1570" i="10"/>
  <c r="U1528" i="10"/>
  <c r="T1528" i="10"/>
  <c r="V1528" i="10"/>
  <c r="V1422" i="10"/>
  <c r="U1422" i="10"/>
  <c r="T1422" i="10"/>
  <c r="T1403" i="10"/>
  <c r="U1403" i="10"/>
  <c r="V1403" i="10"/>
  <c r="Z1332" i="10"/>
  <c r="X1332" i="10"/>
  <c r="Y1332" i="10"/>
  <c r="V1695" i="10"/>
  <c r="U1695" i="10"/>
  <c r="T1695" i="10"/>
  <c r="U1608" i="10"/>
  <c r="T1608" i="10"/>
  <c r="V1608" i="10"/>
  <c r="T1522" i="10"/>
  <c r="V1522" i="10"/>
  <c r="U1522" i="10"/>
  <c r="X1734" i="10"/>
  <c r="Z1734" i="10"/>
  <c r="Y1734" i="10"/>
  <c r="V1613" i="10"/>
  <c r="U1613" i="10"/>
  <c r="T1613" i="10"/>
  <c r="Z1514" i="10"/>
  <c r="Y1514" i="10"/>
  <c r="X1514" i="10"/>
  <c r="Y1476" i="10"/>
  <c r="X1476" i="10"/>
  <c r="Z1476" i="10"/>
  <c r="Z1450" i="10"/>
  <c r="X1450" i="10"/>
  <c r="Y1450" i="10"/>
  <c r="U1425" i="10"/>
  <c r="V1425" i="10"/>
  <c r="T1425" i="10"/>
  <c r="V1375" i="10"/>
  <c r="U1375" i="10"/>
  <c r="T1375" i="10"/>
  <c r="V1230" i="10"/>
  <c r="U1230" i="10"/>
  <c r="T1230" i="10"/>
  <c r="V1510" i="10"/>
  <c r="U1510" i="10"/>
  <c r="T1510" i="10"/>
  <c r="V1253" i="10"/>
  <c r="U1253" i="10"/>
  <c r="T1253" i="10"/>
  <c r="V1239" i="10"/>
  <c r="U1239" i="10"/>
  <c r="T1239" i="10"/>
  <c r="U1294" i="10"/>
  <c r="V1294" i="10"/>
  <c r="T1294" i="10"/>
  <c r="V1223" i="10"/>
  <c r="T1223" i="10"/>
  <c r="U1223" i="10"/>
  <c r="V1351" i="10"/>
  <c r="U1351" i="10"/>
  <c r="T1351" i="10"/>
  <c r="X1247" i="10"/>
  <c r="Y1247" i="10"/>
  <c r="Z1247" i="10"/>
  <c r="V1226" i="10"/>
  <c r="U1226" i="10"/>
  <c r="T1226" i="10"/>
  <c r="V1245" i="10"/>
  <c r="U1245" i="10"/>
  <c r="T1245" i="10"/>
  <c r="Z1274" i="10"/>
  <c r="Y1274" i="10"/>
  <c r="X1274" i="10"/>
  <c r="V1255" i="10"/>
  <c r="U1255" i="10"/>
  <c r="T1255" i="10"/>
  <c r="Z1234" i="10"/>
  <c r="Y1234" i="10"/>
  <c r="X1234" i="10"/>
  <c r="V2402" i="10"/>
  <c r="U2402" i="10"/>
  <c r="T2402" i="10"/>
  <c r="V2389" i="10"/>
  <c r="U2389" i="10"/>
  <c r="T2389" i="10"/>
  <c r="Z2362" i="10"/>
  <c r="Y2362" i="10"/>
  <c r="X2362" i="10"/>
  <c r="Z2406" i="10"/>
  <c r="Y2406" i="10"/>
  <c r="X2406" i="10"/>
  <c r="U2212" i="10"/>
  <c r="T2212" i="10"/>
  <c r="V2212" i="10"/>
  <c r="V2218" i="10"/>
  <c r="U2218" i="10"/>
  <c r="T2218" i="10"/>
  <c r="T2171" i="10"/>
  <c r="U2171" i="10"/>
  <c r="V2171" i="10"/>
  <c r="V2429" i="10"/>
  <c r="U2429" i="10"/>
  <c r="T2429" i="10"/>
  <c r="V2430" i="10"/>
  <c r="U2430" i="10"/>
  <c r="T2430" i="10"/>
  <c r="Z2418" i="10"/>
  <c r="Y2418" i="10"/>
  <c r="X2418" i="10"/>
  <c r="V2398" i="10"/>
  <c r="U2398" i="10"/>
  <c r="T2398" i="10"/>
  <c r="X2391" i="10"/>
  <c r="Z2391" i="10"/>
  <c r="Y2391" i="10"/>
  <c r="Z2354" i="10"/>
  <c r="Y2354" i="10"/>
  <c r="X2354" i="10"/>
  <c r="V2441" i="10"/>
  <c r="U2441" i="10"/>
  <c r="T2441" i="10"/>
  <c r="Z2386" i="10"/>
  <c r="Y2386" i="10"/>
  <c r="X2386" i="10"/>
  <c r="Z2387" i="10"/>
  <c r="X2387" i="10"/>
  <c r="Y2387" i="10"/>
  <c r="U2357" i="10"/>
  <c r="T2357" i="10"/>
  <c r="V2357" i="10"/>
  <c r="V2373" i="10"/>
  <c r="U2373" i="10"/>
  <c r="T2373" i="10"/>
  <c r="Y2392" i="10"/>
  <c r="X2392" i="10"/>
  <c r="Z2392" i="10"/>
  <c r="U2330" i="10"/>
  <c r="T2330" i="10"/>
  <c r="V2330" i="10"/>
  <c r="X2348" i="10"/>
  <c r="Z2348" i="10"/>
  <c r="Y2348" i="10"/>
  <c r="V2401" i="10"/>
  <c r="U2401" i="10"/>
  <c r="T2401" i="10"/>
  <c r="V2358" i="10"/>
  <c r="U2358" i="10"/>
  <c r="T2358" i="10"/>
  <c r="Z2393" i="10"/>
  <c r="Y2393" i="10"/>
  <c r="X2393" i="10"/>
  <c r="Z2305" i="10"/>
  <c r="Y2305" i="10"/>
  <c r="X2305" i="10"/>
  <c r="Y2314" i="10"/>
  <c r="Z2314" i="10"/>
  <c r="X2314" i="10"/>
  <c r="X2313" i="10"/>
  <c r="Z2313" i="10"/>
  <c r="Y2313" i="10"/>
  <c r="U2291" i="10"/>
  <c r="T2291" i="10"/>
  <c r="V2291" i="10"/>
  <c r="V2299" i="10"/>
  <c r="U2299" i="10"/>
  <c r="T2299" i="10"/>
  <c r="T2278" i="10"/>
  <c r="V2278" i="10"/>
  <c r="U2278" i="10"/>
  <c r="Y2302" i="10"/>
  <c r="X2302" i="10"/>
  <c r="Z2302" i="10"/>
  <c r="Y2268" i="10"/>
  <c r="Z2268" i="10"/>
  <c r="X2268" i="10"/>
  <c r="V2248" i="10"/>
  <c r="U2248" i="10"/>
  <c r="T2248" i="10"/>
  <c r="V2236" i="10"/>
  <c r="U2236" i="10"/>
  <c r="T2236" i="10"/>
  <c r="Z2231" i="10"/>
  <c r="Y2231" i="10"/>
  <c r="X2231" i="10"/>
  <c r="U2239" i="10"/>
  <c r="T2239" i="10"/>
  <c r="V2239" i="10"/>
  <c r="Y2230" i="10"/>
  <c r="X2230" i="10"/>
  <c r="Z2230" i="10"/>
  <c r="X2270" i="10"/>
  <c r="Z2270" i="10"/>
  <c r="Y2270" i="10"/>
  <c r="U2188" i="10"/>
  <c r="T2188" i="10"/>
  <c r="V2188" i="10"/>
  <c r="V2256" i="10"/>
  <c r="U2256" i="10"/>
  <c r="T2256" i="10"/>
  <c r="Z2264" i="10"/>
  <c r="Y2264" i="10"/>
  <c r="X2264" i="10"/>
  <c r="U2194" i="10"/>
  <c r="V2194" i="10"/>
  <c r="T2194" i="10"/>
  <c r="T2169" i="10"/>
  <c r="V2169" i="10"/>
  <c r="U2169" i="10"/>
  <c r="V2209" i="10"/>
  <c r="U2209" i="10"/>
  <c r="T2209" i="10"/>
  <c r="Z2173" i="10"/>
  <c r="Y2173" i="10"/>
  <c r="X2173" i="10"/>
  <c r="U2132" i="10"/>
  <c r="T2132" i="10"/>
  <c r="V2132" i="10"/>
  <c r="T2094" i="10"/>
  <c r="U2094" i="10"/>
  <c r="V2094" i="10"/>
  <c r="Z2105" i="10"/>
  <c r="Y2105" i="10"/>
  <c r="X2105" i="10"/>
  <c r="U2064" i="10"/>
  <c r="V2064" i="10"/>
  <c r="T2064" i="10"/>
  <c r="Z2139" i="10"/>
  <c r="Y2139" i="10"/>
  <c r="X2139" i="10"/>
  <c r="T2005" i="10"/>
  <c r="V2005" i="10"/>
  <c r="U2005" i="10"/>
  <c r="T2118" i="10"/>
  <c r="V2118" i="10"/>
  <c r="U2118" i="10"/>
  <c r="Z2093" i="10"/>
  <c r="Y2093" i="10"/>
  <c r="X2093" i="10"/>
  <c r="V2130" i="10"/>
  <c r="U2130" i="10"/>
  <c r="T2130" i="10"/>
  <c r="U2084" i="10"/>
  <c r="T2084" i="10"/>
  <c r="V2084" i="10"/>
  <c r="Z2078" i="10"/>
  <c r="Y2078" i="10"/>
  <c r="X2078" i="10"/>
  <c r="Z2147" i="10"/>
  <c r="X2147" i="10"/>
  <c r="Y2147" i="10"/>
  <c r="Z2117" i="10"/>
  <c r="Y2117" i="10"/>
  <c r="X2117" i="10"/>
  <c r="Z2085" i="10"/>
  <c r="Y2085" i="10"/>
  <c r="X2085" i="10"/>
  <c r="U2016" i="10"/>
  <c r="T2016" i="10"/>
  <c r="V2016" i="10"/>
  <c r="Z2008" i="10"/>
  <c r="Y2008" i="10"/>
  <c r="X2008" i="10"/>
  <c r="U1998" i="10"/>
  <c r="V1998" i="10"/>
  <c r="T1998" i="10"/>
  <c r="V2042" i="10"/>
  <c r="U2042" i="10"/>
  <c r="T2042" i="10"/>
  <c r="Y1986" i="10"/>
  <c r="Z1986" i="10"/>
  <c r="X1986" i="10"/>
  <c r="X2039" i="10"/>
  <c r="Z2039" i="10"/>
  <c r="Y2039" i="10"/>
  <c r="V2031" i="10"/>
  <c r="T2031" i="10"/>
  <c r="U2031" i="10"/>
  <c r="U2127" i="10"/>
  <c r="T2127" i="10"/>
  <c r="V2127" i="10"/>
  <c r="X2033" i="10"/>
  <c r="Z2033" i="10"/>
  <c r="Y2033" i="10"/>
  <c r="V2054" i="10"/>
  <c r="U2054" i="10"/>
  <c r="T2054" i="10"/>
  <c r="U2076" i="10"/>
  <c r="V2076" i="10"/>
  <c r="T2076" i="10"/>
  <c r="Z2058" i="10"/>
  <c r="Y2058" i="10"/>
  <c r="X2058" i="10"/>
  <c r="V1902" i="10"/>
  <c r="T1902" i="10"/>
  <c r="U1902" i="10"/>
  <c r="V1855" i="10"/>
  <c r="U1855" i="10"/>
  <c r="T1855" i="10"/>
  <c r="T1981" i="10"/>
  <c r="V1981" i="10"/>
  <c r="U1981" i="10"/>
  <c r="V1958" i="10"/>
  <c r="U1958" i="10"/>
  <c r="T1958" i="10"/>
  <c r="Z1907" i="10"/>
  <c r="Y1907" i="10"/>
  <c r="X1907" i="10"/>
  <c r="V1886" i="10"/>
  <c r="T1886" i="10"/>
  <c r="U1886" i="10"/>
  <c r="V1870" i="10"/>
  <c r="U1870" i="10"/>
  <c r="T1870" i="10"/>
  <c r="Z1890" i="10"/>
  <c r="Y1890" i="10"/>
  <c r="X1890" i="10"/>
  <c r="Z1935" i="10"/>
  <c r="Y1935" i="10"/>
  <c r="X1935" i="10"/>
  <c r="Z1839" i="10"/>
  <c r="X1839" i="10"/>
  <c r="Y1839" i="10"/>
  <c r="T1892" i="10"/>
  <c r="V1892" i="10"/>
  <c r="U1892" i="10"/>
  <c r="Y1989" i="10"/>
  <c r="X1989" i="10"/>
  <c r="Z1989" i="10"/>
  <c r="T2048" i="10"/>
  <c r="V2048" i="10"/>
  <c r="U2048" i="10"/>
  <c r="V1899" i="10"/>
  <c r="U1899" i="10"/>
  <c r="T1899" i="10"/>
  <c r="U1980" i="10"/>
  <c r="T1980" i="10"/>
  <c r="V1980" i="10"/>
  <c r="V1943" i="10"/>
  <c r="U1943" i="10"/>
  <c r="T1943" i="10"/>
  <c r="T1841" i="10"/>
  <c r="U1841" i="10"/>
  <c r="V1841" i="10"/>
  <c r="V1797" i="10"/>
  <c r="U1797" i="10"/>
  <c r="T1797" i="10"/>
  <c r="Z1756" i="10"/>
  <c r="Y1756" i="10"/>
  <c r="X1756" i="10"/>
  <c r="Y1864" i="10"/>
  <c r="X1864" i="10"/>
  <c r="Z1864" i="10"/>
  <c r="V1729" i="10"/>
  <c r="U1729" i="10"/>
  <c r="T1729" i="10"/>
  <c r="X1829" i="10"/>
  <c r="Z1829" i="10"/>
  <c r="Y1829" i="10"/>
  <c r="X1796" i="10"/>
  <c r="Z1796" i="10"/>
  <c r="Y1796" i="10"/>
  <c r="U1778" i="10"/>
  <c r="T1778" i="10"/>
  <c r="V1778" i="10"/>
  <c r="Y1747" i="10"/>
  <c r="Z1747" i="10"/>
  <c r="X1747" i="10"/>
  <c r="Z1788" i="10"/>
  <c r="Y1788" i="10"/>
  <c r="X1788" i="10"/>
  <c r="Z1776" i="10"/>
  <c r="Y1776" i="10"/>
  <c r="X1776" i="10"/>
  <c r="X1749" i="10"/>
  <c r="Z1749" i="10"/>
  <c r="Y1749" i="10"/>
  <c r="Z1746" i="10"/>
  <c r="Y1746" i="10"/>
  <c r="X1746" i="10"/>
  <c r="U1698" i="10"/>
  <c r="T1698" i="10"/>
  <c r="V1698" i="10"/>
  <c r="T1637" i="10"/>
  <c r="V1637" i="10"/>
  <c r="U1637" i="10"/>
  <c r="Z1714" i="10"/>
  <c r="Y1714" i="10"/>
  <c r="X1714" i="10"/>
  <c r="Z1777" i="10"/>
  <c r="Y1777" i="10"/>
  <c r="X1777" i="10"/>
  <c r="Z1706" i="10"/>
  <c r="Y1706" i="10"/>
  <c r="X1706" i="10"/>
  <c r="Y1793" i="10"/>
  <c r="X1793" i="10"/>
  <c r="Z1793" i="10"/>
  <c r="V1651" i="10"/>
  <c r="U1651" i="10"/>
  <c r="T1651" i="10"/>
  <c r="V1757" i="10"/>
  <c r="U1757" i="10"/>
  <c r="T1757" i="10"/>
  <c r="Z1721" i="10"/>
  <c r="Y1721" i="10"/>
  <c r="X1721" i="10"/>
  <c r="V1625" i="10"/>
  <c r="U1625" i="10"/>
  <c r="T1625" i="10"/>
  <c r="V1593" i="10"/>
  <c r="U1593" i="10"/>
  <c r="T1593" i="10"/>
  <c r="V1561" i="10"/>
  <c r="U1561" i="10"/>
  <c r="T1561" i="10"/>
  <c r="V1529" i="10"/>
  <c r="U1529" i="10"/>
  <c r="T1529" i="10"/>
  <c r="Z1480" i="10"/>
  <c r="Y1480" i="10"/>
  <c r="X1480" i="10"/>
  <c r="Y1686" i="10"/>
  <c r="Z1686" i="10"/>
  <c r="X1686" i="10"/>
  <c r="T1716" i="10"/>
  <c r="V1716" i="10"/>
  <c r="U1716" i="10"/>
  <c r="T1490" i="10"/>
  <c r="V1490" i="10"/>
  <c r="U1490" i="10"/>
  <c r="V1485" i="10"/>
  <c r="U1485" i="10"/>
  <c r="T1485" i="10"/>
  <c r="T1676" i="10"/>
  <c r="V1676" i="10"/>
  <c r="U1676" i="10"/>
  <c r="U1499" i="10"/>
  <c r="T1499" i="10"/>
  <c r="V1499" i="10"/>
  <c r="U1467" i="10"/>
  <c r="T1467" i="10"/>
  <c r="V1467" i="10"/>
  <c r="X1518" i="10"/>
  <c r="Z1518" i="10"/>
  <c r="Y1518" i="10"/>
  <c r="V1501" i="10"/>
  <c r="U1501" i="10"/>
  <c r="T1501" i="10"/>
  <c r="V1454" i="10"/>
  <c r="U1454" i="10"/>
  <c r="T1454" i="10"/>
  <c r="V1414" i="10"/>
  <c r="U1414" i="10"/>
  <c r="T1414" i="10"/>
  <c r="U1396" i="10"/>
  <c r="T1396" i="10"/>
  <c r="V1396" i="10"/>
  <c r="Y1293" i="10"/>
  <c r="Z1293" i="10"/>
  <c r="X1293" i="10"/>
  <c r="U1644" i="10"/>
  <c r="T1644" i="10"/>
  <c r="V1644" i="10"/>
  <c r="X1526" i="10"/>
  <c r="Z1526" i="10"/>
  <c r="Y1526" i="10"/>
  <c r="V1509" i="10"/>
  <c r="U1509" i="10"/>
  <c r="T1509" i="10"/>
  <c r="Z1442" i="10"/>
  <c r="Y1442" i="10"/>
  <c r="X1442" i="10"/>
  <c r="Z1417" i="10"/>
  <c r="Y1417" i="10"/>
  <c r="X1417" i="10"/>
  <c r="V1315" i="10"/>
  <c r="T1315" i="10"/>
  <c r="U1315" i="10"/>
  <c r="Z1520" i="10"/>
  <c r="Y1520" i="10"/>
  <c r="X1520" i="10"/>
  <c r="Z1748" i="10"/>
  <c r="Y1748" i="10"/>
  <c r="X1748" i="10"/>
  <c r="Z1546" i="10"/>
  <c r="Y1546" i="10"/>
  <c r="X1546" i="10"/>
  <c r="U1504" i="10"/>
  <c r="T1504" i="10"/>
  <c r="V1504" i="10"/>
  <c r="V1413" i="10"/>
  <c r="U1413" i="10"/>
  <c r="T1413" i="10"/>
  <c r="Y1389" i="10"/>
  <c r="X1389" i="10"/>
  <c r="Z1389" i="10"/>
  <c r="Z1356" i="10"/>
  <c r="X1356" i="10"/>
  <c r="Y1356" i="10"/>
  <c r="V1320" i="10"/>
  <c r="T1320" i="10"/>
  <c r="U1320" i="10"/>
  <c r="V1635" i="10"/>
  <c r="U1635" i="10"/>
  <c r="T1635" i="10"/>
  <c r="Z1589" i="10"/>
  <c r="Y1589" i="10"/>
  <c r="X1589" i="10"/>
  <c r="V1542" i="10"/>
  <c r="U1542" i="10"/>
  <c r="T1542" i="10"/>
  <c r="U1388" i="10"/>
  <c r="T1388" i="10"/>
  <c r="V1388" i="10"/>
  <c r="Y1361" i="10"/>
  <c r="X1361" i="10"/>
  <c r="Z1361" i="10"/>
  <c r="U1334" i="10"/>
  <c r="T1334" i="10"/>
  <c r="V1334" i="10"/>
  <c r="T1275" i="10"/>
  <c r="U1275" i="10"/>
  <c r="V1275" i="10"/>
  <c r="Y1724" i="10"/>
  <c r="X1724" i="10"/>
  <c r="Z1724" i="10"/>
  <c r="U1690" i="10"/>
  <c r="V1690" i="10"/>
  <c r="T1690" i="10"/>
  <c r="Z1570" i="10"/>
  <c r="Y1570" i="10"/>
  <c r="X1570" i="10"/>
  <c r="Z1528" i="10"/>
  <c r="Y1528" i="10"/>
  <c r="X1528" i="10"/>
  <c r="U1449" i="10"/>
  <c r="T1449" i="10"/>
  <c r="V1449" i="10"/>
  <c r="Z1403" i="10"/>
  <c r="Y1403" i="10"/>
  <c r="X1403" i="10"/>
  <c r="Y1330" i="10"/>
  <c r="X1330" i="10"/>
  <c r="Z1330" i="10"/>
  <c r="Z1695" i="10"/>
  <c r="X1695" i="10"/>
  <c r="Y1695" i="10"/>
  <c r="Z1608" i="10"/>
  <c r="Y1608" i="10"/>
  <c r="X1608" i="10"/>
  <c r="Z1522" i="10"/>
  <c r="Y1522" i="10"/>
  <c r="X1522" i="10"/>
  <c r="U1401" i="10"/>
  <c r="V1401" i="10"/>
  <c r="T1401" i="10"/>
  <c r="Y1673" i="10"/>
  <c r="Z1673" i="10"/>
  <c r="X1673" i="10"/>
  <c r="Z1613" i="10"/>
  <c r="Y1613" i="10"/>
  <c r="X1613" i="10"/>
  <c r="V1476" i="10"/>
  <c r="U1476" i="10"/>
  <c r="T1476" i="10"/>
  <c r="V1445" i="10"/>
  <c r="U1445" i="10"/>
  <c r="T1445" i="10"/>
  <c r="Z1425" i="10"/>
  <c r="Y1425" i="10"/>
  <c r="X1425" i="10"/>
  <c r="Y1369" i="10"/>
  <c r="X1369" i="10"/>
  <c r="Z1369" i="10"/>
  <c r="Y1333" i="10"/>
  <c r="Z1333" i="10"/>
  <c r="X1333" i="10"/>
  <c r="U1286" i="10"/>
  <c r="T1286" i="10"/>
  <c r="V1286" i="10"/>
  <c r="V1222" i="10"/>
  <c r="U1222" i="10"/>
  <c r="T1222" i="10"/>
  <c r="X1510" i="10"/>
  <c r="Z1510" i="10"/>
  <c r="Y1510" i="10"/>
  <c r="Z1253" i="10"/>
  <c r="Y1253" i="10"/>
  <c r="X1253" i="10"/>
  <c r="X1239" i="10"/>
  <c r="Z1239" i="10"/>
  <c r="Y1239" i="10"/>
  <c r="V1307" i="10"/>
  <c r="U1307" i="10"/>
  <c r="T1307" i="10"/>
  <c r="V1263" i="10"/>
  <c r="T1263" i="10"/>
  <c r="U1263" i="10"/>
  <c r="V1242" i="10"/>
  <c r="T1242" i="10"/>
  <c r="U1242" i="10"/>
  <c r="Z1294" i="10"/>
  <c r="Y1294" i="10"/>
  <c r="X1294" i="10"/>
  <c r="Z1351" i="10"/>
  <c r="Y1351" i="10"/>
  <c r="X1351" i="10"/>
  <c r="T1247" i="10"/>
  <c r="V1247" i="10"/>
  <c r="U1247" i="10"/>
  <c r="Z1226" i="10"/>
  <c r="Y1226" i="10"/>
  <c r="X1226" i="10"/>
  <c r="U1302" i="10"/>
  <c r="T1302" i="10"/>
  <c r="V1302" i="10"/>
  <c r="Z1245" i="10"/>
  <c r="Y1245" i="10"/>
  <c r="X1245" i="10"/>
  <c r="X1231" i="10"/>
  <c r="Y1231" i="10"/>
  <c r="Z1231" i="10"/>
  <c r="Z2433" i="10"/>
  <c r="Y2433" i="10"/>
  <c r="X2433" i="10"/>
  <c r="V2422" i="10"/>
  <c r="U2422" i="10"/>
  <c r="T2422" i="10"/>
  <c r="U2337" i="10"/>
  <c r="T2337" i="10"/>
  <c r="V2337" i="10"/>
  <c r="Z2298" i="10"/>
  <c r="Y2298" i="10"/>
  <c r="X2298" i="10"/>
  <c r="V2269" i="10"/>
  <c r="U2269" i="10"/>
  <c r="T2269" i="10"/>
  <c r="V2235" i="10"/>
  <c r="U2235" i="10"/>
  <c r="T2235" i="10"/>
  <c r="Z2185" i="10"/>
  <c r="Y2185" i="10"/>
  <c r="X2185" i="10"/>
  <c r="Y2184" i="10"/>
  <c r="X2184" i="10"/>
  <c r="Z2184" i="10"/>
  <c r="V2421" i="10"/>
  <c r="U2421" i="10"/>
  <c r="T2421" i="10"/>
  <c r="Z2430" i="10"/>
  <c r="Y2430" i="10"/>
  <c r="X2430" i="10"/>
  <c r="Y2400" i="10"/>
  <c r="X2400" i="10"/>
  <c r="Z2400" i="10"/>
  <c r="Z2398" i="10"/>
  <c r="Y2398" i="10"/>
  <c r="X2398" i="10"/>
  <c r="T2352" i="10"/>
  <c r="V2352" i="10"/>
  <c r="U2352" i="10"/>
  <c r="Z2441" i="10"/>
  <c r="Y2441" i="10"/>
  <c r="X2441" i="10"/>
  <c r="U2385" i="10"/>
  <c r="V2385" i="10"/>
  <c r="T2385" i="10"/>
  <c r="Y2349" i="10"/>
  <c r="X2349" i="10"/>
  <c r="Z2349" i="10"/>
  <c r="U2349" i="10"/>
  <c r="V2349" i="10"/>
  <c r="T2349" i="10"/>
  <c r="T2392" i="10"/>
  <c r="V2392" i="10"/>
  <c r="U2392" i="10"/>
  <c r="Z2330" i="10"/>
  <c r="Y2330" i="10"/>
  <c r="X2330" i="10"/>
  <c r="Z2319" i="10"/>
  <c r="Y2319" i="10"/>
  <c r="X2319" i="10"/>
  <c r="Z2401" i="10"/>
  <c r="Y2401" i="10"/>
  <c r="X2401" i="10"/>
  <c r="Z2358" i="10"/>
  <c r="X2358" i="10"/>
  <c r="Y2358" i="10"/>
  <c r="Y2345" i="10"/>
  <c r="Z2345" i="10"/>
  <c r="X2345" i="10"/>
  <c r="V2415" i="10"/>
  <c r="U2415" i="10"/>
  <c r="T2415" i="10"/>
  <c r="V2324" i="10"/>
  <c r="U2324" i="10"/>
  <c r="T2324" i="10"/>
  <c r="U2314" i="10"/>
  <c r="V2314" i="10"/>
  <c r="T2314" i="10"/>
  <c r="V2363" i="10"/>
  <c r="U2363" i="10"/>
  <c r="T2363" i="10"/>
  <c r="Z2299" i="10"/>
  <c r="Y2299" i="10"/>
  <c r="X2299" i="10"/>
  <c r="T2297" i="10"/>
  <c r="V2297" i="10"/>
  <c r="U2297" i="10"/>
  <c r="V2249" i="10"/>
  <c r="T2249" i="10"/>
  <c r="U2249" i="10"/>
  <c r="V2268" i="10"/>
  <c r="T2268" i="10"/>
  <c r="U2268" i="10"/>
  <c r="Z2248" i="10"/>
  <c r="Y2248" i="10"/>
  <c r="X2248" i="10"/>
  <c r="Z2236" i="10"/>
  <c r="Y2236" i="10"/>
  <c r="X2236" i="10"/>
  <c r="Z2239" i="10"/>
  <c r="Y2239" i="10"/>
  <c r="X2239" i="10"/>
  <c r="T2230" i="10"/>
  <c r="V2230" i="10"/>
  <c r="U2230" i="10"/>
  <c r="T2214" i="10"/>
  <c r="V2214" i="10"/>
  <c r="U2214" i="10"/>
  <c r="V2200" i="10"/>
  <c r="U2200" i="10"/>
  <c r="T2200" i="10"/>
  <c r="V2210" i="10"/>
  <c r="U2210" i="10"/>
  <c r="T2210" i="10"/>
  <c r="Z2256" i="10"/>
  <c r="Y2256" i="10"/>
  <c r="X2256" i="10"/>
  <c r="V2229" i="10"/>
  <c r="T2229" i="10"/>
  <c r="U2229" i="10"/>
  <c r="V2203" i="10"/>
  <c r="T2203" i="10"/>
  <c r="U2203" i="10"/>
  <c r="U2247" i="10"/>
  <c r="T2247" i="10"/>
  <c r="V2247" i="10"/>
  <c r="X2194" i="10"/>
  <c r="Z2194" i="10"/>
  <c r="Y2194" i="10"/>
  <c r="Z2169" i="10"/>
  <c r="X2169" i="10"/>
  <c r="Y2169" i="10"/>
  <c r="Z2209" i="10"/>
  <c r="Y2209" i="10"/>
  <c r="X2209" i="10"/>
  <c r="Y2198" i="10"/>
  <c r="Z2198" i="10"/>
  <c r="X2198" i="10"/>
  <c r="T2163" i="10"/>
  <c r="V2163" i="10"/>
  <c r="U2163" i="10"/>
  <c r="Z2132" i="10"/>
  <c r="Y2132" i="10"/>
  <c r="X2132" i="10"/>
  <c r="V2109" i="10"/>
  <c r="U2109" i="10"/>
  <c r="T2109" i="10"/>
  <c r="V2151" i="10"/>
  <c r="U2151" i="10"/>
  <c r="T2151" i="10"/>
  <c r="Z2094" i="10"/>
  <c r="Y2094" i="10"/>
  <c r="X2094" i="10"/>
  <c r="T2126" i="10"/>
  <c r="V2126" i="10"/>
  <c r="U2126" i="10"/>
  <c r="V2104" i="10"/>
  <c r="U2104" i="10"/>
  <c r="T2104" i="10"/>
  <c r="U2092" i="10"/>
  <c r="V2092" i="10"/>
  <c r="T2092" i="10"/>
  <c r="T1997" i="10"/>
  <c r="V1997" i="10"/>
  <c r="U1997" i="10"/>
  <c r="V2129" i="10"/>
  <c r="U2129" i="10"/>
  <c r="T2129" i="10"/>
  <c r="Z2118" i="10"/>
  <c r="Y2118" i="10"/>
  <c r="X2118" i="10"/>
  <c r="U2119" i="10"/>
  <c r="T2119" i="10"/>
  <c r="V2119" i="10"/>
  <c r="Z2084" i="10"/>
  <c r="Y2084" i="10"/>
  <c r="X2084" i="10"/>
  <c r="Z2133" i="10"/>
  <c r="X2133" i="10"/>
  <c r="Y2133" i="10"/>
  <c r="T2110" i="10"/>
  <c r="V2110" i="10"/>
  <c r="U2110" i="10"/>
  <c r="U2024" i="10"/>
  <c r="T2024" i="10"/>
  <c r="V2024" i="10"/>
  <c r="Z2016" i="10"/>
  <c r="Y2016" i="10"/>
  <c r="X2016" i="10"/>
  <c r="U2006" i="10"/>
  <c r="V2006" i="10"/>
  <c r="T2006" i="10"/>
  <c r="Z1998" i="10"/>
  <c r="Y1998" i="10"/>
  <c r="X1998" i="10"/>
  <c r="Z2042" i="10"/>
  <c r="Y2042" i="10"/>
  <c r="X2042" i="10"/>
  <c r="Y2010" i="10"/>
  <c r="X2010" i="10"/>
  <c r="Z2010" i="10"/>
  <c r="V1983" i="10"/>
  <c r="T1983" i="10"/>
  <c r="U1983" i="10"/>
  <c r="Z2031" i="10"/>
  <c r="Y2031" i="10"/>
  <c r="X2031" i="10"/>
  <c r="V2023" i="10"/>
  <c r="T2023" i="10"/>
  <c r="U2023" i="10"/>
  <c r="Z2127" i="10"/>
  <c r="X2127" i="10"/>
  <c r="Y2127" i="10"/>
  <c r="X2025" i="10"/>
  <c r="Z2025" i="10"/>
  <c r="Y2025" i="10"/>
  <c r="V2065" i="10"/>
  <c r="U2065" i="10"/>
  <c r="T2065" i="10"/>
  <c r="X2054" i="10"/>
  <c r="Z2054" i="10"/>
  <c r="Y2054" i="10"/>
  <c r="Z2076" i="10"/>
  <c r="Y2076" i="10"/>
  <c r="X2076" i="10"/>
  <c r="T1979" i="10"/>
  <c r="U1979" i="10"/>
  <c r="V1979" i="10"/>
  <c r="T1889" i="10"/>
  <c r="V1889" i="10"/>
  <c r="U1889" i="10"/>
  <c r="U1852" i="10"/>
  <c r="T1852" i="10"/>
  <c r="V1852" i="10"/>
  <c r="V1919" i="10"/>
  <c r="U1919" i="10"/>
  <c r="T1919" i="10"/>
  <c r="V1813" i="10"/>
  <c r="T1813" i="10"/>
  <c r="U1813" i="10"/>
  <c r="V1915" i="10"/>
  <c r="U1915" i="10"/>
  <c r="T1915" i="10"/>
  <c r="Z1892" i="10"/>
  <c r="Y1892" i="10"/>
  <c r="X1892" i="10"/>
  <c r="T1873" i="10"/>
  <c r="V1873" i="10"/>
  <c r="U1873" i="10"/>
  <c r="V1851" i="10"/>
  <c r="U1851" i="10"/>
  <c r="T1851" i="10"/>
  <c r="T1989" i="10"/>
  <c r="V1989" i="10"/>
  <c r="U1989" i="10"/>
  <c r="V1844" i="10"/>
  <c r="T1844" i="10"/>
  <c r="U1844" i="10"/>
  <c r="Y1978" i="10"/>
  <c r="Z1978" i="10"/>
  <c r="X1978" i="10"/>
  <c r="Y1897" i="10"/>
  <c r="Z1897" i="10"/>
  <c r="X1897" i="10"/>
  <c r="Y1825" i="10"/>
  <c r="Z1825" i="10"/>
  <c r="X1825" i="10"/>
  <c r="X1980" i="10"/>
  <c r="Z1980" i="10"/>
  <c r="Y1980" i="10"/>
  <c r="Z1943" i="10"/>
  <c r="Y1943" i="10"/>
  <c r="X1943" i="10"/>
  <c r="V1888" i="10"/>
  <c r="U1888" i="10"/>
  <c r="T1888" i="10"/>
  <c r="V1837" i="10"/>
  <c r="T1837" i="10"/>
  <c r="U1837" i="10"/>
  <c r="T1924" i="10"/>
  <c r="V1924" i="10"/>
  <c r="U1924" i="10"/>
  <c r="Y1808" i="10"/>
  <c r="Z1808" i="10"/>
  <c r="X1808" i="10"/>
  <c r="Y1846" i="10"/>
  <c r="X1846" i="10"/>
  <c r="Z1846" i="10"/>
  <c r="Z1729" i="10"/>
  <c r="Y1729" i="10"/>
  <c r="X1729" i="10"/>
  <c r="V1829" i="10"/>
  <c r="U1829" i="10"/>
  <c r="T1829" i="10"/>
  <c r="U1806" i="10"/>
  <c r="V1806" i="10"/>
  <c r="T1806" i="10"/>
  <c r="T1857" i="10"/>
  <c r="V1857" i="10"/>
  <c r="U1857" i="10"/>
  <c r="U1770" i="10"/>
  <c r="T1770" i="10"/>
  <c r="V1770" i="10"/>
  <c r="V1730" i="10"/>
  <c r="U1730" i="10"/>
  <c r="T1730" i="10"/>
  <c r="U1872" i="10"/>
  <c r="T1872" i="10"/>
  <c r="V1872" i="10"/>
  <c r="V1787" i="10"/>
  <c r="U1787" i="10"/>
  <c r="T1787" i="10"/>
  <c r="V1772" i="10"/>
  <c r="U1772" i="10"/>
  <c r="T1772" i="10"/>
  <c r="T1747" i="10"/>
  <c r="U1747" i="10"/>
  <c r="V1747" i="10"/>
  <c r="T1692" i="10"/>
  <c r="U1692" i="10"/>
  <c r="V1692" i="10"/>
  <c r="Z1698" i="10"/>
  <c r="Y1698" i="10"/>
  <c r="X1698" i="10"/>
  <c r="Y1713" i="10"/>
  <c r="Z1713" i="10"/>
  <c r="X1713" i="10"/>
  <c r="Z1631" i="10"/>
  <c r="Y1631" i="10"/>
  <c r="X1631" i="10"/>
  <c r="T1638" i="10"/>
  <c r="V1638" i="10"/>
  <c r="U1638" i="10"/>
  <c r="X1757" i="10"/>
  <c r="Z1757" i="10"/>
  <c r="Y1757" i="10"/>
  <c r="Z1625" i="10"/>
  <c r="Y1625" i="10"/>
  <c r="X1625" i="10"/>
  <c r="Z1593" i="10"/>
  <c r="Y1593" i="10"/>
  <c r="X1593" i="10"/>
  <c r="Z1561" i="10"/>
  <c r="Y1561" i="10"/>
  <c r="X1561" i="10"/>
  <c r="Z1529" i="10"/>
  <c r="Y1529" i="10"/>
  <c r="X1529" i="10"/>
  <c r="V1473" i="10"/>
  <c r="U1473" i="10"/>
  <c r="T1473" i="10"/>
  <c r="V1686" i="10"/>
  <c r="T1686" i="10"/>
  <c r="U1686" i="10"/>
  <c r="Z1716" i="10"/>
  <c r="Y1716" i="10"/>
  <c r="X1716" i="10"/>
  <c r="Z1490" i="10"/>
  <c r="Y1490" i="10"/>
  <c r="X1490" i="10"/>
  <c r="U1452" i="10"/>
  <c r="T1452" i="10"/>
  <c r="V1452" i="10"/>
  <c r="Y1675" i="10"/>
  <c r="Z1675" i="10"/>
  <c r="X1675" i="10"/>
  <c r="Z1485" i="10"/>
  <c r="Y1485" i="10"/>
  <c r="X1485" i="10"/>
  <c r="T1737" i="10"/>
  <c r="U1737" i="10"/>
  <c r="V1737" i="10"/>
  <c r="Z1676" i="10"/>
  <c r="Y1676" i="10"/>
  <c r="X1676" i="10"/>
  <c r="V1493" i="10"/>
  <c r="U1493" i="10"/>
  <c r="T1493" i="10"/>
  <c r="V1461" i="10"/>
  <c r="U1461" i="10"/>
  <c r="T1461" i="10"/>
  <c r="T1530" i="10"/>
  <c r="V1530" i="10"/>
  <c r="U1530" i="10"/>
  <c r="Z1501" i="10"/>
  <c r="Y1501" i="10"/>
  <c r="X1501" i="10"/>
  <c r="U1491" i="10"/>
  <c r="T1491" i="10"/>
  <c r="V1491" i="10"/>
  <c r="Z1454" i="10"/>
  <c r="Y1454" i="10"/>
  <c r="X1454" i="10"/>
  <c r="T1395" i="10"/>
  <c r="V1395" i="10"/>
  <c r="U1395" i="10"/>
  <c r="Y1353" i="10"/>
  <c r="X1353" i="10"/>
  <c r="Z1353" i="10"/>
  <c r="V1291" i="10"/>
  <c r="U1291" i="10"/>
  <c r="T1291" i="10"/>
  <c r="U1679" i="10"/>
  <c r="T1679" i="10"/>
  <c r="V1679" i="10"/>
  <c r="Z1644" i="10"/>
  <c r="Y1644" i="10"/>
  <c r="X1644" i="10"/>
  <c r="T1538" i="10"/>
  <c r="V1538" i="10"/>
  <c r="U1538" i="10"/>
  <c r="Z1509" i="10"/>
  <c r="Y1509" i="10"/>
  <c r="X1509" i="10"/>
  <c r="V1437" i="10"/>
  <c r="U1437" i="10"/>
  <c r="T1437" i="10"/>
  <c r="Z1315" i="10"/>
  <c r="Y1315" i="10"/>
  <c r="X1315" i="10"/>
  <c r="V1597" i="10"/>
  <c r="U1597" i="10"/>
  <c r="T1597" i="10"/>
  <c r="V1434" i="10"/>
  <c r="T1434" i="10"/>
  <c r="U1434" i="10"/>
  <c r="V1598" i="10"/>
  <c r="U1598" i="10"/>
  <c r="T1598" i="10"/>
  <c r="Z1504" i="10"/>
  <c r="Y1504" i="10"/>
  <c r="X1504" i="10"/>
  <c r="T1411" i="10"/>
  <c r="V1411" i="10"/>
  <c r="U1411" i="10"/>
  <c r="U1349" i="10"/>
  <c r="T1349" i="10"/>
  <c r="V1349" i="10"/>
  <c r="Z1318" i="10"/>
  <c r="Y1318" i="10"/>
  <c r="X1318" i="10"/>
  <c r="T1427" i="10"/>
  <c r="V1427" i="10"/>
  <c r="U1427" i="10"/>
  <c r="T1618" i="10"/>
  <c r="V1618" i="10"/>
  <c r="U1618" i="10"/>
  <c r="U1576" i="10"/>
  <c r="T1576" i="10"/>
  <c r="V1576" i="10"/>
  <c r="X1542" i="10"/>
  <c r="Z1542" i="10"/>
  <c r="Y1542" i="10"/>
  <c r="V1525" i="10"/>
  <c r="U1525" i="10"/>
  <c r="T1525" i="10"/>
  <c r="T1387" i="10"/>
  <c r="V1387" i="10"/>
  <c r="U1387" i="10"/>
  <c r="T1267" i="10"/>
  <c r="U1267" i="10"/>
  <c r="V1267" i="10"/>
  <c r="V1614" i="10"/>
  <c r="U1614" i="10"/>
  <c r="T1614" i="10"/>
  <c r="Z1690" i="10"/>
  <c r="Y1690" i="10"/>
  <c r="X1690" i="10"/>
  <c r="V1622" i="10"/>
  <c r="U1622" i="10"/>
  <c r="T1622" i="10"/>
  <c r="Z1449" i="10"/>
  <c r="Y1449" i="10"/>
  <c r="X1449" i="10"/>
  <c r="T1317" i="10"/>
  <c r="V1317" i="10"/>
  <c r="U1317" i="10"/>
  <c r="T1649" i="10"/>
  <c r="V1649" i="10"/>
  <c r="U1649" i="10"/>
  <c r="T1586" i="10"/>
  <c r="V1586" i="10"/>
  <c r="U1586" i="10"/>
  <c r="Z1401" i="10"/>
  <c r="Y1401" i="10"/>
  <c r="X1401" i="10"/>
  <c r="T1673" i="10"/>
  <c r="V1673" i="10"/>
  <c r="U1673" i="10"/>
  <c r="U1600" i="10"/>
  <c r="T1600" i="10"/>
  <c r="V1600" i="10"/>
  <c r="V1566" i="10"/>
  <c r="U1566" i="10"/>
  <c r="T1566" i="10"/>
  <c r="T1474" i="10"/>
  <c r="V1474" i="10"/>
  <c r="U1474" i="10"/>
  <c r="T1443" i="10"/>
  <c r="V1443" i="10"/>
  <c r="U1443" i="10"/>
  <c r="Y1421" i="10"/>
  <c r="X1421" i="10"/>
  <c r="Z1421" i="10"/>
  <c r="Z1366" i="10"/>
  <c r="Y1366" i="10"/>
  <c r="X1366" i="10"/>
  <c r="V1278" i="10"/>
  <c r="U1278" i="10"/>
  <c r="T1278" i="10"/>
  <c r="X1712" i="10"/>
  <c r="Y1712" i="10"/>
  <c r="Z1712" i="10"/>
  <c r="X1415" i="10"/>
  <c r="Z1415" i="10"/>
  <c r="Y1415" i="10"/>
  <c r="Z1307" i="10"/>
  <c r="Y1307" i="10"/>
  <c r="X1307" i="10"/>
  <c r="X1263" i="10"/>
  <c r="Y1263" i="10"/>
  <c r="Z1263" i="10"/>
  <c r="Z1242" i="10"/>
  <c r="Y1242" i="10"/>
  <c r="X1242" i="10"/>
  <c r="V1261" i="10"/>
  <c r="U1261" i="10"/>
  <c r="T1261" i="10"/>
  <c r="U1228" i="10"/>
  <c r="T1228" i="10"/>
  <c r="V1228" i="10"/>
  <c r="Z1302" i="10"/>
  <c r="Y1302" i="10"/>
  <c r="X1302" i="10"/>
  <c r="V1231" i="10"/>
  <c r="T1231" i="10"/>
  <c r="U1231" i="10"/>
  <c r="Y1298" i="10"/>
  <c r="Z1298" i="10"/>
  <c r="X1298" i="10"/>
  <c r="U1260" i="10"/>
  <c r="T1260" i="10"/>
  <c r="V1260" i="10"/>
  <c r="V2434" i="10"/>
  <c r="U2434" i="10"/>
  <c r="T2434" i="10"/>
  <c r="Z2374" i="10"/>
  <c r="Y2374" i="10"/>
  <c r="X2374" i="10"/>
  <c r="T2339" i="10"/>
  <c r="V2339" i="10"/>
  <c r="U2339" i="10"/>
  <c r="X2335" i="10"/>
  <c r="Z2335" i="10"/>
  <c r="Y2335" i="10"/>
  <c r="V2320" i="10"/>
  <c r="U2320" i="10"/>
  <c r="T2320" i="10"/>
  <c r="Y2316" i="10"/>
  <c r="X2316" i="10"/>
  <c r="Z2316" i="10"/>
  <c r="V2232" i="10"/>
  <c r="U2232" i="10"/>
  <c r="T2232" i="10"/>
  <c r="Z2213" i="10"/>
  <c r="Y2213" i="10"/>
  <c r="X2213" i="10"/>
  <c r="U2196" i="10"/>
  <c r="T2196" i="10"/>
  <c r="V2196" i="10"/>
  <c r="Y2179" i="10"/>
  <c r="X2179" i="10"/>
  <c r="Z2179" i="10"/>
  <c r="V2096" i="10"/>
  <c r="U2096" i="10"/>
  <c r="T2096" i="10"/>
  <c r="V2413" i="10"/>
  <c r="U2413" i="10"/>
  <c r="T2413" i="10"/>
  <c r="V2425" i="10"/>
  <c r="U2425" i="10"/>
  <c r="T2425" i="10"/>
  <c r="V2410" i="10"/>
  <c r="U2410" i="10"/>
  <c r="T2410" i="10"/>
  <c r="Y2416" i="10"/>
  <c r="X2416" i="10"/>
  <c r="Z2416" i="10"/>
  <c r="Z2429" i="10"/>
  <c r="Y2429" i="10"/>
  <c r="X2429" i="10"/>
  <c r="U2341" i="10"/>
  <c r="V2341" i="10"/>
  <c r="T2341" i="10"/>
  <c r="V2423" i="10"/>
  <c r="U2423" i="10"/>
  <c r="T2423" i="10"/>
  <c r="V2394" i="10"/>
  <c r="U2394" i="10"/>
  <c r="T2394" i="10"/>
  <c r="Y2408" i="10"/>
  <c r="X2408" i="10"/>
  <c r="Z2408" i="10"/>
  <c r="Z2385" i="10"/>
  <c r="Y2385" i="10"/>
  <c r="X2385" i="10"/>
  <c r="V2390" i="10"/>
  <c r="U2390" i="10"/>
  <c r="T2390" i="10"/>
  <c r="U2377" i="10"/>
  <c r="T2377" i="10"/>
  <c r="V2377" i="10"/>
  <c r="V2350" i="10"/>
  <c r="U2350" i="10"/>
  <c r="T2350" i="10"/>
  <c r="V2327" i="10"/>
  <c r="U2327" i="10"/>
  <c r="T2327" i="10"/>
  <c r="V2338" i="10"/>
  <c r="U2338" i="10"/>
  <c r="T2338" i="10"/>
  <c r="X2415" i="10"/>
  <c r="Z2415" i="10"/>
  <c r="Y2415" i="10"/>
  <c r="Z2324" i="10"/>
  <c r="Y2324" i="10"/>
  <c r="X2324" i="10"/>
  <c r="Z2363" i="10"/>
  <c r="Y2363" i="10"/>
  <c r="X2363" i="10"/>
  <c r="U2306" i="10"/>
  <c r="V2306" i="10"/>
  <c r="T2306" i="10"/>
  <c r="V2272" i="10"/>
  <c r="U2272" i="10"/>
  <c r="T2272" i="10"/>
  <c r="Z2297" i="10"/>
  <c r="Y2297" i="10"/>
  <c r="X2297" i="10"/>
  <c r="U2263" i="10"/>
  <c r="T2263" i="10"/>
  <c r="V2263" i="10"/>
  <c r="V2243" i="10"/>
  <c r="U2243" i="10"/>
  <c r="T2243" i="10"/>
  <c r="V2281" i="10"/>
  <c r="T2281" i="10"/>
  <c r="U2281" i="10"/>
  <c r="V2289" i="10"/>
  <c r="U2289" i="10"/>
  <c r="T2289" i="10"/>
  <c r="V2267" i="10"/>
  <c r="U2267" i="10"/>
  <c r="T2267" i="10"/>
  <c r="V2228" i="10"/>
  <c r="U2228" i="10"/>
  <c r="T2228" i="10"/>
  <c r="Z2214" i="10"/>
  <c r="Y2214" i="10"/>
  <c r="X2214" i="10"/>
  <c r="Y2266" i="10"/>
  <c r="X2266" i="10"/>
  <c r="Z2266" i="10"/>
  <c r="Y2182" i="10"/>
  <c r="Z2182" i="10"/>
  <c r="X2182" i="10"/>
  <c r="V2252" i="10"/>
  <c r="U2252" i="10"/>
  <c r="T2252" i="10"/>
  <c r="X2229" i="10"/>
  <c r="Z2229" i="10"/>
  <c r="Y2229" i="10"/>
  <c r="V2201" i="10"/>
  <c r="T2201" i="10"/>
  <c r="U2201" i="10"/>
  <c r="Z2247" i="10"/>
  <c r="Y2247" i="10"/>
  <c r="X2247" i="10"/>
  <c r="U2191" i="10"/>
  <c r="T2191" i="10"/>
  <c r="V2191" i="10"/>
  <c r="Z2161" i="10"/>
  <c r="Y2161" i="10"/>
  <c r="X2161" i="10"/>
  <c r="T2137" i="10"/>
  <c r="V2137" i="10"/>
  <c r="U2137" i="10"/>
  <c r="T2198" i="10"/>
  <c r="V2198" i="10"/>
  <c r="U2198" i="10"/>
  <c r="Z2163" i="10"/>
  <c r="Y2163" i="10"/>
  <c r="X2163" i="10"/>
  <c r="Z2109" i="10"/>
  <c r="Y2109" i="10"/>
  <c r="X2109" i="10"/>
  <c r="Z2151" i="10"/>
  <c r="Y2151" i="10"/>
  <c r="X2151" i="10"/>
  <c r="Z2126" i="10"/>
  <c r="Y2126" i="10"/>
  <c r="X2126" i="10"/>
  <c r="V2101" i="10"/>
  <c r="U2101" i="10"/>
  <c r="T2101" i="10"/>
  <c r="Z2092" i="10"/>
  <c r="Y2092" i="10"/>
  <c r="X2092" i="10"/>
  <c r="V2217" i="10"/>
  <c r="U2217" i="10"/>
  <c r="T2217" i="10"/>
  <c r="Z2129" i="10"/>
  <c r="Y2129" i="10"/>
  <c r="X2129" i="10"/>
  <c r="U2116" i="10"/>
  <c r="T2116" i="10"/>
  <c r="V2116" i="10"/>
  <c r="Z2110" i="10"/>
  <c r="Y2110" i="10"/>
  <c r="X2110" i="10"/>
  <c r="U2032" i="10"/>
  <c r="T2032" i="10"/>
  <c r="V2032" i="10"/>
  <c r="Z2024" i="10"/>
  <c r="Y2024" i="10"/>
  <c r="X2024" i="10"/>
  <c r="U2014" i="10"/>
  <c r="T2014" i="10"/>
  <c r="V2014" i="10"/>
  <c r="Z2006" i="10"/>
  <c r="Y2006" i="10"/>
  <c r="X2006" i="10"/>
  <c r="Y2056" i="10"/>
  <c r="Z2056" i="10"/>
  <c r="X2056" i="10"/>
  <c r="U1968" i="10"/>
  <c r="T1968" i="10"/>
  <c r="V1968" i="10"/>
  <c r="Z2023" i="10"/>
  <c r="Y2023" i="10"/>
  <c r="X2023" i="10"/>
  <c r="V2015" i="10"/>
  <c r="T2015" i="10"/>
  <c r="U2015" i="10"/>
  <c r="X2017" i="10"/>
  <c r="Z2017" i="10"/>
  <c r="Y2017" i="10"/>
  <c r="Z2065" i="10"/>
  <c r="X2065" i="10"/>
  <c r="Y2065" i="10"/>
  <c r="T2041" i="10"/>
  <c r="V2041" i="10"/>
  <c r="U2041" i="10"/>
  <c r="T2071" i="10"/>
  <c r="U2071" i="10"/>
  <c r="V2071" i="10"/>
  <c r="Z1979" i="10"/>
  <c r="X1979" i="10"/>
  <c r="Y1979" i="10"/>
  <c r="V1883" i="10"/>
  <c r="U1883" i="10"/>
  <c r="T1883" i="10"/>
  <c r="U1838" i="10"/>
  <c r="T1838" i="10"/>
  <c r="V1838" i="10"/>
  <c r="Y2040" i="10"/>
  <c r="Z2040" i="10"/>
  <c r="X2040" i="10"/>
  <c r="Z1919" i="10"/>
  <c r="Y1919" i="10"/>
  <c r="X1919" i="10"/>
  <c r="V1926" i="10"/>
  <c r="U1926" i="10"/>
  <c r="T1926" i="10"/>
  <c r="X1880" i="10"/>
  <c r="Z1880" i="10"/>
  <c r="Y1880" i="10"/>
  <c r="Z1813" i="10"/>
  <c r="Y1813" i="10"/>
  <c r="X1813" i="10"/>
  <c r="Z1915" i="10"/>
  <c r="Y1915" i="10"/>
  <c r="X1915" i="10"/>
  <c r="V1871" i="10"/>
  <c r="U1871" i="10"/>
  <c r="T1871" i="10"/>
  <c r="V1848" i="10"/>
  <c r="U1848" i="10"/>
  <c r="T1848" i="10"/>
  <c r="Y1873" i="10"/>
  <c r="X1873" i="10"/>
  <c r="Z1873" i="10"/>
  <c r="U1925" i="10"/>
  <c r="T1925" i="10"/>
  <c r="V1925" i="10"/>
  <c r="V1867" i="10"/>
  <c r="U1867" i="10"/>
  <c r="T1867" i="10"/>
  <c r="Z1844" i="10"/>
  <c r="X1844" i="10"/>
  <c r="Y1844" i="10"/>
  <c r="V2070" i="10"/>
  <c r="U2070" i="10"/>
  <c r="T2070" i="10"/>
  <c r="T1978" i="10"/>
  <c r="V1978" i="10"/>
  <c r="U1978" i="10"/>
  <c r="X1933" i="10"/>
  <c r="Y1933" i="10"/>
  <c r="Z1933" i="10"/>
  <c r="T1897" i="10"/>
  <c r="U1897" i="10"/>
  <c r="V1897" i="10"/>
  <c r="V1970" i="10"/>
  <c r="U1970" i="10"/>
  <c r="T1970" i="10"/>
  <c r="U1903" i="10"/>
  <c r="V1903" i="10"/>
  <c r="T1903" i="10"/>
  <c r="X1888" i="10"/>
  <c r="Z1888" i="10"/>
  <c r="Y1888" i="10"/>
  <c r="X1837" i="10"/>
  <c r="Z1837" i="10"/>
  <c r="Y1837" i="10"/>
  <c r="Z1924" i="10"/>
  <c r="Y1924" i="10"/>
  <c r="X1924" i="10"/>
  <c r="U1831" i="10"/>
  <c r="T1831" i="10"/>
  <c r="V1831" i="10"/>
  <c r="U1808" i="10"/>
  <c r="T1808" i="10"/>
  <c r="V1808" i="10"/>
  <c r="T1846" i="10"/>
  <c r="U1846" i="10"/>
  <c r="V1846" i="10"/>
  <c r="V2061" i="10"/>
  <c r="U2061" i="10"/>
  <c r="T2061" i="10"/>
  <c r="Z1806" i="10"/>
  <c r="Y1806" i="10"/>
  <c r="X1806" i="10"/>
  <c r="X1857" i="10"/>
  <c r="Z1857" i="10"/>
  <c r="Y1857" i="10"/>
  <c r="V1805" i="10"/>
  <c r="T1805" i="10"/>
  <c r="U1805" i="10"/>
  <c r="Y1830" i="10"/>
  <c r="Z1830" i="10"/>
  <c r="X1830" i="10"/>
  <c r="U1974" i="10"/>
  <c r="V1974" i="10"/>
  <c r="T1974" i="10"/>
  <c r="Z1872" i="10"/>
  <c r="X1872" i="10"/>
  <c r="Y1872" i="10"/>
  <c r="V1784" i="10"/>
  <c r="U1784" i="10"/>
  <c r="T1784" i="10"/>
  <c r="Z1772" i="10"/>
  <c r="Y1772" i="10"/>
  <c r="X1772" i="10"/>
  <c r="T1736" i="10"/>
  <c r="V1736" i="10"/>
  <c r="U1736" i="10"/>
  <c r="U1791" i="10"/>
  <c r="T1791" i="10"/>
  <c r="V1791" i="10"/>
  <c r="V1745" i="10"/>
  <c r="U1745" i="10"/>
  <c r="T1745" i="10"/>
  <c r="T1731" i="10"/>
  <c r="V1731" i="10"/>
  <c r="U1731" i="10"/>
  <c r="V1696" i="10"/>
  <c r="T1696" i="10"/>
  <c r="U1696" i="10"/>
  <c r="V1713" i="10"/>
  <c r="U1713" i="10"/>
  <c r="T1713" i="10"/>
  <c r="V1699" i="10"/>
  <c r="T1699" i="10"/>
  <c r="U1699" i="10"/>
  <c r="V1617" i="10"/>
  <c r="U1617" i="10"/>
  <c r="T1617" i="10"/>
  <c r="V1585" i="10"/>
  <c r="U1585" i="10"/>
  <c r="T1585" i="10"/>
  <c r="V1553" i="10"/>
  <c r="U1553" i="10"/>
  <c r="T1553" i="10"/>
  <c r="V1521" i="10"/>
  <c r="U1521" i="10"/>
  <c r="T1521" i="10"/>
  <c r="Z1473" i="10"/>
  <c r="Y1473" i="10"/>
  <c r="X1473" i="10"/>
  <c r="U1666" i="10"/>
  <c r="V1666" i="10"/>
  <c r="T1666" i="10"/>
  <c r="V1707" i="10"/>
  <c r="T1707" i="10"/>
  <c r="U1707" i="10"/>
  <c r="Y1646" i="10"/>
  <c r="Z1646" i="10"/>
  <c r="X1646" i="10"/>
  <c r="U1488" i="10"/>
  <c r="T1488" i="10"/>
  <c r="V1488" i="10"/>
  <c r="U1767" i="10"/>
  <c r="T1767" i="10"/>
  <c r="V1767" i="10"/>
  <c r="V1711" i="10"/>
  <c r="U1711" i="10"/>
  <c r="T1711" i="10"/>
  <c r="V1675" i="10"/>
  <c r="T1675" i="10"/>
  <c r="U1675" i="10"/>
  <c r="U1639" i="10"/>
  <c r="V1639" i="10"/>
  <c r="T1639" i="10"/>
  <c r="Z1737" i="10"/>
  <c r="Y1737" i="10"/>
  <c r="X1737" i="10"/>
  <c r="V1664" i="10"/>
  <c r="U1664" i="10"/>
  <c r="T1664" i="10"/>
  <c r="Z1493" i="10"/>
  <c r="Y1493" i="10"/>
  <c r="X1493" i="10"/>
  <c r="Z1461" i="10"/>
  <c r="Y1461" i="10"/>
  <c r="X1461" i="10"/>
  <c r="U1616" i="10"/>
  <c r="T1616" i="10"/>
  <c r="V1616" i="10"/>
  <c r="Z1530" i="10"/>
  <c r="Y1530" i="10"/>
  <c r="X1530" i="10"/>
  <c r="T1498" i="10"/>
  <c r="V1498" i="10"/>
  <c r="U1498" i="10"/>
  <c r="Z1491" i="10"/>
  <c r="X1491" i="10"/>
  <c r="Y1491" i="10"/>
  <c r="Z1395" i="10"/>
  <c r="Y1395" i="10"/>
  <c r="X1395" i="10"/>
  <c r="Z1350" i="10"/>
  <c r="X1350" i="10"/>
  <c r="Y1350" i="10"/>
  <c r="Z1679" i="10"/>
  <c r="Y1679" i="10"/>
  <c r="X1679" i="10"/>
  <c r="U1624" i="10"/>
  <c r="T1624" i="10"/>
  <c r="V1624" i="10"/>
  <c r="Z1538" i="10"/>
  <c r="Y1538" i="10"/>
  <c r="X1538" i="10"/>
  <c r="V1469" i="10"/>
  <c r="U1469" i="10"/>
  <c r="T1469" i="10"/>
  <c r="T1435" i="10"/>
  <c r="U1435" i="10"/>
  <c r="V1435" i="10"/>
  <c r="Z1597" i="10"/>
  <c r="Y1597" i="10"/>
  <c r="X1597" i="10"/>
  <c r="Z1434" i="10"/>
  <c r="Y1434" i="10"/>
  <c r="X1434" i="10"/>
  <c r="X1598" i="10"/>
  <c r="Z1598" i="10"/>
  <c r="Y1598" i="10"/>
  <c r="V1581" i="10"/>
  <c r="U1581" i="10"/>
  <c r="T1581" i="10"/>
  <c r="V1489" i="10"/>
  <c r="U1489" i="10"/>
  <c r="T1489" i="10"/>
  <c r="V1430" i="10"/>
  <c r="U1430" i="10"/>
  <c r="T1430" i="10"/>
  <c r="Z1411" i="10"/>
  <c r="Y1411" i="10"/>
  <c r="X1411" i="10"/>
  <c r="Y1373" i="10"/>
  <c r="X1373" i="10"/>
  <c r="Z1373" i="10"/>
  <c r="V1338" i="10"/>
  <c r="T1338" i="10"/>
  <c r="U1338" i="10"/>
  <c r="U1584" i="10"/>
  <c r="T1584" i="10"/>
  <c r="V1584" i="10"/>
  <c r="Z1427" i="10"/>
  <c r="Y1427" i="10"/>
  <c r="X1427" i="10"/>
  <c r="Z1618" i="10"/>
  <c r="Y1618" i="10"/>
  <c r="X1618" i="10"/>
  <c r="Z1576" i="10"/>
  <c r="Y1576" i="10"/>
  <c r="X1576" i="10"/>
  <c r="Z1525" i="10"/>
  <c r="Y1525" i="10"/>
  <c r="X1525" i="10"/>
  <c r="Z1387" i="10"/>
  <c r="Y1387" i="10"/>
  <c r="X1387" i="10"/>
  <c r="V1328" i="10"/>
  <c r="T1328" i="10"/>
  <c r="U1328" i="10"/>
  <c r="T1259" i="10"/>
  <c r="V1259" i="10"/>
  <c r="U1259" i="10"/>
  <c r="X1614" i="10"/>
  <c r="Z1614" i="10"/>
  <c r="Y1614" i="10"/>
  <c r="X1622" i="10"/>
  <c r="Z1622" i="10"/>
  <c r="Y1622" i="10"/>
  <c r="V1605" i="10"/>
  <c r="U1605" i="10"/>
  <c r="T1605" i="10"/>
  <c r="T1506" i="10"/>
  <c r="V1506" i="10"/>
  <c r="U1506" i="10"/>
  <c r="Y1649" i="10"/>
  <c r="X1649" i="10"/>
  <c r="Z1649" i="10"/>
  <c r="Z1586" i="10"/>
  <c r="Y1586" i="10"/>
  <c r="X1586" i="10"/>
  <c r="V1386" i="10"/>
  <c r="U1386" i="10"/>
  <c r="T1386" i="10"/>
  <c r="Z1600" i="10"/>
  <c r="Y1600" i="10"/>
  <c r="X1600" i="10"/>
  <c r="X1566" i="10"/>
  <c r="Z1566" i="10"/>
  <c r="Y1566" i="10"/>
  <c r="V1549" i="10"/>
  <c r="U1549" i="10"/>
  <c r="T1549" i="10"/>
  <c r="Z1474" i="10"/>
  <c r="Y1474" i="10"/>
  <c r="X1474" i="10"/>
  <c r="Z1443" i="10"/>
  <c r="Y1443" i="10"/>
  <c r="X1443" i="10"/>
  <c r="V1362" i="10"/>
  <c r="U1362" i="10"/>
  <c r="T1362" i="10"/>
  <c r="T1325" i="10"/>
  <c r="U1325" i="10"/>
  <c r="V1325" i="10"/>
  <c r="V1303" i="10"/>
  <c r="T1303" i="10"/>
  <c r="U1303" i="10"/>
  <c r="V1270" i="10"/>
  <c r="U1270" i="10"/>
  <c r="T1270" i="10"/>
  <c r="V1712" i="10"/>
  <c r="U1712" i="10"/>
  <c r="T1712" i="10"/>
  <c r="V1355" i="10"/>
  <c r="U1355" i="10"/>
  <c r="T1355" i="10"/>
  <c r="V1379" i="10"/>
  <c r="T1379" i="10"/>
  <c r="U1379" i="10"/>
  <c r="X1279" i="10"/>
  <c r="Y1279" i="10"/>
  <c r="Z1279" i="10"/>
  <c r="V1258" i="10"/>
  <c r="T1258" i="10"/>
  <c r="U1258" i="10"/>
  <c r="V1277" i="10"/>
  <c r="U1277" i="10"/>
  <c r="T1277" i="10"/>
  <c r="U1244" i="10"/>
  <c r="T1244" i="10"/>
  <c r="V1244" i="10"/>
  <c r="Z1261" i="10"/>
  <c r="Y1261" i="10"/>
  <c r="X1261" i="10"/>
  <c r="Z1228" i="10"/>
  <c r="Y1228" i="10"/>
  <c r="X1228" i="10"/>
  <c r="Z1327" i="10"/>
  <c r="Y1327" i="10"/>
  <c r="X1327" i="10"/>
  <c r="V1311" i="10"/>
  <c r="U1311" i="10"/>
  <c r="T1311" i="10"/>
  <c r="V1285" i="10"/>
  <c r="U1285" i="10"/>
  <c r="T1285" i="10"/>
  <c r="Z1252" i="10"/>
  <c r="Y1252" i="10"/>
  <c r="X1252" i="10"/>
  <c r="V1271" i="10"/>
  <c r="U1271" i="10"/>
  <c r="T1271" i="10"/>
  <c r="V1250" i="10"/>
  <c r="U1250" i="10"/>
  <c r="T1250" i="10"/>
  <c r="V1298" i="10"/>
  <c r="T1298" i="10"/>
  <c r="U1298" i="10"/>
  <c r="Y1260" i="10"/>
  <c r="Z1260" i="10"/>
  <c r="X1260" i="10"/>
  <c r="Z2409" i="10"/>
  <c r="Y2409" i="10"/>
  <c r="X2409" i="10"/>
  <c r="U2361" i="10"/>
  <c r="T2361" i="10"/>
  <c r="V2361" i="10"/>
  <c r="Z2315" i="10"/>
  <c r="Y2315" i="10"/>
  <c r="X2315" i="10"/>
  <c r="Z2304" i="10"/>
  <c r="Y2304" i="10"/>
  <c r="X2304" i="10"/>
  <c r="U2215" i="10"/>
  <c r="T2215" i="10"/>
  <c r="V2215" i="10"/>
  <c r="Y2224" i="10"/>
  <c r="X2224" i="10"/>
  <c r="Z2224" i="10"/>
  <c r="U2044" i="10"/>
  <c r="V2044" i="10"/>
  <c r="T2044" i="10"/>
  <c r="T2435" i="10"/>
  <c r="V2435" i="10"/>
  <c r="U2435" i="10"/>
  <c r="Z2425" i="10"/>
  <c r="Y2425" i="10"/>
  <c r="X2425" i="10"/>
  <c r="Z2410" i="10"/>
  <c r="Y2410" i="10"/>
  <c r="X2410" i="10"/>
  <c r="V2438" i="10"/>
  <c r="U2438" i="10"/>
  <c r="T2438" i="10"/>
  <c r="Y2424" i="10"/>
  <c r="X2424" i="10"/>
  <c r="Z2424" i="10"/>
  <c r="V2397" i="10"/>
  <c r="U2397" i="10"/>
  <c r="T2397" i="10"/>
  <c r="U2412" i="10"/>
  <c r="T2412" i="10"/>
  <c r="V2412" i="10"/>
  <c r="V2384" i="10"/>
  <c r="U2384" i="10"/>
  <c r="T2384" i="10"/>
  <c r="V2414" i="10"/>
  <c r="U2414" i="10"/>
  <c r="T2414" i="10"/>
  <c r="X2423" i="10"/>
  <c r="Z2423" i="10"/>
  <c r="Y2423" i="10"/>
  <c r="Z2394" i="10"/>
  <c r="Y2394" i="10"/>
  <c r="X2394" i="10"/>
  <c r="V2408" i="10"/>
  <c r="U2408" i="10"/>
  <c r="T2408" i="10"/>
  <c r="V2382" i="10"/>
  <c r="U2382" i="10"/>
  <c r="T2382" i="10"/>
  <c r="Z2390" i="10"/>
  <c r="Y2390" i="10"/>
  <c r="X2390" i="10"/>
  <c r="Z2377" i="10"/>
  <c r="Y2377" i="10"/>
  <c r="X2377" i="10"/>
  <c r="Z2350" i="10"/>
  <c r="Y2350" i="10"/>
  <c r="X2350" i="10"/>
  <c r="V2319" i="10"/>
  <c r="U2319" i="10"/>
  <c r="T2319" i="10"/>
  <c r="U2369" i="10"/>
  <c r="T2369" i="10"/>
  <c r="V2369" i="10"/>
  <c r="Z2338" i="10"/>
  <c r="Y2338" i="10"/>
  <c r="X2338" i="10"/>
  <c r="V2346" i="10"/>
  <c r="U2346" i="10"/>
  <c r="T2346" i="10"/>
  <c r="Y2318" i="10"/>
  <c r="X2318" i="10"/>
  <c r="Z2318" i="10"/>
  <c r="Y2322" i="10"/>
  <c r="Z2322" i="10"/>
  <c r="X2322" i="10"/>
  <c r="Z2306" i="10"/>
  <c r="Y2306" i="10"/>
  <c r="X2306" i="10"/>
  <c r="V2311" i="10"/>
  <c r="U2311" i="10"/>
  <c r="T2311" i="10"/>
  <c r="V2292" i="10"/>
  <c r="U2292" i="10"/>
  <c r="T2292" i="10"/>
  <c r="Z2263" i="10"/>
  <c r="Y2263" i="10"/>
  <c r="X2263" i="10"/>
  <c r="Z2281" i="10"/>
  <c r="Y2281" i="10"/>
  <c r="X2281" i="10"/>
  <c r="Z2289" i="10"/>
  <c r="Y2289" i="10"/>
  <c r="X2289" i="10"/>
  <c r="V2257" i="10"/>
  <c r="T2257" i="10"/>
  <c r="U2257" i="10"/>
  <c r="Z2267" i="10"/>
  <c r="Y2267" i="10"/>
  <c r="X2267" i="10"/>
  <c r="Z2228" i="10"/>
  <c r="Y2228" i="10"/>
  <c r="X2228" i="10"/>
  <c r="V2285" i="10"/>
  <c r="T2285" i="10"/>
  <c r="U2285" i="10"/>
  <c r="V2288" i="10"/>
  <c r="U2288" i="10"/>
  <c r="T2288" i="10"/>
  <c r="V2221" i="10"/>
  <c r="U2221" i="10"/>
  <c r="T2221" i="10"/>
  <c r="V2266" i="10"/>
  <c r="U2266" i="10"/>
  <c r="T2266" i="10"/>
  <c r="U2226" i="10"/>
  <c r="T2226" i="10"/>
  <c r="V2226" i="10"/>
  <c r="V2284" i="10"/>
  <c r="U2284" i="10"/>
  <c r="T2284" i="10"/>
  <c r="Z2252" i="10"/>
  <c r="Y2252" i="10"/>
  <c r="X2252" i="10"/>
  <c r="Z2201" i="10"/>
  <c r="Y2201" i="10"/>
  <c r="X2201" i="10"/>
  <c r="Z2191" i="10"/>
  <c r="X2191" i="10"/>
  <c r="Y2191" i="10"/>
  <c r="T2170" i="10"/>
  <c r="V2170" i="10"/>
  <c r="U2170" i="10"/>
  <c r="T2133" i="10"/>
  <c r="V2133" i="10"/>
  <c r="U2133" i="10"/>
  <c r="U2154" i="10"/>
  <c r="T2154" i="10"/>
  <c r="V2154" i="10"/>
  <c r="T2102" i="10"/>
  <c r="V2102" i="10"/>
  <c r="U2102" i="10"/>
  <c r="V2114" i="10"/>
  <c r="U2114" i="10"/>
  <c r="T2114" i="10"/>
  <c r="U2124" i="10"/>
  <c r="T2124" i="10"/>
  <c r="V2124" i="10"/>
  <c r="Z2101" i="10"/>
  <c r="Y2101" i="10"/>
  <c r="X2101" i="10"/>
  <c r="Z2053" i="10"/>
  <c r="Y2053" i="10"/>
  <c r="X2053" i="10"/>
  <c r="U2172" i="10"/>
  <c r="T2172" i="10"/>
  <c r="V2172" i="10"/>
  <c r="V2045" i="10"/>
  <c r="T2045" i="10"/>
  <c r="U2045" i="10"/>
  <c r="Z2217" i="10"/>
  <c r="Y2217" i="10"/>
  <c r="X2217" i="10"/>
  <c r="U2152" i="10"/>
  <c r="T2152" i="10"/>
  <c r="V2152" i="10"/>
  <c r="Z2116" i="10"/>
  <c r="Y2116" i="10"/>
  <c r="X2116" i="10"/>
  <c r="U2108" i="10"/>
  <c r="T2108" i="10"/>
  <c r="V2108" i="10"/>
  <c r="T2063" i="10"/>
  <c r="V2063" i="10"/>
  <c r="U2063" i="10"/>
  <c r="Y2060" i="10"/>
  <c r="Z2060" i="10"/>
  <c r="X2060" i="10"/>
  <c r="Z2032" i="10"/>
  <c r="Y2032" i="10"/>
  <c r="X2032" i="10"/>
  <c r="U2022" i="10"/>
  <c r="V2022" i="10"/>
  <c r="T2022" i="10"/>
  <c r="Z2014" i="10"/>
  <c r="Y2014" i="10"/>
  <c r="X2014" i="10"/>
  <c r="U2056" i="10"/>
  <c r="V2056" i="10"/>
  <c r="T2056" i="10"/>
  <c r="V2046" i="10"/>
  <c r="U2046" i="10"/>
  <c r="T2046" i="10"/>
  <c r="Y2034" i="10"/>
  <c r="X2034" i="10"/>
  <c r="Z2034" i="10"/>
  <c r="Y2002" i="10"/>
  <c r="X2002" i="10"/>
  <c r="Z2002" i="10"/>
  <c r="U1962" i="10"/>
  <c r="T1962" i="10"/>
  <c r="V1962" i="10"/>
  <c r="Z2015" i="10"/>
  <c r="Y2015" i="10"/>
  <c r="X2015" i="10"/>
  <c r="V2007" i="10"/>
  <c r="T2007" i="10"/>
  <c r="U2007" i="10"/>
  <c r="X2009" i="10"/>
  <c r="Z2009" i="10"/>
  <c r="Y2009" i="10"/>
  <c r="T2062" i="10"/>
  <c r="V2062" i="10"/>
  <c r="U2062" i="10"/>
  <c r="Z2041" i="10"/>
  <c r="Y2041" i="10"/>
  <c r="X2041" i="10"/>
  <c r="V1988" i="10"/>
  <c r="U1988" i="10"/>
  <c r="T1988" i="10"/>
  <c r="X2071" i="10"/>
  <c r="Z2071" i="10"/>
  <c r="Y2071" i="10"/>
  <c r="Y1976" i="10"/>
  <c r="X1976" i="10"/>
  <c r="Z1976" i="10"/>
  <c r="Y2143" i="10"/>
  <c r="Z2143" i="10"/>
  <c r="X2143" i="10"/>
  <c r="V1878" i="10"/>
  <c r="T1878" i="10"/>
  <c r="U1878" i="10"/>
  <c r="V2040" i="10"/>
  <c r="U2040" i="10"/>
  <c r="T2040" i="10"/>
  <c r="U1917" i="10"/>
  <c r="T1917" i="10"/>
  <c r="V1917" i="10"/>
  <c r="U1798" i="10"/>
  <c r="T1798" i="10"/>
  <c r="V1798" i="10"/>
  <c r="Y1910" i="10"/>
  <c r="X1910" i="10"/>
  <c r="Z1910" i="10"/>
  <c r="Z1871" i="10"/>
  <c r="Y1871" i="10"/>
  <c r="X1871" i="10"/>
  <c r="Z1848" i="10"/>
  <c r="X1848" i="10"/>
  <c r="Y1848" i="10"/>
  <c r="V1876" i="10"/>
  <c r="U1876" i="10"/>
  <c r="T1876" i="10"/>
  <c r="U1866" i="10"/>
  <c r="T1866" i="10"/>
  <c r="V1866" i="10"/>
  <c r="T1811" i="10"/>
  <c r="U1811" i="10"/>
  <c r="V1811" i="10"/>
  <c r="X1925" i="10"/>
  <c r="Y1925" i="10"/>
  <c r="Z1925" i="10"/>
  <c r="Y1867" i="10"/>
  <c r="X1867" i="10"/>
  <c r="Z1867" i="10"/>
  <c r="Z2070" i="10"/>
  <c r="Y2070" i="10"/>
  <c r="X2070" i="10"/>
  <c r="Y1820" i="10"/>
  <c r="X1820" i="10"/>
  <c r="Z1820" i="10"/>
  <c r="X1970" i="10"/>
  <c r="Z1970" i="10"/>
  <c r="Y1970" i="10"/>
  <c r="Z1903" i="10"/>
  <c r="Y1903" i="10"/>
  <c r="X1903" i="10"/>
  <c r="V1859" i="10"/>
  <c r="U1859" i="10"/>
  <c r="T1859" i="10"/>
  <c r="Z1831" i="10"/>
  <c r="Y1831" i="10"/>
  <c r="X1831" i="10"/>
  <c r="V1801" i="10"/>
  <c r="U1801" i="10"/>
  <c r="T1801" i="10"/>
  <c r="V1911" i="10"/>
  <c r="U1911" i="10"/>
  <c r="T1911" i="10"/>
  <c r="Z2061" i="10"/>
  <c r="Y2061" i="10"/>
  <c r="X2061" i="10"/>
  <c r="V1749" i="10"/>
  <c r="U1749" i="10"/>
  <c r="T1749" i="10"/>
  <c r="Z1836" i="10"/>
  <c r="X1836" i="10"/>
  <c r="Y1836" i="10"/>
  <c r="Z1805" i="10"/>
  <c r="Y1805" i="10"/>
  <c r="X1805" i="10"/>
  <c r="V1912" i="10"/>
  <c r="U1912" i="10"/>
  <c r="T1912" i="10"/>
  <c r="V1830" i="10"/>
  <c r="T1830" i="10"/>
  <c r="U1830" i="10"/>
  <c r="Y1810" i="10"/>
  <c r="X1810" i="10"/>
  <c r="Z1810" i="10"/>
  <c r="Y1974" i="10"/>
  <c r="X1974" i="10"/>
  <c r="Z1974" i="10"/>
  <c r="Y1854" i="10"/>
  <c r="X1854" i="10"/>
  <c r="Z1854" i="10"/>
  <c r="Z1784" i="10"/>
  <c r="Y1784" i="10"/>
  <c r="X1784" i="10"/>
  <c r="V1771" i="10"/>
  <c r="U1771" i="10"/>
  <c r="T1771" i="10"/>
  <c r="Z1730" i="10"/>
  <c r="X1730" i="10"/>
  <c r="Y1730" i="10"/>
  <c r="Z1791" i="10"/>
  <c r="Y1791" i="10"/>
  <c r="X1791" i="10"/>
  <c r="Z1745" i="10"/>
  <c r="Y1745" i="10"/>
  <c r="X1745" i="10"/>
  <c r="Z1731" i="10"/>
  <c r="X1731" i="10"/>
  <c r="Y1731" i="10"/>
  <c r="V1773" i="10"/>
  <c r="U1773" i="10"/>
  <c r="T1773" i="10"/>
  <c r="V1688" i="10"/>
  <c r="U1688" i="10"/>
  <c r="T1688" i="10"/>
  <c r="U1775" i="10"/>
  <c r="T1775" i="10"/>
  <c r="V1775" i="10"/>
  <c r="U1685" i="10"/>
  <c r="T1685" i="10"/>
  <c r="V1685" i="10"/>
  <c r="U1822" i="10"/>
  <c r="V1822" i="10"/>
  <c r="T1822" i="10"/>
  <c r="Z1699" i="10"/>
  <c r="Y1699" i="10"/>
  <c r="X1699" i="10"/>
  <c r="V1691" i="10"/>
  <c r="U1691" i="10"/>
  <c r="T1691" i="10"/>
  <c r="U1671" i="10"/>
  <c r="V1671" i="10"/>
  <c r="T1671" i="10"/>
  <c r="Z1617" i="10"/>
  <c r="Y1617" i="10"/>
  <c r="X1617" i="10"/>
  <c r="Z1585" i="10"/>
  <c r="Y1585" i="10"/>
  <c r="X1585" i="10"/>
  <c r="Z1553" i="10"/>
  <c r="Y1553" i="10"/>
  <c r="X1553" i="10"/>
  <c r="Z1521" i="10"/>
  <c r="Y1521" i="10"/>
  <c r="X1521" i="10"/>
  <c r="V1457" i="10"/>
  <c r="U1457" i="10"/>
  <c r="T1457" i="10"/>
  <c r="Z1666" i="10"/>
  <c r="X1666" i="10"/>
  <c r="Y1666" i="10"/>
  <c r="Z1707" i="10"/>
  <c r="Y1707" i="10"/>
  <c r="X1707" i="10"/>
  <c r="T1646" i="10"/>
  <c r="V1646" i="10"/>
  <c r="U1646" i="10"/>
  <c r="Z1488" i="10"/>
  <c r="Y1488" i="10"/>
  <c r="X1488" i="10"/>
  <c r="Z1767" i="10"/>
  <c r="Y1767" i="10"/>
  <c r="X1767" i="10"/>
  <c r="Z1711" i="10"/>
  <c r="Y1711" i="10"/>
  <c r="X1711" i="10"/>
  <c r="U1687" i="10"/>
  <c r="V1687" i="10"/>
  <c r="T1687" i="10"/>
  <c r="Z1639" i="10"/>
  <c r="Y1639" i="10"/>
  <c r="X1639" i="10"/>
  <c r="V1718" i="10"/>
  <c r="U1718" i="10"/>
  <c r="T1718" i="10"/>
  <c r="X1664" i="10"/>
  <c r="Z1664" i="10"/>
  <c r="Y1664" i="10"/>
  <c r="Y1487" i="10"/>
  <c r="X1487" i="10"/>
  <c r="Z1487" i="10"/>
  <c r="T1459" i="10"/>
  <c r="V1459" i="10"/>
  <c r="U1459" i="10"/>
  <c r="X1645" i="10"/>
  <c r="Z1645" i="10"/>
  <c r="Y1645" i="10"/>
  <c r="Z1616" i="10"/>
  <c r="Y1616" i="10"/>
  <c r="X1616" i="10"/>
  <c r="V1582" i="10"/>
  <c r="U1582" i="10"/>
  <c r="T1582" i="10"/>
  <c r="Z1498" i="10"/>
  <c r="Y1498" i="10"/>
  <c r="X1498" i="10"/>
  <c r="T1341" i="10"/>
  <c r="V1341" i="10"/>
  <c r="U1341" i="10"/>
  <c r="U1663" i="10"/>
  <c r="V1663" i="10"/>
  <c r="T1663" i="10"/>
  <c r="Z1624" i="10"/>
  <c r="Y1624" i="10"/>
  <c r="X1624" i="10"/>
  <c r="V1590" i="10"/>
  <c r="U1590" i="10"/>
  <c r="T1590" i="10"/>
  <c r="Z1469" i="10"/>
  <c r="Y1469" i="10"/>
  <c r="X1469" i="10"/>
  <c r="Z1435" i="10"/>
  <c r="Y1435" i="10"/>
  <c r="X1435" i="10"/>
  <c r="V1370" i="10"/>
  <c r="T1370" i="10"/>
  <c r="U1370" i="10"/>
  <c r="T1562" i="10"/>
  <c r="V1562" i="10"/>
  <c r="U1562" i="10"/>
  <c r="T1610" i="10"/>
  <c r="V1610" i="10"/>
  <c r="U1610" i="10"/>
  <c r="Z1581" i="10"/>
  <c r="Y1581" i="10"/>
  <c r="X1581" i="10"/>
  <c r="Z1489" i="10"/>
  <c r="Y1489" i="10"/>
  <c r="X1489" i="10"/>
  <c r="Z1584" i="10"/>
  <c r="Y1584" i="10"/>
  <c r="X1584" i="10"/>
  <c r="T1554" i="10"/>
  <c r="V1554" i="10"/>
  <c r="U1554" i="10"/>
  <c r="U1512" i="10"/>
  <c r="T1512" i="10"/>
  <c r="V1512" i="10"/>
  <c r="U1433" i="10"/>
  <c r="V1433" i="10"/>
  <c r="T1433" i="10"/>
  <c r="V1382" i="10"/>
  <c r="U1382" i="10"/>
  <c r="T1382" i="10"/>
  <c r="Z1326" i="10"/>
  <c r="Y1326" i="10"/>
  <c r="X1326" i="10"/>
  <c r="T1251" i="10"/>
  <c r="V1251" i="10"/>
  <c r="U1251" i="10"/>
  <c r="V1550" i="10"/>
  <c r="U1550" i="10"/>
  <c r="T1550" i="10"/>
  <c r="V1378" i="10"/>
  <c r="U1378" i="10"/>
  <c r="T1378" i="10"/>
  <c r="V1648" i="10"/>
  <c r="U1648" i="10"/>
  <c r="T1648" i="10"/>
  <c r="Z1605" i="10"/>
  <c r="Y1605" i="10"/>
  <c r="X1605" i="10"/>
  <c r="Z1506" i="10"/>
  <c r="Y1506" i="10"/>
  <c r="X1506" i="10"/>
  <c r="V1410" i="10"/>
  <c r="U1410" i="10"/>
  <c r="T1410" i="10"/>
  <c r="V1574" i="10"/>
  <c r="U1574" i="10"/>
  <c r="T1574" i="10"/>
  <c r="V1470" i="10"/>
  <c r="U1470" i="10"/>
  <c r="T1470" i="10"/>
  <c r="Z1386" i="10"/>
  <c r="Y1386" i="10"/>
  <c r="X1386" i="10"/>
  <c r="T1578" i="10"/>
  <c r="V1578" i="10"/>
  <c r="U1578" i="10"/>
  <c r="Z1549" i="10"/>
  <c r="Y1549" i="10"/>
  <c r="X1549" i="10"/>
  <c r="V1502" i="10"/>
  <c r="U1502" i="10"/>
  <c r="T1502" i="10"/>
  <c r="U1381" i="10"/>
  <c r="T1381" i="10"/>
  <c r="V1381" i="10"/>
  <c r="Z1362" i="10"/>
  <c r="Y1362" i="10"/>
  <c r="X1362" i="10"/>
  <c r="V1319" i="10"/>
  <c r="U1319" i="10"/>
  <c r="T1319" i="10"/>
  <c r="Y1301" i="10"/>
  <c r="Z1301" i="10"/>
  <c r="X1301" i="10"/>
  <c r="V1262" i="10"/>
  <c r="U1262" i="10"/>
  <c r="T1262" i="10"/>
  <c r="Z1355" i="10"/>
  <c r="Y1355" i="10"/>
  <c r="X1355" i="10"/>
  <c r="Z1379" i="10"/>
  <c r="Y1379" i="10"/>
  <c r="X1379" i="10"/>
  <c r="Y1290" i="10"/>
  <c r="X1290" i="10"/>
  <c r="Z1290" i="10"/>
  <c r="T1279" i="10"/>
  <c r="V1279" i="10"/>
  <c r="U1279" i="10"/>
  <c r="Z1258" i="10"/>
  <c r="Y1258" i="10"/>
  <c r="X1258" i="10"/>
  <c r="Z1277" i="10"/>
  <c r="Y1277" i="10"/>
  <c r="X1277" i="10"/>
  <c r="Y1244" i="10"/>
  <c r="Z1244" i="10"/>
  <c r="X1244" i="10"/>
  <c r="Z1268" i="10"/>
  <c r="Y1268" i="10"/>
  <c r="X1268" i="10"/>
  <c r="V1327" i="10"/>
  <c r="U1327" i="10"/>
  <c r="T1327" i="10"/>
  <c r="Y1311" i="10"/>
  <c r="X1311" i="10"/>
  <c r="Z1311" i="10"/>
  <c r="Z1285" i="10"/>
  <c r="Y1285" i="10"/>
  <c r="X1285" i="10"/>
  <c r="U1252" i="10"/>
  <c r="T1252" i="10"/>
  <c r="V1252" i="10"/>
  <c r="X1271" i="10"/>
  <c r="Z1271" i="10"/>
  <c r="Y1271" i="10"/>
  <c r="Z1250" i="10"/>
  <c r="Y1250" i="10"/>
  <c r="X1250" i="10"/>
  <c r="V1269" i="10"/>
  <c r="U1269" i="10"/>
  <c r="T1269" i="10"/>
  <c r="U1236" i="10"/>
  <c r="T1236" i="10"/>
  <c r="V1236" i="10"/>
  <c r="V1347" i="10"/>
  <c r="U1347" i="10"/>
  <c r="T1347" i="10"/>
  <c r="V1229" i="10"/>
  <c r="U1229" i="10"/>
  <c r="T1229" i="10"/>
  <c r="V2359" i="10"/>
  <c r="U2359" i="10"/>
  <c r="T2359" i="10"/>
  <c r="V2296" i="10"/>
  <c r="U2296" i="10"/>
  <c r="T2296" i="10"/>
  <c r="Y2275" i="10"/>
  <c r="X2275" i="10"/>
  <c r="Z2275" i="10"/>
  <c r="Z2280" i="10"/>
  <c r="Y2280" i="10"/>
  <c r="X2280" i="10"/>
  <c r="Z2222" i="10"/>
  <c r="Y2222" i="10"/>
  <c r="X2222" i="10"/>
  <c r="V2240" i="10"/>
  <c r="U2240" i="10"/>
  <c r="T2240" i="10"/>
  <c r="Y2138" i="10"/>
  <c r="X2138" i="10"/>
  <c r="Z2138" i="10"/>
  <c r="Z2100" i="10"/>
  <c r="Y2100" i="10"/>
  <c r="X2100" i="10"/>
  <c r="T2427" i="10"/>
  <c r="V2427" i="10"/>
  <c r="U2427" i="10"/>
  <c r="V2417" i="10"/>
  <c r="U2417" i="10"/>
  <c r="T2417" i="10"/>
  <c r="Z2438" i="10"/>
  <c r="Y2438" i="10"/>
  <c r="X2438" i="10"/>
  <c r="V2383" i="10"/>
  <c r="U2383" i="10"/>
  <c r="T2383" i="10"/>
  <c r="Z2412" i="10"/>
  <c r="Y2412" i="10"/>
  <c r="X2412" i="10"/>
  <c r="Y2440" i="10"/>
  <c r="X2440" i="10"/>
  <c r="Z2440" i="10"/>
  <c r="Z2414" i="10"/>
  <c r="Y2414" i="10"/>
  <c r="X2414" i="10"/>
  <c r="V2370" i="10"/>
  <c r="U2370" i="10"/>
  <c r="T2370" i="10"/>
  <c r="V2378" i="10"/>
  <c r="U2378" i="10"/>
  <c r="T2378" i="10"/>
  <c r="Y2368" i="10"/>
  <c r="X2368" i="10"/>
  <c r="Z2368" i="10"/>
  <c r="V2366" i="10"/>
  <c r="U2366" i="10"/>
  <c r="T2366" i="10"/>
  <c r="Z2369" i="10"/>
  <c r="Y2369" i="10"/>
  <c r="X2369" i="10"/>
  <c r="T2309" i="10"/>
  <c r="V2309" i="10"/>
  <c r="U2309" i="10"/>
  <c r="V2367" i="10"/>
  <c r="U2367" i="10"/>
  <c r="T2367" i="10"/>
  <c r="Z2346" i="10"/>
  <c r="Y2346" i="10"/>
  <c r="X2346" i="10"/>
  <c r="U2318" i="10"/>
  <c r="V2318" i="10"/>
  <c r="T2318" i="10"/>
  <c r="U2322" i="10"/>
  <c r="V2322" i="10"/>
  <c r="T2322" i="10"/>
  <c r="V2300" i="10"/>
  <c r="U2300" i="10"/>
  <c r="T2300" i="10"/>
  <c r="V2323" i="10"/>
  <c r="U2323" i="10"/>
  <c r="T2323" i="10"/>
  <c r="Z2311" i="10"/>
  <c r="Y2311" i="10"/>
  <c r="X2311" i="10"/>
  <c r="Z2292" i="10"/>
  <c r="Y2292" i="10"/>
  <c r="X2292" i="10"/>
  <c r="V2277" i="10"/>
  <c r="U2277" i="10"/>
  <c r="T2277" i="10"/>
  <c r="V2227" i="10"/>
  <c r="U2227" i="10"/>
  <c r="T2227" i="10"/>
  <c r="V2261" i="10"/>
  <c r="U2261" i="10"/>
  <c r="T2261" i="10"/>
  <c r="Y2246" i="10"/>
  <c r="X2246" i="10"/>
  <c r="Z2246" i="10"/>
  <c r="Z2285" i="10"/>
  <c r="Y2285" i="10"/>
  <c r="X2285" i="10"/>
  <c r="Z2288" i="10"/>
  <c r="Y2288" i="10"/>
  <c r="X2288" i="10"/>
  <c r="V2244" i="10"/>
  <c r="U2244" i="10"/>
  <c r="T2244" i="10"/>
  <c r="Z2221" i="10"/>
  <c r="Y2221" i="10"/>
  <c r="X2221" i="10"/>
  <c r="V2260" i="10"/>
  <c r="U2260" i="10"/>
  <c r="T2260" i="10"/>
  <c r="U2204" i="10"/>
  <c r="T2204" i="10"/>
  <c r="V2204" i="10"/>
  <c r="Z2284" i="10"/>
  <c r="Y2284" i="10"/>
  <c r="X2284" i="10"/>
  <c r="V2245" i="10"/>
  <c r="U2245" i="10"/>
  <c r="T2245" i="10"/>
  <c r="V2177" i="10"/>
  <c r="T2177" i="10"/>
  <c r="U2177" i="10"/>
  <c r="U2164" i="10"/>
  <c r="T2164" i="10"/>
  <c r="V2164" i="10"/>
  <c r="V2225" i="10"/>
  <c r="U2225" i="10"/>
  <c r="T2225" i="10"/>
  <c r="X2181" i="10"/>
  <c r="Z2181" i="10"/>
  <c r="Y2181" i="10"/>
  <c r="V2113" i="10"/>
  <c r="U2113" i="10"/>
  <c r="T2113" i="10"/>
  <c r="Z2102" i="10"/>
  <c r="Y2102" i="10"/>
  <c r="X2102" i="10"/>
  <c r="U2103" i="10"/>
  <c r="T2103" i="10"/>
  <c r="V2103" i="10"/>
  <c r="T2155" i="10"/>
  <c r="V2155" i="10"/>
  <c r="U2155" i="10"/>
  <c r="Z2124" i="10"/>
  <c r="Y2124" i="10"/>
  <c r="X2124" i="10"/>
  <c r="T2051" i="10"/>
  <c r="V2051" i="10"/>
  <c r="U2051" i="10"/>
  <c r="Z2172" i="10"/>
  <c r="Y2172" i="10"/>
  <c r="X2172" i="10"/>
  <c r="T2037" i="10"/>
  <c r="V2037" i="10"/>
  <c r="U2037" i="10"/>
  <c r="Y2216" i="10"/>
  <c r="X2216" i="10"/>
  <c r="Z2216" i="10"/>
  <c r="Z2152" i="10"/>
  <c r="Y2152" i="10"/>
  <c r="X2152" i="10"/>
  <c r="Y2192" i="10"/>
  <c r="X2192" i="10"/>
  <c r="Z2192" i="10"/>
  <c r="U2144" i="10"/>
  <c r="T2144" i="10"/>
  <c r="V2144" i="10"/>
  <c r="V2121" i="10"/>
  <c r="U2121" i="10"/>
  <c r="T2121" i="10"/>
  <c r="Z2108" i="10"/>
  <c r="Y2108" i="10"/>
  <c r="X2108" i="10"/>
  <c r="U2060" i="10"/>
  <c r="T2060" i="10"/>
  <c r="V2060" i="10"/>
  <c r="U2030" i="10"/>
  <c r="V2030" i="10"/>
  <c r="T2030" i="10"/>
  <c r="Z2022" i="10"/>
  <c r="Y2022" i="10"/>
  <c r="X2022" i="10"/>
  <c r="Z2046" i="10"/>
  <c r="Y2046" i="10"/>
  <c r="X2046" i="10"/>
  <c r="U1954" i="10"/>
  <c r="T1954" i="10"/>
  <c r="V1954" i="10"/>
  <c r="Z2007" i="10"/>
  <c r="Y2007" i="10"/>
  <c r="X2007" i="10"/>
  <c r="V1999" i="10"/>
  <c r="T1999" i="10"/>
  <c r="U1999" i="10"/>
  <c r="X2001" i="10"/>
  <c r="Z2001" i="10"/>
  <c r="Y2001" i="10"/>
  <c r="Y2072" i="10"/>
  <c r="Z2072" i="10"/>
  <c r="X2072" i="10"/>
  <c r="Z2062" i="10"/>
  <c r="Y2062" i="10"/>
  <c r="X2062" i="10"/>
  <c r="X1977" i="10"/>
  <c r="Z1977" i="10"/>
  <c r="Y1977" i="10"/>
  <c r="V1976" i="10"/>
  <c r="U1976" i="10"/>
  <c r="T1976" i="10"/>
  <c r="X1988" i="10"/>
  <c r="Z1988" i="10"/>
  <c r="Y1988" i="10"/>
  <c r="V1952" i="10"/>
  <c r="T1952" i="10"/>
  <c r="U1952" i="10"/>
  <c r="Y1870" i="10"/>
  <c r="X1870" i="10"/>
  <c r="Z1870" i="10"/>
  <c r="V2143" i="10"/>
  <c r="T2143" i="10"/>
  <c r="U2143" i="10"/>
  <c r="X1985" i="10"/>
  <c r="Z1985" i="10"/>
  <c r="Y1985" i="10"/>
  <c r="V1950" i="10"/>
  <c r="U1950" i="10"/>
  <c r="T1950" i="10"/>
  <c r="V1960" i="10"/>
  <c r="T1960" i="10"/>
  <c r="U1960" i="10"/>
  <c r="V1879" i="10"/>
  <c r="U1879" i="10"/>
  <c r="T1879" i="10"/>
  <c r="V1923" i="10"/>
  <c r="U1923" i="10"/>
  <c r="T1923" i="10"/>
  <c r="V1910" i="10"/>
  <c r="U1910" i="10"/>
  <c r="T1910" i="10"/>
  <c r="U1847" i="10"/>
  <c r="T1847" i="10"/>
  <c r="V1847" i="10"/>
  <c r="Y1866" i="10"/>
  <c r="X1866" i="10"/>
  <c r="Z1866" i="10"/>
  <c r="U1804" i="10"/>
  <c r="V1804" i="10"/>
  <c r="T1804" i="10"/>
  <c r="V1939" i="10"/>
  <c r="U1939" i="10"/>
  <c r="T1939" i="10"/>
  <c r="T1916" i="10"/>
  <c r="V1916" i="10"/>
  <c r="U1916" i="10"/>
  <c r="V1955" i="10"/>
  <c r="U1955" i="10"/>
  <c r="T1955" i="10"/>
  <c r="V1967" i="10"/>
  <c r="U1967" i="10"/>
  <c r="T1967" i="10"/>
  <c r="Z1859" i="10"/>
  <c r="Y1859" i="10"/>
  <c r="X1859" i="10"/>
  <c r="V1821" i="10"/>
  <c r="T1821" i="10"/>
  <c r="U1821" i="10"/>
  <c r="Z1801" i="10"/>
  <c r="Y1801" i="10"/>
  <c r="X1801" i="10"/>
  <c r="Z1911" i="10"/>
  <c r="Y1911" i="10"/>
  <c r="X1911" i="10"/>
  <c r="Y1736" i="10"/>
  <c r="X1736" i="10"/>
  <c r="Z1736" i="10"/>
  <c r="V1836" i="10"/>
  <c r="U1836" i="10"/>
  <c r="T1836" i="10"/>
  <c r="U1800" i="10"/>
  <c r="T1800" i="10"/>
  <c r="V1800" i="10"/>
  <c r="X1912" i="10"/>
  <c r="Z1912" i="10"/>
  <c r="Y1912" i="10"/>
  <c r="U1826" i="10"/>
  <c r="T1826" i="10"/>
  <c r="V1826" i="10"/>
  <c r="V1810" i="10"/>
  <c r="U1810" i="10"/>
  <c r="T1810" i="10"/>
  <c r="U1972" i="10"/>
  <c r="V1972" i="10"/>
  <c r="T1972" i="10"/>
  <c r="V1891" i="10"/>
  <c r="U1891" i="10"/>
  <c r="T1891" i="10"/>
  <c r="V1854" i="10"/>
  <c r="U1854" i="10"/>
  <c r="T1854" i="10"/>
  <c r="V1780" i="10"/>
  <c r="U1780" i="10"/>
  <c r="T1780" i="10"/>
  <c r="V1768" i="10"/>
  <c r="U1768" i="10"/>
  <c r="T1768" i="10"/>
  <c r="T1785" i="10"/>
  <c r="V1785" i="10"/>
  <c r="U1785" i="10"/>
  <c r="U1677" i="10"/>
  <c r="V1677" i="10"/>
  <c r="T1677" i="10"/>
  <c r="Z1775" i="10"/>
  <c r="Y1775" i="10"/>
  <c r="X1775" i="10"/>
  <c r="U1762" i="10"/>
  <c r="V1762" i="10"/>
  <c r="T1762" i="10"/>
  <c r="U1682" i="10"/>
  <c r="T1682" i="10"/>
  <c r="V1682" i="10"/>
  <c r="Z1822" i="10"/>
  <c r="Y1822" i="10"/>
  <c r="X1822" i="10"/>
  <c r="V1694" i="10"/>
  <c r="U1694" i="10"/>
  <c r="T1694" i="10"/>
  <c r="Z1691" i="10"/>
  <c r="Y1691" i="10"/>
  <c r="X1691" i="10"/>
  <c r="Z1671" i="10"/>
  <c r="X1671" i="10"/>
  <c r="Y1671" i="10"/>
  <c r="V1609" i="10"/>
  <c r="U1609" i="10"/>
  <c r="T1609" i="10"/>
  <c r="V1577" i="10"/>
  <c r="U1577" i="10"/>
  <c r="T1577" i="10"/>
  <c r="V1545" i="10"/>
  <c r="U1545" i="10"/>
  <c r="T1545" i="10"/>
  <c r="V1513" i="10"/>
  <c r="U1513" i="10"/>
  <c r="T1513" i="10"/>
  <c r="Z1457" i="10"/>
  <c r="Y1457" i="10"/>
  <c r="X1457" i="10"/>
  <c r="U1460" i="10"/>
  <c r="T1460" i="10"/>
  <c r="V1460" i="10"/>
  <c r="V1481" i="10"/>
  <c r="U1481" i="10"/>
  <c r="T1481" i="10"/>
  <c r="U1709" i="10"/>
  <c r="T1709" i="10"/>
  <c r="V1709" i="10"/>
  <c r="Z1687" i="10"/>
  <c r="Y1687" i="10"/>
  <c r="X1687" i="10"/>
  <c r="Y1630" i="10"/>
  <c r="Z1630" i="10"/>
  <c r="X1630" i="10"/>
  <c r="Y1718" i="10"/>
  <c r="X1718" i="10"/>
  <c r="Z1718" i="10"/>
  <c r="U1814" i="10"/>
  <c r="T1814" i="10"/>
  <c r="V1814" i="10"/>
  <c r="U1645" i="10"/>
  <c r="T1645" i="10"/>
  <c r="V1645" i="10"/>
  <c r="X1582" i="10"/>
  <c r="Z1582" i="10"/>
  <c r="Y1582" i="10"/>
  <c r="V1565" i="10"/>
  <c r="U1565" i="10"/>
  <c r="T1565" i="10"/>
  <c r="V1497" i="10"/>
  <c r="U1497" i="10"/>
  <c r="T1497" i="10"/>
  <c r="V1402" i="10"/>
  <c r="U1402" i="10"/>
  <c r="T1402" i="10"/>
  <c r="V1374" i="10"/>
  <c r="U1374" i="10"/>
  <c r="T1374" i="10"/>
  <c r="V1324" i="10"/>
  <c r="U1324" i="10"/>
  <c r="T1324" i="10"/>
  <c r="Z1663" i="10"/>
  <c r="Y1663" i="10"/>
  <c r="X1663" i="10"/>
  <c r="X1590" i="10"/>
  <c r="Z1590" i="10"/>
  <c r="Y1590" i="10"/>
  <c r="V1573" i="10"/>
  <c r="U1573" i="10"/>
  <c r="T1573" i="10"/>
  <c r="T1466" i="10"/>
  <c r="V1466" i="10"/>
  <c r="U1466" i="10"/>
  <c r="Z1370" i="10"/>
  <c r="Y1370" i="10"/>
  <c r="X1370" i="10"/>
  <c r="Z1562" i="10"/>
  <c r="Y1562" i="10"/>
  <c r="X1562" i="10"/>
  <c r="V1719" i="10"/>
  <c r="U1719" i="10"/>
  <c r="T1719" i="10"/>
  <c r="Z1610" i="10"/>
  <c r="Y1610" i="10"/>
  <c r="X1610" i="10"/>
  <c r="U1568" i="10"/>
  <c r="T1568" i="10"/>
  <c r="V1568" i="10"/>
  <c r="Y1484" i="10"/>
  <c r="X1484" i="10"/>
  <c r="Z1484" i="10"/>
  <c r="U1363" i="10"/>
  <c r="T1363" i="10"/>
  <c r="V1363" i="10"/>
  <c r="U1326" i="10"/>
  <c r="T1326" i="10"/>
  <c r="V1326" i="10"/>
  <c r="Z1554" i="10"/>
  <c r="Y1554" i="10"/>
  <c r="X1554" i="10"/>
  <c r="Z1512" i="10"/>
  <c r="Y1512" i="10"/>
  <c r="X1512" i="10"/>
  <c r="Z1433" i="10"/>
  <c r="Y1433" i="10"/>
  <c r="X1433" i="10"/>
  <c r="U1373" i="10"/>
  <c r="T1373" i="10"/>
  <c r="V1373" i="10"/>
  <c r="Z1358" i="10"/>
  <c r="Y1358" i="10"/>
  <c r="X1358" i="10"/>
  <c r="Y1314" i="10"/>
  <c r="X1314" i="10"/>
  <c r="Z1314" i="10"/>
  <c r="T1243" i="10"/>
  <c r="V1243" i="10"/>
  <c r="U1243" i="10"/>
  <c r="X1550" i="10"/>
  <c r="Z1550" i="10"/>
  <c r="Y1550" i="10"/>
  <c r="Z1378" i="10"/>
  <c r="Y1378" i="10"/>
  <c r="X1378" i="10"/>
  <c r="Y1648" i="10"/>
  <c r="X1648" i="10"/>
  <c r="Z1648" i="10"/>
  <c r="U1592" i="10"/>
  <c r="T1592" i="10"/>
  <c r="V1592" i="10"/>
  <c r="V1558" i="10"/>
  <c r="U1558" i="10"/>
  <c r="T1558" i="10"/>
  <c r="U1496" i="10"/>
  <c r="T1496" i="10"/>
  <c r="V1496" i="10"/>
  <c r="Y1460" i="10"/>
  <c r="X1460" i="10"/>
  <c r="Z1460" i="10"/>
  <c r="Z1410" i="10"/>
  <c r="Y1410" i="10"/>
  <c r="X1410" i="10"/>
  <c r="Y1381" i="10"/>
  <c r="Z1381" i="10"/>
  <c r="X1381" i="10"/>
  <c r="Z1342" i="10"/>
  <c r="X1342" i="10"/>
  <c r="Y1342" i="10"/>
  <c r="X1574" i="10"/>
  <c r="Z1574" i="10"/>
  <c r="Y1574" i="10"/>
  <c r="X1470" i="10"/>
  <c r="Z1470" i="10"/>
  <c r="Y1470" i="10"/>
  <c r="T1419" i="10"/>
  <c r="V1419" i="10"/>
  <c r="U1419" i="10"/>
  <c r="Z1578" i="10"/>
  <c r="Y1578" i="10"/>
  <c r="X1578" i="10"/>
  <c r="U1536" i="10"/>
  <c r="T1536" i="10"/>
  <c r="V1536" i="10"/>
  <c r="X1502" i="10"/>
  <c r="Z1502" i="10"/>
  <c r="Y1502" i="10"/>
  <c r="U1464" i="10"/>
  <c r="T1464" i="10"/>
  <c r="V1464" i="10"/>
  <c r="V1453" i="10"/>
  <c r="U1453" i="10"/>
  <c r="T1453" i="10"/>
  <c r="Z1412" i="10"/>
  <c r="X1412" i="10"/>
  <c r="Y1412" i="10"/>
  <c r="V1299" i="10"/>
  <c r="T1299" i="10"/>
  <c r="U1299" i="10"/>
  <c r="V1254" i="10"/>
  <c r="U1254" i="10"/>
  <c r="T1254" i="10"/>
  <c r="V1290" i="10"/>
  <c r="U1290" i="10"/>
  <c r="T1290" i="10"/>
  <c r="U1268" i="10"/>
  <c r="T1268" i="10"/>
  <c r="V1268" i="10"/>
  <c r="V1287" i="10"/>
  <c r="T1287" i="10"/>
  <c r="U1287" i="10"/>
  <c r="V1266" i="10"/>
  <c r="U1266" i="10"/>
  <c r="T1266" i="10"/>
  <c r="T1371" i="10"/>
  <c r="V1371" i="10"/>
  <c r="U1371" i="10"/>
  <c r="Z1269" i="10"/>
  <c r="Y1269" i="10"/>
  <c r="X1269" i="10"/>
  <c r="Y1236" i="10"/>
  <c r="Z1236" i="10"/>
  <c r="X1236" i="10"/>
  <c r="Z1347" i="10"/>
  <c r="Y1347" i="10"/>
  <c r="X1347" i="10"/>
  <c r="Z1229" i="10"/>
  <c r="Y1229" i="10"/>
  <c r="X1229" i="10"/>
  <c r="V1206" i="10"/>
  <c r="T1206" i="10"/>
  <c r="U1206" i="10"/>
  <c r="V1188" i="10"/>
  <c r="U1188" i="10"/>
  <c r="T1188" i="10"/>
  <c r="X1211" i="10"/>
  <c r="Y1211" i="10"/>
  <c r="Z1211" i="10"/>
  <c r="Z1213" i="10"/>
  <c r="Y1213" i="10"/>
  <c r="X1213" i="10"/>
  <c r="V1150" i="10"/>
  <c r="T1150" i="10"/>
  <c r="U1150" i="10"/>
  <c r="Z1208" i="10"/>
  <c r="Y1208" i="10"/>
  <c r="X1208" i="10"/>
  <c r="V1194" i="10"/>
  <c r="U1194" i="10"/>
  <c r="T1194" i="10"/>
  <c r="U1167" i="10"/>
  <c r="T1167" i="10"/>
  <c r="V1167" i="10"/>
  <c r="V1204" i="10"/>
  <c r="U1204" i="10"/>
  <c r="T1204" i="10"/>
  <c r="Y1212" i="10"/>
  <c r="X1212" i="10"/>
  <c r="Z1212" i="10"/>
  <c r="V1197" i="10"/>
  <c r="U1197" i="10"/>
  <c r="T1197" i="10"/>
  <c r="Y1148" i="10"/>
  <c r="X1148" i="10"/>
  <c r="Z1148" i="10"/>
  <c r="Z1153" i="10"/>
  <c r="Y1153" i="10"/>
  <c r="X1153" i="10"/>
  <c r="Z1175" i="10"/>
  <c r="Y1175" i="10"/>
  <c r="X1175" i="10"/>
  <c r="T1106" i="10"/>
  <c r="U1106" i="10"/>
  <c r="V1106" i="10"/>
  <c r="Z1157" i="10"/>
  <c r="Y1157" i="10"/>
  <c r="X1157" i="10"/>
  <c r="V1116" i="10"/>
  <c r="T1116" i="10"/>
  <c r="U1116" i="10"/>
  <c r="Z1082" i="10"/>
  <c r="Y1082" i="10"/>
  <c r="X1082" i="10"/>
  <c r="U1115" i="10"/>
  <c r="V1115" i="10"/>
  <c r="T1115" i="10"/>
  <c r="V1095" i="10"/>
  <c r="U1095" i="10"/>
  <c r="T1095" i="10"/>
  <c r="X1114" i="10"/>
  <c r="Z1114" i="10"/>
  <c r="Y1114" i="10"/>
  <c r="Y1029" i="10"/>
  <c r="Z1029" i="10"/>
  <c r="X1029" i="10"/>
  <c r="V1091" i="10"/>
  <c r="U1091" i="10"/>
  <c r="T1091" i="10"/>
  <c r="U1050" i="10"/>
  <c r="T1050" i="10"/>
  <c r="V1050" i="10"/>
  <c r="U1135" i="10"/>
  <c r="V1135" i="10"/>
  <c r="T1135" i="10"/>
  <c r="Z1055" i="10"/>
  <c r="Y1055" i="10"/>
  <c r="X1055" i="10"/>
  <c r="U1010" i="10"/>
  <c r="T1010" i="10"/>
  <c r="V1010" i="10"/>
  <c r="Z1075" i="10"/>
  <c r="Y1075" i="10"/>
  <c r="X1075" i="10"/>
  <c r="Z1063" i="10"/>
  <c r="Y1063" i="10"/>
  <c r="X1063" i="10"/>
  <c r="T1065" i="10"/>
  <c r="U1065" i="10"/>
  <c r="V1065" i="10"/>
  <c r="T1073" i="10"/>
  <c r="U1073" i="10"/>
  <c r="V1073" i="10"/>
  <c r="T1049" i="10"/>
  <c r="U1049" i="10"/>
  <c r="V1049" i="10"/>
  <c r="Z1007" i="10"/>
  <c r="Y1007" i="10"/>
  <c r="X1007" i="10"/>
  <c r="Z1031" i="10"/>
  <c r="Y1031" i="10"/>
  <c r="X1031" i="10"/>
  <c r="Z1009" i="10"/>
  <c r="Y1009" i="10"/>
  <c r="X1009" i="10"/>
  <c r="Z1027" i="10"/>
  <c r="Y1027" i="10"/>
  <c r="X1027" i="10"/>
  <c r="Z1011" i="10"/>
  <c r="Y1011" i="10"/>
  <c r="X1011" i="10"/>
  <c r="T984" i="10"/>
  <c r="V984" i="10"/>
  <c r="U984" i="10"/>
  <c r="V956" i="10"/>
  <c r="U956" i="10"/>
  <c r="T956" i="10"/>
  <c r="V975" i="10"/>
  <c r="U975" i="10"/>
  <c r="T975" i="10"/>
  <c r="Z962" i="10"/>
  <c r="Y962" i="10"/>
  <c r="X962" i="10"/>
  <c r="Z995" i="10"/>
  <c r="Y995" i="10"/>
  <c r="X995" i="10"/>
  <c r="Z999" i="10"/>
  <c r="Y999" i="10"/>
  <c r="X999" i="10"/>
  <c r="Z974" i="10"/>
  <c r="Y974" i="10"/>
  <c r="X974" i="10"/>
  <c r="V959" i="10"/>
  <c r="U959" i="10"/>
  <c r="T959" i="10"/>
  <c r="Z928" i="10"/>
  <c r="Y928" i="10"/>
  <c r="X928" i="10"/>
  <c r="Z953" i="10"/>
  <c r="Y953" i="10"/>
  <c r="X953" i="10"/>
  <c r="Y981" i="10"/>
  <c r="X981" i="10"/>
  <c r="Z981" i="10"/>
  <c r="V966" i="10"/>
  <c r="U966" i="10"/>
  <c r="T966" i="10"/>
  <c r="V940" i="10"/>
  <c r="U940" i="10"/>
  <c r="T940" i="10"/>
  <c r="Y908" i="10"/>
  <c r="X908" i="10"/>
  <c r="Z908" i="10"/>
  <c r="V905" i="10"/>
  <c r="U905" i="10"/>
  <c r="T905" i="10"/>
  <c r="Y892" i="10"/>
  <c r="Z892" i="10"/>
  <c r="X892" i="10"/>
  <c r="U904" i="10"/>
  <c r="T904" i="10"/>
  <c r="V904" i="10"/>
  <c r="U854" i="10"/>
  <c r="T854" i="10"/>
  <c r="V854" i="10"/>
  <c r="V899" i="10"/>
  <c r="U899" i="10"/>
  <c r="T899" i="10"/>
  <c r="V932" i="10"/>
  <c r="U932" i="10"/>
  <c r="T932" i="10"/>
  <c r="Z890" i="10"/>
  <c r="Y890" i="10"/>
  <c r="X890" i="10"/>
  <c r="Y842" i="10"/>
  <c r="X842" i="10"/>
  <c r="Z842" i="10"/>
  <c r="V871" i="10"/>
  <c r="U871" i="10"/>
  <c r="T871" i="10"/>
  <c r="V863" i="10"/>
  <c r="U863" i="10"/>
  <c r="T863" i="10"/>
  <c r="V860" i="10"/>
  <c r="U860" i="10"/>
  <c r="T860" i="10"/>
  <c r="V818" i="10"/>
  <c r="U818" i="10"/>
  <c r="T818" i="10"/>
  <c r="Z835" i="10"/>
  <c r="Y835" i="10"/>
  <c r="X835" i="10"/>
  <c r="Y809" i="10"/>
  <c r="X809" i="10"/>
  <c r="Z809" i="10"/>
  <c r="Z852" i="10"/>
  <c r="X852" i="10"/>
  <c r="Y852" i="10"/>
  <c r="V819" i="10"/>
  <c r="U819" i="10"/>
  <c r="T819" i="10"/>
  <c r="V848" i="10"/>
  <c r="U848" i="10"/>
  <c r="T848" i="10"/>
  <c r="Y817" i="10"/>
  <c r="X817" i="10"/>
  <c r="Z817" i="10"/>
  <c r="Y755" i="10"/>
  <c r="X755" i="10"/>
  <c r="Z755" i="10"/>
  <c r="V722" i="10"/>
  <c r="U722" i="10"/>
  <c r="T722" i="10"/>
  <c r="Y794" i="10"/>
  <c r="Z794" i="10"/>
  <c r="X794" i="10"/>
  <c r="V712" i="10"/>
  <c r="T712" i="10"/>
  <c r="U712" i="10"/>
  <c r="Z750" i="10"/>
  <c r="Y750" i="10"/>
  <c r="X750" i="10"/>
  <c r="V736" i="10"/>
  <c r="U736" i="10"/>
  <c r="T736" i="10"/>
  <c r="Z726" i="10"/>
  <c r="Y726" i="10"/>
  <c r="X726" i="10"/>
  <c r="X706" i="10"/>
  <c r="Z706" i="10"/>
  <c r="Y706" i="10"/>
  <c r="V799" i="10"/>
  <c r="T799" i="10"/>
  <c r="U799" i="10"/>
  <c r="Y770" i="10"/>
  <c r="Z770" i="10"/>
  <c r="X770" i="10"/>
  <c r="Z719" i="10"/>
  <c r="Y719" i="10"/>
  <c r="X719" i="10"/>
  <c r="V677" i="10"/>
  <c r="U677" i="10"/>
  <c r="T677" i="10"/>
  <c r="Z727" i="10"/>
  <c r="Y727" i="10"/>
  <c r="X727" i="10"/>
  <c r="Z742" i="10"/>
  <c r="Y742" i="10"/>
  <c r="X742" i="10"/>
  <c r="V720" i="10"/>
  <c r="T720" i="10"/>
  <c r="U720" i="10"/>
  <c r="Z711" i="10"/>
  <c r="Y711" i="10"/>
  <c r="X711" i="10"/>
  <c r="V740" i="10"/>
  <c r="U740" i="10"/>
  <c r="T740" i="10"/>
  <c r="T718" i="10"/>
  <c r="V718" i="10"/>
  <c r="U718" i="10"/>
  <c r="T662" i="10"/>
  <c r="V662" i="10"/>
  <c r="U662" i="10"/>
  <c r="V672" i="10"/>
  <c r="U672" i="10"/>
  <c r="T672" i="10"/>
  <c r="V660" i="10"/>
  <c r="U660" i="10"/>
  <c r="T660" i="10"/>
  <c r="V691" i="10"/>
  <c r="U691" i="10"/>
  <c r="T691" i="10"/>
  <c r="V574" i="10"/>
  <c r="T574" i="10"/>
  <c r="U574" i="10"/>
  <c r="Z670" i="10"/>
  <c r="Y670" i="10"/>
  <c r="X670" i="10"/>
  <c r="Y599" i="10"/>
  <c r="Z599" i="10"/>
  <c r="X599" i="10"/>
  <c r="U689" i="10"/>
  <c r="V689" i="10"/>
  <c r="T689" i="10"/>
  <c r="Z686" i="10"/>
  <c r="Y686" i="10"/>
  <c r="X686" i="10"/>
  <c r="Z673" i="10"/>
  <c r="Y673" i="10"/>
  <c r="X673" i="10"/>
  <c r="Y699" i="10"/>
  <c r="Z699" i="10"/>
  <c r="X699" i="10"/>
  <c r="Y635" i="10"/>
  <c r="X635" i="10"/>
  <c r="Z635" i="10"/>
  <c r="Y602" i="10"/>
  <c r="Z602" i="10"/>
  <c r="X602" i="10"/>
  <c r="U528" i="10"/>
  <c r="T528" i="10"/>
  <c r="V528" i="10"/>
  <c r="Z533" i="10"/>
  <c r="Y533" i="10"/>
  <c r="X533" i="10"/>
  <c r="V556" i="10"/>
  <c r="T556" i="10"/>
  <c r="U556" i="10"/>
  <c r="Z541" i="10"/>
  <c r="Y541" i="10"/>
  <c r="X541" i="10"/>
  <c r="Z600" i="10"/>
  <c r="Y600" i="10"/>
  <c r="X600" i="10"/>
  <c r="U482" i="10"/>
  <c r="T482" i="10"/>
  <c r="V482" i="10"/>
  <c r="V592" i="10"/>
  <c r="T592" i="10"/>
  <c r="U592" i="10"/>
  <c r="V483" i="10"/>
  <c r="U483" i="10"/>
  <c r="T483" i="10"/>
  <c r="Z611" i="10"/>
  <c r="Y611" i="10"/>
  <c r="X611" i="10"/>
  <c r="Y517" i="10"/>
  <c r="X517" i="10"/>
  <c r="Z517" i="10"/>
  <c r="V447" i="10"/>
  <c r="U447" i="10"/>
  <c r="T447" i="10"/>
  <c r="Z425" i="10"/>
  <c r="Y425" i="10"/>
  <c r="X425" i="10"/>
  <c r="V375" i="10"/>
  <c r="U375" i="10"/>
  <c r="T375" i="10"/>
  <c r="Z511" i="10"/>
  <c r="Y511" i="10"/>
  <c r="X511" i="10"/>
  <c r="Z495" i="10"/>
  <c r="Y495" i="10"/>
  <c r="X495" i="10"/>
  <c r="Z407" i="10"/>
  <c r="Y407" i="10"/>
  <c r="X407" i="10"/>
  <c r="T481" i="10"/>
  <c r="V481" i="10"/>
  <c r="U481" i="10"/>
  <c r="Z428" i="10"/>
  <c r="Y428" i="10"/>
  <c r="X428" i="10"/>
  <c r="U410" i="10"/>
  <c r="T410" i="10"/>
  <c r="V410" i="10"/>
  <c r="Z418" i="10"/>
  <c r="Y418" i="10"/>
  <c r="X418" i="10"/>
  <c r="U393" i="10"/>
  <c r="V393" i="10"/>
  <c r="T393" i="10"/>
  <c r="U341" i="10"/>
  <c r="T341" i="10"/>
  <c r="V341" i="10"/>
  <c r="V470" i="10"/>
  <c r="U470" i="10"/>
  <c r="T470" i="10"/>
  <c r="V431" i="10"/>
  <c r="U431" i="10"/>
  <c r="T431" i="10"/>
  <c r="V389" i="10"/>
  <c r="U389" i="10"/>
  <c r="T389" i="10"/>
  <c r="V499" i="10"/>
  <c r="U499" i="10"/>
  <c r="T499" i="10"/>
  <c r="Z489" i="10"/>
  <c r="Y489" i="10"/>
  <c r="X489" i="10"/>
  <c r="Y273" i="10"/>
  <c r="Z273" i="10"/>
  <c r="X273" i="10"/>
  <c r="V360" i="10"/>
  <c r="U360" i="10"/>
  <c r="T360" i="10"/>
  <c r="V330" i="10"/>
  <c r="U330" i="10"/>
  <c r="T330" i="10"/>
  <c r="V373" i="10"/>
  <c r="U373" i="10"/>
  <c r="T373" i="10"/>
  <c r="V323" i="10"/>
  <c r="U323" i="10"/>
  <c r="T323" i="10"/>
  <c r="V318" i="10"/>
  <c r="U318" i="10"/>
  <c r="T318" i="10"/>
  <c r="Z307" i="10"/>
  <c r="Y307" i="10"/>
  <c r="X307" i="10"/>
  <c r="V331" i="10"/>
  <c r="U331" i="10"/>
  <c r="T331" i="10"/>
  <c r="V298" i="10"/>
  <c r="U298" i="10"/>
  <c r="T298" i="10"/>
  <c r="Z398" i="10"/>
  <c r="Y398" i="10"/>
  <c r="X398" i="10"/>
  <c r="T356" i="10"/>
  <c r="V356" i="10"/>
  <c r="U356" i="10"/>
  <c r="V328" i="10"/>
  <c r="U328" i="10"/>
  <c r="T328" i="10"/>
  <c r="Y283" i="10"/>
  <c r="X283" i="10"/>
  <c r="Z283" i="10"/>
  <c r="Z342" i="10"/>
  <c r="Y342" i="10"/>
  <c r="X342" i="10"/>
  <c r="Y305" i="10"/>
  <c r="X305" i="10"/>
  <c r="Z305" i="10"/>
  <c r="V282" i="10"/>
  <c r="U282" i="10"/>
  <c r="T282" i="10"/>
  <c r="V354" i="10"/>
  <c r="U354" i="10"/>
  <c r="T354" i="10"/>
  <c r="V304" i="10"/>
  <c r="U304" i="10"/>
  <c r="T304" i="10"/>
  <c r="T449" i="10"/>
  <c r="V449" i="10"/>
  <c r="U449" i="10"/>
  <c r="Z314" i="10"/>
  <c r="Y314" i="10"/>
  <c r="X314" i="10"/>
  <c r="V243" i="10"/>
  <c r="U243" i="10"/>
  <c r="T243" i="10"/>
  <c r="V241" i="10"/>
  <c r="U241" i="10"/>
  <c r="T241" i="10"/>
  <c r="Z231" i="10"/>
  <c r="Y231" i="10"/>
  <c r="X231" i="10"/>
  <c r="U204" i="10"/>
  <c r="V204" i="10"/>
  <c r="T204" i="10"/>
  <c r="Z249" i="10"/>
  <c r="Y249" i="10"/>
  <c r="X249" i="10"/>
  <c r="Z263" i="10"/>
  <c r="Y263" i="10"/>
  <c r="X263" i="10"/>
  <c r="V234" i="10"/>
  <c r="U234" i="10"/>
  <c r="T234" i="10"/>
  <c r="Z271" i="10"/>
  <c r="Y271" i="10"/>
  <c r="X271" i="10"/>
  <c r="V242" i="10"/>
  <c r="U242" i="10"/>
  <c r="T242" i="10"/>
  <c r="Z185" i="10"/>
  <c r="X185" i="10"/>
  <c r="Y185" i="10"/>
  <c r="U210" i="10"/>
  <c r="T210" i="10"/>
  <c r="V210" i="10"/>
  <c r="V197" i="10"/>
  <c r="T197" i="10"/>
  <c r="U197" i="10"/>
  <c r="Z258" i="10"/>
  <c r="Y258" i="10"/>
  <c r="X258" i="10"/>
  <c r="T195" i="10"/>
  <c r="V195" i="10"/>
  <c r="U195" i="10"/>
  <c r="V148" i="10"/>
  <c r="U148" i="10"/>
  <c r="T148" i="10"/>
  <c r="V124" i="10"/>
  <c r="U124" i="10"/>
  <c r="T124" i="10"/>
  <c r="U115" i="10"/>
  <c r="V115" i="10"/>
  <c r="T115" i="10"/>
  <c r="Z129" i="10"/>
  <c r="Y129" i="10"/>
  <c r="X129" i="10"/>
  <c r="V169" i="10"/>
  <c r="U169" i="10"/>
  <c r="T169" i="10"/>
  <c r="U155" i="10"/>
  <c r="T155" i="10"/>
  <c r="V155" i="10"/>
  <c r="V137" i="10"/>
  <c r="U137" i="10"/>
  <c r="T137" i="10"/>
  <c r="U57" i="10"/>
  <c r="T57" i="10"/>
  <c r="V57" i="10"/>
  <c r="U190" i="10"/>
  <c r="V190" i="10"/>
  <c r="T190" i="10"/>
  <c r="V158" i="10"/>
  <c r="U158" i="10"/>
  <c r="T158" i="10"/>
  <c r="V105" i="10"/>
  <c r="U105" i="10"/>
  <c r="T105" i="10"/>
  <c r="Z138" i="10"/>
  <c r="Y138" i="10"/>
  <c r="X138" i="10"/>
  <c r="Z125" i="10"/>
  <c r="Y125" i="10"/>
  <c r="X125" i="10"/>
  <c r="Z101" i="10"/>
  <c r="Y101" i="10"/>
  <c r="X101" i="10"/>
  <c r="V28" i="10"/>
  <c r="U28" i="10"/>
  <c r="T28" i="10"/>
  <c r="V58" i="10"/>
  <c r="U58" i="10"/>
  <c r="T58" i="10"/>
  <c r="Z26" i="10"/>
  <c r="Y26" i="10"/>
  <c r="X26" i="10"/>
  <c r="Y61" i="10"/>
  <c r="X61" i="10"/>
  <c r="Z61" i="10"/>
  <c r="Z54" i="10"/>
  <c r="Y54" i="10"/>
  <c r="X54" i="10"/>
  <c r="T24" i="10"/>
  <c r="V24" i="10"/>
  <c r="U24" i="10"/>
  <c r="Z78" i="10"/>
  <c r="Y78" i="10"/>
  <c r="X78" i="10"/>
  <c r="Y29" i="10"/>
  <c r="X29" i="10"/>
  <c r="Z29" i="10"/>
  <c r="Z14" i="10"/>
  <c r="Y14" i="10"/>
  <c r="X14" i="10"/>
  <c r="Z42" i="10"/>
  <c r="Y42" i="10"/>
  <c r="X42" i="10"/>
  <c r="Y53" i="10"/>
  <c r="X53" i="10"/>
  <c r="Z53" i="10"/>
  <c r="Z38" i="10"/>
  <c r="Y38" i="10"/>
  <c r="X38" i="10"/>
  <c r="T8" i="10"/>
  <c r="V8" i="10"/>
  <c r="U8" i="10"/>
  <c r="Z85" i="10"/>
  <c r="Y85" i="10"/>
  <c r="X85" i="10"/>
  <c r="Z34" i="10"/>
  <c r="Y34" i="10"/>
  <c r="X34" i="10"/>
  <c r="V93" i="10"/>
  <c r="U93" i="10"/>
  <c r="T93" i="10"/>
  <c r="T32" i="10"/>
  <c r="V32" i="10"/>
  <c r="U32" i="10"/>
  <c r="V1198" i="10"/>
  <c r="T1198" i="10"/>
  <c r="U1198" i="10"/>
  <c r="V1186" i="10"/>
  <c r="U1186" i="10"/>
  <c r="T1186" i="10"/>
  <c r="Y1220" i="10"/>
  <c r="X1220" i="10"/>
  <c r="Z1220" i="10"/>
  <c r="V1193" i="10"/>
  <c r="U1193" i="10"/>
  <c r="T1193" i="10"/>
  <c r="T1142" i="10"/>
  <c r="U1142" i="10"/>
  <c r="V1142" i="10"/>
  <c r="U1165" i="10"/>
  <c r="T1165" i="10"/>
  <c r="V1165" i="10"/>
  <c r="Z1216" i="10"/>
  <c r="Y1216" i="10"/>
  <c r="X1216" i="10"/>
  <c r="V1202" i="10"/>
  <c r="U1202" i="10"/>
  <c r="T1202" i="10"/>
  <c r="V1212" i="10"/>
  <c r="U1212" i="10"/>
  <c r="T1212" i="10"/>
  <c r="Z1197" i="10"/>
  <c r="Y1197" i="10"/>
  <c r="X1197" i="10"/>
  <c r="V1148" i="10"/>
  <c r="U1148" i="10"/>
  <c r="T1148" i="10"/>
  <c r="V1161" i="10"/>
  <c r="U1161" i="10"/>
  <c r="T1161" i="10"/>
  <c r="V1149" i="10"/>
  <c r="U1149" i="10"/>
  <c r="T1149" i="10"/>
  <c r="V1172" i="10"/>
  <c r="U1172" i="10"/>
  <c r="T1172" i="10"/>
  <c r="V1164" i="10"/>
  <c r="U1164" i="10"/>
  <c r="T1164" i="10"/>
  <c r="V1117" i="10"/>
  <c r="U1117" i="10"/>
  <c r="T1117" i="10"/>
  <c r="Z1106" i="10"/>
  <c r="Y1106" i="10"/>
  <c r="X1106" i="10"/>
  <c r="Y1141" i="10"/>
  <c r="X1141" i="10"/>
  <c r="Z1141" i="10"/>
  <c r="Z1116" i="10"/>
  <c r="Y1116" i="10"/>
  <c r="X1116" i="10"/>
  <c r="U1111" i="10"/>
  <c r="V1111" i="10"/>
  <c r="T1111" i="10"/>
  <c r="Y1103" i="10"/>
  <c r="Z1103" i="10"/>
  <c r="X1103" i="10"/>
  <c r="V1094" i="10"/>
  <c r="U1094" i="10"/>
  <c r="T1094" i="10"/>
  <c r="V1096" i="10"/>
  <c r="U1096" i="10"/>
  <c r="T1096" i="10"/>
  <c r="V1051" i="10"/>
  <c r="U1051" i="10"/>
  <c r="T1051" i="10"/>
  <c r="V1020" i="10"/>
  <c r="U1020" i="10"/>
  <c r="T1020" i="10"/>
  <c r="Z1091" i="10"/>
  <c r="Y1091" i="10"/>
  <c r="X1091" i="10"/>
  <c r="Z1050" i="10"/>
  <c r="Y1050" i="10"/>
  <c r="X1050" i="10"/>
  <c r="Z1135" i="10"/>
  <c r="Y1135" i="10"/>
  <c r="X1135" i="10"/>
  <c r="V1052" i="10"/>
  <c r="U1052" i="10"/>
  <c r="T1052" i="10"/>
  <c r="U1002" i="10"/>
  <c r="T1002" i="10"/>
  <c r="V1002" i="10"/>
  <c r="Z1065" i="10"/>
  <c r="Y1065" i="10"/>
  <c r="X1065" i="10"/>
  <c r="X1073" i="10"/>
  <c r="Z1073" i="10"/>
  <c r="Y1073" i="10"/>
  <c r="Z1049" i="10"/>
  <c r="Y1049" i="10"/>
  <c r="X1049" i="10"/>
  <c r="Y1001" i="10"/>
  <c r="X1001" i="10"/>
  <c r="Z1001" i="10"/>
  <c r="U1025" i="10"/>
  <c r="V1025" i="10"/>
  <c r="T1025" i="10"/>
  <c r="Y1006" i="10"/>
  <c r="X1006" i="10"/>
  <c r="Z1006" i="10"/>
  <c r="T976" i="10"/>
  <c r="V976" i="10"/>
  <c r="U976" i="10"/>
  <c r="T1035" i="10"/>
  <c r="V1035" i="10"/>
  <c r="U1035" i="10"/>
  <c r="V1003" i="10"/>
  <c r="U1003" i="10"/>
  <c r="T1003" i="10"/>
  <c r="Z975" i="10"/>
  <c r="Y975" i="10"/>
  <c r="X975" i="10"/>
  <c r="T960" i="10"/>
  <c r="V960" i="10"/>
  <c r="U960" i="10"/>
  <c r="V948" i="10"/>
  <c r="U948" i="10"/>
  <c r="T948" i="10"/>
  <c r="Y985" i="10"/>
  <c r="X985" i="10"/>
  <c r="Z985" i="10"/>
  <c r="U969" i="10"/>
  <c r="T969" i="10"/>
  <c r="V969" i="10"/>
  <c r="Z959" i="10"/>
  <c r="Y959" i="10"/>
  <c r="X959" i="10"/>
  <c r="V942" i="10"/>
  <c r="T942" i="10"/>
  <c r="U942" i="10"/>
  <c r="U981" i="10"/>
  <c r="V981" i="10"/>
  <c r="T981" i="10"/>
  <c r="Z966" i="10"/>
  <c r="Y966" i="10"/>
  <c r="X966" i="10"/>
  <c r="X940" i="10"/>
  <c r="Z940" i="10"/>
  <c r="Y940" i="10"/>
  <c r="Y900" i="10"/>
  <c r="X900" i="10"/>
  <c r="Z900" i="10"/>
  <c r="Z905" i="10"/>
  <c r="Y905" i="10"/>
  <c r="X905" i="10"/>
  <c r="V892" i="10"/>
  <c r="U892" i="10"/>
  <c r="T892" i="10"/>
  <c r="T868" i="10"/>
  <c r="V868" i="10"/>
  <c r="U868" i="10"/>
  <c r="Y941" i="10"/>
  <c r="Z941" i="10"/>
  <c r="X941" i="10"/>
  <c r="V918" i="10"/>
  <c r="U918" i="10"/>
  <c r="T918" i="10"/>
  <c r="Z904" i="10"/>
  <c r="Y904" i="10"/>
  <c r="X904" i="10"/>
  <c r="Y850" i="10"/>
  <c r="X850" i="10"/>
  <c r="Z850" i="10"/>
  <c r="X899" i="10"/>
  <c r="Z899" i="10"/>
  <c r="Y899" i="10"/>
  <c r="Z932" i="10"/>
  <c r="Y932" i="10"/>
  <c r="X932" i="10"/>
  <c r="Y884" i="10"/>
  <c r="Z884" i="10"/>
  <c r="X884" i="10"/>
  <c r="Z871" i="10"/>
  <c r="Y871" i="10"/>
  <c r="X871" i="10"/>
  <c r="U790" i="10"/>
  <c r="V790" i="10"/>
  <c r="T790" i="10"/>
  <c r="X863" i="10"/>
  <c r="Z863" i="10"/>
  <c r="Y863" i="10"/>
  <c r="Z860" i="10"/>
  <c r="Y860" i="10"/>
  <c r="X860" i="10"/>
  <c r="Z818" i="10"/>
  <c r="Y818" i="10"/>
  <c r="X818" i="10"/>
  <c r="U782" i="10"/>
  <c r="T782" i="10"/>
  <c r="V782" i="10"/>
  <c r="V811" i="10"/>
  <c r="U811" i="10"/>
  <c r="T811" i="10"/>
  <c r="U827" i="10"/>
  <c r="T827" i="10"/>
  <c r="V827" i="10"/>
  <c r="T833" i="10"/>
  <c r="V833" i="10"/>
  <c r="U833" i="10"/>
  <c r="Z819" i="10"/>
  <c r="Y819" i="10"/>
  <c r="X819" i="10"/>
  <c r="Z848" i="10"/>
  <c r="Y848" i="10"/>
  <c r="X848" i="10"/>
  <c r="Z814" i="10"/>
  <c r="Y814" i="10"/>
  <c r="X814" i="10"/>
  <c r="T781" i="10"/>
  <c r="V781" i="10"/>
  <c r="U781" i="10"/>
  <c r="V754" i="10"/>
  <c r="U754" i="10"/>
  <c r="T754" i="10"/>
  <c r="V794" i="10"/>
  <c r="U794" i="10"/>
  <c r="T794" i="10"/>
  <c r="Z712" i="10"/>
  <c r="Y712" i="10"/>
  <c r="X712" i="10"/>
  <c r="V764" i="10"/>
  <c r="U764" i="10"/>
  <c r="T764" i="10"/>
  <c r="Z736" i="10"/>
  <c r="Y736" i="10"/>
  <c r="X736" i="10"/>
  <c r="Z799" i="10"/>
  <c r="Y799" i="10"/>
  <c r="X799" i="10"/>
  <c r="V770" i="10"/>
  <c r="U770" i="10"/>
  <c r="T770" i="10"/>
  <c r="U729" i="10"/>
  <c r="T729" i="10"/>
  <c r="V729" i="10"/>
  <c r="T710" i="10"/>
  <c r="V710" i="10"/>
  <c r="U710" i="10"/>
  <c r="V669" i="10"/>
  <c r="U669" i="10"/>
  <c r="T669" i="10"/>
  <c r="U767" i="10"/>
  <c r="T767" i="10"/>
  <c r="V767" i="10"/>
  <c r="U713" i="10"/>
  <c r="T713" i="10"/>
  <c r="V713" i="10"/>
  <c r="Y709" i="10"/>
  <c r="X709" i="10"/>
  <c r="Z709" i="10"/>
  <c r="V753" i="10"/>
  <c r="U753" i="10"/>
  <c r="T753" i="10"/>
  <c r="Z720" i="10"/>
  <c r="Y720" i="10"/>
  <c r="X720" i="10"/>
  <c r="T766" i="10"/>
  <c r="V766" i="10"/>
  <c r="U766" i="10"/>
  <c r="Z740" i="10"/>
  <c r="Y740" i="10"/>
  <c r="X740" i="10"/>
  <c r="Z718" i="10"/>
  <c r="Y718" i="10"/>
  <c r="X718" i="10"/>
  <c r="V681" i="10"/>
  <c r="U681" i="10"/>
  <c r="T681" i="10"/>
  <c r="Z662" i="10"/>
  <c r="Y662" i="10"/>
  <c r="X662" i="10"/>
  <c r="Z672" i="10"/>
  <c r="Y672" i="10"/>
  <c r="X672" i="10"/>
  <c r="Z660" i="10"/>
  <c r="Y660" i="10"/>
  <c r="X660" i="10"/>
  <c r="Y691" i="10"/>
  <c r="X691" i="10"/>
  <c r="Z691" i="10"/>
  <c r="Y628" i="10"/>
  <c r="X628" i="10"/>
  <c r="Z628" i="10"/>
  <c r="V566" i="10"/>
  <c r="T566" i="10"/>
  <c r="U566" i="10"/>
  <c r="V588" i="10"/>
  <c r="U588" i="10"/>
  <c r="T588" i="10"/>
  <c r="V649" i="10"/>
  <c r="U649" i="10"/>
  <c r="T649" i="10"/>
  <c r="Y659" i="10"/>
  <c r="X659" i="10"/>
  <c r="Z659" i="10"/>
  <c r="V699" i="10"/>
  <c r="U699" i="10"/>
  <c r="T699" i="10"/>
  <c r="T678" i="10"/>
  <c r="V678" i="10"/>
  <c r="U678" i="10"/>
  <c r="V635" i="10"/>
  <c r="U635" i="10"/>
  <c r="T635" i="10"/>
  <c r="T638" i="10"/>
  <c r="V638" i="10"/>
  <c r="U638" i="10"/>
  <c r="X598" i="10"/>
  <c r="Z598" i="10"/>
  <c r="Y598" i="10"/>
  <c r="Y615" i="10"/>
  <c r="Z615" i="10"/>
  <c r="X615" i="10"/>
  <c r="Z542" i="10"/>
  <c r="Y542" i="10"/>
  <c r="X542" i="10"/>
  <c r="U525" i="10"/>
  <c r="V525" i="10"/>
  <c r="T525" i="10"/>
  <c r="Y548" i="10"/>
  <c r="X548" i="10"/>
  <c r="Z548" i="10"/>
  <c r="V530" i="10"/>
  <c r="U530" i="10"/>
  <c r="T530" i="10"/>
  <c r="Z574" i="10"/>
  <c r="Y574" i="10"/>
  <c r="X574" i="10"/>
  <c r="Y564" i="10"/>
  <c r="X564" i="10"/>
  <c r="Z564" i="10"/>
  <c r="T567" i="10"/>
  <c r="U567" i="10"/>
  <c r="V567" i="10"/>
  <c r="U474" i="10"/>
  <c r="T474" i="10"/>
  <c r="V474" i="10"/>
  <c r="Z592" i="10"/>
  <c r="Y592" i="10"/>
  <c r="X592" i="10"/>
  <c r="V475" i="10"/>
  <c r="U475" i="10"/>
  <c r="T475" i="10"/>
  <c r="Z534" i="10"/>
  <c r="Y534" i="10"/>
  <c r="X534" i="10"/>
  <c r="V502" i="10"/>
  <c r="T502" i="10"/>
  <c r="U502" i="10"/>
  <c r="Z447" i="10"/>
  <c r="Y447" i="10"/>
  <c r="X447" i="10"/>
  <c r="Y414" i="10"/>
  <c r="X414" i="10"/>
  <c r="Z414" i="10"/>
  <c r="Z481" i="10"/>
  <c r="Y481" i="10"/>
  <c r="X481" i="10"/>
  <c r="Z410" i="10"/>
  <c r="Y410" i="10"/>
  <c r="X410" i="10"/>
  <c r="Y389" i="10"/>
  <c r="Z389" i="10"/>
  <c r="X389" i="10"/>
  <c r="U333" i="10"/>
  <c r="T333" i="10"/>
  <c r="V333" i="10"/>
  <c r="Y446" i="10"/>
  <c r="X446" i="10"/>
  <c r="Z446" i="10"/>
  <c r="Z431" i="10"/>
  <c r="Y431" i="10"/>
  <c r="X431" i="10"/>
  <c r="T387" i="10"/>
  <c r="V387" i="10"/>
  <c r="U387" i="10"/>
  <c r="Z499" i="10"/>
  <c r="Y499" i="10"/>
  <c r="X499" i="10"/>
  <c r="V355" i="10"/>
  <c r="U355" i="10"/>
  <c r="T355" i="10"/>
  <c r="Z330" i="10"/>
  <c r="Y330" i="10"/>
  <c r="X330" i="10"/>
  <c r="V311" i="10"/>
  <c r="U311" i="10"/>
  <c r="T311" i="10"/>
  <c r="U369" i="10"/>
  <c r="T369" i="10"/>
  <c r="V369" i="10"/>
  <c r="Z323" i="10"/>
  <c r="Y323" i="10"/>
  <c r="X323" i="10"/>
  <c r="Z318" i="10"/>
  <c r="Y318" i="10"/>
  <c r="X318" i="10"/>
  <c r="V346" i="10"/>
  <c r="U346" i="10"/>
  <c r="T346" i="10"/>
  <c r="Z331" i="10"/>
  <c r="Y331" i="10"/>
  <c r="X331" i="10"/>
  <c r="U377" i="10"/>
  <c r="V377" i="10"/>
  <c r="T377" i="10"/>
  <c r="Z356" i="10"/>
  <c r="Y356" i="10"/>
  <c r="X356" i="10"/>
  <c r="Z341" i="10"/>
  <c r="Y341" i="10"/>
  <c r="X341" i="10"/>
  <c r="T324" i="10"/>
  <c r="U324" i="10"/>
  <c r="V324" i="10"/>
  <c r="T300" i="10"/>
  <c r="U300" i="10"/>
  <c r="V300" i="10"/>
  <c r="Z354" i="10"/>
  <c r="Y354" i="10"/>
  <c r="X354" i="10"/>
  <c r="Z292" i="10"/>
  <c r="Y292" i="10"/>
  <c r="X292" i="10"/>
  <c r="V468" i="10"/>
  <c r="U468" i="10"/>
  <c r="T468" i="10"/>
  <c r="Z449" i="10"/>
  <c r="Y449" i="10"/>
  <c r="X449" i="10"/>
  <c r="Y268" i="10"/>
  <c r="X268" i="10"/>
  <c r="Z268" i="10"/>
  <c r="Y236" i="10"/>
  <c r="X236" i="10"/>
  <c r="Z236" i="10"/>
  <c r="Z241" i="10"/>
  <c r="Y241" i="10"/>
  <c r="X241" i="10"/>
  <c r="U226" i="10"/>
  <c r="T226" i="10"/>
  <c r="V226" i="10"/>
  <c r="T187" i="10"/>
  <c r="V187" i="10"/>
  <c r="U187" i="10"/>
  <c r="T247" i="10"/>
  <c r="V247" i="10"/>
  <c r="U247" i="10"/>
  <c r="V257" i="10"/>
  <c r="U257" i="10"/>
  <c r="T257" i="10"/>
  <c r="Z193" i="10"/>
  <c r="X193" i="10"/>
  <c r="Y193" i="10"/>
  <c r="Z234" i="10"/>
  <c r="Y234" i="10"/>
  <c r="X234" i="10"/>
  <c r="T218" i="10"/>
  <c r="V218" i="10"/>
  <c r="U218" i="10"/>
  <c r="Z242" i="10"/>
  <c r="Y242" i="10"/>
  <c r="X242" i="10"/>
  <c r="Y297" i="10"/>
  <c r="Z297" i="10"/>
  <c r="X297" i="10"/>
  <c r="Z210" i="10"/>
  <c r="Y210" i="10"/>
  <c r="X210" i="10"/>
  <c r="U256" i="10"/>
  <c r="T256" i="10"/>
  <c r="V256" i="10"/>
  <c r="V191" i="10"/>
  <c r="U191" i="10"/>
  <c r="T191" i="10"/>
  <c r="V165" i="10"/>
  <c r="U165" i="10"/>
  <c r="T165" i="10"/>
  <c r="V180" i="10"/>
  <c r="U180" i="10"/>
  <c r="T180" i="10"/>
  <c r="Z148" i="10"/>
  <c r="Y148" i="10"/>
  <c r="X148" i="10"/>
  <c r="Z124" i="10"/>
  <c r="Y124" i="10"/>
  <c r="X124" i="10"/>
  <c r="Z115" i="10"/>
  <c r="Y115" i="10"/>
  <c r="X115" i="10"/>
  <c r="V92" i="10"/>
  <c r="U92" i="10"/>
  <c r="T92" i="10"/>
  <c r="V126" i="10"/>
  <c r="U126" i="10"/>
  <c r="T126" i="10"/>
  <c r="V108" i="10"/>
  <c r="T108" i="10"/>
  <c r="U108" i="10"/>
  <c r="U196" i="10"/>
  <c r="T196" i="10"/>
  <c r="V196" i="10"/>
  <c r="Z169" i="10"/>
  <c r="Y169" i="10"/>
  <c r="X169" i="10"/>
  <c r="Z155" i="10"/>
  <c r="Y155" i="10"/>
  <c r="X155" i="10"/>
  <c r="Z137" i="10"/>
  <c r="Y137" i="10"/>
  <c r="X137" i="10"/>
  <c r="X102" i="10"/>
  <c r="Z102" i="10"/>
  <c r="Y102" i="10"/>
  <c r="U49" i="10"/>
  <c r="T49" i="10"/>
  <c r="V49" i="10"/>
  <c r="Z190" i="10"/>
  <c r="Y190" i="10"/>
  <c r="X190" i="10"/>
  <c r="X158" i="10"/>
  <c r="Z158" i="10"/>
  <c r="Y158" i="10"/>
  <c r="Y98" i="10"/>
  <c r="X98" i="10"/>
  <c r="Z98" i="10"/>
  <c r="U188" i="10"/>
  <c r="V188" i="10"/>
  <c r="T188" i="10"/>
  <c r="V121" i="10"/>
  <c r="U121" i="10"/>
  <c r="T121" i="10"/>
  <c r="Z86" i="10"/>
  <c r="Y86" i="10"/>
  <c r="X86" i="10"/>
  <c r="V20" i="10"/>
  <c r="U20" i="10"/>
  <c r="T20" i="10"/>
  <c r="Z58" i="10"/>
  <c r="Y58" i="10"/>
  <c r="X58" i="10"/>
  <c r="V61" i="10"/>
  <c r="U61" i="10"/>
  <c r="T61" i="10"/>
  <c r="V39" i="10"/>
  <c r="U39" i="10"/>
  <c r="T39" i="10"/>
  <c r="Z24" i="10"/>
  <c r="Y24" i="10"/>
  <c r="X24" i="10"/>
  <c r="V82" i="10"/>
  <c r="U82" i="10"/>
  <c r="T82" i="10"/>
  <c r="V29" i="10"/>
  <c r="U29" i="10"/>
  <c r="T29" i="10"/>
  <c r="V53" i="10"/>
  <c r="U53" i="10"/>
  <c r="T53" i="10"/>
  <c r="V23" i="10"/>
  <c r="U23" i="10"/>
  <c r="T23" i="10"/>
  <c r="Z8" i="10"/>
  <c r="Y8" i="10"/>
  <c r="X8" i="10"/>
  <c r="Z93" i="10"/>
  <c r="Y93" i="10"/>
  <c r="X93" i="10"/>
  <c r="V47" i="10"/>
  <c r="U47" i="10"/>
  <c r="T47" i="10"/>
  <c r="Z32" i="10"/>
  <c r="Y32" i="10"/>
  <c r="X32" i="10"/>
  <c r="V1190" i="10"/>
  <c r="T1190" i="10"/>
  <c r="U1190" i="10"/>
  <c r="V1220" i="10"/>
  <c r="U1220" i="10"/>
  <c r="T1220" i="10"/>
  <c r="Z1193" i="10"/>
  <c r="Y1193" i="10"/>
  <c r="X1193" i="10"/>
  <c r="X1219" i="10"/>
  <c r="Y1219" i="10"/>
  <c r="Z1219" i="10"/>
  <c r="Y1163" i="10"/>
  <c r="Z1163" i="10"/>
  <c r="X1163" i="10"/>
  <c r="V1171" i="10"/>
  <c r="U1171" i="10"/>
  <c r="T1171" i="10"/>
  <c r="X1195" i="10"/>
  <c r="Y1195" i="10"/>
  <c r="Z1195" i="10"/>
  <c r="U1181" i="10"/>
  <c r="V1181" i="10"/>
  <c r="T1181" i="10"/>
  <c r="Z1161" i="10"/>
  <c r="X1161" i="10"/>
  <c r="Y1161" i="10"/>
  <c r="Z1149" i="10"/>
  <c r="Y1149" i="10"/>
  <c r="X1149" i="10"/>
  <c r="V1168" i="10"/>
  <c r="U1168" i="10"/>
  <c r="T1168" i="10"/>
  <c r="X1155" i="10"/>
  <c r="Y1155" i="10"/>
  <c r="Z1155" i="10"/>
  <c r="Z1172" i="10"/>
  <c r="Y1172" i="10"/>
  <c r="X1172" i="10"/>
  <c r="Z1164" i="10"/>
  <c r="Y1164" i="10"/>
  <c r="X1164" i="10"/>
  <c r="X1117" i="10"/>
  <c r="Y1117" i="10"/>
  <c r="Z1117" i="10"/>
  <c r="V1100" i="10"/>
  <c r="T1100" i="10"/>
  <c r="U1100" i="10"/>
  <c r="V1141" i="10"/>
  <c r="U1141" i="10"/>
  <c r="T1141" i="10"/>
  <c r="Y1139" i="10"/>
  <c r="Z1139" i="10"/>
  <c r="X1139" i="10"/>
  <c r="Z1111" i="10"/>
  <c r="Y1111" i="10"/>
  <c r="X1111" i="10"/>
  <c r="V1103" i="10"/>
  <c r="U1103" i="10"/>
  <c r="T1103" i="10"/>
  <c r="T1092" i="10"/>
  <c r="V1092" i="10"/>
  <c r="U1092" i="10"/>
  <c r="T1084" i="10"/>
  <c r="V1084" i="10"/>
  <c r="U1084" i="10"/>
  <c r="Z1093" i="10"/>
  <c r="X1093" i="10"/>
  <c r="Y1093" i="10"/>
  <c r="Y1054" i="10"/>
  <c r="X1054" i="10"/>
  <c r="Z1054" i="10"/>
  <c r="V1079" i="10"/>
  <c r="U1079" i="10"/>
  <c r="T1079" i="10"/>
  <c r="U1066" i="10"/>
  <c r="V1066" i="10"/>
  <c r="T1066" i="10"/>
  <c r="Z1051" i="10"/>
  <c r="Y1051" i="10"/>
  <c r="X1051" i="10"/>
  <c r="V1083" i="10"/>
  <c r="U1083" i="10"/>
  <c r="T1083" i="10"/>
  <c r="Y1062" i="10"/>
  <c r="X1062" i="10"/>
  <c r="Z1062" i="10"/>
  <c r="U1101" i="10"/>
  <c r="T1101" i="10"/>
  <c r="V1101" i="10"/>
  <c r="U1077" i="10"/>
  <c r="T1077" i="10"/>
  <c r="V1077" i="10"/>
  <c r="V1112" i="10"/>
  <c r="T1112" i="10"/>
  <c r="U1112" i="10"/>
  <c r="V1039" i="10"/>
  <c r="U1039" i="10"/>
  <c r="T1039" i="10"/>
  <c r="U1014" i="10"/>
  <c r="T1014" i="10"/>
  <c r="V1014" i="10"/>
  <c r="Y1038" i="10"/>
  <c r="Z1038" i="10"/>
  <c r="X1038" i="10"/>
  <c r="T986" i="10"/>
  <c r="V986" i="10"/>
  <c r="U986" i="10"/>
  <c r="U994" i="10"/>
  <c r="T994" i="10"/>
  <c r="V994" i="10"/>
  <c r="Z1025" i="10"/>
  <c r="X1025" i="10"/>
  <c r="Y1025" i="10"/>
  <c r="V1006" i="10"/>
  <c r="U1006" i="10"/>
  <c r="T1006" i="10"/>
  <c r="Z1035" i="10"/>
  <c r="Y1035" i="10"/>
  <c r="X1035" i="10"/>
  <c r="U987" i="10"/>
  <c r="V987" i="10"/>
  <c r="T987" i="10"/>
  <c r="Z1003" i="10"/>
  <c r="Y1003" i="10"/>
  <c r="X1003" i="10"/>
  <c r="Y973" i="10"/>
  <c r="X973" i="10"/>
  <c r="Z973" i="10"/>
  <c r="Z960" i="10"/>
  <c r="Y960" i="10"/>
  <c r="X960" i="10"/>
  <c r="V925" i="10"/>
  <c r="U925" i="10"/>
  <c r="T925" i="10"/>
  <c r="V954" i="10"/>
  <c r="U954" i="10"/>
  <c r="T954" i="10"/>
  <c r="X948" i="10"/>
  <c r="Z948" i="10"/>
  <c r="Y948" i="10"/>
  <c r="U985" i="10"/>
  <c r="V985" i="10"/>
  <c r="T985" i="10"/>
  <c r="Z969" i="10"/>
  <c r="Y969" i="10"/>
  <c r="X969" i="10"/>
  <c r="Y957" i="10"/>
  <c r="X957" i="10"/>
  <c r="Z957" i="10"/>
  <c r="U979" i="10"/>
  <c r="V979" i="10"/>
  <c r="T979" i="10"/>
  <c r="T903" i="10"/>
  <c r="V903" i="10"/>
  <c r="U903" i="10"/>
  <c r="U888" i="10"/>
  <c r="V888" i="10"/>
  <c r="T888" i="10"/>
  <c r="Y876" i="10"/>
  <c r="Z876" i="10"/>
  <c r="X876" i="10"/>
  <c r="V851" i="10"/>
  <c r="U851" i="10"/>
  <c r="T851" i="10"/>
  <c r="Y924" i="10"/>
  <c r="Z924" i="10"/>
  <c r="X924" i="10"/>
  <c r="Y920" i="10"/>
  <c r="Z920" i="10"/>
  <c r="X920" i="10"/>
  <c r="V941" i="10"/>
  <c r="U941" i="10"/>
  <c r="T941" i="10"/>
  <c r="X918" i="10"/>
  <c r="Z918" i="10"/>
  <c r="Y918" i="10"/>
  <c r="U878" i="10"/>
  <c r="T878" i="10"/>
  <c r="V878" i="10"/>
  <c r="V897" i="10"/>
  <c r="U897" i="10"/>
  <c r="T897" i="10"/>
  <c r="Y949" i="10"/>
  <c r="Z949" i="10"/>
  <c r="X949" i="10"/>
  <c r="U884" i="10"/>
  <c r="T884" i="10"/>
  <c r="V884" i="10"/>
  <c r="V855" i="10"/>
  <c r="U855" i="10"/>
  <c r="T855" i="10"/>
  <c r="Y786" i="10"/>
  <c r="Z786" i="10"/>
  <c r="X786" i="10"/>
  <c r="T812" i="10"/>
  <c r="V812" i="10"/>
  <c r="U812" i="10"/>
  <c r="Y778" i="10"/>
  <c r="Z778" i="10"/>
  <c r="X778" i="10"/>
  <c r="Z811" i="10"/>
  <c r="Y811" i="10"/>
  <c r="X811" i="10"/>
  <c r="U872" i="10"/>
  <c r="V872" i="10"/>
  <c r="T872" i="10"/>
  <c r="Z827" i="10"/>
  <c r="Y827" i="10"/>
  <c r="X827" i="10"/>
  <c r="Y789" i="10"/>
  <c r="Z789" i="10"/>
  <c r="X789" i="10"/>
  <c r="T804" i="10"/>
  <c r="V804" i="10"/>
  <c r="U804" i="10"/>
  <c r="X833" i="10"/>
  <c r="Z833" i="10"/>
  <c r="Y833" i="10"/>
  <c r="V810" i="10"/>
  <c r="U810" i="10"/>
  <c r="T810" i="10"/>
  <c r="Y747" i="10"/>
  <c r="X747" i="10"/>
  <c r="Z747" i="10"/>
  <c r="Z764" i="10"/>
  <c r="Y764" i="10"/>
  <c r="X764" i="10"/>
  <c r="T734" i="10"/>
  <c r="V734" i="10"/>
  <c r="U734" i="10"/>
  <c r="Z729" i="10"/>
  <c r="Y729" i="10"/>
  <c r="X729" i="10"/>
  <c r="Z710" i="10"/>
  <c r="Y710" i="10"/>
  <c r="X710" i="10"/>
  <c r="V661" i="10"/>
  <c r="U661" i="10"/>
  <c r="T661" i="10"/>
  <c r="Z767" i="10"/>
  <c r="Y767" i="10"/>
  <c r="X767" i="10"/>
  <c r="Z713" i="10"/>
  <c r="Y713" i="10"/>
  <c r="X713" i="10"/>
  <c r="Y705" i="10"/>
  <c r="X705" i="10"/>
  <c r="Z705" i="10"/>
  <c r="V787" i="10"/>
  <c r="U787" i="10"/>
  <c r="T787" i="10"/>
  <c r="Z753" i="10"/>
  <c r="Y753" i="10"/>
  <c r="X753" i="10"/>
  <c r="V656" i="10"/>
  <c r="U656" i="10"/>
  <c r="T656" i="10"/>
  <c r="Z766" i="10"/>
  <c r="Y766" i="10"/>
  <c r="X766" i="10"/>
  <c r="V728" i="10"/>
  <c r="T728" i="10"/>
  <c r="U728" i="10"/>
  <c r="V716" i="10"/>
  <c r="U716" i="10"/>
  <c r="T716" i="10"/>
  <c r="Y685" i="10"/>
  <c r="Z685" i="10"/>
  <c r="X685" i="10"/>
  <c r="Z681" i="10"/>
  <c r="Y681" i="10"/>
  <c r="X681" i="10"/>
  <c r="V636" i="10"/>
  <c r="U636" i="10"/>
  <c r="T636" i="10"/>
  <c r="T646" i="10"/>
  <c r="V646" i="10"/>
  <c r="U646" i="10"/>
  <c r="V558" i="10"/>
  <c r="T558" i="10"/>
  <c r="U558" i="10"/>
  <c r="Y675" i="10"/>
  <c r="X675" i="10"/>
  <c r="Z675" i="10"/>
  <c r="V644" i="10"/>
  <c r="U644" i="10"/>
  <c r="T644" i="10"/>
  <c r="Y586" i="10"/>
  <c r="Z586" i="10"/>
  <c r="X586" i="10"/>
  <c r="Z649" i="10"/>
  <c r="Y649" i="10"/>
  <c r="X649" i="10"/>
  <c r="V659" i="10"/>
  <c r="U659" i="10"/>
  <c r="T659" i="10"/>
  <c r="Z678" i="10"/>
  <c r="Y678" i="10"/>
  <c r="X678" i="10"/>
  <c r="V676" i="10"/>
  <c r="U676" i="10"/>
  <c r="T676" i="10"/>
  <c r="V657" i="10"/>
  <c r="U657" i="10"/>
  <c r="T657" i="10"/>
  <c r="Z638" i="10"/>
  <c r="Y638" i="10"/>
  <c r="X638" i="10"/>
  <c r="V615" i="10"/>
  <c r="U615" i="10"/>
  <c r="T615" i="10"/>
  <c r="Y540" i="10"/>
  <c r="X540" i="10"/>
  <c r="Z540" i="10"/>
  <c r="Z525" i="10"/>
  <c r="Y525" i="10"/>
  <c r="X525" i="10"/>
  <c r="V548" i="10"/>
  <c r="T548" i="10"/>
  <c r="U548" i="10"/>
  <c r="T551" i="10"/>
  <c r="U551" i="10"/>
  <c r="V551" i="10"/>
  <c r="V538" i="10"/>
  <c r="U538" i="10"/>
  <c r="T538" i="10"/>
  <c r="V522" i="10"/>
  <c r="U522" i="10"/>
  <c r="T522" i="10"/>
  <c r="V488" i="10"/>
  <c r="U488" i="10"/>
  <c r="T488" i="10"/>
  <c r="V564" i="10"/>
  <c r="T564" i="10"/>
  <c r="U564" i="10"/>
  <c r="Z567" i="10"/>
  <c r="Y567" i="10"/>
  <c r="X567" i="10"/>
  <c r="U466" i="10"/>
  <c r="T466" i="10"/>
  <c r="V466" i="10"/>
  <c r="V467" i="10"/>
  <c r="U467" i="10"/>
  <c r="T467" i="10"/>
  <c r="X571" i="10"/>
  <c r="Y571" i="10"/>
  <c r="Z571" i="10"/>
  <c r="Y532" i="10"/>
  <c r="X532" i="10"/>
  <c r="Z532" i="10"/>
  <c r="Z502" i="10"/>
  <c r="Y502" i="10"/>
  <c r="X502" i="10"/>
  <c r="T473" i="10"/>
  <c r="V473" i="10"/>
  <c r="U473" i="10"/>
  <c r="Y430" i="10"/>
  <c r="X430" i="10"/>
  <c r="Z430" i="10"/>
  <c r="V414" i="10"/>
  <c r="U414" i="10"/>
  <c r="T414" i="10"/>
  <c r="Y384" i="10"/>
  <c r="Z384" i="10"/>
  <c r="X384" i="10"/>
  <c r="T433" i="10"/>
  <c r="V433" i="10"/>
  <c r="U433" i="10"/>
  <c r="X405" i="10"/>
  <c r="Y405" i="10"/>
  <c r="Z405" i="10"/>
  <c r="V378" i="10"/>
  <c r="U378" i="10"/>
  <c r="T378" i="10"/>
  <c r="U325" i="10"/>
  <c r="T325" i="10"/>
  <c r="V325" i="10"/>
  <c r="V446" i="10"/>
  <c r="U446" i="10"/>
  <c r="T446" i="10"/>
  <c r="T376" i="10"/>
  <c r="V376" i="10"/>
  <c r="U376" i="10"/>
  <c r="V494" i="10"/>
  <c r="U494" i="10"/>
  <c r="T494" i="10"/>
  <c r="V463" i="10"/>
  <c r="U463" i="10"/>
  <c r="T463" i="10"/>
  <c r="T417" i="10"/>
  <c r="U417" i="10"/>
  <c r="V417" i="10"/>
  <c r="Y381" i="10"/>
  <c r="Z381" i="10"/>
  <c r="X381" i="10"/>
  <c r="Z355" i="10"/>
  <c r="Y355" i="10"/>
  <c r="X355" i="10"/>
  <c r="V310" i="10"/>
  <c r="U310" i="10"/>
  <c r="T310" i="10"/>
  <c r="Z369" i="10"/>
  <c r="Y369" i="10"/>
  <c r="X369" i="10"/>
  <c r="Z346" i="10"/>
  <c r="Y346" i="10"/>
  <c r="X346" i="10"/>
  <c r="Z377" i="10"/>
  <c r="Y377" i="10"/>
  <c r="X377" i="10"/>
  <c r="V339" i="10"/>
  <c r="T339" i="10"/>
  <c r="U339" i="10"/>
  <c r="Z324" i="10"/>
  <c r="Y324" i="10"/>
  <c r="X324" i="10"/>
  <c r="Z300" i="10"/>
  <c r="Y300" i="10"/>
  <c r="X300" i="10"/>
  <c r="V352" i="10"/>
  <c r="U352" i="10"/>
  <c r="T352" i="10"/>
  <c r="Z468" i="10"/>
  <c r="Y468" i="10"/>
  <c r="X468" i="10"/>
  <c r="V439" i="10"/>
  <c r="U439" i="10"/>
  <c r="T439" i="10"/>
  <c r="V267" i="10"/>
  <c r="U267" i="10"/>
  <c r="T267" i="10"/>
  <c r="V235" i="10"/>
  <c r="U235" i="10"/>
  <c r="T235" i="10"/>
  <c r="T239" i="10"/>
  <c r="V239" i="10"/>
  <c r="U239" i="10"/>
  <c r="Z226" i="10"/>
  <c r="Y226" i="10"/>
  <c r="X226" i="10"/>
  <c r="V185" i="10"/>
  <c r="U185" i="10"/>
  <c r="T185" i="10"/>
  <c r="Z247" i="10"/>
  <c r="Y247" i="10"/>
  <c r="X247" i="10"/>
  <c r="V217" i="10"/>
  <c r="U217" i="10"/>
  <c r="T217" i="10"/>
  <c r="U293" i="10"/>
  <c r="V293" i="10"/>
  <c r="T293" i="10"/>
  <c r="Z257" i="10"/>
  <c r="Y257" i="10"/>
  <c r="X257" i="10"/>
  <c r="U232" i="10"/>
  <c r="T232" i="10"/>
  <c r="V232" i="10"/>
  <c r="Z218" i="10"/>
  <c r="Y218" i="10"/>
  <c r="X218" i="10"/>
  <c r="U240" i="10"/>
  <c r="T240" i="10"/>
  <c r="V240" i="10"/>
  <c r="V297" i="10"/>
  <c r="U297" i="10"/>
  <c r="T297" i="10"/>
  <c r="V250" i="10"/>
  <c r="U250" i="10"/>
  <c r="T250" i="10"/>
  <c r="T209" i="10"/>
  <c r="V209" i="10"/>
  <c r="U209" i="10"/>
  <c r="Z256" i="10"/>
  <c r="Y256" i="10"/>
  <c r="X256" i="10"/>
  <c r="U216" i="10"/>
  <c r="V216" i="10"/>
  <c r="T216" i="10"/>
  <c r="Z180" i="10"/>
  <c r="Y180" i="10"/>
  <c r="X180" i="10"/>
  <c r="T146" i="10"/>
  <c r="V146" i="10"/>
  <c r="U146" i="10"/>
  <c r="Z92" i="10"/>
  <c r="Y92" i="10"/>
  <c r="X92" i="10"/>
  <c r="V118" i="10"/>
  <c r="U118" i="10"/>
  <c r="T118" i="10"/>
  <c r="Z108" i="10"/>
  <c r="Y108" i="10"/>
  <c r="X108" i="10"/>
  <c r="Z196" i="10"/>
  <c r="Y196" i="10"/>
  <c r="X196" i="10"/>
  <c r="T122" i="10"/>
  <c r="V122" i="10"/>
  <c r="U122" i="10"/>
  <c r="V116" i="10"/>
  <c r="T116" i="10"/>
  <c r="U116" i="10"/>
  <c r="V164" i="10"/>
  <c r="U164" i="10"/>
  <c r="T164" i="10"/>
  <c r="X110" i="10"/>
  <c r="Z110" i="10"/>
  <c r="Y110" i="10"/>
  <c r="U41" i="10"/>
  <c r="T41" i="10"/>
  <c r="V41" i="10"/>
  <c r="V145" i="10"/>
  <c r="U145" i="10"/>
  <c r="T145" i="10"/>
  <c r="Y84" i="10"/>
  <c r="X84" i="10"/>
  <c r="Z84" i="10"/>
  <c r="Z188" i="10"/>
  <c r="Y188" i="10"/>
  <c r="X188" i="10"/>
  <c r="Z121" i="10"/>
  <c r="Y121" i="10"/>
  <c r="X121" i="10"/>
  <c r="V76" i="10"/>
  <c r="U76" i="10"/>
  <c r="T76" i="10"/>
  <c r="V12" i="10"/>
  <c r="U12" i="10"/>
  <c r="T12" i="10"/>
  <c r="Z89" i="10"/>
  <c r="Y89" i="10"/>
  <c r="X89" i="10"/>
  <c r="T72" i="10"/>
  <c r="V72" i="10"/>
  <c r="U72" i="10"/>
  <c r="Z39" i="10"/>
  <c r="Y39" i="10"/>
  <c r="X39" i="10"/>
  <c r="V22" i="10"/>
  <c r="U22" i="10"/>
  <c r="T22" i="10"/>
  <c r="X82" i="10"/>
  <c r="Z82" i="10"/>
  <c r="Y82" i="10"/>
  <c r="V3" i="10"/>
  <c r="U3" i="10"/>
  <c r="T3" i="10"/>
  <c r="T48" i="10"/>
  <c r="V48" i="10"/>
  <c r="U48" i="10"/>
  <c r="T64" i="10"/>
  <c r="V64" i="10"/>
  <c r="U64" i="10"/>
  <c r="Z23" i="10"/>
  <c r="Y23" i="10"/>
  <c r="X23" i="10"/>
  <c r="V6" i="10"/>
  <c r="U6" i="10"/>
  <c r="T6" i="10"/>
  <c r="V79" i="10"/>
  <c r="U79" i="10"/>
  <c r="T79" i="10"/>
  <c r="Z47" i="10"/>
  <c r="Y47" i="10"/>
  <c r="X47" i="10"/>
  <c r="V30" i="10"/>
  <c r="U30" i="10"/>
  <c r="T30" i="10"/>
  <c r="T1215" i="10"/>
  <c r="U1215" i="10"/>
  <c r="V1215" i="10"/>
  <c r="T1159" i="10"/>
  <c r="U1159" i="10"/>
  <c r="V1159" i="10"/>
  <c r="U1163" i="10"/>
  <c r="V1163" i="10"/>
  <c r="T1163" i="10"/>
  <c r="Z1181" i="10"/>
  <c r="Y1181" i="10"/>
  <c r="X1181" i="10"/>
  <c r="Y1156" i="10"/>
  <c r="X1156" i="10"/>
  <c r="Z1156" i="10"/>
  <c r="U1130" i="10"/>
  <c r="T1130" i="10"/>
  <c r="V1130" i="10"/>
  <c r="Z1152" i="10"/>
  <c r="Y1152" i="10"/>
  <c r="X1152" i="10"/>
  <c r="Z1100" i="10"/>
  <c r="Y1100" i="10"/>
  <c r="X1100" i="10"/>
  <c r="V1139" i="10"/>
  <c r="U1139" i="10"/>
  <c r="T1139" i="10"/>
  <c r="V1102" i="10"/>
  <c r="U1102" i="10"/>
  <c r="T1102" i="10"/>
  <c r="Z1092" i="10"/>
  <c r="Y1092" i="10"/>
  <c r="X1092" i="10"/>
  <c r="Y1119" i="10"/>
  <c r="Z1119" i="10"/>
  <c r="X1119" i="10"/>
  <c r="Y1046" i="10"/>
  <c r="X1046" i="10"/>
  <c r="Z1046" i="10"/>
  <c r="Z1079" i="10"/>
  <c r="Y1079" i="10"/>
  <c r="X1079" i="10"/>
  <c r="Z1066" i="10"/>
  <c r="Y1066" i="10"/>
  <c r="X1066" i="10"/>
  <c r="Z1083" i="10"/>
  <c r="Y1083" i="10"/>
  <c r="X1083" i="10"/>
  <c r="V1062" i="10"/>
  <c r="U1062" i="10"/>
  <c r="T1062" i="10"/>
  <c r="Z1101" i="10"/>
  <c r="X1101" i="10"/>
  <c r="Y1101" i="10"/>
  <c r="X1077" i="10"/>
  <c r="Z1077" i="10"/>
  <c r="Y1077" i="10"/>
  <c r="V1047" i="10"/>
  <c r="U1047" i="10"/>
  <c r="T1047" i="10"/>
  <c r="U1037" i="10"/>
  <c r="T1037" i="10"/>
  <c r="V1037" i="10"/>
  <c r="Z1112" i="10"/>
  <c r="Y1112" i="10"/>
  <c r="X1112" i="10"/>
  <c r="Z1014" i="10"/>
  <c r="Y1014" i="10"/>
  <c r="X1014" i="10"/>
  <c r="V1038" i="10"/>
  <c r="U1038" i="10"/>
  <c r="T1038" i="10"/>
  <c r="Z986" i="10"/>
  <c r="Y986" i="10"/>
  <c r="X986" i="10"/>
  <c r="V1034" i="10"/>
  <c r="U1034" i="10"/>
  <c r="T1034" i="10"/>
  <c r="Y989" i="10"/>
  <c r="X989" i="10"/>
  <c r="Z989" i="10"/>
  <c r="Z1018" i="10"/>
  <c r="Y1018" i="10"/>
  <c r="X1018" i="10"/>
  <c r="Z994" i="10"/>
  <c r="Y994" i="10"/>
  <c r="X994" i="10"/>
  <c r="V1023" i="10"/>
  <c r="T1023" i="10"/>
  <c r="U1023" i="10"/>
  <c r="V1012" i="10"/>
  <c r="U1012" i="10"/>
  <c r="T1012" i="10"/>
  <c r="Y983" i="10"/>
  <c r="Z983" i="10"/>
  <c r="X983" i="10"/>
  <c r="V973" i="10"/>
  <c r="U973" i="10"/>
  <c r="T973" i="10"/>
  <c r="V958" i="10"/>
  <c r="U958" i="10"/>
  <c r="T958" i="10"/>
  <c r="V921" i="10"/>
  <c r="U921" i="10"/>
  <c r="T921" i="10"/>
  <c r="Z954" i="10"/>
  <c r="Y954" i="10"/>
  <c r="X954" i="10"/>
  <c r="V967" i="10"/>
  <c r="U967" i="10"/>
  <c r="T967" i="10"/>
  <c r="V957" i="10"/>
  <c r="U957" i="10"/>
  <c r="T957" i="10"/>
  <c r="T938" i="10"/>
  <c r="V938" i="10"/>
  <c r="U938" i="10"/>
  <c r="Z979" i="10"/>
  <c r="Y979" i="10"/>
  <c r="X979" i="10"/>
  <c r="Y931" i="10"/>
  <c r="X931" i="10"/>
  <c r="Z931" i="10"/>
  <c r="Z903" i="10"/>
  <c r="Y903" i="10"/>
  <c r="X903" i="10"/>
  <c r="Z888" i="10"/>
  <c r="Y888" i="10"/>
  <c r="X888" i="10"/>
  <c r="U876" i="10"/>
  <c r="V876" i="10"/>
  <c r="T876" i="10"/>
  <c r="V891" i="10"/>
  <c r="U891" i="10"/>
  <c r="T891" i="10"/>
  <c r="Z851" i="10"/>
  <c r="Y851" i="10"/>
  <c r="X851" i="10"/>
  <c r="V924" i="10"/>
  <c r="U924" i="10"/>
  <c r="T924" i="10"/>
  <c r="T883" i="10"/>
  <c r="V883" i="10"/>
  <c r="U883" i="10"/>
  <c r="U920" i="10"/>
  <c r="V920" i="10"/>
  <c r="T920" i="10"/>
  <c r="V889" i="10"/>
  <c r="T889" i="10"/>
  <c r="U889" i="10"/>
  <c r="T875" i="10"/>
  <c r="V875" i="10"/>
  <c r="U875" i="10"/>
  <c r="V834" i="10"/>
  <c r="U834" i="10"/>
  <c r="T834" i="10"/>
  <c r="Z897" i="10"/>
  <c r="Y897" i="10"/>
  <c r="X897" i="10"/>
  <c r="V949" i="10"/>
  <c r="U949" i="10"/>
  <c r="T949" i="10"/>
  <c r="T895" i="10"/>
  <c r="V895" i="10"/>
  <c r="U895" i="10"/>
  <c r="Y880" i="10"/>
  <c r="Z880" i="10"/>
  <c r="X880" i="10"/>
  <c r="V844" i="10"/>
  <c r="U844" i="10"/>
  <c r="T844" i="10"/>
  <c r="Z872" i="10"/>
  <c r="Y872" i="10"/>
  <c r="X872" i="10"/>
  <c r="Y825" i="10"/>
  <c r="X825" i="10"/>
  <c r="Z825" i="10"/>
  <c r="V829" i="10"/>
  <c r="U829" i="10"/>
  <c r="T829" i="10"/>
  <c r="Y781" i="10"/>
  <c r="Z781" i="10"/>
  <c r="X781" i="10"/>
  <c r="Z810" i="10"/>
  <c r="Y810" i="10"/>
  <c r="X810" i="10"/>
  <c r="U777" i="10"/>
  <c r="V777" i="10"/>
  <c r="T777" i="10"/>
  <c r="V746" i="10"/>
  <c r="U746" i="10"/>
  <c r="T746" i="10"/>
  <c r="V698" i="10"/>
  <c r="U698" i="10"/>
  <c r="T698" i="10"/>
  <c r="U759" i="10"/>
  <c r="T759" i="10"/>
  <c r="V759" i="10"/>
  <c r="Z734" i="10"/>
  <c r="Y734" i="10"/>
  <c r="X734" i="10"/>
  <c r="Y723" i="10"/>
  <c r="Z723" i="10"/>
  <c r="X723" i="10"/>
  <c r="V653" i="10"/>
  <c r="U653" i="10"/>
  <c r="T653" i="10"/>
  <c r="V732" i="10"/>
  <c r="U732" i="10"/>
  <c r="T732" i="10"/>
  <c r="T702" i="10"/>
  <c r="V702" i="10"/>
  <c r="U702" i="10"/>
  <c r="Z787" i="10"/>
  <c r="Y787" i="10"/>
  <c r="X787" i="10"/>
  <c r="U751" i="10"/>
  <c r="T751" i="10"/>
  <c r="V751" i="10"/>
  <c r="V648" i="10"/>
  <c r="U648" i="10"/>
  <c r="T648" i="10"/>
  <c r="U798" i="10"/>
  <c r="V798" i="10"/>
  <c r="T798" i="10"/>
  <c r="V756" i="10"/>
  <c r="U756" i="10"/>
  <c r="T756" i="10"/>
  <c r="Z728" i="10"/>
  <c r="Y728" i="10"/>
  <c r="X728" i="10"/>
  <c r="Y667" i="10"/>
  <c r="X667" i="10"/>
  <c r="Z667" i="10"/>
  <c r="Z636" i="10"/>
  <c r="Y636" i="10"/>
  <c r="X636" i="10"/>
  <c r="V665" i="10"/>
  <c r="U665" i="10"/>
  <c r="T665" i="10"/>
  <c r="Z646" i="10"/>
  <c r="Y646" i="10"/>
  <c r="X646" i="10"/>
  <c r="V550" i="10"/>
  <c r="T550" i="10"/>
  <c r="U550" i="10"/>
  <c r="V675" i="10"/>
  <c r="U675" i="10"/>
  <c r="T675" i="10"/>
  <c r="Z644" i="10"/>
  <c r="Y644" i="10"/>
  <c r="X644" i="10"/>
  <c r="U584" i="10"/>
  <c r="T584" i="10"/>
  <c r="V584" i="10"/>
  <c r="V632" i="10"/>
  <c r="U632" i="10"/>
  <c r="T632" i="10"/>
  <c r="V612" i="10"/>
  <c r="U612" i="10"/>
  <c r="T612" i="10"/>
  <c r="V664" i="10"/>
  <c r="U664" i="10"/>
  <c r="T664" i="10"/>
  <c r="Z676" i="10"/>
  <c r="Y676" i="10"/>
  <c r="X676" i="10"/>
  <c r="Z657" i="10"/>
  <c r="Y657" i="10"/>
  <c r="X657" i="10"/>
  <c r="V633" i="10"/>
  <c r="U633" i="10"/>
  <c r="T633" i="10"/>
  <c r="X585" i="10"/>
  <c r="Z585" i="10"/>
  <c r="Y585" i="10"/>
  <c r="Z576" i="10"/>
  <c r="X576" i="10"/>
  <c r="Y576" i="10"/>
  <c r="V540" i="10"/>
  <c r="T540" i="10"/>
  <c r="U540" i="10"/>
  <c r="T543" i="10"/>
  <c r="U543" i="10"/>
  <c r="V543" i="10"/>
  <c r="Z551" i="10"/>
  <c r="Y551" i="10"/>
  <c r="X551" i="10"/>
  <c r="Y521" i="10"/>
  <c r="X521" i="10"/>
  <c r="Z521" i="10"/>
  <c r="V480" i="10"/>
  <c r="U480" i="10"/>
  <c r="T480" i="10"/>
  <c r="U579" i="10"/>
  <c r="T579" i="10"/>
  <c r="V579" i="10"/>
  <c r="T559" i="10"/>
  <c r="U559" i="10"/>
  <c r="V559" i="10"/>
  <c r="Y577" i="10"/>
  <c r="Z577" i="10"/>
  <c r="X577" i="10"/>
  <c r="Y561" i="10"/>
  <c r="Z561" i="10"/>
  <c r="X561" i="10"/>
  <c r="Z528" i="10"/>
  <c r="X528" i="10"/>
  <c r="Y528" i="10"/>
  <c r="U458" i="10"/>
  <c r="T458" i="10"/>
  <c r="V458" i="10"/>
  <c r="U619" i="10"/>
  <c r="V619" i="10"/>
  <c r="T619" i="10"/>
  <c r="U565" i="10"/>
  <c r="V565" i="10"/>
  <c r="T565" i="10"/>
  <c r="V459" i="10"/>
  <c r="U459" i="10"/>
  <c r="T459" i="10"/>
  <c r="Z552" i="10"/>
  <c r="X552" i="10"/>
  <c r="Y552" i="10"/>
  <c r="V532" i="10"/>
  <c r="T532" i="10"/>
  <c r="U532" i="10"/>
  <c r="V492" i="10"/>
  <c r="U492" i="10"/>
  <c r="T492" i="10"/>
  <c r="Z473" i="10"/>
  <c r="Y473" i="10"/>
  <c r="X473" i="10"/>
  <c r="V452" i="10"/>
  <c r="U452" i="10"/>
  <c r="T452" i="10"/>
  <c r="V430" i="10"/>
  <c r="U430" i="10"/>
  <c r="T430" i="10"/>
  <c r="T457" i="10"/>
  <c r="V457" i="10"/>
  <c r="U457" i="10"/>
  <c r="Y486" i="10"/>
  <c r="X486" i="10"/>
  <c r="Z486" i="10"/>
  <c r="V455" i="10"/>
  <c r="U455" i="10"/>
  <c r="T455" i="10"/>
  <c r="Z433" i="10"/>
  <c r="Y433" i="10"/>
  <c r="X433" i="10"/>
  <c r="T400" i="10"/>
  <c r="V400" i="10"/>
  <c r="U400" i="10"/>
  <c r="V460" i="10"/>
  <c r="U460" i="10"/>
  <c r="T460" i="10"/>
  <c r="Y376" i="10"/>
  <c r="Z376" i="10"/>
  <c r="X376" i="10"/>
  <c r="U317" i="10"/>
  <c r="T317" i="10"/>
  <c r="V317" i="10"/>
  <c r="V436" i="10"/>
  <c r="U436" i="10"/>
  <c r="T436" i="10"/>
  <c r="V358" i="10"/>
  <c r="U358" i="10"/>
  <c r="T358" i="10"/>
  <c r="Z494" i="10"/>
  <c r="Y494" i="10"/>
  <c r="X494" i="10"/>
  <c r="Z463" i="10"/>
  <c r="Y463" i="10"/>
  <c r="X463" i="10"/>
  <c r="Z417" i="10"/>
  <c r="Y417" i="10"/>
  <c r="X417" i="10"/>
  <c r="T382" i="10"/>
  <c r="V382" i="10"/>
  <c r="U382" i="10"/>
  <c r="U309" i="10"/>
  <c r="T309" i="10"/>
  <c r="V309" i="10"/>
  <c r="V381" i="10"/>
  <c r="U381" i="10"/>
  <c r="T381" i="10"/>
  <c r="Z317" i="10"/>
  <c r="Y317" i="10"/>
  <c r="X317" i="10"/>
  <c r="Z310" i="10"/>
  <c r="Y310" i="10"/>
  <c r="X310" i="10"/>
  <c r="V386" i="10"/>
  <c r="T386" i="10"/>
  <c r="U386" i="10"/>
  <c r="U285" i="10"/>
  <c r="V285" i="10"/>
  <c r="T285" i="10"/>
  <c r="Y368" i="10"/>
  <c r="Z368" i="10"/>
  <c r="X368" i="10"/>
  <c r="Z339" i="10"/>
  <c r="Y339" i="10"/>
  <c r="X339" i="10"/>
  <c r="Z294" i="10"/>
  <c r="X294" i="10"/>
  <c r="Y294" i="10"/>
  <c r="Z276" i="10"/>
  <c r="X276" i="10"/>
  <c r="Y276" i="10"/>
  <c r="V347" i="10"/>
  <c r="U347" i="10"/>
  <c r="T347" i="10"/>
  <c r="Y454" i="10"/>
  <c r="X454" i="10"/>
  <c r="Z454" i="10"/>
  <c r="Z439" i="10"/>
  <c r="Y439" i="10"/>
  <c r="X439" i="10"/>
  <c r="V303" i="10"/>
  <c r="U303" i="10"/>
  <c r="T303" i="10"/>
  <c r="Y260" i="10"/>
  <c r="X260" i="10"/>
  <c r="Z260" i="10"/>
  <c r="V227" i="10"/>
  <c r="U227" i="10"/>
  <c r="T227" i="10"/>
  <c r="Z239" i="10"/>
  <c r="Y239" i="10"/>
  <c r="X239" i="10"/>
  <c r="Z217" i="10"/>
  <c r="Y217" i="10"/>
  <c r="X217" i="10"/>
  <c r="Z293" i="10"/>
  <c r="Y293" i="10"/>
  <c r="X293" i="10"/>
  <c r="T255" i="10"/>
  <c r="V255" i="10"/>
  <c r="U255" i="10"/>
  <c r="V221" i="10"/>
  <c r="U221" i="10"/>
  <c r="T221" i="10"/>
  <c r="Y275" i="10"/>
  <c r="Z275" i="10"/>
  <c r="X275" i="10"/>
  <c r="Z232" i="10"/>
  <c r="Y232" i="10"/>
  <c r="X232" i="10"/>
  <c r="T203" i="10"/>
  <c r="V203" i="10"/>
  <c r="U203" i="10"/>
  <c r="Z240" i="10"/>
  <c r="Y240" i="10"/>
  <c r="X240" i="10"/>
  <c r="Z250" i="10"/>
  <c r="Y250" i="10"/>
  <c r="X250" i="10"/>
  <c r="Z209" i="10"/>
  <c r="Y209" i="10"/>
  <c r="X209" i="10"/>
  <c r="V181" i="10"/>
  <c r="U181" i="10"/>
  <c r="T181" i="10"/>
  <c r="V233" i="10"/>
  <c r="U233" i="10"/>
  <c r="T233" i="10"/>
  <c r="Z216" i="10"/>
  <c r="Y216" i="10"/>
  <c r="X216" i="10"/>
  <c r="V177" i="10"/>
  <c r="U177" i="10"/>
  <c r="T177" i="10"/>
  <c r="U163" i="10"/>
  <c r="T163" i="10"/>
  <c r="V163" i="10"/>
  <c r="Z146" i="10"/>
  <c r="Y146" i="10"/>
  <c r="X146" i="10"/>
  <c r="Y111" i="10"/>
  <c r="Z111" i="10"/>
  <c r="X111" i="10"/>
  <c r="U139" i="10"/>
  <c r="T139" i="10"/>
  <c r="V139" i="10"/>
  <c r="Y113" i="10"/>
  <c r="X113" i="10"/>
  <c r="Z113" i="10"/>
  <c r="U99" i="10"/>
  <c r="V99" i="10"/>
  <c r="T99" i="10"/>
  <c r="V132" i="10"/>
  <c r="U132" i="10"/>
  <c r="T132" i="10"/>
  <c r="Z122" i="10"/>
  <c r="Y122" i="10"/>
  <c r="X122" i="10"/>
  <c r="Z116" i="10"/>
  <c r="Y116" i="10"/>
  <c r="X116" i="10"/>
  <c r="T94" i="10"/>
  <c r="V94" i="10"/>
  <c r="U94" i="10"/>
  <c r="Z164" i="10"/>
  <c r="Y164" i="10"/>
  <c r="X164" i="10"/>
  <c r="Y106" i="10"/>
  <c r="X106" i="10"/>
  <c r="Z106" i="10"/>
  <c r="U33" i="10"/>
  <c r="T33" i="10"/>
  <c r="V33" i="10"/>
  <c r="Z145" i="10"/>
  <c r="Y145" i="10"/>
  <c r="X145" i="10"/>
  <c r="Y208" i="10"/>
  <c r="X208" i="10"/>
  <c r="Z208" i="10"/>
  <c r="V156" i="10"/>
  <c r="U156" i="10"/>
  <c r="T156" i="10"/>
  <c r="V68" i="10"/>
  <c r="U68" i="10"/>
  <c r="T68" i="10"/>
  <c r="V4" i="10"/>
  <c r="U4" i="10"/>
  <c r="T4" i="10"/>
  <c r="V89" i="10"/>
  <c r="U89" i="10"/>
  <c r="T89" i="10"/>
  <c r="Z72" i="10"/>
  <c r="Y72" i="10"/>
  <c r="X72" i="10"/>
  <c r="Y37" i="10"/>
  <c r="X37" i="10"/>
  <c r="Z37" i="10"/>
  <c r="Z22" i="10"/>
  <c r="Y22" i="10"/>
  <c r="X22" i="10"/>
  <c r="V35" i="10"/>
  <c r="U35" i="10"/>
  <c r="T35" i="10"/>
  <c r="Z3" i="10"/>
  <c r="Y3" i="10"/>
  <c r="X3" i="10"/>
  <c r="Z48" i="10"/>
  <c r="Y48" i="10"/>
  <c r="X48" i="10"/>
  <c r="V90" i="10"/>
  <c r="T90" i="10"/>
  <c r="U90" i="10"/>
  <c r="V71" i="10"/>
  <c r="U71" i="10"/>
  <c r="T71" i="10"/>
  <c r="Z64" i="10"/>
  <c r="Y64" i="10"/>
  <c r="X64" i="10"/>
  <c r="Y21" i="10"/>
  <c r="X21" i="10"/>
  <c r="Z21" i="10"/>
  <c r="Z6" i="10"/>
  <c r="Y6" i="10"/>
  <c r="X6" i="10"/>
  <c r="Z79" i="10"/>
  <c r="Y79" i="10"/>
  <c r="X79" i="10"/>
  <c r="Y45" i="10"/>
  <c r="X45" i="10"/>
  <c r="Z45" i="10"/>
  <c r="Z30" i="10"/>
  <c r="Y30" i="10"/>
  <c r="X30" i="10"/>
  <c r="T1207" i="10"/>
  <c r="U1207" i="10"/>
  <c r="V1207" i="10"/>
  <c r="U1192" i="10"/>
  <c r="T1192" i="10"/>
  <c r="V1192" i="10"/>
  <c r="V1201" i="10"/>
  <c r="U1201" i="10"/>
  <c r="T1201" i="10"/>
  <c r="V1189" i="10"/>
  <c r="U1189" i="10"/>
  <c r="T1189" i="10"/>
  <c r="V1221" i="10"/>
  <c r="U1221" i="10"/>
  <c r="T1221" i="10"/>
  <c r="U1160" i="10"/>
  <c r="T1160" i="10"/>
  <c r="V1160" i="10"/>
  <c r="Y1185" i="10"/>
  <c r="Z1185" i="10"/>
  <c r="X1185" i="10"/>
  <c r="Y1123" i="10"/>
  <c r="Z1123" i="10"/>
  <c r="X1123" i="10"/>
  <c r="V1156" i="10"/>
  <c r="U1156" i="10"/>
  <c r="T1156" i="10"/>
  <c r="X1187" i="10"/>
  <c r="Y1187" i="10"/>
  <c r="Z1187" i="10"/>
  <c r="T1098" i="10"/>
  <c r="U1098" i="10"/>
  <c r="V1098" i="10"/>
  <c r="U1099" i="10"/>
  <c r="V1099" i="10"/>
  <c r="T1099" i="10"/>
  <c r="U1119" i="10"/>
  <c r="V1119" i="10"/>
  <c r="T1119" i="10"/>
  <c r="V1059" i="10"/>
  <c r="U1059" i="10"/>
  <c r="T1059" i="10"/>
  <c r="U1058" i="10"/>
  <c r="T1058" i="10"/>
  <c r="V1058" i="10"/>
  <c r="Z1047" i="10"/>
  <c r="Y1047" i="10"/>
  <c r="X1047" i="10"/>
  <c r="Y1074" i="10"/>
  <c r="X1074" i="10"/>
  <c r="Z1074" i="10"/>
  <c r="V1043" i="10"/>
  <c r="U1043" i="10"/>
  <c r="T1043" i="10"/>
  <c r="T1057" i="10"/>
  <c r="U1057" i="10"/>
  <c r="V1057" i="10"/>
  <c r="Z1034" i="10"/>
  <c r="Y1034" i="10"/>
  <c r="X1034" i="10"/>
  <c r="Z1010" i="10"/>
  <c r="Y1010" i="10"/>
  <c r="X1010" i="10"/>
  <c r="Z1023" i="10"/>
  <c r="Y1023" i="10"/>
  <c r="X1023" i="10"/>
  <c r="Z958" i="10"/>
  <c r="Y958" i="10"/>
  <c r="X958" i="10"/>
  <c r="T952" i="10"/>
  <c r="V952" i="10"/>
  <c r="U952" i="10"/>
  <c r="V929" i="10"/>
  <c r="U929" i="10"/>
  <c r="T929" i="10"/>
  <c r="Z967" i="10"/>
  <c r="Y967" i="10"/>
  <c r="X967" i="10"/>
  <c r="V963" i="10"/>
  <c r="U963" i="10"/>
  <c r="T963" i="10"/>
  <c r="Y947" i="10"/>
  <c r="X947" i="10"/>
  <c r="Z947" i="10"/>
  <c r="Y927" i="10"/>
  <c r="X927" i="10"/>
  <c r="Z927" i="10"/>
  <c r="V970" i="10"/>
  <c r="U970" i="10"/>
  <c r="T970" i="10"/>
  <c r="V898" i="10"/>
  <c r="U898" i="10"/>
  <c r="T898" i="10"/>
  <c r="X891" i="10"/>
  <c r="Z891" i="10"/>
  <c r="Y891" i="10"/>
  <c r="V836" i="10"/>
  <c r="U836" i="10"/>
  <c r="T836" i="10"/>
  <c r="V922" i="10"/>
  <c r="U922" i="10"/>
  <c r="T922" i="10"/>
  <c r="U896" i="10"/>
  <c r="V896" i="10"/>
  <c r="T896" i="10"/>
  <c r="X883" i="10"/>
  <c r="Z883" i="10"/>
  <c r="Y883" i="10"/>
  <c r="V913" i="10"/>
  <c r="U913" i="10"/>
  <c r="T913" i="10"/>
  <c r="Z889" i="10"/>
  <c r="Y889" i="10"/>
  <c r="X889" i="10"/>
  <c r="X875" i="10"/>
  <c r="Z875" i="10"/>
  <c r="Y875" i="10"/>
  <c r="T887" i="10"/>
  <c r="V887" i="10"/>
  <c r="U887" i="10"/>
  <c r="V881" i="10"/>
  <c r="U881" i="10"/>
  <c r="T881" i="10"/>
  <c r="V937" i="10"/>
  <c r="U937" i="10"/>
  <c r="T937" i="10"/>
  <c r="V914" i="10"/>
  <c r="U914" i="10"/>
  <c r="T914" i="10"/>
  <c r="Z895" i="10"/>
  <c r="Y895" i="10"/>
  <c r="X895" i="10"/>
  <c r="Z877" i="10"/>
  <c r="Y877" i="10"/>
  <c r="X877" i="10"/>
  <c r="U805" i="10"/>
  <c r="T805" i="10"/>
  <c r="V805" i="10"/>
  <c r="T797" i="10"/>
  <c r="U797" i="10"/>
  <c r="V797" i="10"/>
  <c r="V839" i="10"/>
  <c r="U839" i="10"/>
  <c r="T839" i="10"/>
  <c r="Y823" i="10"/>
  <c r="Z823" i="10"/>
  <c r="X823" i="10"/>
  <c r="U785" i="10"/>
  <c r="V785" i="10"/>
  <c r="T785" i="10"/>
  <c r="V867" i="10"/>
  <c r="U867" i="10"/>
  <c r="T867" i="10"/>
  <c r="Z829" i="10"/>
  <c r="Y829" i="10"/>
  <c r="X829" i="10"/>
  <c r="Y739" i="10"/>
  <c r="X739" i="10"/>
  <c r="Z739" i="10"/>
  <c r="V807" i="10"/>
  <c r="U807" i="10"/>
  <c r="T807" i="10"/>
  <c r="X698" i="10"/>
  <c r="Z698" i="10"/>
  <c r="Y698" i="10"/>
  <c r="Z759" i="10"/>
  <c r="Y759" i="10"/>
  <c r="X759" i="10"/>
  <c r="V745" i="10"/>
  <c r="U745" i="10"/>
  <c r="T745" i="10"/>
  <c r="V723" i="10"/>
  <c r="U723" i="10"/>
  <c r="T723" i="10"/>
  <c r="V683" i="10"/>
  <c r="U683" i="10"/>
  <c r="T683" i="10"/>
  <c r="V645" i="10"/>
  <c r="U645" i="10"/>
  <c r="T645" i="10"/>
  <c r="Z732" i="10"/>
  <c r="Y732" i="10"/>
  <c r="X732" i="10"/>
  <c r="V806" i="10"/>
  <c r="U806" i="10"/>
  <c r="T806" i="10"/>
  <c r="Z702" i="10"/>
  <c r="Y702" i="10"/>
  <c r="X702" i="10"/>
  <c r="T758" i="10"/>
  <c r="V758" i="10"/>
  <c r="U758" i="10"/>
  <c r="Z751" i="10"/>
  <c r="Y751" i="10"/>
  <c r="X751" i="10"/>
  <c r="V737" i="10"/>
  <c r="U737" i="10"/>
  <c r="T737" i="10"/>
  <c r="V640" i="10"/>
  <c r="U640" i="10"/>
  <c r="T640" i="10"/>
  <c r="Z798" i="10"/>
  <c r="Y798" i="10"/>
  <c r="X798" i="10"/>
  <c r="V791" i="10"/>
  <c r="U791" i="10"/>
  <c r="T791" i="10"/>
  <c r="Z756" i="10"/>
  <c r="Y756" i="10"/>
  <c r="X756" i="10"/>
  <c r="V667" i="10"/>
  <c r="U667" i="10"/>
  <c r="T667" i="10"/>
  <c r="Y594" i="10"/>
  <c r="Z594" i="10"/>
  <c r="X594" i="10"/>
  <c r="Z665" i="10"/>
  <c r="Y665" i="10"/>
  <c r="X665" i="10"/>
  <c r="T609" i="10"/>
  <c r="V609" i="10"/>
  <c r="U609" i="10"/>
  <c r="V542" i="10"/>
  <c r="T542" i="10"/>
  <c r="U542" i="10"/>
  <c r="V620" i="10"/>
  <c r="U620" i="10"/>
  <c r="T620" i="10"/>
  <c r="V680" i="10"/>
  <c r="U680" i="10"/>
  <c r="T680" i="10"/>
  <c r="V668" i="10"/>
  <c r="U668" i="10"/>
  <c r="T668" i="10"/>
  <c r="Z632" i="10"/>
  <c r="Y632" i="10"/>
  <c r="X632" i="10"/>
  <c r="Y610" i="10"/>
  <c r="X610" i="10"/>
  <c r="Z610" i="10"/>
  <c r="Z664" i="10"/>
  <c r="Y664" i="10"/>
  <c r="X664" i="10"/>
  <c r="Y643" i="10"/>
  <c r="X643" i="10"/>
  <c r="Z643" i="10"/>
  <c r="V625" i="10"/>
  <c r="U625" i="10"/>
  <c r="T625" i="10"/>
  <c r="U624" i="10"/>
  <c r="V624" i="10"/>
  <c r="T624" i="10"/>
  <c r="V596" i="10"/>
  <c r="U596" i="10"/>
  <c r="T596" i="10"/>
  <c r="U587" i="10"/>
  <c r="V587" i="10"/>
  <c r="T587" i="10"/>
  <c r="Z560" i="10"/>
  <c r="X560" i="10"/>
  <c r="Y560" i="10"/>
  <c r="Y607" i="10"/>
  <c r="Z607" i="10"/>
  <c r="X607" i="10"/>
  <c r="Z543" i="10"/>
  <c r="Y543" i="10"/>
  <c r="X543" i="10"/>
  <c r="Y501" i="10"/>
  <c r="X501" i="10"/>
  <c r="Z501" i="10"/>
  <c r="V472" i="10"/>
  <c r="U472" i="10"/>
  <c r="T472" i="10"/>
  <c r="Z579" i="10"/>
  <c r="Y579" i="10"/>
  <c r="X579" i="10"/>
  <c r="Z559" i="10"/>
  <c r="Y559" i="10"/>
  <c r="X559" i="10"/>
  <c r="U549" i="10"/>
  <c r="V549" i="10"/>
  <c r="T549" i="10"/>
  <c r="U573" i="10"/>
  <c r="T573" i="10"/>
  <c r="V573" i="10"/>
  <c r="U557" i="10"/>
  <c r="T557" i="10"/>
  <c r="V557" i="10"/>
  <c r="T519" i="10"/>
  <c r="U519" i="10"/>
  <c r="V519" i="10"/>
  <c r="U450" i="10"/>
  <c r="T450" i="10"/>
  <c r="V450" i="10"/>
  <c r="Z619" i="10"/>
  <c r="Y619" i="10"/>
  <c r="X619" i="10"/>
  <c r="Z565" i="10"/>
  <c r="Y565" i="10"/>
  <c r="X565" i="10"/>
  <c r="V451" i="10"/>
  <c r="U451" i="10"/>
  <c r="T451" i="10"/>
  <c r="Y591" i="10"/>
  <c r="X591" i="10"/>
  <c r="Z591" i="10"/>
  <c r="V604" i="10"/>
  <c r="U604" i="10"/>
  <c r="T604" i="10"/>
  <c r="U590" i="10"/>
  <c r="T590" i="10"/>
  <c r="V590" i="10"/>
  <c r="T527" i="10"/>
  <c r="U527" i="10"/>
  <c r="V527" i="10"/>
  <c r="Z492" i="10"/>
  <c r="Y492" i="10"/>
  <c r="X492" i="10"/>
  <c r="Y406" i="10"/>
  <c r="X406" i="10"/>
  <c r="Z406" i="10"/>
  <c r="Z452" i="10"/>
  <c r="Y452" i="10"/>
  <c r="X452" i="10"/>
  <c r="V476" i="10"/>
  <c r="U476" i="10"/>
  <c r="T476" i="10"/>
  <c r="Z457" i="10"/>
  <c r="Y457" i="10"/>
  <c r="X457" i="10"/>
  <c r="V486" i="10"/>
  <c r="U486" i="10"/>
  <c r="T486" i="10"/>
  <c r="Z455" i="10"/>
  <c r="Y455" i="10"/>
  <c r="X455" i="10"/>
  <c r="Z460" i="10"/>
  <c r="Y460" i="10"/>
  <c r="X460" i="10"/>
  <c r="V374" i="10"/>
  <c r="U374" i="10"/>
  <c r="T374" i="10"/>
  <c r="T465" i="10"/>
  <c r="V465" i="10"/>
  <c r="U465" i="10"/>
  <c r="Z436" i="10"/>
  <c r="Y436" i="10"/>
  <c r="X436" i="10"/>
  <c r="T409" i="10"/>
  <c r="U409" i="10"/>
  <c r="V409" i="10"/>
  <c r="V350" i="10"/>
  <c r="U350" i="10"/>
  <c r="T350" i="10"/>
  <c r="Z382" i="10"/>
  <c r="Y382" i="10"/>
  <c r="X382" i="10"/>
  <c r="V322" i="10"/>
  <c r="U322" i="10"/>
  <c r="T322" i="10"/>
  <c r="Z309" i="10"/>
  <c r="Y309" i="10"/>
  <c r="X309" i="10"/>
  <c r="U403" i="10"/>
  <c r="T403" i="10"/>
  <c r="V403" i="10"/>
  <c r="V370" i="10"/>
  <c r="U370" i="10"/>
  <c r="T370" i="10"/>
  <c r="V315" i="10"/>
  <c r="U315" i="10"/>
  <c r="T315" i="10"/>
  <c r="V306" i="10"/>
  <c r="U306" i="10"/>
  <c r="T306" i="10"/>
  <c r="Z386" i="10"/>
  <c r="Y386" i="10"/>
  <c r="X386" i="10"/>
  <c r="Z285" i="10"/>
  <c r="Y285" i="10"/>
  <c r="X285" i="10"/>
  <c r="T368" i="10"/>
  <c r="V368" i="10"/>
  <c r="U368" i="10"/>
  <c r="T316" i="10"/>
  <c r="V316" i="10"/>
  <c r="U316" i="10"/>
  <c r="V390" i="10"/>
  <c r="U390" i="10"/>
  <c r="T390" i="10"/>
  <c r="V335" i="10"/>
  <c r="U335" i="10"/>
  <c r="T335" i="10"/>
  <c r="T272" i="10"/>
  <c r="V272" i="10"/>
  <c r="U272" i="10"/>
  <c r="Z347" i="10"/>
  <c r="Y347" i="10"/>
  <c r="X347" i="10"/>
  <c r="V487" i="10"/>
  <c r="U487" i="10"/>
  <c r="T487" i="10"/>
  <c r="V454" i="10"/>
  <c r="U454" i="10"/>
  <c r="T454" i="10"/>
  <c r="V259" i="10"/>
  <c r="U259" i="10"/>
  <c r="T259" i="10"/>
  <c r="U219" i="10"/>
  <c r="T219" i="10"/>
  <c r="V219" i="10"/>
  <c r="U277" i="10"/>
  <c r="V277" i="10"/>
  <c r="T277" i="10"/>
  <c r="Z255" i="10"/>
  <c r="Y255" i="10"/>
  <c r="X255" i="10"/>
  <c r="Y220" i="10"/>
  <c r="Z220" i="10"/>
  <c r="X220" i="10"/>
  <c r="V275" i="10"/>
  <c r="U275" i="10"/>
  <c r="T275" i="10"/>
  <c r="Z203" i="10"/>
  <c r="Y203" i="10"/>
  <c r="X203" i="10"/>
  <c r="U248" i="10"/>
  <c r="T248" i="10"/>
  <c r="V248" i="10"/>
  <c r="V205" i="10"/>
  <c r="T205" i="10"/>
  <c r="U205" i="10"/>
  <c r="V157" i="10"/>
  <c r="U157" i="10"/>
  <c r="T157" i="10"/>
  <c r="V266" i="10"/>
  <c r="U266" i="10"/>
  <c r="T266" i="10"/>
  <c r="Z233" i="10"/>
  <c r="Y233" i="10"/>
  <c r="X233" i="10"/>
  <c r="Y186" i="10"/>
  <c r="Z186" i="10"/>
  <c r="X186" i="10"/>
  <c r="Z177" i="10"/>
  <c r="Y177" i="10"/>
  <c r="X177" i="10"/>
  <c r="Z163" i="10"/>
  <c r="Y163" i="10"/>
  <c r="X163" i="10"/>
  <c r="U107" i="10"/>
  <c r="V107" i="10"/>
  <c r="T107" i="10"/>
  <c r="V174" i="10"/>
  <c r="U174" i="10"/>
  <c r="T174" i="10"/>
  <c r="Z139" i="10"/>
  <c r="Y139" i="10"/>
  <c r="X139" i="10"/>
  <c r="Z99" i="10"/>
  <c r="Y99" i="10"/>
  <c r="X99" i="10"/>
  <c r="Z132" i="10"/>
  <c r="Y132" i="10"/>
  <c r="X132" i="10"/>
  <c r="Y194" i="10"/>
  <c r="Z194" i="10"/>
  <c r="X194" i="10"/>
  <c r="V166" i="10"/>
  <c r="U166" i="10"/>
  <c r="T166" i="10"/>
  <c r="V161" i="10"/>
  <c r="U161" i="10"/>
  <c r="T161" i="10"/>
  <c r="U147" i="10"/>
  <c r="T147" i="10"/>
  <c r="V147" i="10"/>
  <c r="U25" i="10"/>
  <c r="T25" i="10"/>
  <c r="V25" i="10"/>
  <c r="U123" i="10"/>
  <c r="T123" i="10"/>
  <c r="V123" i="10"/>
  <c r="V208" i="10"/>
  <c r="T208" i="10"/>
  <c r="U208" i="10"/>
  <c r="Z156" i="10"/>
  <c r="Y156" i="10"/>
  <c r="X156" i="10"/>
  <c r="T114" i="10"/>
  <c r="V114" i="10"/>
  <c r="U114" i="10"/>
  <c r="U109" i="10"/>
  <c r="T109" i="10"/>
  <c r="V109" i="10"/>
  <c r="V60" i="10"/>
  <c r="U60" i="10"/>
  <c r="T60" i="10"/>
  <c r="V11" i="10"/>
  <c r="U11" i="10"/>
  <c r="T11" i="10"/>
  <c r="V70" i="10"/>
  <c r="U70" i="10"/>
  <c r="T70" i="10"/>
  <c r="V37" i="10"/>
  <c r="U37" i="10"/>
  <c r="T37" i="10"/>
  <c r="V7" i="10"/>
  <c r="U7" i="10"/>
  <c r="T7" i="10"/>
  <c r="Z35" i="10"/>
  <c r="Y35" i="10"/>
  <c r="X35" i="10"/>
  <c r="V46" i="10"/>
  <c r="U46" i="10"/>
  <c r="T46" i="10"/>
  <c r="V27" i="10"/>
  <c r="U27" i="10"/>
  <c r="T27" i="10"/>
  <c r="Z90" i="10"/>
  <c r="Y90" i="10"/>
  <c r="X90" i="10"/>
  <c r="Z71" i="10"/>
  <c r="Y71" i="10"/>
  <c r="X71" i="10"/>
  <c r="V62" i="10"/>
  <c r="U62" i="10"/>
  <c r="T62" i="10"/>
  <c r="V21" i="10"/>
  <c r="U21" i="10"/>
  <c r="T21" i="10"/>
  <c r="V19" i="10"/>
  <c r="U19" i="10"/>
  <c r="T19" i="10"/>
  <c r="Y77" i="10"/>
  <c r="X77" i="10"/>
  <c r="Z77" i="10"/>
  <c r="V45" i="10"/>
  <c r="U45" i="10"/>
  <c r="T45" i="10"/>
  <c r="V15" i="10"/>
  <c r="U15" i="10"/>
  <c r="T15" i="10"/>
  <c r="T1199" i="10"/>
  <c r="U1199" i="10"/>
  <c r="V1199" i="10"/>
  <c r="V1205" i="10"/>
  <c r="U1205" i="10"/>
  <c r="T1205" i="10"/>
  <c r="V1182" i="10"/>
  <c r="T1182" i="10"/>
  <c r="U1182" i="10"/>
  <c r="Z1192" i="10"/>
  <c r="Y1192" i="10"/>
  <c r="X1192" i="10"/>
  <c r="Z1201" i="10"/>
  <c r="Y1201" i="10"/>
  <c r="X1201" i="10"/>
  <c r="Z1189" i="10"/>
  <c r="Y1189" i="10"/>
  <c r="X1189" i="10"/>
  <c r="Z1221" i="10"/>
  <c r="Y1221" i="10"/>
  <c r="X1221" i="10"/>
  <c r="U1152" i="10"/>
  <c r="T1152" i="10"/>
  <c r="V1152" i="10"/>
  <c r="V1209" i="10"/>
  <c r="U1209" i="10"/>
  <c r="T1209" i="10"/>
  <c r="T1174" i="10"/>
  <c r="V1174" i="10"/>
  <c r="U1174" i="10"/>
  <c r="Y1127" i="10"/>
  <c r="Z1127" i="10"/>
  <c r="X1127" i="10"/>
  <c r="V1154" i="10"/>
  <c r="U1154" i="10"/>
  <c r="T1154" i="10"/>
  <c r="V1187" i="10"/>
  <c r="U1187" i="10"/>
  <c r="T1187" i="10"/>
  <c r="U1178" i="10"/>
  <c r="T1178" i="10"/>
  <c r="V1178" i="10"/>
  <c r="T1143" i="10"/>
  <c r="U1143" i="10"/>
  <c r="V1143" i="10"/>
  <c r="Z1098" i="10"/>
  <c r="Y1098" i="10"/>
  <c r="X1098" i="10"/>
  <c r="Z1099" i="10"/>
  <c r="Y1099" i="10"/>
  <c r="X1099" i="10"/>
  <c r="U1085" i="10"/>
  <c r="T1085" i="10"/>
  <c r="V1085" i="10"/>
  <c r="V1113" i="10"/>
  <c r="U1113" i="10"/>
  <c r="T1113" i="10"/>
  <c r="U1090" i="10"/>
  <c r="T1090" i="10"/>
  <c r="V1090" i="10"/>
  <c r="V1132" i="10"/>
  <c r="U1132" i="10"/>
  <c r="T1132" i="10"/>
  <c r="Z1059" i="10"/>
  <c r="Y1059" i="10"/>
  <c r="X1059" i="10"/>
  <c r="Z1058" i="10"/>
  <c r="Y1058" i="10"/>
  <c r="X1058" i="10"/>
  <c r="Y1037" i="10"/>
  <c r="Z1037" i="10"/>
  <c r="X1037" i="10"/>
  <c r="V1087" i="10"/>
  <c r="U1087" i="10"/>
  <c r="T1087" i="10"/>
  <c r="T1032" i="10"/>
  <c r="V1032" i="10"/>
  <c r="U1032" i="10"/>
  <c r="U1030" i="10"/>
  <c r="V1030" i="10"/>
  <c r="T1030" i="10"/>
  <c r="U1074" i="10"/>
  <c r="V1074" i="10"/>
  <c r="T1074" i="10"/>
  <c r="Z1043" i="10"/>
  <c r="Y1043" i="10"/>
  <c r="X1043" i="10"/>
  <c r="Z1057" i="10"/>
  <c r="Y1057" i="10"/>
  <c r="X1057" i="10"/>
  <c r="Y1013" i="10"/>
  <c r="Z1013" i="10"/>
  <c r="X1013" i="10"/>
  <c r="Y998" i="10"/>
  <c r="X998" i="10"/>
  <c r="Z998" i="10"/>
  <c r="Z978" i="10"/>
  <c r="Y978" i="10"/>
  <c r="X978" i="10"/>
  <c r="Z952" i="10"/>
  <c r="Y952" i="10"/>
  <c r="X952" i="10"/>
  <c r="Z917" i="10"/>
  <c r="Y917" i="10"/>
  <c r="X917" i="10"/>
  <c r="Y965" i="10"/>
  <c r="X965" i="10"/>
  <c r="Z965" i="10"/>
  <c r="Z963" i="10"/>
  <c r="Y963" i="10"/>
  <c r="X963" i="10"/>
  <c r="T944" i="10"/>
  <c r="V944" i="10"/>
  <c r="U944" i="10"/>
  <c r="Y991" i="10"/>
  <c r="Z991" i="10"/>
  <c r="X991" i="10"/>
  <c r="V955" i="10"/>
  <c r="U955" i="10"/>
  <c r="T955" i="10"/>
  <c r="Z970" i="10"/>
  <c r="Y970" i="10"/>
  <c r="X970" i="10"/>
  <c r="Z898" i="10"/>
  <c r="Y898" i="10"/>
  <c r="X898" i="10"/>
  <c r="V882" i="10"/>
  <c r="U882" i="10"/>
  <c r="T882" i="10"/>
  <c r="V933" i="10"/>
  <c r="U933" i="10"/>
  <c r="T933" i="10"/>
  <c r="Z922" i="10"/>
  <c r="Y922" i="10"/>
  <c r="X922" i="10"/>
  <c r="Z896" i="10"/>
  <c r="Y896" i="10"/>
  <c r="X896" i="10"/>
  <c r="V936" i="10"/>
  <c r="U936" i="10"/>
  <c r="T936" i="10"/>
  <c r="Z913" i="10"/>
  <c r="Y913" i="10"/>
  <c r="X913" i="10"/>
  <c r="V866" i="10"/>
  <c r="U866" i="10"/>
  <c r="T866" i="10"/>
  <c r="Z887" i="10"/>
  <c r="Y887" i="10"/>
  <c r="X887" i="10"/>
  <c r="Y916" i="10"/>
  <c r="X916" i="10"/>
  <c r="Z916" i="10"/>
  <c r="V857" i="10"/>
  <c r="U857" i="10"/>
  <c r="T857" i="10"/>
  <c r="Z937" i="10"/>
  <c r="Y937" i="10"/>
  <c r="X937" i="10"/>
  <c r="Y914" i="10"/>
  <c r="X914" i="10"/>
  <c r="Z914" i="10"/>
  <c r="Y773" i="10"/>
  <c r="Z773" i="10"/>
  <c r="X773" i="10"/>
  <c r="T826" i="10"/>
  <c r="V826" i="10"/>
  <c r="U826" i="10"/>
  <c r="Z839" i="10"/>
  <c r="Y839" i="10"/>
  <c r="X839" i="10"/>
  <c r="U821" i="10"/>
  <c r="T821" i="10"/>
  <c r="V821" i="10"/>
  <c r="V772" i="10"/>
  <c r="U772" i="10"/>
  <c r="T772" i="10"/>
  <c r="Z867" i="10"/>
  <c r="Y867" i="10"/>
  <c r="X867" i="10"/>
  <c r="V796" i="10"/>
  <c r="U796" i="10"/>
  <c r="T796" i="10"/>
  <c r="Z775" i="10"/>
  <c r="Y775" i="10"/>
  <c r="X775" i="10"/>
  <c r="V738" i="10"/>
  <c r="U738" i="10"/>
  <c r="T738" i="10"/>
  <c r="Z807" i="10"/>
  <c r="Y807" i="10"/>
  <c r="X807" i="10"/>
  <c r="U721" i="10"/>
  <c r="T721" i="10"/>
  <c r="V721" i="10"/>
  <c r="Y707" i="10"/>
  <c r="Z707" i="10"/>
  <c r="X707" i="10"/>
  <c r="V752" i="10"/>
  <c r="U752" i="10"/>
  <c r="T752" i="10"/>
  <c r="Z745" i="10"/>
  <c r="Y745" i="10"/>
  <c r="X745" i="10"/>
  <c r="Z806" i="10"/>
  <c r="Y806" i="10"/>
  <c r="X806" i="10"/>
  <c r="Z758" i="10"/>
  <c r="Y758" i="10"/>
  <c r="X758" i="10"/>
  <c r="V744" i="10"/>
  <c r="U744" i="10"/>
  <c r="T744" i="10"/>
  <c r="Z737" i="10"/>
  <c r="Y737" i="10"/>
  <c r="X737" i="10"/>
  <c r="Y715" i="10"/>
  <c r="Z715" i="10"/>
  <c r="X715" i="10"/>
  <c r="Z791" i="10"/>
  <c r="Y791" i="10"/>
  <c r="X791" i="10"/>
  <c r="V641" i="10"/>
  <c r="U641" i="10"/>
  <c r="T641" i="10"/>
  <c r="Y651" i="10"/>
  <c r="X651" i="10"/>
  <c r="Z651" i="10"/>
  <c r="T605" i="10"/>
  <c r="V605" i="10"/>
  <c r="U605" i="10"/>
  <c r="V534" i="10"/>
  <c r="T534" i="10"/>
  <c r="U534" i="10"/>
  <c r="Y618" i="10"/>
  <c r="Z618" i="10"/>
  <c r="X618" i="10"/>
  <c r="Z680" i="10"/>
  <c r="Y680" i="10"/>
  <c r="X680" i="10"/>
  <c r="Z668" i="10"/>
  <c r="Y668" i="10"/>
  <c r="X668" i="10"/>
  <c r="V608" i="10"/>
  <c r="U608" i="10"/>
  <c r="T608" i="10"/>
  <c r="V643" i="10"/>
  <c r="U643" i="10"/>
  <c r="T643" i="10"/>
  <c r="Z624" i="10"/>
  <c r="Y624" i="10"/>
  <c r="X624" i="10"/>
  <c r="Z596" i="10"/>
  <c r="Y596" i="10"/>
  <c r="X596" i="10"/>
  <c r="Z587" i="10"/>
  <c r="Y587" i="10"/>
  <c r="X587" i="10"/>
  <c r="T535" i="10"/>
  <c r="U535" i="10"/>
  <c r="V535" i="10"/>
  <c r="Z514" i="10"/>
  <c r="X514" i="10"/>
  <c r="Y514" i="10"/>
  <c r="V607" i="10"/>
  <c r="U607" i="10"/>
  <c r="T607" i="10"/>
  <c r="Y545" i="10"/>
  <c r="Z545" i="10"/>
  <c r="X545" i="10"/>
  <c r="V464" i="10"/>
  <c r="U464" i="10"/>
  <c r="T464" i="10"/>
  <c r="T575" i="10"/>
  <c r="U575" i="10"/>
  <c r="V575" i="10"/>
  <c r="Z549" i="10"/>
  <c r="Y549" i="10"/>
  <c r="X549" i="10"/>
  <c r="V510" i="10"/>
  <c r="T510" i="10"/>
  <c r="U510" i="10"/>
  <c r="Z573" i="10"/>
  <c r="Y573" i="10"/>
  <c r="X573" i="10"/>
  <c r="Z557" i="10"/>
  <c r="Y557" i="10"/>
  <c r="X557" i="10"/>
  <c r="Z506" i="10"/>
  <c r="X506" i="10"/>
  <c r="Y506" i="10"/>
  <c r="U442" i="10"/>
  <c r="T442" i="10"/>
  <c r="V442" i="10"/>
  <c r="V443" i="10"/>
  <c r="U443" i="10"/>
  <c r="T443" i="10"/>
  <c r="V591" i="10"/>
  <c r="U591" i="10"/>
  <c r="T591" i="10"/>
  <c r="Z604" i="10"/>
  <c r="Y604" i="10"/>
  <c r="X604" i="10"/>
  <c r="X590" i="10"/>
  <c r="Z590" i="10"/>
  <c r="Y590" i="10"/>
  <c r="Z527" i="10"/>
  <c r="Y527" i="10"/>
  <c r="X527" i="10"/>
  <c r="Y478" i="10"/>
  <c r="X478" i="10"/>
  <c r="Z478" i="10"/>
  <c r="V406" i="10"/>
  <c r="U406" i="10"/>
  <c r="T406" i="10"/>
  <c r="Z476" i="10"/>
  <c r="Y476" i="10"/>
  <c r="X476" i="10"/>
  <c r="Y438" i="10"/>
  <c r="X438" i="10"/>
  <c r="Z438" i="10"/>
  <c r="V415" i="10"/>
  <c r="U415" i="10"/>
  <c r="T415" i="10"/>
  <c r="T395" i="10"/>
  <c r="U395" i="10"/>
  <c r="V395" i="10"/>
  <c r="V484" i="10"/>
  <c r="U484" i="10"/>
  <c r="T484" i="10"/>
  <c r="Z465" i="10"/>
  <c r="Y465" i="10"/>
  <c r="X465" i="10"/>
  <c r="Z409" i="10"/>
  <c r="Y409" i="10"/>
  <c r="X409" i="10"/>
  <c r="Y422" i="10"/>
  <c r="X422" i="10"/>
  <c r="Z422" i="10"/>
  <c r="Z322" i="10"/>
  <c r="Y322" i="10"/>
  <c r="X322" i="10"/>
  <c r="V302" i="10"/>
  <c r="U302" i="10"/>
  <c r="T302" i="10"/>
  <c r="Z403" i="10"/>
  <c r="Y403" i="10"/>
  <c r="X403" i="10"/>
  <c r="Y370" i="10"/>
  <c r="X370" i="10"/>
  <c r="Z370" i="10"/>
  <c r="Z315" i="10"/>
  <c r="Y315" i="10"/>
  <c r="X315" i="10"/>
  <c r="Z306" i="10"/>
  <c r="Y306" i="10"/>
  <c r="X306" i="10"/>
  <c r="U380" i="10"/>
  <c r="T380" i="10"/>
  <c r="V380" i="10"/>
  <c r="V338" i="10"/>
  <c r="U338" i="10"/>
  <c r="T338" i="10"/>
  <c r="Y361" i="10"/>
  <c r="X361" i="10"/>
  <c r="Z361" i="10"/>
  <c r="V326" i="10"/>
  <c r="U326" i="10"/>
  <c r="T326" i="10"/>
  <c r="Z316" i="10"/>
  <c r="Y316" i="10"/>
  <c r="X316" i="10"/>
  <c r="Z390" i="10"/>
  <c r="Y390" i="10"/>
  <c r="X390" i="10"/>
  <c r="V351" i="10"/>
  <c r="U351" i="10"/>
  <c r="T351" i="10"/>
  <c r="V334" i="10"/>
  <c r="U334" i="10"/>
  <c r="T334" i="10"/>
  <c r="Y397" i="10"/>
  <c r="Z397" i="10"/>
  <c r="X397" i="10"/>
  <c r="V366" i="10"/>
  <c r="U366" i="10"/>
  <c r="T366" i="10"/>
  <c r="Y345" i="10"/>
  <c r="X345" i="10"/>
  <c r="Z345" i="10"/>
  <c r="Z487" i="10"/>
  <c r="Y487" i="10"/>
  <c r="X487" i="10"/>
  <c r="V444" i="10"/>
  <c r="U444" i="10"/>
  <c r="T444" i="10"/>
  <c r="V359" i="10"/>
  <c r="U359" i="10"/>
  <c r="T359" i="10"/>
  <c r="Y252" i="10"/>
  <c r="X252" i="10"/>
  <c r="Z252" i="10"/>
  <c r="U211" i="10"/>
  <c r="T211" i="10"/>
  <c r="V211" i="10"/>
  <c r="Y228" i="10"/>
  <c r="Z228" i="10"/>
  <c r="X228" i="10"/>
  <c r="Z277" i="10"/>
  <c r="Y277" i="10"/>
  <c r="X277" i="10"/>
  <c r="V220" i="10"/>
  <c r="U220" i="10"/>
  <c r="T220" i="10"/>
  <c r="V265" i="10"/>
  <c r="U265" i="10"/>
  <c r="T265" i="10"/>
  <c r="Z248" i="10"/>
  <c r="Y248" i="10"/>
  <c r="X248" i="10"/>
  <c r="Y202" i="10"/>
  <c r="X202" i="10"/>
  <c r="Z202" i="10"/>
  <c r="Z266" i="10"/>
  <c r="Y266" i="10"/>
  <c r="X266" i="10"/>
  <c r="T223" i="10"/>
  <c r="V223" i="10"/>
  <c r="U223" i="10"/>
  <c r="V186" i="10"/>
  <c r="U186" i="10"/>
  <c r="T186" i="10"/>
  <c r="Z107" i="10"/>
  <c r="Y107" i="10"/>
  <c r="X107" i="10"/>
  <c r="X174" i="10"/>
  <c r="Z174" i="10"/>
  <c r="Y174" i="10"/>
  <c r="V133" i="10"/>
  <c r="U133" i="10"/>
  <c r="T133" i="10"/>
  <c r="V83" i="10"/>
  <c r="U83" i="10"/>
  <c r="T83" i="10"/>
  <c r="V100" i="10"/>
  <c r="U100" i="10"/>
  <c r="T100" i="10"/>
  <c r="U194" i="10"/>
  <c r="T194" i="10"/>
  <c r="V194" i="10"/>
  <c r="X166" i="10"/>
  <c r="Z166" i="10"/>
  <c r="Y166" i="10"/>
  <c r="U179" i="10"/>
  <c r="T179" i="10"/>
  <c r="V179" i="10"/>
  <c r="Z161" i="10"/>
  <c r="Y161" i="10"/>
  <c r="X161" i="10"/>
  <c r="Z147" i="10"/>
  <c r="Y147" i="10"/>
  <c r="X147" i="10"/>
  <c r="T130" i="10"/>
  <c r="V130" i="10"/>
  <c r="U130" i="10"/>
  <c r="U81" i="10"/>
  <c r="T81" i="10"/>
  <c r="V81" i="10"/>
  <c r="U17" i="10"/>
  <c r="T17" i="10"/>
  <c r="V17" i="10"/>
  <c r="Z123" i="10"/>
  <c r="Y123" i="10"/>
  <c r="X123" i="10"/>
  <c r="V153" i="10"/>
  <c r="U153" i="10"/>
  <c r="T153" i="10"/>
  <c r="Z114" i="10"/>
  <c r="Y114" i="10"/>
  <c r="X114" i="10"/>
  <c r="U131" i="10"/>
  <c r="T131" i="10"/>
  <c r="V131" i="10"/>
  <c r="Z109" i="10"/>
  <c r="Y109" i="10"/>
  <c r="X109" i="10"/>
  <c r="V52" i="10"/>
  <c r="U52" i="10"/>
  <c r="T52" i="10"/>
  <c r="V43" i="10"/>
  <c r="U43" i="10"/>
  <c r="T43" i="10"/>
  <c r="Z11" i="10"/>
  <c r="Y11" i="10"/>
  <c r="X11" i="10"/>
  <c r="Z70" i="10"/>
  <c r="Y70" i="10"/>
  <c r="X70" i="10"/>
  <c r="T56" i="10"/>
  <c r="V56" i="10"/>
  <c r="U56" i="10"/>
  <c r="Z7" i="10"/>
  <c r="Y7" i="10"/>
  <c r="X7" i="10"/>
  <c r="V18" i="10"/>
  <c r="U18" i="10"/>
  <c r="T18" i="10"/>
  <c r="T80" i="10"/>
  <c r="V80" i="10"/>
  <c r="U80" i="10"/>
  <c r="Z46" i="10"/>
  <c r="Y46" i="10"/>
  <c r="X46" i="10"/>
  <c r="T16" i="10"/>
  <c r="V16" i="10"/>
  <c r="U16" i="10"/>
  <c r="V66" i="10"/>
  <c r="U66" i="10"/>
  <c r="T66" i="10"/>
  <c r="Z27" i="10"/>
  <c r="Y27" i="10"/>
  <c r="X27" i="10"/>
  <c r="Y69" i="10"/>
  <c r="X69" i="10"/>
  <c r="Z69" i="10"/>
  <c r="Z62" i="10"/>
  <c r="Y62" i="10"/>
  <c r="X62" i="10"/>
  <c r="T40" i="10"/>
  <c r="V40" i="10"/>
  <c r="U40" i="10"/>
  <c r="V51" i="10"/>
  <c r="U51" i="10"/>
  <c r="T51" i="10"/>
  <c r="Z19" i="10"/>
  <c r="Y19" i="10"/>
  <c r="X19" i="10"/>
  <c r="V77" i="10"/>
  <c r="U77" i="10"/>
  <c r="T77" i="10"/>
  <c r="Z15" i="10"/>
  <c r="Y15" i="10"/>
  <c r="X15" i="10"/>
  <c r="T1191" i="10"/>
  <c r="U1191" i="10"/>
  <c r="V1191" i="10"/>
  <c r="Z1205" i="10"/>
  <c r="Y1205" i="10"/>
  <c r="X1205" i="10"/>
  <c r="Z1182" i="10"/>
  <c r="Y1182" i="10"/>
  <c r="X1182" i="10"/>
  <c r="Y1196" i="10"/>
  <c r="X1196" i="10"/>
  <c r="Z1196" i="10"/>
  <c r="Z1184" i="10"/>
  <c r="X1184" i="10"/>
  <c r="Y1184" i="10"/>
  <c r="Y1180" i="10"/>
  <c r="X1180" i="10"/>
  <c r="Z1180" i="10"/>
  <c r="U1144" i="10"/>
  <c r="T1144" i="10"/>
  <c r="V1144" i="10"/>
  <c r="Z1209" i="10"/>
  <c r="Y1209" i="10"/>
  <c r="X1209" i="10"/>
  <c r="V1217" i="10"/>
  <c r="U1217" i="10"/>
  <c r="T1217" i="10"/>
  <c r="T1151" i="10"/>
  <c r="U1151" i="10"/>
  <c r="V1151" i="10"/>
  <c r="Z1120" i="10"/>
  <c r="Y1120" i="10"/>
  <c r="X1120" i="10"/>
  <c r="U1123" i="10"/>
  <c r="T1123" i="10"/>
  <c r="V1123" i="10"/>
  <c r="Z1144" i="10"/>
  <c r="Y1144" i="10"/>
  <c r="X1144" i="10"/>
  <c r="T1183" i="10"/>
  <c r="U1183" i="10"/>
  <c r="V1183" i="10"/>
  <c r="X1178" i="10"/>
  <c r="Z1178" i="10"/>
  <c r="Y1178" i="10"/>
  <c r="Y1131" i="10"/>
  <c r="Z1131" i="10"/>
  <c r="X1131" i="10"/>
  <c r="Z1143" i="10"/>
  <c r="Y1143" i="10"/>
  <c r="X1143" i="10"/>
  <c r="V1108" i="10"/>
  <c r="U1108" i="10"/>
  <c r="T1108" i="10"/>
  <c r="U1121" i="10"/>
  <c r="T1121" i="10"/>
  <c r="V1121" i="10"/>
  <c r="U1107" i="10"/>
  <c r="V1107" i="10"/>
  <c r="T1107" i="10"/>
  <c r="V1145" i="10"/>
  <c r="U1145" i="10"/>
  <c r="T1145" i="10"/>
  <c r="X1130" i="10"/>
  <c r="Y1130" i="10"/>
  <c r="Z1130" i="10"/>
  <c r="V1104" i="10"/>
  <c r="U1104" i="10"/>
  <c r="T1104" i="10"/>
  <c r="T1136" i="10"/>
  <c r="V1136" i="10"/>
  <c r="U1136" i="10"/>
  <c r="Z1090" i="10"/>
  <c r="Y1090" i="10"/>
  <c r="X1090" i="10"/>
  <c r="V1128" i="10"/>
  <c r="U1128" i="10"/>
  <c r="T1128" i="10"/>
  <c r="U1042" i="10"/>
  <c r="V1042" i="10"/>
  <c r="T1042" i="10"/>
  <c r="X1147" i="10"/>
  <c r="Y1147" i="10"/>
  <c r="Z1147" i="10"/>
  <c r="T1076" i="10"/>
  <c r="V1076" i="10"/>
  <c r="U1076" i="10"/>
  <c r="Z1068" i="10"/>
  <c r="Y1068" i="10"/>
  <c r="X1068" i="10"/>
  <c r="V1013" i="10"/>
  <c r="U1013" i="10"/>
  <c r="T1013" i="10"/>
  <c r="V998" i="10"/>
  <c r="U998" i="10"/>
  <c r="T998" i="10"/>
  <c r="Y1021" i="10"/>
  <c r="Z1021" i="10"/>
  <c r="X1021" i="10"/>
  <c r="V1004" i="10"/>
  <c r="T1004" i="10"/>
  <c r="U1004" i="10"/>
  <c r="V972" i="10"/>
  <c r="U972" i="10"/>
  <c r="T972" i="10"/>
  <c r="Y977" i="10"/>
  <c r="Z977" i="10"/>
  <c r="X977" i="10"/>
  <c r="U945" i="10"/>
  <c r="V945" i="10"/>
  <c r="T945" i="10"/>
  <c r="V965" i="10"/>
  <c r="U965" i="10"/>
  <c r="T965" i="10"/>
  <c r="U961" i="10"/>
  <c r="T961" i="10"/>
  <c r="V961" i="10"/>
  <c r="Z944" i="10"/>
  <c r="Y944" i="10"/>
  <c r="X944" i="10"/>
  <c r="V991" i="10"/>
  <c r="U991" i="10"/>
  <c r="T991" i="10"/>
  <c r="Z955" i="10"/>
  <c r="Y955" i="10"/>
  <c r="X955" i="10"/>
  <c r="T968" i="10"/>
  <c r="V968" i="10"/>
  <c r="U968" i="10"/>
  <c r="T926" i="10"/>
  <c r="V926" i="10"/>
  <c r="U926" i="10"/>
  <c r="V907" i="10"/>
  <c r="U907" i="10"/>
  <c r="T907" i="10"/>
  <c r="Z882" i="10"/>
  <c r="Y882" i="10"/>
  <c r="X882" i="10"/>
  <c r="Z933" i="10"/>
  <c r="Y933" i="10"/>
  <c r="X933" i="10"/>
  <c r="Z936" i="10"/>
  <c r="Y936" i="10"/>
  <c r="X936" i="10"/>
  <c r="T911" i="10"/>
  <c r="V911" i="10"/>
  <c r="U911" i="10"/>
  <c r="U843" i="10"/>
  <c r="T843" i="10"/>
  <c r="V843" i="10"/>
  <c r="V906" i="10"/>
  <c r="U906" i="10"/>
  <c r="T906" i="10"/>
  <c r="U865" i="10"/>
  <c r="T865" i="10"/>
  <c r="V865" i="10"/>
  <c r="U916" i="10"/>
  <c r="V916" i="10"/>
  <c r="T916" i="10"/>
  <c r="U912" i="10"/>
  <c r="T912" i="10"/>
  <c r="V912" i="10"/>
  <c r="V771" i="10"/>
  <c r="U771" i="10"/>
  <c r="T771" i="10"/>
  <c r="V840" i="10"/>
  <c r="U840" i="10"/>
  <c r="T840" i="10"/>
  <c r="Z826" i="10"/>
  <c r="Y826" i="10"/>
  <c r="X826" i="10"/>
  <c r="Y797" i="10"/>
  <c r="Z797" i="10"/>
  <c r="X797" i="10"/>
  <c r="Z821" i="10"/>
  <c r="Y821" i="10"/>
  <c r="X821" i="10"/>
  <c r="V859" i="10"/>
  <c r="U859" i="10"/>
  <c r="T859" i="10"/>
  <c r="V828" i="10"/>
  <c r="U828" i="10"/>
  <c r="T828" i="10"/>
  <c r="Y763" i="10"/>
  <c r="X763" i="10"/>
  <c r="Z763" i="10"/>
  <c r="Y731" i="10"/>
  <c r="X731" i="10"/>
  <c r="Z731" i="10"/>
  <c r="Y802" i="10"/>
  <c r="Z802" i="10"/>
  <c r="X802" i="10"/>
  <c r="U774" i="10"/>
  <c r="V774" i="10"/>
  <c r="T774" i="10"/>
  <c r="Z721" i="10"/>
  <c r="Y721" i="10"/>
  <c r="X721" i="10"/>
  <c r="V707" i="10"/>
  <c r="U707" i="10"/>
  <c r="T707" i="10"/>
  <c r="V815" i="10"/>
  <c r="U815" i="10"/>
  <c r="T815" i="10"/>
  <c r="V783" i="10"/>
  <c r="U783" i="10"/>
  <c r="T783" i="10"/>
  <c r="Z752" i="10"/>
  <c r="Y752" i="10"/>
  <c r="X752" i="10"/>
  <c r="U743" i="10"/>
  <c r="T743" i="10"/>
  <c r="V743" i="10"/>
  <c r="U703" i="10"/>
  <c r="V703" i="10"/>
  <c r="T703" i="10"/>
  <c r="V748" i="10"/>
  <c r="U748" i="10"/>
  <c r="T748" i="10"/>
  <c r="Z744" i="10"/>
  <c r="Y744" i="10"/>
  <c r="X744" i="10"/>
  <c r="U735" i="10"/>
  <c r="T735" i="10"/>
  <c r="V735" i="10"/>
  <c r="V715" i="10"/>
  <c r="U715" i="10"/>
  <c r="T715" i="10"/>
  <c r="V779" i="10"/>
  <c r="U779" i="10"/>
  <c r="T779" i="10"/>
  <c r="V714" i="10"/>
  <c r="U714" i="10"/>
  <c r="T714" i="10"/>
  <c r="V761" i="10"/>
  <c r="U761" i="10"/>
  <c r="T761" i="10"/>
  <c r="Z641" i="10"/>
  <c r="Y641" i="10"/>
  <c r="X641" i="10"/>
  <c r="V651" i="10"/>
  <c r="U651" i="10"/>
  <c r="T651" i="10"/>
  <c r="V526" i="10"/>
  <c r="T526" i="10"/>
  <c r="U526" i="10"/>
  <c r="U631" i="10"/>
  <c r="T631" i="10"/>
  <c r="V631" i="10"/>
  <c r="U616" i="10"/>
  <c r="T616" i="10"/>
  <c r="V616" i="10"/>
  <c r="T654" i="10"/>
  <c r="V654" i="10"/>
  <c r="U654" i="10"/>
  <c r="V652" i="10"/>
  <c r="U652" i="10"/>
  <c r="T652" i="10"/>
  <c r="X617" i="10"/>
  <c r="Z617" i="10"/>
  <c r="Y617" i="10"/>
  <c r="Z535" i="10"/>
  <c r="Y535" i="10"/>
  <c r="X535" i="10"/>
  <c r="U509" i="10"/>
  <c r="V509" i="10"/>
  <c r="T509" i="10"/>
  <c r="U595" i="10"/>
  <c r="V595" i="10"/>
  <c r="T595" i="10"/>
  <c r="U536" i="10"/>
  <c r="T536" i="10"/>
  <c r="V536" i="10"/>
  <c r="Z558" i="10"/>
  <c r="Y558" i="10"/>
  <c r="X558" i="10"/>
  <c r="U544" i="10"/>
  <c r="T544" i="10"/>
  <c r="V544" i="10"/>
  <c r="X531" i="10"/>
  <c r="Y531" i="10"/>
  <c r="Z531" i="10"/>
  <c r="V456" i="10"/>
  <c r="U456" i="10"/>
  <c r="T456" i="10"/>
  <c r="Z575" i="10"/>
  <c r="Y575" i="10"/>
  <c r="X575" i="10"/>
  <c r="Z510" i="10"/>
  <c r="Y510" i="10"/>
  <c r="X510" i="10"/>
  <c r="U434" i="10"/>
  <c r="T434" i="10"/>
  <c r="V434" i="10"/>
  <c r="V435" i="10"/>
  <c r="U435" i="10"/>
  <c r="T435" i="10"/>
  <c r="Y583" i="10"/>
  <c r="Z583" i="10"/>
  <c r="X583" i="10"/>
  <c r="V518" i="10"/>
  <c r="T518" i="10"/>
  <c r="U518" i="10"/>
  <c r="Y497" i="10"/>
  <c r="Z497" i="10"/>
  <c r="X497" i="10"/>
  <c r="V478" i="10"/>
  <c r="U478" i="10"/>
  <c r="T478" i="10"/>
  <c r="T402" i="10"/>
  <c r="V402" i="10"/>
  <c r="U402" i="10"/>
  <c r="V471" i="10"/>
  <c r="U471" i="10"/>
  <c r="T471" i="10"/>
  <c r="U388" i="10"/>
  <c r="V388" i="10"/>
  <c r="T388" i="10"/>
  <c r="Y462" i="10"/>
  <c r="X462" i="10"/>
  <c r="Z462" i="10"/>
  <c r="V423" i="10"/>
  <c r="U423" i="10"/>
  <c r="T423" i="10"/>
  <c r="V438" i="10"/>
  <c r="U438" i="10"/>
  <c r="T438" i="10"/>
  <c r="Z415" i="10"/>
  <c r="Y415" i="10"/>
  <c r="X415" i="10"/>
  <c r="T384" i="10"/>
  <c r="U384" i="10"/>
  <c r="V384" i="10"/>
  <c r="Y507" i="10"/>
  <c r="Z507" i="10"/>
  <c r="X507" i="10"/>
  <c r="V479" i="10"/>
  <c r="U479" i="10"/>
  <c r="T479" i="10"/>
  <c r="V419" i="10"/>
  <c r="U419" i="10"/>
  <c r="T419" i="10"/>
  <c r="U357" i="10"/>
  <c r="T357" i="10"/>
  <c r="V357" i="10"/>
  <c r="Z484" i="10"/>
  <c r="Y484" i="10"/>
  <c r="X484" i="10"/>
  <c r="T441" i="10"/>
  <c r="V441" i="10"/>
  <c r="U441" i="10"/>
  <c r="V422" i="10"/>
  <c r="U422" i="10"/>
  <c r="T422" i="10"/>
  <c r="V286" i="10"/>
  <c r="T286" i="10"/>
  <c r="U286" i="10"/>
  <c r="U401" i="10"/>
  <c r="V401" i="10"/>
  <c r="T401" i="10"/>
  <c r="V362" i="10"/>
  <c r="U362" i="10"/>
  <c r="T362" i="10"/>
  <c r="T348" i="10"/>
  <c r="V348" i="10"/>
  <c r="U348" i="10"/>
  <c r="U301" i="10"/>
  <c r="T301" i="10"/>
  <c r="V301" i="10"/>
  <c r="X380" i="10"/>
  <c r="Z380" i="10"/>
  <c r="Y380" i="10"/>
  <c r="Z338" i="10"/>
  <c r="Y338" i="10"/>
  <c r="X338" i="10"/>
  <c r="U385" i="10"/>
  <c r="V385" i="10"/>
  <c r="T385" i="10"/>
  <c r="Z326" i="10"/>
  <c r="Y326" i="10"/>
  <c r="X326" i="10"/>
  <c r="T308" i="10"/>
  <c r="V308" i="10"/>
  <c r="U308" i="10"/>
  <c r="U367" i="10"/>
  <c r="T367" i="10"/>
  <c r="V367" i="10"/>
  <c r="Z351" i="10"/>
  <c r="Y351" i="10"/>
  <c r="X351" i="10"/>
  <c r="Z334" i="10"/>
  <c r="Y334" i="10"/>
  <c r="X334" i="10"/>
  <c r="V397" i="10"/>
  <c r="T397" i="10"/>
  <c r="U397" i="10"/>
  <c r="Z366" i="10"/>
  <c r="Y366" i="10"/>
  <c r="X366" i="10"/>
  <c r="T332" i="10"/>
  <c r="V332" i="10"/>
  <c r="U332" i="10"/>
  <c r="Y365" i="10"/>
  <c r="Z365" i="10"/>
  <c r="X365" i="10"/>
  <c r="T340" i="10"/>
  <c r="V340" i="10"/>
  <c r="U340" i="10"/>
  <c r="Z278" i="10"/>
  <c r="Y278" i="10"/>
  <c r="X278" i="10"/>
  <c r="Z444" i="10"/>
  <c r="Y444" i="10"/>
  <c r="X444" i="10"/>
  <c r="Z359" i="10"/>
  <c r="Y359" i="10"/>
  <c r="X359" i="10"/>
  <c r="V251" i="10"/>
  <c r="U251" i="10"/>
  <c r="T251" i="10"/>
  <c r="V228" i="10"/>
  <c r="U228" i="10"/>
  <c r="T228" i="10"/>
  <c r="U224" i="10"/>
  <c r="V224" i="10"/>
  <c r="T224" i="10"/>
  <c r="Y212" i="10"/>
  <c r="Z212" i="10"/>
  <c r="X212" i="10"/>
  <c r="Y281" i="10"/>
  <c r="Z281" i="10"/>
  <c r="X281" i="10"/>
  <c r="Z265" i="10"/>
  <c r="Y265" i="10"/>
  <c r="X265" i="10"/>
  <c r="V225" i="10"/>
  <c r="T225" i="10"/>
  <c r="U225" i="10"/>
  <c r="V207" i="10"/>
  <c r="U207" i="10"/>
  <c r="T207" i="10"/>
  <c r="V173" i="10"/>
  <c r="U173" i="10"/>
  <c r="T173" i="10"/>
  <c r="U264" i="10"/>
  <c r="T264" i="10"/>
  <c r="V264" i="10"/>
  <c r="Z223" i="10"/>
  <c r="Y223" i="10"/>
  <c r="X223" i="10"/>
  <c r="U117" i="10"/>
  <c r="T117" i="10"/>
  <c r="V117" i="10"/>
  <c r="Z96" i="10"/>
  <c r="Y96" i="10"/>
  <c r="X96" i="10"/>
  <c r="Z133" i="10"/>
  <c r="Y133" i="10"/>
  <c r="X133" i="10"/>
  <c r="V172" i="10"/>
  <c r="U172" i="10"/>
  <c r="T172" i="10"/>
  <c r="Z100" i="10"/>
  <c r="Y100" i="10"/>
  <c r="X100" i="10"/>
  <c r="V141" i="10"/>
  <c r="U141" i="10"/>
  <c r="T141" i="10"/>
  <c r="Z179" i="10"/>
  <c r="Y179" i="10"/>
  <c r="X179" i="10"/>
  <c r="V140" i="10"/>
  <c r="U140" i="10"/>
  <c r="T140" i="10"/>
  <c r="Z130" i="10"/>
  <c r="Y130" i="10"/>
  <c r="X130" i="10"/>
  <c r="U73" i="10"/>
  <c r="T73" i="10"/>
  <c r="V73" i="10"/>
  <c r="U9" i="10"/>
  <c r="T9" i="10"/>
  <c r="V9" i="10"/>
  <c r="U171" i="10"/>
  <c r="T171" i="10"/>
  <c r="V171" i="10"/>
  <c r="Z153" i="10"/>
  <c r="Y153" i="10"/>
  <c r="X153" i="10"/>
  <c r="Y103" i="10"/>
  <c r="Z103" i="10"/>
  <c r="X103" i="10"/>
  <c r="V182" i="10"/>
  <c r="U182" i="10"/>
  <c r="T182" i="10"/>
  <c r="V150" i="10"/>
  <c r="U150" i="10"/>
  <c r="T150" i="10"/>
  <c r="Z131" i="10"/>
  <c r="Y131" i="10"/>
  <c r="X131" i="10"/>
  <c r="V103" i="10"/>
  <c r="U103" i="10"/>
  <c r="T103" i="10"/>
  <c r="V44" i="10"/>
  <c r="U44" i="10"/>
  <c r="T44" i="10"/>
  <c r="Z43" i="10"/>
  <c r="Y43" i="10"/>
  <c r="X43" i="10"/>
  <c r="V63" i="10"/>
  <c r="U63" i="10"/>
  <c r="T63" i="10"/>
  <c r="Z56" i="10"/>
  <c r="Y56" i="10"/>
  <c r="X56" i="10"/>
  <c r="Y5" i="10"/>
  <c r="X5" i="10"/>
  <c r="Z5" i="10"/>
  <c r="V50" i="10"/>
  <c r="U50" i="10"/>
  <c r="T50" i="10"/>
  <c r="Z18" i="10"/>
  <c r="Y18" i="10"/>
  <c r="X18" i="10"/>
  <c r="Z80" i="10"/>
  <c r="Y80" i="10"/>
  <c r="X80" i="10"/>
  <c r="V31" i="10"/>
  <c r="U31" i="10"/>
  <c r="T31" i="10"/>
  <c r="Z16" i="10"/>
  <c r="Y16" i="10"/>
  <c r="X16" i="10"/>
  <c r="Z66" i="10"/>
  <c r="Y66" i="10"/>
  <c r="X66" i="10"/>
  <c r="V10" i="10"/>
  <c r="U10" i="10"/>
  <c r="T10" i="10"/>
  <c r="V69" i="10"/>
  <c r="U69" i="10"/>
  <c r="T69" i="10"/>
  <c r="V55" i="10"/>
  <c r="U55" i="10"/>
  <c r="T55" i="10"/>
  <c r="Z40" i="10"/>
  <c r="Y40" i="10"/>
  <c r="X40" i="10"/>
  <c r="Z51" i="10"/>
  <c r="Y51" i="10"/>
  <c r="X51" i="10"/>
  <c r="V2" i="10"/>
  <c r="U2" i="10"/>
  <c r="T2" i="10"/>
  <c r="Y13" i="10"/>
  <c r="X13" i="10"/>
  <c r="Z13" i="10"/>
  <c r="U1216" i="10"/>
  <c r="T1216" i="10"/>
  <c r="V1216" i="10"/>
  <c r="Y1188" i="10"/>
  <c r="X1188" i="10"/>
  <c r="Z1188" i="10"/>
  <c r="X1179" i="10"/>
  <c r="Y1179" i="10"/>
  <c r="Z1179" i="10"/>
  <c r="V1213" i="10"/>
  <c r="U1213" i="10"/>
  <c r="T1213" i="10"/>
  <c r="V1158" i="10"/>
  <c r="T1158" i="10"/>
  <c r="U1158" i="10"/>
  <c r="V1196" i="10"/>
  <c r="U1196" i="10"/>
  <c r="T1196" i="10"/>
  <c r="Y1171" i="10"/>
  <c r="X1171" i="10"/>
  <c r="Z1171" i="10"/>
  <c r="V1180" i="10"/>
  <c r="T1180" i="10"/>
  <c r="U1180" i="10"/>
  <c r="Y1204" i="10"/>
  <c r="X1204" i="10"/>
  <c r="Z1204" i="10"/>
  <c r="Z1217" i="10"/>
  <c r="Y1217" i="10"/>
  <c r="X1217" i="10"/>
  <c r="X1162" i="10"/>
  <c r="Z1162" i="10"/>
  <c r="Y1162" i="10"/>
  <c r="Z1151" i="10"/>
  <c r="Y1151" i="10"/>
  <c r="X1151" i="10"/>
  <c r="V1153" i="10"/>
  <c r="U1153" i="10"/>
  <c r="T1153" i="10"/>
  <c r="V1133" i="10"/>
  <c r="U1133" i="10"/>
  <c r="T1133" i="10"/>
  <c r="Z1183" i="10"/>
  <c r="Y1183" i="10"/>
  <c r="X1183" i="10"/>
  <c r="U1175" i="10"/>
  <c r="T1175" i="10"/>
  <c r="V1175" i="10"/>
  <c r="Z1129" i="10"/>
  <c r="Y1129" i="10"/>
  <c r="X1129" i="10"/>
  <c r="V1131" i="10"/>
  <c r="U1131" i="10"/>
  <c r="T1131" i="10"/>
  <c r="Z1108" i="10"/>
  <c r="Y1108" i="10"/>
  <c r="X1108" i="10"/>
  <c r="V1157" i="10"/>
  <c r="U1157" i="10"/>
  <c r="T1157" i="10"/>
  <c r="Z1121" i="10"/>
  <c r="Y1121" i="10"/>
  <c r="X1121" i="10"/>
  <c r="U1082" i="10"/>
  <c r="V1082" i="10"/>
  <c r="T1082" i="10"/>
  <c r="Y1115" i="10"/>
  <c r="X1115" i="10"/>
  <c r="Z1115" i="10"/>
  <c r="Z1107" i="10"/>
  <c r="Y1107" i="10"/>
  <c r="X1107" i="10"/>
  <c r="Y1095" i="10"/>
  <c r="Z1095" i="10"/>
  <c r="X1095" i="10"/>
  <c r="Z1145" i="10"/>
  <c r="Y1145" i="10"/>
  <c r="X1145" i="10"/>
  <c r="T1114" i="10"/>
  <c r="U1114" i="10"/>
  <c r="V1114" i="10"/>
  <c r="Z1136" i="10"/>
  <c r="X1136" i="10"/>
  <c r="Y1136" i="10"/>
  <c r="Z1128" i="10"/>
  <c r="X1128" i="10"/>
  <c r="Y1128" i="10"/>
  <c r="V1078" i="10"/>
  <c r="U1078" i="10"/>
  <c r="T1078" i="10"/>
  <c r="Z1042" i="10"/>
  <c r="Y1042" i="10"/>
  <c r="X1042" i="10"/>
  <c r="V1147" i="10"/>
  <c r="U1147" i="10"/>
  <c r="T1147" i="10"/>
  <c r="Y1076" i="10"/>
  <c r="X1076" i="10"/>
  <c r="Z1076" i="10"/>
  <c r="V1055" i="10"/>
  <c r="U1055" i="10"/>
  <c r="T1055" i="10"/>
  <c r="V1018" i="10"/>
  <c r="U1018" i="10"/>
  <c r="T1018" i="10"/>
  <c r="V1075" i="10"/>
  <c r="T1075" i="10"/>
  <c r="U1075" i="10"/>
  <c r="V1063" i="10"/>
  <c r="U1063" i="10"/>
  <c r="T1063" i="10"/>
  <c r="V1068" i="10"/>
  <c r="U1068" i="10"/>
  <c r="T1068" i="10"/>
  <c r="V1007" i="10"/>
  <c r="U1007" i="10"/>
  <c r="T1007" i="10"/>
  <c r="V1031" i="10"/>
  <c r="U1031" i="10"/>
  <c r="T1031" i="10"/>
  <c r="T1009" i="10"/>
  <c r="U1009" i="10"/>
  <c r="V1009" i="10"/>
  <c r="V1027" i="10"/>
  <c r="U1027" i="10"/>
  <c r="T1027" i="10"/>
  <c r="V1011" i="10"/>
  <c r="U1011" i="10"/>
  <c r="T1011" i="10"/>
  <c r="Y993" i="10"/>
  <c r="X993" i="10"/>
  <c r="Z993" i="10"/>
  <c r="U1021" i="10"/>
  <c r="T1021" i="10"/>
  <c r="V1021" i="10"/>
  <c r="V964" i="10"/>
  <c r="U964" i="10"/>
  <c r="T964" i="10"/>
  <c r="U977" i="10"/>
  <c r="T977" i="10"/>
  <c r="V977" i="10"/>
  <c r="V962" i="10"/>
  <c r="U962" i="10"/>
  <c r="T962" i="10"/>
  <c r="V995" i="10"/>
  <c r="U995" i="10"/>
  <c r="T995" i="10"/>
  <c r="Z945" i="10"/>
  <c r="Y945" i="10"/>
  <c r="X945" i="10"/>
  <c r="V999" i="10"/>
  <c r="U999" i="10"/>
  <c r="T999" i="10"/>
  <c r="V974" i="10"/>
  <c r="U974" i="10"/>
  <c r="T974" i="10"/>
  <c r="Z961" i="10"/>
  <c r="Y961" i="10"/>
  <c r="X961" i="10"/>
  <c r="V928" i="10"/>
  <c r="U928" i="10"/>
  <c r="T928" i="10"/>
  <c r="U953" i="10"/>
  <c r="T953" i="10"/>
  <c r="V953" i="10"/>
  <c r="Z968" i="10"/>
  <c r="Y968" i="10"/>
  <c r="X968" i="10"/>
  <c r="Y943" i="10"/>
  <c r="X943" i="10"/>
  <c r="Z943" i="10"/>
  <c r="X923" i="10"/>
  <c r="Z923" i="10"/>
  <c r="Y923" i="10"/>
  <c r="X907" i="10"/>
  <c r="Z907" i="10"/>
  <c r="Y907" i="10"/>
  <c r="Z911" i="10"/>
  <c r="Y911" i="10"/>
  <c r="X911" i="10"/>
  <c r="Z843" i="10"/>
  <c r="Y843" i="10"/>
  <c r="X843" i="10"/>
  <c r="Z906" i="10"/>
  <c r="Y906" i="10"/>
  <c r="X906" i="10"/>
  <c r="T837" i="10"/>
  <c r="V837" i="10"/>
  <c r="U837" i="10"/>
  <c r="U890" i="10"/>
  <c r="T890" i="10"/>
  <c r="V890" i="10"/>
  <c r="U846" i="10"/>
  <c r="T846" i="10"/>
  <c r="V846" i="10"/>
  <c r="Z912" i="10"/>
  <c r="Y912" i="10"/>
  <c r="X912" i="10"/>
  <c r="T861" i="10"/>
  <c r="V861" i="10"/>
  <c r="U861" i="10"/>
  <c r="Y813" i="10"/>
  <c r="Z813" i="10"/>
  <c r="X813" i="10"/>
  <c r="Y840" i="10"/>
  <c r="X840" i="10"/>
  <c r="Z840" i="10"/>
  <c r="T795" i="10"/>
  <c r="V795" i="10"/>
  <c r="U795" i="10"/>
  <c r="V835" i="10"/>
  <c r="U835" i="10"/>
  <c r="T835" i="10"/>
  <c r="V852" i="10"/>
  <c r="U852" i="10"/>
  <c r="T852" i="10"/>
  <c r="V820" i="10"/>
  <c r="T820" i="10"/>
  <c r="U820" i="10"/>
  <c r="Z859" i="10"/>
  <c r="Y859" i="10"/>
  <c r="X859" i="10"/>
  <c r="Z828" i="10"/>
  <c r="Y828" i="10"/>
  <c r="X828" i="10"/>
  <c r="T792" i="10"/>
  <c r="V792" i="10"/>
  <c r="U792" i="10"/>
  <c r="V762" i="10"/>
  <c r="U762" i="10"/>
  <c r="T762" i="10"/>
  <c r="V730" i="10"/>
  <c r="U730" i="10"/>
  <c r="T730" i="10"/>
  <c r="V802" i="10"/>
  <c r="U802" i="10"/>
  <c r="T802" i="10"/>
  <c r="Z774" i="10"/>
  <c r="Y774" i="10"/>
  <c r="X774" i="10"/>
  <c r="Y815" i="10"/>
  <c r="X815" i="10"/>
  <c r="Z815" i="10"/>
  <c r="Y783" i="10"/>
  <c r="X783" i="10"/>
  <c r="Z783" i="10"/>
  <c r="T750" i="10"/>
  <c r="V750" i="10"/>
  <c r="U750" i="10"/>
  <c r="Z743" i="10"/>
  <c r="Y743" i="10"/>
  <c r="X743" i="10"/>
  <c r="T726" i="10"/>
  <c r="V726" i="10"/>
  <c r="U726" i="10"/>
  <c r="V706" i="10"/>
  <c r="U706" i="10"/>
  <c r="T706" i="10"/>
  <c r="U719" i="10"/>
  <c r="V719" i="10"/>
  <c r="T719" i="10"/>
  <c r="Z703" i="10"/>
  <c r="Y703" i="10"/>
  <c r="X703" i="10"/>
  <c r="Z748" i="10"/>
  <c r="Y748" i="10"/>
  <c r="X748" i="10"/>
  <c r="U727" i="10"/>
  <c r="V727" i="10"/>
  <c r="T727" i="10"/>
  <c r="T742" i="10"/>
  <c r="V742" i="10"/>
  <c r="U742" i="10"/>
  <c r="Z735" i="10"/>
  <c r="Y735" i="10"/>
  <c r="X735" i="10"/>
  <c r="U711" i="10"/>
  <c r="V711" i="10"/>
  <c r="T711" i="10"/>
  <c r="Z779" i="10"/>
  <c r="Y779" i="10"/>
  <c r="X779" i="10"/>
  <c r="X714" i="10"/>
  <c r="Z714" i="10"/>
  <c r="Y714" i="10"/>
  <c r="Z761" i="10"/>
  <c r="Y761" i="10"/>
  <c r="X761" i="10"/>
  <c r="X722" i="10"/>
  <c r="Z722" i="10"/>
  <c r="Y722" i="10"/>
  <c r="V700" i="10"/>
  <c r="T700" i="10"/>
  <c r="U700" i="10"/>
  <c r="T594" i="10"/>
  <c r="U594" i="10"/>
  <c r="V594" i="10"/>
  <c r="T670" i="10"/>
  <c r="V670" i="10"/>
  <c r="U670" i="10"/>
  <c r="U603" i="10"/>
  <c r="V603" i="10"/>
  <c r="T603" i="10"/>
  <c r="Y689" i="10"/>
  <c r="Z689" i="10"/>
  <c r="X689" i="10"/>
  <c r="V686" i="10"/>
  <c r="U686" i="10"/>
  <c r="T686" i="10"/>
  <c r="V673" i="10"/>
  <c r="U673" i="10"/>
  <c r="T673" i="10"/>
  <c r="Z654" i="10"/>
  <c r="Y654" i="10"/>
  <c r="X654" i="10"/>
  <c r="Y626" i="10"/>
  <c r="Z626" i="10"/>
  <c r="X626" i="10"/>
  <c r="Z652" i="10"/>
  <c r="Y652" i="10"/>
  <c r="X652" i="10"/>
  <c r="Y529" i="10"/>
  <c r="Z529" i="10"/>
  <c r="X529" i="10"/>
  <c r="Z595" i="10"/>
  <c r="X595" i="10"/>
  <c r="Y595" i="10"/>
  <c r="U533" i="10"/>
  <c r="V533" i="10"/>
  <c r="T533" i="10"/>
  <c r="Y556" i="10"/>
  <c r="X556" i="10"/>
  <c r="Z556" i="10"/>
  <c r="U541" i="10"/>
  <c r="V541" i="10"/>
  <c r="T541" i="10"/>
  <c r="Y515" i="10"/>
  <c r="Z515" i="10"/>
  <c r="X515" i="10"/>
  <c r="V600" i="10"/>
  <c r="U600" i="10"/>
  <c r="T600" i="10"/>
  <c r="U490" i="10"/>
  <c r="T490" i="10"/>
  <c r="V490" i="10"/>
  <c r="U426" i="10"/>
  <c r="T426" i="10"/>
  <c r="V426" i="10"/>
  <c r="V491" i="10"/>
  <c r="U491" i="10"/>
  <c r="T491" i="10"/>
  <c r="V427" i="10"/>
  <c r="U427" i="10"/>
  <c r="T427" i="10"/>
  <c r="V583" i="10"/>
  <c r="U583" i="10"/>
  <c r="T583" i="10"/>
  <c r="Z544" i="10"/>
  <c r="X544" i="10"/>
  <c r="Y544" i="10"/>
  <c r="Z518" i="10"/>
  <c r="Y518" i="10"/>
  <c r="X518" i="10"/>
  <c r="U611" i="10"/>
  <c r="V611" i="10"/>
  <c r="T611" i="10"/>
  <c r="U497" i="10"/>
  <c r="V497" i="10"/>
  <c r="T497" i="10"/>
  <c r="Y392" i="10"/>
  <c r="Z392" i="10"/>
  <c r="X392" i="10"/>
  <c r="Z471" i="10"/>
  <c r="Y471" i="10"/>
  <c r="X471" i="10"/>
  <c r="T425" i="10"/>
  <c r="V425" i="10"/>
  <c r="U425" i="10"/>
  <c r="U511" i="10"/>
  <c r="T511" i="10"/>
  <c r="V511" i="10"/>
  <c r="T495" i="10"/>
  <c r="V495" i="10"/>
  <c r="U495" i="10"/>
  <c r="V462" i="10"/>
  <c r="U462" i="10"/>
  <c r="T462" i="10"/>
  <c r="Z423" i="10"/>
  <c r="Y423" i="10"/>
  <c r="X423" i="10"/>
  <c r="V407" i="10"/>
  <c r="U407" i="10"/>
  <c r="T407" i="10"/>
  <c r="V428" i="10"/>
  <c r="U428" i="10"/>
  <c r="T428" i="10"/>
  <c r="V411" i="10"/>
  <c r="U411" i="10"/>
  <c r="T411" i="10"/>
  <c r="V507" i="10"/>
  <c r="U507" i="10"/>
  <c r="T507" i="10"/>
  <c r="Z479" i="10"/>
  <c r="Y479" i="10"/>
  <c r="X479" i="10"/>
  <c r="U418" i="10"/>
  <c r="T418" i="10"/>
  <c r="V418" i="10"/>
  <c r="Y399" i="10"/>
  <c r="X399" i="10"/>
  <c r="Z399" i="10"/>
  <c r="U349" i="10"/>
  <c r="T349" i="10"/>
  <c r="V349" i="10"/>
  <c r="Y470" i="10"/>
  <c r="X470" i="10"/>
  <c r="Z470" i="10"/>
  <c r="Z441" i="10"/>
  <c r="Y441" i="10"/>
  <c r="X441" i="10"/>
  <c r="Z393" i="10"/>
  <c r="Y393" i="10"/>
  <c r="X393" i="10"/>
  <c r="T489" i="10"/>
  <c r="V489" i="10"/>
  <c r="U489" i="10"/>
  <c r="Z401" i="10"/>
  <c r="Y401" i="10"/>
  <c r="X401" i="10"/>
  <c r="Z362" i="10"/>
  <c r="Y362" i="10"/>
  <c r="X362" i="10"/>
  <c r="Z348" i="10"/>
  <c r="Y348" i="10"/>
  <c r="X348" i="10"/>
  <c r="Z301" i="10"/>
  <c r="Y301" i="10"/>
  <c r="X301" i="10"/>
  <c r="Y373" i="10"/>
  <c r="Z373" i="10"/>
  <c r="X373" i="10"/>
  <c r="V307" i="10"/>
  <c r="U307" i="10"/>
  <c r="T307" i="10"/>
  <c r="Z385" i="10"/>
  <c r="Y385" i="10"/>
  <c r="X385" i="10"/>
  <c r="Z333" i="10"/>
  <c r="Y333" i="10"/>
  <c r="X333" i="10"/>
  <c r="Z308" i="10"/>
  <c r="Y308" i="10"/>
  <c r="X308" i="10"/>
  <c r="V398" i="10"/>
  <c r="U398" i="10"/>
  <c r="T398" i="10"/>
  <c r="X367" i="10"/>
  <c r="Z367" i="10"/>
  <c r="Y367" i="10"/>
  <c r="Y329" i="10"/>
  <c r="X329" i="10"/>
  <c r="Z329" i="10"/>
  <c r="V342" i="10"/>
  <c r="U342" i="10"/>
  <c r="T342" i="10"/>
  <c r="Z332" i="10"/>
  <c r="Y332" i="10"/>
  <c r="X332" i="10"/>
  <c r="V365" i="10"/>
  <c r="T365" i="10"/>
  <c r="U365" i="10"/>
  <c r="Z340" i="10"/>
  <c r="Y340" i="10"/>
  <c r="X340" i="10"/>
  <c r="V274" i="10"/>
  <c r="U274" i="10"/>
  <c r="T274" i="10"/>
  <c r="V314" i="10"/>
  <c r="U314" i="10"/>
  <c r="T314" i="10"/>
  <c r="Y291" i="10"/>
  <c r="X291" i="10"/>
  <c r="Z291" i="10"/>
  <c r="Y244" i="10"/>
  <c r="X244" i="10"/>
  <c r="Z244" i="10"/>
  <c r="T231" i="10"/>
  <c r="V231" i="10"/>
  <c r="U231" i="10"/>
  <c r="V249" i="10"/>
  <c r="U249" i="10"/>
  <c r="T249" i="10"/>
  <c r="Z224" i="10"/>
  <c r="Y224" i="10"/>
  <c r="X224" i="10"/>
  <c r="V212" i="10"/>
  <c r="U212" i="10"/>
  <c r="T212" i="10"/>
  <c r="V281" i="10"/>
  <c r="U281" i="10"/>
  <c r="T281" i="10"/>
  <c r="T263" i="10"/>
  <c r="V263" i="10"/>
  <c r="U263" i="10"/>
  <c r="T271" i="10"/>
  <c r="V271" i="10"/>
  <c r="U271" i="10"/>
  <c r="Z225" i="10"/>
  <c r="Y225" i="10"/>
  <c r="X225" i="10"/>
  <c r="V199" i="10"/>
  <c r="U199" i="10"/>
  <c r="T199" i="10"/>
  <c r="V258" i="10"/>
  <c r="U258" i="10"/>
  <c r="T258" i="10"/>
  <c r="V149" i="10"/>
  <c r="U149" i="10"/>
  <c r="T149" i="10"/>
  <c r="Z264" i="10"/>
  <c r="Y264" i="10"/>
  <c r="X264" i="10"/>
  <c r="Z117" i="10"/>
  <c r="Y117" i="10"/>
  <c r="X117" i="10"/>
  <c r="V129" i="10"/>
  <c r="U129" i="10"/>
  <c r="T129" i="10"/>
  <c r="Z172" i="10"/>
  <c r="Y172" i="10"/>
  <c r="X172" i="10"/>
  <c r="Z141" i="10"/>
  <c r="Y141" i="10"/>
  <c r="X141" i="10"/>
  <c r="Z140" i="10"/>
  <c r="Y140" i="10"/>
  <c r="X140" i="10"/>
  <c r="U65" i="10"/>
  <c r="T65" i="10"/>
  <c r="V65" i="10"/>
  <c r="Z171" i="10"/>
  <c r="Y171" i="10"/>
  <c r="X171" i="10"/>
  <c r="T138" i="10"/>
  <c r="V138" i="10"/>
  <c r="U138" i="10"/>
  <c r="V86" i="10"/>
  <c r="U86" i="10"/>
  <c r="T86" i="10"/>
  <c r="X182" i="10"/>
  <c r="Z182" i="10"/>
  <c r="Y182" i="10"/>
  <c r="X150" i="10"/>
  <c r="Z150" i="10"/>
  <c r="Y150" i="10"/>
  <c r="V125" i="10"/>
  <c r="U125" i="10"/>
  <c r="T125" i="10"/>
  <c r="T101" i="10"/>
  <c r="V101" i="10"/>
  <c r="U101" i="10"/>
  <c r="V36" i="10"/>
  <c r="U36" i="10"/>
  <c r="T36" i="10"/>
  <c r="V26" i="10"/>
  <c r="U26" i="10"/>
  <c r="T26" i="10"/>
  <c r="Z63" i="10"/>
  <c r="Y63" i="10"/>
  <c r="X63" i="10"/>
  <c r="V54" i="10"/>
  <c r="U54" i="10"/>
  <c r="T54" i="10"/>
  <c r="V5" i="10"/>
  <c r="U5" i="10"/>
  <c r="T5" i="10"/>
  <c r="Z50" i="10"/>
  <c r="Y50" i="10"/>
  <c r="X50" i="10"/>
  <c r="V78" i="10"/>
  <c r="U78" i="10"/>
  <c r="T78" i="10"/>
  <c r="Z31" i="10"/>
  <c r="Y31" i="10"/>
  <c r="X31" i="10"/>
  <c r="V14" i="10"/>
  <c r="U14" i="10"/>
  <c r="T14" i="10"/>
  <c r="V42" i="10"/>
  <c r="U42" i="10"/>
  <c r="T42" i="10"/>
  <c r="Z10" i="10"/>
  <c r="Y10" i="10"/>
  <c r="X10" i="10"/>
  <c r="Z55" i="10"/>
  <c r="Y55" i="10"/>
  <c r="X55" i="10"/>
  <c r="V38" i="10"/>
  <c r="U38" i="10"/>
  <c r="T38" i="10"/>
  <c r="T85" i="10"/>
  <c r="V85" i="10"/>
  <c r="U85" i="10"/>
  <c r="V34" i="10"/>
  <c r="U34" i="10"/>
  <c r="T34" i="10"/>
  <c r="Z2" i="10"/>
  <c r="Y2" i="10"/>
  <c r="X2" i="10"/>
  <c r="V13" i="10"/>
  <c r="U13" i="10"/>
  <c r="T13" i="10"/>
  <c r="Z1123" i="8"/>
  <c r="X1123" i="8"/>
  <c r="Y685" i="8"/>
  <c r="X655" i="8"/>
  <c r="U413" i="8"/>
  <c r="Y279" i="8"/>
  <c r="V201" i="8"/>
  <c r="T233" i="8"/>
  <c r="Y185" i="8"/>
  <c r="X776" i="8"/>
  <c r="Z776" i="8"/>
  <c r="V200" i="8"/>
  <c r="T200" i="8"/>
  <c r="T189" i="8"/>
  <c r="U189" i="8"/>
  <c r="U572" i="8"/>
  <c r="Z432" i="8"/>
  <c r="Z279" i="8"/>
  <c r="U233" i="8"/>
  <c r="X772" i="8"/>
  <c r="Z772" i="8"/>
  <c r="V572" i="8"/>
  <c r="V88" i="8"/>
  <c r="T88" i="8"/>
  <c r="Y671" i="8"/>
  <c r="U512" i="8"/>
  <c r="T357" i="8"/>
  <c r="X222" i="8"/>
  <c r="X158" i="8"/>
  <c r="U1127" i="8"/>
  <c r="V1127" i="8"/>
  <c r="U88" i="8"/>
  <c r="Z671" i="8"/>
  <c r="X432" i="8"/>
  <c r="V512" i="8"/>
  <c r="U357" i="8"/>
  <c r="Y222" i="8"/>
  <c r="Y158" i="8"/>
  <c r="V923" i="8"/>
  <c r="U923" i="8"/>
  <c r="T520" i="8"/>
  <c r="Y11" i="8"/>
  <c r="Y1123" i="8"/>
  <c r="U201" i="8"/>
  <c r="T960" i="8"/>
  <c r="V960" i="8"/>
  <c r="U960" i="8"/>
  <c r="V1198" i="8"/>
  <c r="T1198" i="8"/>
  <c r="U1198" i="8"/>
  <c r="Z1216" i="8"/>
  <c r="Y1216" i="8"/>
  <c r="X1216" i="8"/>
  <c r="V1186" i="8"/>
  <c r="U1186" i="8"/>
  <c r="T1186" i="8"/>
  <c r="V1220" i="8"/>
  <c r="U1220" i="8"/>
  <c r="T1220" i="8"/>
  <c r="V1201" i="8"/>
  <c r="U1201" i="8"/>
  <c r="T1201" i="8"/>
  <c r="V1189" i="8"/>
  <c r="U1189" i="8"/>
  <c r="T1189" i="8"/>
  <c r="Z1175" i="8"/>
  <c r="Y1175" i="8"/>
  <c r="X1175" i="8"/>
  <c r="V1221" i="8"/>
  <c r="U1221" i="8"/>
  <c r="T1221" i="8"/>
  <c r="Y1212" i="8"/>
  <c r="X1212" i="8"/>
  <c r="Z1212" i="8"/>
  <c r="T1191" i="8"/>
  <c r="U1191" i="8"/>
  <c r="V1191" i="8"/>
  <c r="X1162" i="8"/>
  <c r="Z1162" i="8"/>
  <c r="Y1162" i="8"/>
  <c r="T1167" i="8"/>
  <c r="U1167" i="8"/>
  <c r="V1167" i="8"/>
  <c r="Z1143" i="8"/>
  <c r="Y1143" i="8"/>
  <c r="X1143" i="8"/>
  <c r="V1119" i="8"/>
  <c r="U1119" i="8"/>
  <c r="T1119" i="8"/>
  <c r="Y1099" i="8"/>
  <c r="X1099" i="8"/>
  <c r="Z1099" i="8"/>
  <c r="V1056" i="8"/>
  <c r="T1056" i="8"/>
  <c r="U1056" i="8"/>
  <c r="Z1065" i="8"/>
  <c r="Y1065" i="8"/>
  <c r="X1065" i="8"/>
  <c r="Y1113" i="8"/>
  <c r="X1113" i="8"/>
  <c r="Z1113" i="8"/>
  <c r="U1084" i="8"/>
  <c r="V1084" i="8"/>
  <c r="T1084" i="8"/>
  <c r="X1112" i="8"/>
  <c r="Z1112" i="8"/>
  <c r="Y1112" i="8"/>
  <c r="Z1144" i="8"/>
  <c r="Y1144" i="8"/>
  <c r="X1144" i="8"/>
  <c r="Z1077" i="8"/>
  <c r="Y1077" i="8"/>
  <c r="X1077" i="8"/>
  <c r="V1046" i="8"/>
  <c r="U1046" i="8"/>
  <c r="T1046" i="8"/>
  <c r="X1088" i="8"/>
  <c r="Y1088" i="8"/>
  <c r="Z1088" i="8"/>
  <c r="V1047" i="8"/>
  <c r="U1047" i="8"/>
  <c r="T1047" i="8"/>
  <c r="Z1019" i="8"/>
  <c r="Y1019" i="8"/>
  <c r="X1019" i="8"/>
  <c r="T1002" i="8"/>
  <c r="U1002" i="8"/>
  <c r="V1002" i="8"/>
  <c r="U995" i="8"/>
  <c r="T995" i="8"/>
  <c r="V995" i="8"/>
  <c r="V990" i="8"/>
  <c r="T990" i="8"/>
  <c r="U990" i="8"/>
  <c r="Y942" i="8"/>
  <c r="X942" i="8"/>
  <c r="Z942" i="8"/>
  <c r="T953" i="8"/>
  <c r="U953" i="8"/>
  <c r="V953" i="8"/>
  <c r="V927" i="8"/>
  <c r="U927" i="8"/>
  <c r="T927" i="8"/>
  <c r="V963" i="8"/>
  <c r="U963" i="8"/>
  <c r="T963" i="8"/>
  <c r="Y966" i="8"/>
  <c r="X966" i="8"/>
  <c r="Z966" i="8"/>
  <c r="V935" i="8"/>
  <c r="U935" i="8"/>
  <c r="T935" i="8"/>
  <c r="Z946" i="8"/>
  <c r="Y946" i="8"/>
  <c r="X946" i="8"/>
  <c r="U917" i="8"/>
  <c r="T917" i="8"/>
  <c r="V917" i="8"/>
  <c r="Y926" i="8"/>
  <c r="Z926" i="8"/>
  <c r="X926" i="8"/>
  <c r="V976" i="8"/>
  <c r="U976" i="8"/>
  <c r="T976" i="8"/>
  <c r="Z914" i="8"/>
  <c r="Y914" i="8"/>
  <c r="X914" i="8"/>
  <c r="T859" i="8"/>
  <c r="U859" i="8"/>
  <c r="V859" i="8"/>
  <c r="T805" i="8"/>
  <c r="V805" i="8"/>
  <c r="U805" i="8"/>
  <c r="V910" i="8"/>
  <c r="U910" i="8"/>
  <c r="T910" i="8"/>
  <c r="Z898" i="8"/>
  <c r="Y898" i="8"/>
  <c r="X898" i="8"/>
  <c r="U857" i="8"/>
  <c r="V857" i="8"/>
  <c r="T857" i="8"/>
  <c r="U798" i="8"/>
  <c r="T798" i="8"/>
  <c r="V798" i="8"/>
  <c r="X912" i="8"/>
  <c r="Z912" i="8"/>
  <c r="Y912" i="8"/>
  <c r="U868" i="8"/>
  <c r="V868" i="8"/>
  <c r="T868" i="8"/>
  <c r="V807" i="8"/>
  <c r="U807" i="8"/>
  <c r="T807" i="8"/>
  <c r="Z874" i="8"/>
  <c r="Y874" i="8"/>
  <c r="X874" i="8"/>
  <c r="X809" i="8"/>
  <c r="Z809" i="8"/>
  <c r="Y809" i="8"/>
  <c r="V748" i="8"/>
  <c r="U748" i="8"/>
  <c r="T748" i="8"/>
  <c r="T846" i="8"/>
  <c r="V846" i="8"/>
  <c r="U846" i="8"/>
  <c r="X825" i="8"/>
  <c r="Z825" i="8"/>
  <c r="Y825" i="8"/>
  <c r="Z836" i="8"/>
  <c r="Y836" i="8"/>
  <c r="X836" i="8"/>
  <c r="Z796" i="8"/>
  <c r="Y796" i="8"/>
  <c r="X796" i="8"/>
  <c r="V810" i="8"/>
  <c r="U810" i="8"/>
  <c r="T810" i="8"/>
  <c r="Y794" i="8"/>
  <c r="X794" i="8"/>
  <c r="Z794" i="8"/>
  <c r="V828" i="8"/>
  <c r="U828" i="8"/>
  <c r="T828" i="8"/>
  <c r="X833" i="8"/>
  <c r="Z833" i="8"/>
  <c r="Y833" i="8"/>
  <c r="X760" i="8"/>
  <c r="Z760" i="8"/>
  <c r="Y760" i="8"/>
  <c r="Y691" i="8"/>
  <c r="X691" i="8"/>
  <c r="Z691" i="8"/>
  <c r="V744" i="8"/>
  <c r="U744" i="8"/>
  <c r="T744" i="8"/>
  <c r="Y683" i="8"/>
  <c r="Z683" i="8"/>
  <c r="X683" i="8"/>
  <c r="V737" i="8"/>
  <c r="U737" i="8"/>
  <c r="T737" i="8"/>
  <c r="Z720" i="8"/>
  <c r="Y720" i="8"/>
  <c r="X720" i="8"/>
  <c r="Z695" i="8"/>
  <c r="Y695" i="8"/>
  <c r="X695" i="8"/>
  <c r="U654" i="8"/>
  <c r="T654" i="8"/>
  <c r="V654" i="8"/>
  <c r="V728" i="8"/>
  <c r="U728" i="8"/>
  <c r="T728" i="8"/>
  <c r="Z713" i="8"/>
  <c r="Y713" i="8"/>
  <c r="X713" i="8"/>
  <c r="Y757" i="8"/>
  <c r="Z757" i="8"/>
  <c r="X757" i="8"/>
  <c r="U679" i="8"/>
  <c r="V679" i="8"/>
  <c r="T679" i="8"/>
  <c r="V663" i="8"/>
  <c r="U663" i="8"/>
  <c r="T663" i="8"/>
  <c r="V736" i="8"/>
  <c r="U736" i="8"/>
  <c r="T736" i="8"/>
  <c r="Y622" i="8"/>
  <c r="X622" i="8"/>
  <c r="Z622" i="8"/>
  <c r="Z574" i="8"/>
  <c r="Y574" i="8"/>
  <c r="X574" i="8"/>
  <c r="V629" i="8"/>
  <c r="U629" i="8"/>
  <c r="T629" i="8"/>
  <c r="Y598" i="8"/>
  <c r="Z598" i="8"/>
  <c r="X598" i="8"/>
  <c r="V551" i="8"/>
  <c r="U551" i="8"/>
  <c r="T551" i="8"/>
  <c r="T625" i="8"/>
  <c r="V625" i="8"/>
  <c r="U625" i="8"/>
  <c r="T609" i="8"/>
  <c r="U609" i="8"/>
  <c r="V609" i="8"/>
  <c r="V636" i="8"/>
  <c r="U636" i="8"/>
  <c r="T636" i="8"/>
  <c r="U634" i="8"/>
  <c r="T634" i="8"/>
  <c r="V634" i="8"/>
  <c r="U610" i="8"/>
  <c r="V610" i="8"/>
  <c r="T610" i="8"/>
  <c r="Z700" i="8"/>
  <c r="Y700" i="8"/>
  <c r="X700" i="8"/>
  <c r="U670" i="8"/>
  <c r="V670" i="8"/>
  <c r="T670" i="8"/>
  <c r="V614" i="8"/>
  <c r="U614" i="8"/>
  <c r="T614" i="8"/>
  <c r="V704" i="8"/>
  <c r="U704" i="8"/>
  <c r="T704" i="8"/>
  <c r="Z617" i="8"/>
  <c r="Y617" i="8"/>
  <c r="X617" i="8"/>
  <c r="Z620" i="8"/>
  <c r="Y620" i="8"/>
  <c r="X620" i="8"/>
  <c r="Z562" i="8"/>
  <c r="Y562" i="8"/>
  <c r="X562" i="8"/>
  <c r="V583" i="8"/>
  <c r="U583" i="8"/>
  <c r="T583" i="8"/>
  <c r="Z578" i="8"/>
  <c r="Y578" i="8"/>
  <c r="X578" i="8"/>
  <c r="Z561" i="8"/>
  <c r="Y561" i="8"/>
  <c r="X561" i="8"/>
  <c r="Y518" i="8"/>
  <c r="Z518" i="8"/>
  <c r="X518" i="8"/>
  <c r="Z554" i="8"/>
  <c r="Y554" i="8"/>
  <c r="X554" i="8"/>
  <c r="V507" i="8"/>
  <c r="U507" i="8"/>
  <c r="T507" i="8"/>
  <c r="V475" i="8"/>
  <c r="U475" i="8"/>
  <c r="T475" i="8"/>
  <c r="V409" i="8"/>
  <c r="T409" i="8"/>
  <c r="U409" i="8"/>
  <c r="Z514" i="8"/>
  <c r="Y514" i="8"/>
  <c r="X514" i="8"/>
  <c r="V495" i="8"/>
  <c r="U495" i="8"/>
  <c r="T495" i="8"/>
  <c r="U470" i="8"/>
  <c r="V470" i="8"/>
  <c r="T470" i="8"/>
  <c r="Y498" i="8"/>
  <c r="X498" i="8"/>
  <c r="Z498" i="8"/>
  <c r="Z443" i="8"/>
  <c r="X443" i="8"/>
  <c r="Y443" i="8"/>
  <c r="V461" i="8"/>
  <c r="T461" i="8"/>
  <c r="U461" i="8"/>
  <c r="V397" i="8"/>
  <c r="U397" i="8"/>
  <c r="T397" i="8"/>
  <c r="Z405" i="8"/>
  <c r="X405" i="8"/>
  <c r="Y405" i="8"/>
  <c r="Y355" i="8"/>
  <c r="X355" i="8"/>
  <c r="Z355" i="8"/>
  <c r="U416" i="8"/>
  <c r="V416" i="8"/>
  <c r="T416" i="8"/>
  <c r="V354" i="8"/>
  <c r="U354" i="8"/>
  <c r="T354" i="8"/>
  <c r="Z299" i="8"/>
  <c r="Y299" i="8"/>
  <c r="X299" i="8"/>
  <c r="X410" i="8"/>
  <c r="Z410" i="8"/>
  <c r="Y410" i="8"/>
  <c r="Z360" i="8"/>
  <c r="Y360" i="8"/>
  <c r="X360" i="8"/>
  <c r="Z383" i="8"/>
  <c r="Y383" i="8"/>
  <c r="X383" i="8"/>
  <c r="U327" i="8"/>
  <c r="T327" i="8"/>
  <c r="V327" i="8"/>
  <c r="Z460" i="8"/>
  <c r="Y460" i="8"/>
  <c r="X460" i="8"/>
  <c r="Y298" i="8"/>
  <c r="Z298" i="8"/>
  <c r="X298" i="8"/>
  <c r="U268" i="8"/>
  <c r="V268" i="8"/>
  <c r="T268" i="8"/>
  <c r="Y406" i="8"/>
  <c r="Z406" i="8"/>
  <c r="X406" i="8"/>
  <c r="V277" i="8"/>
  <c r="T277" i="8"/>
  <c r="U277" i="8"/>
  <c r="Y438" i="8"/>
  <c r="Z438" i="8"/>
  <c r="X438" i="8"/>
  <c r="U454" i="8"/>
  <c r="V454" i="8"/>
  <c r="T454" i="8"/>
  <c r="U436" i="8"/>
  <c r="V436" i="8"/>
  <c r="T436" i="8"/>
  <c r="U384" i="8"/>
  <c r="V384" i="8"/>
  <c r="T384" i="8"/>
  <c r="Z336" i="8"/>
  <c r="Y336" i="8"/>
  <c r="X336" i="8"/>
  <c r="Z275" i="8"/>
  <c r="X275" i="8"/>
  <c r="Y275" i="8"/>
  <c r="V247" i="8"/>
  <c r="U247" i="8"/>
  <c r="T247" i="8"/>
  <c r="V280" i="8"/>
  <c r="U280" i="8"/>
  <c r="T280" i="8"/>
  <c r="T235" i="8"/>
  <c r="V235" i="8"/>
  <c r="U235" i="8"/>
  <c r="Z228" i="8"/>
  <c r="Y228" i="8"/>
  <c r="X228" i="8"/>
  <c r="V203" i="8"/>
  <c r="U203" i="8"/>
  <c r="T203" i="8"/>
  <c r="Z254" i="8"/>
  <c r="Y254" i="8"/>
  <c r="X254" i="8"/>
  <c r="V312" i="8"/>
  <c r="T312" i="8"/>
  <c r="U312" i="8"/>
  <c r="T167" i="8"/>
  <c r="V167" i="8"/>
  <c r="U167" i="8"/>
  <c r="U236" i="8"/>
  <c r="T236" i="8"/>
  <c r="V236" i="8"/>
  <c r="U286" i="8"/>
  <c r="V286" i="8"/>
  <c r="T286" i="8"/>
  <c r="Y266" i="8"/>
  <c r="Z266" i="8"/>
  <c r="X266" i="8"/>
  <c r="Y248" i="8"/>
  <c r="X248" i="8"/>
  <c r="Z248" i="8"/>
  <c r="Y132" i="8"/>
  <c r="X132" i="8"/>
  <c r="Z132" i="8"/>
  <c r="U136" i="8"/>
  <c r="T136" i="8"/>
  <c r="V136" i="8"/>
  <c r="Z117" i="8"/>
  <c r="Y117" i="8"/>
  <c r="X117" i="8"/>
  <c r="Z160" i="8"/>
  <c r="Y160" i="8"/>
  <c r="X160" i="8"/>
  <c r="U98" i="8"/>
  <c r="V98" i="8"/>
  <c r="T98" i="8"/>
  <c r="Z168" i="8"/>
  <c r="Y168" i="8"/>
  <c r="X168" i="8"/>
  <c r="Z120" i="8"/>
  <c r="Y120" i="8"/>
  <c r="X120" i="8"/>
  <c r="V173" i="8"/>
  <c r="U173" i="8"/>
  <c r="T173" i="8"/>
  <c r="U144" i="8"/>
  <c r="T144" i="8"/>
  <c r="V144" i="8"/>
  <c r="Z125" i="8"/>
  <c r="Y125" i="8"/>
  <c r="X125" i="8"/>
  <c r="X171" i="8"/>
  <c r="Z171" i="8"/>
  <c r="Y171" i="8"/>
  <c r="Z196" i="8"/>
  <c r="Y196" i="8"/>
  <c r="X196" i="8"/>
  <c r="Z181" i="8"/>
  <c r="Y181" i="8"/>
  <c r="X181" i="8"/>
  <c r="V49" i="8"/>
  <c r="U49" i="8"/>
  <c r="T49" i="8"/>
  <c r="V133" i="8"/>
  <c r="U133" i="8"/>
  <c r="T133" i="8"/>
  <c r="T95" i="8"/>
  <c r="V95" i="8"/>
  <c r="U95" i="8"/>
  <c r="Y44" i="8"/>
  <c r="X44" i="8"/>
  <c r="Z44" i="8"/>
  <c r="U40" i="8"/>
  <c r="T40" i="8"/>
  <c r="V40" i="8"/>
  <c r="Z8" i="8"/>
  <c r="Y8" i="8"/>
  <c r="X8" i="8"/>
  <c r="V26" i="8"/>
  <c r="U26" i="8"/>
  <c r="T26" i="8"/>
  <c r="Z69" i="8"/>
  <c r="Y69" i="8"/>
  <c r="X69" i="8"/>
  <c r="V42" i="8"/>
  <c r="U42" i="8"/>
  <c r="T42" i="8"/>
  <c r="Y1204" i="8"/>
  <c r="X1204" i="8"/>
  <c r="Z1204" i="8"/>
  <c r="V1213" i="8"/>
  <c r="U1213" i="8"/>
  <c r="T1213" i="8"/>
  <c r="V1181" i="8"/>
  <c r="U1181" i="8"/>
  <c r="T1181" i="8"/>
  <c r="Z1201" i="8"/>
  <c r="Y1201" i="8"/>
  <c r="X1201" i="8"/>
  <c r="Z1189" i="8"/>
  <c r="Y1189" i="8"/>
  <c r="X1189" i="8"/>
  <c r="V1202" i="8"/>
  <c r="U1202" i="8"/>
  <c r="T1202" i="8"/>
  <c r="Z1221" i="8"/>
  <c r="Y1221" i="8"/>
  <c r="X1221" i="8"/>
  <c r="V1212" i="8"/>
  <c r="U1212" i="8"/>
  <c r="T1212" i="8"/>
  <c r="Z1191" i="8"/>
  <c r="Y1191" i="8"/>
  <c r="X1191" i="8"/>
  <c r="Y1158" i="8"/>
  <c r="X1158" i="8"/>
  <c r="Z1158" i="8"/>
  <c r="T1129" i="8"/>
  <c r="U1129" i="8"/>
  <c r="V1129" i="8"/>
  <c r="X1167" i="8"/>
  <c r="Z1167" i="8"/>
  <c r="Y1167" i="8"/>
  <c r="V1147" i="8"/>
  <c r="U1147" i="8"/>
  <c r="T1147" i="8"/>
  <c r="U1164" i="8"/>
  <c r="V1164" i="8"/>
  <c r="T1164" i="8"/>
  <c r="Z1130" i="8"/>
  <c r="X1130" i="8"/>
  <c r="Y1130" i="8"/>
  <c r="Y1125" i="8"/>
  <c r="X1125" i="8"/>
  <c r="Z1125" i="8"/>
  <c r="V1098" i="8"/>
  <c r="T1098" i="8"/>
  <c r="U1098" i="8"/>
  <c r="V1082" i="8"/>
  <c r="T1082" i="8"/>
  <c r="U1082" i="8"/>
  <c r="V1048" i="8"/>
  <c r="T1048" i="8"/>
  <c r="U1048" i="8"/>
  <c r="U1093" i="8"/>
  <c r="V1093" i="8"/>
  <c r="T1093" i="8"/>
  <c r="T1063" i="8"/>
  <c r="U1063" i="8"/>
  <c r="V1063" i="8"/>
  <c r="U1113" i="8"/>
  <c r="V1113" i="8"/>
  <c r="T1113" i="8"/>
  <c r="Z1084" i="8"/>
  <c r="Y1084" i="8"/>
  <c r="X1084" i="8"/>
  <c r="U1109" i="8"/>
  <c r="T1109" i="8"/>
  <c r="V1109" i="8"/>
  <c r="V1085" i="8"/>
  <c r="T1085" i="8"/>
  <c r="U1085" i="8"/>
  <c r="Y1072" i="8"/>
  <c r="Z1072" i="8"/>
  <c r="X1072" i="8"/>
  <c r="Y1033" i="8"/>
  <c r="Z1033" i="8"/>
  <c r="X1033" i="8"/>
  <c r="Z1050" i="8"/>
  <c r="Y1050" i="8"/>
  <c r="X1050" i="8"/>
  <c r="V1070" i="8"/>
  <c r="U1070" i="8"/>
  <c r="T1070" i="8"/>
  <c r="Y1038" i="8"/>
  <c r="X1038" i="8"/>
  <c r="Z1038" i="8"/>
  <c r="Z1058" i="8"/>
  <c r="Y1058" i="8"/>
  <c r="X1058" i="8"/>
  <c r="V1044" i="8"/>
  <c r="U1044" i="8"/>
  <c r="T1044" i="8"/>
  <c r="V1088" i="8"/>
  <c r="U1088" i="8"/>
  <c r="T1088" i="8"/>
  <c r="Z1047" i="8"/>
  <c r="Y1047" i="8"/>
  <c r="X1047" i="8"/>
  <c r="Y1007" i="8"/>
  <c r="X1007" i="8"/>
  <c r="Z1007" i="8"/>
  <c r="Y1054" i="8"/>
  <c r="X1054" i="8"/>
  <c r="Z1054" i="8"/>
  <c r="U1011" i="8"/>
  <c r="T1011" i="8"/>
  <c r="V1011" i="8"/>
  <c r="U975" i="8"/>
  <c r="T975" i="8"/>
  <c r="V975" i="8"/>
  <c r="Z1002" i="8"/>
  <c r="Y1002" i="8"/>
  <c r="X1002" i="8"/>
  <c r="Y1017" i="8"/>
  <c r="Z1017" i="8"/>
  <c r="X1017" i="8"/>
  <c r="Z995" i="8"/>
  <c r="Y995" i="8"/>
  <c r="X995" i="8"/>
  <c r="V1005" i="8"/>
  <c r="U1005" i="8"/>
  <c r="T1005" i="8"/>
  <c r="U989" i="8"/>
  <c r="V989" i="8"/>
  <c r="T989" i="8"/>
  <c r="T969" i="8"/>
  <c r="U969" i="8"/>
  <c r="V969" i="8"/>
  <c r="T961" i="8"/>
  <c r="U961" i="8"/>
  <c r="V961" i="8"/>
  <c r="Y991" i="8"/>
  <c r="Z991" i="8"/>
  <c r="X991" i="8"/>
  <c r="Z953" i="8"/>
  <c r="Y953" i="8"/>
  <c r="X953" i="8"/>
  <c r="Z963" i="8"/>
  <c r="Y963" i="8"/>
  <c r="X963" i="8"/>
  <c r="V966" i="8"/>
  <c r="U966" i="8"/>
  <c r="T966" i="8"/>
  <c r="V947" i="8"/>
  <c r="U947" i="8"/>
  <c r="T947" i="8"/>
  <c r="X933" i="8"/>
  <c r="Y933" i="8"/>
  <c r="Z933" i="8"/>
  <c r="Y958" i="8"/>
  <c r="X958" i="8"/>
  <c r="Z958" i="8"/>
  <c r="V951" i="8"/>
  <c r="U951" i="8"/>
  <c r="T951" i="8"/>
  <c r="V926" i="8"/>
  <c r="U926" i="8"/>
  <c r="T926" i="8"/>
  <c r="Y976" i="8"/>
  <c r="X976" i="8"/>
  <c r="Z976" i="8"/>
  <c r="V902" i="8"/>
  <c r="U902" i="8"/>
  <c r="T902" i="8"/>
  <c r="T848" i="8"/>
  <c r="U848" i="8"/>
  <c r="V848" i="8"/>
  <c r="T797" i="8"/>
  <c r="U797" i="8"/>
  <c r="V797" i="8"/>
  <c r="Z910" i="8"/>
  <c r="Y910" i="8"/>
  <c r="X910" i="8"/>
  <c r="Y853" i="8"/>
  <c r="Z853" i="8"/>
  <c r="X853" i="8"/>
  <c r="U790" i="8"/>
  <c r="T790" i="8"/>
  <c r="V790" i="8"/>
  <c r="U909" i="8"/>
  <c r="T909" i="8"/>
  <c r="V909" i="8"/>
  <c r="Z857" i="8"/>
  <c r="Y857" i="8"/>
  <c r="X857" i="8"/>
  <c r="U1003" i="8"/>
  <c r="T1003" i="8"/>
  <c r="V1003" i="8"/>
  <c r="U881" i="8"/>
  <c r="T881" i="8"/>
  <c r="V881" i="8"/>
  <c r="V874" i="8"/>
  <c r="U874" i="8"/>
  <c r="T874" i="8"/>
  <c r="Y842" i="8"/>
  <c r="X842" i="8"/>
  <c r="Z842" i="8"/>
  <c r="Y802" i="8"/>
  <c r="X802" i="8"/>
  <c r="Z802" i="8"/>
  <c r="V820" i="8"/>
  <c r="U820" i="8"/>
  <c r="T820" i="8"/>
  <c r="Z790" i="8"/>
  <c r="Y790" i="8"/>
  <c r="X790" i="8"/>
  <c r="V740" i="8"/>
  <c r="U740" i="8"/>
  <c r="T740" i="8"/>
  <c r="Z846" i="8"/>
  <c r="Y846" i="8"/>
  <c r="X846" i="8"/>
  <c r="Y834" i="8"/>
  <c r="X834" i="8"/>
  <c r="Z834" i="8"/>
  <c r="T765" i="8"/>
  <c r="U765" i="8"/>
  <c r="V765" i="8"/>
  <c r="V808" i="8"/>
  <c r="U808" i="8"/>
  <c r="T808" i="8"/>
  <c r="V779" i="8"/>
  <c r="T779" i="8"/>
  <c r="U779" i="8"/>
  <c r="U774" i="8"/>
  <c r="T774" i="8"/>
  <c r="V774" i="8"/>
  <c r="V819" i="8"/>
  <c r="U819" i="8"/>
  <c r="T819" i="8"/>
  <c r="V794" i="8"/>
  <c r="U794" i="8"/>
  <c r="T794" i="8"/>
  <c r="Z828" i="8"/>
  <c r="Y828" i="8"/>
  <c r="X828" i="8"/>
  <c r="V799" i="8"/>
  <c r="U799" i="8"/>
  <c r="T799" i="8"/>
  <c r="Y747" i="8"/>
  <c r="X747" i="8"/>
  <c r="Z747" i="8"/>
  <c r="T771" i="8"/>
  <c r="V771" i="8"/>
  <c r="U771" i="8"/>
  <c r="Z744" i="8"/>
  <c r="Y744" i="8"/>
  <c r="X744" i="8"/>
  <c r="V716" i="8"/>
  <c r="U716" i="8"/>
  <c r="T716" i="8"/>
  <c r="V683" i="8"/>
  <c r="T683" i="8"/>
  <c r="U683" i="8"/>
  <c r="Z737" i="8"/>
  <c r="Y737" i="8"/>
  <c r="X737" i="8"/>
  <c r="Y680" i="8"/>
  <c r="X680" i="8"/>
  <c r="Z680" i="8"/>
  <c r="Z728" i="8"/>
  <c r="Y728" i="8"/>
  <c r="X728" i="8"/>
  <c r="Z687" i="8"/>
  <c r="X687" i="8"/>
  <c r="Y687" i="8"/>
  <c r="U757" i="8"/>
  <c r="V757" i="8"/>
  <c r="T757" i="8"/>
  <c r="V651" i="8"/>
  <c r="U651" i="8"/>
  <c r="T651" i="8"/>
  <c r="V762" i="8"/>
  <c r="U762" i="8"/>
  <c r="T762" i="8"/>
  <c r="Z736" i="8"/>
  <c r="Y736" i="8"/>
  <c r="X736" i="8"/>
  <c r="V723" i="8"/>
  <c r="U723" i="8"/>
  <c r="T723" i="8"/>
  <c r="V570" i="8"/>
  <c r="U570" i="8"/>
  <c r="T570" i="8"/>
  <c r="X629" i="8"/>
  <c r="Z629" i="8"/>
  <c r="Y629" i="8"/>
  <c r="V598" i="8"/>
  <c r="U598" i="8"/>
  <c r="T598" i="8"/>
  <c r="V543" i="8"/>
  <c r="U543" i="8"/>
  <c r="T543" i="8"/>
  <c r="Z625" i="8"/>
  <c r="Y625" i="8"/>
  <c r="X625" i="8"/>
  <c r="Z609" i="8"/>
  <c r="Y609" i="8"/>
  <c r="X609" i="8"/>
  <c r="Y688" i="8"/>
  <c r="Z688" i="8"/>
  <c r="X688" i="8"/>
  <c r="Z636" i="8"/>
  <c r="Y636" i="8"/>
  <c r="X636" i="8"/>
  <c r="Y606" i="8"/>
  <c r="Z606" i="8"/>
  <c r="X606" i="8"/>
  <c r="Z634" i="8"/>
  <c r="Y634" i="8"/>
  <c r="X634" i="8"/>
  <c r="Z610" i="8"/>
  <c r="Y610" i="8"/>
  <c r="X610" i="8"/>
  <c r="Z670" i="8"/>
  <c r="Y670" i="8"/>
  <c r="X670" i="8"/>
  <c r="Y608" i="8"/>
  <c r="X608" i="8"/>
  <c r="Z608" i="8"/>
  <c r="Z704" i="8"/>
  <c r="Y704" i="8"/>
  <c r="X704" i="8"/>
  <c r="V547" i="8"/>
  <c r="U547" i="8"/>
  <c r="T547" i="8"/>
  <c r="U525" i="8"/>
  <c r="T525" i="8"/>
  <c r="V525" i="8"/>
  <c r="Y501" i="8"/>
  <c r="Z501" i="8"/>
  <c r="X501" i="8"/>
  <c r="Z583" i="8"/>
  <c r="Y583" i="8"/>
  <c r="X583" i="8"/>
  <c r="V540" i="8"/>
  <c r="U540" i="8"/>
  <c r="T540" i="8"/>
  <c r="V518" i="8"/>
  <c r="U518" i="8"/>
  <c r="T518" i="8"/>
  <c r="Y569" i="8"/>
  <c r="Z569" i="8"/>
  <c r="X569" i="8"/>
  <c r="V539" i="8"/>
  <c r="U539" i="8"/>
  <c r="T539" i="8"/>
  <c r="Y420" i="8"/>
  <c r="Z420" i="8"/>
  <c r="X420" i="8"/>
  <c r="V467" i="8"/>
  <c r="U467" i="8"/>
  <c r="T467" i="8"/>
  <c r="V380" i="8"/>
  <c r="U380" i="8"/>
  <c r="T380" i="8"/>
  <c r="X447" i="8"/>
  <c r="Z447" i="8"/>
  <c r="Y447" i="8"/>
  <c r="V514" i="8"/>
  <c r="U514" i="8"/>
  <c r="T514" i="8"/>
  <c r="Z495" i="8"/>
  <c r="Y495" i="8"/>
  <c r="X495" i="8"/>
  <c r="Z470" i="8"/>
  <c r="Y470" i="8"/>
  <c r="X470" i="8"/>
  <c r="U462" i="8"/>
  <c r="T462" i="8"/>
  <c r="V462" i="8"/>
  <c r="V498" i="8"/>
  <c r="U498" i="8"/>
  <c r="T498" i="8"/>
  <c r="Z461" i="8"/>
  <c r="Y461" i="8"/>
  <c r="X461" i="8"/>
  <c r="Z419" i="8"/>
  <c r="X419" i="8"/>
  <c r="Y419" i="8"/>
  <c r="U478" i="8"/>
  <c r="V478" i="8"/>
  <c r="T478" i="8"/>
  <c r="Y347" i="8"/>
  <c r="X347" i="8"/>
  <c r="Z347" i="8"/>
  <c r="X416" i="8"/>
  <c r="Z416" i="8"/>
  <c r="Y416" i="8"/>
  <c r="X354" i="8"/>
  <c r="Z354" i="8"/>
  <c r="Y354" i="8"/>
  <c r="Z267" i="8"/>
  <c r="Y267" i="8"/>
  <c r="X267" i="8"/>
  <c r="V337" i="8"/>
  <c r="U337" i="8"/>
  <c r="T337" i="8"/>
  <c r="Z327" i="8"/>
  <c r="Y327" i="8"/>
  <c r="X327" i="8"/>
  <c r="Z297" i="8"/>
  <c r="X297" i="8"/>
  <c r="Y297" i="8"/>
  <c r="Z265" i="8"/>
  <c r="X265" i="8"/>
  <c r="Y265" i="8"/>
  <c r="Y430" i="8"/>
  <c r="Z430" i="8"/>
  <c r="X430" i="8"/>
  <c r="V406" i="8"/>
  <c r="U406" i="8"/>
  <c r="T406" i="8"/>
  <c r="U438" i="8"/>
  <c r="T438" i="8"/>
  <c r="V438" i="8"/>
  <c r="V361" i="8"/>
  <c r="U361" i="8"/>
  <c r="T361" i="8"/>
  <c r="X384" i="8"/>
  <c r="Z384" i="8"/>
  <c r="Y384" i="8"/>
  <c r="T322" i="8"/>
  <c r="V322" i="8"/>
  <c r="U322" i="8"/>
  <c r="U402" i="8"/>
  <c r="V402" i="8"/>
  <c r="T402" i="8"/>
  <c r="Z293" i="8"/>
  <c r="Y293" i="8"/>
  <c r="X293" i="8"/>
  <c r="V239" i="8"/>
  <c r="U239" i="8"/>
  <c r="T239" i="8"/>
  <c r="U278" i="8"/>
  <c r="V278" i="8"/>
  <c r="T278" i="8"/>
  <c r="Z235" i="8"/>
  <c r="Y235" i="8"/>
  <c r="X235" i="8"/>
  <c r="V226" i="8"/>
  <c r="U226" i="8"/>
  <c r="T226" i="8"/>
  <c r="V208" i="8"/>
  <c r="U208" i="8"/>
  <c r="T208" i="8"/>
  <c r="Y256" i="8"/>
  <c r="X256" i="8"/>
  <c r="Z256" i="8"/>
  <c r="Y224" i="8"/>
  <c r="Z224" i="8"/>
  <c r="X224" i="8"/>
  <c r="Z203" i="8"/>
  <c r="Y203" i="8"/>
  <c r="X203" i="8"/>
  <c r="X215" i="8"/>
  <c r="Z215" i="8"/>
  <c r="Y215" i="8"/>
  <c r="V150" i="8"/>
  <c r="U150" i="8"/>
  <c r="T150" i="8"/>
  <c r="T159" i="8"/>
  <c r="V159" i="8"/>
  <c r="U159" i="8"/>
  <c r="T243" i="8"/>
  <c r="V243" i="8"/>
  <c r="U243" i="8"/>
  <c r="Z236" i="8"/>
  <c r="Y236" i="8"/>
  <c r="X236" i="8"/>
  <c r="X286" i="8"/>
  <c r="Z286" i="8"/>
  <c r="Y286" i="8"/>
  <c r="V266" i="8"/>
  <c r="U266" i="8"/>
  <c r="T266" i="8"/>
  <c r="Y304" i="8"/>
  <c r="Z304" i="8"/>
  <c r="X304" i="8"/>
  <c r="V248" i="8"/>
  <c r="U248" i="8"/>
  <c r="T248" i="8"/>
  <c r="V246" i="8"/>
  <c r="U246" i="8"/>
  <c r="T246" i="8"/>
  <c r="Y124" i="8"/>
  <c r="X124" i="8"/>
  <c r="Z124" i="8"/>
  <c r="V187" i="8"/>
  <c r="U187" i="8"/>
  <c r="T187" i="8"/>
  <c r="Z136" i="8"/>
  <c r="Y136" i="8"/>
  <c r="X136" i="8"/>
  <c r="T111" i="8"/>
  <c r="V111" i="8"/>
  <c r="U111" i="8"/>
  <c r="V146" i="8"/>
  <c r="U146" i="8"/>
  <c r="T146" i="8"/>
  <c r="Z98" i="8"/>
  <c r="Y98" i="8"/>
  <c r="X98" i="8"/>
  <c r="V107" i="8"/>
  <c r="U107" i="8"/>
  <c r="T107" i="8"/>
  <c r="T84" i="8"/>
  <c r="V84" i="8"/>
  <c r="U84" i="8"/>
  <c r="Z173" i="8"/>
  <c r="Y173" i="8"/>
  <c r="X173" i="8"/>
  <c r="Z144" i="8"/>
  <c r="Y144" i="8"/>
  <c r="X144" i="8"/>
  <c r="U90" i="8"/>
  <c r="V90" i="8"/>
  <c r="T90" i="8"/>
  <c r="V154" i="8"/>
  <c r="U154" i="8"/>
  <c r="T154" i="8"/>
  <c r="U128" i="8"/>
  <c r="T128" i="8"/>
  <c r="V128" i="8"/>
  <c r="V41" i="8"/>
  <c r="U41" i="8"/>
  <c r="T41" i="8"/>
  <c r="V179" i="8"/>
  <c r="U179" i="8"/>
  <c r="T179" i="8"/>
  <c r="U152" i="8"/>
  <c r="T152" i="8"/>
  <c r="V152" i="8"/>
  <c r="Z133" i="8"/>
  <c r="Y133" i="8"/>
  <c r="X133" i="8"/>
  <c r="V157" i="8"/>
  <c r="U157" i="8"/>
  <c r="T157" i="8"/>
  <c r="U112" i="8"/>
  <c r="T112" i="8"/>
  <c r="V112" i="8"/>
  <c r="V86" i="8"/>
  <c r="U86" i="8"/>
  <c r="T86" i="8"/>
  <c r="Y36" i="8"/>
  <c r="X36" i="8"/>
  <c r="Z36" i="8"/>
  <c r="U72" i="8"/>
  <c r="T72" i="8"/>
  <c r="V72" i="8"/>
  <c r="Z40" i="8"/>
  <c r="Y40" i="8"/>
  <c r="X40" i="8"/>
  <c r="V83" i="8"/>
  <c r="U83" i="8"/>
  <c r="T83" i="8"/>
  <c r="V18" i="8"/>
  <c r="U18" i="8"/>
  <c r="T18" i="8"/>
  <c r="Z26" i="8"/>
  <c r="Y26" i="8"/>
  <c r="X26" i="8"/>
  <c r="V2" i="8"/>
  <c r="U2" i="8"/>
  <c r="T2" i="8"/>
  <c r="Z42" i="8"/>
  <c r="Y42" i="8"/>
  <c r="X42" i="8"/>
  <c r="Y1196" i="8"/>
  <c r="X1196" i="8"/>
  <c r="Z1196" i="8"/>
  <c r="Z1213" i="8"/>
  <c r="Y1213" i="8"/>
  <c r="X1213" i="8"/>
  <c r="Z1181" i="8"/>
  <c r="Y1181" i="8"/>
  <c r="X1181" i="8"/>
  <c r="U1208" i="8"/>
  <c r="T1208" i="8"/>
  <c r="V1208" i="8"/>
  <c r="T1183" i="8"/>
  <c r="U1183" i="8"/>
  <c r="V1183" i="8"/>
  <c r="V1210" i="8"/>
  <c r="U1210" i="8"/>
  <c r="T1210" i="8"/>
  <c r="V1177" i="8"/>
  <c r="U1177" i="8"/>
  <c r="T1177" i="8"/>
  <c r="V1173" i="8"/>
  <c r="U1173" i="8"/>
  <c r="T1173" i="8"/>
  <c r="Y1150" i="8"/>
  <c r="X1150" i="8"/>
  <c r="Z1150" i="8"/>
  <c r="Z1129" i="8"/>
  <c r="Y1129" i="8"/>
  <c r="X1129" i="8"/>
  <c r="V1133" i="8"/>
  <c r="U1133" i="8"/>
  <c r="T1133" i="8"/>
  <c r="Z1147" i="8"/>
  <c r="Y1147" i="8"/>
  <c r="X1147" i="8"/>
  <c r="Z1164" i="8"/>
  <c r="Y1164" i="8"/>
  <c r="X1164" i="8"/>
  <c r="V1128" i="8"/>
  <c r="T1128" i="8"/>
  <c r="U1128" i="8"/>
  <c r="T1137" i="8"/>
  <c r="U1137" i="8"/>
  <c r="V1137" i="8"/>
  <c r="V1125" i="8"/>
  <c r="U1125" i="8"/>
  <c r="T1125" i="8"/>
  <c r="X1096" i="8"/>
  <c r="Y1096" i="8"/>
  <c r="Z1096" i="8"/>
  <c r="T1075" i="8"/>
  <c r="V1075" i="8"/>
  <c r="U1075" i="8"/>
  <c r="V1126" i="8"/>
  <c r="T1126" i="8"/>
  <c r="U1126" i="8"/>
  <c r="Z1093" i="8"/>
  <c r="Y1093" i="8"/>
  <c r="X1093" i="8"/>
  <c r="T1057" i="8"/>
  <c r="U1057" i="8"/>
  <c r="V1057" i="8"/>
  <c r="V1110" i="8"/>
  <c r="U1110" i="8"/>
  <c r="T1110" i="8"/>
  <c r="Z1109" i="8"/>
  <c r="Y1109" i="8"/>
  <c r="X1109" i="8"/>
  <c r="X1074" i="8"/>
  <c r="Z1074" i="8"/>
  <c r="Y1074" i="8"/>
  <c r="Z1085" i="8"/>
  <c r="Y1085" i="8"/>
  <c r="X1085" i="8"/>
  <c r="V1072" i="8"/>
  <c r="U1072" i="8"/>
  <c r="T1072" i="8"/>
  <c r="U1025" i="8"/>
  <c r="V1025" i="8"/>
  <c r="T1025" i="8"/>
  <c r="X1070" i="8"/>
  <c r="Y1070" i="8"/>
  <c r="Z1070" i="8"/>
  <c r="V1038" i="8"/>
  <c r="T1038" i="8"/>
  <c r="U1038" i="8"/>
  <c r="Y1105" i="8"/>
  <c r="Z1105" i="8"/>
  <c r="X1105" i="8"/>
  <c r="V1073" i="8"/>
  <c r="T1073" i="8"/>
  <c r="U1073" i="8"/>
  <c r="V1040" i="8"/>
  <c r="T1040" i="8"/>
  <c r="U1040" i="8"/>
  <c r="Y999" i="8"/>
  <c r="X999" i="8"/>
  <c r="Z999" i="8"/>
  <c r="V1054" i="8"/>
  <c r="U1054" i="8"/>
  <c r="T1054" i="8"/>
  <c r="Z1011" i="8"/>
  <c r="Y1011" i="8"/>
  <c r="X1011" i="8"/>
  <c r="U983" i="8"/>
  <c r="T983" i="8"/>
  <c r="V983" i="8"/>
  <c r="Y1064" i="8"/>
  <c r="Z1064" i="8"/>
  <c r="X1064" i="8"/>
  <c r="T994" i="8"/>
  <c r="U994" i="8"/>
  <c r="V994" i="8"/>
  <c r="Y982" i="8"/>
  <c r="X982" i="8"/>
  <c r="Z982" i="8"/>
  <c r="T1032" i="8"/>
  <c r="V1032" i="8"/>
  <c r="U1032" i="8"/>
  <c r="U1017" i="8"/>
  <c r="T1017" i="8"/>
  <c r="V1017" i="8"/>
  <c r="T982" i="8"/>
  <c r="V982" i="8"/>
  <c r="U982" i="8"/>
  <c r="V1000" i="8"/>
  <c r="U1000" i="8"/>
  <c r="T1000" i="8"/>
  <c r="V988" i="8"/>
  <c r="T988" i="8"/>
  <c r="U988" i="8"/>
  <c r="Z969" i="8"/>
  <c r="Y969" i="8"/>
  <c r="X969" i="8"/>
  <c r="Z961" i="8"/>
  <c r="Y961" i="8"/>
  <c r="X961" i="8"/>
  <c r="U991" i="8"/>
  <c r="T991" i="8"/>
  <c r="V991" i="8"/>
  <c r="U962" i="8"/>
  <c r="T962" i="8"/>
  <c r="V962" i="8"/>
  <c r="Z947" i="8"/>
  <c r="Y947" i="8"/>
  <c r="X947" i="8"/>
  <c r="V958" i="8"/>
  <c r="U958" i="8"/>
  <c r="T958" i="8"/>
  <c r="V967" i="8"/>
  <c r="U967" i="8"/>
  <c r="T967" i="8"/>
  <c r="Z951" i="8"/>
  <c r="Y951" i="8"/>
  <c r="X951" i="8"/>
  <c r="Y856" i="8"/>
  <c r="Z856" i="8"/>
  <c r="X856" i="8"/>
  <c r="U886" i="8"/>
  <c r="T886" i="8"/>
  <c r="V886" i="8"/>
  <c r="Z902" i="8"/>
  <c r="Y902" i="8"/>
  <c r="X902" i="8"/>
  <c r="T789" i="8"/>
  <c r="U789" i="8"/>
  <c r="V789" i="8"/>
  <c r="V918" i="8"/>
  <c r="U918" i="8"/>
  <c r="T918" i="8"/>
  <c r="U782" i="8"/>
  <c r="T782" i="8"/>
  <c r="V782" i="8"/>
  <c r="Z909" i="8"/>
  <c r="Y909" i="8"/>
  <c r="X909" i="8"/>
  <c r="V853" i="8"/>
  <c r="U853" i="8"/>
  <c r="T853" i="8"/>
  <c r="Z1003" i="8"/>
  <c r="Y1003" i="8"/>
  <c r="X1003" i="8"/>
  <c r="Z879" i="8"/>
  <c r="X879" i="8"/>
  <c r="Y879" i="8"/>
  <c r="V842" i="8"/>
  <c r="U842" i="8"/>
  <c r="T842" i="8"/>
  <c r="V802" i="8"/>
  <c r="U802" i="8"/>
  <c r="T802" i="8"/>
  <c r="Z820" i="8"/>
  <c r="Y820" i="8"/>
  <c r="X820" i="8"/>
  <c r="V732" i="8"/>
  <c r="U732" i="8"/>
  <c r="T732" i="8"/>
  <c r="V834" i="8"/>
  <c r="U834" i="8"/>
  <c r="T834" i="8"/>
  <c r="Y761" i="8"/>
  <c r="Z761" i="8"/>
  <c r="X761" i="8"/>
  <c r="V841" i="8"/>
  <c r="U841" i="8"/>
  <c r="T841" i="8"/>
  <c r="Z808" i="8"/>
  <c r="Y808" i="8"/>
  <c r="X808" i="8"/>
  <c r="Z779" i="8"/>
  <c r="Y779" i="8"/>
  <c r="X779" i="8"/>
  <c r="Z774" i="8"/>
  <c r="Y774" i="8"/>
  <c r="X774" i="8"/>
  <c r="Z819" i="8"/>
  <c r="Y819" i="8"/>
  <c r="X819" i="8"/>
  <c r="V792" i="8"/>
  <c r="U792" i="8"/>
  <c r="T792" i="8"/>
  <c r="Y826" i="8"/>
  <c r="X826" i="8"/>
  <c r="Z826" i="8"/>
  <c r="Z799" i="8"/>
  <c r="Y799" i="8"/>
  <c r="X799" i="8"/>
  <c r="V804" i="8"/>
  <c r="U804" i="8"/>
  <c r="T804" i="8"/>
  <c r="Y739" i="8"/>
  <c r="X739" i="8"/>
  <c r="Z739" i="8"/>
  <c r="Z771" i="8"/>
  <c r="Y771" i="8"/>
  <c r="X771" i="8"/>
  <c r="V729" i="8"/>
  <c r="U729" i="8"/>
  <c r="T729" i="8"/>
  <c r="Z716" i="8"/>
  <c r="Y716" i="8"/>
  <c r="X716" i="8"/>
  <c r="U735" i="8"/>
  <c r="T735" i="8"/>
  <c r="V735" i="8"/>
  <c r="V759" i="8"/>
  <c r="U759" i="8"/>
  <c r="T759" i="8"/>
  <c r="V755" i="8"/>
  <c r="U755" i="8"/>
  <c r="T755" i="8"/>
  <c r="V643" i="8"/>
  <c r="U643" i="8"/>
  <c r="T643" i="8"/>
  <c r="Z762" i="8"/>
  <c r="Y762" i="8"/>
  <c r="X762" i="8"/>
  <c r="U719" i="8"/>
  <c r="T719" i="8"/>
  <c r="V719" i="8"/>
  <c r="Z673" i="8"/>
  <c r="X673" i="8"/>
  <c r="Y673" i="8"/>
  <c r="T595" i="8"/>
  <c r="V595" i="8"/>
  <c r="U595" i="8"/>
  <c r="V708" i="8"/>
  <c r="U708" i="8"/>
  <c r="T708" i="8"/>
  <c r="Y666" i="8"/>
  <c r="Z666" i="8"/>
  <c r="X666" i="8"/>
  <c r="U618" i="8"/>
  <c r="V618" i="8"/>
  <c r="T618" i="8"/>
  <c r="V535" i="8"/>
  <c r="U535" i="8"/>
  <c r="T535" i="8"/>
  <c r="V623" i="8"/>
  <c r="U623" i="8"/>
  <c r="T623" i="8"/>
  <c r="X605" i="8"/>
  <c r="Y605" i="8"/>
  <c r="Z605" i="8"/>
  <c r="V688" i="8"/>
  <c r="U688" i="8"/>
  <c r="T688" i="8"/>
  <c r="V606" i="8"/>
  <c r="U606" i="8"/>
  <c r="T606" i="8"/>
  <c r="V632" i="8"/>
  <c r="U632" i="8"/>
  <c r="T632" i="8"/>
  <c r="V607" i="8"/>
  <c r="U607" i="8"/>
  <c r="T607" i="8"/>
  <c r="U684" i="8"/>
  <c r="V684" i="8"/>
  <c r="T684" i="8"/>
  <c r="U668" i="8"/>
  <c r="V668" i="8"/>
  <c r="T668" i="8"/>
  <c r="Y558" i="8"/>
  <c r="X558" i="8"/>
  <c r="Z558" i="8"/>
  <c r="Z547" i="8"/>
  <c r="Y547" i="8"/>
  <c r="X547" i="8"/>
  <c r="V515" i="8"/>
  <c r="U515" i="8"/>
  <c r="T515" i="8"/>
  <c r="V523" i="8"/>
  <c r="U523" i="8"/>
  <c r="T523" i="8"/>
  <c r="V499" i="8"/>
  <c r="U499" i="8"/>
  <c r="T499" i="8"/>
  <c r="Y581" i="8"/>
  <c r="Z581" i="8"/>
  <c r="X581" i="8"/>
  <c r="Z540" i="8"/>
  <c r="Y540" i="8"/>
  <c r="X540" i="8"/>
  <c r="V548" i="8"/>
  <c r="U548" i="8"/>
  <c r="T548" i="8"/>
  <c r="U569" i="8"/>
  <c r="V569" i="8"/>
  <c r="T569" i="8"/>
  <c r="V582" i="8"/>
  <c r="U582" i="8"/>
  <c r="T582" i="8"/>
  <c r="Z539" i="8"/>
  <c r="Y539" i="8"/>
  <c r="X539" i="8"/>
  <c r="U513" i="8"/>
  <c r="V513" i="8"/>
  <c r="T513" i="8"/>
  <c r="Y506" i="8"/>
  <c r="Z506" i="8"/>
  <c r="X506" i="8"/>
  <c r="T443" i="8"/>
  <c r="V443" i="8"/>
  <c r="U443" i="8"/>
  <c r="Z467" i="8"/>
  <c r="Y467" i="8"/>
  <c r="X467" i="8"/>
  <c r="T415" i="8"/>
  <c r="V415" i="8"/>
  <c r="U415" i="8"/>
  <c r="V372" i="8"/>
  <c r="U372" i="8"/>
  <c r="T372" i="8"/>
  <c r="Y466" i="8"/>
  <c r="Z466" i="8"/>
  <c r="X466" i="8"/>
  <c r="Z462" i="8"/>
  <c r="Y462" i="8"/>
  <c r="X462" i="8"/>
  <c r="Y390" i="8"/>
  <c r="Z390" i="8"/>
  <c r="X390" i="8"/>
  <c r="U510" i="8"/>
  <c r="V510" i="8"/>
  <c r="T510" i="8"/>
  <c r="Z478" i="8"/>
  <c r="Y478" i="8"/>
  <c r="X478" i="8"/>
  <c r="Z437" i="8"/>
  <c r="X437" i="8"/>
  <c r="Y437" i="8"/>
  <c r="V389" i="8"/>
  <c r="U389" i="8"/>
  <c r="T389" i="8"/>
  <c r="Y339" i="8"/>
  <c r="X339" i="8"/>
  <c r="Z339" i="8"/>
  <c r="V352" i="8"/>
  <c r="U352" i="8"/>
  <c r="T352" i="8"/>
  <c r="Y444" i="8"/>
  <c r="Z444" i="8"/>
  <c r="X444" i="8"/>
  <c r="U408" i="8"/>
  <c r="V408" i="8"/>
  <c r="T408" i="8"/>
  <c r="V370" i="8"/>
  <c r="U370" i="8"/>
  <c r="T370" i="8"/>
  <c r="Z337" i="8"/>
  <c r="Y337" i="8"/>
  <c r="X337" i="8"/>
  <c r="V320" i="8"/>
  <c r="U320" i="8"/>
  <c r="T320" i="8"/>
  <c r="Y456" i="8"/>
  <c r="Z456" i="8"/>
  <c r="X456" i="8"/>
  <c r="U430" i="8"/>
  <c r="V430" i="8"/>
  <c r="T430" i="8"/>
  <c r="V353" i="8"/>
  <c r="U353" i="8"/>
  <c r="T353" i="8"/>
  <c r="Z361" i="8"/>
  <c r="Y361" i="8"/>
  <c r="X361" i="8"/>
  <c r="V369" i="8"/>
  <c r="U369" i="8"/>
  <c r="T369" i="8"/>
  <c r="X322" i="8"/>
  <c r="Z322" i="8"/>
  <c r="Y322" i="8"/>
  <c r="Z402" i="8"/>
  <c r="Y402" i="8"/>
  <c r="X402" i="8"/>
  <c r="V346" i="8"/>
  <c r="U346" i="8"/>
  <c r="T346" i="8"/>
  <c r="Z281" i="8"/>
  <c r="X281" i="8"/>
  <c r="Y281" i="8"/>
  <c r="V231" i="8"/>
  <c r="U231" i="8"/>
  <c r="T231" i="8"/>
  <c r="Z278" i="8"/>
  <c r="Y278" i="8"/>
  <c r="X278" i="8"/>
  <c r="Z226" i="8"/>
  <c r="Y226" i="8"/>
  <c r="X226" i="8"/>
  <c r="U292" i="8"/>
  <c r="V292" i="8"/>
  <c r="T292" i="8"/>
  <c r="V256" i="8"/>
  <c r="U256" i="8"/>
  <c r="T256" i="8"/>
  <c r="V224" i="8"/>
  <c r="U224" i="8"/>
  <c r="T224" i="8"/>
  <c r="T259" i="8"/>
  <c r="U259" i="8"/>
  <c r="V259" i="8"/>
  <c r="V142" i="8"/>
  <c r="U142" i="8"/>
  <c r="T142" i="8"/>
  <c r="V250" i="8"/>
  <c r="U250" i="8"/>
  <c r="T250" i="8"/>
  <c r="T151" i="8"/>
  <c r="V151" i="8"/>
  <c r="U151" i="8"/>
  <c r="Z243" i="8"/>
  <c r="Y243" i="8"/>
  <c r="X243" i="8"/>
  <c r="V234" i="8"/>
  <c r="U234" i="8"/>
  <c r="T234" i="8"/>
  <c r="Y264" i="8"/>
  <c r="Z264" i="8"/>
  <c r="X264" i="8"/>
  <c r="V304" i="8"/>
  <c r="U304" i="8"/>
  <c r="T304" i="8"/>
  <c r="U260" i="8"/>
  <c r="V260" i="8"/>
  <c r="T260" i="8"/>
  <c r="U202" i="8"/>
  <c r="T202" i="8"/>
  <c r="V202" i="8"/>
  <c r="Z246" i="8"/>
  <c r="Y246" i="8"/>
  <c r="X246" i="8"/>
  <c r="Y180" i="8"/>
  <c r="X180" i="8"/>
  <c r="Z180" i="8"/>
  <c r="Y116" i="8"/>
  <c r="X116" i="8"/>
  <c r="Z116" i="8"/>
  <c r="Z187" i="8"/>
  <c r="Y187" i="8"/>
  <c r="X187" i="8"/>
  <c r="V122" i="8"/>
  <c r="U122" i="8"/>
  <c r="T122" i="8"/>
  <c r="Z111" i="8"/>
  <c r="Y111" i="8"/>
  <c r="X111" i="8"/>
  <c r="Z146" i="8"/>
  <c r="Y146" i="8"/>
  <c r="X146" i="8"/>
  <c r="V178" i="8"/>
  <c r="U178" i="8"/>
  <c r="T178" i="8"/>
  <c r="V139" i="8"/>
  <c r="U139" i="8"/>
  <c r="T139" i="8"/>
  <c r="X107" i="8"/>
  <c r="Z107" i="8"/>
  <c r="Y107" i="8"/>
  <c r="V130" i="8"/>
  <c r="U130" i="8"/>
  <c r="T130" i="8"/>
  <c r="Z90" i="8"/>
  <c r="Y90" i="8"/>
  <c r="X90" i="8"/>
  <c r="U176" i="8"/>
  <c r="T176" i="8"/>
  <c r="V176" i="8"/>
  <c r="Z154" i="8"/>
  <c r="Y154" i="8"/>
  <c r="X154" i="8"/>
  <c r="U93" i="8"/>
  <c r="T93" i="8"/>
  <c r="V93" i="8"/>
  <c r="Z128" i="8"/>
  <c r="Y128" i="8"/>
  <c r="X128" i="8"/>
  <c r="T92" i="8"/>
  <c r="V92" i="8"/>
  <c r="U92" i="8"/>
  <c r="V33" i="8"/>
  <c r="U33" i="8"/>
  <c r="T33" i="8"/>
  <c r="X179" i="8"/>
  <c r="Z179" i="8"/>
  <c r="Y179" i="8"/>
  <c r="Z152" i="8"/>
  <c r="Y152" i="8"/>
  <c r="X152" i="8"/>
  <c r="Z157" i="8"/>
  <c r="Y157" i="8"/>
  <c r="X157" i="8"/>
  <c r="Z112" i="8"/>
  <c r="Y112" i="8"/>
  <c r="X112" i="8"/>
  <c r="Y28" i="8"/>
  <c r="X28" i="8"/>
  <c r="Z28" i="8"/>
  <c r="Z72" i="8"/>
  <c r="Y72" i="8"/>
  <c r="X72" i="8"/>
  <c r="T23" i="8"/>
  <c r="V23" i="8"/>
  <c r="U23" i="8"/>
  <c r="V13" i="8"/>
  <c r="U13" i="8"/>
  <c r="T13" i="8"/>
  <c r="Z83" i="8"/>
  <c r="Y83" i="8"/>
  <c r="X83" i="8"/>
  <c r="Z18" i="8"/>
  <c r="Y18" i="8"/>
  <c r="X18" i="8"/>
  <c r="U16" i="8"/>
  <c r="T16" i="8"/>
  <c r="V16" i="8"/>
  <c r="U24" i="8"/>
  <c r="T24" i="8"/>
  <c r="V24" i="8"/>
  <c r="Z2" i="8"/>
  <c r="Y2" i="8"/>
  <c r="X2" i="8"/>
  <c r="Y1188" i="8"/>
  <c r="X1188" i="8"/>
  <c r="Z1188" i="8"/>
  <c r="U1192" i="8"/>
  <c r="T1192" i="8"/>
  <c r="V1192" i="8"/>
  <c r="U1200" i="8"/>
  <c r="T1200" i="8"/>
  <c r="V1200" i="8"/>
  <c r="V1209" i="8"/>
  <c r="U1209" i="8"/>
  <c r="T1209" i="8"/>
  <c r="V1165" i="8"/>
  <c r="U1165" i="8"/>
  <c r="T1165" i="8"/>
  <c r="Z1208" i="8"/>
  <c r="Y1208" i="8"/>
  <c r="X1208" i="8"/>
  <c r="Z1183" i="8"/>
  <c r="Y1183" i="8"/>
  <c r="X1183" i="8"/>
  <c r="Z1177" i="8"/>
  <c r="Y1177" i="8"/>
  <c r="X1177" i="8"/>
  <c r="V1217" i="8"/>
  <c r="U1217" i="8"/>
  <c r="T1217" i="8"/>
  <c r="U1184" i="8"/>
  <c r="T1184" i="8"/>
  <c r="V1184" i="8"/>
  <c r="Z1173" i="8"/>
  <c r="Y1173" i="8"/>
  <c r="X1173" i="8"/>
  <c r="Y1142" i="8"/>
  <c r="X1142" i="8"/>
  <c r="Z1142" i="8"/>
  <c r="V1152" i="8"/>
  <c r="T1152" i="8"/>
  <c r="U1152" i="8"/>
  <c r="U1121" i="8"/>
  <c r="V1121" i="8"/>
  <c r="T1121" i="8"/>
  <c r="U1176" i="8"/>
  <c r="T1176" i="8"/>
  <c r="V1176" i="8"/>
  <c r="T1108" i="8"/>
  <c r="U1108" i="8"/>
  <c r="V1108" i="8"/>
  <c r="V1155" i="8"/>
  <c r="U1155" i="8"/>
  <c r="T1155" i="8"/>
  <c r="U1154" i="8"/>
  <c r="T1154" i="8"/>
  <c r="V1154" i="8"/>
  <c r="Z1137" i="8"/>
  <c r="Y1137" i="8"/>
  <c r="X1137" i="8"/>
  <c r="V1159" i="8"/>
  <c r="U1159" i="8"/>
  <c r="T1159" i="8"/>
  <c r="U1071" i="8"/>
  <c r="T1071" i="8"/>
  <c r="V1071" i="8"/>
  <c r="Y1126" i="8"/>
  <c r="Z1126" i="8"/>
  <c r="X1126" i="8"/>
  <c r="T1049" i="8"/>
  <c r="U1049" i="8"/>
  <c r="V1049" i="8"/>
  <c r="Z1110" i="8"/>
  <c r="X1110" i="8"/>
  <c r="Y1110" i="8"/>
  <c r="V1122" i="8"/>
  <c r="U1122" i="8"/>
  <c r="T1122" i="8"/>
  <c r="Z1062" i="8"/>
  <c r="Y1062" i="8"/>
  <c r="X1062" i="8"/>
  <c r="Y1021" i="8"/>
  <c r="Z1021" i="8"/>
  <c r="X1021" i="8"/>
  <c r="U1079" i="8"/>
  <c r="T1079" i="8"/>
  <c r="V1079" i="8"/>
  <c r="V1055" i="8"/>
  <c r="U1055" i="8"/>
  <c r="T1055" i="8"/>
  <c r="Y1091" i="8"/>
  <c r="X1091" i="8"/>
  <c r="Z1091" i="8"/>
  <c r="V1031" i="8"/>
  <c r="U1031" i="8"/>
  <c r="T1031" i="8"/>
  <c r="U1039" i="8"/>
  <c r="V1039" i="8"/>
  <c r="T1039" i="8"/>
  <c r="V1105" i="8"/>
  <c r="U1105" i="8"/>
  <c r="T1105" i="8"/>
  <c r="Z1073" i="8"/>
  <c r="Y1073" i="8"/>
  <c r="X1073" i="8"/>
  <c r="Z1040" i="8"/>
  <c r="Y1040" i="8"/>
  <c r="X1040" i="8"/>
  <c r="V1008" i="8"/>
  <c r="U1008" i="8"/>
  <c r="T1008" i="8"/>
  <c r="U1064" i="8"/>
  <c r="V1064" i="8"/>
  <c r="T1064" i="8"/>
  <c r="Z994" i="8"/>
  <c r="Y994" i="8"/>
  <c r="X994" i="8"/>
  <c r="V1018" i="8"/>
  <c r="U1018" i="8"/>
  <c r="T1018" i="8"/>
  <c r="V980" i="8"/>
  <c r="U980" i="8"/>
  <c r="T980" i="8"/>
  <c r="Z1032" i="8"/>
  <c r="X1032" i="8"/>
  <c r="Y1032" i="8"/>
  <c r="V1004" i="8"/>
  <c r="U1004" i="8"/>
  <c r="T1004" i="8"/>
  <c r="X1061" i="8"/>
  <c r="Y1061" i="8"/>
  <c r="Z1061" i="8"/>
  <c r="Y1029" i="8"/>
  <c r="Z1029" i="8"/>
  <c r="X1029" i="8"/>
  <c r="Z1000" i="8"/>
  <c r="Y1000" i="8"/>
  <c r="X1000" i="8"/>
  <c r="Z988" i="8"/>
  <c r="Y988" i="8"/>
  <c r="X988" i="8"/>
  <c r="V959" i="8"/>
  <c r="U959" i="8"/>
  <c r="T959" i="8"/>
  <c r="V907" i="8"/>
  <c r="T907" i="8"/>
  <c r="U907" i="8"/>
  <c r="Z962" i="8"/>
  <c r="Y962" i="8"/>
  <c r="X962" i="8"/>
  <c r="U954" i="8"/>
  <c r="T954" i="8"/>
  <c r="V954" i="8"/>
  <c r="V940" i="8"/>
  <c r="U940" i="8"/>
  <c r="T940" i="8"/>
  <c r="Z967" i="8"/>
  <c r="Y967" i="8"/>
  <c r="X967" i="8"/>
  <c r="T937" i="8"/>
  <c r="U937" i="8"/>
  <c r="V937" i="8"/>
  <c r="Y934" i="8"/>
  <c r="Z934" i="8"/>
  <c r="X934" i="8"/>
  <c r="Z886" i="8"/>
  <c r="Y886" i="8"/>
  <c r="X886" i="8"/>
  <c r="T908" i="8"/>
  <c r="U908" i="8"/>
  <c r="V908" i="8"/>
  <c r="V919" i="8"/>
  <c r="U919" i="8"/>
  <c r="T919" i="8"/>
  <c r="Y883" i="8"/>
  <c r="X883" i="8"/>
  <c r="Z883" i="8"/>
  <c r="U844" i="8"/>
  <c r="T844" i="8"/>
  <c r="V844" i="8"/>
  <c r="T781" i="8"/>
  <c r="U781" i="8"/>
  <c r="V781" i="8"/>
  <c r="Z918" i="8"/>
  <c r="Y918" i="8"/>
  <c r="X918" i="8"/>
  <c r="U838" i="8"/>
  <c r="T838" i="8"/>
  <c r="V838" i="8"/>
  <c r="V906" i="8"/>
  <c r="U906" i="8"/>
  <c r="T906" i="8"/>
  <c r="T851" i="8"/>
  <c r="V851" i="8"/>
  <c r="U851" i="8"/>
  <c r="T872" i="8"/>
  <c r="V872" i="8"/>
  <c r="U872" i="8"/>
  <c r="V840" i="8"/>
  <c r="U840" i="8"/>
  <c r="T840" i="8"/>
  <c r="V800" i="8"/>
  <c r="U800" i="8"/>
  <c r="T800" i="8"/>
  <c r="V783" i="8"/>
  <c r="U783" i="8"/>
  <c r="T783" i="8"/>
  <c r="Y818" i="8"/>
  <c r="X818" i="8"/>
  <c r="Z818" i="8"/>
  <c r="Z858" i="8"/>
  <c r="Y858" i="8"/>
  <c r="X858" i="8"/>
  <c r="Y786" i="8"/>
  <c r="X786" i="8"/>
  <c r="Z786" i="8"/>
  <c r="V832" i="8"/>
  <c r="U832" i="8"/>
  <c r="T832" i="8"/>
  <c r="Y861" i="8"/>
  <c r="Z861" i="8"/>
  <c r="X861" i="8"/>
  <c r="X841" i="8"/>
  <c r="Z841" i="8"/>
  <c r="Y841" i="8"/>
  <c r="Y770" i="8"/>
  <c r="Z770" i="8"/>
  <c r="X770" i="8"/>
  <c r="V817" i="8"/>
  <c r="U817" i="8"/>
  <c r="T817" i="8"/>
  <c r="V787" i="8"/>
  <c r="U787" i="8"/>
  <c r="T787" i="8"/>
  <c r="V826" i="8"/>
  <c r="U826" i="8"/>
  <c r="T826" i="8"/>
  <c r="Z804" i="8"/>
  <c r="Y804" i="8"/>
  <c r="X804" i="8"/>
  <c r="Y731" i="8"/>
  <c r="X731" i="8"/>
  <c r="Z731" i="8"/>
  <c r="U766" i="8"/>
  <c r="V766" i="8"/>
  <c r="T766" i="8"/>
  <c r="Z729" i="8"/>
  <c r="Y729" i="8"/>
  <c r="X729" i="8"/>
  <c r="U727" i="8"/>
  <c r="T727" i="8"/>
  <c r="V727" i="8"/>
  <c r="Z735" i="8"/>
  <c r="Y735" i="8"/>
  <c r="X735" i="8"/>
  <c r="T681" i="8"/>
  <c r="U681" i="8"/>
  <c r="V681" i="8"/>
  <c r="U676" i="8"/>
  <c r="V676" i="8"/>
  <c r="T676" i="8"/>
  <c r="Z759" i="8"/>
  <c r="Y759" i="8"/>
  <c r="X759" i="8"/>
  <c r="X755" i="8"/>
  <c r="Z755" i="8"/>
  <c r="Y755" i="8"/>
  <c r="V635" i="8"/>
  <c r="U635" i="8"/>
  <c r="T635" i="8"/>
  <c r="Z719" i="8"/>
  <c r="Y719" i="8"/>
  <c r="X719" i="8"/>
  <c r="V603" i="8"/>
  <c r="T603" i="8"/>
  <c r="U603" i="8"/>
  <c r="Z595" i="8"/>
  <c r="Y595" i="8"/>
  <c r="X595" i="8"/>
  <c r="Z708" i="8"/>
  <c r="Y708" i="8"/>
  <c r="X708" i="8"/>
  <c r="T666" i="8"/>
  <c r="V666" i="8"/>
  <c r="U666" i="8"/>
  <c r="V644" i="8"/>
  <c r="U644" i="8"/>
  <c r="T644" i="8"/>
  <c r="Z618" i="8"/>
  <c r="Y618" i="8"/>
  <c r="X618" i="8"/>
  <c r="U662" i="8"/>
  <c r="V662" i="8"/>
  <c r="T662" i="8"/>
  <c r="Z623" i="8"/>
  <c r="Y623" i="8"/>
  <c r="X623" i="8"/>
  <c r="U602" i="8"/>
  <c r="V602" i="8"/>
  <c r="T602" i="8"/>
  <c r="Z632" i="8"/>
  <c r="Y632" i="8"/>
  <c r="X632" i="8"/>
  <c r="U650" i="8"/>
  <c r="T650" i="8"/>
  <c r="V650" i="8"/>
  <c r="U626" i="8"/>
  <c r="T626" i="8"/>
  <c r="V626" i="8"/>
  <c r="Z684" i="8"/>
  <c r="Y684" i="8"/>
  <c r="X684" i="8"/>
  <c r="Z668" i="8"/>
  <c r="Y668" i="8"/>
  <c r="X668" i="8"/>
  <c r="Y550" i="8"/>
  <c r="X550" i="8"/>
  <c r="Z550" i="8"/>
  <c r="T545" i="8"/>
  <c r="V545" i="8"/>
  <c r="U545" i="8"/>
  <c r="Z515" i="8"/>
  <c r="Y515" i="8"/>
  <c r="X515" i="8"/>
  <c r="Z523" i="8"/>
  <c r="Y523" i="8"/>
  <c r="X523" i="8"/>
  <c r="U581" i="8"/>
  <c r="V581" i="8"/>
  <c r="T581" i="8"/>
  <c r="U538" i="8"/>
  <c r="T538" i="8"/>
  <c r="V538" i="8"/>
  <c r="Y526" i="8"/>
  <c r="Z526" i="8"/>
  <c r="X526" i="8"/>
  <c r="T524" i="8"/>
  <c r="V524" i="8"/>
  <c r="U524" i="8"/>
  <c r="Y573" i="8"/>
  <c r="Z573" i="8"/>
  <c r="X573" i="8"/>
  <c r="Z548" i="8"/>
  <c r="Y548" i="8"/>
  <c r="X548" i="8"/>
  <c r="Z582" i="8"/>
  <c r="X582" i="8"/>
  <c r="Y582" i="8"/>
  <c r="T537" i="8"/>
  <c r="V537" i="8"/>
  <c r="U537" i="8"/>
  <c r="U494" i="8"/>
  <c r="V494" i="8"/>
  <c r="T494" i="8"/>
  <c r="V506" i="8"/>
  <c r="U506" i="8"/>
  <c r="T506" i="8"/>
  <c r="Y396" i="8"/>
  <c r="Z396" i="8"/>
  <c r="X396" i="8"/>
  <c r="V411" i="8"/>
  <c r="U411" i="8"/>
  <c r="T411" i="8"/>
  <c r="V364" i="8"/>
  <c r="U364" i="8"/>
  <c r="T364" i="8"/>
  <c r="V511" i="8"/>
  <c r="U511" i="8"/>
  <c r="T511" i="8"/>
  <c r="V487" i="8"/>
  <c r="U487" i="8"/>
  <c r="T487" i="8"/>
  <c r="T398" i="8"/>
  <c r="V398" i="8"/>
  <c r="U398" i="8"/>
  <c r="V466" i="8"/>
  <c r="T466" i="8"/>
  <c r="U466" i="8"/>
  <c r="T459" i="8"/>
  <c r="V459" i="8"/>
  <c r="U459" i="8"/>
  <c r="V483" i="8"/>
  <c r="U483" i="8"/>
  <c r="T483" i="8"/>
  <c r="V449" i="8"/>
  <c r="T449" i="8"/>
  <c r="U449" i="8"/>
  <c r="Z510" i="8"/>
  <c r="Y510" i="8"/>
  <c r="X510" i="8"/>
  <c r="U468" i="8"/>
  <c r="T468" i="8"/>
  <c r="V468" i="8"/>
  <c r="V387" i="8"/>
  <c r="U387" i="8"/>
  <c r="T387" i="8"/>
  <c r="Y331" i="8"/>
  <c r="X331" i="8"/>
  <c r="Z331" i="8"/>
  <c r="Y434" i="8"/>
  <c r="Z434" i="8"/>
  <c r="X434" i="8"/>
  <c r="V377" i="8"/>
  <c r="U377" i="8"/>
  <c r="T377" i="8"/>
  <c r="Z352" i="8"/>
  <c r="Y352" i="8"/>
  <c r="X352" i="8"/>
  <c r="U444" i="8"/>
  <c r="V444" i="8"/>
  <c r="T444" i="8"/>
  <c r="Y414" i="8"/>
  <c r="X414" i="8"/>
  <c r="Z414" i="8"/>
  <c r="Z408" i="8"/>
  <c r="Y408" i="8"/>
  <c r="X408" i="8"/>
  <c r="X370" i="8"/>
  <c r="Z370" i="8"/>
  <c r="Y370" i="8"/>
  <c r="U335" i="8"/>
  <c r="T335" i="8"/>
  <c r="V335" i="8"/>
  <c r="Z320" i="8"/>
  <c r="Y320" i="8"/>
  <c r="X320" i="8"/>
  <c r="V345" i="8"/>
  <c r="U345" i="8"/>
  <c r="T345" i="8"/>
  <c r="T283" i="8"/>
  <c r="V283" i="8"/>
  <c r="U283" i="8"/>
  <c r="U456" i="8"/>
  <c r="T456" i="8"/>
  <c r="V456" i="8"/>
  <c r="Y424" i="8"/>
  <c r="Z424" i="8"/>
  <c r="X424" i="8"/>
  <c r="V378" i="8"/>
  <c r="U378" i="8"/>
  <c r="T378" i="8"/>
  <c r="Z353" i="8"/>
  <c r="Y353" i="8"/>
  <c r="X353" i="8"/>
  <c r="U252" i="8"/>
  <c r="T252" i="8"/>
  <c r="V252" i="8"/>
  <c r="Y448" i="8"/>
  <c r="Z448" i="8"/>
  <c r="X448" i="8"/>
  <c r="U359" i="8"/>
  <c r="T359" i="8"/>
  <c r="V359" i="8"/>
  <c r="Z369" i="8"/>
  <c r="Y369" i="8"/>
  <c r="X369" i="8"/>
  <c r="Y315" i="8"/>
  <c r="Z315" i="8"/>
  <c r="X315" i="8"/>
  <c r="X346" i="8"/>
  <c r="Z346" i="8"/>
  <c r="Y346" i="8"/>
  <c r="V223" i="8"/>
  <c r="U223" i="8"/>
  <c r="T223" i="8"/>
  <c r="Y296" i="8"/>
  <c r="Z296" i="8"/>
  <c r="X296" i="8"/>
  <c r="X223" i="8"/>
  <c r="Z223" i="8"/>
  <c r="Y223" i="8"/>
  <c r="X292" i="8"/>
  <c r="Z292" i="8"/>
  <c r="Y292" i="8"/>
  <c r="Z259" i="8"/>
  <c r="Y259" i="8"/>
  <c r="X259" i="8"/>
  <c r="U190" i="8"/>
  <c r="T190" i="8"/>
  <c r="V190" i="8"/>
  <c r="V134" i="8"/>
  <c r="U134" i="8"/>
  <c r="T134" i="8"/>
  <c r="Z250" i="8"/>
  <c r="Y250" i="8"/>
  <c r="X250" i="8"/>
  <c r="T143" i="8"/>
  <c r="V143" i="8"/>
  <c r="U143" i="8"/>
  <c r="Y290" i="8"/>
  <c r="X290" i="8"/>
  <c r="Z290" i="8"/>
  <c r="Y272" i="8"/>
  <c r="Z272" i="8"/>
  <c r="X272" i="8"/>
  <c r="Z234" i="8"/>
  <c r="Y234" i="8"/>
  <c r="X234" i="8"/>
  <c r="T264" i="8"/>
  <c r="V264" i="8"/>
  <c r="U264" i="8"/>
  <c r="X260" i="8"/>
  <c r="Z260" i="8"/>
  <c r="Y260" i="8"/>
  <c r="V195" i="8"/>
  <c r="U195" i="8"/>
  <c r="T195" i="8"/>
  <c r="Y232" i="8"/>
  <c r="X232" i="8"/>
  <c r="Z232" i="8"/>
  <c r="Y172" i="8"/>
  <c r="X172" i="8"/>
  <c r="Z172" i="8"/>
  <c r="Y108" i="8"/>
  <c r="X108" i="8"/>
  <c r="Z108" i="8"/>
  <c r="V165" i="8"/>
  <c r="U165" i="8"/>
  <c r="T165" i="8"/>
  <c r="V155" i="8"/>
  <c r="U155" i="8"/>
  <c r="T155" i="8"/>
  <c r="Z122" i="8"/>
  <c r="Y122" i="8"/>
  <c r="X122" i="8"/>
  <c r="U106" i="8"/>
  <c r="T106" i="8"/>
  <c r="V106" i="8"/>
  <c r="Z178" i="8"/>
  <c r="Y178" i="8"/>
  <c r="X178" i="8"/>
  <c r="X139" i="8"/>
  <c r="Z139" i="8"/>
  <c r="Y139" i="8"/>
  <c r="Z130" i="8"/>
  <c r="Y130" i="8"/>
  <c r="X130" i="8"/>
  <c r="V207" i="8"/>
  <c r="U207" i="8"/>
  <c r="T207" i="8"/>
  <c r="Z176" i="8"/>
  <c r="Y176" i="8"/>
  <c r="X176" i="8"/>
  <c r="V114" i="8"/>
  <c r="U114" i="8"/>
  <c r="T114" i="8"/>
  <c r="V25" i="8"/>
  <c r="U25" i="8"/>
  <c r="T25" i="8"/>
  <c r="V138" i="8"/>
  <c r="U138" i="8"/>
  <c r="T138" i="8"/>
  <c r="V204" i="8"/>
  <c r="U204" i="8"/>
  <c r="T204" i="8"/>
  <c r="U109" i="8"/>
  <c r="T109" i="8"/>
  <c r="V109" i="8"/>
  <c r="Y20" i="8"/>
  <c r="X20" i="8"/>
  <c r="Z20" i="8"/>
  <c r="T55" i="8"/>
  <c r="V55" i="8"/>
  <c r="U55" i="8"/>
  <c r="V45" i="8"/>
  <c r="U45" i="8"/>
  <c r="T45" i="8"/>
  <c r="Z23" i="8"/>
  <c r="Y23" i="8"/>
  <c r="X23" i="8"/>
  <c r="Z13" i="8"/>
  <c r="Y13" i="8"/>
  <c r="X13" i="8"/>
  <c r="V80" i="8"/>
  <c r="U80" i="8"/>
  <c r="T80" i="8"/>
  <c r="U48" i="8"/>
  <c r="T48" i="8"/>
  <c r="V48" i="8"/>
  <c r="Z16" i="8"/>
  <c r="Y16" i="8"/>
  <c r="X16" i="8"/>
  <c r="U56" i="8"/>
  <c r="T56" i="8"/>
  <c r="V56" i="8"/>
  <c r="Z24" i="8"/>
  <c r="Y24" i="8"/>
  <c r="X24" i="8"/>
  <c r="V66" i="8"/>
  <c r="U66" i="8"/>
  <c r="T66" i="8"/>
  <c r="U32" i="8"/>
  <c r="T32" i="8"/>
  <c r="V32" i="8"/>
  <c r="V10" i="8"/>
  <c r="U10" i="8"/>
  <c r="T10" i="8"/>
  <c r="Y1180" i="8"/>
  <c r="X1180" i="8"/>
  <c r="Z1180" i="8"/>
  <c r="Z1192" i="8"/>
  <c r="Y1192" i="8"/>
  <c r="X1192" i="8"/>
  <c r="Z1200" i="8"/>
  <c r="Y1200" i="8"/>
  <c r="X1200" i="8"/>
  <c r="Z1209" i="8"/>
  <c r="Y1209" i="8"/>
  <c r="X1209" i="8"/>
  <c r="Y1163" i="8"/>
  <c r="Z1163" i="8"/>
  <c r="X1163" i="8"/>
  <c r="V1205" i="8"/>
  <c r="U1205" i="8"/>
  <c r="T1205" i="8"/>
  <c r="Z1217" i="8"/>
  <c r="Y1217" i="8"/>
  <c r="X1217" i="8"/>
  <c r="T1199" i="8"/>
  <c r="U1199" i="8"/>
  <c r="V1199" i="8"/>
  <c r="Z1184" i="8"/>
  <c r="Y1184" i="8"/>
  <c r="X1184" i="8"/>
  <c r="V1185" i="8"/>
  <c r="U1185" i="8"/>
  <c r="T1185" i="8"/>
  <c r="Z1152" i="8"/>
  <c r="Y1152" i="8"/>
  <c r="X1152" i="8"/>
  <c r="Z1121" i="8"/>
  <c r="Y1121" i="8"/>
  <c r="X1121" i="8"/>
  <c r="Z1176" i="8"/>
  <c r="Y1176" i="8"/>
  <c r="X1176" i="8"/>
  <c r="Z1155" i="8"/>
  <c r="Y1155" i="8"/>
  <c r="X1155" i="8"/>
  <c r="Z1154" i="8"/>
  <c r="Y1154" i="8"/>
  <c r="X1154" i="8"/>
  <c r="Y1134" i="8"/>
  <c r="Z1134" i="8"/>
  <c r="X1134" i="8"/>
  <c r="Z1159" i="8"/>
  <c r="Y1159" i="8"/>
  <c r="X1159" i="8"/>
  <c r="Y1131" i="8"/>
  <c r="Z1131" i="8"/>
  <c r="X1131" i="8"/>
  <c r="Y1117" i="8"/>
  <c r="X1117" i="8"/>
  <c r="Z1117" i="8"/>
  <c r="T1041" i="8"/>
  <c r="U1041" i="8"/>
  <c r="V1041" i="8"/>
  <c r="Y1120" i="8"/>
  <c r="X1120" i="8"/>
  <c r="Z1120" i="8"/>
  <c r="T1100" i="8"/>
  <c r="U1100" i="8"/>
  <c r="V1100" i="8"/>
  <c r="Z1122" i="8"/>
  <c r="Y1122" i="8"/>
  <c r="X1122" i="8"/>
  <c r="Y1107" i="8"/>
  <c r="X1107" i="8"/>
  <c r="Z1107" i="8"/>
  <c r="V1062" i="8"/>
  <c r="U1062" i="8"/>
  <c r="T1062" i="8"/>
  <c r="X1079" i="8"/>
  <c r="Z1079" i="8"/>
  <c r="Y1079" i="8"/>
  <c r="Z1055" i="8"/>
  <c r="Y1055" i="8"/>
  <c r="X1055" i="8"/>
  <c r="T1091" i="8"/>
  <c r="V1091" i="8"/>
  <c r="U1091" i="8"/>
  <c r="Z1031" i="8"/>
  <c r="Y1031" i="8"/>
  <c r="X1031" i="8"/>
  <c r="Z1039" i="8"/>
  <c r="Y1039" i="8"/>
  <c r="X1039" i="8"/>
  <c r="T1092" i="8"/>
  <c r="U1092" i="8"/>
  <c r="V1092" i="8"/>
  <c r="V1066" i="8"/>
  <c r="U1066" i="8"/>
  <c r="T1066" i="8"/>
  <c r="Z1034" i="8"/>
  <c r="Y1034" i="8"/>
  <c r="X1034" i="8"/>
  <c r="X1008" i="8"/>
  <c r="Z1008" i="8"/>
  <c r="Y1008" i="8"/>
  <c r="V981" i="8"/>
  <c r="T981" i="8"/>
  <c r="U981" i="8"/>
  <c r="Y1009" i="8"/>
  <c r="Z1009" i="8"/>
  <c r="X1009" i="8"/>
  <c r="V1035" i="8"/>
  <c r="U1035" i="8"/>
  <c r="T1035" i="8"/>
  <c r="Z1018" i="8"/>
  <c r="X1018" i="8"/>
  <c r="Y1018" i="8"/>
  <c r="Z1004" i="8"/>
  <c r="Y1004" i="8"/>
  <c r="X1004" i="8"/>
  <c r="V1061" i="8"/>
  <c r="U1061" i="8"/>
  <c r="T1061" i="8"/>
  <c r="T986" i="8"/>
  <c r="U986" i="8"/>
  <c r="V986" i="8"/>
  <c r="Z959" i="8"/>
  <c r="Y959" i="8"/>
  <c r="X959" i="8"/>
  <c r="V971" i="8"/>
  <c r="U971" i="8"/>
  <c r="T971" i="8"/>
  <c r="T945" i="8"/>
  <c r="U945" i="8"/>
  <c r="V945" i="8"/>
  <c r="V899" i="8"/>
  <c r="T899" i="8"/>
  <c r="U899" i="8"/>
  <c r="V955" i="8"/>
  <c r="U955" i="8"/>
  <c r="T955" i="8"/>
  <c r="Y917" i="8"/>
  <c r="X917" i="8"/>
  <c r="Z917" i="8"/>
  <c r="Z954" i="8"/>
  <c r="Y954" i="8"/>
  <c r="X954" i="8"/>
  <c r="U932" i="8"/>
  <c r="T932" i="8"/>
  <c r="V932" i="8"/>
  <c r="Z937" i="8"/>
  <c r="Y937" i="8"/>
  <c r="X937" i="8"/>
  <c r="V934" i="8"/>
  <c r="U934" i="8"/>
  <c r="T934" i="8"/>
  <c r="T900" i="8"/>
  <c r="U900" i="8"/>
  <c r="V900" i="8"/>
  <c r="Y885" i="8"/>
  <c r="X885" i="8"/>
  <c r="Z885" i="8"/>
  <c r="Z908" i="8"/>
  <c r="Y908" i="8"/>
  <c r="X908" i="8"/>
  <c r="T837" i="8"/>
  <c r="V837" i="8"/>
  <c r="U837" i="8"/>
  <c r="U830" i="8"/>
  <c r="T830" i="8"/>
  <c r="V830" i="8"/>
  <c r="Z906" i="8"/>
  <c r="Y906" i="8"/>
  <c r="X906" i="8"/>
  <c r="V839" i="8"/>
  <c r="U839" i="8"/>
  <c r="T839" i="8"/>
  <c r="Z840" i="8"/>
  <c r="Y840" i="8"/>
  <c r="X840" i="8"/>
  <c r="V795" i="8"/>
  <c r="U795" i="8"/>
  <c r="T795" i="8"/>
  <c r="Z783" i="8"/>
  <c r="Y783" i="8"/>
  <c r="X783" i="8"/>
  <c r="V818" i="8"/>
  <c r="U818" i="8"/>
  <c r="T818" i="8"/>
  <c r="V858" i="8"/>
  <c r="U858" i="8"/>
  <c r="T858" i="8"/>
  <c r="V786" i="8"/>
  <c r="U786" i="8"/>
  <c r="T786" i="8"/>
  <c r="Z832" i="8"/>
  <c r="Y832" i="8"/>
  <c r="X832" i="8"/>
  <c r="V791" i="8"/>
  <c r="U791" i="8"/>
  <c r="T791" i="8"/>
  <c r="V861" i="8"/>
  <c r="T861" i="8"/>
  <c r="U861" i="8"/>
  <c r="V770" i="8"/>
  <c r="U770" i="8"/>
  <c r="T770" i="8"/>
  <c r="X817" i="8"/>
  <c r="Z817" i="8"/>
  <c r="Y817" i="8"/>
  <c r="Z787" i="8"/>
  <c r="Y787" i="8"/>
  <c r="X787" i="8"/>
  <c r="V824" i="8"/>
  <c r="U824" i="8"/>
  <c r="T824" i="8"/>
  <c r="X793" i="8"/>
  <c r="Y793" i="8"/>
  <c r="Z793" i="8"/>
  <c r="Y723" i="8"/>
  <c r="X723" i="8"/>
  <c r="Z723" i="8"/>
  <c r="Z766" i="8"/>
  <c r="Y766" i="8"/>
  <c r="X766" i="8"/>
  <c r="U722" i="8"/>
  <c r="T722" i="8"/>
  <c r="V722" i="8"/>
  <c r="Z727" i="8"/>
  <c r="Y727" i="8"/>
  <c r="X727" i="8"/>
  <c r="U703" i="8"/>
  <c r="T703" i="8"/>
  <c r="V703" i="8"/>
  <c r="U673" i="8"/>
  <c r="T673" i="8"/>
  <c r="V673" i="8"/>
  <c r="V745" i="8"/>
  <c r="U745" i="8"/>
  <c r="T745" i="8"/>
  <c r="Y675" i="8"/>
  <c r="Z675" i="8"/>
  <c r="X675" i="8"/>
  <c r="V627" i="8"/>
  <c r="U627" i="8"/>
  <c r="T627" i="8"/>
  <c r="U753" i="8"/>
  <c r="V753" i="8"/>
  <c r="T753" i="8"/>
  <c r="U714" i="8"/>
  <c r="T714" i="8"/>
  <c r="V714" i="8"/>
  <c r="Z653" i="8"/>
  <c r="Y653" i="8"/>
  <c r="X653" i="8"/>
  <c r="T633" i="8"/>
  <c r="V633" i="8"/>
  <c r="U633" i="8"/>
  <c r="Z603" i="8"/>
  <c r="Y603" i="8"/>
  <c r="X603" i="8"/>
  <c r="U593" i="8"/>
  <c r="V593" i="8"/>
  <c r="T593" i="8"/>
  <c r="Y656" i="8"/>
  <c r="Z656" i="8"/>
  <c r="X656" i="8"/>
  <c r="Z644" i="8"/>
  <c r="Y644" i="8"/>
  <c r="X644" i="8"/>
  <c r="Z662" i="8"/>
  <c r="Y662" i="8"/>
  <c r="X662" i="8"/>
  <c r="U642" i="8"/>
  <c r="T642" i="8"/>
  <c r="V642" i="8"/>
  <c r="Z602" i="8"/>
  <c r="Y602" i="8"/>
  <c r="X602" i="8"/>
  <c r="Y674" i="8"/>
  <c r="Z674" i="8"/>
  <c r="X674" i="8"/>
  <c r="Z650" i="8"/>
  <c r="Y650" i="8"/>
  <c r="X650" i="8"/>
  <c r="V592" i="8"/>
  <c r="T592" i="8"/>
  <c r="U592" i="8"/>
  <c r="T641" i="8"/>
  <c r="V641" i="8"/>
  <c r="U641" i="8"/>
  <c r="Z626" i="8"/>
  <c r="Y626" i="8"/>
  <c r="X626" i="8"/>
  <c r="Y542" i="8"/>
  <c r="X542" i="8"/>
  <c r="Z542" i="8"/>
  <c r="Z545" i="8"/>
  <c r="Y545" i="8"/>
  <c r="X545" i="8"/>
  <c r="U530" i="8"/>
  <c r="T530" i="8"/>
  <c r="V530" i="8"/>
  <c r="U486" i="8"/>
  <c r="V486" i="8"/>
  <c r="T486" i="8"/>
  <c r="V555" i="8"/>
  <c r="U555" i="8"/>
  <c r="T555" i="8"/>
  <c r="Z538" i="8"/>
  <c r="Y538" i="8"/>
  <c r="X538" i="8"/>
  <c r="V526" i="8"/>
  <c r="U526" i="8"/>
  <c r="T526" i="8"/>
  <c r="U575" i="8"/>
  <c r="T575" i="8"/>
  <c r="V575" i="8"/>
  <c r="Z524" i="8"/>
  <c r="Y524" i="8"/>
  <c r="X524" i="8"/>
  <c r="U573" i="8"/>
  <c r="V573" i="8"/>
  <c r="T573" i="8"/>
  <c r="U546" i="8"/>
  <c r="T546" i="8"/>
  <c r="V546" i="8"/>
  <c r="V508" i="8"/>
  <c r="U508" i="8"/>
  <c r="T508" i="8"/>
  <c r="Y517" i="8"/>
  <c r="Z517" i="8"/>
  <c r="X517" i="8"/>
  <c r="Z537" i="8"/>
  <c r="Y537" i="8"/>
  <c r="X537" i="8"/>
  <c r="V500" i="8"/>
  <c r="U500" i="8"/>
  <c r="T500" i="8"/>
  <c r="V567" i="8"/>
  <c r="U567" i="8"/>
  <c r="T567" i="8"/>
  <c r="U522" i="8"/>
  <c r="V522" i="8"/>
  <c r="T522" i="8"/>
  <c r="Y490" i="8"/>
  <c r="Z490" i="8"/>
  <c r="X490" i="8"/>
  <c r="Z391" i="8"/>
  <c r="Y391" i="8"/>
  <c r="X391" i="8"/>
  <c r="Y474" i="8"/>
  <c r="Z474" i="8"/>
  <c r="X474" i="8"/>
  <c r="V356" i="8"/>
  <c r="U356" i="8"/>
  <c r="T356" i="8"/>
  <c r="Z511" i="8"/>
  <c r="Y511" i="8"/>
  <c r="X511" i="8"/>
  <c r="X487" i="8"/>
  <c r="Z487" i="8"/>
  <c r="Y487" i="8"/>
  <c r="Z459" i="8"/>
  <c r="Y459" i="8"/>
  <c r="X459" i="8"/>
  <c r="Z483" i="8"/>
  <c r="X483" i="8"/>
  <c r="Y483" i="8"/>
  <c r="V445" i="8"/>
  <c r="T445" i="8"/>
  <c r="U445" i="8"/>
  <c r="U491" i="8"/>
  <c r="T491" i="8"/>
  <c r="V491" i="8"/>
  <c r="X468" i="8"/>
  <c r="Z468" i="8"/>
  <c r="Y468" i="8"/>
  <c r="V425" i="8"/>
  <c r="T425" i="8"/>
  <c r="U425" i="8"/>
  <c r="Z385" i="8"/>
  <c r="Y385" i="8"/>
  <c r="X385" i="8"/>
  <c r="Y323" i="8"/>
  <c r="X323" i="8"/>
  <c r="Z323" i="8"/>
  <c r="U434" i="8"/>
  <c r="V434" i="8"/>
  <c r="T434" i="8"/>
  <c r="Z377" i="8"/>
  <c r="Y377" i="8"/>
  <c r="X377" i="8"/>
  <c r="Y442" i="8"/>
  <c r="Z442" i="8"/>
  <c r="X442" i="8"/>
  <c r="V414" i="8"/>
  <c r="U414" i="8"/>
  <c r="T414" i="8"/>
  <c r="V329" i="8"/>
  <c r="U329" i="8"/>
  <c r="T329" i="8"/>
  <c r="V368" i="8"/>
  <c r="U368" i="8"/>
  <c r="T368" i="8"/>
  <c r="Z335" i="8"/>
  <c r="Y335" i="8"/>
  <c r="X335" i="8"/>
  <c r="V317" i="8"/>
  <c r="U317" i="8"/>
  <c r="T317" i="8"/>
  <c r="Z345" i="8"/>
  <c r="Y345" i="8"/>
  <c r="X345" i="8"/>
  <c r="U281" i="8"/>
  <c r="T281" i="8"/>
  <c r="V281" i="8"/>
  <c r="Y440" i="8"/>
  <c r="Z440" i="8"/>
  <c r="X440" i="8"/>
  <c r="U424" i="8"/>
  <c r="T424" i="8"/>
  <c r="V424" i="8"/>
  <c r="X378" i="8"/>
  <c r="Z378" i="8"/>
  <c r="Y378" i="8"/>
  <c r="U351" i="8"/>
  <c r="T351" i="8"/>
  <c r="V351" i="8"/>
  <c r="U323" i="8"/>
  <c r="T323" i="8"/>
  <c r="V323" i="8"/>
  <c r="V298" i="8"/>
  <c r="U298" i="8"/>
  <c r="T298" i="8"/>
  <c r="U244" i="8"/>
  <c r="T244" i="8"/>
  <c r="V244" i="8"/>
  <c r="U448" i="8"/>
  <c r="V448" i="8"/>
  <c r="T448" i="8"/>
  <c r="Z359" i="8"/>
  <c r="Y359" i="8"/>
  <c r="X359" i="8"/>
  <c r="V330" i="8"/>
  <c r="U330" i="8"/>
  <c r="T330" i="8"/>
  <c r="Y422" i="8"/>
  <c r="Z422" i="8"/>
  <c r="X422" i="8"/>
  <c r="U367" i="8"/>
  <c r="T367" i="8"/>
  <c r="V367" i="8"/>
  <c r="T315" i="8"/>
  <c r="V315" i="8"/>
  <c r="U315" i="8"/>
  <c r="Y418" i="8"/>
  <c r="X418" i="8"/>
  <c r="Z418" i="8"/>
  <c r="V344" i="8"/>
  <c r="U344" i="8"/>
  <c r="T344" i="8"/>
  <c r="V215" i="8"/>
  <c r="U215" i="8"/>
  <c r="T215" i="8"/>
  <c r="T296" i="8"/>
  <c r="V296" i="8"/>
  <c r="U296" i="8"/>
  <c r="V242" i="8"/>
  <c r="U242" i="8"/>
  <c r="T242" i="8"/>
  <c r="T211" i="8"/>
  <c r="V211" i="8"/>
  <c r="U211" i="8"/>
  <c r="V245" i="8"/>
  <c r="U245" i="8"/>
  <c r="T245" i="8"/>
  <c r="T135" i="8"/>
  <c r="V135" i="8"/>
  <c r="U135" i="8"/>
  <c r="V290" i="8"/>
  <c r="U290" i="8"/>
  <c r="T290" i="8"/>
  <c r="V272" i="8"/>
  <c r="U272" i="8"/>
  <c r="T272" i="8"/>
  <c r="V229" i="8"/>
  <c r="U229" i="8"/>
  <c r="T229" i="8"/>
  <c r="U262" i="8"/>
  <c r="T262" i="8"/>
  <c r="V262" i="8"/>
  <c r="V258" i="8"/>
  <c r="U258" i="8"/>
  <c r="T258" i="8"/>
  <c r="Z195" i="8"/>
  <c r="Y195" i="8"/>
  <c r="X195" i="8"/>
  <c r="U284" i="8"/>
  <c r="V284" i="8"/>
  <c r="T284" i="8"/>
  <c r="T251" i="8"/>
  <c r="V251" i="8"/>
  <c r="U251" i="8"/>
  <c r="V232" i="8"/>
  <c r="U232" i="8"/>
  <c r="T232" i="8"/>
  <c r="Y164" i="8"/>
  <c r="X164" i="8"/>
  <c r="Z164" i="8"/>
  <c r="V191" i="8"/>
  <c r="U191" i="8"/>
  <c r="T191" i="8"/>
  <c r="Z165" i="8"/>
  <c r="Y165" i="8"/>
  <c r="X165" i="8"/>
  <c r="X155" i="8"/>
  <c r="Z155" i="8"/>
  <c r="Y155" i="8"/>
  <c r="Z106" i="8"/>
  <c r="Y106" i="8"/>
  <c r="X106" i="8"/>
  <c r="V115" i="8"/>
  <c r="U115" i="8"/>
  <c r="T115" i="8"/>
  <c r="Z207" i="8"/>
  <c r="Y207" i="8"/>
  <c r="X207" i="8"/>
  <c r="V123" i="8"/>
  <c r="U123" i="8"/>
  <c r="T123" i="8"/>
  <c r="V162" i="8"/>
  <c r="U162" i="8"/>
  <c r="T162" i="8"/>
  <c r="V147" i="8"/>
  <c r="U147" i="8"/>
  <c r="T147" i="8"/>
  <c r="Z114" i="8"/>
  <c r="Y114" i="8"/>
  <c r="X114" i="8"/>
  <c r="U79" i="8"/>
  <c r="V79" i="8"/>
  <c r="T79" i="8"/>
  <c r="V17" i="8"/>
  <c r="U17" i="8"/>
  <c r="T17" i="8"/>
  <c r="U184" i="8"/>
  <c r="T184" i="8"/>
  <c r="V184" i="8"/>
  <c r="Z138" i="8"/>
  <c r="Y138" i="8"/>
  <c r="X138" i="8"/>
  <c r="Z204" i="8"/>
  <c r="Y204" i="8"/>
  <c r="X204" i="8"/>
  <c r="V131" i="8"/>
  <c r="U131" i="8"/>
  <c r="T131" i="8"/>
  <c r="Z109" i="8"/>
  <c r="Y109" i="8"/>
  <c r="X109" i="8"/>
  <c r="Y76" i="8"/>
  <c r="X76" i="8"/>
  <c r="Z76" i="8"/>
  <c r="Y12" i="8"/>
  <c r="X12" i="8"/>
  <c r="Z12" i="8"/>
  <c r="V77" i="8"/>
  <c r="U77" i="8"/>
  <c r="T77" i="8"/>
  <c r="Z55" i="8"/>
  <c r="Y55" i="8"/>
  <c r="X55" i="8"/>
  <c r="Z45" i="8"/>
  <c r="Y45" i="8"/>
  <c r="X45" i="8"/>
  <c r="Z80" i="8"/>
  <c r="Y80" i="8"/>
  <c r="X80" i="8"/>
  <c r="Z48" i="8"/>
  <c r="Y48" i="8"/>
  <c r="X48" i="8"/>
  <c r="Z56" i="8"/>
  <c r="Y56" i="8"/>
  <c r="X56" i="8"/>
  <c r="T7" i="8"/>
  <c r="V7" i="8"/>
  <c r="U7" i="8"/>
  <c r="Z66" i="8"/>
  <c r="Y66" i="8"/>
  <c r="X66" i="8"/>
  <c r="V91" i="8"/>
  <c r="U91" i="8"/>
  <c r="T91" i="8"/>
  <c r="U64" i="8"/>
  <c r="T64" i="8"/>
  <c r="V64" i="8"/>
  <c r="Z32" i="8"/>
  <c r="Y32" i="8"/>
  <c r="X32" i="8"/>
  <c r="Z10" i="8"/>
  <c r="Y10" i="8"/>
  <c r="X10" i="8"/>
  <c r="Y1172" i="8"/>
  <c r="X1172" i="8"/>
  <c r="Z1172" i="8"/>
  <c r="V1171" i="8"/>
  <c r="U1171" i="8"/>
  <c r="T1171" i="8"/>
  <c r="V1197" i="8"/>
  <c r="U1197" i="8"/>
  <c r="T1197" i="8"/>
  <c r="U1161" i="8"/>
  <c r="T1161" i="8"/>
  <c r="V1161" i="8"/>
  <c r="Z1205" i="8"/>
  <c r="Y1205" i="8"/>
  <c r="X1205" i="8"/>
  <c r="Z1199" i="8"/>
  <c r="Y1199" i="8"/>
  <c r="X1199" i="8"/>
  <c r="Z1185" i="8"/>
  <c r="Y1185" i="8"/>
  <c r="X1185" i="8"/>
  <c r="U1146" i="8"/>
  <c r="T1146" i="8"/>
  <c r="V1146" i="8"/>
  <c r="V1151" i="8"/>
  <c r="U1151" i="8"/>
  <c r="T1151" i="8"/>
  <c r="V1134" i="8"/>
  <c r="T1134" i="8"/>
  <c r="U1134" i="8"/>
  <c r="U1117" i="8"/>
  <c r="V1117" i="8"/>
  <c r="T1117" i="8"/>
  <c r="V1114" i="8"/>
  <c r="T1114" i="8"/>
  <c r="U1114" i="8"/>
  <c r="V1081" i="8"/>
  <c r="U1081" i="8"/>
  <c r="T1081" i="8"/>
  <c r="T1120" i="8"/>
  <c r="U1120" i="8"/>
  <c r="V1120" i="8"/>
  <c r="Z1100" i="8"/>
  <c r="Y1100" i="8"/>
  <c r="X1100" i="8"/>
  <c r="V1118" i="8"/>
  <c r="U1118" i="8"/>
  <c r="T1118" i="8"/>
  <c r="Z1010" i="8"/>
  <c r="Y1010" i="8"/>
  <c r="X1010" i="8"/>
  <c r="T1078" i="8"/>
  <c r="V1078" i="8"/>
  <c r="U1078" i="8"/>
  <c r="V1043" i="8"/>
  <c r="U1043" i="8"/>
  <c r="T1043" i="8"/>
  <c r="Y1089" i="8"/>
  <c r="Z1089" i="8"/>
  <c r="X1089" i="8"/>
  <c r="U1101" i="8"/>
  <c r="V1101" i="8"/>
  <c r="T1101" i="8"/>
  <c r="V1069" i="8"/>
  <c r="T1069" i="8"/>
  <c r="U1069" i="8"/>
  <c r="V1051" i="8"/>
  <c r="U1051" i="8"/>
  <c r="T1051" i="8"/>
  <c r="T1020" i="8"/>
  <c r="V1020" i="8"/>
  <c r="U1020" i="8"/>
  <c r="Z1092" i="8"/>
  <c r="Y1092" i="8"/>
  <c r="X1092" i="8"/>
  <c r="Y1030" i="8"/>
  <c r="X1030" i="8"/>
  <c r="Z1030" i="8"/>
  <c r="V1022" i="8"/>
  <c r="U1022" i="8"/>
  <c r="T1022" i="8"/>
  <c r="U1009" i="8"/>
  <c r="V1009" i="8"/>
  <c r="T1009" i="8"/>
  <c r="Y1035" i="8"/>
  <c r="X1035" i="8"/>
  <c r="Z1035" i="8"/>
  <c r="V1014" i="8"/>
  <c r="U1014" i="8"/>
  <c r="T1014" i="8"/>
  <c r="V1059" i="8"/>
  <c r="U1059" i="8"/>
  <c r="T1059" i="8"/>
  <c r="U925" i="8"/>
  <c r="T925" i="8"/>
  <c r="V925" i="8"/>
  <c r="Z971" i="8"/>
  <c r="X971" i="8"/>
  <c r="Y971" i="8"/>
  <c r="Z945" i="8"/>
  <c r="Y945" i="8"/>
  <c r="X945" i="8"/>
  <c r="V891" i="8"/>
  <c r="T891" i="8"/>
  <c r="U891" i="8"/>
  <c r="U938" i="8"/>
  <c r="V938" i="8"/>
  <c r="T938" i="8"/>
  <c r="Z955" i="8"/>
  <c r="Y955" i="8"/>
  <c r="X955" i="8"/>
  <c r="T1067" i="8"/>
  <c r="U1067" i="8"/>
  <c r="V1067" i="8"/>
  <c r="V964" i="8"/>
  <c r="U964" i="8"/>
  <c r="T964" i="8"/>
  <c r="V943" i="8"/>
  <c r="U943" i="8"/>
  <c r="T943" i="8"/>
  <c r="T892" i="8"/>
  <c r="U892" i="8"/>
  <c r="V892" i="8"/>
  <c r="Z900" i="8"/>
  <c r="Y900" i="8"/>
  <c r="X900" i="8"/>
  <c r="U876" i="8"/>
  <c r="V876" i="8"/>
  <c r="T876" i="8"/>
  <c r="V931" i="8"/>
  <c r="T931" i="8"/>
  <c r="U931" i="8"/>
  <c r="V894" i="8"/>
  <c r="U894" i="8"/>
  <c r="T894" i="8"/>
  <c r="U884" i="8"/>
  <c r="T884" i="8"/>
  <c r="V884" i="8"/>
  <c r="U879" i="8"/>
  <c r="V879" i="8"/>
  <c r="T879" i="8"/>
  <c r="T829" i="8"/>
  <c r="V829" i="8"/>
  <c r="U829" i="8"/>
  <c r="U901" i="8"/>
  <c r="T901" i="8"/>
  <c r="V901" i="8"/>
  <c r="T878" i="8"/>
  <c r="V878" i="8"/>
  <c r="U878" i="8"/>
  <c r="U822" i="8"/>
  <c r="T822" i="8"/>
  <c r="V822" i="8"/>
  <c r="V831" i="8"/>
  <c r="U831" i="8"/>
  <c r="T831" i="8"/>
  <c r="U930" i="8"/>
  <c r="V930" i="8"/>
  <c r="T930" i="8"/>
  <c r="T864" i="8"/>
  <c r="V864" i="8"/>
  <c r="U864" i="8"/>
  <c r="V811" i="8"/>
  <c r="U811" i="8"/>
  <c r="T811" i="8"/>
  <c r="Z795" i="8"/>
  <c r="Y795" i="8"/>
  <c r="X795" i="8"/>
  <c r="V816" i="8"/>
  <c r="U816" i="8"/>
  <c r="T816" i="8"/>
  <c r="Z758" i="8"/>
  <c r="Y758" i="8"/>
  <c r="X758" i="8"/>
  <c r="V827" i="8"/>
  <c r="U827" i="8"/>
  <c r="T827" i="8"/>
  <c r="V784" i="8"/>
  <c r="U784" i="8"/>
  <c r="T784" i="8"/>
  <c r="V803" i="8"/>
  <c r="U803" i="8"/>
  <c r="T803" i="8"/>
  <c r="Z791" i="8"/>
  <c r="Y791" i="8"/>
  <c r="X791" i="8"/>
  <c r="V854" i="8"/>
  <c r="U854" i="8"/>
  <c r="T854" i="8"/>
  <c r="V812" i="8"/>
  <c r="U812" i="8"/>
  <c r="T812" i="8"/>
  <c r="X785" i="8"/>
  <c r="Y785" i="8"/>
  <c r="Z785" i="8"/>
  <c r="X777" i="8"/>
  <c r="Y777" i="8"/>
  <c r="Z777" i="8"/>
  <c r="V850" i="8"/>
  <c r="T850" i="8"/>
  <c r="U850" i="8"/>
  <c r="Z824" i="8"/>
  <c r="Y824" i="8"/>
  <c r="X824" i="8"/>
  <c r="T780" i="8"/>
  <c r="V780" i="8"/>
  <c r="U780" i="8"/>
  <c r="U865" i="8"/>
  <c r="T865" i="8"/>
  <c r="V865" i="8"/>
  <c r="V835" i="8"/>
  <c r="U835" i="8"/>
  <c r="T835" i="8"/>
  <c r="Y715" i="8"/>
  <c r="X715" i="8"/>
  <c r="Z715" i="8"/>
  <c r="X722" i="8"/>
  <c r="Z722" i="8"/>
  <c r="Y722" i="8"/>
  <c r="V705" i="8"/>
  <c r="T705" i="8"/>
  <c r="U705" i="8"/>
  <c r="Y664" i="8"/>
  <c r="Z664" i="8"/>
  <c r="X664" i="8"/>
  <c r="V712" i="8"/>
  <c r="U712" i="8"/>
  <c r="T712" i="8"/>
  <c r="Z703" i="8"/>
  <c r="Y703" i="8"/>
  <c r="X703" i="8"/>
  <c r="U660" i="8"/>
  <c r="V660" i="8"/>
  <c r="T660" i="8"/>
  <c r="V767" i="8"/>
  <c r="U767" i="8"/>
  <c r="T767" i="8"/>
  <c r="Z745" i="8"/>
  <c r="Y745" i="8"/>
  <c r="X745" i="8"/>
  <c r="V721" i="8"/>
  <c r="T721" i="8"/>
  <c r="U721" i="8"/>
  <c r="X690" i="8"/>
  <c r="Y690" i="8"/>
  <c r="Z690" i="8"/>
  <c r="V675" i="8"/>
  <c r="T675" i="8"/>
  <c r="U675" i="8"/>
  <c r="V619" i="8"/>
  <c r="U619" i="8"/>
  <c r="T619" i="8"/>
  <c r="Y753" i="8"/>
  <c r="X753" i="8"/>
  <c r="Z753" i="8"/>
  <c r="X714" i="8"/>
  <c r="Z714" i="8"/>
  <c r="Y714" i="8"/>
  <c r="Y646" i="8"/>
  <c r="X646" i="8"/>
  <c r="Z646" i="8"/>
  <c r="Z633" i="8"/>
  <c r="Y633" i="8"/>
  <c r="X633" i="8"/>
  <c r="T601" i="8"/>
  <c r="U601" i="8"/>
  <c r="V601" i="8"/>
  <c r="Z593" i="8"/>
  <c r="Y593" i="8"/>
  <c r="X593" i="8"/>
  <c r="T656" i="8"/>
  <c r="V656" i="8"/>
  <c r="U656" i="8"/>
  <c r="Z642" i="8"/>
  <c r="Y642" i="8"/>
  <c r="X642" i="8"/>
  <c r="V599" i="8"/>
  <c r="U599" i="8"/>
  <c r="T599" i="8"/>
  <c r="V621" i="8"/>
  <c r="U621" i="8"/>
  <c r="T621" i="8"/>
  <c r="V594" i="8"/>
  <c r="U594" i="8"/>
  <c r="T594" i="8"/>
  <c r="U652" i="8"/>
  <c r="V652" i="8"/>
  <c r="T652" i="8"/>
  <c r="V590" i="8"/>
  <c r="T590" i="8"/>
  <c r="U590" i="8"/>
  <c r="U674" i="8"/>
  <c r="V674" i="8"/>
  <c r="T674" i="8"/>
  <c r="V628" i="8"/>
  <c r="U628" i="8"/>
  <c r="T628" i="8"/>
  <c r="Z641" i="8"/>
  <c r="Y641" i="8"/>
  <c r="X641" i="8"/>
  <c r="V624" i="8"/>
  <c r="U624" i="8"/>
  <c r="T624" i="8"/>
  <c r="V637" i="8"/>
  <c r="U637" i="8"/>
  <c r="T637" i="8"/>
  <c r="Y534" i="8"/>
  <c r="X534" i="8"/>
  <c r="Z534" i="8"/>
  <c r="Z530" i="8"/>
  <c r="Y530" i="8"/>
  <c r="X530" i="8"/>
  <c r="Y482" i="8"/>
  <c r="Z482" i="8"/>
  <c r="X482" i="8"/>
  <c r="Z555" i="8"/>
  <c r="Y555" i="8"/>
  <c r="X555" i="8"/>
  <c r="Z575" i="8"/>
  <c r="Y575" i="8"/>
  <c r="X575" i="8"/>
  <c r="Z516" i="8"/>
  <c r="X516" i="8"/>
  <c r="Y516" i="8"/>
  <c r="V571" i="8"/>
  <c r="U571" i="8"/>
  <c r="T571" i="8"/>
  <c r="Z546" i="8"/>
  <c r="Y546" i="8"/>
  <c r="X546" i="8"/>
  <c r="V556" i="8"/>
  <c r="U556" i="8"/>
  <c r="T556" i="8"/>
  <c r="X567" i="8"/>
  <c r="Z567" i="8"/>
  <c r="Y567" i="8"/>
  <c r="Z522" i="8"/>
  <c r="Y522" i="8"/>
  <c r="X522" i="8"/>
  <c r="X439" i="8"/>
  <c r="Z439" i="8"/>
  <c r="Y439" i="8"/>
  <c r="V474" i="8"/>
  <c r="U474" i="8"/>
  <c r="T474" i="8"/>
  <c r="V433" i="8"/>
  <c r="T433" i="8"/>
  <c r="U433" i="8"/>
  <c r="U400" i="8"/>
  <c r="V400" i="8"/>
  <c r="T400" i="8"/>
  <c r="V348" i="8"/>
  <c r="U348" i="8"/>
  <c r="T348" i="8"/>
  <c r="Y428" i="8"/>
  <c r="Z428" i="8"/>
  <c r="X428" i="8"/>
  <c r="Y388" i="8"/>
  <c r="Z388" i="8"/>
  <c r="X388" i="8"/>
  <c r="Y469" i="8"/>
  <c r="Z469" i="8"/>
  <c r="X469" i="8"/>
  <c r="Z429" i="8"/>
  <c r="X429" i="8"/>
  <c r="Y429" i="8"/>
  <c r="Z491" i="8"/>
  <c r="Y491" i="8"/>
  <c r="X491" i="8"/>
  <c r="Y458" i="8"/>
  <c r="X458" i="8"/>
  <c r="Z458" i="8"/>
  <c r="V421" i="8"/>
  <c r="T421" i="8"/>
  <c r="U421" i="8"/>
  <c r="Y379" i="8"/>
  <c r="X379" i="8"/>
  <c r="Z379" i="8"/>
  <c r="U375" i="8"/>
  <c r="T375" i="8"/>
  <c r="V375" i="8"/>
  <c r="U442" i="8"/>
  <c r="T442" i="8"/>
  <c r="V442" i="8"/>
  <c r="Y412" i="8"/>
  <c r="Z412" i="8"/>
  <c r="X412" i="8"/>
  <c r="V362" i="8"/>
  <c r="U362" i="8"/>
  <c r="T362" i="8"/>
  <c r="Z329" i="8"/>
  <c r="Y329" i="8"/>
  <c r="X329" i="8"/>
  <c r="Z368" i="8"/>
  <c r="Y368" i="8"/>
  <c r="X368" i="8"/>
  <c r="V314" i="8"/>
  <c r="U314" i="8"/>
  <c r="T314" i="8"/>
  <c r="U343" i="8"/>
  <c r="T343" i="8"/>
  <c r="V343" i="8"/>
  <c r="U440" i="8"/>
  <c r="V440" i="8"/>
  <c r="T440" i="8"/>
  <c r="V376" i="8"/>
  <c r="U376" i="8"/>
  <c r="T376" i="8"/>
  <c r="Z351" i="8"/>
  <c r="Y351" i="8"/>
  <c r="X351" i="8"/>
  <c r="V321" i="8"/>
  <c r="T321" i="8"/>
  <c r="U321" i="8"/>
  <c r="X330" i="8"/>
  <c r="Z330" i="8"/>
  <c r="Y330" i="8"/>
  <c r="U422" i="8"/>
  <c r="V422" i="8"/>
  <c r="T422" i="8"/>
  <c r="Z367" i="8"/>
  <c r="Y367" i="8"/>
  <c r="X367" i="8"/>
  <c r="V338" i="8"/>
  <c r="U338" i="8"/>
  <c r="T338" i="8"/>
  <c r="U418" i="8"/>
  <c r="V418" i="8"/>
  <c r="T418" i="8"/>
  <c r="Z344" i="8"/>
  <c r="Y344" i="8"/>
  <c r="X344" i="8"/>
  <c r="V263" i="8"/>
  <c r="U263" i="8"/>
  <c r="T263" i="8"/>
  <c r="U294" i="8"/>
  <c r="T294" i="8"/>
  <c r="V294" i="8"/>
  <c r="Y282" i="8"/>
  <c r="Z282" i="8"/>
  <c r="X282" i="8"/>
  <c r="Z242" i="8"/>
  <c r="Y242" i="8"/>
  <c r="X242" i="8"/>
  <c r="V230" i="8"/>
  <c r="U230" i="8"/>
  <c r="T230" i="8"/>
  <c r="Z211" i="8"/>
  <c r="Y211" i="8"/>
  <c r="X211" i="8"/>
  <c r="V182" i="8"/>
  <c r="U182" i="8"/>
  <c r="T182" i="8"/>
  <c r="Z245" i="8"/>
  <c r="Y245" i="8"/>
  <c r="X245" i="8"/>
  <c r="T127" i="8"/>
  <c r="V127" i="8"/>
  <c r="U127" i="8"/>
  <c r="Z229" i="8"/>
  <c r="Y229" i="8"/>
  <c r="X229" i="8"/>
  <c r="Z262" i="8"/>
  <c r="Y262" i="8"/>
  <c r="X262" i="8"/>
  <c r="Z258" i="8"/>
  <c r="Y258" i="8"/>
  <c r="X258" i="8"/>
  <c r="U220" i="8"/>
  <c r="V220" i="8"/>
  <c r="T220" i="8"/>
  <c r="Z284" i="8"/>
  <c r="Y284" i="8"/>
  <c r="X284" i="8"/>
  <c r="Z251" i="8"/>
  <c r="Y251" i="8"/>
  <c r="X251" i="8"/>
  <c r="Y156" i="8"/>
  <c r="X156" i="8"/>
  <c r="Z156" i="8"/>
  <c r="Z191" i="8"/>
  <c r="Y191" i="8"/>
  <c r="X191" i="8"/>
  <c r="V163" i="8"/>
  <c r="U163" i="8"/>
  <c r="T163" i="8"/>
  <c r="X115" i="8"/>
  <c r="Z115" i="8"/>
  <c r="Y115" i="8"/>
  <c r="V199" i="8"/>
  <c r="U199" i="8"/>
  <c r="T199" i="8"/>
  <c r="V99" i="8"/>
  <c r="U99" i="8"/>
  <c r="T99" i="8"/>
  <c r="U186" i="8"/>
  <c r="V186" i="8"/>
  <c r="T186" i="8"/>
  <c r="X123" i="8"/>
  <c r="Z123" i="8"/>
  <c r="Y123" i="8"/>
  <c r="Z162" i="8"/>
  <c r="Y162" i="8"/>
  <c r="X162" i="8"/>
  <c r="X147" i="8"/>
  <c r="Z147" i="8"/>
  <c r="Y147" i="8"/>
  <c r="U104" i="8"/>
  <c r="V104" i="8"/>
  <c r="T104" i="8"/>
  <c r="V73" i="8"/>
  <c r="U73" i="8"/>
  <c r="T73" i="8"/>
  <c r="V9" i="8"/>
  <c r="U9" i="8"/>
  <c r="T9" i="8"/>
  <c r="Z184" i="8"/>
  <c r="Y184" i="8"/>
  <c r="X184" i="8"/>
  <c r="X131" i="8"/>
  <c r="Z131" i="8"/>
  <c r="Y131" i="8"/>
  <c r="V102" i="8"/>
  <c r="U102" i="8"/>
  <c r="T102" i="8"/>
  <c r="Y68" i="8"/>
  <c r="X68" i="8"/>
  <c r="Z68" i="8"/>
  <c r="Y4" i="8"/>
  <c r="X4" i="8"/>
  <c r="Z4" i="8"/>
  <c r="Z77" i="8"/>
  <c r="Y77" i="8"/>
  <c r="X77" i="8"/>
  <c r="T31" i="8"/>
  <c r="V31" i="8"/>
  <c r="U31" i="8"/>
  <c r="V21" i="8"/>
  <c r="U21" i="8"/>
  <c r="T21" i="8"/>
  <c r="V58" i="8"/>
  <c r="U58" i="8"/>
  <c r="T58" i="8"/>
  <c r="T39" i="8"/>
  <c r="V39" i="8"/>
  <c r="U39" i="8"/>
  <c r="V29" i="8"/>
  <c r="U29" i="8"/>
  <c r="T29" i="8"/>
  <c r="Z7" i="8"/>
  <c r="Y7" i="8"/>
  <c r="X7" i="8"/>
  <c r="Z91" i="8"/>
  <c r="Y91" i="8"/>
  <c r="X91" i="8"/>
  <c r="Z64" i="8"/>
  <c r="Y64" i="8"/>
  <c r="X64" i="8"/>
  <c r="T15" i="8"/>
  <c r="V15" i="8"/>
  <c r="U15" i="8"/>
  <c r="V5" i="8"/>
  <c r="U5" i="8"/>
  <c r="T5" i="8"/>
  <c r="V74" i="8"/>
  <c r="U74" i="8"/>
  <c r="T74" i="8"/>
  <c r="V1214" i="8"/>
  <c r="T1214" i="8"/>
  <c r="U1214" i="8"/>
  <c r="Y1168" i="8"/>
  <c r="X1168" i="8"/>
  <c r="Z1168" i="8"/>
  <c r="T1207" i="8"/>
  <c r="U1207" i="8"/>
  <c r="V1207" i="8"/>
  <c r="Z1197" i="8"/>
  <c r="Y1197" i="8"/>
  <c r="X1197" i="8"/>
  <c r="T1215" i="8"/>
  <c r="U1215" i="8"/>
  <c r="V1215" i="8"/>
  <c r="V1193" i="8"/>
  <c r="U1193" i="8"/>
  <c r="T1193" i="8"/>
  <c r="V1169" i="8"/>
  <c r="T1169" i="8"/>
  <c r="U1169" i="8"/>
  <c r="Z1138" i="8"/>
  <c r="X1138" i="8"/>
  <c r="Y1138" i="8"/>
  <c r="V1160" i="8"/>
  <c r="T1160" i="8"/>
  <c r="U1160" i="8"/>
  <c r="Z1146" i="8"/>
  <c r="Y1146" i="8"/>
  <c r="X1146" i="8"/>
  <c r="X1141" i="8"/>
  <c r="Y1141" i="8"/>
  <c r="Z1141" i="8"/>
  <c r="Z1151" i="8"/>
  <c r="Y1151" i="8"/>
  <c r="X1151" i="8"/>
  <c r="V1115" i="8"/>
  <c r="U1115" i="8"/>
  <c r="T1115" i="8"/>
  <c r="Z1114" i="8"/>
  <c r="Y1114" i="8"/>
  <c r="X1114" i="8"/>
  <c r="U1076" i="8"/>
  <c r="V1076" i="8"/>
  <c r="T1076" i="8"/>
  <c r="Z1118" i="8"/>
  <c r="Y1118" i="8"/>
  <c r="X1118" i="8"/>
  <c r="Y1097" i="8"/>
  <c r="Z1097" i="8"/>
  <c r="X1097" i="8"/>
  <c r="Y1078" i="8"/>
  <c r="X1078" i="8"/>
  <c r="Z1078" i="8"/>
  <c r="Z1043" i="8"/>
  <c r="Y1043" i="8"/>
  <c r="X1043" i="8"/>
  <c r="V1089" i="8"/>
  <c r="U1089" i="8"/>
  <c r="T1089" i="8"/>
  <c r="Z1101" i="8"/>
  <c r="Y1101" i="8"/>
  <c r="X1101" i="8"/>
  <c r="Z1069" i="8"/>
  <c r="Y1069" i="8"/>
  <c r="X1069" i="8"/>
  <c r="Z1051" i="8"/>
  <c r="Y1051" i="8"/>
  <c r="X1051" i="8"/>
  <c r="Y1068" i="8"/>
  <c r="X1068" i="8"/>
  <c r="Z1068" i="8"/>
  <c r="V1090" i="8"/>
  <c r="U1090" i="8"/>
  <c r="T1090" i="8"/>
  <c r="V1030" i="8"/>
  <c r="U1030" i="8"/>
  <c r="T1030" i="8"/>
  <c r="V1036" i="8"/>
  <c r="T1036" i="8"/>
  <c r="U1036" i="8"/>
  <c r="Z1022" i="8"/>
  <c r="X1022" i="8"/>
  <c r="Y1022" i="8"/>
  <c r="U987" i="8"/>
  <c r="V987" i="8"/>
  <c r="T987" i="8"/>
  <c r="V1026" i="8"/>
  <c r="U1026" i="8"/>
  <c r="T1026" i="8"/>
  <c r="V996" i="8"/>
  <c r="U996" i="8"/>
  <c r="T996" i="8"/>
  <c r="Z1059" i="8"/>
  <c r="Y1059" i="8"/>
  <c r="X1059" i="8"/>
  <c r="T974" i="8"/>
  <c r="V974" i="8"/>
  <c r="U974" i="8"/>
  <c r="X978" i="8"/>
  <c r="Y978" i="8"/>
  <c r="Z978" i="8"/>
  <c r="V984" i="8"/>
  <c r="U984" i="8"/>
  <c r="T984" i="8"/>
  <c r="U970" i="8"/>
  <c r="T970" i="8"/>
  <c r="V970" i="8"/>
  <c r="Z938" i="8"/>
  <c r="Y938" i="8"/>
  <c r="X938" i="8"/>
  <c r="Y979" i="8"/>
  <c r="Z979" i="8"/>
  <c r="X979" i="8"/>
  <c r="V939" i="8"/>
  <c r="T939" i="8"/>
  <c r="U939" i="8"/>
  <c r="X1067" i="8"/>
  <c r="Z1067" i="8"/>
  <c r="Y1067" i="8"/>
  <c r="Z943" i="8"/>
  <c r="Y943" i="8"/>
  <c r="X943" i="8"/>
  <c r="Z892" i="8"/>
  <c r="Y892" i="8"/>
  <c r="X892" i="8"/>
  <c r="T871" i="8"/>
  <c r="V871" i="8"/>
  <c r="U871" i="8"/>
  <c r="Z931" i="8"/>
  <c r="Y931" i="8"/>
  <c r="X931" i="8"/>
  <c r="V915" i="8"/>
  <c r="U915" i="8"/>
  <c r="T915" i="8"/>
  <c r="Z894" i="8"/>
  <c r="Y894" i="8"/>
  <c r="X894" i="8"/>
  <c r="U893" i="8"/>
  <c r="T893" i="8"/>
  <c r="V893" i="8"/>
  <c r="U873" i="8"/>
  <c r="T873" i="8"/>
  <c r="V873" i="8"/>
  <c r="T821" i="8"/>
  <c r="V821" i="8"/>
  <c r="U821" i="8"/>
  <c r="Y913" i="8"/>
  <c r="X913" i="8"/>
  <c r="Z913" i="8"/>
  <c r="Z901" i="8"/>
  <c r="Y901" i="8"/>
  <c r="X901" i="8"/>
  <c r="Z878" i="8"/>
  <c r="Y878" i="8"/>
  <c r="X878" i="8"/>
  <c r="U814" i="8"/>
  <c r="T814" i="8"/>
  <c r="V814" i="8"/>
  <c r="V823" i="8"/>
  <c r="U823" i="8"/>
  <c r="T823" i="8"/>
  <c r="U922" i="8"/>
  <c r="V922" i="8"/>
  <c r="T922" i="8"/>
  <c r="Z930" i="8"/>
  <c r="Y930" i="8"/>
  <c r="X930" i="8"/>
  <c r="Z849" i="8"/>
  <c r="Y849" i="8"/>
  <c r="X849" i="8"/>
  <c r="Z811" i="8"/>
  <c r="Y811" i="8"/>
  <c r="X811" i="8"/>
  <c r="V788" i="8"/>
  <c r="T788" i="8"/>
  <c r="U788" i="8"/>
  <c r="Z816" i="8"/>
  <c r="Y816" i="8"/>
  <c r="X816" i="8"/>
  <c r="T756" i="8"/>
  <c r="V756" i="8"/>
  <c r="U756" i="8"/>
  <c r="Y869" i="8"/>
  <c r="Z869" i="8"/>
  <c r="X869" i="8"/>
  <c r="Z827" i="8"/>
  <c r="Y827" i="8"/>
  <c r="X827" i="8"/>
  <c r="Y778" i="8"/>
  <c r="X778" i="8"/>
  <c r="Z778" i="8"/>
  <c r="Z803" i="8"/>
  <c r="Y803" i="8"/>
  <c r="X803" i="8"/>
  <c r="Z854" i="8"/>
  <c r="Y854" i="8"/>
  <c r="X854" i="8"/>
  <c r="Z812" i="8"/>
  <c r="Y812" i="8"/>
  <c r="X812" i="8"/>
  <c r="T773" i="8"/>
  <c r="U773" i="8"/>
  <c r="V773" i="8"/>
  <c r="Z850" i="8"/>
  <c r="Y850" i="8"/>
  <c r="X850" i="8"/>
  <c r="Z780" i="8"/>
  <c r="Y780" i="8"/>
  <c r="X780" i="8"/>
  <c r="Z865" i="8"/>
  <c r="Y865" i="8"/>
  <c r="X865" i="8"/>
  <c r="Z835" i="8"/>
  <c r="Y835" i="8"/>
  <c r="X835" i="8"/>
  <c r="Y707" i="8"/>
  <c r="X707" i="8"/>
  <c r="Z707" i="8"/>
  <c r="V746" i="8"/>
  <c r="U746" i="8"/>
  <c r="T746" i="8"/>
  <c r="Z659" i="8"/>
  <c r="Y659" i="8"/>
  <c r="X659" i="8"/>
  <c r="V724" i="8"/>
  <c r="U724" i="8"/>
  <c r="T724" i="8"/>
  <c r="Z712" i="8"/>
  <c r="Y712" i="8"/>
  <c r="X712" i="8"/>
  <c r="V696" i="8"/>
  <c r="U696" i="8"/>
  <c r="T696" i="8"/>
  <c r="T752" i="8"/>
  <c r="V752" i="8"/>
  <c r="U752" i="8"/>
  <c r="X698" i="8"/>
  <c r="Y698" i="8"/>
  <c r="Z698" i="8"/>
  <c r="Y658" i="8"/>
  <c r="Z658" i="8"/>
  <c r="X658" i="8"/>
  <c r="X767" i="8"/>
  <c r="Z767" i="8"/>
  <c r="Y767" i="8"/>
  <c r="U743" i="8"/>
  <c r="T743" i="8"/>
  <c r="V743" i="8"/>
  <c r="V730" i="8"/>
  <c r="U730" i="8"/>
  <c r="T730" i="8"/>
  <c r="Z721" i="8"/>
  <c r="Y721" i="8"/>
  <c r="X721" i="8"/>
  <c r="V689" i="8"/>
  <c r="T689" i="8"/>
  <c r="U689" i="8"/>
  <c r="T667" i="8"/>
  <c r="V667" i="8"/>
  <c r="U667" i="8"/>
  <c r="U751" i="8"/>
  <c r="T751" i="8"/>
  <c r="V751" i="8"/>
  <c r="V738" i="8"/>
  <c r="U738" i="8"/>
  <c r="T738" i="8"/>
  <c r="U711" i="8"/>
  <c r="T711" i="8"/>
  <c r="V711" i="8"/>
  <c r="V692" i="8"/>
  <c r="U692" i="8"/>
  <c r="T692" i="8"/>
  <c r="Y638" i="8"/>
  <c r="X638" i="8"/>
  <c r="Z638" i="8"/>
  <c r="V631" i="8"/>
  <c r="U631" i="8"/>
  <c r="T631" i="8"/>
  <c r="Z601" i="8"/>
  <c r="Y601" i="8"/>
  <c r="X601" i="8"/>
  <c r="Y585" i="8"/>
  <c r="Z585" i="8"/>
  <c r="X585" i="8"/>
  <c r="T649" i="8"/>
  <c r="V649" i="8"/>
  <c r="U649" i="8"/>
  <c r="V640" i="8"/>
  <c r="U640" i="8"/>
  <c r="T640" i="8"/>
  <c r="V611" i="8"/>
  <c r="T611" i="8"/>
  <c r="U611" i="8"/>
  <c r="V647" i="8"/>
  <c r="U647" i="8"/>
  <c r="T647" i="8"/>
  <c r="X621" i="8"/>
  <c r="Z621" i="8"/>
  <c r="Y621" i="8"/>
  <c r="Z594" i="8"/>
  <c r="Y594" i="8"/>
  <c r="X594" i="8"/>
  <c r="X652" i="8"/>
  <c r="Z652" i="8"/>
  <c r="Y652" i="8"/>
  <c r="Y672" i="8"/>
  <c r="Z672" i="8"/>
  <c r="X672" i="8"/>
  <c r="Z628" i="8"/>
  <c r="Y628" i="8"/>
  <c r="X628" i="8"/>
  <c r="T584" i="8"/>
  <c r="V584" i="8"/>
  <c r="U584" i="8"/>
  <c r="V639" i="8"/>
  <c r="U639" i="8"/>
  <c r="T639" i="8"/>
  <c r="Z624" i="8"/>
  <c r="Y624" i="8"/>
  <c r="X624" i="8"/>
  <c r="X637" i="8"/>
  <c r="Z637" i="8"/>
  <c r="Y637" i="8"/>
  <c r="Y589" i="8"/>
  <c r="Z589" i="8"/>
  <c r="X589" i="8"/>
  <c r="V532" i="8"/>
  <c r="U532" i="8"/>
  <c r="T532" i="8"/>
  <c r="T553" i="8"/>
  <c r="V553" i="8"/>
  <c r="U553" i="8"/>
  <c r="V566" i="8"/>
  <c r="U566" i="8"/>
  <c r="T566" i="8"/>
  <c r="Z571" i="8"/>
  <c r="Y571" i="8"/>
  <c r="X571" i="8"/>
  <c r="V531" i="8"/>
  <c r="U531" i="8"/>
  <c r="T531" i="8"/>
  <c r="U489" i="8"/>
  <c r="V489" i="8"/>
  <c r="T489" i="8"/>
  <c r="V586" i="8"/>
  <c r="U586" i="8"/>
  <c r="T586" i="8"/>
  <c r="Z556" i="8"/>
  <c r="Y556" i="8"/>
  <c r="X556" i="8"/>
  <c r="Y565" i="8"/>
  <c r="X565" i="8"/>
  <c r="Z565" i="8"/>
  <c r="V479" i="8"/>
  <c r="U479" i="8"/>
  <c r="T479" i="8"/>
  <c r="Z457" i="8"/>
  <c r="X457" i="8"/>
  <c r="Y457" i="8"/>
  <c r="U502" i="8"/>
  <c r="V502" i="8"/>
  <c r="T502" i="8"/>
  <c r="Y398" i="8"/>
  <c r="Z398" i="8"/>
  <c r="X398" i="8"/>
  <c r="V340" i="8"/>
  <c r="U340" i="8"/>
  <c r="T340" i="8"/>
  <c r="V381" i="8"/>
  <c r="U381" i="8"/>
  <c r="T381" i="8"/>
  <c r="V519" i="8"/>
  <c r="U519" i="8"/>
  <c r="T519" i="8"/>
  <c r="T469" i="8"/>
  <c r="V469" i="8"/>
  <c r="U469" i="8"/>
  <c r="Z413" i="8"/>
  <c r="X413" i="8"/>
  <c r="Y413" i="8"/>
  <c r="V453" i="8"/>
  <c r="T453" i="8"/>
  <c r="U453" i="8"/>
  <c r="Y371" i="8"/>
  <c r="X371" i="8"/>
  <c r="Z371" i="8"/>
  <c r="Z375" i="8"/>
  <c r="Y375" i="8"/>
  <c r="X375" i="8"/>
  <c r="Y426" i="8"/>
  <c r="Z426" i="8"/>
  <c r="X426" i="8"/>
  <c r="V412" i="8"/>
  <c r="U412" i="8"/>
  <c r="T412" i="8"/>
  <c r="X362" i="8"/>
  <c r="Z362" i="8"/>
  <c r="Y362" i="8"/>
  <c r="V289" i="8"/>
  <c r="U289" i="8"/>
  <c r="T289" i="8"/>
  <c r="X314" i="8"/>
  <c r="Z314" i="8"/>
  <c r="Y314" i="8"/>
  <c r="Z343" i="8"/>
  <c r="Y343" i="8"/>
  <c r="X343" i="8"/>
  <c r="Z376" i="8"/>
  <c r="Y376" i="8"/>
  <c r="X376" i="8"/>
  <c r="Z321" i="8"/>
  <c r="Y321" i="8"/>
  <c r="X321" i="8"/>
  <c r="Y288" i="8"/>
  <c r="Z288" i="8"/>
  <c r="X288" i="8"/>
  <c r="Y404" i="8"/>
  <c r="Z404" i="8"/>
  <c r="X404" i="8"/>
  <c r="V328" i="8"/>
  <c r="U328" i="8"/>
  <c r="T328" i="8"/>
  <c r="V324" i="8"/>
  <c r="U324" i="8"/>
  <c r="T324" i="8"/>
  <c r="X338" i="8"/>
  <c r="Z338" i="8"/>
  <c r="Y338" i="8"/>
  <c r="Z307" i="8"/>
  <c r="X307" i="8"/>
  <c r="Y307" i="8"/>
  <c r="T318" i="8"/>
  <c r="V318" i="8"/>
  <c r="U318" i="8"/>
  <c r="Z261" i="8"/>
  <c r="Y261" i="8"/>
  <c r="X261" i="8"/>
  <c r="Z294" i="8"/>
  <c r="Y294" i="8"/>
  <c r="X294" i="8"/>
  <c r="V282" i="8"/>
  <c r="U282" i="8"/>
  <c r="T282" i="8"/>
  <c r="V237" i="8"/>
  <c r="U237" i="8"/>
  <c r="T237" i="8"/>
  <c r="Z230" i="8"/>
  <c r="Y230" i="8"/>
  <c r="X230" i="8"/>
  <c r="T219" i="8"/>
  <c r="V219" i="8"/>
  <c r="U219" i="8"/>
  <c r="V174" i="8"/>
  <c r="U174" i="8"/>
  <c r="T174" i="8"/>
  <c r="Y240" i="8"/>
  <c r="X240" i="8"/>
  <c r="Z240" i="8"/>
  <c r="Y216" i="8"/>
  <c r="Z216" i="8"/>
  <c r="X216" i="8"/>
  <c r="T119" i="8"/>
  <c r="V119" i="8"/>
  <c r="U119" i="8"/>
  <c r="V238" i="8"/>
  <c r="U238" i="8"/>
  <c r="T238" i="8"/>
  <c r="T227" i="8"/>
  <c r="V227" i="8"/>
  <c r="U227" i="8"/>
  <c r="V253" i="8"/>
  <c r="U253" i="8"/>
  <c r="T253" i="8"/>
  <c r="Z220" i="8"/>
  <c r="Y220" i="8"/>
  <c r="X220" i="8"/>
  <c r="Y194" i="8"/>
  <c r="X194" i="8"/>
  <c r="Z194" i="8"/>
  <c r="Y148" i="8"/>
  <c r="X148" i="8"/>
  <c r="Z148" i="8"/>
  <c r="V170" i="8"/>
  <c r="U170" i="8"/>
  <c r="T170" i="8"/>
  <c r="X163" i="8"/>
  <c r="Z163" i="8"/>
  <c r="Y163" i="8"/>
  <c r="V141" i="8"/>
  <c r="U141" i="8"/>
  <c r="T141" i="8"/>
  <c r="Z199" i="8"/>
  <c r="Y199" i="8"/>
  <c r="X199" i="8"/>
  <c r="X99" i="8"/>
  <c r="Z99" i="8"/>
  <c r="Y99" i="8"/>
  <c r="Y186" i="8"/>
  <c r="X186" i="8"/>
  <c r="Z186" i="8"/>
  <c r="V149" i="8"/>
  <c r="U149" i="8"/>
  <c r="T149" i="8"/>
  <c r="T103" i="8"/>
  <c r="V103" i="8"/>
  <c r="U103" i="8"/>
  <c r="V65" i="8"/>
  <c r="U65" i="8"/>
  <c r="T65" i="8"/>
  <c r="U212" i="8"/>
  <c r="V212" i="8"/>
  <c r="T212" i="8"/>
  <c r="Y100" i="8"/>
  <c r="Z100" i="8"/>
  <c r="X100" i="8"/>
  <c r="Y60" i="8"/>
  <c r="X60" i="8"/>
  <c r="Z60" i="8"/>
  <c r="V50" i="8"/>
  <c r="U50" i="8"/>
  <c r="T50" i="8"/>
  <c r="V87" i="8"/>
  <c r="U87" i="8"/>
  <c r="T87" i="8"/>
  <c r="T63" i="8"/>
  <c r="V63" i="8"/>
  <c r="U63" i="8"/>
  <c r="V53" i="8"/>
  <c r="U53" i="8"/>
  <c r="T53" i="8"/>
  <c r="Z31" i="8"/>
  <c r="Y31" i="8"/>
  <c r="X31" i="8"/>
  <c r="Z21" i="8"/>
  <c r="Y21" i="8"/>
  <c r="X21" i="8"/>
  <c r="Z58" i="8"/>
  <c r="Y58" i="8"/>
  <c r="X58" i="8"/>
  <c r="T71" i="8"/>
  <c r="V71" i="8"/>
  <c r="U71" i="8"/>
  <c r="V61" i="8"/>
  <c r="U61" i="8"/>
  <c r="T61" i="8"/>
  <c r="Z39" i="8"/>
  <c r="Y39" i="8"/>
  <c r="X39" i="8"/>
  <c r="Z29" i="8"/>
  <c r="Y29" i="8"/>
  <c r="X29" i="8"/>
  <c r="V34" i="8"/>
  <c r="U34" i="8"/>
  <c r="T34" i="8"/>
  <c r="T47" i="8"/>
  <c r="V47" i="8"/>
  <c r="U47" i="8"/>
  <c r="V37" i="8"/>
  <c r="U37" i="8"/>
  <c r="T37" i="8"/>
  <c r="Z15" i="8"/>
  <c r="Y15" i="8"/>
  <c r="X15" i="8"/>
  <c r="Z5" i="8"/>
  <c r="Y5" i="8"/>
  <c r="X5" i="8"/>
  <c r="Z74" i="8"/>
  <c r="Y74" i="8"/>
  <c r="X74" i="8"/>
  <c r="T1153" i="8"/>
  <c r="U1153" i="8"/>
  <c r="V1153" i="8"/>
  <c r="V1206" i="8"/>
  <c r="T1206" i="8"/>
  <c r="U1206" i="8"/>
  <c r="U1216" i="8"/>
  <c r="T1216" i="8"/>
  <c r="V1216" i="8"/>
  <c r="Y1220" i="8"/>
  <c r="X1220" i="8"/>
  <c r="Z1220" i="8"/>
  <c r="Z1207" i="8"/>
  <c r="Y1207" i="8"/>
  <c r="X1207" i="8"/>
  <c r="X1219" i="8"/>
  <c r="Y1219" i="8"/>
  <c r="Z1219" i="8"/>
  <c r="T1175" i="8"/>
  <c r="U1175" i="8"/>
  <c r="V1175" i="8"/>
  <c r="T1145" i="8"/>
  <c r="U1145" i="8"/>
  <c r="V1145" i="8"/>
  <c r="Z1215" i="8"/>
  <c r="Y1215" i="8"/>
  <c r="X1215" i="8"/>
  <c r="Z1193" i="8"/>
  <c r="Y1193" i="8"/>
  <c r="X1193" i="8"/>
  <c r="Z1169" i="8"/>
  <c r="Y1169" i="8"/>
  <c r="X1169" i="8"/>
  <c r="V1136" i="8"/>
  <c r="T1136" i="8"/>
  <c r="U1136" i="8"/>
  <c r="Z1160" i="8"/>
  <c r="Y1160" i="8"/>
  <c r="X1160" i="8"/>
  <c r="V1143" i="8"/>
  <c r="U1143" i="8"/>
  <c r="T1143" i="8"/>
  <c r="Y1139" i="8"/>
  <c r="Z1139" i="8"/>
  <c r="X1139" i="8"/>
  <c r="V1102" i="8"/>
  <c r="T1102" i="8"/>
  <c r="U1102" i="8"/>
  <c r="X1115" i="8"/>
  <c r="Y1115" i="8"/>
  <c r="Z1115" i="8"/>
  <c r="Z1076" i="8"/>
  <c r="Y1076" i="8"/>
  <c r="X1076" i="8"/>
  <c r="T1112" i="8"/>
  <c r="U1112" i="8"/>
  <c r="V1112" i="8"/>
  <c r="V1144" i="8"/>
  <c r="T1144" i="8"/>
  <c r="U1144" i="8"/>
  <c r="V1097" i="8"/>
  <c r="U1097" i="8"/>
  <c r="T1097" i="8"/>
  <c r="Y1013" i="8"/>
  <c r="Z1013" i="8"/>
  <c r="X1013" i="8"/>
  <c r="V1077" i="8"/>
  <c r="T1077" i="8"/>
  <c r="U1077" i="8"/>
  <c r="Y1046" i="8"/>
  <c r="X1046" i="8"/>
  <c r="Z1046" i="8"/>
  <c r="U1068" i="8"/>
  <c r="V1068" i="8"/>
  <c r="T1068" i="8"/>
  <c r="Z1090" i="8"/>
  <c r="X1090" i="8"/>
  <c r="Y1090" i="8"/>
  <c r="Z1023" i="8"/>
  <c r="Y1023" i="8"/>
  <c r="X1023" i="8"/>
  <c r="X1036" i="8"/>
  <c r="Z1036" i="8"/>
  <c r="Y1036" i="8"/>
  <c r="V1019" i="8"/>
  <c r="T1019" i="8"/>
  <c r="U1019" i="8"/>
  <c r="Z1026" i="8"/>
  <c r="Y1026" i="8"/>
  <c r="X1026" i="8"/>
  <c r="Z996" i="8"/>
  <c r="Y996" i="8"/>
  <c r="X996" i="8"/>
  <c r="Y950" i="8"/>
  <c r="X950" i="8"/>
  <c r="Z950" i="8"/>
  <c r="Y984" i="8"/>
  <c r="X984" i="8"/>
  <c r="Z984" i="8"/>
  <c r="Z970" i="8"/>
  <c r="Y970" i="8"/>
  <c r="X970" i="8"/>
  <c r="T929" i="8"/>
  <c r="U929" i="8"/>
  <c r="V929" i="8"/>
  <c r="V979" i="8"/>
  <c r="U979" i="8"/>
  <c r="T979" i="8"/>
  <c r="Z939" i="8"/>
  <c r="Y939" i="8"/>
  <c r="X939" i="8"/>
  <c r="U946" i="8"/>
  <c r="T946" i="8"/>
  <c r="V946" i="8"/>
  <c r="T920" i="8"/>
  <c r="V920" i="8"/>
  <c r="U920" i="8"/>
  <c r="X941" i="8"/>
  <c r="Y941" i="8"/>
  <c r="Z941" i="8"/>
  <c r="U852" i="8"/>
  <c r="V852" i="8"/>
  <c r="T852" i="8"/>
  <c r="X915" i="8"/>
  <c r="Y915" i="8"/>
  <c r="Z915" i="8"/>
  <c r="Y890" i="8"/>
  <c r="X890" i="8"/>
  <c r="Z890" i="8"/>
  <c r="V914" i="8"/>
  <c r="T914" i="8"/>
  <c r="U914" i="8"/>
  <c r="Z893" i="8"/>
  <c r="Y893" i="8"/>
  <c r="X893" i="8"/>
  <c r="T813" i="8"/>
  <c r="V813" i="8"/>
  <c r="U813" i="8"/>
  <c r="U913" i="8"/>
  <c r="V913" i="8"/>
  <c r="T913" i="8"/>
  <c r="V898" i="8"/>
  <c r="U898" i="8"/>
  <c r="T898" i="8"/>
  <c r="U806" i="8"/>
  <c r="T806" i="8"/>
  <c r="V806" i="8"/>
  <c r="T912" i="8"/>
  <c r="U912" i="8"/>
  <c r="V912" i="8"/>
  <c r="V815" i="8"/>
  <c r="U815" i="8"/>
  <c r="T815" i="8"/>
  <c r="Z922" i="8"/>
  <c r="Y922" i="8"/>
  <c r="X922" i="8"/>
  <c r="V809" i="8"/>
  <c r="U809" i="8"/>
  <c r="T809" i="8"/>
  <c r="Z788" i="8"/>
  <c r="Y788" i="8"/>
  <c r="X788" i="8"/>
  <c r="V754" i="8"/>
  <c r="U754" i="8"/>
  <c r="T754" i="8"/>
  <c r="V869" i="8"/>
  <c r="U869" i="8"/>
  <c r="T869" i="8"/>
  <c r="V825" i="8"/>
  <c r="U825" i="8"/>
  <c r="T825" i="8"/>
  <c r="X801" i="8"/>
  <c r="Y801" i="8"/>
  <c r="Z801" i="8"/>
  <c r="V778" i="8"/>
  <c r="U778" i="8"/>
  <c r="T778" i="8"/>
  <c r="V836" i="8"/>
  <c r="U836" i="8"/>
  <c r="T836" i="8"/>
  <c r="V796" i="8"/>
  <c r="T796" i="8"/>
  <c r="U796" i="8"/>
  <c r="Y810" i="8"/>
  <c r="X810" i="8"/>
  <c r="Z810" i="8"/>
  <c r="X769" i="8"/>
  <c r="Y769" i="8"/>
  <c r="Z769" i="8"/>
  <c r="V833" i="8"/>
  <c r="U833" i="8"/>
  <c r="T833" i="8"/>
  <c r="Y699" i="8"/>
  <c r="X699" i="8"/>
  <c r="Z699" i="8"/>
  <c r="X746" i="8"/>
  <c r="Z746" i="8"/>
  <c r="Y746" i="8"/>
  <c r="U687" i="8"/>
  <c r="V687" i="8"/>
  <c r="T687" i="8"/>
  <c r="Z724" i="8"/>
  <c r="Y724" i="8"/>
  <c r="X724" i="8"/>
  <c r="Z696" i="8"/>
  <c r="Y696" i="8"/>
  <c r="X696" i="8"/>
  <c r="Z752" i="8"/>
  <c r="Y752" i="8"/>
  <c r="X752" i="8"/>
  <c r="V720" i="8"/>
  <c r="U720" i="8"/>
  <c r="T720" i="8"/>
  <c r="U695" i="8"/>
  <c r="T695" i="8"/>
  <c r="V695" i="8"/>
  <c r="Z657" i="8"/>
  <c r="X657" i="8"/>
  <c r="Y657" i="8"/>
  <c r="Z743" i="8"/>
  <c r="Y743" i="8"/>
  <c r="X743" i="8"/>
  <c r="X730" i="8"/>
  <c r="Z730" i="8"/>
  <c r="Y730" i="8"/>
  <c r="V713" i="8"/>
  <c r="T713" i="8"/>
  <c r="U713" i="8"/>
  <c r="V665" i="8"/>
  <c r="U665" i="8"/>
  <c r="T665" i="8"/>
  <c r="Z751" i="8"/>
  <c r="Y751" i="8"/>
  <c r="X751" i="8"/>
  <c r="X738" i="8"/>
  <c r="Z738" i="8"/>
  <c r="Y738" i="8"/>
  <c r="Z711" i="8"/>
  <c r="Y711" i="8"/>
  <c r="X711" i="8"/>
  <c r="Z692" i="8"/>
  <c r="Y692" i="8"/>
  <c r="X692" i="8"/>
  <c r="Y630" i="8"/>
  <c r="X630" i="8"/>
  <c r="Z630" i="8"/>
  <c r="Z631" i="8"/>
  <c r="Y631" i="8"/>
  <c r="X631" i="8"/>
  <c r="Z649" i="8"/>
  <c r="Y649" i="8"/>
  <c r="X649" i="8"/>
  <c r="V559" i="8"/>
  <c r="U559" i="8"/>
  <c r="T559" i="8"/>
  <c r="Z640" i="8"/>
  <c r="Y640" i="8"/>
  <c r="X640" i="8"/>
  <c r="Z611" i="8"/>
  <c r="Y611" i="8"/>
  <c r="X611" i="8"/>
  <c r="Z647" i="8"/>
  <c r="Y647" i="8"/>
  <c r="X647" i="8"/>
  <c r="X613" i="8"/>
  <c r="Y613" i="8"/>
  <c r="Z613" i="8"/>
  <c r="V700" i="8"/>
  <c r="U700" i="8"/>
  <c r="T700" i="8"/>
  <c r="V672" i="8"/>
  <c r="U672" i="8"/>
  <c r="T672" i="8"/>
  <c r="Y614" i="8"/>
  <c r="Z614" i="8"/>
  <c r="X614" i="8"/>
  <c r="Z639" i="8"/>
  <c r="Y639" i="8"/>
  <c r="X639" i="8"/>
  <c r="T617" i="8"/>
  <c r="V617" i="8"/>
  <c r="U617" i="8"/>
  <c r="V620" i="8"/>
  <c r="U620" i="8"/>
  <c r="T620" i="8"/>
  <c r="V562" i="8"/>
  <c r="U562" i="8"/>
  <c r="T562" i="8"/>
  <c r="Z532" i="8"/>
  <c r="Y532" i="8"/>
  <c r="X532" i="8"/>
  <c r="Z553" i="8"/>
  <c r="Y553" i="8"/>
  <c r="X553" i="8"/>
  <c r="V578" i="8"/>
  <c r="U578" i="8"/>
  <c r="T578" i="8"/>
  <c r="Z566" i="8"/>
  <c r="Y566" i="8"/>
  <c r="X566" i="8"/>
  <c r="Y493" i="8"/>
  <c r="Z493" i="8"/>
  <c r="X493" i="8"/>
  <c r="U561" i="8"/>
  <c r="T561" i="8"/>
  <c r="V561" i="8"/>
  <c r="Z531" i="8"/>
  <c r="Y531" i="8"/>
  <c r="X531" i="8"/>
  <c r="V476" i="8"/>
  <c r="U476" i="8"/>
  <c r="T476" i="8"/>
  <c r="Z586" i="8"/>
  <c r="Y586" i="8"/>
  <c r="X586" i="8"/>
  <c r="Y485" i="8"/>
  <c r="X485" i="8"/>
  <c r="Z485" i="8"/>
  <c r="U554" i="8"/>
  <c r="T554" i="8"/>
  <c r="V554" i="8"/>
  <c r="U481" i="8"/>
  <c r="V481" i="8"/>
  <c r="T481" i="8"/>
  <c r="U565" i="8"/>
  <c r="V565" i="8"/>
  <c r="T565" i="8"/>
  <c r="Y509" i="8"/>
  <c r="Z509" i="8"/>
  <c r="X509" i="8"/>
  <c r="Y477" i="8"/>
  <c r="Z477" i="8"/>
  <c r="X477" i="8"/>
  <c r="Y452" i="8"/>
  <c r="Z452" i="8"/>
  <c r="X452" i="8"/>
  <c r="Z502" i="8"/>
  <c r="X502" i="8"/>
  <c r="Y502" i="8"/>
  <c r="U394" i="8"/>
  <c r="V394" i="8"/>
  <c r="T394" i="8"/>
  <c r="V332" i="8"/>
  <c r="U332" i="8"/>
  <c r="T332" i="8"/>
  <c r="Z415" i="8"/>
  <c r="Y415" i="8"/>
  <c r="X415" i="8"/>
  <c r="V373" i="8"/>
  <c r="U373" i="8"/>
  <c r="T373" i="8"/>
  <c r="Z519" i="8"/>
  <c r="Y519" i="8"/>
  <c r="X519" i="8"/>
  <c r="Z465" i="8"/>
  <c r="Y465" i="8"/>
  <c r="X465" i="8"/>
  <c r="T399" i="8"/>
  <c r="V399" i="8"/>
  <c r="U399" i="8"/>
  <c r="Z451" i="8"/>
  <c r="X451" i="8"/>
  <c r="Y451" i="8"/>
  <c r="X417" i="8"/>
  <c r="Z417" i="8"/>
  <c r="Y417" i="8"/>
  <c r="Y363" i="8"/>
  <c r="X363" i="8"/>
  <c r="Z363" i="8"/>
  <c r="V313" i="8"/>
  <c r="U313" i="8"/>
  <c r="T313" i="8"/>
  <c r="U426" i="8"/>
  <c r="V426" i="8"/>
  <c r="T426" i="8"/>
  <c r="U410" i="8"/>
  <c r="V410" i="8"/>
  <c r="T410" i="8"/>
  <c r="V360" i="8"/>
  <c r="U360" i="8"/>
  <c r="T360" i="8"/>
  <c r="V287" i="8"/>
  <c r="U287" i="8"/>
  <c r="T287" i="8"/>
  <c r="T383" i="8"/>
  <c r="V383" i="8"/>
  <c r="U383" i="8"/>
  <c r="U460" i="8"/>
  <c r="V460" i="8"/>
  <c r="T460" i="8"/>
  <c r="U300" i="8"/>
  <c r="V300" i="8"/>
  <c r="T300" i="8"/>
  <c r="U316" i="8"/>
  <c r="T316" i="8"/>
  <c r="V316" i="8"/>
  <c r="Z283" i="8"/>
  <c r="Y283" i="8"/>
  <c r="X283" i="8"/>
  <c r="V404" i="8"/>
  <c r="U404" i="8"/>
  <c r="T404" i="8"/>
  <c r="Z328" i="8"/>
  <c r="Y328" i="8"/>
  <c r="X328" i="8"/>
  <c r="Z324" i="8"/>
  <c r="Y324" i="8"/>
  <c r="X324" i="8"/>
  <c r="Y454" i="8"/>
  <c r="Z454" i="8"/>
  <c r="X454" i="8"/>
  <c r="Y436" i="8"/>
  <c r="Z436" i="8"/>
  <c r="X436" i="8"/>
  <c r="V336" i="8"/>
  <c r="U336" i="8"/>
  <c r="T336" i="8"/>
  <c r="V255" i="8"/>
  <c r="U255" i="8"/>
  <c r="T255" i="8"/>
  <c r="Y280" i="8"/>
  <c r="Z280" i="8"/>
  <c r="X280" i="8"/>
  <c r="Z237" i="8"/>
  <c r="Y237" i="8"/>
  <c r="X237" i="8"/>
  <c r="U228" i="8"/>
  <c r="T228" i="8"/>
  <c r="V228" i="8"/>
  <c r="Z219" i="8"/>
  <c r="Y219" i="8"/>
  <c r="X219" i="8"/>
  <c r="V254" i="8"/>
  <c r="U254" i="8"/>
  <c r="T254" i="8"/>
  <c r="Y202" i="8"/>
  <c r="X202" i="8"/>
  <c r="Z202" i="8"/>
  <c r="V166" i="8"/>
  <c r="U166" i="8"/>
  <c r="T166" i="8"/>
  <c r="Y312" i="8"/>
  <c r="Z312" i="8"/>
  <c r="X312" i="8"/>
  <c r="V240" i="8"/>
  <c r="U240" i="8"/>
  <c r="T240" i="8"/>
  <c r="V216" i="8"/>
  <c r="U216" i="8"/>
  <c r="T216" i="8"/>
  <c r="Z238" i="8"/>
  <c r="Y238" i="8"/>
  <c r="X238" i="8"/>
  <c r="Z227" i="8"/>
  <c r="Y227" i="8"/>
  <c r="X227" i="8"/>
  <c r="Z253" i="8"/>
  <c r="Y253" i="8"/>
  <c r="X253" i="8"/>
  <c r="V221" i="8"/>
  <c r="T221" i="8"/>
  <c r="U221" i="8"/>
  <c r="Y140" i="8"/>
  <c r="X140" i="8"/>
  <c r="Z140" i="8"/>
  <c r="Z170" i="8"/>
  <c r="Y170" i="8"/>
  <c r="X170" i="8"/>
  <c r="V117" i="8"/>
  <c r="U117" i="8"/>
  <c r="T117" i="8"/>
  <c r="U160" i="8"/>
  <c r="T160" i="8"/>
  <c r="V160" i="8"/>
  <c r="Z141" i="8"/>
  <c r="Y141" i="8"/>
  <c r="X141" i="8"/>
  <c r="U168" i="8"/>
  <c r="T168" i="8"/>
  <c r="V168" i="8"/>
  <c r="U120" i="8"/>
  <c r="T120" i="8"/>
  <c r="V120" i="8"/>
  <c r="V94" i="8"/>
  <c r="U94" i="8"/>
  <c r="T94" i="8"/>
  <c r="V125" i="8"/>
  <c r="U125" i="8"/>
  <c r="T125" i="8"/>
  <c r="Z101" i="8"/>
  <c r="X101" i="8"/>
  <c r="Y101" i="8"/>
  <c r="V171" i="8"/>
  <c r="U171" i="8"/>
  <c r="T171" i="8"/>
  <c r="Z149" i="8"/>
  <c r="Y149" i="8"/>
  <c r="X149" i="8"/>
  <c r="V196" i="8"/>
  <c r="U196" i="8"/>
  <c r="T196" i="8"/>
  <c r="V181" i="8"/>
  <c r="U181" i="8"/>
  <c r="T181" i="8"/>
  <c r="V57" i="8"/>
  <c r="U57" i="8"/>
  <c r="T57" i="8"/>
  <c r="Z212" i="8"/>
  <c r="Y212" i="8"/>
  <c r="X212" i="8"/>
  <c r="T100" i="8"/>
  <c r="V100" i="8"/>
  <c r="U100" i="8"/>
  <c r="Y52" i="8"/>
  <c r="X52" i="8"/>
  <c r="Z52" i="8"/>
  <c r="U8" i="8"/>
  <c r="T8" i="8"/>
  <c r="V8" i="8"/>
  <c r="Z50" i="8"/>
  <c r="Y50" i="8"/>
  <c r="X50" i="8"/>
  <c r="Z87" i="8"/>
  <c r="Y87" i="8"/>
  <c r="X87" i="8"/>
  <c r="Z63" i="8"/>
  <c r="Y63" i="8"/>
  <c r="X63" i="8"/>
  <c r="Z53" i="8"/>
  <c r="Y53" i="8"/>
  <c r="X53" i="8"/>
  <c r="Z71" i="8"/>
  <c r="Y71" i="8"/>
  <c r="X71" i="8"/>
  <c r="Z61" i="8"/>
  <c r="Y61" i="8"/>
  <c r="X61" i="8"/>
  <c r="Z34" i="8"/>
  <c r="Y34" i="8"/>
  <c r="X34" i="8"/>
  <c r="V69" i="8"/>
  <c r="U69" i="8"/>
  <c r="T69" i="8"/>
  <c r="Z47" i="8"/>
  <c r="Y47" i="8"/>
  <c r="X47" i="8"/>
  <c r="Z37" i="8"/>
  <c r="Y37" i="8"/>
  <c r="X37" i="8"/>
  <c r="T726" i="7"/>
  <c r="T549" i="7"/>
  <c r="X426" i="7"/>
  <c r="U402" i="7"/>
  <c r="U142" i="7"/>
  <c r="X1143" i="7"/>
  <c r="Y1143" i="7"/>
  <c r="V1059" i="7"/>
  <c r="U1059" i="7"/>
  <c r="T1059" i="7"/>
  <c r="U78" i="7"/>
  <c r="T78" i="7"/>
  <c r="X728" i="7"/>
  <c r="Z728" i="7"/>
  <c r="Y728" i="7"/>
  <c r="Z680" i="7"/>
  <c r="X680" i="7"/>
  <c r="V640" i="7"/>
  <c r="X192" i="7"/>
  <c r="Y102" i="7"/>
  <c r="U160" i="7"/>
  <c r="U803" i="7"/>
  <c r="X1204" i="7"/>
  <c r="Z1204" i="7"/>
  <c r="Z608" i="7"/>
  <c r="X608" i="7"/>
  <c r="X449" i="7"/>
  <c r="Y449" i="7"/>
  <c r="Y192" i="7"/>
  <c r="T187" i="7"/>
  <c r="V766" i="7"/>
  <c r="T766" i="7"/>
  <c r="Z408" i="7"/>
  <c r="Y408" i="7"/>
  <c r="X1173" i="7"/>
  <c r="Z1173" i="7"/>
  <c r="T618" i="7"/>
  <c r="V441" i="7"/>
  <c r="V187" i="7"/>
  <c r="V128" i="7"/>
  <c r="Z921" i="7"/>
  <c r="X921" i="7"/>
  <c r="X633" i="7"/>
  <c r="Z633" i="7"/>
  <c r="Z381" i="7"/>
  <c r="X381" i="7"/>
  <c r="Z942" i="7"/>
  <c r="Y942" i="7"/>
  <c r="X942" i="7"/>
  <c r="U618" i="7"/>
  <c r="V609" i="7"/>
  <c r="T449" i="7"/>
  <c r="T441" i="7"/>
  <c r="X102" i="7"/>
  <c r="U128" i="7"/>
  <c r="Y1057" i="7"/>
  <c r="X1057" i="7"/>
  <c r="V861" i="7"/>
  <c r="U861" i="7"/>
  <c r="T422" i="7"/>
  <c r="V449" i="7"/>
  <c r="X649" i="7"/>
  <c r="Z649" i="7"/>
  <c r="Y399" i="7"/>
  <c r="Z399" i="7"/>
  <c r="X399" i="7"/>
  <c r="T818" i="7"/>
  <c r="V818" i="7"/>
  <c r="U818" i="7"/>
  <c r="Z865" i="7"/>
  <c r="X865" i="7"/>
  <c r="U96" i="7"/>
  <c r="V96" i="7"/>
  <c r="U422" i="7"/>
  <c r="Y1001" i="7"/>
  <c r="X1001" i="7"/>
  <c r="Z1193" i="7"/>
  <c r="Y1193" i="7"/>
  <c r="X1193" i="7"/>
  <c r="V1221" i="7"/>
  <c r="U1221" i="7"/>
  <c r="T1221" i="7"/>
  <c r="V1163" i="7"/>
  <c r="U1163" i="7"/>
  <c r="T1163" i="7"/>
  <c r="Z1183" i="7"/>
  <c r="Y1183" i="7"/>
  <c r="X1183" i="7"/>
  <c r="V1129" i="7"/>
  <c r="U1129" i="7"/>
  <c r="T1129" i="7"/>
  <c r="V1145" i="7"/>
  <c r="U1145" i="7"/>
  <c r="T1145" i="7"/>
  <c r="Z1119" i="7"/>
  <c r="Y1119" i="7"/>
  <c r="X1119" i="7"/>
  <c r="V1114" i="7"/>
  <c r="U1114" i="7"/>
  <c r="T1114" i="7"/>
  <c r="V1035" i="7"/>
  <c r="U1035" i="7"/>
  <c r="T1035" i="7"/>
  <c r="Y1101" i="7"/>
  <c r="Z1101" i="7"/>
  <c r="X1101" i="7"/>
  <c r="Z1076" i="7"/>
  <c r="Y1076" i="7"/>
  <c r="X1076" i="7"/>
  <c r="V1049" i="7"/>
  <c r="U1049" i="7"/>
  <c r="T1049" i="7"/>
  <c r="T1054" i="7"/>
  <c r="V1054" i="7"/>
  <c r="U1054" i="7"/>
  <c r="X982" i="7"/>
  <c r="Z982" i="7"/>
  <c r="Y982" i="7"/>
  <c r="V938" i="7"/>
  <c r="U938" i="7"/>
  <c r="T938" i="7"/>
  <c r="V887" i="7"/>
  <c r="U887" i="7"/>
  <c r="T887" i="7"/>
  <c r="V903" i="7"/>
  <c r="U903" i="7"/>
  <c r="T903" i="7"/>
  <c r="V911" i="7"/>
  <c r="U911" i="7"/>
  <c r="T911" i="7"/>
  <c r="T868" i="7"/>
  <c r="V868" i="7"/>
  <c r="U868" i="7"/>
  <c r="Z879" i="7"/>
  <c r="Y879" i="7"/>
  <c r="X879" i="7"/>
  <c r="U831" i="7"/>
  <c r="T831" i="7"/>
  <c r="V831" i="7"/>
  <c r="U764" i="7"/>
  <c r="V764" i="7"/>
  <c r="T764" i="7"/>
  <c r="U855" i="7"/>
  <c r="V855" i="7"/>
  <c r="T855" i="7"/>
  <c r="V867" i="7"/>
  <c r="U867" i="7"/>
  <c r="T867" i="7"/>
  <c r="V844" i="7"/>
  <c r="U844" i="7"/>
  <c r="T844" i="7"/>
  <c r="X834" i="7"/>
  <c r="Y834" i="7"/>
  <c r="Z834" i="7"/>
  <c r="U824" i="7"/>
  <c r="V824" i="7"/>
  <c r="T824" i="7"/>
  <c r="U835" i="7"/>
  <c r="V835" i="7"/>
  <c r="T835" i="7"/>
  <c r="T846" i="7"/>
  <c r="U846" i="7"/>
  <c r="V846" i="7"/>
  <c r="Y829" i="7"/>
  <c r="Z829" i="7"/>
  <c r="X829" i="7"/>
  <c r="Y768" i="7"/>
  <c r="Z768" i="7"/>
  <c r="X768" i="7"/>
  <c r="Z765" i="7"/>
  <c r="X765" i="7"/>
  <c r="Y765" i="7"/>
  <c r="Y748" i="7"/>
  <c r="X748" i="7"/>
  <c r="Z748" i="7"/>
  <c r="V718" i="7"/>
  <c r="U718" i="7"/>
  <c r="T718" i="7"/>
  <c r="Z794" i="7"/>
  <c r="Y794" i="7"/>
  <c r="X794" i="7"/>
  <c r="U780" i="7"/>
  <c r="V780" i="7"/>
  <c r="T780" i="7"/>
  <c r="V738" i="7"/>
  <c r="U738" i="7"/>
  <c r="T738" i="7"/>
  <c r="Y729" i="7"/>
  <c r="X729" i="7"/>
  <c r="Z729" i="7"/>
  <c r="Y804" i="7"/>
  <c r="Z804" i="7"/>
  <c r="X804" i="7"/>
  <c r="U786" i="7"/>
  <c r="T786" i="7"/>
  <c r="V786" i="7"/>
  <c r="Y809" i="7"/>
  <c r="Z809" i="7"/>
  <c r="X809" i="7"/>
  <c r="V777" i="7"/>
  <c r="U777" i="7"/>
  <c r="T777" i="7"/>
  <c r="Z732" i="7"/>
  <c r="X732" i="7"/>
  <c r="Y732" i="7"/>
  <c r="V730" i="7"/>
  <c r="U730" i="7"/>
  <c r="T730" i="7"/>
  <c r="Z695" i="7"/>
  <c r="Y695" i="7"/>
  <c r="X695" i="7"/>
  <c r="U647" i="7"/>
  <c r="V647" i="7"/>
  <c r="T647" i="7"/>
  <c r="V735" i="7"/>
  <c r="U735" i="7"/>
  <c r="T735" i="7"/>
  <c r="X678" i="7"/>
  <c r="Z678" i="7"/>
  <c r="Y678" i="7"/>
  <c r="V688" i="7"/>
  <c r="U688" i="7"/>
  <c r="T688" i="7"/>
  <c r="Y637" i="7"/>
  <c r="X637" i="7"/>
  <c r="Z637" i="7"/>
  <c r="V648" i="7"/>
  <c r="T648" i="7"/>
  <c r="U648" i="7"/>
  <c r="Y569" i="7"/>
  <c r="Z569" i="7"/>
  <c r="X569" i="7"/>
  <c r="V526" i="7"/>
  <c r="T526" i="7"/>
  <c r="U526" i="7"/>
  <c r="V602" i="7"/>
  <c r="U602" i="7"/>
  <c r="T602" i="7"/>
  <c r="Y659" i="7"/>
  <c r="X659" i="7"/>
  <c r="Z659" i="7"/>
  <c r="Z615" i="7"/>
  <c r="Y615" i="7"/>
  <c r="X615" i="7"/>
  <c r="Z590" i="7"/>
  <c r="Y590" i="7"/>
  <c r="X590" i="7"/>
  <c r="Z580" i="7"/>
  <c r="Y580" i="7"/>
  <c r="X580" i="7"/>
  <c r="Z558" i="7"/>
  <c r="Y558" i="7"/>
  <c r="X558" i="7"/>
  <c r="V594" i="7"/>
  <c r="U594" i="7"/>
  <c r="T594" i="7"/>
  <c r="V606" i="7"/>
  <c r="U606" i="7"/>
  <c r="T606" i="7"/>
  <c r="V573" i="7"/>
  <c r="U573" i="7"/>
  <c r="T573" i="7"/>
  <c r="T604" i="7"/>
  <c r="V604" i="7"/>
  <c r="U604" i="7"/>
  <c r="T493" i="7"/>
  <c r="V493" i="7"/>
  <c r="U493" i="7"/>
  <c r="Z570" i="7"/>
  <c r="Y570" i="7"/>
  <c r="X570" i="7"/>
  <c r="T469" i="7"/>
  <c r="U469" i="7"/>
  <c r="V469" i="7"/>
  <c r="T513" i="7"/>
  <c r="V513" i="7"/>
  <c r="U513" i="7"/>
  <c r="T461" i="7"/>
  <c r="U461" i="7"/>
  <c r="V461" i="7"/>
  <c r="Y450" i="7"/>
  <c r="Z450" i="7"/>
  <c r="X450" i="7"/>
  <c r="Y494" i="7"/>
  <c r="Z494" i="7"/>
  <c r="X494" i="7"/>
  <c r="Z462" i="7"/>
  <c r="Y462" i="7"/>
  <c r="X462" i="7"/>
  <c r="T475" i="7"/>
  <c r="V475" i="7"/>
  <c r="U475" i="7"/>
  <c r="T443" i="7"/>
  <c r="V443" i="7"/>
  <c r="U443" i="7"/>
  <c r="Z427" i="7"/>
  <c r="Y427" i="7"/>
  <c r="X427" i="7"/>
  <c r="X457" i="7"/>
  <c r="Z457" i="7"/>
  <c r="Y457" i="7"/>
  <c r="V436" i="7"/>
  <c r="T436" i="7"/>
  <c r="U436" i="7"/>
  <c r="Y442" i="7"/>
  <c r="Z442" i="7"/>
  <c r="X442" i="7"/>
  <c r="V415" i="7"/>
  <c r="U415" i="7"/>
  <c r="T415" i="7"/>
  <c r="V548" i="7"/>
  <c r="T548" i="7"/>
  <c r="U548" i="7"/>
  <c r="Y463" i="7"/>
  <c r="Z463" i="7"/>
  <c r="X463" i="7"/>
  <c r="U414" i="7"/>
  <c r="T414" i="7"/>
  <c r="V414" i="7"/>
  <c r="Y321" i="7"/>
  <c r="X321" i="7"/>
  <c r="Z321" i="7"/>
  <c r="T453" i="7"/>
  <c r="V453" i="7"/>
  <c r="U453" i="7"/>
  <c r="Z318" i="7"/>
  <c r="Y318" i="7"/>
  <c r="X318" i="7"/>
  <c r="Z290" i="7"/>
  <c r="Y290" i="7"/>
  <c r="X290" i="7"/>
  <c r="T424" i="7"/>
  <c r="V424" i="7"/>
  <c r="U424" i="7"/>
  <c r="Z334" i="7"/>
  <c r="Y334" i="7"/>
  <c r="X334" i="7"/>
  <c r="Z404" i="7"/>
  <c r="Y404" i="7"/>
  <c r="X404" i="7"/>
  <c r="V322" i="7"/>
  <c r="U322" i="7"/>
  <c r="T322" i="7"/>
  <c r="X312" i="7"/>
  <c r="Z312" i="7"/>
  <c r="Y312" i="7"/>
  <c r="V294" i="7"/>
  <c r="U294" i="7"/>
  <c r="T294" i="7"/>
  <c r="Z346" i="7"/>
  <c r="Y346" i="7"/>
  <c r="X346" i="7"/>
  <c r="Y333" i="7"/>
  <c r="X333" i="7"/>
  <c r="Z333" i="7"/>
  <c r="T344" i="7"/>
  <c r="V344" i="7"/>
  <c r="U344" i="7"/>
  <c r="X374" i="7"/>
  <c r="Y374" i="7"/>
  <c r="Z374" i="7"/>
  <c r="V362" i="7"/>
  <c r="U362" i="7"/>
  <c r="T362" i="7"/>
  <c r="Y221" i="7"/>
  <c r="X221" i="7"/>
  <c r="Z221" i="7"/>
  <c r="Y157" i="7"/>
  <c r="Z157" i="7"/>
  <c r="X157" i="7"/>
  <c r="V275" i="7"/>
  <c r="U275" i="7"/>
  <c r="T275" i="7"/>
  <c r="Z202" i="7"/>
  <c r="Y202" i="7"/>
  <c r="X202" i="7"/>
  <c r="Z190" i="7"/>
  <c r="Y190" i="7"/>
  <c r="X190" i="7"/>
  <c r="U155" i="7"/>
  <c r="T155" i="7"/>
  <c r="V155" i="7"/>
  <c r="T83" i="7"/>
  <c r="V83" i="7"/>
  <c r="U83" i="7"/>
  <c r="T172" i="7"/>
  <c r="V172" i="7"/>
  <c r="U172" i="7"/>
  <c r="Z85" i="7"/>
  <c r="Y85" i="7"/>
  <c r="X85" i="7"/>
  <c r="V280" i="7"/>
  <c r="U280" i="7"/>
  <c r="T280" i="7"/>
  <c r="X268" i="7"/>
  <c r="Z268" i="7"/>
  <c r="Y268" i="7"/>
  <c r="Z257" i="7"/>
  <c r="Y257" i="7"/>
  <c r="X257" i="7"/>
  <c r="X228" i="7"/>
  <c r="Y228" i="7"/>
  <c r="Z228" i="7"/>
  <c r="Z77" i="7"/>
  <c r="Y77" i="7"/>
  <c r="X77" i="7"/>
  <c r="U28" i="7"/>
  <c r="T28" i="7"/>
  <c r="V28" i="7"/>
  <c r="V162" i="7"/>
  <c r="U162" i="7"/>
  <c r="T162" i="7"/>
  <c r="V284" i="7"/>
  <c r="U284" i="7"/>
  <c r="T284" i="7"/>
  <c r="T179" i="7"/>
  <c r="V179" i="7"/>
  <c r="U179" i="7"/>
  <c r="Y130" i="7"/>
  <c r="Z130" i="7"/>
  <c r="X130" i="7"/>
  <c r="V55" i="7"/>
  <c r="U55" i="7"/>
  <c r="T55" i="7"/>
  <c r="V138" i="7"/>
  <c r="U138" i="7"/>
  <c r="T138" i="7"/>
  <c r="U19" i="7"/>
  <c r="V19" i="7"/>
  <c r="T19" i="7"/>
  <c r="Z218" i="7"/>
  <c r="Y218" i="7"/>
  <c r="X218" i="7"/>
  <c r="V178" i="7"/>
  <c r="U178" i="7"/>
  <c r="T178" i="7"/>
  <c r="V166" i="7"/>
  <c r="U166" i="7"/>
  <c r="T166" i="7"/>
  <c r="Z66" i="7"/>
  <c r="Y66" i="7"/>
  <c r="X66" i="7"/>
  <c r="V17" i="7"/>
  <c r="U17" i="7"/>
  <c r="T17" i="7"/>
  <c r="V198" i="7"/>
  <c r="U198" i="7"/>
  <c r="T198" i="7"/>
  <c r="Z2" i="7"/>
  <c r="Y2" i="7"/>
  <c r="X2" i="7"/>
  <c r="U118" i="7"/>
  <c r="V118" i="7"/>
  <c r="T118" i="7"/>
  <c r="Y86" i="7"/>
  <c r="X86" i="7"/>
  <c r="Z86" i="7"/>
  <c r="T56" i="7"/>
  <c r="V56" i="7"/>
  <c r="U56" i="7"/>
  <c r="Z59" i="7"/>
  <c r="Y59" i="7"/>
  <c r="X59" i="7"/>
  <c r="Z9" i="7"/>
  <c r="Y9" i="7"/>
  <c r="X9" i="7"/>
  <c r="T16" i="7"/>
  <c r="V16" i="7"/>
  <c r="U16" i="7"/>
  <c r="Y40" i="7"/>
  <c r="X40" i="7"/>
  <c r="Z40" i="7"/>
  <c r="Z43" i="7"/>
  <c r="Y43" i="7"/>
  <c r="X43" i="7"/>
  <c r="V1217" i="7"/>
  <c r="U1217" i="7"/>
  <c r="T1217" i="7"/>
  <c r="Z1198" i="7"/>
  <c r="Y1198" i="7"/>
  <c r="X1198" i="7"/>
  <c r="Z1199" i="7"/>
  <c r="Y1199" i="7"/>
  <c r="X1199" i="7"/>
  <c r="X1161" i="7"/>
  <c r="Y1161" i="7"/>
  <c r="Z1161" i="7"/>
  <c r="V1203" i="7"/>
  <c r="U1203" i="7"/>
  <c r="T1203" i="7"/>
  <c r="V1195" i="7"/>
  <c r="U1195" i="7"/>
  <c r="T1195" i="7"/>
  <c r="Z1149" i="7"/>
  <c r="Y1149" i="7"/>
  <c r="X1149" i="7"/>
  <c r="Y1091" i="7"/>
  <c r="Z1091" i="7"/>
  <c r="X1091" i="7"/>
  <c r="Y1124" i="7"/>
  <c r="X1124" i="7"/>
  <c r="Z1124" i="7"/>
  <c r="V1158" i="7"/>
  <c r="U1158" i="7"/>
  <c r="T1158" i="7"/>
  <c r="U1137" i="7"/>
  <c r="V1137" i="7"/>
  <c r="T1137" i="7"/>
  <c r="U1089" i="7"/>
  <c r="V1089" i="7"/>
  <c r="T1089" i="7"/>
  <c r="T1036" i="7"/>
  <c r="U1036" i="7"/>
  <c r="V1036" i="7"/>
  <c r="Z1046" i="7"/>
  <c r="Y1046" i="7"/>
  <c r="X1046" i="7"/>
  <c r="Y1051" i="7"/>
  <c r="X1051" i="7"/>
  <c r="Z1051" i="7"/>
  <c r="V1017" i="7"/>
  <c r="U1017" i="7"/>
  <c r="T1017" i="7"/>
  <c r="V1012" i="7"/>
  <c r="U1012" i="7"/>
  <c r="T1012" i="7"/>
  <c r="Y1019" i="7"/>
  <c r="X1019" i="7"/>
  <c r="Z1019" i="7"/>
  <c r="U945" i="7"/>
  <c r="V945" i="7"/>
  <c r="T945" i="7"/>
  <c r="Z922" i="7"/>
  <c r="X922" i="7"/>
  <c r="Y922" i="7"/>
  <c r="Z968" i="7"/>
  <c r="Y968" i="7"/>
  <c r="X968" i="7"/>
  <c r="V944" i="7"/>
  <c r="T944" i="7"/>
  <c r="U944" i="7"/>
  <c r="Z874" i="7"/>
  <c r="X874" i="7"/>
  <c r="Y874" i="7"/>
  <c r="V949" i="7"/>
  <c r="U949" i="7"/>
  <c r="T949" i="7"/>
  <c r="Z891" i="7"/>
  <c r="Y891" i="7"/>
  <c r="X891" i="7"/>
  <c r="Z899" i="7"/>
  <c r="Y899" i="7"/>
  <c r="X899" i="7"/>
  <c r="Z828" i="7"/>
  <c r="X828" i="7"/>
  <c r="Y828" i="7"/>
  <c r="T1215" i="7"/>
  <c r="V1215" i="7"/>
  <c r="U1215" i="7"/>
  <c r="V1186" i="7"/>
  <c r="U1186" i="7"/>
  <c r="T1186" i="7"/>
  <c r="Z1217" i="7"/>
  <c r="Y1217" i="7"/>
  <c r="X1217" i="7"/>
  <c r="Z1221" i="7"/>
  <c r="Y1221" i="7"/>
  <c r="X1221" i="7"/>
  <c r="V1149" i="7"/>
  <c r="U1149" i="7"/>
  <c r="T1149" i="7"/>
  <c r="T1160" i="7"/>
  <c r="V1160" i="7"/>
  <c r="U1160" i="7"/>
  <c r="Z1203" i="7"/>
  <c r="Y1203" i="7"/>
  <c r="X1203" i="7"/>
  <c r="V1210" i="7"/>
  <c r="U1210" i="7"/>
  <c r="T1210" i="7"/>
  <c r="V1154" i="7"/>
  <c r="U1154" i="7"/>
  <c r="T1154" i="7"/>
  <c r="Z1195" i="7"/>
  <c r="Y1195" i="7"/>
  <c r="X1195" i="7"/>
  <c r="V1141" i="7"/>
  <c r="U1141" i="7"/>
  <c r="T1141" i="7"/>
  <c r="Z1129" i="7"/>
  <c r="Y1129" i="7"/>
  <c r="X1129" i="7"/>
  <c r="T1139" i="7"/>
  <c r="V1139" i="7"/>
  <c r="U1139" i="7"/>
  <c r="Y1162" i="7"/>
  <c r="Z1162" i="7"/>
  <c r="X1162" i="7"/>
  <c r="Z1145" i="7"/>
  <c r="Y1145" i="7"/>
  <c r="X1145" i="7"/>
  <c r="T1112" i="7"/>
  <c r="V1112" i="7"/>
  <c r="U1112" i="7"/>
  <c r="T1060" i="7"/>
  <c r="V1060" i="7"/>
  <c r="U1060" i="7"/>
  <c r="U1099" i="7"/>
  <c r="T1099" i="7"/>
  <c r="V1099" i="7"/>
  <c r="V1093" i="7"/>
  <c r="U1093" i="7"/>
  <c r="T1093" i="7"/>
  <c r="Z1158" i="7"/>
  <c r="Y1158" i="7"/>
  <c r="X1158" i="7"/>
  <c r="Z1114" i="7"/>
  <c r="Y1114" i="7"/>
  <c r="X1114" i="7"/>
  <c r="Z1137" i="7"/>
  <c r="Y1137" i="7"/>
  <c r="X1137" i="7"/>
  <c r="Z1089" i="7"/>
  <c r="Y1089" i="7"/>
  <c r="X1089" i="7"/>
  <c r="T1120" i="7"/>
  <c r="V1120" i="7"/>
  <c r="U1120" i="7"/>
  <c r="Z1036" i="7"/>
  <c r="Y1036" i="7"/>
  <c r="X1036" i="7"/>
  <c r="V1101" i="7"/>
  <c r="U1101" i="7"/>
  <c r="T1101" i="7"/>
  <c r="V1051" i="7"/>
  <c r="U1051" i="7"/>
  <c r="T1051" i="7"/>
  <c r="Y1017" i="7"/>
  <c r="X1017" i="7"/>
  <c r="Z1017" i="7"/>
  <c r="Z1054" i="7"/>
  <c r="Y1054" i="7"/>
  <c r="X1054" i="7"/>
  <c r="Z1012" i="7"/>
  <c r="Y1012" i="7"/>
  <c r="X1012" i="7"/>
  <c r="V985" i="7"/>
  <c r="U985" i="7"/>
  <c r="T985" i="7"/>
  <c r="U1019" i="7"/>
  <c r="V1019" i="7"/>
  <c r="T1019" i="7"/>
  <c r="T996" i="7"/>
  <c r="V996" i="7"/>
  <c r="U996" i="7"/>
  <c r="Z945" i="7"/>
  <c r="Y945" i="7"/>
  <c r="X945" i="7"/>
  <c r="T966" i="7"/>
  <c r="V966" i="7"/>
  <c r="U966" i="7"/>
  <c r="V981" i="7"/>
  <c r="U981" i="7"/>
  <c r="T981" i="7"/>
  <c r="Y939" i="7"/>
  <c r="X939" i="7"/>
  <c r="Z939" i="7"/>
  <c r="V934" i="7"/>
  <c r="T934" i="7"/>
  <c r="U934" i="7"/>
  <c r="V990" i="7"/>
  <c r="T990" i="7"/>
  <c r="U990" i="7"/>
  <c r="Z887" i="7"/>
  <c r="Y887" i="7"/>
  <c r="X887" i="7"/>
  <c r="Y870" i="7"/>
  <c r="X870" i="7"/>
  <c r="Z870" i="7"/>
  <c r="Z903" i="7"/>
  <c r="Y903" i="7"/>
  <c r="X903" i="7"/>
  <c r="U925" i="7"/>
  <c r="T925" i="7"/>
  <c r="V925" i="7"/>
  <c r="Z911" i="7"/>
  <c r="Y911" i="7"/>
  <c r="X911" i="7"/>
  <c r="Z866" i="7"/>
  <c r="X866" i="7"/>
  <c r="Y866" i="7"/>
  <c r="V853" i="7"/>
  <c r="T853" i="7"/>
  <c r="U853" i="7"/>
  <c r="Y957" i="7"/>
  <c r="Z957" i="7"/>
  <c r="X957" i="7"/>
  <c r="U863" i="7"/>
  <c r="V863" i="7"/>
  <c r="T863" i="7"/>
  <c r="Z749" i="7"/>
  <c r="Y749" i="7"/>
  <c r="X749" i="7"/>
  <c r="Z855" i="7"/>
  <c r="Y855" i="7"/>
  <c r="X855" i="7"/>
  <c r="T775" i="7"/>
  <c r="V775" i="7"/>
  <c r="U775" i="7"/>
  <c r="Z844" i="7"/>
  <c r="Y844" i="7"/>
  <c r="X844" i="7"/>
  <c r="X824" i="7"/>
  <c r="Z824" i="7"/>
  <c r="Y824" i="7"/>
  <c r="X846" i="7"/>
  <c r="Y846" i="7"/>
  <c r="Z846" i="7"/>
  <c r="U871" i="7"/>
  <c r="V871" i="7"/>
  <c r="T871" i="7"/>
  <c r="T849" i="7"/>
  <c r="V849" i="7"/>
  <c r="U849" i="7"/>
  <c r="V782" i="7"/>
  <c r="U782" i="7"/>
  <c r="T782" i="7"/>
  <c r="V762" i="7"/>
  <c r="T762" i="7"/>
  <c r="U762" i="7"/>
  <c r="U748" i="7"/>
  <c r="V748" i="7"/>
  <c r="T748" i="7"/>
  <c r="Z716" i="7"/>
  <c r="X716" i="7"/>
  <c r="Y716" i="7"/>
  <c r="V769" i="7"/>
  <c r="U769" i="7"/>
  <c r="T769" i="7"/>
  <c r="Z738" i="7"/>
  <c r="Y738" i="7"/>
  <c r="X738" i="7"/>
  <c r="Y744" i="7"/>
  <c r="X744" i="7"/>
  <c r="Z744" i="7"/>
  <c r="U804" i="7"/>
  <c r="V804" i="7"/>
  <c r="T804" i="7"/>
  <c r="Z786" i="7"/>
  <c r="Y786" i="7"/>
  <c r="X786" i="7"/>
  <c r="V809" i="7"/>
  <c r="U809" i="7"/>
  <c r="T809" i="7"/>
  <c r="Z777" i="7"/>
  <c r="Y777" i="7"/>
  <c r="X777" i="7"/>
  <c r="U725" i="7"/>
  <c r="T725" i="7"/>
  <c r="V725" i="7"/>
  <c r="U754" i="7"/>
  <c r="T754" i="7"/>
  <c r="V754" i="7"/>
  <c r="Z730" i="7"/>
  <c r="Y730" i="7"/>
  <c r="X730" i="7"/>
  <c r="Y735" i="7"/>
  <c r="X735" i="7"/>
  <c r="Z735" i="7"/>
  <c r="U670" i="7"/>
  <c r="T670" i="7"/>
  <c r="V670" i="7"/>
  <c r="V719" i="7"/>
  <c r="U719" i="7"/>
  <c r="T719" i="7"/>
  <c r="Z688" i="7"/>
  <c r="Y688" i="7"/>
  <c r="X688" i="7"/>
  <c r="T646" i="7"/>
  <c r="V646" i="7"/>
  <c r="U646" i="7"/>
  <c r="X711" i="7"/>
  <c r="Z711" i="7"/>
  <c r="Y711" i="7"/>
  <c r="V668" i="7"/>
  <c r="U668" i="7"/>
  <c r="T668" i="7"/>
  <c r="Y663" i="7"/>
  <c r="Z663" i="7"/>
  <c r="X663" i="7"/>
  <c r="Z602" i="7"/>
  <c r="Y602" i="7"/>
  <c r="X602" i="7"/>
  <c r="U659" i="7"/>
  <c r="V659" i="7"/>
  <c r="T659" i="7"/>
  <c r="U599" i="7"/>
  <c r="T599" i="7"/>
  <c r="V599" i="7"/>
  <c r="U588" i="7"/>
  <c r="T588" i="7"/>
  <c r="V588" i="7"/>
  <c r="T550" i="7"/>
  <c r="V550" i="7"/>
  <c r="U550" i="7"/>
  <c r="V610" i="7"/>
  <c r="U610" i="7"/>
  <c r="T610" i="7"/>
  <c r="Z594" i="7"/>
  <c r="Y594" i="7"/>
  <c r="X594" i="7"/>
  <c r="Y621" i="7"/>
  <c r="X621" i="7"/>
  <c r="Z621" i="7"/>
  <c r="Z606" i="7"/>
  <c r="Y606" i="7"/>
  <c r="X606" i="7"/>
  <c r="Z573" i="7"/>
  <c r="Y573" i="7"/>
  <c r="X573" i="7"/>
  <c r="X604" i="7"/>
  <c r="Z604" i="7"/>
  <c r="Y604" i="7"/>
  <c r="V541" i="7"/>
  <c r="U541" i="7"/>
  <c r="T541" i="7"/>
  <c r="V507" i="7"/>
  <c r="U507" i="7"/>
  <c r="T507" i="7"/>
  <c r="Y556" i="7"/>
  <c r="Z556" i="7"/>
  <c r="X556" i="7"/>
  <c r="Y524" i="7"/>
  <c r="Z524" i="7"/>
  <c r="X524" i="7"/>
  <c r="Y477" i="7"/>
  <c r="Z477" i="7"/>
  <c r="X477" i="7"/>
  <c r="U568" i="7"/>
  <c r="T568" i="7"/>
  <c r="V568" i="7"/>
  <c r="V450" i="7"/>
  <c r="T450" i="7"/>
  <c r="U450" i="7"/>
  <c r="U494" i="7"/>
  <c r="V494" i="7"/>
  <c r="T494" i="7"/>
  <c r="Z475" i="7"/>
  <c r="Y475" i="7"/>
  <c r="X475" i="7"/>
  <c r="Z443" i="7"/>
  <c r="Y443" i="7"/>
  <c r="X443" i="7"/>
  <c r="Z471" i="7"/>
  <c r="Y471" i="7"/>
  <c r="X471" i="7"/>
  <c r="U452" i="7"/>
  <c r="T452" i="7"/>
  <c r="V452" i="7"/>
  <c r="X436" i="7"/>
  <c r="Z436" i="7"/>
  <c r="Y436" i="7"/>
  <c r="U478" i="7"/>
  <c r="V478" i="7"/>
  <c r="T478" i="7"/>
  <c r="V442" i="7"/>
  <c r="T442" i="7"/>
  <c r="U442" i="7"/>
  <c r="V420" i="7"/>
  <c r="U420" i="7"/>
  <c r="T420" i="7"/>
  <c r="U377" i="7"/>
  <c r="T377" i="7"/>
  <c r="V377" i="7"/>
  <c r="Y313" i="7"/>
  <c r="X313" i="7"/>
  <c r="Z313" i="7"/>
  <c r="V371" i="7"/>
  <c r="U371" i="7"/>
  <c r="T371" i="7"/>
  <c r="V400" i="7"/>
  <c r="U400" i="7"/>
  <c r="T400" i="7"/>
  <c r="T378" i="7"/>
  <c r="V378" i="7"/>
  <c r="U378" i="7"/>
  <c r="T368" i="7"/>
  <c r="V368" i="7"/>
  <c r="U368" i="7"/>
  <c r="T281" i="7"/>
  <c r="V281" i="7"/>
  <c r="U281" i="7"/>
  <c r="Z424" i="7"/>
  <c r="Y424" i="7"/>
  <c r="X424" i="7"/>
  <c r="U398" i="7"/>
  <c r="T398" i="7"/>
  <c r="V398" i="7"/>
  <c r="V285" i="7"/>
  <c r="U285" i="7"/>
  <c r="T285" i="7"/>
  <c r="Y396" i="7"/>
  <c r="Z396" i="7"/>
  <c r="X396" i="7"/>
  <c r="U329" i="7"/>
  <c r="T329" i="7"/>
  <c r="V329" i="7"/>
  <c r="Z322" i="7"/>
  <c r="Y322" i="7"/>
  <c r="X322" i="7"/>
  <c r="Y305" i="7"/>
  <c r="Z305" i="7"/>
  <c r="X305" i="7"/>
  <c r="Z294" i="7"/>
  <c r="Y294" i="7"/>
  <c r="X294" i="7"/>
  <c r="V409" i="7"/>
  <c r="U409" i="7"/>
  <c r="T409" i="7"/>
  <c r="Y341" i="7"/>
  <c r="X341" i="7"/>
  <c r="Z341" i="7"/>
  <c r="T328" i="7"/>
  <c r="V328" i="7"/>
  <c r="U328" i="7"/>
  <c r="V274" i="7"/>
  <c r="U274" i="7"/>
  <c r="T274" i="7"/>
  <c r="V359" i="7"/>
  <c r="U359" i="7"/>
  <c r="T359" i="7"/>
  <c r="V354" i="7"/>
  <c r="U354" i="7"/>
  <c r="T354" i="7"/>
  <c r="X344" i="7"/>
  <c r="Z344" i="7"/>
  <c r="Y344" i="7"/>
  <c r="Z362" i="7"/>
  <c r="Y362" i="7"/>
  <c r="X362" i="7"/>
  <c r="Y277" i="7"/>
  <c r="X277" i="7"/>
  <c r="Z277" i="7"/>
  <c r="Y213" i="7"/>
  <c r="X213" i="7"/>
  <c r="Z213" i="7"/>
  <c r="V279" i="7"/>
  <c r="U279" i="7"/>
  <c r="T279" i="7"/>
  <c r="U157" i="7"/>
  <c r="T157" i="7"/>
  <c r="V157" i="7"/>
  <c r="Z275" i="7"/>
  <c r="Y275" i="7"/>
  <c r="X275" i="7"/>
  <c r="V170" i="7"/>
  <c r="U170" i="7"/>
  <c r="T170" i="7"/>
  <c r="V81" i="7"/>
  <c r="U81" i="7"/>
  <c r="T81" i="7"/>
  <c r="V269" i="7"/>
  <c r="U269" i="7"/>
  <c r="T269" i="7"/>
  <c r="V79" i="7"/>
  <c r="T79" i="7"/>
  <c r="U79" i="7"/>
  <c r="Y280" i="7"/>
  <c r="X280" i="7"/>
  <c r="Z280" i="7"/>
  <c r="V139" i="7"/>
  <c r="U139" i="7"/>
  <c r="T139" i="7"/>
  <c r="U225" i="7"/>
  <c r="T225" i="7"/>
  <c r="V225" i="7"/>
  <c r="V131" i="7"/>
  <c r="U131" i="7"/>
  <c r="T131" i="7"/>
  <c r="V20" i="7"/>
  <c r="T20" i="7"/>
  <c r="U20" i="7"/>
  <c r="Z162" i="7"/>
  <c r="Y162" i="7"/>
  <c r="X162" i="7"/>
  <c r="Y284" i="7"/>
  <c r="X284" i="7"/>
  <c r="Z284" i="7"/>
  <c r="X252" i="7"/>
  <c r="Y252" i="7"/>
  <c r="Z252" i="7"/>
  <c r="Y117" i="7"/>
  <c r="Z117" i="7"/>
  <c r="X117" i="7"/>
  <c r="V39" i="7"/>
  <c r="U39" i="7"/>
  <c r="T39" i="7"/>
  <c r="V182" i="7"/>
  <c r="U182" i="7"/>
  <c r="T182" i="7"/>
  <c r="Z138" i="7"/>
  <c r="Y138" i="7"/>
  <c r="X138" i="7"/>
  <c r="Z19" i="7"/>
  <c r="Y19" i="7"/>
  <c r="X19" i="7"/>
  <c r="V210" i="7"/>
  <c r="U210" i="7"/>
  <c r="T210" i="7"/>
  <c r="Z178" i="7"/>
  <c r="Y178" i="7"/>
  <c r="X178" i="7"/>
  <c r="Z166" i="7"/>
  <c r="Y166" i="7"/>
  <c r="X166" i="7"/>
  <c r="V58" i="7"/>
  <c r="U58" i="7"/>
  <c r="T58" i="7"/>
  <c r="Z17" i="7"/>
  <c r="Y17" i="7"/>
  <c r="X17" i="7"/>
  <c r="Z198" i="7"/>
  <c r="Y198" i="7"/>
  <c r="X198" i="7"/>
  <c r="Z118" i="7"/>
  <c r="X118" i="7"/>
  <c r="Y118" i="7"/>
  <c r="U86" i="7"/>
  <c r="V86" i="7"/>
  <c r="T86" i="7"/>
  <c r="Y61" i="7"/>
  <c r="Z61" i="7"/>
  <c r="X61" i="7"/>
  <c r="T42" i="7"/>
  <c r="V42" i="7"/>
  <c r="U42" i="7"/>
  <c r="Y29" i="7"/>
  <c r="Z29" i="7"/>
  <c r="X29" i="7"/>
  <c r="Y92" i="7"/>
  <c r="Z92" i="7"/>
  <c r="X92" i="7"/>
  <c r="V40" i="7"/>
  <c r="T40" i="7"/>
  <c r="U40" i="7"/>
  <c r="V24" i="7"/>
  <c r="T24" i="7"/>
  <c r="U24" i="7"/>
  <c r="Y1174" i="7"/>
  <c r="X1174" i="7"/>
  <c r="Z1174" i="7"/>
  <c r="Z1154" i="7"/>
  <c r="Y1154" i="7"/>
  <c r="X1154" i="7"/>
  <c r="Z1139" i="7"/>
  <c r="Y1139" i="7"/>
  <c r="X1139" i="7"/>
  <c r="T1052" i="7"/>
  <c r="U1052" i="7"/>
  <c r="V1052" i="7"/>
  <c r="U1113" i="7"/>
  <c r="T1113" i="7"/>
  <c r="V1113" i="7"/>
  <c r="V1084" i="7"/>
  <c r="U1084" i="7"/>
  <c r="T1084" i="7"/>
  <c r="V1040" i="7"/>
  <c r="U1040" i="7"/>
  <c r="T1040" i="7"/>
  <c r="V1016" i="7"/>
  <c r="T1016" i="7"/>
  <c r="U1016" i="7"/>
  <c r="V977" i="7"/>
  <c r="U977" i="7"/>
  <c r="T977" i="7"/>
  <c r="Y960" i="7"/>
  <c r="X960" i="7"/>
  <c r="Z960" i="7"/>
  <c r="X966" i="7"/>
  <c r="Z966" i="7"/>
  <c r="Y966" i="7"/>
  <c r="Z930" i="7"/>
  <c r="X930" i="7"/>
  <c r="Y930" i="7"/>
  <c r="Y931" i="7"/>
  <c r="Z931" i="7"/>
  <c r="X931" i="7"/>
  <c r="V910" i="7"/>
  <c r="U910" i="7"/>
  <c r="T910" i="7"/>
  <c r="Z813" i="7"/>
  <c r="Y813" i="7"/>
  <c r="X813" i="7"/>
  <c r="V848" i="7"/>
  <c r="T848" i="7"/>
  <c r="U848" i="7"/>
  <c r="Z871" i="7"/>
  <c r="Y871" i="7"/>
  <c r="X871" i="7"/>
  <c r="Z762" i="7"/>
  <c r="Y762" i="7"/>
  <c r="X762" i="7"/>
  <c r="Y817" i="7"/>
  <c r="Z817" i="7"/>
  <c r="X817" i="7"/>
  <c r="U707" i="7"/>
  <c r="V707" i="7"/>
  <c r="T707" i="7"/>
  <c r="Y772" i="7"/>
  <c r="Z772" i="7"/>
  <c r="X772" i="7"/>
  <c r="T724" i="7"/>
  <c r="V724" i="7"/>
  <c r="U724" i="7"/>
  <c r="Y679" i="7"/>
  <c r="Z679" i="7"/>
  <c r="X679" i="7"/>
  <c r="T654" i="7"/>
  <c r="V654" i="7"/>
  <c r="U654" i="7"/>
  <c r="U715" i="7"/>
  <c r="T715" i="7"/>
  <c r="V715" i="7"/>
  <c r="V627" i="7"/>
  <c r="U627" i="7"/>
  <c r="T627" i="7"/>
  <c r="X670" i="7"/>
  <c r="Z670" i="7"/>
  <c r="Y670" i="7"/>
  <c r="Z719" i="7"/>
  <c r="X719" i="7"/>
  <c r="Y719" i="7"/>
  <c r="U675" i="7"/>
  <c r="V675" i="7"/>
  <c r="T675" i="7"/>
  <c r="X646" i="7"/>
  <c r="Z646" i="7"/>
  <c r="Y646" i="7"/>
  <c r="V629" i="7"/>
  <c r="U629" i="7"/>
  <c r="T629" i="7"/>
  <c r="Z668" i="7"/>
  <c r="Y668" i="7"/>
  <c r="X668" i="7"/>
  <c r="V684" i="7"/>
  <c r="U684" i="7"/>
  <c r="T684" i="7"/>
  <c r="V663" i="7"/>
  <c r="U663" i="7"/>
  <c r="T663" i="7"/>
  <c r="T600" i="7"/>
  <c r="V600" i="7"/>
  <c r="U600" i="7"/>
  <c r="Y639" i="7"/>
  <c r="Z639" i="7"/>
  <c r="X639" i="7"/>
  <c r="Z599" i="7"/>
  <c r="Y599" i="7"/>
  <c r="X599" i="7"/>
  <c r="Z588" i="7"/>
  <c r="Y588" i="7"/>
  <c r="X588" i="7"/>
  <c r="Y540" i="7"/>
  <c r="Z540" i="7"/>
  <c r="X540" i="7"/>
  <c r="U631" i="7"/>
  <c r="V631" i="7"/>
  <c r="T631" i="7"/>
  <c r="Z610" i="7"/>
  <c r="Y610" i="7"/>
  <c r="X610" i="7"/>
  <c r="V577" i="7"/>
  <c r="U577" i="7"/>
  <c r="T577" i="7"/>
  <c r="U621" i="7"/>
  <c r="T621" i="7"/>
  <c r="V621" i="7"/>
  <c r="V581" i="7"/>
  <c r="U581" i="7"/>
  <c r="T581" i="7"/>
  <c r="Z527" i="7"/>
  <c r="X527" i="7"/>
  <c r="Y527" i="7"/>
  <c r="T595" i="7"/>
  <c r="V595" i="7"/>
  <c r="U595" i="7"/>
  <c r="Z561" i="7"/>
  <c r="Y561" i="7"/>
  <c r="X561" i="7"/>
  <c r="V539" i="7"/>
  <c r="U539" i="7"/>
  <c r="T539" i="7"/>
  <c r="V503" i="7"/>
  <c r="T503" i="7"/>
  <c r="U503" i="7"/>
  <c r="V556" i="7"/>
  <c r="U556" i="7"/>
  <c r="T556" i="7"/>
  <c r="V524" i="7"/>
  <c r="U524" i="7"/>
  <c r="T524" i="7"/>
  <c r="X568" i="7"/>
  <c r="Z568" i="7"/>
  <c r="Y568" i="7"/>
  <c r="Y521" i="7"/>
  <c r="X521" i="7"/>
  <c r="Z521" i="7"/>
  <c r="Y508" i="7"/>
  <c r="X508" i="7"/>
  <c r="Z508" i="7"/>
  <c r="T440" i="7"/>
  <c r="U440" i="7"/>
  <c r="V440" i="7"/>
  <c r="U465" i="7"/>
  <c r="T465" i="7"/>
  <c r="V465" i="7"/>
  <c r="U476" i="7"/>
  <c r="T476" i="7"/>
  <c r="V476" i="7"/>
  <c r="Y482" i="7"/>
  <c r="Z482" i="7"/>
  <c r="X482" i="7"/>
  <c r="V467" i="7"/>
  <c r="T467" i="7"/>
  <c r="U467" i="7"/>
  <c r="X452" i="7"/>
  <c r="Z452" i="7"/>
  <c r="Y452" i="7"/>
  <c r="V430" i="7"/>
  <c r="U430" i="7"/>
  <c r="T430" i="7"/>
  <c r="Z478" i="7"/>
  <c r="Y478" i="7"/>
  <c r="X478" i="7"/>
  <c r="Y455" i="7"/>
  <c r="Z455" i="7"/>
  <c r="X455" i="7"/>
  <c r="X420" i="7"/>
  <c r="Z420" i="7"/>
  <c r="Y420" i="7"/>
  <c r="Y502" i="7"/>
  <c r="Z502" i="7"/>
  <c r="X502" i="7"/>
  <c r="Y369" i="7"/>
  <c r="X369" i="7"/>
  <c r="Z369" i="7"/>
  <c r="V412" i="7"/>
  <c r="U412" i="7"/>
  <c r="T412" i="7"/>
  <c r="V370" i="7"/>
  <c r="U370" i="7"/>
  <c r="T370" i="7"/>
  <c r="Z400" i="7"/>
  <c r="Y400" i="7"/>
  <c r="X400" i="7"/>
  <c r="Z378" i="7"/>
  <c r="X378" i="7"/>
  <c r="Y378" i="7"/>
  <c r="X368" i="7"/>
  <c r="Z368" i="7"/>
  <c r="Y368" i="7"/>
  <c r="U313" i="7"/>
  <c r="T313" i="7"/>
  <c r="V313" i="7"/>
  <c r="X398" i="7"/>
  <c r="Z398" i="7"/>
  <c r="Y398" i="7"/>
  <c r="V376" i="7"/>
  <c r="U376" i="7"/>
  <c r="T376" i="7"/>
  <c r="V396" i="7"/>
  <c r="U396" i="7"/>
  <c r="T396" i="7"/>
  <c r="V327" i="7"/>
  <c r="U327" i="7"/>
  <c r="T327" i="7"/>
  <c r="Y297" i="7"/>
  <c r="Z297" i="7"/>
  <c r="X297" i="7"/>
  <c r="X409" i="7"/>
  <c r="Z409" i="7"/>
  <c r="Y409" i="7"/>
  <c r="X328" i="7"/>
  <c r="Z328" i="7"/>
  <c r="Y328" i="7"/>
  <c r="U385" i="7"/>
  <c r="T385" i="7"/>
  <c r="V385" i="7"/>
  <c r="Z359" i="7"/>
  <c r="Y359" i="7"/>
  <c r="X359" i="7"/>
  <c r="Z354" i="7"/>
  <c r="Y354" i="7"/>
  <c r="X354" i="7"/>
  <c r="T336" i="7"/>
  <c r="V336" i="7"/>
  <c r="U336" i="7"/>
  <c r="Y357" i="7"/>
  <c r="X357" i="7"/>
  <c r="Z357" i="7"/>
  <c r="Y269" i="7"/>
  <c r="X269" i="7"/>
  <c r="Z269" i="7"/>
  <c r="Y205" i="7"/>
  <c r="X205" i="7"/>
  <c r="Z205" i="7"/>
  <c r="Z279" i="7"/>
  <c r="Y279" i="7"/>
  <c r="X279" i="7"/>
  <c r="V221" i="7"/>
  <c r="U221" i="7"/>
  <c r="T221" i="7"/>
  <c r="V146" i="7"/>
  <c r="U146" i="7"/>
  <c r="T146" i="7"/>
  <c r="Z170" i="7"/>
  <c r="Y170" i="7"/>
  <c r="X170" i="7"/>
  <c r="U273" i="7"/>
  <c r="T273" i="7"/>
  <c r="V273" i="7"/>
  <c r="Y141" i="7"/>
  <c r="Z141" i="7"/>
  <c r="X141" i="7"/>
  <c r="U265" i="7"/>
  <c r="T265" i="7"/>
  <c r="V265" i="7"/>
  <c r="U201" i="7"/>
  <c r="T201" i="7"/>
  <c r="V201" i="7"/>
  <c r="Y165" i="7"/>
  <c r="Z165" i="7"/>
  <c r="X165" i="7"/>
  <c r="Y278" i="7"/>
  <c r="Z278" i="7"/>
  <c r="X278" i="7"/>
  <c r="V123" i="7"/>
  <c r="U123" i="7"/>
  <c r="T123" i="7"/>
  <c r="Z91" i="7"/>
  <c r="X91" i="7"/>
  <c r="Y91" i="7"/>
  <c r="Z225" i="7"/>
  <c r="Y225" i="7"/>
  <c r="X225" i="7"/>
  <c r="X196" i="7"/>
  <c r="Y196" i="7"/>
  <c r="Z196" i="7"/>
  <c r="V163" i="7"/>
  <c r="U163" i="7"/>
  <c r="T163" i="7"/>
  <c r="U126" i="7"/>
  <c r="V126" i="7"/>
  <c r="T126" i="7"/>
  <c r="V103" i="7"/>
  <c r="T103" i="7"/>
  <c r="U103" i="7"/>
  <c r="V68" i="7"/>
  <c r="U68" i="7"/>
  <c r="T68" i="7"/>
  <c r="U249" i="7"/>
  <c r="T249" i="7"/>
  <c r="V249" i="7"/>
  <c r="X220" i="7"/>
  <c r="Y220" i="7"/>
  <c r="Z220" i="7"/>
  <c r="T117" i="7"/>
  <c r="V117" i="7"/>
  <c r="U117" i="7"/>
  <c r="V15" i="7"/>
  <c r="U15" i="7"/>
  <c r="T15" i="7"/>
  <c r="Z182" i="7"/>
  <c r="Y182" i="7"/>
  <c r="X182" i="7"/>
  <c r="U21" i="7"/>
  <c r="T21" i="7"/>
  <c r="V21" i="7"/>
  <c r="T10" i="7"/>
  <c r="V10" i="7"/>
  <c r="U10" i="7"/>
  <c r="Z210" i="7"/>
  <c r="Y210" i="7"/>
  <c r="X210" i="7"/>
  <c r="Z58" i="7"/>
  <c r="Y58" i="7"/>
  <c r="X58" i="7"/>
  <c r="V262" i="7"/>
  <c r="U262" i="7"/>
  <c r="T262" i="7"/>
  <c r="V64" i="7"/>
  <c r="T64" i="7"/>
  <c r="U64" i="7"/>
  <c r="V61" i="7"/>
  <c r="U61" i="7"/>
  <c r="T61" i="7"/>
  <c r="Z42" i="7"/>
  <c r="Y42" i="7"/>
  <c r="X42" i="7"/>
  <c r="U29" i="7"/>
  <c r="T29" i="7"/>
  <c r="V29" i="7"/>
  <c r="V92" i="7"/>
  <c r="U92" i="7"/>
  <c r="T92" i="7"/>
  <c r="T74" i="7"/>
  <c r="V74" i="7"/>
  <c r="U74" i="7"/>
  <c r="Z24" i="7"/>
  <c r="Y24" i="7"/>
  <c r="X24" i="7"/>
  <c r="U1185" i="7"/>
  <c r="T1185" i="7"/>
  <c r="V1185" i="7"/>
  <c r="V1206" i="7"/>
  <c r="U1206" i="7"/>
  <c r="T1206" i="7"/>
  <c r="Z1210" i="7"/>
  <c r="Y1210" i="7"/>
  <c r="X1210" i="7"/>
  <c r="Y1170" i="7"/>
  <c r="Z1170" i="7"/>
  <c r="X1170" i="7"/>
  <c r="U1162" i="7"/>
  <c r="V1162" i="7"/>
  <c r="T1162" i="7"/>
  <c r="Z1112" i="7"/>
  <c r="Y1112" i="7"/>
  <c r="X1112" i="7"/>
  <c r="U1091" i="7"/>
  <c r="T1091" i="7"/>
  <c r="V1091" i="7"/>
  <c r="V1111" i="7"/>
  <c r="U1111" i="7"/>
  <c r="T1111" i="7"/>
  <c r="Y1071" i="7"/>
  <c r="X1071" i="7"/>
  <c r="Z1071" i="7"/>
  <c r="Y1120" i="7"/>
  <c r="Z1120" i="7"/>
  <c r="X1120" i="7"/>
  <c r="V1115" i="7"/>
  <c r="U1115" i="7"/>
  <c r="T1115" i="7"/>
  <c r="Y1038" i="7"/>
  <c r="Z1038" i="7"/>
  <c r="X1038" i="7"/>
  <c r="U1053" i="7"/>
  <c r="V1053" i="7"/>
  <c r="T1053" i="7"/>
  <c r="U997" i="7"/>
  <c r="T997" i="7"/>
  <c r="V997" i="7"/>
  <c r="Z993" i="7"/>
  <c r="Y993" i="7"/>
  <c r="X993" i="7"/>
  <c r="V1032" i="7"/>
  <c r="U1032" i="7"/>
  <c r="T1032" i="7"/>
  <c r="Z996" i="7"/>
  <c r="Y996" i="7"/>
  <c r="X996" i="7"/>
  <c r="U935" i="7"/>
  <c r="V935" i="7"/>
  <c r="T935" i="7"/>
  <c r="X990" i="7"/>
  <c r="Z990" i="7"/>
  <c r="Y990" i="7"/>
  <c r="Y925" i="7"/>
  <c r="Z925" i="7"/>
  <c r="X925" i="7"/>
  <c r="V915" i="7"/>
  <c r="U915" i="7"/>
  <c r="T915" i="7"/>
  <c r="V957" i="7"/>
  <c r="U957" i="7"/>
  <c r="T957" i="7"/>
  <c r="Z863" i="7"/>
  <c r="Y863" i="7"/>
  <c r="X863" i="7"/>
  <c r="T747" i="7"/>
  <c r="V747" i="7"/>
  <c r="U747" i="7"/>
  <c r="V872" i="7"/>
  <c r="U872" i="7"/>
  <c r="T872" i="7"/>
  <c r="V864" i="7"/>
  <c r="U864" i="7"/>
  <c r="T864" i="7"/>
  <c r="V778" i="7"/>
  <c r="U778" i="7"/>
  <c r="T778" i="7"/>
  <c r="V840" i="7"/>
  <c r="U840" i="7"/>
  <c r="T840" i="7"/>
  <c r="Z782" i="7"/>
  <c r="Y782" i="7"/>
  <c r="X782" i="7"/>
  <c r="U709" i="7"/>
  <c r="T709" i="7"/>
  <c r="V709" i="7"/>
  <c r="Z769" i="7"/>
  <c r="Y769" i="7"/>
  <c r="X769" i="7"/>
  <c r="V789" i="7"/>
  <c r="U789" i="7"/>
  <c r="T789" i="7"/>
  <c r="U744" i="7"/>
  <c r="T744" i="7"/>
  <c r="V744" i="7"/>
  <c r="Z710" i="7"/>
  <c r="Y710" i="7"/>
  <c r="X710" i="7"/>
  <c r="Z754" i="7"/>
  <c r="Y754" i="7"/>
  <c r="X754" i="7"/>
  <c r="V597" i="7"/>
  <c r="U597" i="7"/>
  <c r="T597" i="7"/>
  <c r="T1192" i="7"/>
  <c r="V1192" i="7"/>
  <c r="U1192" i="7"/>
  <c r="T1184" i="7"/>
  <c r="V1184" i="7"/>
  <c r="U1184" i="7"/>
  <c r="Z1216" i="7"/>
  <c r="Y1216" i="7"/>
  <c r="X1216" i="7"/>
  <c r="V1190" i="7"/>
  <c r="U1190" i="7"/>
  <c r="T1190" i="7"/>
  <c r="Z1206" i="7"/>
  <c r="Y1206" i="7"/>
  <c r="X1206" i="7"/>
  <c r="U1182" i="7"/>
  <c r="T1182" i="7"/>
  <c r="V1182" i="7"/>
  <c r="V1202" i="7"/>
  <c r="U1202" i="7"/>
  <c r="T1202" i="7"/>
  <c r="V1153" i="7"/>
  <c r="U1153" i="7"/>
  <c r="T1153" i="7"/>
  <c r="V1138" i="7"/>
  <c r="U1138" i="7"/>
  <c r="T1138" i="7"/>
  <c r="Z1146" i="7"/>
  <c r="Y1146" i="7"/>
  <c r="X1146" i="7"/>
  <c r="Y1152" i="7"/>
  <c r="X1152" i="7"/>
  <c r="Z1152" i="7"/>
  <c r="Y1212" i="7"/>
  <c r="X1212" i="7"/>
  <c r="Z1212" i="7"/>
  <c r="V1133" i="7"/>
  <c r="U1133" i="7"/>
  <c r="T1133" i="7"/>
  <c r="V1100" i="7"/>
  <c r="U1100" i="7"/>
  <c r="T1100" i="7"/>
  <c r="T1044" i="7"/>
  <c r="V1044" i="7"/>
  <c r="U1044" i="7"/>
  <c r="V1110" i="7"/>
  <c r="U1110" i="7"/>
  <c r="T1110" i="7"/>
  <c r="V1085" i="7"/>
  <c r="U1085" i="7"/>
  <c r="T1085" i="7"/>
  <c r="Z1113" i="7"/>
  <c r="Y1113" i="7"/>
  <c r="X1113" i="7"/>
  <c r="Z1111" i="7"/>
  <c r="Y1111" i="7"/>
  <c r="X1111" i="7"/>
  <c r="U1071" i="7"/>
  <c r="V1071" i="7"/>
  <c r="T1071" i="7"/>
  <c r="Z1084" i="7"/>
  <c r="Y1084" i="7"/>
  <c r="X1084" i="7"/>
  <c r="Z1115" i="7"/>
  <c r="Y1115" i="7"/>
  <c r="X1115" i="7"/>
  <c r="V1068" i="7"/>
  <c r="T1068" i="7"/>
  <c r="U1068" i="7"/>
  <c r="T1014" i="7"/>
  <c r="U1014" i="7"/>
  <c r="V1014" i="7"/>
  <c r="X1040" i="7"/>
  <c r="Z1040" i="7"/>
  <c r="Y1040" i="7"/>
  <c r="Y1117" i="7"/>
  <c r="X1117" i="7"/>
  <c r="Z1117" i="7"/>
  <c r="T1038" i="7"/>
  <c r="V1038" i="7"/>
  <c r="U1038" i="7"/>
  <c r="V1028" i="7"/>
  <c r="U1028" i="7"/>
  <c r="T1028" i="7"/>
  <c r="Z1053" i="7"/>
  <c r="Y1053" i="7"/>
  <c r="X1053" i="7"/>
  <c r="Z1016" i="7"/>
  <c r="Y1016" i="7"/>
  <c r="X1016" i="7"/>
  <c r="V1008" i="7"/>
  <c r="U1008" i="7"/>
  <c r="T1008" i="7"/>
  <c r="Y995" i="7"/>
  <c r="Z995" i="7"/>
  <c r="X995" i="7"/>
  <c r="Y983" i="7"/>
  <c r="Z983" i="7"/>
  <c r="X983" i="7"/>
  <c r="Y1032" i="7"/>
  <c r="X1032" i="7"/>
  <c r="Z1032" i="7"/>
  <c r="T975" i="7"/>
  <c r="V975" i="7"/>
  <c r="U975" i="7"/>
  <c r="V980" i="7"/>
  <c r="U980" i="7"/>
  <c r="T980" i="7"/>
  <c r="Z962" i="7"/>
  <c r="X962" i="7"/>
  <c r="Y962" i="7"/>
  <c r="X969" i="7"/>
  <c r="Z969" i="7"/>
  <c r="Y969" i="7"/>
  <c r="U927" i="7"/>
  <c r="V927" i="7"/>
  <c r="T927" i="7"/>
  <c r="U953" i="7"/>
  <c r="V953" i="7"/>
  <c r="T953" i="7"/>
  <c r="V926" i="7"/>
  <c r="T926" i="7"/>
  <c r="U926" i="7"/>
  <c r="V989" i="7"/>
  <c r="U989" i="7"/>
  <c r="T989" i="7"/>
  <c r="V931" i="7"/>
  <c r="U931" i="7"/>
  <c r="T931" i="7"/>
  <c r="V859" i="7"/>
  <c r="U859" i="7"/>
  <c r="T859" i="7"/>
  <c r="Z910" i="7"/>
  <c r="Y910" i="7"/>
  <c r="X910" i="7"/>
  <c r="Z915" i="7"/>
  <c r="Y915" i="7"/>
  <c r="X915" i="7"/>
  <c r="Y941" i="7"/>
  <c r="Z941" i="7"/>
  <c r="X941" i="7"/>
  <c r="U893" i="7"/>
  <c r="T893" i="7"/>
  <c r="V893" i="7"/>
  <c r="X838" i="7"/>
  <c r="Z838" i="7"/>
  <c r="Y838" i="7"/>
  <c r="V837" i="7"/>
  <c r="U837" i="7"/>
  <c r="T837" i="7"/>
  <c r="Z848" i="7"/>
  <c r="X848" i="7"/>
  <c r="Y848" i="7"/>
  <c r="X872" i="7"/>
  <c r="Z872" i="7"/>
  <c r="Y872" i="7"/>
  <c r="T812" i="7"/>
  <c r="U812" i="7"/>
  <c r="V812" i="7"/>
  <c r="Z864" i="7"/>
  <c r="Y864" i="7"/>
  <c r="X864" i="7"/>
  <c r="Y776" i="7"/>
  <c r="X776" i="7"/>
  <c r="Z776" i="7"/>
  <c r="Z840" i="7"/>
  <c r="Y840" i="7"/>
  <c r="X840" i="7"/>
  <c r="Y800" i="7"/>
  <c r="Z800" i="7"/>
  <c r="X800" i="7"/>
  <c r="V753" i="7"/>
  <c r="U753" i="7"/>
  <c r="T753" i="7"/>
  <c r="Y733" i="7"/>
  <c r="Z733" i="7"/>
  <c r="X733" i="7"/>
  <c r="V700" i="7"/>
  <c r="U700" i="7"/>
  <c r="T700" i="7"/>
  <c r="V761" i="7"/>
  <c r="U761" i="7"/>
  <c r="T761" i="7"/>
  <c r="Y792" i="7"/>
  <c r="Z792" i="7"/>
  <c r="X792" i="7"/>
  <c r="Y752" i="7"/>
  <c r="Z752" i="7"/>
  <c r="X752" i="7"/>
  <c r="V817" i="7"/>
  <c r="U817" i="7"/>
  <c r="T817" i="7"/>
  <c r="Z789" i="7"/>
  <c r="Y789" i="7"/>
  <c r="X789" i="7"/>
  <c r="Z707" i="7"/>
  <c r="Y707" i="7"/>
  <c r="X707" i="7"/>
  <c r="Z726" i="7"/>
  <c r="X726" i="7"/>
  <c r="Y726" i="7"/>
  <c r="V750" i="7"/>
  <c r="U750" i="7"/>
  <c r="T750" i="7"/>
  <c r="Y740" i="7"/>
  <c r="Z740" i="7"/>
  <c r="X740" i="7"/>
  <c r="Y784" i="7"/>
  <c r="Z784" i="7"/>
  <c r="X784" i="7"/>
  <c r="U772" i="7"/>
  <c r="V772" i="7"/>
  <c r="T772" i="7"/>
  <c r="T701" i="7"/>
  <c r="V701" i="7"/>
  <c r="U701" i="7"/>
  <c r="V746" i="7"/>
  <c r="U746" i="7"/>
  <c r="T746" i="7"/>
  <c r="V703" i="7"/>
  <c r="U703" i="7"/>
  <c r="T703" i="7"/>
  <c r="V679" i="7"/>
  <c r="U679" i="7"/>
  <c r="T679" i="7"/>
  <c r="X654" i="7"/>
  <c r="Z654" i="7"/>
  <c r="Y654" i="7"/>
  <c r="T638" i="7"/>
  <c r="V638" i="7"/>
  <c r="U638" i="7"/>
  <c r="Z715" i="7"/>
  <c r="Y715" i="7"/>
  <c r="X715" i="7"/>
  <c r="Z607" i="7"/>
  <c r="Y607" i="7"/>
  <c r="X607" i="7"/>
  <c r="V656" i="7"/>
  <c r="T656" i="7"/>
  <c r="U656" i="7"/>
  <c r="Y713" i="7"/>
  <c r="X713" i="7"/>
  <c r="Z713" i="7"/>
  <c r="T699" i="7"/>
  <c r="V699" i="7"/>
  <c r="U699" i="7"/>
  <c r="U692" i="7"/>
  <c r="T692" i="7"/>
  <c r="V692" i="7"/>
  <c r="Z675" i="7"/>
  <c r="Y675" i="7"/>
  <c r="X675" i="7"/>
  <c r="V628" i="7"/>
  <c r="U628" i="7"/>
  <c r="T628" i="7"/>
  <c r="Z684" i="7"/>
  <c r="Y684" i="7"/>
  <c r="X684" i="7"/>
  <c r="T661" i="7"/>
  <c r="V661" i="7"/>
  <c r="U661" i="7"/>
  <c r="Y600" i="7"/>
  <c r="X600" i="7"/>
  <c r="Z600" i="7"/>
  <c r="U639" i="7"/>
  <c r="V639" i="7"/>
  <c r="T639" i="7"/>
  <c r="V574" i="7"/>
  <c r="T574" i="7"/>
  <c r="U574" i="7"/>
  <c r="Z535" i="7"/>
  <c r="Y535" i="7"/>
  <c r="X535" i="7"/>
  <c r="Z631" i="7"/>
  <c r="Y631" i="7"/>
  <c r="X631" i="7"/>
  <c r="Z577" i="7"/>
  <c r="Y577" i="7"/>
  <c r="X577" i="7"/>
  <c r="Z597" i="7"/>
  <c r="Y597" i="7"/>
  <c r="X597" i="7"/>
  <c r="Z581" i="7"/>
  <c r="Y581" i="7"/>
  <c r="X581" i="7"/>
  <c r="Z595" i="7"/>
  <c r="Y595" i="7"/>
  <c r="X595" i="7"/>
  <c r="V557" i="7"/>
  <c r="U557" i="7"/>
  <c r="T557" i="7"/>
  <c r="U528" i="7"/>
  <c r="V528" i="7"/>
  <c r="T528" i="7"/>
  <c r="U560" i="7"/>
  <c r="T560" i="7"/>
  <c r="V560" i="7"/>
  <c r="V553" i="7"/>
  <c r="T553" i="7"/>
  <c r="U553" i="7"/>
  <c r="Y516" i="7"/>
  <c r="X516" i="7"/>
  <c r="Z516" i="7"/>
  <c r="V566" i="7"/>
  <c r="T566" i="7"/>
  <c r="U566" i="7"/>
  <c r="Z520" i="7"/>
  <c r="X520" i="7"/>
  <c r="Y520" i="7"/>
  <c r="V562" i="7"/>
  <c r="U562" i="7"/>
  <c r="T562" i="7"/>
  <c r="Y542" i="7"/>
  <c r="X542" i="7"/>
  <c r="Z542" i="7"/>
  <c r="V531" i="7"/>
  <c r="T531" i="7"/>
  <c r="U531" i="7"/>
  <c r="Y510" i="7"/>
  <c r="Z510" i="7"/>
  <c r="X510" i="7"/>
  <c r="X465" i="7"/>
  <c r="Z465" i="7"/>
  <c r="Y465" i="7"/>
  <c r="Y506" i="7"/>
  <c r="Z506" i="7"/>
  <c r="X506" i="7"/>
  <c r="X476" i="7"/>
  <c r="Z476" i="7"/>
  <c r="Y476" i="7"/>
  <c r="U444" i="7"/>
  <c r="T444" i="7"/>
  <c r="V444" i="7"/>
  <c r="V482" i="7"/>
  <c r="U482" i="7"/>
  <c r="T482" i="7"/>
  <c r="Z467" i="7"/>
  <c r="Y467" i="7"/>
  <c r="X467" i="7"/>
  <c r="Y474" i="7"/>
  <c r="Z474" i="7"/>
  <c r="X474" i="7"/>
  <c r="V428" i="7"/>
  <c r="T428" i="7"/>
  <c r="U428" i="7"/>
  <c r="T405" i="7"/>
  <c r="V405" i="7"/>
  <c r="U405" i="7"/>
  <c r="V455" i="7"/>
  <c r="U455" i="7"/>
  <c r="T455" i="7"/>
  <c r="U411" i="7"/>
  <c r="V411" i="7"/>
  <c r="T411" i="7"/>
  <c r="U502" i="7"/>
  <c r="V502" i="7"/>
  <c r="T502" i="7"/>
  <c r="Y361" i="7"/>
  <c r="X361" i="7"/>
  <c r="Z361" i="7"/>
  <c r="Z412" i="7"/>
  <c r="Y412" i="7"/>
  <c r="X412" i="7"/>
  <c r="Z370" i="7"/>
  <c r="Y370" i="7"/>
  <c r="X370" i="7"/>
  <c r="V326" i="7"/>
  <c r="U326" i="7"/>
  <c r="T326" i="7"/>
  <c r="V311" i="7"/>
  <c r="U311" i="7"/>
  <c r="T311" i="7"/>
  <c r="U486" i="7"/>
  <c r="V486" i="7"/>
  <c r="T486" i="7"/>
  <c r="U387" i="7"/>
  <c r="T387" i="7"/>
  <c r="V387" i="7"/>
  <c r="Z376" i="7"/>
  <c r="Y376" i="7"/>
  <c r="X376" i="7"/>
  <c r="V315" i="7"/>
  <c r="U315" i="7"/>
  <c r="T315" i="7"/>
  <c r="U390" i="7"/>
  <c r="V390" i="7"/>
  <c r="T390" i="7"/>
  <c r="V350" i="7"/>
  <c r="U350" i="7"/>
  <c r="T350" i="7"/>
  <c r="Z327" i="7"/>
  <c r="Y327" i="7"/>
  <c r="X327" i="7"/>
  <c r="Y375" i="7"/>
  <c r="Z375" i="7"/>
  <c r="X375" i="7"/>
  <c r="U353" i="7"/>
  <c r="T353" i="7"/>
  <c r="V353" i="7"/>
  <c r="V307" i="7"/>
  <c r="T307" i="7"/>
  <c r="U307" i="7"/>
  <c r="X385" i="7"/>
  <c r="Z385" i="7"/>
  <c r="Y385" i="7"/>
  <c r="X336" i="7"/>
  <c r="Z336" i="7"/>
  <c r="Y336" i="7"/>
  <c r="V388" i="7"/>
  <c r="T388" i="7"/>
  <c r="U388" i="7"/>
  <c r="U369" i="7"/>
  <c r="T369" i="7"/>
  <c r="V369" i="7"/>
  <c r="T352" i="7"/>
  <c r="V352" i="7"/>
  <c r="U352" i="7"/>
  <c r="Y261" i="7"/>
  <c r="X261" i="7"/>
  <c r="Z261" i="7"/>
  <c r="Y197" i="7"/>
  <c r="X197" i="7"/>
  <c r="Z197" i="7"/>
  <c r="Z146" i="7"/>
  <c r="Y146" i="7"/>
  <c r="X146" i="7"/>
  <c r="Y125" i="7"/>
  <c r="Z125" i="7"/>
  <c r="X125" i="7"/>
  <c r="Z273" i="7"/>
  <c r="Y273" i="7"/>
  <c r="X273" i="7"/>
  <c r="U177" i="7"/>
  <c r="V177" i="7"/>
  <c r="T177" i="7"/>
  <c r="U141" i="7"/>
  <c r="T141" i="7"/>
  <c r="V141" i="7"/>
  <c r="Z265" i="7"/>
  <c r="Y265" i="7"/>
  <c r="X265" i="7"/>
  <c r="U233" i="7"/>
  <c r="T233" i="7"/>
  <c r="V233" i="7"/>
  <c r="Z201" i="7"/>
  <c r="Y201" i="7"/>
  <c r="X201" i="7"/>
  <c r="U165" i="7"/>
  <c r="T165" i="7"/>
  <c r="V165" i="7"/>
  <c r="V278" i="7"/>
  <c r="U278" i="7"/>
  <c r="T278" i="7"/>
  <c r="U193" i="7"/>
  <c r="T193" i="7"/>
  <c r="V193" i="7"/>
  <c r="T120" i="7"/>
  <c r="U120" i="7"/>
  <c r="V120" i="7"/>
  <c r="V266" i="7"/>
  <c r="U266" i="7"/>
  <c r="T266" i="7"/>
  <c r="Z249" i="7"/>
  <c r="Y249" i="7"/>
  <c r="X249" i="7"/>
  <c r="U217" i="7"/>
  <c r="T217" i="7"/>
  <c r="V217" i="7"/>
  <c r="X188" i="7"/>
  <c r="Y188" i="7"/>
  <c r="Z188" i="7"/>
  <c r="U88" i="7"/>
  <c r="V88" i="7"/>
  <c r="T88" i="7"/>
  <c r="Y21" i="7"/>
  <c r="Z21" i="7"/>
  <c r="X21" i="7"/>
  <c r="Z10" i="7"/>
  <c r="Y10" i="7"/>
  <c r="X10" i="7"/>
  <c r="V186" i="7"/>
  <c r="U186" i="7"/>
  <c r="T186" i="7"/>
  <c r="U134" i="7"/>
  <c r="V134" i="7"/>
  <c r="T134" i="7"/>
  <c r="T48" i="7"/>
  <c r="V48" i="7"/>
  <c r="U48" i="7"/>
  <c r="Z262" i="7"/>
  <c r="Y262" i="7"/>
  <c r="X262" i="7"/>
  <c r="T27" i="7"/>
  <c r="V27" i="7"/>
  <c r="U27" i="7"/>
  <c r="Z64" i="7"/>
  <c r="Y64" i="7"/>
  <c r="X64" i="7"/>
  <c r="Z25" i="7"/>
  <c r="Y25" i="7"/>
  <c r="X25" i="7"/>
  <c r="Y13" i="7"/>
  <c r="Z13" i="7"/>
  <c r="X13" i="7"/>
  <c r="V150" i="7"/>
  <c r="U150" i="7"/>
  <c r="T150" i="7"/>
  <c r="V50" i="7"/>
  <c r="U50" i="7"/>
  <c r="T50" i="7"/>
  <c r="Y98" i="7"/>
  <c r="Z98" i="7"/>
  <c r="X98" i="7"/>
  <c r="Z74" i="7"/>
  <c r="Y74" i="7"/>
  <c r="X74" i="7"/>
  <c r="Z981" i="7"/>
  <c r="Y981" i="7"/>
  <c r="X981" i="7"/>
  <c r="Z1184" i="7"/>
  <c r="Y1184" i="7"/>
  <c r="X1184" i="7"/>
  <c r="Z1190" i="7"/>
  <c r="Y1190" i="7"/>
  <c r="X1190" i="7"/>
  <c r="Z1202" i="7"/>
  <c r="Y1202" i="7"/>
  <c r="X1202" i="7"/>
  <c r="Z1168" i="7"/>
  <c r="Y1168" i="7"/>
  <c r="X1168" i="7"/>
  <c r="Z1138" i="7"/>
  <c r="Y1138" i="7"/>
  <c r="X1138" i="7"/>
  <c r="V1135" i="7"/>
  <c r="U1135" i="7"/>
  <c r="T1135" i="7"/>
  <c r="Z1121" i="7"/>
  <c r="Y1121" i="7"/>
  <c r="X1121" i="7"/>
  <c r="V1187" i="7"/>
  <c r="U1187" i="7"/>
  <c r="T1187" i="7"/>
  <c r="U1083" i="7"/>
  <c r="T1083" i="7"/>
  <c r="V1083" i="7"/>
  <c r="Z1110" i="7"/>
  <c r="Y1110" i="7"/>
  <c r="X1110" i="7"/>
  <c r="X1108" i="7"/>
  <c r="Z1108" i="7"/>
  <c r="Y1108" i="7"/>
  <c r="T1097" i="7"/>
  <c r="U1097" i="7"/>
  <c r="V1097" i="7"/>
  <c r="U1061" i="7"/>
  <c r="T1061" i="7"/>
  <c r="V1061" i="7"/>
  <c r="V1056" i="7"/>
  <c r="U1056" i="7"/>
  <c r="T1056" i="7"/>
  <c r="Y1075" i="7"/>
  <c r="Z1075" i="7"/>
  <c r="X1075" i="7"/>
  <c r="Z1068" i="7"/>
  <c r="Y1068" i="7"/>
  <c r="X1068" i="7"/>
  <c r="V1117" i="7"/>
  <c r="U1117" i="7"/>
  <c r="T1117" i="7"/>
  <c r="Z1028" i="7"/>
  <c r="Y1028" i="7"/>
  <c r="X1028" i="7"/>
  <c r="V1004" i="7"/>
  <c r="U1004" i="7"/>
  <c r="T1004" i="7"/>
  <c r="V1024" i="7"/>
  <c r="T1024" i="7"/>
  <c r="U1024" i="7"/>
  <c r="U1027" i="7"/>
  <c r="V1027" i="7"/>
  <c r="T1027" i="7"/>
  <c r="U971" i="7"/>
  <c r="V971" i="7"/>
  <c r="T971" i="7"/>
  <c r="Z980" i="7"/>
  <c r="Y980" i="7"/>
  <c r="X980" i="7"/>
  <c r="Z956" i="7"/>
  <c r="X956" i="7"/>
  <c r="Y956" i="7"/>
  <c r="Z964" i="7"/>
  <c r="Y964" i="7"/>
  <c r="X964" i="7"/>
  <c r="T916" i="7"/>
  <c r="U916" i="7"/>
  <c r="V916" i="7"/>
  <c r="Z953" i="7"/>
  <c r="Y953" i="7"/>
  <c r="X953" i="7"/>
  <c r="Y952" i="7"/>
  <c r="X952" i="7"/>
  <c r="Z952" i="7"/>
  <c r="T924" i="7"/>
  <c r="V924" i="7"/>
  <c r="U924" i="7"/>
  <c r="Z989" i="7"/>
  <c r="Y989" i="7"/>
  <c r="X989" i="7"/>
  <c r="Y929" i="7"/>
  <c r="X929" i="7"/>
  <c r="Z929" i="7"/>
  <c r="U909" i="7"/>
  <c r="T909" i="7"/>
  <c r="V909" i="7"/>
  <c r="V886" i="7"/>
  <c r="U886" i="7"/>
  <c r="T886" i="7"/>
  <c r="V883" i="7"/>
  <c r="U883" i="7"/>
  <c r="T883" i="7"/>
  <c r="V907" i="7"/>
  <c r="U907" i="7"/>
  <c r="T907" i="7"/>
  <c r="V941" i="7"/>
  <c r="U941" i="7"/>
  <c r="T941" i="7"/>
  <c r="Z893" i="7"/>
  <c r="Y893" i="7"/>
  <c r="X893" i="7"/>
  <c r="Z837" i="7"/>
  <c r="Y837" i="7"/>
  <c r="X837" i="7"/>
  <c r="U816" i="7"/>
  <c r="V816" i="7"/>
  <c r="T816" i="7"/>
  <c r="Y827" i="7"/>
  <c r="Z827" i="7"/>
  <c r="X827" i="7"/>
  <c r="V856" i="7"/>
  <c r="U856" i="7"/>
  <c r="T856" i="7"/>
  <c r="U821" i="7"/>
  <c r="V821" i="7"/>
  <c r="T821" i="7"/>
  <c r="V698" i="7"/>
  <c r="U698" i="7"/>
  <c r="T698" i="7"/>
  <c r="Z761" i="7"/>
  <c r="X761" i="7"/>
  <c r="Y761" i="7"/>
  <c r="U792" i="7"/>
  <c r="V792" i="7"/>
  <c r="T792" i="7"/>
  <c r="U752" i="7"/>
  <c r="V752" i="7"/>
  <c r="T752" i="7"/>
  <c r="V774" i="7"/>
  <c r="U774" i="7"/>
  <c r="T774" i="7"/>
  <c r="V722" i="7"/>
  <c r="U722" i="7"/>
  <c r="T722" i="7"/>
  <c r="Z750" i="7"/>
  <c r="X750" i="7"/>
  <c r="Y750" i="7"/>
  <c r="Z708" i="7"/>
  <c r="X708" i="7"/>
  <c r="Y708" i="7"/>
  <c r="U784" i="7"/>
  <c r="V784" i="7"/>
  <c r="T784" i="7"/>
  <c r="X746" i="7"/>
  <c r="Y746" i="7"/>
  <c r="Z746" i="7"/>
  <c r="U697" i="7"/>
  <c r="V697" i="7"/>
  <c r="T697" i="7"/>
  <c r="T677" i="7"/>
  <c r="V677" i="7"/>
  <c r="U677" i="7"/>
  <c r="Y671" i="7"/>
  <c r="Z671" i="7"/>
  <c r="X671" i="7"/>
  <c r="X638" i="7"/>
  <c r="Z638" i="7"/>
  <c r="Y638" i="7"/>
  <c r="Y706" i="7"/>
  <c r="X706" i="7"/>
  <c r="Z706" i="7"/>
  <c r="T693" i="7"/>
  <c r="V693" i="7"/>
  <c r="U693" i="7"/>
  <c r="U601" i="7"/>
  <c r="T601" i="7"/>
  <c r="V601" i="7"/>
  <c r="X703" i="7"/>
  <c r="Z703" i="7"/>
  <c r="Y703" i="7"/>
  <c r="T614" i="7"/>
  <c r="V614" i="7"/>
  <c r="U614" i="7"/>
  <c r="U713" i="7"/>
  <c r="V713" i="7"/>
  <c r="T713" i="7"/>
  <c r="Z699" i="7"/>
  <c r="Y699" i="7"/>
  <c r="X699" i="7"/>
  <c r="Z692" i="7"/>
  <c r="X692" i="7"/>
  <c r="Y692" i="7"/>
  <c r="U667" i="7"/>
  <c r="V667" i="7"/>
  <c r="T667" i="7"/>
  <c r="V660" i="7"/>
  <c r="U660" i="7"/>
  <c r="T660" i="7"/>
  <c r="T642" i="7"/>
  <c r="V642" i="7"/>
  <c r="U642" i="7"/>
  <c r="Z661" i="7"/>
  <c r="Y661" i="7"/>
  <c r="X661" i="7"/>
  <c r="Z559" i="7"/>
  <c r="Y559" i="7"/>
  <c r="X559" i="7"/>
  <c r="U596" i="7"/>
  <c r="T596" i="7"/>
  <c r="V596" i="7"/>
  <c r="Z574" i="7"/>
  <c r="Y574" i="7"/>
  <c r="X574" i="7"/>
  <c r="V623" i="7"/>
  <c r="U623" i="7"/>
  <c r="T623" i="7"/>
  <c r="V589" i="7"/>
  <c r="U589" i="7"/>
  <c r="T589" i="7"/>
  <c r="V578" i="7"/>
  <c r="U578" i="7"/>
  <c r="T578" i="7"/>
  <c r="Y655" i="7"/>
  <c r="Z655" i="7"/>
  <c r="X655" i="7"/>
  <c r="V619" i="7"/>
  <c r="T619" i="7"/>
  <c r="U619" i="7"/>
  <c r="V630" i="7"/>
  <c r="U630" i="7"/>
  <c r="T630" i="7"/>
  <c r="U617" i="7"/>
  <c r="T617" i="7"/>
  <c r="V617" i="7"/>
  <c r="Z557" i="7"/>
  <c r="Y557" i="7"/>
  <c r="X557" i="7"/>
  <c r="Z525" i="7"/>
  <c r="X525" i="7"/>
  <c r="Y525" i="7"/>
  <c r="V547" i="7"/>
  <c r="T547" i="7"/>
  <c r="U547" i="7"/>
  <c r="X493" i="7"/>
  <c r="Z493" i="7"/>
  <c r="Y493" i="7"/>
  <c r="X560" i="7"/>
  <c r="Z560" i="7"/>
  <c r="Y560" i="7"/>
  <c r="Y532" i="7"/>
  <c r="Z532" i="7"/>
  <c r="X532" i="7"/>
  <c r="Y553" i="7"/>
  <c r="X553" i="7"/>
  <c r="Z553" i="7"/>
  <c r="Z566" i="7"/>
  <c r="Y566" i="7"/>
  <c r="X566" i="7"/>
  <c r="Z562" i="7"/>
  <c r="X562" i="7"/>
  <c r="Y562" i="7"/>
  <c r="V542" i="7"/>
  <c r="T542" i="7"/>
  <c r="U542" i="7"/>
  <c r="Z519" i="7"/>
  <c r="X519" i="7"/>
  <c r="Y519" i="7"/>
  <c r="V489" i="7"/>
  <c r="U489" i="7"/>
  <c r="T489" i="7"/>
  <c r="U510" i="7"/>
  <c r="V510" i="7"/>
  <c r="T510" i="7"/>
  <c r="V459" i="7"/>
  <c r="T459" i="7"/>
  <c r="U459" i="7"/>
  <c r="U506" i="7"/>
  <c r="V506" i="7"/>
  <c r="T506" i="7"/>
  <c r="X444" i="7"/>
  <c r="Z444" i="7"/>
  <c r="Y444" i="7"/>
  <c r="Y498" i="7"/>
  <c r="Z498" i="7"/>
  <c r="X498" i="7"/>
  <c r="V474" i="7"/>
  <c r="T474" i="7"/>
  <c r="U474" i="7"/>
  <c r="X428" i="7"/>
  <c r="Z428" i="7"/>
  <c r="Y428" i="7"/>
  <c r="Z395" i="7"/>
  <c r="X395" i="7"/>
  <c r="Y395" i="7"/>
  <c r="V451" i="7"/>
  <c r="U451" i="7"/>
  <c r="T451" i="7"/>
  <c r="Z411" i="7"/>
  <c r="Y411" i="7"/>
  <c r="X411" i="7"/>
  <c r="Y445" i="7"/>
  <c r="Z445" i="7"/>
  <c r="X445" i="7"/>
  <c r="Y353" i="7"/>
  <c r="X353" i="7"/>
  <c r="Z353" i="7"/>
  <c r="Y365" i="7"/>
  <c r="X365" i="7"/>
  <c r="Z365" i="7"/>
  <c r="V306" i="7"/>
  <c r="U306" i="7"/>
  <c r="T306" i="7"/>
  <c r="Z326" i="7"/>
  <c r="Y326" i="7"/>
  <c r="X326" i="7"/>
  <c r="Z311" i="7"/>
  <c r="Y311" i="7"/>
  <c r="X311" i="7"/>
  <c r="Z486" i="7"/>
  <c r="Y486" i="7"/>
  <c r="X486" i="7"/>
  <c r="Z387" i="7"/>
  <c r="Y387" i="7"/>
  <c r="X387" i="7"/>
  <c r="V342" i="7"/>
  <c r="U342" i="7"/>
  <c r="T342" i="7"/>
  <c r="V314" i="7"/>
  <c r="U314" i="7"/>
  <c r="T314" i="7"/>
  <c r="X390" i="7"/>
  <c r="Z390" i="7"/>
  <c r="Y390" i="7"/>
  <c r="Z350" i="7"/>
  <c r="Y350" i="7"/>
  <c r="X350" i="7"/>
  <c r="V393" i="7"/>
  <c r="U393" i="7"/>
  <c r="T393" i="7"/>
  <c r="T320" i="7"/>
  <c r="U320" i="7"/>
  <c r="V320" i="7"/>
  <c r="V375" i="7"/>
  <c r="U375" i="7"/>
  <c r="T375" i="7"/>
  <c r="V351" i="7"/>
  <c r="U351" i="7"/>
  <c r="T351" i="7"/>
  <c r="V299" i="7"/>
  <c r="U299" i="7"/>
  <c r="T299" i="7"/>
  <c r="U470" i="7"/>
  <c r="V470" i="7"/>
  <c r="T470" i="7"/>
  <c r="T384" i="7"/>
  <c r="V384" i="7"/>
  <c r="U384" i="7"/>
  <c r="V367" i="7"/>
  <c r="U367" i="7"/>
  <c r="T367" i="7"/>
  <c r="X352" i="7"/>
  <c r="Z352" i="7"/>
  <c r="Y352" i="7"/>
  <c r="Y253" i="7"/>
  <c r="X253" i="7"/>
  <c r="Z253" i="7"/>
  <c r="Y189" i="7"/>
  <c r="X189" i="7"/>
  <c r="Z189" i="7"/>
  <c r="V189" i="7"/>
  <c r="U189" i="7"/>
  <c r="T189" i="7"/>
  <c r="T125" i="7"/>
  <c r="V125" i="7"/>
  <c r="U125" i="7"/>
  <c r="U241" i="7"/>
  <c r="T241" i="7"/>
  <c r="V241" i="7"/>
  <c r="V270" i="7"/>
  <c r="U270" i="7"/>
  <c r="T270" i="7"/>
  <c r="Z177" i="7"/>
  <c r="Y177" i="7"/>
  <c r="X177" i="7"/>
  <c r="X124" i="7"/>
  <c r="Y124" i="7"/>
  <c r="Z124" i="7"/>
  <c r="Z233" i="7"/>
  <c r="Y233" i="7"/>
  <c r="X233" i="7"/>
  <c r="V214" i="7"/>
  <c r="U214" i="7"/>
  <c r="T214" i="7"/>
  <c r="U180" i="7"/>
  <c r="T180" i="7"/>
  <c r="V180" i="7"/>
  <c r="V135" i="7"/>
  <c r="T135" i="7"/>
  <c r="U135" i="7"/>
  <c r="V107" i="7"/>
  <c r="U107" i="7"/>
  <c r="T107" i="7"/>
  <c r="V276" i="7"/>
  <c r="U276" i="7"/>
  <c r="T276" i="7"/>
  <c r="Z193" i="7"/>
  <c r="Y193" i="7"/>
  <c r="X193" i="7"/>
  <c r="U60" i="7"/>
  <c r="T60" i="7"/>
  <c r="V60" i="7"/>
  <c r="Z266" i="7"/>
  <c r="Y266" i="7"/>
  <c r="X266" i="7"/>
  <c r="T295" i="7"/>
  <c r="V295" i="7"/>
  <c r="U295" i="7"/>
  <c r="Z217" i="7"/>
  <c r="Y217" i="7"/>
  <c r="X217" i="7"/>
  <c r="U185" i="7"/>
  <c r="T185" i="7"/>
  <c r="V185" i="7"/>
  <c r="V147" i="7"/>
  <c r="U147" i="7"/>
  <c r="T147" i="7"/>
  <c r="Y47" i="7"/>
  <c r="X47" i="7"/>
  <c r="Z47" i="7"/>
  <c r="Y88" i="7"/>
  <c r="Z88" i="7"/>
  <c r="X88" i="7"/>
  <c r="Y5" i="7"/>
  <c r="Z5" i="7"/>
  <c r="X5" i="7"/>
  <c r="Z186" i="7"/>
  <c r="Y186" i="7"/>
  <c r="X186" i="7"/>
  <c r="Z134" i="7"/>
  <c r="Y134" i="7"/>
  <c r="X134" i="7"/>
  <c r="Z48" i="7"/>
  <c r="Y48" i="7"/>
  <c r="X48" i="7"/>
  <c r="V250" i="7"/>
  <c r="U250" i="7"/>
  <c r="T250" i="7"/>
  <c r="Z27" i="7"/>
  <c r="Y27" i="7"/>
  <c r="X27" i="7"/>
  <c r="V230" i="7"/>
  <c r="U230" i="7"/>
  <c r="T230" i="7"/>
  <c r="V158" i="7"/>
  <c r="U158" i="7"/>
  <c r="T158" i="7"/>
  <c r="U51" i="7"/>
  <c r="T51" i="7"/>
  <c r="V51" i="7"/>
  <c r="Y69" i="7"/>
  <c r="Z69" i="7"/>
  <c r="X69" i="7"/>
  <c r="U25" i="7"/>
  <c r="V25" i="7"/>
  <c r="T25" i="7"/>
  <c r="U13" i="7"/>
  <c r="T13" i="7"/>
  <c r="V13" i="7"/>
  <c r="T3" i="7"/>
  <c r="V3" i="7"/>
  <c r="U3" i="7"/>
  <c r="Z150" i="7"/>
  <c r="X150" i="7"/>
  <c r="Y150" i="7"/>
  <c r="V206" i="7"/>
  <c r="U206" i="7"/>
  <c r="T206" i="7"/>
  <c r="Y90" i="7"/>
  <c r="X90" i="7"/>
  <c r="Z90" i="7"/>
  <c r="Z50" i="7"/>
  <c r="Y50" i="7"/>
  <c r="X50" i="7"/>
  <c r="U98" i="7"/>
  <c r="V98" i="7"/>
  <c r="T98" i="7"/>
  <c r="V1213" i="7"/>
  <c r="U1213" i="7"/>
  <c r="T1213" i="7"/>
  <c r="Z1182" i="7"/>
  <c r="Y1182" i="7"/>
  <c r="X1182" i="7"/>
  <c r="V1209" i="7"/>
  <c r="U1209" i="7"/>
  <c r="T1209" i="7"/>
  <c r="V1194" i="7"/>
  <c r="U1194" i="7"/>
  <c r="T1194" i="7"/>
  <c r="Z1153" i="7"/>
  <c r="Y1153" i="7"/>
  <c r="X1153" i="7"/>
  <c r="Z1172" i="7"/>
  <c r="Y1172" i="7"/>
  <c r="X1172" i="7"/>
  <c r="V1212" i="7"/>
  <c r="U1212" i="7"/>
  <c r="T1212" i="7"/>
  <c r="Y1136" i="7"/>
  <c r="X1136" i="7"/>
  <c r="Z1136" i="7"/>
  <c r="Z1213" i="7"/>
  <c r="Y1213" i="7"/>
  <c r="X1213" i="7"/>
  <c r="V1218" i="7"/>
  <c r="U1218" i="7"/>
  <c r="T1218" i="7"/>
  <c r="V1171" i="7"/>
  <c r="U1171" i="7"/>
  <c r="T1171" i="7"/>
  <c r="V1214" i="7"/>
  <c r="U1214" i="7"/>
  <c r="T1214" i="7"/>
  <c r="V1179" i="7"/>
  <c r="U1179" i="7"/>
  <c r="T1179" i="7"/>
  <c r="Z1209" i="7"/>
  <c r="Y1209" i="7"/>
  <c r="X1209" i="7"/>
  <c r="U1201" i="7"/>
  <c r="T1201" i="7"/>
  <c r="V1201" i="7"/>
  <c r="Z1194" i="7"/>
  <c r="Y1194" i="7"/>
  <c r="X1194" i="7"/>
  <c r="Y1166" i="7"/>
  <c r="Z1166" i="7"/>
  <c r="X1166" i="7"/>
  <c r="T1131" i="7"/>
  <c r="V1131" i="7"/>
  <c r="U1131" i="7"/>
  <c r="T1177" i="7"/>
  <c r="V1177" i="7"/>
  <c r="U1177" i="7"/>
  <c r="V1164" i="7"/>
  <c r="U1164" i="7"/>
  <c r="T1164" i="7"/>
  <c r="Y1141" i="7"/>
  <c r="Z1141" i="7"/>
  <c r="X1141" i="7"/>
  <c r="V1134" i="7"/>
  <c r="U1134" i="7"/>
  <c r="T1134" i="7"/>
  <c r="V1175" i="7"/>
  <c r="U1175" i="7"/>
  <c r="T1175" i="7"/>
  <c r="V1118" i="7"/>
  <c r="U1118" i="7"/>
  <c r="T1118" i="7"/>
  <c r="V1136" i="7"/>
  <c r="T1136" i="7"/>
  <c r="U1136" i="7"/>
  <c r="Z1187" i="7"/>
  <c r="Y1187" i="7"/>
  <c r="X1187" i="7"/>
  <c r="T1104" i="7"/>
  <c r="V1104" i="7"/>
  <c r="U1104" i="7"/>
  <c r="V1077" i="7"/>
  <c r="U1077" i="7"/>
  <c r="T1077" i="7"/>
  <c r="Y1107" i="7"/>
  <c r="Z1107" i="7"/>
  <c r="X1107" i="7"/>
  <c r="V1080" i="7"/>
  <c r="U1080" i="7"/>
  <c r="T1080" i="7"/>
  <c r="Z1097" i="7"/>
  <c r="Y1097" i="7"/>
  <c r="X1097" i="7"/>
  <c r="T1062" i="7"/>
  <c r="V1062" i="7"/>
  <c r="U1062" i="7"/>
  <c r="Z1061" i="7"/>
  <c r="Y1061" i="7"/>
  <c r="X1061" i="7"/>
  <c r="V1096" i="7"/>
  <c r="U1096" i="7"/>
  <c r="T1096" i="7"/>
  <c r="X1056" i="7"/>
  <c r="Z1056" i="7"/>
  <c r="Y1056" i="7"/>
  <c r="V1088" i="7"/>
  <c r="U1088" i="7"/>
  <c r="T1088" i="7"/>
  <c r="U1075" i="7"/>
  <c r="T1075" i="7"/>
  <c r="V1075" i="7"/>
  <c r="U1005" i="7"/>
  <c r="V1005" i="7"/>
  <c r="T1005" i="7"/>
  <c r="Y1065" i="7"/>
  <c r="X1065" i="7"/>
  <c r="Z1065" i="7"/>
  <c r="V1033" i="7"/>
  <c r="U1033" i="7"/>
  <c r="T1033" i="7"/>
  <c r="Y1023" i="7"/>
  <c r="Z1023" i="7"/>
  <c r="X1023" i="7"/>
  <c r="Y1003" i="7"/>
  <c r="X1003" i="7"/>
  <c r="Z1003" i="7"/>
  <c r="Z1024" i="7"/>
  <c r="Y1024" i="7"/>
  <c r="X1024" i="7"/>
  <c r="V1000" i="7"/>
  <c r="T1000" i="7"/>
  <c r="U1000" i="7"/>
  <c r="Z1027" i="7"/>
  <c r="Y1027" i="7"/>
  <c r="X1027" i="7"/>
  <c r="Y1011" i="7"/>
  <c r="Z1011" i="7"/>
  <c r="X1011" i="7"/>
  <c r="T967" i="7"/>
  <c r="V967" i="7"/>
  <c r="U967" i="7"/>
  <c r="V950" i="7"/>
  <c r="T950" i="7"/>
  <c r="U950" i="7"/>
  <c r="Z940" i="7"/>
  <c r="X940" i="7"/>
  <c r="Y940" i="7"/>
  <c r="V958" i="7"/>
  <c r="T958" i="7"/>
  <c r="U958" i="7"/>
  <c r="T908" i="7"/>
  <c r="V908" i="7"/>
  <c r="U908" i="7"/>
  <c r="U961" i="7"/>
  <c r="V961" i="7"/>
  <c r="T961" i="7"/>
  <c r="U929" i="7"/>
  <c r="V929" i="7"/>
  <c r="T929" i="7"/>
  <c r="V880" i="7"/>
  <c r="U880" i="7"/>
  <c r="T880" i="7"/>
  <c r="U937" i="7"/>
  <c r="V937" i="7"/>
  <c r="T937" i="7"/>
  <c r="U919" i="7"/>
  <c r="V919" i="7"/>
  <c r="T919" i="7"/>
  <c r="Z909" i="7"/>
  <c r="Y909" i="7"/>
  <c r="X909" i="7"/>
  <c r="Z886" i="7"/>
  <c r="Y886" i="7"/>
  <c r="X886" i="7"/>
  <c r="V894" i="7"/>
  <c r="U894" i="7"/>
  <c r="T894" i="7"/>
  <c r="Z883" i="7"/>
  <c r="Y883" i="7"/>
  <c r="X883" i="7"/>
  <c r="V902" i="7"/>
  <c r="U902" i="7"/>
  <c r="T902" i="7"/>
  <c r="V851" i="7"/>
  <c r="U851" i="7"/>
  <c r="T851" i="7"/>
  <c r="Y923" i="7"/>
  <c r="Z923" i="7"/>
  <c r="X923" i="7"/>
  <c r="Z907" i="7"/>
  <c r="Y907" i="7"/>
  <c r="X907" i="7"/>
  <c r="U885" i="7"/>
  <c r="T885" i="7"/>
  <c r="V885" i="7"/>
  <c r="V882" i="7"/>
  <c r="U882" i="7"/>
  <c r="T882" i="7"/>
  <c r="U796" i="7"/>
  <c r="V796" i="7"/>
  <c r="T796" i="7"/>
  <c r="T838" i="7"/>
  <c r="V838" i="7"/>
  <c r="U838" i="7"/>
  <c r="U808" i="7"/>
  <c r="V808" i="7"/>
  <c r="T808" i="7"/>
  <c r="T767" i="7"/>
  <c r="V767" i="7"/>
  <c r="U767" i="7"/>
  <c r="U827" i="7"/>
  <c r="V827" i="7"/>
  <c r="T827" i="7"/>
  <c r="T795" i="7"/>
  <c r="V795" i="7"/>
  <c r="U795" i="7"/>
  <c r="Z856" i="7"/>
  <c r="Y856" i="7"/>
  <c r="X856" i="7"/>
  <c r="Z821" i="7"/>
  <c r="Y821" i="7"/>
  <c r="X821" i="7"/>
  <c r="V723" i="7"/>
  <c r="U723" i="7"/>
  <c r="T723" i="7"/>
  <c r="V690" i="7"/>
  <c r="U690" i="7"/>
  <c r="T690" i="7"/>
  <c r="Z718" i="7"/>
  <c r="Y718" i="7"/>
  <c r="X718" i="7"/>
  <c r="Y774" i="7"/>
  <c r="X774" i="7"/>
  <c r="Z774" i="7"/>
  <c r="V797" i="7"/>
  <c r="U797" i="7"/>
  <c r="T797" i="7"/>
  <c r="Z722" i="7"/>
  <c r="Y722" i="7"/>
  <c r="X722" i="7"/>
  <c r="V801" i="7"/>
  <c r="U801" i="7"/>
  <c r="T801" i="7"/>
  <c r="U742" i="7"/>
  <c r="T742" i="7"/>
  <c r="V742" i="7"/>
  <c r="X689" i="7"/>
  <c r="Z689" i="7"/>
  <c r="Y689" i="7"/>
  <c r="Z677" i="7"/>
  <c r="Y677" i="7"/>
  <c r="X677" i="7"/>
  <c r="V671" i="7"/>
  <c r="U671" i="7"/>
  <c r="T671" i="7"/>
  <c r="V622" i="7"/>
  <c r="U622" i="7"/>
  <c r="T622" i="7"/>
  <c r="V706" i="7"/>
  <c r="T706" i="7"/>
  <c r="U706" i="7"/>
  <c r="U662" i="7"/>
  <c r="T662" i="7"/>
  <c r="V662" i="7"/>
  <c r="V593" i="7"/>
  <c r="U593" i="7"/>
  <c r="T593" i="7"/>
  <c r="Z614" i="7"/>
  <c r="Y614" i="7"/>
  <c r="X614" i="7"/>
  <c r="V605" i="7"/>
  <c r="U605" i="7"/>
  <c r="T605" i="7"/>
  <c r="Z667" i="7"/>
  <c r="Y667" i="7"/>
  <c r="X667" i="7"/>
  <c r="V739" i="7"/>
  <c r="U739" i="7"/>
  <c r="T739" i="7"/>
  <c r="Y613" i="7"/>
  <c r="X613" i="7"/>
  <c r="Z613" i="7"/>
  <c r="V676" i="7"/>
  <c r="U676" i="7"/>
  <c r="T676" i="7"/>
  <c r="Z660" i="7"/>
  <c r="Y660" i="7"/>
  <c r="X660" i="7"/>
  <c r="Z596" i="7"/>
  <c r="Y596" i="7"/>
  <c r="X596" i="7"/>
  <c r="V582" i="7"/>
  <c r="T582" i="7"/>
  <c r="U582" i="7"/>
  <c r="U572" i="7"/>
  <c r="T572" i="7"/>
  <c r="V572" i="7"/>
  <c r="Y643" i="7"/>
  <c r="X643" i="7"/>
  <c r="Z643" i="7"/>
  <c r="Z623" i="7"/>
  <c r="Y623" i="7"/>
  <c r="X623" i="7"/>
  <c r="Z589" i="7"/>
  <c r="Y589" i="7"/>
  <c r="X589" i="7"/>
  <c r="U655" i="7"/>
  <c r="V655" i="7"/>
  <c r="T655" i="7"/>
  <c r="Z619" i="7"/>
  <c r="Y619" i="7"/>
  <c r="X619" i="7"/>
  <c r="Z630" i="7"/>
  <c r="Y630" i="7"/>
  <c r="X630" i="7"/>
  <c r="X617" i="7"/>
  <c r="Z617" i="7"/>
  <c r="Y617" i="7"/>
  <c r="U522" i="7"/>
  <c r="T522" i="7"/>
  <c r="V522" i="7"/>
  <c r="U536" i="7"/>
  <c r="V536" i="7"/>
  <c r="T536" i="7"/>
  <c r="U544" i="7"/>
  <c r="V544" i="7"/>
  <c r="T544" i="7"/>
  <c r="V532" i="7"/>
  <c r="T532" i="7"/>
  <c r="U532" i="7"/>
  <c r="Y537" i="7"/>
  <c r="X537" i="7"/>
  <c r="Z537" i="7"/>
  <c r="V499" i="7"/>
  <c r="U499" i="7"/>
  <c r="T499" i="7"/>
  <c r="Z487" i="7"/>
  <c r="Y487" i="7"/>
  <c r="X487" i="7"/>
  <c r="Z459" i="7"/>
  <c r="Y459" i="7"/>
  <c r="X459" i="7"/>
  <c r="T413" i="7"/>
  <c r="V413" i="7"/>
  <c r="U413" i="7"/>
  <c r="U498" i="7"/>
  <c r="V498" i="7"/>
  <c r="T498" i="7"/>
  <c r="Y429" i="7"/>
  <c r="Z429" i="7"/>
  <c r="X429" i="7"/>
  <c r="Y433" i="7"/>
  <c r="X433" i="7"/>
  <c r="Z433" i="7"/>
  <c r="V391" i="7"/>
  <c r="T391" i="7"/>
  <c r="U391" i="7"/>
  <c r="Z451" i="7"/>
  <c r="Y451" i="7"/>
  <c r="X451" i="7"/>
  <c r="T445" i="7"/>
  <c r="U445" i="7"/>
  <c r="V445" i="7"/>
  <c r="Y345" i="7"/>
  <c r="X345" i="7"/>
  <c r="Z345" i="7"/>
  <c r="Y458" i="7"/>
  <c r="Z458" i="7"/>
  <c r="X458" i="7"/>
  <c r="T360" i="7"/>
  <c r="V360" i="7"/>
  <c r="U360" i="7"/>
  <c r="V298" i="7"/>
  <c r="U298" i="7"/>
  <c r="T298" i="7"/>
  <c r="Z306" i="7"/>
  <c r="Y306" i="7"/>
  <c r="X306" i="7"/>
  <c r="Y383" i="7"/>
  <c r="Z383" i="7"/>
  <c r="X383" i="7"/>
  <c r="Z342" i="7"/>
  <c r="Y342" i="7"/>
  <c r="X342" i="7"/>
  <c r="U321" i="7"/>
  <c r="T321" i="7"/>
  <c r="V321" i="7"/>
  <c r="Z314" i="7"/>
  <c r="Y314" i="7"/>
  <c r="X314" i="7"/>
  <c r="Z437" i="7"/>
  <c r="X437" i="7"/>
  <c r="Y437" i="7"/>
  <c r="X393" i="7"/>
  <c r="Z393" i="7"/>
  <c r="Y393" i="7"/>
  <c r="V343" i="7"/>
  <c r="T343" i="7"/>
  <c r="U343" i="7"/>
  <c r="V335" i="7"/>
  <c r="T335" i="7"/>
  <c r="U335" i="7"/>
  <c r="V330" i="7"/>
  <c r="U330" i="7"/>
  <c r="T330" i="7"/>
  <c r="X320" i="7"/>
  <c r="Z320" i="7"/>
  <c r="Y320" i="7"/>
  <c r="V366" i="7"/>
  <c r="U366" i="7"/>
  <c r="T366" i="7"/>
  <c r="Z351" i="7"/>
  <c r="Y351" i="7"/>
  <c r="X351" i="7"/>
  <c r="V339" i="7"/>
  <c r="U339" i="7"/>
  <c r="T339" i="7"/>
  <c r="V291" i="7"/>
  <c r="U291" i="7"/>
  <c r="T291" i="7"/>
  <c r="Y407" i="7"/>
  <c r="Z407" i="7"/>
  <c r="X407" i="7"/>
  <c r="Z470" i="7"/>
  <c r="Y470" i="7"/>
  <c r="X470" i="7"/>
  <c r="V380" i="7"/>
  <c r="U380" i="7"/>
  <c r="T380" i="7"/>
  <c r="Z367" i="7"/>
  <c r="Y367" i="7"/>
  <c r="X367" i="7"/>
  <c r="V310" i="7"/>
  <c r="U310" i="7"/>
  <c r="T310" i="7"/>
  <c r="Y245" i="7"/>
  <c r="X245" i="7"/>
  <c r="Z245" i="7"/>
  <c r="V171" i="7"/>
  <c r="U171" i="7"/>
  <c r="T171" i="7"/>
  <c r="V267" i="7"/>
  <c r="T267" i="7"/>
  <c r="U267" i="7"/>
  <c r="V254" i="7"/>
  <c r="U254" i="7"/>
  <c r="T254" i="7"/>
  <c r="Z241" i="7"/>
  <c r="Y241" i="7"/>
  <c r="X241" i="7"/>
  <c r="U209" i="7"/>
  <c r="T209" i="7"/>
  <c r="V209" i="7"/>
  <c r="Z270" i="7"/>
  <c r="Y270" i="7"/>
  <c r="X270" i="7"/>
  <c r="Y169" i="7"/>
  <c r="X169" i="7"/>
  <c r="Z169" i="7"/>
  <c r="U121" i="7"/>
  <c r="V121" i="7"/>
  <c r="T121" i="7"/>
  <c r="V258" i="7"/>
  <c r="U258" i="7"/>
  <c r="T258" i="7"/>
  <c r="V246" i="7"/>
  <c r="U246" i="7"/>
  <c r="T246" i="7"/>
  <c r="Z214" i="7"/>
  <c r="Y214" i="7"/>
  <c r="X214" i="7"/>
  <c r="V194" i="7"/>
  <c r="U194" i="7"/>
  <c r="T194" i="7"/>
  <c r="U161" i="7"/>
  <c r="V161" i="7"/>
  <c r="T161" i="7"/>
  <c r="U129" i="7"/>
  <c r="V129" i="7"/>
  <c r="T129" i="7"/>
  <c r="T303" i="7"/>
  <c r="V303" i="7"/>
  <c r="U303" i="7"/>
  <c r="X276" i="7"/>
  <c r="Z276" i="7"/>
  <c r="Y276" i="7"/>
  <c r="Y149" i="7"/>
  <c r="Z149" i="7"/>
  <c r="X149" i="7"/>
  <c r="Y114" i="7"/>
  <c r="Z114" i="7"/>
  <c r="X114" i="7"/>
  <c r="U52" i="7"/>
  <c r="T52" i="7"/>
  <c r="V52" i="7"/>
  <c r="Z295" i="7"/>
  <c r="Y295" i="7"/>
  <c r="X295" i="7"/>
  <c r="Z185" i="7"/>
  <c r="Y185" i="7"/>
  <c r="X185" i="7"/>
  <c r="Y31" i="7"/>
  <c r="X31" i="7"/>
  <c r="Z31" i="7"/>
  <c r="Z45" i="7"/>
  <c r="Y45" i="7"/>
  <c r="X45" i="7"/>
  <c r="V5" i="7"/>
  <c r="U5" i="7"/>
  <c r="T5" i="7"/>
  <c r="Z250" i="7"/>
  <c r="Y250" i="7"/>
  <c r="X250" i="7"/>
  <c r="Y53" i="7"/>
  <c r="Z53" i="7"/>
  <c r="X53" i="7"/>
  <c r="V11" i="7"/>
  <c r="U11" i="7"/>
  <c r="T11" i="7"/>
  <c r="Z230" i="7"/>
  <c r="Y230" i="7"/>
  <c r="X230" i="7"/>
  <c r="Z158" i="7"/>
  <c r="Y158" i="7"/>
  <c r="X158" i="7"/>
  <c r="V72" i="7"/>
  <c r="T72" i="7"/>
  <c r="U72" i="7"/>
  <c r="Z51" i="7"/>
  <c r="Y51" i="7"/>
  <c r="X51" i="7"/>
  <c r="V69" i="7"/>
  <c r="U69" i="7"/>
  <c r="T69" i="7"/>
  <c r="T18" i="7"/>
  <c r="V18" i="7"/>
  <c r="U18" i="7"/>
  <c r="V32" i="7"/>
  <c r="T32" i="7"/>
  <c r="U32" i="7"/>
  <c r="Z3" i="7"/>
  <c r="Y3" i="7"/>
  <c r="X3" i="7"/>
  <c r="Z206" i="7"/>
  <c r="Y206" i="7"/>
  <c r="X206" i="7"/>
  <c r="T90" i="7"/>
  <c r="V90" i="7"/>
  <c r="U90" i="7"/>
  <c r="Z37" i="7"/>
  <c r="Y37" i="7"/>
  <c r="X37" i="7"/>
  <c r="V238" i="7"/>
  <c r="U238" i="7"/>
  <c r="T238" i="7"/>
  <c r="T35" i="7"/>
  <c r="V35" i="7"/>
  <c r="U35" i="7"/>
  <c r="T1200" i="7"/>
  <c r="V1200" i="7"/>
  <c r="U1200" i="7"/>
  <c r="V1146" i="7"/>
  <c r="U1146" i="7"/>
  <c r="T1146" i="7"/>
  <c r="Z1218" i="7"/>
  <c r="Y1218" i="7"/>
  <c r="X1218" i="7"/>
  <c r="Z1214" i="7"/>
  <c r="Y1214" i="7"/>
  <c r="X1214" i="7"/>
  <c r="V1207" i="7"/>
  <c r="U1207" i="7"/>
  <c r="T1207" i="7"/>
  <c r="Z1131" i="7"/>
  <c r="Y1131" i="7"/>
  <c r="X1131" i="7"/>
  <c r="X1177" i="7"/>
  <c r="Z1177" i="7"/>
  <c r="Y1177" i="7"/>
  <c r="Z1175" i="7"/>
  <c r="Y1175" i="7"/>
  <c r="X1175" i="7"/>
  <c r="V1150" i="7"/>
  <c r="U1150" i="7"/>
  <c r="T1150" i="7"/>
  <c r="V1127" i="7"/>
  <c r="U1127" i="7"/>
  <c r="T1127" i="7"/>
  <c r="V1092" i="7"/>
  <c r="U1092" i="7"/>
  <c r="T1092" i="7"/>
  <c r="U1105" i="7"/>
  <c r="T1105" i="7"/>
  <c r="V1105" i="7"/>
  <c r="U1055" i="7"/>
  <c r="T1055" i="7"/>
  <c r="V1055" i="7"/>
  <c r="X1033" i="7"/>
  <c r="Z1033" i="7"/>
  <c r="Y1033" i="7"/>
  <c r="V1023" i="7"/>
  <c r="U1023" i="7"/>
  <c r="T1023" i="7"/>
  <c r="V1031" i="7"/>
  <c r="U1031" i="7"/>
  <c r="T1031" i="7"/>
  <c r="U1003" i="7"/>
  <c r="V1003" i="7"/>
  <c r="T1003" i="7"/>
  <c r="Y1015" i="7"/>
  <c r="Z1015" i="7"/>
  <c r="X1015" i="7"/>
  <c r="Z1000" i="7"/>
  <c r="Y1000" i="7"/>
  <c r="X1000" i="7"/>
  <c r="U1011" i="7"/>
  <c r="T1011" i="7"/>
  <c r="V1011" i="7"/>
  <c r="V1050" i="7"/>
  <c r="U1050" i="7"/>
  <c r="T1050" i="7"/>
  <c r="Z992" i="7"/>
  <c r="X992" i="7"/>
  <c r="Y992" i="7"/>
  <c r="U973" i="7"/>
  <c r="T973" i="7"/>
  <c r="V973" i="7"/>
  <c r="V954" i="7"/>
  <c r="U954" i="7"/>
  <c r="T954" i="7"/>
  <c r="T900" i="7"/>
  <c r="V900" i="7"/>
  <c r="U900" i="7"/>
  <c r="V988" i="7"/>
  <c r="U988" i="7"/>
  <c r="T988" i="7"/>
  <c r="Z961" i="7"/>
  <c r="Y961" i="7"/>
  <c r="X961" i="7"/>
  <c r="U901" i="7"/>
  <c r="T901" i="7"/>
  <c r="V901" i="7"/>
  <c r="V878" i="7"/>
  <c r="U878" i="7"/>
  <c r="T878" i="7"/>
  <c r="Z937" i="7"/>
  <c r="Y937" i="7"/>
  <c r="X937" i="7"/>
  <c r="Z919" i="7"/>
  <c r="Y919" i="7"/>
  <c r="X919" i="7"/>
  <c r="V895" i="7"/>
  <c r="U895" i="7"/>
  <c r="T895" i="7"/>
  <c r="Z894" i="7"/>
  <c r="Y894" i="7"/>
  <c r="X894" i="7"/>
  <c r="U917" i="7"/>
  <c r="V917" i="7"/>
  <c r="T917" i="7"/>
  <c r="Z902" i="7"/>
  <c r="Y902" i="7"/>
  <c r="X902" i="7"/>
  <c r="Y875" i="7"/>
  <c r="Z875" i="7"/>
  <c r="X875" i="7"/>
  <c r="U843" i="7"/>
  <c r="T843" i="7"/>
  <c r="V843" i="7"/>
  <c r="U923" i="7"/>
  <c r="T923" i="7"/>
  <c r="V923" i="7"/>
  <c r="Y873" i="7"/>
  <c r="Z873" i="7"/>
  <c r="X873" i="7"/>
  <c r="Z885" i="7"/>
  <c r="Y885" i="7"/>
  <c r="X885" i="7"/>
  <c r="Z882" i="7"/>
  <c r="Y882" i="7"/>
  <c r="X882" i="7"/>
  <c r="Z825" i="7"/>
  <c r="Y825" i="7"/>
  <c r="X825" i="7"/>
  <c r="V852" i="7"/>
  <c r="U852" i="7"/>
  <c r="T852" i="7"/>
  <c r="Z781" i="7"/>
  <c r="Y781" i="7"/>
  <c r="X781" i="7"/>
  <c r="V860" i="7"/>
  <c r="U860" i="7"/>
  <c r="T860" i="7"/>
  <c r="T815" i="7"/>
  <c r="V815" i="7"/>
  <c r="U815" i="7"/>
  <c r="V836" i="7"/>
  <c r="U836" i="7"/>
  <c r="T836" i="7"/>
  <c r="V793" i="7"/>
  <c r="U793" i="7"/>
  <c r="T793" i="7"/>
  <c r="U850" i="7"/>
  <c r="T850" i="7"/>
  <c r="V850" i="7"/>
  <c r="V785" i="7"/>
  <c r="U785" i="7"/>
  <c r="T785" i="7"/>
  <c r="Z723" i="7"/>
  <c r="Y723" i="7"/>
  <c r="X723" i="7"/>
  <c r="V714" i="7"/>
  <c r="U714" i="7"/>
  <c r="T714" i="7"/>
  <c r="V806" i="7"/>
  <c r="U806" i="7"/>
  <c r="T806" i="7"/>
  <c r="Y760" i="7"/>
  <c r="Z760" i="7"/>
  <c r="X760" i="7"/>
  <c r="V731" i="7"/>
  <c r="U731" i="7"/>
  <c r="T731" i="7"/>
  <c r="Z797" i="7"/>
  <c r="Y797" i="7"/>
  <c r="X797" i="7"/>
  <c r="Z700" i="7"/>
  <c r="X700" i="7"/>
  <c r="Y700" i="7"/>
  <c r="Z801" i="7"/>
  <c r="Y801" i="7"/>
  <c r="X801" i="7"/>
  <c r="Y737" i="7"/>
  <c r="X737" i="7"/>
  <c r="Z737" i="7"/>
  <c r="V745" i="7"/>
  <c r="T745" i="7"/>
  <c r="U745" i="7"/>
  <c r="T669" i="7"/>
  <c r="V669" i="7"/>
  <c r="U669" i="7"/>
  <c r="Z622" i="7"/>
  <c r="Y622" i="7"/>
  <c r="X622" i="7"/>
  <c r="X662" i="7"/>
  <c r="Z662" i="7"/>
  <c r="Y662" i="7"/>
  <c r="Z739" i="7"/>
  <c r="Y739" i="7"/>
  <c r="X739" i="7"/>
  <c r="V691" i="7"/>
  <c r="U691" i="7"/>
  <c r="T691" i="7"/>
  <c r="Y683" i="7"/>
  <c r="Z683" i="7"/>
  <c r="X683" i="7"/>
  <c r="Y653" i="7"/>
  <c r="X653" i="7"/>
  <c r="Z653" i="7"/>
  <c r="Z676" i="7"/>
  <c r="Y676" i="7"/>
  <c r="X676" i="7"/>
  <c r="T658" i="7"/>
  <c r="V658" i="7"/>
  <c r="U658" i="7"/>
  <c r="V636" i="7"/>
  <c r="U636" i="7"/>
  <c r="T636" i="7"/>
  <c r="Z582" i="7"/>
  <c r="Y582" i="7"/>
  <c r="X582" i="7"/>
  <c r="Z572" i="7"/>
  <c r="Y572" i="7"/>
  <c r="X572" i="7"/>
  <c r="U643" i="7"/>
  <c r="V643" i="7"/>
  <c r="T643" i="7"/>
  <c r="Z598" i="7"/>
  <c r="Y598" i="7"/>
  <c r="X598" i="7"/>
  <c r="V585" i="7"/>
  <c r="U585" i="7"/>
  <c r="T585" i="7"/>
  <c r="U565" i="7"/>
  <c r="T565" i="7"/>
  <c r="V565" i="7"/>
  <c r="V586" i="7"/>
  <c r="U586" i="7"/>
  <c r="T586" i="7"/>
  <c r="V611" i="7"/>
  <c r="U611" i="7"/>
  <c r="T611" i="7"/>
  <c r="U554" i="7"/>
  <c r="V554" i="7"/>
  <c r="T554" i="7"/>
  <c r="T517" i="7"/>
  <c r="V517" i="7"/>
  <c r="U517" i="7"/>
  <c r="Y485" i="7"/>
  <c r="Z485" i="7"/>
  <c r="X485" i="7"/>
  <c r="Z544" i="7"/>
  <c r="X544" i="7"/>
  <c r="Y544" i="7"/>
  <c r="V537" i="7"/>
  <c r="T537" i="7"/>
  <c r="U537" i="7"/>
  <c r="V491" i="7"/>
  <c r="T491" i="7"/>
  <c r="U491" i="7"/>
  <c r="Y534" i="7"/>
  <c r="X534" i="7"/>
  <c r="Z534" i="7"/>
  <c r="V495" i="7"/>
  <c r="T495" i="7"/>
  <c r="U495" i="7"/>
  <c r="U538" i="7"/>
  <c r="T538" i="7"/>
  <c r="V538" i="7"/>
  <c r="U454" i="7"/>
  <c r="T454" i="7"/>
  <c r="V454" i="7"/>
  <c r="Y514" i="7"/>
  <c r="Z514" i="7"/>
  <c r="X514" i="7"/>
  <c r="U429" i="7"/>
  <c r="T429" i="7"/>
  <c r="V429" i="7"/>
  <c r="Y421" i="7"/>
  <c r="Z421" i="7"/>
  <c r="X421" i="7"/>
  <c r="Y518" i="7"/>
  <c r="Z518" i="7"/>
  <c r="X518" i="7"/>
  <c r="U446" i="7"/>
  <c r="T446" i="7"/>
  <c r="V446" i="7"/>
  <c r="U419" i="7"/>
  <c r="T419" i="7"/>
  <c r="V419" i="7"/>
  <c r="T389" i="7"/>
  <c r="V389" i="7"/>
  <c r="U389" i="7"/>
  <c r="Y466" i="7"/>
  <c r="Z466" i="7"/>
  <c r="X466" i="7"/>
  <c r="Y337" i="7"/>
  <c r="X337" i="7"/>
  <c r="Z337" i="7"/>
  <c r="V458" i="7"/>
  <c r="T458" i="7"/>
  <c r="U458" i="7"/>
  <c r="X360" i="7"/>
  <c r="Z360" i="7"/>
  <c r="Y360" i="7"/>
  <c r="V290" i="7"/>
  <c r="U290" i="7"/>
  <c r="T290" i="7"/>
  <c r="Z298" i="7"/>
  <c r="Y298" i="7"/>
  <c r="X298" i="7"/>
  <c r="V383" i="7"/>
  <c r="T383" i="7"/>
  <c r="U383" i="7"/>
  <c r="V319" i="7"/>
  <c r="U319" i="7"/>
  <c r="T319" i="7"/>
  <c r="Y309" i="7"/>
  <c r="X309" i="7"/>
  <c r="Z309" i="7"/>
  <c r="T437" i="7"/>
  <c r="V437" i="7"/>
  <c r="U437" i="7"/>
  <c r="V358" i="7"/>
  <c r="U358" i="7"/>
  <c r="T358" i="7"/>
  <c r="Z343" i="7"/>
  <c r="Y343" i="7"/>
  <c r="X343" i="7"/>
  <c r="Z335" i="7"/>
  <c r="Y335" i="7"/>
  <c r="X335" i="7"/>
  <c r="Z330" i="7"/>
  <c r="Y330" i="7"/>
  <c r="X330" i="7"/>
  <c r="V302" i="7"/>
  <c r="U302" i="7"/>
  <c r="T302" i="7"/>
  <c r="U392" i="7"/>
  <c r="V392" i="7"/>
  <c r="T392" i="7"/>
  <c r="Z366" i="7"/>
  <c r="Y366" i="7"/>
  <c r="X366" i="7"/>
  <c r="V347" i="7"/>
  <c r="U347" i="7"/>
  <c r="T347" i="7"/>
  <c r="V338" i="7"/>
  <c r="U338" i="7"/>
  <c r="T338" i="7"/>
  <c r="T289" i="7"/>
  <c r="V289" i="7"/>
  <c r="U289" i="7"/>
  <c r="V407" i="7"/>
  <c r="U407" i="7"/>
  <c r="T407" i="7"/>
  <c r="U435" i="7"/>
  <c r="V435" i="7"/>
  <c r="T435" i="7"/>
  <c r="U403" i="7"/>
  <c r="V403" i="7"/>
  <c r="T403" i="7"/>
  <c r="Z380" i="7"/>
  <c r="Y380" i="7"/>
  <c r="X380" i="7"/>
  <c r="X364" i="7"/>
  <c r="Z364" i="7"/>
  <c r="Y364" i="7"/>
  <c r="Z310" i="7"/>
  <c r="Y310" i="7"/>
  <c r="X310" i="7"/>
  <c r="Y237" i="7"/>
  <c r="X237" i="7"/>
  <c r="Z237" i="7"/>
  <c r="Z267" i="7"/>
  <c r="Y267" i="7"/>
  <c r="X267" i="7"/>
  <c r="Z254" i="7"/>
  <c r="Y254" i="7"/>
  <c r="X254" i="7"/>
  <c r="V234" i="7"/>
  <c r="U234" i="7"/>
  <c r="T234" i="7"/>
  <c r="V222" i="7"/>
  <c r="U222" i="7"/>
  <c r="T222" i="7"/>
  <c r="Z209" i="7"/>
  <c r="Y209" i="7"/>
  <c r="X209" i="7"/>
  <c r="Y133" i="7"/>
  <c r="Z133" i="7"/>
  <c r="X133" i="7"/>
  <c r="V235" i="7"/>
  <c r="T235" i="7"/>
  <c r="U235" i="7"/>
  <c r="V113" i="7"/>
  <c r="U113" i="7"/>
  <c r="T113" i="7"/>
  <c r="V287" i="7"/>
  <c r="U287" i="7"/>
  <c r="T287" i="7"/>
  <c r="Z258" i="7"/>
  <c r="Y258" i="7"/>
  <c r="X258" i="7"/>
  <c r="Z246" i="7"/>
  <c r="Y246" i="7"/>
  <c r="X246" i="7"/>
  <c r="Z194" i="7"/>
  <c r="Y194" i="7"/>
  <c r="X194" i="7"/>
  <c r="V154" i="7"/>
  <c r="U154" i="7"/>
  <c r="T154" i="7"/>
  <c r="V111" i="7"/>
  <c r="T111" i="7"/>
  <c r="U111" i="7"/>
  <c r="Z303" i="7"/>
  <c r="Y303" i="7"/>
  <c r="X303" i="7"/>
  <c r="V105" i="7"/>
  <c r="U105" i="7"/>
  <c r="T105" i="7"/>
  <c r="V12" i="7"/>
  <c r="U12" i="7"/>
  <c r="T12" i="7"/>
  <c r="X260" i="7"/>
  <c r="Y260" i="7"/>
  <c r="Z260" i="7"/>
  <c r="U149" i="7"/>
  <c r="T149" i="7"/>
  <c r="V149" i="7"/>
  <c r="Y82" i="7"/>
  <c r="X82" i="7"/>
  <c r="Z82" i="7"/>
  <c r="V44" i="7"/>
  <c r="U44" i="7"/>
  <c r="T44" i="7"/>
  <c r="Y173" i="7"/>
  <c r="Z173" i="7"/>
  <c r="X173" i="7"/>
  <c r="Y286" i="7"/>
  <c r="Z286" i="7"/>
  <c r="X286" i="7"/>
  <c r="Y181" i="7"/>
  <c r="Z181" i="7"/>
  <c r="X181" i="7"/>
  <c r="T140" i="7"/>
  <c r="V140" i="7"/>
  <c r="U140" i="7"/>
  <c r="Y106" i="7"/>
  <c r="Z106" i="7"/>
  <c r="X106" i="7"/>
  <c r="Y23" i="7"/>
  <c r="X23" i="7"/>
  <c r="Z23" i="7"/>
  <c r="V174" i="7"/>
  <c r="U174" i="7"/>
  <c r="T174" i="7"/>
  <c r="V45" i="7"/>
  <c r="U45" i="7"/>
  <c r="T45" i="7"/>
  <c r="T26" i="7"/>
  <c r="V26" i="7"/>
  <c r="U26" i="7"/>
  <c r="V242" i="7"/>
  <c r="U242" i="7"/>
  <c r="T242" i="7"/>
  <c r="Y112" i="7"/>
  <c r="X112" i="7"/>
  <c r="Z112" i="7"/>
  <c r="U53" i="7"/>
  <c r="T53" i="7"/>
  <c r="V53" i="7"/>
  <c r="Z11" i="7"/>
  <c r="Y11" i="7"/>
  <c r="X11" i="7"/>
  <c r="U94" i="7"/>
  <c r="V94" i="7"/>
  <c r="T94" i="7"/>
  <c r="Z72" i="7"/>
  <c r="Y72" i="7"/>
  <c r="X72" i="7"/>
  <c r="V34" i="7"/>
  <c r="U34" i="7"/>
  <c r="T34" i="7"/>
  <c r="Z18" i="7"/>
  <c r="Y18" i="7"/>
  <c r="X18" i="7"/>
  <c r="Y84" i="7"/>
  <c r="Z84" i="7"/>
  <c r="X84" i="7"/>
  <c r="Z32" i="7"/>
  <c r="X32" i="7"/>
  <c r="Y32" i="7"/>
  <c r="V226" i="7"/>
  <c r="U226" i="7"/>
  <c r="T226" i="7"/>
  <c r="Y80" i="7"/>
  <c r="X80" i="7"/>
  <c r="Z80" i="7"/>
  <c r="T67" i="7"/>
  <c r="V67" i="7"/>
  <c r="U67" i="7"/>
  <c r="Y122" i="7"/>
  <c r="Z122" i="7"/>
  <c r="X122" i="7"/>
  <c r="V37" i="7"/>
  <c r="U37" i="7"/>
  <c r="T37" i="7"/>
  <c r="Z238" i="7"/>
  <c r="Y238" i="7"/>
  <c r="X238" i="7"/>
  <c r="Z35" i="7"/>
  <c r="Y35" i="7"/>
  <c r="X35" i="7"/>
  <c r="V8" i="7"/>
  <c r="U8" i="7"/>
  <c r="T8" i="7"/>
  <c r="U1216" i="7"/>
  <c r="T1216" i="7"/>
  <c r="V1216" i="7"/>
  <c r="Z1160" i="7"/>
  <c r="Y1160" i="7"/>
  <c r="X1160" i="7"/>
  <c r="V1211" i="7"/>
  <c r="U1211" i="7"/>
  <c r="T1211" i="7"/>
  <c r="T1155" i="7"/>
  <c r="V1155" i="7"/>
  <c r="U1155" i="7"/>
  <c r="V1191" i="7"/>
  <c r="U1191" i="7"/>
  <c r="T1191" i="7"/>
  <c r="V1176" i="7"/>
  <c r="U1176" i="7"/>
  <c r="T1176" i="7"/>
  <c r="Z1201" i="7"/>
  <c r="Y1201" i="7"/>
  <c r="X1201" i="7"/>
  <c r="Z1163" i="7"/>
  <c r="X1163" i="7"/>
  <c r="Y1163" i="7"/>
  <c r="U1166" i="7"/>
  <c r="V1166" i="7"/>
  <c r="T1166" i="7"/>
  <c r="Z1164" i="7"/>
  <c r="Y1164" i="7"/>
  <c r="X1164" i="7"/>
  <c r="T1130" i="7"/>
  <c r="V1130" i="7"/>
  <c r="U1130" i="7"/>
  <c r="Z1118" i="7"/>
  <c r="Y1118" i="7"/>
  <c r="X1118" i="7"/>
  <c r="Y1099" i="7"/>
  <c r="X1099" i="7"/>
  <c r="Z1099" i="7"/>
  <c r="Z1104" i="7"/>
  <c r="Y1104" i="7"/>
  <c r="X1104" i="7"/>
  <c r="Z1080" i="7"/>
  <c r="Y1080" i="7"/>
  <c r="X1080" i="7"/>
  <c r="U1045" i="7"/>
  <c r="T1045" i="7"/>
  <c r="V1045" i="7"/>
  <c r="Z1062" i="7"/>
  <c r="Y1062" i="7"/>
  <c r="X1062" i="7"/>
  <c r="U1067" i="7"/>
  <c r="T1067" i="7"/>
  <c r="V1067" i="7"/>
  <c r="U1081" i="7"/>
  <c r="V1081" i="7"/>
  <c r="T1081" i="7"/>
  <c r="Z1096" i="7"/>
  <c r="Y1096" i="7"/>
  <c r="X1096" i="7"/>
  <c r="Y1043" i="7"/>
  <c r="X1043" i="7"/>
  <c r="Z1043" i="7"/>
  <c r="Z1088" i="7"/>
  <c r="Y1088" i="7"/>
  <c r="X1088" i="7"/>
  <c r="U1193" i="7"/>
  <c r="T1193" i="7"/>
  <c r="V1193" i="7"/>
  <c r="Y1181" i="7"/>
  <c r="X1181" i="7"/>
  <c r="Z1181" i="7"/>
  <c r="T1147" i="7"/>
  <c r="V1147" i="7"/>
  <c r="U1147" i="7"/>
  <c r="V1198" i="7"/>
  <c r="U1198" i="7"/>
  <c r="T1198" i="7"/>
  <c r="Z1191" i="7"/>
  <c r="Y1191" i="7"/>
  <c r="X1191" i="7"/>
  <c r="Z1167" i="7"/>
  <c r="Y1167" i="7"/>
  <c r="X1167" i="7"/>
  <c r="Z1207" i="7"/>
  <c r="Y1207" i="7"/>
  <c r="X1207" i="7"/>
  <c r="V1199" i="7"/>
  <c r="U1199" i="7"/>
  <c r="T1199" i="7"/>
  <c r="T1161" i="7"/>
  <c r="V1161" i="7"/>
  <c r="U1161" i="7"/>
  <c r="V1183" i="7"/>
  <c r="T1183" i="7"/>
  <c r="U1183" i="7"/>
  <c r="V1142" i="7"/>
  <c r="U1142" i="7"/>
  <c r="T1142" i="7"/>
  <c r="T1123" i="7"/>
  <c r="V1123" i="7"/>
  <c r="U1123" i="7"/>
  <c r="Z1130" i="7"/>
  <c r="Y1130" i="7"/>
  <c r="X1130" i="7"/>
  <c r="Z1150" i="7"/>
  <c r="Y1150" i="7"/>
  <c r="X1150" i="7"/>
  <c r="X1127" i="7"/>
  <c r="Z1127" i="7"/>
  <c r="Y1127" i="7"/>
  <c r="U1095" i="7"/>
  <c r="V1095" i="7"/>
  <c r="T1095" i="7"/>
  <c r="V1119" i="7"/>
  <c r="U1119" i="7"/>
  <c r="T1119" i="7"/>
  <c r="U1124" i="7"/>
  <c r="T1124" i="7"/>
  <c r="V1124" i="7"/>
  <c r="U1073" i="7"/>
  <c r="T1073" i="7"/>
  <c r="V1073" i="7"/>
  <c r="Z1045" i="7"/>
  <c r="Y1045" i="7"/>
  <c r="X1045" i="7"/>
  <c r="Z1092" i="7"/>
  <c r="Y1092" i="7"/>
  <c r="X1092" i="7"/>
  <c r="V1043" i="7"/>
  <c r="T1043" i="7"/>
  <c r="U1043" i="7"/>
  <c r="Z1067" i="7"/>
  <c r="Y1067" i="7"/>
  <c r="X1067" i="7"/>
  <c r="Z1105" i="7"/>
  <c r="Y1105" i="7"/>
  <c r="X1105" i="7"/>
  <c r="Z1081" i="7"/>
  <c r="Y1081" i="7"/>
  <c r="X1081" i="7"/>
  <c r="V1076" i="7"/>
  <c r="U1076" i="7"/>
  <c r="T1076" i="7"/>
  <c r="T1046" i="7"/>
  <c r="V1046" i="7"/>
  <c r="U1046" i="7"/>
  <c r="Y1049" i="7"/>
  <c r="X1049" i="7"/>
  <c r="Z1049" i="7"/>
  <c r="Z1055" i="7"/>
  <c r="X1055" i="7"/>
  <c r="Y1055" i="7"/>
  <c r="Z1031" i="7"/>
  <c r="Y1031" i="7"/>
  <c r="X1031" i="7"/>
  <c r="X1002" i="7"/>
  <c r="Y1002" i="7"/>
  <c r="Z1002" i="7"/>
  <c r="U1015" i="7"/>
  <c r="V1015" i="7"/>
  <c r="T1015" i="7"/>
  <c r="X1050" i="7"/>
  <c r="Z1050" i="7"/>
  <c r="Y1050" i="7"/>
  <c r="V992" i="7"/>
  <c r="U992" i="7"/>
  <c r="T992" i="7"/>
  <c r="V946" i="7"/>
  <c r="U946" i="7"/>
  <c r="T946" i="7"/>
  <c r="U933" i="7"/>
  <c r="T933" i="7"/>
  <c r="V933" i="7"/>
  <c r="T982" i="7"/>
  <c r="V982" i="7"/>
  <c r="U982" i="7"/>
  <c r="Z973" i="7"/>
  <c r="X973" i="7"/>
  <c r="Y973" i="7"/>
  <c r="T892" i="7"/>
  <c r="V892" i="7"/>
  <c r="U892" i="7"/>
  <c r="Z988" i="7"/>
  <c r="Y988" i="7"/>
  <c r="X988" i="7"/>
  <c r="U968" i="7"/>
  <c r="V968" i="7"/>
  <c r="T968" i="7"/>
  <c r="Y947" i="7"/>
  <c r="Z947" i="7"/>
  <c r="X947" i="7"/>
  <c r="Z901" i="7"/>
  <c r="Y901" i="7"/>
  <c r="X901" i="7"/>
  <c r="Z878" i="7"/>
  <c r="Y878" i="7"/>
  <c r="X878" i="7"/>
  <c r="Z895" i="7"/>
  <c r="Y895" i="7"/>
  <c r="X895" i="7"/>
  <c r="Y949" i="7"/>
  <c r="Z949" i="7"/>
  <c r="X949" i="7"/>
  <c r="V891" i="7"/>
  <c r="U891" i="7"/>
  <c r="T891" i="7"/>
  <c r="Z917" i="7"/>
  <c r="Y917" i="7"/>
  <c r="X917" i="7"/>
  <c r="V899" i="7"/>
  <c r="U899" i="7"/>
  <c r="T899" i="7"/>
  <c r="Y839" i="7"/>
  <c r="Z839" i="7"/>
  <c r="X839" i="7"/>
  <c r="V879" i="7"/>
  <c r="U879" i="7"/>
  <c r="T879" i="7"/>
  <c r="Y831" i="7"/>
  <c r="X831" i="7"/>
  <c r="Z831" i="7"/>
  <c r="V825" i="7"/>
  <c r="T825" i="7"/>
  <c r="U825" i="7"/>
  <c r="Z852" i="7"/>
  <c r="X852" i="7"/>
  <c r="Y852" i="7"/>
  <c r="T779" i="7"/>
  <c r="V779" i="7"/>
  <c r="U779" i="7"/>
  <c r="Z860" i="7"/>
  <c r="X860" i="7"/>
  <c r="Y860" i="7"/>
  <c r="T807" i="7"/>
  <c r="V807" i="7"/>
  <c r="U807" i="7"/>
  <c r="Y867" i="7"/>
  <c r="Z867" i="7"/>
  <c r="X867" i="7"/>
  <c r="Z836" i="7"/>
  <c r="X836" i="7"/>
  <c r="Y836" i="7"/>
  <c r="V832" i="7"/>
  <c r="U832" i="7"/>
  <c r="T832" i="7"/>
  <c r="T799" i="7"/>
  <c r="V799" i="7"/>
  <c r="U799" i="7"/>
  <c r="Y835" i="7"/>
  <c r="Z835" i="7"/>
  <c r="X835" i="7"/>
  <c r="V814" i="7"/>
  <c r="U814" i="7"/>
  <c r="T814" i="7"/>
  <c r="T763" i="7"/>
  <c r="V763" i="7"/>
  <c r="U763" i="7"/>
  <c r="X850" i="7"/>
  <c r="Z850" i="7"/>
  <c r="Y850" i="7"/>
  <c r="U829" i="7"/>
  <c r="V829" i="7"/>
  <c r="T829" i="7"/>
  <c r="T820" i="7"/>
  <c r="V820" i="7"/>
  <c r="U820" i="7"/>
  <c r="V765" i="7"/>
  <c r="U765" i="7"/>
  <c r="T765" i="7"/>
  <c r="V794" i="7"/>
  <c r="U794" i="7"/>
  <c r="T794" i="7"/>
  <c r="Y780" i="7"/>
  <c r="Z780" i="7"/>
  <c r="X780" i="7"/>
  <c r="Z714" i="7"/>
  <c r="Y714" i="7"/>
  <c r="X714" i="7"/>
  <c r="Y806" i="7"/>
  <c r="X806" i="7"/>
  <c r="Z806" i="7"/>
  <c r="U760" i="7"/>
  <c r="T760" i="7"/>
  <c r="V760" i="7"/>
  <c r="Z731" i="7"/>
  <c r="Y731" i="7"/>
  <c r="X731" i="7"/>
  <c r="U694" i="7"/>
  <c r="T694" i="7"/>
  <c r="V694" i="7"/>
  <c r="V734" i="7"/>
  <c r="U734" i="7"/>
  <c r="T734" i="7"/>
  <c r="Z734" i="7"/>
  <c r="Y734" i="7"/>
  <c r="X734" i="7"/>
  <c r="Z745" i="7"/>
  <c r="Y745" i="7"/>
  <c r="X745" i="7"/>
  <c r="V695" i="7"/>
  <c r="U695" i="7"/>
  <c r="T695" i="7"/>
  <c r="Z669" i="7"/>
  <c r="Y669" i="7"/>
  <c r="X669" i="7"/>
  <c r="Y647" i="7"/>
  <c r="Z647" i="7"/>
  <c r="X647" i="7"/>
  <c r="U678" i="7"/>
  <c r="T678" i="7"/>
  <c r="V678" i="7"/>
  <c r="Z691" i="7"/>
  <c r="Y691" i="7"/>
  <c r="X691" i="7"/>
  <c r="V683" i="7"/>
  <c r="U683" i="7"/>
  <c r="T683" i="7"/>
  <c r="V652" i="7"/>
  <c r="U652" i="7"/>
  <c r="T652" i="7"/>
  <c r="V626" i="7"/>
  <c r="U626" i="7"/>
  <c r="T626" i="7"/>
  <c r="Z543" i="7"/>
  <c r="X543" i="7"/>
  <c r="Y543" i="7"/>
  <c r="V615" i="7"/>
  <c r="U615" i="7"/>
  <c r="T615" i="7"/>
  <c r="V590" i="7"/>
  <c r="T590" i="7"/>
  <c r="U590" i="7"/>
  <c r="U580" i="7"/>
  <c r="T580" i="7"/>
  <c r="V580" i="7"/>
  <c r="U558" i="7"/>
  <c r="T558" i="7"/>
  <c r="V558" i="7"/>
  <c r="V598" i="7"/>
  <c r="U598" i="7"/>
  <c r="T598" i="7"/>
  <c r="Z585" i="7"/>
  <c r="Y585" i="7"/>
  <c r="X585" i="7"/>
  <c r="Z565" i="7"/>
  <c r="Y565" i="7"/>
  <c r="X565" i="7"/>
  <c r="X611" i="7"/>
  <c r="Z611" i="7"/>
  <c r="Y611" i="7"/>
  <c r="T509" i="7"/>
  <c r="V509" i="7"/>
  <c r="U509" i="7"/>
  <c r="V483" i="7"/>
  <c r="U483" i="7"/>
  <c r="T483" i="7"/>
  <c r="V570" i="7"/>
  <c r="U570" i="7"/>
  <c r="T570" i="7"/>
  <c r="U530" i="7"/>
  <c r="T530" i="7"/>
  <c r="V530" i="7"/>
  <c r="V484" i="7"/>
  <c r="U484" i="7"/>
  <c r="T484" i="7"/>
  <c r="Z538" i="7"/>
  <c r="X538" i="7"/>
  <c r="Y538" i="7"/>
  <c r="T472" i="7"/>
  <c r="U472" i="7"/>
  <c r="V472" i="7"/>
  <c r="Z454" i="7"/>
  <c r="Y454" i="7"/>
  <c r="X454" i="7"/>
  <c r="U514" i="7"/>
  <c r="V514" i="7"/>
  <c r="T514" i="7"/>
  <c r="U462" i="7"/>
  <c r="T462" i="7"/>
  <c r="V462" i="7"/>
  <c r="U427" i="7"/>
  <c r="V427" i="7"/>
  <c r="T427" i="7"/>
  <c r="T421" i="7"/>
  <c r="V421" i="7"/>
  <c r="U421" i="7"/>
  <c r="U457" i="7"/>
  <c r="T457" i="7"/>
  <c r="V457" i="7"/>
  <c r="Z439" i="7"/>
  <c r="Y439" i="7"/>
  <c r="X439" i="7"/>
  <c r="U518" i="7"/>
  <c r="V518" i="7"/>
  <c r="T518" i="7"/>
  <c r="Z446" i="7"/>
  <c r="Y446" i="7"/>
  <c r="X446" i="7"/>
  <c r="Z419" i="7"/>
  <c r="Y419" i="7"/>
  <c r="X419" i="7"/>
  <c r="Y548" i="7"/>
  <c r="Z548" i="7"/>
  <c r="X548" i="7"/>
  <c r="V466" i="7"/>
  <c r="U466" i="7"/>
  <c r="T466" i="7"/>
  <c r="V463" i="7"/>
  <c r="T463" i="7"/>
  <c r="U463" i="7"/>
  <c r="Y329" i="7"/>
  <c r="X329" i="7"/>
  <c r="Z329" i="7"/>
  <c r="Y453" i="7"/>
  <c r="Z453" i="7"/>
  <c r="X453" i="7"/>
  <c r="V318" i="7"/>
  <c r="U318" i="7"/>
  <c r="T318" i="7"/>
  <c r="V334" i="7"/>
  <c r="U334" i="7"/>
  <c r="T334" i="7"/>
  <c r="Z319" i="7"/>
  <c r="Y319" i="7"/>
  <c r="X319" i="7"/>
  <c r="V404" i="7"/>
  <c r="U404" i="7"/>
  <c r="T404" i="7"/>
  <c r="V323" i="7"/>
  <c r="U323" i="7"/>
  <c r="T323" i="7"/>
  <c r="T312" i="7"/>
  <c r="V312" i="7"/>
  <c r="U312" i="7"/>
  <c r="Z358" i="7"/>
  <c r="Y358" i="7"/>
  <c r="X358" i="7"/>
  <c r="Z302" i="7"/>
  <c r="Y302" i="7"/>
  <c r="X302" i="7"/>
  <c r="Z392" i="7"/>
  <c r="Y392" i="7"/>
  <c r="X392" i="7"/>
  <c r="V346" i="7"/>
  <c r="U346" i="7"/>
  <c r="T346" i="7"/>
  <c r="Z338" i="7"/>
  <c r="Y338" i="7"/>
  <c r="X338" i="7"/>
  <c r="V283" i="7"/>
  <c r="U283" i="7"/>
  <c r="T283" i="7"/>
  <c r="Z435" i="7"/>
  <c r="Y435" i="7"/>
  <c r="X435" i="7"/>
  <c r="Z403" i="7"/>
  <c r="Y403" i="7"/>
  <c r="X403" i="7"/>
  <c r="T374" i="7"/>
  <c r="V374" i="7"/>
  <c r="U374" i="7"/>
  <c r="V363" i="7"/>
  <c r="U363" i="7"/>
  <c r="T363" i="7"/>
  <c r="Y229" i="7"/>
  <c r="X229" i="7"/>
  <c r="Z229" i="7"/>
  <c r="Z234" i="7"/>
  <c r="Y234" i="7"/>
  <c r="X234" i="7"/>
  <c r="Z222" i="7"/>
  <c r="Y222" i="7"/>
  <c r="X222" i="7"/>
  <c r="V202" i="7"/>
  <c r="U202" i="7"/>
  <c r="T202" i="7"/>
  <c r="V190" i="7"/>
  <c r="U190" i="7"/>
  <c r="T190" i="7"/>
  <c r="T133" i="7"/>
  <c r="V133" i="7"/>
  <c r="U133" i="7"/>
  <c r="V203" i="7"/>
  <c r="T203" i="7"/>
  <c r="U203" i="7"/>
  <c r="Y100" i="7"/>
  <c r="Z100" i="7"/>
  <c r="X100" i="7"/>
  <c r="Z287" i="7"/>
  <c r="Y287" i="7"/>
  <c r="X287" i="7"/>
  <c r="Z154" i="7"/>
  <c r="Y154" i="7"/>
  <c r="X154" i="7"/>
  <c r="U100" i="7"/>
  <c r="T100" i="7"/>
  <c r="V100" i="7"/>
  <c r="U268" i="7"/>
  <c r="T268" i="7"/>
  <c r="V268" i="7"/>
  <c r="Y153" i="7"/>
  <c r="X153" i="7"/>
  <c r="Z153" i="7"/>
  <c r="V4" i="7"/>
  <c r="U4" i="7"/>
  <c r="T4" i="7"/>
  <c r="U257" i="7"/>
  <c r="T257" i="7"/>
  <c r="V257" i="7"/>
  <c r="Z109" i="7"/>
  <c r="Y109" i="7"/>
  <c r="X109" i="7"/>
  <c r="U36" i="7"/>
  <c r="T36" i="7"/>
  <c r="V36" i="7"/>
  <c r="U173" i="7"/>
  <c r="T173" i="7"/>
  <c r="V173" i="7"/>
  <c r="V286" i="7"/>
  <c r="U286" i="7"/>
  <c r="T286" i="7"/>
  <c r="V181" i="7"/>
  <c r="U181" i="7"/>
  <c r="T181" i="7"/>
  <c r="V132" i="7"/>
  <c r="U132" i="7"/>
  <c r="T132" i="7"/>
  <c r="Z101" i="7"/>
  <c r="Y101" i="7"/>
  <c r="X101" i="7"/>
  <c r="Y7" i="7"/>
  <c r="X7" i="7"/>
  <c r="Z7" i="7"/>
  <c r="Z174" i="7"/>
  <c r="Y174" i="7"/>
  <c r="X174" i="7"/>
  <c r="Z26" i="7"/>
  <c r="Y26" i="7"/>
  <c r="X26" i="7"/>
  <c r="V218" i="7"/>
  <c r="U218" i="7"/>
  <c r="T218" i="7"/>
  <c r="T66" i="7"/>
  <c r="V66" i="7"/>
  <c r="U66" i="7"/>
  <c r="Z242" i="7"/>
  <c r="Y242" i="7"/>
  <c r="X242" i="7"/>
  <c r="U112" i="7"/>
  <c r="V112" i="7"/>
  <c r="T112" i="7"/>
  <c r="T2" i="7"/>
  <c r="V2" i="7"/>
  <c r="U2" i="7"/>
  <c r="Y94" i="7"/>
  <c r="Z94" i="7"/>
  <c r="X94" i="7"/>
  <c r="X56" i="7"/>
  <c r="Z56" i="7"/>
  <c r="Y56" i="7"/>
  <c r="Z34" i="7"/>
  <c r="Y34" i="7"/>
  <c r="X34" i="7"/>
  <c r="U59" i="7"/>
  <c r="T59" i="7"/>
  <c r="V59" i="7"/>
  <c r="V9" i="7"/>
  <c r="U9" i="7"/>
  <c r="T9" i="7"/>
  <c r="V84" i="7"/>
  <c r="U84" i="7"/>
  <c r="T84" i="7"/>
  <c r="Y16" i="7"/>
  <c r="X16" i="7"/>
  <c r="Z16" i="7"/>
  <c r="Z226" i="7"/>
  <c r="Y226" i="7"/>
  <c r="X226" i="7"/>
  <c r="U80" i="7"/>
  <c r="V80" i="7"/>
  <c r="T80" i="7"/>
  <c r="Z67" i="7"/>
  <c r="Y67" i="7"/>
  <c r="X67" i="7"/>
  <c r="V122" i="7"/>
  <c r="U122" i="7"/>
  <c r="T122" i="7"/>
  <c r="T43" i="7"/>
  <c r="V43" i="7"/>
  <c r="U43" i="7"/>
  <c r="Z8" i="7"/>
  <c r="Y8" i="7"/>
  <c r="X8" i="7"/>
  <c r="U908" i="1"/>
  <c r="U924" i="1"/>
  <c r="Z539" i="1"/>
  <c r="Y539" i="1"/>
  <c r="X539" i="1"/>
  <c r="Z563" i="1"/>
  <c r="Y563" i="1"/>
  <c r="X563" i="1"/>
  <c r="Z581" i="1"/>
  <c r="X571" i="1"/>
  <c r="Z571" i="1"/>
  <c r="Y571" i="1"/>
  <c r="X619" i="1"/>
  <c r="Y619" i="1"/>
  <c r="Z619" i="1"/>
  <c r="Y581" i="1"/>
  <c r="Z547" i="1"/>
  <c r="X547" i="1"/>
  <c r="Y547" i="1"/>
  <c r="X555" i="1"/>
  <c r="Y555" i="1"/>
  <c r="Z555" i="1"/>
  <c r="Z579" i="1"/>
  <c r="X579" i="1"/>
  <c r="Y579" i="1"/>
  <c r="Y593" i="1"/>
  <c r="X593" i="1"/>
  <c r="X625" i="1"/>
  <c r="Y625" i="1"/>
  <c r="Z625" i="1"/>
  <c r="Y761" i="1"/>
  <c r="X565" i="1"/>
  <c r="Z548" i="1"/>
  <c r="X548" i="1"/>
  <c r="Y548" i="1"/>
  <c r="Z564" i="1"/>
  <c r="Y564" i="1"/>
  <c r="X564" i="1"/>
  <c r="X944" i="1"/>
  <c r="Y944" i="1"/>
  <c r="Z944" i="1"/>
  <c r="X960" i="1"/>
  <c r="Y960" i="1"/>
  <c r="Z960" i="1"/>
  <c r="X968" i="1"/>
  <c r="Y968" i="1"/>
  <c r="Z968" i="1"/>
  <c r="X992" i="1"/>
  <c r="Y992" i="1"/>
  <c r="Z992" i="1"/>
  <c r="X1000" i="1"/>
  <c r="Y1000" i="1"/>
  <c r="Z1000" i="1"/>
  <c r="Y1088" i="1"/>
  <c r="X1088" i="1"/>
  <c r="Z1088" i="1"/>
  <c r="Z1152" i="1"/>
  <c r="X1152" i="1"/>
  <c r="Y1152" i="1"/>
  <c r="Z1176" i="1"/>
  <c r="X1176" i="1"/>
  <c r="Y1176" i="1"/>
  <c r="Z1180" i="1"/>
  <c r="X1180" i="1"/>
  <c r="Y1180" i="1"/>
  <c r="X549" i="1"/>
  <c r="Z565" i="1"/>
  <c r="Y776" i="1"/>
  <c r="Z580" i="1"/>
  <c r="Y580" i="1"/>
  <c r="X580" i="1"/>
  <c r="Z588" i="1"/>
  <c r="X588" i="1"/>
  <c r="Y588" i="1"/>
  <c r="Y620" i="1"/>
  <c r="X620" i="1"/>
  <c r="Z620" i="1"/>
  <c r="X710" i="1"/>
  <c r="Y710" i="1"/>
  <c r="Z710" i="1"/>
  <c r="X718" i="1"/>
  <c r="Y718" i="1"/>
  <c r="Z718" i="1"/>
  <c r="X782" i="1"/>
  <c r="Y782" i="1"/>
  <c r="Z593" i="1"/>
  <c r="Z549" i="1"/>
  <c r="Z776" i="1"/>
  <c r="Z556" i="1"/>
  <c r="Y556" i="1"/>
  <c r="X556" i="1"/>
  <c r="X774" i="1"/>
  <c r="Y774" i="1"/>
  <c r="Z774" i="1"/>
  <c r="Z480" i="1"/>
  <c r="Y480" i="1"/>
  <c r="X480" i="1"/>
  <c r="Z540" i="1"/>
  <c r="X540" i="1"/>
  <c r="Y540" i="1"/>
  <c r="Z572" i="1"/>
  <c r="X572" i="1"/>
  <c r="Y572" i="1"/>
  <c r="Y622" i="1"/>
  <c r="X622" i="1"/>
  <c r="Z622" i="1"/>
  <c r="X682" i="1"/>
  <c r="Y682" i="1"/>
  <c r="Z682" i="1"/>
  <c r="X742" i="1"/>
  <c r="Y742" i="1"/>
  <c r="Z742" i="1"/>
  <c r="X750" i="1"/>
  <c r="Y750" i="1"/>
  <c r="Z750" i="1"/>
  <c r="X806" i="1"/>
  <c r="Y806" i="1"/>
  <c r="X814" i="1"/>
  <c r="Y814" i="1"/>
  <c r="Z761" i="1"/>
  <c r="X717" i="1"/>
  <c r="Y717" i="1"/>
  <c r="Z717" i="1"/>
  <c r="X725" i="1"/>
  <c r="Z725" i="1"/>
  <c r="Y725" i="1"/>
  <c r="X745" i="1"/>
  <c r="Y745" i="1"/>
  <c r="Z745" i="1"/>
  <c r="X749" i="1"/>
  <c r="Z749" i="1"/>
  <c r="Y749" i="1"/>
  <c r="X757" i="1"/>
  <c r="Y757" i="1"/>
  <c r="Z757" i="1"/>
  <c r="X781" i="1"/>
  <c r="Y781" i="1"/>
  <c r="X789" i="1"/>
  <c r="Y789" i="1"/>
  <c r="X813" i="1"/>
  <c r="Y813" i="1"/>
  <c r="X821" i="1"/>
  <c r="Y821" i="1"/>
  <c r="P833" i="1"/>
  <c r="W833" i="1" s="1"/>
  <c r="P837" i="1"/>
  <c r="W837" i="1" s="1"/>
  <c r="P849" i="1"/>
  <c r="W849" i="1" s="1"/>
  <c r="P853" i="1"/>
  <c r="W853" i="1" s="1"/>
  <c r="P865" i="1"/>
  <c r="W865" i="1" s="1"/>
  <c r="P869" i="1"/>
  <c r="W869" i="1" s="1"/>
  <c r="P881" i="1"/>
  <c r="W881" i="1" s="1"/>
  <c r="P885" i="1"/>
  <c r="W885" i="1" s="1"/>
  <c r="P897" i="1"/>
  <c r="W897" i="1" s="1"/>
  <c r="P907" i="1"/>
  <c r="W907" i="1" s="1"/>
  <c r="P915" i="1"/>
  <c r="W915" i="1" s="1"/>
  <c r="P923" i="1"/>
  <c r="W923" i="1" s="1"/>
  <c r="P931" i="1"/>
  <c r="W931" i="1" s="1"/>
  <c r="P939" i="1"/>
  <c r="W939" i="1" s="1"/>
  <c r="P947" i="1"/>
  <c r="W947" i="1" s="1"/>
  <c r="P955" i="1"/>
  <c r="W955" i="1" s="1"/>
  <c r="O963" i="1"/>
  <c r="S963" i="1" s="1"/>
  <c r="O971" i="1"/>
  <c r="S971" i="1" s="1"/>
  <c r="P977" i="1"/>
  <c r="W977" i="1" s="1"/>
  <c r="O979" i="1"/>
  <c r="S979" i="1" s="1"/>
  <c r="U979" i="1" s="1"/>
  <c r="P985" i="1"/>
  <c r="W985" i="1" s="1"/>
  <c r="P993" i="1"/>
  <c r="W993" i="1" s="1"/>
  <c r="O1003" i="1"/>
  <c r="S1003" i="1" s="1"/>
  <c r="V1003" i="1" s="1"/>
  <c r="O1019" i="1"/>
  <c r="S1019" i="1" s="1"/>
  <c r="V1019" i="1" s="1"/>
  <c r="O1027" i="1"/>
  <c r="S1027" i="1" s="1"/>
  <c r="V1027" i="1" s="1"/>
  <c r="P1031" i="1"/>
  <c r="W1031" i="1" s="1"/>
  <c r="P1039" i="1"/>
  <c r="W1039" i="1" s="1"/>
  <c r="P1047" i="1"/>
  <c r="W1047" i="1" s="1"/>
  <c r="O1051" i="1"/>
  <c r="S1051" i="1" s="1"/>
  <c r="P1063" i="1"/>
  <c r="W1063" i="1" s="1"/>
  <c r="P1071" i="1"/>
  <c r="W1071" i="1" s="1"/>
  <c r="O1075" i="1"/>
  <c r="S1075" i="1" s="1"/>
  <c r="T1075" i="1" s="1"/>
  <c r="P1079" i="1"/>
  <c r="W1079" i="1" s="1"/>
  <c r="O1083" i="1"/>
  <c r="S1083" i="1" s="1"/>
  <c r="V1083" i="1" s="1"/>
  <c r="P1091" i="1"/>
  <c r="W1091" i="1" s="1"/>
  <c r="P1095" i="1"/>
  <c r="W1095" i="1" s="1"/>
  <c r="P1103" i="1"/>
  <c r="W1103" i="1" s="1"/>
  <c r="Z782" i="1"/>
  <c r="Z814" i="1"/>
  <c r="Z789" i="1"/>
  <c r="P1083" i="1"/>
  <c r="W1083" i="1" s="1"/>
  <c r="P1192" i="1"/>
  <c r="W1192" i="1" s="1"/>
  <c r="P1200" i="1"/>
  <c r="W1200" i="1" s="1"/>
  <c r="P1204" i="1"/>
  <c r="W1204" i="1" s="1"/>
  <c r="P1212" i="1"/>
  <c r="W1212" i="1" s="1"/>
  <c r="O310" i="1"/>
  <c r="S310" i="1" s="1"/>
  <c r="P310" i="1"/>
  <c r="W310" i="1" s="1"/>
  <c r="O318" i="1"/>
  <c r="S318" i="1" s="1"/>
  <c r="P318" i="1"/>
  <c r="W318" i="1" s="1"/>
  <c r="O326" i="1"/>
  <c r="S326" i="1" s="1"/>
  <c r="P326" i="1"/>
  <c r="W326" i="1" s="1"/>
  <c r="O336" i="1"/>
  <c r="S336" i="1" s="1"/>
  <c r="P336" i="1"/>
  <c r="W336" i="1" s="1"/>
  <c r="O350" i="1"/>
  <c r="S350" i="1" s="1"/>
  <c r="P350" i="1"/>
  <c r="W350" i="1" s="1"/>
  <c r="P386" i="1"/>
  <c r="W386" i="1" s="1"/>
  <c r="O386" i="1"/>
  <c r="S386" i="1" s="1"/>
  <c r="V587" i="1"/>
  <c r="T587" i="1"/>
  <c r="U587" i="1"/>
  <c r="V697" i="1"/>
  <c r="U697" i="1"/>
  <c r="T697" i="1"/>
  <c r="T713" i="1"/>
  <c r="V713" i="1"/>
  <c r="U713" i="1"/>
  <c r="V729" i="1"/>
  <c r="U729" i="1"/>
  <c r="T729" i="1"/>
  <c r="V753" i="1"/>
  <c r="T753" i="1"/>
  <c r="U753" i="1"/>
  <c r="V777" i="1"/>
  <c r="T777" i="1"/>
  <c r="U777" i="1"/>
  <c r="T801" i="1"/>
  <c r="V801" i="1"/>
  <c r="U801" i="1"/>
  <c r="T817" i="1"/>
  <c r="V817" i="1"/>
  <c r="U817" i="1"/>
  <c r="O312" i="1"/>
  <c r="S312" i="1" s="1"/>
  <c r="P312" i="1"/>
  <c r="W312" i="1" s="1"/>
  <c r="O322" i="1"/>
  <c r="S322" i="1" s="1"/>
  <c r="P322" i="1"/>
  <c r="W322" i="1" s="1"/>
  <c r="O332" i="1"/>
  <c r="S332" i="1" s="1"/>
  <c r="P332" i="1"/>
  <c r="W332" i="1" s="1"/>
  <c r="O342" i="1"/>
  <c r="S342" i="1" s="1"/>
  <c r="P342" i="1"/>
  <c r="W342" i="1" s="1"/>
  <c r="O352" i="1"/>
  <c r="S352" i="1" s="1"/>
  <c r="P352" i="1"/>
  <c r="W352" i="1" s="1"/>
  <c r="O388" i="1"/>
  <c r="S388" i="1" s="1"/>
  <c r="P388" i="1"/>
  <c r="W388" i="1" s="1"/>
  <c r="T535" i="1"/>
  <c r="U535" i="1"/>
  <c r="V535" i="1"/>
  <c r="V643" i="1"/>
  <c r="T643" i="1"/>
  <c r="U643" i="1"/>
  <c r="U705" i="1"/>
  <c r="T705" i="1"/>
  <c r="V705" i="1"/>
  <c r="V721" i="1"/>
  <c r="U721" i="1"/>
  <c r="T721" i="1"/>
  <c r="V737" i="1"/>
  <c r="T737" i="1"/>
  <c r="U737" i="1"/>
  <c r="V769" i="1"/>
  <c r="T769" i="1"/>
  <c r="U769" i="1"/>
  <c r="V785" i="1"/>
  <c r="U785" i="1"/>
  <c r="T785" i="1"/>
  <c r="T793" i="1"/>
  <c r="U793" i="1"/>
  <c r="V793" i="1"/>
  <c r="T809" i="1"/>
  <c r="V809" i="1"/>
  <c r="U809" i="1"/>
  <c r="O314" i="1"/>
  <c r="S314" i="1" s="1"/>
  <c r="P314" i="1"/>
  <c r="W314" i="1" s="1"/>
  <c r="O328" i="1"/>
  <c r="S328" i="1" s="1"/>
  <c r="P328" i="1"/>
  <c r="W328" i="1" s="1"/>
  <c r="O338" i="1"/>
  <c r="S338" i="1" s="1"/>
  <c r="P338" i="1"/>
  <c r="W338" i="1" s="1"/>
  <c r="O346" i="1"/>
  <c r="S346" i="1" s="1"/>
  <c r="P346" i="1"/>
  <c r="W346" i="1" s="1"/>
  <c r="O356" i="1"/>
  <c r="S356" i="1" s="1"/>
  <c r="P356" i="1"/>
  <c r="W356" i="1" s="1"/>
  <c r="O366" i="1"/>
  <c r="S366" i="1" s="1"/>
  <c r="P366" i="1"/>
  <c r="W366" i="1" s="1"/>
  <c r="O394" i="1"/>
  <c r="S394" i="1" s="1"/>
  <c r="P394" i="1"/>
  <c r="W394" i="1" s="1"/>
  <c r="O308" i="1"/>
  <c r="S308" i="1" s="1"/>
  <c r="P308" i="1"/>
  <c r="W308" i="1" s="1"/>
  <c r="O330" i="1"/>
  <c r="S330" i="1" s="1"/>
  <c r="P330" i="1"/>
  <c r="W330" i="1" s="1"/>
  <c r="O348" i="1"/>
  <c r="S348" i="1" s="1"/>
  <c r="P348" i="1"/>
  <c r="W348" i="1" s="1"/>
  <c r="P360" i="1"/>
  <c r="W360" i="1" s="1"/>
  <c r="O360" i="1"/>
  <c r="S360" i="1" s="1"/>
  <c r="O362" i="1"/>
  <c r="S362" i="1" s="1"/>
  <c r="P362" i="1"/>
  <c r="W362" i="1" s="1"/>
  <c r="O368" i="1"/>
  <c r="S368" i="1" s="1"/>
  <c r="P368" i="1"/>
  <c r="W368" i="1" s="1"/>
  <c r="O372" i="1"/>
  <c r="S372" i="1" s="1"/>
  <c r="P372" i="1"/>
  <c r="W372" i="1" s="1"/>
  <c r="O374" i="1"/>
  <c r="S374" i="1" s="1"/>
  <c r="P374" i="1"/>
  <c r="W374" i="1" s="1"/>
  <c r="O376" i="1"/>
  <c r="S376" i="1" s="1"/>
  <c r="P376" i="1"/>
  <c r="W376" i="1" s="1"/>
  <c r="O378" i="1"/>
  <c r="S378" i="1" s="1"/>
  <c r="P378" i="1"/>
  <c r="W378" i="1" s="1"/>
  <c r="O380" i="1"/>
  <c r="S380" i="1" s="1"/>
  <c r="P380" i="1"/>
  <c r="W380" i="1" s="1"/>
  <c r="O382" i="1"/>
  <c r="S382" i="1" s="1"/>
  <c r="P382" i="1"/>
  <c r="W382" i="1" s="1"/>
  <c r="P384" i="1"/>
  <c r="W384" i="1" s="1"/>
  <c r="O384" i="1"/>
  <c r="S384" i="1" s="1"/>
  <c r="O392" i="1"/>
  <c r="S392" i="1" s="1"/>
  <c r="P392" i="1"/>
  <c r="W392" i="1" s="1"/>
  <c r="O396" i="1"/>
  <c r="S396" i="1" s="1"/>
  <c r="P396" i="1"/>
  <c r="W396" i="1" s="1"/>
  <c r="O400" i="1"/>
  <c r="S400" i="1" s="1"/>
  <c r="P400" i="1"/>
  <c r="W400" i="1" s="1"/>
  <c r="O402" i="1"/>
  <c r="S402" i="1" s="1"/>
  <c r="P402" i="1"/>
  <c r="W402" i="1" s="1"/>
  <c r="O404" i="1"/>
  <c r="S404" i="1" s="1"/>
  <c r="P404" i="1"/>
  <c r="W404" i="1" s="1"/>
  <c r="O406" i="1"/>
  <c r="S406" i="1" s="1"/>
  <c r="P406" i="1"/>
  <c r="W406" i="1" s="1"/>
  <c r="O408" i="1"/>
  <c r="S408" i="1" s="1"/>
  <c r="P408" i="1"/>
  <c r="W408" i="1" s="1"/>
  <c r="O410" i="1"/>
  <c r="S410" i="1" s="1"/>
  <c r="P410" i="1"/>
  <c r="W410" i="1" s="1"/>
  <c r="O412" i="1"/>
  <c r="S412" i="1" s="1"/>
  <c r="P412" i="1"/>
  <c r="W412" i="1" s="1"/>
  <c r="O414" i="1"/>
  <c r="S414" i="1" s="1"/>
  <c r="P414" i="1"/>
  <c r="W414" i="1" s="1"/>
  <c r="O416" i="1"/>
  <c r="S416" i="1" s="1"/>
  <c r="P416" i="1"/>
  <c r="W416" i="1" s="1"/>
  <c r="P418" i="1"/>
  <c r="W418" i="1" s="1"/>
  <c r="O418" i="1"/>
  <c r="S418" i="1" s="1"/>
  <c r="O420" i="1"/>
  <c r="S420" i="1" s="1"/>
  <c r="P420" i="1"/>
  <c r="W420" i="1" s="1"/>
  <c r="O422" i="1"/>
  <c r="S422" i="1" s="1"/>
  <c r="P422" i="1"/>
  <c r="W422" i="1" s="1"/>
  <c r="O424" i="1"/>
  <c r="S424" i="1" s="1"/>
  <c r="P424" i="1"/>
  <c r="W424" i="1" s="1"/>
  <c r="O426" i="1"/>
  <c r="S426" i="1" s="1"/>
  <c r="P426" i="1"/>
  <c r="W426" i="1" s="1"/>
  <c r="O428" i="1"/>
  <c r="S428" i="1" s="1"/>
  <c r="P428" i="1"/>
  <c r="W428" i="1" s="1"/>
  <c r="O430" i="1"/>
  <c r="S430" i="1" s="1"/>
  <c r="P430" i="1"/>
  <c r="W430" i="1" s="1"/>
  <c r="O432" i="1"/>
  <c r="S432" i="1" s="1"/>
  <c r="P432" i="1"/>
  <c r="W432" i="1" s="1"/>
  <c r="O434" i="1"/>
  <c r="S434" i="1" s="1"/>
  <c r="P434" i="1"/>
  <c r="W434" i="1" s="1"/>
  <c r="O436" i="1"/>
  <c r="S436" i="1" s="1"/>
  <c r="P436" i="1"/>
  <c r="W436" i="1" s="1"/>
  <c r="O438" i="1"/>
  <c r="S438" i="1" s="1"/>
  <c r="P438" i="1"/>
  <c r="W438" i="1" s="1"/>
  <c r="O440" i="1"/>
  <c r="S440" i="1" s="1"/>
  <c r="P440" i="1"/>
  <c r="W440" i="1" s="1"/>
  <c r="O442" i="1"/>
  <c r="S442" i="1" s="1"/>
  <c r="P442" i="1"/>
  <c r="W442" i="1" s="1"/>
  <c r="O444" i="1"/>
  <c r="S444" i="1" s="1"/>
  <c r="P444" i="1"/>
  <c r="W444" i="1" s="1"/>
  <c r="O446" i="1"/>
  <c r="S446" i="1" s="1"/>
  <c r="P446" i="1"/>
  <c r="W446" i="1" s="1"/>
  <c r="O448" i="1"/>
  <c r="S448" i="1" s="1"/>
  <c r="P448" i="1"/>
  <c r="W448" i="1" s="1"/>
  <c r="P450" i="1"/>
  <c r="W450" i="1" s="1"/>
  <c r="O450" i="1"/>
  <c r="S450" i="1" s="1"/>
  <c r="O452" i="1"/>
  <c r="S452" i="1" s="1"/>
  <c r="P452" i="1"/>
  <c r="W452" i="1" s="1"/>
  <c r="O454" i="1"/>
  <c r="S454" i="1" s="1"/>
  <c r="P454" i="1"/>
  <c r="W454" i="1" s="1"/>
  <c r="O456" i="1"/>
  <c r="S456" i="1" s="1"/>
  <c r="P456" i="1"/>
  <c r="W456" i="1" s="1"/>
  <c r="O458" i="1"/>
  <c r="S458" i="1" s="1"/>
  <c r="P458" i="1"/>
  <c r="W458" i="1" s="1"/>
  <c r="O460" i="1"/>
  <c r="S460" i="1" s="1"/>
  <c r="P460" i="1"/>
  <c r="W460" i="1" s="1"/>
  <c r="O462" i="1"/>
  <c r="S462" i="1" s="1"/>
  <c r="P462" i="1"/>
  <c r="W462" i="1" s="1"/>
  <c r="O464" i="1"/>
  <c r="S464" i="1" s="1"/>
  <c r="P464" i="1"/>
  <c r="W464" i="1" s="1"/>
  <c r="O466" i="1"/>
  <c r="S466" i="1" s="1"/>
  <c r="P466" i="1"/>
  <c r="W466" i="1" s="1"/>
  <c r="O468" i="1"/>
  <c r="S468" i="1" s="1"/>
  <c r="P468" i="1"/>
  <c r="W468" i="1" s="1"/>
  <c r="T472" i="1"/>
  <c r="U472" i="1"/>
  <c r="V472" i="1"/>
  <c r="T488" i="1"/>
  <c r="V488" i="1"/>
  <c r="U488" i="1"/>
  <c r="T496" i="1"/>
  <c r="U496" i="1"/>
  <c r="V496" i="1"/>
  <c r="T502" i="1"/>
  <c r="U502" i="1"/>
  <c r="V502" i="1"/>
  <c r="T510" i="1"/>
  <c r="V510" i="1"/>
  <c r="U510" i="1"/>
  <c r="T516" i="1"/>
  <c r="U516" i="1"/>
  <c r="V516" i="1"/>
  <c r="T518" i="1"/>
  <c r="U518" i="1"/>
  <c r="V518" i="1"/>
  <c r="T524" i="1"/>
  <c r="U524" i="1"/>
  <c r="V524" i="1"/>
  <c r="V590" i="1"/>
  <c r="U590" i="1"/>
  <c r="T590" i="1"/>
  <c r="O646" i="1"/>
  <c r="S646" i="1" s="1"/>
  <c r="P646" i="1"/>
  <c r="W646" i="1" s="1"/>
  <c r="V650" i="1"/>
  <c r="T650" i="1"/>
  <c r="U650" i="1"/>
  <c r="O652" i="1"/>
  <c r="S652" i="1" s="1"/>
  <c r="P652" i="1"/>
  <c r="W652" i="1" s="1"/>
  <c r="V654" i="1"/>
  <c r="U654" i="1"/>
  <c r="T654" i="1"/>
  <c r="V658" i="1"/>
  <c r="T658" i="1"/>
  <c r="U658" i="1"/>
  <c r="V662" i="1"/>
  <c r="T662" i="1"/>
  <c r="U662" i="1"/>
  <c r="V666" i="1"/>
  <c r="T666" i="1"/>
  <c r="U666" i="1"/>
  <c r="V670" i="1"/>
  <c r="U670" i="1"/>
  <c r="T670" i="1"/>
  <c r="V674" i="1"/>
  <c r="T674" i="1"/>
  <c r="U674" i="1"/>
  <c r="V678" i="1"/>
  <c r="T678" i="1"/>
  <c r="U678" i="1"/>
  <c r="V686" i="1"/>
  <c r="U686" i="1"/>
  <c r="T686" i="1"/>
  <c r="V690" i="1"/>
  <c r="T690" i="1"/>
  <c r="U690" i="1"/>
  <c r="V712" i="1"/>
  <c r="T712" i="1"/>
  <c r="U712" i="1"/>
  <c r="U744" i="1"/>
  <c r="T744" i="1"/>
  <c r="V744" i="1"/>
  <c r="U808" i="1"/>
  <c r="T808" i="1"/>
  <c r="V808" i="1"/>
  <c r="U868" i="1"/>
  <c r="T868" i="1"/>
  <c r="V868" i="1"/>
  <c r="T878" i="1"/>
  <c r="U878" i="1"/>
  <c r="V878" i="1"/>
  <c r="T884" i="1"/>
  <c r="U884" i="1"/>
  <c r="V884" i="1"/>
  <c r="T888" i="1"/>
  <c r="U888" i="1"/>
  <c r="V888" i="1"/>
  <c r="T898" i="1"/>
  <c r="U898" i="1"/>
  <c r="V898" i="1"/>
  <c r="T906" i="1"/>
  <c r="U906" i="1"/>
  <c r="V906" i="1"/>
  <c r="T914" i="1"/>
  <c r="U914" i="1"/>
  <c r="V914" i="1"/>
  <c r="T922" i="1"/>
  <c r="U922" i="1"/>
  <c r="V922" i="1"/>
  <c r="T930" i="1"/>
  <c r="U930" i="1"/>
  <c r="V930" i="1"/>
  <c r="T938" i="1"/>
  <c r="V938" i="1"/>
  <c r="U938" i="1"/>
  <c r="O370" i="1"/>
  <c r="S370" i="1" s="1"/>
  <c r="P370" i="1"/>
  <c r="W370" i="1" s="1"/>
  <c r="O316" i="1"/>
  <c r="S316" i="1" s="1"/>
  <c r="P316" i="1"/>
  <c r="W316" i="1" s="1"/>
  <c r="O324" i="1"/>
  <c r="S324" i="1" s="1"/>
  <c r="P324" i="1"/>
  <c r="W324" i="1" s="1"/>
  <c r="O334" i="1"/>
  <c r="S334" i="1" s="1"/>
  <c r="P334" i="1"/>
  <c r="W334" i="1" s="1"/>
  <c r="O344" i="1"/>
  <c r="S344" i="1" s="1"/>
  <c r="P344" i="1"/>
  <c r="W344" i="1" s="1"/>
  <c r="P354" i="1"/>
  <c r="W354" i="1" s="1"/>
  <c r="O354" i="1"/>
  <c r="S354" i="1" s="1"/>
  <c r="O358" i="1"/>
  <c r="S358" i="1" s="1"/>
  <c r="P358" i="1"/>
  <c r="W358" i="1" s="1"/>
  <c r="O364" i="1"/>
  <c r="S364" i="1" s="1"/>
  <c r="P364" i="1"/>
  <c r="W364" i="1" s="1"/>
  <c r="O398" i="1"/>
  <c r="S398" i="1" s="1"/>
  <c r="P398" i="1"/>
  <c r="W398" i="1" s="1"/>
  <c r="O320" i="1"/>
  <c r="S320" i="1" s="1"/>
  <c r="P320" i="1"/>
  <c r="W320" i="1" s="1"/>
  <c r="O340" i="1"/>
  <c r="S340" i="1" s="1"/>
  <c r="P340" i="1"/>
  <c r="W340" i="1" s="1"/>
  <c r="O390" i="1"/>
  <c r="S390" i="1" s="1"/>
  <c r="P390" i="1"/>
  <c r="W390" i="1" s="1"/>
  <c r="P1086" i="1"/>
  <c r="W1086" i="1" s="1"/>
  <c r="O1086" i="1"/>
  <c r="S1086" i="1" s="1"/>
  <c r="O1090" i="1"/>
  <c r="S1090" i="1" s="1"/>
  <c r="P1090" i="1"/>
  <c r="W1090" i="1" s="1"/>
  <c r="P1092" i="1"/>
  <c r="W1092" i="1" s="1"/>
  <c r="O1092" i="1"/>
  <c r="S1092" i="1" s="1"/>
  <c r="O1094" i="1"/>
  <c r="S1094" i="1" s="1"/>
  <c r="P1094" i="1"/>
  <c r="W1094" i="1" s="1"/>
  <c r="O1096" i="1"/>
  <c r="S1096" i="1" s="1"/>
  <c r="P1096" i="1"/>
  <c r="W1096" i="1" s="1"/>
  <c r="U1098" i="1"/>
  <c r="T1098" i="1"/>
  <c r="V1098" i="1"/>
  <c r="O1100" i="1"/>
  <c r="S1100" i="1" s="1"/>
  <c r="P1100" i="1"/>
  <c r="W1100" i="1" s="1"/>
  <c r="P1102" i="1"/>
  <c r="W1102" i="1" s="1"/>
  <c r="O1102" i="1"/>
  <c r="S1102" i="1" s="1"/>
  <c r="U1104" i="1"/>
  <c r="T1104" i="1"/>
  <c r="V1104" i="1"/>
  <c r="O1106" i="1"/>
  <c r="S1106" i="1" s="1"/>
  <c r="P1106" i="1"/>
  <c r="W1106" i="1" s="1"/>
  <c r="U1108" i="1"/>
  <c r="T1108" i="1"/>
  <c r="V1108" i="1"/>
  <c r="O1110" i="1"/>
  <c r="S1110" i="1" s="1"/>
  <c r="P1110" i="1"/>
  <c r="W1110" i="1" s="1"/>
  <c r="O1112" i="1"/>
  <c r="S1112" i="1" s="1"/>
  <c r="O1114" i="1"/>
  <c r="S1114" i="1" s="1"/>
  <c r="P1114" i="1"/>
  <c r="W1114" i="1" s="1"/>
  <c r="P1116" i="1"/>
  <c r="W1116" i="1" s="1"/>
  <c r="O1118" i="1"/>
  <c r="S1118" i="1" s="1"/>
  <c r="P1118" i="1"/>
  <c r="W1118" i="1" s="1"/>
  <c r="O1120" i="1"/>
  <c r="S1120" i="1" s="1"/>
  <c r="O1122" i="1"/>
  <c r="S1122" i="1" s="1"/>
  <c r="P1122" i="1"/>
  <c r="W1122" i="1" s="1"/>
  <c r="O1124" i="1"/>
  <c r="S1124" i="1" s="1"/>
  <c r="P1124" i="1"/>
  <c r="W1124" i="1" s="1"/>
  <c r="O1126" i="1"/>
  <c r="S1126" i="1" s="1"/>
  <c r="P1126" i="1"/>
  <c r="W1126" i="1" s="1"/>
  <c r="O1128" i="1"/>
  <c r="S1128" i="1" s="1"/>
  <c r="O1130" i="1"/>
  <c r="S1130" i="1" s="1"/>
  <c r="P1130" i="1"/>
  <c r="W1130" i="1" s="1"/>
  <c r="O1132" i="1"/>
  <c r="S1132" i="1" s="1"/>
  <c r="O1134" i="1"/>
  <c r="S1134" i="1" s="1"/>
  <c r="P1134" i="1"/>
  <c r="W1134" i="1" s="1"/>
  <c r="O1136" i="1"/>
  <c r="S1136" i="1" s="1"/>
  <c r="P1136" i="1"/>
  <c r="W1136" i="1" s="1"/>
  <c r="O1138" i="1"/>
  <c r="S1138" i="1" s="1"/>
  <c r="P1138" i="1"/>
  <c r="W1138" i="1" s="1"/>
  <c r="O1140" i="1"/>
  <c r="S1140" i="1" s="1"/>
  <c r="O1142" i="1"/>
  <c r="S1142" i="1" s="1"/>
  <c r="P1142" i="1"/>
  <c r="W1142" i="1" s="1"/>
  <c r="O1144" i="1"/>
  <c r="S1144" i="1" s="1"/>
  <c r="O1146" i="1"/>
  <c r="S1146" i="1" s="1"/>
  <c r="P1146" i="1"/>
  <c r="W1146" i="1" s="1"/>
  <c r="O1148" i="1"/>
  <c r="S1148" i="1" s="1"/>
  <c r="O1150" i="1"/>
  <c r="S1150" i="1" s="1"/>
  <c r="P1150" i="1"/>
  <c r="W1150" i="1" s="1"/>
  <c r="O1152" i="1"/>
  <c r="S1152" i="1" s="1"/>
  <c r="O1154" i="1"/>
  <c r="S1154" i="1" s="1"/>
  <c r="P1154" i="1"/>
  <c r="W1154" i="1" s="1"/>
  <c r="O1156" i="1"/>
  <c r="S1156" i="1" s="1"/>
  <c r="O1158" i="1"/>
  <c r="S1158" i="1" s="1"/>
  <c r="P1158" i="1"/>
  <c r="W1158" i="1" s="1"/>
  <c r="O1160" i="1"/>
  <c r="S1160" i="1" s="1"/>
  <c r="P1160" i="1"/>
  <c r="W1160" i="1" s="1"/>
  <c r="O1162" i="1"/>
  <c r="S1162" i="1" s="1"/>
  <c r="P1162" i="1"/>
  <c r="W1162" i="1" s="1"/>
  <c r="O1164" i="1"/>
  <c r="S1164" i="1" s="1"/>
  <c r="O1166" i="1"/>
  <c r="S1166" i="1" s="1"/>
  <c r="P1166" i="1"/>
  <c r="W1166" i="1" s="1"/>
  <c r="O1168" i="1"/>
  <c r="S1168" i="1" s="1"/>
  <c r="O1170" i="1"/>
  <c r="S1170" i="1" s="1"/>
  <c r="P1170" i="1"/>
  <c r="W1170" i="1" s="1"/>
  <c r="O1172" i="1"/>
  <c r="S1172" i="1" s="1"/>
  <c r="P1172" i="1"/>
  <c r="W1172" i="1" s="1"/>
  <c r="O1174" i="1"/>
  <c r="S1174" i="1" s="1"/>
  <c r="P1174" i="1"/>
  <c r="W1174" i="1" s="1"/>
  <c r="O1176" i="1"/>
  <c r="S1176" i="1" s="1"/>
  <c r="O1178" i="1"/>
  <c r="S1178" i="1" s="1"/>
  <c r="P1178" i="1"/>
  <c r="W1178" i="1" s="1"/>
  <c r="O1180" i="1"/>
  <c r="S1180" i="1" s="1"/>
  <c r="O1182" i="1"/>
  <c r="S1182" i="1" s="1"/>
  <c r="P1182" i="1"/>
  <c r="W1182" i="1" s="1"/>
  <c r="O1184" i="1"/>
  <c r="S1184" i="1" s="1"/>
  <c r="O1186" i="1"/>
  <c r="S1186" i="1" s="1"/>
  <c r="P1186" i="1"/>
  <c r="W1186" i="1" s="1"/>
  <c r="O1188" i="1"/>
  <c r="S1188" i="1" s="1"/>
  <c r="P1188" i="1"/>
  <c r="W1188" i="1" s="1"/>
  <c r="P1190" i="1"/>
  <c r="W1190" i="1" s="1"/>
  <c r="O1190" i="1"/>
  <c r="S1190" i="1" s="1"/>
  <c r="O1192" i="1"/>
  <c r="S1192" i="1" s="1"/>
  <c r="O1194" i="1"/>
  <c r="S1194" i="1" s="1"/>
  <c r="P1194" i="1"/>
  <c r="W1194" i="1" s="1"/>
  <c r="O1196" i="1"/>
  <c r="S1196" i="1" s="1"/>
  <c r="O1198" i="1"/>
  <c r="S1198" i="1" s="1"/>
  <c r="P1198" i="1"/>
  <c r="W1198" i="1" s="1"/>
  <c r="O1200" i="1"/>
  <c r="S1200" i="1" s="1"/>
  <c r="O1202" i="1"/>
  <c r="S1202" i="1" s="1"/>
  <c r="P1202" i="1"/>
  <c r="W1202" i="1" s="1"/>
  <c r="O1204" i="1"/>
  <c r="S1204" i="1" s="1"/>
  <c r="P1206" i="1"/>
  <c r="W1206" i="1" s="1"/>
  <c r="O1206" i="1"/>
  <c r="S1206" i="1" s="1"/>
  <c r="O1208" i="1"/>
  <c r="S1208" i="1" s="1"/>
  <c r="O1210" i="1"/>
  <c r="S1210" i="1" s="1"/>
  <c r="P1210" i="1"/>
  <c r="W1210" i="1" s="1"/>
  <c r="O1212" i="1"/>
  <c r="S1212" i="1" s="1"/>
  <c r="O1214" i="1"/>
  <c r="S1214" i="1" s="1"/>
  <c r="P1214" i="1"/>
  <c r="W1214" i="1" s="1"/>
  <c r="O1216" i="1"/>
  <c r="S1216" i="1" s="1"/>
  <c r="O1218" i="1"/>
  <c r="S1218" i="1" s="1"/>
  <c r="P1218" i="1"/>
  <c r="W1218" i="1" s="1"/>
  <c r="O1220" i="1"/>
  <c r="S1220" i="1" s="1"/>
  <c r="P500" i="1"/>
  <c r="W500" i="1" s="1"/>
  <c r="P359" i="1"/>
  <c r="W359" i="1" s="1"/>
  <c r="P423" i="1"/>
  <c r="W423" i="1" s="1"/>
  <c r="P487" i="1"/>
  <c r="W487" i="1" s="1"/>
  <c r="P496" i="1"/>
  <c r="W496" i="1" s="1"/>
  <c r="P550" i="1"/>
  <c r="W550" i="1" s="1"/>
  <c r="P617" i="1"/>
  <c r="W617" i="1" s="1"/>
  <c r="O480" i="1"/>
  <c r="S480" i="1" s="1"/>
  <c r="P576" i="1"/>
  <c r="W576" i="1" s="1"/>
  <c r="P665" i="1"/>
  <c r="W665" i="1" s="1"/>
  <c r="P472" i="1"/>
  <c r="W472" i="1" s="1"/>
  <c r="O745" i="1"/>
  <c r="S745" i="1" s="1"/>
  <c r="P590" i="1"/>
  <c r="W590" i="1" s="1"/>
  <c r="O717" i="1"/>
  <c r="S717" i="1" s="1"/>
  <c r="O781" i="1"/>
  <c r="S781" i="1" s="1"/>
  <c r="P836" i="1"/>
  <c r="W836" i="1" s="1"/>
  <c r="P830" i="1"/>
  <c r="W830" i="1" s="1"/>
  <c r="P587" i="1"/>
  <c r="W587" i="1" s="1"/>
  <c r="P688" i="1"/>
  <c r="W688" i="1" s="1"/>
  <c r="O761" i="1"/>
  <c r="S761" i="1" s="1"/>
  <c r="O837" i="1"/>
  <c r="S837" i="1" s="1"/>
  <c r="O565" i="1"/>
  <c r="S565" i="1" s="1"/>
  <c r="P866" i="1"/>
  <c r="W866" i="1" s="1"/>
  <c r="P654" i="1"/>
  <c r="W654" i="1" s="1"/>
  <c r="P686" i="1"/>
  <c r="W686" i="1" s="1"/>
  <c r="P894" i="1"/>
  <c r="W894" i="1" s="1"/>
  <c r="P1003" i="1"/>
  <c r="W1003" i="1" s="1"/>
  <c r="P697" i="1"/>
  <c r="W697" i="1" s="1"/>
  <c r="P930" i="1"/>
  <c r="W930" i="1" s="1"/>
  <c r="P1080" i="1"/>
  <c r="W1080" i="1" s="1"/>
  <c r="P808" i="1"/>
  <c r="W808" i="1" s="1"/>
  <c r="O923" i="1"/>
  <c r="S923" i="1" s="1"/>
  <c r="P972" i="1"/>
  <c r="W972" i="1" s="1"/>
  <c r="O1063" i="1"/>
  <c r="S1063" i="1" s="1"/>
  <c r="P1168" i="1"/>
  <c r="W1168" i="1" s="1"/>
  <c r="P801" i="1"/>
  <c r="W801" i="1" s="1"/>
  <c r="P1104" i="1"/>
  <c r="W1104" i="1" s="1"/>
  <c r="O776" i="1"/>
  <c r="S776" i="1" s="1"/>
  <c r="P940" i="1"/>
  <c r="W940" i="1" s="1"/>
  <c r="O881" i="1"/>
  <c r="S881" i="1" s="1"/>
  <c r="P1002" i="1"/>
  <c r="W1002" i="1" s="1"/>
  <c r="O1116" i="1"/>
  <c r="S1116" i="1" s="1"/>
  <c r="P1164" i="1"/>
  <c r="W1164" i="1" s="1"/>
  <c r="U367" i="1"/>
  <c r="U476" i="1"/>
  <c r="U500" i="1"/>
  <c r="U399" i="1"/>
  <c r="U617" i="1"/>
  <c r="O668" i="1"/>
  <c r="S668" i="1" s="1"/>
  <c r="P668" i="1"/>
  <c r="W668" i="1" s="1"/>
  <c r="O676" i="1"/>
  <c r="S676" i="1" s="1"/>
  <c r="P676" i="1"/>
  <c r="W676" i="1" s="1"/>
  <c r="V680" i="1"/>
  <c r="T680" i="1"/>
  <c r="U680" i="1"/>
  <c r="O684" i="1"/>
  <c r="S684" i="1" s="1"/>
  <c r="P684" i="1"/>
  <c r="W684" i="1" s="1"/>
  <c r="O696" i="1"/>
  <c r="S696" i="1" s="1"/>
  <c r="P696" i="1"/>
  <c r="W696" i="1" s="1"/>
  <c r="P702" i="1"/>
  <c r="W702" i="1" s="1"/>
  <c r="O702" i="1"/>
  <c r="S702" i="1" s="1"/>
  <c r="O708" i="1"/>
  <c r="S708" i="1" s="1"/>
  <c r="P708" i="1"/>
  <c r="W708" i="1" s="1"/>
  <c r="O716" i="1"/>
  <c r="S716" i="1" s="1"/>
  <c r="P716" i="1"/>
  <c r="W716" i="1" s="1"/>
  <c r="U722" i="1"/>
  <c r="T722" i="1"/>
  <c r="V722" i="1"/>
  <c r="P726" i="1"/>
  <c r="W726" i="1" s="1"/>
  <c r="O726" i="1"/>
  <c r="S726" i="1" s="1"/>
  <c r="O732" i="1"/>
  <c r="S732" i="1" s="1"/>
  <c r="P732" i="1"/>
  <c r="W732" i="1" s="1"/>
  <c r="O738" i="1"/>
  <c r="S738" i="1" s="1"/>
  <c r="P738" i="1"/>
  <c r="W738" i="1" s="1"/>
  <c r="O748" i="1"/>
  <c r="S748" i="1" s="1"/>
  <c r="P748" i="1"/>
  <c r="W748" i="1" s="1"/>
  <c r="O752" i="1"/>
  <c r="S752" i="1" s="1"/>
  <c r="P752" i="1"/>
  <c r="W752" i="1" s="1"/>
  <c r="O756" i="1"/>
  <c r="S756" i="1" s="1"/>
  <c r="P756" i="1"/>
  <c r="W756" i="1" s="1"/>
  <c r="O764" i="1"/>
  <c r="S764" i="1" s="1"/>
  <c r="P764" i="1"/>
  <c r="W764" i="1" s="1"/>
  <c r="O770" i="1"/>
  <c r="S770" i="1" s="1"/>
  <c r="P770" i="1"/>
  <c r="W770" i="1" s="1"/>
  <c r="O788" i="1"/>
  <c r="S788" i="1" s="1"/>
  <c r="P788" i="1"/>
  <c r="W788" i="1" s="1"/>
  <c r="O796" i="1"/>
  <c r="S796" i="1" s="1"/>
  <c r="P796" i="1"/>
  <c r="W796" i="1" s="1"/>
  <c r="O802" i="1"/>
  <c r="S802" i="1" s="1"/>
  <c r="P802" i="1"/>
  <c r="W802" i="1" s="1"/>
  <c r="O820" i="1"/>
  <c r="S820" i="1" s="1"/>
  <c r="P820" i="1"/>
  <c r="W820" i="1" s="1"/>
  <c r="P826" i="1"/>
  <c r="W826" i="1" s="1"/>
  <c r="O826" i="1"/>
  <c r="S826" i="1" s="1"/>
  <c r="U834" i="1"/>
  <c r="V834" i="1"/>
  <c r="T834" i="1"/>
  <c r="U840" i="1"/>
  <c r="T840" i="1"/>
  <c r="V840" i="1"/>
  <c r="U846" i="1"/>
  <c r="T846" i="1"/>
  <c r="V846" i="1"/>
  <c r="U850" i="1"/>
  <c r="V850" i="1"/>
  <c r="T850" i="1"/>
  <c r="P854" i="1"/>
  <c r="W854" i="1" s="1"/>
  <c r="O854" i="1"/>
  <c r="S854" i="1" s="1"/>
  <c r="O860" i="1"/>
  <c r="S860" i="1" s="1"/>
  <c r="P860" i="1"/>
  <c r="W860" i="1" s="1"/>
  <c r="O864" i="1"/>
  <c r="S864" i="1" s="1"/>
  <c r="P864" i="1"/>
  <c r="W864" i="1" s="1"/>
  <c r="P870" i="1"/>
  <c r="W870" i="1" s="1"/>
  <c r="O870" i="1"/>
  <c r="S870" i="1" s="1"/>
  <c r="O876" i="1"/>
  <c r="S876" i="1" s="1"/>
  <c r="P876" i="1"/>
  <c r="W876" i="1" s="1"/>
  <c r="O880" i="1"/>
  <c r="S880" i="1" s="1"/>
  <c r="P880" i="1"/>
  <c r="W880" i="1" s="1"/>
  <c r="P886" i="1"/>
  <c r="W886" i="1" s="1"/>
  <c r="O886" i="1"/>
  <c r="S886" i="1" s="1"/>
  <c r="T894" i="1"/>
  <c r="V894" i="1"/>
  <c r="O900" i="1"/>
  <c r="S900" i="1" s="1"/>
  <c r="P900" i="1"/>
  <c r="W900" i="1" s="1"/>
  <c r="T908" i="1"/>
  <c r="V908" i="1"/>
  <c r="P920" i="1"/>
  <c r="W920" i="1" s="1"/>
  <c r="O920" i="1"/>
  <c r="S920" i="1" s="1"/>
  <c r="O926" i="1"/>
  <c r="S926" i="1" s="1"/>
  <c r="P926" i="1"/>
  <c r="W926" i="1" s="1"/>
  <c r="O934" i="1"/>
  <c r="S934" i="1" s="1"/>
  <c r="P934" i="1"/>
  <c r="W934" i="1" s="1"/>
  <c r="P942" i="1"/>
  <c r="W942" i="1" s="1"/>
  <c r="O942" i="1"/>
  <c r="S942" i="1" s="1"/>
  <c r="O948" i="1"/>
  <c r="S948" i="1" s="1"/>
  <c r="P948" i="1"/>
  <c r="W948" i="1" s="1"/>
  <c r="O954" i="1"/>
  <c r="S954" i="1" s="1"/>
  <c r="P954" i="1"/>
  <c r="W954" i="1" s="1"/>
  <c r="P958" i="1"/>
  <c r="W958" i="1" s="1"/>
  <c r="O958" i="1"/>
  <c r="S958" i="1" s="1"/>
  <c r="V964" i="1"/>
  <c r="T964" i="1"/>
  <c r="U964" i="1"/>
  <c r="U970" i="1"/>
  <c r="T970" i="1"/>
  <c r="V970" i="1"/>
  <c r="U978" i="1"/>
  <c r="T978" i="1"/>
  <c r="V978" i="1"/>
  <c r="O982" i="1"/>
  <c r="S982" i="1" s="1"/>
  <c r="P982" i="1"/>
  <c r="W982" i="1" s="1"/>
  <c r="V988" i="1"/>
  <c r="U988" i="1"/>
  <c r="T988" i="1"/>
  <c r="U996" i="1"/>
  <c r="T996" i="1"/>
  <c r="V996" i="1"/>
  <c r="O1010" i="1"/>
  <c r="S1010" i="1" s="1"/>
  <c r="P1010" i="1"/>
  <c r="W1010" i="1" s="1"/>
  <c r="O1014" i="1"/>
  <c r="S1014" i="1" s="1"/>
  <c r="P1014" i="1"/>
  <c r="W1014" i="1" s="1"/>
  <c r="P1020" i="1"/>
  <c r="W1020" i="1" s="1"/>
  <c r="O1020" i="1"/>
  <c r="S1020" i="1" s="1"/>
  <c r="O1026" i="1"/>
  <c r="S1026" i="1" s="1"/>
  <c r="P1026" i="1"/>
  <c r="W1026" i="1" s="1"/>
  <c r="O1032" i="1"/>
  <c r="S1032" i="1" s="1"/>
  <c r="P1032" i="1"/>
  <c r="W1032" i="1" s="1"/>
  <c r="O1036" i="1"/>
  <c r="S1036" i="1" s="1"/>
  <c r="P1036" i="1"/>
  <c r="W1036" i="1" s="1"/>
  <c r="P1044" i="1"/>
  <c r="W1044" i="1" s="1"/>
  <c r="O1044" i="1"/>
  <c r="S1044" i="1" s="1"/>
  <c r="P1046" i="1"/>
  <c r="W1046" i="1" s="1"/>
  <c r="O1046" i="1"/>
  <c r="S1046" i="1" s="1"/>
  <c r="O1052" i="1"/>
  <c r="S1052" i="1" s="1"/>
  <c r="P1052" i="1"/>
  <c r="W1052" i="1" s="1"/>
  <c r="P1056" i="1"/>
  <c r="W1056" i="1" s="1"/>
  <c r="O1056" i="1"/>
  <c r="S1056" i="1" s="1"/>
  <c r="O1062" i="1"/>
  <c r="S1062" i="1" s="1"/>
  <c r="P1062" i="1"/>
  <c r="W1062" i="1" s="1"/>
  <c r="O1064" i="1"/>
  <c r="S1064" i="1" s="1"/>
  <c r="P1064" i="1"/>
  <c r="W1064" i="1" s="1"/>
  <c r="P1070" i="1"/>
  <c r="W1070" i="1" s="1"/>
  <c r="O1070" i="1"/>
  <c r="S1070" i="1" s="1"/>
  <c r="U1074" i="1"/>
  <c r="T1074" i="1"/>
  <c r="V1074" i="1"/>
  <c r="O1078" i="1"/>
  <c r="S1078" i="1" s="1"/>
  <c r="P1078" i="1"/>
  <c r="W1078" i="1" s="1"/>
  <c r="P1084" i="1"/>
  <c r="W1084" i="1" s="1"/>
  <c r="O1084" i="1"/>
  <c r="S1084" i="1" s="1"/>
  <c r="P508" i="1"/>
  <c r="W508" i="1" s="1"/>
  <c r="P367" i="1"/>
  <c r="W367" i="1" s="1"/>
  <c r="P431" i="1"/>
  <c r="W431" i="1" s="1"/>
  <c r="P495" i="1"/>
  <c r="W495" i="1" s="1"/>
  <c r="P566" i="1"/>
  <c r="W566" i="1" s="1"/>
  <c r="O620" i="1"/>
  <c r="S620" i="1" s="1"/>
  <c r="P524" i="1"/>
  <c r="W524" i="1" s="1"/>
  <c r="O579" i="1"/>
  <c r="S579" i="1" s="1"/>
  <c r="P673" i="1"/>
  <c r="W673" i="1" s="1"/>
  <c r="P777" i="1"/>
  <c r="W777" i="1" s="1"/>
  <c r="O581" i="1"/>
  <c r="S581" i="1" s="1"/>
  <c r="P721" i="1"/>
  <c r="W721" i="1" s="1"/>
  <c r="P785" i="1"/>
  <c r="W785" i="1" s="1"/>
  <c r="P846" i="1"/>
  <c r="W846" i="1" s="1"/>
  <c r="O625" i="1"/>
  <c r="S625" i="1" s="1"/>
  <c r="O718" i="1"/>
  <c r="S718" i="1" s="1"/>
  <c r="O782" i="1"/>
  <c r="S782" i="1" s="1"/>
  <c r="P840" i="1"/>
  <c r="W840" i="1" s="1"/>
  <c r="P882" i="1"/>
  <c r="W882" i="1" s="1"/>
  <c r="O960" i="1"/>
  <c r="S960" i="1" s="1"/>
  <c r="O1039" i="1"/>
  <c r="S1039" i="1" s="1"/>
  <c r="P979" i="1"/>
  <c r="W979" i="1" s="1"/>
  <c r="P1066" i="1"/>
  <c r="W1066" i="1" s="1"/>
  <c r="P868" i="1"/>
  <c r="W868" i="1" s="1"/>
  <c r="O955" i="1"/>
  <c r="S955" i="1" s="1"/>
  <c r="O897" i="1"/>
  <c r="S897" i="1" s="1"/>
  <c r="P1012" i="1"/>
  <c r="W1012" i="1" s="1"/>
  <c r="P1024" i="1"/>
  <c r="W1024" i="1" s="1"/>
  <c r="V351" i="1"/>
  <c r="V407" i="1"/>
  <c r="V486" i="1"/>
  <c r="T617" i="1"/>
  <c r="U665" i="1"/>
  <c r="P482" i="1"/>
  <c r="W482" i="1" s="1"/>
  <c r="O482" i="1"/>
  <c r="S482" i="1" s="1"/>
  <c r="T494" i="1"/>
  <c r="V494" i="1"/>
  <c r="T508" i="1"/>
  <c r="U508" i="1"/>
  <c r="T520" i="1"/>
  <c r="V520" i="1"/>
  <c r="O526" i="1"/>
  <c r="S526" i="1" s="1"/>
  <c r="P526" i="1"/>
  <c r="W526" i="1" s="1"/>
  <c r="P532" i="1"/>
  <c r="W532" i="1" s="1"/>
  <c r="O532" i="1"/>
  <c r="S532" i="1" s="1"/>
  <c r="P536" i="1"/>
  <c r="W536" i="1" s="1"/>
  <c r="O536" i="1"/>
  <c r="S536" i="1" s="1"/>
  <c r="O542" i="1"/>
  <c r="S542" i="1" s="1"/>
  <c r="P542" i="1"/>
  <c r="W542" i="1" s="1"/>
  <c r="P546" i="1"/>
  <c r="W546" i="1" s="1"/>
  <c r="O546" i="1"/>
  <c r="S546" i="1" s="1"/>
  <c r="P552" i="1"/>
  <c r="W552" i="1" s="1"/>
  <c r="O552" i="1"/>
  <c r="S552" i="1" s="1"/>
  <c r="V560" i="1"/>
  <c r="T560" i="1"/>
  <c r="P568" i="1"/>
  <c r="W568" i="1" s="1"/>
  <c r="O568" i="1"/>
  <c r="S568" i="1" s="1"/>
  <c r="O574" i="1"/>
  <c r="S574" i="1" s="1"/>
  <c r="P574" i="1"/>
  <c r="W574" i="1" s="1"/>
  <c r="P578" i="1"/>
  <c r="W578" i="1" s="1"/>
  <c r="O578" i="1"/>
  <c r="S578" i="1" s="1"/>
  <c r="P584" i="1"/>
  <c r="W584" i="1" s="1"/>
  <c r="O584" i="1"/>
  <c r="S584" i="1" s="1"/>
  <c r="P592" i="1"/>
  <c r="W592" i="1" s="1"/>
  <c r="O592" i="1"/>
  <c r="S592" i="1" s="1"/>
  <c r="V600" i="1"/>
  <c r="T600" i="1"/>
  <c r="U600" i="1"/>
  <c r="O606" i="1"/>
  <c r="S606" i="1" s="1"/>
  <c r="P606" i="1"/>
  <c r="W606" i="1" s="1"/>
  <c r="O608" i="1"/>
  <c r="S608" i="1" s="1"/>
  <c r="P608" i="1"/>
  <c r="W608" i="1" s="1"/>
  <c r="P612" i="1"/>
  <c r="W612" i="1" s="1"/>
  <c r="O612" i="1"/>
  <c r="S612" i="1" s="1"/>
  <c r="P616" i="1"/>
  <c r="W616" i="1" s="1"/>
  <c r="O616" i="1"/>
  <c r="S616" i="1" s="1"/>
  <c r="O626" i="1"/>
  <c r="S626" i="1" s="1"/>
  <c r="P626" i="1"/>
  <c r="W626" i="1" s="1"/>
  <c r="P628" i="1"/>
  <c r="W628" i="1" s="1"/>
  <c r="O628" i="1"/>
  <c r="S628" i="1" s="1"/>
  <c r="V632" i="1"/>
  <c r="T632" i="1"/>
  <c r="U632" i="1"/>
  <c r="P636" i="1"/>
  <c r="W636" i="1" s="1"/>
  <c r="O636" i="1"/>
  <c r="S636" i="1" s="1"/>
  <c r="O638" i="1"/>
  <c r="S638" i="1" s="1"/>
  <c r="P638" i="1"/>
  <c r="W638" i="1" s="1"/>
  <c r="O640" i="1"/>
  <c r="S640" i="1" s="1"/>
  <c r="P640" i="1"/>
  <c r="W640" i="1" s="1"/>
  <c r="P644" i="1"/>
  <c r="W644" i="1" s="1"/>
  <c r="O644" i="1"/>
  <c r="S644" i="1" s="1"/>
  <c r="O660" i="1"/>
  <c r="S660" i="1" s="1"/>
  <c r="P660" i="1"/>
  <c r="W660" i="1" s="1"/>
  <c r="V672" i="1"/>
  <c r="U672" i="1"/>
  <c r="O692" i="1"/>
  <c r="S692" i="1" s="1"/>
  <c r="P692" i="1"/>
  <c r="W692" i="1" s="1"/>
  <c r="O698" i="1"/>
  <c r="S698" i="1" s="1"/>
  <c r="P698" i="1"/>
  <c r="W698" i="1" s="1"/>
  <c r="O704" i="1"/>
  <c r="S704" i="1" s="1"/>
  <c r="P704" i="1"/>
  <c r="W704" i="1" s="1"/>
  <c r="T714" i="1"/>
  <c r="U714" i="1"/>
  <c r="O720" i="1"/>
  <c r="S720" i="1" s="1"/>
  <c r="P720" i="1"/>
  <c r="W720" i="1" s="1"/>
  <c r="O724" i="1"/>
  <c r="S724" i="1" s="1"/>
  <c r="P724" i="1"/>
  <c r="W724" i="1" s="1"/>
  <c r="P730" i="1"/>
  <c r="W730" i="1" s="1"/>
  <c r="O730" i="1"/>
  <c r="S730" i="1" s="1"/>
  <c r="O736" i="1"/>
  <c r="S736" i="1" s="1"/>
  <c r="P736" i="1"/>
  <c r="W736" i="1" s="1"/>
  <c r="O740" i="1"/>
  <c r="S740" i="1" s="1"/>
  <c r="P740" i="1"/>
  <c r="W740" i="1" s="1"/>
  <c r="U746" i="1"/>
  <c r="T746" i="1"/>
  <c r="V746" i="1"/>
  <c r="U754" i="1"/>
  <c r="V754" i="1"/>
  <c r="T754" i="1"/>
  <c r="P758" i="1"/>
  <c r="W758" i="1" s="1"/>
  <c r="O758" i="1"/>
  <c r="S758" i="1" s="1"/>
  <c r="P762" i="1"/>
  <c r="W762" i="1" s="1"/>
  <c r="O762" i="1"/>
  <c r="S762" i="1" s="1"/>
  <c r="O768" i="1"/>
  <c r="S768" i="1" s="1"/>
  <c r="P768" i="1"/>
  <c r="W768" i="1" s="1"/>
  <c r="O772" i="1"/>
  <c r="S772" i="1" s="1"/>
  <c r="P772" i="1"/>
  <c r="W772" i="1" s="1"/>
  <c r="U778" i="1"/>
  <c r="V778" i="1"/>
  <c r="T778" i="1"/>
  <c r="O784" i="1"/>
  <c r="S784" i="1" s="1"/>
  <c r="P784" i="1"/>
  <c r="W784" i="1" s="1"/>
  <c r="P790" i="1"/>
  <c r="W790" i="1" s="1"/>
  <c r="O790" i="1"/>
  <c r="S790" i="1" s="1"/>
  <c r="P794" i="1"/>
  <c r="W794" i="1" s="1"/>
  <c r="O794" i="1"/>
  <c r="S794" i="1" s="1"/>
  <c r="P798" i="1"/>
  <c r="W798" i="1" s="1"/>
  <c r="O798" i="1"/>
  <c r="S798" i="1" s="1"/>
  <c r="O804" i="1"/>
  <c r="S804" i="1" s="1"/>
  <c r="P804" i="1"/>
  <c r="W804" i="1" s="1"/>
  <c r="U810" i="1"/>
  <c r="V810" i="1"/>
  <c r="T810" i="1"/>
  <c r="O816" i="1"/>
  <c r="S816" i="1" s="1"/>
  <c r="P816" i="1"/>
  <c r="W816" i="1" s="1"/>
  <c r="P822" i="1"/>
  <c r="W822" i="1" s="1"/>
  <c r="O822" i="1"/>
  <c r="S822" i="1" s="1"/>
  <c r="U830" i="1"/>
  <c r="V830" i="1"/>
  <c r="T830" i="1"/>
  <c r="O832" i="1"/>
  <c r="S832" i="1" s="1"/>
  <c r="P832" i="1"/>
  <c r="W832" i="1" s="1"/>
  <c r="P838" i="1"/>
  <c r="W838" i="1" s="1"/>
  <c r="O838" i="1"/>
  <c r="S838" i="1" s="1"/>
  <c r="O842" i="1"/>
  <c r="S842" i="1" s="1"/>
  <c r="P842" i="1"/>
  <c r="W842" i="1" s="1"/>
  <c r="O848" i="1"/>
  <c r="S848" i="1" s="1"/>
  <c r="P848" i="1"/>
  <c r="W848" i="1" s="1"/>
  <c r="T856" i="1"/>
  <c r="U856" i="1"/>
  <c r="V856" i="1"/>
  <c r="T862" i="1"/>
  <c r="U862" i="1"/>
  <c r="V862" i="1"/>
  <c r="O874" i="1"/>
  <c r="S874" i="1" s="1"/>
  <c r="P874" i="1"/>
  <c r="W874" i="1" s="1"/>
  <c r="T882" i="1"/>
  <c r="V882" i="1"/>
  <c r="O892" i="1"/>
  <c r="S892" i="1" s="1"/>
  <c r="P892" i="1"/>
  <c r="W892" i="1" s="1"/>
  <c r="O902" i="1"/>
  <c r="S902" i="1" s="1"/>
  <c r="P902" i="1"/>
  <c r="W902" i="1" s="1"/>
  <c r="P912" i="1"/>
  <c r="W912" i="1" s="1"/>
  <c r="O912" i="1"/>
  <c r="S912" i="1" s="1"/>
  <c r="O918" i="1"/>
  <c r="S918" i="1" s="1"/>
  <c r="P918" i="1"/>
  <c r="W918" i="1" s="1"/>
  <c r="P928" i="1"/>
  <c r="W928" i="1" s="1"/>
  <c r="O928" i="1"/>
  <c r="S928" i="1" s="1"/>
  <c r="T932" i="1"/>
  <c r="U932" i="1"/>
  <c r="V932" i="1"/>
  <c r="P936" i="1"/>
  <c r="W936" i="1" s="1"/>
  <c r="O936" i="1"/>
  <c r="S936" i="1" s="1"/>
  <c r="T940" i="1"/>
  <c r="U940" i="1"/>
  <c r="V940" i="1"/>
  <c r="O950" i="1"/>
  <c r="S950" i="1" s="1"/>
  <c r="P950" i="1"/>
  <c r="W950" i="1" s="1"/>
  <c r="V956" i="1"/>
  <c r="T956" i="1"/>
  <c r="U956" i="1"/>
  <c r="O962" i="1"/>
  <c r="S962" i="1" s="1"/>
  <c r="P962" i="1"/>
  <c r="W962" i="1" s="1"/>
  <c r="O974" i="1"/>
  <c r="S974" i="1" s="1"/>
  <c r="P974" i="1"/>
  <c r="W974" i="1" s="1"/>
  <c r="P976" i="1"/>
  <c r="W976" i="1" s="1"/>
  <c r="O976" i="1"/>
  <c r="S976" i="1" s="1"/>
  <c r="P984" i="1"/>
  <c r="W984" i="1" s="1"/>
  <c r="O984" i="1"/>
  <c r="S984" i="1" s="1"/>
  <c r="O998" i="1"/>
  <c r="S998" i="1" s="1"/>
  <c r="P998" i="1"/>
  <c r="W998" i="1" s="1"/>
  <c r="U1004" i="1"/>
  <c r="T1004" i="1"/>
  <c r="O1008" i="1"/>
  <c r="S1008" i="1" s="1"/>
  <c r="P1008" i="1"/>
  <c r="W1008" i="1" s="1"/>
  <c r="U1012" i="1"/>
  <c r="T1012" i="1"/>
  <c r="V1012" i="1"/>
  <c r="U1018" i="1"/>
  <c r="T1018" i="1"/>
  <c r="V1018" i="1"/>
  <c r="U1024" i="1"/>
  <c r="T1024" i="1"/>
  <c r="V1024" i="1"/>
  <c r="O1030" i="1"/>
  <c r="S1030" i="1" s="1"/>
  <c r="P1030" i="1"/>
  <c r="W1030" i="1" s="1"/>
  <c r="P1038" i="1"/>
  <c r="W1038" i="1" s="1"/>
  <c r="O1038" i="1"/>
  <c r="S1038" i="1" s="1"/>
  <c r="O1040" i="1"/>
  <c r="S1040" i="1" s="1"/>
  <c r="P1040" i="1"/>
  <c r="W1040" i="1" s="1"/>
  <c r="U1048" i="1"/>
  <c r="T1048" i="1"/>
  <c r="P1054" i="1"/>
  <c r="W1054" i="1" s="1"/>
  <c r="O1054" i="1"/>
  <c r="S1054" i="1" s="1"/>
  <c r="P1060" i="1"/>
  <c r="W1060" i="1" s="1"/>
  <c r="O1060" i="1"/>
  <c r="S1060" i="1" s="1"/>
  <c r="U1066" i="1"/>
  <c r="T1066" i="1"/>
  <c r="V1066" i="1"/>
  <c r="O1068" i="1"/>
  <c r="S1068" i="1" s="1"/>
  <c r="P1068" i="1"/>
  <c r="W1068" i="1" s="1"/>
  <c r="U1072" i="1"/>
  <c r="T1072" i="1"/>
  <c r="V1072" i="1"/>
  <c r="P1076" i="1"/>
  <c r="W1076" i="1" s="1"/>
  <c r="O1076" i="1"/>
  <c r="S1076" i="1" s="1"/>
  <c r="U1080" i="1"/>
  <c r="T1080" i="1"/>
  <c r="O849" i="1"/>
  <c r="S849" i="1" s="1"/>
  <c r="P311" i="1"/>
  <c r="W311" i="1" s="1"/>
  <c r="P375" i="1"/>
  <c r="W375" i="1" s="1"/>
  <c r="P439" i="1"/>
  <c r="W439" i="1" s="1"/>
  <c r="P503" i="1"/>
  <c r="W503" i="1" s="1"/>
  <c r="P504" i="1"/>
  <c r="W504" i="1" s="1"/>
  <c r="P582" i="1"/>
  <c r="W582" i="1" s="1"/>
  <c r="P623" i="1"/>
  <c r="W623" i="1" s="1"/>
  <c r="P597" i="1"/>
  <c r="W597" i="1" s="1"/>
  <c r="P681" i="1"/>
  <c r="W681" i="1" s="1"/>
  <c r="P535" i="1"/>
  <c r="W535" i="1" s="1"/>
  <c r="O548" i="1"/>
  <c r="S548" i="1" s="1"/>
  <c r="P852" i="1"/>
  <c r="W852" i="1" s="1"/>
  <c r="P862" i="1"/>
  <c r="W862" i="1" s="1"/>
  <c r="O725" i="1"/>
  <c r="S725" i="1" s="1"/>
  <c r="O789" i="1"/>
  <c r="S789" i="1" s="1"/>
  <c r="O853" i="1"/>
  <c r="S853" i="1" s="1"/>
  <c r="P722" i="1"/>
  <c r="W722" i="1" s="1"/>
  <c r="O539" i="1"/>
  <c r="S539" i="1" s="1"/>
  <c r="P662" i="1"/>
  <c r="W662" i="1" s="1"/>
  <c r="P705" i="1"/>
  <c r="W705" i="1" s="1"/>
  <c r="P666" i="1"/>
  <c r="W666" i="1" s="1"/>
  <c r="P964" i="1"/>
  <c r="W964" i="1" s="1"/>
  <c r="P1042" i="1"/>
  <c r="W1042" i="1" s="1"/>
  <c r="P906" i="1"/>
  <c r="W906" i="1" s="1"/>
  <c r="P938" i="1"/>
  <c r="W938" i="1" s="1"/>
  <c r="O593" i="1"/>
  <c r="S593" i="1" s="1"/>
  <c r="P888" i="1"/>
  <c r="W888" i="1" s="1"/>
  <c r="O931" i="1"/>
  <c r="S931" i="1" s="1"/>
  <c r="P986" i="1"/>
  <c r="W986" i="1" s="1"/>
  <c r="O1095" i="1"/>
  <c r="S1095" i="1" s="1"/>
  <c r="P1184" i="1"/>
  <c r="W1184" i="1" s="1"/>
  <c r="P884" i="1"/>
  <c r="W884" i="1" s="1"/>
  <c r="P1208" i="1"/>
  <c r="W1208" i="1" s="1"/>
  <c r="O944" i="1"/>
  <c r="S944" i="1" s="1"/>
  <c r="P1018" i="1"/>
  <c r="W1018" i="1" s="1"/>
  <c r="P1027" i="1"/>
  <c r="W1027" i="1" s="1"/>
  <c r="P1196" i="1"/>
  <c r="W1196" i="1" s="1"/>
  <c r="U351" i="1"/>
  <c r="V508" i="1"/>
  <c r="U407" i="1"/>
  <c r="U486" i="1"/>
  <c r="V463" i="1"/>
  <c r="T665" i="1"/>
  <c r="T478" i="1"/>
  <c r="V478" i="1"/>
  <c r="P514" i="1"/>
  <c r="W514" i="1" s="1"/>
  <c r="O514" i="1"/>
  <c r="S514" i="1" s="1"/>
  <c r="T534" i="1"/>
  <c r="U534" i="1"/>
  <c r="O538" i="1"/>
  <c r="S538" i="1" s="1"/>
  <c r="P538" i="1"/>
  <c r="W538" i="1" s="1"/>
  <c r="T544" i="1"/>
  <c r="U544" i="1"/>
  <c r="V544" i="1"/>
  <c r="V550" i="1"/>
  <c r="U550" i="1"/>
  <c r="T550" i="1"/>
  <c r="P554" i="1"/>
  <c r="W554" i="1" s="1"/>
  <c r="O554" i="1"/>
  <c r="S554" i="1" s="1"/>
  <c r="O558" i="1"/>
  <c r="S558" i="1" s="1"/>
  <c r="P558" i="1"/>
  <c r="W558" i="1" s="1"/>
  <c r="O562" i="1"/>
  <c r="S562" i="1" s="1"/>
  <c r="P562" i="1"/>
  <c r="W562" i="1" s="1"/>
  <c r="V566" i="1"/>
  <c r="U566" i="1"/>
  <c r="T566" i="1"/>
  <c r="O570" i="1"/>
  <c r="S570" i="1" s="1"/>
  <c r="P570" i="1"/>
  <c r="W570" i="1" s="1"/>
  <c r="V582" i="1"/>
  <c r="U582" i="1"/>
  <c r="O598" i="1"/>
  <c r="S598" i="1" s="1"/>
  <c r="P598" i="1"/>
  <c r="W598" i="1" s="1"/>
  <c r="P602" i="1"/>
  <c r="W602" i="1" s="1"/>
  <c r="O602" i="1"/>
  <c r="S602" i="1" s="1"/>
  <c r="P604" i="1"/>
  <c r="W604" i="1" s="1"/>
  <c r="O604" i="1"/>
  <c r="S604" i="1" s="1"/>
  <c r="O610" i="1"/>
  <c r="S610" i="1" s="1"/>
  <c r="P610" i="1"/>
  <c r="W610" i="1" s="1"/>
  <c r="V614" i="1"/>
  <c r="T614" i="1"/>
  <c r="U614" i="1"/>
  <c r="P618" i="1"/>
  <c r="W618" i="1" s="1"/>
  <c r="O618" i="1"/>
  <c r="S618" i="1" s="1"/>
  <c r="O624" i="1"/>
  <c r="S624" i="1" s="1"/>
  <c r="P624" i="1"/>
  <c r="W624" i="1" s="1"/>
  <c r="O630" i="1"/>
  <c r="S630" i="1" s="1"/>
  <c r="P630" i="1"/>
  <c r="W630" i="1" s="1"/>
  <c r="O634" i="1"/>
  <c r="S634" i="1" s="1"/>
  <c r="P634" i="1"/>
  <c r="W634" i="1" s="1"/>
  <c r="P642" i="1"/>
  <c r="W642" i="1" s="1"/>
  <c r="O642" i="1"/>
  <c r="S642" i="1" s="1"/>
  <c r="V648" i="1"/>
  <c r="T648" i="1"/>
  <c r="U648" i="1"/>
  <c r="V656" i="1"/>
  <c r="U656" i="1"/>
  <c r="V664" i="1"/>
  <c r="T664" i="1"/>
  <c r="U664" i="1"/>
  <c r="V688" i="1"/>
  <c r="U688" i="1"/>
  <c r="P694" i="1"/>
  <c r="W694" i="1" s="1"/>
  <c r="O694" i="1"/>
  <c r="S694" i="1" s="1"/>
  <c r="O700" i="1"/>
  <c r="S700" i="1" s="1"/>
  <c r="P700" i="1"/>
  <c r="W700" i="1" s="1"/>
  <c r="O706" i="1"/>
  <c r="S706" i="1" s="1"/>
  <c r="P706" i="1"/>
  <c r="W706" i="1" s="1"/>
  <c r="O728" i="1"/>
  <c r="S728" i="1" s="1"/>
  <c r="P728" i="1"/>
  <c r="W728" i="1" s="1"/>
  <c r="P734" i="1"/>
  <c r="W734" i="1" s="1"/>
  <c r="O734" i="1"/>
  <c r="S734" i="1" s="1"/>
  <c r="O760" i="1"/>
  <c r="S760" i="1" s="1"/>
  <c r="P760" i="1"/>
  <c r="W760" i="1" s="1"/>
  <c r="P766" i="1"/>
  <c r="W766" i="1" s="1"/>
  <c r="O766" i="1"/>
  <c r="S766" i="1" s="1"/>
  <c r="O780" i="1"/>
  <c r="S780" i="1" s="1"/>
  <c r="P780" i="1"/>
  <c r="W780" i="1" s="1"/>
  <c r="U786" i="1"/>
  <c r="T786" i="1"/>
  <c r="V786" i="1"/>
  <c r="O792" i="1"/>
  <c r="S792" i="1" s="1"/>
  <c r="P792" i="1"/>
  <c r="W792" i="1" s="1"/>
  <c r="O800" i="1"/>
  <c r="S800" i="1" s="1"/>
  <c r="P800" i="1"/>
  <c r="W800" i="1" s="1"/>
  <c r="O812" i="1"/>
  <c r="S812" i="1" s="1"/>
  <c r="P812" i="1"/>
  <c r="W812" i="1" s="1"/>
  <c r="U818" i="1"/>
  <c r="V818" i="1"/>
  <c r="T818" i="1"/>
  <c r="U824" i="1"/>
  <c r="T824" i="1"/>
  <c r="O828" i="1"/>
  <c r="S828" i="1" s="1"/>
  <c r="P828" i="1"/>
  <c r="W828" i="1" s="1"/>
  <c r="U836" i="1"/>
  <c r="V836" i="1"/>
  <c r="O844" i="1"/>
  <c r="S844" i="1" s="1"/>
  <c r="P844" i="1"/>
  <c r="W844" i="1" s="1"/>
  <c r="U852" i="1"/>
  <c r="T852" i="1"/>
  <c r="V852" i="1"/>
  <c r="O858" i="1"/>
  <c r="S858" i="1" s="1"/>
  <c r="P858" i="1"/>
  <c r="W858" i="1" s="1"/>
  <c r="T866" i="1"/>
  <c r="U866" i="1"/>
  <c r="T872" i="1"/>
  <c r="V872" i="1"/>
  <c r="O890" i="1"/>
  <c r="S890" i="1" s="1"/>
  <c r="P890" i="1"/>
  <c r="W890" i="1" s="1"/>
  <c r="O896" i="1"/>
  <c r="S896" i="1" s="1"/>
  <c r="P896" i="1"/>
  <c r="W896" i="1" s="1"/>
  <c r="P904" i="1"/>
  <c r="W904" i="1" s="1"/>
  <c r="O904" i="1"/>
  <c r="S904" i="1" s="1"/>
  <c r="O910" i="1"/>
  <c r="S910" i="1" s="1"/>
  <c r="P910" i="1"/>
  <c r="W910" i="1" s="1"/>
  <c r="O916" i="1"/>
  <c r="S916" i="1" s="1"/>
  <c r="P916" i="1"/>
  <c r="W916" i="1" s="1"/>
  <c r="T924" i="1"/>
  <c r="V924" i="1"/>
  <c r="T946" i="1"/>
  <c r="V946" i="1"/>
  <c r="U946" i="1"/>
  <c r="P952" i="1"/>
  <c r="W952" i="1" s="1"/>
  <c r="O952" i="1"/>
  <c r="S952" i="1" s="1"/>
  <c r="O966" i="1"/>
  <c r="S966" i="1" s="1"/>
  <c r="P966" i="1"/>
  <c r="W966" i="1" s="1"/>
  <c r="V972" i="1"/>
  <c r="T972" i="1"/>
  <c r="U972" i="1"/>
  <c r="O980" i="1"/>
  <c r="S980" i="1" s="1"/>
  <c r="P980" i="1"/>
  <c r="W980" i="1" s="1"/>
  <c r="U986" i="1"/>
  <c r="T986" i="1"/>
  <c r="P990" i="1"/>
  <c r="W990" i="1" s="1"/>
  <c r="O990" i="1"/>
  <c r="S990" i="1" s="1"/>
  <c r="O994" i="1"/>
  <c r="S994" i="1" s="1"/>
  <c r="P994" i="1"/>
  <c r="W994" i="1" s="1"/>
  <c r="U1002" i="1"/>
  <c r="T1002" i="1"/>
  <c r="V1002" i="1"/>
  <c r="O1006" i="1"/>
  <c r="S1006" i="1" s="1"/>
  <c r="P1006" i="1"/>
  <c r="W1006" i="1" s="1"/>
  <c r="U1016" i="1"/>
  <c r="T1016" i="1"/>
  <c r="P1022" i="1"/>
  <c r="W1022" i="1" s="1"/>
  <c r="O1022" i="1"/>
  <c r="S1022" i="1" s="1"/>
  <c r="P1028" i="1"/>
  <c r="W1028" i="1" s="1"/>
  <c r="O1028" i="1"/>
  <c r="S1028" i="1" s="1"/>
  <c r="U1034" i="1"/>
  <c r="T1034" i="1"/>
  <c r="V1034" i="1"/>
  <c r="U1042" i="1"/>
  <c r="T1042" i="1"/>
  <c r="V1042" i="1"/>
  <c r="U1050" i="1"/>
  <c r="T1050" i="1"/>
  <c r="V1050" i="1"/>
  <c r="O1058" i="1"/>
  <c r="S1058" i="1" s="1"/>
  <c r="P1058" i="1"/>
  <c r="W1058" i="1" s="1"/>
  <c r="O1082" i="1"/>
  <c r="S1082" i="1" s="1"/>
  <c r="P1082" i="1"/>
  <c r="W1082" i="1" s="1"/>
  <c r="P319" i="1"/>
  <c r="W319" i="1" s="1"/>
  <c r="P383" i="1"/>
  <c r="W383" i="1" s="1"/>
  <c r="P447" i="1"/>
  <c r="W447" i="1" s="1"/>
  <c r="P511" i="1"/>
  <c r="W511" i="1" s="1"/>
  <c r="P512" i="1"/>
  <c r="W512" i="1" s="1"/>
  <c r="P488" i="1"/>
  <c r="W488" i="1" s="1"/>
  <c r="P585" i="1"/>
  <c r="W585" i="1" s="1"/>
  <c r="P534" i="1"/>
  <c r="W534" i="1" s="1"/>
  <c r="P600" i="1"/>
  <c r="W600" i="1" s="1"/>
  <c r="P689" i="1"/>
  <c r="W689" i="1" s="1"/>
  <c r="O564" i="1"/>
  <c r="S564" i="1" s="1"/>
  <c r="O549" i="1"/>
  <c r="S549" i="1" s="1"/>
  <c r="P809" i="1"/>
  <c r="W809" i="1" s="1"/>
  <c r="O619" i="1"/>
  <c r="S619" i="1" s="1"/>
  <c r="O742" i="1"/>
  <c r="S742" i="1" s="1"/>
  <c r="O806" i="1"/>
  <c r="S806" i="1" s="1"/>
  <c r="O865" i="1"/>
  <c r="S865" i="1" s="1"/>
  <c r="P518" i="1"/>
  <c r="W518" i="1" s="1"/>
  <c r="P648" i="1"/>
  <c r="W648" i="1" s="1"/>
  <c r="P729" i="1"/>
  <c r="W729" i="1" s="1"/>
  <c r="P793" i="1"/>
  <c r="W793" i="1" s="1"/>
  <c r="P856" i="1"/>
  <c r="W856" i="1" s="1"/>
  <c r="P754" i="1"/>
  <c r="W754" i="1" s="1"/>
  <c r="P971" i="1"/>
  <c r="W971" i="1" s="1"/>
  <c r="O1071" i="1"/>
  <c r="S1071" i="1" s="1"/>
  <c r="O993" i="1"/>
  <c r="S993" i="1" s="1"/>
  <c r="P1098" i="1"/>
  <c r="W1098" i="1" s="1"/>
  <c r="P502" i="1"/>
  <c r="W502" i="1" s="1"/>
  <c r="O885" i="1"/>
  <c r="S885" i="1" s="1"/>
  <c r="P956" i="1"/>
  <c r="W956" i="1" s="1"/>
  <c r="O1047" i="1"/>
  <c r="S1047" i="1" s="1"/>
  <c r="P1108" i="1"/>
  <c r="W1108" i="1" s="1"/>
  <c r="V484" i="1"/>
  <c r="U494" i="1"/>
  <c r="V534" i="1"/>
  <c r="U463" i="1"/>
  <c r="T656" i="1"/>
  <c r="U882" i="1"/>
  <c r="T470" i="1"/>
  <c r="U470" i="1"/>
  <c r="T504" i="1"/>
  <c r="V504" i="1"/>
  <c r="T512" i="1"/>
  <c r="U512" i="1"/>
  <c r="V512" i="1"/>
  <c r="O528" i="1"/>
  <c r="S528" i="1" s="1"/>
  <c r="P528" i="1"/>
  <c r="W528" i="1" s="1"/>
  <c r="O325" i="1"/>
  <c r="S325" i="1" s="1"/>
  <c r="P325" i="1"/>
  <c r="W325" i="1" s="1"/>
  <c r="P331" i="1"/>
  <c r="W331" i="1" s="1"/>
  <c r="O331" i="1"/>
  <c r="S331" i="1" s="1"/>
  <c r="O337" i="1"/>
  <c r="S337" i="1" s="1"/>
  <c r="P337" i="1"/>
  <c r="W337" i="1" s="1"/>
  <c r="O345" i="1"/>
  <c r="S345" i="1" s="1"/>
  <c r="P345" i="1"/>
  <c r="W345" i="1" s="1"/>
  <c r="T359" i="1"/>
  <c r="V359" i="1"/>
  <c r="P373" i="1"/>
  <c r="W373" i="1" s="1"/>
  <c r="O373" i="1"/>
  <c r="S373" i="1" s="1"/>
  <c r="T383" i="1"/>
  <c r="U383" i="1"/>
  <c r="T391" i="1"/>
  <c r="U391" i="1"/>
  <c r="O397" i="1"/>
  <c r="S397" i="1" s="1"/>
  <c r="P397" i="1"/>
  <c r="W397" i="1" s="1"/>
  <c r="O401" i="1"/>
  <c r="S401" i="1" s="1"/>
  <c r="P401" i="1"/>
  <c r="W401" i="1" s="1"/>
  <c r="P405" i="1"/>
  <c r="W405" i="1" s="1"/>
  <c r="O405" i="1"/>
  <c r="S405" i="1" s="1"/>
  <c r="T415" i="1"/>
  <c r="V415" i="1"/>
  <c r="T423" i="1"/>
  <c r="U423" i="1"/>
  <c r="V423" i="1"/>
  <c r="P427" i="1"/>
  <c r="W427" i="1" s="1"/>
  <c r="O427" i="1"/>
  <c r="S427" i="1" s="1"/>
  <c r="O433" i="1"/>
  <c r="S433" i="1" s="1"/>
  <c r="P433" i="1"/>
  <c r="W433" i="1" s="1"/>
  <c r="P437" i="1"/>
  <c r="W437" i="1" s="1"/>
  <c r="O437" i="1"/>
  <c r="S437" i="1" s="1"/>
  <c r="T439" i="1"/>
  <c r="V439" i="1"/>
  <c r="O445" i="1"/>
  <c r="S445" i="1" s="1"/>
  <c r="P445" i="1"/>
  <c r="W445" i="1" s="1"/>
  <c r="O449" i="1"/>
  <c r="S449" i="1" s="1"/>
  <c r="P449" i="1"/>
  <c r="W449" i="1" s="1"/>
  <c r="O453" i="1"/>
  <c r="S453" i="1" s="1"/>
  <c r="P453" i="1"/>
  <c r="W453" i="1" s="1"/>
  <c r="P457" i="1"/>
  <c r="W457" i="1" s="1"/>
  <c r="O457" i="1"/>
  <c r="S457" i="1" s="1"/>
  <c r="P469" i="1"/>
  <c r="W469" i="1" s="1"/>
  <c r="O469" i="1"/>
  <c r="S469" i="1" s="1"/>
  <c r="P475" i="1"/>
  <c r="W475" i="1" s="1"/>
  <c r="O475" i="1"/>
  <c r="S475" i="1" s="1"/>
  <c r="O485" i="1"/>
  <c r="S485" i="1" s="1"/>
  <c r="P485" i="1"/>
  <c r="W485" i="1" s="1"/>
  <c r="P491" i="1"/>
  <c r="W491" i="1" s="1"/>
  <c r="O491" i="1"/>
  <c r="S491" i="1" s="1"/>
  <c r="T503" i="1"/>
  <c r="U503" i="1"/>
  <c r="V503" i="1"/>
  <c r="T511" i="1"/>
  <c r="U511" i="1"/>
  <c r="O517" i="1"/>
  <c r="S517" i="1" s="1"/>
  <c r="P517" i="1"/>
  <c r="W517" i="1" s="1"/>
  <c r="P523" i="1"/>
  <c r="W523" i="1" s="1"/>
  <c r="O523" i="1"/>
  <c r="S523" i="1" s="1"/>
  <c r="T527" i="1"/>
  <c r="U527" i="1"/>
  <c r="O543" i="1"/>
  <c r="S543" i="1" s="1"/>
  <c r="P543" i="1"/>
  <c r="W543" i="1" s="1"/>
  <c r="O557" i="1"/>
  <c r="S557" i="1" s="1"/>
  <c r="P557" i="1"/>
  <c r="W557" i="1" s="1"/>
  <c r="O575" i="1"/>
  <c r="S575" i="1" s="1"/>
  <c r="P575" i="1"/>
  <c r="W575" i="1" s="1"/>
  <c r="V585" i="1"/>
  <c r="T585" i="1"/>
  <c r="U585" i="1"/>
  <c r="O601" i="1"/>
  <c r="S601" i="1" s="1"/>
  <c r="P601" i="1"/>
  <c r="W601" i="1" s="1"/>
  <c r="O609" i="1"/>
  <c r="S609" i="1" s="1"/>
  <c r="P609" i="1"/>
  <c r="W609" i="1" s="1"/>
  <c r="V623" i="1"/>
  <c r="U623" i="1"/>
  <c r="O635" i="1"/>
  <c r="S635" i="1" s="1"/>
  <c r="P635" i="1"/>
  <c r="W635" i="1" s="1"/>
  <c r="O641" i="1"/>
  <c r="S641" i="1" s="1"/>
  <c r="P641" i="1"/>
  <c r="W641" i="1" s="1"/>
  <c r="P645" i="1"/>
  <c r="W645" i="1" s="1"/>
  <c r="O645" i="1"/>
  <c r="S645" i="1" s="1"/>
  <c r="P653" i="1"/>
  <c r="W653" i="1" s="1"/>
  <c r="O653" i="1"/>
  <c r="S653" i="1" s="1"/>
  <c r="P661" i="1"/>
  <c r="W661" i="1" s="1"/>
  <c r="O661" i="1"/>
  <c r="S661" i="1" s="1"/>
  <c r="O667" i="1"/>
  <c r="S667" i="1" s="1"/>
  <c r="P667" i="1"/>
  <c r="W667" i="1" s="1"/>
  <c r="P675" i="1"/>
  <c r="W675" i="1" s="1"/>
  <c r="O675" i="1"/>
  <c r="S675" i="1" s="1"/>
  <c r="P683" i="1"/>
  <c r="W683" i="1" s="1"/>
  <c r="O683" i="1"/>
  <c r="S683" i="1" s="1"/>
  <c r="V689" i="1"/>
  <c r="T689" i="1"/>
  <c r="U689" i="1"/>
  <c r="P703" i="1"/>
  <c r="W703" i="1" s="1"/>
  <c r="O703" i="1"/>
  <c r="S703" i="1" s="1"/>
  <c r="P711" i="1"/>
  <c r="W711" i="1" s="1"/>
  <c r="O711" i="1"/>
  <c r="S711" i="1" s="1"/>
  <c r="O719" i="1"/>
  <c r="S719" i="1" s="1"/>
  <c r="P719" i="1"/>
  <c r="W719" i="1" s="1"/>
  <c r="P727" i="1"/>
  <c r="W727" i="1" s="1"/>
  <c r="O727" i="1"/>
  <c r="S727" i="1" s="1"/>
  <c r="O751" i="1"/>
  <c r="S751" i="1" s="1"/>
  <c r="P751" i="1"/>
  <c r="W751" i="1" s="1"/>
  <c r="P961" i="1"/>
  <c r="W961" i="1" s="1"/>
  <c r="O961" i="1"/>
  <c r="S961" i="1" s="1"/>
  <c r="V971" i="1"/>
  <c r="U971" i="1"/>
  <c r="T971" i="1"/>
  <c r="P983" i="1"/>
  <c r="W983" i="1" s="1"/>
  <c r="O983" i="1"/>
  <c r="S983" i="1" s="1"/>
  <c r="O987" i="1"/>
  <c r="S987" i="1" s="1"/>
  <c r="P987" i="1"/>
  <c r="W987" i="1" s="1"/>
  <c r="O997" i="1"/>
  <c r="S997" i="1" s="1"/>
  <c r="P997" i="1"/>
  <c r="W997" i="1" s="1"/>
  <c r="P1001" i="1"/>
  <c r="W1001" i="1" s="1"/>
  <c r="O1001" i="1"/>
  <c r="S1001" i="1" s="1"/>
  <c r="P1007" i="1"/>
  <c r="W1007" i="1" s="1"/>
  <c r="O1007" i="1"/>
  <c r="S1007" i="1" s="1"/>
  <c r="P1011" i="1"/>
  <c r="W1011" i="1" s="1"/>
  <c r="O1011" i="1"/>
  <c r="S1011" i="1" s="1"/>
  <c r="P1015" i="1"/>
  <c r="W1015" i="1" s="1"/>
  <c r="O1015" i="1"/>
  <c r="S1015" i="1" s="1"/>
  <c r="O1017" i="1"/>
  <c r="S1017" i="1" s="1"/>
  <c r="P1017" i="1"/>
  <c r="W1017" i="1" s="1"/>
  <c r="O1021" i="1"/>
  <c r="S1021" i="1" s="1"/>
  <c r="P1021" i="1"/>
  <c r="W1021" i="1" s="1"/>
  <c r="P1025" i="1"/>
  <c r="W1025" i="1" s="1"/>
  <c r="O1025" i="1"/>
  <c r="S1025" i="1" s="1"/>
  <c r="T1027" i="1"/>
  <c r="O1029" i="1"/>
  <c r="S1029" i="1" s="1"/>
  <c r="P1029" i="1"/>
  <c r="W1029" i="1" s="1"/>
  <c r="P1033" i="1"/>
  <c r="W1033" i="1" s="1"/>
  <c r="O1033" i="1"/>
  <c r="S1033" i="1" s="1"/>
  <c r="P1041" i="1"/>
  <c r="W1041" i="1" s="1"/>
  <c r="O1041" i="1"/>
  <c r="S1041" i="1" s="1"/>
  <c r="O1043" i="1"/>
  <c r="S1043" i="1" s="1"/>
  <c r="P1043" i="1"/>
  <c r="W1043" i="1" s="1"/>
  <c r="O1045" i="1"/>
  <c r="S1045" i="1" s="1"/>
  <c r="P1045" i="1"/>
  <c r="W1045" i="1" s="1"/>
  <c r="O1049" i="1"/>
  <c r="S1049" i="1" s="1"/>
  <c r="P1049" i="1"/>
  <c r="W1049" i="1" s="1"/>
  <c r="U1051" i="1"/>
  <c r="T1051" i="1"/>
  <c r="O1053" i="1"/>
  <c r="S1053" i="1" s="1"/>
  <c r="P1053" i="1"/>
  <c r="W1053" i="1" s="1"/>
  <c r="P1057" i="1"/>
  <c r="W1057" i="1" s="1"/>
  <c r="O1057" i="1"/>
  <c r="S1057" i="1" s="1"/>
  <c r="O1059" i="1"/>
  <c r="S1059" i="1" s="1"/>
  <c r="P1059" i="1"/>
  <c r="W1059" i="1" s="1"/>
  <c r="O1061" i="1"/>
  <c r="S1061" i="1" s="1"/>
  <c r="P1061" i="1"/>
  <c r="W1061" i="1" s="1"/>
  <c r="P1065" i="1"/>
  <c r="W1065" i="1" s="1"/>
  <c r="O1065" i="1"/>
  <c r="S1065" i="1" s="1"/>
  <c r="P1067" i="1"/>
  <c r="W1067" i="1" s="1"/>
  <c r="O1067" i="1"/>
  <c r="S1067" i="1" s="1"/>
  <c r="O1069" i="1"/>
  <c r="S1069" i="1" s="1"/>
  <c r="P1069" i="1"/>
  <c r="W1069" i="1" s="1"/>
  <c r="P1073" i="1"/>
  <c r="W1073" i="1" s="1"/>
  <c r="O1073" i="1"/>
  <c r="S1073" i="1" s="1"/>
  <c r="O1077" i="1"/>
  <c r="S1077" i="1" s="1"/>
  <c r="P1077" i="1"/>
  <c r="W1077" i="1" s="1"/>
  <c r="O1081" i="1"/>
  <c r="S1081" i="1" s="1"/>
  <c r="P1081" i="1"/>
  <c r="W1081" i="1" s="1"/>
  <c r="U1083" i="1"/>
  <c r="T1083" i="1"/>
  <c r="O1085" i="1"/>
  <c r="S1085" i="1" s="1"/>
  <c r="P1085" i="1"/>
  <c r="W1085" i="1" s="1"/>
  <c r="P1087" i="1"/>
  <c r="W1087" i="1" s="1"/>
  <c r="O1087" i="1"/>
  <c r="S1087" i="1" s="1"/>
  <c r="P1089" i="1"/>
  <c r="W1089" i="1" s="1"/>
  <c r="O1089" i="1"/>
  <c r="S1089" i="1" s="1"/>
  <c r="O1093" i="1"/>
  <c r="S1093" i="1" s="1"/>
  <c r="P1093" i="1"/>
  <c r="W1093" i="1" s="1"/>
  <c r="P1097" i="1"/>
  <c r="W1097" i="1" s="1"/>
  <c r="O1097" i="1"/>
  <c r="S1097" i="1" s="1"/>
  <c r="O1099" i="1"/>
  <c r="S1099" i="1" s="1"/>
  <c r="P1099" i="1"/>
  <c r="W1099" i="1" s="1"/>
  <c r="P1101" i="1"/>
  <c r="W1101" i="1" s="1"/>
  <c r="O1101" i="1"/>
  <c r="S1101" i="1" s="1"/>
  <c r="P1105" i="1"/>
  <c r="W1105" i="1" s="1"/>
  <c r="O1105" i="1"/>
  <c r="S1105" i="1" s="1"/>
  <c r="P1107" i="1"/>
  <c r="W1107" i="1" s="1"/>
  <c r="O1107" i="1"/>
  <c r="S1107" i="1" s="1"/>
  <c r="P1109" i="1"/>
  <c r="W1109" i="1" s="1"/>
  <c r="O1109" i="1"/>
  <c r="S1109" i="1" s="1"/>
  <c r="P1111" i="1"/>
  <c r="W1111" i="1" s="1"/>
  <c r="O1111" i="1"/>
  <c r="S1111" i="1" s="1"/>
  <c r="P1113" i="1"/>
  <c r="W1113" i="1" s="1"/>
  <c r="O1113" i="1"/>
  <c r="S1113" i="1" s="1"/>
  <c r="O1115" i="1"/>
  <c r="S1115" i="1" s="1"/>
  <c r="P1115" i="1"/>
  <c r="W1115" i="1" s="1"/>
  <c r="P1117" i="1"/>
  <c r="W1117" i="1" s="1"/>
  <c r="O1117" i="1"/>
  <c r="S1117" i="1" s="1"/>
  <c r="O1119" i="1"/>
  <c r="S1119" i="1" s="1"/>
  <c r="P1119" i="1"/>
  <c r="W1119" i="1" s="1"/>
  <c r="P1121" i="1"/>
  <c r="W1121" i="1" s="1"/>
  <c r="O1121" i="1"/>
  <c r="S1121" i="1" s="1"/>
  <c r="O1123" i="1"/>
  <c r="S1123" i="1" s="1"/>
  <c r="P1123" i="1"/>
  <c r="W1123" i="1" s="1"/>
  <c r="P1125" i="1"/>
  <c r="W1125" i="1" s="1"/>
  <c r="O1125" i="1"/>
  <c r="S1125" i="1" s="1"/>
  <c r="P1127" i="1"/>
  <c r="W1127" i="1" s="1"/>
  <c r="O1127" i="1"/>
  <c r="S1127" i="1" s="1"/>
  <c r="P1129" i="1"/>
  <c r="W1129" i="1" s="1"/>
  <c r="O1129" i="1"/>
  <c r="S1129" i="1" s="1"/>
  <c r="P1131" i="1"/>
  <c r="W1131" i="1" s="1"/>
  <c r="O1131" i="1"/>
  <c r="S1131" i="1" s="1"/>
  <c r="P1133" i="1"/>
  <c r="W1133" i="1" s="1"/>
  <c r="O1133" i="1"/>
  <c r="S1133" i="1" s="1"/>
  <c r="O1135" i="1"/>
  <c r="S1135" i="1" s="1"/>
  <c r="P1135" i="1"/>
  <c r="W1135" i="1" s="1"/>
  <c r="P1137" i="1"/>
  <c r="W1137" i="1" s="1"/>
  <c r="O1137" i="1"/>
  <c r="S1137" i="1" s="1"/>
  <c r="O1139" i="1"/>
  <c r="S1139" i="1" s="1"/>
  <c r="P1139" i="1"/>
  <c r="W1139" i="1" s="1"/>
  <c r="P1141" i="1"/>
  <c r="W1141" i="1" s="1"/>
  <c r="O1141" i="1"/>
  <c r="S1141" i="1" s="1"/>
  <c r="O1143" i="1"/>
  <c r="S1143" i="1" s="1"/>
  <c r="P1143" i="1"/>
  <c r="W1143" i="1" s="1"/>
  <c r="P1145" i="1"/>
  <c r="W1145" i="1" s="1"/>
  <c r="O1145" i="1"/>
  <c r="S1145" i="1" s="1"/>
  <c r="O1147" i="1"/>
  <c r="S1147" i="1" s="1"/>
  <c r="P1147" i="1"/>
  <c r="W1147" i="1" s="1"/>
  <c r="P1149" i="1"/>
  <c r="W1149" i="1" s="1"/>
  <c r="O1149" i="1"/>
  <c r="S1149" i="1" s="1"/>
  <c r="O1151" i="1"/>
  <c r="S1151" i="1" s="1"/>
  <c r="P1151" i="1"/>
  <c r="W1151" i="1" s="1"/>
  <c r="P1153" i="1"/>
  <c r="W1153" i="1" s="1"/>
  <c r="O1153" i="1"/>
  <c r="S1153" i="1" s="1"/>
  <c r="O1155" i="1"/>
  <c r="S1155" i="1" s="1"/>
  <c r="P1155" i="1"/>
  <c r="W1155" i="1" s="1"/>
  <c r="P1157" i="1"/>
  <c r="W1157" i="1" s="1"/>
  <c r="O1157" i="1"/>
  <c r="S1157" i="1" s="1"/>
  <c r="O1159" i="1"/>
  <c r="S1159" i="1" s="1"/>
  <c r="P1159" i="1"/>
  <c r="W1159" i="1" s="1"/>
  <c r="P1161" i="1"/>
  <c r="W1161" i="1" s="1"/>
  <c r="O1161" i="1"/>
  <c r="S1161" i="1" s="1"/>
  <c r="O1163" i="1"/>
  <c r="S1163" i="1" s="1"/>
  <c r="P1163" i="1"/>
  <c r="W1163" i="1" s="1"/>
  <c r="P1165" i="1"/>
  <c r="W1165" i="1" s="1"/>
  <c r="O1165" i="1"/>
  <c r="S1165" i="1" s="1"/>
  <c r="O1167" i="1"/>
  <c r="S1167" i="1" s="1"/>
  <c r="P1167" i="1"/>
  <c r="W1167" i="1" s="1"/>
  <c r="P1169" i="1"/>
  <c r="W1169" i="1" s="1"/>
  <c r="O1169" i="1"/>
  <c r="S1169" i="1" s="1"/>
  <c r="P1171" i="1"/>
  <c r="W1171" i="1" s="1"/>
  <c r="O1171" i="1"/>
  <c r="S1171" i="1" s="1"/>
  <c r="P1173" i="1"/>
  <c r="W1173" i="1" s="1"/>
  <c r="O1173" i="1"/>
  <c r="S1173" i="1" s="1"/>
  <c r="O1175" i="1"/>
  <c r="S1175" i="1" s="1"/>
  <c r="P1175" i="1"/>
  <c r="W1175" i="1" s="1"/>
  <c r="P1177" i="1"/>
  <c r="W1177" i="1" s="1"/>
  <c r="O1177" i="1"/>
  <c r="S1177" i="1" s="1"/>
  <c r="P1179" i="1"/>
  <c r="W1179" i="1" s="1"/>
  <c r="O1179" i="1"/>
  <c r="S1179" i="1" s="1"/>
  <c r="P1181" i="1"/>
  <c r="W1181" i="1" s="1"/>
  <c r="O1181" i="1"/>
  <c r="S1181" i="1" s="1"/>
  <c r="P1183" i="1"/>
  <c r="W1183" i="1" s="1"/>
  <c r="O1183" i="1"/>
  <c r="S1183" i="1" s="1"/>
  <c r="P1185" i="1"/>
  <c r="W1185" i="1" s="1"/>
  <c r="O1185" i="1"/>
  <c r="S1185" i="1" s="1"/>
  <c r="P1187" i="1"/>
  <c r="W1187" i="1" s="1"/>
  <c r="O1187" i="1"/>
  <c r="S1187" i="1" s="1"/>
  <c r="P1189" i="1"/>
  <c r="W1189" i="1" s="1"/>
  <c r="O1189" i="1"/>
  <c r="S1189" i="1" s="1"/>
  <c r="O1191" i="1"/>
  <c r="S1191" i="1" s="1"/>
  <c r="P1191" i="1"/>
  <c r="W1191" i="1" s="1"/>
  <c r="P1193" i="1"/>
  <c r="W1193" i="1" s="1"/>
  <c r="O1193" i="1"/>
  <c r="S1193" i="1" s="1"/>
  <c r="O1195" i="1"/>
  <c r="S1195" i="1" s="1"/>
  <c r="P1195" i="1"/>
  <c r="W1195" i="1" s="1"/>
  <c r="P1197" i="1"/>
  <c r="W1197" i="1" s="1"/>
  <c r="O1197" i="1"/>
  <c r="S1197" i="1" s="1"/>
  <c r="O1199" i="1"/>
  <c r="S1199" i="1" s="1"/>
  <c r="P1199" i="1"/>
  <c r="W1199" i="1" s="1"/>
  <c r="P1201" i="1"/>
  <c r="W1201" i="1" s="1"/>
  <c r="O1201" i="1"/>
  <c r="S1201" i="1" s="1"/>
  <c r="O1203" i="1"/>
  <c r="S1203" i="1" s="1"/>
  <c r="P1203" i="1"/>
  <c r="W1203" i="1" s="1"/>
  <c r="P1205" i="1"/>
  <c r="W1205" i="1" s="1"/>
  <c r="O1205" i="1"/>
  <c r="S1205" i="1" s="1"/>
  <c r="O1207" i="1"/>
  <c r="S1207" i="1" s="1"/>
  <c r="P1207" i="1"/>
  <c r="W1207" i="1" s="1"/>
  <c r="P1209" i="1"/>
  <c r="W1209" i="1" s="1"/>
  <c r="O1209" i="1"/>
  <c r="S1209" i="1" s="1"/>
  <c r="O1211" i="1"/>
  <c r="S1211" i="1" s="1"/>
  <c r="P1211" i="1"/>
  <c r="W1211" i="1" s="1"/>
  <c r="P1213" i="1"/>
  <c r="W1213" i="1" s="1"/>
  <c r="O1213" i="1"/>
  <c r="S1213" i="1" s="1"/>
  <c r="O1215" i="1"/>
  <c r="S1215" i="1" s="1"/>
  <c r="P1215" i="1"/>
  <c r="W1215" i="1" s="1"/>
  <c r="P1217" i="1"/>
  <c r="W1217" i="1" s="1"/>
  <c r="O1217" i="1"/>
  <c r="S1217" i="1" s="1"/>
  <c r="O1219" i="1"/>
  <c r="S1219" i="1" s="1"/>
  <c r="P1219" i="1"/>
  <c r="W1219" i="1" s="1"/>
  <c r="P1221" i="1"/>
  <c r="W1221" i="1" s="1"/>
  <c r="O1221" i="1"/>
  <c r="S1221" i="1" s="1"/>
  <c r="P470" i="1"/>
  <c r="W470" i="1" s="1"/>
  <c r="P327" i="1"/>
  <c r="W327" i="1" s="1"/>
  <c r="P391" i="1"/>
  <c r="W391" i="1" s="1"/>
  <c r="P455" i="1"/>
  <c r="W455" i="1" s="1"/>
  <c r="P519" i="1"/>
  <c r="W519" i="1" s="1"/>
  <c r="O540" i="1"/>
  <c r="S540" i="1" s="1"/>
  <c r="O588" i="1"/>
  <c r="S588" i="1" s="1"/>
  <c r="P544" i="1"/>
  <c r="W544" i="1" s="1"/>
  <c r="P629" i="1"/>
  <c r="W629" i="1" s="1"/>
  <c r="O580" i="1"/>
  <c r="S580" i="1" s="1"/>
  <c r="O749" i="1"/>
  <c r="S749" i="1" s="1"/>
  <c r="O813" i="1"/>
  <c r="S813" i="1" s="1"/>
  <c r="P714" i="1"/>
  <c r="W714" i="1" s="1"/>
  <c r="P656" i="1"/>
  <c r="W656" i="1" s="1"/>
  <c r="O869" i="1"/>
  <c r="S869" i="1" s="1"/>
  <c r="P786" i="1"/>
  <c r="W786" i="1" s="1"/>
  <c r="O622" i="1"/>
  <c r="S622" i="1" s="1"/>
  <c r="P670" i="1"/>
  <c r="W670" i="1" s="1"/>
  <c r="P737" i="1"/>
  <c r="W737" i="1" s="1"/>
  <c r="P712" i="1"/>
  <c r="W712" i="1" s="1"/>
  <c r="P978" i="1"/>
  <c r="W978" i="1" s="1"/>
  <c r="P1074" i="1"/>
  <c r="W1074" i="1" s="1"/>
  <c r="P914" i="1"/>
  <c r="W914" i="1" s="1"/>
  <c r="P1016" i="1"/>
  <c r="W1016" i="1" s="1"/>
  <c r="P658" i="1"/>
  <c r="W658" i="1" s="1"/>
  <c r="O907" i="1"/>
  <c r="S907" i="1" s="1"/>
  <c r="O939" i="1"/>
  <c r="S939" i="1" s="1"/>
  <c r="O1000" i="1"/>
  <c r="S1000" i="1" s="1"/>
  <c r="P1112" i="1"/>
  <c r="W1112" i="1" s="1"/>
  <c r="O947" i="1"/>
  <c r="S947" i="1" s="1"/>
  <c r="P674" i="1"/>
  <c r="W674" i="1" s="1"/>
  <c r="P963" i="1"/>
  <c r="W963" i="1" s="1"/>
  <c r="P1050" i="1"/>
  <c r="W1050" i="1" s="1"/>
  <c r="P1132" i="1"/>
  <c r="W1132" i="1" s="1"/>
  <c r="V470" i="1"/>
  <c r="V511" i="1"/>
  <c r="U484" i="1"/>
  <c r="U681" i="1"/>
  <c r="V1048" i="1"/>
  <c r="T492" i="1"/>
  <c r="U492" i="1"/>
  <c r="O586" i="1"/>
  <c r="S586" i="1" s="1"/>
  <c r="P586" i="1"/>
  <c r="W586" i="1" s="1"/>
  <c r="P307" i="1"/>
  <c r="W307" i="1" s="1"/>
  <c r="O307" i="1"/>
  <c r="S307" i="1" s="1"/>
  <c r="O309" i="1"/>
  <c r="S309" i="1" s="1"/>
  <c r="P309" i="1"/>
  <c r="W309" i="1" s="1"/>
  <c r="O313" i="1"/>
  <c r="S313" i="1" s="1"/>
  <c r="P313" i="1"/>
  <c r="W313" i="1" s="1"/>
  <c r="U319" i="1"/>
  <c r="T319" i="1"/>
  <c r="P323" i="1"/>
  <c r="W323" i="1" s="1"/>
  <c r="O323" i="1"/>
  <c r="S323" i="1" s="1"/>
  <c r="P329" i="1"/>
  <c r="W329" i="1" s="1"/>
  <c r="O329" i="1"/>
  <c r="S329" i="1" s="1"/>
  <c r="O333" i="1"/>
  <c r="S333" i="1" s="1"/>
  <c r="P333" i="1"/>
  <c r="W333" i="1" s="1"/>
  <c r="P339" i="1"/>
  <c r="W339" i="1" s="1"/>
  <c r="O339" i="1"/>
  <c r="S339" i="1" s="1"/>
  <c r="P341" i="1"/>
  <c r="W341" i="1" s="1"/>
  <c r="O341" i="1"/>
  <c r="S341" i="1" s="1"/>
  <c r="P347" i="1"/>
  <c r="W347" i="1" s="1"/>
  <c r="O347" i="1"/>
  <c r="S347" i="1" s="1"/>
  <c r="P355" i="1"/>
  <c r="W355" i="1" s="1"/>
  <c r="O355" i="1"/>
  <c r="S355" i="1" s="1"/>
  <c r="P361" i="1"/>
  <c r="W361" i="1" s="1"/>
  <c r="O361" i="1"/>
  <c r="S361" i="1" s="1"/>
  <c r="O365" i="1"/>
  <c r="S365" i="1" s="1"/>
  <c r="P365" i="1"/>
  <c r="W365" i="1" s="1"/>
  <c r="P371" i="1"/>
  <c r="W371" i="1" s="1"/>
  <c r="O371" i="1"/>
  <c r="S371" i="1" s="1"/>
  <c r="O377" i="1"/>
  <c r="S377" i="1" s="1"/>
  <c r="P377" i="1"/>
  <c r="W377" i="1" s="1"/>
  <c r="O381" i="1"/>
  <c r="S381" i="1" s="1"/>
  <c r="P381" i="1"/>
  <c r="W381" i="1" s="1"/>
  <c r="P387" i="1"/>
  <c r="W387" i="1" s="1"/>
  <c r="O387" i="1"/>
  <c r="S387" i="1" s="1"/>
  <c r="P393" i="1"/>
  <c r="W393" i="1" s="1"/>
  <c r="O393" i="1"/>
  <c r="S393" i="1" s="1"/>
  <c r="P411" i="1"/>
  <c r="W411" i="1" s="1"/>
  <c r="O411" i="1"/>
  <c r="S411" i="1" s="1"/>
  <c r="O417" i="1"/>
  <c r="S417" i="1" s="1"/>
  <c r="P417" i="1"/>
  <c r="W417" i="1" s="1"/>
  <c r="O421" i="1"/>
  <c r="S421" i="1" s="1"/>
  <c r="P421" i="1"/>
  <c r="W421" i="1" s="1"/>
  <c r="O429" i="1"/>
  <c r="S429" i="1" s="1"/>
  <c r="P429" i="1"/>
  <c r="W429" i="1" s="1"/>
  <c r="T479" i="1"/>
  <c r="U479" i="1"/>
  <c r="T487" i="1"/>
  <c r="U487" i="1"/>
  <c r="V487" i="1"/>
  <c r="O493" i="1"/>
  <c r="S493" i="1" s="1"/>
  <c r="P493" i="1"/>
  <c r="W493" i="1" s="1"/>
  <c r="P499" i="1"/>
  <c r="W499" i="1" s="1"/>
  <c r="O499" i="1"/>
  <c r="S499" i="1" s="1"/>
  <c r="P505" i="1"/>
  <c r="W505" i="1" s="1"/>
  <c r="O505" i="1"/>
  <c r="S505" i="1" s="1"/>
  <c r="O513" i="1"/>
  <c r="S513" i="1" s="1"/>
  <c r="P513" i="1"/>
  <c r="W513" i="1" s="1"/>
  <c r="T519" i="1"/>
  <c r="U519" i="1"/>
  <c r="V519" i="1"/>
  <c r="O529" i="1"/>
  <c r="S529" i="1" s="1"/>
  <c r="P529" i="1"/>
  <c r="W529" i="1" s="1"/>
  <c r="O545" i="1"/>
  <c r="S545" i="1" s="1"/>
  <c r="P545" i="1"/>
  <c r="W545" i="1" s="1"/>
  <c r="O551" i="1"/>
  <c r="S551" i="1" s="1"/>
  <c r="P551" i="1"/>
  <c r="W551" i="1" s="1"/>
  <c r="P561" i="1"/>
  <c r="W561" i="1" s="1"/>
  <c r="O561" i="1"/>
  <c r="S561" i="1" s="1"/>
  <c r="O567" i="1"/>
  <c r="S567" i="1" s="1"/>
  <c r="P567" i="1"/>
  <c r="W567" i="1" s="1"/>
  <c r="O573" i="1"/>
  <c r="S573" i="1" s="1"/>
  <c r="P573" i="1"/>
  <c r="W573" i="1" s="1"/>
  <c r="O595" i="1"/>
  <c r="S595" i="1" s="1"/>
  <c r="P595" i="1"/>
  <c r="W595" i="1" s="1"/>
  <c r="O603" i="1"/>
  <c r="S603" i="1" s="1"/>
  <c r="P603" i="1"/>
  <c r="W603" i="1" s="1"/>
  <c r="V611" i="1"/>
  <c r="T611" i="1"/>
  <c r="U611" i="1"/>
  <c r="V629" i="1"/>
  <c r="T629" i="1"/>
  <c r="U629" i="1"/>
  <c r="O637" i="1"/>
  <c r="S637" i="1" s="1"/>
  <c r="P637" i="1"/>
  <c r="W637" i="1" s="1"/>
  <c r="V657" i="1"/>
  <c r="T657" i="1"/>
  <c r="U657" i="1"/>
  <c r="O663" i="1"/>
  <c r="S663" i="1" s="1"/>
  <c r="P663" i="1"/>
  <c r="W663" i="1" s="1"/>
  <c r="V673" i="1"/>
  <c r="T673" i="1"/>
  <c r="U673" i="1"/>
  <c r="P677" i="1"/>
  <c r="W677" i="1" s="1"/>
  <c r="O677" i="1"/>
  <c r="S677" i="1" s="1"/>
  <c r="P685" i="1"/>
  <c r="W685" i="1" s="1"/>
  <c r="O685" i="1"/>
  <c r="S685" i="1" s="1"/>
  <c r="P693" i="1"/>
  <c r="W693" i="1" s="1"/>
  <c r="O693" i="1"/>
  <c r="S693" i="1" s="1"/>
  <c r="O699" i="1"/>
  <c r="S699" i="1" s="1"/>
  <c r="P699" i="1"/>
  <c r="W699" i="1" s="1"/>
  <c r="P709" i="1"/>
  <c r="W709" i="1" s="1"/>
  <c r="O709" i="1"/>
  <c r="S709" i="1" s="1"/>
  <c r="P733" i="1"/>
  <c r="W733" i="1" s="1"/>
  <c r="O733" i="1"/>
  <c r="S733" i="1" s="1"/>
  <c r="P741" i="1"/>
  <c r="W741" i="1" s="1"/>
  <c r="O741" i="1"/>
  <c r="S741" i="1" s="1"/>
  <c r="O755" i="1"/>
  <c r="S755" i="1" s="1"/>
  <c r="P755" i="1"/>
  <c r="W755" i="1" s="1"/>
  <c r="O759" i="1"/>
  <c r="S759" i="1" s="1"/>
  <c r="P759" i="1"/>
  <c r="W759" i="1" s="1"/>
  <c r="P765" i="1"/>
  <c r="W765" i="1" s="1"/>
  <c r="O765" i="1"/>
  <c r="S765" i="1" s="1"/>
  <c r="O779" i="1"/>
  <c r="S779" i="1" s="1"/>
  <c r="P779" i="1"/>
  <c r="W779" i="1" s="1"/>
  <c r="O783" i="1"/>
  <c r="S783" i="1" s="1"/>
  <c r="P783" i="1"/>
  <c r="W783" i="1" s="1"/>
  <c r="P797" i="1"/>
  <c r="W797" i="1" s="1"/>
  <c r="O797" i="1"/>
  <c r="S797" i="1" s="1"/>
  <c r="O799" i="1"/>
  <c r="S799" i="1" s="1"/>
  <c r="P799" i="1"/>
  <c r="W799" i="1" s="1"/>
  <c r="O803" i="1"/>
  <c r="S803" i="1" s="1"/>
  <c r="P803" i="1"/>
  <c r="W803" i="1" s="1"/>
  <c r="O807" i="1"/>
  <c r="S807" i="1" s="1"/>
  <c r="P807" i="1"/>
  <c r="W807" i="1" s="1"/>
  <c r="O811" i="1"/>
  <c r="S811" i="1" s="1"/>
  <c r="P811" i="1"/>
  <c r="W811" i="1" s="1"/>
  <c r="O815" i="1"/>
  <c r="S815" i="1" s="1"/>
  <c r="P815" i="1"/>
  <c r="W815" i="1" s="1"/>
  <c r="O827" i="1"/>
  <c r="S827" i="1" s="1"/>
  <c r="P827" i="1"/>
  <c r="W827" i="1" s="1"/>
  <c r="O839" i="1"/>
  <c r="S839" i="1" s="1"/>
  <c r="P839" i="1"/>
  <c r="W839" i="1" s="1"/>
  <c r="O847" i="1"/>
  <c r="S847" i="1" s="1"/>
  <c r="P847" i="1"/>
  <c r="W847" i="1" s="1"/>
  <c r="P861" i="1"/>
  <c r="W861" i="1" s="1"/>
  <c r="O861" i="1"/>
  <c r="S861" i="1" s="1"/>
  <c r="P875" i="1"/>
  <c r="W875" i="1" s="1"/>
  <c r="O875" i="1"/>
  <c r="S875" i="1" s="1"/>
  <c r="P879" i="1"/>
  <c r="W879" i="1" s="1"/>
  <c r="O879" i="1"/>
  <c r="S879" i="1" s="1"/>
  <c r="P889" i="1"/>
  <c r="W889" i="1" s="1"/>
  <c r="O889" i="1"/>
  <c r="S889" i="1" s="1"/>
  <c r="O895" i="1"/>
  <c r="S895" i="1" s="1"/>
  <c r="P895" i="1"/>
  <c r="W895" i="1" s="1"/>
  <c r="O899" i="1"/>
  <c r="S899" i="1" s="1"/>
  <c r="P899" i="1"/>
  <c r="W899" i="1" s="1"/>
  <c r="P903" i="1"/>
  <c r="W903" i="1" s="1"/>
  <c r="O903" i="1"/>
  <c r="S903" i="1" s="1"/>
  <c r="P911" i="1"/>
  <c r="W911" i="1" s="1"/>
  <c r="O911" i="1"/>
  <c r="S911" i="1" s="1"/>
  <c r="P917" i="1"/>
  <c r="W917" i="1" s="1"/>
  <c r="O917" i="1"/>
  <c r="S917" i="1" s="1"/>
  <c r="P927" i="1"/>
  <c r="W927" i="1" s="1"/>
  <c r="O927" i="1"/>
  <c r="S927" i="1" s="1"/>
  <c r="P935" i="1"/>
  <c r="W935" i="1" s="1"/>
  <c r="O935" i="1"/>
  <c r="S935" i="1" s="1"/>
  <c r="O941" i="1"/>
  <c r="S941" i="1" s="1"/>
  <c r="P941" i="1"/>
  <c r="W941" i="1" s="1"/>
  <c r="P991" i="1"/>
  <c r="W991" i="1" s="1"/>
  <c r="O991" i="1"/>
  <c r="S991" i="1" s="1"/>
  <c r="O995" i="1"/>
  <c r="S995" i="1" s="1"/>
  <c r="P995" i="1"/>
  <c r="W995" i="1" s="1"/>
  <c r="P999" i="1"/>
  <c r="W999" i="1" s="1"/>
  <c r="O999" i="1"/>
  <c r="S999" i="1" s="1"/>
  <c r="U1003" i="1"/>
  <c r="T1003" i="1"/>
  <c r="O1005" i="1"/>
  <c r="S1005" i="1" s="1"/>
  <c r="P1005" i="1"/>
  <c r="W1005" i="1" s="1"/>
  <c r="P1009" i="1"/>
  <c r="W1009" i="1" s="1"/>
  <c r="O1009" i="1"/>
  <c r="S1009" i="1" s="1"/>
  <c r="O1013" i="1"/>
  <c r="S1013" i="1" s="1"/>
  <c r="P1013" i="1"/>
  <c r="W1013" i="1" s="1"/>
  <c r="P1023" i="1"/>
  <c r="W1023" i="1" s="1"/>
  <c r="O1023" i="1"/>
  <c r="S1023" i="1" s="1"/>
  <c r="P1055" i="1"/>
  <c r="W1055" i="1" s="1"/>
  <c r="O1055" i="1"/>
  <c r="S1055" i="1" s="1"/>
  <c r="P478" i="1"/>
  <c r="W478" i="1" s="1"/>
  <c r="P476" i="1"/>
  <c r="W476" i="1" s="1"/>
  <c r="P335" i="1"/>
  <c r="W335" i="1" s="1"/>
  <c r="P399" i="1"/>
  <c r="W399" i="1" s="1"/>
  <c r="P463" i="1"/>
  <c r="W463" i="1" s="1"/>
  <c r="P527" i="1"/>
  <c r="W527" i="1" s="1"/>
  <c r="O556" i="1"/>
  <c r="S556" i="1" s="1"/>
  <c r="P516" i="1"/>
  <c r="W516" i="1" s="1"/>
  <c r="P591" i="1"/>
  <c r="W591" i="1" s="1"/>
  <c r="O547" i="1"/>
  <c r="S547" i="1" s="1"/>
  <c r="P632" i="1"/>
  <c r="W632" i="1" s="1"/>
  <c r="P713" i="1"/>
  <c r="W713" i="1" s="1"/>
  <c r="O571" i="1"/>
  <c r="S571" i="1" s="1"/>
  <c r="P643" i="1"/>
  <c r="W643" i="1" s="1"/>
  <c r="P753" i="1"/>
  <c r="W753" i="1" s="1"/>
  <c r="P817" i="1"/>
  <c r="W817" i="1" s="1"/>
  <c r="P746" i="1"/>
  <c r="W746" i="1" s="1"/>
  <c r="O555" i="1"/>
  <c r="S555" i="1" s="1"/>
  <c r="P664" i="1"/>
  <c r="W664" i="1" s="1"/>
  <c r="O750" i="1"/>
  <c r="S750" i="1" s="1"/>
  <c r="O814" i="1"/>
  <c r="S814" i="1" s="1"/>
  <c r="P872" i="1"/>
  <c r="W872" i="1" s="1"/>
  <c r="P818" i="1"/>
  <c r="W818" i="1" s="1"/>
  <c r="O985" i="1"/>
  <c r="S985" i="1" s="1"/>
  <c r="O1103" i="1"/>
  <c r="S1103" i="1" s="1"/>
  <c r="P1019" i="1"/>
  <c r="W1019" i="1" s="1"/>
  <c r="P1004" i="1"/>
  <c r="W1004" i="1" s="1"/>
  <c r="P1120" i="1"/>
  <c r="W1120" i="1" s="1"/>
  <c r="P1216" i="1"/>
  <c r="W1216" i="1" s="1"/>
  <c r="P650" i="1"/>
  <c r="W650" i="1" s="1"/>
  <c r="P908" i="1"/>
  <c r="W908" i="1" s="1"/>
  <c r="P970" i="1"/>
  <c r="W970" i="1" s="1"/>
  <c r="O1079" i="1"/>
  <c r="S1079" i="1" s="1"/>
  <c r="P1140" i="1"/>
  <c r="W1140" i="1" s="1"/>
  <c r="P1220" i="1"/>
  <c r="W1220" i="1" s="1"/>
  <c r="U359" i="1"/>
  <c r="U520" i="1"/>
  <c r="V471" i="1"/>
  <c r="T582" i="1"/>
  <c r="T681" i="1"/>
  <c r="U591" i="1"/>
  <c r="T623" i="1"/>
  <c r="O474" i="1"/>
  <c r="S474" i="1" s="1"/>
  <c r="P474" i="1"/>
  <c r="W474" i="1" s="1"/>
  <c r="O490" i="1"/>
  <c r="S490" i="1" s="1"/>
  <c r="P490" i="1"/>
  <c r="W490" i="1" s="1"/>
  <c r="O498" i="1"/>
  <c r="S498" i="1" s="1"/>
  <c r="P498" i="1"/>
  <c r="W498" i="1" s="1"/>
  <c r="O506" i="1"/>
  <c r="S506" i="1" s="1"/>
  <c r="P506" i="1"/>
  <c r="W506" i="1" s="1"/>
  <c r="P596" i="1"/>
  <c r="W596" i="1" s="1"/>
  <c r="O596" i="1"/>
  <c r="S596" i="1" s="1"/>
  <c r="U311" i="1"/>
  <c r="T311" i="1"/>
  <c r="P315" i="1"/>
  <c r="W315" i="1" s="1"/>
  <c r="O315" i="1"/>
  <c r="S315" i="1" s="1"/>
  <c r="O317" i="1"/>
  <c r="S317" i="1" s="1"/>
  <c r="P317" i="1"/>
  <c r="W317" i="1" s="1"/>
  <c r="O321" i="1"/>
  <c r="S321" i="1" s="1"/>
  <c r="P321" i="1"/>
  <c r="W321" i="1" s="1"/>
  <c r="U327" i="1"/>
  <c r="T327" i="1"/>
  <c r="U335" i="1"/>
  <c r="T335" i="1"/>
  <c r="T343" i="1"/>
  <c r="V343" i="1"/>
  <c r="O349" i="1"/>
  <c r="S349" i="1" s="1"/>
  <c r="P349" i="1"/>
  <c r="W349" i="1" s="1"/>
  <c r="O353" i="1"/>
  <c r="S353" i="1" s="1"/>
  <c r="P353" i="1"/>
  <c r="W353" i="1" s="1"/>
  <c r="O357" i="1"/>
  <c r="S357" i="1" s="1"/>
  <c r="P357" i="1"/>
  <c r="W357" i="1" s="1"/>
  <c r="P363" i="1"/>
  <c r="W363" i="1" s="1"/>
  <c r="O363" i="1"/>
  <c r="S363" i="1" s="1"/>
  <c r="O369" i="1"/>
  <c r="S369" i="1" s="1"/>
  <c r="P369" i="1"/>
  <c r="W369" i="1" s="1"/>
  <c r="T375" i="1"/>
  <c r="V375" i="1"/>
  <c r="P379" i="1"/>
  <c r="W379" i="1" s="1"/>
  <c r="O379" i="1"/>
  <c r="S379" i="1" s="1"/>
  <c r="O385" i="1"/>
  <c r="S385" i="1" s="1"/>
  <c r="P385" i="1"/>
  <c r="W385" i="1" s="1"/>
  <c r="O389" i="1"/>
  <c r="S389" i="1" s="1"/>
  <c r="P389" i="1"/>
  <c r="W389" i="1" s="1"/>
  <c r="P395" i="1"/>
  <c r="W395" i="1" s="1"/>
  <c r="O395" i="1"/>
  <c r="S395" i="1" s="1"/>
  <c r="P403" i="1"/>
  <c r="W403" i="1" s="1"/>
  <c r="O403" i="1"/>
  <c r="S403" i="1" s="1"/>
  <c r="O409" i="1"/>
  <c r="S409" i="1" s="1"/>
  <c r="P409" i="1"/>
  <c r="W409" i="1" s="1"/>
  <c r="O413" i="1"/>
  <c r="S413" i="1" s="1"/>
  <c r="P413" i="1"/>
  <c r="W413" i="1" s="1"/>
  <c r="P419" i="1"/>
  <c r="W419" i="1" s="1"/>
  <c r="O419" i="1"/>
  <c r="S419" i="1" s="1"/>
  <c r="P425" i="1"/>
  <c r="W425" i="1" s="1"/>
  <c r="O425" i="1"/>
  <c r="S425" i="1" s="1"/>
  <c r="T431" i="1"/>
  <c r="U431" i="1"/>
  <c r="V431" i="1"/>
  <c r="P435" i="1"/>
  <c r="W435" i="1" s="1"/>
  <c r="O435" i="1"/>
  <c r="S435" i="1" s="1"/>
  <c r="P443" i="1"/>
  <c r="W443" i="1" s="1"/>
  <c r="O443" i="1"/>
  <c r="S443" i="1" s="1"/>
  <c r="P451" i="1"/>
  <c r="W451" i="1" s="1"/>
  <c r="O451" i="1"/>
  <c r="S451" i="1" s="1"/>
  <c r="P459" i="1"/>
  <c r="W459" i="1" s="1"/>
  <c r="O459" i="1"/>
  <c r="S459" i="1" s="1"/>
  <c r="O465" i="1"/>
  <c r="S465" i="1" s="1"/>
  <c r="P465" i="1"/>
  <c r="W465" i="1" s="1"/>
  <c r="P467" i="1"/>
  <c r="W467" i="1" s="1"/>
  <c r="O467" i="1"/>
  <c r="S467" i="1" s="1"/>
  <c r="O477" i="1"/>
  <c r="S477" i="1" s="1"/>
  <c r="P477" i="1"/>
  <c r="W477" i="1" s="1"/>
  <c r="P483" i="1"/>
  <c r="W483" i="1" s="1"/>
  <c r="O483" i="1"/>
  <c r="S483" i="1" s="1"/>
  <c r="T495" i="1"/>
  <c r="U495" i="1"/>
  <c r="P501" i="1"/>
  <c r="W501" i="1" s="1"/>
  <c r="O501" i="1"/>
  <c r="S501" i="1" s="1"/>
  <c r="P507" i="1"/>
  <c r="W507" i="1" s="1"/>
  <c r="O507" i="1"/>
  <c r="S507" i="1" s="1"/>
  <c r="P515" i="1"/>
  <c r="W515" i="1" s="1"/>
  <c r="O515" i="1"/>
  <c r="S515" i="1" s="1"/>
  <c r="O525" i="1"/>
  <c r="S525" i="1" s="1"/>
  <c r="P525" i="1"/>
  <c r="W525" i="1" s="1"/>
  <c r="P531" i="1"/>
  <c r="W531" i="1" s="1"/>
  <c r="O531" i="1"/>
  <c r="S531" i="1" s="1"/>
  <c r="P537" i="1"/>
  <c r="W537" i="1" s="1"/>
  <c r="O537" i="1"/>
  <c r="S537" i="1" s="1"/>
  <c r="O559" i="1"/>
  <c r="S559" i="1" s="1"/>
  <c r="P559" i="1"/>
  <c r="W559" i="1" s="1"/>
  <c r="P569" i="1"/>
  <c r="W569" i="1" s="1"/>
  <c r="O569" i="1"/>
  <c r="S569" i="1" s="1"/>
  <c r="O577" i="1"/>
  <c r="S577" i="1" s="1"/>
  <c r="P577" i="1"/>
  <c r="W577" i="1" s="1"/>
  <c r="O583" i="1"/>
  <c r="S583" i="1" s="1"/>
  <c r="P583" i="1"/>
  <c r="W583" i="1" s="1"/>
  <c r="O599" i="1"/>
  <c r="S599" i="1" s="1"/>
  <c r="P599" i="1"/>
  <c r="W599" i="1" s="1"/>
  <c r="O605" i="1"/>
  <c r="S605" i="1" s="1"/>
  <c r="P605" i="1"/>
  <c r="W605" i="1" s="1"/>
  <c r="P613" i="1"/>
  <c r="W613" i="1" s="1"/>
  <c r="O613" i="1"/>
  <c r="S613" i="1" s="1"/>
  <c r="O621" i="1"/>
  <c r="S621" i="1" s="1"/>
  <c r="P621" i="1"/>
  <c r="W621" i="1" s="1"/>
  <c r="O627" i="1"/>
  <c r="S627" i="1" s="1"/>
  <c r="P627" i="1"/>
  <c r="W627" i="1" s="1"/>
  <c r="O633" i="1"/>
  <c r="S633" i="1" s="1"/>
  <c r="P633" i="1"/>
  <c r="W633" i="1" s="1"/>
  <c r="P647" i="1"/>
  <c r="W647" i="1" s="1"/>
  <c r="O647" i="1"/>
  <c r="S647" i="1" s="1"/>
  <c r="P655" i="1"/>
  <c r="W655" i="1" s="1"/>
  <c r="O655" i="1"/>
  <c r="S655" i="1" s="1"/>
  <c r="O671" i="1"/>
  <c r="S671" i="1" s="1"/>
  <c r="P671" i="1"/>
  <c r="W671" i="1" s="1"/>
  <c r="P687" i="1"/>
  <c r="W687" i="1" s="1"/>
  <c r="O687" i="1"/>
  <c r="S687" i="1" s="1"/>
  <c r="O695" i="1"/>
  <c r="S695" i="1" s="1"/>
  <c r="P695" i="1"/>
  <c r="W695" i="1" s="1"/>
  <c r="P701" i="1"/>
  <c r="W701" i="1" s="1"/>
  <c r="O701" i="1"/>
  <c r="S701" i="1" s="1"/>
  <c r="P707" i="1"/>
  <c r="W707" i="1" s="1"/>
  <c r="O707" i="1"/>
  <c r="S707" i="1" s="1"/>
  <c r="O715" i="1"/>
  <c r="S715" i="1" s="1"/>
  <c r="P715" i="1"/>
  <c r="W715" i="1" s="1"/>
  <c r="O735" i="1"/>
  <c r="S735" i="1" s="1"/>
  <c r="P735" i="1"/>
  <c r="W735" i="1" s="1"/>
  <c r="O743" i="1"/>
  <c r="S743" i="1" s="1"/>
  <c r="P743" i="1"/>
  <c r="W743" i="1" s="1"/>
  <c r="P747" i="1"/>
  <c r="W747" i="1" s="1"/>
  <c r="O747" i="1"/>
  <c r="S747" i="1" s="1"/>
  <c r="O767" i="1"/>
  <c r="S767" i="1" s="1"/>
  <c r="P767" i="1"/>
  <c r="W767" i="1" s="1"/>
  <c r="P771" i="1"/>
  <c r="W771" i="1" s="1"/>
  <c r="O771" i="1"/>
  <c r="S771" i="1" s="1"/>
  <c r="P775" i="1"/>
  <c r="W775" i="1" s="1"/>
  <c r="O775" i="1"/>
  <c r="S775" i="1" s="1"/>
  <c r="O787" i="1"/>
  <c r="S787" i="1" s="1"/>
  <c r="P787" i="1"/>
  <c r="W787" i="1" s="1"/>
  <c r="O791" i="1"/>
  <c r="S791" i="1" s="1"/>
  <c r="P791" i="1"/>
  <c r="W791" i="1" s="1"/>
  <c r="O795" i="1"/>
  <c r="S795" i="1" s="1"/>
  <c r="P795" i="1"/>
  <c r="W795" i="1" s="1"/>
  <c r="P805" i="1"/>
  <c r="W805" i="1" s="1"/>
  <c r="O805" i="1"/>
  <c r="S805" i="1" s="1"/>
  <c r="O819" i="1"/>
  <c r="S819" i="1" s="1"/>
  <c r="P819" i="1"/>
  <c r="W819" i="1" s="1"/>
  <c r="P825" i="1"/>
  <c r="W825" i="1" s="1"/>
  <c r="O825" i="1"/>
  <c r="S825" i="1" s="1"/>
  <c r="O831" i="1"/>
  <c r="S831" i="1" s="1"/>
  <c r="P831" i="1"/>
  <c r="W831" i="1" s="1"/>
  <c r="O843" i="1"/>
  <c r="S843" i="1" s="1"/>
  <c r="P843" i="1"/>
  <c r="W843" i="1" s="1"/>
  <c r="P845" i="1"/>
  <c r="W845" i="1" s="1"/>
  <c r="O845" i="1"/>
  <c r="S845" i="1" s="1"/>
  <c r="O851" i="1"/>
  <c r="S851" i="1" s="1"/>
  <c r="P851" i="1"/>
  <c r="W851" i="1" s="1"/>
  <c r="P857" i="1"/>
  <c r="W857" i="1" s="1"/>
  <c r="O857" i="1"/>
  <c r="S857" i="1" s="1"/>
  <c r="O863" i="1"/>
  <c r="S863" i="1" s="1"/>
  <c r="P863" i="1"/>
  <c r="W863" i="1" s="1"/>
  <c r="P867" i="1"/>
  <c r="W867" i="1" s="1"/>
  <c r="O867" i="1"/>
  <c r="S867" i="1" s="1"/>
  <c r="P873" i="1"/>
  <c r="W873" i="1" s="1"/>
  <c r="O873" i="1"/>
  <c r="S873" i="1" s="1"/>
  <c r="O887" i="1"/>
  <c r="S887" i="1" s="1"/>
  <c r="P887" i="1"/>
  <c r="W887" i="1" s="1"/>
  <c r="P905" i="1"/>
  <c r="W905" i="1" s="1"/>
  <c r="O905" i="1"/>
  <c r="S905" i="1" s="1"/>
  <c r="O909" i="1"/>
  <c r="S909" i="1" s="1"/>
  <c r="P909" i="1"/>
  <c r="W909" i="1" s="1"/>
  <c r="P919" i="1"/>
  <c r="W919" i="1" s="1"/>
  <c r="O919" i="1"/>
  <c r="S919" i="1" s="1"/>
  <c r="O925" i="1"/>
  <c r="S925" i="1" s="1"/>
  <c r="P925" i="1"/>
  <c r="W925" i="1" s="1"/>
  <c r="P937" i="1"/>
  <c r="W937" i="1" s="1"/>
  <c r="O937" i="1"/>
  <c r="S937" i="1" s="1"/>
  <c r="P943" i="1"/>
  <c r="W943" i="1" s="1"/>
  <c r="O943" i="1"/>
  <c r="S943" i="1" s="1"/>
  <c r="P953" i="1"/>
  <c r="W953" i="1" s="1"/>
  <c r="O953" i="1"/>
  <c r="S953" i="1" s="1"/>
  <c r="V963" i="1"/>
  <c r="T963" i="1"/>
  <c r="U963" i="1"/>
  <c r="P969" i="1"/>
  <c r="W969" i="1" s="1"/>
  <c r="O969" i="1"/>
  <c r="S969" i="1" s="1"/>
  <c r="P975" i="1"/>
  <c r="W975" i="1" s="1"/>
  <c r="O975" i="1"/>
  <c r="S975" i="1" s="1"/>
  <c r="O981" i="1"/>
  <c r="S981" i="1" s="1"/>
  <c r="P981" i="1"/>
  <c r="W981" i="1" s="1"/>
  <c r="P1035" i="1"/>
  <c r="W1035" i="1" s="1"/>
  <c r="O1035" i="1"/>
  <c r="S1035" i="1" s="1"/>
  <c r="P486" i="1"/>
  <c r="W486" i="1" s="1"/>
  <c r="P484" i="1"/>
  <c r="W484" i="1" s="1"/>
  <c r="P343" i="1"/>
  <c r="W343" i="1" s="1"/>
  <c r="P407" i="1"/>
  <c r="W407" i="1" s="1"/>
  <c r="P471" i="1"/>
  <c r="W471" i="1" s="1"/>
  <c r="O572" i="1"/>
  <c r="S572" i="1" s="1"/>
  <c r="P611" i="1"/>
  <c r="W611" i="1" s="1"/>
  <c r="P560" i="1"/>
  <c r="W560" i="1" s="1"/>
  <c r="P649" i="1"/>
  <c r="W649" i="1" s="1"/>
  <c r="P778" i="1"/>
  <c r="W778" i="1" s="1"/>
  <c r="P672" i="1"/>
  <c r="W672" i="1" s="1"/>
  <c r="O757" i="1"/>
  <c r="S757" i="1" s="1"/>
  <c r="O821" i="1"/>
  <c r="S821" i="1" s="1"/>
  <c r="P510" i="1"/>
  <c r="W510" i="1" s="1"/>
  <c r="P834" i="1"/>
  <c r="W834" i="1" s="1"/>
  <c r="P678" i="1"/>
  <c r="W678" i="1" s="1"/>
  <c r="P898" i="1"/>
  <c r="W898" i="1" s="1"/>
  <c r="P878" i="1"/>
  <c r="W878" i="1" s="1"/>
  <c r="O992" i="1"/>
  <c r="S992" i="1" s="1"/>
  <c r="P922" i="1"/>
  <c r="W922" i="1" s="1"/>
  <c r="P1048" i="1"/>
  <c r="W1048" i="1" s="1"/>
  <c r="P690" i="1"/>
  <c r="W690" i="1" s="1"/>
  <c r="O915" i="1"/>
  <c r="S915" i="1" s="1"/>
  <c r="P946" i="1"/>
  <c r="W946" i="1" s="1"/>
  <c r="O1031" i="1"/>
  <c r="S1031" i="1" s="1"/>
  <c r="P1128" i="1"/>
  <c r="W1128" i="1" s="1"/>
  <c r="P769" i="1"/>
  <c r="W769" i="1" s="1"/>
  <c r="P1072" i="1"/>
  <c r="W1072" i="1" s="1"/>
  <c r="P924" i="1"/>
  <c r="W924" i="1" s="1"/>
  <c r="P744" i="1"/>
  <c r="W744" i="1" s="1"/>
  <c r="O977" i="1"/>
  <c r="S977" i="1" s="1"/>
  <c r="O1088" i="1"/>
  <c r="S1088" i="1" s="1"/>
  <c r="P1148" i="1"/>
  <c r="W1148" i="1" s="1"/>
  <c r="V492" i="1"/>
  <c r="U471" i="1"/>
  <c r="T672" i="1"/>
  <c r="U649" i="1"/>
  <c r="T591" i="1"/>
  <c r="U576" i="1"/>
  <c r="V866" i="1"/>
  <c r="U894" i="1"/>
  <c r="V1051" i="1"/>
  <c r="P522" i="1"/>
  <c r="W522" i="1" s="1"/>
  <c r="O522" i="1"/>
  <c r="S522" i="1" s="1"/>
  <c r="P530" i="1"/>
  <c r="W530" i="1" s="1"/>
  <c r="O530" i="1"/>
  <c r="S530" i="1" s="1"/>
  <c r="P594" i="1"/>
  <c r="W594" i="1" s="1"/>
  <c r="O594" i="1"/>
  <c r="S594" i="1" s="1"/>
  <c r="O441" i="1"/>
  <c r="S441" i="1" s="1"/>
  <c r="P441" i="1"/>
  <c r="W441" i="1" s="1"/>
  <c r="T447" i="1"/>
  <c r="U447" i="1"/>
  <c r="V447" i="1"/>
  <c r="T455" i="1"/>
  <c r="U455" i="1"/>
  <c r="O461" i="1"/>
  <c r="S461" i="1" s="1"/>
  <c r="P461" i="1"/>
  <c r="W461" i="1" s="1"/>
  <c r="P473" i="1"/>
  <c r="W473" i="1" s="1"/>
  <c r="O473" i="1"/>
  <c r="S473" i="1" s="1"/>
  <c r="O481" i="1"/>
  <c r="S481" i="1" s="1"/>
  <c r="P481" i="1"/>
  <c r="W481" i="1" s="1"/>
  <c r="P489" i="1"/>
  <c r="W489" i="1" s="1"/>
  <c r="O489" i="1"/>
  <c r="S489" i="1" s="1"/>
  <c r="O497" i="1"/>
  <c r="S497" i="1" s="1"/>
  <c r="P497" i="1"/>
  <c r="W497" i="1" s="1"/>
  <c r="O509" i="1"/>
  <c r="S509" i="1" s="1"/>
  <c r="P509" i="1"/>
  <c r="W509" i="1" s="1"/>
  <c r="P521" i="1"/>
  <c r="W521" i="1" s="1"/>
  <c r="O521" i="1"/>
  <c r="S521" i="1" s="1"/>
  <c r="O533" i="1"/>
  <c r="S533" i="1" s="1"/>
  <c r="P533" i="1"/>
  <c r="W533" i="1" s="1"/>
  <c r="O541" i="1"/>
  <c r="S541" i="1" s="1"/>
  <c r="P541" i="1"/>
  <c r="W541" i="1" s="1"/>
  <c r="O553" i="1"/>
  <c r="S553" i="1" s="1"/>
  <c r="P553" i="1"/>
  <c r="W553" i="1" s="1"/>
  <c r="O589" i="1"/>
  <c r="S589" i="1" s="1"/>
  <c r="P589" i="1"/>
  <c r="W589" i="1" s="1"/>
  <c r="V597" i="1"/>
  <c r="T597" i="1"/>
  <c r="U597" i="1"/>
  <c r="O607" i="1"/>
  <c r="S607" i="1" s="1"/>
  <c r="P607" i="1"/>
  <c r="W607" i="1" s="1"/>
  <c r="O615" i="1"/>
  <c r="S615" i="1" s="1"/>
  <c r="P615" i="1"/>
  <c r="W615" i="1" s="1"/>
  <c r="O631" i="1"/>
  <c r="S631" i="1" s="1"/>
  <c r="P631" i="1"/>
  <c r="W631" i="1" s="1"/>
  <c r="O639" i="1"/>
  <c r="S639" i="1" s="1"/>
  <c r="P639" i="1"/>
  <c r="W639" i="1" s="1"/>
  <c r="P651" i="1"/>
  <c r="W651" i="1" s="1"/>
  <c r="O651" i="1"/>
  <c r="S651" i="1" s="1"/>
  <c r="P659" i="1"/>
  <c r="W659" i="1" s="1"/>
  <c r="O659" i="1"/>
  <c r="S659" i="1" s="1"/>
  <c r="P669" i="1"/>
  <c r="W669" i="1" s="1"/>
  <c r="O669" i="1"/>
  <c r="S669" i="1" s="1"/>
  <c r="P679" i="1"/>
  <c r="W679" i="1" s="1"/>
  <c r="O679" i="1"/>
  <c r="S679" i="1" s="1"/>
  <c r="O691" i="1"/>
  <c r="S691" i="1" s="1"/>
  <c r="P691" i="1"/>
  <c r="W691" i="1" s="1"/>
  <c r="P723" i="1"/>
  <c r="W723" i="1" s="1"/>
  <c r="O723" i="1"/>
  <c r="S723" i="1" s="1"/>
  <c r="P731" i="1"/>
  <c r="W731" i="1" s="1"/>
  <c r="O731" i="1"/>
  <c r="S731" i="1" s="1"/>
  <c r="O739" i="1"/>
  <c r="S739" i="1" s="1"/>
  <c r="P739" i="1"/>
  <c r="W739" i="1" s="1"/>
  <c r="O763" i="1"/>
  <c r="S763" i="1" s="1"/>
  <c r="P763" i="1"/>
  <c r="W763" i="1" s="1"/>
  <c r="P773" i="1"/>
  <c r="W773" i="1" s="1"/>
  <c r="O773" i="1"/>
  <c r="S773" i="1" s="1"/>
  <c r="O823" i="1"/>
  <c r="S823" i="1" s="1"/>
  <c r="P823" i="1"/>
  <c r="W823" i="1" s="1"/>
  <c r="P829" i="1"/>
  <c r="W829" i="1" s="1"/>
  <c r="O829" i="1"/>
  <c r="S829" i="1" s="1"/>
  <c r="O835" i="1"/>
  <c r="S835" i="1" s="1"/>
  <c r="P835" i="1"/>
  <c r="W835" i="1" s="1"/>
  <c r="P841" i="1"/>
  <c r="W841" i="1" s="1"/>
  <c r="O841" i="1"/>
  <c r="S841" i="1" s="1"/>
  <c r="P855" i="1"/>
  <c r="W855" i="1" s="1"/>
  <c r="O855" i="1"/>
  <c r="S855" i="1" s="1"/>
  <c r="O859" i="1"/>
  <c r="S859" i="1" s="1"/>
  <c r="P859" i="1"/>
  <c r="W859" i="1" s="1"/>
  <c r="P871" i="1"/>
  <c r="W871" i="1" s="1"/>
  <c r="O871" i="1"/>
  <c r="S871" i="1" s="1"/>
  <c r="P877" i="1"/>
  <c r="W877" i="1" s="1"/>
  <c r="O877" i="1"/>
  <c r="S877" i="1" s="1"/>
  <c r="P883" i="1"/>
  <c r="W883" i="1" s="1"/>
  <c r="O883" i="1"/>
  <c r="S883" i="1" s="1"/>
  <c r="O891" i="1"/>
  <c r="S891" i="1" s="1"/>
  <c r="P891" i="1"/>
  <c r="W891" i="1" s="1"/>
  <c r="P893" i="1"/>
  <c r="W893" i="1" s="1"/>
  <c r="O893" i="1"/>
  <c r="S893" i="1" s="1"/>
  <c r="O901" i="1"/>
  <c r="S901" i="1" s="1"/>
  <c r="P901" i="1"/>
  <c r="W901" i="1" s="1"/>
  <c r="P913" i="1"/>
  <c r="W913" i="1" s="1"/>
  <c r="O913" i="1"/>
  <c r="S913" i="1" s="1"/>
  <c r="P921" i="1"/>
  <c r="W921" i="1" s="1"/>
  <c r="O921" i="1"/>
  <c r="S921" i="1" s="1"/>
  <c r="P929" i="1"/>
  <c r="W929" i="1" s="1"/>
  <c r="O929" i="1"/>
  <c r="S929" i="1" s="1"/>
  <c r="O933" i="1"/>
  <c r="S933" i="1" s="1"/>
  <c r="P933" i="1"/>
  <c r="W933" i="1" s="1"/>
  <c r="P945" i="1"/>
  <c r="W945" i="1" s="1"/>
  <c r="O945" i="1"/>
  <c r="S945" i="1" s="1"/>
  <c r="O949" i="1"/>
  <c r="S949" i="1" s="1"/>
  <c r="P949" i="1"/>
  <c r="W949" i="1" s="1"/>
  <c r="P951" i="1"/>
  <c r="W951" i="1" s="1"/>
  <c r="O951" i="1"/>
  <c r="S951" i="1" s="1"/>
  <c r="O957" i="1"/>
  <c r="S957" i="1" s="1"/>
  <c r="P957" i="1"/>
  <c r="W957" i="1" s="1"/>
  <c r="P959" i="1"/>
  <c r="W959" i="1" s="1"/>
  <c r="O959" i="1"/>
  <c r="S959" i="1" s="1"/>
  <c r="O965" i="1"/>
  <c r="S965" i="1" s="1"/>
  <c r="P965" i="1"/>
  <c r="W965" i="1" s="1"/>
  <c r="P967" i="1"/>
  <c r="W967" i="1" s="1"/>
  <c r="O967" i="1"/>
  <c r="S967" i="1" s="1"/>
  <c r="P973" i="1"/>
  <c r="W973" i="1" s="1"/>
  <c r="O973" i="1"/>
  <c r="S973" i="1" s="1"/>
  <c r="V979" i="1"/>
  <c r="T979" i="1"/>
  <c r="O989" i="1"/>
  <c r="S989" i="1" s="1"/>
  <c r="P989" i="1"/>
  <c r="W989" i="1" s="1"/>
  <c r="P1037" i="1"/>
  <c r="W1037" i="1" s="1"/>
  <c r="O1037" i="1"/>
  <c r="S1037" i="1" s="1"/>
  <c r="P494" i="1"/>
  <c r="W494" i="1" s="1"/>
  <c r="P492" i="1"/>
  <c r="W492" i="1" s="1"/>
  <c r="P351" i="1"/>
  <c r="W351" i="1" s="1"/>
  <c r="P415" i="1"/>
  <c r="W415" i="1" s="1"/>
  <c r="P479" i="1"/>
  <c r="W479" i="1" s="1"/>
  <c r="P520" i="1"/>
  <c r="W520" i="1" s="1"/>
  <c r="P614" i="1"/>
  <c r="W614" i="1" s="1"/>
  <c r="O563" i="1"/>
  <c r="S563" i="1" s="1"/>
  <c r="P657" i="1"/>
  <c r="W657" i="1" s="1"/>
  <c r="O710" i="1"/>
  <c r="S710" i="1" s="1"/>
  <c r="O774" i="1"/>
  <c r="S774" i="1" s="1"/>
  <c r="O833" i="1"/>
  <c r="S833" i="1" s="1"/>
  <c r="P810" i="1"/>
  <c r="W810" i="1" s="1"/>
  <c r="P680" i="1"/>
  <c r="W680" i="1" s="1"/>
  <c r="P824" i="1"/>
  <c r="W824" i="1" s="1"/>
  <c r="P850" i="1"/>
  <c r="W850" i="1" s="1"/>
  <c r="P996" i="1"/>
  <c r="W996" i="1" s="1"/>
  <c r="P1051" i="1"/>
  <c r="W1051" i="1" s="1"/>
  <c r="O968" i="1"/>
  <c r="S968" i="1" s="1"/>
  <c r="P1034" i="1"/>
  <c r="W1034" i="1" s="1"/>
  <c r="P1144" i="1"/>
  <c r="W1144" i="1" s="1"/>
  <c r="P1075" i="1"/>
  <c r="W1075" i="1" s="1"/>
  <c r="O682" i="1"/>
  <c r="S682" i="1" s="1"/>
  <c r="P932" i="1"/>
  <c r="W932" i="1" s="1"/>
  <c r="P988" i="1"/>
  <c r="W988" i="1" s="1"/>
  <c r="O1091" i="1"/>
  <c r="S1091" i="1" s="1"/>
  <c r="P1156" i="1"/>
  <c r="W1156" i="1" s="1"/>
  <c r="V311" i="1"/>
  <c r="U343" i="1"/>
  <c r="V367" i="1"/>
  <c r="V476" i="1"/>
  <c r="V500" i="1"/>
  <c r="U478" i="1"/>
  <c r="V399" i="1"/>
  <c r="U560" i="1"/>
  <c r="T649" i="1"/>
  <c r="V714" i="1"/>
  <c r="V576" i="1"/>
  <c r="T836" i="1"/>
  <c r="V986" i="1"/>
  <c r="V1004" i="1"/>
  <c r="V1080" i="1"/>
  <c r="L3" i="1"/>
  <c r="L4" i="1"/>
  <c r="L5" i="1"/>
  <c r="L6" i="1"/>
  <c r="L7" i="1"/>
  <c r="L8" i="1"/>
  <c r="L9" i="1"/>
  <c r="L10" i="1"/>
  <c r="L11" i="1"/>
  <c r="O11" i="1" s="1"/>
  <c r="S11" i="1" s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O115" i="1" s="1"/>
  <c r="S115" i="1" s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O179" i="1" s="1"/>
  <c r="S179" i="1" s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O243" i="1" s="1"/>
  <c r="S243" i="1" s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P305" i="1" s="1"/>
  <c r="L306" i="1"/>
  <c r="L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2" i="1"/>
  <c r="U1027" i="1" l="1"/>
  <c r="U1075" i="1"/>
  <c r="T1019" i="1"/>
  <c r="U1019" i="1"/>
  <c r="V1075" i="1"/>
  <c r="Y614" i="1"/>
  <c r="X614" i="1"/>
  <c r="Z614" i="1"/>
  <c r="Y951" i="1"/>
  <c r="Z951" i="1"/>
  <c r="X951" i="1"/>
  <c r="Z541" i="1"/>
  <c r="X541" i="1"/>
  <c r="Y541" i="1"/>
  <c r="X649" i="1"/>
  <c r="Y649" i="1"/>
  <c r="Z649" i="1"/>
  <c r="Z478" i="1"/>
  <c r="X478" i="1"/>
  <c r="Y478" i="1"/>
  <c r="X999" i="1"/>
  <c r="Y999" i="1"/>
  <c r="Z999" i="1"/>
  <c r="X879" i="1"/>
  <c r="Y879" i="1"/>
  <c r="Z879" i="1"/>
  <c r="Y561" i="1"/>
  <c r="X561" i="1"/>
  <c r="Z561" i="1"/>
  <c r="Y347" i="1"/>
  <c r="X347" i="1"/>
  <c r="Z347" i="1"/>
  <c r="Y656" i="1"/>
  <c r="X656" i="1"/>
  <c r="Z656" i="1"/>
  <c r="Y1219" i="1"/>
  <c r="Z1219" i="1"/>
  <c r="X1219" i="1"/>
  <c r="Y1211" i="1"/>
  <c r="Z1211" i="1"/>
  <c r="X1211" i="1"/>
  <c r="X1195" i="1"/>
  <c r="Z1195" i="1"/>
  <c r="Y1195" i="1"/>
  <c r="X1163" i="1"/>
  <c r="Y1163" i="1"/>
  <c r="Z1163" i="1"/>
  <c r="X1155" i="1"/>
  <c r="Y1155" i="1"/>
  <c r="Z1155" i="1"/>
  <c r="X1139" i="1"/>
  <c r="Y1139" i="1"/>
  <c r="Z1139" i="1"/>
  <c r="X1123" i="1"/>
  <c r="Y1123" i="1"/>
  <c r="Z1123" i="1"/>
  <c r="X1067" i="1"/>
  <c r="Y1067" i="1"/>
  <c r="Z1067" i="1"/>
  <c r="X1017" i="1"/>
  <c r="Y1017" i="1"/>
  <c r="Z1017" i="1"/>
  <c r="X727" i="1"/>
  <c r="Y727" i="1"/>
  <c r="Z727" i="1"/>
  <c r="X635" i="1"/>
  <c r="Y635" i="1"/>
  <c r="Z635" i="1"/>
  <c r="X433" i="1"/>
  <c r="Y433" i="1"/>
  <c r="Z433" i="1"/>
  <c r="X956" i="1"/>
  <c r="Z956" i="1"/>
  <c r="Y956" i="1"/>
  <c r="Y1058" i="1"/>
  <c r="Z1058" i="1"/>
  <c r="X1058" i="1"/>
  <c r="X896" i="1"/>
  <c r="Z896" i="1"/>
  <c r="Y896" i="1"/>
  <c r="X812" i="1"/>
  <c r="Z812" i="1"/>
  <c r="Y812" i="1"/>
  <c r="X734" i="1"/>
  <c r="Y734" i="1"/>
  <c r="Z734" i="1"/>
  <c r="Y610" i="1"/>
  <c r="X610" i="1"/>
  <c r="Z610" i="1"/>
  <c r="X1008" i="1"/>
  <c r="Y1008" i="1"/>
  <c r="Z1008" i="1"/>
  <c r="Z912" i="1"/>
  <c r="X912" i="1"/>
  <c r="Y912" i="1"/>
  <c r="X790" i="1"/>
  <c r="Y790" i="1"/>
  <c r="Z790" i="1"/>
  <c r="Y660" i="1"/>
  <c r="X660" i="1"/>
  <c r="Z660" i="1"/>
  <c r="Z566" i="1"/>
  <c r="X566" i="1"/>
  <c r="Y566" i="1"/>
  <c r="Y854" i="1"/>
  <c r="X854" i="1"/>
  <c r="Z854" i="1"/>
  <c r="X696" i="1"/>
  <c r="Z696" i="1"/>
  <c r="Y696" i="1"/>
  <c r="Z1168" i="1"/>
  <c r="X1168" i="1"/>
  <c r="Y1168" i="1"/>
  <c r="X688" i="1"/>
  <c r="Z688" i="1"/>
  <c r="Y688" i="1"/>
  <c r="X423" i="1"/>
  <c r="Z423" i="1"/>
  <c r="Y423" i="1"/>
  <c r="Z1162" i="1"/>
  <c r="X1162" i="1"/>
  <c r="Y1162" i="1"/>
  <c r="Z1142" i="1"/>
  <c r="X1142" i="1"/>
  <c r="Y1142" i="1"/>
  <c r="X1075" i="1"/>
  <c r="Y1075" i="1"/>
  <c r="Z1075" i="1"/>
  <c r="X680" i="1"/>
  <c r="Y680" i="1"/>
  <c r="Z680" i="1"/>
  <c r="Z520" i="1"/>
  <c r="X520" i="1"/>
  <c r="Y520" i="1"/>
  <c r="X989" i="1"/>
  <c r="Y989" i="1"/>
  <c r="Z989" i="1"/>
  <c r="X965" i="1"/>
  <c r="Y965" i="1"/>
  <c r="Z965" i="1"/>
  <c r="Y949" i="1"/>
  <c r="Z949" i="1"/>
  <c r="X949" i="1"/>
  <c r="Y891" i="1"/>
  <c r="X891" i="1"/>
  <c r="Z891" i="1"/>
  <c r="Z859" i="1"/>
  <c r="X859" i="1"/>
  <c r="Y859" i="1"/>
  <c r="X739" i="1"/>
  <c r="Y739" i="1"/>
  <c r="Z739" i="1"/>
  <c r="X639" i="1"/>
  <c r="Y639" i="1"/>
  <c r="Z639" i="1"/>
  <c r="Y946" i="1"/>
  <c r="X946" i="1"/>
  <c r="Z946" i="1"/>
  <c r="X678" i="1"/>
  <c r="Y678" i="1"/>
  <c r="Z678" i="1"/>
  <c r="Z560" i="1"/>
  <c r="X560" i="1"/>
  <c r="Y560" i="1"/>
  <c r="Y937" i="1"/>
  <c r="X937" i="1"/>
  <c r="Z937" i="1"/>
  <c r="Y905" i="1"/>
  <c r="X905" i="1"/>
  <c r="Z905" i="1"/>
  <c r="X805" i="1"/>
  <c r="Y805" i="1"/>
  <c r="Z805" i="1"/>
  <c r="X775" i="1"/>
  <c r="Y775" i="1"/>
  <c r="Z775" i="1"/>
  <c r="X701" i="1"/>
  <c r="Y701" i="1"/>
  <c r="Z701" i="1"/>
  <c r="X655" i="1"/>
  <c r="Y655" i="1"/>
  <c r="Z655" i="1"/>
  <c r="Z537" i="1"/>
  <c r="X537" i="1"/>
  <c r="Y537" i="1"/>
  <c r="Y507" i="1"/>
  <c r="Z507" i="1"/>
  <c r="X507" i="1"/>
  <c r="X451" i="1"/>
  <c r="Y451" i="1"/>
  <c r="Z451" i="1"/>
  <c r="Y357" i="1"/>
  <c r="X357" i="1"/>
  <c r="Z357" i="1"/>
  <c r="Z498" i="1"/>
  <c r="X498" i="1"/>
  <c r="Y498" i="1"/>
  <c r="X970" i="1"/>
  <c r="Y970" i="1"/>
  <c r="Z970" i="1"/>
  <c r="X817" i="1"/>
  <c r="Z817" i="1"/>
  <c r="Y817" i="1"/>
  <c r="Z516" i="1"/>
  <c r="X516" i="1"/>
  <c r="Y516" i="1"/>
  <c r="X995" i="1"/>
  <c r="Y995" i="1"/>
  <c r="Z995" i="1"/>
  <c r="Y899" i="1"/>
  <c r="Z899" i="1"/>
  <c r="X899" i="1"/>
  <c r="Z827" i="1"/>
  <c r="X827" i="1"/>
  <c r="Y827" i="1"/>
  <c r="X803" i="1"/>
  <c r="Y803" i="1"/>
  <c r="Z803" i="1"/>
  <c r="X779" i="1"/>
  <c r="Z779" i="1"/>
  <c r="Y779" i="1"/>
  <c r="Y595" i="1"/>
  <c r="Z595" i="1"/>
  <c r="X595" i="1"/>
  <c r="Z551" i="1"/>
  <c r="X551" i="1"/>
  <c r="Y551" i="1"/>
  <c r="X421" i="1"/>
  <c r="Y421" i="1"/>
  <c r="Z421" i="1"/>
  <c r="X365" i="1"/>
  <c r="Y365" i="1"/>
  <c r="Z365" i="1"/>
  <c r="Z1112" i="1"/>
  <c r="X1112" i="1"/>
  <c r="Y1112" i="1"/>
  <c r="X978" i="1"/>
  <c r="Y978" i="1"/>
  <c r="Z978" i="1"/>
  <c r="X714" i="1"/>
  <c r="Y714" i="1"/>
  <c r="Z714" i="1"/>
  <c r="Y519" i="1"/>
  <c r="X519" i="1"/>
  <c r="Z519" i="1"/>
  <c r="X1187" i="1"/>
  <c r="Z1187" i="1"/>
  <c r="Y1187" i="1"/>
  <c r="X1179" i="1"/>
  <c r="Y1179" i="1"/>
  <c r="Z1179" i="1"/>
  <c r="X1171" i="1"/>
  <c r="Y1171" i="1"/>
  <c r="Z1171" i="1"/>
  <c r="X1131" i="1"/>
  <c r="Y1131" i="1"/>
  <c r="Z1131" i="1"/>
  <c r="X1107" i="1"/>
  <c r="Y1107" i="1"/>
  <c r="Z1107" i="1"/>
  <c r="X1097" i="1"/>
  <c r="Y1097" i="1"/>
  <c r="Z1097" i="1"/>
  <c r="X1053" i="1"/>
  <c r="Y1053" i="1"/>
  <c r="Z1053" i="1"/>
  <c r="Z1043" i="1"/>
  <c r="X1043" i="1"/>
  <c r="Y1043" i="1"/>
  <c r="X1001" i="1"/>
  <c r="Y1001" i="1"/>
  <c r="Z1001" i="1"/>
  <c r="X719" i="1"/>
  <c r="Z719" i="1"/>
  <c r="Y719" i="1"/>
  <c r="X661" i="1"/>
  <c r="Y661" i="1"/>
  <c r="Z661" i="1"/>
  <c r="Y475" i="1"/>
  <c r="Z475" i="1"/>
  <c r="X475" i="1"/>
  <c r="Y337" i="1"/>
  <c r="X337" i="1"/>
  <c r="Z337" i="1"/>
  <c r="X793" i="1"/>
  <c r="Z793" i="1"/>
  <c r="Y793" i="1"/>
  <c r="X809" i="1"/>
  <c r="Y809" i="1"/>
  <c r="Z809" i="1"/>
  <c r="Z512" i="1"/>
  <c r="Y512" i="1"/>
  <c r="X512" i="1"/>
  <c r="X1006" i="1"/>
  <c r="Y1006" i="1"/>
  <c r="Z1006" i="1"/>
  <c r="X990" i="1"/>
  <c r="Y990" i="1"/>
  <c r="Z990" i="1"/>
  <c r="X966" i="1"/>
  <c r="Y966" i="1"/>
  <c r="Z966" i="1"/>
  <c r="X828" i="1"/>
  <c r="Z828" i="1"/>
  <c r="Y828" i="1"/>
  <c r="X780" i="1"/>
  <c r="Z780" i="1"/>
  <c r="Y780" i="1"/>
  <c r="X728" i="1"/>
  <c r="Y728" i="1"/>
  <c r="Z728" i="1"/>
  <c r="Y624" i="1"/>
  <c r="X624" i="1"/>
  <c r="Z624" i="1"/>
  <c r="Y558" i="1"/>
  <c r="X558" i="1"/>
  <c r="Z558" i="1"/>
  <c r="Z1196" i="1"/>
  <c r="X1196" i="1"/>
  <c r="Y1196" i="1"/>
  <c r="X986" i="1"/>
  <c r="Y986" i="1"/>
  <c r="Z986" i="1"/>
  <c r="Y666" i="1"/>
  <c r="X666" i="1"/>
  <c r="Z666" i="1"/>
  <c r="Y862" i="1"/>
  <c r="Z862" i="1"/>
  <c r="X862" i="1"/>
  <c r="Z504" i="1"/>
  <c r="Y504" i="1"/>
  <c r="X504" i="1"/>
  <c r="X1040" i="1"/>
  <c r="Y1040" i="1"/>
  <c r="Z1040" i="1"/>
  <c r="X976" i="1"/>
  <c r="Y976" i="1"/>
  <c r="Z976" i="1"/>
  <c r="Z950" i="1"/>
  <c r="X950" i="1"/>
  <c r="Y950" i="1"/>
  <c r="X902" i="1"/>
  <c r="Y902" i="1"/>
  <c r="Z902" i="1"/>
  <c r="Y842" i="1"/>
  <c r="Z842" i="1"/>
  <c r="X842" i="1"/>
  <c r="X804" i="1"/>
  <c r="Z804" i="1"/>
  <c r="Y804" i="1"/>
  <c r="Z784" i="1"/>
  <c r="Y784" i="1"/>
  <c r="X784" i="1"/>
  <c r="X730" i="1"/>
  <c r="Y730" i="1"/>
  <c r="Z730" i="1"/>
  <c r="Y636" i="1"/>
  <c r="X636" i="1"/>
  <c r="Z636" i="1"/>
  <c r="Z578" i="1"/>
  <c r="Y578" i="1"/>
  <c r="X578" i="1"/>
  <c r="Z552" i="1"/>
  <c r="Y552" i="1"/>
  <c r="X552" i="1"/>
  <c r="Z532" i="1"/>
  <c r="X532" i="1"/>
  <c r="Y532" i="1"/>
  <c r="X1024" i="1"/>
  <c r="Y1024" i="1"/>
  <c r="Z1024" i="1"/>
  <c r="X721" i="1"/>
  <c r="Y721" i="1"/>
  <c r="Z721" i="1"/>
  <c r="Z495" i="1"/>
  <c r="X495" i="1"/>
  <c r="Y495" i="1"/>
  <c r="X1044" i="1"/>
  <c r="Y1044" i="1"/>
  <c r="Z1044" i="1"/>
  <c r="X1020" i="1"/>
  <c r="Y1020" i="1"/>
  <c r="Z1020" i="1"/>
  <c r="X954" i="1"/>
  <c r="Y954" i="1"/>
  <c r="Z954" i="1"/>
  <c r="X926" i="1"/>
  <c r="Z926" i="1"/>
  <c r="Y926" i="1"/>
  <c r="X802" i="1"/>
  <c r="Z802" i="1"/>
  <c r="Y802" i="1"/>
  <c r="X764" i="1"/>
  <c r="Z764" i="1"/>
  <c r="Y764" i="1"/>
  <c r="X738" i="1"/>
  <c r="Y738" i="1"/>
  <c r="Z738" i="1"/>
  <c r="Y668" i="1"/>
  <c r="X668" i="1"/>
  <c r="Z668" i="1"/>
  <c r="X894" i="1"/>
  <c r="Z894" i="1"/>
  <c r="Y894" i="1"/>
  <c r="Z587" i="1"/>
  <c r="Y587" i="1"/>
  <c r="X587" i="1"/>
  <c r="X665" i="1"/>
  <c r="Y665" i="1"/>
  <c r="Z665" i="1"/>
  <c r="Y359" i="1"/>
  <c r="X359" i="1"/>
  <c r="Z359" i="1"/>
  <c r="Z1122" i="1"/>
  <c r="X1122" i="1"/>
  <c r="Y1122" i="1"/>
  <c r="Y1090" i="1"/>
  <c r="Z1090" i="1"/>
  <c r="X1090" i="1"/>
  <c r="Z320" i="1"/>
  <c r="X320" i="1"/>
  <c r="Y320" i="1"/>
  <c r="Z316" i="1"/>
  <c r="Y316" i="1"/>
  <c r="X316" i="1"/>
  <c r="Z468" i="1"/>
  <c r="X468" i="1"/>
  <c r="Y468" i="1"/>
  <c r="Z460" i="1"/>
  <c r="Y460" i="1"/>
  <c r="X460" i="1"/>
  <c r="Z452" i="1"/>
  <c r="X452" i="1"/>
  <c r="Y452" i="1"/>
  <c r="Z444" i="1"/>
  <c r="Y444" i="1"/>
  <c r="X444" i="1"/>
  <c r="Z436" i="1"/>
  <c r="X436" i="1"/>
  <c r="Y436" i="1"/>
  <c r="X428" i="1"/>
  <c r="Z428" i="1"/>
  <c r="Y428" i="1"/>
  <c r="Z420" i="1"/>
  <c r="X420" i="1"/>
  <c r="Y420" i="1"/>
  <c r="Y412" i="1"/>
  <c r="X412" i="1"/>
  <c r="Z412" i="1"/>
  <c r="Z404" i="1"/>
  <c r="Y404" i="1"/>
  <c r="X404" i="1"/>
  <c r="Z392" i="1"/>
  <c r="X392" i="1"/>
  <c r="Y392" i="1"/>
  <c r="Z378" i="1"/>
  <c r="X378" i="1"/>
  <c r="Y378" i="1"/>
  <c r="Z368" i="1"/>
  <c r="X368" i="1"/>
  <c r="Y368" i="1"/>
  <c r="Z330" i="1"/>
  <c r="X330" i="1"/>
  <c r="Y330" i="1"/>
  <c r="Z356" i="1"/>
  <c r="X356" i="1"/>
  <c r="Y356" i="1"/>
  <c r="Z314" i="1"/>
  <c r="X314" i="1"/>
  <c r="Y314" i="1"/>
  <c r="Z1192" i="1"/>
  <c r="X1192" i="1"/>
  <c r="Y1192" i="1"/>
  <c r="X1031" i="1"/>
  <c r="Y1031" i="1"/>
  <c r="Z1031" i="1"/>
  <c r="Y907" i="1"/>
  <c r="X907" i="1"/>
  <c r="Z907" i="1"/>
  <c r="X837" i="1"/>
  <c r="Y837" i="1"/>
  <c r="Z837" i="1"/>
  <c r="X1037" i="1"/>
  <c r="Y1037" i="1"/>
  <c r="Z1037" i="1"/>
  <c r="Y929" i="1"/>
  <c r="X929" i="1"/>
  <c r="Z929" i="1"/>
  <c r="X497" i="1"/>
  <c r="Y497" i="1"/>
  <c r="Z497" i="1"/>
  <c r="Z486" i="1"/>
  <c r="X486" i="1"/>
  <c r="Y486" i="1"/>
  <c r="Z863" i="1"/>
  <c r="X863" i="1"/>
  <c r="Y863" i="1"/>
  <c r="Y935" i="1"/>
  <c r="Z935" i="1"/>
  <c r="X935" i="1"/>
  <c r="Y493" i="1"/>
  <c r="Z493" i="1"/>
  <c r="X493" i="1"/>
  <c r="X393" i="1"/>
  <c r="Y393" i="1"/>
  <c r="Z393" i="1"/>
  <c r="Y329" i="1"/>
  <c r="X329" i="1"/>
  <c r="Z329" i="1"/>
  <c r="Y1074" i="1"/>
  <c r="Z1074" i="1"/>
  <c r="X1074" i="1"/>
  <c r="X1203" i="1"/>
  <c r="Y1203" i="1"/>
  <c r="Z1203" i="1"/>
  <c r="X1147" i="1"/>
  <c r="Y1147" i="1"/>
  <c r="Z1147" i="1"/>
  <c r="X1115" i="1"/>
  <c r="Y1115" i="1"/>
  <c r="Z1115" i="1"/>
  <c r="X1085" i="1"/>
  <c r="Y1085" i="1"/>
  <c r="Z1085" i="1"/>
  <c r="X1057" i="1"/>
  <c r="Y1057" i="1"/>
  <c r="Z1057" i="1"/>
  <c r="X449" i="1"/>
  <c r="Y449" i="1"/>
  <c r="Z449" i="1"/>
  <c r="Y856" i="1"/>
  <c r="X856" i="1"/>
  <c r="Z856" i="1"/>
  <c r="Z488" i="1"/>
  <c r="Y488" i="1"/>
  <c r="X488" i="1"/>
  <c r="Y858" i="1"/>
  <c r="Z858" i="1"/>
  <c r="X858" i="1"/>
  <c r="X694" i="1"/>
  <c r="Y694" i="1"/>
  <c r="Z694" i="1"/>
  <c r="Z514" i="1"/>
  <c r="X514" i="1"/>
  <c r="Y514" i="1"/>
  <c r="X964" i="1"/>
  <c r="Y964" i="1"/>
  <c r="Z964" i="1"/>
  <c r="Z582" i="1"/>
  <c r="X582" i="1"/>
  <c r="Y582" i="1"/>
  <c r="X768" i="1"/>
  <c r="Z768" i="1"/>
  <c r="Y768" i="1"/>
  <c r="X704" i="1"/>
  <c r="Z704" i="1"/>
  <c r="Y704" i="1"/>
  <c r="X785" i="1"/>
  <c r="Z785" i="1"/>
  <c r="Y785" i="1"/>
  <c r="Y1062" i="1"/>
  <c r="X1062" i="1"/>
  <c r="Z1062" i="1"/>
  <c r="X958" i="1"/>
  <c r="Z958" i="1"/>
  <c r="Y958" i="1"/>
  <c r="Z1164" i="1"/>
  <c r="X1164" i="1"/>
  <c r="Y1164" i="1"/>
  <c r="X1003" i="1"/>
  <c r="Y1003" i="1"/>
  <c r="Z1003" i="1"/>
  <c r="Y472" i="1"/>
  <c r="Z472" i="1"/>
  <c r="X472" i="1"/>
  <c r="Z1202" i="1"/>
  <c r="X1202" i="1"/>
  <c r="Y1202" i="1"/>
  <c r="Z1092" i="1"/>
  <c r="X1092" i="1"/>
  <c r="Y1092" i="1"/>
  <c r="Z352" i="1"/>
  <c r="X352" i="1"/>
  <c r="Y352" i="1"/>
  <c r="Z312" i="1"/>
  <c r="X312" i="1"/>
  <c r="Y312" i="1"/>
  <c r="Z326" i="1"/>
  <c r="X326" i="1"/>
  <c r="Y326" i="1"/>
  <c r="Z1200" i="1"/>
  <c r="X1200" i="1"/>
  <c r="Y1200" i="1"/>
  <c r="X1091" i="1"/>
  <c r="Y1091" i="1"/>
  <c r="Z1091" i="1"/>
  <c r="Z1039" i="1"/>
  <c r="X1039" i="1"/>
  <c r="Y1039" i="1"/>
  <c r="X977" i="1"/>
  <c r="Y977" i="1"/>
  <c r="Z977" i="1"/>
  <c r="Y915" i="1"/>
  <c r="Z915" i="1"/>
  <c r="X915" i="1"/>
  <c r="Z849" i="1"/>
  <c r="X849" i="1"/>
  <c r="Y849" i="1"/>
  <c r="Z1144" i="1"/>
  <c r="X1144" i="1"/>
  <c r="Y1144" i="1"/>
  <c r="X810" i="1"/>
  <c r="Y810" i="1"/>
  <c r="Z810" i="1"/>
  <c r="X479" i="1"/>
  <c r="Y479" i="1"/>
  <c r="Z479" i="1"/>
  <c r="Y921" i="1"/>
  <c r="X921" i="1"/>
  <c r="Z921" i="1"/>
  <c r="Z829" i="1"/>
  <c r="X829" i="1"/>
  <c r="Y829" i="1"/>
  <c r="X679" i="1"/>
  <c r="Z679" i="1"/>
  <c r="Y679" i="1"/>
  <c r="Y533" i="1"/>
  <c r="X533" i="1"/>
  <c r="Z533" i="1"/>
  <c r="Z594" i="1"/>
  <c r="X594" i="1"/>
  <c r="Y594" i="1"/>
  <c r="X834" i="1"/>
  <c r="Z834" i="1"/>
  <c r="Y834" i="1"/>
  <c r="X611" i="1"/>
  <c r="Y611" i="1"/>
  <c r="Z611" i="1"/>
  <c r="X1035" i="1"/>
  <c r="Y1035" i="1"/>
  <c r="Z1035" i="1"/>
  <c r="Y925" i="1"/>
  <c r="X925" i="1"/>
  <c r="Z925" i="1"/>
  <c r="Y887" i="1"/>
  <c r="X887" i="1"/>
  <c r="Z887" i="1"/>
  <c r="Z831" i="1"/>
  <c r="X831" i="1"/>
  <c r="Y831" i="1"/>
  <c r="X795" i="1"/>
  <c r="Y795" i="1"/>
  <c r="Z795" i="1"/>
  <c r="X735" i="1"/>
  <c r="Y735" i="1"/>
  <c r="Z735" i="1"/>
  <c r="X695" i="1"/>
  <c r="Z695" i="1"/>
  <c r="Y695" i="1"/>
  <c r="Y577" i="1"/>
  <c r="X577" i="1"/>
  <c r="Z577" i="1"/>
  <c r="X425" i="1"/>
  <c r="Y425" i="1"/>
  <c r="Z425" i="1"/>
  <c r="X403" i="1"/>
  <c r="Y403" i="1"/>
  <c r="Z403" i="1"/>
  <c r="X379" i="1"/>
  <c r="Y379" i="1"/>
  <c r="Z379" i="1"/>
  <c r="Y315" i="1"/>
  <c r="X315" i="1"/>
  <c r="Z315" i="1"/>
  <c r="X908" i="1"/>
  <c r="Z908" i="1"/>
  <c r="Y908" i="1"/>
  <c r="X818" i="1"/>
  <c r="Y818" i="1"/>
  <c r="Z818" i="1"/>
  <c r="X753" i="1"/>
  <c r="Y753" i="1"/>
  <c r="Z753" i="1"/>
  <c r="X1055" i="1"/>
  <c r="Y1055" i="1"/>
  <c r="Z1055" i="1"/>
  <c r="X1009" i="1"/>
  <c r="Y1009" i="1"/>
  <c r="Z1009" i="1"/>
  <c r="Y927" i="1"/>
  <c r="Z927" i="1"/>
  <c r="X927" i="1"/>
  <c r="Z875" i="1"/>
  <c r="X875" i="1"/>
  <c r="Y875" i="1"/>
  <c r="X741" i="1"/>
  <c r="Z741" i="1"/>
  <c r="Y741" i="1"/>
  <c r="X693" i="1"/>
  <c r="Y693" i="1"/>
  <c r="Z693" i="1"/>
  <c r="X663" i="1"/>
  <c r="Y663" i="1"/>
  <c r="Z663" i="1"/>
  <c r="Y513" i="1"/>
  <c r="Z513" i="1"/>
  <c r="X513" i="1"/>
  <c r="X387" i="1"/>
  <c r="Y387" i="1"/>
  <c r="Z387" i="1"/>
  <c r="Y341" i="1"/>
  <c r="X341" i="1"/>
  <c r="Z341" i="1"/>
  <c r="Y323" i="1"/>
  <c r="X323" i="1"/>
  <c r="Z323" i="1"/>
  <c r="Y307" i="1"/>
  <c r="X307" i="1"/>
  <c r="Z307" i="1"/>
  <c r="X712" i="1"/>
  <c r="Z712" i="1"/>
  <c r="Y712" i="1"/>
  <c r="X455" i="1"/>
  <c r="Z455" i="1"/>
  <c r="Y455" i="1"/>
  <c r="X1093" i="1"/>
  <c r="Y1093" i="1"/>
  <c r="Z1093" i="1"/>
  <c r="X1065" i="1"/>
  <c r="Y1065" i="1"/>
  <c r="Z1065" i="1"/>
  <c r="X997" i="1"/>
  <c r="Y997" i="1"/>
  <c r="Z997" i="1"/>
  <c r="X445" i="1"/>
  <c r="Y445" i="1"/>
  <c r="Z445" i="1"/>
  <c r="X405" i="1"/>
  <c r="Y405" i="1"/>
  <c r="Z405" i="1"/>
  <c r="Z502" i="1"/>
  <c r="Y502" i="1"/>
  <c r="X502" i="1"/>
  <c r="X729" i="1"/>
  <c r="Y729" i="1"/>
  <c r="Z729" i="1"/>
  <c r="Y511" i="1"/>
  <c r="X511" i="1"/>
  <c r="Z511" i="1"/>
  <c r="Y916" i="1"/>
  <c r="X916" i="1"/>
  <c r="Z916" i="1"/>
  <c r="X890" i="1"/>
  <c r="Y890" i="1"/>
  <c r="Z890" i="1"/>
  <c r="Y800" i="1"/>
  <c r="X800" i="1"/>
  <c r="Z800" i="1"/>
  <c r="Z570" i="1"/>
  <c r="X570" i="1"/>
  <c r="Y570" i="1"/>
  <c r="X1027" i="1"/>
  <c r="Y1027" i="1"/>
  <c r="Z1027" i="1"/>
  <c r="X705" i="1"/>
  <c r="Y705" i="1"/>
  <c r="Z705" i="1"/>
  <c r="Y852" i="1"/>
  <c r="X852" i="1"/>
  <c r="Z852" i="1"/>
  <c r="X503" i="1"/>
  <c r="Y503" i="1"/>
  <c r="Z503" i="1"/>
  <c r="Y1076" i="1"/>
  <c r="X1076" i="1"/>
  <c r="Z1076" i="1"/>
  <c r="X974" i="1"/>
  <c r="Y974" i="1"/>
  <c r="Z974" i="1"/>
  <c r="X724" i="1"/>
  <c r="Y724" i="1"/>
  <c r="Z724" i="1"/>
  <c r="X698" i="1"/>
  <c r="Z698" i="1"/>
  <c r="Y698" i="1"/>
  <c r="Y616" i="1"/>
  <c r="X616" i="1"/>
  <c r="Z616" i="1"/>
  <c r="Y574" i="1"/>
  <c r="X574" i="1"/>
  <c r="Z574" i="1"/>
  <c r="Z526" i="1"/>
  <c r="X526" i="1"/>
  <c r="Y526" i="1"/>
  <c r="X1012" i="1"/>
  <c r="Y1012" i="1"/>
  <c r="Z1012" i="1"/>
  <c r="Y882" i="1"/>
  <c r="X882" i="1"/>
  <c r="Z882" i="1"/>
  <c r="Y431" i="1"/>
  <c r="Z431" i="1"/>
  <c r="X431" i="1"/>
  <c r="X1036" i="1"/>
  <c r="Y1036" i="1"/>
  <c r="Z1036" i="1"/>
  <c r="X1014" i="1"/>
  <c r="Y1014" i="1"/>
  <c r="Z1014" i="1"/>
  <c r="X870" i="1"/>
  <c r="Z870" i="1"/>
  <c r="Y870" i="1"/>
  <c r="X716" i="1"/>
  <c r="Y716" i="1"/>
  <c r="Z716" i="1"/>
  <c r="X684" i="1"/>
  <c r="Y684" i="1"/>
  <c r="Z684" i="1"/>
  <c r="X1002" i="1"/>
  <c r="Y1002" i="1"/>
  <c r="Z1002" i="1"/>
  <c r="X972" i="1"/>
  <c r="Y972" i="1"/>
  <c r="Z972" i="1"/>
  <c r="Y686" i="1"/>
  <c r="Z686" i="1"/>
  <c r="X686" i="1"/>
  <c r="X830" i="1"/>
  <c r="Z830" i="1"/>
  <c r="Y830" i="1"/>
  <c r="Z576" i="1"/>
  <c r="X576" i="1"/>
  <c r="Y576" i="1"/>
  <c r="Z500" i="1"/>
  <c r="Y500" i="1"/>
  <c r="X500" i="1"/>
  <c r="X1210" i="1"/>
  <c r="Y1210" i="1"/>
  <c r="Z1210" i="1"/>
  <c r="Z1190" i="1"/>
  <c r="X1190" i="1"/>
  <c r="Y1190" i="1"/>
  <c r="Z1170" i="1"/>
  <c r="X1170" i="1"/>
  <c r="Y1170" i="1"/>
  <c r="Z1160" i="1"/>
  <c r="X1160" i="1"/>
  <c r="Y1160" i="1"/>
  <c r="Z1150" i="1"/>
  <c r="X1150" i="1"/>
  <c r="Y1150" i="1"/>
  <c r="Z1130" i="1"/>
  <c r="X1130" i="1"/>
  <c r="Y1130" i="1"/>
  <c r="Z1110" i="1"/>
  <c r="X1110" i="1"/>
  <c r="Y1110" i="1"/>
  <c r="Z354" i="1"/>
  <c r="Y354" i="1"/>
  <c r="X354" i="1"/>
  <c r="Z342" i="1"/>
  <c r="X342" i="1"/>
  <c r="Y342" i="1"/>
  <c r="Z318" i="1"/>
  <c r="X318" i="1"/>
  <c r="Y318" i="1"/>
  <c r="X1083" i="1"/>
  <c r="Y1083" i="1"/>
  <c r="Z1083" i="1"/>
  <c r="Z1079" i="1"/>
  <c r="X1079" i="1"/>
  <c r="Y1079" i="1"/>
  <c r="Y897" i="1"/>
  <c r="Z897" i="1"/>
  <c r="X897" i="1"/>
  <c r="Z833" i="1"/>
  <c r="Y833" i="1"/>
  <c r="X833" i="1"/>
  <c r="W305" i="1"/>
  <c r="X305" i="1" s="1"/>
  <c r="X1034" i="1"/>
  <c r="Y1034" i="1"/>
  <c r="Z1034" i="1"/>
  <c r="Y415" i="1"/>
  <c r="Z415" i="1"/>
  <c r="X415" i="1"/>
  <c r="X823" i="1"/>
  <c r="Y823" i="1"/>
  <c r="Z823" i="1"/>
  <c r="X631" i="1"/>
  <c r="Y631" i="1"/>
  <c r="Z631" i="1"/>
  <c r="X489" i="1"/>
  <c r="Y489" i="1"/>
  <c r="Z489" i="1"/>
  <c r="X744" i="1"/>
  <c r="Y744" i="1"/>
  <c r="Z744" i="1"/>
  <c r="X690" i="1"/>
  <c r="Z690" i="1"/>
  <c r="Y690" i="1"/>
  <c r="Z510" i="1"/>
  <c r="Y510" i="1"/>
  <c r="X510" i="1"/>
  <c r="X981" i="1"/>
  <c r="Y981" i="1"/>
  <c r="Z981" i="1"/>
  <c r="Z857" i="1"/>
  <c r="X857" i="1"/>
  <c r="Y857" i="1"/>
  <c r="X771" i="1"/>
  <c r="Z771" i="1"/>
  <c r="Y771" i="1"/>
  <c r="X647" i="1"/>
  <c r="Y647" i="1"/>
  <c r="Z647" i="1"/>
  <c r="X613" i="1"/>
  <c r="Y613" i="1"/>
  <c r="Z613" i="1"/>
  <c r="Y531" i="1"/>
  <c r="Z531" i="1"/>
  <c r="X531" i="1"/>
  <c r="X501" i="1"/>
  <c r="Y501" i="1"/>
  <c r="Z501" i="1"/>
  <c r="X467" i="1"/>
  <c r="Y467" i="1"/>
  <c r="Z467" i="1"/>
  <c r="X443" i="1"/>
  <c r="Z443" i="1"/>
  <c r="Y443" i="1"/>
  <c r="Y353" i="1"/>
  <c r="X353" i="1"/>
  <c r="Z353" i="1"/>
  <c r="Z490" i="1"/>
  <c r="X490" i="1"/>
  <c r="Y490" i="1"/>
  <c r="Y650" i="1"/>
  <c r="X650" i="1"/>
  <c r="Z650" i="1"/>
  <c r="X872" i="1"/>
  <c r="Y872" i="1"/>
  <c r="Z872" i="1"/>
  <c r="X643" i="1"/>
  <c r="Y643" i="1"/>
  <c r="Z643" i="1"/>
  <c r="Y527" i="1"/>
  <c r="X527" i="1"/>
  <c r="Z527" i="1"/>
  <c r="X1005" i="1"/>
  <c r="Y1005" i="1"/>
  <c r="Z1005" i="1"/>
  <c r="Y895" i="1"/>
  <c r="Z895" i="1"/>
  <c r="X895" i="1"/>
  <c r="X815" i="1"/>
  <c r="Y815" i="1"/>
  <c r="Z815" i="1"/>
  <c r="X799" i="1"/>
  <c r="Y799" i="1"/>
  <c r="Z799" i="1"/>
  <c r="Y573" i="1"/>
  <c r="X573" i="1"/>
  <c r="Z573" i="1"/>
  <c r="Y545" i="1"/>
  <c r="X545" i="1"/>
  <c r="Z545" i="1"/>
  <c r="X417" i="1"/>
  <c r="Y417" i="1"/>
  <c r="Z417" i="1"/>
  <c r="X381" i="1"/>
  <c r="Z381" i="1"/>
  <c r="Y381" i="1"/>
  <c r="Z586" i="1"/>
  <c r="X586" i="1"/>
  <c r="Y586" i="1"/>
  <c r="X737" i="1"/>
  <c r="Y737" i="1"/>
  <c r="Z737" i="1"/>
  <c r="X391" i="1"/>
  <c r="Z391" i="1"/>
  <c r="Y391" i="1"/>
  <c r="Y1217" i="1"/>
  <c r="Z1217" i="1"/>
  <c r="X1217" i="1"/>
  <c r="Y1209" i="1"/>
  <c r="Z1209" i="1"/>
  <c r="X1209" i="1"/>
  <c r="X1201" i="1"/>
  <c r="Y1201" i="1"/>
  <c r="Z1201" i="1"/>
  <c r="X1193" i="1"/>
  <c r="Z1193" i="1"/>
  <c r="Y1193" i="1"/>
  <c r="X1185" i="1"/>
  <c r="Z1185" i="1"/>
  <c r="Y1185" i="1"/>
  <c r="X1177" i="1"/>
  <c r="Y1177" i="1"/>
  <c r="Z1177" i="1"/>
  <c r="X1169" i="1"/>
  <c r="Y1169" i="1"/>
  <c r="Z1169" i="1"/>
  <c r="X1161" i="1"/>
  <c r="Y1161" i="1"/>
  <c r="Z1161" i="1"/>
  <c r="X1153" i="1"/>
  <c r="Y1153" i="1"/>
  <c r="Z1153" i="1"/>
  <c r="X1145" i="1"/>
  <c r="Y1145" i="1"/>
  <c r="Z1145" i="1"/>
  <c r="X1137" i="1"/>
  <c r="Y1137" i="1"/>
  <c r="Z1137" i="1"/>
  <c r="X1129" i="1"/>
  <c r="Y1129" i="1"/>
  <c r="Z1129" i="1"/>
  <c r="X1121" i="1"/>
  <c r="Y1121" i="1"/>
  <c r="Z1121" i="1"/>
  <c r="X1113" i="1"/>
  <c r="Y1113" i="1"/>
  <c r="Z1113" i="1"/>
  <c r="X1105" i="1"/>
  <c r="Y1105" i="1"/>
  <c r="Z1105" i="1"/>
  <c r="X1061" i="1"/>
  <c r="Y1061" i="1"/>
  <c r="Z1061" i="1"/>
  <c r="X1015" i="1"/>
  <c r="Y1015" i="1"/>
  <c r="Z1015" i="1"/>
  <c r="X683" i="1"/>
  <c r="Z683" i="1"/>
  <c r="Y683" i="1"/>
  <c r="X653" i="1"/>
  <c r="Y653" i="1"/>
  <c r="Z653" i="1"/>
  <c r="X575" i="1"/>
  <c r="Z575" i="1"/>
  <c r="Y575" i="1"/>
  <c r="X469" i="1"/>
  <c r="Y469" i="1"/>
  <c r="Z469" i="1"/>
  <c r="X427" i="1"/>
  <c r="Y427" i="1"/>
  <c r="Z427" i="1"/>
  <c r="X401" i="1"/>
  <c r="Y401" i="1"/>
  <c r="Z401" i="1"/>
  <c r="Z1098" i="1"/>
  <c r="X1098" i="1"/>
  <c r="Y1098" i="1"/>
  <c r="Y648" i="1"/>
  <c r="X648" i="1"/>
  <c r="Z648" i="1"/>
  <c r="Y447" i="1"/>
  <c r="Z447" i="1"/>
  <c r="X447" i="1"/>
  <c r="X706" i="1"/>
  <c r="Z706" i="1"/>
  <c r="Y706" i="1"/>
  <c r="Z604" i="1"/>
  <c r="Y604" i="1"/>
  <c r="X604" i="1"/>
  <c r="Z538" i="1"/>
  <c r="X538" i="1"/>
  <c r="Y538" i="1"/>
  <c r="X1018" i="1"/>
  <c r="Y1018" i="1"/>
  <c r="Z1018" i="1"/>
  <c r="X888" i="1"/>
  <c r="Y888" i="1"/>
  <c r="Z888" i="1"/>
  <c r="Y662" i="1"/>
  <c r="X662" i="1"/>
  <c r="Z662" i="1"/>
  <c r="X439" i="1"/>
  <c r="Y439" i="1"/>
  <c r="Z439" i="1"/>
  <c r="X892" i="1"/>
  <c r="Z892" i="1"/>
  <c r="Y892" i="1"/>
  <c r="X822" i="1"/>
  <c r="Y822" i="1"/>
  <c r="Z822" i="1"/>
  <c r="X762" i="1"/>
  <c r="Y762" i="1"/>
  <c r="Z762" i="1"/>
  <c r="Y644" i="1"/>
  <c r="X644" i="1"/>
  <c r="Z644" i="1"/>
  <c r="Z546" i="1"/>
  <c r="X546" i="1"/>
  <c r="Y546" i="1"/>
  <c r="Z482" i="1"/>
  <c r="Y482" i="1"/>
  <c r="X482" i="1"/>
  <c r="Y840" i="1"/>
  <c r="X840" i="1"/>
  <c r="Z840" i="1"/>
  <c r="X777" i="1"/>
  <c r="Y777" i="1"/>
  <c r="Z777" i="1"/>
  <c r="Y367" i="1"/>
  <c r="Z367" i="1"/>
  <c r="X367" i="1"/>
  <c r="Y1056" i="1"/>
  <c r="Z1056" i="1"/>
  <c r="X1056" i="1"/>
  <c r="Y948" i="1"/>
  <c r="X948" i="1"/>
  <c r="Z948" i="1"/>
  <c r="Y864" i="1"/>
  <c r="Z864" i="1"/>
  <c r="X864" i="1"/>
  <c r="X796" i="1"/>
  <c r="Z796" i="1"/>
  <c r="Y796" i="1"/>
  <c r="X756" i="1"/>
  <c r="Z756" i="1"/>
  <c r="Y756" i="1"/>
  <c r="X732" i="1"/>
  <c r="Y732" i="1"/>
  <c r="Z732" i="1"/>
  <c r="Y654" i="1"/>
  <c r="X654" i="1"/>
  <c r="Z654" i="1"/>
  <c r="X836" i="1"/>
  <c r="Y836" i="1"/>
  <c r="Z836" i="1"/>
  <c r="Z1198" i="1"/>
  <c r="X1198" i="1"/>
  <c r="Y1198" i="1"/>
  <c r="Z1188" i="1"/>
  <c r="X1188" i="1"/>
  <c r="Y1188" i="1"/>
  <c r="Z1178" i="1"/>
  <c r="X1178" i="1"/>
  <c r="Y1178" i="1"/>
  <c r="Z1138" i="1"/>
  <c r="X1138" i="1"/>
  <c r="Y1138" i="1"/>
  <c r="Z1096" i="1"/>
  <c r="X1096" i="1"/>
  <c r="Y1096" i="1"/>
  <c r="Z398" i="1"/>
  <c r="Y398" i="1"/>
  <c r="X398" i="1"/>
  <c r="Z344" i="1"/>
  <c r="Y344" i="1"/>
  <c r="X344" i="1"/>
  <c r="Z370" i="1"/>
  <c r="X370" i="1"/>
  <c r="Y370" i="1"/>
  <c r="Z466" i="1"/>
  <c r="X466" i="1"/>
  <c r="Y466" i="1"/>
  <c r="Z458" i="1"/>
  <c r="Y458" i="1"/>
  <c r="X458" i="1"/>
  <c r="Z442" i="1"/>
  <c r="Y442" i="1"/>
  <c r="X442" i="1"/>
  <c r="Z434" i="1"/>
  <c r="X434" i="1"/>
  <c r="Y434" i="1"/>
  <c r="Z426" i="1"/>
  <c r="Y426" i="1"/>
  <c r="X426" i="1"/>
  <c r="Z410" i="1"/>
  <c r="Y410" i="1"/>
  <c r="X410" i="1"/>
  <c r="Z402" i="1"/>
  <c r="X402" i="1"/>
  <c r="Y402" i="1"/>
  <c r="Z376" i="1"/>
  <c r="X376" i="1"/>
  <c r="Y376" i="1"/>
  <c r="Z362" i="1"/>
  <c r="Y362" i="1"/>
  <c r="X362" i="1"/>
  <c r="Z308" i="1"/>
  <c r="X308" i="1"/>
  <c r="Y308" i="1"/>
  <c r="Z346" i="1"/>
  <c r="X346" i="1"/>
  <c r="Y346" i="1"/>
  <c r="Z386" i="1"/>
  <c r="X386" i="1"/>
  <c r="Y386" i="1"/>
  <c r="Y955" i="1"/>
  <c r="Z955" i="1"/>
  <c r="X955" i="1"/>
  <c r="Y885" i="1"/>
  <c r="Z885" i="1"/>
  <c r="X885" i="1"/>
  <c r="Z1156" i="1"/>
  <c r="X1156" i="1"/>
  <c r="Y1156" i="1"/>
  <c r="Y351" i="1"/>
  <c r="X351" i="1"/>
  <c r="Z351" i="1"/>
  <c r="Y959" i="1"/>
  <c r="X959" i="1"/>
  <c r="Z959" i="1"/>
  <c r="Y945" i="1"/>
  <c r="X945" i="1"/>
  <c r="Z945" i="1"/>
  <c r="Y913" i="1"/>
  <c r="X913" i="1"/>
  <c r="Z913" i="1"/>
  <c r="Y883" i="1"/>
  <c r="Z883" i="1"/>
  <c r="X883" i="1"/>
  <c r="Z855" i="1"/>
  <c r="X855" i="1"/>
  <c r="Y855" i="1"/>
  <c r="X731" i="1"/>
  <c r="Y731" i="1"/>
  <c r="Z731" i="1"/>
  <c r="X669" i="1"/>
  <c r="Y669" i="1"/>
  <c r="Z669" i="1"/>
  <c r="X589" i="1"/>
  <c r="Y589" i="1"/>
  <c r="Z589" i="1"/>
  <c r="X481" i="1"/>
  <c r="Y481" i="1"/>
  <c r="Z481" i="1"/>
  <c r="Z530" i="1"/>
  <c r="Y530" i="1"/>
  <c r="X530" i="1"/>
  <c r="X924" i="1"/>
  <c r="Z924" i="1"/>
  <c r="Y924" i="1"/>
  <c r="X1048" i="1"/>
  <c r="Y1048" i="1"/>
  <c r="Z1048" i="1"/>
  <c r="Z851" i="1"/>
  <c r="X851" i="1"/>
  <c r="Y851" i="1"/>
  <c r="X791" i="1"/>
  <c r="Y791" i="1"/>
  <c r="Z791" i="1"/>
  <c r="X767" i="1"/>
  <c r="Y767" i="1"/>
  <c r="Z767" i="1"/>
  <c r="X715" i="1"/>
  <c r="Z715" i="1"/>
  <c r="Y715" i="1"/>
  <c r="X633" i="1"/>
  <c r="Y633" i="1"/>
  <c r="Z633" i="1"/>
  <c r="Y605" i="1"/>
  <c r="Z605" i="1"/>
  <c r="X605" i="1"/>
  <c r="Y525" i="1"/>
  <c r="X525" i="1"/>
  <c r="Z525" i="1"/>
  <c r="X465" i="1"/>
  <c r="Y465" i="1"/>
  <c r="Z465" i="1"/>
  <c r="X419" i="1"/>
  <c r="Y419" i="1"/>
  <c r="Z419" i="1"/>
  <c r="X395" i="1"/>
  <c r="Y395" i="1"/>
  <c r="Z395" i="1"/>
  <c r="X1216" i="1"/>
  <c r="Y1216" i="1"/>
  <c r="Z1216" i="1"/>
  <c r="X463" i="1"/>
  <c r="Y463" i="1"/>
  <c r="Z463" i="1"/>
  <c r="X1023" i="1"/>
  <c r="Y1023" i="1"/>
  <c r="Z1023" i="1"/>
  <c r="X991" i="1"/>
  <c r="Y991" i="1"/>
  <c r="Z991" i="1"/>
  <c r="Y917" i="1"/>
  <c r="X917" i="1"/>
  <c r="Z917" i="1"/>
  <c r="Z861" i="1"/>
  <c r="Y861" i="1"/>
  <c r="X861" i="1"/>
  <c r="X765" i="1"/>
  <c r="Y765" i="1"/>
  <c r="Z765" i="1"/>
  <c r="X733" i="1"/>
  <c r="Z733" i="1"/>
  <c r="Y733" i="1"/>
  <c r="X685" i="1"/>
  <c r="Z685" i="1"/>
  <c r="Y685" i="1"/>
  <c r="X361" i="1"/>
  <c r="Y361" i="1"/>
  <c r="Z361" i="1"/>
  <c r="Y339" i="1"/>
  <c r="X339" i="1"/>
  <c r="Z339" i="1"/>
  <c r="Z1132" i="1"/>
  <c r="X1132" i="1"/>
  <c r="Y1132" i="1"/>
  <c r="Y670" i="1"/>
  <c r="X670" i="1"/>
  <c r="Z670" i="1"/>
  <c r="Y327" i="1"/>
  <c r="X327" i="1"/>
  <c r="Z327" i="1"/>
  <c r="Y1215" i="1"/>
  <c r="Z1215" i="1"/>
  <c r="X1215" i="1"/>
  <c r="Y1207" i="1"/>
  <c r="Z1207" i="1"/>
  <c r="X1207" i="1"/>
  <c r="X1199" i="1"/>
  <c r="Y1199" i="1"/>
  <c r="Z1199" i="1"/>
  <c r="X1191" i="1"/>
  <c r="Z1191" i="1"/>
  <c r="Y1191" i="1"/>
  <c r="X1175" i="1"/>
  <c r="Y1175" i="1"/>
  <c r="Z1175" i="1"/>
  <c r="X1167" i="1"/>
  <c r="Y1167" i="1"/>
  <c r="Z1167" i="1"/>
  <c r="X1159" i="1"/>
  <c r="Y1159" i="1"/>
  <c r="Z1159" i="1"/>
  <c r="X1151" i="1"/>
  <c r="Y1151" i="1"/>
  <c r="Z1151" i="1"/>
  <c r="X1143" i="1"/>
  <c r="Y1143" i="1"/>
  <c r="Z1143" i="1"/>
  <c r="X1135" i="1"/>
  <c r="Y1135" i="1"/>
  <c r="Z1135" i="1"/>
  <c r="X1119" i="1"/>
  <c r="Y1119" i="1"/>
  <c r="Z1119" i="1"/>
  <c r="X1081" i="1"/>
  <c r="Y1081" i="1"/>
  <c r="Z1081" i="1"/>
  <c r="X1073" i="1"/>
  <c r="Y1073" i="1"/>
  <c r="Z1073" i="1"/>
  <c r="X1041" i="1"/>
  <c r="Y1041" i="1"/>
  <c r="Z1041" i="1"/>
  <c r="X987" i="1"/>
  <c r="Y987" i="1"/>
  <c r="Z987" i="1"/>
  <c r="X961" i="1"/>
  <c r="Y961" i="1"/>
  <c r="Z961" i="1"/>
  <c r="X711" i="1"/>
  <c r="Z711" i="1"/>
  <c r="Y711" i="1"/>
  <c r="X609" i="1"/>
  <c r="Y609" i="1"/>
  <c r="Z609" i="1"/>
  <c r="Y523" i="1"/>
  <c r="X523" i="1"/>
  <c r="Z523" i="1"/>
  <c r="X373" i="1"/>
  <c r="Y373" i="1"/>
  <c r="Z373" i="1"/>
  <c r="Y331" i="1"/>
  <c r="X331" i="1"/>
  <c r="Z331" i="1"/>
  <c r="Z518" i="1"/>
  <c r="Y518" i="1"/>
  <c r="X518" i="1"/>
  <c r="X689" i="1"/>
  <c r="Y689" i="1"/>
  <c r="Z689" i="1"/>
  <c r="Y383" i="1"/>
  <c r="Z383" i="1"/>
  <c r="X383" i="1"/>
  <c r="X1028" i="1"/>
  <c r="Y1028" i="1"/>
  <c r="Z1028" i="1"/>
  <c r="X980" i="1"/>
  <c r="Y980" i="1"/>
  <c r="Z980" i="1"/>
  <c r="Z952" i="1"/>
  <c r="X952" i="1"/>
  <c r="Y952" i="1"/>
  <c r="X910" i="1"/>
  <c r="Y910" i="1"/>
  <c r="Z910" i="1"/>
  <c r="X792" i="1"/>
  <c r="Z792" i="1"/>
  <c r="Y792" i="1"/>
  <c r="X766" i="1"/>
  <c r="Y766" i="1"/>
  <c r="Z766" i="1"/>
  <c r="Y642" i="1"/>
  <c r="X642" i="1"/>
  <c r="Z642" i="1"/>
  <c r="Y618" i="1"/>
  <c r="X618" i="1"/>
  <c r="Z618" i="1"/>
  <c r="Z554" i="1"/>
  <c r="Y554" i="1"/>
  <c r="X554" i="1"/>
  <c r="Z535" i="1"/>
  <c r="X535" i="1"/>
  <c r="Y535" i="1"/>
  <c r="X375" i="1"/>
  <c r="Y375" i="1"/>
  <c r="Z375" i="1"/>
  <c r="Y1060" i="1"/>
  <c r="X1060" i="1"/>
  <c r="Z1060" i="1"/>
  <c r="X1038" i="1"/>
  <c r="Y1038" i="1"/>
  <c r="Z1038" i="1"/>
  <c r="X998" i="1"/>
  <c r="Y998" i="1"/>
  <c r="Z998" i="1"/>
  <c r="X962" i="1"/>
  <c r="Y962" i="1"/>
  <c r="Z962" i="1"/>
  <c r="X928" i="1"/>
  <c r="Y928" i="1"/>
  <c r="Z928" i="1"/>
  <c r="Y838" i="1"/>
  <c r="X838" i="1"/>
  <c r="Z838" i="1"/>
  <c r="X816" i="1"/>
  <c r="Z816" i="1"/>
  <c r="Y816" i="1"/>
  <c r="X798" i="1"/>
  <c r="Y798" i="1"/>
  <c r="Z798" i="1"/>
  <c r="X740" i="1"/>
  <c r="Y740" i="1"/>
  <c r="Z740" i="1"/>
  <c r="X720" i="1"/>
  <c r="Y720" i="1"/>
  <c r="Z720" i="1"/>
  <c r="X692" i="1"/>
  <c r="Y692" i="1"/>
  <c r="Z692" i="1"/>
  <c r="Y640" i="1"/>
  <c r="X640" i="1"/>
  <c r="Z640" i="1"/>
  <c r="Y612" i="1"/>
  <c r="X612" i="1"/>
  <c r="Z612" i="1"/>
  <c r="Z542" i="1"/>
  <c r="Y542" i="1"/>
  <c r="X542" i="1"/>
  <c r="X673" i="1"/>
  <c r="Y673" i="1"/>
  <c r="Z673" i="1"/>
  <c r="Z508" i="1"/>
  <c r="X508" i="1"/>
  <c r="Y508" i="1"/>
  <c r="Y1052" i="1"/>
  <c r="Z1052" i="1"/>
  <c r="X1052" i="1"/>
  <c r="X1032" i="1"/>
  <c r="Y1032" i="1"/>
  <c r="Z1032" i="1"/>
  <c r="X1010" i="1"/>
  <c r="Y1010" i="1"/>
  <c r="Z1010" i="1"/>
  <c r="X982" i="1"/>
  <c r="Y982" i="1"/>
  <c r="Z982" i="1"/>
  <c r="Y920" i="1"/>
  <c r="X920" i="1"/>
  <c r="Z920" i="1"/>
  <c r="X886" i="1"/>
  <c r="Y886" i="1"/>
  <c r="Z886" i="1"/>
  <c r="X708" i="1"/>
  <c r="Y708" i="1"/>
  <c r="Z708" i="1"/>
  <c r="X940" i="1"/>
  <c r="Z940" i="1"/>
  <c r="Y940" i="1"/>
  <c r="X808" i="1"/>
  <c r="Z808" i="1"/>
  <c r="Y808" i="1"/>
  <c r="Y866" i="1"/>
  <c r="Z866" i="1"/>
  <c r="X866" i="1"/>
  <c r="X617" i="1"/>
  <c r="Y617" i="1"/>
  <c r="Z617" i="1"/>
  <c r="Y1218" i="1"/>
  <c r="X1218" i="1"/>
  <c r="Z1218" i="1"/>
  <c r="Z1158" i="1"/>
  <c r="X1158" i="1"/>
  <c r="Y1158" i="1"/>
  <c r="Z1118" i="1"/>
  <c r="X1118" i="1"/>
  <c r="Y1118" i="1"/>
  <c r="Y1086" i="1"/>
  <c r="X1086" i="1"/>
  <c r="Z1086" i="1"/>
  <c r="Y646" i="1"/>
  <c r="X646" i="1"/>
  <c r="Z646" i="1"/>
  <c r="Z450" i="1"/>
  <c r="X450" i="1"/>
  <c r="Y450" i="1"/>
  <c r="Z418" i="1"/>
  <c r="X418" i="1"/>
  <c r="Y418" i="1"/>
  <c r="Z384" i="1"/>
  <c r="Y384" i="1"/>
  <c r="X384" i="1"/>
  <c r="Z332" i="1"/>
  <c r="Y332" i="1"/>
  <c r="X332" i="1"/>
  <c r="Z350" i="1"/>
  <c r="X350" i="1"/>
  <c r="Y350" i="1"/>
  <c r="Z310" i="1"/>
  <c r="X310" i="1"/>
  <c r="Y310" i="1"/>
  <c r="Z1071" i="1"/>
  <c r="X1071" i="1"/>
  <c r="Y1071" i="1"/>
  <c r="Y947" i="1"/>
  <c r="Z947" i="1"/>
  <c r="X947" i="1"/>
  <c r="Z881" i="1"/>
  <c r="Y881" i="1"/>
  <c r="X881" i="1"/>
  <c r="X824" i="1"/>
  <c r="Z824" i="1"/>
  <c r="Y824" i="1"/>
  <c r="Y893" i="1"/>
  <c r="X893" i="1"/>
  <c r="Z893" i="1"/>
  <c r="X651" i="1"/>
  <c r="Y651" i="1"/>
  <c r="Z651" i="1"/>
  <c r="Z1148" i="1"/>
  <c r="X1148" i="1"/>
  <c r="Y1148" i="1"/>
  <c r="X969" i="1"/>
  <c r="Y969" i="1"/>
  <c r="Z969" i="1"/>
  <c r="Z843" i="1"/>
  <c r="X843" i="1"/>
  <c r="Y843" i="1"/>
  <c r="Z583" i="1"/>
  <c r="X583" i="1"/>
  <c r="Y583" i="1"/>
  <c r="X591" i="1"/>
  <c r="Z591" i="1"/>
  <c r="Y591" i="1"/>
  <c r="Y903" i="1"/>
  <c r="Z903" i="1"/>
  <c r="X903" i="1"/>
  <c r="Z1172" i="1"/>
  <c r="X1172" i="1"/>
  <c r="Y1172" i="1"/>
  <c r="Z1051" i="1"/>
  <c r="X1051" i="1"/>
  <c r="Y1051" i="1"/>
  <c r="Z492" i="1"/>
  <c r="Y492" i="1"/>
  <c r="X492" i="1"/>
  <c r="Y957" i="1"/>
  <c r="X957" i="1"/>
  <c r="Z957" i="1"/>
  <c r="Y933" i="1"/>
  <c r="Z933" i="1"/>
  <c r="X933" i="1"/>
  <c r="Y901" i="1"/>
  <c r="X901" i="1"/>
  <c r="Z901" i="1"/>
  <c r="X615" i="1"/>
  <c r="Y615" i="1"/>
  <c r="Z615" i="1"/>
  <c r="Y521" i="1"/>
  <c r="Z521" i="1"/>
  <c r="X521" i="1"/>
  <c r="Y1072" i="1"/>
  <c r="X1072" i="1"/>
  <c r="Z1072" i="1"/>
  <c r="X922" i="1"/>
  <c r="Y922" i="1"/>
  <c r="Z922" i="1"/>
  <c r="X407" i="1"/>
  <c r="Y407" i="1"/>
  <c r="Z407" i="1"/>
  <c r="Y953" i="1"/>
  <c r="X953" i="1"/>
  <c r="Z953" i="1"/>
  <c r="Y919" i="1"/>
  <c r="Z919" i="1"/>
  <c r="X919" i="1"/>
  <c r="Z873" i="1"/>
  <c r="X873" i="1"/>
  <c r="Y873" i="1"/>
  <c r="X825" i="1"/>
  <c r="Y825" i="1"/>
  <c r="Z825" i="1"/>
  <c r="X687" i="1"/>
  <c r="Y687" i="1"/>
  <c r="Z687" i="1"/>
  <c r="Z569" i="1"/>
  <c r="X569" i="1"/>
  <c r="Y569" i="1"/>
  <c r="X435" i="1"/>
  <c r="Y435" i="1"/>
  <c r="Z435" i="1"/>
  <c r="X413" i="1"/>
  <c r="Y413" i="1"/>
  <c r="Z413" i="1"/>
  <c r="X389" i="1"/>
  <c r="Y389" i="1"/>
  <c r="Z389" i="1"/>
  <c r="X369" i="1"/>
  <c r="Y369" i="1"/>
  <c r="Z369" i="1"/>
  <c r="Y349" i="1"/>
  <c r="X349" i="1"/>
  <c r="Z349" i="1"/>
  <c r="Y321" i="1"/>
  <c r="X321" i="1"/>
  <c r="Z321" i="1"/>
  <c r="Z474" i="1"/>
  <c r="X474" i="1"/>
  <c r="Y474" i="1"/>
  <c r="Z1120" i="1"/>
  <c r="X1120" i="1"/>
  <c r="Y1120" i="1"/>
  <c r="X713" i="1"/>
  <c r="Y713" i="1"/>
  <c r="Z713" i="1"/>
  <c r="Z399" i="1"/>
  <c r="X399" i="1"/>
  <c r="Y399" i="1"/>
  <c r="Y941" i="1"/>
  <c r="X941" i="1"/>
  <c r="Z941" i="1"/>
  <c r="Z847" i="1"/>
  <c r="X847" i="1"/>
  <c r="Y847" i="1"/>
  <c r="X811" i="1"/>
  <c r="Y811" i="1"/>
  <c r="Z811" i="1"/>
  <c r="X759" i="1"/>
  <c r="Y759" i="1"/>
  <c r="Z759" i="1"/>
  <c r="Z567" i="1"/>
  <c r="X567" i="1"/>
  <c r="Y567" i="1"/>
  <c r="Y529" i="1"/>
  <c r="X529" i="1"/>
  <c r="Z529" i="1"/>
  <c r="Y505" i="1"/>
  <c r="X505" i="1"/>
  <c r="Z505" i="1"/>
  <c r="X377" i="1"/>
  <c r="Y377" i="1"/>
  <c r="Z377" i="1"/>
  <c r="Y333" i="1"/>
  <c r="X333" i="1"/>
  <c r="Z333" i="1"/>
  <c r="Y313" i="1"/>
  <c r="X313" i="1"/>
  <c r="Z313" i="1"/>
  <c r="X1050" i="1"/>
  <c r="Y1050" i="1"/>
  <c r="Z1050" i="1"/>
  <c r="Y658" i="1"/>
  <c r="X658" i="1"/>
  <c r="Z658" i="1"/>
  <c r="X629" i="1"/>
  <c r="Y629" i="1"/>
  <c r="Z629" i="1"/>
  <c r="X470" i="1"/>
  <c r="Z470" i="1"/>
  <c r="Y470" i="1"/>
  <c r="X1183" i="1"/>
  <c r="Y1183" i="1"/>
  <c r="Z1183" i="1"/>
  <c r="X1127" i="1"/>
  <c r="Y1127" i="1"/>
  <c r="Z1127" i="1"/>
  <c r="X1111" i="1"/>
  <c r="Y1111" i="1"/>
  <c r="Z1111" i="1"/>
  <c r="X1101" i="1"/>
  <c r="Y1101" i="1"/>
  <c r="Z1101" i="1"/>
  <c r="X1089" i="1"/>
  <c r="Y1089" i="1"/>
  <c r="Z1089" i="1"/>
  <c r="X1069" i="1"/>
  <c r="Y1069" i="1"/>
  <c r="Z1069" i="1"/>
  <c r="X1059" i="1"/>
  <c r="Y1059" i="1"/>
  <c r="Z1059" i="1"/>
  <c r="X1049" i="1"/>
  <c r="Y1049" i="1"/>
  <c r="Z1049" i="1"/>
  <c r="X1025" i="1"/>
  <c r="Y1025" i="1"/>
  <c r="Z1025" i="1"/>
  <c r="X1011" i="1"/>
  <c r="Y1011" i="1"/>
  <c r="Z1011" i="1"/>
  <c r="X751" i="1"/>
  <c r="Y751" i="1"/>
  <c r="Z751" i="1"/>
  <c r="X675" i="1"/>
  <c r="Y675" i="1"/>
  <c r="Z675" i="1"/>
  <c r="X645" i="1"/>
  <c r="Y645" i="1"/>
  <c r="Z645" i="1"/>
  <c r="Y557" i="1"/>
  <c r="Z557" i="1"/>
  <c r="X557" i="1"/>
  <c r="Y517" i="1"/>
  <c r="X517" i="1"/>
  <c r="Z517" i="1"/>
  <c r="X491" i="1"/>
  <c r="Y491" i="1"/>
  <c r="Z491" i="1"/>
  <c r="X457" i="1"/>
  <c r="Y457" i="1"/>
  <c r="Z457" i="1"/>
  <c r="X397" i="1"/>
  <c r="Y397" i="1"/>
  <c r="Z397" i="1"/>
  <c r="Y325" i="1"/>
  <c r="X325" i="1"/>
  <c r="Z325" i="1"/>
  <c r="X600" i="1"/>
  <c r="Y600" i="1"/>
  <c r="Z600" i="1"/>
  <c r="Y319" i="1"/>
  <c r="X319" i="1"/>
  <c r="Z319" i="1"/>
  <c r="Y844" i="1"/>
  <c r="X844" i="1"/>
  <c r="Z844" i="1"/>
  <c r="X760" i="1"/>
  <c r="Z760" i="1"/>
  <c r="Y760" i="1"/>
  <c r="X700" i="1"/>
  <c r="Y700" i="1"/>
  <c r="Z700" i="1"/>
  <c r="Y634" i="1"/>
  <c r="X634" i="1"/>
  <c r="Z634" i="1"/>
  <c r="X602" i="1"/>
  <c r="Z602" i="1"/>
  <c r="Y602" i="1"/>
  <c r="X1208" i="1"/>
  <c r="Y1208" i="1"/>
  <c r="Z1208" i="1"/>
  <c r="X938" i="1"/>
  <c r="Y938" i="1"/>
  <c r="Z938" i="1"/>
  <c r="X722" i="1"/>
  <c r="Y722" i="1"/>
  <c r="Z722" i="1"/>
  <c r="X681" i="1"/>
  <c r="Y681" i="1"/>
  <c r="Z681" i="1"/>
  <c r="Y311" i="1"/>
  <c r="X311" i="1"/>
  <c r="Z311" i="1"/>
  <c r="X1030" i="1"/>
  <c r="Y1030" i="1"/>
  <c r="Z1030" i="1"/>
  <c r="X918" i="1"/>
  <c r="Y918" i="1"/>
  <c r="Z918" i="1"/>
  <c r="X832" i="1"/>
  <c r="Z832" i="1"/>
  <c r="Y832" i="1"/>
  <c r="X758" i="1"/>
  <c r="Y758" i="1"/>
  <c r="Z758" i="1"/>
  <c r="Y608" i="1"/>
  <c r="X608" i="1"/>
  <c r="Z608" i="1"/>
  <c r="Z592" i="1"/>
  <c r="X592" i="1"/>
  <c r="Y592" i="1"/>
  <c r="Z568" i="1"/>
  <c r="Y568" i="1"/>
  <c r="X568" i="1"/>
  <c r="X868" i="1"/>
  <c r="Y868" i="1"/>
  <c r="Z868" i="1"/>
  <c r="Y1070" i="1"/>
  <c r="X1070" i="1"/>
  <c r="Z1070" i="1"/>
  <c r="X880" i="1"/>
  <c r="Y880" i="1"/>
  <c r="Z880" i="1"/>
  <c r="Y860" i="1"/>
  <c r="Z860" i="1"/>
  <c r="X860" i="1"/>
  <c r="X788" i="1"/>
  <c r="Z788" i="1"/>
  <c r="Y788" i="1"/>
  <c r="X752" i="1"/>
  <c r="Y752" i="1"/>
  <c r="Z752" i="1"/>
  <c r="Y1080" i="1"/>
  <c r="X1080" i="1"/>
  <c r="Z1080" i="1"/>
  <c r="Z550" i="1"/>
  <c r="Y550" i="1"/>
  <c r="X550" i="1"/>
  <c r="Z1186" i="1"/>
  <c r="X1186" i="1"/>
  <c r="Y1186" i="1"/>
  <c r="Z1166" i="1"/>
  <c r="X1166" i="1"/>
  <c r="Y1166" i="1"/>
  <c r="Z1146" i="1"/>
  <c r="X1146" i="1"/>
  <c r="Y1146" i="1"/>
  <c r="Z1136" i="1"/>
  <c r="X1136" i="1"/>
  <c r="Y1136" i="1"/>
  <c r="Z1126" i="1"/>
  <c r="X1126" i="1"/>
  <c r="Y1126" i="1"/>
  <c r="Z1102" i="1"/>
  <c r="X1102" i="1"/>
  <c r="Y1102" i="1"/>
  <c r="Z1094" i="1"/>
  <c r="X1094" i="1"/>
  <c r="Y1094" i="1"/>
  <c r="Z390" i="1"/>
  <c r="Y390" i="1"/>
  <c r="X390" i="1"/>
  <c r="Z364" i="1"/>
  <c r="Y364" i="1"/>
  <c r="X364" i="1"/>
  <c r="Z334" i="1"/>
  <c r="X334" i="1"/>
  <c r="Y334" i="1"/>
  <c r="Z464" i="1"/>
  <c r="Y464" i="1"/>
  <c r="X464" i="1"/>
  <c r="Z456" i="1"/>
  <c r="X456" i="1"/>
  <c r="Y456" i="1"/>
  <c r="Z448" i="1"/>
  <c r="Y448" i="1"/>
  <c r="X448" i="1"/>
  <c r="Z440" i="1"/>
  <c r="Y440" i="1"/>
  <c r="X440" i="1"/>
  <c r="Z432" i="1"/>
  <c r="Y432" i="1"/>
  <c r="X432" i="1"/>
  <c r="Z424" i="1"/>
  <c r="X424" i="1"/>
  <c r="Y424" i="1"/>
  <c r="Z416" i="1"/>
  <c r="X416" i="1"/>
  <c r="Y416" i="1"/>
  <c r="Z408" i="1"/>
  <c r="X408" i="1"/>
  <c r="Y408" i="1"/>
  <c r="Z400" i="1"/>
  <c r="X400" i="1"/>
  <c r="Y400" i="1"/>
  <c r="Z382" i="1"/>
  <c r="Y382" i="1"/>
  <c r="X382" i="1"/>
  <c r="Z374" i="1"/>
  <c r="X374" i="1"/>
  <c r="Y374" i="1"/>
  <c r="Z394" i="1"/>
  <c r="Y394" i="1"/>
  <c r="X394" i="1"/>
  <c r="Z338" i="1"/>
  <c r="Y338" i="1"/>
  <c r="X338" i="1"/>
  <c r="Z1063" i="1"/>
  <c r="X1063" i="1"/>
  <c r="Y1063" i="1"/>
  <c r="X993" i="1"/>
  <c r="Y993" i="1"/>
  <c r="Z993" i="1"/>
  <c r="Y939" i="1"/>
  <c r="X939" i="1"/>
  <c r="Z939" i="1"/>
  <c r="Z869" i="1"/>
  <c r="Y869" i="1"/>
  <c r="X869" i="1"/>
  <c r="X967" i="1"/>
  <c r="Y967" i="1"/>
  <c r="Z967" i="1"/>
  <c r="Z871" i="1"/>
  <c r="X871" i="1"/>
  <c r="Y871" i="1"/>
  <c r="X461" i="1"/>
  <c r="Y461" i="1"/>
  <c r="Z461" i="1"/>
  <c r="Y898" i="1"/>
  <c r="X898" i="1"/>
  <c r="Z898" i="1"/>
  <c r="X743" i="1"/>
  <c r="Y743" i="1"/>
  <c r="Z743" i="1"/>
  <c r="X621" i="1"/>
  <c r="Y621" i="1"/>
  <c r="Z621" i="1"/>
  <c r="X477" i="1"/>
  <c r="Y477" i="1"/>
  <c r="Z477" i="1"/>
  <c r="X363" i="1"/>
  <c r="Z363" i="1"/>
  <c r="Y363" i="1"/>
  <c r="X746" i="1"/>
  <c r="Y746" i="1"/>
  <c r="Z746" i="1"/>
  <c r="X371" i="1"/>
  <c r="Y371" i="1"/>
  <c r="Z371" i="1"/>
  <c r="Z1182" i="1"/>
  <c r="X1182" i="1"/>
  <c r="Y1182" i="1"/>
  <c r="Y471" i="1"/>
  <c r="Z471" i="1"/>
  <c r="X471" i="1"/>
  <c r="X988" i="1"/>
  <c r="Y988" i="1"/>
  <c r="Z988" i="1"/>
  <c r="X996" i="1"/>
  <c r="Y996" i="1"/>
  <c r="Z996" i="1"/>
  <c r="X657" i="1"/>
  <c r="Y657" i="1"/>
  <c r="Z657" i="1"/>
  <c r="Z494" i="1"/>
  <c r="X494" i="1"/>
  <c r="Y494" i="1"/>
  <c r="X973" i="1"/>
  <c r="Y973" i="1"/>
  <c r="Z973" i="1"/>
  <c r="Z877" i="1"/>
  <c r="X877" i="1"/>
  <c r="Y877" i="1"/>
  <c r="Z841" i="1"/>
  <c r="X841" i="1"/>
  <c r="Y841" i="1"/>
  <c r="X773" i="1"/>
  <c r="Y773" i="1"/>
  <c r="Z773" i="1"/>
  <c r="X723" i="1"/>
  <c r="Y723" i="1"/>
  <c r="Z723" i="1"/>
  <c r="X659" i="1"/>
  <c r="Y659" i="1"/>
  <c r="Z659" i="1"/>
  <c r="Z553" i="1"/>
  <c r="X553" i="1"/>
  <c r="Y553" i="1"/>
  <c r="Y509" i="1"/>
  <c r="Z509" i="1"/>
  <c r="X509" i="1"/>
  <c r="Z522" i="1"/>
  <c r="Y522" i="1"/>
  <c r="X522" i="1"/>
  <c r="X769" i="1"/>
  <c r="Y769" i="1"/>
  <c r="Z769" i="1"/>
  <c r="Y672" i="1"/>
  <c r="X672" i="1"/>
  <c r="Z672" i="1"/>
  <c r="Y343" i="1"/>
  <c r="X343" i="1"/>
  <c r="Z343" i="1"/>
  <c r="X975" i="1"/>
  <c r="Y975" i="1"/>
  <c r="Z975" i="1"/>
  <c r="Y909" i="1"/>
  <c r="X909" i="1"/>
  <c r="Z909" i="1"/>
  <c r="X819" i="1"/>
  <c r="Y819" i="1"/>
  <c r="Z819" i="1"/>
  <c r="X787" i="1"/>
  <c r="Z787" i="1"/>
  <c r="Y787" i="1"/>
  <c r="X671" i="1"/>
  <c r="Y671" i="1"/>
  <c r="Z671" i="1"/>
  <c r="X627" i="1"/>
  <c r="Y627" i="1"/>
  <c r="Z627" i="1"/>
  <c r="Y599" i="1"/>
  <c r="Z599" i="1"/>
  <c r="X599" i="1"/>
  <c r="X559" i="1"/>
  <c r="Y559" i="1"/>
  <c r="Z559" i="1"/>
  <c r="Y596" i="1"/>
  <c r="Z596" i="1"/>
  <c r="X596" i="1"/>
  <c r="X1220" i="1"/>
  <c r="Y1220" i="1"/>
  <c r="Z1220" i="1"/>
  <c r="X1004" i="1"/>
  <c r="Y1004" i="1"/>
  <c r="Z1004" i="1"/>
  <c r="Y664" i="1"/>
  <c r="X664" i="1"/>
  <c r="Z664" i="1"/>
  <c r="Y632" i="1"/>
  <c r="X632" i="1"/>
  <c r="Z632" i="1"/>
  <c r="Y335" i="1"/>
  <c r="X335" i="1"/>
  <c r="Z335" i="1"/>
  <c r="Y911" i="1"/>
  <c r="Z911" i="1"/>
  <c r="X911" i="1"/>
  <c r="Y889" i="1"/>
  <c r="X889" i="1"/>
  <c r="Z889" i="1"/>
  <c r="X797" i="1"/>
  <c r="Y797" i="1"/>
  <c r="Z797" i="1"/>
  <c r="X709" i="1"/>
  <c r="Y709" i="1"/>
  <c r="Z709" i="1"/>
  <c r="X677" i="1"/>
  <c r="Y677" i="1"/>
  <c r="Z677" i="1"/>
  <c r="X411" i="1"/>
  <c r="Y411" i="1"/>
  <c r="Z411" i="1"/>
  <c r="Y355" i="1"/>
  <c r="X355" i="1"/>
  <c r="Z355" i="1"/>
  <c r="X963" i="1"/>
  <c r="Y963" i="1"/>
  <c r="Z963" i="1"/>
  <c r="X1016" i="1"/>
  <c r="Y1016" i="1"/>
  <c r="Z1016" i="1"/>
  <c r="X786" i="1"/>
  <c r="Y786" i="1"/>
  <c r="Z786" i="1"/>
  <c r="Z544" i="1"/>
  <c r="X544" i="1"/>
  <c r="Y544" i="1"/>
  <c r="X1099" i="1"/>
  <c r="Y1099" i="1"/>
  <c r="Z1099" i="1"/>
  <c r="X1077" i="1"/>
  <c r="Y1077" i="1"/>
  <c r="Z1077" i="1"/>
  <c r="X1033" i="1"/>
  <c r="Y1033" i="1"/>
  <c r="Z1033" i="1"/>
  <c r="X1021" i="1"/>
  <c r="Y1021" i="1"/>
  <c r="Z1021" i="1"/>
  <c r="X703" i="1"/>
  <c r="Y703" i="1"/>
  <c r="Z703" i="1"/>
  <c r="X667" i="1"/>
  <c r="Y667" i="1"/>
  <c r="Z667" i="1"/>
  <c r="X641" i="1"/>
  <c r="Y641" i="1"/>
  <c r="Z641" i="1"/>
  <c r="Y601" i="1"/>
  <c r="Z601" i="1"/>
  <c r="X601" i="1"/>
  <c r="X485" i="1"/>
  <c r="Z485" i="1"/>
  <c r="Y485" i="1"/>
  <c r="X453" i="1"/>
  <c r="Y453" i="1"/>
  <c r="Z453" i="1"/>
  <c r="Z1108" i="1"/>
  <c r="X1108" i="1"/>
  <c r="Y1108" i="1"/>
  <c r="X971" i="1"/>
  <c r="Y971" i="1"/>
  <c r="Z971" i="1"/>
  <c r="Z534" i="1"/>
  <c r="X534" i="1"/>
  <c r="Y534" i="1"/>
  <c r="Y1082" i="1"/>
  <c r="Z1082" i="1"/>
  <c r="X1082" i="1"/>
  <c r="X1022" i="1"/>
  <c r="Y1022" i="1"/>
  <c r="Z1022" i="1"/>
  <c r="X994" i="1"/>
  <c r="Y994" i="1"/>
  <c r="Z994" i="1"/>
  <c r="Z598" i="1"/>
  <c r="Y598" i="1"/>
  <c r="X598" i="1"/>
  <c r="Y884" i="1"/>
  <c r="X884" i="1"/>
  <c r="Z884" i="1"/>
  <c r="X906" i="1"/>
  <c r="Y906" i="1"/>
  <c r="Z906" i="1"/>
  <c r="Y597" i="1"/>
  <c r="Z597" i="1"/>
  <c r="X597" i="1"/>
  <c r="Y1068" i="1"/>
  <c r="X1068" i="1"/>
  <c r="Z1068" i="1"/>
  <c r="Y1054" i="1"/>
  <c r="Z1054" i="1"/>
  <c r="X1054" i="1"/>
  <c r="X794" i="1"/>
  <c r="Y794" i="1"/>
  <c r="Z794" i="1"/>
  <c r="X772" i="1"/>
  <c r="Z772" i="1"/>
  <c r="Y772" i="1"/>
  <c r="X736" i="1"/>
  <c r="Y736" i="1"/>
  <c r="Z736" i="1"/>
  <c r="Y638" i="1"/>
  <c r="X638" i="1"/>
  <c r="Z638" i="1"/>
  <c r="Y628" i="1"/>
  <c r="X628" i="1"/>
  <c r="Z628" i="1"/>
  <c r="Y1066" i="1"/>
  <c r="Z1066" i="1"/>
  <c r="X1066" i="1"/>
  <c r="Z524" i="1"/>
  <c r="X524" i="1"/>
  <c r="Y524" i="1"/>
  <c r="Y1084" i="1"/>
  <c r="X1084" i="1"/>
  <c r="Z1084" i="1"/>
  <c r="Y1064" i="1"/>
  <c r="X1064" i="1"/>
  <c r="Z1064" i="1"/>
  <c r="X1026" i="1"/>
  <c r="Y1026" i="1"/>
  <c r="Z1026" i="1"/>
  <c r="X942" i="1"/>
  <c r="Z942" i="1"/>
  <c r="Y942" i="1"/>
  <c r="X826" i="1"/>
  <c r="Z826" i="1"/>
  <c r="Y826" i="1"/>
  <c r="X726" i="1"/>
  <c r="Y726" i="1"/>
  <c r="Z726" i="1"/>
  <c r="Z1104" i="1"/>
  <c r="X1104" i="1"/>
  <c r="Y1104" i="1"/>
  <c r="Y930" i="1"/>
  <c r="Z930" i="1"/>
  <c r="X930" i="1"/>
  <c r="Z590" i="1"/>
  <c r="Y590" i="1"/>
  <c r="X590" i="1"/>
  <c r="Z496" i="1"/>
  <c r="Y496" i="1"/>
  <c r="X496" i="1"/>
  <c r="X1206" i="1"/>
  <c r="Y1206" i="1"/>
  <c r="Z1206" i="1"/>
  <c r="Z1194" i="1"/>
  <c r="X1194" i="1"/>
  <c r="Y1194" i="1"/>
  <c r="Z1174" i="1"/>
  <c r="X1174" i="1"/>
  <c r="Y1174" i="1"/>
  <c r="Z1116" i="1"/>
  <c r="X1116" i="1"/>
  <c r="Y1116" i="1"/>
  <c r="Z1100" i="1"/>
  <c r="X1100" i="1"/>
  <c r="Y1100" i="1"/>
  <c r="Z360" i="1"/>
  <c r="X360" i="1"/>
  <c r="Y360" i="1"/>
  <c r="Z388" i="1"/>
  <c r="X388" i="1"/>
  <c r="Y388" i="1"/>
  <c r="Z322" i="1"/>
  <c r="Y322" i="1"/>
  <c r="X322" i="1"/>
  <c r="Z336" i="1"/>
  <c r="X336" i="1"/>
  <c r="Y336" i="1"/>
  <c r="X1212" i="1"/>
  <c r="Y1212" i="1"/>
  <c r="Z1212" i="1"/>
  <c r="X1103" i="1"/>
  <c r="Y1103" i="1"/>
  <c r="Z1103" i="1"/>
  <c r="X985" i="1"/>
  <c r="Y985" i="1"/>
  <c r="Z985" i="1"/>
  <c r="Y931" i="1"/>
  <c r="Z931" i="1"/>
  <c r="X931" i="1"/>
  <c r="Z865" i="1"/>
  <c r="X865" i="1"/>
  <c r="Y865" i="1"/>
  <c r="Y932" i="1"/>
  <c r="X932" i="1"/>
  <c r="Z932" i="1"/>
  <c r="Y850" i="1"/>
  <c r="Z850" i="1"/>
  <c r="X850" i="1"/>
  <c r="Z835" i="1"/>
  <c r="X835" i="1"/>
  <c r="Y835" i="1"/>
  <c r="X763" i="1"/>
  <c r="Z763" i="1"/>
  <c r="Y763" i="1"/>
  <c r="X691" i="1"/>
  <c r="Y691" i="1"/>
  <c r="Z691" i="1"/>
  <c r="Y607" i="1"/>
  <c r="Z607" i="1"/>
  <c r="X607" i="1"/>
  <c r="Y473" i="1"/>
  <c r="X473" i="1"/>
  <c r="Z473" i="1"/>
  <c r="X441" i="1"/>
  <c r="Z441" i="1"/>
  <c r="Y441" i="1"/>
  <c r="Z1128" i="1"/>
  <c r="X1128" i="1"/>
  <c r="Y1128" i="1"/>
  <c r="X878" i="1"/>
  <c r="Y878" i="1"/>
  <c r="Z878" i="1"/>
  <c r="X778" i="1"/>
  <c r="Y778" i="1"/>
  <c r="Z778" i="1"/>
  <c r="Z484" i="1"/>
  <c r="Y484" i="1"/>
  <c r="X484" i="1"/>
  <c r="Y943" i="1"/>
  <c r="X943" i="1"/>
  <c r="Z943" i="1"/>
  <c r="Z867" i="1"/>
  <c r="X867" i="1"/>
  <c r="Y867" i="1"/>
  <c r="Z845" i="1"/>
  <c r="X845" i="1"/>
  <c r="Y845" i="1"/>
  <c r="X747" i="1"/>
  <c r="Y747" i="1"/>
  <c r="Z747" i="1"/>
  <c r="X707" i="1"/>
  <c r="Y707" i="1"/>
  <c r="Z707" i="1"/>
  <c r="Y515" i="1"/>
  <c r="X515" i="1"/>
  <c r="Z515" i="1"/>
  <c r="X483" i="1"/>
  <c r="Y483" i="1"/>
  <c r="Z483" i="1"/>
  <c r="X459" i="1"/>
  <c r="Y459" i="1"/>
  <c r="Z459" i="1"/>
  <c r="X409" i="1"/>
  <c r="Y409" i="1"/>
  <c r="Z409" i="1"/>
  <c r="X385" i="1"/>
  <c r="Y385" i="1"/>
  <c r="Z385" i="1"/>
  <c r="Y317" i="1"/>
  <c r="X317" i="1"/>
  <c r="Z317" i="1"/>
  <c r="Z506" i="1"/>
  <c r="Y506" i="1"/>
  <c r="X506" i="1"/>
  <c r="Z1140" i="1"/>
  <c r="X1140" i="1"/>
  <c r="Y1140" i="1"/>
  <c r="X1019" i="1"/>
  <c r="Y1019" i="1"/>
  <c r="Z1019" i="1"/>
  <c r="Z476" i="1"/>
  <c r="Y476" i="1"/>
  <c r="X476" i="1"/>
  <c r="X1013" i="1"/>
  <c r="Y1013" i="1"/>
  <c r="Z1013" i="1"/>
  <c r="Z839" i="1"/>
  <c r="X839" i="1"/>
  <c r="Y839" i="1"/>
  <c r="X807" i="1"/>
  <c r="Y807" i="1"/>
  <c r="Z807" i="1"/>
  <c r="X783" i="1"/>
  <c r="Y783" i="1"/>
  <c r="Z783" i="1"/>
  <c r="X755" i="1"/>
  <c r="Z755" i="1"/>
  <c r="Y755" i="1"/>
  <c r="X699" i="1"/>
  <c r="Y699" i="1"/>
  <c r="Z699" i="1"/>
  <c r="X637" i="1"/>
  <c r="Y637" i="1"/>
  <c r="Z637" i="1"/>
  <c r="Y603" i="1"/>
  <c r="Z603" i="1"/>
  <c r="X603" i="1"/>
  <c r="X499" i="1"/>
  <c r="Y499" i="1"/>
  <c r="Z499" i="1"/>
  <c r="X429" i="1"/>
  <c r="Y429" i="1"/>
  <c r="Z429" i="1"/>
  <c r="Y309" i="1"/>
  <c r="X309" i="1"/>
  <c r="Z309" i="1"/>
  <c r="Y674" i="1"/>
  <c r="X674" i="1"/>
  <c r="Z674" i="1"/>
  <c r="Y914" i="1"/>
  <c r="Z914" i="1"/>
  <c r="X914" i="1"/>
  <c r="Y1221" i="1"/>
  <c r="Z1221" i="1"/>
  <c r="X1221" i="1"/>
  <c r="Y1213" i="1"/>
  <c r="Z1213" i="1"/>
  <c r="X1213" i="1"/>
  <c r="Y1205" i="1"/>
  <c r="Z1205" i="1"/>
  <c r="X1205" i="1"/>
  <c r="Y1197" i="1"/>
  <c r="Z1197" i="1"/>
  <c r="X1197" i="1"/>
  <c r="X1189" i="1"/>
  <c r="Z1189" i="1"/>
  <c r="Y1189" i="1"/>
  <c r="X1181" i="1"/>
  <c r="Y1181" i="1"/>
  <c r="Z1181" i="1"/>
  <c r="X1173" i="1"/>
  <c r="Y1173" i="1"/>
  <c r="Z1173" i="1"/>
  <c r="X1165" i="1"/>
  <c r="Y1165" i="1"/>
  <c r="Z1165" i="1"/>
  <c r="X1157" i="1"/>
  <c r="Y1157" i="1"/>
  <c r="Z1157" i="1"/>
  <c r="X1149" i="1"/>
  <c r="Y1149" i="1"/>
  <c r="Z1149" i="1"/>
  <c r="X1141" i="1"/>
  <c r="Y1141" i="1"/>
  <c r="Z1141" i="1"/>
  <c r="X1133" i="1"/>
  <c r="Y1133" i="1"/>
  <c r="Z1133" i="1"/>
  <c r="X1125" i="1"/>
  <c r="Y1125" i="1"/>
  <c r="Z1125" i="1"/>
  <c r="X1117" i="1"/>
  <c r="Y1117" i="1"/>
  <c r="Z1117" i="1"/>
  <c r="X1109" i="1"/>
  <c r="Y1109" i="1"/>
  <c r="Z1109" i="1"/>
  <c r="Z1087" i="1"/>
  <c r="X1087" i="1"/>
  <c r="Y1087" i="1"/>
  <c r="X1045" i="1"/>
  <c r="Y1045" i="1"/>
  <c r="Z1045" i="1"/>
  <c r="X1029" i="1"/>
  <c r="Y1029" i="1"/>
  <c r="Z1029" i="1"/>
  <c r="X1007" i="1"/>
  <c r="Y1007" i="1"/>
  <c r="Z1007" i="1"/>
  <c r="X983" i="1"/>
  <c r="Y983" i="1"/>
  <c r="Z983" i="1"/>
  <c r="X543" i="1"/>
  <c r="Z543" i="1"/>
  <c r="Y543" i="1"/>
  <c r="X437" i="1"/>
  <c r="Y437" i="1"/>
  <c r="Z437" i="1"/>
  <c r="Y345" i="1"/>
  <c r="X345" i="1"/>
  <c r="Z345" i="1"/>
  <c r="Z528" i="1"/>
  <c r="X528" i="1"/>
  <c r="Y528" i="1"/>
  <c r="X754" i="1"/>
  <c r="Y754" i="1"/>
  <c r="Z754" i="1"/>
  <c r="Z585" i="1"/>
  <c r="Y585" i="1"/>
  <c r="X585" i="1"/>
  <c r="Y904" i="1"/>
  <c r="X904" i="1"/>
  <c r="Z904" i="1"/>
  <c r="Y630" i="1"/>
  <c r="X630" i="1"/>
  <c r="Z630" i="1"/>
  <c r="Z562" i="1"/>
  <c r="X562" i="1"/>
  <c r="Y562" i="1"/>
  <c r="Z1184" i="1"/>
  <c r="X1184" i="1"/>
  <c r="Y1184" i="1"/>
  <c r="X1042" i="1"/>
  <c r="Y1042" i="1"/>
  <c r="Z1042" i="1"/>
  <c r="X623" i="1"/>
  <c r="Y623" i="1"/>
  <c r="Z623" i="1"/>
  <c r="X984" i="1"/>
  <c r="Y984" i="1"/>
  <c r="Z984" i="1"/>
  <c r="X936" i="1"/>
  <c r="Y936" i="1"/>
  <c r="Z936" i="1"/>
  <c r="Y874" i="1"/>
  <c r="X874" i="1"/>
  <c r="Z874" i="1"/>
  <c r="Y848" i="1"/>
  <c r="Z848" i="1"/>
  <c r="X848" i="1"/>
  <c r="Y626" i="1"/>
  <c r="X626" i="1"/>
  <c r="Z626" i="1"/>
  <c r="X606" i="1"/>
  <c r="Y606" i="1"/>
  <c r="Z606" i="1"/>
  <c r="Z584" i="1"/>
  <c r="X584" i="1"/>
  <c r="Y584" i="1"/>
  <c r="Z536" i="1"/>
  <c r="X536" i="1"/>
  <c r="Y536" i="1"/>
  <c r="X979" i="1"/>
  <c r="Y979" i="1"/>
  <c r="Z979" i="1"/>
  <c r="Y846" i="1"/>
  <c r="Z846" i="1"/>
  <c r="X846" i="1"/>
  <c r="Y1078" i="1"/>
  <c r="X1078" i="1"/>
  <c r="Z1078" i="1"/>
  <c r="X1046" i="1"/>
  <c r="Y1046" i="1"/>
  <c r="Z1046" i="1"/>
  <c r="X934" i="1"/>
  <c r="Y934" i="1"/>
  <c r="Z934" i="1"/>
  <c r="Y900" i="1"/>
  <c r="X900" i="1"/>
  <c r="Z900" i="1"/>
  <c r="X876" i="1"/>
  <c r="Y876" i="1"/>
  <c r="Z876" i="1"/>
  <c r="X820" i="1"/>
  <c r="Z820" i="1"/>
  <c r="Y820" i="1"/>
  <c r="X770" i="1"/>
  <c r="Y770" i="1"/>
  <c r="Z770" i="1"/>
  <c r="X748" i="1"/>
  <c r="Y748" i="1"/>
  <c r="Z748" i="1"/>
  <c r="X702" i="1"/>
  <c r="Y702" i="1"/>
  <c r="Z702" i="1"/>
  <c r="Z676" i="1"/>
  <c r="Y676" i="1"/>
  <c r="X676" i="1"/>
  <c r="X801" i="1"/>
  <c r="Y801" i="1"/>
  <c r="Z801" i="1"/>
  <c r="X697" i="1"/>
  <c r="Y697" i="1"/>
  <c r="Z697" i="1"/>
  <c r="X487" i="1"/>
  <c r="Y487" i="1"/>
  <c r="Z487" i="1"/>
  <c r="X1214" i="1"/>
  <c r="Y1214" i="1"/>
  <c r="Z1214" i="1"/>
  <c r="Z1154" i="1"/>
  <c r="X1154" i="1"/>
  <c r="Y1154" i="1"/>
  <c r="Z1134" i="1"/>
  <c r="X1134" i="1"/>
  <c r="Y1134" i="1"/>
  <c r="Z1124" i="1"/>
  <c r="X1124" i="1"/>
  <c r="Y1124" i="1"/>
  <c r="Z1114" i="1"/>
  <c r="X1114" i="1"/>
  <c r="Y1114" i="1"/>
  <c r="Z1106" i="1"/>
  <c r="X1106" i="1"/>
  <c r="Y1106" i="1"/>
  <c r="Z340" i="1"/>
  <c r="X340" i="1"/>
  <c r="Y340" i="1"/>
  <c r="Z358" i="1"/>
  <c r="X358" i="1"/>
  <c r="Y358" i="1"/>
  <c r="Z324" i="1"/>
  <c r="X324" i="1"/>
  <c r="Y324" i="1"/>
  <c r="Y652" i="1"/>
  <c r="X652" i="1"/>
  <c r="Z652" i="1"/>
  <c r="Z462" i="1"/>
  <c r="Y462" i="1"/>
  <c r="X462" i="1"/>
  <c r="Z454" i="1"/>
  <c r="X454" i="1"/>
  <c r="Y454" i="1"/>
  <c r="Z446" i="1"/>
  <c r="Y446" i="1"/>
  <c r="X446" i="1"/>
  <c r="Z438" i="1"/>
  <c r="X438" i="1"/>
  <c r="Y438" i="1"/>
  <c r="Z430" i="1"/>
  <c r="Y430" i="1"/>
  <c r="X430" i="1"/>
  <c r="Z422" i="1"/>
  <c r="X422" i="1"/>
  <c r="Y422" i="1"/>
  <c r="Z414" i="1"/>
  <c r="Y414" i="1"/>
  <c r="X414" i="1"/>
  <c r="Z406" i="1"/>
  <c r="X406" i="1"/>
  <c r="Y406" i="1"/>
  <c r="Z396" i="1"/>
  <c r="Y396" i="1"/>
  <c r="X396" i="1"/>
  <c r="Z380" i="1"/>
  <c r="Y380" i="1"/>
  <c r="X380" i="1"/>
  <c r="Z372" i="1"/>
  <c r="Y372" i="1"/>
  <c r="X372" i="1"/>
  <c r="Z348" i="1"/>
  <c r="Y348" i="1"/>
  <c r="X348" i="1"/>
  <c r="Z366" i="1"/>
  <c r="Y366" i="1"/>
  <c r="X366" i="1"/>
  <c r="Z328" i="1"/>
  <c r="X328" i="1"/>
  <c r="Y328" i="1"/>
  <c r="Z1204" i="1"/>
  <c r="X1204" i="1"/>
  <c r="Y1204" i="1"/>
  <c r="X1095" i="1"/>
  <c r="Y1095" i="1"/>
  <c r="Z1095" i="1"/>
  <c r="Z1047" i="1"/>
  <c r="X1047" i="1"/>
  <c r="Y1047" i="1"/>
  <c r="Y923" i="1"/>
  <c r="Z923" i="1"/>
  <c r="X923" i="1"/>
  <c r="Z853" i="1"/>
  <c r="X853" i="1"/>
  <c r="Y853" i="1"/>
  <c r="V957" i="1"/>
  <c r="T957" i="1"/>
  <c r="U957" i="1"/>
  <c r="V901" i="1"/>
  <c r="T901" i="1"/>
  <c r="U901" i="1"/>
  <c r="T473" i="1"/>
  <c r="U473" i="1"/>
  <c r="V473" i="1"/>
  <c r="V992" i="1"/>
  <c r="U992" i="1"/>
  <c r="T992" i="1"/>
  <c r="T845" i="1"/>
  <c r="U845" i="1"/>
  <c r="V845" i="1"/>
  <c r="V747" i="1"/>
  <c r="T747" i="1"/>
  <c r="U747" i="1"/>
  <c r="T483" i="1"/>
  <c r="U483" i="1"/>
  <c r="V483" i="1"/>
  <c r="T413" i="1"/>
  <c r="U413" i="1"/>
  <c r="V413" i="1"/>
  <c r="T369" i="1"/>
  <c r="U369" i="1"/>
  <c r="V369" i="1"/>
  <c r="U321" i="1"/>
  <c r="T321" i="1"/>
  <c r="V321" i="1"/>
  <c r="T474" i="1"/>
  <c r="U474" i="1"/>
  <c r="V474" i="1"/>
  <c r="T847" i="1"/>
  <c r="U847" i="1"/>
  <c r="V847" i="1"/>
  <c r="V759" i="1"/>
  <c r="U759" i="1"/>
  <c r="T759" i="1"/>
  <c r="T567" i="1"/>
  <c r="U567" i="1"/>
  <c r="V567" i="1"/>
  <c r="T499" i="1"/>
  <c r="U499" i="1"/>
  <c r="V499" i="1"/>
  <c r="U313" i="1"/>
  <c r="T313" i="1"/>
  <c r="V313" i="1"/>
  <c r="U1205" i="1"/>
  <c r="T1205" i="1"/>
  <c r="V1205" i="1"/>
  <c r="U1181" i="1"/>
  <c r="T1181" i="1"/>
  <c r="V1181" i="1"/>
  <c r="U1165" i="1"/>
  <c r="T1165" i="1"/>
  <c r="V1165" i="1"/>
  <c r="U1149" i="1"/>
  <c r="T1149" i="1"/>
  <c r="V1149" i="1"/>
  <c r="U1133" i="1"/>
  <c r="T1133" i="1"/>
  <c r="V1133" i="1"/>
  <c r="U1117" i="1"/>
  <c r="T1117" i="1"/>
  <c r="V1117" i="1"/>
  <c r="U1087" i="1"/>
  <c r="T1087" i="1"/>
  <c r="V1087" i="1"/>
  <c r="U1069" i="1"/>
  <c r="T1069" i="1"/>
  <c r="V1069" i="1"/>
  <c r="U1049" i="1"/>
  <c r="T1049" i="1"/>
  <c r="V1049" i="1"/>
  <c r="V983" i="1"/>
  <c r="U983" i="1"/>
  <c r="T983" i="1"/>
  <c r="V557" i="1"/>
  <c r="T557" i="1"/>
  <c r="U557" i="1"/>
  <c r="T437" i="1"/>
  <c r="U437" i="1"/>
  <c r="V437" i="1"/>
  <c r="U325" i="1"/>
  <c r="T325" i="1"/>
  <c r="V325" i="1"/>
  <c r="T904" i="1"/>
  <c r="U904" i="1"/>
  <c r="V904" i="1"/>
  <c r="U760" i="1"/>
  <c r="T760" i="1"/>
  <c r="V760" i="1"/>
  <c r="V634" i="1"/>
  <c r="T634" i="1"/>
  <c r="U634" i="1"/>
  <c r="T984" i="1"/>
  <c r="V984" i="1"/>
  <c r="U984" i="1"/>
  <c r="T936" i="1"/>
  <c r="V936" i="1"/>
  <c r="U936" i="1"/>
  <c r="U832" i="1"/>
  <c r="T832" i="1"/>
  <c r="V832" i="1"/>
  <c r="T536" i="1"/>
  <c r="V536" i="1"/>
  <c r="U536" i="1"/>
  <c r="V625" i="1"/>
  <c r="T625" i="1"/>
  <c r="U625" i="1"/>
  <c r="U880" i="1"/>
  <c r="T880" i="1"/>
  <c r="V880" i="1"/>
  <c r="U788" i="1"/>
  <c r="V788" i="1"/>
  <c r="T788" i="1"/>
  <c r="U752" i="1"/>
  <c r="V752" i="1"/>
  <c r="T752" i="1"/>
  <c r="T837" i="1"/>
  <c r="U837" i="1"/>
  <c r="V837" i="1"/>
  <c r="T1216" i="1"/>
  <c r="V1216" i="1"/>
  <c r="U1216" i="1"/>
  <c r="U1186" i="1"/>
  <c r="T1186" i="1"/>
  <c r="V1186" i="1"/>
  <c r="U1166" i="1"/>
  <c r="T1166" i="1"/>
  <c r="V1166" i="1"/>
  <c r="U1156" i="1"/>
  <c r="T1156" i="1"/>
  <c r="V1156" i="1"/>
  <c r="U1146" i="1"/>
  <c r="T1146" i="1"/>
  <c r="V1146" i="1"/>
  <c r="U1136" i="1"/>
  <c r="T1136" i="1"/>
  <c r="V1136" i="1"/>
  <c r="U1126" i="1"/>
  <c r="T1126" i="1"/>
  <c r="V1126" i="1"/>
  <c r="U1094" i="1"/>
  <c r="T1094" i="1"/>
  <c r="V1094" i="1"/>
  <c r="T390" i="1"/>
  <c r="U390" i="1"/>
  <c r="V390" i="1"/>
  <c r="T364" i="1"/>
  <c r="U364" i="1"/>
  <c r="V364" i="1"/>
  <c r="U334" i="1"/>
  <c r="T334" i="1"/>
  <c r="V334" i="1"/>
  <c r="T464" i="1"/>
  <c r="V464" i="1"/>
  <c r="U464" i="1"/>
  <c r="T456" i="1"/>
  <c r="V456" i="1"/>
  <c r="U456" i="1"/>
  <c r="T448" i="1"/>
  <c r="V448" i="1"/>
  <c r="U448" i="1"/>
  <c r="T440" i="1"/>
  <c r="U440" i="1"/>
  <c r="V440" i="1"/>
  <c r="T432" i="1"/>
  <c r="V432" i="1"/>
  <c r="U432" i="1"/>
  <c r="T424" i="1"/>
  <c r="U424" i="1"/>
  <c r="V424" i="1"/>
  <c r="T416" i="1"/>
  <c r="V416" i="1"/>
  <c r="U416" i="1"/>
  <c r="T408" i="1"/>
  <c r="U408" i="1"/>
  <c r="V408" i="1"/>
  <c r="T400" i="1"/>
  <c r="V400" i="1"/>
  <c r="U400" i="1"/>
  <c r="T382" i="1"/>
  <c r="U382" i="1"/>
  <c r="V382" i="1"/>
  <c r="T374" i="1"/>
  <c r="V374" i="1"/>
  <c r="U374" i="1"/>
  <c r="T394" i="1"/>
  <c r="U394" i="1"/>
  <c r="V394" i="1"/>
  <c r="T338" i="1"/>
  <c r="V338" i="1"/>
  <c r="U338" i="1"/>
  <c r="V563" i="1"/>
  <c r="U563" i="1"/>
  <c r="T563" i="1"/>
  <c r="U1037" i="1"/>
  <c r="T1037" i="1"/>
  <c r="V1037" i="1"/>
  <c r="V967" i="1"/>
  <c r="T967" i="1"/>
  <c r="U967" i="1"/>
  <c r="V951" i="1"/>
  <c r="T951" i="1"/>
  <c r="U951" i="1"/>
  <c r="V929" i="1"/>
  <c r="T929" i="1"/>
  <c r="U929" i="1"/>
  <c r="V893" i="1"/>
  <c r="T893" i="1"/>
  <c r="U893" i="1"/>
  <c r="T871" i="1"/>
  <c r="V871" i="1"/>
  <c r="U871" i="1"/>
  <c r="V651" i="1"/>
  <c r="T651" i="1"/>
  <c r="U651" i="1"/>
  <c r="V553" i="1"/>
  <c r="T553" i="1"/>
  <c r="U553" i="1"/>
  <c r="T509" i="1"/>
  <c r="U509" i="1"/>
  <c r="V509" i="1"/>
  <c r="V969" i="1"/>
  <c r="T969" i="1"/>
  <c r="U969" i="1"/>
  <c r="V909" i="1"/>
  <c r="T909" i="1"/>
  <c r="U909" i="1"/>
  <c r="T819" i="1"/>
  <c r="U819" i="1"/>
  <c r="V819" i="1"/>
  <c r="V787" i="1"/>
  <c r="T787" i="1"/>
  <c r="U787" i="1"/>
  <c r="V671" i="1"/>
  <c r="U671" i="1"/>
  <c r="T671" i="1"/>
  <c r="V627" i="1"/>
  <c r="T627" i="1"/>
  <c r="U627" i="1"/>
  <c r="V599" i="1"/>
  <c r="T599" i="1"/>
  <c r="U599" i="1"/>
  <c r="V559" i="1"/>
  <c r="U559" i="1"/>
  <c r="T559" i="1"/>
  <c r="T363" i="1"/>
  <c r="V363" i="1"/>
  <c r="U363" i="1"/>
  <c r="V555" i="1"/>
  <c r="T555" i="1"/>
  <c r="U555" i="1"/>
  <c r="T547" i="1"/>
  <c r="U547" i="1"/>
  <c r="V547" i="1"/>
  <c r="U999" i="1"/>
  <c r="T999" i="1"/>
  <c r="V999" i="1"/>
  <c r="V935" i="1"/>
  <c r="U935" i="1"/>
  <c r="T935" i="1"/>
  <c r="V903" i="1"/>
  <c r="T903" i="1"/>
  <c r="U903" i="1"/>
  <c r="T879" i="1"/>
  <c r="V879" i="1"/>
  <c r="U879" i="1"/>
  <c r="V561" i="1"/>
  <c r="U561" i="1"/>
  <c r="T561" i="1"/>
  <c r="T393" i="1"/>
  <c r="U393" i="1"/>
  <c r="V393" i="1"/>
  <c r="T371" i="1"/>
  <c r="U371" i="1"/>
  <c r="V371" i="1"/>
  <c r="T347" i="1"/>
  <c r="V347" i="1"/>
  <c r="U347" i="1"/>
  <c r="U329" i="1"/>
  <c r="T329" i="1"/>
  <c r="V329" i="1"/>
  <c r="T869" i="1"/>
  <c r="U869" i="1"/>
  <c r="V869" i="1"/>
  <c r="V588" i="1"/>
  <c r="T588" i="1"/>
  <c r="U588" i="1"/>
  <c r="U1099" i="1"/>
  <c r="T1099" i="1"/>
  <c r="V1099" i="1"/>
  <c r="U1077" i="1"/>
  <c r="T1077" i="1"/>
  <c r="V1077" i="1"/>
  <c r="U1067" i="1"/>
  <c r="T1067" i="1"/>
  <c r="V1067" i="1"/>
  <c r="U1057" i="1"/>
  <c r="T1057" i="1"/>
  <c r="V1057" i="1"/>
  <c r="U1021" i="1"/>
  <c r="T1021" i="1"/>
  <c r="V1021" i="1"/>
  <c r="T727" i="1"/>
  <c r="U727" i="1"/>
  <c r="V727" i="1"/>
  <c r="V667" i="1"/>
  <c r="T667" i="1"/>
  <c r="U667" i="1"/>
  <c r="V641" i="1"/>
  <c r="T641" i="1"/>
  <c r="U641" i="1"/>
  <c r="V601" i="1"/>
  <c r="T601" i="1"/>
  <c r="U601" i="1"/>
  <c r="T485" i="1"/>
  <c r="V485" i="1"/>
  <c r="U485" i="1"/>
  <c r="T453" i="1"/>
  <c r="U453" i="1"/>
  <c r="V453" i="1"/>
  <c r="U1047" i="1"/>
  <c r="T1047" i="1"/>
  <c r="V1047" i="1"/>
  <c r="U742" i="1"/>
  <c r="T742" i="1"/>
  <c r="V742" i="1"/>
  <c r="U1082" i="1"/>
  <c r="T1082" i="1"/>
  <c r="V1082" i="1"/>
  <c r="U994" i="1"/>
  <c r="T994" i="1"/>
  <c r="V994" i="1"/>
  <c r="U734" i="1"/>
  <c r="T734" i="1"/>
  <c r="V734" i="1"/>
  <c r="V694" i="1"/>
  <c r="T694" i="1"/>
  <c r="U694" i="1"/>
  <c r="V598" i="1"/>
  <c r="U598" i="1"/>
  <c r="T598" i="1"/>
  <c r="T514" i="1"/>
  <c r="U514" i="1"/>
  <c r="V514" i="1"/>
  <c r="V789" i="1"/>
  <c r="T789" i="1"/>
  <c r="U789" i="1"/>
  <c r="U1068" i="1"/>
  <c r="T1068" i="1"/>
  <c r="V1068" i="1"/>
  <c r="T912" i="1"/>
  <c r="U912" i="1"/>
  <c r="V912" i="1"/>
  <c r="U790" i="1"/>
  <c r="T790" i="1"/>
  <c r="V790" i="1"/>
  <c r="U772" i="1"/>
  <c r="T772" i="1"/>
  <c r="V772" i="1"/>
  <c r="U736" i="1"/>
  <c r="V736" i="1"/>
  <c r="T736" i="1"/>
  <c r="V638" i="1"/>
  <c r="U638" i="1"/>
  <c r="T638" i="1"/>
  <c r="V620" i="1"/>
  <c r="T620" i="1"/>
  <c r="U620" i="1"/>
  <c r="U1064" i="1"/>
  <c r="T1064" i="1"/>
  <c r="V1064" i="1"/>
  <c r="U1026" i="1"/>
  <c r="T1026" i="1"/>
  <c r="V1026" i="1"/>
  <c r="T958" i="1"/>
  <c r="V958" i="1"/>
  <c r="U958" i="1"/>
  <c r="V854" i="1"/>
  <c r="U854" i="1"/>
  <c r="T854" i="1"/>
  <c r="V761" i="1"/>
  <c r="T761" i="1"/>
  <c r="U761" i="1"/>
  <c r="V745" i="1"/>
  <c r="U745" i="1"/>
  <c r="T745" i="1"/>
  <c r="T1204" i="1"/>
  <c r="V1204" i="1"/>
  <c r="U1204" i="1"/>
  <c r="U1194" i="1"/>
  <c r="T1194" i="1"/>
  <c r="V1194" i="1"/>
  <c r="U1184" i="1"/>
  <c r="T1184" i="1"/>
  <c r="V1184" i="1"/>
  <c r="U1174" i="1"/>
  <c r="T1174" i="1"/>
  <c r="V1174" i="1"/>
  <c r="U1164" i="1"/>
  <c r="T1164" i="1"/>
  <c r="V1164" i="1"/>
  <c r="U1144" i="1"/>
  <c r="T1144" i="1"/>
  <c r="V1144" i="1"/>
  <c r="U1100" i="1"/>
  <c r="T1100" i="1"/>
  <c r="V1100" i="1"/>
  <c r="U1092" i="1"/>
  <c r="T1092" i="1"/>
  <c r="V1092" i="1"/>
  <c r="T388" i="1"/>
  <c r="V388" i="1"/>
  <c r="U388" i="1"/>
  <c r="U322" i="1"/>
  <c r="T322" i="1"/>
  <c r="V322" i="1"/>
  <c r="U336" i="1"/>
  <c r="T336" i="1"/>
  <c r="V336" i="1"/>
  <c r="V933" i="1"/>
  <c r="T933" i="1"/>
  <c r="U933" i="1"/>
  <c r="V615" i="1"/>
  <c r="T615" i="1"/>
  <c r="U615" i="1"/>
  <c r="V943" i="1"/>
  <c r="U943" i="1"/>
  <c r="T943" i="1"/>
  <c r="T867" i="1"/>
  <c r="U867" i="1"/>
  <c r="V867" i="1"/>
  <c r="U707" i="1"/>
  <c r="T707" i="1"/>
  <c r="V707" i="1"/>
  <c r="T515" i="1"/>
  <c r="U515" i="1"/>
  <c r="V515" i="1"/>
  <c r="T459" i="1"/>
  <c r="U459" i="1"/>
  <c r="V459" i="1"/>
  <c r="T389" i="1"/>
  <c r="U389" i="1"/>
  <c r="V389" i="1"/>
  <c r="T349" i="1"/>
  <c r="U349" i="1"/>
  <c r="V349" i="1"/>
  <c r="V941" i="1"/>
  <c r="T941" i="1"/>
  <c r="U941" i="1"/>
  <c r="T811" i="1"/>
  <c r="V811" i="1"/>
  <c r="U811" i="1"/>
  <c r="T529" i="1"/>
  <c r="U529" i="1"/>
  <c r="V529" i="1"/>
  <c r="T377" i="1"/>
  <c r="U377" i="1"/>
  <c r="V377" i="1"/>
  <c r="U333" i="1"/>
  <c r="T333" i="1"/>
  <c r="V333" i="1"/>
  <c r="T1213" i="1"/>
  <c r="U1213" i="1"/>
  <c r="V1213" i="1"/>
  <c r="U1197" i="1"/>
  <c r="T1197" i="1"/>
  <c r="V1197" i="1"/>
  <c r="U1189" i="1"/>
  <c r="T1189" i="1"/>
  <c r="V1189" i="1"/>
  <c r="U1173" i="1"/>
  <c r="T1173" i="1"/>
  <c r="V1173" i="1"/>
  <c r="U1157" i="1"/>
  <c r="T1157" i="1"/>
  <c r="V1157" i="1"/>
  <c r="U1141" i="1"/>
  <c r="T1141" i="1"/>
  <c r="V1141" i="1"/>
  <c r="U1125" i="1"/>
  <c r="T1125" i="1"/>
  <c r="V1125" i="1"/>
  <c r="U1109" i="1"/>
  <c r="T1109" i="1"/>
  <c r="V1109" i="1"/>
  <c r="U1059" i="1"/>
  <c r="T1059" i="1"/>
  <c r="V1059" i="1"/>
  <c r="U1007" i="1"/>
  <c r="T1007" i="1"/>
  <c r="V1007" i="1"/>
  <c r="V751" i="1"/>
  <c r="T751" i="1"/>
  <c r="U751" i="1"/>
  <c r="T517" i="1"/>
  <c r="V517" i="1"/>
  <c r="U517" i="1"/>
  <c r="T397" i="1"/>
  <c r="U397" i="1"/>
  <c r="V397" i="1"/>
  <c r="U806" i="1"/>
  <c r="T806" i="1"/>
  <c r="V806" i="1"/>
  <c r="U844" i="1"/>
  <c r="T844" i="1"/>
  <c r="V844" i="1"/>
  <c r="V700" i="1"/>
  <c r="T700" i="1"/>
  <c r="U700" i="1"/>
  <c r="T853" i="1"/>
  <c r="U853" i="1"/>
  <c r="V853" i="1"/>
  <c r="T849" i="1"/>
  <c r="V849" i="1"/>
  <c r="U849" i="1"/>
  <c r="U1030" i="1"/>
  <c r="T1030" i="1"/>
  <c r="V1030" i="1"/>
  <c r="T918" i="1"/>
  <c r="U918" i="1"/>
  <c r="V918" i="1"/>
  <c r="V584" i="1"/>
  <c r="U584" i="1"/>
  <c r="T584" i="1"/>
  <c r="U1046" i="1"/>
  <c r="T1046" i="1"/>
  <c r="V1046" i="1"/>
  <c r="V860" i="1"/>
  <c r="T860" i="1"/>
  <c r="U860" i="1"/>
  <c r="V702" i="1"/>
  <c r="U702" i="1"/>
  <c r="T702" i="1"/>
  <c r="V682" i="1"/>
  <c r="T682" i="1"/>
  <c r="U682" i="1"/>
  <c r="T835" i="1"/>
  <c r="V835" i="1"/>
  <c r="U835" i="1"/>
  <c r="V763" i="1"/>
  <c r="T763" i="1"/>
  <c r="U763" i="1"/>
  <c r="V691" i="1"/>
  <c r="T691" i="1"/>
  <c r="U691" i="1"/>
  <c r="V607" i="1"/>
  <c r="U607" i="1"/>
  <c r="T607" i="1"/>
  <c r="T441" i="1"/>
  <c r="U441" i="1"/>
  <c r="V441" i="1"/>
  <c r="U1031" i="1"/>
  <c r="T1031" i="1"/>
  <c r="V1031" i="1"/>
  <c r="V937" i="1"/>
  <c r="U937" i="1"/>
  <c r="T937" i="1"/>
  <c r="V905" i="1"/>
  <c r="T905" i="1"/>
  <c r="U905" i="1"/>
  <c r="T805" i="1"/>
  <c r="V805" i="1"/>
  <c r="U805" i="1"/>
  <c r="V775" i="1"/>
  <c r="T775" i="1"/>
  <c r="U775" i="1"/>
  <c r="V701" i="1"/>
  <c r="U701" i="1"/>
  <c r="T701" i="1"/>
  <c r="V655" i="1"/>
  <c r="U655" i="1"/>
  <c r="T655" i="1"/>
  <c r="T537" i="1"/>
  <c r="U537" i="1"/>
  <c r="V537" i="1"/>
  <c r="T507" i="1"/>
  <c r="V507" i="1"/>
  <c r="U507" i="1"/>
  <c r="T451" i="1"/>
  <c r="U451" i="1"/>
  <c r="V451" i="1"/>
  <c r="T409" i="1"/>
  <c r="U409" i="1"/>
  <c r="V409" i="1"/>
  <c r="T385" i="1"/>
  <c r="V385" i="1"/>
  <c r="U385" i="1"/>
  <c r="U317" i="1"/>
  <c r="T317" i="1"/>
  <c r="V317" i="1"/>
  <c r="T506" i="1"/>
  <c r="U506" i="1"/>
  <c r="V506" i="1"/>
  <c r="U1079" i="1"/>
  <c r="T1079" i="1"/>
  <c r="V1079" i="1"/>
  <c r="U1103" i="1"/>
  <c r="T1103" i="1"/>
  <c r="V1103" i="1"/>
  <c r="U1013" i="1"/>
  <c r="T1013" i="1"/>
  <c r="V1013" i="1"/>
  <c r="T839" i="1"/>
  <c r="U839" i="1"/>
  <c r="V839" i="1"/>
  <c r="T807" i="1"/>
  <c r="U807" i="1"/>
  <c r="V807" i="1"/>
  <c r="V783" i="1"/>
  <c r="U783" i="1"/>
  <c r="T783" i="1"/>
  <c r="V755" i="1"/>
  <c r="T755" i="1"/>
  <c r="U755" i="1"/>
  <c r="V699" i="1"/>
  <c r="T699" i="1"/>
  <c r="U699" i="1"/>
  <c r="V637" i="1"/>
  <c r="U637" i="1"/>
  <c r="T637" i="1"/>
  <c r="V603" i="1"/>
  <c r="T603" i="1"/>
  <c r="U603" i="1"/>
  <c r="T429" i="1"/>
  <c r="U429" i="1"/>
  <c r="V429" i="1"/>
  <c r="U309" i="1"/>
  <c r="T309" i="1"/>
  <c r="V309" i="1"/>
  <c r="V947" i="1"/>
  <c r="T947" i="1"/>
  <c r="U947" i="1"/>
  <c r="T540" i="1"/>
  <c r="U540" i="1"/>
  <c r="V540" i="1"/>
  <c r="U1187" i="1"/>
  <c r="T1187" i="1"/>
  <c r="V1187" i="1"/>
  <c r="U1179" i="1"/>
  <c r="T1179" i="1"/>
  <c r="V1179" i="1"/>
  <c r="U1171" i="1"/>
  <c r="T1171" i="1"/>
  <c r="V1171" i="1"/>
  <c r="U1131" i="1"/>
  <c r="T1131" i="1"/>
  <c r="V1131" i="1"/>
  <c r="U1107" i="1"/>
  <c r="T1107" i="1"/>
  <c r="V1107" i="1"/>
  <c r="U1097" i="1"/>
  <c r="T1097" i="1"/>
  <c r="V1097" i="1"/>
  <c r="U1045" i="1"/>
  <c r="T1045" i="1"/>
  <c r="V1045" i="1"/>
  <c r="U1029" i="1"/>
  <c r="T1029" i="1"/>
  <c r="V1029" i="1"/>
  <c r="U1001" i="1"/>
  <c r="T1001" i="1"/>
  <c r="V1001" i="1"/>
  <c r="V661" i="1"/>
  <c r="T661" i="1"/>
  <c r="U661" i="1"/>
  <c r="T543" i="1"/>
  <c r="U543" i="1"/>
  <c r="V543" i="1"/>
  <c r="T475" i="1"/>
  <c r="V475" i="1"/>
  <c r="U475" i="1"/>
  <c r="T345" i="1"/>
  <c r="V345" i="1"/>
  <c r="U345" i="1"/>
  <c r="T528" i="1"/>
  <c r="U528" i="1"/>
  <c r="V528" i="1"/>
  <c r="V619" i="1"/>
  <c r="T619" i="1"/>
  <c r="U619" i="1"/>
  <c r="T990" i="1"/>
  <c r="U990" i="1"/>
  <c r="V990" i="1"/>
  <c r="V630" i="1"/>
  <c r="T630" i="1"/>
  <c r="U630" i="1"/>
  <c r="V562" i="1"/>
  <c r="U562" i="1"/>
  <c r="T562" i="1"/>
  <c r="U1095" i="1"/>
  <c r="T1095" i="1"/>
  <c r="V1095" i="1"/>
  <c r="U725" i="1"/>
  <c r="T725" i="1"/>
  <c r="V725" i="1"/>
  <c r="V976" i="1"/>
  <c r="T976" i="1"/>
  <c r="U976" i="1"/>
  <c r="U874" i="1"/>
  <c r="T874" i="1"/>
  <c r="V874" i="1"/>
  <c r="U848" i="1"/>
  <c r="T848" i="1"/>
  <c r="V848" i="1"/>
  <c r="U730" i="1"/>
  <c r="T730" i="1"/>
  <c r="V730" i="1"/>
  <c r="V636" i="1"/>
  <c r="T636" i="1"/>
  <c r="U636" i="1"/>
  <c r="V626" i="1"/>
  <c r="T626" i="1"/>
  <c r="U626" i="1"/>
  <c r="V606" i="1"/>
  <c r="U606" i="1"/>
  <c r="T606" i="1"/>
  <c r="V578" i="1"/>
  <c r="U578" i="1"/>
  <c r="T578" i="1"/>
  <c r="V552" i="1"/>
  <c r="T552" i="1"/>
  <c r="U552" i="1"/>
  <c r="T532" i="1"/>
  <c r="V532" i="1"/>
  <c r="U532" i="1"/>
  <c r="U1039" i="1"/>
  <c r="T1039" i="1"/>
  <c r="V1039" i="1"/>
  <c r="U1078" i="1"/>
  <c r="T1078" i="1"/>
  <c r="V1078" i="1"/>
  <c r="U1044" i="1"/>
  <c r="T1044" i="1"/>
  <c r="V1044" i="1"/>
  <c r="U1020" i="1"/>
  <c r="T1020" i="1"/>
  <c r="V1020" i="1"/>
  <c r="T934" i="1"/>
  <c r="U934" i="1"/>
  <c r="V934" i="1"/>
  <c r="T900" i="1"/>
  <c r="U900" i="1"/>
  <c r="V900" i="1"/>
  <c r="V876" i="1"/>
  <c r="T876" i="1"/>
  <c r="U876" i="1"/>
  <c r="U820" i="1"/>
  <c r="T820" i="1"/>
  <c r="V820" i="1"/>
  <c r="U770" i="1"/>
  <c r="T770" i="1"/>
  <c r="V770" i="1"/>
  <c r="U748" i="1"/>
  <c r="T748" i="1"/>
  <c r="V748" i="1"/>
  <c r="V676" i="1"/>
  <c r="T676" i="1"/>
  <c r="U676" i="1"/>
  <c r="T1214" i="1"/>
  <c r="V1214" i="1"/>
  <c r="U1214" i="1"/>
  <c r="U1192" i="1"/>
  <c r="T1192" i="1"/>
  <c r="V1192" i="1"/>
  <c r="U1154" i="1"/>
  <c r="T1154" i="1"/>
  <c r="V1154" i="1"/>
  <c r="U1134" i="1"/>
  <c r="T1134" i="1"/>
  <c r="V1134" i="1"/>
  <c r="U1124" i="1"/>
  <c r="T1124" i="1"/>
  <c r="V1124" i="1"/>
  <c r="U1114" i="1"/>
  <c r="T1114" i="1"/>
  <c r="V1114" i="1"/>
  <c r="U1106" i="1"/>
  <c r="T1106" i="1"/>
  <c r="V1106" i="1"/>
  <c r="T340" i="1"/>
  <c r="V340" i="1"/>
  <c r="U340" i="1"/>
  <c r="T358" i="1"/>
  <c r="U358" i="1"/>
  <c r="V358" i="1"/>
  <c r="U324" i="1"/>
  <c r="T324" i="1"/>
  <c r="V324" i="1"/>
  <c r="V652" i="1"/>
  <c r="T652" i="1"/>
  <c r="U652" i="1"/>
  <c r="T462" i="1"/>
  <c r="U462" i="1"/>
  <c r="V462" i="1"/>
  <c r="T454" i="1"/>
  <c r="U454" i="1"/>
  <c r="V454" i="1"/>
  <c r="T446" i="1"/>
  <c r="U446" i="1"/>
  <c r="V446" i="1"/>
  <c r="T438" i="1"/>
  <c r="U438" i="1"/>
  <c r="V438" i="1"/>
  <c r="T430" i="1"/>
  <c r="U430" i="1"/>
  <c r="V430" i="1"/>
  <c r="T422" i="1"/>
  <c r="U422" i="1"/>
  <c r="V422" i="1"/>
  <c r="T414" i="1"/>
  <c r="U414" i="1"/>
  <c r="V414" i="1"/>
  <c r="T406" i="1"/>
  <c r="U406" i="1"/>
  <c r="V406" i="1"/>
  <c r="T396" i="1"/>
  <c r="U396" i="1"/>
  <c r="V396" i="1"/>
  <c r="T380" i="1"/>
  <c r="U380" i="1"/>
  <c r="V380" i="1"/>
  <c r="T372" i="1"/>
  <c r="V372" i="1"/>
  <c r="U372" i="1"/>
  <c r="T348" i="1"/>
  <c r="V348" i="1"/>
  <c r="U348" i="1"/>
  <c r="T366" i="1"/>
  <c r="U366" i="1"/>
  <c r="V366" i="1"/>
  <c r="U328" i="1"/>
  <c r="T328" i="1"/>
  <c r="V328" i="1"/>
  <c r="V608" i="1"/>
  <c r="U608" i="1"/>
  <c r="T608" i="1"/>
  <c r="T829" i="1"/>
  <c r="U829" i="1"/>
  <c r="V829" i="1"/>
  <c r="V679" i="1"/>
  <c r="T679" i="1"/>
  <c r="U679" i="1"/>
  <c r="T541" i="1"/>
  <c r="U541" i="1"/>
  <c r="V541" i="1"/>
  <c r="T497" i="1"/>
  <c r="U497" i="1"/>
  <c r="V497" i="1"/>
  <c r="T461" i="1"/>
  <c r="U461" i="1"/>
  <c r="V461" i="1"/>
  <c r="V594" i="1"/>
  <c r="U594" i="1"/>
  <c r="T594" i="1"/>
  <c r="U1088" i="1"/>
  <c r="T1088" i="1"/>
  <c r="V1088" i="1"/>
  <c r="U1035" i="1"/>
  <c r="T1035" i="1"/>
  <c r="V1035" i="1"/>
  <c r="T863" i="1"/>
  <c r="U863" i="1"/>
  <c r="V863" i="1"/>
  <c r="T843" i="1"/>
  <c r="U843" i="1"/>
  <c r="V843" i="1"/>
  <c r="V743" i="1"/>
  <c r="T743" i="1"/>
  <c r="U743" i="1"/>
  <c r="V621" i="1"/>
  <c r="U621" i="1"/>
  <c r="T621" i="1"/>
  <c r="V583" i="1"/>
  <c r="U583" i="1"/>
  <c r="T583" i="1"/>
  <c r="T477" i="1"/>
  <c r="U477" i="1"/>
  <c r="V477" i="1"/>
  <c r="T425" i="1"/>
  <c r="V425" i="1"/>
  <c r="U425" i="1"/>
  <c r="T403" i="1"/>
  <c r="U403" i="1"/>
  <c r="V403" i="1"/>
  <c r="T379" i="1"/>
  <c r="U379" i="1"/>
  <c r="V379" i="1"/>
  <c r="U315" i="1"/>
  <c r="T315" i="1"/>
  <c r="V315" i="1"/>
  <c r="V985" i="1"/>
  <c r="U985" i="1"/>
  <c r="T985" i="1"/>
  <c r="U1055" i="1"/>
  <c r="T1055" i="1"/>
  <c r="V1055" i="1"/>
  <c r="U1009" i="1"/>
  <c r="T1009" i="1"/>
  <c r="V1009" i="1"/>
  <c r="V927" i="1"/>
  <c r="T927" i="1"/>
  <c r="U927" i="1"/>
  <c r="T875" i="1"/>
  <c r="U875" i="1"/>
  <c r="V875" i="1"/>
  <c r="V741" i="1"/>
  <c r="T741" i="1"/>
  <c r="U741" i="1"/>
  <c r="V693" i="1"/>
  <c r="T693" i="1"/>
  <c r="U693" i="1"/>
  <c r="T493" i="1"/>
  <c r="U493" i="1"/>
  <c r="V493" i="1"/>
  <c r="T387" i="1"/>
  <c r="U387" i="1"/>
  <c r="V387" i="1"/>
  <c r="T341" i="1"/>
  <c r="V341" i="1"/>
  <c r="U341" i="1"/>
  <c r="U323" i="1"/>
  <c r="T323" i="1"/>
  <c r="V323" i="1"/>
  <c r="U307" i="1"/>
  <c r="T307" i="1"/>
  <c r="V307" i="1"/>
  <c r="T1219" i="1"/>
  <c r="V1219" i="1"/>
  <c r="U1219" i="1"/>
  <c r="T1211" i="1"/>
  <c r="U1211" i="1"/>
  <c r="V1211" i="1"/>
  <c r="T1203" i="1"/>
  <c r="V1203" i="1"/>
  <c r="U1203" i="1"/>
  <c r="U1195" i="1"/>
  <c r="T1195" i="1"/>
  <c r="V1195" i="1"/>
  <c r="U1163" i="1"/>
  <c r="T1163" i="1"/>
  <c r="V1163" i="1"/>
  <c r="U1155" i="1"/>
  <c r="T1155" i="1"/>
  <c r="V1155" i="1"/>
  <c r="U1147" i="1"/>
  <c r="T1147" i="1"/>
  <c r="V1147" i="1"/>
  <c r="U1139" i="1"/>
  <c r="T1139" i="1"/>
  <c r="V1139" i="1"/>
  <c r="U1123" i="1"/>
  <c r="T1123" i="1"/>
  <c r="V1123" i="1"/>
  <c r="U1115" i="1"/>
  <c r="T1115" i="1"/>
  <c r="V1115" i="1"/>
  <c r="U1085" i="1"/>
  <c r="T1085" i="1"/>
  <c r="V1085" i="1"/>
  <c r="U1065" i="1"/>
  <c r="T1065" i="1"/>
  <c r="V1065" i="1"/>
  <c r="U1017" i="1"/>
  <c r="T1017" i="1"/>
  <c r="V1017" i="1"/>
  <c r="V635" i="1"/>
  <c r="T635" i="1"/>
  <c r="U635" i="1"/>
  <c r="T449" i="1"/>
  <c r="V449" i="1"/>
  <c r="U449" i="1"/>
  <c r="T433" i="1"/>
  <c r="V433" i="1"/>
  <c r="U433" i="1"/>
  <c r="T405" i="1"/>
  <c r="V405" i="1"/>
  <c r="U405" i="1"/>
  <c r="V885" i="1"/>
  <c r="T885" i="1"/>
  <c r="U885" i="1"/>
  <c r="U1058" i="1"/>
  <c r="T1058" i="1"/>
  <c r="V1058" i="1"/>
  <c r="T896" i="1"/>
  <c r="V896" i="1"/>
  <c r="U896" i="1"/>
  <c r="U858" i="1"/>
  <c r="T858" i="1"/>
  <c r="V858" i="1"/>
  <c r="U812" i="1"/>
  <c r="V812" i="1"/>
  <c r="T812" i="1"/>
  <c r="V610" i="1"/>
  <c r="T610" i="1"/>
  <c r="U610" i="1"/>
  <c r="U1076" i="1"/>
  <c r="T1076" i="1"/>
  <c r="V1076" i="1"/>
  <c r="U1008" i="1"/>
  <c r="T1008" i="1"/>
  <c r="V1008" i="1"/>
  <c r="U768" i="1"/>
  <c r="T768" i="1"/>
  <c r="V768" i="1"/>
  <c r="V704" i="1"/>
  <c r="T704" i="1"/>
  <c r="U704" i="1"/>
  <c r="V660" i="1"/>
  <c r="T660" i="1"/>
  <c r="U660" i="1"/>
  <c r="V616" i="1"/>
  <c r="T616" i="1"/>
  <c r="U616" i="1"/>
  <c r="V960" i="1"/>
  <c r="U960" i="1"/>
  <c r="T960" i="1"/>
  <c r="U1062" i="1"/>
  <c r="T1062" i="1"/>
  <c r="V1062" i="1"/>
  <c r="T870" i="1"/>
  <c r="U870" i="1"/>
  <c r="V870" i="1"/>
  <c r="V696" i="1"/>
  <c r="T696" i="1"/>
  <c r="U696" i="1"/>
  <c r="U1116" i="1"/>
  <c r="T1116" i="1"/>
  <c r="V1116" i="1"/>
  <c r="U1063" i="1"/>
  <c r="T1063" i="1"/>
  <c r="V1063" i="1"/>
  <c r="T1212" i="1"/>
  <c r="U1212" i="1"/>
  <c r="V1212" i="1"/>
  <c r="T1202" i="1"/>
  <c r="V1202" i="1"/>
  <c r="U1202" i="1"/>
  <c r="U1190" i="1"/>
  <c r="T1190" i="1"/>
  <c r="V1190" i="1"/>
  <c r="U1182" i="1"/>
  <c r="T1182" i="1"/>
  <c r="V1182" i="1"/>
  <c r="U1172" i="1"/>
  <c r="T1172" i="1"/>
  <c r="V1172" i="1"/>
  <c r="U1162" i="1"/>
  <c r="T1162" i="1"/>
  <c r="V1162" i="1"/>
  <c r="U1152" i="1"/>
  <c r="T1152" i="1"/>
  <c r="V1152" i="1"/>
  <c r="U1142" i="1"/>
  <c r="T1142" i="1"/>
  <c r="V1142" i="1"/>
  <c r="U1132" i="1"/>
  <c r="T1132" i="1"/>
  <c r="V1132" i="1"/>
  <c r="U1112" i="1"/>
  <c r="T1112" i="1"/>
  <c r="V1112" i="1"/>
  <c r="T354" i="1"/>
  <c r="V354" i="1"/>
  <c r="U354" i="1"/>
  <c r="T352" i="1"/>
  <c r="V352" i="1"/>
  <c r="U352" i="1"/>
  <c r="U312" i="1"/>
  <c r="T312" i="1"/>
  <c r="V312" i="1"/>
  <c r="U326" i="1"/>
  <c r="T326" i="1"/>
  <c r="V326" i="1"/>
  <c r="V989" i="1"/>
  <c r="U989" i="1"/>
  <c r="T989" i="1"/>
  <c r="V965" i="1"/>
  <c r="U965" i="1"/>
  <c r="T965" i="1"/>
  <c r="V949" i="1"/>
  <c r="T949" i="1"/>
  <c r="U949" i="1"/>
  <c r="V891" i="1"/>
  <c r="T891" i="1"/>
  <c r="U891" i="1"/>
  <c r="T859" i="1"/>
  <c r="V859" i="1"/>
  <c r="U859" i="1"/>
  <c r="V739" i="1"/>
  <c r="U739" i="1"/>
  <c r="T739" i="1"/>
  <c r="V639" i="1"/>
  <c r="U639" i="1"/>
  <c r="T639" i="1"/>
  <c r="T489" i="1"/>
  <c r="U489" i="1"/>
  <c r="V489" i="1"/>
  <c r="V977" i="1"/>
  <c r="T977" i="1"/>
  <c r="U977" i="1"/>
  <c r="V915" i="1"/>
  <c r="T915" i="1"/>
  <c r="U915" i="1"/>
  <c r="T857" i="1"/>
  <c r="U857" i="1"/>
  <c r="V857" i="1"/>
  <c r="V771" i="1"/>
  <c r="T771" i="1"/>
  <c r="U771" i="1"/>
  <c r="V647" i="1"/>
  <c r="T647" i="1"/>
  <c r="U647" i="1"/>
  <c r="V613" i="1"/>
  <c r="T613" i="1"/>
  <c r="U613" i="1"/>
  <c r="T531" i="1"/>
  <c r="U531" i="1"/>
  <c r="V531" i="1"/>
  <c r="T501" i="1"/>
  <c r="V501" i="1"/>
  <c r="U501" i="1"/>
  <c r="T467" i="1"/>
  <c r="U467" i="1"/>
  <c r="V467" i="1"/>
  <c r="T443" i="1"/>
  <c r="U443" i="1"/>
  <c r="V443" i="1"/>
  <c r="T357" i="1"/>
  <c r="U357" i="1"/>
  <c r="V357" i="1"/>
  <c r="T498" i="1"/>
  <c r="U498" i="1"/>
  <c r="V498" i="1"/>
  <c r="V556" i="1"/>
  <c r="U556" i="1"/>
  <c r="T556" i="1"/>
  <c r="U995" i="1"/>
  <c r="T995" i="1"/>
  <c r="V995" i="1"/>
  <c r="V899" i="1"/>
  <c r="T899" i="1"/>
  <c r="U899" i="1"/>
  <c r="T827" i="1"/>
  <c r="V827" i="1"/>
  <c r="U827" i="1"/>
  <c r="T803" i="1"/>
  <c r="V803" i="1"/>
  <c r="U803" i="1"/>
  <c r="V779" i="1"/>
  <c r="T779" i="1"/>
  <c r="U779" i="1"/>
  <c r="V595" i="1"/>
  <c r="T595" i="1"/>
  <c r="U595" i="1"/>
  <c r="V551" i="1"/>
  <c r="U551" i="1"/>
  <c r="T551" i="1"/>
  <c r="T421" i="1"/>
  <c r="U421" i="1"/>
  <c r="V421" i="1"/>
  <c r="T365" i="1"/>
  <c r="U365" i="1"/>
  <c r="V365" i="1"/>
  <c r="U1000" i="1"/>
  <c r="T1000" i="1"/>
  <c r="V1000" i="1"/>
  <c r="T813" i="1"/>
  <c r="U813" i="1"/>
  <c r="V813" i="1"/>
  <c r="T1217" i="1"/>
  <c r="V1217" i="1"/>
  <c r="U1217" i="1"/>
  <c r="T1209" i="1"/>
  <c r="U1209" i="1"/>
  <c r="V1209" i="1"/>
  <c r="T1201" i="1"/>
  <c r="V1201" i="1"/>
  <c r="U1201" i="1"/>
  <c r="U1193" i="1"/>
  <c r="T1193" i="1"/>
  <c r="V1193" i="1"/>
  <c r="U1185" i="1"/>
  <c r="T1185" i="1"/>
  <c r="V1185" i="1"/>
  <c r="U1177" i="1"/>
  <c r="T1177" i="1"/>
  <c r="V1177" i="1"/>
  <c r="U1169" i="1"/>
  <c r="T1169" i="1"/>
  <c r="V1169" i="1"/>
  <c r="U1161" i="1"/>
  <c r="T1161" i="1"/>
  <c r="V1161" i="1"/>
  <c r="U1153" i="1"/>
  <c r="T1153" i="1"/>
  <c r="V1153" i="1"/>
  <c r="U1145" i="1"/>
  <c r="T1145" i="1"/>
  <c r="V1145" i="1"/>
  <c r="U1137" i="1"/>
  <c r="T1137" i="1"/>
  <c r="V1137" i="1"/>
  <c r="U1129" i="1"/>
  <c r="T1129" i="1"/>
  <c r="V1129" i="1"/>
  <c r="U1121" i="1"/>
  <c r="T1121" i="1"/>
  <c r="V1121" i="1"/>
  <c r="U1113" i="1"/>
  <c r="T1113" i="1"/>
  <c r="V1113" i="1"/>
  <c r="U1105" i="1"/>
  <c r="T1105" i="1"/>
  <c r="V1105" i="1"/>
  <c r="U1053" i="1"/>
  <c r="T1053" i="1"/>
  <c r="V1053" i="1"/>
  <c r="U1043" i="1"/>
  <c r="T1043" i="1"/>
  <c r="V1043" i="1"/>
  <c r="U1015" i="1"/>
  <c r="T1015" i="1"/>
  <c r="V1015" i="1"/>
  <c r="T719" i="1"/>
  <c r="V719" i="1"/>
  <c r="U719" i="1"/>
  <c r="V683" i="1"/>
  <c r="U683" i="1"/>
  <c r="T683" i="1"/>
  <c r="V653" i="1"/>
  <c r="U653" i="1"/>
  <c r="T653" i="1"/>
  <c r="T469" i="1"/>
  <c r="V469" i="1"/>
  <c r="U469" i="1"/>
  <c r="T427" i="1"/>
  <c r="U427" i="1"/>
  <c r="V427" i="1"/>
  <c r="U337" i="1"/>
  <c r="T337" i="1"/>
  <c r="V337" i="1"/>
  <c r="T549" i="1"/>
  <c r="V549" i="1"/>
  <c r="U549" i="1"/>
  <c r="U1006" i="1"/>
  <c r="T1006" i="1"/>
  <c r="V1006" i="1"/>
  <c r="T966" i="1"/>
  <c r="U966" i="1"/>
  <c r="V966" i="1"/>
  <c r="U828" i="1"/>
  <c r="V828" i="1"/>
  <c r="T828" i="1"/>
  <c r="U780" i="1"/>
  <c r="T780" i="1"/>
  <c r="V780" i="1"/>
  <c r="U728" i="1"/>
  <c r="T728" i="1"/>
  <c r="V728" i="1"/>
  <c r="V624" i="1"/>
  <c r="U624" i="1"/>
  <c r="T624" i="1"/>
  <c r="V604" i="1"/>
  <c r="T604" i="1"/>
  <c r="U604" i="1"/>
  <c r="V558" i="1"/>
  <c r="U558" i="1"/>
  <c r="T558" i="1"/>
  <c r="V931" i="1"/>
  <c r="U931" i="1"/>
  <c r="T931" i="1"/>
  <c r="U1040" i="1"/>
  <c r="T1040" i="1"/>
  <c r="V1040" i="1"/>
  <c r="T950" i="1"/>
  <c r="U950" i="1"/>
  <c r="V950" i="1"/>
  <c r="T902" i="1"/>
  <c r="V902" i="1"/>
  <c r="U902" i="1"/>
  <c r="U842" i="1"/>
  <c r="V842" i="1"/>
  <c r="T842" i="1"/>
  <c r="U822" i="1"/>
  <c r="T822" i="1"/>
  <c r="V822" i="1"/>
  <c r="U804" i="1"/>
  <c r="V804" i="1"/>
  <c r="T804" i="1"/>
  <c r="U784" i="1"/>
  <c r="T784" i="1"/>
  <c r="V784" i="1"/>
  <c r="U762" i="1"/>
  <c r="T762" i="1"/>
  <c r="V762" i="1"/>
  <c r="V644" i="1"/>
  <c r="T644" i="1"/>
  <c r="U644" i="1"/>
  <c r="T546" i="1"/>
  <c r="U546" i="1"/>
  <c r="V546" i="1"/>
  <c r="T482" i="1"/>
  <c r="U482" i="1"/>
  <c r="V482" i="1"/>
  <c r="V581" i="1"/>
  <c r="T581" i="1"/>
  <c r="U581" i="1"/>
  <c r="U1056" i="1"/>
  <c r="T1056" i="1"/>
  <c r="V1056" i="1"/>
  <c r="U954" i="1"/>
  <c r="T954" i="1"/>
  <c r="V954" i="1"/>
  <c r="T926" i="1"/>
  <c r="U926" i="1"/>
  <c r="V926" i="1"/>
  <c r="U802" i="1"/>
  <c r="V802" i="1"/>
  <c r="T802" i="1"/>
  <c r="U764" i="1"/>
  <c r="T764" i="1"/>
  <c r="V764" i="1"/>
  <c r="U738" i="1"/>
  <c r="T738" i="1"/>
  <c r="V738" i="1"/>
  <c r="V668" i="1"/>
  <c r="T668" i="1"/>
  <c r="U668" i="1"/>
  <c r="T1200" i="1"/>
  <c r="V1200" i="1"/>
  <c r="U1200" i="1"/>
  <c r="U1180" i="1"/>
  <c r="T1180" i="1"/>
  <c r="V1180" i="1"/>
  <c r="U1140" i="1"/>
  <c r="T1140" i="1"/>
  <c r="V1140" i="1"/>
  <c r="U1122" i="1"/>
  <c r="T1122" i="1"/>
  <c r="V1122" i="1"/>
  <c r="U1090" i="1"/>
  <c r="T1090" i="1"/>
  <c r="V1090" i="1"/>
  <c r="U320" i="1"/>
  <c r="T320" i="1"/>
  <c r="V320" i="1"/>
  <c r="U316" i="1"/>
  <c r="T316" i="1"/>
  <c r="V316" i="1"/>
  <c r="T468" i="1"/>
  <c r="V468" i="1"/>
  <c r="U468" i="1"/>
  <c r="T460" i="1"/>
  <c r="U460" i="1"/>
  <c r="V460" i="1"/>
  <c r="T452" i="1"/>
  <c r="V452" i="1"/>
  <c r="U452" i="1"/>
  <c r="T444" i="1"/>
  <c r="U444" i="1"/>
  <c r="V444" i="1"/>
  <c r="T436" i="1"/>
  <c r="V436" i="1"/>
  <c r="U436" i="1"/>
  <c r="T428" i="1"/>
  <c r="U428" i="1"/>
  <c r="V428" i="1"/>
  <c r="T420" i="1"/>
  <c r="V420" i="1"/>
  <c r="U420" i="1"/>
  <c r="T412" i="1"/>
  <c r="V412" i="1"/>
  <c r="U412" i="1"/>
  <c r="T404" i="1"/>
  <c r="V404" i="1"/>
  <c r="U404" i="1"/>
  <c r="T392" i="1"/>
  <c r="V392" i="1"/>
  <c r="U392" i="1"/>
  <c r="T378" i="1"/>
  <c r="U378" i="1"/>
  <c r="V378" i="1"/>
  <c r="T368" i="1"/>
  <c r="V368" i="1"/>
  <c r="U368" i="1"/>
  <c r="U330" i="1"/>
  <c r="T330" i="1"/>
  <c r="V330" i="1"/>
  <c r="T356" i="1"/>
  <c r="V356" i="1"/>
  <c r="U356" i="1"/>
  <c r="U314" i="1"/>
  <c r="T314" i="1"/>
  <c r="V314" i="1"/>
  <c r="T386" i="1"/>
  <c r="V386" i="1"/>
  <c r="U386" i="1"/>
  <c r="T833" i="1"/>
  <c r="U833" i="1"/>
  <c r="V833" i="1"/>
  <c r="V959" i="1"/>
  <c r="U959" i="1"/>
  <c r="T959" i="1"/>
  <c r="V945" i="1"/>
  <c r="U945" i="1"/>
  <c r="T945" i="1"/>
  <c r="V913" i="1"/>
  <c r="T913" i="1"/>
  <c r="U913" i="1"/>
  <c r="U883" i="1"/>
  <c r="T883" i="1"/>
  <c r="V883" i="1"/>
  <c r="T855" i="1"/>
  <c r="V855" i="1"/>
  <c r="U855" i="1"/>
  <c r="U731" i="1"/>
  <c r="T731" i="1"/>
  <c r="V731" i="1"/>
  <c r="V669" i="1"/>
  <c r="U669" i="1"/>
  <c r="T669" i="1"/>
  <c r="T533" i="1"/>
  <c r="V533" i="1"/>
  <c r="U533" i="1"/>
  <c r="T530" i="1"/>
  <c r="U530" i="1"/>
  <c r="V530" i="1"/>
  <c r="V572" i="1"/>
  <c r="U572" i="1"/>
  <c r="T572" i="1"/>
  <c r="V925" i="1"/>
  <c r="U925" i="1"/>
  <c r="T925" i="1"/>
  <c r="V887" i="1"/>
  <c r="U887" i="1"/>
  <c r="T887" i="1"/>
  <c r="T831" i="1"/>
  <c r="U831" i="1"/>
  <c r="V831" i="1"/>
  <c r="T795" i="1"/>
  <c r="V795" i="1"/>
  <c r="U795" i="1"/>
  <c r="V735" i="1"/>
  <c r="U735" i="1"/>
  <c r="T735" i="1"/>
  <c r="V695" i="1"/>
  <c r="T695" i="1"/>
  <c r="U695" i="1"/>
  <c r="V577" i="1"/>
  <c r="T577" i="1"/>
  <c r="U577" i="1"/>
  <c r="T419" i="1"/>
  <c r="U419" i="1"/>
  <c r="V419" i="1"/>
  <c r="T395" i="1"/>
  <c r="U395" i="1"/>
  <c r="V395" i="1"/>
  <c r="U1023" i="1"/>
  <c r="T1023" i="1"/>
  <c r="V1023" i="1"/>
  <c r="V991" i="1"/>
  <c r="T991" i="1"/>
  <c r="U991" i="1"/>
  <c r="V917" i="1"/>
  <c r="T917" i="1"/>
  <c r="U917" i="1"/>
  <c r="T861" i="1"/>
  <c r="U861" i="1"/>
  <c r="V861" i="1"/>
  <c r="V765" i="1"/>
  <c r="T765" i="1"/>
  <c r="U765" i="1"/>
  <c r="V733" i="1"/>
  <c r="T733" i="1"/>
  <c r="U733" i="1"/>
  <c r="V685" i="1"/>
  <c r="U685" i="1"/>
  <c r="T685" i="1"/>
  <c r="V663" i="1"/>
  <c r="T663" i="1"/>
  <c r="U663" i="1"/>
  <c r="T513" i="1"/>
  <c r="V513" i="1"/>
  <c r="U513" i="1"/>
  <c r="T361" i="1"/>
  <c r="V361" i="1"/>
  <c r="U361" i="1"/>
  <c r="T339" i="1"/>
  <c r="U339" i="1"/>
  <c r="V339" i="1"/>
  <c r="V939" i="1"/>
  <c r="T939" i="1"/>
  <c r="U939" i="1"/>
  <c r="V749" i="1"/>
  <c r="T749" i="1"/>
  <c r="U749" i="1"/>
  <c r="U1093" i="1"/>
  <c r="T1093" i="1"/>
  <c r="V1093" i="1"/>
  <c r="U1073" i="1"/>
  <c r="T1073" i="1"/>
  <c r="V1073" i="1"/>
  <c r="U1041" i="1"/>
  <c r="T1041" i="1"/>
  <c r="V1041" i="1"/>
  <c r="U997" i="1"/>
  <c r="T997" i="1"/>
  <c r="V997" i="1"/>
  <c r="V961" i="1"/>
  <c r="T961" i="1"/>
  <c r="U961" i="1"/>
  <c r="T711" i="1"/>
  <c r="V711" i="1"/>
  <c r="U711" i="1"/>
  <c r="T523" i="1"/>
  <c r="V523" i="1"/>
  <c r="U523" i="1"/>
  <c r="T445" i="1"/>
  <c r="V445" i="1"/>
  <c r="U445" i="1"/>
  <c r="T373" i="1"/>
  <c r="U373" i="1"/>
  <c r="V373" i="1"/>
  <c r="U331" i="1"/>
  <c r="T331" i="1"/>
  <c r="V331" i="1"/>
  <c r="V564" i="1"/>
  <c r="U564" i="1"/>
  <c r="T564" i="1"/>
  <c r="U1028" i="1"/>
  <c r="T1028" i="1"/>
  <c r="V1028" i="1"/>
  <c r="T952" i="1"/>
  <c r="U952" i="1"/>
  <c r="V952" i="1"/>
  <c r="T916" i="1"/>
  <c r="V916" i="1"/>
  <c r="U916" i="1"/>
  <c r="T890" i="1"/>
  <c r="U890" i="1"/>
  <c r="V890" i="1"/>
  <c r="U800" i="1"/>
  <c r="V800" i="1"/>
  <c r="T800" i="1"/>
  <c r="U766" i="1"/>
  <c r="T766" i="1"/>
  <c r="V766" i="1"/>
  <c r="V642" i="1"/>
  <c r="T642" i="1"/>
  <c r="U642" i="1"/>
  <c r="V618" i="1"/>
  <c r="T618" i="1"/>
  <c r="U618" i="1"/>
  <c r="V570" i="1"/>
  <c r="U570" i="1"/>
  <c r="T570" i="1"/>
  <c r="V554" i="1"/>
  <c r="T554" i="1"/>
  <c r="U554" i="1"/>
  <c r="T548" i="1"/>
  <c r="U548" i="1"/>
  <c r="V548" i="1"/>
  <c r="U1060" i="1"/>
  <c r="T1060" i="1"/>
  <c r="V1060" i="1"/>
  <c r="U1038" i="1"/>
  <c r="T1038" i="1"/>
  <c r="V1038" i="1"/>
  <c r="T974" i="1"/>
  <c r="U974" i="1"/>
  <c r="V974" i="1"/>
  <c r="T928" i="1"/>
  <c r="U928" i="1"/>
  <c r="V928" i="1"/>
  <c r="U838" i="1"/>
  <c r="T838" i="1"/>
  <c r="V838" i="1"/>
  <c r="U798" i="1"/>
  <c r="V798" i="1"/>
  <c r="T798" i="1"/>
  <c r="U724" i="1"/>
  <c r="T724" i="1"/>
  <c r="V724" i="1"/>
  <c r="V698" i="1"/>
  <c r="T698" i="1"/>
  <c r="U698" i="1"/>
  <c r="V612" i="1"/>
  <c r="T612" i="1"/>
  <c r="U612" i="1"/>
  <c r="V574" i="1"/>
  <c r="U574" i="1"/>
  <c r="T574" i="1"/>
  <c r="T526" i="1"/>
  <c r="V526" i="1"/>
  <c r="U526" i="1"/>
  <c r="V897" i="1"/>
  <c r="U897" i="1"/>
  <c r="T897" i="1"/>
  <c r="U1036" i="1"/>
  <c r="T1036" i="1"/>
  <c r="V1036" i="1"/>
  <c r="U1014" i="1"/>
  <c r="T1014" i="1"/>
  <c r="V1014" i="1"/>
  <c r="T920" i="1"/>
  <c r="V920" i="1"/>
  <c r="U920" i="1"/>
  <c r="T886" i="1"/>
  <c r="U886" i="1"/>
  <c r="V886" i="1"/>
  <c r="T716" i="1"/>
  <c r="U716" i="1"/>
  <c r="V716" i="1"/>
  <c r="V684" i="1"/>
  <c r="U684" i="1"/>
  <c r="T684" i="1"/>
  <c r="V881" i="1"/>
  <c r="U881" i="1"/>
  <c r="T881" i="1"/>
  <c r="V923" i="1"/>
  <c r="T923" i="1"/>
  <c r="U923" i="1"/>
  <c r="T480" i="1"/>
  <c r="U480" i="1"/>
  <c r="V480" i="1"/>
  <c r="T1220" i="1"/>
  <c r="V1220" i="1"/>
  <c r="U1220" i="1"/>
  <c r="U1210" i="1"/>
  <c r="T1210" i="1"/>
  <c r="V1210" i="1"/>
  <c r="U1170" i="1"/>
  <c r="T1170" i="1"/>
  <c r="V1170" i="1"/>
  <c r="U1160" i="1"/>
  <c r="T1160" i="1"/>
  <c r="V1160" i="1"/>
  <c r="U1150" i="1"/>
  <c r="T1150" i="1"/>
  <c r="V1150" i="1"/>
  <c r="U1130" i="1"/>
  <c r="T1130" i="1"/>
  <c r="V1130" i="1"/>
  <c r="U1120" i="1"/>
  <c r="T1120" i="1"/>
  <c r="V1120" i="1"/>
  <c r="U1110" i="1"/>
  <c r="T1110" i="1"/>
  <c r="V1110" i="1"/>
  <c r="U1086" i="1"/>
  <c r="T1086" i="1"/>
  <c r="V1086" i="1"/>
  <c r="T450" i="1"/>
  <c r="V450" i="1"/>
  <c r="U450" i="1"/>
  <c r="T418" i="1"/>
  <c r="V418" i="1"/>
  <c r="U418" i="1"/>
  <c r="T384" i="1"/>
  <c r="V384" i="1"/>
  <c r="U384" i="1"/>
  <c r="T342" i="1"/>
  <c r="U342" i="1"/>
  <c r="V342" i="1"/>
  <c r="U318" i="1"/>
  <c r="T318" i="1"/>
  <c r="V318" i="1"/>
  <c r="T1221" i="1"/>
  <c r="V1221" i="1"/>
  <c r="U1221" i="1"/>
  <c r="T968" i="1"/>
  <c r="U968" i="1"/>
  <c r="V968" i="1"/>
  <c r="U774" i="1"/>
  <c r="T774" i="1"/>
  <c r="V774" i="1"/>
  <c r="T823" i="1"/>
  <c r="U823" i="1"/>
  <c r="V823" i="1"/>
  <c r="V631" i="1"/>
  <c r="T631" i="1"/>
  <c r="U631" i="1"/>
  <c r="T521" i="1"/>
  <c r="U521" i="1"/>
  <c r="V521" i="1"/>
  <c r="T821" i="1"/>
  <c r="V821" i="1"/>
  <c r="U821" i="1"/>
  <c r="V981" i="1"/>
  <c r="T981" i="1"/>
  <c r="U981" i="1"/>
  <c r="V953" i="1"/>
  <c r="T953" i="1"/>
  <c r="U953" i="1"/>
  <c r="V919" i="1"/>
  <c r="T919" i="1"/>
  <c r="U919" i="1"/>
  <c r="T873" i="1"/>
  <c r="U873" i="1"/>
  <c r="V873" i="1"/>
  <c r="T825" i="1"/>
  <c r="U825" i="1"/>
  <c r="V825" i="1"/>
  <c r="V687" i="1"/>
  <c r="U687" i="1"/>
  <c r="T687" i="1"/>
  <c r="V569" i="1"/>
  <c r="T569" i="1"/>
  <c r="U569" i="1"/>
  <c r="T435" i="1"/>
  <c r="V435" i="1"/>
  <c r="U435" i="1"/>
  <c r="T353" i="1"/>
  <c r="U353" i="1"/>
  <c r="V353" i="1"/>
  <c r="T490" i="1"/>
  <c r="U490" i="1"/>
  <c r="V490" i="1"/>
  <c r="U814" i="1"/>
  <c r="T814" i="1"/>
  <c r="V814" i="1"/>
  <c r="T571" i="1"/>
  <c r="V571" i="1"/>
  <c r="U571" i="1"/>
  <c r="U1005" i="1"/>
  <c r="T1005" i="1"/>
  <c r="V1005" i="1"/>
  <c r="V895" i="1"/>
  <c r="T895" i="1"/>
  <c r="U895" i="1"/>
  <c r="T815" i="1"/>
  <c r="U815" i="1"/>
  <c r="V815" i="1"/>
  <c r="T799" i="1"/>
  <c r="U799" i="1"/>
  <c r="V799" i="1"/>
  <c r="V573" i="1"/>
  <c r="U573" i="1"/>
  <c r="T573" i="1"/>
  <c r="T545" i="1"/>
  <c r="V545" i="1"/>
  <c r="U545" i="1"/>
  <c r="T505" i="1"/>
  <c r="U505" i="1"/>
  <c r="V505" i="1"/>
  <c r="T417" i="1"/>
  <c r="U417" i="1"/>
  <c r="V417" i="1"/>
  <c r="T381" i="1"/>
  <c r="V381" i="1"/>
  <c r="U381" i="1"/>
  <c r="V586" i="1"/>
  <c r="U586" i="1"/>
  <c r="T586" i="1"/>
  <c r="V907" i="1"/>
  <c r="U907" i="1"/>
  <c r="T907" i="1"/>
  <c r="U580" i="1"/>
  <c r="V580" i="1"/>
  <c r="T580" i="1"/>
  <c r="U1183" i="1"/>
  <c r="T1183" i="1"/>
  <c r="V1183" i="1"/>
  <c r="U1127" i="1"/>
  <c r="T1127" i="1"/>
  <c r="V1127" i="1"/>
  <c r="U1111" i="1"/>
  <c r="T1111" i="1"/>
  <c r="V1111" i="1"/>
  <c r="U1101" i="1"/>
  <c r="T1101" i="1"/>
  <c r="V1101" i="1"/>
  <c r="U1089" i="1"/>
  <c r="T1089" i="1"/>
  <c r="V1089" i="1"/>
  <c r="U1061" i="1"/>
  <c r="T1061" i="1"/>
  <c r="V1061" i="1"/>
  <c r="U1025" i="1"/>
  <c r="T1025" i="1"/>
  <c r="V1025" i="1"/>
  <c r="U1011" i="1"/>
  <c r="T1011" i="1"/>
  <c r="V1011" i="1"/>
  <c r="V675" i="1"/>
  <c r="T675" i="1"/>
  <c r="U675" i="1"/>
  <c r="V645" i="1"/>
  <c r="T645" i="1"/>
  <c r="U645" i="1"/>
  <c r="V575" i="1"/>
  <c r="T575" i="1"/>
  <c r="U575" i="1"/>
  <c r="T491" i="1"/>
  <c r="V491" i="1"/>
  <c r="U491" i="1"/>
  <c r="T457" i="1"/>
  <c r="U457" i="1"/>
  <c r="V457" i="1"/>
  <c r="T401" i="1"/>
  <c r="U401" i="1"/>
  <c r="V401" i="1"/>
  <c r="V993" i="1"/>
  <c r="U993" i="1"/>
  <c r="T993" i="1"/>
  <c r="V706" i="1"/>
  <c r="U706" i="1"/>
  <c r="T706" i="1"/>
  <c r="V602" i="1"/>
  <c r="T602" i="1"/>
  <c r="U602" i="1"/>
  <c r="T538" i="1"/>
  <c r="U538" i="1"/>
  <c r="V538" i="1"/>
  <c r="T944" i="1"/>
  <c r="U944" i="1"/>
  <c r="V944" i="1"/>
  <c r="V593" i="1"/>
  <c r="U593" i="1"/>
  <c r="T593" i="1"/>
  <c r="T539" i="1"/>
  <c r="V539" i="1"/>
  <c r="U539" i="1"/>
  <c r="T892" i="1"/>
  <c r="U892" i="1"/>
  <c r="V892" i="1"/>
  <c r="U758" i="1"/>
  <c r="V758" i="1"/>
  <c r="T758" i="1"/>
  <c r="V592" i="1"/>
  <c r="U592" i="1"/>
  <c r="T592" i="1"/>
  <c r="V568" i="1"/>
  <c r="T568" i="1"/>
  <c r="U568" i="1"/>
  <c r="V955" i="1"/>
  <c r="T955" i="1"/>
  <c r="U955" i="1"/>
  <c r="U782" i="1"/>
  <c r="V782" i="1"/>
  <c r="T782" i="1"/>
  <c r="U1070" i="1"/>
  <c r="T1070" i="1"/>
  <c r="V1070" i="1"/>
  <c r="T948" i="1"/>
  <c r="U948" i="1"/>
  <c r="V948" i="1"/>
  <c r="U864" i="1"/>
  <c r="V864" i="1"/>
  <c r="T864" i="1"/>
  <c r="U796" i="1"/>
  <c r="T796" i="1"/>
  <c r="V796" i="1"/>
  <c r="U756" i="1"/>
  <c r="T756" i="1"/>
  <c r="V756" i="1"/>
  <c r="U732" i="1"/>
  <c r="T732" i="1"/>
  <c r="V732" i="1"/>
  <c r="V781" i="1"/>
  <c r="U781" i="1"/>
  <c r="T781" i="1"/>
  <c r="U1208" i="1"/>
  <c r="T1208" i="1"/>
  <c r="V1208" i="1"/>
  <c r="U1198" i="1"/>
  <c r="T1198" i="1"/>
  <c r="V1198" i="1"/>
  <c r="U1188" i="1"/>
  <c r="T1188" i="1"/>
  <c r="V1188" i="1"/>
  <c r="U1178" i="1"/>
  <c r="T1178" i="1"/>
  <c r="V1178" i="1"/>
  <c r="U1168" i="1"/>
  <c r="T1168" i="1"/>
  <c r="V1168" i="1"/>
  <c r="U1148" i="1"/>
  <c r="T1148" i="1"/>
  <c r="V1148" i="1"/>
  <c r="U1138" i="1"/>
  <c r="T1138" i="1"/>
  <c r="V1138" i="1"/>
  <c r="U1128" i="1"/>
  <c r="T1128" i="1"/>
  <c r="V1128" i="1"/>
  <c r="U1102" i="1"/>
  <c r="T1102" i="1"/>
  <c r="V1102" i="1"/>
  <c r="U1096" i="1"/>
  <c r="T1096" i="1"/>
  <c r="V1096" i="1"/>
  <c r="T398" i="1"/>
  <c r="U398" i="1"/>
  <c r="V398" i="1"/>
  <c r="T344" i="1"/>
  <c r="U344" i="1"/>
  <c r="V344" i="1"/>
  <c r="T370" i="1"/>
  <c r="V370" i="1"/>
  <c r="U370" i="1"/>
  <c r="T466" i="1"/>
  <c r="V466" i="1"/>
  <c r="U466" i="1"/>
  <c r="T458" i="1"/>
  <c r="U458" i="1"/>
  <c r="V458" i="1"/>
  <c r="T442" i="1"/>
  <c r="U442" i="1"/>
  <c r="V442" i="1"/>
  <c r="T434" i="1"/>
  <c r="V434" i="1"/>
  <c r="U434" i="1"/>
  <c r="T426" i="1"/>
  <c r="U426" i="1"/>
  <c r="V426" i="1"/>
  <c r="T410" i="1"/>
  <c r="U410" i="1"/>
  <c r="V410" i="1"/>
  <c r="T402" i="1"/>
  <c r="V402" i="1"/>
  <c r="U402" i="1"/>
  <c r="T376" i="1"/>
  <c r="U376" i="1"/>
  <c r="V376" i="1"/>
  <c r="T362" i="1"/>
  <c r="U362" i="1"/>
  <c r="V362" i="1"/>
  <c r="U308" i="1"/>
  <c r="T308" i="1"/>
  <c r="V308" i="1"/>
  <c r="T346" i="1"/>
  <c r="V346" i="1"/>
  <c r="U346" i="1"/>
  <c r="V921" i="1"/>
  <c r="U921" i="1"/>
  <c r="T921" i="1"/>
  <c r="U1091" i="1"/>
  <c r="T1091" i="1"/>
  <c r="V1091" i="1"/>
  <c r="V710" i="1"/>
  <c r="T710" i="1"/>
  <c r="U710" i="1"/>
  <c r="V973" i="1"/>
  <c r="T973" i="1"/>
  <c r="U973" i="1"/>
  <c r="U877" i="1"/>
  <c r="T877" i="1"/>
  <c r="V877" i="1"/>
  <c r="T841" i="1"/>
  <c r="V841" i="1"/>
  <c r="U841" i="1"/>
  <c r="V773" i="1"/>
  <c r="U773" i="1"/>
  <c r="T773" i="1"/>
  <c r="U723" i="1"/>
  <c r="T723" i="1"/>
  <c r="V723" i="1"/>
  <c r="V659" i="1"/>
  <c r="T659" i="1"/>
  <c r="U659" i="1"/>
  <c r="V589" i="1"/>
  <c r="T589" i="1"/>
  <c r="U589" i="1"/>
  <c r="T481" i="1"/>
  <c r="V481" i="1"/>
  <c r="U481" i="1"/>
  <c r="T522" i="1"/>
  <c r="U522" i="1"/>
  <c r="V522" i="1"/>
  <c r="V757" i="1"/>
  <c r="T757" i="1"/>
  <c r="U757" i="1"/>
  <c r="V975" i="1"/>
  <c r="T975" i="1"/>
  <c r="U975" i="1"/>
  <c r="T851" i="1"/>
  <c r="U851" i="1"/>
  <c r="V851" i="1"/>
  <c r="V791" i="1"/>
  <c r="T791" i="1"/>
  <c r="U791" i="1"/>
  <c r="V767" i="1"/>
  <c r="T767" i="1"/>
  <c r="U767" i="1"/>
  <c r="U715" i="1"/>
  <c r="T715" i="1"/>
  <c r="V715" i="1"/>
  <c r="V633" i="1"/>
  <c r="T633" i="1"/>
  <c r="U633" i="1"/>
  <c r="V605" i="1"/>
  <c r="U605" i="1"/>
  <c r="T605" i="1"/>
  <c r="T525" i="1"/>
  <c r="U525" i="1"/>
  <c r="V525" i="1"/>
  <c r="T465" i="1"/>
  <c r="U465" i="1"/>
  <c r="V465" i="1"/>
  <c r="V596" i="1"/>
  <c r="U596" i="1"/>
  <c r="T596" i="1"/>
  <c r="U750" i="1"/>
  <c r="T750" i="1"/>
  <c r="V750" i="1"/>
  <c r="V911" i="1"/>
  <c r="U911" i="1"/>
  <c r="T911" i="1"/>
  <c r="V889" i="1"/>
  <c r="T889" i="1"/>
  <c r="U889" i="1"/>
  <c r="T797" i="1"/>
  <c r="U797" i="1"/>
  <c r="V797" i="1"/>
  <c r="U709" i="1"/>
  <c r="V709" i="1"/>
  <c r="T709" i="1"/>
  <c r="V677" i="1"/>
  <c r="T677" i="1"/>
  <c r="U677" i="1"/>
  <c r="T411" i="1"/>
  <c r="V411" i="1"/>
  <c r="U411" i="1"/>
  <c r="T355" i="1"/>
  <c r="U355" i="1"/>
  <c r="V355" i="1"/>
  <c r="V622" i="1"/>
  <c r="U622" i="1"/>
  <c r="T622" i="1"/>
  <c r="T1215" i="1"/>
  <c r="U1215" i="1"/>
  <c r="V1215" i="1"/>
  <c r="U1207" i="1"/>
  <c r="T1207" i="1"/>
  <c r="V1207" i="1"/>
  <c r="U1199" i="1"/>
  <c r="T1199" i="1"/>
  <c r="V1199" i="1"/>
  <c r="U1191" i="1"/>
  <c r="T1191" i="1"/>
  <c r="V1191" i="1"/>
  <c r="U1175" i="1"/>
  <c r="T1175" i="1"/>
  <c r="V1175" i="1"/>
  <c r="U1167" i="1"/>
  <c r="T1167" i="1"/>
  <c r="V1167" i="1"/>
  <c r="U1159" i="1"/>
  <c r="T1159" i="1"/>
  <c r="V1159" i="1"/>
  <c r="U1151" i="1"/>
  <c r="T1151" i="1"/>
  <c r="V1151" i="1"/>
  <c r="U1143" i="1"/>
  <c r="T1143" i="1"/>
  <c r="V1143" i="1"/>
  <c r="U1135" i="1"/>
  <c r="T1135" i="1"/>
  <c r="V1135" i="1"/>
  <c r="U1119" i="1"/>
  <c r="T1119" i="1"/>
  <c r="V1119" i="1"/>
  <c r="U1081" i="1"/>
  <c r="T1081" i="1"/>
  <c r="V1081" i="1"/>
  <c r="U1033" i="1"/>
  <c r="T1033" i="1"/>
  <c r="V1033" i="1"/>
  <c r="V987" i="1"/>
  <c r="T987" i="1"/>
  <c r="U987" i="1"/>
  <c r="U703" i="1"/>
  <c r="T703" i="1"/>
  <c r="V703" i="1"/>
  <c r="V609" i="1"/>
  <c r="T609" i="1"/>
  <c r="U609" i="1"/>
  <c r="U1071" i="1"/>
  <c r="T1071" i="1"/>
  <c r="V1071" i="1"/>
  <c r="U865" i="1"/>
  <c r="V865" i="1"/>
  <c r="T865" i="1"/>
  <c r="U1022" i="1"/>
  <c r="T1022" i="1"/>
  <c r="V1022" i="1"/>
  <c r="U980" i="1"/>
  <c r="V980" i="1"/>
  <c r="T980" i="1"/>
  <c r="T910" i="1"/>
  <c r="V910" i="1"/>
  <c r="U910" i="1"/>
  <c r="U792" i="1"/>
  <c r="T792" i="1"/>
  <c r="V792" i="1"/>
  <c r="U1054" i="1"/>
  <c r="T1054" i="1"/>
  <c r="V1054" i="1"/>
  <c r="U998" i="1"/>
  <c r="T998" i="1"/>
  <c r="V998" i="1"/>
  <c r="U962" i="1"/>
  <c r="T962" i="1"/>
  <c r="V962" i="1"/>
  <c r="U816" i="1"/>
  <c r="T816" i="1"/>
  <c r="V816" i="1"/>
  <c r="U794" i="1"/>
  <c r="T794" i="1"/>
  <c r="V794" i="1"/>
  <c r="U740" i="1"/>
  <c r="T740" i="1"/>
  <c r="V740" i="1"/>
  <c r="U720" i="1"/>
  <c r="T720" i="1"/>
  <c r="V720" i="1"/>
  <c r="V692" i="1"/>
  <c r="T692" i="1"/>
  <c r="U692" i="1"/>
  <c r="V640" i="1"/>
  <c r="U640" i="1"/>
  <c r="T640" i="1"/>
  <c r="V628" i="1"/>
  <c r="T628" i="1"/>
  <c r="U628" i="1"/>
  <c r="T542" i="1"/>
  <c r="V542" i="1"/>
  <c r="U542" i="1"/>
  <c r="U718" i="1"/>
  <c r="T718" i="1"/>
  <c r="V718" i="1"/>
  <c r="U579" i="1"/>
  <c r="V579" i="1"/>
  <c r="T579" i="1"/>
  <c r="U1084" i="1"/>
  <c r="T1084" i="1"/>
  <c r="V1084" i="1"/>
  <c r="U1052" i="1"/>
  <c r="T1052" i="1"/>
  <c r="V1052" i="1"/>
  <c r="U1032" i="1"/>
  <c r="T1032" i="1"/>
  <c r="V1032" i="1"/>
  <c r="U1010" i="1"/>
  <c r="T1010" i="1"/>
  <c r="V1010" i="1"/>
  <c r="V982" i="1"/>
  <c r="T982" i="1"/>
  <c r="U982" i="1"/>
  <c r="T942" i="1"/>
  <c r="U942" i="1"/>
  <c r="V942" i="1"/>
  <c r="U826" i="1"/>
  <c r="V826" i="1"/>
  <c r="T826" i="1"/>
  <c r="U726" i="1"/>
  <c r="T726" i="1"/>
  <c r="V726" i="1"/>
  <c r="V708" i="1"/>
  <c r="T708" i="1"/>
  <c r="U708" i="1"/>
  <c r="U776" i="1"/>
  <c r="T776" i="1"/>
  <c r="V776" i="1"/>
  <c r="V565" i="1"/>
  <c r="T565" i="1"/>
  <c r="U565" i="1"/>
  <c r="U717" i="1"/>
  <c r="T717" i="1"/>
  <c r="V717" i="1"/>
  <c r="T1218" i="1"/>
  <c r="V1218" i="1"/>
  <c r="U1218" i="1"/>
  <c r="U1206" i="1"/>
  <c r="T1206" i="1"/>
  <c r="V1206" i="1"/>
  <c r="U1196" i="1"/>
  <c r="T1196" i="1"/>
  <c r="V1196" i="1"/>
  <c r="U1176" i="1"/>
  <c r="T1176" i="1"/>
  <c r="V1176" i="1"/>
  <c r="U1158" i="1"/>
  <c r="T1158" i="1"/>
  <c r="V1158" i="1"/>
  <c r="U1118" i="1"/>
  <c r="T1118" i="1"/>
  <c r="V1118" i="1"/>
  <c r="V646" i="1"/>
  <c r="T646" i="1"/>
  <c r="U646" i="1"/>
  <c r="T360" i="1"/>
  <c r="U360" i="1"/>
  <c r="V360" i="1"/>
  <c r="U332" i="1"/>
  <c r="T332" i="1"/>
  <c r="V332" i="1"/>
  <c r="T350" i="1"/>
  <c r="U350" i="1"/>
  <c r="V350" i="1"/>
  <c r="U310" i="1"/>
  <c r="T310" i="1"/>
  <c r="V310" i="1"/>
  <c r="P297" i="1"/>
  <c r="W297" i="1" s="1"/>
  <c r="Z305" i="1"/>
  <c r="Y305" i="1"/>
  <c r="U179" i="1"/>
  <c r="T179" i="1"/>
  <c r="V179" i="1"/>
  <c r="U115" i="1"/>
  <c r="V115" i="1"/>
  <c r="T115" i="1"/>
  <c r="P68" i="1"/>
  <c r="W68" i="1" s="1"/>
  <c r="O264" i="1"/>
  <c r="S264" i="1" s="1"/>
  <c r="O136" i="1"/>
  <c r="S136" i="1" s="1"/>
  <c r="O72" i="1"/>
  <c r="S72" i="1" s="1"/>
  <c r="O220" i="1"/>
  <c r="S220" i="1" s="1"/>
  <c r="O2" i="1"/>
  <c r="S2" i="1" s="1"/>
  <c r="O43" i="1"/>
  <c r="S43" i="1" s="1"/>
  <c r="O200" i="1"/>
  <c r="S200" i="1" s="1"/>
  <c r="O301" i="1"/>
  <c r="S301" i="1" s="1"/>
  <c r="O293" i="1"/>
  <c r="S293" i="1" s="1"/>
  <c r="O285" i="1"/>
  <c r="S285" i="1" s="1"/>
  <c r="O277" i="1"/>
  <c r="S277" i="1" s="1"/>
  <c r="O269" i="1"/>
  <c r="S269" i="1" s="1"/>
  <c r="O261" i="1"/>
  <c r="S261" i="1" s="1"/>
  <c r="O253" i="1"/>
  <c r="S253" i="1" s="1"/>
  <c r="O245" i="1"/>
  <c r="S245" i="1" s="1"/>
  <c r="O237" i="1"/>
  <c r="S237" i="1" s="1"/>
  <c r="O229" i="1"/>
  <c r="S229" i="1" s="1"/>
  <c r="O221" i="1"/>
  <c r="S221" i="1" s="1"/>
  <c r="O213" i="1"/>
  <c r="S213" i="1" s="1"/>
  <c r="O205" i="1"/>
  <c r="S205" i="1" s="1"/>
  <c r="O197" i="1"/>
  <c r="S197" i="1" s="1"/>
  <c r="O189" i="1"/>
  <c r="S189" i="1" s="1"/>
  <c r="O181" i="1"/>
  <c r="S181" i="1" s="1"/>
  <c r="O173" i="1"/>
  <c r="S173" i="1" s="1"/>
  <c r="O165" i="1"/>
  <c r="S165" i="1" s="1"/>
  <c r="O157" i="1"/>
  <c r="S157" i="1" s="1"/>
  <c r="O149" i="1"/>
  <c r="S149" i="1" s="1"/>
  <c r="O141" i="1"/>
  <c r="S141" i="1" s="1"/>
  <c r="O133" i="1"/>
  <c r="S133" i="1" s="1"/>
  <c r="O125" i="1"/>
  <c r="S125" i="1" s="1"/>
  <c r="O117" i="1"/>
  <c r="S117" i="1" s="1"/>
  <c r="O109" i="1"/>
  <c r="S109" i="1" s="1"/>
  <c r="O101" i="1"/>
  <c r="S101" i="1" s="1"/>
  <c r="O93" i="1"/>
  <c r="S93" i="1" s="1"/>
  <c r="O85" i="1"/>
  <c r="S85" i="1" s="1"/>
  <c r="O77" i="1"/>
  <c r="S77" i="1" s="1"/>
  <c r="O69" i="1"/>
  <c r="S69" i="1" s="1"/>
  <c r="O61" i="1"/>
  <c r="S61" i="1" s="1"/>
  <c r="O53" i="1"/>
  <c r="S53" i="1" s="1"/>
  <c r="O45" i="1"/>
  <c r="S45" i="1" s="1"/>
  <c r="O37" i="1"/>
  <c r="S37" i="1" s="1"/>
  <c r="O29" i="1"/>
  <c r="S29" i="1" s="1"/>
  <c r="O21" i="1"/>
  <c r="S21" i="1" s="1"/>
  <c r="O13" i="1"/>
  <c r="S13" i="1" s="1"/>
  <c r="O5" i="1"/>
  <c r="S5" i="1" s="1"/>
  <c r="P300" i="1"/>
  <c r="W300" i="1" s="1"/>
  <c r="O292" i="1"/>
  <c r="S292" i="1" s="1"/>
  <c r="P284" i="1"/>
  <c r="W284" i="1" s="1"/>
  <c r="P276" i="1"/>
  <c r="W276" i="1" s="1"/>
  <c r="P268" i="1"/>
  <c r="W268" i="1" s="1"/>
  <c r="O260" i="1"/>
  <c r="S260" i="1" s="1"/>
  <c r="O252" i="1"/>
  <c r="S252" i="1" s="1"/>
  <c r="O244" i="1"/>
  <c r="S244" i="1" s="1"/>
  <c r="P236" i="1"/>
  <c r="W236" i="1" s="1"/>
  <c r="O228" i="1"/>
  <c r="S228" i="1" s="1"/>
  <c r="P220" i="1"/>
  <c r="W220" i="1" s="1"/>
  <c r="P212" i="1"/>
  <c r="W212" i="1" s="1"/>
  <c r="P204" i="1"/>
  <c r="W204" i="1" s="1"/>
  <c r="O196" i="1"/>
  <c r="S196" i="1" s="1"/>
  <c r="O188" i="1"/>
  <c r="S188" i="1" s="1"/>
  <c r="O180" i="1"/>
  <c r="S180" i="1" s="1"/>
  <c r="P172" i="1"/>
  <c r="W172" i="1" s="1"/>
  <c r="O164" i="1"/>
  <c r="S164" i="1" s="1"/>
  <c r="P156" i="1"/>
  <c r="W156" i="1" s="1"/>
  <c r="P148" i="1"/>
  <c r="W148" i="1" s="1"/>
  <c r="P140" i="1"/>
  <c r="W140" i="1" s="1"/>
  <c r="O132" i="1"/>
  <c r="S132" i="1" s="1"/>
  <c r="O124" i="1"/>
  <c r="S124" i="1" s="1"/>
  <c r="O116" i="1"/>
  <c r="S116" i="1" s="1"/>
  <c r="P108" i="1"/>
  <c r="W108" i="1" s="1"/>
  <c r="O100" i="1"/>
  <c r="S100" i="1" s="1"/>
  <c r="P92" i="1"/>
  <c r="W92" i="1" s="1"/>
  <c r="P84" i="1"/>
  <c r="W84" i="1" s="1"/>
  <c r="P76" i="1"/>
  <c r="W76" i="1" s="1"/>
  <c r="O68" i="1"/>
  <c r="S68" i="1" s="1"/>
  <c r="P60" i="1"/>
  <c r="W60" i="1" s="1"/>
  <c r="P52" i="1"/>
  <c r="W52" i="1" s="1"/>
  <c r="P44" i="1"/>
  <c r="W44" i="1" s="1"/>
  <c r="P36" i="1"/>
  <c r="W36" i="1" s="1"/>
  <c r="P28" i="1"/>
  <c r="W28" i="1" s="1"/>
  <c r="P260" i="1"/>
  <c r="W260" i="1" s="1"/>
  <c r="O299" i="1"/>
  <c r="S299" i="1" s="1"/>
  <c r="O291" i="1"/>
  <c r="S291" i="1" s="1"/>
  <c r="O283" i="1"/>
  <c r="S283" i="1" s="1"/>
  <c r="O275" i="1"/>
  <c r="S275" i="1" s="1"/>
  <c r="O259" i="1"/>
  <c r="S259" i="1" s="1"/>
  <c r="O251" i="1"/>
  <c r="S251" i="1" s="1"/>
  <c r="O235" i="1"/>
  <c r="S235" i="1" s="1"/>
  <c r="O227" i="1"/>
  <c r="S227" i="1" s="1"/>
  <c r="O219" i="1"/>
  <c r="S219" i="1" s="1"/>
  <c r="O211" i="1"/>
  <c r="S211" i="1" s="1"/>
  <c r="O195" i="1"/>
  <c r="S195" i="1" s="1"/>
  <c r="O187" i="1"/>
  <c r="S187" i="1" s="1"/>
  <c r="O171" i="1"/>
  <c r="S171" i="1" s="1"/>
  <c r="O163" i="1"/>
  <c r="S163" i="1" s="1"/>
  <c r="O155" i="1"/>
  <c r="S155" i="1" s="1"/>
  <c r="O147" i="1"/>
  <c r="S147" i="1" s="1"/>
  <c r="O131" i="1"/>
  <c r="S131" i="1" s="1"/>
  <c r="O123" i="1"/>
  <c r="S123" i="1" s="1"/>
  <c r="O107" i="1"/>
  <c r="S107" i="1" s="1"/>
  <c r="O99" i="1"/>
  <c r="S99" i="1" s="1"/>
  <c r="O91" i="1"/>
  <c r="S91" i="1" s="1"/>
  <c r="O83" i="1"/>
  <c r="S83" i="1" s="1"/>
  <c r="O67" i="1"/>
  <c r="S67" i="1" s="1"/>
  <c r="O59" i="1"/>
  <c r="S59" i="1" s="1"/>
  <c r="O51" i="1"/>
  <c r="S51" i="1" s="1"/>
  <c r="O35" i="1"/>
  <c r="S35" i="1" s="1"/>
  <c r="O27" i="1"/>
  <c r="S27" i="1" s="1"/>
  <c r="O19" i="1"/>
  <c r="S19" i="1" s="1"/>
  <c r="O3" i="1"/>
  <c r="S3" i="1" s="1"/>
  <c r="O156" i="1"/>
  <c r="S156" i="1" s="1"/>
  <c r="P196" i="1"/>
  <c r="W196" i="1" s="1"/>
  <c r="P289" i="1"/>
  <c r="W289" i="1" s="1"/>
  <c r="P281" i="1"/>
  <c r="W281" i="1" s="1"/>
  <c r="P273" i="1"/>
  <c r="W273" i="1" s="1"/>
  <c r="P265" i="1"/>
  <c r="W265" i="1" s="1"/>
  <c r="P257" i="1"/>
  <c r="W257" i="1" s="1"/>
  <c r="P249" i="1"/>
  <c r="W249" i="1" s="1"/>
  <c r="P241" i="1"/>
  <c r="W241" i="1" s="1"/>
  <c r="P233" i="1"/>
  <c r="W233" i="1" s="1"/>
  <c r="P225" i="1"/>
  <c r="W225" i="1" s="1"/>
  <c r="P217" i="1"/>
  <c r="W217" i="1" s="1"/>
  <c r="P209" i="1"/>
  <c r="W209" i="1" s="1"/>
  <c r="P201" i="1"/>
  <c r="W201" i="1" s="1"/>
  <c r="P193" i="1"/>
  <c r="W193" i="1" s="1"/>
  <c r="P185" i="1"/>
  <c r="W185" i="1" s="1"/>
  <c r="P177" i="1"/>
  <c r="W177" i="1" s="1"/>
  <c r="P169" i="1"/>
  <c r="W169" i="1" s="1"/>
  <c r="P161" i="1"/>
  <c r="W161" i="1" s="1"/>
  <c r="P153" i="1"/>
  <c r="W153" i="1" s="1"/>
  <c r="P145" i="1"/>
  <c r="W145" i="1" s="1"/>
  <c r="P137" i="1"/>
  <c r="W137" i="1" s="1"/>
  <c r="P129" i="1"/>
  <c r="W129" i="1" s="1"/>
  <c r="P121" i="1"/>
  <c r="W121" i="1" s="1"/>
  <c r="P113" i="1"/>
  <c r="W113" i="1" s="1"/>
  <c r="P105" i="1"/>
  <c r="W105" i="1" s="1"/>
  <c r="P97" i="1"/>
  <c r="W97" i="1" s="1"/>
  <c r="P89" i="1"/>
  <c r="W89" i="1" s="1"/>
  <c r="P81" i="1"/>
  <c r="W81" i="1" s="1"/>
  <c r="P73" i="1"/>
  <c r="W73" i="1" s="1"/>
  <c r="P65" i="1"/>
  <c r="W65" i="1" s="1"/>
  <c r="P57" i="1"/>
  <c r="W57" i="1" s="1"/>
  <c r="P49" i="1"/>
  <c r="W49" i="1" s="1"/>
  <c r="P41" i="1"/>
  <c r="W41" i="1" s="1"/>
  <c r="P33" i="1"/>
  <c r="W33" i="1" s="1"/>
  <c r="P25" i="1"/>
  <c r="W25" i="1" s="1"/>
  <c r="P17" i="1"/>
  <c r="W17" i="1" s="1"/>
  <c r="P9" i="1"/>
  <c r="W9" i="1" s="1"/>
  <c r="P306" i="1"/>
  <c r="W306" i="1" s="1"/>
  <c r="P298" i="1"/>
  <c r="W298" i="1" s="1"/>
  <c r="P290" i="1"/>
  <c r="W290" i="1" s="1"/>
  <c r="P282" i="1"/>
  <c r="W282" i="1" s="1"/>
  <c r="P274" i="1"/>
  <c r="W274" i="1" s="1"/>
  <c r="P266" i="1"/>
  <c r="W266" i="1" s="1"/>
  <c r="P258" i="1"/>
  <c r="W258" i="1" s="1"/>
  <c r="P250" i="1"/>
  <c r="W250" i="1" s="1"/>
  <c r="P242" i="1"/>
  <c r="W242" i="1" s="1"/>
  <c r="P234" i="1"/>
  <c r="W234" i="1" s="1"/>
  <c r="P226" i="1"/>
  <c r="W226" i="1" s="1"/>
  <c r="P218" i="1"/>
  <c r="W218" i="1" s="1"/>
  <c r="P210" i="1"/>
  <c r="W210" i="1" s="1"/>
  <c r="P202" i="1"/>
  <c r="W202" i="1" s="1"/>
  <c r="P194" i="1"/>
  <c r="W194" i="1" s="1"/>
  <c r="P186" i="1"/>
  <c r="W186" i="1" s="1"/>
  <c r="P178" i="1"/>
  <c r="W178" i="1" s="1"/>
  <c r="P170" i="1"/>
  <c r="W170" i="1" s="1"/>
  <c r="P162" i="1"/>
  <c r="W162" i="1" s="1"/>
  <c r="P154" i="1"/>
  <c r="W154" i="1" s="1"/>
  <c r="P146" i="1"/>
  <c r="W146" i="1" s="1"/>
  <c r="P138" i="1"/>
  <c r="W138" i="1" s="1"/>
  <c r="P130" i="1"/>
  <c r="W130" i="1" s="1"/>
  <c r="P122" i="1"/>
  <c r="W122" i="1" s="1"/>
  <c r="P114" i="1"/>
  <c r="W114" i="1" s="1"/>
  <c r="P106" i="1"/>
  <c r="W106" i="1" s="1"/>
  <c r="P98" i="1"/>
  <c r="W98" i="1" s="1"/>
  <c r="P90" i="1"/>
  <c r="W90" i="1" s="1"/>
  <c r="P82" i="1"/>
  <c r="W82" i="1" s="1"/>
  <c r="P74" i="1"/>
  <c r="W74" i="1" s="1"/>
  <c r="P66" i="1"/>
  <c r="W66" i="1" s="1"/>
  <c r="P58" i="1"/>
  <c r="W58" i="1" s="1"/>
  <c r="P50" i="1"/>
  <c r="W50" i="1" s="1"/>
  <c r="P42" i="1"/>
  <c r="W42" i="1" s="1"/>
  <c r="P34" i="1"/>
  <c r="W34" i="1" s="1"/>
  <c r="P26" i="1"/>
  <c r="W26" i="1" s="1"/>
  <c r="P18" i="1"/>
  <c r="W18" i="1" s="1"/>
  <c r="P10" i="1"/>
  <c r="W10" i="1" s="1"/>
  <c r="P132" i="1"/>
  <c r="W132" i="1" s="1"/>
  <c r="O284" i="1"/>
  <c r="S284" i="1" s="1"/>
  <c r="O304" i="1"/>
  <c r="S304" i="1" s="1"/>
  <c r="O240" i="1"/>
  <c r="S240" i="1" s="1"/>
  <c r="O176" i="1"/>
  <c r="S176" i="1" s="1"/>
  <c r="O112" i="1"/>
  <c r="S112" i="1" s="1"/>
  <c r="O40" i="1"/>
  <c r="S40" i="1" s="1"/>
  <c r="O8" i="1"/>
  <c r="S8" i="1" s="1"/>
  <c r="O92" i="1"/>
  <c r="S92" i="1" s="1"/>
  <c r="O305" i="1"/>
  <c r="S305" i="1" s="1"/>
  <c r="O297" i="1"/>
  <c r="S297" i="1" s="1"/>
  <c r="O289" i="1"/>
  <c r="S289" i="1" s="1"/>
  <c r="O281" i="1"/>
  <c r="S281" i="1" s="1"/>
  <c r="O273" i="1"/>
  <c r="S273" i="1" s="1"/>
  <c r="O265" i="1"/>
  <c r="S265" i="1" s="1"/>
  <c r="O257" i="1"/>
  <c r="S257" i="1" s="1"/>
  <c r="O249" i="1"/>
  <c r="S249" i="1" s="1"/>
  <c r="O241" i="1"/>
  <c r="S241" i="1" s="1"/>
  <c r="O233" i="1"/>
  <c r="S233" i="1" s="1"/>
  <c r="O225" i="1"/>
  <c r="S225" i="1" s="1"/>
  <c r="O217" i="1"/>
  <c r="S217" i="1" s="1"/>
  <c r="O209" i="1"/>
  <c r="S209" i="1" s="1"/>
  <c r="O201" i="1"/>
  <c r="S201" i="1" s="1"/>
  <c r="O193" i="1"/>
  <c r="S193" i="1" s="1"/>
  <c r="O185" i="1"/>
  <c r="S185" i="1" s="1"/>
  <c r="O177" i="1"/>
  <c r="S177" i="1" s="1"/>
  <c r="O169" i="1"/>
  <c r="S169" i="1" s="1"/>
  <c r="O161" i="1"/>
  <c r="S161" i="1" s="1"/>
  <c r="O153" i="1"/>
  <c r="S153" i="1" s="1"/>
  <c r="O145" i="1"/>
  <c r="S145" i="1" s="1"/>
  <c r="O137" i="1"/>
  <c r="S137" i="1" s="1"/>
  <c r="O129" i="1"/>
  <c r="S129" i="1" s="1"/>
  <c r="O121" i="1"/>
  <c r="S121" i="1" s="1"/>
  <c r="O113" i="1"/>
  <c r="S113" i="1" s="1"/>
  <c r="O105" i="1"/>
  <c r="S105" i="1" s="1"/>
  <c r="O97" i="1"/>
  <c r="S97" i="1" s="1"/>
  <c r="O89" i="1"/>
  <c r="S89" i="1" s="1"/>
  <c r="O81" i="1"/>
  <c r="S81" i="1" s="1"/>
  <c r="O73" i="1"/>
  <c r="S73" i="1" s="1"/>
  <c r="O65" i="1"/>
  <c r="S65" i="1" s="1"/>
  <c r="O57" i="1"/>
  <c r="S57" i="1" s="1"/>
  <c r="O49" i="1"/>
  <c r="S49" i="1" s="1"/>
  <c r="O41" i="1"/>
  <c r="S41" i="1" s="1"/>
  <c r="O33" i="1"/>
  <c r="S33" i="1" s="1"/>
  <c r="O25" i="1"/>
  <c r="S25" i="1" s="1"/>
  <c r="O17" i="1"/>
  <c r="S17" i="1" s="1"/>
  <c r="O9" i="1"/>
  <c r="S9" i="1" s="1"/>
  <c r="P252" i="1"/>
  <c r="W252" i="1" s="1"/>
  <c r="P188" i="1"/>
  <c r="W188" i="1" s="1"/>
  <c r="P124" i="1"/>
  <c r="W124" i="1" s="1"/>
  <c r="P304" i="1"/>
  <c r="W304" i="1" s="1"/>
  <c r="P296" i="1"/>
  <c r="W296" i="1" s="1"/>
  <c r="P288" i="1"/>
  <c r="W288" i="1" s="1"/>
  <c r="P280" i="1"/>
  <c r="W280" i="1" s="1"/>
  <c r="P272" i="1"/>
  <c r="W272" i="1" s="1"/>
  <c r="P264" i="1"/>
  <c r="W264" i="1" s="1"/>
  <c r="P256" i="1"/>
  <c r="W256" i="1" s="1"/>
  <c r="P248" i="1"/>
  <c r="W248" i="1" s="1"/>
  <c r="P240" i="1"/>
  <c r="W240" i="1" s="1"/>
  <c r="P232" i="1"/>
  <c r="W232" i="1" s="1"/>
  <c r="P224" i="1"/>
  <c r="W224" i="1" s="1"/>
  <c r="P216" i="1"/>
  <c r="W216" i="1" s="1"/>
  <c r="P208" i="1"/>
  <c r="W208" i="1" s="1"/>
  <c r="P200" i="1"/>
  <c r="W200" i="1" s="1"/>
  <c r="P192" i="1"/>
  <c r="W192" i="1" s="1"/>
  <c r="P184" i="1"/>
  <c r="W184" i="1" s="1"/>
  <c r="P176" i="1"/>
  <c r="W176" i="1" s="1"/>
  <c r="P168" i="1"/>
  <c r="W168" i="1" s="1"/>
  <c r="P160" i="1"/>
  <c r="W160" i="1" s="1"/>
  <c r="P152" i="1"/>
  <c r="W152" i="1" s="1"/>
  <c r="P144" i="1"/>
  <c r="W144" i="1" s="1"/>
  <c r="P136" i="1"/>
  <c r="W136" i="1" s="1"/>
  <c r="P128" i="1"/>
  <c r="W128" i="1" s="1"/>
  <c r="P120" i="1"/>
  <c r="W120" i="1" s="1"/>
  <c r="P112" i="1"/>
  <c r="W112" i="1" s="1"/>
  <c r="P104" i="1"/>
  <c r="W104" i="1" s="1"/>
  <c r="P96" i="1"/>
  <c r="W96" i="1" s="1"/>
  <c r="P88" i="1"/>
  <c r="W88" i="1" s="1"/>
  <c r="P80" i="1"/>
  <c r="W80" i="1" s="1"/>
  <c r="P72" i="1"/>
  <c r="W72" i="1" s="1"/>
  <c r="P64" i="1"/>
  <c r="W64" i="1" s="1"/>
  <c r="P56" i="1"/>
  <c r="W56" i="1" s="1"/>
  <c r="P48" i="1"/>
  <c r="W48" i="1" s="1"/>
  <c r="P40" i="1"/>
  <c r="W40" i="1" s="1"/>
  <c r="P32" i="1"/>
  <c r="W32" i="1" s="1"/>
  <c r="P24" i="1"/>
  <c r="W24" i="1" s="1"/>
  <c r="P16" i="1"/>
  <c r="W16" i="1" s="1"/>
  <c r="P8" i="1"/>
  <c r="W8" i="1" s="1"/>
  <c r="O300" i="1"/>
  <c r="S300" i="1" s="1"/>
  <c r="O280" i="1"/>
  <c r="S280" i="1" s="1"/>
  <c r="O236" i="1"/>
  <c r="S236" i="1" s="1"/>
  <c r="O216" i="1"/>
  <c r="S216" i="1" s="1"/>
  <c r="O172" i="1"/>
  <c r="S172" i="1" s="1"/>
  <c r="O152" i="1"/>
  <c r="S152" i="1" s="1"/>
  <c r="O108" i="1"/>
  <c r="S108" i="1" s="1"/>
  <c r="O88" i="1"/>
  <c r="S88" i="1" s="1"/>
  <c r="P244" i="1"/>
  <c r="W244" i="1" s="1"/>
  <c r="P180" i="1"/>
  <c r="W180" i="1" s="1"/>
  <c r="P116" i="1"/>
  <c r="W116" i="1" s="1"/>
  <c r="P303" i="1"/>
  <c r="W303" i="1" s="1"/>
  <c r="P295" i="1"/>
  <c r="W295" i="1" s="1"/>
  <c r="P287" i="1"/>
  <c r="W287" i="1" s="1"/>
  <c r="P279" i="1"/>
  <c r="W279" i="1" s="1"/>
  <c r="P271" i="1"/>
  <c r="W271" i="1" s="1"/>
  <c r="P263" i="1"/>
  <c r="W263" i="1" s="1"/>
  <c r="P255" i="1"/>
  <c r="W255" i="1" s="1"/>
  <c r="P247" i="1"/>
  <c r="W247" i="1" s="1"/>
  <c r="P239" i="1"/>
  <c r="W239" i="1" s="1"/>
  <c r="P231" i="1"/>
  <c r="W231" i="1" s="1"/>
  <c r="P223" i="1"/>
  <c r="W223" i="1" s="1"/>
  <c r="P215" i="1"/>
  <c r="W215" i="1" s="1"/>
  <c r="P207" i="1"/>
  <c r="W207" i="1" s="1"/>
  <c r="P199" i="1"/>
  <c r="W199" i="1" s="1"/>
  <c r="P191" i="1"/>
  <c r="W191" i="1" s="1"/>
  <c r="P183" i="1"/>
  <c r="W183" i="1" s="1"/>
  <c r="P175" i="1"/>
  <c r="W175" i="1" s="1"/>
  <c r="P167" i="1"/>
  <c r="W167" i="1" s="1"/>
  <c r="P159" i="1"/>
  <c r="W159" i="1" s="1"/>
  <c r="P151" i="1"/>
  <c r="W151" i="1" s="1"/>
  <c r="P143" i="1"/>
  <c r="W143" i="1" s="1"/>
  <c r="P135" i="1"/>
  <c r="W135" i="1" s="1"/>
  <c r="P127" i="1"/>
  <c r="W127" i="1" s="1"/>
  <c r="P119" i="1"/>
  <c r="W119" i="1" s="1"/>
  <c r="P111" i="1"/>
  <c r="W111" i="1" s="1"/>
  <c r="P103" i="1"/>
  <c r="W103" i="1" s="1"/>
  <c r="P95" i="1"/>
  <c r="W95" i="1" s="1"/>
  <c r="P87" i="1"/>
  <c r="W87" i="1" s="1"/>
  <c r="P79" i="1"/>
  <c r="W79" i="1" s="1"/>
  <c r="P71" i="1"/>
  <c r="W71" i="1" s="1"/>
  <c r="P63" i="1"/>
  <c r="W63" i="1" s="1"/>
  <c r="P55" i="1"/>
  <c r="W55" i="1" s="1"/>
  <c r="P47" i="1"/>
  <c r="W47" i="1" s="1"/>
  <c r="P39" i="1"/>
  <c r="W39" i="1" s="1"/>
  <c r="P31" i="1"/>
  <c r="W31" i="1" s="1"/>
  <c r="P23" i="1"/>
  <c r="W23" i="1" s="1"/>
  <c r="P15" i="1"/>
  <c r="W15" i="1" s="1"/>
  <c r="P7" i="1"/>
  <c r="W7" i="1" s="1"/>
  <c r="O276" i="1"/>
  <c r="S276" i="1" s="1"/>
  <c r="O256" i="1"/>
  <c r="S256" i="1" s="1"/>
  <c r="O212" i="1"/>
  <c r="S212" i="1" s="1"/>
  <c r="O192" i="1"/>
  <c r="S192" i="1" s="1"/>
  <c r="O148" i="1"/>
  <c r="S148" i="1" s="1"/>
  <c r="O128" i="1"/>
  <c r="S128" i="1" s="1"/>
  <c r="O84" i="1"/>
  <c r="S84" i="1" s="1"/>
  <c r="O64" i="1"/>
  <c r="S64" i="1" s="1"/>
  <c r="O32" i="1"/>
  <c r="S32" i="1" s="1"/>
  <c r="P302" i="1"/>
  <c r="W302" i="1" s="1"/>
  <c r="P294" i="1"/>
  <c r="W294" i="1" s="1"/>
  <c r="P286" i="1"/>
  <c r="W286" i="1" s="1"/>
  <c r="P278" i="1"/>
  <c r="W278" i="1" s="1"/>
  <c r="P270" i="1"/>
  <c r="W270" i="1" s="1"/>
  <c r="P262" i="1"/>
  <c r="W262" i="1" s="1"/>
  <c r="P254" i="1"/>
  <c r="W254" i="1" s="1"/>
  <c r="P246" i="1"/>
  <c r="W246" i="1" s="1"/>
  <c r="P238" i="1"/>
  <c r="W238" i="1" s="1"/>
  <c r="P230" i="1"/>
  <c r="W230" i="1" s="1"/>
  <c r="P222" i="1"/>
  <c r="W222" i="1" s="1"/>
  <c r="P214" i="1"/>
  <c r="W214" i="1" s="1"/>
  <c r="P206" i="1"/>
  <c r="W206" i="1" s="1"/>
  <c r="P198" i="1"/>
  <c r="W198" i="1" s="1"/>
  <c r="P190" i="1"/>
  <c r="W190" i="1" s="1"/>
  <c r="P182" i="1"/>
  <c r="W182" i="1" s="1"/>
  <c r="P174" i="1"/>
  <c r="W174" i="1" s="1"/>
  <c r="P166" i="1"/>
  <c r="W166" i="1" s="1"/>
  <c r="P158" i="1"/>
  <c r="W158" i="1" s="1"/>
  <c r="P150" i="1"/>
  <c r="W150" i="1" s="1"/>
  <c r="P142" i="1"/>
  <c r="W142" i="1" s="1"/>
  <c r="P134" i="1"/>
  <c r="W134" i="1" s="1"/>
  <c r="P126" i="1"/>
  <c r="W126" i="1" s="1"/>
  <c r="P118" i="1"/>
  <c r="W118" i="1" s="1"/>
  <c r="P110" i="1"/>
  <c r="W110" i="1" s="1"/>
  <c r="P102" i="1"/>
  <c r="W102" i="1" s="1"/>
  <c r="P94" i="1"/>
  <c r="W94" i="1" s="1"/>
  <c r="P86" i="1"/>
  <c r="W86" i="1" s="1"/>
  <c r="P78" i="1"/>
  <c r="W78" i="1" s="1"/>
  <c r="P70" i="1"/>
  <c r="W70" i="1" s="1"/>
  <c r="P62" i="1"/>
  <c r="W62" i="1" s="1"/>
  <c r="P54" i="1"/>
  <c r="W54" i="1" s="1"/>
  <c r="P46" i="1"/>
  <c r="W46" i="1" s="1"/>
  <c r="P38" i="1"/>
  <c r="W38" i="1" s="1"/>
  <c r="P30" i="1"/>
  <c r="W30" i="1" s="1"/>
  <c r="P22" i="1"/>
  <c r="W22" i="1" s="1"/>
  <c r="P14" i="1"/>
  <c r="W14" i="1" s="1"/>
  <c r="P6" i="1"/>
  <c r="W6" i="1" s="1"/>
  <c r="O296" i="1"/>
  <c r="S296" i="1" s="1"/>
  <c r="O232" i="1"/>
  <c r="S232" i="1" s="1"/>
  <c r="O168" i="1"/>
  <c r="S168" i="1" s="1"/>
  <c r="O104" i="1"/>
  <c r="S104" i="1" s="1"/>
  <c r="P292" i="1"/>
  <c r="W292" i="1" s="1"/>
  <c r="P228" i="1"/>
  <c r="W228" i="1" s="1"/>
  <c r="P164" i="1"/>
  <c r="W164" i="1" s="1"/>
  <c r="P100" i="1"/>
  <c r="W100" i="1" s="1"/>
  <c r="P301" i="1"/>
  <c r="W301" i="1" s="1"/>
  <c r="P293" i="1"/>
  <c r="W293" i="1" s="1"/>
  <c r="P285" i="1"/>
  <c r="W285" i="1" s="1"/>
  <c r="P277" i="1"/>
  <c r="W277" i="1" s="1"/>
  <c r="P269" i="1"/>
  <c r="W269" i="1" s="1"/>
  <c r="P261" i="1"/>
  <c r="W261" i="1" s="1"/>
  <c r="P253" i="1"/>
  <c r="W253" i="1" s="1"/>
  <c r="P245" i="1"/>
  <c r="W245" i="1" s="1"/>
  <c r="P237" i="1"/>
  <c r="W237" i="1" s="1"/>
  <c r="P229" i="1"/>
  <c r="W229" i="1" s="1"/>
  <c r="P221" i="1"/>
  <c r="W221" i="1" s="1"/>
  <c r="P213" i="1"/>
  <c r="W213" i="1" s="1"/>
  <c r="P205" i="1"/>
  <c r="W205" i="1" s="1"/>
  <c r="P197" i="1"/>
  <c r="W197" i="1" s="1"/>
  <c r="P189" i="1"/>
  <c r="W189" i="1" s="1"/>
  <c r="P181" i="1"/>
  <c r="W181" i="1" s="1"/>
  <c r="P173" i="1"/>
  <c r="W173" i="1" s="1"/>
  <c r="P165" i="1"/>
  <c r="W165" i="1" s="1"/>
  <c r="P157" i="1"/>
  <c r="W157" i="1" s="1"/>
  <c r="P149" i="1"/>
  <c r="W149" i="1" s="1"/>
  <c r="P141" i="1"/>
  <c r="W141" i="1" s="1"/>
  <c r="P133" i="1"/>
  <c r="W133" i="1" s="1"/>
  <c r="P125" i="1"/>
  <c r="W125" i="1" s="1"/>
  <c r="P117" i="1"/>
  <c r="W117" i="1" s="1"/>
  <c r="P109" i="1"/>
  <c r="W109" i="1" s="1"/>
  <c r="P101" i="1"/>
  <c r="W101" i="1" s="1"/>
  <c r="P93" i="1"/>
  <c r="W93" i="1" s="1"/>
  <c r="P85" i="1"/>
  <c r="W85" i="1" s="1"/>
  <c r="P77" i="1"/>
  <c r="W77" i="1" s="1"/>
  <c r="P69" i="1"/>
  <c r="W69" i="1" s="1"/>
  <c r="P61" i="1"/>
  <c r="W61" i="1" s="1"/>
  <c r="P53" i="1"/>
  <c r="W53" i="1" s="1"/>
  <c r="P45" i="1"/>
  <c r="W45" i="1" s="1"/>
  <c r="P37" i="1"/>
  <c r="W37" i="1" s="1"/>
  <c r="P29" i="1"/>
  <c r="W29" i="1" s="1"/>
  <c r="P21" i="1"/>
  <c r="W21" i="1" s="1"/>
  <c r="P13" i="1"/>
  <c r="W13" i="1" s="1"/>
  <c r="P5" i="1"/>
  <c r="W5" i="1" s="1"/>
  <c r="O272" i="1"/>
  <c r="S272" i="1" s="1"/>
  <c r="O208" i="1"/>
  <c r="S208" i="1" s="1"/>
  <c r="O144" i="1"/>
  <c r="S144" i="1" s="1"/>
  <c r="O80" i="1"/>
  <c r="S80" i="1" s="1"/>
  <c r="O56" i="1"/>
  <c r="S56" i="1" s="1"/>
  <c r="O24" i="1"/>
  <c r="S24" i="1" s="1"/>
  <c r="O60" i="1"/>
  <c r="S60" i="1" s="1"/>
  <c r="O52" i="1"/>
  <c r="S52" i="1" s="1"/>
  <c r="O44" i="1"/>
  <c r="S44" i="1" s="1"/>
  <c r="O36" i="1"/>
  <c r="S36" i="1" s="1"/>
  <c r="O28" i="1"/>
  <c r="S28" i="1" s="1"/>
  <c r="O20" i="1"/>
  <c r="S20" i="1" s="1"/>
  <c r="P12" i="1"/>
  <c r="W12" i="1" s="1"/>
  <c r="P4" i="1"/>
  <c r="W4" i="1" s="1"/>
  <c r="O268" i="1"/>
  <c r="S268" i="1" s="1"/>
  <c r="O248" i="1"/>
  <c r="S248" i="1" s="1"/>
  <c r="O204" i="1"/>
  <c r="S204" i="1" s="1"/>
  <c r="O184" i="1"/>
  <c r="S184" i="1" s="1"/>
  <c r="O140" i="1"/>
  <c r="S140" i="1" s="1"/>
  <c r="O120" i="1"/>
  <c r="S120" i="1" s="1"/>
  <c r="O76" i="1"/>
  <c r="S76" i="1" s="1"/>
  <c r="P20" i="1"/>
  <c r="W20" i="1" s="1"/>
  <c r="P2" i="1"/>
  <c r="W2" i="1" s="1"/>
  <c r="P299" i="1"/>
  <c r="W299" i="1" s="1"/>
  <c r="P291" i="1"/>
  <c r="W291" i="1" s="1"/>
  <c r="P283" i="1"/>
  <c r="W283" i="1" s="1"/>
  <c r="P275" i="1"/>
  <c r="W275" i="1" s="1"/>
  <c r="P267" i="1"/>
  <c r="W267" i="1" s="1"/>
  <c r="P259" i="1"/>
  <c r="W259" i="1" s="1"/>
  <c r="P251" i="1"/>
  <c r="W251" i="1" s="1"/>
  <c r="P243" i="1"/>
  <c r="W243" i="1" s="1"/>
  <c r="P235" i="1"/>
  <c r="W235" i="1" s="1"/>
  <c r="P227" i="1"/>
  <c r="W227" i="1" s="1"/>
  <c r="P219" i="1"/>
  <c r="W219" i="1" s="1"/>
  <c r="P211" i="1"/>
  <c r="W211" i="1" s="1"/>
  <c r="P203" i="1"/>
  <c r="W203" i="1" s="1"/>
  <c r="P195" i="1"/>
  <c r="W195" i="1" s="1"/>
  <c r="P187" i="1"/>
  <c r="W187" i="1" s="1"/>
  <c r="P179" i="1"/>
  <c r="W179" i="1" s="1"/>
  <c r="P171" i="1"/>
  <c r="W171" i="1" s="1"/>
  <c r="P163" i="1"/>
  <c r="W163" i="1" s="1"/>
  <c r="P155" i="1"/>
  <c r="W155" i="1" s="1"/>
  <c r="P147" i="1"/>
  <c r="W147" i="1" s="1"/>
  <c r="P139" i="1"/>
  <c r="W139" i="1" s="1"/>
  <c r="P131" i="1"/>
  <c r="W131" i="1" s="1"/>
  <c r="P123" i="1"/>
  <c r="W123" i="1" s="1"/>
  <c r="P115" i="1"/>
  <c r="W115" i="1" s="1"/>
  <c r="P107" i="1"/>
  <c r="W107" i="1" s="1"/>
  <c r="P99" i="1"/>
  <c r="W99" i="1" s="1"/>
  <c r="P91" i="1"/>
  <c r="W91" i="1" s="1"/>
  <c r="P83" i="1"/>
  <c r="W83" i="1" s="1"/>
  <c r="P75" i="1"/>
  <c r="W75" i="1" s="1"/>
  <c r="P67" i="1"/>
  <c r="W67" i="1" s="1"/>
  <c r="P59" i="1"/>
  <c r="W59" i="1" s="1"/>
  <c r="P51" i="1"/>
  <c r="W51" i="1" s="1"/>
  <c r="P43" i="1"/>
  <c r="W43" i="1" s="1"/>
  <c r="P35" i="1"/>
  <c r="W35" i="1" s="1"/>
  <c r="P27" i="1"/>
  <c r="W27" i="1" s="1"/>
  <c r="P19" i="1"/>
  <c r="W19" i="1" s="1"/>
  <c r="P11" i="1"/>
  <c r="W11" i="1" s="1"/>
  <c r="P3" i="1"/>
  <c r="W3" i="1" s="1"/>
  <c r="O288" i="1"/>
  <c r="S288" i="1" s="1"/>
  <c r="O267" i="1"/>
  <c r="S267" i="1" s="1"/>
  <c r="O224" i="1"/>
  <c r="S224" i="1" s="1"/>
  <c r="O203" i="1"/>
  <c r="S203" i="1" s="1"/>
  <c r="O160" i="1"/>
  <c r="S160" i="1" s="1"/>
  <c r="O139" i="1"/>
  <c r="S139" i="1" s="1"/>
  <c r="O96" i="1"/>
  <c r="S96" i="1" s="1"/>
  <c r="O75" i="1"/>
  <c r="S75" i="1" s="1"/>
  <c r="O48" i="1"/>
  <c r="S48" i="1" s="1"/>
  <c r="O16" i="1"/>
  <c r="S16" i="1" s="1"/>
  <c r="O303" i="1"/>
  <c r="S303" i="1" s="1"/>
  <c r="O295" i="1"/>
  <c r="S295" i="1" s="1"/>
  <c r="O287" i="1"/>
  <c r="S287" i="1" s="1"/>
  <c r="O279" i="1"/>
  <c r="S279" i="1" s="1"/>
  <c r="O271" i="1"/>
  <c r="S271" i="1" s="1"/>
  <c r="O263" i="1"/>
  <c r="S263" i="1" s="1"/>
  <c r="O255" i="1"/>
  <c r="S255" i="1" s="1"/>
  <c r="O247" i="1"/>
  <c r="S247" i="1" s="1"/>
  <c r="O239" i="1"/>
  <c r="S239" i="1" s="1"/>
  <c r="O231" i="1"/>
  <c r="S231" i="1" s="1"/>
  <c r="O223" i="1"/>
  <c r="S223" i="1" s="1"/>
  <c r="O215" i="1"/>
  <c r="S215" i="1" s="1"/>
  <c r="O207" i="1"/>
  <c r="S207" i="1" s="1"/>
  <c r="O199" i="1"/>
  <c r="S199" i="1" s="1"/>
  <c r="O191" i="1"/>
  <c r="S191" i="1" s="1"/>
  <c r="O183" i="1"/>
  <c r="S183" i="1" s="1"/>
  <c r="O175" i="1"/>
  <c r="S175" i="1" s="1"/>
  <c r="O167" i="1"/>
  <c r="S167" i="1" s="1"/>
  <c r="O159" i="1"/>
  <c r="S159" i="1" s="1"/>
  <c r="O151" i="1"/>
  <c r="S151" i="1" s="1"/>
  <c r="O143" i="1"/>
  <c r="S143" i="1" s="1"/>
  <c r="O135" i="1"/>
  <c r="S135" i="1" s="1"/>
  <c r="O127" i="1"/>
  <c r="S127" i="1" s="1"/>
  <c r="O119" i="1"/>
  <c r="S119" i="1" s="1"/>
  <c r="O111" i="1"/>
  <c r="S111" i="1" s="1"/>
  <c r="O103" i="1"/>
  <c r="S103" i="1" s="1"/>
  <c r="O95" i="1"/>
  <c r="S95" i="1" s="1"/>
  <c r="O87" i="1"/>
  <c r="S87" i="1" s="1"/>
  <c r="O79" i="1"/>
  <c r="S79" i="1" s="1"/>
  <c r="O71" i="1"/>
  <c r="S71" i="1" s="1"/>
  <c r="O63" i="1"/>
  <c r="S63" i="1" s="1"/>
  <c r="O55" i="1"/>
  <c r="S55" i="1" s="1"/>
  <c r="O47" i="1"/>
  <c r="S47" i="1" s="1"/>
  <c r="O39" i="1"/>
  <c r="S39" i="1" s="1"/>
  <c r="O31" i="1"/>
  <c r="S31" i="1" s="1"/>
  <c r="O23" i="1"/>
  <c r="S23" i="1" s="1"/>
  <c r="O15" i="1"/>
  <c r="S15" i="1" s="1"/>
  <c r="O7" i="1"/>
  <c r="S7" i="1" s="1"/>
  <c r="O302" i="1"/>
  <c r="S302" i="1" s="1"/>
  <c r="O294" i="1"/>
  <c r="S294" i="1" s="1"/>
  <c r="O286" i="1"/>
  <c r="S286" i="1" s="1"/>
  <c r="O278" i="1"/>
  <c r="S278" i="1" s="1"/>
  <c r="O270" i="1"/>
  <c r="S270" i="1" s="1"/>
  <c r="O262" i="1"/>
  <c r="S262" i="1" s="1"/>
  <c r="O254" i="1"/>
  <c r="S254" i="1" s="1"/>
  <c r="O246" i="1"/>
  <c r="S246" i="1" s="1"/>
  <c r="O238" i="1"/>
  <c r="S238" i="1" s="1"/>
  <c r="O230" i="1"/>
  <c r="S230" i="1" s="1"/>
  <c r="O222" i="1"/>
  <c r="S222" i="1" s="1"/>
  <c r="O214" i="1"/>
  <c r="S214" i="1" s="1"/>
  <c r="O206" i="1"/>
  <c r="S206" i="1" s="1"/>
  <c r="O198" i="1"/>
  <c r="S198" i="1" s="1"/>
  <c r="O190" i="1"/>
  <c r="S190" i="1" s="1"/>
  <c r="O182" i="1"/>
  <c r="S182" i="1" s="1"/>
  <c r="O174" i="1"/>
  <c r="S174" i="1" s="1"/>
  <c r="O166" i="1"/>
  <c r="S166" i="1" s="1"/>
  <c r="O158" i="1"/>
  <c r="S158" i="1" s="1"/>
  <c r="O150" i="1"/>
  <c r="S150" i="1" s="1"/>
  <c r="O142" i="1"/>
  <c r="S142" i="1" s="1"/>
  <c r="O134" i="1"/>
  <c r="S134" i="1" s="1"/>
  <c r="O126" i="1"/>
  <c r="S126" i="1" s="1"/>
  <c r="O118" i="1"/>
  <c r="S118" i="1" s="1"/>
  <c r="O110" i="1"/>
  <c r="S110" i="1" s="1"/>
  <c r="O102" i="1"/>
  <c r="S102" i="1" s="1"/>
  <c r="O94" i="1"/>
  <c r="S94" i="1" s="1"/>
  <c r="O86" i="1"/>
  <c r="S86" i="1" s="1"/>
  <c r="O78" i="1"/>
  <c r="S78" i="1" s="1"/>
  <c r="O70" i="1"/>
  <c r="S70" i="1" s="1"/>
  <c r="O62" i="1"/>
  <c r="S62" i="1" s="1"/>
  <c r="O54" i="1"/>
  <c r="S54" i="1" s="1"/>
  <c r="O46" i="1"/>
  <c r="S46" i="1" s="1"/>
  <c r="O38" i="1"/>
  <c r="S38" i="1" s="1"/>
  <c r="O30" i="1"/>
  <c r="S30" i="1" s="1"/>
  <c r="O22" i="1"/>
  <c r="S22" i="1" s="1"/>
  <c r="O14" i="1"/>
  <c r="S14" i="1" s="1"/>
  <c r="O6" i="1"/>
  <c r="S6" i="1" s="1"/>
  <c r="O12" i="1"/>
  <c r="S12" i="1" s="1"/>
  <c r="O4" i="1"/>
  <c r="S4" i="1" s="1"/>
  <c r="O306" i="1"/>
  <c r="S306" i="1" s="1"/>
  <c r="O298" i="1"/>
  <c r="S298" i="1" s="1"/>
  <c r="O290" i="1"/>
  <c r="S290" i="1" s="1"/>
  <c r="O282" i="1"/>
  <c r="S282" i="1" s="1"/>
  <c r="O274" i="1"/>
  <c r="S274" i="1" s="1"/>
  <c r="O266" i="1"/>
  <c r="S266" i="1" s="1"/>
  <c r="O258" i="1"/>
  <c r="S258" i="1" s="1"/>
  <c r="O250" i="1"/>
  <c r="S250" i="1" s="1"/>
  <c r="O242" i="1"/>
  <c r="S242" i="1" s="1"/>
  <c r="O234" i="1"/>
  <c r="S234" i="1" s="1"/>
  <c r="O226" i="1"/>
  <c r="S226" i="1" s="1"/>
  <c r="O218" i="1"/>
  <c r="S218" i="1" s="1"/>
  <c r="O210" i="1"/>
  <c r="S210" i="1" s="1"/>
  <c r="O202" i="1"/>
  <c r="S202" i="1" s="1"/>
  <c r="O194" i="1"/>
  <c r="S194" i="1" s="1"/>
  <c r="O186" i="1"/>
  <c r="S186" i="1" s="1"/>
  <c r="O178" i="1"/>
  <c r="S178" i="1" s="1"/>
  <c r="O170" i="1"/>
  <c r="S170" i="1" s="1"/>
  <c r="O162" i="1"/>
  <c r="S162" i="1" s="1"/>
  <c r="O154" i="1"/>
  <c r="S154" i="1" s="1"/>
  <c r="O146" i="1"/>
  <c r="S146" i="1" s="1"/>
  <c r="O138" i="1"/>
  <c r="S138" i="1" s="1"/>
  <c r="O130" i="1"/>
  <c r="S130" i="1" s="1"/>
  <c r="O122" i="1"/>
  <c r="S122" i="1" s="1"/>
  <c r="O114" i="1"/>
  <c r="S114" i="1" s="1"/>
  <c r="O106" i="1"/>
  <c r="S106" i="1" s="1"/>
  <c r="O98" i="1"/>
  <c r="S98" i="1" s="1"/>
  <c r="O90" i="1"/>
  <c r="S90" i="1" s="1"/>
  <c r="O82" i="1"/>
  <c r="S82" i="1" s="1"/>
  <c r="O74" i="1"/>
  <c r="S74" i="1" s="1"/>
  <c r="O66" i="1"/>
  <c r="S66" i="1" s="1"/>
  <c r="O58" i="1"/>
  <c r="S58" i="1" s="1"/>
  <c r="O50" i="1"/>
  <c r="S50" i="1" s="1"/>
  <c r="O42" i="1"/>
  <c r="S42" i="1" s="1"/>
  <c r="O34" i="1"/>
  <c r="S34" i="1" s="1"/>
  <c r="O26" i="1"/>
  <c r="S26" i="1" s="1"/>
  <c r="O18" i="1"/>
  <c r="S18" i="1" s="1"/>
  <c r="O10" i="1"/>
  <c r="S10" i="1" s="1"/>
  <c r="Y51" i="1" l="1"/>
  <c r="Z51" i="1"/>
  <c r="X51" i="1"/>
  <c r="Z2" i="1"/>
  <c r="Y2" i="1"/>
  <c r="X2" i="1"/>
  <c r="Z77" i="1"/>
  <c r="X77" i="1"/>
  <c r="Y77" i="1"/>
  <c r="Z292" i="1"/>
  <c r="Y292" i="1"/>
  <c r="X292" i="1"/>
  <c r="Z222" i="1"/>
  <c r="Y222" i="1"/>
  <c r="X222" i="1"/>
  <c r="X167" i="1"/>
  <c r="Y167" i="1"/>
  <c r="Z167" i="1"/>
  <c r="Z224" i="1"/>
  <c r="Y224" i="1"/>
  <c r="X224" i="1"/>
  <c r="Y34" i="1"/>
  <c r="X34" i="1"/>
  <c r="Z34" i="1"/>
  <c r="Z290" i="1"/>
  <c r="Y290" i="1"/>
  <c r="X290" i="1"/>
  <c r="Z241" i="1"/>
  <c r="Y241" i="1"/>
  <c r="X241" i="1"/>
  <c r="Z187" i="1"/>
  <c r="X187" i="1"/>
  <c r="Y187" i="1"/>
  <c r="Y213" i="1"/>
  <c r="Z213" i="1"/>
  <c r="X213" i="1"/>
  <c r="Y102" i="1"/>
  <c r="Z102" i="1"/>
  <c r="X102" i="1"/>
  <c r="Z239" i="1"/>
  <c r="X239" i="1"/>
  <c r="Y239" i="1"/>
  <c r="Y104" i="1"/>
  <c r="X104" i="1"/>
  <c r="Z104" i="1"/>
  <c r="Y170" i="1"/>
  <c r="Z170" i="1"/>
  <c r="X170" i="1"/>
  <c r="Z121" i="1"/>
  <c r="Y121" i="1"/>
  <c r="X121" i="1"/>
  <c r="Y44" i="1"/>
  <c r="Z44" i="1"/>
  <c r="X44" i="1"/>
  <c r="Z236" i="1"/>
  <c r="X236" i="1"/>
  <c r="Y236" i="1"/>
  <c r="Y3" i="1"/>
  <c r="Z3" i="1"/>
  <c r="X3" i="1"/>
  <c r="Y67" i="1"/>
  <c r="Z67" i="1"/>
  <c r="X67" i="1"/>
  <c r="Z131" i="1"/>
  <c r="Y131" i="1"/>
  <c r="X131" i="1"/>
  <c r="Z195" i="1"/>
  <c r="X195" i="1"/>
  <c r="Y195" i="1"/>
  <c r="X259" i="1"/>
  <c r="Y259" i="1"/>
  <c r="Z259" i="1"/>
  <c r="Z12" i="1"/>
  <c r="X12" i="1"/>
  <c r="Y12" i="1"/>
  <c r="Y29" i="1"/>
  <c r="X29" i="1"/>
  <c r="Z29" i="1"/>
  <c r="Z93" i="1"/>
  <c r="X93" i="1"/>
  <c r="Y93" i="1"/>
  <c r="Z157" i="1"/>
  <c r="Y157" i="1"/>
  <c r="X157" i="1"/>
  <c r="Z221" i="1"/>
  <c r="Y221" i="1"/>
  <c r="X221" i="1"/>
  <c r="X285" i="1"/>
  <c r="Z285" i="1"/>
  <c r="Y285" i="1"/>
  <c r="Z46" i="1"/>
  <c r="Y46" i="1"/>
  <c r="X46" i="1"/>
  <c r="X110" i="1"/>
  <c r="Y110" i="1"/>
  <c r="Z110" i="1"/>
  <c r="Y174" i="1"/>
  <c r="Z174" i="1"/>
  <c r="X174" i="1"/>
  <c r="Z238" i="1"/>
  <c r="Y238" i="1"/>
  <c r="X238" i="1"/>
  <c r="Z302" i="1"/>
  <c r="Y302" i="1"/>
  <c r="X302" i="1"/>
  <c r="Y55" i="1"/>
  <c r="X55" i="1"/>
  <c r="Z55" i="1"/>
  <c r="Y119" i="1"/>
  <c r="X119" i="1"/>
  <c r="Z119" i="1"/>
  <c r="Z183" i="1"/>
  <c r="Y183" i="1"/>
  <c r="X183" i="1"/>
  <c r="Z247" i="1"/>
  <c r="Y247" i="1"/>
  <c r="X247" i="1"/>
  <c r="X116" i="1"/>
  <c r="Y116" i="1"/>
  <c r="Z116" i="1"/>
  <c r="X48" i="1"/>
  <c r="Y48" i="1"/>
  <c r="Z48" i="1"/>
  <c r="Z112" i="1"/>
  <c r="Y112" i="1"/>
  <c r="X112" i="1"/>
  <c r="Z176" i="1"/>
  <c r="X176" i="1"/>
  <c r="Y176" i="1"/>
  <c r="Z240" i="1"/>
  <c r="Y240" i="1"/>
  <c r="X240" i="1"/>
  <c r="Z304" i="1"/>
  <c r="Y304" i="1"/>
  <c r="X304" i="1"/>
  <c r="Y50" i="1"/>
  <c r="X50" i="1"/>
  <c r="Z50" i="1"/>
  <c r="Y114" i="1"/>
  <c r="Z114" i="1"/>
  <c r="X114" i="1"/>
  <c r="Y178" i="1"/>
  <c r="Z178" i="1"/>
  <c r="X178" i="1"/>
  <c r="Z242" i="1"/>
  <c r="Y242" i="1"/>
  <c r="X242" i="1"/>
  <c r="Z306" i="1"/>
  <c r="Y306" i="1"/>
  <c r="X306" i="1"/>
  <c r="Z65" i="1"/>
  <c r="Y65" i="1"/>
  <c r="X65" i="1"/>
  <c r="Y129" i="1"/>
  <c r="X129" i="1"/>
  <c r="Z129" i="1"/>
  <c r="Z193" i="1"/>
  <c r="X193" i="1"/>
  <c r="Y193" i="1"/>
  <c r="X257" i="1"/>
  <c r="Y257" i="1"/>
  <c r="Z257" i="1"/>
  <c r="X52" i="1"/>
  <c r="Y52" i="1"/>
  <c r="Z52" i="1"/>
  <c r="Z243" i="1"/>
  <c r="X243" i="1"/>
  <c r="Y243" i="1"/>
  <c r="Z13" i="1"/>
  <c r="Y13" i="1"/>
  <c r="X13" i="1"/>
  <c r="Z269" i="1"/>
  <c r="Y269" i="1"/>
  <c r="X269" i="1"/>
  <c r="Y158" i="1"/>
  <c r="Z158" i="1"/>
  <c r="X158" i="1"/>
  <c r="Z103" i="1"/>
  <c r="Y103" i="1"/>
  <c r="X103" i="1"/>
  <c r="X32" i="1"/>
  <c r="Y32" i="1"/>
  <c r="Z32" i="1"/>
  <c r="Z288" i="1"/>
  <c r="Y288" i="1"/>
  <c r="X288" i="1"/>
  <c r="Y98" i="1"/>
  <c r="X98" i="1"/>
  <c r="Z98" i="1"/>
  <c r="Y49" i="1"/>
  <c r="Z49" i="1"/>
  <c r="X49" i="1"/>
  <c r="Y59" i="1"/>
  <c r="Z59" i="1"/>
  <c r="X59" i="1"/>
  <c r="Y20" i="1"/>
  <c r="Z20" i="1"/>
  <c r="X20" i="1"/>
  <c r="Y85" i="1"/>
  <c r="Z85" i="1"/>
  <c r="X85" i="1"/>
  <c r="Z230" i="1"/>
  <c r="X230" i="1"/>
  <c r="Y230" i="1"/>
  <c r="Y111" i="1"/>
  <c r="X111" i="1"/>
  <c r="Z111" i="1"/>
  <c r="Z232" i="1"/>
  <c r="X232" i="1"/>
  <c r="Y232" i="1"/>
  <c r="Y42" i="1"/>
  <c r="X42" i="1"/>
  <c r="Z42" i="1"/>
  <c r="Z298" i="1"/>
  <c r="X298" i="1"/>
  <c r="Y298" i="1"/>
  <c r="Y249" i="1"/>
  <c r="X249" i="1"/>
  <c r="Z249" i="1"/>
  <c r="Y108" i="1"/>
  <c r="Z108" i="1"/>
  <c r="X108" i="1"/>
  <c r="X11" i="1"/>
  <c r="Z11" i="1"/>
  <c r="Y11" i="1"/>
  <c r="Z75" i="1"/>
  <c r="Y75" i="1"/>
  <c r="X75" i="1"/>
  <c r="Y139" i="1"/>
  <c r="Z139" i="1"/>
  <c r="X139" i="1"/>
  <c r="Z203" i="1"/>
  <c r="X203" i="1"/>
  <c r="Y203" i="1"/>
  <c r="Z267" i="1"/>
  <c r="X267" i="1"/>
  <c r="Y267" i="1"/>
  <c r="Z37" i="1"/>
  <c r="Y37" i="1"/>
  <c r="X37" i="1"/>
  <c r="X101" i="1"/>
  <c r="Z101" i="1"/>
  <c r="Y101" i="1"/>
  <c r="Z165" i="1"/>
  <c r="Y165" i="1"/>
  <c r="X165" i="1"/>
  <c r="Z229" i="1"/>
  <c r="Y229" i="1"/>
  <c r="X229" i="1"/>
  <c r="Z293" i="1"/>
  <c r="X293" i="1"/>
  <c r="Y293" i="1"/>
  <c r="Z54" i="1"/>
  <c r="X54" i="1"/>
  <c r="Y54" i="1"/>
  <c r="Y118" i="1"/>
  <c r="Z118" i="1"/>
  <c r="X118" i="1"/>
  <c r="Y182" i="1"/>
  <c r="Z182" i="1"/>
  <c r="X182" i="1"/>
  <c r="Z246" i="1"/>
  <c r="X246" i="1"/>
  <c r="Y246" i="1"/>
  <c r="Y63" i="1"/>
  <c r="X63" i="1"/>
  <c r="Z63" i="1"/>
  <c r="Y127" i="1"/>
  <c r="X127" i="1"/>
  <c r="Z127" i="1"/>
  <c r="X191" i="1"/>
  <c r="Z191" i="1"/>
  <c r="Y191" i="1"/>
  <c r="X255" i="1"/>
  <c r="Z255" i="1"/>
  <c r="Y255" i="1"/>
  <c r="Z180" i="1"/>
  <c r="X180" i="1"/>
  <c r="Y180" i="1"/>
  <c r="X56" i="1"/>
  <c r="Y56" i="1"/>
  <c r="Z56" i="1"/>
  <c r="Y120" i="1"/>
  <c r="X120" i="1"/>
  <c r="Z120" i="1"/>
  <c r="Z184" i="1"/>
  <c r="Y184" i="1"/>
  <c r="X184" i="1"/>
  <c r="Z248" i="1"/>
  <c r="X248" i="1"/>
  <c r="Y248" i="1"/>
  <c r="Z124" i="1"/>
  <c r="Y124" i="1"/>
  <c r="X124" i="1"/>
  <c r="Y58" i="1"/>
  <c r="X58" i="1"/>
  <c r="Z58" i="1"/>
  <c r="Z122" i="1"/>
  <c r="X122" i="1"/>
  <c r="Y122" i="1"/>
  <c r="Y186" i="1"/>
  <c r="X186" i="1"/>
  <c r="Z186" i="1"/>
  <c r="Z250" i="1"/>
  <c r="X250" i="1"/>
  <c r="Y250" i="1"/>
  <c r="Z9" i="1"/>
  <c r="Y9" i="1"/>
  <c r="X9" i="1"/>
  <c r="X73" i="1"/>
  <c r="Y73" i="1"/>
  <c r="Z73" i="1"/>
  <c r="Z137" i="1"/>
  <c r="X137" i="1"/>
  <c r="Y137" i="1"/>
  <c r="Z201" i="1"/>
  <c r="Y201" i="1"/>
  <c r="X201" i="1"/>
  <c r="Y265" i="1"/>
  <c r="X265" i="1"/>
  <c r="Z265" i="1"/>
  <c r="X60" i="1"/>
  <c r="Y60" i="1"/>
  <c r="Z60" i="1"/>
  <c r="X39" i="1"/>
  <c r="Y39" i="1"/>
  <c r="Z39" i="1"/>
  <c r="X19" i="1"/>
  <c r="Z19" i="1"/>
  <c r="Y19" i="1"/>
  <c r="Y83" i="1"/>
  <c r="Z83" i="1"/>
  <c r="X83" i="1"/>
  <c r="Z147" i="1"/>
  <c r="Y147" i="1"/>
  <c r="X147" i="1"/>
  <c r="Z211" i="1"/>
  <c r="Y211" i="1"/>
  <c r="X211" i="1"/>
  <c r="X275" i="1"/>
  <c r="Z275" i="1"/>
  <c r="Y275" i="1"/>
  <c r="Z45" i="1"/>
  <c r="X45" i="1"/>
  <c r="Y45" i="1"/>
  <c r="Z109" i="1"/>
  <c r="Y109" i="1"/>
  <c r="X109" i="1"/>
  <c r="Z173" i="1"/>
  <c r="Y173" i="1"/>
  <c r="X173" i="1"/>
  <c r="Y237" i="1"/>
  <c r="Z237" i="1"/>
  <c r="X237" i="1"/>
  <c r="Z301" i="1"/>
  <c r="Y301" i="1"/>
  <c r="X301" i="1"/>
  <c r="X62" i="1"/>
  <c r="Z62" i="1"/>
  <c r="Y62" i="1"/>
  <c r="Y126" i="1"/>
  <c r="Z126" i="1"/>
  <c r="X126" i="1"/>
  <c r="Y190" i="1"/>
  <c r="Z190" i="1"/>
  <c r="X190" i="1"/>
  <c r="Z254" i="1"/>
  <c r="Y254" i="1"/>
  <c r="X254" i="1"/>
  <c r="Y7" i="1"/>
  <c r="Z7" i="1"/>
  <c r="X7" i="1"/>
  <c r="Y71" i="1"/>
  <c r="Z71" i="1"/>
  <c r="X71" i="1"/>
  <c r="Z135" i="1"/>
  <c r="Y135" i="1"/>
  <c r="X135" i="1"/>
  <c r="X199" i="1"/>
  <c r="Z199" i="1"/>
  <c r="Y199" i="1"/>
  <c r="Y263" i="1"/>
  <c r="X263" i="1"/>
  <c r="Z263" i="1"/>
  <c r="Z244" i="1"/>
  <c r="Y244" i="1"/>
  <c r="X244" i="1"/>
  <c r="X64" i="1"/>
  <c r="Y64" i="1"/>
  <c r="Z64" i="1"/>
  <c r="Z128" i="1"/>
  <c r="Y128" i="1"/>
  <c r="X128" i="1"/>
  <c r="X192" i="1"/>
  <c r="Y192" i="1"/>
  <c r="Z192" i="1"/>
  <c r="Z256" i="1"/>
  <c r="Y256" i="1"/>
  <c r="X256" i="1"/>
  <c r="Y188" i="1"/>
  <c r="Z188" i="1"/>
  <c r="X188" i="1"/>
  <c r="Y132" i="1"/>
  <c r="Z132" i="1"/>
  <c r="X132" i="1"/>
  <c r="Y66" i="1"/>
  <c r="X66" i="1"/>
  <c r="Z66" i="1"/>
  <c r="Y130" i="1"/>
  <c r="X130" i="1"/>
  <c r="Z130" i="1"/>
  <c r="Y194" i="1"/>
  <c r="Z194" i="1"/>
  <c r="X194" i="1"/>
  <c r="Z258" i="1"/>
  <c r="Y258" i="1"/>
  <c r="X258" i="1"/>
  <c r="X17" i="1"/>
  <c r="Z17" i="1"/>
  <c r="Y17" i="1"/>
  <c r="X81" i="1"/>
  <c r="Y81" i="1"/>
  <c r="Z81" i="1"/>
  <c r="Y145" i="1"/>
  <c r="Z145" i="1"/>
  <c r="X145" i="1"/>
  <c r="Y209" i="1"/>
  <c r="X209" i="1"/>
  <c r="Z209" i="1"/>
  <c r="X273" i="1"/>
  <c r="Z273" i="1"/>
  <c r="Y273" i="1"/>
  <c r="Z115" i="1"/>
  <c r="Y115" i="1"/>
  <c r="X115" i="1"/>
  <c r="Y205" i="1"/>
  <c r="Z205" i="1"/>
  <c r="X205" i="1"/>
  <c r="X94" i="1"/>
  <c r="Z94" i="1"/>
  <c r="Y94" i="1"/>
  <c r="Y295" i="1"/>
  <c r="X295" i="1"/>
  <c r="Z295" i="1"/>
  <c r="X160" i="1"/>
  <c r="Y160" i="1"/>
  <c r="Z160" i="1"/>
  <c r="Z226" i="1"/>
  <c r="Y226" i="1"/>
  <c r="X226" i="1"/>
  <c r="X113" i="1"/>
  <c r="Z113" i="1"/>
  <c r="Y113" i="1"/>
  <c r="Y36" i="1"/>
  <c r="Z36" i="1"/>
  <c r="X36" i="1"/>
  <c r="Z251" i="1"/>
  <c r="X251" i="1"/>
  <c r="Y251" i="1"/>
  <c r="Z21" i="1"/>
  <c r="Y21" i="1"/>
  <c r="X21" i="1"/>
  <c r="X277" i="1"/>
  <c r="Z277" i="1"/>
  <c r="Y277" i="1"/>
  <c r="Y166" i="1"/>
  <c r="X166" i="1"/>
  <c r="Z166" i="1"/>
  <c r="X47" i="1"/>
  <c r="Y47" i="1"/>
  <c r="Z47" i="1"/>
  <c r="Z303" i="1"/>
  <c r="Y303" i="1"/>
  <c r="X303" i="1"/>
  <c r="Z168" i="1"/>
  <c r="X168" i="1"/>
  <c r="Y168" i="1"/>
  <c r="Z234" i="1"/>
  <c r="X234" i="1"/>
  <c r="Y234" i="1"/>
  <c r="Z185" i="1"/>
  <c r="X185" i="1"/>
  <c r="Y185" i="1"/>
  <c r="Z300" i="1"/>
  <c r="Y300" i="1"/>
  <c r="X300" i="1"/>
  <c r="Z27" i="1"/>
  <c r="Y27" i="1"/>
  <c r="X27" i="1"/>
  <c r="Z91" i="1"/>
  <c r="Y91" i="1"/>
  <c r="X91" i="1"/>
  <c r="X155" i="1"/>
  <c r="Z155" i="1"/>
  <c r="Y155" i="1"/>
  <c r="Z219" i="1"/>
  <c r="Y219" i="1"/>
  <c r="X219" i="1"/>
  <c r="Z283" i="1"/>
  <c r="Y283" i="1"/>
  <c r="X283" i="1"/>
  <c r="Y53" i="1"/>
  <c r="Z53" i="1"/>
  <c r="X53" i="1"/>
  <c r="Y117" i="1"/>
  <c r="X117" i="1"/>
  <c r="Z117" i="1"/>
  <c r="Z181" i="1"/>
  <c r="Y181" i="1"/>
  <c r="X181" i="1"/>
  <c r="Z245" i="1"/>
  <c r="Y245" i="1"/>
  <c r="X245" i="1"/>
  <c r="X100" i="1"/>
  <c r="Y100" i="1"/>
  <c r="Z100" i="1"/>
  <c r="Z6" i="1"/>
  <c r="Y6" i="1"/>
  <c r="X6" i="1"/>
  <c r="Z70" i="1"/>
  <c r="X70" i="1"/>
  <c r="Y70" i="1"/>
  <c r="Z134" i="1"/>
  <c r="Y134" i="1"/>
  <c r="X134" i="1"/>
  <c r="Y198" i="1"/>
  <c r="Z198" i="1"/>
  <c r="X198" i="1"/>
  <c r="Z262" i="1"/>
  <c r="X262" i="1"/>
  <c r="Y262" i="1"/>
  <c r="Z15" i="1"/>
  <c r="Y15" i="1"/>
  <c r="X15" i="1"/>
  <c r="Y79" i="1"/>
  <c r="Z79" i="1"/>
  <c r="X79" i="1"/>
  <c r="Z143" i="1"/>
  <c r="Y143" i="1"/>
  <c r="X143" i="1"/>
  <c r="Z207" i="1"/>
  <c r="Y207" i="1"/>
  <c r="X207" i="1"/>
  <c r="Z271" i="1"/>
  <c r="Y271" i="1"/>
  <c r="X271" i="1"/>
  <c r="Z8" i="1"/>
  <c r="Y8" i="1"/>
  <c r="X8" i="1"/>
  <c r="X72" i="1"/>
  <c r="Y72" i="1"/>
  <c r="Z72" i="1"/>
  <c r="Y136" i="1"/>
  <c r="X136" i="1"/>
  <c r="Z136" i="1"/>
  <c r="Z200" i="1"/>
  <c r="X200" i="1"/>
  <c r="Y200" i="1"/>
  <c r="Z264" i="1"/>
  <c r="X264" i="1"/>
  <c r="Y264" i="1"/>
  <c r="Z252" i="1"/>
  <c r="X252" i="1"/>
  <c r="Y252" i="1"/>
  <c r="X10" i="1"/>
  <c r="Y10" i="1"/>
  <c r="Z10" i="1"/>
  <c r="Y74" i="1"/>
  <c r="Z74" i="1"/>
  <c r="X74" i="1"/>
  <c r="Y138" i="1"/>
  <c r="X138" i="1"/>
  <c r="Z138" i="1"/>
  <c r="Y202" i="1"/>
  <c r="Z202" i="1"/>
  <c r="X202" i="1"/>
  <c r="Z266" i="1"/>
  <c r="X266" i="1"/>
  <c r="Y266" i="1"/>
  <c r="X25" i="1"/>
  <c r="Z25" i="1"/>
  <c r="Y25" i="1"/>
  <c r="Y89" i="1"/>
  <c r="Z89" i="1"/>
  <c r="X89" i="1"/>
  <c r="Z153" i="1"/>
  <c r="Y153" i="1"/>
  <c r="X153" i="1"/>
  <c r="Z217" i="1"/>
  <c r="Y217" i="1"/>
  <c r="X217" i="1"/>
  <c r="Y281" i="1"/>
  <c r="Z281" i="1"/>
  <c r="X281" i="1"/>
  <c r="X76" i="1"/>
  <c r="Y76" i="1"/>
  <c r="Z76" i="1"/>
  <c r="X140" i="1"/>
  <c r="Z140" i="1"/>
  <c r="Y140" i="1"/>
  <c r="Z204" i="1"/>
  <c r="X204" i="1"/>
  <c r="Y204" i="1"/>
  <c r="Z268" i="1"/>
  <c r="X268" i="1"/>
  <c r="Y268" i="1"/>
  <c r="Y68" i="1"/>
  <c r="Z68" i="1"/>
  <c r="X68" i="1"/>
  <c r="Z99" i="1"/>
  <c r="X99" i="1"/>
  <c r="Y99" i="1"/>
  <c r="Z291" i="1"/>
  <c r="Y291" i="1"/>
  <c r="X291" i="1"/>
  <c r="Z125" i="1"/>
  <c r="Y125" i="1"/>
  <c r="X125" i="1"/>
  <c r="Y164" i="1"/>
  <c r="Z164" i="1"/>
  <c r="X164" i="1"/>
  <c r="X14" i="1"/>
  <c r="Y14" i="1"/>
  <c r="Z14" i="1"/>
  <c r="X78" i="1"/>
  <c r="Z78" i="1"/>
  <c r="Y78" i="1"/>
  <c r="Y206" i="1"/>
  <c r="X206" i="1"/>
  <c r="Z206" i="1"/>
  <c r="Z270" i="1"/>
  <c r="Y270" i="1"/>
  <c r="X270" i="1"/>
  <c r="Y23" i="1"/>
  <c r="X23" i="1"/>
  <c r="Z23" i="1"/>
  <c r="Y87" i="1"/>
  <c r="X87" i="1"/>
  <c r="Z87" i="1"/>
  <c r="Z151" i="1"/>
  <c r="Y151" i="1"/>
  <c r="X151" i="1"/>
  <c r="Z215" i="1"/>
  <c r="Y215" i="1"/>
  <c r="X215" i="1"/>
  <c r="Y279" i="1"/>
  <c r="X279" i="1"/>
  <c r="Z279" i="1"/>
  <c r="Z16" i="1"/>
  <c r="Y16" i="1"/>
  <c r="X16" i="1"/>
  <c r="X80" i="1"/>
  <c r="Y80" i="1"/>
  <c r="Z80" i="1"/>
  <c r="X144" i="1"/>
  <c r="Z144" i="1"/>
  <c r="Y144" i="1"/>
  <c r="Z208" i="1"/>
  <c r="X208" i="1"/>
  <c r="Y208" i="1"/>
  <c r="Z272" i="1"/>
  <c r="Y272" i="1"/>
  <c r="X272" i="1"/>
  <c r="X18" i="1"/>
  <c r="Y18" i="1"/>
  <c r="Z18" i="1"/>
  <c r="Y82" i="1"/>
  <c r="Z82" i="1"/>
  <c r="X82" i="1"/>
  <c r="X146" i="1"/>
  <c r="Z146" i="1"/>
  <c r="Y146" i="1"/>
  <c r="Y210" i="1"/>
  <c r="Z210" i="1"/>
  <c r="X210" i="1"/>
  <c r="Z274" i="1"/>
  <c r="Y274" i="1"/>
  <c r="X274" i="1"/>
  <c r="Y33" i="1"/>
  <c r="X33" i="1"/>
  <c r="Z33" i="1"/>
  <c r="Y97" i="1"/>
  <c r="Z97" i="1"/>
  <c r="X97" i="1"/>
  <c r="Z161" i="1"/>
  <c r="X161" i="1"/>
  <c r="Y161" i="1"/>
  <c r="Z225" i="1"/>
  <c r="X225" i="1"/>
  <c r="Y225" i="1"/>
  <c r="X289" i="1"/>
  <c r="Z289" i="1"/>
  <c r="Y289" i="1"/>
  <c r="Z260" i="1"/>
  <c r="Y260" i="1"/>
  <c r="X260" i="1"/>
  <c r="Z84" i="1"/>
  <c r="Y84" i="1"/>
  <c r="X84" i="1"/>
  <c r="Y148" i="1"/>
  <c r="X148" i="1"/>
  <c r="Z148" i="1"/>
  <c r="Y212" i="1"/>
  <c r="Z212" i="1"/>
  <c r="X212" i="1"/>
  <c r="Z276" i="1"/>
  <c r="X276" i="1"/>
  <c r="Y276" i="1"/>
  <c r="Z179" i="1"/>
  <c r="Y179" i="1"/>
  <c r="X179" i="1"/>
  <c r="Y141" i="1"/>
  <c r="X141" i="1"/>
  <c r="Z141" i="1"/>
  <c r="Z30" i="1"/>
  <c r="Y30" i="1"/>
  <c r="X30" i="1"/>
  <c r="Z286" i="1"/>
  <c r="Y286" i="1"/>
  <c r="X286" i="1"/>
  <c r="Y231" i="1"/>
  <c r="Z231" i="1"/>
  <c r="X231" i="1"/>
  <c r="Z96" i="1"/>
  <c r="X96" i="1"/>
  <c r="Y96" i="1"/>
  <c r="Y162" i="1"/>
  <c r="Z162" i="1"/>
  <c r="X162" i="1"/>
  <c r="Z177" i="1"/>
  <c r="Y177" i="1"/>
  <c r="X177" i="1"/>
  <c r="Y123" i="1"/>
  <c r="Z123" i="1"/>
  <c r="X123" i="1"/>
  <c r="Z4" i="1"/>
  <c r="Y4" i="1"/>
  <c r="X4" i="1"/>
  <c r="Z149" i="1"/>
  <c r="Y149" i="1"/>
  <c r="X149" i="1"/>
  <c r="X38" i="1"/>
  <c r="Z38" i="1"/>
  <c r="Y38" i="1"/>
  <c r="Z294" i="1"/>
  <c r="X294" i="1"/>
  <c r="Y294" i="1"/>
  <c r="X175" i="1"/>
  <c r="Z175" i="1"/>
  <c r="Y175" i="1"/>
  <c r="Y40" i="1"/>
  <c r="X40" i="1"/>
  <c r="Z40" i="1"/>
  <c r="Z296" i="1"/>
  <c r="X296" i="1"/>
  <c r="Y296" i="1"/>
  <c r="X106" i="1"/>
  <c r="Y106" i="1"/>
  <c r="Z106" i="1"/>
  <c r="Y57" i="1"/>
  <c r="Z57" i="1"/>
  <c r="X57" i="1"/>
  <c r="Z172" i="1"/>
  <c r="Y172" i="1"/>
  <c r="X172" i="1"/>
  <c r="Z35" i="1"/>
  <c r="Y35" i="1"/>
  <c r="X35" i="1"/>
  <c r="Z163" i="1"/>
  <c r="X163" i="1"/>
  <c r="Y163" i="1"/>
  <c r="Z227" i="1"/>
  <c r="X227" i="1"/>
  <c r="Y227" i="1"/>
  <c r="Z61" i="1"/>
  <c r="X61" i="1"/>
  <c r="Y61" i="1"/>
  <c r="Z189" i="1"/>
  <c r="Y189" i="1"/>
  <c r="X189" i="1"/>
  <c r="X253" i="1"/>
  <c r="Z253" i="1"/>
  <c r="Y253" i="1"/>
  <c r="X142" i="1"/>
  <c r="Z142" i="1"/>
  <c r="Y142" i="1"/>
  <c r="Z43" i="1"/>
  <c r="Y43" i="1"/>
  <c r="X43" i="1"/>
  <c r="Z107" i="1"/>
  <c r="Y107" i="1"/>
  <c r="X107" i="1"/>
  <c r="Z171" i="1"/>
  <c r="Y171" i="1"/>
  <c r="X171" i="1"/>
  <c r="Z235" i="1"/>
  <c r="X235" i="1"/>
  <c r="Y235" i="1"/>
  <c r="Z299" i="1"/>
  <c r="X299" i="1"/>
  <c r="Y299" i="1"/>
  <c r="Y5" i="1"/>
  <c r="Z5" i="1"/>
  <c r="X5" i="1"/>
  <c r="Y69" i="1"/>
  <c r="Z69" i="1"/>
  <c r="X69" i="1"/>
  <c r="X133" i="1"/>
  <c r="Z133" i="1"/>
  <c r="Y133" i="1"/>
  <c r="X197" i="1"/>
  <c r="Z197" i="1"/>
  <c r="Y197" i="1"/>
  <c r="Y261" i="1"/>
  <c r="Z261" i="1"/>
  <c r="X261" i="1"/>
  <c r="Z228" i="1"/>
  <c r="Y228" i="1"/>
  <c r="X228" i="1"/>
  <c r="Z22" i="1"/>
  <c r="X22" i="1"/>
  <c r="Y22" i="1"/>
  <c r="Z86" i="1"/>
  <c r="X86" i="1"/>
  <c r="Y86" i="1"/>
  <c r="Y150" i="1"/>
  <c r="Z150" i="1"/>
  <c r="X150" i="1"/>
  <c r="Y214" i="1"/>
  <c r="Z214" i="1"/>
  <c r="X214" i="1"/>
  <c r="Z278" i="1"/>
  <c r="X278" i="1"/>
  <c r="Y278" i="1"/>
  <c r="Y31" i="1"/>
  <c r="Z31" i="1"/>
  <c r="X31" i="1"/>
  <c r="Y95" i="1"/>
  <c r="X95" i="1"/>
  <c r="Z95" i="1"/>
  <c r="Y159" i="1"/>
  <c r="Z159" i="1"/>
  <c r="X159" i="1"/>
  <c r="Z223" i="1"/>
  <c r="Y223" i="1"/>
  <c r="X223" i="1"/>
  <c r="Z287" i="1"/>
  <c r="Y287" i="1"/>
  <c r="X287" i="1"/>
  <c r="Z24" i="1"/>
  <c r="Y24" i="1"/>
  <c r="X24" i="1"/>
  <c r="X88" i="1"/>
  <c r="Y88" i="1"/>
  <c r="Z88" i="1"/>
  <c r="X152" i="1"/>
  <c r="Z152" i="1"/>
  <c r="Y152" i="1"/>
  <c r="Y216" i="1"/>
  <c r="Z216" i="1"/>
  <c r="X216" i="1"/>
  <c r="Z280" i="1"/>
  <c r="X280" i="1"/>
  <c r="Y280" i="1"/>
  <c r="X26" i="1"/>
  <c r="Z26" i="1"/>
  <c r="Y26" i="1"/>
  <c r="Y90" i="1"/>
  <c r="X90" i="1"/>
  <c r="Z90" i="1"/>
  <c r="Y154" i="1"/>
  <c r="Z154" i="1"/>
  <c r="X154" i="1"/>
  <c r="Z218" i="1"/>
  <c r="Y218" i="1"/>
  <c r="X218" i="1"/>
  <c r="Z282" i="1"/>
  <c r="X282" i="1"/>
  <c r="Y282" i="1"/>
  <c r="Y41" i="1"/>
  <c r="Z41" i="1"/>
  <c r="X41" i="1"/>
  <c r="Z105" i="1"/>
  <c r="Y105" i="1"/>
  <c r="X105" i="1"/>
  <c r="X169" i="1"/>
  <c r="Z169" i="1"/>
  <c r="Y169" i="1"/>
  <c r="Y233" i="1"/>
  <c r="X233" i="1"/>
  <c r="Z233" i="1"/>
  <c r="Y196" i="1"/>
  <c r="Z196" i="1"/>
  <c r="X196" i="1"/>
  <c r="X28" i="1"/>
  <c r="Z28" i="1"/>
  <c r="Y28" i="1"/>
  <c r="Z92" i="1"/>
  <c r="Y92" i="1"/>
  <c r="X92" i="1"/>
  <c r="Z156" i="1"/>
  <c r="Y156" i="1"/>
  <c r="X156" i="1"/>
  <c r="Z220" i="1"/>
  <c r="X220" i="1"/>
  <c r="Y220" i="1"/>
  <c r="Z284" i="1"/>
  <c r="Y284" i="1"/>
  <c r="X284" i="1"/>
  <c r="Z297" i="1"/>
  <c r="X297" i="1"/>
  <c r="Y297" i="1"/>
  <c r="U42" i="1"/>
  <c r="V42" i="1"/>
  <c r="T42" i="1"/>
  <c r="V183" i="1"/>
  <c r="U183" i="1"/>
  <c r="T183" i="1"/>
  <c r="U163" i="1"/>
  <c r="V163" i="1"/>
  <c r="T163" i="1"/>
  <c r="V245" i="1"/>
  <c r="U245" i="1"/>
  <c r="T245" i="1"/>
  <c r="U174" i="1"/>
  <c r="V174" i="1"/>
  <c r="T174" i="1"/>
  <c r="V253" i="1"/>
  <c r="U253" i="1"/>
  <c r="T253" i="1"/>
  <c r="V246" i="1"/>
  <c r="T246" i="1"/>
  <c r="U246" i="1"/>
  <c r="U256" i="1"/>
  <c r="T256" i="1"/>
  <c r="V256" i="1"/>
  <c r="U236" i="1"/>
  <c r="V236" i="1"/>
  <c r="T236" i="1"/>
  <c r="V41" i="1"/>
  <c r="U41" i="1"/>
  <c r="T41" i="1"/>
  <c r="V105" i="1"/>
  <c r="T105" i="1"/>
  <c r="U105" i="1"/>
  <c r="U169" i="1"/>
  <c r="V169" i="1"/>
  <c r="T169" i="1"/>
  <c r="U233" i="1"/>
  <c r="V233" i="1"/>
  <c r="T233" i="1"/>
  <c r="U297" i="1"/>
  <c r="V297" i="1"/>
  <c r="T297" i="1"/>
  <c r="U304" i="1"/>
  <c r="T304" i="1"/>
  <c r="V304" i="1"/>
  <c r="U19" i="1"/>
  <c r="V19" i="1"/>
  <c r="T19" i="1"/>
  <c r="U99" i="1"/>
  <c r="V99" i="1"/>
  <c r="T99" i="1"/>
  <c r="U187" i="1"/>
  <c r="V187" i="1"/>
  <c r="T187" i="1"/>
  <c r="U275" i="1"/>
  <c r="T275" i="1"/>
  <c r="V275" i="1"/>
  <c r="U116" i="1"/>
  <c r="V116" i="1"/>
  <c r="T116" i="1"/>
  <c r="U180" i="1"/>
  <c r="V180" i="1"/>
  <c r="T180" i="1"/>
  <c r="U244" i="1"/>
  <c r="V244" i="1"/>
  <c r="T244" i="1"/>
  <c r="U5" i="1"/>
  <c r="T5" i="1"/>
  <c r="V5" i="1"/>
  <c r="U69" i="1"/>
  <c r="V69" i="1"/>
  <c r="T69" i="1"/>
  <c r="V133" i="1"/>
  <c r="U133" i="1"/>
  <c r="T133" i="1"/>
  <c r="V197" i="1"/>
  <c r="U197" i="1"/>
  <c r="T197" i="1"/>
  <c r="V261" i="1"/>
  <c r="U261" i="1"/>
  <c r="T261" i="1"/>
  <c r="U170" i="1"/>
  <c r="V170" i="1"/>
  <c r="T170" i="1"/>
  <c r="V166" i="1"/>
  <c r="T166" i="1"/>
  <c r="U166" i="1"/>
  <c r="U119" i="1"/>
  <c r="V119" i="1"/>
  <c r="T119" i="1"/>
  <c r="U217" i="1"/>
  <c r="V217" i="1"/>
  <c r="T217" i="1"/>
  <c r="U100" i="1"/>
  <c r="T100" i="1"/>
  <c r="V100" i="1"/>
  <c r="V117" i="1"/>
  <c r="T117" i="1"/>
  <c r="U117" i="1"/>
  <c r="U178" i="1"/>
  <c r="V178" i="1"/>
  <c r="T178" i="1"/>
  <c r="U302" i="1"/>
  <c r="V302" i="1"/>
  <c r="T302" i="1"/>
  <c r="U288" i="1"/>
  <c r="T288" i="1"/>
  <c r="V288" i="1"/>
  <c r="U24" i="1"/>
  <c r="V24" i="1"/>
  <c r="T24" i="1"/>
  <c r="V225" i="1"/>
  <c r="U225" i="1"/>
  <c r="T225" i="1"/>
  <c r="U91" i="1"/>
  <c r="T91" i="1"/>
  <c r="V91" i="1"/>
  <c r="V125" i="1"/>
  <c r="U125" i="1"/>
  <c r="T125" i="1"/>
  <c r="U186" i="1"/>
  <c r="V186" i="1"/>
  <c r="T186" i="1"/>
  <c r="V182" i="1"/>
  <c r="U182" i="1"/>
  <c r="T182" i="1"/>
  <c r="V135" i="1"/>
  <c r="T135" i="1"/>
  <c r="U135" i="1"/>
  <c r="U56" i="1"/>
  <c r="V56" i="1"/>
  <c r="T56" i="1"/>
  <c r="V130" i="1"/>
  <c r="T130" i="1"/>
  <c r="U130" i="1"/>
  <c r="V258" i="1"/>
  <c r="U258" i="1"/>
  <c r="T258" i="1"/>
  <c r="V12" i="1"/>
  <c r="T12" i="1"/>
  <c r="U12" i="1"/>
  <c r="V62" i="1"/>
  <c r="T62" i="1"/>
  <c r="U62" i="1"/>
  <c r="V126" i="1"/>
  <c r="T126" i="1"/>
  <c r="U126" i="1"/>
  <c r="V190" i="1"/>
  <c r="U190" i="1"/>
  <c r="T190" i="1"/>
  <c r="V254" i="1"/>
  <c r="U254" i="1"/>
  <c r="T254" i="1"/>
  <c r="U15" i="1"/>
  <c r="T15" i="1"/>
  <c r="V15" i="1"/>
  <c r="V79" i="1"/>
  <c r="T79" i="1"/>
  <c r="U79" i="1"/>
  <c r="U143" i="1"/>
  <c r="V143" i="1"/>
  <c r="T143" i="1"/>
  <c r="U207" i="1"/>
  <c r="V207" i="1"/>
  <c r="T207" i="1"/>
  <c r="U271" i="1"/>
  <c r="V271" i="1"/>
  <c r="T271" i="1"/>
  <c r="U96" i="1"/>
  <c r="V96" i="1"/>
  <c r="T96" i="1"/>
  <c r="U120" i="1"/>
  <c r="V120" i="1"/>
  <c r="T120" i="1"/>
  <c r="V20" i="1"/>
  <c r="U20" i="1"/>
  <c r="T20" i="1"/>
  <c r="U80" i="1"/>
  <c r="V80" i="1"/>
  <c r="T80" i="1"/>
  <c r="U232" i="1"/>
  <c r="T232" i="1"/>
  <c r="V232" i="1"/>
  <c r="U32" i="1"/>
  <c r="V32" i="1"/>
  <c r="T32" i="1"/>
  <c r="U276" i="1"/>
  <c r="V276" i="1"/>
  <c r="T276" i="1"/>
  <c r="U280" i="1"/>
  <c r="V280" i="1"/>
  <c r="T280" i="1"/>
  <c r="U49" i="1"/>
  <c r="V49" i="1"/>
  <c r="T49" i="1"/>
  <c r="U113" i="1"/>
  <c r="V113" i="1"/>
  <c r="T113" i="1"/>
  <c r="U177" i="1"/>
  <c r="V177" i="1"/>
  <c r="T177" i="1"/>
  <c r="U241" i="1"/>
  <c r="V241" i="1"/>
  <c r="T241" i="1"/>
  <c r="U305" i="1"/>
  <c r="T305" i="1"/>
  <c r="V305" i="1"/>
  <c r="U284" i="1"/>
  <c r="V284" i="1"/>
  <c r="T284" i="1"/>
  <c r="U27" i="1"/>
  <c r="T27" i="1"/>
  <c r="V27" i="1"/>
  <c r="U107" i="1"/>
  <c r="V107" i="1"/>
  <c r="T107" i="1"/>
  <c r="U195" i="1"/>
  <c r="V195" i="1"/>
  <c r="T195" i="1"/>
  <c r="U283" i="1"/>
  <c r="V283" i="1"/>
  <c r="T283" i="1"/>
  <c r="U124" i="1"/>
  <c r="V124" i="1"/>
  <c r="T124" i="1"/>
  <c r="U188" i="1"/>
  <c r="V188" i="1"/>
  <c r="T188" i="1"/>
  <c r="U252" i="1"/>
  <c r="V252" i="1"/>
  <c r="T252" i="1"/>
  <c r="U13" i="1"/>
  <c r="T13" i="1"/>
  <c r="V13" i="1"/>
  <c r="V77" i="1"/>
  <c r="U77" i="1"/>
  <c r="T77" i="1"/>
  <c r="V141" i="1"/>
  <c r="U141" i="1"/>
  <c r="T141" i="1"/>
  <c r="V205" i="1"/>
  <c r="U205" i="1"/>
  <c r="T205" i="1"/>
  <c r="V269" i="1"/>
  <c r="U269" i="1"/>
  <c r="T269" i="1"/>
  <c r="U220" i="1"/>
  <c r="V220" i="1"/>
  <c r="T220" i="1"/>
  <c r="U298" i="1"/>
  <c r="V298" i="1"/>
  <c r="T298" i="1"/>
  <c r="V294" i="1"/>
  <c r="U294" i="1"/>
  <c r="T294" i="1"/>
  <c r="U267" i="1"/>
  <c r="V267" i="1"/>
  <c r="T267" i="1"/>
  <c r="U281" i="1"/>
  <c r="V281" i="1"/>
  <c r="T281" i="1"/>
  <c r="U83" i="1"/>
  <c r="V83" i="1"/>
  <c r="T83" i="1"/>
  <c r="U164" i="1"/>
  <c r="T164" i="1"/>
  <c r="V164" i="1"/>
  <c r="V181" i="1"/>
  <c r="U181" i="1"/>
  <c r="T181" i="1"/>
  <c r="U242" i="1"/>
  <c r="V242" i="1"/>
  <c r="T242" i="1"/>
  <c r="U238" i="1"/>
  <c r="V238" i="1"/>
  <c r="T238" i="1"/>
  <c r="V255" i="1"/>
  <c r="U255" i="1"/>
  <c r="T255" i="1"/>
  <c r="V161" i="1"/>
  <c r="T161" i="1"/>
  <c r="U161" i="1"/>
  <c r="U259" i="1"/>
  <c r="T259" i="1"/>
  <c r="V259" i="1"/>
  <c r="U250" i="1"/>
  <c r="V250" i="1"/>
  <c r="T250" i="1"/>
  <c r="T7" i="1"/>
  <c r="U7" i="1"/>
  <c r="V7" i="1"/>
  <c r="U75" i="1"/>
  <c r="V75" i="1"/>
  <c r="T75" i="1"/>
  <c r="V194" i="1"/>
  <c r="U194" i="1"/>
  <c r="T194" i="1"/>
  <c r="U138" i="1"/>
  <c r="V138" i="1"/>
  <c r="T138" i="1"/>
  <c r="T6" i="1"/>
  <c r="U6" i="1"/>
  <c r="V6" i="1"/>
  <c r="V134" i="1"/>
  <c r="T134" i="1"/>
  <c r="U134" i="1"/>
  <c r="V262" i="1"/>
  <c r="U262" i="1"/>
  <c r="T262" i="1"/>
  <c r="V87" i="1"/>
  <c r="T87" i="1"/>
  <c r="U87" i="1"/>
  <c r="V151" i="1"/>
  <c r="T151" i="1"/>
  <c r="U151" i="1"/>
  <c r="V215" i="1"/>
  <c r="T215" i="1"/>
  <c r="U215" i="1"/>
  <c r="V279" i="1"/>
  <c r="T279" i="1"/>
  <c r="U279" i="1"/>
  <c r="U139" i="1"/>
  <c r="V139" i="1"/>
  <c r="T139" i="1"/>
  <c r="U140" i="1"/>
  <c r="V140" i="1"/>
  <c r="T140" i="1"/>
  <c r="T28" i="1"/>
  <c r="V28" i="1"/>
  <c r="U28" i="1"/>
  <c r="U144" i="1"/>
  <c r="T144" i="1"/>
  <c r="V144" i="1"/>
  <c r="U296" i="1"/>
  <c r="V296" i="1"/>
  <c r="T296" i="1"/>
  <c r="U64" i="1"/>
  <c r="V64" i="1"/>
  <c r="T64" i="1"/>
  <c r="V300" i="1"/>
  <c r="T300" i="1"/>
  <c r="U300" i="1"/>
  <c r="U57" i="1"/>
  <c r="V57" i="1"/>
  <c r="T57" i="1"/>
  <c r="U121" i="1"/>
  <c r="V121" i="1"/>
  <c r="T121" i="1"/>
  <c r="U185" i="1"/>
  <c r="V185" i="1"/>
  <c r="T185" i="1"/>
  <c r="U249" i="1"/>
  <c r="V249" i="1"/>
  <c r="T249" i="1"/>
  <c r="U92" i="1"/>
  <c r="T92" i="1"/>
  <c r="V92" i="1"/>
  <c r="U35" i="1"/>
  <c r="V35" i="1"/>
  <c r="T35" i="1"/>
  <c r="U123" i="1"/>
  <c r="T123" i="1"/>
  <c r="V123" i="1"/>
  <c r="U211" i="1"/>
  <c r="V211" i="1"/>
  <c r="T211" i="1"/>
  <c r="U291" i="1"/>
  <c r="T291" i="1"/>
  <c r="V291" i="1"/>
  <c r="T68" i="1"/>
  <c r="U68" i="1"/>
  <c r="V68" i="1"/>
  <c r="U132" i="1"/>
  <c r="T132" i="1"/>
  <c r="V132" i="1"/>
  <c r="U196" i="1"/>
  <c r="V196" i="1"/>
  <c r="T196" i="1"/>
  <c r="U260" i="1"/>
  <c r="T260" i="1"/>
  <c r="V260" i="1"/>
  <c r="U21" i="1"/>
  <c r="T21" i="1"/>
  <c r="V21" i="1"/>
  <c r="V85" i="1"/>
  <c r="U85" i="1"/>
  <c r="T85" i="1"/>
  <c r="V149" i="1"/>
  <c r="U149" i="1"/>
  <c r="T149" i="1"/>
  <c r="V213" i="1"/>
  <c r="U213" i="1"/>
  <c r="T213" i="1"/>
  <c r="V277" i="1"/>
  <c r="U277" i="1"/>
  <c r="T277" i="1"/>
  <c r="U72" i="1"/>
  <c r="V72" i="1"/>
  <c r="T72" i="1"/>
  <c r="U106" i="1"/>
  <c r="V106" i="1"/>
  <c r="T106" i="1"/>
  <c r="V38" i="1"/>
  <c r="T38" i="1"/>
  <c r="U38" i="1"/>
  <c r="U55" i="1"/>
  <c r="V55" i="1"/>
  <c r="T55" i="1"/>
  <c r="U268" i="1"/>
  <c r="V268" i="1"/>
  <c r="T268" i="1"/>
  <c r="U192" i="1"/>
  <c r="T192" i="1"/>
  <c r="V192" i="1"/>
  <c r="V172" i="1"/>
  <c r="U172" i="1"/>
  <c r="T172" i="1"/>
  <c r="V25" i="1"/>
  <c r="T25" i="1"/>
  <c r="U25" i="1"/>
  <c r="U176" i="1"/>
  <c r="T176" i="1"/>
  <c r="V176" i="1"/>
  <c r="U251" i="1"/>
  <c r="V251" i="1"/>
  <c r="T251" i="1"/>
  <c r="U292" i="1"/>
  <c r="T292" i="1"/>
  <c r="V292" i="1"/>
  <c r="U114" i="1"/>
  <c r="V114" i="1"/>
  <c r="T114" i="1"/>
  <c r="V110" i="1"/>
  <c r="T110" i="1"/>
  <c r="U110" i="1"/>
  <c r="V127" i="1"/>
  <c r="T127" i="1"/>
  <c r="U127" i="1"/>
  <c r="U33" i="1"/>
  <c r="V33" i="1"/>
  <c r="T33" i="1"/>
  <c r="U240" i="1"/>
  <c r="T240" i="1"/>
  <c r="V240" i="1"/>
  <c r="U171" i="1"/>
  <c r="V171" i="1"/>
  <c r="T171" i="1"/>
  <c r="V189" i="1"/>
  <c r="U189" i="1"/>
  <c r="T189" i="1"/>
  <c r="U122" i="1"/>
  <c r="V122" i="1"/>
  <c r="T122" i="1"/>
  <c r="V118" i="1"/>
  <c r="T118" i="1"/>
  <c r="U118" i="1"/>
  <c r="V263" i="1"/>
  <c r="U263" i="1"/>
  <c r="T263" i="1"/>
  <c r="U10" i="1"/>
  <c r="V10" i="1"/>
  <c r="T10" i="1"/>
  <c r="U74" i="1"/>
  <c r="V74" i="1"/>
  <c r="T74" i="1"/>
  <c r="U202" i="1"/>
  <c r="V202" i="1"/>
  <c r="T202" i="1"/>
  <c r="U266" i="1"/>
  <c r="V266" i="1"/>
  <c r="T266" i="1"/>
  <c r="U70" i="1"/>
  <c r="V70" i="1"/>
  <c r="T70" i="1"/>
  <c r="V198" i="1"/>
  <c r="U198" i="1"/>
  <c r="T198" i="1"/>
  <c r="T23" i="1"/>
  <c r="V23" i="1"/>
  <c r="U23" i="1"/>
  <c r="U18" i="1"/>
  <c r="T18" i="1"/>
  <c r="V18" i="1"/>
  <c r="U82" i="1"/>
  <c r="V82" i="1"/>
  <c r="T82" i="1"/>
  <c r="U146" i="1"/>
  <c r="V146" i="1"/>
  <c r="T146" i="1"/>
  <c r="U210" i="1"/>
  <c r="V210" i="1"/>
  <c r="T210" i="1"/>
  <c r="U274" i="1"/>
  <c r="V274" i="1"/>
  <c r="T274" i="1"/>
  <c r="U14" i="1"/>
  <c r="T14" i="1"/>
  <c r="V14" i="1"/>
  <c r="V78" i="1"/>
  <c r="T78" i="1"/>
  <c r="U78" i="1"/>
  <c r="U142" i="1"/>
  <c r="V142" i="1"/>
  <c r="T142" i="1"/>
  <c r="U206" i="1"/>
  <c r="V206" i="1"/>
  <c r="T206" i="1"/>
  <c r="U270" i="1"/>
  <c r="V270" i="1"/>
  <c r="T270" i="1"/>
  <c r="U31" i="1"/>
  <c r="V31" i="1"/>
  <c r="T31" i="1"/>
  <c r="U95" i="1"/>
  <c r="V95" i="1"/>
  <c r="T95" i="1"/>
  <c r="V159" i="1"/>
  <c r="T159" i="1"/>
  <c r="U159" i="1"/>
  <c r="V223" i="1"/>
  <c r="U223" i="1"/>
  <c r="T223" i="1"/>
  <c r="V287" i="1"/>
  <c r="U287" i="1"/>
  <c r="T287" i="1"/>
  <c r="U160" i="1"/>
  <c r="V160" i="1"/>
  <c r="T160" i="1"/>
  <c r="U184" i="1"/>
  <c r="V184" i="1"/>
  <c r="T184" i="1"/>
  <c r="U36" i="1"/>
  <c r="V36" i="1"/>
  <c r="T36" i="1"/>
  <c r="U208" i="1"/>
  <c r="V208" i="1"/>
  <c r="T208" i="1"/>
  <c r="U84" i="1"/>
  <c r="V84" i="1"/>
  <c r="T84" i="1"/>
  <c r="U88" i="1"/>
  <c r="V88" i="1"/>
  <c r="T88" i="1"/>
  <c r="V65" i="1"/>
  <c r="T65" i="1"/>
  <c r="U65" i="1"/>
  <c r="V129" i="1"/>
  <c r="T129" i="1"/>
  <c r="U129" i="1"/>
  <c r="V193" i="1"/>
  <c r="U193" i="1"/>
  <c r="T193" i="1"/>
  <c r="T257" i="1"/>
  <c r="V257" i="1"/>
  <c r="U257" i="1"/>
  <c r="U8" i="1"/>
  <c r="V8" i="1"/>
  <c r="T8" i="1"/>
  <c r="U51" i="1"/>
  <c r="V51" i="1"/>
  <c r="T51" i="1"/>
  <c r="U131" i="1"/>
  <c r="T131" i="1"/>
  <c r="V131" i="1"/>
  <c r="U219" i="1"/>
  <c r="T219" i="1"/>
  <c r="V219" i="1"/>
  <c r="U299" i="1"/>
  <c r="V299" i="1"/>
  <c r="T299" i="1"/>
  <c r="U29" i="1"/>
  <c r="V29" i="1"/>
  <c r="T29" i="1"/>
  <c r="V93" i="1"/>
  <c r="U93" i="1"/>
  <c r="T93" i="1"/>
  <c r="V157" i="1"/>
  <c r="U157" i="1"/>
  <c r="T157" i="1"/>
  <c r="V221" i="1"/>
  <c r="U221" i="1"/>
  <c r="T221" i="1"/>
  <c r="V285" i="1"/>
  <c r="U285" i="1"/>
  <c r="T285" i="1"/>
  <c r="U136" i="1"/>
  <c r="V136" i="1"/>
  <c r="T136" i="1"/>
  <c r="V102" i="1"/>
  <c r="T102" i="1"/>
  <c r="U102" i="1"/>
  <c r="U16" i="1"/>
  <c r="V16" i="1"/>
  <c r="T16" i="1"/>
  <c r="U60" i="1"/>
  <c r="V60" i="1"/>
  <c r="T60" i="1"/>
  <c r="V89" i="1"/>
  <c r="U89" i="1"/>
  <c r="T89" i="1"/>
  <c r="U156" i="1"/>
  <c r="T156" i="1"/>
  <c r="V156" i="1"/>
  <c r="U228" i="1"/>
  <c r="V228" i="1"/>
  <c r="T228" i="1"/>
  <c r="V46" i="1"/>
  <c r="T46" i="1"/>
  <c r="U46" i="1"/>
  <c r="V191" i="1"/>
  <c r="U191" i="1"/>
  <c r="T191" i="1"/>
  <c r="U216" i="1"/>
  <c r="T216" i="1"/>
  <c r="V216" i="1"/>
  <c r="U97" i="1"/>
  <c r="V97" i="1"/>
  <c r="T97" i="1"/>
  <c r="V54" i="1"/>
  <c r="T54" i="1"/>
  <c r="U54" i="1"/>
  <c r="V199" i="1"/>
  <c r="U199" i="1"/>
  <c r="T199" i="1"/>
  <c r="U76" i="1"/>
  <c r="V76" i="1"/>
  <c r="T76" i="1"/>
  <c r="U168" i="1"/>
  <c r="V168" i="1"/>
  <c r="T168" i="1"/>
  <c r="U26" i="1"/>
  <c r="V26" i="1"/>
  <c r="T26" i="1"/>
  <c r="U218" i="1"/>
  <c r="V218" i="1"/>
  <c r="T218" i="1"/>
  <c r="V86" i="1"/>
  <c r="T86" i="1"/>
  <c r="U86" i="1"/>
  <c r="V214" i="1"/>
  <c r="T214" i="1"/>
  <c r="U214" i="1"/>
  <c r="V39" i="1"/>
  <c r="T39" i="1"/>
  <c r="U39" i="1"/>
  <c r="V167" i="1"/>
  <c r="U167" i="1"/>
  <c r="T167" i="1"/>
  <c r="V231" i="1"/>
  <c r="U231" i="1"/>
  <c r="T231" i="1"/>
  <c r="V295" i="1"/>
  <c r="U295" i="1"/>
  <c r="T295" i="1"/>
  <c r="U203" i="1"/>
  <c r="V203" i="1"/>
  <c r="T203" i="1"/>
  <c r="V204" i="1"/>
  <c r="U204" i="1"/>
  <c r="T204" i="1"/>
  <c r="U44" i="1"/>
  <c r="V44" i="1"/>
  <c r="T44" i="1"/>
  <c r="U272" i="1"/>
  <c r="T272" i="1"/>
  <c r="V272" i="1"/>
  <c r="U128" i="1"/>
  <c r="V128" i="1"/>
  <c r="T128" i="1"/>
  <c r="U108" i="1"/>
  <c r="V108" i="1"/>
  <c r="T108" i="1"/>
  <c r="V9" i="1"/>
  <c r="T9" i="1"/>
  <c r="U9" i="1"/>
  <c r="U73" i="1"/>
  <c r="V73" i="1"/>
  <c r="T73" i="1"/>
  <c r="U137" i="1"/>
  <c r="V137" i="1"/>
  <c r="T137" i="1"/>
  <c r="U201" i="1"/>
  <c r="V201" i="1"/>
  <c r="T201" i="1"/>
  <c r="U265" i="1"/>
  <c r="V265" i="1"/>
  <c r="T265" i="1"/>
  <c r="U40" i="1"/>
  <c r="V40" i="1"/>
  <c r="T40" i="1"/>
  <c r="U59" i="1"/>
  <c r="T59" i="1"/>
  <c r="V59" i="1"/>
  <c r="U147" i="1"/>
  <c r="V147" i="1"/>
  <c r="T147" i="1"/>
  <c r="U227" i="1"/>
  <c r="V227" i="1"/>
  <c r="T227" i="1"/>
  <c r="V37" i="1"/>
  <c r="T37" i="1"/>
  <c r="U37" i="1"/>
  <c r="V101" i="1"/>
  <c r="U101" i="1"/>
  <c r="T101" i="1"/>
  <c r="V165" i="1"/>
  <c r="U165" i="1"/>
  <c r="T165" i="1"/>
  <c r="V229" i="1"/>
  <c r="U229" i="1"/>
  <c r="T229" i="1"/>
  <c r="V293" i="1"/>
  <c r="U293" i="1"/>
  <c r="T293" i="1"/>
  <c r="U264" i="1"/>
  <c r="V264" i="1"/>
  <c r="T264" i="1"/>
  <c r="U11" i="1"/>
  <c r="V11" i="1"/>
  <c r="T11" i="1"/>
  <c r="U243" i="1"/>
  <c r="T243" i="1"/>
  <c r="V243" i="1"/>
  <c r="U234" i="1"/>
  <c r="V234" i="1"/>
  <c r="T234" i="1"/>
  <c r="V230" i="1"/>
  <c r="U230" i="1"/>
  <c r="T230" i="1"/>
  <c r="V247" i="1"/>
  <c r="T247" i="1"/>
  <c r="U247" i="1"/>
  <c r="U153" i="1"/>
  <c r="V153" i="1"/>
  <c r="T153" i="1"/>
  <c r="V53" i="1"/>
  <c r="T53" i="1"/>
  <c r="U53" i="1"/>
  <c r="U200" i="1"/>
  <c r="T200" i="1"/>
  <c r="V200" i="1"/>
  <c r="U50" i="1"/>
  <c r="V50" i="1"/>
  <c r="T50" i="1"/>
  <c r="U306" i="1"/>
  <c r="V306" i="1"/>
  <c r="T306" i="1"/>
  <c r="V63" i="1"/>
  <c r="T63" i="1"/>
  <c r="U63" i="1"/>
  <c r="U48" i="1"/>
  <c r="V48" i="1"/>
  <c r="T48" i="1"/>
  <c r="U104" i="1"/>
  <c r="V104" i="1"/>
  <c r="T104" i="1"/>
  <c r="U212" i="1"/>
  <c r="V212" i="1"/>
  <c r="T212" i="1"/>
  <c r="T289" i="1"/>
  <c r="V289" i="1"/>
  <c r="U289" i="1"/>
  <c r="U3" i="1"/>
  <c r="V3" i="1"/>
  <c r="T3" i="1"/>
  <c r="V61" i="1"/>
  <c r="U61" i="1"/>
  <c r="T61" i="1"/>
  <c r="U43" i="1"/>
  <c r="V43" i="1"/>
  <c r="T43" i="1"/>
  <c r="U58" i="1"/>
  <c r="V58" i="1"/>
  <c r="T58" i="1"/>
  <c r="U4" i="1"/>
  <c r="V4" i="1"/>
  <c r="T4" i="1"/>
  <c r="U71" i="1"/>
  <c r="V71" i="1"/>
  <c r="T71" i="1"/>
  <c r="U66" i="1"/>
  <c r="V66" i="1"/>
  <c r="T66" i="1"/>
  <c r="U90" i="1"/>
  <c r="V90" i="1"/>
  <c r="T90" i="1"/>
  <c r="U154" i="1"/>
  <c r="V154" i="1"/>
  <c r="T154" i="1"/>
  <c r="U282" i="1"/>
  <c r="V282" i="1"/>
  <c r="T282" i="1"/>
  <c r="T22" i="1"/>
  <c r="V22" i="1"/>
  <c r="U22" i="1"/>
  <c r="V150" i="1"/>
  <c r="T150" i="1"/>
  <c r="U150" i="1"/>
  <c r="V278" i="1"/>
  <c r="T278" i="1"/>
  <c r="U278" i="1"/>
  <c r="V103" i="1"/>
  <c r="T103" i="1"/>
  <c r="U103" i="1"/>
  <c r="U34" i="1"/>
  <c r="V34" i="1"/>
  <c r="T34" i="1"/>
  <c r="U98" i="1"/>
  <c r="V98" i="1"/>
  <c r="T98" i="1"/>
  <c r="V162" i="1"/>
  <c r="U162" i="1"/>
  <c r="T162" i="1"/>
  <c r="V226" i="1"/>
  <c r="U226" i="1"/>
  <c r="T226" i="1"/>
  <c r="V290" i="1"/>
  <c r="U290" i="1"/>
  <c r="T290" i="1"/>
  <c r="U30" i="1"/>
  <c r="V30" i="1"/>
  <c r="T30" i="1"/>
  <c r="U94" i="1"/>
  <c r="V94" i="1"/>
  <c r="T94" i="1"/>
  <c r="V158" i="1"/>
  <c r="T158" i="1"/>
  <c r="U158" i="1"/>
  <c r="V222" i="1"/>
  <c r="U222" i="1"/>
  <c r="T222" i="1"/>
  <c r="V286" i="1"/>
  <c r="U286" i="1"/>
  <c r="T286" i="1"/>
  <c r="V47" i="1"/>
  <c r="T47" i="1"/>
  <c r="U47" i="1"/>
  <c r="V111" i="1"/>
  <c r="T111" i="1"/>
  <c r="U111" i="1"/>
  <c r="U175" i="1"/>
  <c r="V175" i="1"/>
  <c r="T175" i="1"/>
  <c r="U239" i="1"/>
  <c r="V239" i="1"/>
  <c r="T239" i="1"/>
  <c r="U303" i="1"/>
  <c r="V303" i="1"/>
  <c r="T303" i="1"/>
  <c r="U224" i="1"/>
  <c r="V224" i="1"/>
  <c r="T224" i="1"/>
  <c r="U248" i="1"/>
  <c r="V248" i="1"/>
  <c r="T248" i="1"/>
  <c r="U52" i="1"/>
  <c r="V52" i="1"/>
  <c r="T52" i="1"/>
  <c r="U148" i="1"/>
  <c r="T148" i="1"/>
  <c r="V148" i="1"/>
  <c r="U152" i="1"/>
  <c r="V152" i="1"/>
  <c r="T152" i="1"/>
  <c r="U17" i="1"/>
  <c r="V17" i="1"/>
  <c r="T17" i="1"/>
  <c r="U81" i="1"/>
  <c r="V81" i="1"/>
  <c r="T81" i="1"/>
  <c r="U145" i="1"/>
  <c r="V145" i="1"/>
  <c r="T145" i="1"/>
  <c r="U209" i="1"/>
  <c r="V209" i="1"/>
  <c r="T209" i="1"/>
  <c r="U273" i="1"/>
  <c r="T273" i="1"/>
  <c r="V273" i="1"/>
  <c r="U112" i="1"/>
  <c r="V112" i="1"/>
  <c r="T112" i="1"/>
  <c r="U67" i="1"/>
  <c r="T67" i="1"/>
  <c r="V67" i="1"/>
  <c r="U155" i="1"/>
  <c r="T155" i="1"/>
  <c r="V155" i="1"/>
  <c r="U235" i="1"/>
  <c r="T235" i="1"/>
  <c r="V235" i="1"/>
  <c r="V45" i="1"/>
  <c r="T45" i="1"/>
  <c r="U45" i="1"/>
  <c r="V109" i="1"/>
  <c r="U109" i="1"/>
  <c r="T109" i="1"/>
  <c r="V173" i="1"/>
  <c r="T173" i="1"/>
  <c r="U173" i="1"/>
  <c r="V237" i="1"/>
  <c r="U237" i="1"/>
  <c r="T237" i="1"/>
  <c r="V301" i="1"/>
  <c r="U301" i="1"/>
  <c r="T301" i="1"/>
  <c r="U2" i="1" l="1"/>
  <c r="V2" i="1"/>
  <c r="T2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tc={8DFCBD97-6868-42E8-9F6B-0CF8257EC08C}</author>
    <author>tc={EB892E01-18D6-464A-95BE-4E497911B1FF}</author>
    <author>tc={1E89F9C2-FA8A-4487-ABA9-A4E750F65076}</author>
    <author>tc={7E29ACDF-5889-40DD-852D-86E68FB7EF00}</author>
    <author>tc={672B3268-F556-424A-8D21-4914A8B67977}</author>
    <author>tc={12030184-6E53-49BB-90D4-4BCF6CAF61AE}</author>
    <author>tc={9BA1FAF6-09B7-4B44-9842-1747E44A64CD}</author>
  </authors>
  <commentList>
    <comment ref="H1" authorId="0" shapeId="0" xr:uid="{8DFCBD97-6868-42E8-9F6B-0CF8257EC08C}">
      <text>
        <t>[Threaded comment]
Your version of Excel allows you to read this threaded comment; however, any edits to it will get removed if the file is opened in a newer version of Excel. Learn more: https://go.microsoft.com/fwlink/?linkid=870924
Comment:
    50% x (Total ICU beds - Available ICU beds) + Available ICU beds</t>
      </text>
    </comment>
    <comment ref="J1" authorId="1" shapeId="0" xr:uid="{EB892E01-18D6-464A-95BE-4E497911B1FF}">
      <text>
        <t>[Threaded comment]
Your version of Excel allows you to read this threaded comment; however, any edits to it will get removed if the file is opened in a newer version of Excel. Learn more: https://go.microsoft.com/fwlink/?linkid=870924
Comment:
    50% x (Total ICU beds - Available ICU beds) + Available ICU beds</t>
      </text>
    </comment>
    <comment ref="N1" authorId="2" shapeId="0" xr:uid="{1E89F9C2-FA8A-4487-ABA9-A4E750F65076}">
      <text>
        <t>[Threaded comment]
Your version of Excel allows you to read this threaded comment; however, any edits to it will get removed if the file is opened in a newer version of Excel. Learn more: https://go.microsoft.com/fwlink/?linkid=870924
Comment:
    = Adult Population x Infected rate x 2</t>
      </text>
    </comment>
    <comment ref="O1" authorId="3" shapeId="0" xr:uid="{7E29ACDF-5889-40DD-852D-86E68FB7EF00}">
      <text>
        <t>[Threaded comment]
Your version of Excel allows you to read this threaded comment; however, any edits to it will get removed if the file is opened in a newer version of Excel. Learn more: https://go.microsoft.com/fwlink/?linkid=870924
Comment:
    = 19% x (under 65) + 28.5% x (over 65)</t>
      </text>
    </comment>
    <comment ref="P1" authorId="4" shapeId="0" xr:uid="{672B3268-F556-424A-8D21-4914A8B67977}">
      <text>
        <t>[Threaded comment]
Your version of Excel allows you to read this threaded comment; however, any edits to it will get removed if the file is opened in a newer version of Excel. Learn more: https://go.microsoft.com/fwlink/?linkid=870924
Comment:
    = 3.61% x (under 65) + 8.12% x (over 65)</t>
      </text>
    </comment>
    <comment ref="S1" authorId="5" shapeId="0" xr:uid="{12030184-6E53-49BB-90D4-4BCF6CAF61AE}">
      <text>
        <t>[Threaded comment]
Your version of Excel allows you to read this threaded comment; however, any edits to it will get removed if the file is opened in a newer version of Excel. Learn more: https://go.microsoft.com/fwlink/?linkid=870924
Comment:
    6 months/ length of stay (12 days)</t>
      </text>
    </comment>
    <comment ref="T1" authorId="6" shapeId="0" xr:uid="{9BA1FAF6-09B7-4B44-9842-1747E44A64CD}">
      <text>
        <t>[Threaded comment]
Your version of Excel allows you to read this threaded comment; however, any edits to it will get removed if the file is opened in a newer version of Excel. Learn more: https://go.microsoft.com/fwlink/?linkid=870924
Comment:
    Hospital needs/ available beds (F)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tc={5D3F99EA-2A36-4587-A533-7468CF89413B}</author>
    <author>tc={574DC934-7834-4D7E-8C17-A3871C99E39E}</author>
    <author>tc={59F04DF5-1360-4A7C-A80B-5A9FE3B312B5}</author>
    <author>tc={A2DA2922-8EE9-46A7-B064-B99C7989C9FE}</author>
    <author>tc={757AF95E-9B2F-4D71-B2E9-D19CC2352CC6}</author>
    <author>tc={1C63C950-83A3-4C57-A360-2E04A0E41E9D}</author>
    <author>tc={46ACE16A-E999-4634-BF00-D53FAE9D4686}</author>
  </authors>
  <commentList>
    <comment ref="H1" authorId="0" shapeId="0" xr:uid="{5D3F99EA-2A36-4587-A533-7468CF89413B}">
      <text>
        <t>[Threaded comment]
Your version of Excel allows you to read this threaded comment; however, any edits to it will get removed if the file is opened in a newer version of Excel. Learn more: https://go.microsoft.com/fwlink/?linkid=870924
Comment:
    50% x (Total ICU beds - Available ICU beds) + Available ICU beds</t>
      </text>
    </comment>
    <comment ref="J1" authorId="1" shapeId="0" xr:uid="{574DC934-7834-4D7E-8C17-A3871C99E39E}">
      <text>
        <t>[Threaded comment]
Your version of Excel allows you to read this threaded comment; however, any edits to it will get removed if the file is opened in a newer version of Excel. Learn more: https://go.microsoft.com/fwlink/?linkid=870924
Comment:
    50% x (Total ICU beds - Available ICU beds) + Available ICU beds</t>
      </text>
    </comment>
    <comment ref="N1" authorId="2" shapeId="0" xr:uid="{59F04DF5-1360-4A7C-A80B-5A9FE3B312B5}">
      <text>
        <t>[Threaded comment]
Your version of Excel allows you to read this threaded comment; however, any edits to it will get removed if the file is opened in a newer version of Excel. Learn more: https://go.microsoft.com/fwlink/?linkid=870924
Comment:
    = Adult Population x Infected rate x 2</t>
      </text>
    </comment>
    <comment ref="O1" authorId="3" shapeId="0" xr:uid="{A2DA2922-8EE9-46A7-B064-B99C7989C9FE}">
      <text>
        <t>[Threaded comment]
Your version of Excel allows you to read this threaded comment; however, any edits to it will get removed if the file is opened in a newer version of Excel. Learn more: https://go.microsoft.com/fwlink/?linkid=870924
Comment:
    = 19% x (under 65) + 28.5% x (over 65)</t>
      </text>
    </comment>
    <comment ref="P1" authorId="4" shapeId="0" xr:uid="{757AF95E-9B2F-4D71-B2E9-D19CC2352CC6}">
      <text>
        <t>[Threaded comment]
Your version of Excel allows you to read this threaded comment; however, any edits to it will get removed if the file is opened in a newer version of Excel. Learn more: https://go.microsoft.com/fwlink/?linkid=870924
Comment:
    = 3.61% x (under 65) + 8.12% x (over 65)</t>
      </text>
    </comment>
    <comment ref="S1" authorId="5" shapeId="0" xr:uid="{1C63C950-83A3-4C57-A360-2E04A0E41E9D}">
      <text>
        <t>[Threaded comment]
Your version of Excel allows you to read this threaded comment; however, any edits to it will get removed if the file is opened in a newer version of Excel. Learn more: https://go.microsoft.com/fwlink/?linkid=870924
Comment:
    6 months/ length of stay (12 days)</t>
      </text>
    </comment>
    <comment ref="T1" authorId="6" shapeId="0" xr:uid="{46ACE16A-E999-4634-BF00-D53FAE9D4686}">
      <text>
        <t>[Threaded comment]
Your version of Excel allows you to read this threaded comment; however, any edits to it will get removed if the file is opened in a newer version of Excel. Learn more: https://go.microsoft.com/fwlink/?linkid=870924
Comment:
    Hospital needs/ available beds (F)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tc={DA5C3FA2-3C14-42C6-A948-F4D4704CA046}</author>
    <author>tc={A79C3F13-9788-43D2-B094-71BF59D405EC}</author>
    <author>tc={A4D944B8-D873-4995-AF84-6B146048C5E5}</author>
    <author>tc={A5CFFE21-FB8B-4DDC-AE21-7D9F74A6C7E0}</author>
    <author>tc={312163FE-BEE9-4346-BFB4-1C5A4197270F}</author>
    <author>tc={2EBA2971-B875-4752-BA92-215009FCD309}</author>
    <author>tc={B3CEC0F3-A45B-4568-B3BA-EA9E90FE9F54}</author>
  </authors>
  <commentList>
    <comment ref="H1" authorId="0" shapeId="0" xr:uid="{DA5C3FA2-3C14-42C6-A948-F4D4704CA046}">
      <text>
        <t>[Threaded comment]
Your version of Excel allows you to read this threaded comment; however, any edits to it will get removed if the file is opened in a newer version of Excel. Learn more: https://go.microsoft.com/fwlink/?linkid=870924
Comment:
    50% x (Total ICU beds - Available ICU beds) + Available ICU beds</t>
      </text>
    </comment>
    <comment ref="J1" authorId="1" shapeId="0" xr:uid="{A79C3F13-9788-43D2-B094-71BF59D405EC}">
      <text>
        <t>[Threaded comment]
Your version of Excel allows you to read this threaded comment; however, any edits to it will get removed if the file is opened in a newer version of Excel. Learn more: https://go.microsoft.com/fwlink/?linkid=870924
Comment:
    50% x (Total ICU beds - Available ICU beds) + Available ICU beds</t>
      </text>
    </comment>
    <comment ref="N1" authorId="2" shapeId="0" xr:uid="{A4D944B8-D873-4995-AF84-6B146048C5E5}">
      <text>
        <t>[Threaded comment]
Your version of Excel allows you to read this threaded comment; however, any edits to it will get removed if the file is opened in a newer version of Excel. Learn more: https://go.microsoft.com/fwlink/?linkid=870924
Comment:
    = Adult Population x Infected rate x 2</t>
      </text>
    </comment>
    <comment ref="O1" authorId="3" shapeId="0" xr:uid="{A5CFFE21-FB8B-4DDC-AE21-7D9F74A6C7E0}">
      <text>
        <t>[Threaded comment]
Your version of Excel allows you to read this threaded comment; however, any edits to it will get removed if the file is opened in a newer version of Excel. Learn more: https://go.microsoft.com/fwlink/?linkid=870924
Comment:
    = 19% x (under 65) + 28.5% x (over 65)</t>
      </text>
    </comment>
    <comment ref="P1" authorId="4" shapeId="0" xr:uid="{312163FE-BEE9-4346-BFB4-1C5A4197270F}">
      <text>
        <t>[Threaded comment]
Your version of Excel allows you to read this threaded comment; however, any edits to it will get removed if the file is opened in a newer version of Excel. Learn more: https://go.microsoft.com/fwlink/?linkid=870924
Comment:
    = 3.61% x (under 65) + 8.12% x (over 65)</t>
      </text>
    </comment>
    <comment ref="S1" authorId="5" shapeId="0" xr:uid="{2EBA2971-B875-4752-BA92-215009FCD309}">
      <text>
        <t>[Threaded comment]
Your version of Excel allows you to read this threaded comment; however, any edits to it will get removed if the file is opened in a newer version of Excel. Learn more: https://go.microsoft.com/fwlink/?linkid=870924
Comment:
    6 months/ length of stay (12 days)</t>
      </text>
    </comment>
    <comment ref="T1" authorId="6" shapeId="0" xr:uid="{B3CEC0F3-A45B-4568-B3BA-EA9E90FE9F54}">
      <text>
        <t>[Threaded comment]
Your version of Excel allows you to read this threaded comment; however, any edits to it will get removed if the file is opened in a newer version of Excel. Learn more: https://go.microsoft.com/fwlink/?linkid=870924
Comment:
    Hospital needs/ available beds (F)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tc={D2CC7183-0E60-4D11-9588-356BB36FFB94}</author>
    <author>tc={45C0CE22-4DF8-42B5-9886-810A0A676216}</author>
    <author>tc={AF6E93E4-8B75-44B1-8C0D-FE0F56A4A323}</author>
    <author>tc={76D5B327-54CD-4534-B400-255B1880D5B4}</author>
    <author>tc={8BC94973-9279-45F1-B796-C5A027EAB292}</author>
    <author>tc={EE59857D-A483-42FE-8A4D-3A36FF81D81F}</author>
    <author>tc={4BAE49E3-1C79-40FF-BCB5-9124356F5D26}</author>
  </authors>
  <commentList>
    <comment ref="H1" authorId="0" shapeId="0" xr:uid="{D2CC7183-0E60-4D11-9588-356BB36FFB94}">
      <text>
        <t>[Threaded comment]
Your version of Excel allows you to read this threaded comment; however, any edits to it will get removed if the file is opened in a newer version of Excel. Learn more: https://go.microsoft.com/fwlink/?linkid=870924
Comment:
    50% x (Total ICU beds - Available ICU beds) + Available ICU beds</t>
      </text>
    </comment>
    <comment ref="J1" authorId="1" shapeId="0" xr:uid="{45C0CE22-4DF8-42B5-9886-810A0A676216}">
      <text>
        <t>[Threaded comment]
Your version of Excel allows you to read this threaded comment; however, any edits to it will get removed if the file is opened in a newer version of Excel. Learn more: https://go.microsoft.com/fwlink/?linkid=870924
Comment:
    50% x (Total ICU beds - Available ICU beds) + Available ICU beds</t>
      </text>
    </comment>
    <comment ref="N1" authorId="2" shapeId="0" xr:uid="{AF6E93E4-8B75-44B1-8C0D-FE0F56A4A323}">
      <text>
        <t>[Threaded comment]
Your version of Excel allows you to read this threaded comment; however, any edits to it will get removed if the file is opened in a newer version of Excel. Learn more: https://go.microsoft.com/fwlink/?linkid=870924
Comment:
    = Adult Population x Infected rate x 2</t>
      </text>
    </comment>
    <comment ref="O1" authorId="3" shapeId="0" xr:uid="{76D5B327-54CD-4534-B400-255B1880D5B4}">
      <text>
        <t>[Threaded comment]
Your version of Excel allows you to read this threaded comment; however, any edits to it will get removed if the file is opened in a newer version of Excel. Learn more: https://go.microsoft.com/fwlink/?linkid=870924
Comment:
    = 19% x (under 65) + 28.5% x (over 65)</t>
      </text>
    </comment>
    <comment ref="P1" authorId="4" shapeId="0" xr:uid="{8BC94973-9279-45F1-B796-C5A027EAB292}">
      <text>
        <t>[Threaded comment]
Your version of Excel allows you to read this threaded comment; however, any edits to it will get removed if the file is opened in a newer version of Excel. Learn more: https://go.microsoft.com/fwlink/?linkid=870924
Comment:
    = 3.61% x (under 65) + 8.12% x (over 65)</t>
      </text>
    </comment>
    <comment ref="S1" authorId="5" shapeId="0" xr:uid="{EE59857D-A483-42FE-8A4D-3A36FF81D81F}">
      <text>
        <t>[Threaded comment]
Your version of Excel allows you to read this threaded comment; however, any edits to it will get removed if the file is opened in a newer version of Excel. Learn more: https://go.microsoft.com/fwlink/?linkid=870924
Comment:
    6 months/ length of stay (12 days)</t>
      </text>
    </comment>
    <comment ref="T1" authorId="6" shapeId="0" xr:uid="{4BAE49E3-1C79-40FF-BCB5-9124356F5D26}">
      <text>
        <t>[Threaded comment]
Your version of Excel allows you to read this threaded comment; however, any edits to it will get removed if the file is opened in a newer version of Excel. Learn more: https://go.microsoft.com/fwlink/?linkid=870924
Comment:
    Hospital needs/ available beds (F)</t>
      </text>
    </comment>
  </commentList>
</comments>
</file>

<file path=xl/sharedStrings.xml><?xml version="1.0" encoding="utf-8"?>
<sst xmlns="http://schemas.openxmlformats.org/spreadsheetml/2006/main" count="22171" uniqueCount="425">
  <si>
    <t>HRR</t>
  </si>
  <si>
    <t>Total Hospital Beds</t>
  </si>
  <si>
    <t>Total ICU Beds</t>
  </si>
  <si>
    <t>Available Hospital Beds</t>
  </si>
  <si>
    <t>Potentially Available Hospital Beds*</t>
  </si>
  <si>
    <t>Available ICU Beds</t>
  </si>
  <si>
    <t>Potentially Available ICU Beds*</t>
  </si>
  <si>
    <t>Adult Population</t>
  </si>
  <si>
    <t>Population 65+</t>
  </si>
  <si>
    <t>Projected Infected Individuals</t>
  </si>
  <si>
    <t>Projected Hospitalized Individuals</t>
  </si>
  <si>
    <t>Projected Individuals Needing ICU Care</t>
  </si>
  <si>
    <t>Abilene</t>
  </si>
  <si>
    <t>Akron</t>
  </si>
  <si>
    <t>Alameda County</t>
  </si>
  <si>
    <t>Albany</t>
  </si>
  <si>
    <t>Albuquerque</t>
  </si>
  <si>
    <t>Alexandria</t>
  </si>
  <si>
    <t>Allentown</t>
  </si>
  <si>
    <t>Altoona</t>
  </si>
  <si>
    <t>Amarillo</t>
  </si>
  <si>
    <t>Anchorage</t>
  </si>
  <si>
    <t>Ann Arbor</t>
  </si>
  <si>
    <t>Appleton</t>
  </si>
  <si>
    <t>Arlington</t>
  </si>
  <si>
    <t>Asheville</t>
  </si>
  <si>
    <t>Atlanta</t>
  </si>
  <si>
    <t>Augusta</t>
  </si>
  <si>
    <t>Aurora</t>
  </si>
  <si>
    <t>Austin</t>
  </si>
  <si>
    <t>Bakersfield</t>
  </si>
  <si>
    <t>Baltimore</t>
  </si>
  <si>
    <t>Bangor</t>
  </si>
  <si>
    <t>Baton Rouge</t>
  </si>
  <si>
    <t>Beaumont</t>
  </si>
  <si>
    <t>Bend</t>
  </si>
  <si>
    <t>Billings</t>
  </si>
  <si>
    <t>Binghamton</t>
  </si>
  <si>
    <t>Birmingham</t>
  </si>
  <si>
    <t>Bismarck</t>
  </si>
  <si>
    <t>Bloomington</t>
  </si>
  <si>
    <t>Blue Island</t>
  </si>
  <si>
    <t>Boise</t>
  </si>
  <si>
    <t>Boston</t>
  </si>
  <si>
    <t>Boulder</t>
  </si>
  <si>
    <t>Bradenton</t>
  </si>
  <si>
    <t>Bridgeport</t>
  </si>
  <si>
    <t>Bronx</t>
  </si>
  <si>
    <t>Bryan</t>
  </si>
  <si>
    <t>Buffalo</t>
  </si>
  <si>
    <t>Burlington</t>
  </si>
  <si>
    <t>Camden</t>
  </si>
  <si>
    <t>Canton</t>
  </si>
  <si>
    <t>Cape Girardeau</t>
  </si>
  <si>
    <t>Casper</t>
  </si>
  <si>
    <t>Cedar Rapids</t>
  </si>
  <si>
    <t>Charleston</t>
  </si>
  <si>
    <t>Charlotte</t>
  </si>
  <si>
    <t>Charlottesville</t>
  </si>
  <si>
    <t>Chattanooga</t>
  </si>
  <si>
    <t>Chicago</t>
  </si>
  <si>
    <t>Chico</t>
  </si>
  <si>
    <t>Cincinnati</t>
  </si>
  <si>
    <t>Clearwater</t>
  </si>
  <si>
    <t>Cleveland</t>
  </si>
  <si>
    <t>Colorado Springs</t>
  </si>
  <si>
    <t>Columbia</t>
  </si>
  <si>
    <t>Columbus</t>
  </si>
  <si>
    <t>Contra Costa County</t>
  </si>
  <si>
    <t>Corpus Christi</t>
  </si>
  <si>
    <t>Covington</t>
  </si>
  <si>
    <t>Dallas</t>
  </si>
  <si>
    <t>Danville</t>
  </si>
  <si>
    <t>Davenport</t>
  </si>
  <si>
    <t>Dayton</t>
  </si>
  <si>
    <t>Dearborn</t>
  </si>
  <si>
    <t>Denver</t>
  </si>
  <si>
    <t>Des Moines</t>
  </si>
  <si>
    <t>Detroit</t>
  </si>
  <si>
    <t>Dothan</t>
  </si>
  <si>
    <t>Dubuque</t>
  </si>
  <si>
    <t>Duluth</t>
  </si>
  <si>
    <t>Durham</t>
  </si>
  <si>
    <t>East Long Island</t>
  </si>
  <si>
    <t>El Paso</t>
  </si>
  <si>
    <t>Elgin</t>
  </si>
  <si>
    <t>Elmira</t>
  </si>
  <si>
    <t>Elyria</t>
  </si>
  <si>
    <t>Erie</t>
  </si>
  <si>
    <t>Eugene</t>
  </si>
  <si>
    <t>Evanston</t>
  </si>
  <si>
    <t>Evansville</t>
  </si>
  <si>
    <t>Everett</t>
  </si>
  <si>
    <t>Fargo/Moorhead MN</t>
  </si>
  <si>
    <t>Flint</t>
  </si>
  <si>
    <t>Florence</t>
  </si>
  <si>
    <t>Fort Collins</t>
  </si>
  <si>
    <t>Fort Lauderdale</t>
  </si>
  <si>
    <t>Fort Myers</t>
  </si>
  <si>
    <t>Fort Smith</t>
  </si>
  <si>
    <t>Fort Wayne</t>
  </si>
  <si>
    <t>Fort Worth</t>
  </si>
  <si>
    <t>Fresno</t>
  </si>
  <si>
    <t>Gainesville</t>
  </si>
  <si>
    <t>Gary</t>
  </si>
  <si>
    <t>Grand Forks</t>
  </si>
  <si>
    <t>Grand Junction</t>
  </si>
  <si>
    <t>Grand Rapids</t>
  </si>
  <si>
    <t>Great Falls</t>
  </si>
  <si>
    <t>Greeley</t>
  </si>
  <si>
    <t>Green Bay</t>
  </si>
  <si>
    <t>Greensboro</t>
  </si>
  <si>
    <t>Greenville</t>
  </si>
  <si>
    <t>Gulfport</t>
  </si>
  <si>
    <t>Hackensack</t>
  </si>
  <si>
    <t>Harlingen</t>
  </si>
  <si>
    <t>Harrisburg</t>
  </si>
  <si>
    <t>Hartford</t>
  </si>
  <si>
    <t>Hattiesburg</t>
  </si>
  <si>
    <t>Hickory</t>
  </si>
  <si>
    <t>Hinsdale</t>
  </si>
  <si>
    <t>Honolulu</t>
  </si>
  <si>
    <t>Houma</t>
  </si>
  <si>
    <t>Houston</t>
  </si>
  <si>
    <t>Hudson</t>
  </si>
  <si>
    <t>Huntington</t>
  </si>
  <si>
    <t>Huntsville</t>
  </si>
  <si>
    <t>Idaho Falls</t>
  </si>
  <si>
    <t>Indianapolis</t>
  </si>
  <si>
    <t>Iowa City</t>
  </si>
  <si>
    <t>Jackson</t>
  </si>
  <si>
    <t>Jacksonville</t>
  </si>
  <si>
    <t>Johnson City</t>
  </si>
  <si>
    <t>Johnstown</t>
  </si>
  <si>
    <t>Joliet</t>
  </si>
  <si>
    <t>Jonesboro</t>
  </si>
  <si>
    <t>Joplin</t>
  </si>
  <si>
    <t>Kalamazoo</t>
  </si>
  <si>
    <t>Kansas City</t>
  </si>
  <si>
    <t>Kettering</t>
  </si>
  <si>
    <t>Kingsport</t>
  </si>
  <si>
    <t>Knoxville</t>
  </si>
  <si>
    <t>La Crosse</t>
  </si>
  <si>
    <t>Lafayette</t>
  </si>
  <si>
    <t>Lake Charles</t>
  </si>
  <si>
    <t>Lakeland</t>
  </si>
  <si>
    <t>Lancaster</t>
  </si>
  <si>
    <t>Lansing</t>
  </si>
  <si>
    <t>Las Vegas</t>
  </si>
  <si>
    <t>Lawton</t>
  </si>
  <si>
    <t>Lebanon</t>
  </si>
  <si>
    <t>Lexington</t>
  </si>
  <si>
    <t>Lincoln</t>
  </si>
  <si>
    <t>Little Rock</t>
  </si>
  <si>
    <t>Longview</t>
  </si>
  <si>
    <t>Los Angeles</t>
  </si>
  <si>
    <t>Louisville</t>
  </si>
  <si>
    <t>Lubbock</t>
  </si>
  <si>
    <t>Lynchburg</t>
  </si>
  <si>
    <t>Macon</t>
  </si>
  <si>
    <t>Madison</t>
  </si>
  <si>
    <t>Manchester</t>
  </si>
  <si>
    <t>Manhattan</t>
  </si>
  <si>
    <t>Marquette</t>
  </si>
  <si>
    <t>Marshfield</t>
  </si>
  <si>
    <t>Mason City</t>
  </si>
  <si>
    <t>McAllen</t>
  </si>
  <si>
    <t>Medford</t>
  </si>
  <si>
    <t>Melrose Park</t>
  </si>
  <si>
    <t>Memphis</t>
  </si>
  <si>
    <t>Meridian</t>
  </si>
  <si>
    <t>Mesa</t>
  </si>
  <si>
    <t>Metairie</t>
  </si>
  <si>
    <t>Miami</t>
  </si>
  <si>
    <t>Milwaukee</t>
  </si>
  <si>
    <t>Minneapolis</t>
  </si>
  <si>
    <t>Minot</t>
  </si>
  <si>
    <t>Missoula</t>
  </si>
  <si>
    <t>Mobile</t>
  </si>
  <si>
    <t>Modesto</t>
  </si>
  <si>
    <t>Monroe</t>
  </si>
  <si>
    <t>Montgomery</t>
  </si>
  <si>
    <t>Morgantown</t>
  </si>
  <si>
    <t>Morristown</t>
  </si>
  <si>
    <t>Muncie</t>
  </si>
  <si>
    <t>Munster</t>
  </si>
  <si>
    <t>Muskegon</t>
  </si>
  <si>
    <t>Napa</t>
  </si>
  <si>
    <t>Nashville</t>
  </si>
  <si>
    <t>Neenah</t>
  </si>
  <si>
    <t>New Brunswick</t>
  </si>
  <si>
    <t>New Haven</t>
  </si>
  <si>
    <t>New Orleans</t>
  </si>
  <si>
    <t>Newark</t>
  </si>
  <si>
    <t>Newport News</t>
  </si>
  <si>
    <t>Norfolk</t>
  </si>
  <si>
    <t>Ocala</t>
  </si>
  <si>
    <t>Odessa</t>
  </si>
  <si>
    <t>Ogden</t>
  </si>
  <si>
    <t>Oklahoma City</t>
  </si>
  <si>
    <t>Olympia</t>
  </si>
  <si>
    <t>Omaha</t>
  </si>
  <si>
    <t>Orange County</t>
  </si>
  <si>
    <t>Orlando</t>
  </si>
  <si>
    <t>Ormond Beach</t>
  </si>
  <si>
    <t>Owensboro</t>
  </si>
  <si>
    <t>Oxford</t>
  </si>
  <si>
    <t>Paducah</t>
  </si>
  <si>
    <t>Palm Springs/Rancho Mira</t>
  </si>
  <si>
    <t>Paterson</t>
  </si>
  <si>
    <t>Pensacola</t>
  </si>
  <si>
    <t>Peoria</t>
  </si>
  <si>
    <t>Petoskey</t>
  </si>
  <si>
    <t>Philadelphia</t>
  </si>
  <si>
    <t>Phoenix</t>
  </si>
  <si>
    <t>Pittsburgh</t>
  </si>
  <si>
    <t>Pontiac</t>
  </si>
  <si>
    <t>Portland</t>
  </si>
  <si>
    <t>Providence</t>
  </si>
  <si>
    <t>Provo</t>
  </si>
  <si>
    <t>Pueblo</t>
  </si>
  <si>
    <t>Raleigh</t>
  </si>
  <si>
    <t>Rapid City</t>
  </si>
  <si>
    <t>Reading</t>
  </si>
  <si>
    <t>Redding</t>
  </si>
  <si>
    <t>Reno</t>
  </si>
  <si>
    <t>Richmond</t>
  </si>
  <si>
    <t>Ridgewood</t>
  </si>
  <si>
    <t>Roanoke</t>
  </si>
  <si>
    <t>Rochester</t>
  </si>
  <si>
    <t>Rockford</t>
  </si>
  <si>
    <t>Rome</t>
  </si>
  <si>
    <t>Royal Oak</t>
  </si>
  <si>
    <t>Sacramento</t>
  </si>
  <si>
    <t>Saginaw</t>
  </si>
  <si>
    <t>Salem</t>
  </si>
  <si>
    <t>Salinas</t>
  </si>
  <si>
    <t>Salisbury</t>
  </si>
  <si>
    <t>Salt Lake City</t>
  </si>
  <si>
    <t>San Angelo</t>
  </si>
  <si>
    <t>San Antonio</t>
  </si>
  <si>
    <t>San Bernardino</t>
  </si>
  <si>
    <t>San Diego</t>
  </si>
  <si>
    <t>San Francisco</t>
  </si>
  <si>
    <t>San Jose</t>
  </si>
  <si>
    <t>San Luis Obispo</t>
  </si>
  <si>
    <t>San Mateo County</t>
  </si>
  <si>
    <t>Santa Barbara</t>
  </si>
  <si>
    <t>Santa Cruz</t>
  </si>
  <si>
    <t>Santa Rosa</t>
  </si>
  <si>
    <t>Sarasota</t>
  </si>
  <si>
    <t>Savannah</t>
  </si>
  <si>
    <t>Sayre</t>
  </si>
  <si>
    <t>Scranton</t>
  </si>
  <si>
    <t>Seattle</t>
  </si>
  <si>
    <t>Shreveport</t>
  </si>
  <si>
    <t>Sioux City</t>
  </si>
  <si>
    <t>Sioux Falls</t>
  </si>
  <si>
    <t>Slidell</t>
  </si>
  <si>
    <t>South Bend</t>
  </si>
  <si>
    <t>Spartanburg</t>
  </si>
  <si>
    <t>Spokane</t>
  </si>
  <si>
    <t>Springdale</t>
  </si>
  <si>
    <t>Springfield</t>
  </si>
  <si>
    <t>St. Cloud</t>
  </si>
  <si>
    <t>St. Joseph</t>
  </si>
  <si>
    <t>St. Louis</t>
  </si>
  <si>
    <t>St. Paul</t>
  </si>
  <si>
    <t>St. Petersburg</t>
  </si>
  <si>
    <t>Stockton</t>
  </si>
  <si>
    <t>Sun City</t>
  </si>
  <si>
    <t>Syracuse</t>
  </si>
  <si>
    <t>Tacoma</t>
  </si>
  <si>
    <t>Takoma Park</t>
  </si>
  <si>
    <t>Tallahassee</t>
  </si>
  <si>
    <t>Tampa</t>
  </si>
  <si>
    <t>Temple</t>
  </si>
  <si>
    <t>Terre Haute</t>
  </si>
  <si>
    <t>Texarkana</t>
  </si>
  <si>
    <t>Toledo</t>
  </si>
  <si>
    <t>Topeka</t>
  </si>
  <si>
    <t>Traverse City</t>
  </si>
  <si>
    <t>Tucson</t>
  </si>
  <si>
    <t>Tulsa</t>
  </si>
  <si>
    <t>Tupelo</t>
  </si>
  <si>
    <t>Tuscaloosa</t>
  </si>
  <si>
    <t>Tyler</t>
  </si>
  <si>
    <t>Urbana</t>
  </si>
  <si>
    <t>Ventura</t>
  </si>
  <si>
    <t>Victoria</t>
  </si>
  <si>
    <t>Waco</t>
  </si>
  <si>
    <t>Washington</t>
  </si>
  <si>
    <t>Waterloo</t>
  </si>
  <si>
    <t>Wausau</t>
  </si>
  <si>
    <t>White Plains</t>
  </si>
  <si>
    <t>Wichita Falls</t>
  </si>
  <si>
    <t>Wichita</t>
  </si>
  <si>
    <t>Wilkes-Barre</t>
  </si>
  <si>
    <t>Wilmington</t>
  </si>
  <si>
    <t>Winchester</t>
  </si>
  <si>
    <t>Winston-Salem</t>
  </si>
  <si>
    <t>Worcester</t>
  </si>
  <si>
    <t>Yakima</t>
  </si>
  <si>
    <t>York</t>
  </si>
  <si>
    <t>Youngstown</t>
  </si>
  <si>
    <t>State Code</t>
  </si>
  <si>
    <t>Alabama</t>
  </si>
  <si>
    <t>AL</t>
  </si>
  <si>
    <t>Alaska</t>
  </si>
  <si>
    <t>AK</t>
  </si>
  <si>
    <t>Arizona</t>
  </si>
  <si>
    <t>AZ</t>
  </si>
  <si>
    <t>Arkansas</t>
  </si>
  <si>
    <t>AR</t>
  </si>
  <si>
    <t>California</t>
  </si>
  <si>
    <t>CA</t>
  </si>
  <si>
    <t>Colorado</t>
  </si>
  <si>
    <t>CO</t>
  </si>
  <si>
    <t>Connecticut</t>
  </si>
  <si>
    <t>CT</t>
  </si>
  <si>
    <t>Delaware</t>
  </si>
  <si>
    <t>DE</t>
  </si>
  <si>
    <t>District of Columbia</t>
  </si>
  <si>
    <t>DC</t>
  </si>
  <si>
    <t>Florida</t>
  </si>
  <si>
    <t>FL</t>
  </si>
  <si>
    <t>Georgia</t>
  </si>
  <si>
    <t>GA</t>
  </si>
  <si>
    <t>Hawaii</t>
  </si>
  <si>
    <t>HI</t>
  </si>
  <si>
    <t>Idaho</t>
  </si>
  <si>
    <t>ID</t>
  </si>
  <si>
    <t>Illinois</t>
  </si>
  <si>
    <t>IL</t>
  </si>
  <si>
    <t>Indiana</t>
  </si>
  <si>
    <t>IN</t>
  </si>
  <si>
    <t>Iowa</t>
  </si>
  <si>
    <t>IA</t>
  </si>
  <si>
    <t>Kansas</t>
  </si>
  <si>
    <t>KS</t>
  </si>
  <si>
    <t>Kentucky</t>
  </si>
  <si>
    <t>KY</t>
  </si>
  <si>
    <t>Louisiana</t>
  </si>
  <si>
    <t>LA</t>
  </si>
  <si>
    <t>Maine</t>
  </si>
  <si>
    <t>ME</t>
  </si>
  <si>
    <t>Maryland</t>
  </si>
  <si>
    <t>MD</t>
  </si>
  <si>
    <t>Massachusetts</t>
  </si>
  <si>
    <t>MA</t>
  </si>
  <si>
    <t>Michigan</t>
  </si>
  <si>
    <t>MI</t>
  </si>
  <si>
    <t>Minnesota</t>
  </si>
  <si>
    <t>MN</t>
  </si>
  <si>
    <t>Mississippi</t>
  </si>
  <si>
    <t>MS</t>
  </si>
  <si>
    <t>Missouri</t>
  </si>
  <si>
    <t>MO</t>
  </si>
  <si>
    <t>Montana</t>
  </si>
  <si>
    <t>MT</t>
  </si>
  <si>
    <t>Nebraska</t>
  </si>
  <si>
    <t>NE</t>
  </si>
  <si>
    <t>Nevada</t>
  </si>
  <si>
    <t>NV</t>
  </si>
  <si>
    <t>New Hampshire</t>
  </si>
  <si>
    <t>NH</t>
  </si>
  <si>
    <t>New Jersey</t>
  </si>
  <si>
    <t>NJ</t>
  </si>
  <si>
    <t>New Mexico</t>
  </si>
  <si>
    <t>NM</t>
  </si>
  <si>
    <t>New York</t>
  </si>
  <si>
    <t>NY</t>
  </si>
  <si>
    <t>North Carolina</t>
  </si>
  <si>
    <t>NC</t>
  </si>
  <si>
    <t>North Dakota</t>
  </si>
  <si>
    <t>ND</t>
  </si>
  <si>
    <t>Ohio</t>
  </si>
  <si>
    <t>OH</t>
  </si>
  <si>
    <t>Oklahoma</t>
  </si>
  <si>
    <t>OK</t>
  </si>
  <si>
    <t>Oregon</t>
  </si>
  <si>
    <t>OR</t>
  </si>
  <si>
    <t>Pennsylvania</t>
  </si>
  <si>
    <t>PA</t>
  </si>
  <si>
    <t>Rhode Island</t>
  </si>
  <si>
    <t>RI</t>
  </si>
  <si>
    <t>South Carolina</t>
  </si>
  <si>
    <t>SC</t>
  </si>
  <si>
    <t>South Dakota</t>
  </si>
  <si>
    <t>SD</t>
  </si>
  <si>
    <t>Tennessee</t>
  </si>
  <si>
    <t>TN</t>
  </si>
  <si>
    <t>Texas</t>
  </si>
  <si>
    <t>TX</t>
  </si>
  <si>
    <t>Utah</t>
  </si>
  <si>
    <t>UT</t>
  </si>
  <si>
    <t>Vermont</t>
  </si>
  <si>
    <t>VT</t>
  </si>
  <si>
    <t>Virginia</t>
  </si>
  <si>
    <t>VA</t>
  </si>
  <si>
    <t>WA</t>
  </si>
  <si>
    <t>West Virginia</t>
  </si>
  <si>
    <t>WV</t>
  </si>
  <si>
    <t>Wisconsin</t>
  </si>
  <si>
    <t>WI</t>
  </si>
  <si>
    <t>Wyoming</t>
  </si>
  <si>
    <t>WY</t>
  </si>
  <si>
    <t>State Name</t>
  </si>
  <si>
    <t>Code</t>
  </si>
  <si>
    <t>Name</t>
  </si>
  <si>
    <t>Confirmed cases</t>
  </si>
  <si>
    <t>Population</t>
  </si>
  <si>
    <t>Infected rate</t>
  </si>
  <si>
    <t>State Infected Rate</t>
  </si>
  <si>
    <t>Population &lt;65</t>
  </si>
  <si>
    <t>Time Period (months)</t>
  </si>
  <si>
    <t>Projected Infection Rate</t>
  </si>
  <si>
    <t>Hospital Beds Needed</t>
  </si>
  <si>
    <t>Percentage of Available Beds Needed</t>
  </si>
  <si>
    <t>Percentage of Potentially Available Beds Needed</t>
  </si>
  <si>
    <t>Percentage of Total Beds Needed</t>
  </si>
  <si>
    <t>ICU Beds Needed</t>
  </si>
  <si>
    <t>Percentage of Available ICU Beds Needed</t>
  </si>
  <si>
    <t>Percentage of Potentially Available ICU Beds Needed</t>
  </si>
  <si>
    <t>Percentage of Total ICU Beds Needed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</si>
</sst>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-* #,##0_-;\-* #,##0_-;_-* &quot;-&quot;??_-;_-@_-"/>
  </numFmts>
  <fonts count="7" x14ac:knownFonts="1">
    <font>
      <sz val="10"/>
      <color rgb="FF000000"/>
      <name val="Arial"/>
    </font>
    <font>
      <b/>
      <sz val="10"/>
      <color theme="1"/>
      <name val="Arial"/>
    </font>
    <font>
      <sz val="10"/>
      <color theme="1"/>
      <name val="Arial"/>
    </font>
    <font>
      <sz val="10"/>
      <color rgb="FF000000"/>
      <name val="Arial"/>
    </font>
    <font>
      <sz val="10"/>
      <color theme="1"/>
      <name val="Arial"/>
      <family val="2"/>
    </font>
    <font>
      <sz val="9"/>
      <color indexed="81"/>
      <name val="Tahoma"/>
      <charset val="1"/>
    </font>
    <font>
      <b/>
      <sz val="10"/>
      <color theme="1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rgb="FFEAD1DC"/>
        <bgColor rgb="FFEAD1DC"/>
      </patternFill>
    </fill>
    <fill>
      <patternFill patternType="solid">
        <fgColor theme="7" tint="0.79998168889431442"/>
        <bgColor rgb="FFEAD1DC"/>
      </patternFill>
    </fill>
    <fill>
      <patternFill patternType="solid">
        <fgColor theme="6" tint="0.79998168889431442"/>
        <bgColor rgb="FFEAD1DC"/>
      </patternFill>
    </fill>
    <fill>
      <patternFill patternType="solid">
        <fgColor theme="8" tint="0.79998168889431442"/>
        <bgColor rgb="FFEAD1DC"/>
      </patternFill>
    </fill>
    <fill>
      <patternFill patternType="solid">
        <fgColor rgb="FFFFFF00"/>
        <bgColor rgb="FFEAD1DC"/>
      </patternFill>
    </fill>
    <fill>
      <patternFill patternType="solid">
        <fgColor theme="4" tint="0.89999084444715716"/>
        <bgColor rgb="FFC9DAF8"/>
      </patternFill>
    </fill>
    <fill>
      <patternFill patternType="solid">
        <fgColor theme="9" tint="0.79998168889431442"/>
        <bgColor rgb="FFC9DAF8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</cellStyleXfs>
  <cellXfs count="28">
    <xf numFmtId="0" fontId="0" fillId="0" borderId="0" xfId="0" applyFont="1" applyAlignment="1"/>
    <xf numFmtId="0" fontId="1" fillId="2" borderId="0" xfId="0" applyFont="1" applyFill="1" applyAlignment="1">
      <alignment wrapText="1"/>
    </xf>
    <xf numFmtId="0" fontId="2" fillId="0" borderId="0" xfId="0" applyFont="1" applyAlignment="1"/>
    <xf numFmtId="3" fontId="2" fillId="0" borderId="0" xfId="0" applyNumberFormat="1" applyFont="1" applyAlignment="1"/>
    <xf numFmtId="164" fontId="2" fillId="0" borderId="0" xfId="1" applyNumberFormat="1" applyFont="1" applyAlignment="1"/>
    <xf numFmtId="0" fontId="1" fillId="3" borderId="0" xfId="0" applyFont="1" applyFill="1" applyAlignment="1">
      <alignment wrapText="1"/>
    </xf>
    <xf numFmtId="0" fontId="1" fillId="4" borderId="0" xfId="0" applyFont="1" applyFill="1" applyAlignment="1">
      <alignment wrapText="1"/>
    </xf>
    <xf numFmtId="0" fontId="1" fillId="5" borderId="0" xfId="0" applyFont="1" applyFill="1" applyAlignment="1">
      <alignment wrapText="1"/>
    </xf>
    <xf numFmtId="0" fontId="6" fillId="6" borderId="0" xfId="0" applyFont="1" applyFill="1" applyAlignment="1">
      <alignment wrapText="1"/>
    </xf>
    <xf numFmtId="164" fontId="1" fillId="4" borderId="0" xfId="1" applyNumberFormat="1" applyFont="1" applyFill="1" applyAlignment="1">
      <alignment wrapText="1"/>
    </xf>
    <xf numFmtId="164" fontId="0" fillId="0" borderId="0" xfId="1" applyNumberFormat="1" applyFont="1" applyAlignment="1"/>
    <xf numFmtId="164" fontId="6" fillId="4" borderId="0" xfId="1" applyNumberFormat="1" applyFont="1" applyFill="1" applyAlignment="1">
      <alignment wrapText="1"/>
    </xf>
    <xf numFmtId="0" fontId="6" fillId="5" borderId="0" xfId="0" applyFont="1" applyFill="1" applyAlignment="1">
      <alignment wrapText="1"/>
    </xf>
    <xf numFmtId="9" fontId="1" fillId="6" borderId="0" xfId="0" applyNumberFormat="1" applyFont="1" applyFill="1" applyAlignment="1">
      <alignment horizontal="center" wrapText="1"/>
    </xf>
    <xf numFmtId="9" fontId="6" fillId="6" borderId="0" xfId="0" applyNumberFormat="1" applyFont="1" applyFill="1" applyAlignment="1">
      <alignment wrapText="1"/>
    </xf>
    <xf numFmtId="0" fontId="0" fillId="0" borderId="0" xfId="0"/>
    <xf numFmtId="10" fontId="0" fillId="0" borderId="0" xfId="2" applyNumberFormat="1" applyFont="1"/>
    <xf numFmtId="164" fontId="0" fillId="0" borderId="0" xfId="1" applyNumberFormat="1" applyFont="1"/>
    <xf numFmtId="10" fontId="2" fillId="0" borderId="0" xfId="2" applyNumberFormat="1" applyFont="1" applyAlignment="1"/>
    <xf numFmtId="3" fontId="2" fillId="7" borderId="0" xfId="0" applyNumberFormat="1" applyFont="1" applyFill="1" applyAlignment="1"/>
    <xf numFmtId="9" fontId="2" fillId="7" borderId="0" xfId="0" applyNumberFormat="1" applyFont="1" applyFill="1" applyAlignment="1"/>
    <xf numFmtId="9" fontId="4" fillId="7" borderId="0" xfId="0" applyNumberFormat="1" applyFont="1" applyFill="1" applyAlignment="1"/>
    <xf numFmtId="0" fontId="0" fillId="0" borderId="0" xfId="0" applyFont="1" applyFill="1" applyAlignment="1"/>
    <xf numFmtId="164" fontId="0" fillId="0" borderId="0" xfId="1" applyNumberFormat="1" applyFont="1" applyFill="1" applyAlignment="1"/>
    <xf numFmtId="3" fontId="2" fillId="0" borderId="0" xfId="0" applyNumberFormat="1" applyFont="1" applyFill="1" applyAlignment="1"/>
    <xf numFmtId="0" fontId="1" fillId="6" borderId="0" xfId="0" applyFont="1" applyFill="1" applyAlignment="1">
      <alignment wrapText="1"/>
    </xf>
    <xf numFmtId="1" fontId="2" fillId="8" borderId="0" xfId="0" applyNumberFormat="1" applyFont="1" applyFill="1" applyAlignment="1"/>
    <xf numFmtId="9" fontId="2" fillId="8" borderId="0" xfId="0" applyNumberFormat="1" applyFont="1" applyFill="1" applyAlignment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microsoft.com/office/2017/10/relationships/person" Target="persons/perso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Shelby Mai" id="{5849AD6D-9224-4E6B-9983-C1DA95710FFF}" userId="5c55e68e3fc51b57" providerId="Windows Live"/>
</personList>
</file>

<file path=xl/theme/theme1.xml><?xml version="1.0" encoding="utf-8"?>
<a:theme xmlns:a="http://schemas.openxmlformats.org/drawingml/2006/main" name="Sheets">
  <a:themeElements>
    <a:clrScheme name="Sheets">
      <a:dk1>
        <a:srgbClr val="344846"/>
      </a:dk1>
      <a:lt1>
        <a:srgbClr val="FFFFFF"/>
      </a:lt1>
      <a:dk2>
        <a:srgbClr val="344846"/>
      </a:dk2>
      <a:lt2>
        <a:srgbClr val="FFFFFF"/>
      </a:lt2>
      <a:accent1>
        <a:srgbClr val="00535C"/>
      </a:accent1>
      <a:accent2>
        <a:srgbClr val="CD840E"/>
      </a:accent2>
      <a:accent3>
        <a:srgbClr val="9F545C"/>
      </a:accent3>
      <a:accent4>
        <a:srgbClr val="D9C1AD"/>
      </a:accent4>
      <a:accent5>
        <a:srgbClr val="D5E8AC"/>
      </a:accent5>
      <a:accent6>
        <a:srgbClr val="3862B5"/>
      </a:accent6>
      <a:hlink>
        <a:srgbClr val="9F545C"/>
      </a:hlink>
      <a:folHlink>
        <a:srgbClr val="9F545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H1" dT="2020-07-01T23:42:22.18" personId="{5849AD6D-9224-4E6B-9983-C1DA95710FFF}" id="{8DFCBD97-6868-42E8-9F6B-0CF8257EC08C}">
    <text>50% x (Total ICU beds - Available ICU beds) + Available ICU beds</text>
  </threadedComment>
  <threadedComment ref="J1" dT="2020-07-01T23:41:33.66" personId="{5849AD6D-9224-4E6B-9983-C1DA95710FFF}" id="{EB892E01-18D6-464A-95BE-4E497911B1FF}">
    <text>50% x (Total ICU beds - Available ICU beds) + Available ICU beds</text>
  </threadedComment>
  <threadedComment ref="N1" dT="2020-07-01T23:14:13.07" personId="{5849AD6D-9224-4E6B-9983-C1DA95710FFF}" id="{1E89F9C2-FA8A-4487-ABA9-A4E750F65076}">
    <text>= Adult Population x Infected rate x 2</text>
  </threadedComment>
  <threadedComment ref="O1" dT="2020-07-01T23:17:32.49" personId="{5849AD6D-9224-4E6B-9983-C1DA95710FFF}" id="{7E29ACDF-5889-40DD-852D-86E68FB7EF00}">
    <text>= 19% x (under 65) + 28.5% x (over 65)</text>
  </threadedComment>
  <threadedComment ref="P1" dT="2020-07-01T23:16:40.50" personId="{5849AD6D-9224-4E6B-9983-C1DA95710FFF}" id="{672B3268-F556-424A-8D21-4914A8B67977}">
    <text>= 3.61% x (under 65) + 8.12% x (over 65)</text>
  </threadedComment>
  <threadedComment ref="S1" dT="2020-07-02T02:39:04.25" personId="{5849AD6D-9224-4E6B-9983-C1DA95710FFF}" id="{12030184-6E53-49BB-90D4-4BCF6CAF61AE}">
    <text>6 months/ length of stay (12 days)</text>
  </threadedComment>
  <threadedComment ref="T1" dT="2020-07-02T02:41:34.03" personId="{5849AD6D-9224-4E6B-9983-C1DA95710FFF}" id="{9BA1FAF6-09B7-4B44-9842-1747E44A64CD}">
    <text>Hospital needs/ available beds (F)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H1" dT="2020-07-01T23:42:22.18" personId="{5849AD6D-9224-4E6B-9983-C1DA95710FFF}" id="{5D3F99EA-2A36-4587-A533-7468CF89413B}">
    <text>50% x (Total ICU beds - Available ICU beds) + Available ICU beds</text>
  </threadedComment>
  <threadedComment ref="J1" dT="2020-07-01T23:41:33.66" personId="{5849AD6D-9224-4E6B-9983-C1DA95710FFF}" id="{574DC934-7834-4D7E-8C17-A3871C99E39E}">
    <text>50% x (Total ICU beds - Available ICU beds) + Available ICU beds</text>
  </threadedComment>
  <threadedComment ref="N1" dT="2020-07-01T23:14:13.07" personId="{5849AD6D-9224-4E6B-9983-C1DA95710FFF}" id="{59F04DF5-1360-4A7C-A80B-5A9FE3B312B5}">
    <text>= Adult Population x Infected rate x 2</text>
  </threadedComment>
  <threadedComment ref="O1" dT="2020-07-01T23:17:32.49" personId="{5849AD6D-9224-4E6B-9983-C1DA95710FFF}" id="{A2DA2922-8EE9-46A7-B064-B99C7989C9FE}">
    <text>= 19% x (under 65) + 28.5% x (over 65)</text>
  </threadedComment>
  <threadedComment ref="P1" dT="2020-07-01T23:16:40.50" personId="{5849AD6D-9224-4E6B-9983-C1DA95710FFF}" id="{757AF95E-9B2F-4D71-B2E9-D19CC2352CC6}">
    <text>= 3.61% x (under 65) + 8.12% x (over 65)</text>
  </threadedComment>
  <threadedComment ref="S1" dT="2020-07-02T02:39:04.25" personId="{5849AD6D-9224-4E6B-9983-C1DA95710FFF}" id="{1C63C950-83A3-4C57-A360-2E04A0E41E9D}">
    <text>6 months/ length of stay (12 days)</text>
  </threadedComment>
  <threadedComment ref="T1" dT="2020-07-02T02:41:34.03" personId="{5849AD6D-9224-4E6B-9983-C1DA95710FFF}" id="{46ACE16A-E999-4634-BF00-D53FAE9D4686}">
    <text>Hospital needs/ available beds (F)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H1" dT="2020-07-01T23:42:22.18" personId="{5849AD6D-9224-4E6B-9983-C1DA95710FFF}" id="{DA5C3FA2-3C14-42C6-A948-F4D4704CA046}">
    <text>50% x (Total ICU beds - Available ICU beds) + Available ICU beds</text>
  </threadedComment>
  <threadedComment ref="J1" dT="2020-07-01T23:41:33.66" personId="{5849AD6D-9224-4E6B-9983-C1DA95710FFF}" id="{A79C3F13-9788-43D2-B094-71BF59D405EC}">
    <text>50% x (Total ICU beds - Available ICU beds) + Available ICU beds</text>
  </threadedComment>
  <threadedComment ref="N1" dT="2020-07-01T23:14:13.07" personId="{5849AD6D-9224-4E6B-9983-C1DA95710FFF}" id="{A4D944B8-D873-4995-AF84-6B146048C5E5}">
    <text>= Adult Population x Infected rate x 2</text>
  </threadedComment>
  <threadedComment ref="O1" dT="2020-07-01T23:17:32.49" personId="{5849AD6D-9224-4E6B-9983-C1DA95710FFF}" id="{A5CFFE21-FB8B-4DDC-AE21-7D9F74A6C7E0}">
    <text>= 19% x (under 65) + 28.5% x (over 65)</text>
  </threadedComment>
  <threadedComment ref="P1" dT="2020-07-01T23:16:40.50" personId="{5849AD6D-9224-4E6B-9983-C1DA95710FFF}" id="{312163FE-BEE9-4346-BFB4-1C5A4197270F}">
    <text>= 3.61% x (under 65) + 8.12% x (over 65)</text>
  </threadedComment>
  <threadedComment ref="S1" dT="2020-07-02T02:39:04.25" personId="{5849AD6D-9224-4E6B-9983-C1DA95710FFF}" id="{2EBA2971-B875-4752-BA92-215009FCD309}">
    <text>6 months/ length of stay (12 days)</text>
  </threadedComment>
  <threadedComment ref="T1" dT="2020-07-02T02:41:34.03" personId="{5849AD6D-9224-4E6B-9983-C1DA95710FFF}" id="{B3CEC0F3-A45B-4568-B3BA-EA9E90FE9F54}">
    <text>Hospital needs/ available beds (F)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H1" dT="2020-07-01T23:42:22.18" personId="{5849AD6D-9224-4E6B-9983-C1DA95710FFF}" id="{D2CC7183-0E60-4D11-9588-356BB36FFB94}">
    <text>50% x (Total ICU beds - Available ICU beds) + Available ICU beds</text>
  </threadedComment>
  <threadedComment ref="J1" dT="2020-07-01T23:41:33.66" personId="{5849AD6D-9224-4E6B-9983-C1DA95710FFF}" id="{45C0CE22-4DF8-42B5-9886-810A0A676216}">
    <text>50% x (Total ICU beds - Available ICU beds) + Available ICU beds</text>
  </threadedComment>
  <threadedComment ref="N1" dT="2020-07-01T23:14:13.07" personId="{5849AD6D-9224-4E6B-9983-C1DA95710FFF}" id="{AF6E93E4-8B75-44B1-8C0D-FE0F56A4A323}">
    <text>= Adult Population x Infected rate x 2</text>
  </threadedComment>
  <threadedComment ref="O1" dT="2020-07-01T23:17:32.49" personId="{5849AD6D-9224-4E6B-9983-C1DA95710FFF}" id="{76D5B327-54CD-4534-B400-255B1880D5B4}">
    <text>= 19% x (under 65) + 28.5% x (over 65)</text>
  </threadedComment>
  <threadedComment ref="P1" dT="2020-07-01T23:16:40.50" personId="{5849AD6D-9224-4E6B-9983-C1DA95710FFF}" id="{8BC94973-9279-45F1-B796-C5A027EAB292}">
    <text>= 3.61% x (under 65) + 8.12% x (over 65)</text>
  </threadedComment>
  <threadedComment ref="S1" dT="2020-07-02T02:39:04.25" personId="{5849AD6D-9224-4E6B-9983-C1DA95710FFF}" id="{EE59857D-A483-42FE-8A4D-3A36FF81D81F}">
    <text>6 months/ length of stay (12 days)</text>
  </threadedComment>
  <threadedComment ref="T1" dT="2020-07-02T02:41:34.03" personId="{5849AD6D-9224-4E6B-9983-C1DA95710FFF}" id="{4BAE49E3-1C79-40FF-BCB5-9124356F5D26}">
    <text>Hospital needs/ available beds (F)</text>
  </threadedComment>
</ThreadedComments>
</file>

<file path=xl/worksheets/_rels/sheet2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3.xml"/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4.xml"/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67C7C7-0B95-4421-8302-A0E486307B30}">
  <dimension ref="A1:E53"/>
  <sheetViews>
    <sheetView workbookViewId="0">
      <selection activeCell="J24" sqref="J24"/>
    </sheetView>
  </sheetViews>
  <sheetFormatPr defaultRowHeight="12.5" x14ac:dyDescent="0.25"/>
  <cols>
    <col min="3" max="3" width="14.453125" style="10" bestFit="1" customWidth="1"/>
    <col min="4" max="4" width="14.81640625" style="10" bestFit="1" customWidth="1"/>
    <col min="5" max="5" width="11" bestFit="1" customWidth="1"/>
  </cols>
  <sheetData>
    <row r="1" spans="1:5" x14ac:dyDescent="0.25">
      <c r="A1" s="15" t="s">
        <v>408</v>
      </c>
      <c r="B1" s="15" t="s">
        <v>409</v>
      </c>
      <c r="C1" s="17" t="s">
        <v>410</v>
      </c>
      <c r="D1" s="17" t="s">
        <v>411</v>
      </c>
      <c r="E1" s="15" t="s">
        <v>412</v>
      </c>
    </row>
    <row r="2" spans="1:5" x14ac:dyDescent="0.25">
      <c r="A2" s="15" t="s">
        <v>309</v>
      </c>
      <c r="B2" s="15" t="s">
        <v>308</v>
      </c>
      <c r="C2" s="17">
        <v>932</v>
      </c>
      <c r="D2" s="17">
        <v>553622</v>
      </c>
      <c r="E2" s="16">
        <v>1.6834591110902386E-3</v>
      </c>
    </row>
    <row r="3" spans="1:5" x14ac:dyDescent="0.25">
      <c r="A3" s="15" t="s">
        <v>307</v>
      </c>
      <c r="B3" s="15" t="s">
        <v>306</v>
      </c>
      <c r="C3" s="17">
        <v>38045</v>
      </c>
      <c r="D3" s="17">
        <v>3798031</v>
      </c>
      <c r="E3" s="16">
        <v>1.0017032509739916E-2</v>
      </c>
    </row>
    <row r="4" spans="1:5" x14ac:dyDescent="0.25">
      <c r="A4" s="15" t="s">
        <v>313</v>
      </c>
      <c r="B4" s="15" t="s">
        <v>312</v>
      </c>
      <c r="C4" s="17">
        <v>20777</v>
      </c>
      <c r="D4" s="17">
        <v>2310645</v>
      </c>
      <c r="E4" s="16">
        <v>8.9918615797753444E-3</v>
      </c>
    </row>
    <row r="5" spans="1:5" x14ac:dyDescent="0.25">
      <c r="A5" s="15" t="s">
        <v>311</v>
      </c>
      <c r="B5" s="15" t="s">
        <v>310</v>
      </c>
      <c r="C5" s="17">
        <v>79215</v>
      </c>
      <c r="D5" s="17">
        <v>5528989</v>
      </c>
      <c r="E5" s="16">
        <v>1.4327212443359898E-2</v>
      </c>
    </row>
    <row r="6" spans="1:5" x14ac:dyDescent="0.25">
      <c r="A6" s="15" t="s">
        <v>315</v>
      </c>
      <c r="B6" s="15" t="s">
        <v>314</v>
      </c>
      <c r="C6" s="17">
        <v>230360</v>
      </c>
      <c r="D6" s="17">
        <v>30567090</v>
      </c>
      <c r="E6" s="16">
        <v>7.5362096948057532E-3</v>
      </c>
    </row>
    <row r="7" spans="1:5" x14ac:dyDescent="0.25">
      <c r="A7" s="15" t="s">
        <v>317</v>
      </c>
      <c r="B7" s="15" t="s">
        <v>316</v>
      </c>
      <c r="C7" s="17">
        <v>32715</v>
      </c>
      <c r="D7" s="17">
        <v>4430329</v>
      </c>
      <c r="E7" s="16">
        <v>7.3843274393391549E-3</v>
      </c>
    </row>
    <row r="8" spans="1:5" x14ac:dyDescent="0.25">
      <c r="A8" s="15" t="s">
        <v>319</v>
      </c>
      <c r="B8" s="15" t="s">
        <v>318</v>
      </c>
      <c r="C8" s="17">
        <v>46514</v>
      </c>
      <c r="D8" s="17">
        <v>2837472</v>
      </c>
      <c r="E8" s="16">
        <v>1.6392760880107365E-2</v>
      </c>
    </row>
    <row r="9" spans="1:5" x14ac:dyDescent="0.25">
      <c r="A9" s="15" t="s">
        <v>323</v>
      </c>
      <c r="B9" s="15" t="s">
        <v>322</v>
      </c>
      <c r="C9" s="17">
        <v>10327</v>
      </c>
      <c r="D9" s="17">
        <v>574961</v>
      </c>
      <c r="E9" s="16">
        <v>1.7961218239150135E-2</v>
      </c>
    </row>
    <row r="10" spans="1:5" x14ac:dyDescent="0.25">
      <c r="A10" s="15" t="s">
        <v>321</v>
      </c>
      <c r="B10" s="15" t="s">
        <v>320</v>
      </c>
      <c r="C10" s="17">
        <v>11510</v>
      </c>
      <c r="D10" s="17">
        <v>763555</v>
      </c>
      <c r="E10" s="16">
        <v>1.5074225170419944E-2</v>
      </c>
    </row>
    <row r="11" spans="1:5" x14ac:dyDescent="0.25">
      <c r="A11" s="15" t="s">
        <v>325</v>
      </c>
      <c r="B11" s="15" t="s">
        <v>324</v>
      </c>
      <c r="C11" s="17">
        <v>152434</v>
      </c>
      <c r="D11" s="17">
        <v>17070244</v>
      </c>
      <c r="E11" s="16">
        <v>8.9298079160438481E-3</v>
      </c>
    </row>
    <row r="12" spans="1:5" x14ac:dyDescent="0.25">
      <c r="A12" s="15" t="s">
        <v>327</v>
      </c>
      <c r="B12" s="15" t="s">
        <v>326</v>
      </c>
      <c r="C12" s="17">
        <v>82093</v>
      </c>
      <c r="D12" s="17">
        <v>8013724</v>
      </c>
      <c r="E12" s="16">
        <v>1.0244051329943483E-2</v>
      </c>
    </row>
    <row r="13" spans="1:5" x14ac:dyDescent="0.25">
      <c r="A13" s="15" t="s">
        <v>329</v>
      </c>
      <c r="B13" s="15" t="s">
        <v>328</v>
      </c>
      <c r="C13" s="17">
        <v>917</v>
      </c>
      <c r="D13" s="17">
        <v>1117077</v>
      </c>
      <c r="E13" s="16">
        <v>8.2089238253047912E-4</v>
      </c>
    </row>
    <row r="14" spans="1:5" x14ac:dyDescent="0.25">
      <c r="A14" s="15" t="s">
        <v>337</v>
      </c>
      <c r="B14" s="15" t="s">
        <v>336</v>
      </c>
      <c r="C14" s="17">
        <v>28944</v>
      </c>
      <c r="D14" s="17">
        <v>2425378</v>
      </c>
      <c r="E14" s="16">
        <v>1.1933809905095205E-2</v>
      </c>
    </row>
    <row r="15" spans="1:5" x14ac:dyDescent="0.25">
      <c r="A15" s="15" t="s">
        <v>331</v>
      </c>
      <c r="B15" s="15" t="s">
        <v>330</v>
      </c>
      <c r="C15" s="17">
        <v>6116</v>
      </c>
      <c r="D15" s="17">
        <v>1307236</v>
      </c>
      <c r="E15" s="16">
        <v>4.6785737234898671E-3</v>
      </c>
    </row>
    <row r="16" spans="1:5" x14ac:dyDescent="0.25">
      <c r="A16" s="15" t="s">
        <v>333</v>
      </c>
      <c r="B16" s="15" t="s">
        <v>332</v>
      </c>
      <c r="C16" s="17">
        <v>143185</v>
      </c>
      <c r="D16" s="17">
        <v>9883814</v>
      </c>
      <c r="E16" s="16">
        <v>1.4486816526494731E-2</v>
      </c>
    </row>
    <row r="17" spans="1:5" x14ac:dyDescent="0.25">
      <c r="A17" s="15" t="s">
        <v>335</v>
      </c>
      <c r="B17" s="15" t="s">
        <v>334</v>
      </c>
      <c r="C17" s="17">
        <v>45594</v>
      </c>
      <c r="D17" s="17">
        <v>5123748</v>
      </c>
      <c r="E17" s="16">
        <v>8.8985640980001352E-3</v>
      </c>
    </row>
    <row r="18" spans="1:5" x14ac:dyDescent="0.25">
      <c r="A18" s="15" t="s">
        <v>339</v>
      </c>
      <c r="B18" s="15" t="s">
        <v>338</v>
      </c>
      <c r="C18" s="17">
        <v>14530</v>
      </c>
      <c r="D18" s="17">
        <v>2205544</v>
      </c>
      <c r="E18" s="16">
        <v>6.5879438360785369E-3</v>
      </c>
    </row>
    <row r="19" spans="1:5" x14ac:dyDescent="0.25">
      <c r="A19" s="15" t="s">
        <v>341</v>
      </c>
      <c r="B19" s="15" t="s">
        <v>340</v>
      </c>
      <c r="C19" s="17">
        <v>15624</v>
      </c>
      <c r="D19" s="17">
        <v>3459573</v>
      </c>
      <c r="E19" s="16">
        <v>4.5161642780770922E-3</v>
      </c>
    </row>
    <row r="20" spans="1:5" x14ac:dyDescent="0.25">
      <c r="A20" s="15" t="s">
        <v>343</v>
      </c>
      <c r="B20" s="15" t="s">
        <v>342</v>
      </c>
      <c r="C20" s="17">
        <v>58095</v>
      </c>
      <c r="D20" s="17">
        <v>3564062</v>
      </c>
      <c r="E20" s="16">
        <v>1.6300221488851765E-2</v>
      </c>
    </row>
    <row r="21" spans="1:5" x14ac:dyDescent="0.25">
      <c r="A21" s="15" t="s">
        <v>349</v>
      </c>
      <c r="B21" s="15" t="s">
        <v>348</v>
      </c>
      <c r="C21" s="17">
        <v>108882</v>
      </c>
      <c r="D21" s="17">
        <v>5535291</v>
      </c>
      <c r="E21" s="16">
        <v>1.9670510547683942E-2</v>
      </c>
    </row>
    <row r="22" spans="1:5" x14ac:dyDescent="0.25">
      <c r="A22" s="15" t="s">
        <v>347</v>
      </c>
      <c r="B22" s="15" t="s">
        <v>346</v>
      </c>
      <c r="C22" s="17">
        <v>67559</v>
      </c>
      <c r="D22" s="17">
        <v>4702570</v>
      </c>
      <c r="E22" s="16">
        <v>1.436639964955333E-2</v>
      </c>
    </row>
    <row r="23" spans="1:5" x14ac:dyDescent="0.25">
      <c r="A23" s="15" t="s">
        <v>345</v>
      </c>
      <c r="B23" s="15" t="s">
        <v>344</v>
      </c>
      <c r="C23" s="17">
        <v>3294</v>
      </c>
      <c r="D23" s="17">
        <v>1088000</v>
      </c>
      <c r="E23" s="16">
        <v>3.0275735294117648E-3</v>
      </c>
    </row>
    <row r="24" spans="1:5" x14ac:dyDescent="0.25">
      <c r="A24" s="15" t="s">
        <v>351</v>
      </c>
      <c r="B24" s="15" t="s">
        <v>350</v>
      </c>
      <c r="C24" s="17">
        <v>70728</v>
      </c>
      <c r="D24" s="17">
        <v>7831247</v>
      </c>
      <c r="E24" s="16">
        <v>9.0315118396853012E-3</v>
      </c>
    </row>
    <row r="25" spans="1:5" x14ac:dyDescent="0.25">
      <c r="A25" s="15" t="s">
        <v>353</v>
      </c>
      <c r="B25" s="15" t="s">
        <v>352</v>
      </c>
      <c r="C25" s="17">
        <v>36303</v>
      </c>
      <c r="D25" s="17">
        <v>4308564</v>
      </c>
      <c r="E25" s="16">
        <v>8.4257771266714378E-3</v>
      </c>
    </row>
    <row r="26" spans="1:5" x14ac:dyDescent="0.25">
      <c r="A26" s="15" t="s">
        <v>357</v>
      </c>
      <c r="B26" s="15" t="s">
        <v>356</v>
      </c>
      <c r="C26" s="17">
        <v>21648</v>
      </c>
      <c r="D26" s="17">
        <v>4749622</v>
      </c>
      <c r="E26" s="16">
        <v>4.5578363920328819E-3</v>
      </c>
    </row>
    <row r="27" spans="1:5" x14ac:dyDescent="0.25">
      <c r="A27" s="15" t="s">
        <v>355</v>
      </c>
      <c r="B27" s="15" t="s">
        <v>354</v>
      </c>
      <c r="C27" s="17">
        <v>27247</v>
      </c>
      <c r="D27" s="17">
        <v>2280389</v>
      </c>
      <c r="E27" s="16">
        <v>1.1948400031748969E-2</v>
      </c>
    </row>
    <row r="28" spans="1:5" x14ac:dyDescent="0.25">
      <c r="A28" s="15" t="s">
        <v>359</v>
      </c>
      <c r="B28" s="15" t="s">
        <v>358</v>
      </c>
      <c r="C28" s="17">
        <v>990</v>
      </c>
      <c r="D28" s="17">
        <v>832871</v>
      </c>
      <c r="E28" s="16">
        <v>1.188659468272998E-3</v>
      </c>
    </row>
    <row r="29" spans="1:5" x14ac:dyDescent="0.25">
      <c r="A29" s="15" t="s">
        <v>373</v>
      </c>
      <c r="B29" s="15" t="s">
        <v>372</v>
      </c>
      <c r="C29" s="17">
        <v>64670</v>
      </c>
      <c r="D29" s="17">
        <v>8082975</v>
      </c>
      <c r="E29" s="16">
        <v>8.0007670443122732E-3</v>
      </c>
    </row>
    <row r="30" spans="1:5" x14ac:dyDescent="0.25">
      <c r="A30" s="15" t="s">
        <v>375</v>
      </c>
      <c r="B30" s="15" t="s">
        <v>374</v>
      </c>
      <c r="C30" s="17">
        <v>3615</v>
      </c>
      <c r="D30" s="17">
        <v>581379</v>
      </c>
      <c r="E30" s="16">
        <v>6.2179748494527662E-3</v>
      </c>
    </row>
    <row r="31" spans="1:5" x14ac:dyDescent="0.25">
      <c r="A31" s="15" t="s">
        <v>361</v>
      </c>
      <c r="B31" s="15" t="s">
        <v>360</v>
      </c>
      <c r="C31" s="17">
        <v>19005</v>
      </c>
      <c r="D31" s="17">
        <v>1452427</v>
      </c>
      <c r="E31" s="16">
        <v>1.3084994977372357E-2</v>
      </c>
    </row>
    <row r="32" spans="1:5" x14ac:dyDescent="0.25">
      <c r="A32" s="15" t="s">
        <v>365</v>
      </c>
      <c r="B32" s="15" t="s">
        <v>364</v>
      </c>
      <c r="C32" s="17">
        <v>5782</v>
      </c>
      <c r="D32" s="17">
        <v>1098288</v>
      </c>
      <c r="E32" s="16">
        <v>5.2645572017540028E-3</v>
      </c>
    </row>
    <row r="33" spans="1:5" x14ac:dyDescent="0.25">
      <c r="A33" s="15" t="s">
        <v>367</v>
      </c>
      <c r="B33" s="15" t="s">
        <v>366</v>
      </c>
      <c r="C33" s="17">
        <v>171667</v>
      </c>
      <c r="D33" s="17">
        <v>6954877</v>
      </c>
      <c r="E33" s="16">
        <v>2.4682967074759195E-2</v>
      </c>
    </row>
    <row r="34" spans="1:5" x14ac:dyDescent="0.25">
      <c r="A34" s="15" t="s">
        <v>369</v>
      </c>
      <c r="B34" s="15" t="s">
        <v>368</v>
      </c>
      <c r="C34" s="17">
        <v>12147</v>
      </c>
      <c r="D34" s="17">
        <v>1613275</v>
      </c>
      <c r="E34" s="16">
        <v>7.5294044722691422E-3</v>
      </c>
    </row>
    <row r="35" spans="1:5" x14ac:dyDescent="0.25">
      <c r="A35" s="15" t="s">
        <v>363</v>
      </c>
      <c r="B35" s="15" t="s">
        <v>362</v>
      </c>
      <c r="C35" s="17">
        <v>18456</v>
      </c>
      <c r="D35" s="17">
        <v>2345395</v>
      </c>
      <c r="E35" s="16">
        <v>7.8690369852412925E-3</v>
      </c>
    </row>
    <row r="36" spans="1:5" x14ac:dyDescent="0.25">
      <c r="A36" s="15" t="s">
        <v>371</v>
      </c>
      <c r="B36" s="15" t="s">
        <v>370</v>
      </c>
      <c r="C36" s="17">
        <v>393496</v>
      </c>
      <c r="D36" s="17">
        <v>15474107</v>
      </c>
      <c r="E36" s="16">
        <v>2.5429318796877907E-2</v>
      </c>
    </row>
    <row r="37" spans="1:5" x14ac:dyDescent="0.25">
      <c r="A37" s="15" t="s">
        <v>377</v>
      </c>
      <c r="B37" s="15" t="s">
        <v>376</v>
      </c>
      <c r="C37" s="17">
        <v>51790</v>
      </c>
      <c r="D37" s="17">
        <v>9096117</v>
      </c>
      <c r="E37" s="16">
        <v>5.6936382854354227E-3</v>
      </c>
    </row>
    <row r="38" spans="1:5" x14ac:dyDescent="0.25">
      <c r="A38" s="15" t="s">
        <v>379</v>
      </c>
      <c r="B38" s="15" t="s">
        <v>378</v>
      </c>
      <c r="C38" s="17">
        <v>13758</v>
      </c>
      <c r="D38" s="17">
        <v>2986593</v>
      </c>
      <c r="E38" s="16">
        <v>4.6065868365726429E-3</v>
      </c>
    </row>
    <row r="39" spans="1:5" x14ac:dyDescent="0.25">
      <c r="A39" s="15" t="s">
        <v>381</v>
      </c>
      <c r="B39" s="15" t="s">
        <v>380</v>
      </c>
      <c r="C39" s="17">
        <v>8656</v>
      </c>
      <c r="D39" s="17">
        <v>3317146</v>
      </c>
      <c r="E39" s="16">
        <v>2.6094721185018687E-3</v>
      </c>
    </row>
    <row r="40" spans="1:5" x14ac:dyDescent="0.25">
      <c r="A40" s="15" t="s">
        <v>383</v>
      </c>
      <c r="B40" s="15" t="s">
        <v>382</v>
      </c>
      <c r="C40" s="17">
        <v>86606</v>
      </c>
      <c r="D40" s="17">
        <v>10158149</v>
      </c>
      <c r="E40" s="16">
        <v>8.525765865415048E-3</v>
      </c>
    </row>
    <row r="41" spans="1:5" x14ac:dyDescent="0.25">
      <c r="A41" s="15" t="s">
        <v>385</v>
      </c>
      <c r="B41" s="15" t="s">
        <v>384</v>
      </c>
      <c r="C41" s="17">
        <v>16813</v>
      </c>
      <c r="D41" s="17">
        <v>852102</v>
      </c>
      <c r="E41" s="16">
        <v>1.9731205888496917E-2</v>
      </c>
    </row>
    <row r="42" spans="1:5" x14ac:dyDescent="0.25">
      <c r="A42" s="15" t="s">
        <v>387</v>
      </c>
      <c r="B42" s="15" t="s">
        <v>386</v>
      </c>
      <c r="C42" s="17">
        <v>36297</v>
      </c>
      <c r="D42" s="17">
        <v>3978182</v>
      </c>
      <c r="E42" s="16">
        <v>9.1240169504562645E-3</v>
      </c>
    </row>
    <row r="43" spans="1:5" x14ac:dyDescent="0.25">
      <c r="A43" s="15" t="s">
        <v>389</v>
      </c>
      <c r="B43" s="15" t="s">
        <v>388</v>
      </c>
      <c r="C43" s="17">
        <v>6764</v>
      </c>
      <c r="D43" s="17">
        <v>664629</v>
      </c>
      <c r="E43" s="16">
        <v>1.0177106325483841E-2</v>
      </c>
    </row>
    <row r="44" spans="1:5" x14ac:dyDescent="0.25">
      <c r="A44" s="15" t="s">
        <v>391</v>
      </c>
      <c r="B44" s="15" t="s">
        <v>390</v>
      </c>
      <c r="C44" s="17">
        <v>42557</v>
      </c>
      <c r="D44" s="17">
        <v>5263790</v>
      </c>
      <c r="E44" s="16">
        <v>8.0848590084330874E-3</v>
      </c>
    </row>
    <row r="45" spans="1:5" x14ac:dyDescent="0.25">
      <c r="A45" s="15" t="s">
        <v>393</v>
      </c>
      <c r="B45" s="15" t="s">
        <v>392</v>
      </c>
      <c r="C45" s="17">
        <v>159986</v>
      </c>
      <c r="D45" s="17">
        <v>21303746</v>
      </c>
      <c r="E45" s="16">
        <v>7.5097590818065515E-3</v>
      </c>
    </row>
    <row r="46" spans="1:5" x14ac:dyDescent="0.25">
      <c r="A46" s="15" t="s">
        <v>395</v>
      </c>
      <c r="B46" s="15" t="s">
        <v>394</v>
      </c>
      <c r="C46" s="17">
        <v>22321</v>
      </c>
      <c r="D46" s="17">
        <v>2228643</v>
      </c>
      <c r="E46" s="16">
        <v>1.0015511681323568E-2</v>
      </c>
    </row>
    <row r="47" spans="1:5" x14ac:dyDescent="0.25">
      <c r="A47" s="15" t="s">
        <v>399</v>
      </c>
      <c r="B47" s="15" t="s">
        <v>398</v>
      </c>
      <c r="C47" s="17">
        <v>62787</v>
      </c>
      <c r="D47" s="17">
        <v>6647893</v>
      </c>
      <c r="E47" s="16">
        <v>9.4446465970496208E-3</v>
      </c>
    </row>
    <row r="48" spans="1:5" x14ac:dyDescent="0.25">
      <c r="A48" s="15" t="s">
        <v>397</v>
      </c>
      <c r="B48" s="15" t="s">
        <v>396</v>
      </c>
      <c r="C48" s="17">
        <v>1208</v>
      </c>
      <c r="D48" s="17">
        <v>510326</v>
      </c>
      <c r="E48" s="16">
        <v>2.3671143543538835E-3</v>
      </c>
    </row>
    <row r="49" spans="1:5" x14ac:dyDescent="0.25">
      <c r="A49" s="15" t="s">
        <v>400</v>
      </c>
      <c r="B49" s="15" t="s">
        <v>291</v>
      </c>
      <c r="C49" s="17">
        <v>32824</v>
      </c>
      <c r="D49" s="17">
        <v>5872306</v>
      </c>
      <c r="E49" s="16">
        <v>5.5896269710740548E-3</v>
      </c>
    </row>
    <row r="50" spans="1:5" x14ac:dyDescent="0.25">
      <c r="A50" s="15" t="s">
        <v>404</v>
      </c>
      <c r="B50" s="15" t="s">
        <v>403</v>
      </c>
      <c r="C50" s="17">
        <v>28659</v>
      </c>
      <c r="D50" s="17">
        <v>4537465</v>
      </c>
      <c r="E50" s="16">
        <v>6.3160817769393265E-3</v>
      </c>
    </row>
    <row r="51" spans="1:5" x14ac:dyDescent="0.25">
      <c r="A51" s="15" t="s">
        <v>402</v>
      </c>
      <c r="B51" s="15" t="s">
        <v>401</v>
      </c>
      <c r="C51" s="17">
        <v>2888</v>
      </c>
      <c r="D51" s="17">
        <v>1441672</v>
      </c>
      <c r="E51" s="16">
        <v>2.0032295834281305E-3</v>
      </c>
    </row>
    <row r="52" spans="1:5" x14ac:dyDescent="0.25">
      <c r="A52" s="15" t="s">
        <v>406</v>
      </c>
      <c r="B52" s="15" t="s">
        <v>405</v>
      </c>
      <c r="C52" s="17">
        <v>1487</v>
      </c>
      <c r="D52" s="17">
        <v>442962</v>
      </c>
      <c r="E52" s="16">
        <v>3.3569470970421841E-3</v>
      </c>
    </row>
    <row r="53" spans="1:5" x14ac:dyDescent="0.25">
      <c r="C53" s="10">
        <f>SUM(C2:C52)</f>
        <v>2618817</v>
      </c>
      <c r="D53" s="10">
        <f>SUM(D2:D52)</f>
        <v>253768092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Z1221"/>
  <sheetViews>
    <sheetView workbookViewId="0">
      <pane xSplit="4" ySplit="1" topLeftCell="O2" activePane="bottomRight" state="frozen"/>
      <selection pane="topRight" activeCell="E1" sqref="E1"/>
      <selection pane="bottomLeft" activeCell="A2" sqref="A2"/>
      <selection pane="bottomRight" activeCell="P5" sqref="P5"/>
    </sheetView>
  </sheetViews>
  <sheetFormatPr defaultColWidth="14.453125" defaultRowHeight="15.75" customHeight="1" x14ac:dyDescent="0.25"/>
  <cols>
    <col min="1" max="1" width="18" style="22" customWidth="1"/>
    <col min="2" max="2" width="8.7265625" style="22"/>
    <col min="3" max="4" width="14.453125" style="22"/>
    <col min="5" max="5" width="12.453125" style="22" customWidth="1"/>
    <col min="6" max="6" width="10.08984375" style="22" customWidth="1"/>
    <col min="7" max="7" width="13.08984375" style="22" customWidth="1"/>
    <col min="8" max="8" width="14.453125" style="23"/>
    <col min="9" max="9" width="14.453125" style="22"/>
    <col min="10" max="10" width="14.453125" style="23"/>
    <col min="11" max="16384" width="14.453125" style="22"/>
  </cols>
  <sheetData>
    <row r="1" spans="1:26" customFormat="1" ht="59.5" customHeight="1" x14ac:dyDescent="0.3">
      <c r="A1" s="1" t="s">
        <v>0</v>
      </c>
      <c r="B1" s="8" t="s">
        <v>305</v>
      </c>
      <c r="C1" s="8" t="s">
        <v>407</v>
      </c>
      <c r="D1" s="13" t="s">
        <v>413</v>
      </c>
      <c r="E1" s="5" t="s">
        <v>1</v>
      </c>
      <c r="F1" s="5" t="s">
        <v>2</v>
      </c>
      <c r="G1" s="6" t="s">
        <v>3</v>
      </c>
      <c r="H1" s="11" t="s">
        <v>4</v>
      </c>
      <c r="I1" s="6" t="s">
        <v>5</v>
      </c>
      <c r="J1" s="9" t="s">
        <v>6</v>
      </c>
      <c r="K1" s="7" t="s">
        <v>7</v>
      </c>
      <c r="L1" s="14" t="s">
        <v>414</v>
      </c>
      <c r="M1" s="12" t="s">
        <v>8</v>
      </c>
      <c r="N1" s="7" t="s">
        <v>9</v>
      </c>
      <c r="O1" s="7" t="s">
        <v>10</v>
      </c>
      <c r="P1" s="7" t="s">
        <v>11</v>
      </c>
      <c r="Q1" s="25" t="s">
        <v>416</v>
      </c>
      <c r="R1" s="25" t="s">
        <v>415</v>
      </c>
      <c r="S1" s="1" t="s">
        <v>417</v>
      </c>
      <c r="T1" s="1" t="s">
        <v>418</v>
      </c>
      <c r="U1" s="1" t="s">
        <v>419</v>
      </c>
      <c r="V1" s="1" t="s">
        <v>420</v>
      </c>
      <c r="W1" s="1" t="s">
        <v>421</v>
      </c>
      <c r="X1" s="1" t="s">
        <v>422</v>
      </c>
      <c r="Y1" s="1" t="s">
        <v>423</v>
      </c>
      <c r="Z1" s="1" t="s">
        <v>424</v>
      </c>
    </row>
    <row r="2" spans="1:26" customFormat="1" ht="15.75" customHeight="1" x14ac:dyDescent="0.25">
      <c r="A2" s="2" t="s">
        <v>12</v>
      </c>
      <c r="B2" t="s">
        <v>393</v>
      </c>
      <c r="C2" t="s">
        <v>392</v>
      </c>
      <c r="D2" s="18">
        <f>VLOOKUP(C2,'Infected rate by state'!B:E,4,0)</f>
        <v>7.5097590818065515E-3</v>
      </c>
      <c r="E2" s="2">
        <v>980</v>
      </c>
      <c r="F2" s="2">
        <v>127</v>
      </c>
      <c r="G2" s="2">
        <v>565</v>
      </c>
      <c r="H2" s="4">
        <f>G2+(E2-G2)*0.5</f>
        <v>772.5</v>
      </c>
      <c r="I2" s="2">
        <v>68</v>
      </c>
      <c r="J2" s="4">
        <f>I2+(F2-I2)*0.5</f>
        <v>97.5</v>
      </c>
      <c r="K2" s="3">
        <v>226444</v>
      </c>
      <c r="L2" s="3">
        <f t="shared" ref="L2:L65" si="0">K2-M2</f>
        <v>176032</v>
      </c>
      <c r="M2" s="3">
        <v>50412</v>
      </c>
      <c r="N2" s="3">
        <f>K2*D2*Q2</f>
        <v>3401.0797710412053</v>
      </c>
      <c r="O2" s="3">
        <f t="shared" ref="O2:O65" si="1">0.19*N2*(L2/K2)+0.285*N2*(M2/K2)</f>
        <v>718.13573171591497</v>
      </c>
      <c r="P2" s="3">
        <f t="shared" ref="P2:P65" si="2">0.0361*N2*(L2/K2)+0.0812*N2*(M2/K2)</f>
        <v>156.92707386443678</v>
      </c>
      <c r="Q2" s="3">
        <v>2</v>
      </c>
      <c r="R2" s="3">
        <v>3</v>
      </c>
      <c r="S2" s="19">
        <f>O2/(R2*30/12)</f>
        <v>95.751430895455329</v>
      </c>
      <c r="T2" s="20">
        <f>S2/$G2</f>
        <v>0.16947155910700057</v>
      </c>
      <c r="U2" s="20">
        <f>S2/$H2</f>
        <v>0.12395007235657647</v>
      </c>
      <c r="V2" s="21">
        <f>S2/$E2</f>
        <v>9.7705541730056453E-2</v>
      </c>
      <c r="W2" s="26">
        <f>P2/(R2*30/12)</f>
        <v>20.923609848591571</v>
      </c>
      <c r="X2" s="27">
        <f>W2/$I2</f>
        <v>0.30770014483222896</v>
      </c>
      <c r="Y2" s="27">
        <f>W2/$J2</f>
        <v>0.21460112665222125</v>
      </c>
      <c r="Z2" s="27">
        <f>W2/$F2</f>
        <v>0.16475283345347694</v>
      </c>
    </row>
    <row r="3" spans="1:26" customFormat="1" ht="15.75" customHeight="1" x14ac:dyDescent="0.25">
      <c r="A3" s="2" t="s">
        <v>13</v>
      </c>
      <c r="B3" t="s">
        <v>377</v>
      </c>
      <c r="C3" t="s">
        <v>376</v>
      </c>
      <c r="D3" s="18">
        <f>VLOOKUP(C3,'Infected rate by state'!B:E,4,0)</f>
        <v>5.6936382854354227E-3</v>
      </c>
      <c r="E3" s="3">
        <v>1358</v>
      </c>
      <c r="F3" s="2">
        <v>186</v>
      </c>
      <c r="G3" s="2">
        <v>518</v>
      </c>
      <c r="H3" s="4">
        <f t="shared" ref="H3:H66" si="3">G3+(E3-G3)*0.5</f>
        <v>938</v>
      </c>
      <c r="I3" s="2">
        <v>94</v>
      </c>
      <c r="J3" s="4">
        <f t="shared" ref="J3:J66" si="4">I3+(F3-I3)*0.5</f>
        <v>140</v>
      </c>
      <c r="K3" s="3">
        <v>547990</v>
      </c>
      <c r="L3" s="3">
        <f t="shared" si="0"/>
        <v>436948</v>
      </c>
      <c r="M3" s="3">
        <v>111042</v>
      </c>
      <c r="N3" s="3">
        <f t="shared" ref="N3:N66" si="5">K3*D3*Q3</f>
        <v>6240.1136880715148</v>
      </c>
      <c r="O3" s="3">
        <f t="shared" si="1"/>
        <v>1305.7458674069387</v>
      </c>
      <c r="P3" s="3">
        <f t="shared" si="2"/>
        <v>282.29551916009876</v>
      </c>
      <c r="Q3" s="3">
        <v>2</v>
      </c>
      <c r="R3" s="3">
        <v>3</v>
      </c>
      <c r="S3" s="19">
        <f t="shared" ref="S3:S66" si="6">O3/(R3*30/12)</f>
        <v>174.09944898759184</v>
      </c>
      <c r="T3" s="20">
        <f t="shared" ref="T3:T66" si="7">S3/$G3</f>
        <v>0.33609932236986845</v>
      </c>
      <c r="U3" s="20">
        <f t="shared" ref="U3:U66" si="8">S3/$H3</f>
        <v>0.18560708847291241</v>
      </c>
      <c r="V3" s="21">
        <f t="shared" ref="V3:V66" si="9">S3/$E3</f>
        <v>0.12820283430603227</v>
      </c>
      <c r="W3" s="26">
        <f t="shared" ref="W3:W66" si="10">P3/(R3*30/12)</f>
        <v>37.639402554679833</v>
      </c>
      <c r="X3" s="27">
        <f>W3/$I3</f>
        <v>0.40041917611361527</v>
      </c>
      <c r="Y3" s="27">
        <f>W3/$J3</f>
        <v>0.26885287539057023</v>
      </c>
      <c r="Z3" s="27">
        <f>W3/$F3</f>
        <v>0.20236237932623566</v>
      </c>
    </row>
    <row r="4" spans="1:26" customFormat="1" ht="15.75" customHeight="1" x14ac:dyDescent="0.25">
      <c r="A4" s="2" t="s">
        <v>14</v>
      </c>
      <c r="B4" t="s">
        <v>315</v>
      </c>
      <c r="C4" t="s">
        <v>314</v>
      </c>
      <c r="D4" s="18">
        <f>VLOOKUP(C4,'Infected rate by state'!B:E,4,0)</f>
        <v>7.5362096948057532E-3</v>
      </c>
      <c r="E4" s="3">
        <v>2695</v>
      </c>
      <c r="F4" s="2">
        <v>293</v>
      </c>
      <c r="G4" s="2">
        <v>665</v>
      </c>
      <c r="H4" s="4">
        <f t="shared" si="3"/>
        <v>1680</v>
      </c>
      <c r="I4" s="2">
        <v>139</v>
      </c>
      <c r="J4" s="4">
        <f t="shared" si="4"/>
        <v>216</v>
      </c>
      <c r="K4" s="3">
        <v>1310189</v>
      </c>
      <c r="L4" s="3">
        <f t="shared" si="0"/>
        <v>1095198</v>
      </c>
      <c r="M4" s="3">
        <v>214991</v>
      </c>
      <c r="N4" s="3">
        <f t="shared" si="5"/>
        <v>19747.71808765571</v>
      </c>
      <c r="O4" s="3">
        <f t="shared" si="1"/>
        <v>4059.9077157688216</v>
      </c>
      <c r="P4" s="3">
        <f t="shared" si="2"/>
        <v>859.03621968070888</v>
      </c>
      <c r="Q4" s="3">
        <v>2</v>
      </c>
      <c r="R4" s="3">
        <v>3</v>
      </c>
      <c r="S4" s="19">
        <f t="shared" si="6"/>
        <v>541.32102876917622</v>
      </c>
      <c r="T4" s="20">
        <f t="shared" si="7"/>
        <v>0.81401658461530257</v>
      </c>
      <c r="U4" s="20">
        <f t="shared" si="8"/>
        <v>0.32221489807689063</v>
      </c>
      <c r="V4" s="21">
        <f t="shared" si="9"/>
        <v>0.20086123516481494</v>
      </c>
      <c r="W4" s="26">
        <f t="shared" si="10"/>
        <v>114.53816262409451</v>
      </c>
      <c r="X4" s="27">
        <f t="shared" ref="X4:X67" si="11">W4/$I4</f>
        <v>0.82401555844672314</v>
      </c>
      <c r="Y4" s="27">
        <f t="shared" ref="Y4:Y67" si="12">W4/$J4</f>
        <v>0.53026927140784497</v>
      </c>
      <c r="Z4" s="27">
        <f t="shared" ref="Z4:Z67" si="13">W4/$F4</f>
        <v>0.3909152307989574</v>
      </c>
    </row>
    <row r="5" spans="1:26" customFormat="1" ht="15.75" customHeight="1" x14ac:dyDescent="0.25">
      <c r="A5" s="2" t="s">
        <v>15</v>
      </c>
      <c r="B5" t="s">
        <v>327</v>
      </c>
      <c r="C5" t="s">
        <v>326</v>
      </c>
      <c r="D5" s="18">
        <f>VLOOKUP(C5,'Infected rate by state'!B:E,4,0)</f>
        <v>1.0244051329943483E-2</v>
      </c>
      <c r="E5" s="2">
        <v>704</v>
      </c>
      <c r="F5" s="2">
        <v>60</v>
      </c>
      <c r="G5" s="2">
        <v>221</v>
      </c>
      <c r="H5" s="4">
        <f t="shared" si="3"/>
        <v>462.5</v>
      </c>
      <c r="I5" s="2">
        <v>27</v>
      </c>
      <c r="J5" s="4">
        <f t="shared" si="4"/>
        <v>43.5</v>
      </c>
      <c r="K5" s="3">
        <v>157143</v>
      </c>
      <c r="L5" s="3">
        <f t="shared" si="0"/>
        <v>126677</v>
      </c>
      <c r="M5" s="3">
        <v>30466</v>
      </c>
      <c r="N5" s="3">
        <f t="shared" si="5"/>
        <v>3219.5619162826174</v>
      </c>
      <c r="O5" s="3">
        <f t="shared" si="1"/>
        <v>671.01486497912833</v>
      </c>
      <c r="P5" s="3">
        <f t="shared" si="2"/>
        <v>144.37717833499136</v>
      </c>
      <c r="Q5" s="3">
        <v>2</v>
      </c>
      <c r="R5" s="3">
        <v>3</v>
      </c>
      <c r="S5" s="19">
        <f t="shared" si="6"/>
        <v>89.468648663883783</v>
      </c>
      <c r="T5" s="20">
        <f t="shared" si="7"/>
        <v>0.40483551431621623</v>
      </c>
      <c r="U5" s="20">
        <f t="shared" si="8"/>
        <v>0.19344572684082981</v>
      </c>
      <c r="V5" s="21">
        <f t="shared" si="9"/>
        <v>0.12708614867028947</v>
      </c>
      <c r="W5" s="26">
        <f t="shared" si="10"/>
        <v>19.250290444665513</v>
      </c>
      <c r="X5" s="27">
        <f t="shared" si="11"/>
        <v>0.71297372017279681</v>
      </c>
      <c r="Y5" s="27">
        <f t="shared" si="12"/>
        <v>0.44253541252104628</v>
      </c>
      <c r="Z5" s="27">
        <f t="shared" si="13"/>
        <v>0.32083817407775855</v>
      </c>
    </row>
    <row r="6" spans="1:26" customFormat="1" ht="15.75" customHeight="1" x14ac:dyDescent="0.25">
      <c r="A6" s="2" t="s">
        <v>15</v>
      </c>
      <c r="B6" t="s">
        <v>371</v>
      </c>
      <c r="C6" t="s">
        <v>370</v>
      </c>
      <c r="D6" s="18">
        <f>VLOOKUP(C6,'Infected rate by state'!B:E,4,0)</f>
        <v>2.5429318796877907E-2</v>
      </c>
      <c r="E6" s="3">
        <v>4804</v>
      </c>
      <c r="F6" s="2">
        <v>425</v>
      </c>
      <c r="G6" s="3">
        <v>1579</v>
      </c>
      <c r="H6" s="4">
        <f t="shared" si="3"/>
        <v>3191.5</v>
      </c>
      <c r="I6" s="2">
        <v>193</v>
      </c>
      <c r="J6" s="4">
        <f t="shared" si="4"/>
        <v>309</v>
      </c>
      <c r="K6" s="3">
        <v>1477723</v>
      </c>
      <c r="L6" s="3">
        <f t="shared" si="0"/>
        <v>1159028</v>
      </c>
      <c r="M6" s="3">
        <v>318695</v>
      </c>
      <c r="N6" s="3">
        <f t="shared" si="5"/>
        <v>75154.978520957622</v>
      </c>
      <c r="O6" s="3">
        <f t="shared" si="1"/>
        <v>15819.243302236438</v>
      </c>
      <c r="P6" s="3">
        <f t="shared" si="2"/>
        <v>3444.0932718147546</v>
      </c>
      <c r="Q6" s="3">
        <v>2</v>
      </c>
      <c r="R6" s="3">
        <v>3</v>
      </c>
      <c r="S6" s="19">
        <f t="shared" si="6"/>
        <v>2109.2324402981917</v>
      </c>
      <c r="T6" s="20">
        <f t="shared" si="7"/>
        <v>1.3358026854326737</v>
      </c>
      <c r="U6" s="20">
        <f t="shared" si="8"/>
        <v>0.66089062832467227</v>
      </c>
      <c r="V6" s="21">
        <f t="shared" si="9"/>
        <v>0.43905754377564354</v>
      </c>
      <c r="W6" s="26">
        <f t="shared" si="10"/>
        <v>459.21243624196728</v>
      </c>
      <c r="X6" s="27">
        <f t="shared" si="11"/>
        <v>2.3793390478858409</v>
      </c>
      <c r="Y6" s="27">
        <f t="shared" si="12"/>
        <v>1.4861243891325802</v>
      </c>
      <c r="Z6" s="27">
        <f t="shared" si="13"/>
        <v>1.0804998499810994</v>
      </c>
    </row>
    <row r="7" spans="1:26" customFormat="1" ht="15.75" customHeight="1" x14ac:dyDescent="0.25">
      <c r="A7" s="2" t="s">
        <v>16</v>
      </c>
      <c r="B7" t="s">
        <v>369</v>
      </c>
      <c r="C7" t="s">
        <v>368</v>
      </c>
      <c r="D7" s="18">
        <f>VLOOKUP(C7,'Infected rate by state'!B:E,4,0)</f>
        <v>7.5294044722691422E-3</v>
      </c>
      <c r="E7" s="3">
        <v>2908</v>
      </c>
      <c r="F7" s="2">
        <v>380</v>
      </c>
      <c r="G7" s="3">
        <v>1102</v>
      </c>
      <c r="H7" s="4">
        <f t="shared" si="3"/>
        <v>2005</v>
      </c>
      <c r="I7" s="2">
        <v>161</v>
      </c>
      <c r="J7" s="4">
        <f t="shared" si="4"/>
        <v>270.5</v>
      </c>
      <c r="K7" s="3">
        <v>1336795</v>
      </c>
      <c r="L7" s="3">
        <f t="shared" si="0"/>
        <v>1057338</v>
      </c>
      <c r="M7" s="3">
        <v>279457</v>
      </c>
      <c r="N7" s="3">
        <f t="shared" si="5"/>
        <v>20130.540503014057</v>
      </c>
      <c r="O7" s="3">
        <f t="shared" si="1"/>
        <v>4224.5902048379849</v>
      </c>
      <c r="P7" s="3">
        <f t="shared" si="2"/>
        <v>916.50637182055141</v>
      </c>
      <c r="Q7" s="3">
        <v>2</v>
      </c>
      <c r="R7" s="3">
        <v>3</v>
      </c>
      <c r="S7" s="19">
        <f t="shared" si="6"/>
        <v>563.278693978398</v>
      </c>
      <c r="T7" s="20">
        <f t="shared" si="7"/>
        <v>0.51114219054301091</v>
      </c>
      <c r="U7" s="20">
        <f t="shared" si="8"/>
        <v>0.28093700447800402</v>
      </c>
      <c r="V7" s="21">
        <f t="shared" si="9"/>
        <v>0.19369968843823865</v>
      </c>
      <c r="W7" s="26">
        <f t="shared" si="10"/>
        <v>122.20084957607352</v>
      </c>
      <c r="X7" s="27">
        <f t="shared" si="11"/>
        <v>0.75901148805014607</v>
      </c>
      <c r="Y7" s="27">
        <f t="shared" si="12"/>
        <v>0.4517591481555398</v>
      </c>
      <c r="Z7" s="27">
        <f t="shared" si="13"/>
        <v>0.32158118309493033</v>
      </c>
    </row>
    <row r="8" spans="1:26" customFormat="1" ht="15.75" customHeight="1" x14ac:dyDescent="0.25">
      <c r="A8" s="2" t="s">
        <v>17</v>
      </c>
      <c r="B8" t="s">
        <v>343</v>
      </c>
      <c r="C8" t="s">
        <v>342</v>
      </c>
      <c r="D8" s="18">
        <f>VLOOKUP(C8,'Infected rate by state'!B:E,4,0)</f>
        <v>1.6300221488851765E-2</v>
      </c>
      <c r="E8" s="2">
        <v>917</v>
      </c>
      <c r="F8" s="2">
        <v>43</v>
      </c>
      <c r="G8" s="2">
        <v>402</v>
      </c>
      <c r="H8" s="4">
        <f t="shared" si="3"/>
        <v>659.5</v>
      </c>
      <c r="I8" s="2">
        <v>20</v>
      </c>
      <c r="J8" s="4">
        <f t="shared" si="4"/>
        <v>31.5</v>
      </c>
      <c r="K8" s="3">
        <v>221597</v>
      </c>
      <c r="L8" s="3">
        <f t="shared" si="0"/>
        <v>177078</v>
      </c>
      <c r="M8" s="3">
        <v>44519</v>
      </c>
      <c r="N8" s="3">
        <f t="shared" si="5"/>
        <v>7224.1603625301686</v>
      </c>
      <c r="O8" s="3">
        <f t="shared" si="1"/>
        <v>1510.4676853685482</v>
      </c>
      <c r="P8" s="3">
        <f t="shared" si="2"/>
        <v>326.24758344102872</v>
      </c>
      <c r="Q8" s="3">
        <v>2</v>
      </c>
      <c r="R8" s="3">
        <v>3</v>
      </c>
      <c r="S8" s="19">
        <f t="shared" si="6"/>
        <v>201.3956913824731</v>
      </c>
      <c r="T8" s="20">
        <f t="shared" si="7"/>
        <v>0.50098430692157492</v>
      </c>
      <c r="U8" s="20">
        <f t="shared" si="8"/>
        <v>0.30537633264969388</v>
      </c>
      <c r="V8" s="21">
        <f t="shared" si="9"/>
        <v>0.21962452713464897</v>
      </c>
      <c r="W8" s="26">
        <f t="shared" si="10"/>
        <v>43.499677792137163</v>
      </c>
      <c r="X8" s="27">
        <f t="shared" si="11"/>
        <v>2.1749838896068581</v>
      </c>
      <c r="Y8" s="27">
        <f t="shared" si="12"/>
        <v>1.3809421521313385</v>
      </c>
      <c r="Z8" s="27">
        <f t="shared" si="13"/>
        <v>1.0116204137706317</v>
      </c>
    </row>
    <row r="9" spans="1:26" customFormat="1" ht="15.75" customHeight="1" x14ac:dyDescent="0.25">
      <c r="A9" s="2" t="s">
        <v>18</v>
      </c>
      <c r="B9" t="s">
        <v>383</v>
      </c>
      <c r="C9" t="s">
        <v>382</v>
      </c>
      <c r="D9" s="18">
        <f>VLOOKUP(C9,'Infected rate by state'!B:E,4,0)</f>
        <v>8.525765865415048E-3</v>
      </c>
      <c r="E9" s="3">
        <v>3267</v>
      </c>
      <c r="F9" s="2">
        <v>334</v>
      </c>
      <c r="G9" s="3">
        <v>1267</v>
      </c>
      <c r="H9" s="4">
        <f t="shared" si="3"/>
        <v>2267</v>
      </c>
      <c r="I9" s="2">
        <v>143</v>
      </c>
      <c r="J9" s="4">
        <f t="shared" si="4"/>
        <v>238.5</v>
      </c>
      <c r="K9" s="3">
        <v>960572</v>
      </c>
      <c r="L9" s="3">
        <f t="shared" si="0"/>
        <v>753196</v>
      </c>
      <c r="M9" s="3">
        <v>207376</v>
      </c>
      <c r="N9" s="3">
        <f t="shared" si="5"/>
        <v>16379.223937746927</v>
      </c>
      <c r="O9" s="3">
        <f t="shared" si="1"/>
        <v>3447.9800003721152</v>
      </c>
      <c r="P9" s="3">
        <f t="shared" si="2"/>
        <v>750.76712198665336</v>
      </c>
      <c r="Q9" s="3">
        <v>2</v>
      </c>
      <c r="R9" s="3">
        <v>3</v>
      </c>
      <c r="S9" s="19">
        <f t="shared" si="6"/>
        <v>459.73066671628203</v>
      </c>
      <c r="T9" s="20">
        <f t="shared" si="7"/>
        <v>0.36284977641379795</v>
      </c>
      <c r="U9" s="20">
        <f t="shared" si="8"/>
        <v>0.202792530532105</v>
      </c>
      <c r="V9" s="21">
        <f t="shared" si="9"/>
        <v>0.14071951843167493</v>
      </c>
      <c r="W9" s="26">
        <f t="shared" si="10"/>
        <v>100.10228293155379</v>
      </c>
      <c r="X9" s="27">
        <f t="shared" si="11"/>
        <v>0.7000159645563202</v>
      </c>
      <c r="Y9" s="27">
        <f t="shared" si="12"/>
        <v>0.41971607099183977</v>
      </c>
      <c r="Z9" s="27">
        <f t="shared" si="13"/>
        <v>0.29970743392680776</v>
      </c>
    </row>
    <row r="10" spans="1:26" customFormat="1" ht="15.75" customHeight="1" x14ac:dyDescent="0.25">
      <c r="A10" s="2" t="s">
        <v>19</v>
      </c>
      <c r="B10" t="s">
        <v>383</v>
      </c>
      <c r="C10" t="s">
        <v>382</v>
      </c>
      <c r="D10" s="18">
        <f>VLOOKUP(C10,'Infected rate by state'!B:E,4,0)</f>
        <v>8.525765865415048E-3</v>
      </c>
      <c r="E10" s="2">
        <v>555</v>
      </c>
      <c r="F10" s="2">
        <v>61</v>
      </c>
      <c r="G10" s="2">
        <v>234</v>
      </c>
      <c r="H10" s="4">
        <f t="shared" si="3"/>
        <v>394.5</v>
      </c>
      <c r="I10" s="2">
        <v>27</v>
      </c>
      <c r="J10" s="4">
        <f t="shared" si="4"/>
        <v>44</v>
      </c>
      <c r="K10" s="3">
        <v>234560</v>
      </c>
      <c r="L10" s="3">
        <f t="shared" si="0"/>
        <v>178077</v>
      </c>
      <c r="M10" s="3">
        <v>56483</v>
      </c>
      <c r="N10" s="3">
        <f t="shared" si="5"/>
        <v>3999.6072827835073</v>
      </c>
      <c r="O10" s="3">
        <f t="shared" si="1"/>
        <v>851.42194207035163</v>
      </c>
      <c r="P10" s="3">
        <f t="shared" si="2"/>
        <v>187.82261007902127</v>
      </c>
      <c r="Q10" s="3">
        <v>2</v>
      </c>
      <c r="R10" s="3">
        <v>3</v>
      </c>
      <c r="S10" s="19">
        <f t="shared" si="6"/>
        <v>113.52292560938022</v>
      </c>
      <c r="T10" s="20">
        <f t="shared" si="7"/>
        <v>0.48514070773239409</v>
      </c>
      <c r="U10" s="20">
        <f t="shared" si="8"/>
        <v>0.28776406998575471</v>
      </c>
      <c r="V10" s="21">
        <f t="shared" si="9"/>
        <v>0.2045458119087932</v>
      </c>
      <c r="W10" s="26">
        <f t="shared" si="10"/>
        <v>25.043014677202837</v>
      </c>
      <c r="X10" s="27">
        <f t="shared" si="11"/>
        <v>0.92751906211862356</v>
      </c>
      <c r="Y10" s="27">
        <f t="shared" si="12"/>
        <v>0.56915942448188261</v>
      </c>
      <c r="Z10" s="27">
        <f t="shared" si="13"/>
        <v>0.41054122421643996</v>
      </c>
    </row>
    <row r="11" spans="1:26" customFormat="1" ht="15.75" customHeight="1" x14ac:dyDescent="0.25">
      <c r="A11" s="2" t="s">
        <v>20</v>
      </c>
      <c r="B11" t="s">
        <v>393</v>
      </c>
      <c r="C11" t="s">
        <v>392</v>
      </c>
      <c r="D11" s="18">
        <f>VLOOKUP(C11,'Infected rate by state'!B:E,4,0)</f>
        <v>7.5097590818065515E-3</v>
      </c>
      <c r="E11" s="3">
        <v>1236</v>
      </c>
      <c r="F11" s="2">
        <v>194</v>
      </c>
      <c r="G11" s="2">
        <v>678</v>
      </c>
      <c r="H11" s="4">
        <f t="shared" si="3"/>
        <v>957</v>
      </c>
      <c r="I11" s="2">
        <v>79</v>
      </c>
      <c r="J11" s="4">
        <f t="shared" si="4"/>
        <v>136.5</v>
      </c>
      <c r="K11" s="3">
        <v>332671</v>
      </c>
      <c r="L11" s="3">
        <f t="shared" si="0"/>
        <v>271404</v>
      </c>
      <c r="M11" s="3">
        <v>61267</v>
      </c>
      <c r="N11" s="3">
        <f t="shared" si="5"/>
        <v>4996.5581270073344</v>
      </c>
      <c r="O11" s="3">
        <f t="shared" si="1"/>
        <v>1036.7651219677514</v>
      </c>
      <c r="P11" s="3">
        <f t="shared" si="2"/>
        <v>221.87680533675154</v>
      </c>
      <c r="Q11" s="3">
        <v>2</v>
      </c>
      <c r="R11" s="3">
        <v>3</v>
      </c>
      <c r="S11" s="19">
        <f t="shared" si="6"/>
        <v>138.23534959570017</v>
      </c>
      <c r="T11" s="20">
        <f t="shared" si="7"/>
        <v>0.20388694630634244</v>
      </c>
      <c r="U11" s="20">
        <f t="shared" si="8"/>
        <v>0.14444655130167208</v>
      </c>
      <c r="V11" s="21">
        <f t="shared" si="9"/>
        <v>0.11184089773114901</v>
      </c>
      <c r="W11" s="26">
        <f t="shared" si="10"/>
        <v>29.583574044900207</v>
      </c>
      <c r="X11" s="27">
        <f t="shared" si="11"/>
        <v>0.37447562082152158</v>
      </c>
      <c r="Y11" s="27">
        <f t="shared" si="12"/>
        <v>0.21672948018241911</v>
      </c>
      <c r="Z11" s="27">
        <f t="shared" si="13"/>
        <v>0.15249264971598045</v>
      </c>
    </row>
    <row r="12" spans="1:26" customFormat="1" ht="15.75" customHeight="1" x14ac:dyDescent="0.25">
      <c r="A12" s="2" t="s">
        <v>21</v>
      </c>
      <c r="B12" t="s">
        <v>309</v>
      </c>
      <c r="C12" t="s">
        <v>308</v>
      </c>
      <c r="D12" s="18">
        <f>VLOOKUP(C12,'Infected rate by state'!B:E,4,0)</f>
        <v>1.6834591110902386E-3</v>
      </c>
      <c r="E12" s="3">
        <v>1583</v>
      </c>
      <c r="F12" s="2">
        <v>130</v>
      </c>
      <c r="G12" s="2">
        <v>533</v>
      </c>
      <c r="H12" s="4">
        <f t="shared" si="3"/>
        <v>1058</v>
      </c>
      <c r="I12" s="2">
        <v>55</v>
      </c>
      <c r="J12" s="4">
        <f t="shared" si="4"/>
        <v>92.5</v>
      </c>
      <c r="K12" s="3">
        <v>551912</v>
      </c>
      <c r="L12" s="3">
        <f t="shared" si="0"/>
        <v>477585</v>
      </c>
      <c r="M12" s="3">
        <v>74327</v>
      </c>
      <c r="N12" s="3">
        <f t="shared" si="5"/>
        <v>1858.2425698400716</v>
      </c>
      <c r="O12" s="3">
        <f t="shared" si="1"/>
        <v>376.84011668611441</v>
      </c>
      <c r="P12" s="3">
        <f t="shared" si="2"/>
        <v>78.368963945796963</v>
      </c>
      <c r="Q12" s="3">
        <v>2</v>
      </c>
      <c r="R12" s="3">
        <v>3</v>
      </c>
      <c r="S12" s="19">
        <f t="shared" si="6"/>
        <v>50.245348891481925</v>
      </c>
      <c r="T12" s="20">
        <f t="shared" si="7"/>
        <v>9.426894726356834E-2</v>
      </c>
      <c r="U12" s="20">
        <f t="shared" si="8"/>
        <v>4.7490877969264579E-2</v>
      </c>
      <c r="V12" s="21">
        <f t="shared" si="9"/>
        <v>3.1740586791839498E-2</v>
      </c>
      <c r="W12" s="26">
        <f t="shared" si="10"/>
        <v>10.449195192772928</v>
      </c>
      <c r="X12" s="27">
        <f t="shared" si="11"/>
        <v>0.18998536714132597</v>
      </c>
      <c r="Y12" s="27">
        <f t="shared" si="12"/>
        <v>0.11296427235430193</v>
      </c>
      <c r="Z12" s="27">
        <f t="shared" si="13"/>
        <v>8.0378424559791758E-2</v>
      </c>
    </row>
    <row r="13" spans="1:26" customFormat="1" ht="15.75" customHeight="1" x14ac:dyDescent="0.25">
      <c r="A13" s="2" t="s">
        <v>22</v>
      </c>
      <c r="B13" t="s">
        <v>351</v>
      </c>
      <c r="C13" t="s">
        <v>350</v>
      </c>
      <c r="D13" s="18">
        <f>VLOOKUP(C13,'Infected rate by state'!B:E,4,0)</f>
        <v>9.0315118396853012E-3</v>
      </c>
      <c r="E13" s="3">
        <v>3014</v>
      </c>
      <c r="F13" s="2">
        <v>406</v>
      </c>
      <c r="G13" s="2">
        <v>876</v>
      </c>
      <c r="H13" s="4">
        <f t="shared" si="3"/>
        <v>1945</v>
      </c>
      <c r="I13" s="2">
        <v>122</v>
      </c>
      <c r="J13" s="4">
        <f t="shared" si="4"/>
        <v>264</v>
      </c>
      <c r="K13" s="3">
        <v>1115589</v>
      </c>
      <c r="L13" s="3">
        <f t="shared" si="0"/>
        <v>906484</v>
      </c>
      <c r="M13" s="3">
        <v>209105</v>
      </c>
      <c r="N13" s="3">
        <f t="shared" si="5"/>
        <v>20150.910523445371</v>
      </c>
      <c r="O13" s="3">
        <f t="shared" si="1"/>
        <v>4187.4945132697258</v>
      </c>
      <c r="P13" s="3">
        <f t="shared" si="2"/>
        <v>897.79366224439104</v>
      </c>
      <c r="Q13" s="3">
        <v>2</v>
      </c>
      <c r="R13" s="3">
        <v>3</v>
      </c>
      <c r="S13" s="19">
        <f t="shared" si="6"/>
        <v>558.33260176929673</v>
      </c>
      <c r="T13" s="20">
        <f t="shared" si="7"/>
        <v>0.63736598375490494</v>
      </c>
      <c r="U13" s="20">
        <f t="shared" si="8"/>
        <v>0.28706046363459986</v>
      </c>
      <c r="V13" s="21">
        <f t="shared" si="9"/>
        <v>0.18524638413048997</v>
      </c>
      <c r="W13" s="26">
        <f t="shared" si="10"/>
        <v>119.70582163258547</v>
      </c>
      <c r="X13" s="27">
        <f t="shared" si="11"/>
        <v>0.9811952592834875</v>
      </c>
      <c r="Y13" s="27">
        <f t="shared" si="12"/>
        <v>0.45343114254767225</v>
      </c>
      <c r="Z13" s="27">
        <f t="shared" si="13"/>
        <v>0.29484192520341246</v>
      </c>
    </row>
    <row r="14" spans="1:26" customFormat="1" ht="15.75" customHeight="1" x14ac:dyDescent="0.25">
      <c r="A14" s="2" t="s">
        <v>23</v>
      </c>
      <c r="B14" t="s">
        <v>404</v>
      </c>
      <c r="C14" t="s">
        <v>403</v>
      </c>
      <c r="D14" s="18">
        <f>VLOOKUP(C14,'Infected rate by state'!B:E,4,0)</f>
        <v>6.3160817769393265E-3</v>
      </c>
      <c r="E14" s="2">
        <v>448</v>
      </c>
      <c r="F14" s="2">
        <v>72</v>
      </c>
      <c r="G14" s="2">
        <v>222</v>
      </c>
      <c r="H14" s="4">
        <f t="shared" si="3"/>
        <v>335</v>
      </c>
      <c r="I14" s="2">
        <v>37</v>
      </c>
      <c r="J14" s="4">
        <f t="shared" si="4"/>
        <v>54.5</v>
      </c>
      <c r="K14" s="3">
        <v>254546</v>
      </c>
      <c r="L14" s="3">
        <f t="shared" si="0"/>
        <v>202173</v>
      </c>
      <c r="M14" s="3">
        <v>52373</v>
      </c>
      <c r="N14" s="3">
        <f t="shared" si="5"/>
        <v>3215.4667039855958</v>
      </c>
      <c r="O14" s="3">
        <f t="shared" si="1"/>
        <v>673.78918242895543</v>
      </c>
      <c r="P14" s="3">
        <f t="shared" si="2"/>
        <v>145.91580002538862</v>
      </c>
      <c r="Q14" s="3">
        <v>2</v>
      </c>
      <c r="R14" s="3">
        <v>3</v>
      </c>
      <c r="S14" s="19">
        <f t="shared" si="6"/>
        <v>89.838557657194059</v>
      </c>
      <c r="T14" s="20">
        <f t="shared" si="7"/>
        <v>0.40467818764501828</v>
      </c>
      <c r="U14" s="20">
        <f t="shared" si="8"/>
        <v>0.26817479897669866</v>
      </c>
      <c r="V14" s="21">
        <f t="shared" si="9"/>
        <v>0.20053249477052246</v>
      </c>
      <c r="W14" s="26">
        <f t="shared" si="10"/>
        <v>19.455440003385149</v>
      </c>
      <c r="X14" s="27">
        <f t="shared" si="11"/>
        <v>0.52582270279419319</v>
      </c>
      <c r="Y14" s="27">
        <f t="shared" si="12"/>
        <v>0.35698055052082844</v>
      </c>
      <c r="Z14" s="27">
        <f t="shared" si="13"/>
        <v>0.27021444449146043</v>
      </c>
    </row>
    <row r="15" spans="1:26" customFormat="1" ht="15.75" customHeight="1" x14ac:dyDescent="0.25">
      <c r="A15" s="2" t="s">
        <v>24</v>
      </c>
      <c r="B15" t="s">
        <v>399</v>
      </c>
      <c r="C15" t="s">
        <v>398</v>
      </c>
      <c r="D15" s="18">
        <f>VLOOKUP(C15,'Infected rate by state'!B:E,4,0)</f>
        <v>9.4446465970496208E-3</v>
      </c>
      <c r="E15" s="3">
        <v>3116</v>
      </c>
      <c r="F15" s="2">
        <v>450</v>
      </c>
      <c r="G15" s="2">
        <v>995</v>
      </c>
      <c r="H15" s="4">
        <f t="shared" si="3"/>
        <v>2055.5</v>
      </c>
      <c r="I15" s="2">
        <v>173</v>
      </c>
      <c r="J15" s="4">
        <f t="shared" si="4"/>
        <v>311.5</v>
      </c>
      <c r="K15" s="3">
        <v>1909537</v>
      </c>
      <c r="L15" s="3">
        <f t="shared" si="0"/>
        <v>1639408</v>
      </c>
      <c r="M15" s="3">
        <v>270129</v>
      </c>
      <c r="N15" s="3">
        <f t="shared" si="5"/>
        <v>36069.804257980686</v>
      </c>
      <c r="O15" s="3">
        <f t="shared" si="1"/>
        <v>7338.0046677330702</v>
      </c>
      <c r="P15" s="3">
        <f t="shared" si="2"/>
        <v>1532.2447529565231</v>
      </c>
      <c r="Q15" s="3">
        <v>2</v>
      </c>
      <c r="R15" s="3">
        <v>3</v>
      </c>
      <c r="S15" s="19">
        <f t="shared" si="6"/>
        <v>978.4006223644094</v>
      </c>
      <c r="T15" s="20">
        <f t="shared" si="7"/>
        <v>0.98331720840644166</v>
      </c>
      <c r="U15" s="20">
        <f t="shared" si="8"/>
        <v>0.47599154578662584</v>
      </c>
      <c r="V15" s="21">
        <f t="shared" si="9"/>
        <v>0.31399249754955372</v>
      </c>
      <c r="W15" s="26">
        <f t="shared" si="10"/>
        <v>204.29930039420307</v>
      </c>
      <c r="X15" s="27">
        <f t="shared" si="11"/>
        <v>1.1809208115271854</v>
      </c>
      <c r="Y15" s="27">
        <f t="shared" si="12"/>
        <v>0.65585650206806767</v>
      </c>
      <c r="Z15" s="27">
        <f t="shared" si="13"/>
        <v>0.45399844532045125</v>
      </c>
    </row>
    <row r="16" spans="1:26" customFormat="1" ht="15.75" customHeight="1" x14ac:dyDescent="0.25">
      <c r="A16" s="2" t="s">
        <v>25</v>
      </c>
      <c r="B16" t="s">
        <v>373</v>
      </c>
      <c r="C16" t="s">
        <v>372</v>
      </c>
      <c r="D16" s="18">
        <f>VLOOKUP(C16,'Infected rate by state'!B:E,4,0)</f>
        <v>8.0007670443122732E-3</v>
      </c>
      <c r="E16" s="3">
        <v>1541</v>
      </c>
      <c r="F16" s="2">
        <v>232</v>
      </c>
      <c r="G16" s="2">
        <v>556</v>
      </c>
      <c r="H16" s="4">
        <f t="shared" si="3"/>
        <v>1048.5</v>
      </c>
      <c r="I16" s="2">
        <v>76</v>
      </c>
      <c r="J16" s="4">
        <f t="shared" si="4"/>
        <v>154</v>
      </c>
      <c r="K16" s="3">
        <v>553131</v>
      </c>
      <c r="L16" s="3">
        <f t="shared" si="0"/>
        <v>406559</v>
      </c>
      <c r="M16" s="3">
        <v>146572</v>
      </c>
      <c r="N16" s="3">
        <f t="shared" si="5"/>
        <v>8850.9445519749843</v>
      </c>
      <c r="O16" s="3">
        <f t="shared" si="1"/>
        <v>1904.4902660468454</v>
      </c>
      <c r="P16" s="3">
        <f t="shared" si="2"/>
        <v>425.29559446144521</v>
      </c>
      <c r="Q16" s="3">
        <v>2</v>
      </c>
      <c r="R16" s="3">
        <v>3</v>
      </c>
      <c r="S16" s="19">
        <f t="shared" si="6"/>
        <v>253.9320354729127</v>
      </c>
      <c r="T16" s="20">
        <f t="shared" si="7"/>
        <v>0.45671229401603003</v>
      </c>
      <c r="U16" s="20">
        <f t="shared" si="8"/>
        <v>0.24218601380344559</v>
      </c>
      <c r="V16" s="21">
        <f t="shared" si="9"/>
        <v>0.16478392957359683</v>
      </c>
      <c r="W16" s="26">
        <f t="shared" si="10"/>
        <v>56.706079261526028</v>
      </c>
      <c r="X16" s="27">
        <f t="shared" si="11"/>
        <v>0.74613262186218454</v>
      </c>
      <c r="Y16" s="27">
        <f t="shared" si="12"/>
        <v>0.36822129390601316</v>
      </c>
      <c r="Z16" s="27">
        <f t="shared" si="13"/>
        <v>0.24442275543761219</v>
      </c>
    </row>
    <row r="17" spans="1:26" customFormat="1" ht="15.75" customHeight="1" x14ac:dyDescent="0.25">
      <c r="A17" s="2" t="s">
        <v>26</v>
      </c>
      <c r="B17" t="s">
        <v>327</v>
      </c>
      <c r="C17" t="s">
        <v>326</v>
      </c>
      <c r="D17" s="18">
        <f>VLOOKUP(C17,'Infected rate by state'!B:E,4,0)</f>
        <v>1.0244051329943483E-2</v>
      </c>
      <c r="E17" s="3">
        <v>12780</v>
      </c>
      <c r="F17" s="3">
        <v>1621</v>
      </c>
      <c r="G17" s="3">
        <v>3338</v>
      </c>
      <c r="H17" s="4">
        <f t="shared" si="3"/>
        <v>8059</v>
      </c>
      <c r="I17" s="2">
        <v>436</v>
      </c>
      <c r="J17" s="4">
        <f t="shared" si="4"/>
        <v>1028.5</v>
      </c>
      <c r="K17" s="3">
        <v>5027281</v>
      </c>
      <c r="L17" s="3">
        <f t="shared" si="0"/>
        <v>4227943</v>
      </c>
      <c r="M17" s="3">
        <v>799338</v>
      </c>
      <c r="N17" s="3">
        <f t="shared" si="5"/>
        <v>102999.4492280992</v>
      </c>
      <c r="O17" s="3">
        <f t="shared" si="1"/>
        <v>21125.702658713977</v>
      </c>
      <c r="P17" s="3">
        <f t="shared" si="2"/>
        <v>4456.8791642124688</v>
      </c>
      <c r="Q17" s="3">
        <v>2</v>
      </c>
      <c r="R17" s="3">
        <v>3</v>
      </c>
      <c r="S17" s="19">
        <f t="shared" si="6"/>
        <v>2816.7603544951971</v>
      </c>
      <c r="T17" s="20">
        <f t="shared" si="7"/>
        <v>0.84384672093924418</v>
      </c>
      <c r="U17" s="20">
        <f t="shared" si="8"/>
        <v>0.34951735382742238</v>
      </c>
      <c r="V17" s="21">
        <f t="shared" si="9"/>
        <v>0.22040378360682295</v>
      </c>
      <c r="W17" s="26">
        <f t="shared" si="10"/>
        <v>594.25055522832918</v>
      </c>
      <c r="X17" s="27">
        <f t="shared" si="11"/>
        <v>1.3629599890558008</v>
      </c>
      <c r="Y17" s="27">
        <f t="shared" si="12"/>
        <v>0.57778371923026661</v>
      </c>
      <c r="Z17" s="27">
        <f t="shared" si="13"/>
        <v>0.36659503715504577</v>
      </c>
    </row>
    <row r="18" spans="1:26" customFormat="1" ht="15.75" customHeight="1" x14ac:dyDescent="0.25">
      <c r="A18" s="2" t="s">
        <v>27</v>
      </c>
      <c r="B18" t="s">
        <v>327</v>
      </c>
      <c r="C18" t="s">
        <v>326</v>
      </c>
      <c r="D18" s="18">
        <f>VLOOKUP(C18,'Infected rate by state'!B:E,4,0)</f>
        <v>1.0244051329943483E-2</v>
      </c>
      <c r="E18" s="3">
        <v>2194</v>
      </c>
      <c r="F18" s="2">
        <v>349</v>
      </c>
      <c r="G18" s="2">
        <v>831</v>
      </c>
      <c r="H18" s="4">
        <f t="shared" si="3"/>
        <v>1512.5</v>
      </c>
      <c r="I18" s="2">
        <v>106</v>
      </c>
      <c r="J18" s="4">
        <f t="shared" si="4"/>
        <v>227.5</v>
      </c>
      <c r="K18" s="3">
        <v>540242</v>
      </c>
      <c r="L18" s="3">
        <f t="shared" si="0"/>
        <v>434577</v>
      </c>
      <c r="M18" s="3">
        <v>105665</v>
      </c>
      <c r="N18" s="3">
        <f t="shared" si="5"/>
        <v>11068.533557182654</v>
      </c>
      <c r="O18" s="3">
        <f t="shared" si="1"/>
        <v>2308.6845357826151</v>
      </c>
      <c r="P18" s="3">
        <f t="shared" si="2"/>
        <v>497.20994049111255</v>
      </c>
      <c r="Q18" s="3">
        <v>2</v>
      </c>
      <c r="R18" s="3">
        <v>3</v>
      </c>
      <c r="S18" s="19">
        <f t="shared" si="6"/>
        <v>307.82460477101534</v>
      </c>
      <c r="T18" s="20">
        <f t="shared" si="7"/>
        <v>0.37042672054273806</v>
      </c>
      <c r="U18" s="20">
        <f t="shared" si="8"/>
        <v>0.20352039984860518</v>
      </c>
      <c r="V18" s="21">
        <f t="shared" si="9"/>
        <v>0.14030291922106441</v>
      </c>
      <c r="W18" s="26">
        <f t="shared" si="10"/>
        <v>66.294658732148335</v>
      </c>
      <c r="X18" s="27">
        <f t="shared" si="11"/>
        <v>0.62542130879385227</v>
      </c>
      <c r="Y18" s="27">
        <f t="shared" si="12"/>
        <v>0.29140509332812453</v>
      </c>
      <c r="Z18" s="27">
        <f t="shared" si="13"/>
        <v>0.1899560422124594</v>
      </c>
    </row>
    <row r="19" spans="1:26" customFormat="1" ht="15.75" customHeight="1" x14ac:dyDescent="0.25">
      <c r="A19" s="2" t="s">
        <v>28</v>
      </c>
      <c r="B19" t="s">
        <v>333</v>
      </c>
      <c r="C19" t="s">
        <v>332</v>
      </c>
      <c r="D19" s="18">
        <f>VLOOKUP(C19,'Infected rate by state'!B:E,4,0)</f>
        <v>1.4486816526494731E-2</v>
      </c>
      <c r="E19" s="2">
        <v>527</v>
      </c>
      <c r="F19" s="2">
        <v>55</v>
      </c>
      <c r="G19" s="2">
        <v>286</v>
      </c>
      <c r="H19" s="4">
        <f t="shared" si="3"/>
        <v>406.5</v>
      </c>
      <c r="I19" s="2">
        <v>25</v>
      </c>
      <c r="J19" s="4">
        <f t="shared" si="4"/>
        <v>40</v>
      </c>
      <c r="K19" s="3">
        <v>245644</v>
      </c>
      <c r="L19" s="3">
        <f t="shared" si="0"/>
        <v>211609</v>
      </c>
      <c r="M19" s="3">
        <v>34035</v>
      </c>
      <c r="N19" s="3">
        <f t="shared" si="5"/>
        <v>7117.1991176685433</v>
      </c>
      <c r="O19" s="3">
        <f t="shared" si="1"/>
        <v>1445.9490044480806</v>
      </c>
      <c r="P19" s="3">
        <f t="shared" si="2"/>
        <v>301.40479195106263</v>
      </c>
      <c r="Q19" s="3">
        <v>2</v>
      </c>
      <c r="R19" s="3">
        <v>3</v>
      </c>
      <c r="S19" s="19">
        <f t="shared" si="6"/>
        <v>192.79320059307742</v>
      </c>
      <c r="T19" s="20">
        <f t="shared" si="7"/>
        <v>0.67410209997579518</v>
      </c>
      <c r="U19" s="20">
        <f t="shared" si="8"/>
        <v>0.47427601621913262</v>
      </c>
      <c r="V19" s="21">
        <f t="shared" si="9"/>
        <v>0.36583150017661747</v>
      </c>
      <c r="W19" s="26">
        <f t="shared" si="10"/>
        <v>40.187305593475017</v>
      </c>
      <c r="X19" s="27">
        <f t="shared" si="11"/>
        <v>1.6074922237390006</v>
      </c>
      <c r="Y19" s="27">
        <f t="shared" si="12"/>
        <v>1.0046826398368753</v>
      </c>
      <c r="Z19" s="27">
        <f t="shared" si="13"/>
        <v>0.73067828351772757</v>
      </c>
    </row>
    <row r="20" spans="1:26" customFormat="1" ht="15.75" customHeight="1" x14ac:dyDescent="0.25">
      <c r="A20" s="2" t="s">
        <v>29</v>
      </c>
      <c r="B20" t="s">
        <v>393</v>
      </c>
      <c r="C20" t="s">
        <v>392</v>
      </c>
      <c r="D20" s="18">
        <f>VLOOKUP(C20,'Infected rate by state'!B:E,4,0)</f>
        <v>7.5097590818065515E-3</v>
      </c>
      <c r="E20" s="3">
        <v>2775</v>
      </c>
      <c r="F20" s="2">
        <v>393</v>
      </c>
      <c r="G20" s="3">
        <v>1003</v>
      </c>
      <c r="H20" s="4">
        <f t="shared" si="3"/>
        <v>1889</v>
      </c>
      <c r="I20" s="2">
        <v>161</v>
      </c>
      <c r="J20" s="4">
        <f t="shared" si="4"/>
        <v>277</v>
      </c>
      <c r="K20" s="3">
        <v>1523446</v>
      </c>
      <c r="L20" s="3">
        <f t="shared" si="0"/>
        <v>1315020</v>
      </c>
      <c r="M20" s="3">
        <v>208426</v>
      </c>
      <c r="N20" s="3">
        <f t="shared" si="5"/>
        <v>22881.424868283728</v>
      </c>
      <c r="O20" s="3">
        <f t="shared" si="1"/>
        <v>4644.8642437869848</v>
      </c>
      <c r="P20" s="3">
        <f t="shared" si="2"/>
        <v>967.20309772893461</v>
      </c>
      <c r="Q20" s="3">
        <v>2</v>
      </c>
      <c r="R20" s="3">
        <v>3</v>
      </c>
      <c r="S20" s="19">
        <f t="shared" si="6"/>
        <v>619.31523250493126</v>
      </c>
      <c r="T20" s="20">
        <f t="shared" si="7"/>
        <v>0.61746284397301221</v>
      </c>
      <c r="U20" s="20">
        <f t="shared" si="8"/>
        <v>0.3278534846505724</v>
      </c>
      <c r="V20" s="21">
        <f t="shared" si="9"/>
        <v>0.2231766603621374</v>
      </c>
      <c r="W20" s="26">
        <f t="shared" si="10"/>
        <v>128.96041303052462</v>
      </c>
      <c r="X20" s="27">
        <f t="shared" si="11"/>
        <v>0.800996354226861</v>
      </c>
      <c r="Y20" s="27">
        <f t="shared" si="12"/>
        <v>0.46556105787193003</v>
      </c>
      <c r="Z20" s="27">
        <f t="shared" si="13"/>
        <v>0.3281435446069329</v>
      </c>
    </row>
    <row r="21" spans="1:26" customFormat="1" ht="15.75" customHeight="1" x14ac:dyDescent="0.25">
      <c r="A21" s="2" t="s">
        <v>30</v>
      </c>
      <c r="B21" t="s">
        <v>315</v>
      </c>
      <c r="C21" t="s">
        <v>314</v>
      </c>
      <c r="D21" s="18">
        <f>VLOOKUP(C21,'Infected rate by state'!B:E,4,0)</f>
        <v>7.5362096948057532E-3</v>
      </c>
      <c r="E21" s="3">
        <v>2429</v>
      </c>
      <c r="F21" s="2">
        <v>191</v>
      </c>
      <c r="G21" s="2">
        <v>692</v>
      </c>
      <c r="H21" s="4">
        <f t="shared" si="3"/>
        <v>1560.5</v>
      </c>
      <c r="I21" s="2">
        <v>88</v>
      </c>
      <c r="J21" s="4">
        <f t="shared" si="4"/>
        <v>139.5</v>
      </c>
      <c r="K21" s="3">
        <v>847115</v>
      </c>
      <c r="L21" s="3">
        <f t="shared" si="0"/>
        <v>723806</v>
      </c>
      <c r="M21" s="3">
        <v>123309</v>
      </c>
      <c r="N21" s="3">
        <f t="shared" si="5"/>
        <v>12768.072551230751</v>
      </c>
      <c r="O21" s="3">
        <f t="shared" si="1"/>
        <v>2602.4974561726353</v>
      </c>
      <c r="P21" s="3">
        <f t="shared" si="2"/>
        <v>544.7486989087937</v>
      </c>
      <c r="Q21" s="3">
        <v>2</v>
      </c>
      <c r="R21" s="3">
        <v>3</v>
      </c>
      <c r="S21" s="19">
        <f t="shared" si="6"/>
        <v>346.99966082301802</v>
      </c>
      <c r="T21" s="20">
        <f t="shared" si="7"/>
        <v>0.50144459656505491</v>
      </c>
      <c r="U21" s="20">
        <f t="shared" si="8"/>
        <v>0.22236440937072607</v>
      </c>
      <c r="V21" s="21">
        <f t="shared" si="9"/>
        <v>0.14285700322067435</v>
      </c>
      <c r="W21" s="26">
        <f t="shared" si="10"/>
        <v>72.63315985450582</v>
      </c>
      <c r="X21" s="27">
        <f t="shared" si="11"/>
        <v>0.82537681652847528</v>
      </c>
      <c r="Y21" s="27">
        <f t="shared" si="12"/>
        <v>0.52066781257710271</v>
      </c>
      <c r="Z21" s="27">
        <f t="shared" si="13"/>
        <v>0.38027832384558019</v>
      </c>
    </row>
    <row r="22" spans="1:26" customFormat="1" ht="15.75" customHeight="1" x14ac:dyDescent="0.25">
      <c r="A22" s="2" t="s">
        <v>31</v>
      </c>
      <c r="B22" t="s">
        <v>347</v>
      </c>
      <c r="C22" t="s">
        <v>346</v>
      </c>
      <c r="D22" s="18">
        <f>VLOOKUP(C22,'Infected rate by state'!B:E,4,0)</f>
        <v>1.436639964955333E-2</v>
      </c>
      <c r="E22" s="3">
        <v>6931</v>
      </c>
      <c r="F22" s="2">
        <v>844</v>
      </c>
      <c r="G22" s="3">
        <v>1887</v>
      </c>
      <c r="H22" s="4">
        <f t="shared" si="3"/>
        <v>4409</v>
      </c>
      <c r="I22" s="2">
        <v>303</v>
      </c>
      <c r="J22" s="4">
        <f t="shared" si="4"/>
        <v>573.5</v>
      </c>
      <c r="K22" s="3">
        <v>2015003</v>
      </c>
      <c r="L22" s="3">
        <f t="shared" si="0"/>
        <v>1635234</v>
      </c>
      <c r="M22" s="3">
        <v>379769</v>
      </c>
      <c r="N22" s="3">
        <f t="shared" si="5"/>
        <v>57896.676786097814</v>
      </c>
      <c r="O22" s="3">
        <f t="shared" si="1"/>
        <v>12036.992102775715</v>
      </c>
      <c r="P22" s="3">
        <f t="shared" si="2"/>
        <v>2582.1934051898429</v>
      </c>
      <c r="Q22" s="3">
        <v>2</v>
      </c>
      <c r="R22" s="3">
        <v>3</v>
      </c>
      <c r="S22" s="19">
        <f t="shared" si="6"/>
        <v>1604.9322803700954</v>
      </c>
      <c r="T22" s="20">
        <f t="shared" si="7"/>
        <v>0.85052055133550364</v>
      </c>
      <c r="U22" s="20">
        <f t="shared" si="8"/>
        <v>0.3640127648832151</v>
      </c>
      <c r="V22" s="21">
        <f t="shared" si="9"/>
        <v>0.2315585457178034</v>
      </c>
      <c r="W22" s="26">
        <f t="shared" si="10"/>
        <v>344.2924540253124</v>
      </c>
      <c r="X22" s="27">
        <f t="shared" si="11"/>
        <v>1.1362787261561464</v>
      </c>
      <c r="Y22" s="27">
        <f t="shared" si="12"/>
        <v>0.60033557807377924</v>
      </c>
      <c r="Z22" s="27">
        <f t="shared" si="13"/>
        <v>0.40792944789728958</v>
      </c>
    </row>
    <row r="23" spans="1:26" customFormat="1" ht="15.75" customHeight="1" x14ac:dyDescent="0.25">
      <c r="A23" s="2" t="s">
        <v>32</v>
      </c>
      <c r="B23" t="s">
        <v>345</v>
      </c>
      <c r="C23" t="s">
        <v>344</v>
      </c>
      <c r="D23" s="18">
        <f>VLOOKUP(C23,'Infected rate by state'!B:E,4,0)</f>
        <v>3.0275735294117648E-3</v>
      </c>
      <c r="E23" s="3">
        <v>1094</v>
      </c>
      <c r="F23" s="2">
        <v>100</v>
      </c>
      <c r="G23" s="2">
        <v>400</v>
      </c>
      <c r="H23" s="4">
        <f t="shared" si="3"/>
        <v>747</v>
      </c>
      <c r="I23" s="2">
        <v>28</v>
      </c>
      <c r="J23" s="4">
        <f t="shared" si="4"/>
        <v>64</v>
      </c>
      <c r="K23" s="3">
        <v>318554</v>
      </c>
      <c r="L23" s="3">
        <f t="shared" si="0"/>
        <v>240650</v>
      </c>
      <c r="M23" s="3">
        <v>77904</v>
      </c>
      <c r="N23" s="3">
        <f t="shared" si="5"/>
        <v>1928.8913161764706</v>
      </c>
      <c r="O23" s="3">
        <f t="shared" si="1"/>
        <v>411.30276683823536</v>
      </c>
      <c r="P23" s="3">
        <f t="shared" si="2"/>
        <v>90.907556472794127</v>
      </c>
      <c r="Q23" s="3">
        <v>2</v>
      </c>
      <c r="R23" s="3">
        <v>3</v>
      </c>
      <c r="S23" s="19">
        <f t="shared" si="6"/>
        <v>54.840368911764713</v>
      </c>
      <c r="T23" s="20">
        <f t="shared" si="7"/>
        <v>0.13710092227941179</v>
      </c>
      <c r="U23" s="20">
        <f t="shared" si="8"/>
        <v>7.341414847625799E-2</v>
      </c>
      <c r="V23" s="21">
        <f t="shared" si="9"/>
        <v>5.012830796322186E-2</v>
      </c>
      <c r="W23" s="26">
        <f t="shared" si="10"/>
        <v>12.121007529705883</v>
      </c>
      <c r="X23" s="27">
        <f t="shared" si="11"/>
        <v>0.43289312606092439</v>
      </c>
      <c r="Y23" s="27">
        <f t="shared" si="12"/>
        <v>0.18939074265165443</v>
      </c>
      <c r="Z23" s="27">
        <f t="shared" si="13"/>
        <v>0.12121007529705884</v>
      </c>
    </row>
    <row r="24" spans="1:26" customFormat="1" ht="15.75" customHeight="1" x14ac:dyDescent="0.25">
      <c r="A24" s="2" t="s">
        <v>33</v>
      </c>
      <c r="B24" t="s">
        <v>343</v>
      </c>
      <c r="C24" t="s">
        <v>342</v>
      </c>
      <c r="D24" s="18">
        <f>VLOOKUP(C24,'Infected rate by state'!B:E,4,0)</f>
        <v>1.6300221488851765E-2</v>
      </c>
      <c r="E24" s="3">
        <v>2898</v>
      </c>
      <c r="F24" s="2">
        <v>249</v>
      </c>
      <c r="G24" s="3">
        <v>1159</v>
      </c>
      <c r="H24" s="4">
        <f t="shared" si="3"/>
        <v>2028.5</v>
      </c>
      <c r="I24" s="2">
        <v>119</v>
      </c>
      <c r="J24" s="4">
        <f t="shared" si="4"/>
        <v>184</v>
      </c>
      <c r="K24" s="3">
        <v>746856</v>
      </c>
      <c r="L24" s="3">
        <f t="shared" si="0"/>
        <v>619784</v>
      </c>
      <c r="M24" s="3">
        <v>127072</v>
      </c>
      <c r="N24" s="3">
        <f t="shared" si="5"/>
        <v>24347.836440555748</v>
      </c>
      <c r="O24" s="3">
        <f t="shared" si="1"/>
        <v>5019.6362552615519</v>
      </c>
      <c r="P24" s="3">
        <f t="shared" si="2"/>
        <v>1065.7883129058921</v>
      </c>
      <c r="Q24" s="3">
        <v>2</v>
      </c>
      <c r="R24" s="3">
        <v>3</v>
      </c>
      <c r="S24" s="19">
        <f t="shared" si="6"/>
        <v>669.2848340348736</v>
      </c>
      <c r="T24" s="20">
        <f t="shared" si="7"/>
        <v>0.57746750132430857</v>
      </c>
      <c r="U24" s="20">
        <f t="shared" si="8"/>
        <v>0.32994076117075355</v>
      </c>
      <c r="V24" s="21">
        <f t="shared" si="9"/>
        <v>0.23094714770009442</v>
      </c>
      <c r="W24" s="26">
        <f t="shared" si="10"/>
        <v>142.10510838745228</v>
      </c>
      <c r="X24" s="27">
        <f t="shared" si="11"/>
        <v>1.194160574684473</v>
      </c>
      <c r="Y24" s="27">
        <f t="shared" si="12"/>
        <v>0.7723103716709363</v>
      </c>
      <c r="Z24" s="27">
        <f t="shared" si="13"/>
        <v>0.57070324653595295</v>
      </c>
    </row>
    <row r="25" spans="1:26" customFormat="1" ht="15.75" customHeight="1" x14ac:dyDescent="0.25">
      <c r="A25" s="2" t="s">
        <v>34</v>
      </c>
      <c r="B25" t="s">
        <v>393</v>
      </c>
      <c r="C25" t="s">
        <v>392</v>
      </c>
      <c r="D25" s="18">
        <f>VLOOKUP(C25,'Infected rate by state'!B:E,4,0)</f>
        <v>7.5097590818065515E-3</v>
      </c>
      <c r="E25" s="2">
        <v>908</v>
      </c>
      <c r="F25" s="2">
        <v>114</v>
      </c>
      <c r="G25" s="2">
        <v>421</v>
      </c>
      <c r="H25" s="4">
        <f t="shared" si="3"/>
        <v>664.5</v>
      </c>
      <c r="I25" s="2">
        <v>43</v>
      </c>
      <c r="J25" s="4">
        <f t="shared" si="4"/>
        <v>78.5</v>
      </c>
      <c r="K25" s="3">
        <v>356372</v>
      </c>
      <c r="L25" s="3">
        <f t="shared" si="0"/>
        <v>285751</v>
      </c>
      <c r="M25" s="3">
        <v>70621</v>
      </c>
      <c r="N25" s="3">
        <f t="shared" si="5"/>
        <v>5352.5357270031291</v>
      </c>
      <c r="O25" s="3">
        <f t="shared" si="1"/>
        <v>1117.7476603926839</v>
      </c>
      <c r="P25" s="3">
        <f t="shared" si="2"/>
        <v>241.06381173449964</v>
      </c>
      <c r="Q25" s="3">
        <v>2</v>
      </c>
      <c r="R25" s="3">
        <v>3</v>
      </c>
      <c r="S25" s="19">
        <f t="shared" si="6"/>
        <v>149.03302138569117</v>
      </c>
      <c r="T25" s="20">
        <f t="shared" si="7"/>
        <v>0.35399767550045408</v>
      </c>
      <c r="U25" s="20">
        <f t="shared" si="8"/>
        <v>0.2242784369987828</v>
      </c>
      <c r="V25" s="21">
        <f t="shared" si="9"/>
        <v>0.16413328346441758</v>
      </c>
      <c r="W25" s="26">
        <f t="shared" si="10"/>
        <v>32.14184156459995</v>
      </c>
      <c r="X25" s="27">
        <f t="shared" si="11"/>
        <v>0.74748468754883601</v>
      </c>
      <c r="Y25" s="27">
        <f t="shared" si="12"/>
        <v>0.40945021101401208</v>
      </c>
      <c r="Z25" s="27">
        <f t="shared" si="13"/>
        <v>0.28194597863684168</v>
      </c>
    </row>
    <row r="26" spans="1:26" customFormat="1" ht="15.75" customHeight="1" x14ac:dyDescent="0.25">
      <c r="A26" s="2" t="s">
        <v>35</v>
      </c>
      <c r="B26" t="s">
        <v>381</v>
      </c>
      <c r="C26" t="s">
        <v>380</v>
      </c>
      <c r="D26" s="18">
        <f>VLOOKUP(C26,'Infected rate by state'!B:E,4,0)</f>
        <v>2.6094721185018687E-3</v>
      </c>
      <c r="E26" s="2">
        <v>415</v>
      </c>
      <c r="F26" s="2">
        <v>38</v>
      </c>
      <c r="G26" s="2">
        <v>182</v>
      </c>
      <c r="H26" s="4">
        <f t="shared" si="3"/>
        <v>298.5</v>
      </c>
      <c r="I26" s="2">
        <v>17</v>
      </c>
      <c r="J26" s="4">
        <f t="shared" si="4"/>
        <v>27.5</v>
      </c>
      <c r="K26" s="3">
        <v>189876</v>
      </c>
      <c r="L26" s="3">
        <f t="shared" si="0"/>
        <v>142577</v>
      </c>
      <c r="M26" s="3">
        <v>47299</v>
      </c>
      <c r="N26" s="3">
        <f t="shared" si="5"/>
        <v>990.95225594532167</v>
      </c>
      <c r="O26" s="3">
        <f t="shared" si="1"/>
        <v>211.73175875888489</v>
      </c>
      <c r="P26" s="3">
        <f t="shared" si="2"/>
        <v>46.906349479944502</v>
      </c>
      <c r="Q26" s="3">
        <v>2</v>
      </c>
      <c r="R26" s="3">
        <v>3</v>
      </c>
      <c r="S26" s="19">
        <f t="shared" si="6"/>
        <v>28.230901167851318</v>
      </c>
      <c r="T26" s="20">
        <f t="shared" si="7"/>
        <v>0.15511484158160066</v>
      </c>
      <c r="U26" s="20">
        <f t="shared" si="8"/>
        <v>9.4575883309384656E-2</v>
      </c>
      <c r="V26" s="21">
        <f t="shared" si="9"/>
        <v>6.8026267874340532E-2</v>
      </c>
      <c r="W26" s="26">
        <f t="shared" si="10"/>
        <v>6.2541799306592667</v>
      </c>
      <c r="X26" s="27">
        <f t="shared" si="11"/>
        <v>0.3678929370976039</v>
      </c>
      <c r="Y26" s="27">
        <f t="shared" si="12"/>
        <v>0.22742472475124606</v>
      </c>
      <c r="Z26" s="27">
        <f t="shared" si="13"/>
        <v>0.16458368238577017</v>
      </c>
    </row>
    <row r="27" spans="1:26" customFormat="1" ht="15.75" customHeight="1" x14ac:dyDescent="0.25">
      <c r="A27" s="2" t="s">
        <v>36</v>
      </c>
      <c r="B27" t="s">
        <v>359</v>
      </c>
      <c r="C27" t="s">
        <v>358</v>
      </c>
      <c r="D27" s="18">
        <f>VLOOKUP(C27,'Infected rate by state'!B:E,4,0)</f>
        <v>1.188659468272998E-3</v>
      </c>
      <c r="E27" s="3">
        <v>2432</v>
      </c>
      <c r="F27" s="2">
        <v>148</v>
      </c>
      <c r="G27" s="2">
        <v>931</v>
      </c>
      <c r="H27" s="4">
        <f t="shared" si="3"/>
        <v>1681.5</v>
      </c>
      <c r="I27" s="2">
        <v>65</v>
      </c>
      <c r="J27" s="4">
        <f t="shared" si="4"/>
        <v>106.5</v>
      </c>
      <c r="K27" s="3">
        <v>476520</v>
      </c>
      <c r="L27" s="3">
        <f t="shared" si="0"/>
        <v>378832</v>
      </c>
      <c r="M27" s="3">
        <v>97688</v>
      </c>
      <c r="N27" s="3">
        <f t="shared" si="5"/>
        <v>1132.8400196428979</v>
      </c>
      <c r="O27" s="3">
        <f t="shared" si="1"/>
        <v>237.30197929811459</v>
      </c>
      <c r="P27" s="3">
        <f t="shared" si="2"/>
        <v>51.369347214634672</v>
      </c>
      <c r="Q27" s="3">
        <v>2</v>
      </c>
      <c r="R27" s="3">
        <v>3</v>
      </c>
      <c r="S27" s="19">
        <f t="shared" si="6"/>
        <v>31.640263906415278</v>
      </c>
      <c r="T27" s="20">
        <f t="shared" si="7"/>
        <v>3.398524587155239E-2</v>
      </c>
      <c r="U27" s="20">
        <f t="shared" si="8"/>
        <v>1.8816689804588331E-2</v>
      </c>
      <c r="V27" s="21">
        <f t="shared" si="9"/>
        <v>1.300997693520365E-2</v>
      </c>
      <c r="W27" s="26">
        <f t="shared" si="10"/>
        <v>6.8492462952846234</v>
      </c>
      <c r="X27" s="27">
        <f t="shared" si="11"/>
        <v>0.10537301992745575</v>
      </c>
      <c r="Y27" s="27">
        <f t="shared" si="12"/>
        <v>6.4312171786710073E-2</v>
      </c>
      <c r="Z27" s="27">
        <f t="shared" si="13"/>
        <v>4.6278691184355562E-2</v>
      </c>
    </row>
    <row r="28" spans="1:26" customFormat="1" ht="15.75" customHeight="1" x14ac:dyDescent="0.25">
      <c r="A28" s="2" t="s">
        <v>37</v>
      </c>
      <c r="B28" t="s">
        <v>371</v>
      </c>
      <c r="C28" t="s">
        <v>370</v>
      </c>
      <c r="D28" s="18">
        <f>VLOOKUP(C28,'Infected rate by state'!B:E,4,0)</f>
        <v>2.5429318796877907E-2</v>
      </c>
      <c r="E28" s="3">
        <v>1005</v>
      </c>
      <c r="F28" s="2">
        <v>54</v>
      </c>
      <c r="G28" s="2">
        <v>365</v>
      </c>
      <c r="H28" s="4">
        <f t="shared" si="3"/>
        <v>685</v>
      </c>
      <c r="I28" s="2">
        <v>17</v>
      </c>
      <c r="J28" s="4">
        <f t="shared" si="4"/>
        <v>35.5</v>
      </c>
      <c r="K28" s="3">
        <v>286154</v>
      </c>
      <c r="L28" s="3">
        <f t="shared" si="0"/>
        <v>219111</v>
      </c>
      <c r="M28" s="3">
        <v>67043</v>
      </c>
      <c r="N28" s="3">
        <f t="shared" si="5"/>
        <v>14553.4025820036</v>
      </c>
      <c r="O28" s="3">
        <f t="shared" si="1"/>
        <v>3089.0694763995098</v>
      </c>
      <c r="P28" s="3">
        <f t="shared" si="2"/>
        <v>679.15600858326741</v>
      </c>
      <c r="Q28" s="3">
        <v>2</v>
      </c>
      <c r="R28" s="3">
        <v>3</v>
      </c>
      <c r="S28" s="19">
        <f t="shared" si="6"/>
        <v>411.87593018660129</v>
      </c>
      <c r="T28" s="20">
        <f t="shared" si="7"/>
        <v>1.1284272059906886</v>
      </c>
      <c r="U28" s="20">
        <f t="shared" si="8"/>
        <v>0.60127873019941791</v>
      </c>
      <c r="V28" s="21">
        <f t="shared" si="9"/>
        <v>0.40982679620557344</v>
      </c>
      <c r="W28" s="26">
        <f t="shared" si="10"/>
        <v>90.554134477768983</v>
      </c>
      <c r="X28" s="27">
        <f>W28/$I28</f>
        <v>5.3267137928099402</v>
      </c>
      <c r="Y28" s="27">
        <f t="shared" si="12"/>
        <v>2.550820689514619</v>
      </c>
      <c r="Z28" s="27">
        <f t="shared" si="13"/>
        <v>1.6769284162549811</v>
      </c>
    </row>
    <row r="29" spans="1:26" customFormat="1" ht="15.75" customHeight="1" x14ac:dyDescent="0.25">
      <c r="A29" s="2" t="s">
        <v>38</v>
      </c>
      <c r="B29" t="s">
        <v>307</v>
      </c>
      <c r="C29" t="s">
        <v>306</v>
      </c>
      <c r="D29" s="18">
        <f>VLOOKUP(C29,'Infected rate by state'!B:E,4,0)</f>
        <v>1.0017032509739916E-2</v>
      </c>
      <c r="E29" s="3">
        <v>7297</v>
      </c>
      <c r="F29" s="2">
        <v>991</v>
      </c>
      <c r="G29" s="3">
        <v>2756</v>
      </c>
      <c r="H29" s="4">
        <f t="shared" si="3"/>
        <v>5026.5</v>
      </c>
      <c r="I29" s="2">
        <v>342</v>
      </c>
      <c r="J29" s="4">
        <f t="shared" si="4"/>
        <v>666.5</v>
      </c>
      <c r="K29" s="3">
        <v>1774690</v>
      </c>
      <c r="L29" s="3">
        <f t="shared" si="0"/>
        <v>1410080</v>
      </c>
      <c r="M29" s="3">
        <v>364610</v>
      </c>
      <c r="N29" s="3">
        <f t="shared" si="5"/>
        <v>35554.254849420664</v>
      </c>
      <c r="O29" s="3">
        <f t="shared" si="1"/>
        <v>7449.2473638314168</v>
      </c>
      <c r="P29" s="3">
        <f t="shared" si="2"/>
        <v>1612.9469822126257</v>
      </c>
      <c r="Q29" s="3">
        <v>2</v>
      </c>
      <c r="R29" s="3">
        <v>3</v>
      </c>
      <c r="S29" s="19">
        <f t="shared" si="6"/>
        <v>993.23298184418888</v>
      </c>
      <c r="T29" s="20">
        <f t="shared" si="7"/>
        <v>0.36038932577800759</v>
      </c>
      <c r="U29" s="20">
        <f t="shared" si="8"/>
        <v>0.19759931997298097</v>
      </c>
      <c r="V29" s="21">
        <f t="shared" si="9"/>
        <v>0.13611525035551444</v>
      </c>
      <c r="W29" s="26">
        <f t="shared" si="10"/>
        <v>215.0595976283501</v>
      </c>
      <c r="X29" s="27">
        <f t="shared" si="11"/>
        <v>0.6288292328314331</v>
      </c>
      <c r="Y29" s="27">
        <f t="shared" si="12"/>
        <v>0.32267006395851477</v>
      </c>
      <c r="Z29" s="27">
        <f t="shared" si="13"/>
        <v>0.21701271203668024</v>
      </c>
    </row>
    <row r="30" spans="1:26" customFormat="1" ht="15.75" customHeight="1" x14ac:dyDescent="0.25">
      <c r="A30" s="2" t="s">
        <v>39</v>
      </c>
      <c r="B30" t="s">
        <v>375</v>
      </c>
      <c r="C30" t="s">
        <v>374</v>
      </c>
      <c r="D30" s="18">
        <f>VLOOKUP(C30,'Infected rate by state'!B:E,4,0)</f>
        <v>6.2179748494527662E-3</v>
      </c>
      <c r="E30" s="2">
        <v>970</v>
      </c>
      <c r="F30" s="2">
        <v>80</v>
      </c>
      <c r="G30" s="2">
        <v>422</v>
      </c>
      <c r="H30" s="4">
        <f t="shared" si="3"/>
        <v>696</v>
      </c>
      <c r="I30" s="2">
        <v>43</v>
      </c>
      <c r="J30" s="4">
        <f t="shared" si="4"/>
        <v>61.5</v>
      </c>
      <c r="K30" s="3">
        <v>182581</v>
      </c>
      <c r="L30" s="3">
        <f t="shared" si="0"/>
        <v>143770</v>
      </c>
      <c r="M30" s="3">
        <v>38811</v>
      </c>
      <c r="N30" s="3">
        <f t="shared" si="5"/>
        <v>2270.568131975871</v>
      </c>
      <c r="O30" s="3">
        <f t="shared" si="1"/>
        <v>477.25985123301666</v>
      </c>
      <c r="P30" s="3">
        <f t="shared" si="2"/>
        <v>103.73509869809538</v>
      </c>
      <c r="Q30" s="3">
        <v>2</v>
      </c>
      <c r="R30" s="3">
        <v>3</v>
      </c>
      <c r="S30" s="19">
        <f t="shared" si="6"/>
        <v>63.634646831068885</v>
      </c>
      <c r="T30" s="20">
        <f t="shared" si="7"/>
        <v>0.15079300196935755</v>
      </c>
      <c r="U30" s="20">
        <f t="shared" si="8"/>
        <v>9.1429090274524255E-2</v>
      </c>
      <c r="V30" s="21">
        <f t="shared" si="9"/>
        <v>6.5602728691823597E-2</v>
      </c>
      <c r="W30" s="26">
        <f t="shared" si="10"/>
        <v>13.831346493079385</v>
      </c>
      <c r="X30" s="27">
        <f t="shared" si="11"/>
        <v>0.32165922076928805</v>
      </c>
      <c r="Y30" s="27">
        <f t="shared" si="12"/>
        <v>0.22489994297690058</v>
      </c>
      <c r="Z30" s="27">
        <f t="shared" si="13"/>
        <v>0.17289183116349233</v>
      </c>
    </row>
    <row r="31" spans="1:26" customFormat="1" ht="15.75" customHeight="1" x14ac:dyDescent="0.25">
      <c r="A31" s="2" t="s">
        <v>40</v>
      </c>
      <c r="B31" t="s">
        <v>333</v>
      </c>
      <c r="C31" t="s">
        <v>332</v>
      </c>
      <c r="D31" s="18">
        <f>VLOOKUP(C31,'Infected rate by state'!B:E,4,0)</f>
        <v>1.4486816526494731E-2</v>
      </c>
      <c r="E31" s="2">
        <v>394</v>
      </c>
      <c r="F31" s="2">
        <v>35</v>
      </c>
      <c r="G31" s="2">
        <v>201</v>
      </c>
      <c r="H31" s="4">
        <f t="shared" si="3"/>
        <v>297.5</v>
      </c>
      <c r="I31" s="2">
        <v>10</v>
      </c>
      <c r="J31" s="4">
        <f t="shared" si="4"/>
        <v>22.5</v>
      </c>
      <c r="K31" s="3">
        <v>160796</v>
      </c>
      <c r="L31" s="3">
        <f t="shared" si="0"/>
        <v>134859</v>
      </c>
      <c r="M31" s="3">
        <v>25937</v>
      </c>
      <c r="N31" s="3">
        <f t="shared" si="5"/>
        <v>4658.8443003884931</v>
      </c>
      <c r="O31" s="3">
        <f t="shared" si="1"/>
        <v>956.57188352087553</v>
      </c>
      <c r="P31" s="3">
        <f t="shared" si="2"/>
        <v>202.07643857836661</v>
      </c>
      <c r="Q31" s="3">
        <v>2</v>
      </c>
      <c r="R31" s="3">
        <v>3</v>
      </c>
      <c r="S31" s="19">
        <f t="shared" si="6"/>
        <v>127.54291780278341</v>
      </c>
      <c r="T31" s="20">
        <f t="shared" si="7"/>
        <v>0.63454187961583786</v>
      </c>
      <c r="U31" s="20">
        <f t="shared" si="8"/>
        <v>0.42871569009338961</v>
      </c>
      <c r="V31" s="21">
        <f t="shared" si="9"/>
        <v>0.32371298934716602</v>
      </c>
      <c r="W31" s="26">
        <f t="shared" si="10"/>
        <v>26.943525143782214</v>
      </c>
      <c r="X31" s="27">
        <f t="shared" si="11"/>
        <v>2.6943525143782212</v>
      </c>
      <c r="Y31" s="27">
        <f t="shared" si="12"/>
        <v>1.1974900063903207</v>
      </c>
      <c r="Z31" s="27">
        <f t="shared" si="13"/>
        <v>0.76981500410806325</v>
      </c>
    </row>
    <row r="32" spans="1:26" customFormat="1" ht="15.75" customHeight="1" x14ac:dyDescent="0.25">
      <c r="A32" s="2" t="s">
        <v>41</v>
      </c>
      <c r="B32" t="s">
        <v>333</v>
      </c>
      <c r="C32" t="s">
        <v>332</v>
      </c>
      <c r="D32" s="18">
        <f>VLOOKUP(C32,'Infected rate by state'!B:E,4,0)</f>
        <v>1.4486816526494731E-2</v>
      </c>
      <c r="E32" s="3">
        <v>2053</v>
      </c>
      <c r="F32" s="2">
        <v>308</v>
      </c>
      <c r="G32" s="2">
        <v>583</v>
      </c>
      <c r="H32" s="4">
        <f t="shared" si="3"/>
        <v>1318</v>
      </c>
      <c r="I32" s="2">
        <v>118</v>
      </c>
      <c r="J32" s="4">
        <f t="shared" si="4"/>
        <v>213</v>
      </c>
      <c r="K32" s="3">
        <v>670968</v>
      </c>
      <c r="L32" s="3">
        <f t="shared" si="0"/>
        <v>536485</v>
      </c>
      <c r="M32" s="3">
        <v>134483</v>
      </c>
      <c r="N32" s="3">
        <f t="shared" si="5"/>
        <v>19440.380622298235</v>
      </c>
      <c r="O32" s="3">
        <f t="shared" si="1"/>
        <v>4063.8361221538571</v>
      </c>
      <c r="P32" s="3">
        <f t="shared" si="2"/>
        <v>877.52813579828603</v>
      </c>
      <c r="Q32" s="3">
        <v>2</v>
      </c>
      <c r="R32" s="3">
        <v>3</v>
      </c>
      <c r="S32" s="19">
        <f t="shared" si="6"/>
        <v>541.84481628718095</v>
      </c>
      <c r="T32" s="20">
        <f t="shared" si="7"/>
        <v>0.92940791815983015</v>
      </c>
      <c r="U32" s="20">
        <f t="shared" si="8"/>
        <v>0.41111139323761831</v>
      </c>
      <c r="V32" s="21">
        <f t="shared" si="9"/>
        <v>0.26392830798206574</v>
      </c>
      <c r="W32" s="26">
        <f t="shared" si="10"/>
        <v>117.00375143977148</v>
      </c>
      <c r="X32" s="27">
        <f t="shared" si="11"/>
        <v>0.99155721559128374</v>
      </c>
      <c r="Y32" s="27">
        <f t="shared" si="12"/>
        <v>0.5493133870411806</v>
      </c>
      <c r="Z32" s="27">
        <f t="shared" si="13"/>
        <v>0.37988230986938792</v>
      </c>
    </row>
    <row r="33" spans="1:26" customFormat="1" ht="15.75" customHeight="1" x14ac:dyDescent="0.25">
      <c r="A33" s="2" t="s">
        <v>42</v>
      </c>
      <c r="B33" t="s">
        <v>331</v>
      </c>
      <c r="C33" t="s">
        <v>330</v>
      </c>
      <c r="D33" s="18">
        <f>VLOOKUP(C33,'Infected rate by state'!B:E,4,0)</f>
        <v>4.6785737234898671E-3</v>
      </c>
      <c r="E33" s="3">
        <v>1773</v>
      </c>
      <c r="F33" s="2">
        <v>186</v>
      </c>
      <c r="G33" s="2">
        <v>848</v>
      </c>
      <c r="H33" s="4">
        <f t="shared" si="3"/>
        <v>1310.5</v>
      </c>
      <c r="I33" s="2">
        <v>95</v>
      </c>
      <c r="J33" s="4">
        <f t="shared" si="4"/>
        <v>140.5</v>
      </c>
      <c r="K33" s="3">
        <v>701166</v>
      </c>
      <c r="L33" s="3">
        <f t="shared" si="0"/>
        <v>566213</v>
      </c>
      <c r="M33" s="3">
        <v>134953</v>
      </c>
      <c r="N33" s="3">
        <f t="shared" si="5"/>
        <v>6560.9136468089919</v>
      </c>
      <c r="O33" s="3">
        <f t="shared" si="1"/>
        <v>1366.5372292378729</v>
      </c>
      <c r="P33" s="3">
        <f t="shared" si="2"/>
        <v>293.80014053529737</v>
      </c>
      <c r="Q33" s="3">
        <v>2</v>
      </c>
      <c r="R33" s="3">
        <v>3</v>
      </c>
      <c r="S33" s="19">
        <f t="shared" si="6"/>
        <v>182.20496389838306</v>
      </c>
      <c r="T33" s="20">
        <f t="shared" si="7"/>
        <v>0.21486434421979134</v>
      </c>
      <c r="U33" s="20">
        <f t="shared" si="8"/>
        <v>0.13903469202471047</v>
      </c>
      <c r="V33" s="21">
        <f t="shared" si="9"/>
        <v>0.10276647710004684</v>
      </c>
      <c r="W33" s="26">
        <f t="shared" si="10"/>
        <v>39.173352071372982</v>
      </c>
      <c r="X33" s="27">
        <f t="shared" si="11"/>
        <v>0.41235107443550506</v>
      </c>
      <c r="Y33" s="27">
        <f t="shared" si="12"/>
        <v>0.2788138937464269</v>
      </c>
      <c r="Z33" s="27">
        <f t="shared" si="13"/>
        <v>0.21060941973856442</v>
      </c>
    </row>
    <row r="34" spans="1:26" customFormat="1" ht="15.75" customHeight="1" x14ac:dyDescent="0.25">
      <c r="A34" s="2" t="s">
        <v>43</v>
      </c>
      <c r="B34" t="s">
        <v>349</v>
      </c>
      <c r="C34" t="s">
        <v>348</v>
      </c>
      <c r="D34" s="18">
        <f>VLOOKUP(C34,'Infected rate by state'!B:E,4,0)</f>
        <v>1.9670510547683942E-2</v>
      </c>
      <c r="E34" s="3">
        <v>10239</v>
      </c>
      <c r="F34" s="3">
        <v>1157</v>
      </c>
      <c r="G34" s="3">
        <v>2548</v>
      </c>
      <c r="H34" s="4">
        <f t="shared" si="3"/>
        <v>6393.5</v>
      </c>
      <c r="I34" s="2">
        <v>438</v>
      </c>
      <c r="J34" s="4">
        <f t="shared" si="4"/>
        <v>797.5</v>
      </c>
      <c r="K34" s="3">
        <v>4022208</v>
      </c>
      <c r="L34" s="3">
        <f t="shared" si="0"/>
        <v>3240194</v>
      </c>
      <c r="M34" s="3">
        <v>782014</v>
      </c>
      <c r="N34" s="3">
        <f t="shared" si="5"/>
        <v>158237.76977795747</v>
      </c>
      <c r="O34" s="3">
        <f t="shared" si="1"/>
        <v>32987.873038544858</v>
      </c>
      <c r="P34" s="3">
        <f t="shared" si="2"/>
        <v>7099.8953291006374</v>
      </c>
      <c r="Q34" s="3">
        <v>2</v>
      </c>
      <c r="R34" s="3">
        <v>3</v>
      </c>
      <c r="S34" s="19">
        <f t="shared" si="6"/>
        <v>4398.3830718059808</v>
      </c>
      <c r="T34" s="20">
        <f t="shared" si="7"/>
        <v>1.7262099967841369</v>
      </c>
      <c r="U34" s="20">
        <f t="shared" si="8"/>
        <v>0.68794605017689536</v>
      </c>
      <c r="V34" s="21">
        <f t="shared" si="9"/>
        <v>0.42957154720245933</v>
      </c>
      <c r="W34" s="26">
        <f t="shared" si="10"/>
        <v>946.65271054675168</v>
      </c>
      <c r="X34" s="27">
        <f t="shared" si="11"/>
        <v>2.1613075583259169</v>
      </c>
      <c r="Y34" s="27">
        <f t="shared" si="12"/>
        <v>1.1870253423783721</v>
      </c>
      <c r="Z34" s="27">
        <f t="shared" si="13"/>
        <v>0.81819594688569719</v>
      </c>
    </row>
    <row r="35" spans="1:26" customFormat="1" ht="15.75" customHeight="1" x14ac:dyDescent="0.25">
      <c r="A35" s="2" t="s">
        <v>44</v>
      </c>
      <c r="B35" t="s">
        <v>317</v>
      </c>
      <c r="C35" t="s">
        <v>316</v>
      </c>
      <c r="D35" s="18">
        <f>VLOOKUP(C35,'Infected rate by state'!B:E,4,0)</f>
        <v>7.3843274393391549E-3</v>
      </c>
      <c r="E35" s="2">
        <v>640</v>
      </c>
      <c r="F35" s="2">
        <v>90</v>
      </c>
      <c r="G35" s="2">
        <v>297</v>
      </c>
      <c r="H35" s="4">
        <f t="shared" si="3"/>
        <v>468.5</v>
      </c>
      <c r="I35" s="2">
        <v>43</v>
      </c>
      <c r="J35" s="4">
        <f t="shared" si="4"/>
        <v>66.5</v>
      </c>
      <c r="K35" s="3">
        <v>267487</v>
      </c>
      <c r="L35" s="3">
        <f t="shared" si="0"/>
        <v>225394</v>
      </c>
      <c r="M35" s="3">
        <v>42093</v>
      </c>
      <c r="N35" s="3">
        <f t="shared" si="5"/>
        <v>3950.4231875330252</v>
      </c>
      <c r="O35" s="3">
        <f t="shared" si="1"/>
        <v>809.63781966305419</v>
      </c>
      <c r="P35" s="3">
        <f t="shared" si="2"/>
        <v>170.64700731029228</v>
      </c>
      <c r="Q35" s="3">
        <v>2</v>
      </c>
      <c r="R35" s="3">
        <v>3</v>
      </c>
      <c r="S35" s="19">
        <f t="shared" si="6"/>
        <v>107.95170928840723</v>
      </c>
      <c r="T35" s="20">
        <f t="shared" si="7"/>
        <v>0.36347376864783582</v>
      </c>
      <c r="U35" s="20">
        <f t="shared" si="8"/>
        <v>0.23041987041282228</v>
      </c>
      <c r="V35" s="21">
        <f t="shared" si="9"/>
        <v>0.16867454576313629</v>
      </c>
      <c r="W35" s="26">
        <f t="shared" si="10"/>
        <v>22.75293430803897</v>
      </c>
      <c r="X35" s="27">
        <f t="shared" si="11"/>
        <v>0.52913800716369697</v>
      </c>
      <c r="Y35" s="27">
        <f t="shared" si="12"/>
        <v>0.34214938809081158</v>
      </c>
      <c r="Z35" s="27">
        <f t="shared" si="13"/>
        <v>0.25281038120043298</v>
      </c>
    </row>
    <row r="36" spans="1:26" customFormat="1" ht="12.5" x14ac:dyDescent="0.25">
      <c r="A36" s="2" t="s">
        <v>45</v>
      </c>
      <c r="B36" t="s">
        <v>325</v>
      </c>
      <c r="C36" t="s">
        <v>324</v>
      </c>
      <c r="D36" s="18">
        <f>VLOOKUP(C36,'Infected rate by state'!B:E,4,0)</f>
        <v>8.9298079160438481E-3</v>
      </c>
      <c r="E36" s="2">
        <v>822</v>
      </c>
      <c r="F36" s="2">
        <v>104</v>
      </c>
      <c r="G36" s="2">
        <v>342</v>
      </c>
      <c r="H36" s="4">
        <f t="shared" si="3"/>
        <v>582</v>
      </c>
      <c r="I36" s="2">
        <v>49</v>
      </c>
      <c r="J36" s="4">
        <f t="shared" si="4"/>
        <v>76.5</v>
      </c>
      <c r="K36" s="3">
        <v>266378</v>
      </c>
      <c r="L36" s="3">
        <f t="shared" si="0"/>
        <v>183536</v>
      </c>
      <c r="M36" s="3">
        <v>82842</v>
      </c>
      <c r="N36" s="3">
        <f t="shared" si="5"/>
        <v>4757.408746119856</v>
      </c>
      <c r="O36" s="3">
        <f t="shared" si="1"/>
        <v>1044.4626597651445</v>
      </c>
      <c r="P36" s="3">
        <f t="shared" si="2"/>
        <v>238.4690916286844</v>
      </c>
      <c r="Q36" s="3">
        <v>2</v>
      </c>
      <c r="R36" s="3">
        <v>3</v>
      </c>
      <c r="S36" s="19">
        <f t="shared" si="6"/>
        <v>139.26168796868595</v>
      </c>
      <c r="T36" s="20">
        <f t="shared" si="7"/>
        <v>0.40719791803709343</v>
      </c>
      <c r="U36" s="20">
        <f t="shared" si="8"/>
        <v>0.23928125080530233</v>
      </c>
      <c r="V36" s="21">
        <f t="shared" si="9"/>
        <v>0.16941811188404615</v>
      </c>
      <c r="W36" s="26">
        <f t="shared" si="10"/>
        <v>31.795878883824585</v>
      </c>
      <c r="X36" s="27">
        <f t="shared" si="11"/>
        <v>0.64889548742499148</v>
      </c>
      <c r="Y36" s="27">
        <f t="shared" si="12"/>
        <v>0.41563240371012528</v>
      </c>
      <c r="Z36" s="27">
        <f t="shared" si="13"/>
        <v>0.30572960465215948</v>
      </c>
    </row>
    <row r="37" spans="1:26" customFormat="1" ht="12.5" x14ac:dyDescent="0.25">
      <c r="A37" s="2" t="s">
        <v>46</v>
      </c>
      <c r="B37" t="s">
        <v>319</v>
      </c>
      <c r="C37" t="s">
        <v>318</v>
      </c>
      <c r="D37" s="18">
        <f>VLOOKUP(C37,'Infected rate by state'!B:E,4,0)</f>
        <v>1.6392760880107365E-2</v>
      </c>
      <c r="E37" s="3">
        <v>1354</v>
      </c>
      <c r="F37" s="2">
        <v>132</v>
      </c>
      <c r="G37" s="2">
        <v>370</v>
      </c>
      <c r="H37" s="4">
        <f t="shared" si="3"/>
        <v>862</v>
      </c>
      <c r="I37" s="2">
        <v>65</v>
      </c>
      <c r="J37" s="4">
        <f t="shared" si="4"/>
        <v>98.5</v>
      </c>
      <c r="K37" s="3">
        <v>539133</v>
      </c>
      <c r="L37" s="3">
        <f t="shared" si="0"/>
        <v>436962</v>
      </c>
      <c r="M37" s="3">
        <v>102171</v>
      </c>
      <c r="N37" s="3">
        <f t="shared" si="5"/>
        <v>17675.756703149847</v>
      </c>
      <c r="O37" s="3">
        <f t="shared" si="1"/>
        <v>3676.6180802559466</v>
      </c>
      <c r="P37" s="3">
        <f t="shared" si="2"/>
        <v>789.16761940741617</v>
      </c>
      <c r="Q37" s="3">
        <v>2</v>
      </c>
      <c r="R37" s="3">
        <v>3</v>
      </c>
      <c r="S37" s="19">
        <f t="shared" si="6"/>
        <v>490.2157440341262</v>
      </c>
      <c r="T37" s="20">
        <f t="shared" si="7"/>
        <v>1.3249074163084491</v>
      </c>
      <c r="U37" s="20">
        <f t="shared" si="8"/>
        <v>0.56869575874028566</v>
      </c>
      <c r="V37" s="21">
        <f t="shared" si="9"/>
        <v>0.36205003252151124</v>
      </c>
      <c r="W37" s="26">
        <f t="shared" si="10"/>
        <v>105.22234925432215</v>
      </c>
      <c r="X37" s="27">
        <f t="shared" si="11"/>
        <v>1.6188053731434178</v>
      </c>
      <c r="Y37" s="27">
        <f t="shared" si="12"/>
        <v>1.068247200551494</v>
      </c>
      <c r="Z37" s="27">
        <f t="shared" si="13"/>
        <v>0.79713900950244054</v>
      </c>
    </row>
    <row r="38" spans="1:26" customFormat="1" ht="12.5" x14ac:dyDescent="0.25">
      <c r="A38" s="2" t="s">
        <v>47</v>
      </c>
      <c r="B38" t="s">
        <v>371</v>
      </c>
      <c r="C38" t="s">
        <v>370</v>
      </c>
      <c r="D38" s="18">
        <f>VLOOKUP(C38,'Infected rate by state'!B:E,4,0)</f>
        <v>2.5429318796877907E-2</v>
      </c>
      <c r="E38" s="3">
        <v>4012</v>
      </c>
      <c r="F38" s="2">
        <v>282</v>
      </c>
      <c r="G38" s="2">
        <v>807</v>
      </c>
      <c r="H38" s="4">
        <f t="shared" si="3"/>
        <v>2409.5</v>
      </c>
      <c r="I38" s="2">
        <v>115</v>
      </c>
      <c r="J38" s="4">
        <f t="shared" si="4"/>
        <v>198.5</v>
      </c>
      <c r="K38" s="3">
        <v>1094741</v>
      </c>
      <c r="L38" s="3">
        <f t="shared" si="0"/>
        <v>924302</v>
      </c>
      <c r="M38" s="3">
        <v>170439</v>
      </c>
      <c r="N38" s="3">
        <f t="shared" si="5"/>
        <v>55677.035778025835</v>
      </c>
      <c r="O38" s="3">
        <f t="shared" si="1"/>
        <v>11402.124854444912</v>
      </c>
      <c r="P38" s="3">
        <f t="shared" si="2"/>
        <v>2400.8811110979132</v>
      </c>
      <c r="Q38" s="3">
        <v>2</v>
      </c>
      <c r="R38" s="3">
        <v>3</v>
      </c>
      <c r="S38" s="19">
        <f t="shared" si="6"/>
        <v>1520.2833139259883</v>
      </c>
      <c r="T38" s="20">
        <f t="shared" si="7"/>
        <v>1.8838702774795395</v>
      </c>
      <c r="U38" s="20">
        <f t="shared" si="8"/>
        <v>0.63095385512595492</v>
      </c>
      <c r="V38" s="21">
        <f t="shared" si="9"/>
        <v>0.37893402640229018</v>
      </c>
      <c r="W38" s="26">
        <f t="shared" si="10"/>
        <v>320.11748147972173</v>
      </c>
      <c r="X38" s="27">
        <f t="shared" si="11"/>
        <v>2.7836302737367107</v>
      </c>
      <c r="Y38" s="27">
        <f t="shared" si="12"/>
        <v>1.6126825263462052</v>
      </c>
      <c r="Z38" s="27">
        <f t="shared" si="13"/>
        <v>1.1351683740415663</v>
      </c>
    </row>
    <row r="39" spans="1:26" customFormat="1" ht="12.5" x14ac:dyDescent="0.25">
      <c r="A39" s="2" t="s">
        <v>48</v>
      </c>
      <c r="B39" t="s">
        <v>393</v>
      </c>
      <c r="C39" t="s">
        <v>392</v>
      </c>
      <c r="D39" s="18">
        <f>VLOOKUP(C39,'Infected rate by state'!B:E,4,0)</f>
        <v>7.5097590818065515E-3</v>
      </c>
      <c r="E39" s="2">
        <v>579</v>
      </c>
      <c r="F39" s="2">
        <v>64</v>
      </c>
      <c r="G39" s="2">
        <v>317</v>
      </c>
      <c r="H39" s="4">
        <f t="shared" si="3"/>
        <v>448</v>
      </c>
      <c r="I39" s="2">
        <v>34</v>
      </c>
      <c r="J39" s="4">
        <f t="shared" si="4"/>
        <v>49</v>
      </c>
      <c r="K39" s="3">
        <v>230741</v>
      </c>
      <c r="L39" s="3">
        <f t="shared" si="0"/>
        <v>198470</v>
      </c>
      <c r="M39" s="3">
        <v>32271</v>
      </c>
      <c r="N39" s="3">
        <f t="shared" si="5"/>
        <v>3465.6186405902508</v>
      </c>
      <c r="O39" s="3">
        <f t="shared" si="1"/>
        <v>704.51355442465365</v>
      </c>
      <c r="P39" s="3">
        <f t="shared" si="2"/>
        <v>146.96857159198197</v>
      </c>
      <c r="Q39" s="3">
        <v>2</v>
      </c>
      <c r="R39" s="3">
        <v>3</v>
      </c>
      <c r="S39" s="19">
        <f t="shared" si="6"/>
        <v>93.935140589953818</v>
      </c>
      <c r="T39" s="20">
        <f t="shared" si="7"/>
        <v>0.29632536463707831</v>
      </c>
      <c r="U39" s="20">
        <f t="shared" si="8"/>
        <v>0.20967665310257549</v>
      </c>
      <c r="V39" s="21">
        <f t="shared" si="9"/>
        <v>0.16223685766831403</v>
      </c>
      <c r="W39" s="26">
        <f t="shared" si="10"/>
        <v>19.595809545597596</v>
      </c>
      <c r="X39" s="27">
        <f t="shared" si="11"/>
        <v>0.57634733957639994</v>
      </c>
      <c r="Y39" s="27">
        <f t="shared" si="12"/>
        <v>0.39991448052239992</v>
      </c>
      <c r="Z39" s="27">
        <f t="shared" si="13"/>
        <v>0.30618452414996244</v>
      </c>
    </row>
    <row r="40" spans="1:26" customFormat="1" ht="12.5" x14ac:dyDescent="0.25">
      <c r="A40" s="2" t="s">
        <v>49</v>
      </c>
      <c r="B40" t="s">
        <v>371</v>
      </c>
      <c r="C40" t="s">
        <v>370</v>
      </c>
      <c r="D40" s="18">
        <f>VLOOKUP(C40,'Infected rate by state'!B:E,4,0)</f>
        <v>2.5429318796877907E-2</v>
      </c>
      <c r="E40" s="3">
        <v>4713</v>
      </c>
      <c r="F40" s="2">
        <v>323</v>
      </c>
      <c r="G40" s="3">
        <v>1228</v>
      </c>
      <c r="H40" s="4">
        <f t="shared" si="3"/>
        <v>2970.5</v>
      </c>
      <c r="I40" s="2">
        <v>95</v>
      </c>
      <c r="J40" s="4">
        <f t="shared" si="4"/>
        <v>209</v>
      </c>
      <c r="K40" s="3">
        <v>1090373</v>
      </c>
      <c r="L40" s="3">
        <f t="shared" si="0"/>
        <v>855832</v>
      </c>
      <c r="M40" s="3">
        <v>234541</v>
      </c>
      <c r="N40" s="3">
        <f t="shared" si="5"/>
        <v>55454.885249016304</v>
      </c>
      <c r="O40" s="3">
        <f t="shared" si="1"/>
        <v>11669.629590701421</v>
      </c>
      <c r="P40" s="3">
        <f t="shared" si="2"/>
        <v>2539.893808455945</v>
      </c>
      <c r="Q40" s="3">
        <v>2</v>
      </c>
      <c r="R40" s="3">
        <v>3</v>
      </c>
      <c r="S40" s="19">
        <f t="shared" si="6"/>
        <v>1555.9506120935228</v>
      </c>
      <c r="T40" s="20">
        <f t="shared" si="7"/>
        <v>1.2670607590338132</v>
      </c>
      <c r="U40" s="20">
        <f t="shared" si="8"/>
        <v>0.52380091300909704</v>
      </c>
      <c r="V40" s="21">
        <f t="shared" si="9"/>
        <v>0.33014016806567426</v>
      </c>
      <c r="W40" s="26">
        <f t="shared" si="10"/>
        <v>338.652507794126</v>
      </c>
      <c r="X40" s="27">
        <f t="shared" si="11"/>
        <v>3.5647632399381686</v>
      </c>
      <c r="Y40" s="27">
        <f t="shared" si="12"/>
        <v>1.620346927244622</v>
      </c>
      <c r="Z40" s="27">
        <f t="shared" si="13"/>
        <v>1.0484597764524024</v>
      </c>
    </row>
    <row r="41" spans="1:26" customFormat="1" ht="12.5" x14ac:dyDescent="0.25">
      <c r="A41" s="2" t="s">
        <v>50</v>
      </c>
      <c r="B41" t="s">
        <v>397</v>
      </c>
      <c r="C41" t="s">
        <v>396</v>
      </c>
      <c r="D41" s="18">
        <f>VLOOKUP(C41,'Infected rate by state'!B:E,4,0)</f>
        <v>2.3671143543538835E-3</v>
      </c>
      <c r="E41" s="3">
        <v>1743</v>
      </c>
      <c r="F41" s="2">
        <v>117</v>
      </c>
      <c r="G41" s="2">
        <v>587</v>
      </c>
      <c r="H41" s="4">
        <f t="shared" si="3"/>
        <v>1165</v>
      </c>
      <c r="I41" s="2">
        <v>65</v>
      </c>
      <c r="J41" s="4">
        <f t="shared" si="4"/>
        <v>91</v>
      </c>
      <c r="K41" s="3">
        <v>522720</v>
      </c>
      <c r="L41" s="3">
        <f t="shared" si="0"/>
        <v>418616</v>
      </c>
      <c r="M41" s="3">
        <v>104104</v>
      </c>
      <c r="N41" s="3">
        <f t="shared" si="5"/>
        <v>2474.6760306157239</v>
      </c>
      <c r="O41" s="3">
        <f t="shared" si="1"/>
        <v>517.00939963866222</v>
      </c>
      <c r="P41" s="3">
        <f t="shared" si="2"/>
        <v>111.56343646688586</v>
      </c>
      <c r="Q41" s="3">
        <v>2</v>
      </c>
      <c r="R41" s="3">
        <v>3</v>
      </c>
      <c r="S41" s="19">
        <f t="shared" si="6"/>
        <v>68.934586618488296</v>
      </c>
      <c r="T41" s="20">
        <f t="shared" si="7"/>
        <v>0.11743541161582333</v>
      </c>
      <c r="U41" s="20">
        <f t="shared" si="8"/>
        <v>5.9171318985826865E-2</v>
      </c>
      <c r="V41" s="21">
        <f t="shared" si="9"/>
        <v>3.9549389913074183E-2</v>
      </c>
      <c r="W41" s="26">
        <f t="shared" si="10"/>
        <v>14.875124862251448</v>
      </c>
      <c r="X41" s="27">
        <f t="shared" si="11"/>
        <v>0.22884807480386843</v>
      </c>
      <c r="Y41" s="27">
        <f t="shared" si="12"/>
        <v>0.16346291057419174</v>
      </c>
      <c r="Z41" s="27">
        <f t="shared" si="13"/>
        <v>0.12713781933548246</v>
      </c>
    </row>
    <row r="42" spans="1:26" customFormat="1" ht="12.5" x14ac:dyDescent="0.25">
      <c r="A42" s="2" t="s">
        <v>51</v>
      </c>
      <c r="B42" t="s">
        <v>367</v>
      </c>
      <c r="C42" t="s">
        <v>366</v>
      </c>
      <c r="D42" s="18">
        <f>VLOOKUP(C42,'Infected rate by state'!B:E,4,0)</f>
        <v>2.4682967074759195E-2</v>
      </c>
      <c r="E42" s="3">
        <v>6527</v>
      </c>
      <c r="F42" s="2">
        <v>701</v>
      </c>
      <c r="G42" s="3">
        <v>2294</v>
      </c>
      <c r="H42" s="4">
        <f t="shared" si="3"/>
        <v>4410.5</v>
      </c>
      <c r="I42" s="2">
        <v>293</v>
      </c>
      <c r="J42" s="4">
        <f t="shared" si="4"/>
        <v>497</v>
      </c>
      <c r="K42" s="3">
        <v>2208721</v>
      </c>
      <c r="L42" s="3">
        <f t="shared" si="0"/>
        <v>1719507</v>
      </c>
      <c r="M42" s="3">
        <v>489214</v>
      </c>
      <c r="N42" s="3">
        <f t="shared" si="5"/>
        <v>109035.57544065842</v>
      </c>
      <c r="O42" s="3">
        <f t="shared" si="1"/>
        <v>23011.057414082235</v>
      </c>
      <c r="P42" s="3">
        <f t="shared" si="2"/>
        <v>5025.3720989246831</v>
      </c>
      <c r="Q42" s="3">
        <v>2</v>
      </c>
      <c r="R42" s="3">
        <v>3</v>
      </c>
      <c r="S42" s="19">
        <f t="shared" si="6"/>
        <v>3068.1409885442981</v>
      </c>
      <c r="T42" s="20">
        <f t="shared" si="7"/>
        <v>1.3374633777438092</v>
      </c>
      <c r="U42" s="20">
        <f t="shared" si="8"/>
        <v>0.69564470888658836</v>
      </c>
      <c r="V42" s="21">
        <f t="shared" si="9"/>
        <v>0.47006909583948187</v>
      </c>
      <c r="W42" s="26">
        <f t="shared" si="10"/>
        <v>670.04961318995777</v>
      </c>
      <c r="X42" s="27">
        <f t="shared" si="11"/>
        <v>2.2868587480885929</v>
      </c>
      <c r="Y42" s="27">
        <f t="shared" si="12"/>
        <v>1.3481883565190298</v>
      </c>
      <c r="Z42" s="27">
        <f t="shared" si="13"/>
        <v>0.95584823564901256</v>
      </c>
    </row>
    <row r="43" spans="1:26" customFormat="1" ht="12.5" x14ac:dyDescent="0.25">
      <c r="A43" s="2" t="s">
        <v>52</v>
      </c>
      <c r="B43" t="s">
        <v>377</v>
      </c>
      <c r="C43" t="s">
        <v>376</v>
      </c>
      <c r="D43" s="18">
        <f>VLOOKUP(C43,'Infected rate by state'!B:E,4,0)</f>
        <v>5.6936382854354227E-3</v>
      </c>
      <c r="E43" s="3">
        <v>1441</v>
      </c>
      <c r="F43" s="2">
        <v>209</v>
      </c>
      <c r="G43" s="2">
        <v>706</v>
      </c>
      <c r="H43" s="4">
        <f t="shared" si="3"/>
        <v>1073.5</v>
      </c>
      <c r="I43" s="2">
        <v>97</v>
      </c>
      <c r="J43" s="4">
        <f t="shared" si="4"/>
        <v>153</v>
      </c>
      <c r="K43" s="3">
        <v>495349</v>
      </c>
      <c r="L43" s="3">
        <f t="shared" si="0"/>
        <v>381413</v>
      </c>
      <c r="M43" s="3">
        <v>113936</v>
      </c>
      <c r="N43" s="3">
        <f t="shared" si="5"/>
        <v>5640.6760621043022</v>
      </c>
      <c r="O43" s="3">
        <f t="shared" si="1"/>
        <v>1194.9834224207975</v>
      </c>
      <c r="P43" s="3">
        <f t="shared" si="2"/>
        <v>262.14208136834651</v>
      </c>
      <c r="Q43" s="3">
        <v>2</v>
      </c>
      <c r="R43" s="3">
        <v>3</v>
      </c>
      <c r="S43" s="19">
        <f t="shared" si="6"/>
        <v>159.33112298943968</v>
      </c>
      <c r="T43" s="20">
        <f t="shared" si="7"/>
        <v>0.22568147732215252</v>
      </c>
      <c r="U43" s="20">
        <f t="shared" si="8"/>
        <v>0.14842209873259402</v>
      </c>
      <c r="V43" s="21">
        <f t="shared" si="9"/>
        <v>0.11056982858392761</v>
      </c>
      <c r="W43" s="26">
        <f t="shared" si="10"/>
        <v>34.952277515779535</v>
      </c>
      <c r="X43" s="27">
        <f t="shared" si="11"/>
        <v>0.36033275789463437</v>
      </c>
      <c r="Y43" s="27">
        <f t="shared" si="12"/>
        <v>0.22844625827306886</v>
      </c>
      <c r="Z43" s="27">
        <f t="shared" si="13"/>
        <v>0.16723577758746189</v>
      </c>
    </row>
    <row r="44" spans="1:26" customFormat="1" ht="12.5" x14ac:dyDescent="0.25">
      <c r="A44" s="2" t="s">
        <v>53</v>
      </c>
      <c r="B44" t="s">
        <v>357</v>
      </c>
      <c r="C44" t="s">
        <v>356</v>
      </c>
      <c r="D44" s="18">
        <f>VLOOKUP(C44,'Infected rate by state'!B:E,4,0)</f>
        <v>4.5578363920328819E-3</v>
      </c>
      <c r="E44" s="2">
        <v>859</v>
      </c>
      <c r="F44" s="2">
        <v>80</v>
      </c>
      <c r="G44" s="2">
        <v>398</v>
      </c>
      <c r="H44" s="4">
        <f t="shared" si="3"/>
        <v>628.5</v>
      </c>
      <c r="I44" s="2">
        <v>43</v>
      </c>
      <c r="J44" s="4">
        <f t="shared" si="4"/>
        <v>61.5</v>
      </c>
      <c r="K44" s="3">
        <v>202898</v>
      </c>
      <c r="L44" s="3">
        <f t="shared" si="0"/>
        <v>157668</v>
      </c>
      <c r="M44" s="3">
        <v>45230</v>
      </c>
      <c r="N44" s="3">
        <f t="shared" si="5"/>
        <v>1849.5517765413754</v>
      </c>
      <c r="O44" s="3">
        <f t="shared" si="1"/>
        <v>390.58351614507427</v>
      </c>
      <c r="P44" s="3">
        <f t="shared" si="2"/>
        <v>85.363633922194225</v>
      </c>
      <c r="Q44" s="3">
        <v>2</v>
      </c>
      <c r="R44" s="3">
        <v>3</v>
      </c>
      <c r="S44" s="19">
        <f t="shared" si="6"/>
        <v>52.077802152676568</v>
      </c>
      <c r="T44" s="20">
        <f t="shared" si="7"/>
        <v>0.13084874912732805</v>
      </c>
      <c r="U44" s="20">
        <f t="shared" si="8"/>
        <v>8.2860464841171946E-2</v>
      </c>
      <c r="V44" s="21">
        <f t="shared" si="9"/>
        <v>6.0626079339553628E-2</v>
      </c>
      <c r="W44" s="26">
        <f t="shared" si="10"/>
        <v>11.381817856292564</v>
      </c>
      <c r="X44" s="27">
        <f t="shared" si="11"/>
        <v>0.26469343851843169</v>
      </c>
      <c r="Y44" s="27">
        <f t="shared" si="12"/>
        <v>0.18507020904540755</v>
      </c>
      <c r="Z44" s="27">
        <f t="shared" si="13"/>
        <v>0.14227272320365705</v>
      </c>
    </row>
    <row r="45" spans="1:26" customFormat="1" ht="12.5" x14ac:dyDescent="0.25">
      <c r="A45" s="2" t="s">
        <v>54</v>
      </c>
      <c r="B45" t="s">
        <v>406</v>
      </c>
      <c r="C45" t="s">
        <v>405</v>
      </c>
      <c r="D45" s="18">
        <f>VLOOKUP(C45,'Infected rate by state'!B:E,4,0)</f>
        <v>3.3569470970421841E-3</v>
      </c>
      <c r="E45" s="2">
        <v>633</v>
      </c>
      <c r="F45" s="2">
        <v>32</v>
      </c>
      <c r="G45" s="2">
        <v>378</v>
      </c>
      <c r="H45" s="4">
        <f t="shared" si="3"/>
        <v>505.5</v>
      </c>
      <c r="I45" s="2">
        <v>20</v>
      </c>
      <c r="J45" s="4">
        <f t="shared" si="4"/>
        <v>26</v>
      </c>
      <c r="K45" s="3">
        <v>152884</v>
      </c>
      <c r="L45" s="3">
        <f t="shared" si="0"/>
        <v>120954</v>
      </c>
      <c r="M45" s="3">
        <v>31930</v>
      </c>
      <c r="N45" s="3">
        <f t="shared" si="5"/>
        <v>1026.4469999683945</v>
      </c>
      <c r="O45" s="3">
        <f t="shared" si="1"/>
        <v>215.39052094762079</v>
      </c>
      <c r="P45" s="3">
        <f t="shared" si="2"/>
        <v>46.723033035790877</v>
      </c>
      <c r="Q45" s="3">
        <v>2</v>
      </c>
      <c r="R45" s="3">
        <v>3</v>
      </c>
      <c r="S45" s="19">
        <f t="shared" si="6"/>
        <v>28.718736126349437</v>
      </c>
      <c r="T45" s="20">
        <f t="shared" si="7"/>
        <v>7.5975492397749839E-2</v>
      </c>
      <c r="U45" s="20">
        <f t="shared" si="8"/>
        <v>5.6812534374578512E-2</v>
      </c>
      <c r="V45" s="21">
        <f t="shared" si="9"/>
        <v>4.5369251384438293E-2</v>
      </c>
      <c r="W45" s="26">
        <f t="shared" si="10"/>
        <v>6.2297377381054506</v>
      </c>
      <c r="X45" s="27">
        <f t="shared" si="11"/>
        <v>0.31148688690527254</v>
      </c>
      <c r="Y45" s="27">
        <f t="shared" si="12"/>
        <v>0.23960529761944041</v>
      </c>
      <c r="Z45" s="27">
        <f t="shared" si="13"/>
        <v>0.19467930431579533</v>
      </c>
    </row>
    <row r="46" spans="1:26" customFormat="1" ht="12.5" x14ac:dyDescent="0.25">
      <c r="A46" s="2" t="s">
        <v>55</v>
      </c>
      <c r="B46" t="s">
        <v>337</v>
      </c>
      <c r="C46" t="s">
        <v>336</v>
      </c>
      <c r="D46" s="18">
        <f>VLOOKUP(C46,'Infected rate by state'!B:E,4,0)</f>
        <v>1.1933809905095205E-2</v>
      </c>
      <c r="E46" s="2">
        <v>799</v>
      </c>
      <c r="F46" s="2">
        <v>44</v>
      </c>
      <c r="G46" s="2">
        <v>364</v>
      </c>
      <c r="H46" s="4">
        <f t="shared" si="3"/>
        <v>581.5</v>
      </c>
      <c r="I46" s="2">
        <v>22</v>
      </c>
      <c r="J46" s="4">
        <f t="shared" si="4"/>
        <v>33</v>
      </c>
      <c r="K46" s="3">
        <v>234872</v>
      </c>
      <c r="L46" s="3">
        <f t="shared" si="0"/>
        <v>186644</v>
      </c>
      <c r="M46" s="3">
        <v>48228</v>
      </c>
      <c r="N46" s="3">
        <f t="shared" si="5"/>
        <v>5605.835600059042</v>
      </c>
      <c r="O46" s="3">
        <f t="shared" si="1"/>
        <v>1174.4620829907749</v>
      </c>
      <c r="P46" s="3">
        <f t="shared" si="2"/>
        <v>254.28471448821583</v>
      </c>
      <c r="Q46" s="3">
        <v>2</v>
      </c>
      <c r="R46" s="3">
        <v>3</v>
      </c>
      <c r="S46" s="19">
        <f t="shared" si="6"/>
        <v>156.59494439877</v>
      </c>
      <c r="T46" s="20">
        <f t="shared" si="7"/>
        <v>0.43020589120541208</v>
      </c>
      <c r="U46" s="20">
        <f t="shared" si="8"/>
        <v>0.26929483129625109</v>
      </c>
      <c r="V46" s="21">
        <f t="shared" si="9"/>
        <v>0.19598866633137671</v>
      </c>
      <c r="W46" s="26">
        <f t="shared" si="10"/>
        <v>33.904628598428779</v>
      </c>
      <c r="X46" s="27">
        <f t="shared" si="11"/>
        <v>1.5411194817467626</v>
      </c>
      <c r="Y46" s="27">
        <f t="shared" si="12"/>
        <v>1.0274129878311751</v>
      </c>
      <c r="Z46" s="27">
        <f t="shared" si="13"/>
        <v>0.7705597408733813</v>
      </c>
    </row>
    <row r="47" spans="1:26" customFormat="1" ht="12.5" x14ac:dyDescent="0.25">
      <c r="A47" s="2" t="s">
        <v>56</v>
      </c>
      <c r="B47" t="s">
        <v>387</v>
      </c>
      <c r="C47" t="s">
        <v>386</v>
      </c>
      <c r="D47" s="18">
        <f>VLOOKUP(C47,'Infected rate by state'!B:E,4,0)</f>
        <v>9.1240169504562645E-3</v>
      </c>
      <c r="E47" s="3">
        <v>3013</v>
      </c>
      <c r="F47" s="2">
        <v>329</v>
      </c>
      <c r="G47" s="2">
        <v>975</v>
      </c>
      <c r="H47" s="4">
        <f t="shared" si="3"/>
        <v>1994</v>
      </c>
      <c r="I47" s="2">
        <v>101</v>
      </c>
      <c r="J47" s="4">
        <f t="shared" si="4"/>
        <v>215</v>
      </c>
      <c r="K47" s="3">
        <v>914407</v>
      </c>
      <c r="L47" s="3">
        <f t="shared" si="0"/>
        <v>718092</v>
      </c>
      <c r="M47" s="3">
        <v>196315</v>
      </c>
      <c r="N47" s="3">
        <f t="shared" si="5"/>
        <v>16686.129935231722</v>
      </c>
      <c r="O47" s="3">
        <f t="shared" si="1"/>
        <v>3510.6891513435025</v>
      </c>
      <c r="P47" s="3">
        <f t="shared" si="2"/>
        <v>763.9338518259849</v>
      </c>
      <c r="Q47" s="3">
        <v>2</v>
      </c>
      <c r="R47" s="3">
        <v>3</v>
      </c>
      <c r="S47" s="19">
        <f t="shared" si="6"/>
        <v>468.09188684580033</v>
      </c>
      <c r="T47" s="20">
        <f t="shared" si="7"/>
        <v>0.48009424291876956</v>
      </c>
      <c r="U47" s="20">
        <f t="shared" si="8"/>
        <v>0.2347501940049149</v>
      </c>
      <c r="V47" s="21">
        <f t="shared" si="9"/>
        <v>0.15535741349014281</v>
      </c>
      <c r="W47" s="26">
        <f t="shared" si="10"/>
        <v>101.85784691013131</v>
      </c>
      <c r="X47" s="27">
        <f t="shared" si="11"/>
        <v>1.0084935337636765</v>
      </c>
      <c r="Y47" s="27">
        <f t="shared" si="12"/>
        <v>0.47375742748898286</v>
      </c>
      <c r="Z47" s="27">
        <f t="shared" si="13"/>
        <v>0.3095983188757791</v>
      </c>
    </row>
    <row r="48" spans="1:26" customFormat="1" ht="12.5" x14ac:dyDescent="0.25">
      <c r="A48" s="2" t="s">
        <v>56</v>
      </c>
      <c r="B48" t="s">
        <v>402</v>
      </c>
      <c r="C48" t="s">
        <v>401</v>
      </c>
      <c r="D48" s="18">
        <f>VLOOKUP(C48,'Infected rate by state'!B:E,4,0)</f>
        <v>2.0032295834281305E-3</v>
      </c>
      <c r="E48" s="3">
        <v>2620</v>
      </c>
      <c r="F48" s="2">
        <v>284</v>
      </c>
      <c r="G48" s="3">
        <v>1167</v>
      </c>
      <c r="H48" s="4">
        <f t="shared" si="3"/>
        <v>1893.5</v>
      </c>
      <c r="I48" s="2">
        <v>97</v>
      </c>
      <c r="J48" s="4">
        <f t="shared" si="4"/>
        <v>190.5</v>
      </c>
      <c r="K48" s="3">
        <v>650209</v>
      </c>
      <c r="L48" s="3">
        <f t="shared" si="0"/>
        <v>494457</v>
      </c>
      <c r="M48" s="3">
        <v>155752</v>
      </c>
      <c r="N48" s="3">
        <f t="shared" si="5"/>
        <v>2605.0358084224426</v>
      </c>
      <c r="O48" s="3">
        <f t="shared" si="1"/>
        <v>554.23813627510276</v>
      </c>
      <c r="P48" s="3">
        <f t="shared" si="2"/>
        <v>122.18482535389464</v>
      </c>
      <c r="Q48" s="3">
        <v>2</v>
      </c>
      <c r="R48" s="3">
        <v>3</v>
      </c>
      <c r="S48" s="19">
        <f t="shared" si="6"/>
        <v>73.898418170013699</v>
      </c>
      <c r="T48" s="20">
        <f t="shared" si="7"/>
        <v>6.3323408886044305E-2</v>
      </c>
      <c r="U48" s="20">
        <f t="shared" si="8"/>
        <v>3.9027419155011192E-2</v>
      </c>
      <c r="V48" s="21">
        <f t="shared" si="9"/>
        <v>2.8205503118325839E-2</v>
      </c>
      <c r="W48" s="26">
        <f t="shared" si="10"/>
        <v>16.291310047185952</v>
      </c>
      <c r="X48" s="27">
        <f t="shared" si="11"/>
        <v>0.16795164997098919</v>
      </c>
      <c r="Y48" s="27">
        <f t="shared" si="12"/>
        <v>8.5518687911737279E-2</v>
      </c>
      <c r="Z48" s="27">
        <f t="shared" si="13"/>
        <v>5.7363767771781524E-2</v>
      </c>
    </row>
    <row r="49" spans="1:26" customFormat="1" ht="12.5" x14ac:dyDescent="0.25">
      <c r="A49" s="2" t="s">
        <v>57</v>
      </c>
      <c r="B49" t="s">
        <v>373</v>
      </c>
      <c r="C49" t="s">
        <v>372</v>
      </c>
      <c r="D49" s="18">
        <f>VLOOKUP(C49,'Infected rate by state'!B:E,4,0)</f>
        <v>8.0007670443122732E-3</v>
      </c>
      <c r="E49" s="3">
        <v>4873</v>
      </c>
      <c r="F49" s="2">
        <v>770</v>
      </c>
      <c r="G49" s="3">
        <v>1465</v>
      </c>
      <c r="H49" s="4">
        <f t="shared" si="3"/>
        <v>3169</v>
      </c>
      <c r="I49" s="2">
        <v>249</v>
      </c>
      <c r="J49" s="4">
        <f t="shared" si="4"/>
        <v>509.5</v>
      </c>
      <c r="K49" s="3">
        <v>2024238</v>
      </c>
      <c r="L49" s="3">
        <f t="shared" si="0"/>
        <v>1670649</v>
      </c>
      <c r="M49" s="3">
        <v>353589</v>
      </c>
      <c r="N49" s="3">
        <f t="shared" si="5"/>
        <v>32390.913360489176</v>
      </c>
      <c r="O49" s="3">
        <f t="shared" si="1"/>
        <v>6691.7803499948968</v>
      </c>
      <c r="P49" s="3">
        <f t="shared" si="2"/>
        <v>1424.4862586161655</v>
      </c>
      <c r="Q49" s="3">
        <v>2</v>
      </c>
      <c r="R49" s="3">
        <v>3</v>
      </c>
      <c r="S49" s="19">
        <f t="shared" si="6"/>
        <v>892.23737999931961</v>
      </c>
      <c r="T49" s="20">
        <f t="shared" si="7"/>
        <v>0.60903575426574719</v>
      </c>
      <c r="U49" s="20">
        <f t="shared" si="8"/>
        <v>0.28155171347406743</v>
      </c>
      <c r="V49" s="21">
        <f t="shared" si="9"/>
        <v>0.1830981695052985</v>
      </c>
      <c r="W49" s="26">
        <f t="shared" si="10"/>
        <v>189.93150114882206</v>
      </c>
      <c r="X49" s="27">
        <f t="shared" si="11"/>
        <v>0.76277711304747819</v>
      </c>
      <c r="Y49" s="27">
        <f t="shared" si="12"/>
        <v>0.37278017889857129</v>
      </c>
      <c r="Z49" s="27">
        <f t="shared" si="13"/>
        <v>0.24666428720626243</v>
      </c>
    </row>
    <row r="50" spans="1:26" customFormat="1" ht="12.5" x14ac:dyDescent="0.25">
      <c r="A50" s="2" t="s">
        <v>58</v>
      </c>
      <c r="B50" t="s">
        <v>399</v>
      </c>
      <c r="C50" t="s">
        <v>398</v>
      </c>
      <c r="D50" s="18">
        <f>VLOOKUP(C50,'Infected rate by state'!B:E,4,0)</f>
        <v>9.4446465970496208E-3</v>
      </c>
      <c r="E50" s="3">
        <v>1326</v>
      </c>
      <c r="F50" s="2">
        <v>155</v>
      </c>
      <c r="G50" s="2">
        <v>433</v>
      </c>
      <c r="H50" s="4">
        <f t="shared" si="3"/>
        <v>879.5</v>
      </c>
      <c r="I50" s="2">
        <v>35</v>
      </c>
      <c r="J50" s="4">
        <f t="shared" si="4"/>
        <v>95</v>
      </c>
      <c r="K50" s="3">
        <v>477802</v>
      </c>
      <c r="L50" s="3">
        <f t="shared" si="0"/>
        <v>377150</v>
      </c>
      <c r="M50" s="3">
        <v>100652</v>
      </c>
      <c r="N50" s="3">
        <f t="shared" si="5"/>
        <v>9025.3420667270057</v>
      </c>
      <c r="O50" s="3">
        <f t="shared" si="1"/>
        <v>1895.4332808425163</v>
      </c>
      <c r="P50" s="3">
        <f t="shared" si="2"/>
        <v>411.56100435846355</v>
      </c>
      <c r="Q50" s="3">
        <v>2</v>
      </c>
      <c r="R50" s="3">
        <v>3</v>
      </c>
      <c r="S50" s="19">
        <f t="shared" si="6"/>
        <v>252.72443744566883</v>
      </c>
      <c r="T50" s="20">
        <f t="shared" si="7"/>
        <v>0.58365920888145228</v>
      </c>
      <c r="U50" s="20">
        <f t="shared" si="8"/>
        <v>0.28735012785181219</v>
      </c>
      <c r="V50" s="21">
        <f t="shared" si="9"/>
        <v>0.19059158178406396</v>
      </c>
      <c r="W50" s="26">
        <f t="shared" si="10"/>
        <v>54.874800581128476</v>
      </c>
      <c r="X50" s="27">
        <f t="shared" si="11"/>
        <v>1.5678514451750993</v>
      </c>
      <c r="Y50" s="27">
        <f t="shared" si="12"/>
        <v>0.57762947980135237</v>
      </c>
      <c r="Z50" s="27">
        <f t="shared" si="13"/>
        <v>0.35403097149115148</v>
      </c>
    </row>
    <row r="51" spans="1:26" customFormat="1" ht="12.5" x14ac:dyDescent="0.25">
      <c r="A51" s="2" t="s">
        <v>59</v>
      </c>
      <c r="B51" t="s">
        <v>391</v>
      </c>
      <c r="C51" t="s">
        <v>390</v>
      </c>
      <c r="D51" s="18">
        <f>VLOOKUP(C51,'Infected rate by state'!B:E,4,0)</f>
        <v>8.0848590084330874E-3</v>
      </c>
      <c r="E51" s="3">
        <v>1928</v>
      </c>
      <c r="F51" s="2">
        <v>247</v>
      </c>
      <c r="G51" s="2">
        <v>651</v>
      </c>
      <c r="H51" s="4">
        <f t="shared" si="3"/>
        <v>1289.5</v>
      </c>
      <c r="I51" s="2">
        <v>59</v>
      </c>
      <c r="J51" s="4">
        <f t="shared" si="4"/>
        <v>153</v>
      </c>
      <c r="K51" s="3">
        <v>567490</v>
      </c>
      <c r="L51" s="3">
        <f t="shared" si="0"/>
        <v>446143</v>
      </c>
      <c r="M51" s="3">
        <v>121347</v>
      </c>
      <c r="N51" s="3">
        <f t="shared" si="5"/>
        <v>9176.1532773913859</v>
      </c>
      <c r="O51" s="3">
        <f t="shared" si="1"/>
        <v>1929.8730660626659</v>
      </c>
      <c r="P51" s="3">
        <f t="shared" si="2"/>
        <v>419.75195273971792</v>
      </c>
      <c r="Q51" s="3">
        <v>2</v>
      </c>
      <c r="R51" s="3">
        <v>3</v>
      </c>
      <c r="S51" s="19">
        <f t="shared" si="6"/>
        <v>257.31640880835545</v>
      </c>
      <c r="T51" s="20">
        <f t="shared" si="7"/>
        <v>0.39526330078088395</v>
      </c>
      <c r="U51" s="20">
        <f t="shared" si="8"/>
        <v>0.19954742831202438</v>
      </c>
      <c r="V51" s="21">
        <f t="shared" si="9"/>
        <v>0.13346286763918852</v>
      </c>
      <c r="W51" s="26">
        <f t="shared" si="10"/>
        <v>55.966927031962392</v>
      </c>
      <c r="X51" s="27">
        <f t="shared" si="11"/>
        <v>0.9485919835925829</v>
      </c>
      <c r="Y51" s="27">
        <f t="shared" si="12"/>
        <v>0.36579690870563653</v>
      </c>
      <c r="Z51" s="27">
        <f t="shared" si="13"/>
        <v>0.22658674911725665</v>
      </c>
    </row>
    <row r="52" spans="1:26" customFormat="1" ht="12.5" x14ac:dyDescent="0.25">
      <c r="A52" s="2" t="s">
        <v>60</v>
      </c>
      <c r="B52" t="s">
        <v>333</v>
      </c>
      <c r="C52" t="s">
        <v>332</v>
      </c>
      <c r="D52" s="18">
        <f>VLOOKUP(C52,'Infected rate by state'!B:E,4,0)</f>
        <v>1.4486816526494731E-2</v>
      </c>
      <c r="E52" s="3">
        <v>7764</v>
      </c>
      <c r="F52" s="2">
        <v>912</v>
      </c>
      <c r="G52" s="3">
        <v>3161</v>
      </c>
      <c r="H52" s="4">
        <f t="shared" si="3"/>
        <v>5462.5</v>
      </c>
      <c r="I52" s="2">
        <v>312</v>
      </c>
      <c r="J52" s="4">
        <f t="shared" si="4"/>
        <v>612</v>
      </c>
      <c r="K52" s="3">
        <v>2045072</v>
      </c>
      <c r="L52" s="3">
        <f t="shared" si="0"/>
        <v>1738806</v>
      </c>
      <c r="M52" s="3">
        <v>306266</v>
      </c>
      <c r="N52" s="3">
        <f t="shared" si="5"/>
        <v>59253.165694943265</v>
      </c>
      <c r="O52" s="3">
        <f t="shared" si="1"/>
        <v>12101.097158596875</v>
      </c>
      <c r="P52" s="3">
        <f t="shared" si="2"/>
        <v>2539.2403869848217</v>
      </c>
      <c r="Q52" s="3">
        <v>2</v>
      </c>
      <c r="R52" s="3">
        <v>3</v>
      </c>
      <c r="S52" s="19">
        <f t="shared" si="6"/>
        <v>1613.4796211462499</v>
      </c>
      <c r="T52" s="20">
        <f t="shared" si="7"/>
        <v>0.51043328729713699</v>
      </c>
      <c r="U52" s="20">
        <f t="shared" si="8"/>
        <v>0.29537384368810066</v>
      </c>
      <c r="V52" s="21">
        <f t="shared" si="9"/>
        <v>0.20781551019400438</v>
      </c>
      <c r="W52" s="26">
        <f t="shared" si="10"/>
        <v>338.56538493130955</v>
      </c>
      <c r="X52" s="27">
        <f t="shared" si="11"/>
        <v>1.085145464523428</v>
      </c>
      <c r="Y52" s="27">
        <f t="shared" si="12"/>
        <v>0.55321141328645351</v>
      </c>
      <c r="Z52" s="27">
        <f t="shared" si="13"/>
        <v>0.37123397470538327</v>
      </c>
    </row>
    <row r="53" spans="1:26" customFormat="1" ht="12.5" x14ac:dyDescent="0.25">
      <c r="A53" s="2" t="s">
        <v>61</v>
      </c>
      <c r="B53" t="s">
        <v>315</v>
      </c>
      <c r="C53" t="s">
        <v>314</v>
      </c>
      <c r="D53" s="18">
        <f>VLOOKUP(C53,'Infected rate by state'!B:E,4,0)</f>
        <v>7.5362096948057532E-3</v>
      </c>
      <c r="E53" s="2">
        <v>537</v>
      </c>
      <c r="F53" s="2">
        <v>51</v>
      </c>
      <c r="G53" s="2">
        <v>153</v>
      </c>
      <c r="H53" s="4">
        <f t="shared" si="3"/>
        <v>345</v>
      </c>
      <c r="I53" s="2">
        <v>23</v>
      </c>
      <c r="J53" s="4">
        <f t="shared" si="4"/>
        <v>37</v>
      </c>
      <c r="K53" s="3">
        <v>239882</v>
      </c>
      <c r="L53" s="3">
        <f t="shared" si="0"/>
        <v>185935</v>
      </c>
      <c r="M53" s="3">
        <v>53947</v>
      </c>
      <c r="N53" s="3">
        <f t="shared" si="5"/>
        <v>3615.6021080187875</v>
      </c>
      <c r="O53" s="3">
        <f t="shared" si="1"/>
        <v>764.21002236064987</v>
      </c>
      <c r="P53" s="3">
        <f t="shared" si="2"/>
        <v>167.19457867687109</v>
      </c>
      <c r="Q53" s="3">
        <v>2</v>
      </c>
      <c r="R53" s="3">
        <v>3</v>
      </c>
      <c r="S53" s="19">
        <f t="shared" si="6"/>
        <v>101.89466964808665</v>
      </c>
      <c r="T53" s="20">
        <f t="shared" si="7"/>
        <v>0.66597823299403036</v>
      </c>
      <c r="U53" s="20">
        <f t="shared" si="8"/>
        <v>0.29534686854517866</v>
      </c>
      <c r="V53" s="21">
        <f t="shared" si="9"/>
        <v>0.18974798817148353</v>
      </c>
      <c r="W53" s="26">
        <f t="shared" si="10"/>
        <v>22.29261049024948</v>
      </c>
      <c r="X53" s="27">
        <f t="shared" si="11"/>
        <v>0.96924393435867306</v>
      </c>
      <c r="Y53" s="27">
        <f t="shared" si="12"/>
        <v>0.60250298622295895</v>
      </c>
      <c r="Z53" s="27">
        <f t="shared" si="13"/>
        <v>0.43711000961273488</v>
      </c>
    </row>
    <row r="54" spans="1:26" customFormat="1" ht="12.5" x14ac:dyDescent="0.25">
      <c r="A54" s="2" t="s">
        <v>62</v>
      </c>
      <c r="B54" t="s">
        <v>377</v>
      </c>
      <c r="C54" t="s">
        <v>376</v>
      </c>
      <c r="D54" s="18">
        <f>VLOOKUP(C54,'Infected rate by state'!B:E,4,0)</f>
        <v>5.6936382854354227E-3</v>
      </c>
      <c r="E54" s="3">
        <v>3808</v>
      </c>
      <c r="F54" s="2">
        <v>567</v>
      </c>
      <c r="G54" s="3">
        <v>1537</v>
      </c>
      <c r="H54" s="4">
        <f t="shared" si="3"/>
        <v>2672.5</v>
      </c>
      <c r="I54" s="2">
        <v>185</v>
      </c>
      <c r="J54" s="4">
        <f t="shared" si="4"/>
        <v>376</v>
      </c>
      <c r="K54" s="3">
        <v>1293436</v>
      </c>
      <c r="L54" s="3">
        <f t="shared" si="0"/>
        <v>1047927</v>
      </c>
      <c r="M54" s="3">
        <v>245509</v>
      </c>
      <c r="N54" s="3">
        <f t="shared" si="5"/>
        <v>14728.713458720902</v>
      </c>
      <c r="O54" s="3">
        <f t="shared" si="1"/>
        <v>3064.0450511025747</v>
      </c>
      <c r="P54" s="3">
        <f t="shared" si="2"/>
        <v>657.79167351189517</v>
      </c>
      <c r="Q54" s="3">
        <v>2</v>
      </c>
      <c r="R54" s="3">
        <v>3</v>
      </c>
      <c r="S54" s="19">
        <f t="shared" si="6"/>
        <v>408.53934014700997</v>
      </c>
      <c r="T54" s="20">
        <f t="shared" si="7"/>
        <v>0.26580308402538061</v>
      </c>
      <c r="U54" s="20">
        <f t="shared" si="8"/>
        <v>0.15286785412423198</v>
      </c>
      <c r="V54" s="21">
        <f t="shared" si="9"/>
        <v>0.10728449058482405</v>
      </c>
      <c r="W54" s="26">
        <f t="shared" si="10"/>
        <v>87.705556468252695</v>
      </c>
      <c r="X54" s="27">
        <f t="shared" si="11"/>
        <v>0.47408408901758214</v>
      </c>
      <c r="Y54" s="27">
        <f t="shared" si="12"/>
        <v>0.23325945869216141</v>
      </c>
      <c r="Z54" s="27">
        <f t="shared" si="13"/>
        <v>0.15468352110802944</v>
      </c>
    </row>
    <row r="55" spans="1:26" customFormat="1" ht="12.5" x14ac:dyDescent="0.25">
      <c r="A55" s="2" t="s">
        <v>63</v>
      </c>
      <c r="B55" t="s">
        <v>325</v>
      </c>
      <c r="C55" t="s">
        <v>324</v>
      </c>
      <c r="D55" s="18">
        <f>VLOOKUP(C55,'Infected rate by state'!B:E,4,0)</f>
        <v>8.9298079160438481E-3</v>
      </c>
      <c r="E55" s="3">
        <v>1571</v>
      </c>
      <c r="F55" s="2">
        <v>160</v>
      </c>
      <c r="G55" s="2">
        <v>719</v>
      </c>
      <c r="H55" s="4">
        <f t="shared" si="3"/>
        <v>1145</v>
      </c>
      <c r="I55" s="2">
        <v>44</v>
      </c>
      <c r="J55" s="4">
        <f t="shared" si="4"/>
        <v>102</v>
      </c>
      <c r="K55" s="3">
        <v>434821</v>
      </c>
      <c r="L55" s="3">
        <f t="shared" si="0"/>
        <v>303243</v>
      </c>
      <c r="M55" s="3">
        <v>131578</v>
      </c>
      <c r="N55" s="3">
        <f t="shared" si="5"/>
        <v>7765.7360157242038</v>
      </c>
      <c r="O55" s="3">
        <f t="shared" si="1"/>
        <v>1698.7334335232699</v>
      </c>
      <c r="P55" s="3">
        <f t="shared" si="2"/>
        <v>386.32502735878876</v>
      </c>
      <c r="Q55" s="3">
        <v>2</v>
      </c>
      <c r="R55" s="3">
        <v>3</v>
      </c>
      <c r="S55" s="19">
        <f t="shared" si="6"/>
        <v>226.49779113643598</v>
      </c>
      <c r="T55" s="20">
        <f t="shared" si="7"/>
        <v>0.31501779017584974</v>
      </c>
      <c r="U55" s="20">
        <f t="shared" si="8"/>
        <v>0.19781466474797901</v>
      </c>
      <c r="V55" s="21">
        <f t="shared" si="9"/>
        <v>0.14417427825361934</v>
      </c>
      <c r="W55" s="26">
        <f t="shared" si="10"/>
        <v>51.510003647838502</v>
      </c>
      <c r="X55" s="27">
        <f t="shared" si="11"/>
        <v>1.1706819010872387</v>
      </c>
      <c r="Y55" s="27">
        <f t="shared" si="12"/>
        <v>0.50500003576312258</v>
      </c>
      <c r="Z55" s="27">
        <f t="shared" si="13"/>
        <v>0.32193752279899063</v>
      </c>
    </row>
    <row r="56" spans="1:26" customFormat="1" ht="12.5" x14ac:dyDescent="0.25">
      <c r="A56" s="2" t="s">
        <v>64</v>
      </c>
      <c r="B56" t="s">
        <v>377</v>
      </c>
      <c r="C56" t="s">
        <v>376</v>
      </c>
      <c r="D56" s="18">
        <f>VLOOKUP(C56,'Infected rate by state'!B:E,4,0)</f>
        <v>5.6936382854354227E-3</v>
      </c>
      <c r="E56" s="3">
        <v>7233</v>
      </c>
      <c r="F56" s="2">
        <v>885</v>
      </c>
      <c r="G56" s="3">
        <v>2631</v>
      </c>
      <c r="H56" s="4">
        <f t="shared" si="3"/>
        <v>4932</v>
      </c>
      <c r="I56" s="2">
        <v>306</v>
      </c>
      <c r="J56" s="4">
        <f t="shared" si="4"/>
        <v>595.5</v>
      </c>
      <c r="K56" s="3">
        <v>1602896</v>
      </c>
      <c r="L56" s="3">
        <f t="shared" si="0"/>
        <v>1249277</v>
      </c>
      <c r="M56" s="3">
        <v>353619</v>
      </c>
      <c r="N56" s="3">
        <f t="shared" si="5"/>
        <v>18252.620066342595</v>
      </c>
      <c r="O56" s="3">
        <f t="shared" si="1"/>
        <v>3850.5397612079969</v>
      </c>
      <c r="P56" s="3">
        <f t="shared" si="2"/>
        <v>840.52634104750405</v>
      </c>
      <c r="Q56" s="3">
        <v>2</v>
      </c>
      <c r="R56" s="3">
        <v>3</v>
      </c>
      <c r="S56" s="19">
        <f t="shared" si="6"/>
        <v>513.40530149439962</v>
      </c>
      <c r="T56" s="20">
        <f t="shared" si="7"/>
        <v>0.19513694469570492</v>
      </c>
      <c r="U56" s="20">
        <f t="shared" si="8"/>
        <v>0.1040967764587185</v>
      </c>
      <c r="V56" s="21">
        <f t="shared" si="9"/>
        <v>7.0980962462933728E-2</v>
      </c>
      <c r="W56" s="26">
        <f t="shared" si="10"/>
        <v>112.07017880633387</v>
      </c>
      <c r="X56" s="27">
        <f t="shared" si="11"/>
        <v>0.36624241439978389</v>
      </c>
      <c r="Y56" s="27">
        <f t="shared" si="12"/>
        <v>0.18819509455303757</v>
      </c>
      <c r="Z56" s="27">
        <f t="shared" si="13"/>
        <v>0.12663297040263713</v>
      </c>
    </row>
    <row r="57" spans="1:26" customFormat="1" ht="12.5" x14ac:dyDescent="0.25">
      <c r="A57" s="2" t="s">
        <v>65</v>
      </c>
      <c r="B57" t="s">
        <v>317</v>
      </c>
      <c r="C57" t="s">
        <v>316</v>
      </c>
      <c r="D57" s="18">
        <f>VLOOKUP(C57,'Infected rate by state'!B:E,4,0)</f>
        <v>7.3843274393391549E-3</v>
      </c>
      <c r="E57" s="3">
        <v>1295</v>
      </c>
      <c r="F57" s="2">
        <v>149</v>
      </c>
      <c r="G57" s="2">
        <v>555</v>
      </c>
      <c r="H57" s="4">
        <f t="shared" si="3"/>
        <v>925</v>
      </c>
      <c r="I57" s="2">
        <v>62</v>
      </c>
      <c r="J57" s="4">
        <f t="shared" si="4"/>
        <v>105.5</v>
      </c>
      <c r="K57" s="3">
        <v>673350</v>
      </c>
      <c r="L57" s="3">
        <f t="shared" si="0"/>
        <v>553411</v>
      </c>
      <c r="M57" s="3">
        <v>119939</v>
      </c>
      <c r="N57" s="3">
        <f t="shared" si="5"/>
        <v>9944.4737625580401</v>
      </c>
      <c r="O57" s="3">
        <f t="shared" si="1"/>
        <v>2057.7270961479385</v>
      </c>
      <c r="P57" s="3">
        <f t="shared" si="2"/>
        <v>438.88283298531553</v>
      </c>
      <c r="Q57" s="3">
        <v>2</v>
      </c>
      <c r="R57" s="3">
        <v>3</v>
      </c>
      <c r="S57" s="19">
        <f t="shared" si="6"/>
        <v>274.36361281972512</v>
      </c>
      <c r="T57" s="20">
        <f t="shared" si="7"/>
        <v>0.49434885192743266</v>
      </c>
      <c r="U57" s="20">
        <f t="shared" si="8"/>
        <v>0.29660931115645961</v>
      </c>
      <c r="V57" s="21">
        <f t="shared" si="9"/>
        <v>0.21186379368318542</v>
      </c>
      <c r="W57" s="26">
        <f t="shared" si="10"/>
        <v>58.517711064708735</v>
      </c>
      <c r="X57" s="27">
        <f t="shared" si="11"/>
        <v>0.94383404943078608</v>
      </c>
      <c r="Y57" s="27">
        <f t="shared" si="12"/>
        <v>0.5546702470588506</v>
      </c>
      <c r="Z57" s="27">
        <f t="shared" si="13"/>
        <v>0.39273631587052843</v>
      </c>
    </row>
    <row r="58" spans="1:26" customFormat="1" ht="12.5" x14ac:dyDescent="0.25">
      <c r="A58" s="2" t="s">
        <v>66</v>
      </c>
      <c r="B58" t="s">
        <v>357</v>
      </c>
      <c r="C58" t="s">
        <v>356</v>
      </c>
      <c r="D58" s="18">
        <f>VLOOKUP(C58,'Infected rate by state'!B:E,4,0)</f>
        <v>4.5578363920328819E-3</v>
      </c>
      <c r="E58" s="3">
        <v>1883</v>
      </c>
      <c r="F58" s="2">
        <v>199</v>
      </c>
      <c r="G58" s="2">
        <v>901</v>
      </c>
      <c r="H58" s="4">
        <f t="shared" si="3"/>
        <v>1392</v>
      </c>
      <c r="I58" s="2">
        <v>77</v>
      </c>
      <c r="J58" s="4">
        <f t="shared" si="4"/>
        <v>138</v>
      </c>
      <c r="K58" s="3">
        <v>557924</v>
      </c>
      <c r="L58" s="3">
        <f t="shared" si="0"/>
        <v>442129</v>
      </c>
      <c r="M58" s="3">
        <v>115795</v>
      </c>
      <c r="N58" s="3">
        <f t="shared" si="5"/>
        <v>5085.8526223771069</v>
      </c>
      <c r="O58" s="3">
        <f t="shared" si="1"/>
        <v>1066.5891846045852</v>
      </c>
      <c r="P58" s="3">
        <f t="shared" si="2"/>
        <v>231.20455445220693</v>
      </c>
      <c r="Q58" s="3">
        <v>2</v>
      </c>
      <c r="R58" s="3">
        <v>3</v>
      </c>
      <c r="S58" s="19">
        <f t="shared" si="6"/>
        <v>142.21189128061135</v>
      </c>
      <c r="T58" s="20">
        <f t="shared" si="7"/>
        <v>0.15783783715939106</v>
      </c>
      <c r="U58" s="20">
        <f t="shared" si="8"/>
        <v>0.10216371500043919</v>
      </c>
      <c r="V58" s="21">
        <f t="shared" si="9"/>
        <v>7.5524105831445226E-2</v>
      </c>
      <c r="W58" s="26">
        <f t="shared" si="10"/>
        <v>30.827273926960924</v>
      </c>
      <c r="X58" s="27">
        <f t="shared" si="11"/>
        <v>0.40035420684364836</v>
      </c>
      <c r="Y58" s="27">
        <f t="shared" si="12"/>
        <v>0.2233860429489922</v>
      </c>
      <c r="Z58" s="27">
        <f t="shared" si="13"/>
        <v>0.15491092425608505</v>
      </c>
    </row>
    <row r="59" spans="1:26" customFormat="1" ht="12.5" x14ac:dyDescent="0.25">
      <c r="A59" s="2" t="s">
        <v>66</v>
      </c>
      <c r="B59" t="s">
        <v>387</v>
      </c>
      <c r="C59" t="s">
        <v>386</v>
      </c>
      <c r="D59" s="18">
        <f>VLOOKUP(C59,'Infected rate by state'!B:E,4,0)</f>
        <v>9.1240169504562645E-3</v>
      </c>
      <c r="E59" s="3">
        <v>3026</v>
      </c>
      <c r="F59" s="2">
        <v>398</v>
      </c>
      <c r="G59" s="3">
        <v>1053</v>
      </c>
      <c r="H59" s="4">
        <f t="shared" si="3"/>
        <v>2039.5</v>
      </c>
      <c r="I59" s="2">
        <v>151</v>
      </c>
      <c r="J59" s="4">
        <f t="shared" si="4"/>
        <v>274.5</v>
      </c>
      <c r="K59" s="3">
        <v>975665</v>
      </c>
      <c r="L59" s="3">
        <f t="shared" si="0"/>
        <v>786033</v>
      </c>
      <c r="M59" s="3">
        <v>189632</v>
      </c>
      <c r="N59" s="3">
        <f t="shared" si="5"/>
        <v>17803.967995933821</v>
      </c>
      <c r="O59" s="3">
        <f t="shared" si="1"/>
        <v>3711.4929798737212</v>
      </c>
      <c r="P59" s="3">
        <f t="shared" si="2"/>
        <v>798.78778818108367</v>
      </c>
      <c r="Q59" s="3">
        <v>2</v>
      </c>
      <c r="R59" s="3">
        <v>3</v>
      </c>
      <c r="S59" s="19">
        <f t="shared" si="6"/>
        <v>494.86573064982952</v>
      </c>
      <c r="T59" s="20">
        <f t="shared" si="7"/>
        <v>0.4699579588317469</v>
      </c>
      <c r="U59" s="20">
        <f t="shared" si="8"/>
        <v>0.24264071127719025</v>
      </c>
      <c r="V59" s="21">
        <f t="shared" si="9"/>
        <v>0.16353791495367798</v>
      </c>
      <c r="W59" s="26">
        <f t="shared" si="10"/>
        <v>106.50503842414449</v>
      </c>
      <c r="X59" s="27">
        <f t="shared" si="11"/>
        <v>0.70533138029234765</v>
      </c>
      <c r="Y59" s="27">
        <f t="shared" si="12"/>
        <v>0.38799649699141892</v>
      </c>
      <c r="Z59" s="27">
        <f t="shared" si="13"/>
        <v>0.26760059905563943</v>
      </c>
    </row>
    <row r="60" spans="1:26" customFormat="1" ht="12.5" x14ac:dyDescent="0.25">
      <c r="A60" s="2" t="s">
        <v>67</v>
      </c>
      <c r="B60" t="s">
        <v>327</v>
      </c>
      <c r="C60" t="s">
        <v>326</v>
      </c>
      <c r="D60" s="18">
        <f>VLOOKUP(C60,'Infected rate by state'!B:E,4,0)</f>
        <v>1.0244051329943483E-2</v>
      </c>
      <c r="E60" s="3">
        <v>1105</v>
      </c>
      <c r="F60" s="2">
        <v>75</v>
      </c>
      <c r="G60" s="2">
        <v>547</v>
      </c>
      <c r="H60" s="4">
        <f t="shared" si="3"/>
        <v>826</v>
      </c>
      <c r="I60" s="2">
        <v>33</v>
      </c>
      <c r="J60" s="4">
        <f t="shared" si="4"/>
        <v>54</v>
      </c>
      <c r="K60" s="3">
        <v>280815</v>
      </c>
      <c r="L60" s="3">
        <f t="shared" si="0"/>
        <v>232593</v>
      </c>
      <c r="M60" s="3">
        <v>48222</v>
      </c>
      <c r="N60" s="3">
        <f t="shared" si="5"/>
        <v>5753.3665484361582</v>
      </c>
      <c r="O60" s="3">
        <f t="shared" si="1"/>
        <v>1186.9974864170517</v>
      </c>
      <c r="P60" s="3">
        <f t="shared" si="2"/>
        <v>252.25430801811996</v>
      </c>
      <c r="Q60" s="3">
        <v>2</v>
      </c>
      <c r="R60" s="3">
        <v>3</v>
      </c>
      <c r="S60" s="19">
        <f t="shared" si="6"/>
        <v>158.26633152227356</v>
      </c>
      <c r="T60" s="20">
        <f t="shared" si="7"/>
        <v>0.28933515817600286</v>
      </c>
      <c r="U60" s="20">
        <f t="shared" si="8"/>
        <v>0.191605728235198</v>
      </c>
      <c r="V60" s="21">
        <f t="shared" si="9"/>
        <v>0.14322744934142403</v>
      </c>
      <c r="W60" s="26">
        <f t="shared" si="10"/>
        <v>33.633907735749325</v>
      </c>
      <c r="X60" s="27">
        <f t="shared" si="11"/>
        <v>1.019209325325737</v>
      </c>
      <c r="Y60" s="27">
        <f t="shared" si="12"/>
        <v>0.62285014325461718</v>
      </c>
      <c r="Z60" s="27">
        <f t="shared" si="13"/>
        <v>0.44845210314332434</v>
      </c>
    </row>
    <row r="61" spans="1:26" customFormat="1" ht="12.5" x14ac:dyDescent="0.25">
      <c r="A61" s="2" t="s">
        <v>67</v>
      </c>
      <c r="B61" t="s">
        <v>377</v>
      </c>
      <c r="C61" t="s">
        <v>376</v>
      </c>
      <c r="D61" s="18">
        <f>VLOOKUP(C61,'Infected rate by state'!B:E,4,0)</f>
        <v>5.6936382854354227E-3</v>
      </c>
      <c r="E61" s="3">
        <v>6449</v>
      </c>
      <c r="F61" s="2">
        <v>679</v>
      </c>
      <c r="G61" s="3">
        <v>2792</v>
      </c>
      <c r="H61" s="4">
        <f t="shared" si="3"/>
        <v>4620.5</v>
      </c>
      <c r="I61" s="2">
        <v>235</v>
      </c>
      <c r="J61" s="4">
        <f t="shared" si="4"/>
        <v>457</v>
      </c>
      <c r="K61" s="3">
        <v>2405737</v>
      </c>
      <c r="L61" s="3">
        <f t="shared" si="0"/>
        <v>1964504</v>
      </c>
      <c r="M61" s="3">
        <v>441233</v>
      </c>
      <c r="N61" s="3">
        <f t="shared" si="5"/>
        <v>27394.792575777115</v>
      </c>
      <c r="O61" s="3">
        <f t="shared" si="1"/>
        <v>5682.3325987011831</v>
      </c>
      <c r="P61" s="3">
        <f t="shared" si="2"/>
        <v>1215.5543553496509</v>
      </c>
      <c r="Q61" s="3">
        <v>2</v>
      </c>
      <c r="R61" s="3">
        <v>3</v>
      </c>
      <c r="S61" s="19">
        <f t="shared" si="6"/>
        <v>757.64434649349107</v>
      </c>
      <c r="T61" s="20">
        <f t="shared" si="7"/>
        <v>0.27136258828563437</v>
      </c>
      <c r="U61" s="20">
        <f t="shared" si="8"/>
        <v>0.16397453662882611</v>
      </c>
      <c r="V61" s="21">
        <f t="shared" si="9"/>
        <v>0.11748245410040178</v>
      </c>
      <c r="W61" s="26">
        <f t="shared" si="10"/>
        <v>162.07391404662013</v>
      </c>
      <c r="X61" s="27">
        <f t="shared" si="11"/>
        <v>0.68967622998561762</v>
      </c>
      <c r="Y61" s="27">
        <f t="shared" si="12"/>
        <v>0.35464751432520819</v>
      </c>
      <c r="Z61" s="27">
        <f t="shared" si="13"/>
        <v>0.23869501332344645</v>
      </c>
    </row>
    <row r="62" spans="1:26" customFormat="1" ht="12.5" x14ac:dyDescent="0.25">
      <c r="A62" s="2" t="s">
        <v>68</v>
      </c>
      <c r="B62" t="s">
        <v>315</v>
      </c>
      <c r="C62" t="s">
        <v>314</v>
      </c>
      <c r="D62" s="18">
        <f>VLOOKUP(C62,'Infected rate by state'!B:E,4,0)</f>
        <v>7.5362096948057532E-3</v>
      </c>
      <c r="E62" s="3">
        <v>1727</v>
      </c>
      <c r="F62" s="2">
        <v>203</v>
      </c>
      <c r="G62" s="2">
        <v>675</v>
      </c>
      <c r="H62" s="4">
        <f t="shared" si="3"/>
        <v>1201</v>
      </c>
      <c r="I62" s="2">
        <v>81</v>
      </c>
      <c r="J62" s="4">
        <f t="shared" si="4"/>
        <v>142</v>
      </c>
      <c r="K62" s="3">
        <v>844608</v>
      </c>
      <c r="L62" s="3">
        <f t="shared" si="0"/>
        <v>685512</v>
      </c>
      <c r="M62" s="3">
        <v>159096</v>
      </c>
      <c r="N62" s="3">
        <f t="shared" si="5"/>
        <v>12730.285995820996</v>
      </c>
      <c r="O62" s="3">
        <f t="shared" si="1"/>
        <v>2646.5606945509044</v>
      </c>
      <c r="P62" s="3">
        <f t="shared" si="2"/>
        <v>567.71139419709243</v>
      </c>
      <c r="Q62" s="3">
        <v>2</v>
      </c>
      <c r="R62" s="3">
        <v>3</v>
      </c>
      <c r="S62" s="19">
        <f t="shared" si="6"/>
        <v>352.87475927345389</v>
      </c>
      <c r="T62" s="20">
        <f t="shared" si="7"/>
        <v>0.52277742114585757</v>
      </c>
      <c r="U62" s="20">
        <f t="shared" si="8"/>
        <v>0.29381745151827965</v>
      </c>
      <c r="V62" s="21">
        <f t="shared" si="9"/>
        <v>0.20432817560709549</v>
      </c>
      <c r="W62" s="26">
        <f t="shared" si="10"/>
        <v>75.694852559612329</v>
      </c>
      <c r="X62" s="27">
        <f t="shared" si="11"/>
        <v>0.93450435258780651</v>
      </c>
      <c r="Y62" s="27">
        <f t="shared" si="12"/>
        <v>0.53306234196910096</v>
      </c>
      <c r="Z62" s="27">
        <f t="shared" si="13"/>
        <v>0.37288104709168635</v>
      </c>
    </row>
    <row r="63" spans="1:26" customFormat="1" ht="12.5" x14ac:dyDescent="0.25">
      <c r="A63" s="2" t="s">
        <v>69</v>
      </c>
      <c r="B63" t="s">
        <v>393</v>
      </c>
      <c r="C63" t="s">
        <v>392</v>
      </c>
      <c r="D63" s="18">
        <f>VLOOKUP(C63,'Infected rate by state'!B:E,4,0)</f>
        <v>7.5097590818065515E-3</v>
      </c>
      <c r="E63" s="3">
        <v>1135</v>
      </c>
      <c r="F63" s="2">
        <v>167</v>
      </c>
      <c r="G63" s="2">
        <v>357</v>
      </c>
      <c r="H63" s="4">
        <f t="shared" si="3"/>
        <v>746</v>
      </c>
      <c r="I63" s="2">
        <v>38</v>
      </c>
      <c r="J63" s="4">
        <f t="shared" si="4"/>
        <v>102.5</v>
      </c>
      <c r="K63" s="3">
        <v>439951</v>
      </c>
      <c r="L63" s="3">
        <f t="shared" si="0"/>
        <v>356896</v>
      </c>
      <c r="M63" s="3">
        <v>83055</v>
      </c>
      <c r="N63" s="3">
        <f t="shared" si="5"/>
        <v>6607.852035599748</v>
      </c>
      <c r="O63" s="3">
        <f t="shared" si="1"/>
        <v>1373.9992644664462</v>
      </c>
      <c r="P63" s="3">
        <f t="shared" si="2"/>
        <v>294.80327674180865</v>
      </c>
      <c r="Q63" s="3">
        <v>2</v>
      </c>
      <c r="R63" s="3">
        <v>3</v>
      </c>
      <c r="S63" s="19">
        <f t="shared" si="6"/>
        <v>183.1999019288595</v>
      </c>
      <c r="T63" s="20">
        <f t="shared" si="7"/>
        <v>0.5131649913973656</v>
      </c>
      <c r="U63" s="20">
        <f t="shared" si="8"/>
        <v>0.24557627604404758</v>
      </c>
      <c r="V63" s="21">
        <f t="shared" si="9"/>
        <v>0.16140960522366476</v>
      </c>
      <c r="W63" s="26">
        <f t="shared" si="10"/>
        <v>39.307103565574486</v>
      </c>
      <c r="X63" s="27">
        <f t="shared" si="11"/>
        <v>1.0343974622519603</v>
      </c>
      <c r="Y63" s="27">
        <f t="shared" si="12"/>
        <v>0.38348393722511692</v>
      </c>
      <c r="Z63" s="27">
        <f t="shared" si="13"/>
        <v>0.23537187763817058</v>
      </c>
    </row>
    <row r="64" spans="1:26" customFormat="1" ht="12.5" x14ac:dyDescent="0.25">
      <c r="A64" s="2" t="s">
        <v>70</v>
      </c>
      <c r="B64" t="s">
        <v>341</v>
      </c>
      <c r="C64" t="s">
        <v>340</v>
      </c>
      <c r="D64" s="18">
        <f>VLOOKUP(C64,'Infected rate by state'!B:E,4,0)</f>
        <v>4.5161642780770922E-3</v>
      </c>
      <c r="E64" s="2">
        <v>828</v>
      </c>
      <c r="F64" s="2">
        <v>93</v>
      </c>
      <c r="G64" s="2">
        <v>280</v>
      </c>
      <c r="H64" s="4">
        <f t="shared" si="3"/>
        <v>554</v>
      </c>
      <c r="I64" s="2">
        <v>39</v>
      </c>
      <c r="J64" s="4">
        <f t="shared" si="4"/>
        <v>66</v>
      </c>
      <c r="K64" s="3">
        <v>327040</v>
      </c>
      <c r="L64" s="3">
        <f t="shared" si="0"/>
        <v>270018</v>
      </c>
      <c r="M64" s="3">
        <v>57022</v>
      </c>
      <c r="N64" s="3">
        <f t="shared" si="5"/>
        <v>2953.9327310046647</v>
      </c>
      <c r="O64" s="3">
        <f t="shared" si="1"/>
        <v>610.1761555891436</v>
      </c>
      <c r="P64" s="3">
        <f t="shared" si="2"/>
        <v>129.86534048496736</v>
      </c>
      <c r="Q64" s="3">
        <v>2</v>
      </c>
      <c r="R64" s="3">
        <v>3</v>
      </c>
      <c r="S64" s="19">
        <f t="shared" si="6"/>
        <v>81.356820745219153</v>
      </c>
      <c r="T64" s="20">
        <f t="shared" si="7"/>
        <v>0.2905600740900684</v>
      </c>
      <c r="U64" s="20">
        <f t="shared" si="8"/>
        <v>0.14685346704913205</v>
      </c>
      <c r="V64" s="21">
        <f t="shared" si="9"/>
        <v>9.8257029885530381E-2</v>
      </c>
      <c r="W64" s="26">
        <f t="shared" si="10"/>
        <v>17.31537873132898</v>
      </c>
      <c r="X64" s="27">
        <f t="shared" si="11"/>
        <v>0.44398407003407642</v>
      </c>
      <c r="Y64" s="27">
        <f t="shared" si="12"/>
        <v>0.26235422320195423</v>
      </c>
      <c r="Z64" s="27">
        <f t="shared" si="13"/>
        <v>0.18618686807880624</v>
      </c>
    </row>
    <row r="65" spans="1:26" customFormat="1" ht="12.5" x14ac:dyDescent="0.25">
      <c r="A65" s="2" t="s">
        <v>71</v>
      </c>
      <c r="B65" t="s">
        <v>393</v>
      </c>
      <c r="C65" t="s">
        <v>392</v>
      </c>
      <c r="D65" s="18">
        <f>VLOOKUP(C65,'Infected rate by state'!B:E,4,0)</f>
        <v>7.5097590818065515E-3</v>
      </c>
      <c r="E65" s="3">
        <v>10585</v>
      </c>
      <c r="F65" s="3">
        <v>1292</v>
      </c>
      <c r="G65" s="3">
        <v>3679</v>
      </c>
      <c r="H65" s="4">
        <f t="shared" si="3"/>
        <v>7132</v>
      </c>
      <c r="I65" s="2">
        <v>450</v>
      </c>
      <c r="J65" s="4">
        <f t="shared" si="4"/>
        <v>871</v>
      </c>
      <c r="K65" s="3">
        <v>3918830</v>
      </c>
      <c r="L65" s="3">
        <f t="shared" si="0"/>
        <v>3335780</v>
      </c>
      <c r="M65" s="3">
        <v>583050</v>
      </c>
      <c r="N65" s="3">
        <f t="shared" si="5"/>
        <v>58858.938365111935</v>
      </c>
      <c r="O65" s="3">
        <f t="shared" si="1"/>
        <v>12015.125645574255</v>
      </c>
      <c r="P65" s="3">
        <f t="shared" si="2"/>
        <v>2519.7542409253283</v>
      </c>
      <c r="Q65" s="3">
        <v>2</v>
      </c>
      <c r="R65" s="3">
        <v>3</v>
      </c>
      <c r="S65" s="19">
        <f t="shared" si="6"/>
        <v>1602.0167527432341</v>
      </c>
      <c r="T65" s="20">
        <f t="shared" si="7"/>
        <v>0.43544896785627457</v>
      </c>
      <c r="U65" s="20">
        <f t="shared" si="8"/>
        <v>0.22462377351980287</v>
      </c>
      <c r="V65" s="21">
        <f t="shared" si="9"/>
        <v>0.15134782737300276</v>
      </c>
      <c r="W65" s="26">
        <f t="shared" si="10"/>
        <v>335.96723212337713</v>
      </c>
      <c r="X65" s="27">
        <f t="shared" si="11"/>
        <v>0.74659384916306026</v>
      </c>
      <c r="Y65" s="27">
        <f t="shared" si="12"/>
        <v>0.38572586925760866</v>
      </c>
      <c r="Z65" s="27">
        <f t="shared" si="13"/>
        <v>0.26003655737103493</v>
      </c>
    </row>
    <row r="66" spans="1:26" customFormat="1" ht="12.5" x14ac:dyDescent="0.25">
      <c r="A66" s="2" t="s">
        <v>72</v>
      </c>
      <c r="B66" t="s">
        <v>383</v>
      </c>
      <c r="C66" t="s">
        <v>382</v>
      </c>
      <c r="D66" s="18">
        <f>VLOOKUP(C66,'Infected rate by state'!B:E,4,0)</f>
        <v>8.525765865415048E-3</v>
      </c>
      <c r="E66" s="3">
        <v>1664</v>
      </c>
      <c r="F66" s="2">
        <v>171</v>
      </c>
      <c r="G66" s="2">
        <v>510</v>
      </c>
      <c r="H66" s="4">
        <f t="shared" si="3"/>
        <v>1087</v>
      </c>
      <c r="I66" s="2">
        <v>33</v>
      </c>
      <c r="J66" s="4">
        <f t="shared" si="4"/>
        <v>102</v>
      </c>
      <c r="K66" s="3">
        <v>481423</v>
      </c>
      <c r="L66" s="3">
        <f t="shared" ref="L66:L129" si="14">K66-M66</f>
        <v>381641</v>
      </c>
      <c r="M66" s="3">
        <v>99782</v>
      </c>
      <c r="N66" s="3">
        <f t="shared" si="5"/>
        <v>8208.999560451417</v>
      </c>
      <c r="O66" s="3">
        <f t="shared" ref="O66:O129" si="15">0.19*N66*(L66/K66)+0.285*N66*(M66/K66)</f>
        <v>1721.3463307065097</v>
      </c>
      <c r="P66" s="3">
        <f t="shared" ref="P66:P129" si="16">0.0361*N66*(L66/K66)+0.0812*N66*(M66/K66)</f>
        <v>373.07964498866869</v>
      </c>
      <c r="Q66" s="3">
        <v>2</v>
      </c>
      <c r="R66" s="3">
        <v>3</v>
      </c>
      <c r="S66" s="19">
        <f t="shared" si="6"/>
        <v>229.51284409420128</v>
      </c>
      <c r="T66" s="20">
        <f t="shared" si="7"/>
        <v>0.45002518449843387</v>
      </c>
      <c r="U66" s="20">
        <f t="shared" si="8"/>
        <v>0.21114337083183191</v>
      </c>
      <c r="V66" s="21">
        <f t="shared" si="9"/>
        <v>0.13792839188353442</v>
      </c>
      <c r="W66" s="26">
        <f t="shared" si="10"/>
        <v>49.743952665155824</v>
      </c>
      <c r="X66" s="27">
        <f t="shared" si="11"/>
        <v>1.5073925050047219</v>
      </c>
      <c r="Y66" s="27">
        <f t="shared" si="12"/>
        <v>0.48768581044270415</v>
      </c>
      <c r="Z66" s="27">
        <f t="shared" si="13"/>
        <v>0.29090030798336741</v>
      </c>
    </row>
    <row r="67" spans="1:26" customFormat="1" ht="12.5" x14ac:dyDescent="0.25">
      <c r="A67" s="2" t="s">
        <v>73</v>
      </c>
      <c r="B67" t="s">
        <v>337</v>
      </c>
      <c r="C67" t="s">
        <v>336</v>
      </c>
      <c r="D67" s="18">
        <f>VLOOKUP(C67,'Infected rate by state'!B:E,4,0)</f>
        <v>1.1933809905095205E-2</v>
      </c>
      <c r="E67" s="3">
        <v>1614</v>
      </c>
      <c r="F67" s="2">
        <v>139</v>
      </c>
      <c r="G67" s="2">
        <v>699</v>
      </c>
      <c r="H67" s="4">
        <f t="shared" ref="H67:H130" si="17">G67+(E67-G67)*0.5</f>
        <v>1156.5</v>
      </c>
      <c r="I67" s="2">
        <v>66</v>
      </c>
      <c r="J67" s="4">
        <f t="shared" ref="J67:J130" si="18">I67+(F67-I67)*0.5</f>
        <v>102.5</v>
      </c>
      <c r="K67" s="3">
        <v>379562</v>
      </c>
      <c r="L67" s="3">
        <f t="shared" si="14"/>
        <v>293409</v>
      </c>
      <c r="M67" s="3">
        <v>86153</v>
      </c>
      <c r="N67" s="3">
        <f t="shared" ref="N67:N130" si="19">K67*D67*Q67</f>
        <v>9059.2415103954936</v>
      </c>
      <c r="O67" s="3">
        <f t="shared" si="15"/>
        <v>1916.6012566783406</v>
      </c>
      <c r="P67" s="3">
        <f t="shared" si="16"/>
        <v>419.77626245805811</v>
      </c>
      <c r="Q67" s="3">
        <v>2</v>
      </c>
      <c r="R67" s="3">
        <v>3</v>
      </c>
      <c r="S67" s="19">
        <f t="shared" ref="S67:S130" si="20">O67/(R67*30/12)</f>
        <v>255.54683422377875</v>
      </c>
      <c r="T67" s="20">
        <f t="shared" ref="T67:T130" si="21">S67/$G67</f>
        <v>0.36558917628580651</v>
      </c>
      <c r="U67" s="20">
        <f t="shared" ref="U67:U130" si="22">S67/$H67</f>
        <v>0.22096570187961845</v>
      </c>
      <c r="V67" s="21">
        <f t="shared" ref="V67:V130" si="23">S67/$E67</f>
        <v>0.15833137188586044</v>
      </c>
      <c r="W67" s="26">
        <f t="shared" ref="W67:W130" si="24">P67/(R67*30/12)</f>
        <v>55.970168327741085</v>
      </c>
      <c r="X67" s="27">
        <f t="shared" si="11"/>
        <v>0.84803285345062251</v>
      </c>
      <c r="Y67" s="27">
        <f t="shared" si="12"/>
        <v>0.54605042270966908</v>
      </c>
      <c r="Z67" s="27">
        <f t="shared" si="13"/>
        <v>0.40266308149454016</v>
      </c>
    </row>
    <row r="68" spans="1:26" customFormat="1" ht="12.5" x14ac:dyDescent="0.25">
      <c r="A68" s="2" t="s">
        <v>74</v>
      </c>
      <c r="B68" t="s">
        <v>377</v>
      </c>
      <c r="C68" t="s">
        <v>376</v>
      </c>
      <c r="D68" s="18">
        <f>VLOOKUP(C68,'Infected rate by state'!B:E,4,0)</f>
        <v>5.6936382854354227E-3</v>
      </c>
      <c r="E68" s="3">
        <v>2070</v>
      </c>
      <c r="F68" s="2">
        <v>294</v>
      </c>
      <c r="G68" s="2">
        <v>749</v>
      </c>
      <c r="H68" s="4">
        <f t="shared" si="17"/>
        <v>1409.5</v>
      </c>
      <c r="I68" s="2">
        <v>89</v>
      </c>
      <c r="J68" s="4">
        <f t="shared" si="18"/>
        <v>191.5</v>
      </c>
      <c r="K68" s="3">
        <v>825712</v>
      </c>
      <c r="L68" s="3">
        <f t="shared" si="14"/>
        <v>648565</v>
      </c>
      <c r="M68" s="3">
        <v>177147</v>
      </c>
      <c r="N68" s="3">
        <f t="shared" si="19"/>
        <v>9402.6109118869081</v>
      </c>
      <c r="O68" s="3">
        <f t="shared" si="15"/>
        <v>1978.132152115018</v>
      </c>
      <c r="P68" s="3">
        <f t="shared" si="16"/>
        <v>430.41096082888998</v>
      </c>
      <c r="Q68" s="3">
        <v>2</v>
      </c>
      <c r="R68" s="3">
        <v>3</v>
      </c>
      <c r="S68" s="19">
        <f t="shared" si="20"/>
        <v>263.75095361533573</v>
      </c>
      <c r="T68" s="20">
        <f t="shared" si="21"/>
        <v>0.35213745476012781</v>
      </c>
      <c r="U68" s="20">
        <f t="shared" si="22"/>
        <v>0.18712376985834389</v>
      </c>
      <c r="V68" s="21">
        <f t="shared" si="23"/>
        <v>0.12741591962093513</v>
      </c>
      <c r="W68" s="26">
        <f t="shared" si="24"/>
        <v>57.388128110518664</v>
      </c>
      <c r="X68" s="27">
        <f t="shared" ref="X68:X131" si="25">W68/$I68</f>
        <v>0.64481042820807488</v>
      </c>
      <c r="Y68" s="27">
        <f t="shared" ref="Y68:Y131" si="26">W68/$J68</f>
        <v>0.29967690919330897</v>
      </c>
      <c r="Z68" s="27">
        <f t="shared" ref="Z68:Z131" si="27">W68/$F68</f>
        <v>0.19519771466162811</v>
      </c>
    </row>
    <row r="69" spans="1:26" customFormat="1" ht="12.5" x14ac:dyDescent="0.25">
      <c r="A69" s="2" t="s">
        <v>75</v>
      </c>
      <c r="B69" t="s">
        <v>351</v>
      </c>
      <c r="C69" t="s">
        <v>350</v>
      </c>
      <c r="D69" s="18">
        <f>VLOOKUP(C69,'Infected rate by state'!B:E,4,0)</f>
        <v>9.0315118396853012E-3</v>
      </c>
      <c r="E69" s="3">
        <v>1439</v>
      </c>
      <c r="F69" s="2">
        <v>188</v>
      </c>
      <c r="G69" s="2">
        <v>462</v>
      </c>
      <c r="H69" s="4">
        <f t="shared" si="17"/>
        <v>950.5</v>
      </c>
      <c r="I69" s="2">
        <v>95</v>
      </c>
      <c r="J69" s="4">
        <f t="shared" si="18"/>
        <v>141.5</v>
      </c>
      <c r="K69" s="3">
        <v>382586</v>
      </c>
      <c r="L69" s="3">
        <f t="shared" si="14"/>
        <v>306950</v>
      </c>
      <c r="M69" s="3">
        <v>75636</v>
      </c>
      <c r="N69" s="3">
        <f t="shared" si="19"/>
        <v>6910.6599773956814</v>
      </c>
      <c r="O69" s="3">
        <f t="shared" si="15"/>
        <v>1442.8158073114028</v>
      </c>
      <c r="P69" s="3">
        <f t="shared" si="16"/>
        <v>311.09111532546478</v>
      </c>
      <c r="Q69" s="3">
        <v>2</v>
      </c>
      <c r="R69" s="3">
        <v>3</v>
      </c>
      <c r="S69" s="19">
        <f t="shared" si="20"/>
        <v>192.37544097485369</v>
      </c>
      <c r="T69" s="20">
        <f t="shared" si="21"/>
        <v>0.4163970583871292</v>
      </c>
      <c r="U69" s="20">
        <f t="shared" si="22"/>
        <v>0.20239394105718431</v>
      </c>
      <c r="V69" s="21">
        <f t="shared" si="23"/>
        <v>0.13368689435361619</v>
      </c>
      <c r="W69" s="26">
        <f t="shared" si="24"/>
        <v>41.47881537672864</v>
      </c>
      <c r="X69" s="27">
        <f t="shared" si="25"/>
        <v>0.43661910922872255</v>
      </c>
      <c r="Y69" s="27">
        <f t="shared" si="26"/>
        <v>0.29313650442917766</v>
      </c>
      <c r="Z69" s="27">
        <f t="shared" si="27"/>
        <v>0.2206319966847268</v>
      </c>
    </row>
    <row r="70" spans="1:26" customFormat="1" ht="12.5" x14ac:dyDescent="0.25">
      <c r="A70" s="2" t="s">
        <v>76</v>
      </c>
      <c r="B70" t="s">
        <v>317</v>
      </c>
      <c r="C70" t="s">
        <v>316</v>
      </c>
      <c r="D70" s="18">
        <f>VLOOKUP(C70,'Infected rate by state'!B:E,4,0)</f>
        <v>7.3843274393391549E-3</v>
      </c>
      <c r="E70" s="3">
        <v>5593</v>
      </c>
      <c r="F70" s="2">
        <v>843</v>
      </c>
      <c r="G70" s="3">
        <v>2269</v>
      </c>
      <c r="H70" s="4">
        <f t="shared" si="17"/>
        <v>3931</v>
      </c>
      <c r="I70" s="2">
        <v>325</v>
      </c>
      <c r="J70" s="4">
        <f t="shared" si="18"/>
        <v>584</v>
      </c>
      <c r="K70" s="3">
        <v>2380353</v>
      </c>
      <c r="L70" s="3">
        <f t="shared" si="14"/>
        <v>2000505</v>
      </c>
      <c r="M70" s="3">
        <v>379848</v>
      </c>
      <c r="N70" s="3">
        <f t="shared" si="19"/>
        <v>35154.61194642655</v>
      </c>
      <c r="O70" s="3">
        <f t="shared" si="15"/>
        <v>7212.3114515648831</v>
      </c>
      <c r="P70" s="3">
        <f t="shared" si="16"/>
        <v>1522.0854564938631</v>
      </c>
      <c r="Q70" s="3">
        <v>2</v>
      </c>
      <c r="R70" s="3">
        <v>3</v>
      </c>
      <c r="S70" s="19">
        <f t="shared" si="20"/>
        <v>961.64152687531771</v>
      </c>
      <c r="T70" s="20">
        <f t="shared" si="21"/>
        <v>0.42381733225002982</v>
      </c>
      <c r="U70" s="20">
        <f t="shared" si="22"/>
        <v>0.24463025359331408</v>
      </c>
      <c r="V70" s="21">
        <f t="shared" si="23"/>
        <v>0.17193662200524185</v>
      </c>
      <c r="W70" s="26">
        <f t="shared" si="24"/>
        <v>202.94472753251509</v>
      </c>
      <c r="X70" s="27">
        <f t="shared" si="25"/>
        <v>0.62444531548466176</v>
      </c>
      <c r="Y70" s="27">
        <f t="shared" si="26"/>
        <v>0.34750809508992309</v>
      </c>
      <c r="Z70" s="27">
        <f t="shared" si="27"/>
        <v>0.2407410765510262</v>
      </c>
    </row>
    <row r="71" spans="1:26" customFormat="1" ht="12.5" x14ac:dyDescent="0.25">
      <c r="A71" s="2" t="s">
        <v>77</v>
      </c>
      <c r="B71" t="s">
        <v>337</v>
      </c>
      <c r="C71" t="s">
        <v>336</v>
      </c>
      <c r="D71" s="18">
        <f>VLOOKUP(C71,'Infected rate by state'!B:E,4,0)</f>
        <v>1.1933809905095205E-2</v>
      </c>
      <c r="E71" s="3">
        <v>2760</v>
      </c>
      <c r="F71" s="2">
        <v>173</v>
      </c>
      <c r="G71" s="3">
        <v>1193</v>
      </c>
      <c r="H71" s="4">
        <f t="shared" si="17"/>
        <v>1976.5</v>
      </c>
      <c r="I71" s="2">
        <v>76</v>
      </c>
      <c r="J71" s="4">
        <f t="shared" si="18"/>
        <v>124.5</v>
      </c>
      <c r="K71" s="3">
        <v>869785</v>
      </c>
      <c r="L71" s="3">
        <f t="shared" si="14"/>
        <v>701075</v>
      </c>
      <c r="M71" s="3">
        <v>168710</v>
      </c>
      <c r="N71" s="3">
        <f t="shared" si="19"/>
        <v>20759.697696606465</v>
      </c>
      <c r="O71" s="3">
        <f t="shared" si="15"/>
        <v>4326.8796454820649</v>
      </c>
      <c r="P71" s="3">
        <f t="shared" si="16"/>
        <v>931.02953367928626</v>
      </c>
      <c r="Q71" s="3">
        <v>2</v>
      </c>
      <c r="R71" s="3">
        <v>3</v>
      </c>
      <c r="S71" s="19">
        <f t="shared" si="20"/>
        <v>576.91728606427534</v>
      </c>
      <c r="T71" s="20">
        <f t="shared" si="21"/>
        <v>0.48358531941682764</v>
      </c>
      <c r="U71" s="20">
        <f t="shared" si="22"/>
        <v>0.29188833092045302</v>
      </c>
      <c r="V71" s="21">
        <f t="shared" si="23"/>
        <v>0.20902800219720122</v>
      </c>
      <c r="W71" s="26">
        <f t="shared" si="24"/>
        <v>124.13727115723817</v>
      </c>
      <c r="X71" s="27">
        <f t="shared" si="25"/>
        <v>1.6333851468057654</v>
      </c>
      <c r="Y71" s="27">
        <f t="shared" si="26"/>
        <v>0.99708651531918213</v>
      </c>
      <c r="Z71" s="27">
        <f t="shared" si="27"/>
        <v>0.7175564806776773</v>
      </c>
    </row>
    <row r="72" spans="1:26" customFormat="1" ht="12.5" x14ac:dyDescent="0.25">
      <c r="A72" s="2" t="s">
        <v>78</v>
      </c>
      <c r="B72" t="s">
        <v>351</v>
      </c>
      <c r="C72" t="s">
        <v>350</v>
      </c>
      <c r="D72" s="18">
        <f>VLOOKUP(C72,'Infected rate by state'!B:E,4,0)</f>
        <v>9.0315118396853012E-3</v>
      </c>
      <c r="E72" s="3">
        <v>4123</v>
      </c>
      <c r="F72" s="2">
        <v>509</v>
      </c>
      <c r="G72" s="3">
        <v>1333</v>
      </c>
      <c r="H72" s="4">
        <f t="shared" si="17"/>
        <v>2728</v>
      </c>
      <c r="I72" s="2">
        <v>163</v>
      </c>
      <c r="J72" s="4">
        <f t="shared" si="18"/>
        <v>336</v>
      </c>
      <c r="K72" s="3">
        <v>1315527</v>
      </c>
      <c r="L72" s="3">
        <f t="shared" si="14"/>
        <v>1060772</v>
      </c>
      <c r="M72" s="3">
        <v>254755</v>
      </c>
      <c r="N72" s="3">
        <f t="shared" si="19"/>
        <v>23762.39535185137</v>
      </c>
      <c r="O72" s="3">
        <f t="shared" si="15"/>
        <v>4952.0114486083767</v>
      </c>
      <c r="P72" s="3">
        <f t="shared" si="16"/>
        <v>1065.3566886462909</v>
      </c>
      <c r="Q72" s="3">
        <v>2</v>
      </c>
      <c r="R72" s="3">
        <v>3</v>
      </c>
      <c r="S72" s="19">
        <f t="shared" si="20"/>
        <v>660.26819314778356</v>
      </c>
      <c r="T72" s="20">
        <f t="shared" si="21"/>
        <v>0.49532497610486387</v>
      </c>
      <c r="U72" s="20">
        <f t="shared" si="22"/>
        <v>0.2420337951421494</v>
      </c>
      <c r="V72" s="21">
        <f t="shared" si="23"/>
        <v>0.16014266144743719</v>
      </c>
      <c r="W72" s="26">
        <f t="shared" si="24"/>
        <v>142.04755848617211</v>
      </c>
      <c r="X72" s="27">
        <f t="shared" si="25"/>
        <v>0.87145741402559573</v>
      </c>
      <c r="Y72" s="27">
        <f t="shared" si="26"/>
        <v>0.42276059073265509</v>
      </c>
      <c r="Z72" s="27">
        <f t="shared" si="27"/>
        <v>0.27907182413786269</v>
      </c>
    </row>
    <row r="73" spans="1:26" customFormat="1" ht="12.5" x14ac:dyDescent="0.25">
      <c r="A73" s="2" t="s">
        <v>79</v>
      </c>
      <c r="B73" t="s">
        <v>307</v>
      </c>
      <c r="C73" t="s">
        <v>306</v>
      </c>
      <c r="D73" s="18">
        <f>VLOOKUP(C73,'Infected rate by state'!B:E,4,0)</f>
        <v>1.0017032509739916E-2</v>
      </c>
      <c r="E73" s="3">
        <v>1335</v>
      </c>
      <c r="F73" s="2">
        <v>108</v>
      </c>
      <c r="G73" s="2">
        <v>504</v>
      </c>
      <c r="H73" s="4">
        <f t="shared" si="17"/>
        <v>919.5</v>
      </c>
      <c r="I73" s="2">
        <v>33</v>
      </c>
      <c r="J73" s="4">
        <f t="shared" si="18"/>
        <v>70.5</v>
      </c>
      <c r="K73" s="3">
        <v>290096</v>
      </c>
      <c r="L73" s="3">
        <f t="shared" si="14"/>
        <v>224488</v>
      </c>
      <c r="M73" s="3">
        <v>65608</v>
      </c>
      <c r="N73" s="3">
        <f t="shared" si="19"/>
        <v>5811.8021258910212</v>
      </c>
      <c r="O73" s="3">
        <f t="shared" si="15"/>
        <v>1229.1099230101072</v>
      </c>
      <c r="P73" s="3">
        <f t="shared" si="16"/>
        <v>269.08526843935715</v>
      </c>
      <c r="Q73" s="3">
        <v>2</v>
      </c>
      <c r="R73" s="3">
        <v>3</v>
      </c>
      <c r="S73" s="19">
        <f t="shared" si="20"/>
        <v>163.8813230680143</v>
      </c>
      <c r="T73" s="20">
        <f t="shared" si="21"/>
        <v>0.32516135529367918</v>
      </c>
      <c r="U73" s="20">
        <f t="shared" si="22"/>
        <v>0.17822873634368058</v>
      </c>
      <c r="V73" s="21">
        <f t="shared" si="23"/>
        <v>0.1227575453692991</v>
      </c>
      <c r="W73" s="26">
        <f t="shared" si="24"/>
        <v>35.878035791914286</v>
      </c>
      <c r="X73" s="27">
        <f t="shared" si="25"/>
        <v>1.0872132058155843</v>
      </c>
      <c r="Y73" s="27">
        <f t="shared" si="26"/>
        <v>0.50890830910516716</v>
      </c>
      <c r="Z73" s="27">
        <f t="shared" si="27"/>
        <v>0.33220403511031749</v>
      </c>
    </row>
    <row r="74" spans="1:26" customFormat="1" ht="12.5" x14ac:dyDescent="0.25">
      <c r="A74" s="2" t="s">
        <v>80</v>
      </c>
      <c r="B74" t="s">
        <v>337</v>
      </c>
      <c r="C74" t="s">
        <v>336</v>
      </c>
      <c r="D74" s="18">
        <f>VLOOKUP(C74,'Infected rate by state'!B:E,4,0)</f>
        <v>1.1933809905095205E-2</v>
      </c>
      <c r="E74" s="2">
        <v>518</v>
      </c>
      <c r="F74" s="2">
        <v>18</v>
      </c>
      <c r="G74" s="2">
        <v>228</v>
      </c>
      <c r="H74" s="4">
        <f t="shared" si="17"/>
        <v>373</v>
      </c>
      <c r="I74" s="2">
        <v>8</v>
      </c>
      <c r="J74" s="4">
        <f t="shared" si="18"/>
        <v>13</v>
      </c>
      <c r="K74" s="3">
        <v>125779</v>
      </c>
      <c r="L74" s="3">
        <f t="shared" si="14"/>
        <v>97465</v>
      </c>
      <c r="M74" s="3">
        <v>28314</v>
      </c>
      <c r="N74" s="3">
        <f t="shared" si="19"/>
        <v>3002.0453521059399</v>
      </c>
      <c r="O74" s="3">
        <f t="shared" si="15"/>
        <v>634.58845669417292</v>
      </c>
      <c r="P74" s="3">
        <f t="shared" si="16"/>
        <v>138.85186641851288</v>
      </c>
      <c r="Q74" s="3">
        <v>2</v>
      </c>
      <c r="R74" s="3">
        <v>3</v>
      </c>
      <c r="S74" s="19">
        <f t="shared" si="20"/>
        <v>84.611794225889724</v>
      </c>
      <c r="T74" s="20">
        <f t="shared" si="21"/>
        <v>0.37110436063986724</v>
      </c>
      <c r="U74" s="20">
        <f t="shared" si="22"/>
        <v>0.22684127138308238</v>
      </c>
      <c r="V74" s="21">
        <f t="shared" si="23"/>
        <v>0.16334323209631221</v>
      </c>
      <c r="W74" s="26">
        <f t="shared" si="24"/>
        <v>18.51358218913505</v>
      </c>
      <c r="X74" s="27">
        <f t="shared" si="25"/>
        <v>2.3141977736418813</v>
      </c>
      <c r="Y74" s="27">
        <f t="shared" si="26"/>
        <v>1.4241217068565424</v>
      </c>
      <c r="Z74" s="27">
        <f t="shared" si="27"/>
        <v>1.028532343840836</v>
      </c>
    </row>
    <row r="75" spans="1:26" customFormat="1" ht="12.5" x14ac:dyDescent="0.25">
      <c r="A75" s="2" t="s">
        <v>81</v>
      </c>
      <c r="B75" t="s">
        <v>353</v>
      </c>
      <c r="C75" t="s">
        <v>352</v>
      </c>
      <c r="D75" s="18">
        <f>VLOOKUP(C75,'Infected rate by state'!B:E,4,0)</f>
        <v>8.4257771266714378E-3</v>
      </c>
      <c r="E75" s="3">
        <v>1319</v>
      </c>
      <c r="F75" s="2">
        <v>217</v>
      </c>
      <c r="G75" s="2">
        <v>508</v>
      </c>
      <c r="H75" s="4">
        <f t="shared" si="17"/>
        <v>913.5</v>
      </c>
      <c r="I75" s="2">
        <v>73</v>
      </c>
      <c r="J75" s="4">
        <f t="shared" si="18"/>
        <v>145</v>
      </c>
      <c r="K75" s="3">
        <v>274471</v>
      </c>
      <c r="L75" s="3">
        <f t="shared" si="14"/>
        <v>210893</v>
      </c>
      <c r="M75" s="3">
        <v>63578</v>
      </c>
      <c r="N75" s="3">
        <f t="shared" si="19"/>
        <v>4625.2629474692721</v>
      </c>
      <c r="O75" s="3">
        <f t="shared" si="15"/>
        <v>980.58183106946979</v>
      </c>
      <c r="P75" s="3">
        <f t="shared" si="16"/>
        <v>215.29159644962908</v>
      </c>
      <c r="Q75" s="3">
        <v>2</v>
      </c>
      <c r="R75" s="3">
        <v>3</v>
      </c>
      <c r="S75" s="19">
        <f t="shared" si="20"/>
        <v>130.74424414259596</v>
      </c>
      <c r="T75" s="20">
        <f t="shared" si="21"/>
        <v>0.25737055933581882</v>
      </c>
      <c r="U75" s="20">
        <f t="shared" si="22"/>
        <v>0.14312451466075091</v>
      </c>
      <c r="V75" s="21">
        <f t="shared" si="23"/>
        <v>9.9123763565273665E-2</v>
      </c>
      <c r="W75" s="26">
        <f t="shared" si="24"/>
        <v>28.705546193283876</v>
      </c>
      <c r="X75" s="27">
        <f t="shared" si="25"/>
        <v>0.39322666018197089</v>
      </c>
      <c r="Y75" s="27">
        <f t="shared" si="26"/>
        <v>0.19796928409161293</v>
      </c>
      <c r="Z75" s="27">
        <f t="shared" si="27"/>
        <v>0.13228362301052476</v>
      </c>
    </row>
    <row r="76" spans="1:26" customFormat="1" ht="12.5" x14ac:dyDescent="0.25">
      <c r="A76" s="2" t="s">
        <v>82</v>
      </c>
      <c r="B76" t="s">
        <v>373</v>
      </c>
      <c r="C76" t="s">
        <v>372</v>
      </c>
      <c r="D76" s="18">
        <f>VLOOKUP(C76,'Infected rate by state'!B:E,4,0)</f>
        <v>8.0007670443122732E-3</v>
      </c>
      <c r="E76" s="3">
        <v>4505</v>
      </c>
      <c r="F76" s="2">
        <v>790</v>
      </c>
      <c r="G76" s="3">
        <v>1125</v>
      </c>
      <c r="H76" s="4">
        <f t="shared" si="17"/>
        <v>2815</v>
      </c>
      <c r="I76" s="2">
        <v>241</v>
      </c>
      <c r="J76" s="4">
        <f t="shared" si="18"/>
        <v>515.5</v>
      </c>
      <c r="K76" s="3">
        <v>1097252</v>
      </c>
      <c r="L76" s="3">
        <f t="shared" si="14"/>
        <v>872413</v>
      </c>
      <c r="M76" s="3">
        <v>224839</v>
      </c>
      <c r="N76" s="3">
        <f t="shared" si="19"/>
        <v>17557.715281811459</v>
      </c>
      <c r="O76" s="3">
        <f t="shared" si="15"/>
        <v>3677.7539512246412</v>
      </c>
      <c r="P76" s="3">
        <f t="shared" si="16"/>
        <v>796.09290009854021</v>
      </c>
      <c r="Q76" s="3">
        <v>2</v>
      </c>
      <c r="R76" s="3">
        <v>3</v>
      </c>
      <c r="S76" s="19">
        <f t="shared" si="20"/>
        <v>490.36719349661882</v>
      </c>
      <c r="T76" s="20">
        <f t="shared" si="21"/>
        <v>0.43588194977477229</v>
      </c>
      <c r="U76" s="20">
        <f t="shared" si="22"/>
        <v>0.17419793729897648</v>
      </c>
      <c r="V76" s="21">
        <f t="shared" si="23"/>
        <v>0.10884954350646367</v>
      </c>
      <c r="W76" s="26">
        <f t="shared" si="24"/>
        <v>106.1457200131387</v>
      </c>
      <c r="X76" s="27">
        <f t="shared" si="25"/>
        <v>0.44043867225368755</v>
      </c>
      <c r="Y76" s="27">
        <f t="shared" si="26"/>
        <v>0.20590828324566188</v>
      </c>
      <c r="Z76" s="27">
        <f t="shared" si="27"/>
        <v>0.1343616709027072</v>
      </c>
    </row>
    <row r="77" spans="1:26" customFormat="1" ht="12.5" x14ac:dyDescent="0.25">
      <c r="A77" s="2" t="s">
        <v>83</v>
      </c>
      <c r="B77" t="s">
        <v>371</v>
      </c>
      <c r="C77" t="s">
        <v>370</v>
      </c>
      <c r="D77" s="18">
        <f>VLOOKUP(C77,'Infected rate by state'!B:E,4,0)</f>
        <v>2.5429318796877907E-2</v>
      </c>
      <c r="E77" s="3">
        <v>9897</v>
      </c>
      <c r="F77" s="2">
        <v>928</v>
      </c>
      <c r="G77" s="3">
        <v>1230</v>
      </c>
      <c r="H77" s="4">
        <f t="shared" si="17"/>
        <v>5563.5</v>
      </c>
      <c r="I77" s="2">
        <v>235</v>
      </c>
      <c r="J77" s="4">
        <f t="shared" si="18"/>
        <v>581.5</v>
      </c>
      <c r="K77" s="3">
        <v>3811249</v>
      </c>
      <c r="L77" s="3">
        <f t="shared" si="14"/>
        <v>3059846</v>
      </c>
      <c r="M77" s="3">
        <v>751403</v>
      </c>
      <c r="N77" s="3">
        <f t="shared" si="19"/>
        <v>193834.93167056426</v>
      </c>
      <c r="O77" s="3">
        <f t="shared" si="15"/>
        <v>40459.093639473991</v>
      </c>
      <c r="P77" s="3">
        <f t="shared" si="16"/>
        <v>8720.9525454674949</v>
      </c>
      <c r="Q77" s="3">
        <v>2</v>
      </c>
      <c r="R77" s="3">
        <v>3</v>
      </c>
      <c r="S77" s="19">
        <f t="shared" si="20"/>
        <v>5394.5458185965317</v>
      </c>
      <c r="T77" s="20">
        <f t="shared" si="21"/>
        <v>4.3858096086150669</v>
      </c>
      <c r="U77" s="20">
        <f t="shared" si="22"/>
        <v>0.96963167405347928</v>
      </c>
      <c r="V77" s="21">
        <f t="shared" si="23"/>
        <v>0.54506879040078127</v>
      </c>
      <c r="W77" s="26">
        <f t="shared" si="24"/>
        <v>1162.7936727289994</v>
      </c>
      <c r="X77" s="27">
        <f t="shared" si="25"/>
        <v>4.9480581818255294</v>
      </c>
      <c r="Y77" s="27">
        <f t="shared" si="26"/>
        <v>1.9996451809613058</v>
      </c>
      <c r="Z77" s="27">
        <f t="shared" si="27"/>
        <v>1.2530104231993529</v>
      </c>
    </row>
    <row r="78" spans="1:26" customFormat="1" ht="12.5" x14ac:dyDescent="0.25">
      <c r="A78" s="2" t="s">
        <v>84</v>
      </c>
      <c r="B78" t="s">
        <v>393</v>
      </c>
      <c r="C78" t="s">
        <v>392</v>
      </c>
      <c r="D78" s="18">
        <f>VLOOKUP(C78,'Infected rate by state'!B:E,4,0)</f>
        <v>7.5097590818065515E-3</v>
      </c>
      <c r="E78" s="3">
        <v>2086</v>
      </c>
      <c r="F78" s="2">
        <v>274</v>
      </c>
      <c r="G78" s="2">
        <v>753</v>
      </c>
      <c r="H78" s="4">
        <f t="shared" si="17"/>
        <v>1419.5</v>
      </c>
      <c r="I78" s="2">
        <v>51</v>
      </c>
      <c r="J78" s="4">
        <f t="shared" si="18"/>
        <v>162.5</v>
      </c>
      <c r="K78" s="3">
        <v>839182</v>
      </c>
      <c r="L78" s="3">
        <f t="shared" si="14"/>
        <v>693070</v>
      </c>
      <c r="M78" s="3">
        <v>146112</v>
      </c>
      <c r="N78" s="3">
        <f t="shared" si="19"/>
        <v>12604.109291577171</v>
      </c>
      <c r="O78" s="3">
        <f t="shared" si="15"/>
        <v>2603.2612900022373</v>
      </c>
      <c r="P78" s="3">
        <f t="shared" si="16"/>
        <v>553.9817313162107</v>
      </c>
      <c r="Q78" s="3">
        <v>2</v>
      </c>
      <c r="R78" s="3">
        <v>3</v>
      </c>
      <c r="S78" s="19">
        <f t="shared" si="20"/>
        <v>347.10150533363162</v>
      </c>
      <c r="T78" s="20">
        <f t="shared" si="21"/>
        <v>0.46095817441385339</v>
      </c>
      <c r="U78" s="20">
        <f t="shared" si="22"/>
        <v>0.24452377973485848</v>
      </c>
      <c r="V78" s="21">
        <f t="shared" si="23"/>
        <v>0.16639573601804009</v>
      </c>
      <c r="W78" s="26">
        <f t="shared" si="24"/>
        <v>73.864230842161433</v>
      </c>
      <c r="X78" s="27">
        <f t="shared" si="25"/>
        <v>1.448318251807087</v>
      </c>
      <c r="Y78" s="27">
        <f t="shared" si="26"/>
        <v>0.45454911287483957</v>
      </c>
      <c r="Z78" s="27">
        <f t="shared" si="27"/>
        <v>0.26957748482540667</v>
      </c>
    </row>
    <row r="79" spans="1:26" customFormat="1" ht="12.5" x14ac:dyDescent="0.25">
      <c r="A79" s="2" t="s">
        <v>85</v>
      </c>
      <c r="B79" t="s">
        <v>333</v>
      </c>
      <c r="C79" t="s">
        <v>332</v>
      </c>
      <c r="D79" s="18">
        <f>VLOOKUP(C79,'Infected rate by state'!B:E,4,0)</f>
        <v>1.4486816526494731E-2</v>
      </c>
      <c r="E79" s="3">
        <v>1239</v>
      </c>
      <c r="F79" s="2">
        <v>142</v>
      </c>
      <c r="G79" s="2">
        <v>475</v>
      </c>
      <c r="H79" s="4">
        <f t="shared" si="17"/>
        <v>857</v>
      </c>
      <c r="I79" s="2">
        <v>67</v>
      </c>
      <c r="J79" s="4">
        <f t="shared" si="18"/>
        <v>104.5</v>
      </c>
      <c r="K79" s="3">
        <v>610597</v>
      </c>
      <c r="L79" s="3">
        <f t="shared" si="14"/>
        <v>509786</v>
      </c>
      <c r="M79" s="3">
        <v>100811</v>
      </c>
      <c r="N79" s="3">
        <f t="shared" si="19"/>
        <v>17691.213421256205</v>
      </c>
      <c r="O79" s="3">
        <f t="shared" si="15"/>
        <v>3638.812337600647</v>
      </c>
      <c r="P79" s="3">
        <f t="shared" si="16"/>
        <v>770.38363207624093</v>
      </c>
      <c r="Q79" s="3">
        <v>2</v>
      </c>
      <c r="R79" s="3">
        <v>3</v>
      </c>
      <c r="S79" s="19">
        <f t="shared" si="20"/>
        <v>485.17497834675294</v>
      </c>
      <c r="T79" s="20">
        <f t="shared" si="21"/>
        <v>1.0214210070457956</v>
      </c>
      <c r="U79" s="20">
        <f t="shared" si="22"/>
        <v>0.56613183004288559</v>
      </c>
      <c r="V79" s="21">
        <f t="shared" si="23"/>
        <v>0.39158593894007498</v>
      </c>
      <c r="W79" s="26">
        <f t="shared" si="24"/>
        <v>102.71781761016545</v>
      </c>
      <c r="X79" s="27">
        <f t="shared" si="25"/>
        <v>1.5331017553756039</v>
      </c>
      <c r="Y79" s="27">
        <f t="shared" si="26"/>
        <v>0.9829456230637843</v>
      </c>
      <c r="Z79" s="27">
        <f t="shared" si="27"/>
        <v>0.72336491274764403</v>
      </c>
    </row>
    <row r="80" spans="1:26" customFormat="1" ht="12.5" x14ac:dyDescent="0.25">
      <c r="A80" s="2" t="s">
        <v>86</v>
      </c>
      <c r="B80" t="s">
        <v>371</v>
      </c>
      <c r="C80" t="s">
        <v>370</v>
      </c>
      <c r="D80" s="18">
        <f>VLOOKUP(C80,'Infected rate by state'!B:E,4,0)</f>
        <v>2.5429318796877907E-2</v>
      </c>
      <c r="E80" s="3">
        <v>1036</v>
      </c>
      <c r="F80" s="2">
        <v>94</v>
      </c>
      <c r="G80" s="2">
        <v>361</v>
      </c>
      <c r="H80" s="4">
        <f t="shared" si="17"/>
        <v>698.5</v>
      </c>
      <c r="I80" s="2">
        <v>14</v>
      </c>
      <c r="J80" s="4">
        <f t="shared" si="18"/>
        <v>54</v>
      </c>
      <c r="K80" s="3">
        <v>255069</v>
      </c>
      <c r="L80" s="3">
        <f t="shared" si="14"/>
        <v>196654</v>
      </c>
      <c r="M80" s="3">
        <v>58415</v>
      </c>
      <c r="N80" s="3">
        <f t="shared" si="19"/>
        <v>12972.461832401701</v>
      </c>
      <c r="O80" s="3">
        <f t="shared" si="15"/>
        <v>2747.0039430850511</v>
      </c>
      <c r="P80" s="3">
        <f t="shared" si="16"/>
        <v>602.29379205797136</v>
      </c>
      <c r="Q80" s="3">
        <v>2</v>
      </c>
      <c r="R80" s="3">
        <v>3</v>
      </c>
      <c r="S80" s="19">
        <f t="shared" si="20"/>
        <v>366.26719241134015</v>
      </c>
      <c r="T80" s="20">
        <f t="shared" si="21"/>
        <v>1.0145905606962331</v>
      </c>
      <c r="U80" s="20">
        <f t="shared" si="22"/>
        <v>0.52436248018803167</v>
      </c>
      <c r="V80" s="21">
        <f t="shared" si="23"/>
        <v>0.35353976101480711</v>
      </c>
      <c r="W80" s="26">
        <f t="shared" si="24"/>
        <v>80.305838941062845</v>
      </c>
      <c r="X80" s="27">
        <f t="shared" si="25"/>
        <v>5.73613135293306</v>
      </c>
      <c r="Y80" s="27">
        <f t="shared" si="26"/>
        <v>1.4871451655752379</v>
      </c>
      <c r="Z80" s="27">
        <f t="shared" si="27"/>
        <v>0.8543174355432217</v>
      </c>
    </row>
    <row r="81" spans="1:26" customFormat="1" ht="12.5" x14ac:dyDescent="0.25">
      <c r="A81" s="2" t="s">
        <v>87</v>
      </c>
      <c r="B81" t="s">
        <v>377</v>
      </c>
      <c r="C81" t="s">
        <v>376</v>
      </c>
      <c r="D81" s="18">
        <f>VLOOKUP(C81,'Infected rate by state'!B:E,4,0)</f>
        <v>5.6936382854354227E-3</v>
      </c>
      <c r="E81" s="2">
        <v>453</v>
      </c>
      <c r="F81" s="2">
        <v>63</v>
      </c>
      <c r="G81" s="2">
        <v>214</v>
      </c>
      <c r="H81" s="4">
        <f t="shared" si="17"/>
        <v>333.5</v>
      </c>
      <c r="I81" s="2">
        <v>21</v>
      </c>
      <c r="J81" s="4">
        <f t="shared" si="18"/>
        <v>42</v>
      </c>
      <c r="K81" s="3">
        <v>200261</v>
      </c>
      <c r="L81" s="3">
        <f t="shared" si="14"/>
        <v>156219</v>
      </c>
      <c r="M81" s="3">
        <v>44042</v>
      </c>
      <c r="N81" s="3">
        <f t="shared" si="19"/>
        <v>2280.4273933591662</v>
      </c>
      <c r="O81" s="3">
        <f t="shared" si="15"/>
        <v>480.92545603799948</v>
      </c>
      <c r="P81" s="3">
        <f t="shared" si="16"/>
        <v>104.94191030678253</v>
      </c>
      <c r="Q81" s="3">
        <v>2</v>
      </c>
      <c r="R81" s="3">
        <v>3</v>
      </c>
      <c r="S81" s="19">
        <f t="shared" si="20"/>
        <v>64.123394138399931</v>
      </c>
      <c r="T81" s="20">
        <f t="shared" si="21"/>
        <v>0.29964202868411183</v>
      </c>
      <c r="U81" s="20">
        <f t="shared" si="22"/>
        <v>0.19227404539250353</v>
      </c>
      <c r="V81" s="21">
        <f t="shared" si="23"/>
        <v>0.14155274644238394</v>
      </c>
      <c r="W81" s="26">
        <f t="shared" si="24"/>
        <v>13.992254707571004</v>
      </c>
      <c r="X81" s="27">
        <f t="shared" si="25"/>
        <v>0.66629784321766683</v>
      </c>
      <c r="Y81" s="27">
        <f t="shared" si="26"/>
        <v>0.33314892160883341</v>
      </c>
      <c r="Z81" s="27">
        <f t="shared" si="27"/>
        <v>0.22209928107255561</v>
      </c>
    </row>
    <row r="82" spans="1:26" customFormat="1" ht="12.5" x14ac:dyDescent="0.25">
      <c r="A82" s="2" t="s">
        <v>88</v>
      </c>
      <c r="B82" t="s">
        <v>383</v>
      </c>
      <c r="C82" t="s">
        <v>382</v>
      </c>
      <c r="D82" s="18">
        <f>VLOOKUP(C82,'Infected rate by state'!B:E,4,0)</f>
        <v>8.525765865415048E-3</v>
      </c>
      <c r="E82" s="3">
        <v>1904</v>
      </c>
      <c r="F82" s="2">
        <v>184</v>
      </c>
      <c r="G82" s="2">
        <v>706</v>
      </c>
      <c r="H82" s="4">
        <f t="shared" si="17"/>
        <v>1305</v>
      </c>
      <c r="I82" s="2">
        <v>88</v>
      </c>
      <c r="J82" s="4">
        <f t="shared" si="18"/>
        <v>136</v>
      </c>
      <c r="K82" s="3">
        <v>561138</v>
      </c>
      <c r="L82" s="3">
        <f t="shared" si="14"/>
        <v>431069</v>
      </c>
      <c r="M82" s="3">
        <v>130069</v>
      </c>
      <c r="N82" s="3">
        <f t="shared" si="19"/>
        <v>9568.2624123745391</v>
      </c>
      <c r="O82" s="3">
        <f t="shared" si="15"/>
        <v>2028.6680480174095</v>
      </c>
      <c r="P82" s="3">
        <f t="shared" si="16"/>
        <v>445.44046628617087</v>
      </c>
      <c r="Q82" s="3">
        <v>2</v>
      </c>
      <c r="R82" s="3">
        <v>3</v>
      </c>
      <c r="S82" s="19">
        <f t="shared" si="20"/>
        <v>270.48907306898792</v>
      </c>
      <c r="T82" s="20">
        <f t="shared" si="21"/>
        <v>0.38312899868128603</v>
      </c>
      <c r="U82" s="20">
        <f t="shared" si="22"/>
        <v>0.2072713203593777</v>
      </c>
      <c r="V82" s="21">
        <f t="shared" si="23"/>
        <v>0.14206358879673736</v>
      </c>
      <c r="W82" s="26">
        <f t="shared" si="24"/>
        <v>59.392062171489449</v>
      </c>
      <c r="X82" s="27">
        <f t="shared" si="25"/>
        <v>0.67490979740328916</v>
      </c>
      <c r="Y82" s="27">
        <f t="shared" si="26"/>
        <v>0.43670633949624593</v>
      </c>
      <c r="Z82" s="27">
        <f t="shared" si="27"/>
        <v>0.32278294658418177</v>
      </c>
    </row>
    <row r="83" spans="1:26" customFormat="1" ht="12.5" x14ac:dyDescent="0.25">
      <c r="A83" s="2" t="s">
        <v>89</v>
      </c>
      <c r="B83" t="s">
        <v>381</v>
      </c>
      <c r="C83" t="s">
        <v>380</v>
      </c>
      <c r="D83" s="18">
        <f>VLOOKUP(C83,'Infected rate by state'!B:E,4,0)</f>
        <v>2.6094721185018687E-3</v>
      </c>
      <c r="E83" s="3">
        <v>1208</v>
      </c>
      <c r="F83" s="2">
        <v>138</v>
      </c>
      <c r="G83" s="2">
        <v>416</v>
      </c>
      <c r="H83" s="4">
        <f t="shared" si="17"/>
        <v>812</v>
      </c>
      <c r="I83" s="2">
        <v>64</v>
      </c>
      <c r="J83" s="4">
        <f t="shared" si="18"/>
        <v>101</v>
      </c>
      <c r="K83" s="3">
        <v>603572</v>
      </c>
      <c r="L83" s="3">
        <f t="shared" si="14"/>
        <v>462556</v>
      </c>
      <c r="M83" s="3">
        <v>141016</v>
      </c>
      <c r="N83" s="3">
        <f t="shared" si="19"/>
        <v>3150.0086110168199</v>
      </c>
      <c r="O83" s="3">
        <f t="shared" si="15"/>
        <v>668.4173269431011</v>
      </c>
      <c r="P83" s="3">
        <f t="shared" si="16"/>
        <v>146.90686514539908</v>
      </c>
      <c r="Q83" s="3">
        <v>2</v>
      </c>
      <c r="R83" s="3">
        <v>3</v>
      </c>
      <c r="S83" s="19">
        <f t="shared" si="20"/>
        <v>89.122310259080152</v>
      </c>
      <c r="T83" s="20">
        <f t="shared" si="21"/>
        <v>0.21423632273817345</v>
      </c>
      <c r="U83" s="20">
        <f t="shared" si="22"/>
        <v>0.10975653972793122</v>
      </c>
      <c r="V83" s="21">
        <f t="shared" si="23"/>
        <v>7.3776746903212051E-2</v>
      </c>
      <c r="W83" s="26">
        <f t="shared" si="24"/>
        <v>19.587582019386545</v>
      </c>
      <c r="X83" s="27">
        <f t="shared" si="25"/>
        <v>0.30605596905291477</v>
      </c>
      <c r="Y83" s="27">
        <f t="shared" si="26"/>
        <v>0.19393645563749054</v>
      </c>
      <c r="Z83" s="27">
        <f t="shared" si="27"/>
        <v>0.14193900014048222</v>
      </c>
    </row>
    <row r="84" spans="1:26" customFormat="1" ht="12.5" x14ac:dyDescent="0.25">
      <c r="A84" s="2" t="s">
        <v>90</v>
      </c>
      <c r="B84" t="s">
        <v>333</v>
      </c>
      <c r="C84" t="s">
        <v>332</v>
      </c>
      <c r="D84" s="18">
        <f>VLOOKUP(C84,'Infected rate by state'!B:E,4,0)</f>
        <v>1.4486816526494731E-2</v>
      </c>
      <c r="E84" s="3">
        <v>2032</v>
      </c>
      <c r="F84" s="2">
        <v>332</v>
      </c>
      <c r="G84" s="2">
        <v>666</v>
      </c>
      <c r="H84" s="4">
        <f t="shared" si="17"/>
        <v>1349</v>
      </c>
      <c r="I84" s="2">
        <v>137</v>
      </c>
      <c r="J84" s="4">
        <f t="shared" si="18"/>
        <v>234.5</v>
      </c>
      <c r="K84" s="3">
        <v>711961</v>
      </c>
      <c r="L84" s="3">
        <f t="shared" si="14"/>
        <v>549256</v>
      </c>
      <c r="M84" s="3">
        <v>162705</v>
      </c>
      <c r="N84" s="3">
        <f t="shared" si="19"/>
        <v>20628.096762039429</v>
      </c>
      <c r="O84" s="3">
        <f t="shared" si="15"/>
        <v>4367.1831065467231</v>
      </c>
      <c r="P84" s="3">
        <f t="shared" si="16"/>
        <v>957.28268207111137</v>
      </c>
      <c r="Q84" s="3">
        <v>2</v>
      </c>
      <c r="R84" s="3">
        <v>3</v>
      </c>
      <c r="S84" s="19">
        <f t="shared" si="20"/>
        <v>582.29108087289637</v>
      </c>
      <c r="T84" s="20">
        <f t="shared" si="21"/>
        <v>0.87431093224158618</v>
      </c>
      <c r="U84" s="20">
        <f t="shared" si="22"/>
        <v>0.43164646469451179</v>
      </c>
      <c r="V84" s="21">
        <f t="shared" si="23"/>
        <v>0.28656057129571672</v>
      </c>
      <c r="W84" s="26">
        <f t="shared" si="24"/>
        <v>127.63769094281484</v>
      </c>
      <c r="X84" s="27">
        <f t="shared" si="25"/>
        <v>0.93166197768477987</v>
      </c>
      <c r="Y84" s="27">
        <f t="shared" si="26"/>
        <v>0.54429718952159845</v>
      </c>
      <c r="Z84" s="27">
        <f t="shared" si="27"/>
        <v>0.38445087633377967</v>
      </c>
    </row>
    <row r="85" spans="1:26" customFormat="1" ht="12.5" x14ac:dyDescent="0.25">
      <c r="A85" s="2" t="s">
        <v>91</v>
      </c>
      <c r="B85" t="s">
        <v>335</v>
      </c>
      <c r="C85" t="s">
        <v>334</v>
      </c>
      <c r="D85" s="18">
        <f>VLOOKUP(C85,'Infected rate by state'!B:E,4,0)</f>
        <v>8.8985640980001352E-3</v>
      </c>
      <c r="E85" s="3">
        <v>2154</v>
      </c>
      <c r="F85" s="2">
        <v>328</v>
      </c>
      <c r="G85" s="3">
        <v>1050</v>
      </c>
      <c r="H85" s="4">
        <f t="shared" si="17"/>
        <v>1602</v>
      </c>
      <c r="I85" s="2">
        <v>157</v>
      </c>
      <c r="J85" s="4">
        <f t="shared" si="18"/>
        <v>242.5</v>
      </c>
      <c r="K85" s="3">
        <v>528945</v>
      </c>
      <c r="L85" s="3">
        <f t="shared" si="14"/>
        <v>413598</v>
      </c>
      <c r="M85" s="3">
        <v>115347</v>
      </c>
      <c r="N85" s="3">
        <f t="shared" si="19"/>
        <v>9413.7019736333623</v>
      </c>
      <c r="O85" s="3">
        <f t="shared" si="15"/>
        <v>1983.6236828626229</v>
      </c>
      <c r="P85" s="3">
        <f t="shared" si="16"/>
        <v>432.41796635384867</v>
      </c>
      <c r="Q85" s="3">
        <v>2</v>
      </c>
      <c r="R85" s="3">
        <v>3</v>
      </c>
      <c r="S85" s="19">
        <f t="shared" si="20"/>
        <v>264.48315771501638</v>
      </c>
      <c r="T85" s="20">
        <f t="shared" si="21"/>
        <v>0.25188872163334891</v>
      </c>
      <c r="U85" s="20">
        <f t="shared" si="22"/>
        <v>0.16509560406680174</v>
      </c>
      <c r="V85" s="21">
        <f t="shared" si="23"/>
        <v>0.12278698129759349</v>
      </c>
      <c r="W85" s="26">
        <f t="shared" si="24"/>
        <v>57.655728847179823</v>
      </c>
      <c r="X85" s="27">
        <f t="shared" si="25"/>
        <v>0.36723394170178231</v>
      </c>
      <c r="Y85" s="27">
        <f t="shared" si="26"/>
        <v>0.23775558287496834</v>
      </c>
      <c r="Z85" s="27">
        <f t="shared" si="27"/>
        <v>0.17577966111945068</v>
      </c>
    </row>
    <row r="86" spans="1:26" customFormat="1" ht="12.5" x14ac:dyDescent="0.25">
      <c r="A86" s="2" t="s">
        <v>92</v>
      </c>
      <c r="B86" t="s">
        <v>400</v>
      </c>
      <c r="C86" t="s">
        <v>291</v>
      </c>
      <c r="D86" s="18">
        <f>VLOOKUP(C86,'Infected rate by state'!B:E,4,0)</f>
        <v>5.5896269710740548E-3</v>
      </c>
      <c r="E86" s="2">
        <v>951</v>
      </c>
      <c r="F86" s="2">
        <v>83</v>
      </c>
      <c r="G86" s="2">
        <v>319</v>
      </c>
      <c r="H86" s="4">
        <f t="shared" si="17"/>
        <v>635</v>
      </c>
      <c r="I86" s="2">
        <v>26</v>
      </c>
      <c r="J86" s="4">
        <f t="shared" si="18"/>
        <v>54.5</v>
      </c>
      <c r="K86" s="3">
        <v>542404</v>
      </c>
      <c r="L86" s="3">
        <f t="shared" si="14"/>
        <v>437593</v>
      </c>
      <c r="M86" s="3">
        <v>104811</v>
      </c>
      <c r="N86" s="3">
        <f t="shared" si="19"/>
        <v>6063.6720552369034</v>
      </c>
      <c r="O86" s="3">
        <f t="shared" si="15"/>
        <v>1263.4100250634078</v>
      </c>
      <c r="P86" s="3">
        <f t="shared" si="16"/>
        <v>271.74262739441713</v>
      </c>
      <c r="Q86" s="3">
        <v>2</v>
      </c>
      <c r="R86" s="3">
        <v>3</v>
      </c>
      <c r="S86" s="19">
        <f t="shared" si="20"/>
        <v>168.45467000845437</v>
      </c>
      <c r="T86" s="20">
        <f t="shared" si="21"/>
        <v>0.52807106585722374</v>
      </c>
      <c r="U86" s="20">
        <f t="shared" si="22"/>
        <v>0.26528294489520371</v>
      </c>
      <c r="V86" s="21">
        <f t="shared" si="23"/>
        <v>0.17713424816872173</v>
      </c>
      <c r="W86" s="26">
        <f t="shared" si="24"/>
        <v>36.232350319255616</v>
      </c>
      <c r="X86" s="27">
        <f t="shared" si="25"/>
        <v>1.3935519353559853</v>
      </c>
      <c r="Y86" s="27">
        <f t="shared" si="26"/>
        <v>0.66481376732579112</v>
      </c>
      <c r="Z86" s="27">
        <f t="shared" si="27"/>
        <v>0.43653434119585077</v>
      </c>
    </row>
    <row r="87" spans="1:26" customFormat="1" ht="12.5" x14ac:dyDescent="0.25">
      <c r="A87" s="2" t="s">
        <v>93</v>
      </c>
      <c r="B87" t="s">
        <v>375</v>
      </c>
      <c r="C87" t="s">
        <v>374</v>
      </c>
      <c r="D87" s="18">
        <f>VLOOKUP(C87,'Infected rate by state'!B:E,4,0)</f>
        <v>6.2179748494527662E-3</v>
      </c>
      <c r="E87" s="3">
        <v>1872</v>
      </c>
      <c r="F87" s="2">
        <v>180</v>
      </c>
      <c r="G87" s="2">
        <v>734</v>
      </c>
      <c r="H87" s="4">
        <f t="shared" si="17"/>
        <v>1303</v>
      </c>
      <c r="I87" s="2">
        <v>48</v>
      </c>
      <c r="J87" s="4">
        <f t="shared" si="18"/>
        <v>114</v>
      </c>
      <c r="K87" s="3">
        <v>432080</v>
      </c>
      <c r="L87" s="3">
        <f t="shared" si="14"/>
        <v>341805</v>
      </c>
      <c r="M87" s="3">
        <v>90275</v>
      </c>
      <c r="N87" s="3">
        <f t="shared" si="19"/>
        <v>5373.3251459031026</v>
      </c>
      <c r="O87" s="3">
        <f t="shared" si="15"/>
        <v>1127.5840368331155</v>
      </c>
      <c r="P87" s="3">
        <f t="shared" si="16"/>
        <v>244.60879446110022</v>
      </c>
      <c r="Q87" s="3">
        <v>2</v>
      </c>
      <c r="R87" s="3">
        <v>3</v>
      </c>
      <c r="S87" s="19">
        <f t="shared" si="20"/>
        <v>150.34453824441542</v>
      </c>
      <c r="T87" s="20">
        <f t="shared" si="21"/>
        <v>0.20482907117767768</v>
      </c>
      <c r="U87" s="20">
        <f t="shared" si="22"/>
        <v>0.11538337547537637</v>
      </c>
      <c r="V87" s="21">
        <f t="shared" si="23"/>
        <v>8.0312253335692002E-2</v>
      </c>
      <c r="W87" s="26">
        <f t="shared" si="24"/>
        <v>32.614505928146698</v>
      </c>
      <c r="X87" s="27">
        <f t="shared" si="25"/>
        <v>0.67946887350305618</v>
      </c>
      <c r="Y87" s="27">
        <f t="shared" si="26"/>
        <v>0.2860921572644447</v>
      </c>
      <c r="Z87" s="27">
        <f t="shared" si="27"/>
        <v>0.18119169960081499</v>
      </c>
    </row>
    <row r="88" spans="1:26" customFormat="1" ht="12.5" x14ac:dyDescent="0.25">
      <c r="A88" s="2" t="s">
        <v>94</v>
      </c>
      <c r="B88" t="s">
        <v>351</v>
      </c>
      <c r="C88" t="s">
        <v>350</v>
      </c>
      <c r="D88" s="18">
        <f>VLOOKUP(C88,'Infected rate by state'!B:E,4,0)</f>
        <v>9.0315118396853012E-3</v>
      </c>
      <c r="E88" s="3">
        <v>1375</v>
      </c>
      <c r="F88" s="2">
        <v>161</v>
      </c>
      <c r="G88" s="2">
        <v>458</v>
      </c>
      <c r="H88" s="4">
        <f t="shared" si="17"/>
        <v>916.5</v>
      </c>
      <c r="I88" s="2">
        <v>58</v>
      </c>
      <c r="J88" s="4">
        <f t="shared" si="18"/>
        <v>109.5</v>
      </c>
      <c r="K88" s="3">
        <v>426480</v>
      </c>
      <c r="L88" s="3">
        <f t="shared" si="14"/>
        <v>337140</v>
      </c>
      <c r="M88" s="3">
        <v>89340</v>
      </c>
      <c r="N88" s="3">
        <f t="shared" si="19"/>
        <v>7703.5183387779743</v>
      </c>
      <c r="O88" s="3">
        <f t="shared" si="15"/>
        <v>1616.9747852417372</v>
      </c>
      <c r="P88" s="3">
        <f t="shared" si="16"/>
        <v>350.87716118161001</v>
      </c>
      <c r="Q88" s="3">
        <v>2</v>
      </c>
      <c r="R88" s="3">
        <v>3</v>
      </c>
      <c r="S88" s="19">
        <f t="shared" si="20"/>
        <v>215.59663803223162</v>
      </c>
      <c r="T88" s="20">
        <f t="shared" si="21"/>
        <v>0.47073501753762365</v>
      </c>
      <c r="U88" s="20">
        <f t="shared" si="22"/>
        <v>0.23523910314482446</v>
      </c>
      <c r="V88" s="21">
        <f t="shared" si="23"/>
        <v>0.15679755493253208</v>
      </c>
      <c r="W88" s="26">
        <f t="shared" si="24"/>
        <v>46.783621490881337</v>
      </c>
      <c r="X88" s="27">
        <f t="shared" si="25"/>
        <v>0.80661416363588512</v>
      </c>
      <c r="Y88" s="27">
        <f t="shared" si="26"/>
        <v>0.42724768484823139</v>
      </c>
      <c r="Z88" s="27">
        <f t="shared" si="27"/>
        <v>0.29058149994336235</v>
      </c>
    </row>
    <row r="89" spans="1:26" customFormat="1" ht="12.5" x14ac:dyDescent="0.25">
      <c r="A89" s="2" t="s">
        <v>95</v>
      </c>
      <c r="B89" t="s">
        <v>387</v>
      </c>
      <c r="C89" t="s">
        <v>386</v>
      </c>
      <c r="D89" s="18">
        <f>VLOOKUP(C89,'Infected rate by state'!B:E,4,0)</f>
        <v>9.1240169504562645E-3</v>
      </c>
      <c r="E89" s="3">
        <v>1248</v>
      </c>
      <c r="F89" s="2">
        <v>224</v>
      </c>
      <c r="G89" s="2">
        <v>481</v>
      </c>
      <c r="H89" s="4">
        <f t="shared" si="17"/>
        <v>864.5</v>
      </c>
      <c r="I89" s="2">
        <v>79</v>
      </c>
      <c r="J89" s="4">
        <f t="shared" si="18"/>
        <v>151.5</v>
      </c>
      <c r="K89" s="3">
        <v>287862</v>
      </c>
      <c r="L89" s="3">
        <f t="shared" si="14"/>
        <v>225050</v>
      </c>
      <c r="M89" s="3">
        <v>62812</v>
      </c>
      <c r="N89" s="3">
        <f t="shared" si="19"/>
        <v>5252.9155347844826</v>
      </c>
      <c r="O89" s="3">
        <f t="shared" si="15"/>
        <v>1106.9425246205428</v>
      </c>
      <c r="P89" s="3">
        <f t="shared" si="16"/>
        <v>241.32366809854352</v>
      </c>
      <c r="Q89" s="3">
        <v>2</v>
      </c>
      <c r="R89" s="3">
        <v>3</v>
      </c>
      <c r="S89" s="19">
        <f t="shared" si="20"/>
        <v>147.59233661607237</v>
      </c>
      <c r="T89" s="20">
        <f t="shared" si="21"/>
        <v>0.30684477466958915</v>
      </c>
      <c r="U89" s="20">
        <f t="shared" si="22"/>
        <v>0.17072566410187667</v>
      </c>
      <c r="V89" s="21">
        <f t="shared" si="23"/>
        <v>0.11826309023723748</v>
      </c>
      <c r="W89" s="26">
        <f t="shared" si="24"/>
        <v>32.176489079805805</v>
      </c>
      <c r="X89" s="27">
        <f t="shared" si="25"/>
        <v>0.40729733012412411</v>
      </c>
      <c r="Y89" s="27">
        <f t="shared" si="26"/>
        <v>0.21238606653337164</v>
      </c>
      <c r="Z89" s="27">
        <f t="shared" si="27"/>
        <v>0.14364504053484733</v>
      </c>
    </row>
    <row r="90" spans="1:26" customFormat="1" ht="12.5" x14ac:dyDescent="0.25">
      <c r="A90" s="2" t="s">
        <v>96</v>
      </c>
      <c r="B90" t="s">
        <v>317</v>
      </c>
      <c r="C90" t="s">
        <v>316</v>
      </c>
      <c r="D90" s="18">
        <f>VLOOKUP(C90,'Infected rate by state'!B:E,4,0)</f>
        <v>7.3843274393391549E-3</v>
      </c>
      <c r="E90" s="2">
        <v>704</v>
      </c>
      <c r="F90" s="2">
        <v>31</v>
      </c>
      <c r="G90" s="2">
        <v>341</v>
      </c>
      <c r="H90" s="4">
        <f t="shared" si="17"/>
        <v>522.5</v>
      </c>
      <c r="I90" s="2">
        <v>14</v>
      </c>
      <c r="J90" s="4">
        <f t="shared" si="18"/>
        <v>22.5</v>
      </c>
      <c r="K90" s="3">
        <v>287995</v>
      </c>
      <c r="L90" s="3">
        <f t="shared" si="14"/>
        <v>240772</v>
      </c>
      <c r="M90" s="3">
        <v>47223</v>
      </c>
      <c r="N90" s="3">
        <f t="shared" si="19"/>
        <v>4253.2987617849594</v>
      </c>
      <c r="O90" s="3">
        <f t="shared" si="15"/>
        <v>874.38168272604571</v>
      </c>
      <c r="P90" s="3">
        <f t="shared" si="16"/>
        <v>184.9977358394828</v>
      </c>
      <c r="Q90" s="3">
        <v>2</v>
      </c>
      <c r="R90" s="3">
        <v>3</v>
      </c>
      <c r="S90" s="19">
        <f t="shared" si="20"/>
        <v>116.58422436347276</v>
      </c>
      <c r="T90" s="20">
        <f t="shared" si="21"/>
        <v>0.3418892210072515</v>
      </c>
      <c r="U90" s="20">
        <f t="shared" si="22"/>
        <v>0.22312770213104835</v>
      </c>
      <c r="V90" s="21">
        <f t="shared" si="23"/>
        <v>0.16560259142538744</v>
      </c>
      <c r="W90" s="26">
        <f t="shared" si="24"/>
        <v>24.666364778597707</v>
      </c>
      <c r="X90" s="27">
        <f t="shared" si="25"/>
        <v>1.7618831984712648</v>
      </c>
      <c r="Y90" s="27">
        <f t="shared" si="26"/>
        <v>1.0962828790487871</v>
      </c>
      <c r="Z90" s="27">
        <f t="shared" si="27"/>
        <v>0.79568918640637765</v>
      </c>
    </row>
    <row r="91" spans="1:26" customFormat="1" ht="12.5" x14ac:dyDescent="0.25">
      <c r="A91" s="2" t="s">
        <v>97</v>
      </c>
      <c r="B91" t="s">
        <v>325</v>
      </c>
      <c r="C91" t="s">
        <v>324</v>
      </c>
      <c r="D91" s="18">
        <f>VLOOKUP(C91,'Infected rate by state'!B:E,4,0)</f>
        <v>8.9298079160438481E-3</v>
      </c>
      <c r="E91" s="3">
        <v>7323</v>
      </c>
      <c r="F91" s="2">
        <v>908</v>
      </c>
      <c r="G91" s="3">
        <v>2753</v>
      </c>
      <c r="H91" s="4">
        <f t="shared" si="17"/>
        <v>5038</v>
      </c>
      <c r="I91" s="2">
        <v>292</v>
      </c>
      <c r="J91" s="4">
        <f t="shared" si="18"/>
        <v>600</v>
      </c>
      <c r="K91" s="3">
        <v>2396614</v>
      </c>
      <c r="L91" s="3">
        <f t="shared" si="14"/>
        <v>1777249</v>
      </c>
      <c r="M91" s="3">
        <v>619365</v>
      </c>
      <c r="N91" s="3">
        <f t="shared" si="19"/>
        <v>42802.605337803019</v>
      </c>
      <c r="O91" s="3">
        <f t="shared" si="15"/>
        <v>9183.3490053674686</v>
      </c>
      <c r="P91" s="3">
        <f t="shared" si="16"/>
        <v>2044.0531579835178</v>
      </c>
      <c r="Q91" s="3">
        <v>2</v>
      </c>
      <c r="R91" s="3">
        <v>3</v>
      </c>
      <c r="S91" s="19">
        <f t="shared" si="20"/>
        <v>1224.4465340489958</v>
      </c>
      <c r="T91" s="20">
        <f t="shared" si="21"/>
        <v>0.44476808356302061</v>
      </c>
      <c r="U91" s="20">
        <f t="shared" si="22"/>
        <v>0.24304218619471929</v>
      </c>
      <c r="V91" s="21">
        <f t="shared" si="23"/>
        <v>0.16720558979229766</v>
      </c>
      <c r="W91" s="26">
        <f t="shared" si="24"/>
        <v>272.54042106446906</v>
      </c>
      <c r="X91" s="27">
        <f t="shared" si="25"/>
        <v>0.93335760638516796</v>
      </c>
      <c r="Y91" s="27">
        <f t="shared" si="26"/>
        <v>0.45423403510744842</v>
      </c>
      <c r="Z91" s="27">
        <f t="shared" si="27"/>
        <v>0.30015464874941528</v>
      </c>
    </row>
    <row r="92" spans="1:26" customFormat="1" ht="12.5" x14ac:dyDescent="0.25">
      <c r="A92" s="2" t="s">
        <v>98</v>
      </c>
      <c r="B92" t="s">
        <v>325</v>
      </c>
      <c r="C92" t="s">
        <v>324</v>
      </c>
      <c r="D92" s="18">
        <f>VLOOKUP(C92,'Infected rate by state'!B:E,4,0)</f>
        <v>8.9298079160438481E-3</v>
      </c>
      <c r="E92" s="3">
        <v>3115</v>
      </c>
      <c r="F92" s="2">
        <v>268</v>
      </c>
      <c r="G92" s="3">
        <v>1089</v>
      </c>
      <c r="H92" s="4">
        <f t="shared" si="17"/>
        <v>2102</v>
      </c>
      <c r="I92" s="2">
        <v>97</v>
      </c>
      <c r="J92" s="4">
        <f t="shared" si="18"/>
        <v>182.5</v>
      </c>
      <c r="K92" s="3">
        <v>1079022</v>
      </c>
      <c r="L92" s="3">
        <f t="shared" si="14"/>
        <v>705309</v>
      </c>
      <c r="M92" s="3">
        <v>373713</v>
      </c>
      <c r="N92" s="3">
        <f t="shared" si="19"/>
        <v>19270.918394370929</v>
      </c>
      <c r="O92" s="3">
        <f t="shared" si="15"/>
        <v>4295.5397030188897</v>
      </c>
      <c r="P92" s="3">
        <f t="shared" si="16"/>
        <v>996.69426861350075</v>
      </c>
      <c r="Q92" s="3">
        <v>2</v>
      </c>
      <c r="R92" s="3">
        <v>3</v>
      </c>
      <c r="S92" s="19">
        <f t="shared" si="20"/>
        <v>572.73862706918533</v>
      </c>
      <c r="T92" s="20">
        <f t="shared" si="21"/>
        <v>0.52593078702404528</v>
      </c>
      <c r="U92" s="20">
        <f t="shared" si="22"/>
        <v>0.27247318128886078</v>
      </c>
      <c r="V92" s="21">
        <f t="shared" si="23"/>
        <v>0.18386472779107074</v>
      </c>
      <c r="W92" s="26">
        <f t="shared" si="24"/>
        <v>132.89256914846678</v>
      </c>
      <c r="X92" s="27">
        <f t="shared" si="25"/>
        <v>1.3700264860666678</v>
      </c>
      <c r="Y92" s="27">
        <f t="shared" si="26"/>
        <v>0.72817846108748918</v>
      </c>
      <c r="Z92" s="27">
        <f t="shared" si="27"/>
        <v>0.49586779533009989</v>
      </c>
    </row>
    <row r="93" spans="1:26" customFormat="1" ht="12.5" x14ac:dyDescent="0.25">
      <c r="A93" s="2" t="s">
        <v>99</v>
      </c>
      <c r="B93" t="s">
        <v>313</v>
      </c>
      <c r="C93" t="s">
        <v>312</v>
      </c>
      <c r="D93" s="18">
        <f>VLOOKUP(C93,'Infected rate by state'!B:E,4,0)</f>
        <v>8.9918615797753444E-3</v>
      </c>
      <c r="E93" s="2">
        <v>931</v>
      </c>
      <c r="F93" s="2">
        <v>87</v>
      </c>
      <c r="G93" s="2">
        <v>487</v>
      </c>
      <c r="H93" s="4">
        <f t="shared" si="17"/>
        <v>709</v>
      </c>
      <c r="I93" s="2">
        <v>55</v>
      </c>
      <c r="J93" s="4">
        <f t="shared" si="18"/>
        <v>71</v>
      </c>
      <c r="K93" s="3">
        <v>281971</v>
      </c>
      <c r="L93" s="3">
        <f t="shared" si="14"/>
        <v>219544</v>
      </c>
      <c r="M93" s="3">
        <v>62427</v>
      </c>
      <c r="N93" s="3">
        <f t="shared" si="19"/>
        <v>5070.8884030216668</v>
      </c>
      <c r="O93" s="3">
        <f t="shared" si="15"/>
        <v>1070.1224357138374</v>
      </c>
      <c r="P93" s="3">
        <f t="shared" si="16"/>
        <v>233.69148319330748</v>
      </c>
      <c r="Q93" s="3">
        <v>2</v>
      </c>
      <c r="R93" s="3">
        <v>3</v>
      </c>
      <c r="S93" s="19">
        <f t="shared" si="20"/>
        <v>142.68299142851166</v>
      </c>
      <c r="T93" s="20">
        <f t="shared" si="21"/>
        <v>0.29298355529468512</v>
      </c>
      <c r="U93" s="20">
        <f t="shared" si="22"/>
        <v>0.20124540398943816</v>
      </c>
      <c r="V93" s="21">
        <f t="shared" si="23"/>
        <v>0.15325777811870209</v>
      </c>
      <c r="W93" s="26">
        <f t="shared" si="24"/>
        <v>31.158864425774329</v>
      </c>
      <c r="X93" s="27">
        <f t="shared" si="25"/>
        <v>0.56652480774135139</v>
      </c>
      <c r="Y93" s="27">
        <f t="shared" si="26"/>
        <v>0.43885724543344123</v>
      </c>
      <c r="Z93" s="27">
        <f t="shared" si="27"/>
        <v>0.35814786696292333</v>
      </c>
    </row>
    <row r="94" spans="1:26" customFormat="1" ht="12.5" x14ac:dyDescent="0.25">
      <c r="A94" s="2" t="s">
        <v>100</v>
      </c>
      <c r="B94" t="s">
        <v>335</v>
      </c>
      <c r="C94" t="s">
        <v>334</v>
      </c>
      <c r="D94" s="18">
        <f>VLOOKUP(C94,'Infected rate by state'!B:E,4,0)</f>
        <v>8.8985640980001352E-3</v>
      </c>
      <c r="E94" s="3">
        <v>2442</v>
      </c>
      <c r="F94" s="2">
        <v>376</v>
      </c>
      <c r="G94" s="3">
        <v>1038</v>
      </c>
      <c r="H94" s="4">
        <f t="shared" si="17"/>
        <v>1740</v>
      </c>
      <c r="I94" s="2">
        <v>143</v>
      </c>
      <c r="J94" s="4">
        <f t="shared" si="18"/>
        <v>259.5</v>
      </c>
      <c r="K94" s="3">
        <v>651379</v>
      </c>
      <c r="L94" s="3">
        <f t="shared" si="14"/>
        <v>518937</v>
      </c>
      <c r="M94" s="3">
        <v>132442</v>
      </c>
      <c r="N94" s="3">
        <f t="shared" si="19"/>
        <v>11592.675567182459</v>
      </c>
      <c r="O94" s="3">
        <f t="shared" si="15"/>
        <v>2426.5316467554608</v>
      </c>
      <c r="P94" s="3">
        <f t="shared" si="16"/>
        <v>524.80022306460035</v>
      </c>
      <c r="Q94" s="3">
        <v>2</v>
      </c>
      <c r="R94" s="3">
        <v>3</v>
      </c>
      <c r="S94" s="19">
        <f t="shared" si="20"/>
        <v>323.53755290072809</v>
      </c>
      <c r="T94" s="20">
        <f t="shared" si="21"/>
        <v>0.31169321088702129</v>
      </c>
      <c r="U94" s="20">
        <f t="shared" si="22"/>
        <v>0.18594112235674029</v>
      </c>
      <c r="V94" s="21">
        <f t="shared" si="23"/>
        <v>0.13248876040160856</v>
      </c>
      <c r="W94" s="26">
        <f t="shared" si="24"/>
        <v>69.973363075280048</v>
      </c>
      <c r="X94" s="27">
        <f t="shared" si="25"/>
        <v>0.4893242173096507</v>
      </c>
      <c r="Y94" s="27">
        <f t="shared" si="26"/>
        <v>0.2696468711956842</v>
      </c>
      <c r="Z94" s="27">
        <f t="shared" si="27"/>
        <v>0.18609936988106396</v>
      </c>
    </row>
    <row r="95" spans="1:26" customFormat="1" ht="12.5" x14ac:dyDescent="0.25">
      <c r="A95" s="2" t="s">
        <v>101</v>
      </c>
      <c r="B95" t="s">
        <v>393</v>
      </c>
      <c r="C95" t="s">
        <v>392</v>
      </c>
      <c r="D95" s="18">
        <f>VLOOKUP(C95,'Infected rate by state'!B:E,4,0)</f>
        <v>7.5097590818065515E-3</v>
      </c>
      <c r="E95" s="3">
        <v>4200</v>
      </c>
      <c r="F95" s="2">
        <v>501</v>
      </c>
      <c r="G95" s="3">
        <v>1400</v>
      </c>
      <c r="H95" s="4">
        <f t="shared" si="17"/>
        <v>2800</v>
      </c>
      <c r="I95" s="2">
        <v>187</v>
      </c>
      <c r="J95" s="4">
        <f t="shared" si="18"/>
        <v>344</v>
      </c>
      <c r="K95" s="3">
        <v>1764292</v>
      </c>
      <c r="L95" s="3">
        <f t="shared" si="14"/>
        <v>1486351</v>
      </c>
      <c r="M95" s="3">
        <v>277941</v>
      </c>
      <c r="N95" s="3">
        <f t="shared" si="19"/>
        <v>26498.815739917289</v>
      </c>
      <c r="O95" s="3">
        <f t="shared" si="15"/>
        <v>5431.3562808859997</v>
      </c>
      <c r="P95" s="3">
        <f t="shared" si="16"/>
        <v>1144.8789976068811</v>
      </c>
      <c r="Q95" s="3">
        <v>2</v>
      </c>
      <c r="R95" s="3">
        <v>3</v>
      </c>
      <c r="S95" s="19">
        <f t="shared" si="20"/>
        <v>724.18083745146657</v>
      </c>
      <c r="T95" s="20">
        <f t="shared" si="21"/>
        <v>0.51727202675104755</v>
      </c>
      <c r="U95" s="20">
        <f t="shared" si="22"/>
        <v>0.25863601337552378</v>
      </c>
      <c r="V95" s="21">
        <f t="shared" si="23"/>
        <v>0.17242400891701584</v>
      </c>
      <c r="W95" s="26">
        <f t="shared" si="24"/>
        <v>152.65053301425081</v>
      </c>
      <c r="X95" s="27">
        <f t="shared" si="25"/>
        <v>0.81631301077139473</v>
      </c>
      <c r="Y95" s="27">
        <f t="shared" si="26"/>
        <v>0.44375154946003142</v>
      </c>
      <c r="Z95" s="27">
        <f t="shared" si="27"/>
        <v>0.30469168266317526</v>
      </c>
    </row>
    <row r="96" spans="1:26" customFormat="1" ht="12.5" x14ac:dyDescent="0.25">
      <c r="A96" s="2" t="s">
        <v>102</v>
      </c>
      <c r="B96" t="s">
        <v>315</v>
      </c>
      <c r="C96" t="s">
        <v>314</v>
      </c>
      <c r="D96" s="18">
        <f>VLOOKUP(C96,'Infected rate by state'!B:E,4,0)</f>
        <v>7.5362096948057532E-3</v>
      </c>
      <c r="E96" s="3">
        <v>1935</v>
      </c>
      <c r="F96" s="2">
        <v>205</v>
      </c>
      <c r="G96" s="2">
        <v>547</v>
      </c>
      <c r="H96" s="4">
        <f t="shared" si="17"/>
        <v>1241</v>
      </c>
      <c r="I96" s="2">
        <v>77</v>
      </c>
      <c r="J96" s="4">
        <f t="shared" si="18"/>
        <v>141</v>
      </c>
      <c r="K96" s="3">
        <v>918145</v>
      </c>
      <c r="L96" s="3">
        <f t="shared" si="14"/>
        <v>771525</v>
      </c>
      <c r="M96" s="3">
        <v>146620</v>
      </c>
      <c r="N96" s="3">
        <f t="shared" si="19"/>
        <v>13838.666500474856</v>
      </c>
      <c r="O96" s="3">
        <f t="shared" si="15"/>
        <v>2839.2888575261823</v>
      </c>
      <c r="P96" s="3">
        <f t="shared" si="16"/>
        <v>599.24316837095046</v>
      </c>
      <c r="Q96" s="3">
        <v>2</v>
      </c>
      <c r="R96" s="3">
        <v>3</v>
      </c>
      <c r="S96" s="19">
        <f t="shared" si="20"/>
        <v>378.57184767015764</v>
      </c>
      <c r="T96" s="20">
        <f t="shared" si="21"/>
        <v>0.69208747288877082</v>
      </c>
      <c r="U96" s="20">
        <f t="shared" si="22"/>
        <v>0.30505386597111817</v>
      </c>
      <c r="V96" s="21">
        <f t="shared" si="23"/>
        <v>0.19564436572101171</v>
      </c>
      <c r="W96" s="26">
        <f t="shared" si="24"/>
        <v>79.899089116126731</v>
      </c>
      <c r="X96" s="27">
        <f t="shared" si="25"/>
        <v>1.0376505080016458</v>
      </c>
      <c r="Y96" s="27">
        <f t="shared" si="26"/>
        <v>0.56666020649735271</v>
      </c>
      <c r="Z96" s="27">
        <f t="shared" si="27"/>
        <v>0.38975165422500846</v>
      </c>
    </row>
    <row r="97" spans="1:26" customFormat="1" ht="12.5" x14ac:dyDescent="0.25">
      <c r="A97" s="2" t="s">
        <v>103</v>
      </c>
      <c r="B97" t="s">
        <v>325</v>
      </c>
      <c r="C97" t="s">
        <v>324</v>
      </c>
      <c r="D97" s="18">
        <f>VLOOKUP(C97,'Infected rate by state'!B:E,4,0)</f>
        <v>8.9298079160438481E-3</v>
      </c>
      <c r="E97" s="3">
        <v>1834</v>
      </c>
      <c r="F97" s="2">
        <v>303</v>
      </c>
      <c r="G97" s="2">
        <v>469</v>
      </c>
      <c r="H97" s="4">
        <f t="shared" si="17"/>
        <v>1151.5</v>
      </c>
      <c r="I97" s="2">
        <v>88</v>
      </c>
      <c r="J97" s="4">
        <f t="shared" si="18"/>
        <v>195.5</v>
      </c>
      <c r="K97" s="3">
        <v>464038</v>
      </c>
      <c r="L97" s="3">
        <f t="shared" si="14"/>
        <v>367209</v>
      </c>
      <c r="M97" s="3">
        <v>96829</v>
      </c>
      <c r="N97" s="3">
        <f t="shared" si="19"/>
        <v>8287.5404114903104</v>
      </c>
      <c r="O97" s="3">
        <f t="shared" si="15"/>
        <v>1738.9189086166548</v>
      </c>
      <c r="P97" s="3">
        <f t="shared" si="16"/>
        <v>377.17293509217563</v>
      </c>
      <c r="Q97" s="3">
        <v>2</v>
      </c>
      <c r="R97" s="3">
        <v>3</v>
      </c>
      <c r="S97" s="19">
        <f t="shared" si="20"/>
        <v>231.85585448222065</v>
      </c>
      <c r="T97" s="20">
        <f t="shared" si="21"/>
        <v>0.49436216307509734</v>
      </c>
      <c r="U97" s="20">
        <f t="shared" si="22"/>
        <v>0.20135115456554117</v>
      </c>
      <c r="V97" s="21">
        <f t="shared" si="23"/>
        <v>0.12642085849630352</v>
      </c>
      <c r="W97" s="26">
        <f t="shared" si="24"/>
        <v>50.289724678956752</v>
      </c>
      <c r="X97" s="27">
        <f t="shared" si="25"/>
        <v>0.57147414407905395</v>
      </c>
      <c r="Y97" s="27">
        <f t="shared" si="26"/>
        <v>0.25723644337062279</v>
      </c>
      <c r="Z97" s="27">
        <f t="shared" si="27"/>
        <v>0.16597268870942822</v>
      </c>
    </row>
    <row r="98" spans="1:26" customFormat="1" ht="12.5" x14ac:dyDescent="0.25">
      <c r="A98" s="2" t="s">
        <v>104</v>
      </c>
      <c r="B98" t="s">
        <v>335</v>
      </c>
      <c r="C98" t="s">
        <v>334</v>
      </c>
      <c r="D98" s="18">
        <f>VLOOKUP(C98,'Infected rate by state'!B:E,4,0)</f>
        <v>8.8985640980001352E-3</v>
      </c>
      <c r="E98" s="3">
        <v>1434</v>
      </c>
      <c r="F98" s="2">
        <v>179</v>
      </c>
      <c r="G98" s="2">
        <v>638</v>
      </c>
      <c r="H98" s="4">
        <f t="shared" si="17"/>
        <v>1036</v>
      </c>
      <c r="I98" s="2">
        <v>95</v>
      </c>
      <c r="J98" s="4">
        <f t="shared" si="18"/>
        <v>137</v>
      </c>
      <c r="K98" s="3">
        <v>392167</v>
      </c>
      <c r="L98" s="3">
        <f t="shared" si="14"/>
        <v>311177</v>
      </c>
      <c r="M98" s="3">
        <v>80990</v>
      </c>
      <c r="N98" s="3">
        <f t="shared" si="19"/>
        <v>6979.4463732408376</v>
      </c>
      <c r="O98" s="3">
        <f t="shared" si="15"/>
        <v>1463.026805112195</v>
      </c>
      <c r="P98" s="3">
        <f t="shared" si="16"/>
        <v>316.9646765819864</v>
      </c>
      <c r="Q98" s="3">
        <v>2</v>
      </c>
      <c r="R98" s="3">
        <v>3</v>
      </c>
      <c r="S98" s="19">
        <f t="shared" si="20"/>
        <v>195.07024068162599</v>
      </c>
      <c r="T98" s="20">
        <f t="shared" si="21"/>
        <v>0.30575272834110656</v>
      </c>
      <c r="U98" s="20">
        <f t="shared" si="22"/>
        <v>0.18829173810967759</v>
      </c>
      <c r="V98" s="21">
        <f t="shared" si="23"/>
        <v>0.13603224594255647</v>
      </c>
      <c r="W98" s="26">
        <f t="shared" si="24"/>
        <v>42.261956877598188</v>
      </c>
      <c r="X98" s="27">
        <f t="shared" si="25"/>
        <v>0.44486270397471778</v>
      </c>
      <c r="Y98" s="27">
        <f t="shared" si="26"/>
        <v>0.30848143706276049</v>
      </c>
      <c r="Z98" s="27">
        <f t="shared" si="27"/>
        <v>0.23610031775194518</v>
      </c>
    </row>
    <row r="99" spans="1:26" customFormat="1" ht="12.5" x14ac:dyDescent="0.25">
      <c r="A99" s="2" t="s">
        <v>105</v>
      </c>
      <c r="B99" t="s">
        <v>375</v>
      </c>
      <c r="C99" t="s">
        <v>374</v>
      </c>
      <c r="D99" s="18">
        <f>VLOOKUP(C99,'Infected rate by state'!B:E,4,0)</f>
        <v>6.2179748494527662E-3</v>
      </c>
      <c r="E99" s="2">
        <v>952</v>
      </c>
      <c r="F99" s="2">
        <v>31</v>
      </c>
      <c r="G99" s="2">
        <v>374</v>
      </c>
      <c r="H99" s="4">
        <f t="shared" si="17"/>
        <v>663</v>
      </c>
      <c r="I99" s="2">
        <v>18</v>
      </c>
      <c r="J99" s="4">
        <f t="shared" si="18"/>
        <v>24.5</v>
      </c>
      <c r="K99" s="3">
        <v>130084</v>
      </c>
      <c r="L99" s="3">
        <f t="shared" si="14"/>
        <v>104291</v>
      </c>
      <c r="M99" s="3">
        <v>25793</v>
      </c>
      <c r="N99" s="3">
        <f t="shared" si="19"/>
        <v>1617.7180806324272</v>
      </c>
      <c r="O99" s="3">
        <f t="shared" si="15"/>
        <v>337.83867812562886</v>
      </c>
      <c r="P99" s="3">
        <f t="shared" si="16"/>
        <v>72.865919032163177</v>
      </c>
      <c r="Q99" s="3">
        <v>2</v>
      </c>
      <c r="R99" s="3">
        <v>3</v>
      </c>
      <c r="S99" s="19">
        <f t="shared" si="20"/>
        <v>45.04515708341718</v>
      </c>
      <c r="T99" s="20">
        <f t="shared" si="21"/>
        <v>0.12044159647972508</v>
      </c>
      <c r="U99" s="20">
        <f t="shared" si="22"/>
        <v>6.7941413398819275E-2</v>
      </c>
      <c r="V99" s="21">
        <f t="shared" si="23"/>
        <v>4.7316341474177709E-2</v>
      </c>
      <c r="W99" s="26">
        <f t="shared" si="24"/>
        <v>9.7154558709550898</v>
      </c>
      <c r="X99" s="27">
        <f t="shared" si="25"/>
        <v>0.53974754838639383</v>
      </c>
      <c r="Y99" s="27">
        <f t="shared" si="26"/>
        <v>0.39654921922265673</v>
      </c>
      <c r="Z99" s="27">
        <f t="shared" si="27"/>
        <v>0.31340180228887388</v>
      </c>
    </row>
    <row r="100" spans="1:26" customFormat="1" ht="12.5" x14ac:dyDescent="0.25">
      <c r="A100" s="2" t="s">
        <v>106</v>
      </c>
      <c r="B100" t="s">
        <v>317</v>
      </c>
      <c r="C100" t="s">
        <v>316</v>
      </c>
      <c r="D100" s="18">
        <f>VLOOKUP(C100,'Infected rate by state'!B:E,4,0)</f>
        <v>7.3843274393391549E-3</v>
      </c>
      <c r="E100" s="2">
        <v>696</v>
      </c>
      <c r="F100" s="2">
        <v>75</v>
      </c>
      <c r="G100" s="2">
        <v>321</v>
      </c>
      <c r="H100" s="4">
        <f t="shared" si="17"/>
        <v>508.5</v>
      </c>
      <c r="I100" s="2">
        <v>33</v>
      </c>
      <c r="J100" s="4">
        <f t="shared" si="18"/>
        <v>54</v>
      </c>
      <c r="K100" s="3">
        <v>270519</v>
      </c>
      <c r="L100" s="3">
        <f t="shared" si="14"/>
        <v>213442</v>
      </c>
      <c r="M100" s="3">
        <v>57077</v>
      </c>
      <c r="N100" s="3">
        <f t="shared" si="19"/>
        <v>3995.2017491251777</v>
      </c>
      <c r="O100" s="3">
        <f t="shared" si="15"/>
        <v>839.16863121226436</v>
      </c>
      <c r="P100" s="3">
        <f t="shared" si="16"/>
        <v>182.24385134783444</v>
      </c>
      <c r="Q100" s="3">
        <v>2</v>
      </c>
      <c r="R100" s="3">
        <v>3</v>
      </c>
      <c r="S100" s="19">
        <f t="shared" si="20"/>
        <v>111.88915082830191</v>
      </c>
      <c r="T100" s="20">
        <f t="shared" si="21"/>
        <v>0.34856433279844828</v>
      </c>
      <c r="U100" s="20">
        <f t="shared" si="22"/>
        <v>0.22003766141258979</v>
      </c>
      <c r="V100" s="21">
        <f t="shared" si="23"/>
        <v>0.1607602741785947</v>
      </c>
      <c r="W100" s="26">
        <f t="shared" si="24"/>
        <v>24.299180179711257</v>
      </c>
      <c r="X100" s="27">
        <f t="shared" si="25"/>
        <v>0.73633879332458352</v>
      </c>
      <c r="Y100" s="27">
        <f t="shared" si="26"/>
        <v>0.44998481814280106</v>
      </c>
      <c r="Z100" s="27">
        <f t="shared" si="27"/>
        <v>0.32398906906281677</v>
      </c>
    </row>
    <row r="101" spans="1:26" customFormat="1" ht="12.5" x14ac:dyDescent="0.25">
      <c r="A101" s="2" t="s">
        <v>107</v>
      </c>
      <c r="B101" t="s">
        <v>351</v>
      </c>
      <c r="C101" t="s">
        <v>350</v>
      </c>
      <c r="D101" s="18">
        <f>VLOOKUP(C101,'Infected rate by state'!B:E,4,0)</f>
        <v>9.0315118396853012E-3</v>
      </c>
      <c r="E101" s="3">
        <v>2440</v>
      </c>
      <c r="F101" s="2">
        <v>236</v>
      </c>
      <c r="G101" s="2">
        <v>957</v>
      </c>
      <c r="H101" s="4">
        <f t="shared" si="17"/>
        <v>1698.5</v>
      </c>
      <c r="I101" s="2">
        <v>86</v>
      </c>
      <c r="J101" s="4">
        <f t="shared" si="18"/>
        <v>161</v>
      </c>
      <c r="K101" s="3">
        <v>933913</v>
      </c>
      <c r="L101" s="3">
        <f t="shared" si="14"/>
        <v>762554</v>
      </c>
      <c r="M101" s="3">
        <v>171359</v>
      </c>
      <c r="N101" s="3">
        <f t="shared" si="19"/>
        <v>16869.292633472036</v>
      </c>
      <c r="O101" s="3">
        <f t="shared" si="15"/>
        <v>3499.2154594536473</v>
      </c>
      <c r="P101" s="3">
        <f t="shared" si="16"/>
        <v>748.57776559610488</v>
      </c>
      <c r="Q101" s="3">
        <v>2</v>
      </c>
      <c r="R101" s="3">
        <v>3</v>
      </c>
      <c r="S101" s="19">
        <f t="shared" si="20"/>
        <v>466.5620612604863</v>
      </c>
      <c r="T101" s="20">
        <f t="shared" si="21"/>
        <v>0.48752566484899301</v>
      </c>
      <c r="U101" s="20">
        <f t="shared" si="22"/>
        <v>0.27469064542860544</v>
      </c>
      <c r="V101" s="21">
        <f t="shared" si="23"/>
        <v>0.1912139595329862</v>
      </c>
      <c r="W101" s="26">
        <f t="shared" si="24"/>
        <v>99.810368746147319</v>
      </c>
      <c r="X101" s="27">
        <f t="shared" si="25"/>
        <v>1.1605856830947363</v>
      </c>
      <c r="Y101" s="27">
        <f t="shared" si="26"/>
        <v>0.61994017854749883</v>
      </c>
      <c r="Z101" s="27">
        <f t="shared" si="27"/>
        <v>0.42292529129723438</v>
      </c>
    </row>
    <row r="102" spans="1:26" customFormat="1" ht="12.5" x14ac:dyDescent="0.25">
      <c r="A102" s="2" t="s">
        <v>108</v>
      </c>
      <c r="B102" t="s">
        <v>359</v>
      </c>
      <c r="C102" t="s">
        <v>358</v>
      </c>
      <c r="D102" s="18">
        <f>VLOOKUP(C102,'Infected rate by state'!B:E,4,0)</f>
        <v>1.188659468272998E-3</v>
      </c>
      <c r="E102" s="2">
        <v>937</v>
      </c>
      <c r="F102" s="2">
        <v>50</v>
      </c>
      <c r="G102" s="2">
        <v>367</v>
      </c>
      <c r="H102" s="4">
        <f t="shared" si="17"/>
        <v>652</v>
      </c>
      <c r="I102" s="2">
        <v>27</v>
      </c>
      <c r="J102" s="4">
        <f t="shared" si="18"/>
        <v>38.5</v>
      </c>
      <c r="K102" s="3">
        <v>114922</v>
      </c>
      <c r="L102" s="3">
        <f t="shared" si="14"/>
        <v>89339</v>
      </c>
      <c r="M102" s="3">
        <v>25583</v>
      </c>
      <c r="N102" s="3">
        <f t="shared" si="19"/>
        <v>273.20624682573896</v>
      </c>
      <c r="O102" s="3">
        <f t="shared" si="15"/>
        <v>57.686987180487748</v>
      </c>
      <c r="P102" s="3">
        <f t="shared" si="16"/>
        <v>12.605680171359072</v>
      </c>
      <c r="Q102" s="3">
        <v>2</v>
      </c>
      <c r="R102" s="3">
        <v>3</v>
      </c>
      <c r="S102" s="19">
        <f t="shared" si="20"/>
        <v>7.6915982907317</v>
      </c>
      <c r="T102" s="20">
        <f t="shared" si="21"/>
        <v>2.0958033489732152E-2</v>
      </c>
      <c r="U102" s="20">
        <f t="shared" si="22"/>
        <v>1.1796929893760275E-2</v>
      </c>
      <c r="V102" s="21">
        <f t="shared" si="23"/>
        <v>8.2087495098524012E-3</v>
      </c>
      <c r="W102" s="26">
        <f t="shared" si="24"/>
        <v>1.6807573561812097</v>
      </c>
      <c r="X102" s="27">
        <f t="shared" si="25"/>
        <v>6.2250272451155914E-2</v>
      </c>
      <c r="Y102" s="27">
        <f t="shared" si="26"/>
        <v>4.3656035225485966E-2</v>
      </c>
      <c r="Z102" s="27">
        <f t="shared" si="27"/>
        <v>3.3615147123624192E-2</v>
      </c>
    </row>
    <row r="103" spans="1:26" customFormat="1" ht="12.5" x14ac:dyDescent="0.25">
      <c r="A103" s="2" t="s">
        <v>109</v>
      </c>
      <c r="B103" t="s">
        <v>317</v>
      </c>
      <c r="C103" t="s">
        <v>316</v>
      </c>
      <c r="D103" s="18">
        <f>VLOOKUP(C103,'Infected rate by state'!B:E,4,0)</f>
        <v>7.3843274393391549E-3</v>
      </c>
      <c r="E103" s="2">
        <v>792</v>
      </c>
      <c r="F103" s="2">
        <v>79</v>
      </c>
      <c r="G103" s="2">
        <v>396</v>
      </c>
      <c r="H103" s="4">
        <f t="shared" si="17"/>
        <v>594</v>
      </c>
      <c r="I103" s="2">
        <v>28</v>
      </c>
      <c r="J103" s="4">
        <f t="shared" si="18"/>
        <v>53.5</v>
      </c>
      <c r="K103" s="3">
        <v>294267</v>
      </c>
      <c r="L103" s="3">
        <f t="shared" si="14"/>
        <v>238673</v>
      </c>
      <c r="M103" s="3">
        <v>55594</v>
      </c>
      <c r="N103" s="3">
        <f t="shared" si="19"/>
        <v>4345.9277651840302</v>
      </c>
      <c r="O103" s="3">
        <f t="shared" si="15"/>
        <v>903.72589232086386</v>
      </c>
      <c r="P103" s="3">
        <f t="shared" si="16"/>
        <v>193.91728415271189</v>
      </c>
      <c r="Q103" s="3">
        <v>2</v>
      </c>
      <c r="R103" s="3">
        <v>3</v>
      </c>
      <c r="S103" s="19">
        <f t="shared" si="20"/>
        <v>120.49678564278184</v>
      </c>
      <c r="T103" s="20">
        <f t="shared" si="21"/>
        <v>0.30428481222924708</v>
      </c>
      <c r="U103" s="20">
        <f t="shared" si="22"/>
        <v>0.20285654148616472</v>
      </c>
      <c r="V103" s="21">
        <f t="shared" si="23"/>
        <v>0.15214240611462354</v>
      </c>
      <c r="W103" s="26">
        <f t="shared" si="24"/>
        <v>25.855637887028251</v>
      </c>
      <c r="X103" s="27">
        <f t="shared" si="25"/>
        <v>0.9234156388224376</v>
      </c>
      <c r="Y103" s="27">
        <f t="shared" si="26"/>
        <v>0.48328295115940656</v>
      </c>
      <c r="Z103" s="27">
        <f t="shared" si="27"/>
        <v>0.3272865555320032</v>
      </c>
    </row>
    <row r="104" spans="1:26" customFormat="1" ht="12.5" x14ac:dyDescent="0.25">
      <c r="A104" s="2" t="s">
        <v>110</v>
      </c>
      <c r="B104" t="s">
        <v>404</v>
      </c>
      <c r="C104" t="s">
        <v>403</v>
      </c>
      <c r="D104" s="18">
        <f>VLOOKUP(C104,'Infected rate by state'!B:E,4,0)</f>
        <v>6.3160817769393265E-3</v>
      </c>
      <c r="E104" s="2">
        <v>990</v>
      </c>
      <c r="F104" s="2">
        <v>112</v>
      </c>
      <c r="G104" s="2">
        <v>498</v>
      </c>
      <c r="H104" s="4">
        <f t="shared" si="17"/>
        <v>744</v>
      </c>
      <c r="I104" s="2">
        <v>43</v>
      </c>
      <c r="J104" s="4">
        <f t="shared" si="18"/>
        <v>77.5</v>
      </c>
      <c r="K104" s="3">
        <v>402953</v>
      </c>
      <c r="L104" s="3">
        <f t="shared" si="14"/>
        <v>314858</v>
      </c>
      <c r="M104" s="3">
        <v>88095</v>
      </c>
      <c r="N104" s="3">
        <f t="shared" si="19"/>
        <v>5090.1682005260645</v>
      </c>
      <c r="O104" s="3">
        <f t="shared" si="15"/>
        <v>1072.8508506864514</v>
      </c>
      <c r="P104" s="3">
        <f t="shared" si="16"/>
        <v>233.9437252563711</v>
      </c>
      <c r="Q104" s="3">
        <v>2</v>
      </c>
      <c r="R104" s="3">
        <v>3</v>
      </c>
      <c r="S104" s="19">
        <f t="shared" si="20"/>
        <v>143.04678009152684</v>
      </c>
      <c r="T104" s="20">
        <f t="shared" si="21"/>
        <v>0.28724253030427077</v>
      </c>
      <c r="U104" s="20">
        <f t="shared" si="22"/>
        <v>0.1922671775423748</v>
      </c>
      <c r="V104" s="21">
        <f t="shared" si="23"/>
        <v>0.14449169706214832</v>
      </c>
      <c r="W104" s="26">
        <f t="shared" si="24"/>
        <v>31.192496700849478</v>
      </c>
      <c r="X104" s="27">
        <f t="shared" si="25"/>
        <v>0.72540690001975527</v>
      </c>
      <c r="Y104" s="27">
        <f t="shared" si="26"/>
        <v>0.4024838283980578</v>
      </c>
      <c r="Z104" s="27">
        <f t="shared" si="27"/>
        <v>0.27850443482901321</v>
      </c>
    </row>
    <row r="105" spans="1:26" customFormat="1" ht="12.5" x14ac:dyDescent="0.25">
      <c r="A105" s="2" t="s">
        <v>111</v>
      </c>
      <c r="B105" t="s">
        <v>373</v>
      </c>
      <c r="C105" t="s">
        <v>372</v>
      </c>
      <c r="D105" s="18">
        <f>VLOOKUP(C105,'Infected rate by state'!B:E,4,0)</f>
        <v>8.0007670443122732E-3</v>
      </c>
      <c r="E105" s="3">
        <v>1224</v>
      </c>
      <c r="F105" s="2">
        <v>135</v>
      </c>
      <c r="G105" s="2">
        <v>362</v>
      </c>
      <c r="H105" s="4">
        <f t="shared" si="17"/>
        <v>793</v>
      </c>
      <c r="I105" s="2">
        <v>47</v>
      </c>
      <c r="J105" s="4">
        <f t="shared" si="18"/>
        <v>91</v>
      </c>
      <c r="K105" s="3">
        <v>505727</v>
      </c>
      <c r="L105" s="3">
        <f t="shared" si="14"/>
        <v>405183</v>
      </c>
      <c r="M105" s="3">
        <v>100544</v>
      </c>
      <c r="N105" s="3">
        <f t="shared" si="19"/>
        <v>8092.407830037826</v>
      </c>
      <c r="O105" s="3">
        <f t="shared" si="15"/>
        <v>1690.3990208308201</v>
      </c>
      <c r="P105" s="3">
        <f t="shared" si="16"/>
        <v>364.69542944200612</v>
      </c>
      <c r="Q105" s="3">
        <v>2</v>
      </c>
      <c r="R105" s="3">
        <v>3</v>
      </c>
      <c r="S105" s="19">
        <f t="shared" si="20"/>
        <v>225.38653611077601</v>
      </c>
      <c r="T105" s="20">
        <f t="shared" si="21"/>
        <v>0.62261474063750277</v>
      </c>
      <c r="U105" s="20">
        <f t="shared" si="22"/>
        <v>0.28422009597827996</v>
      </c>
      <c r="V105" s="21">
        <f t="shared" si="23"/>
        <v>0.18413932688788889</v>
      </c>
      <c r="W105" s="26">
        <f t="shared" si="24"/>
        <v>48.626057258934146</v>
      </c>
      <c r="X105" s="27">
        <f t="shared" si="25"/>
        <v>1.0345969629560456</v>
      </c>
      <c r="Y105" s="27">
        <f t="shared" si="26"/>
        <v>0.53435227757070491</v>
      </c>
      <c r="Z105" s="27">
        <f t="shared" si="27"/>
        <v>0.36019301673284554</v>
      </c>
    </row>
    <row r="106" spans="1:26" customFormat="1" ht="12.5" x14ac:dyDescent="0.25">
      <c r="A106" s="2" t="s">
        <v>112</v>
      </c>
      <c r="B106" t="s">
        <v>373</v>
      </c>
      <c r="C106" t="s">
        <v>372</v>
      </c>
      <c r="D106" s="18">
        <f>VLOOKUP(C106,'Infected rate by state'!B:E,4,0)</f>
        <v>8.0007670443122732E-3</v>
      </c>
      <c r="E106" s="3">
        <v>1977</v>
      </c>
      <c r="F106" s="2">
        <v>339</v>
      </c>
      <c r="G106" s="2">
        <v>631</v>
      </c>
      <c r="H106" s="4">
        <f t="shared" si="17"/>
        <v>1304</v>
      </c>
      <c r="I106" s="2">
        <v>115</v>
      </c>
      <c r="J106" s="4">
        <f t="shared" si="18"/>
        <v>227</v>
      </c>
      <c r="K106" s="3">
        <v>679309</v>
      </c>
      <c r="L106" s="3">
        <f t="shared" si="14"/>
        <v>542877</v>
      </c>
      <c r="M106" s="3">
        <v>136432</v>
      </c>
      <c r="N106" s="3">
        <f t="shared" si="19"/>
        <v>10869.986120209453</v>
      </c>
      <c r="O106" s="3">
        <f t="shared" si="15"/>
        <v>2272.6938862238221</v>
      </c>
      <c r="P106" s="3">
        <f t="shared" si="16"/>
        <v>490.86526951450423</v>
      </c>
      <c r="Q106" s="3">
        <v>2</v>
      </c>
      <c r="R106" s="3">
        <v>3</v>
      </c>
      <c r="S106" s="19">
        <f t="shared" si="20"/>
        <v>303.02585149650963</v>
      </c>
      <c r="T106" s="20">
        <f t="shared" si="21"/>
        <v>0.48023114341760637</v>
      </c>
      <c r="U106" s="20">
        <f t="shared" si="22"/>
        <v>0.23238178795744605</v>
      </c>
      <c r="V106" s="21">
        <f t="shared" si="23"/>
        <v>0.15327559509181063</v>
      </c>
      <c r="W106" s="26">
        <f t="shared" si="24"/>
        <v>65.448702601933903</v>
      </c>
      <c r="X106" s="27">
        <f t="shared" si="25"/>
        <v>0.56911915306029481</v>
      </c>
      <c r="Y106" s="27">
        <f t="shared" si="26"/>
        <v>0.28832027577944452</v>
      </c>
      <c r="Z106" s="27">
        <f t="shared" si="27"/>
        <v>0.19306401947473129</v>
      </c>
    </row>
    <row r="107" spans="1:26" customFormat="1" ht="12.5" x14ac:dyDescent="0.25">
      <c r="A107" s="2" t="s">
        <v>112</v>
      </c>
      <c r="B107" t="s">
        <v>387</v>
      </c>
      <c r="C107" t="s">
        <v>386</v>
      </c>
      <c r="D107" s="18">
        <f>VLOOKUP(C107,'Infected rate by state'!B:E,4,0)</f>
        <v>9.1240169504562645E-3</v>
      </c>
      <c r="E107" s="3">
        <v>2217</v>
      </c>
      <c r="F107" s="2">
        <v>282</v>
      </c>
      <c r="G107" s="2">
        <v>798</v>
      </c>
      <c r="H107" s="4">
        <f t="shared" si="17"/>
        <v>1507.5</v>
      </c>
      <c r="I107" s="2">
        <v>41</v>
      </c>
      <c r="J107" s="4">
        <f t="shared" si="18"/>
        <v>161.5</v>
      </c>
      <c r="K107" s="3">
        <v>743619</v>
      </c>
      <c r="L107" s="3">
        <f t="shared" si="14"/>
        <v>590086</v>
      </c>
      <c r="M107" s="3">
        <v>153533</v>
      </c>
      <c r="N107" s="3">
        <f t="shared" si="19"/>
        <v>13569.584721362673</v>
      </c>
      <c r="O107" s="3">
        <f t="shared" si="15"/>
        <v>2844.3802590052446</v>
      </c>
      <c r="P107" s="3">
        <f t="shared" si="16"/>
        <v>616.21756848097948</v>
      </c>
      <c r="Q107" s="3">
        <v>2</v>
      </c>
      <c r="R107" s="3">
        <v>3</v>
      </c>
      <c r="S107" s="19">
        <f t="shared" si="20"/>
        <v>379.25070120069927</v>
      </c>
      <c r="T107" s="20">
        <f t="shared" si="21"/>
        <v>0.47525150526403415</v>
      </c>
      <c r="U107" s="20">
        <f t="shared" si="22"/>
        <v>0.25157592119449373</v>
      </c>
      <c r="V107" s="21">
        <f t="shared" si="23"/>
        <v>0.17106481786229105</v>
      </c>
      <c r="W107" s="26">
        <f t="shared" si="24"/>
        <v>82.162342464130603</v>
      </c>
      <c r="X107" s="27">
        <f t="shared" si="25"/>
        <v>2.0039595722958685</v>
      </c>
      <c r="Y107" s="27">
        <f t="shared" si="26"/>
        <v>0.50874515457666003</v>
      </c>
      <c r="Z107" s="27">
        <f t="shared" si="27"/>
        <v>0.29135582434088864</v>
      </c>
    </row>
    <row r="108" spans="1:26" customFormat="1" ht="12.5" x14ac:dyDescent="0.25">
      <c r="A108" s="2" t="s">
        <v>113</v>
      </c>
      <c r="B108" t="s">
        <v>355</v>
      </c>
      <c r="C108" t="s">
        <v>354</v>
      </c>
      <c r="D108" s="18">
        <f>VLOOKUP(C108,'Infected rate by state'!B:E,4,0)</f>
        <v>1.1948400031748969E-2</v>
      </c>
      <c r="E108" s="2">
        <v>609</v>
      </c>
      <c r="F108" s="2">
        <v>80</v>
      </c>
      <c r="G108" s="2">
        <v>287</v>
      </c>
      <c r="H108" s="4">
        <f t="shared" si="17"/>
        <v>448</v>
      </c>
      <c r="I108" s="2">
        <v>40</v>
      </c>
      <c r="J108" s="4">
        <f t="shared" si="18"/>
        <v>60</v>
      </c>
      <c r="K108" s="3">
        <v>159671</v>
      </c>
      <c r="L108" s="3">
        <f t="shared" si="14"/>
        <v>131112</v>
      </c>
      <c r="M108" s="3">
        <v>28559</v>
      </c>
      <c r="N108" s="3">
        <f t="shared" si="19"/>
        <v>3815.6259629387796</v>
      </c>
      <c r="O108" s="3">
        <f t="shared" si="15"/>
        <v>789.80346069464463</v>
      </c>
      <c r="P108" s="3">
        <f t="shared" si="16"/>
        <v>168.52343621899598</v>
      </c>
      <c r="Q108" s="3">
        <v>2</v>
      </c>
      <c r="R108" s="3">
        <v>3</v>
      </c>
      <c r="S108" s="19">
        <f t="shared" si="20"/>
        <v>105.30712809261928</v>
      </c>
      <c r="T108" s="20">
        <f t="shared" si="21"/>
        <v>0.36692379126348179</v>
      </c>
      <c r="U108" s="20">
        <f t="shared" si="22"/>
        <v>0.23506055377816804</v>
      </c>
      <c r="V108" s="21">
        <f t="shared" si="23"/>
        <v>0.17291810852646844</v>
      </c>
      <c r="W108" s="26">
        <f t="shared" si="24"/>
        <v>22.469791495866129</v>
      </c>
      <c r="X108" s="27">
        <f t="shared" si="25"/>
        <v>0.56174478739665323</v>
      </c>
      <c r="Y108" s="27">
        <f t="shared" si="26"/>
        <v>0.37449652493110214</v>
      </c>
      <c r="Z108" s="27">
        <f t="shared" si="27"/>
        <v>0.28087239369832662</v>
      </c>
    </row>
    <row r="109" spans="1:26" customFormat="1" ht="12.5" x14ac:dyDescent="0.25">
      <c r="A109" s="2" t="s">
        <v>114</v>
      </c>
      <c r="B109" t="s">
        <v>367</v>
      </c>
      <c r="C109" t="s">
        <v>366</v>
      </c>
      <c r="D109" s="18">
        <f>VLOOKUP(C109,'Infected rate by state'!B:E,4,0)</f>
        <v>2.4682967074759195E-2</v>
      </c>
      <c r="E109" s="3">
        <v>3819</v>
      </c>
      <c r="F109" s="2">
        <v>175</v>
      </c>
      <c r="G109" s="3">
        <v>1057</v>
      </c>
      <c r="H109" s="4">
        <f t="shared" si="17"/>
        <v>2438</v>
      </c>
      <c r="I109" s="2">
        <v>98</v>
      </c>
      <c r="J109" s="4">
        <f t="shared" si="18"/>
        <v>136.5</v>
      </c>
      <c r="K109" s="3">
        <v>1048868</v>
      </c>
      <c r="L109" s="3">
        <f t="shared" si="14"/>
        <v>848793</v>
      </c>
      <c r="M109" s="3">
        <v>200075</v>
      </c>
      <c r="N109" s="3">
        <f t="shared" si="19"/>
        <v>51778.348619537057</v>
      </c>
      <c r="O109" s="3">
        <f t="shared" si="15"/>
        <v>10776.190718833706</v>
      </c>
      <c r="P109" s="3">
        <f t="shared" si="16"/>
        <v>2314.6460914662048</v>
      </c>
      <c r="Q109" s="3">
        <v>2</v>
      </c>
      <c r="R109" s="3">
        <v>3</v>
      </c>
      <c r="S109" s="19">
        <f t="shared" si="20"/>
        <v>1436.8254291778276</v>
      </c>
      <c r="T109" s="20">
        <f t="shared" si="21"/>
        <v>1.3593428847472351</v>
      </c>
      <c r="U109" s="20">
        <f t="shared" si="22"/>
        <v>0.58934595126243949</v>
      </c>
      <c r="V109" s="21">
        <f t="shared" si="23"/>
        <v>0.37623080104158879</v>
      </c>
      <c r="W109" s="26">
        <f t="shared" si="24"/>
        <v>308.61947886216063</v>
      </c>
      <c r="X109" s="27">
        <f t="shared" si="25"/>
        <v>3.1491783557363329</v>
      </c>
      <c r="Y109" s="27">
        <f t="shared" si="26"/>
        <v>2.2609485630927519</v>
      </c>
      <c r="Z109" s="27">
        <f t="shared" si="27"/>
        <v>1.7635398792123465</v>
      </c>
    </row>
    <row r="110" spans="1:26" customFormat="1" ht="12.5" x14ac:dyDescent="0.25">
      <c r="A110" s="2" t="s">
        <v>115</v>
      </c>
      <c r="B110" t="s">
        <v>393</v>
      </c>
      <c r="C110" t="s">
        <v>392</v>
      </c>
      <c r="D110" s="18">
        <f>VLOOKUP(C110,'Infected rate by state'!B:E,4,0)</f>
        <v>7.5097590818065515E-3</v>
      </c>
      <c r="E110" s="3">
        <v>1145</v>
      </c>
      <c r="F110" s="2">
        <v>120</v>
      </c>
      <c r="G110" s="2">
        <v>536</v>
      </c>
      <c r="H110" s="4">
        <f t="shared" si="17"/>
        <v>840.5</v>
      </c>
      <c r="I110" s="2">
        <v>44</v>
      </c>
      <c r="J110" s="4">
        <f t="shared" si="18"/>
        <v>82</v>
      </c>
      <c r="K110" s="3">
        <v>418633</v>
      </c>
      <c r="L110" s="3">
        <f t="shared" si="14"/>
        <v>342572</v>
      </c>
      <c r="M110" s="3">
        <v>76061</v>
      </c>
      <c r="N110" s="3">
        <f t="shared" si="19"/>
        <v>6287.6659473878444</v>
      </c>
      <c r="O110" s="3">
        <f t="shared" si="15"/>
        <v>1303.1844892527351</v>
      </c>
      <c r="P110" s="3">
        <f t="shared" si="16"/>
        <v>278.5069613547214</v>
      </c>
      <c r="Q110" s="3">
        <v>2</v>
      </c>
      <c r="R110" s="3">
        <v>3</v>
      </c>
      <c r="S110" s="19">
        <f t="shared" si="20"/>
        <v>173.7579319003647</v>
      </c>
      <c r="T110" s="20">
        <f t="shared" si="21"/>
        <v>0.32417524608276993</v>
      </c>
      <c r="U110" s="20">
        <f t="shared" si="22"/>
        <v>0.20673162629430661</v>
      </c>
      <c r="V110" s="21">
        <f t="shared" si="23"/>
        <v>0.15175365231472898</v>
      </c>
      <c r="W110" s="26">
        <f t="shared" si="24"/>
        <v>37.134261513962855</v>
      </c>
      <c r="X110" s="27">
        <f t="shared" si="25"/>
        <v>0.84396048895370124</v>
      </c>
      <c r="Y110" s="27">
        <f t="shared" si="26"/>
        <v>0.45285684773125434</v>
      </c>
      <c r="Z110" s="27">
        <f t="shared" si="27"/>
        <v>0.30945217928302376</v>
      </c>
    </row>
    <row r="111" spans="1:26" customFormat="1" ht="12.5" x14ac:dyDescent="0.25">
      <c r="A111" s="2" t="s">
        <v>116</v>
      </c>
      <c r="B111" t="s">
        <v>383</v>
      </c>
      <c r="C111" t="s">
        <v>382</v>
      </c>
      <c r="D111" s="18">
        <f>VLOOKUP(C111,'Infected rate by state'!B:E,4,0)</f>
        <v>8.525765865415048E-3</v>
      </c>
      <c r="E111" s="3">
        <v>2426</v>
      </c>
      <c r="F111" s="2">
        <v>211</v>
      </c>
      <c r="G111" s="2">
        <v>929</v>
      </c>
      <c r="H111" s="4">
        <f t="shared" si="17"/>
        <v>1677.5</v>
      </c>
      <c r="I111" s="2">
        <v>61</v>
      </c>
      <c r="J111" s="4">
        <f t="shared" si="18"/>
        <v>136</v>
      </c>
      <c r="K111" s="3">
        <v>825408</v>
      </c>
      <c r="L111" s="3">
        <f t="shared" si="14"/>
        <v>642209</v>
      </c>
      <c r="M111" s="3">
        <v>183199</v>
      </c>
      <c r="N111" s="3">
        <f t="shared" si="19"/>
        <v>14074.470702881008</v>
      </c>
      <c r="O111" s="3">
        <f t="shared" si="15"/>
        <v>2970.9126718952439</v>
      </c>
      <c r="P111" s="3">
        <f t="shared" si="16"/>
        <v>648.97283500019546</v>
      </c>
      <c r="Q111" s="3">
        <v>2</v>
      </c>
      <c r="R111" s="3">
        <v>3</v>
      </c>
      <c r="S111" s="19">
        <f t="shared" si="20"/>
        <v>396.12168958603252</v>
      </c>
      <c r="T111" s="20">
        <f t="shared" si="21"/>
        <v>0.42639579072769918</v>
      </c>
      <c r="U111" s="20">
        <f t="shared" si="22"/>
        <v>0.23613811599763487</v>
      </c>
      <c r="V111" s="21">
        <f t="shared" si="23"/>
        <v>0.163281817636452</v>
      </c>
      <c r="W111" s="26">
        <f t="shared" si="24"/>
        <v>86.529711333359401</v>
      </c>
      <c r="X111" s="27">
        <f t="shared" si="25"/>
        <v>1.4185198579239247</v>
      </c>
      <c r="Y111" s="27">
        <f t="shared" si="26"/>
        <v>0.63624787745117206</v>
      </c>
      <c r="Z111" s="27">
        <f t="shared" si="27"/>
        <v>0.41009341864151377</v>
      </c>
    </row>
    <row r="112" spans="1:26" customFormat="1" ht="12.5" x14ac:dyDescent="0.25">
      <c r="A112" s="2" t="s">
        <v>117</v>
      </c>
      <c r="B112" t="s">
        <v>319</v>
      </c>
      <c r="C112" t="s">
        <v>318</v>
      </c>
      <c r="D112" s="18">
        <f>VLOOKUP(C112,'Infected rate by state'!B:E,4,0)</f>
        <v>1.6392760880107365E-2</v>
      </c>
      <c r="E112" s="3">
        <v>2855</v>
      </c>
      <c r="F112" s="2">
        <v>323</v>
      </c>
      <c r="G112" s="2">
        <v>751</v>
      </c>
      <c r="H112" s="4">
        <f t="shared" si="17"/>
        <v>1803</v>
      </c>
      <c r="I112" s="2">
        <v>115</v>
      </c>
      <c r="J112" s="4">
        <f t="shared" si="18"/>
        <v>219</v>
      </c>
      <c r="K112" s="3">
        <v>1196337</v>
      </c>
      <c r="L112" s="3">
        <f t="shared" si="14"/>
        <v>950834</v>
      </c>
      <c r="M112" s="3">
        <v>245503</v>
      </c>
      <c r="N112" s="3">
        <f t="shared" si="19"/>
        <v>39222.532746050012</v>
      </c>
      <c r="O112" s="3">
        <f t="shared" si="15"/>
        <v>8216.9308968758123</v>
      </c>
      <c r="P112" s="3">
        <f t="shared" si="16"/>
        <v>1778.9408042186851</v>
      </c>
      <c r="Q112" s="3">
        <v>2</v>
      </c>
      <c r="R112" s="3">
        <v>3</v>
      </c>
      <c r="S112" s="19">
        <f t="shared" si="20"/>
        <v>1095.5907862501083</v>
      </c>
      <c r="T112" s="20">
        <f t="shared" si="21"/>
        <v>1.4588425915447514</v>
      </c>
      <c r="U112" s="20">
        <f t="shared" si="22"/>
        <v>0.60764879991686538</v>
      </c>
      <c r="V112" s="21">
        <f t="shared" si="23"/>
        <v>0.38374458362525682</v>
      </c>
      <c r="W112" s="26">
        <f t="shared" si="24"/>
        <v>237.19210722915801</v>
      </c>
      <c r="X112" s="27">
        <f t="shared" si="25"/>
        <v>2.0625400628622437</v>
      </c>
      <c r="Y112" s="27">
        <f t="shared" si="26"/>
        <v>1.0830689827815434</v>
      </c>
      <c r="Z112" s="27">
        <f t="shared" si="27"/>
        <v>0.73434088925435914</v>
      </c>
    </row>
    <row r="113" spans="1:26" customFormat="1" ht="12.5" x14ac:dyDescent="0.25">
      <c r="A113" s="2" t="s">
        <v>118</v>
      </c>
      <c r="B113" t="s">
        <v>355</v>
      </c>
      <c r="C113" t="s">
        <v>354</v>
      </c>
      <c r="D113" s="18">
        <f>VLOOKUP(C113,'Infected rate by state'!B:E,4,0)</f>
        <v>1.1948400031748969E-2</v>
      </c>
      <c r="E113" s="3">
        <v>1546</v>
      </c>
      <c r="F113" s="2">
        <v>85</v>
      </c>
      <c r="G113" s="2">
        <v>504</v>
      </c>
      <c r="H113" s="4">
        <f t="shared" si="17"/>
        <v>1025</v>
      </c>
      <c r="I113" s="2">
        <v>30</v>
      </c>
      <c r="J113" s="4">
        <f t="shared" si="18"/>
        <v>57.5</v>
      </c>
      <c r="K113" s="3">
        <v>240419</v>
      </c>
      <c r="L113" s="3">
        <f t="shared" si="14"/>
        <v>194343</v>
      </c>
      <c r="M113" s="3">
        <v>46076</v>
      </c>
      <c r="N113" s="3">
        <f t="shared" si="19"/>
        <v>5745.2447744661113</v>
      </c>
      <c r="O113" s="3">
        <f t="shared" si="15"/>
        <v>1196.1980583225056</v>
      </c>
      <c r="P113" s="3">
        <f t="shared" si="16"/>
        <v>257.0615464418571</v>
      </c>
      <c r="Q113" s="3">
        <v>2</v>
      </c>
      <c r="R113" s="3">
        <v>3</v>
      </c>
      <c r="S113" s="19">
        <f t="shared" si="20"/>
        <v>159.49307444300075</v>
      </c>
      <c r="T113" s="20">
        <f t="shared" si="21"/>
        <v>0.31645451278373166</v>
      </c>
      <c r="U113" s="20">
        <f t="shared" si="22"/>
        <v>0.15560299945658609</v>
      </c>
      <c r="V113" s="21">
        <f t="shared" si="23"/>
        <v>0.10316498993725792</v>
      </c>
      <c r="W113" s="26">
        <f t="shared" si="24"/>
        <v>34.274872858914279</v>
      </c>
      <c r="X113" s="27">
        <f t="shared" si="25"/>
        <v>1.1424957619638092</v>
      </c>
      <c r="Y113" s="27">
        <f t="shared" si="26"/>
        <v>0.59608474537242229</v>
      </c>
      <c r="Z113" s="27">
        <f t="shared" si="27"/>
        <v>0.40323379834016798</v>
      </c>
    </row>
    <row r="114" spans="1:26" customFormat="1" ht="12.5" x14ac:dyDescent="0.25">
      <c r="A114" s="2" t="s">
        <v>119</v>
      </c>
      <c r="B114" t="s">
        <v>373</v>
      </c>
      <c r="C114" t="s">
        <v>372</v>
      </c>
      <c r="D114" s="18">
        <f>VLOOKUP(C114,'Infected rate by state'!B:E,4,0)</f>
        <v>8.0007670443122732E-3</v>
      </c>
      <c r="E114" s="2">
        <v>603</v>
      </c>
      <c r="F114" s="2">
        <v>64</v>
      </c>
      <c r="G114" s="2">
        <v>253</v>
      </c>
      <c r="H114" s="4">
        <f t="shared" si="17"/>
        <v>428</v>
      </c>
      <c r="I114" s="2">
        <v>25</v>
      </c>
      <c r="J114" s="4">
        <f t="shared" si="18"/>
        <v>44.5</v>
      </c>
      <c r="K114" s="3">
        <v>229268</v>
      </c>
      <c r="L114" s="3">
        <f t="shared" si="14"/>
        <v>177904</v>
      </c>
      <c r="M114" s="3">
        <v>51364</v>
      </c>
      <c r="N114" s="3">
        <f t="shared" si="19"/>
        <v>3668.6397174307726</v>
      </c>
      <c r="O114" s="3">
        <f t="shared" si="15"/>
        <v>775.12231202001738</v>
      </c>
      <c r="P114" s="3">
        <f t="shared" si="16"/>
        <v>169.5057099407087</v>
      </c>
      <c r="Q114" s="3">
        <v>2</v>
      </c>
      <c r="R114" s="3">
        <v>3</v>
      </c>
      <c r="S114" s="19">
        <f t="shared" si="20"/>
        <v>103.34964160266898</v>
      </c>
      <c r="T114" s="20">
        <f t="shared" si="21"/>
        <v>0.40849660712517383</v>
      </c>
      <c r="U114" s="20">
        <f t="shared" si="22"/>
        <v>0.24147112523988079</v>
      </c>
      <c r="V114" s="21">
        <f t="shared" si="23"/>
        <v>0.17139244046877111</v>
      </c>
      <c r="W114" s="26">
        <f t="shared" si="24"/>
        <v>22.600761325427825</v>
      </c>
      <c r="X114" s="27">
        <f t="shared" si="25"/>
        <v>0.90403045301711304</v>
      </c>
      <c r="Y114" s="27">
        <f t="shared" si="26"/>
        <v>0.50788227697590616</v>
      </c>
      <c r="Z114" s="27">
        <f t="shared" si="27"/>
        <v>0.35313689570980977</v>
      </c>
    </row>
    <row r="115" spans="1:26" customFormat="1" ht="12.5" x14ac:dyDescent="0.25">
      <c r="A115" s="2" t="s">
        <v>120</v>
      </c>
      <c r="B115" t="s">
        <v>333</v>
      </c>
      <c r="C115" t="s">
        <v>332</v>
      </c>
      <c r="D115" s="18">
        <f>VLOOKUP(C115,'Infected rate by state'!B:E,4,0)</f>
        <v>1.4486816526494731E-2</v>
      </c>
      <c r="E115" s="3">
        <v>1041</v>
      </c>
      <c r="F115" s="2">
        <v>172</v>
      </c>
      <c r="G115" s="2">
        <v>402</v>
      </c>
      <c r="H115" s="4">
        <f t="shared" si="17"/>
        <v>721.5</v>
      </c>
      <c r="I115" s="2">
        <v>89</v>
      </c>
      <c r="J115" s="4">
        <f t="shared" si="18"/>
        <v>130.5</v>
      </c>
      <c r="K115" s="3">
        <v>385733</v>
      </c>
      <c r="L115" s="3">
        <f t="shared" si="14"/>
        <v>317877</v>
      </c>
      <c r="M115" s="3">
        <v>67856</v>
      </c>
      <c r="N115" s="3">
        <f t="shared" si="19"/>
        <v>11176.086398428784</v>
      </c>
      <c r="O115" s="3">
        <f t="shared" si="15"/>
        <v>2310.2297259236161</v>
      </c>
      <c r="P115" s="3">
        <f t="shared" si="16"/>
        <v>492.12489046768792</v>
      </c>
      <c r="Q115" s="3">
        <v>2</v>
      </c>
      <c r="R115" s="3">
        <v>3</v>
      </c>
      <c r="S115" s="19">
        <f t="shared" si="20"/>
        <v>308.0306301231488</v>
      </c>
      <c r="T115" s="20">
        <f t="shared" si="21"/>
        <v>0.76624534856504678</v>
      </c>
      <c r="U115" s="20">
        <f t="shared" si="22"/>
        <v>0.42693088028156451</v>
      </c>
      <c r="V115" s="21">
        <f t="shared" si="23"/>
        <v>0.29589878013751086</v>
      </c>
      <c r="W115" s="26">
        <f t="shared" si="24"/>
        <v>65.616652062358384</v>
      </c>
      <c r="X115" s="27">
        <f t="shared" si="25"/>
        <v>0.73726575350964474</v>
      </c>
      <c r="Y115" s="27">
        <f t="shared" si="26"/>
        <v>0.50280959434757377</v>
      </c>
      <c r="Z115" s="27">
        <f t="shared" si="27"/>
        <v>0.38149216315324641</v>
      </c>
    </row>
    <row r="116" spans="1:26" customFormat="1" ht="12.5" x14ac:dyDescent="0.25">
      <c r="A116" s="2" t="s">
        <v>121</v>
      </c>
      <c r="B116" t="s">
        <v>329</v>
      </c>
      <c r="C116" t="s">
        <v>328</v>
      </c>
      <c r="D116" s="18">
        <f>VLOOKUP(C116,'Infected rate by state'!B:E,4,0)</f>
        <v>8.2089238253047912E-4</v>
      </c>
      <c r="E116" s="3">
        <v>2623</v>
      </c>
      <c r="F116" s="2">
        <v>219</v>
      </c>
      <c r="G116" s="2">
        <v>795</v>
      </c>
      <c r="H116" s="4">
        <f t="shared" si="17"/>
        <v>1709</v>
      </c>
      <c r="I116" s="2">
        <v>73</v>
      </c>
      <c r="J116" s="4">
        <f t="shared" si="18"/>
        <v>146</v>
      </c>
      <c r="K116" s="3">
        <v>1114023</v>
      </c>
      <c r="L116" s="3">
        <f t="shared" si="14"/>
        <v>875897</v>
      </c>
      <c r="M116" s="3">
        <v>238126</v>
      </c>
      <c r="N116" s="3">
        <f t="shared" si="19"/>
        <v>1828.9859893275038</v>
      </c>
      <c r="O116" s="3">
        <f t="shared" si="15"/>
        <v>384.6477436738918</v>
      </c>
      <c r="P116" s="3">
        <f t="shared" si="16"/>
        <v>83.658313132040135</v>
      </c>
      <c r="Q116" s="3">
        <v>2</v>
      </c>
      <c r="R116" s="3">
        <v>3</v>
      </c>
      <c r="S116" s="19">
        <f t="shared" si="20"/>
        <v>51.286365823185569</v>
      </c>
      <c r="T116" s="20">
        <f t="shared" si="21"/>
        <v>6.4511151978849768E-2</v>
      </c>
      <c r="U116" s="20">
        <f t="shared" si="22"/>
        <v>3.0009576256983951E-2</v>
      </c>
      <c r="V116" s="21">
        <f t="shared" si="23"/>
        <v>1.9552560359582756E-2</v>
      </c>
      <c r="W116" s="26">
        <f t="shared" si="24"/>
        <v>11.154441750938684</v>
      </c>
      <c r="X116" s="27">
        <f t="shared" si="25"/>
        <v>0.1528005719306669</v>
      </c>
      <c r="Y116" s="27">
        <f t="shared" si="26"/>
        <v>7.640028596533345E-2</v>
      </c>
      <c r="Z116" s="27">
        <f t="shared" si="27"/>
        <v>5.0933523976888967E-2</v>
      </c>
    </row>
    <row r="117" spans="1:26" customFormat="1" ht="12.5" x14ac:dyDescent="0.25">
      <c r="A117" s="2" t="s">
        <v>122</v>
      </c>
      <c r="B117" t="s">
        <v>343</v>
      </c>
      <c r="C117" t="s">
        <v>342</v>
      </c>
      <c r="D117" s="18">
        <f>VLOOKUP(C117,'Infected rate by state'!B:E,4,0)</f>
        <v>1.6300221488851765E-2</v>
      </c>
      <c r="E117" s="2">
        <v>707</v>
      </c>
      <c r="F117" s="2">
        <v>65</v>
      </c>
      <c r="G117" s="2">
        <v>399</v>
      </c>
      <c r="H117" s="4">
        <f t="shared" si="17"/>
        <v>553</v>
      </c>
      <c r="I117" s="2">
        <v>32</v>
      </c>
      <c r="J117" s="4">
        <f t="shared" si="18"/>
        <v>48.5</v>
      </c>
      <c r="K117" s="3">
        <v>206176</v>
      </c>
      <c r="L117" s="3">
        <f t="shared" si="14"/>
        <v>168219</v>
      </c>
      <c r="M117" s="3">
        <v>37957</v>
      </c>
      <c r="N117" s="3">
        <f t="shared" si="19"/>
        <v>6721.4289313710033</v>
      </c>
      <c r="O117" s="3">
        <f t="shared" si="15"/>
        <v>1394.6259233004362</v>
      </c>
      <c r="P117" s="3">
        <f t="shared" si="16"/>
        <v>298.45100155861485</v>
      </c>
      <c r="Q117" s="3">
        <v>2</v>
      </c>
      <c r="R117" s="3">
        <v>3</v>
      </c>
      <c r="S117" s="19">
        <f t="shared" si="20"/>
        <v>185.95012310672482</v>
      </c>
      <c r="T117" s="20">
        <f t="shared" si="21"/>
        <v>0.466040408788784</v>
      </c>
      <c r="U117" s="20">
        <f t="shared" si="22"/>
        <v>0.33625700380962897</v>
      </c>
      <c r="V117" s="21">
        <f t="shared" si="23"/>
        <v>0.26301290396990779</v>
      </c>
      <c r="W117" s="26">
        <f t="shared" si="24"/>
        <v>39.793466874481979</v>
      </c>
      <c r="X117" s="27">
        <f t="shared" si="25"/>
        <v>1.2435458398275618</v>
      </c>
      <c r="Y117" s="27">
        <f t="shared" si="26"/>
        <v>0.8204838530821027</v>
      </c>
      <c r="Z117" s="27">
        <f t="shared" si="27"/>
        <v>0.61220718268433816</v>
      </c>
    </row>
    <row r="118" spans="1:26" customFormat="1" ht="12.5" x14ac:dyDescent="0.25">
      <c r="A118" s="2" t="s">
        <v>123</v>
      </c>
      <c r="B118" t="s">
        <v>393</v>
      </c>
      <c r="C118" t="s">
        <v>392</v>
      </c>
      <c r="D118" s="18">
        <f>VLOOKUP(C118,'Infected rate by state'!B:E,4,0)</f>
        <v>7.5097590818065515E-3</v>
      </c>
      <c r="E118" s="3">
        <v>14062</v>
      </c>
      <c r="F118" s="3">
        <v>1790</v>
      </c>
      <c r="G118" s="3">
        <v>5130</v>
      </c>
      <c r="H118" s="4">
        <f t="shared" si="17"/>
        <v>9596</v>
      </c>
      <c r="I118" s="2">
        <v>652</v>
      </c>
      <c r="J118" s="4">
        <f t="shared" si="18"/>
        <v>1221</v>
      </c>
      <c r="K118" s="3">
        <v>5278689</v>
      </c>
      <c r="L118" s="3">
        <f t="shared" si="14"/>
        <v>4509419</v>
      </c>
      <c r="M118" s="3">
        <v>769270</v>
      </c>
      <c r="N118" s="3">
        <f t="shared" si="19"/>
        <v>79283.36531556469</v>
      </c>
      <c r="O118" s="3">
        <f t="shared" si="15"/>
        <v>16161.475560040943</v>
      </c>
      <c r="P118" s="3">
        <f t="shared" si="16"/>
        <v>3383.2178075631768</v>
      </c>
      <c r="Q118" s="3">
        <v>2</v>
      </c>
      <c r="R118" s="3">
        <v>3</v>
      </c>
      <c r="S118" s="19">
        <f t="shared" si="20"/>
        <v>2154.863408005459</v>
      </c>
      <c r="T118" s="20">
        <f t="shared" si="21"/>
        <v>0.42005134658975807</v>
      </c>
      <c r="U118" s="20">
        <f t="shared" si="22"/>
        <v>0.22455850437739255</v>
      </c>
      <c r="V118" s="21">
        <f t="shared" si="23"/>
        <v>0.15324017977566912</v>
      </c>
      <c r="W118" s="26">
        <f t="shared" si="24"/>
        <v>451.09570767509024</v>
      </c>
      <c r="X118" s="27">
        <f t="shared" si="25"/>
        <v>0.69186458232375803</v>
      </c>
      <c r="Y118" s="27">
        <f t="shared" si="26"/>
        <v>0.36944775403365293</v>
      </c>
      <c r="Z118" s="27">
        <f t="shared" si="27"/>
        <v>0.25200877523748055</v>
      </c>
    </row>
    <row r="119" spans="1:26" customFormat="1" ht="12.5" x14ac:dyDescent="0.25">
      <c r="A119" s="2" t="s">
        <v>124</v>
      </c>
      <c r="B119" t="s">
        <v>325</v>
      </c>
      <c r="C119" t="s">
        <v>324</v>
      </c>
      <c r="D119" s="18">
        <f>VLOOKUP(C119,'Infected rate by state'!B:E,4,0)</f>
        <v>8.9298079160438481E-3</v>
      </c>
      <c r="E119" s="3">
        <v>1188</v>
      </c>
      <c r="F119" s="2">
        <v>160</v>
      </c>
      <c r="G119" s="2">
        <v>329</v>
      </c>
      <c r="H119" s="4">
        <f t="shared" si="17"/>
        <v>758.5</v>
      </c>
      <c r="I119" s="2">
        <v>45</v>
      </c>
      <c r="J119" s="4">
        <f t="shared" si="18"/>
        <v>102.5</v>
      </c>
      <c r="K119" s="3">
        <v>351228</v>
      </c>
      <c r="L119" s="3">
        <f t="shared" si="14"/>
        <v>238491</v>
      </c>
      <c r="M119" s="3">
        <v>112737</v>
      </c>
      <c r="N119" s="3">
        <f t="shared" si="19"/>
        <v>6272.797149472497</v>
      </c>
      <c r="O119" s="3">
        <f t="shared" si="15"/>
        <v>1383.108211855671</v>
      </c>
      <c r="P119" s="3">
        <f t="shared" si="16"/>
        <v>317.25409899975648</v>
      </c>
      <c r="Q119" s="3">
        <v>2</v>
      </c>
      <c r="R119" s="3">
        <v>3</v>
      </c>
      <c r="S119" s="19">
        <f t="shared" si="20"/>
        <v>184.41442824742279</v>
      </c>
      <c r="T119" s="20">
        <f t="shared" si="21"/>
        <v>0.56053017704383823</v>
      </c>
      <c r="U119" s="20">
        <f t="shared" si="22"/>
        <v>0.24313042616667474</v>
      </c>
      <c r="V119" s="21">
        <f t="shared" si="23"/>
        <v>0.15523100020826835</v>
      </c>
      <c r="W119" s="26">
        <f t="shared" si="24"/>
        <v>42.300546533300867</v>
      </c>
      <c r="X119" s="27">
        <f t="shared" si="25"/>
        <v>0.94001214518446374</v>
      </c>
      <c r="Y119" s="27">
        <f t="shared" si="26"/>
        <v>0.41268825886147187</v>
      </c>
      <c r="Z119" s="27">
        <f t="shared" si="27"/>
        <v>0.26437841583313043</v>
      </c>
    </row>
    <row r="120" spans="1:26" customFormat="1" ht="12.5" x14ac:dyDescent="0.25">
      <c r="A120" s="2" t="s">
        <v>125</v>
      </c>
      <c r="B120" t="s">
        <v>402</v>
      </c>
      <c r="C120" t="s">
        <v>401</v>
      </c>
      <c r="D120" s="18">
        <f>VLOOKUP(C120,'Infected rate by state'!B:E,4,0)</f>
        <v>2.0032295834281305E-3</v>
      </c>
      <c r="E120" s="3">
        <v>1561</v>
      </c>
      <c r="F120" s="2">
        <v>162</v>
      </c>
      <c r="G120" s="2">
        <v>382</v>
      </c>
      <c r="H120" s="4">
        <f t="shared" si="17"/>
        <v>971.5</v>
      </c>
      <c r="I120" s="2">
        <v>64</v>
      </c>
      <c r="J120" s="4">
        <f t="shared" si="18"/>
        <v>113</v>
      </c>
      <c r="K120" s="3">
        <v>276340</v>
      </c>
      <c r="L120" s="3">
        <f t="shared" si="14"/>
        <v>212999</v>
      </c>
      <c r="M120" s="3">
        <v>63341</v>
      </c>
      <c r="N120" s="3">
        <f t="shared" si="19"/>
        <v>1107.1449261690591</v>
      </c>
      <c r="O120" s="3">
        <f t="shared" si="15"/>
        <v>234.46598333046626</v>
      </c>
      <c r="P120" s="3">
        <f t="shared" si="16"/>
        <v>51.413100001664716</v>
      </c>
      <c r="Q120" s="3">
        <v>2</v>
      </c>
      <c r="R120" s="3">
        <v>3</v>
      </c>
      <c r="S120" s="19">
        <f t="shared" si="20"/>
        <v>31.262131110728834</v>
      </c>
      <c r="T120" s="20">
        <f t="shared" si="21"/>
        <v>8.1838039556881764E-2</v>
      </c>
      <c r="U120" s="20">
        <f t="shared" si="22"/>
        <v>3.217923943461537E-2</v>
      </c>
      <c r="V120" s="21">
        <f t="shared" si="23"/>
        <v>2.0026989821094705E-2</v>
      </c>
      <c r="W120" s="26">
        <f t="shared" si="24"/>
        <v>6.8550800002219621</v>
      </c>
      <c r="X120" s="27">
        <f t="shared" si="25"/>
        <v>0.10711062500346816</v>
      </c>
      <c r="Y120" s="27">
        <f t="shared" si="26"/>
        <v>6.0664424780725326E-2</v>
      </c>
      <c r="Z120" s="27">
        <f t="shared" si="27"/>
        <v>4.2315308643345442E-2</v>
      </c>
    </row>
    <row r="121" spans="1:26" customFormat="1" ht="12.5" x14ac:dyDescent="0.25">
      <c r="A121" s="2" t="s">
        <v>126</v>
      </c>
      <c r="B121" t="s">
        <v>307</v>
      </c>
      <c r="C121" t="s">
        <v>306</v>
      </c>
      <c r="D121" s="18">
        <f>VLOOKUP(C121,'Infected rate by state'!B:E,4,0)</f>
        <v>1.0017032509739916E-2</v>
      </c>
      <c r="E121" s="3">
        <v>1804</v>
      </c>
      <c r="F121" s="2">
        <v>248</v>
      </c>
      <c r="G121" s="2">
        <v>569</v>
      </c>
      <c r="H121" s="4">
        <f t="shared" si="17"/>
        <v>1186.5</v>
      </c>
      <c r="I121" s="2">
        <v>59</v>
      </c>
      <c r="J121" s="4">
        <f t="shared" si="18"/>
        <v>153.5</v>
      </c>
      <c r="K121" s="3">
        <v>506155</v>
      </c>
      <c r="L121" s="3">
        <f t="shared" si="14"/>
        <v>406002</v>
      </c>
      <c r="M121" s="3">
        <v>100153</v>
      </c>
      <c r="N121" s="3">
        <f t="shared" si="19"/>
        <v>10140.342179934814</v>
      </c>
      <c r="O121" s="3">
        <f t="shared" si="15"/>
        <v>2117.2798270077315</v>
      </c>
      <c r="P121" s="3">
        <f t="shared" si="16"/>
        <v>456.55822699235472</v>
      </c>
      <c r="Q121" s="3">
        <v>2</v>
      </c>
      <c r="R121" s="3">
        <v>3</v>
      </c>
      <c r="S121" s="19">
        <f t="shared" si="20"/>
        <v>282.30397693436419</v>
      </c>
      <c r="T121" s="20">
        <f t="shared" si="21"/>
        <v>0.49614055700239751</v>
      </c>
      <c r="U121" s="20">
        <f t="shared" si="22"/>
        <v>0.23793002691476123</v>
      </c>
      <c r="V121" s="21">
        <f t="shared" si="23"/>
        <v>0.15648779209221961</v>
      </c>
      <c r="W121" s="26">
        <f t="shared" si="24"/>
        <v>60.874430265647298</v>
      </c>
      <c r="X121" s="27">
        <f t="shared" si="25"/>
        <v>1.0317700045024967</v>
      </c>
      <c r="Y121" s="27">
        <f t="shared" si="26"/>
        <v>0.39657609293581303</v>
      </c>
      <c r="Z121" s="27">
        <f t="shared" si="27"/>
        <v>0.24546141236148103</v>
      </c>
    </row>
    <row r="122" spans="1:26" customFormat="1" ht="12.5" x14ac:dyDescent="0.25">
      <c r="A122" s="2" t="s">
        <v>127</v>
      </c>
      <c r="B122" t="s">
        <v>331</v>
      </c>
      <c r="C122" t="s">
        <v>330</v>
      </c>
      <c r="D122" s="18">
        <f>VLOOKUP(C122,'Infected rate by state'!B:E,4,0)</f>
        <v>4.6785737234898671E-3</v>
      </c>
      <c r="E122" s="2">
        <v>492</v>
      </c>
      <c r="F122" s="2">
        <v>44</v>
      </c>
      <c r="G122" s="2">
        <v>269</v>
      </c>
      <c r="H122" s="4">
        <f t="shared" si="17"/>
        <v>380.5</v>
      </c>
      <c r="I122" s="2">
        <v>24</v>
      </c>
      <c r="J122" s="4">
        <f t="shared" si="18"/>
        <v>34</v>
      </c>
      <c r="K122" s="3">
        <v>169856</v>
      </c>
      <c r="L122" s="3">
        <f t="shared" si="14"/>
        <v>141419</v>
      </c>
      <c r="M122" s="3">
        <v>28437</v>
      </c>
      <c r="N122" s="3">
        <f t="shared" si="19"/>
        <v>1589.3676367541898</v>
      </c>
      <c r="O122" s="3">
        <f t="shared" si="15"/>
        <v>327.25832516852353</v>
      </c>
      <c r="P122" s="3">
        <f t="shared" si="16"/>
        <v>69.376794694760548</v>
      </c>
      <c r="Q122" s="3">
        <v>2</v>
      </c>
      <c r="R122" s="3">
        <v>3</v>
      </c>
      <c r="S122" s="19">
        <f t="shared" si="20"/>
        <v>43.634443355803135</v>
      </c>
      <c r="T122" s="20">
        <f t="shared" si="21"/>
        <v>0.16220982660149866</v>
      </c>
      <c r="U122" s="20">
        <f t="shared" si="22"/>
        <v>0.11467659226229471</v>
      </c>
      <c r="V122" s="21">
        <f t="shared" si="23"/>
        <v>8.8687892999599865E-2</v>
      </c>
      <c r="W122" s="26">
        <f t="shared" si="24"/>
        <v>9.2502392926347401</v>
      </c>
      <c r="X122" s="27">
        <f t="shared" si="25"/>
        <v>0.38542663719311415</v>
      </c>
      <c r="Y122" s="27">
        <f t="shared" si="26"/>
        <v>0.2720658615480806</v>
      </c>
      <c r="Z122" s="27">
        <f t="shared" si="27"/>
        <v>0.21023271119624409</v>
      </c>
    </row>
    <row r="123" spans="1:26" customFormat="1" ht="12.5" x14ac:dyDescent="0.25">
      <c r="A123" s="2" t="s">
        <v>128</v>
      </c>
      <c r="B123" t="s">
        <v>335</v>
      </c>
      <c r="C123" t="s">
        <v>334</v>
      </c>
      <c r="D123" s="18">
        <f>VLOOKUP(C123,'Infected rate by state'!B:E,4,0)</f>
        <v>8.8985640980001352E-3</v>
      </c>
      <c r="E123" s="3">
        <v>7441</v>
      </c>
      <c r="F123" s="3">
        <v>1081</v>
      </c>
      <c r="G123" s="3">
        <v>3350</v>
      </c>
      <c r="H123" s="4">
        <f t="shared" si="17"/>
        <v>5395.5</v>
      </c>
      <c r="I123" s="2">
        <v>403</v>
      </c>
      <c r="J123" s="4">
        <f t="shared" si="18"/>
        <v>742</v>
      </c>
      <c r="K123" s="3">
        <v>2249394</v>
      </c>
      <c r="L123" s="3">
        <f t="shared" si="14"/>
        <v>1836556</v>
      </c>
      <c r="M123" s="3">
        <v>412838</v>
      </c>
      <c r="N123" s="3">
        <f t="shared" si="19"/>
        <v>40032.753381313829</v>
      </c>
      <c r="O123" s="3">
        <f t="shared" si="15"/>
        <v>8304.2195694167622</v>
      </c>
      <c r="P123" s="3">
        <f t="shared" si="16"/>
        <v>1776.5470166045636</v>
      </c>
      <c r="Q123" s="3">
        <v>2</v>
      </c>
      <c r="R123" s="3">
        <v>3</v>
      </c>
      <c r="S123" s="19">
        <f t="shared" si="20"/>
        <v>1107.229275922235</v>
      </c>
      <c r="T123" s="20">
        <f t="shared" si="21"/>
        <v>0.33051620176783136</v>
      </c>
      <c r="U123" s="20">
        <f t="shared" si="22"/>
        <v>0.20521346972889168</v>
      </c>
      <c r="V123" s="21">
        <f t="shared" si="23"/>
        <v>0.14880113908375689</v>
      </c>
      <c r="W123" s="26">
        <f t="shared" si="24"/>
        <v>236.87293554727515</v>
      </c>
      <c r="X123" s="27">
        <f t="shared" si="25"/>
        <v>0.58777403361606739</v>
      </c>
      <c r="Y123" s="27">
        <f t="shared" si="26"/>
        <v>0.31923576219309319</v>
      </c>
      <c r="Z123" s="27">
        <f t="shared" si="27"/>
        <v>0.21912389967370505</v>
      </c>
    </row>
    <row r="124" spans="1:26" customFormat="1" ht="12.5" x14ac:dyDescent="0.25">
      <c r="A124" s="2" t="s">
        <v>129</v>
      </c>
      <c r="B124" t="s">
        <v>337</v>
      </c>
      <c r="C124" t="s">
        <v>336</v>
      </c>
      <c r="D124" s="18">
        <f>VLOOKUP(C124,'Infected rate by state'!B:E,4,0)</f>
        <v>1.1933809905095205E-2</v>
      </c>
      <c r="E124" s="3">
        <v>1414</v>
      </c>
      <c r="F124" s="2">
        <v>147</v>
      </c>
      <c r="G124" s="2">
        <v>538</v>
      </c>
      <c r="H124" s="4">
        <f t="shared" si="17"/>
        <v>976</v>
      </c>
      <c r="I124" s="2">
        <v>64</v>
      </c>
      <c r="J124" s="4">
        <f t="shared" si="18"/>
        <v>105.5</v>
      </c>
      <c r="K124" s="3">
        <v>279218</v>
      </c>
      <c r="L124" s="3">
        <f t="shared" si="14"/>
        <v>226206</v>
      </c>
      <c r="M124" s="3">
        <v>53012</v>
      </c>
      <c r="N124" s="3">
        <f t="shared" si="19"/>
        <v>6664.269068161746</v>
      </c>
      <c r="O124" s="3">
        <f t="shared" si="15"/>
        <v>1386.411797781624</v>
      </c>
      <c r="P124" s="3">
        <f t="shared" si="16"/>
        <v>297.64380214877843</v>
      </c>
      <c r="Q124" s="3">
        <v>2</v>
      </c>
      <c r="R124" s="3">
        <v>3</v>
      </c>
      <c r="S124" s="19">
        <f t="shared" si="20"/>
        <v>184.85490637088321</v>
      </c>
      <c r="T124" s="20">
        <f t="shared" si="21"/>
        <v>0.34359648024327732</v>
      </c>
      <c r="U124" s="20">
        <f t="shared" si="22"/>
        <v>0.18940051882262623</v>
      </c>
      <c r="V124" s="21">
        <f t="shared" si="23"/>
        <v>0.13073189983796549</v>
      </c>
      <c r="W124" s="26">
        <f t="shared" si="24"/>
        <v>39.68584028650379</v>
      </c>
      <c r="X124" s="27">
        <f t="shared" si="25"/>
        <v>0.62009125447662172</v>
      </c>
      <c r="Y124" s="27">
        <f t="shared" si="26"/>
        <v>0.3761691022417421</v>
      </c>
      <c r="Z124" s="27">
        <f t="shared" si="27"/>
        <v>0.2699717026292775</v>
      </c>
    </row>
    <row r="125" spans="1:26" customFormat="1" ht="12.5" x14ac:dyDescent="0.25">
      <c r="A125" s="2" t="s">
        <v>130</v>
      </c>
      <c r="B125" t="s">
        <v>355</v>
      </c>
      <c r="C125" t="s">
        <v>354</v>
      </c>
      <c r="D125" s="18">
        <f>VLOOKUP(C125,'Infected rate by state'!B:E,4,0)</f>
        <v>1.1948400031748969E-2</v>
      </c>
      <c r="E125" s="3">
        <v>4425</v>
      </c>
      <c r="F125" s="2">
        <v>406</v>
      </c>
      <c r="G125" s="3">
        <v>1964</v>
      </c>
      <c r="H125" s="4">
        <f t="shared" si="17"/>
        <v>3194.5</v>
      </c>
      <c r="I125" s="2">
        <v>149</v>
      </c>
      <c r="J125" s="4">
        <f t="shared" si="18"/>
        <v>277.5</v>
      </c>
      <c r="K125" s="3">
        <v>792834</v>
      </c>
      <c r="L125" s="3">
        <f t="shared" si="14"/>
        <v>640485</v>
      </c>
      <c r="M125" s="3">
        <v>152349</v>
      </c>
      <c r="N125" s="3">
        <f t="shared" si="19"/>
        <v>18946.195581543325</v>
      </c>
      <c r="O125" s="3">
        <f t="shared" si="15"/>
        <v>3945.6392518162475</v>
      </c>
      <c r="P125" s="3">
        <f t="shared" si="16"/>
        <v>848.15113753232458</v>
      </c>
      <c r="Q125" s="3">
        <v>2</v>
      </c>
      <c r="R125" s="3">
        <v>3</v>
      </c>
      <c r="S125" s="19">
        <f t="shared" si="20"/>
        <v>526.08523357549961</v>
      </c>
      <c r="T125" s="20">
        <f t="shared" si="21"/>
        <v>0.26786417188161893</v>
      </c>
      <c r="U125" s="20">
        <f t="shared" si="22"/>
        <v>0.16468468729863817</v>
      </c>
      <c r="V125" s="21">
        <f t="shared" si="23"/>
        <v>0.1188893183221468</v>
      </c>
      <c r="W125" s="26">
        <f t="shared" si="24"/>
        <v>113.08681833764328</v>
      </c>
      <c r="X125" s="27">
        <f t="shared" si="25"/>
        <v>0.75897193515196837</v>
      </c>
      <c r="Y125" s="27">
        <f t="shared" si="26"/>
        <v>0.40752006608159741</v>
      </c>
      <c r="Z125" s="27">
        <f t="shared" si="27"/>
        <v>0.27853896142276668</v>
      </c>
    </row>
    <row r="126" spans="1:26" customFormat="1" ht="12.5" x14ac:dyDescent="0.25">
      <c r="A126" s="2" t="s">
        <v>130</v>
      </c>
      <c r="B126" t="s">
        <v>391</v>
      </c>
      <c r="C126" t="s">
        <v>390</v>
      </c>
      <c r="D126" s="18">
        <f>VLOOKUP(C126,'Infected rate by state'!B:E,4,0)</f>
        <v>8.0848590084330874E-3</v>
      </c>
      <c r="E126" s="3">
        <v>1063</v>
      </c>
      <c r="F126" s="2">
        <v>115</v>
      </c>
      <c r="G126" s="2">
        <v>423</v>
      </c>
      <c r="H126" s="4">
        <f t="shared" si="17"/>
        <v>743</v>
      </c>
      <c r="I126" s="2">
        <v>57</v>
      </c>
      <c r="J126" s="4">
        <f t="shared" si="18"/>
        <v>86</v>
      </c>
      <c r="K126" s="3">
        <v>256100</v>
      </c>
      <c r="L126" s="3">
        <f t="shared" si="14"/>
        <v>197686</v>
      </c>
      <c r="M126" s="3">
        <v>58414</v>
      </c>
      <c r="N126" s="3">
        <f t="shared" si="19"/>
        <v>4141.0647841194277</v>
      </c>
      <c r="O126" s="3">
        <f t="shared" si="15"/>
        <v>876.5334102652273</v>
      </c>
      <c r="P126" s="3">
        <f t="shared" si="16"/>
        <v>192.09109836821</v>
      </c>
      <c r="Q126" s="3">
        <v>2</v>
      </c>
      <c r="R126" s="3">
        <v>3</v>
      </c>
      <c r="S126" s="19">
        <f t="shared" si="20"/>
        <v>116.87112136869698</v>
      </c>
      <c r="T126" s="20">
        <f t="shared" si="21"/>
        <v>0.27629106706547746</v>
      </c>
      <c r="U126" s="20">
        <f t="shared" si="22"/>
        <v>0.15729626025396631</v>
      </c>
      <c r="V126" s="21">
        <f t="shared" si="23"/>
        <v>0.10994461088306395</v>
      </c>
      <c r="W126" s="26">
        <f t="shared" si="24"/>
        <v>25.612146449094666</v>
      </c>
      <c r="X126" s="27">
        <f t="shared" si="25"/>
        <v>0.44933590261569589</v>
      </c>
      <c r="Y126" s="27">
        <f t="shared" si="26"/>
        <v>0.29781565638482171</v>
      </c>
      <c r="Z126" s="27">
        <f t="shared" si="27"/>
        <v>0.22271431694864927</v>
      </c>
    </row>
    <row r="127" spans="1:26" customFormat="1" ht="12.5" x14ac:dyDescent="0.25">
      <c r="A127" s="2" t="s">
        <v>131</v>
      </c>
      <c r="B127" t="s">
        <v>325</v>
      </c>
      <c r="C127" t="s">
        <v>324</v>
      </c>
      <c r="D127" s="18">
        <f>VLOOKUP(C127,'Infected rate by state'!B:E,4,0)</f>
        <v>8.9298079160438481E-3</v>
      </c>
      <c r="E127" s="3">
        <v>4947</v>
      </c>
      <c r="F127" s="2">
        <v>618</v>
      </c>
      <c r="G127" s="3">
        <v>1625</v>
      </c>
      <c r="H127" s="4">
        <f t="shared" si="17"/>
        <v>3286</v>
      </c>
      <c r="I127" s="2">
        <v>183</v>
      </c>
      <c r="J127" s="4">
        <f t="shared" si="18"/>
        <v>400.5</v>
      </c>
      <c r="K127" s="3">
        <v>1340118</v>
      </c>
      <c r="L127" s="3">
        <f t="shared" si="14"/>
        <v>1085551</v>
      </c>
      <c r="M127" s="3">
        <v>254567</v>
      </c>
      <c r="N127" s="3">
        <f t="shared" si="19"/>
        <v>23933.992649665699</v>
      </c>
      <c r="O127" s="3">
        <f t="shared" si="15"/>
        <v>4979.3731416715545</v>
      </c>
      <c r="P127" s="3">
        <f t="shared" si="16"/>
        <v>1069.0628785940025</v>
      </c>
      <c r="Q127" s="3">
        <v>2</v>
      </c>
      <c r="R127" s="3">
        <v>3</v>
      </c>
      <c r="S127" s="19">
        <f t="shared" si="20"/>
        <v>663.91641888954064</v>
      </c>
      <c r="T127" s="20">
        <f t="shared" si="21"/>
        <v>0.40856395008587115</v>
      </c>
      <c r="U127" s="20">
        <f t="shared" si="22"/>
        <v>0.2020439497533599</v>
      </c>
      <c r="V127" s="21">
        <f t="shared" si="23"/>
        <v>0.13420586595705289</v>
      </c>
      <c r="W127" s="26">
        <f t="shared" si="24"/>
        <v>142.54171714586701</v>
      </c>
      <c r="X127" s="27">
        <f t="shared" si="25"/>
        <v>0.77891648713588535</v>
      </c>
      <c r="Y127" s="27">
        <f t="shared" si="26"/>
        <v>0.35590940610703375</v>
      </c>
      <c r="Z127" s="27">
        <f t="shared" si="27"/>
        <v>0.23065002774412138</v>
      </c>
    </row>
    <row r="128" spans="1:26" customFormat="1" ht="12.5" x14ac:dyDescent="0.25">
      <c r="A128" s="2" t="s">
        <v>132</v>
      </c>
      <c r="B128" t="s">
        <v>391</v>
      </c>
      <c r="C128" t="s">
        <v>390</v>
      </c>
      <c r="D128" s="18">
        <f>VLOOKUP(C128,'Infected rate by state'!B:E,4,0)</f>
        <v>8.0848590084330874E-3</v>
      </c>
      <c r="E128" s="2">
        <v>956</v>
      </c>
      <c r="F128" s="2">
        <v>94</v>
      </c>
      <c r="G128" s="2">
        <v>342</v>
      </c>
      <c r="H128" s="4">
        <f t="shared" si="17"/>
        <v>649</v>
      </c>
      <c r="I128" s="2">
        <v>39</v>
      </c>
      <c r="J128" s="4">
        <f t="shared" si="18"/>
        <v>66.5</v>
      </c>
      <c r="K128" s="3">
        <v>235522</v>
      </c>
      <c r="L128" s="3">
        <f t="shared" si="14"/>
        <v>184127</v>
      </c>
      <c r="M128" s="3">
        <v>51395</v>
      </c>
      <c r="N128" s="3">
        <f t="shared" si="19"/>
        <v>3808.3243267683551</v>
      </c>
      <c r="O128" s="3">
        <f t="shared" si="15"/>
        <v>802.53067454628695</v>
      </c>
      <c r="P128" s="3">
        <f t="shared" si="16"/>
        <v>174.96053204854294</v>
      </c>
      <c r="Q128" s="3">
        <v>2</v>
      </c>
      <c r="R128" s="3">
        <v>3</v>
      </c>
      <c r="S128" s="19">
        <f t="shared" si="20"/>
        <v>107.00408993950492</v>
      </c>
      <c r="T128" s="20">
        <f t="shared" si="21"/>
        <v>0.31287745596346467</v>
      </c>
      <c r="U128" s="20">
        <f t="shared" si="22"/>
        <v>0.16487533118567785</v>
      </c>
      <c r="V128" s="21">
        <f t="shared" si="23"/>
        <v>0.11192896437186707</v>
      </c>
      <c r="W128" s="26">
        <f t="shared" si="24"/>
        <v>23.328070939805727</v>
      </c>
      <c r="X128" s="27">
        <f t="shared" si="25"/>
        <v>0.59815566512322371</v>
      </c>
      <c r="Y128" s="27">
        <f t="shared" si="26"/>
        <v>0.35079805924519891</v>
      </c>
      <c r="Z128" s="27">
        <f t="shared" si="27"/>
        <v>0.24817096744474176</v>
      </c>
    </row>
    <row r="129" spans="1:26" customFormat="1" ht="12.5" x14ac:dyDescent="0.25">
      <c r="A129" s="2" t="s">
        <v>133</v>
      </c>
      <c r="B129" t="s">
        <v>383</v>
      </c>
      <c r="C129" t="s">
        <v>382</v>
      </c>
      <c r="D129" s="18">
        <f>VLOOKUP(C129,'Infected rate by state'!B:E,4,0)</f>
        <v>8.525765865415048E-3</v>
      </c>
      <c r="E129" s="2">
        <v>741</v>
      </c>
      <c r="F129" s="2">
        <v>44</v>
      </c>
      <c r="G129" s="2">
        <v>426</v>
      </c>
      <c r="H129" s="4">
        <f t="shared" si="17"/>
        <v>583.5</v>
      </c>
      <c r="I129" s="2">
        <v>25</v>
      </c>
      <c r="J129" s="4">
        <f t="shared" si="18"/>
        <v>34.5</v>
      </c>
      <c r="K129" s="3">
        <v>170816</v>
      </c>
      <c r="L129" s="3">
        <f t="shared" si="14"/>
        <v>125562</v>
      </c>
      <c r="M129" s="3">
        <v>45254</v>
      </c>
      <c r="N129" s="3">
        <f t="shared" si="19"/>
        <v>2912.6744441334736</v>
      </c>
      <c r="O129" s="3">
        <f t="shared" si="15"/>
        <v>626.71489599532356</v>
      </c>
      <c r="P129" s="3">
        <f t="shared" si="16"/>
        <v>139.94896319752741</v>
      </c>
      <c r="Q129" s="3">
        <v>2</v>
      </c>
      <c r="R129" s="3">
        <v>3</v>
      </c>
      <c r="S129" s="19">
        <f t="shared" si="20"/>
        <v>83.561986132709805</v>
      </c>
      <c r="T129" s="20">
        <f t="shared" si="21"/>
        <v>0.19615489702514038</v>
      </c>
      <c r="U129" s="20">
        <f t="shared" si="22"/>
        <v>0.14320820245537241</v>
      </c>
      <c r="V129" s="21">
        <f t="shared" si="23"/>
        <v>0.11276921205493901</v>
      </c>
      <c r="W129" s="26">
        <f t="shared" si="24"/>
        <v>18.659861759670321</v>
      </c>
      <c r="X129" s="27">
        <f t="shared" si="25"/>
        <v>0.74639447038681284</v>
      </c>
      <c r="Y129" s="27">
        <f t="shared" si="26"/>
        <v>0.54086555825131366</v>
      </c>
      <c r="Z129" s="27">
        <f t="shared" si="27"/>
        <v>0.42408776726523456</v>
      </c>
    </row>
    <row r="130" spans="1:26" customFormat="1" ht="12.5" x14ac:dyDescent="0.25">
      <c r="A130" s="2" t="s">
        <v>134</v>
      </c>
      <c r="B130" t="s">
        <v>333</v>
      </c>
      <c r="C130" t="s">
        <v>332</v>
      </c>
      <c r="D130" s="18">
        <f>VLOOKUP(C130,'Infected rate by state'!B:E,4,0)</f>
        <v>1.4486816526494731E-2</v>
      </c>
      <c r="E130" s="3">
        <v>1376</v>
      </c>
      <c r="F130" s="2">
        <v>149</v>
      </c>
      <c r="G130" s="2">
        <v>662</v>
      </c>
      <c r="H130" s="4">
        <f t="shared" si="17"/>
        <v>1019</v>
      </c>
      <c r="I130" s="2">
        <v>53</v>
      </c>
      <c r="J130" s="4">
        <f t="shared" si="18"/>
        <v>101</v>
      </c>
      <c r="K130" s="3">
        <v>516812</v>
      </c>
      <c r="L130" s="3">
        <f t="shared" ref="L130:L193" si="28">K130-M130</f>
        <v>426266</v>
      </c>
      <c r="M130" s="3">
        <v>90546</v>
      </c>
      <c r="N130" s="3">
        <f t="shared" si="19"/>
        <v>14973.921245381591</v>
      </c>
      <c r="O130" s="3">
        <f t="shared" ref="O130:O193" si="29">0.19*N130*(L130/K130)+0.285*N130*(M130/K130)</f>
        <v>3094.2724615720208</v>
      </c>
      <c r="P130" s="3">
        <f t="shared" ref="P130:P193" si="30">0.0361*N130*(L130/K130)+0.0812*N130*(M130/K130)</f>
        <v>658.87599764483627</v>
      </c>
      <c r="Q130" s="3">
        <v>2</v>
      </c>
      <c r="R130" s="3">
        <v>3</v>
      </c>
      <c r="S130" s="19">
        <f t="shared" si="20"/>
        <v>412.5696615429361</v>
      </c>
      <c r="T130" s="20">
        <f t="shared" si="21"/>
        <v>0.6232170113941633</v>
      </c>
      <c r="U130" s="20">
        <f t="shared" si="22"/>
        <v>0.40487699857010412</v>
      </c>
      <c r="V130" s="21">
        <f t="shared" si="23"/>
        <v>0.29983260286550589</v>
      </c>
      <c r="W130" s="26">
        <f t="shared" si="24"/>
        <v>87.8501330193115</v>
      </c>
      <c r="X130" s="27">
        <f t="shared" si="25"/>
        <v>1.6575496796096509</v>
      </c>
      <c r="Y130" s="27">
        <f t="shared" si="26"/>
        <v>0.86980329722090599</v>
      </c>
      <c r="Z130" s="27">
        <f t="shared" si="27"/>
        <v>0.58959820818329867</v>
      </c>
    </row>
    <row r="131" spans="1:26" customFormat="1" ht="12.5" x14ac:dyDescent="0.25">
      <c r="A131" s="2" t="s">
        <v>135</v>
      </c>
      <c r="B131" t="s">
        <v>313</v>
      </c>
      <c r="C131" t="s">
        <v>312</v>
      </c>
      <c r="D131" s="18">
        <f>VLOOKUP(C131,'Infected rate by state'!B:E,4,0)</f>
        <v>8.9918615797753444E-3</v>
      </c>
      <c r="E131" s="2">
        <v>975</v>
      </c>
      <c r="F131" s="2">
        <v>76</v>
      </c>
      <c r="G131" s="2">
        <v>403</v>
      </c>
      <c r="H131" s="4">
        <f t="shared" ref="H131:H194" si="31">G131+(E131-G131)*0.5</f>
        <v>689</v>
      </c>
      <c r="I131" s="2">
        <v>23</v>
      </c>
      <c r="J131" s="4">
        <f t="shared" ref="J131:J194" si="32">I131+(F131-I131)*0.5</f>
        <v>49.5</v>
      </c>
      <c r="K131" s="3">
        <v>185969</v>
      </c>
      <c r="L131" s="3">
        <f t="shared" si="28"/>
        <v>147451</v>
      </c>
      <c r="M131" s="3">
        <v>38518</v>
      </c>
      <c r="N131" s="3">
        <f t="shared" ref="N131:N194" si="33">K131*D131*Q131</f>
        <v>3344.415012258482</v>
      </c>
      <c r="O131" s="3">
        <f t="shared" si="29"/>
        <v>701.24507195177102</v>
      </c>
      <c r="P131" s="3">
        <f t="shared" si="30"/>
        <v>151.97401883707795</v>
      </c>
      <c r="Q131" s="3">
        <v>2</v>
      </c>
      <c r="R131" s="3">
        <v>3</v>
      </c>
      <c r="S131" s="19">
        <f t="shared" ref="S131:S194" si="34">O131/(R131*30/12)</f>
        <v>93.499342926902798</v>
      </c>
      <c r="T131" s="20">
        <f t="shared" ref="T131:T194" si="35">S131/$G131</f>
        <v>0.23200829510397716</v>
      </c>
      <c r="U131" s="20">
        <f t="shared" ref="U131:U194" si="36">S131/$H131</f>
        <v>0.13570296506081683</v>
      </c>
      <c r="V131" s="21">
        <f t="shared" ref="V131:V194" si="37">S131/$E131</f>
        <v>9.5896761976310557E-2</v>
      </c>
      <c r="W131" s="26">
        <f t="shared" ref="W131:W194" si="38">P131/(R131*30/12)</f>
        <v>20.263202511610395</v>
      </c>
      <c r="X131" s="27">
        <f t="shared" si="25"/>
        <v>0.88100880485262589</v>
      </c>
      <c r="Y131" s="27">
        <f t="shared" si="26"/>
        <v>0.40935762649717972</v>
      </c>
      <c r="Z131" s="27">
        <f t="shared" si="27"/>
        <v>0.26662108567908416</v>
      </c>
    </row>
    <row r="132" spans="1:26" customFormat="1" ht="12.5" x14ac:dyDescent="0.25">
      <c r="A132" s="2" t="s">
        <v>136</v>
      </c>
      <c r="B132" t="s">
        <v>357</v>
      </c>
      <c r="C132" t="s">
        <v>356</v>
      </c>
      <c r="D132" s="18">
        <f>VLOOKUP(C132,'Infected rate by state'!B:E,4,0)</f>
        <v>4.5578363920328819E-3</v>
      </c>
      <c r="E132" s="3">
        <v>1045</v>
      </c>
      <c r="F132" s="2">
        <v>124</v>
      </c>
      <c r="G132" s="2">
        <v>507</v>
      </c>
      <c r="H132" s="4">
        <f t="shared" si="31"/>
        <v>776</v>
      </c>
      <c r="I132" s="2">
        <v>71</v>
      </c>
      <c r="J132" s="4">
        <f t="shared" si="32"/>
        <v>97.5</v>
      </c>
      <c r="K132" s="3">
        <v>282798</v>
      </c>
      <c r="L132" s="3">
        <f t="shared" si="28"/>
        <v>218972</v>
      </c>
      <c r="M132" s="3">
        <v>63826</v>
      </c>
      <c r="N132" s="3">
        <f t="shared" si="33"/>
        <v>2577.8940319882299</v>
      </c>
      <c r="O132" s="3">
        <f t="shared" si="29"/>
        <v>545.07247453376294</v>
      </c>
      <c r="P132" s="3">
        <f t="shared" si="30"/>
        <v>119.30191814809683</v>
      </c>
      <c r="Q132" s="3">
        <v>2</v>
      </c>
      <c r="R132" s="3">
        <v>3</v>
      </c>
      <c r="S132" s="19">
        <f t="shared" si="34"/>
        <v>72.676329937835064</v>
      </c>
      <c r="T132" s="20">
        <f t="shared" si="35"/>
        <v>0.14334581841782063</v>
      </c>
      <c r="U132" s="20">
        <f t="shared" si="36"/>
        <v>9.3655064352880235E-2</v>
      </c>
      <c r="V132" s="21">
        <f t="shared" si="37"/>
        <v>6.954672721323929E-2</v>
      </c>
      <c r="W132" s="26">
        <f t="shared" si="38"/>
        <v>15.906922419746245</v>
      </c>
      <c r="X132" s="27">
        <f t="shared" ref="X132:X195" si="39">W132/$I132</f>
        <v>0.22404116084149642</v>
      </c>
      <c r="Y132" s="27">
        <f t="shared" ref="Y132:Y195" si="40">W132/$J132</f>
        <v>0.16314792225380764</v>
      </c>
      <c r="Z132" s="27">
        <f t="shared" ref="Z132:Z195" si="41">W132/$F132</f>
        <v>0.12828163241730842</v>
      </c>
    </row>
    <row r="133" spans="1:26" customFormat="1" ht="12.5" x14ac:dyDescent="0.25">
      <c r="A133" s="2" t="s">
        <v>137</v>
      </c>
      <c r="B133" t="s">
        <v>351</v>
      </c>
      <c r="C133" t="s">
        <v>350</v>
      </c>
      <c r="D133" s="18">
        <f>VLOOKUP(C133,'Infected rate by state'!B:E,4,0)</f>
        <v>9.0315118396853012E-3</v>
      </c>
      <c r="E133" s="3">
        <v>1462</v>
      </c>
      <c r="F133" s="2">
        <v>139</v>
      </c>
      <c r="G133" s="2">
        <v>681</v>
      </c>
      <c r="H133" s="4">
        <f t="shared" si="31"/>
        <v>1071.5</v>
      </c>
      <c r="I133" s="2">
        <v>21</v>
      </c>
      <c r="J133" s="4">
        <f t="shared" si="32"/>
        <v>80</v>
      </c>
      <c r="K133" s="3">
        <v>520196</v>
      </c>
      <c r="L133" s="3">
        <f t="shared" si="28"/>
        <v>415210</v>
      </c>
      <c r="M133" s="3">
        <v>104986</v>
      </c>
      <c r="N133" s="3">
        <f t="shared" si="33"/>
        <v>9396.3126659138707</v>
      </c>
      <c r="O133" s="3">
        <f t="shared" si="29"/>
        <v>1965.4540439038637</v>
      </c>
      <c r="P133" s="3">
        <f t="shared" si="30"/>
        <v>424.73293087999906</v>
      </c>
      <c r="Q133" s="3">
        <v>2</v>
      </c>
      <c r="R133" s="3">
        <v>3</v>
      </c>
      <c r="S133" s="19">
        <f t="shared" si="34"/>
        <v>262.06053918718186</v>
      </c>
      <c r="T133" s="20">
        <f t="shared" si="35"/>
        <v>0.38481723816032576</v>
      </c>
      <c r="U133" s="20">
        <f t="shared" si="36"/>
        <v>0.24457353167259158</v>
      </c>
      <c r="V133" s="21">
        <f t="shared" si="37"/>
        <v>0.17924797482023383</v>
      </c>
      <c r="W133" s="26">
        <f t="shared" si="38"/>
        <v>56.631057450666539</v>
      </c>
      <c r="X133" s="27">
        <f t="shared" si="39"/>
        <v>2.6967170214603113</v>
      </c>
      <c r="Y133" s="27">
        <f t="shared" si="40"/>
        <v>0.70788821813333169</v>
      </c>
      <c r="Z133" s="27">
        <f t="shared" si="41"/>
        <v>0.40741767950119812</v>
      </c>
    </row>
    <row r="134" spans="1:26" customFormat="1" ht="12.5" x14ac:dyDescent="0.25">
      <c r="A134" s="2" t="s">
        <v>138</v>
      </c>
      <c r="B134" t="s">
        <v>357</v>
      </c>
      <c r="C134" t="s">
        <v>356</v>
      </c>
      <c r="D134" s="18">
        <f>VLOOKUP(C134,'Infected rate by state'!B:E,4,0)</f>
        <v>4.5578363920328819E-3</v>
      </c>
      <c r="E134" s="3">
        <v>6736</v>
      </c>
      <c r="F134" s="2">
        <v>795</v>
      </c>
      <c r="G134" s="3">
        <v>2646</v>
      </c>
      <c r="H134" s="4">
        <f t="shared" si="31"/>
        <v>4691</v>
      </c>
      <c r="I134" s="2">
        <v>286</v>
      </c>
      <c r="J134" s="4">
        <f t="shared" si="32"/>
        <v>540.5</v>
      </c>
      <c r="K134" s="3">
        <v>1950902</v>
      </c>
      <c r="L134" s="3">
        <f t="shared" si="28"/>
        <v>1588652</v>
      </c>
      <c r="M134" s="3">
        <v>362250</v>
      </c>
      <c r="N134" s="3">
        <f t="shared" si="33"/>
        <v>17783.784265779468</v>
      </c>
      <c r="O134" s="3">
        <f t="shared" si="29"/>
        <v>3692.6234947707421</v>
      </c>
      <c r="P134" s="3">
        <f t="shared" si="30"/>
        <v>790.92168821249356</v>
      </c>
      <c r="Q134" s="3">
        <v>2</v>
      </c>
      <c r="R134" s="3">
        <v>3</v>
      </c>
      <c r="S134" s="19">
        <f t="shared" si="34"/>
        <v>492.34979930276563</v>
      </c>
      <c r="T134" s="20">
        <f t="shared" si="35"/>
        <v>0.18607324236688044</v>
      </c>
      <c r="U134" s="20">
        <f t="shared" si="36"/>
        <v>0.10495625651306024</v>
      </c>
      <c r="V134" s="21">
        <f t="shared" si="37"/>
        <v>7.3092309872738362E-2</v>
      </c>
      <c r="W134" s="26">
        <f t="shared" si="38"/>
        <v>105.45622509499914</v>
      </c>
      <c r="X134" s="27">
        <f t="shared" si="39"/>
        <v>0.36872805977272427</v>
      </c>
      <c r="Y134" s="27">
        <f t="shared" si="40"/>
        <v>0.1951086495744665</v>
      </c>
      <c r="Z134" s="27">
        <f t="shared" si="41"/>
        <v>0.13264933974213727</v>
      </c>
    </row>
    <row r="135" spans="1:26" customFormat="1" ht="12.5" x14ac:dyDescent="0.25">
      <c r="A135" s="2" t="s">
        <v>139</v>
      </c>
      <c r="B135" t="s">
        <v>377</v>
      </c>
      <c r="C135" t="s">
        <v>376</v>
      </c>
      <c r="D135" s="18">
        <f>VLOOKUP(C135,'Infected rate by state'!B:E,4,0)</f>
        <v>5.6936382854354227E-3</v>
      </c>
      <c r="E135" s="2">
        <v>923</v>
      </c>
      <c r="F135" s="2">
        <v>138</v>
      </c>
      <c r="G135" s="2">
        <v>412</v>
      </c>
      <c r="H135" s="4">
        <f t="shared" si="31"/>
        <v>667.5</v>
      </c>
      <c r="I135" s="2">
        <v>42</v>
      </c>
      <c r="J135" s="4">
        <f t="shared" si="32"/>
        <v>90</v>
      </c>
      <c r="K135" s="3">
        <v>334281</v>
      </c>
      <c r="L135" s="3">
        <f t="shared" si="28"/>
        <v>261082</v>
      </c>
      <c r="M135" s="3">
        <v>73199</v>
      </c>
      <c r="N135" s="3">
        <f t="shared" si="33"/>
        <v>3806.5501993872772</v>
      </c>
      <c r="O135" s="3">
        <f t="shared" si="29"/>
        <v>802.43057736614423</v>
      </c>
      <c r="P135" s="3">
        <f t="shared" si="30"/>
        <v>175.00899252065472</v>
      </c>
      <c r="Q135" s="3">
        <v>2</v>
      </c>
      <c r="R135" s="3">
        <v>3</v>
      </c>
      <c r="S135" s="19">
        <f t="shared" si="34"/>
        <v>106.99074364881923</v>
      </c>
      <c r="T135" s="20">
        <f t="shared" si="35"/>
        <v>0.2596862709922797</v>
      </c>
      <c r="U135" s="20">
        <f t="shared" si="36"/>
        <v>0.16028575827538463</v>
      </c>
      <c r="V135" s="21">
        <f t="shared" si="37"/>
        <v>0.11591629864444121</v>
      </c>
      <c r="W135" s="26">
        <f t="shared" si="38"/>
        <v>23.334532336087296</v>
      </c>
      <c r="X135" s="27">
        <f t="shared" si="39"/>
        <v>0.55558410324017371</v>
      </c>
      <c r="Y135" s="27">
        <f t="shared" si="40"/>
        <v>0.25927258151208105</v>
      </c>
      <c r="Z135" s="27">
        <f t="shared" si="41"/>
        <v>0.16909081402961809</v>
      </c>
    </row>
    <row r="136" spans="1:26" customFormat="1" ht="12.5" x14ac:dyDescent="0.25">
      <c r="A136" s="2" t="s">
        <v>140</v>
      </c>
      <c r="B136" t="s">
        <v>391</v>
      </c>
      <c r="C136" t="s">
        <v>390</v>
      </c>
      <c r="D136" s="18">
        <f>VLOOKUP(C136,'Infected rate by state'!B:E,4,0)</f>
        <v>8.0848590084330874E-3</v>
      </c>
      <c r="E136" s="3">
        <v>1485</v>
      </c>
      <c r="F136" s="2">
        <v>185</v>
      </c>
      <c r="G136" s="2">
        <v>668</v>
      </c>
      <c r="H136" s="4">
        <f t="shared" si="31"/>
        <v>1076.5</v>
      </c>
      <c r="I136" s="2">
        <v>75</v>
      </c>
      <c r="J136" s="4">
        <f t="shared" si="32"/>
        <v>130</v>
      </c>
      <c r="K136" s="3">
        <v>375852</v>
      </c>
      <c r="L136" s="3">
        <f t="shared" si="28"/>
        <v>281904</v>
      </c>
      <c r="M136" s="3">
        <v>93948</v>
      </c>
      <c r="N136" s="3">
        <f t="shared" si="33"/>
        <v>6077.4208560751858</v>
      </c>
      <c r="O136" s="3">
        <f t="shared" si="29"/>
        <v>1299.0256661378969</v>
      </c>
      <c r="P136" s="3">
        <f t="shared" si="30"/>
        <v>287.90687424232351</v>
      </c>
      <c r="Q136" s="3">
        <v>2</v>
      </c>
      <c r="R136" s="3">
        <v>3</v>
      </c>
      <c r="S136" s="19">
        <f t="shared" si="34"/>
        <v>173.20342215171959</v>
      </c>
      <c r="T136" s="20">
        <f t="shared" si="35"/>
        <v>0.25928656010736467</v>
      </c>
      <c r="U136" s="20">
        <f t="shared" si="36"/>
        <v>0.16089495787433311</v>
      </c>
      <c r="V136" s="21">
        <f t="shared" si="37"/>
        <v>0.11663530111226908</v>
      </c>
      <c r="W136" s="26">
        <f t="shared" si="38"/>
        <v>38.387583232309801</v>
      </c>
      <c r="X136" s="27">
        <f t="shared" si="39"/>
        <v>0.51183444309746406</v>
      </c>
      <c r="Y136" s="27">
        <f t="shared" si="40"/>
        <v>0.29528910178699846</v>
      </c>
      <c r="Z136" s="27">
        <f t="shared" si="41"/>
        <v>0.2075004499043773</v>
      </c>
    </row>
    <row r="137" spans="1:26" customFormat="1" ht="12.5" x14ac:dyDescent="0.25">
      <c r="A137" s="2" t="s">
        <v>141</v>
      </c>
      <c r="B137" t="s">
        <v>391</v>
      </c>
      <c r="C137" t="s">
        <v>390</v>
      </c>
      <c r="D137" s="18">
        <f>VLOOKUP(C137,'Infected rate by state'!B:E,4,0)</f>
        <v>8.0848590084330874E-3</v>
      </c>
      <c r="E137" s="3">
        <v>3193</v>
      </c>
      <c r="F137" s="2">
        <v>299</v>
      </c>
      <c r="G137" s="3">
        <v>1198</v>
      </c>
      <c r="H137" s="4">
        <f t="shared" si="31"/>
        <v>2195.5</v>
      </c>
      <c r="I137" s="2">
        <v>74</v>
      </c>
      <c r="J137" s="4">
        <f t="shared" si="32"/>
        <v>186.5</v>
      </c>
      <c r="K137" s="3">
        <v>1108058</v>
      </c>
      <c r="L137" s="3">
        <f t="shared" si="28"/>
        <v>857329</v>
      </c>
      <c r="M137" s="3">
        <v>250729</v>
      </c>
      <c r="N137" s="3">
        <f t="shared" si="33"/>
        <v>17916.9854063327</v>
      </c>
      <c r="O137" s="3">
        <f t="shared" si="29"/>
        <v>3789.3778639250431</v>
      </c>
      <c r="P137" s="3">
        <f t="shared" si="30"/>
        <v>829.64837018076332</v>
      </c>
      <c r="Q137" s="3">
        <v>2</v>
      </c>
      <c r="R137" s="3">
        <v>3</v>
      </c>
      <c r="S137" s="19">
        <f t="shared" si="34"/>
        <v>505.25038185667239</v>
      </c>
      <c r="T137" s="20">
        <f t="shared" si="35"/>
        <v>0.42174489303561968</v>
      </c>
      <c r="U137" s="20">
        <f t="shared" si="36"/>
        <v>0.23012998490397285</v>
      </c>
      <c r="V137" s="21">
        <f t="shared" si="37"/>
        <v>0.15823688752166376</v>
      </c>
      <c r="W137" s="26">
        <f t="shared" si="38"/>
        <v>110.61978269076845</v>
      </c>
      <c r="X137" s="27">
        <f t="shared" si="39"/>
        <v>1.4948619282536277</v>
      </c>
      <c r="Y137" s="27">
        <f t="shared" si="40"/>
        <v>0.59313556402556811</v>
      </c>
      <c r="Z137" s="27">
        <f t="shared" si="41"/>
        <v>0.36996582839721887</v>
      </c>
    </row>
    <row r="138" spans="1:26" customFormat="1" ht="12.5" x14ac:dyDescent="0.25">
      <c r="A138" s="2" t="s">
        <v>142</v>
      </c>
      <c r="B138" t="s">
        <v>404</v>
      </c>
      <c r="C138" t="s">
        <v>403</v>
      </c>
      <c r="D138" s="18">
        <f>VLOOKUP(C138,'Infected rate by state'!B:E,4,0)</f>
        <v>6.3160817769393265E-3</v>
      </c>
      <c r="E138" s="2">
        <v>650</v>
      </c>
      <c r="F138" s="2">
        <v>78</v>
      </c>
      <c r="G138" s="2">
        <v>286</v>
      </c>
      <c r="H138" s="4">
        <f t="shared" si="31"/>
        <v>468</v>
      </c>
      <c r="I138" s="2">
        <v>44</v>
      </c>
      <c r="J138" s="4">
        <f t="shared" si="32"/>
        <v>61</v>
      </c>
      <c r="K138" s="3">
        <v>279590</v>
      </c>
      <c r="L138" s="3">
        <f t="shared" si="28"/>
        <v>218843</v>
      </c>
      <c r="M138" s="3">
        <v>60747</v>
      </c>
      <c r="N138" s="3">
        <f t="shared" si="33"/>
        <v>3531.8266080289327</v>
      </c>
      <c r="O138" s="3">
        <f t="shared" si="29"/>
        <v>743.94682926920655</v>
      </c>
      <c r="P138" s="3">
        <f t="shared" si="30"/>
        <v>162.10714892712122</v>
      </c>
      <c r="Q138" s="3">
        <v>2</v>
      </c>
      <c r="R138" s="3">
        <v>3</v>
      </c>
      <c r="S138" s="19">
        <f t="shared" si="34"/>
        <v>99.192910569227536</v>
      </c>
      <c r="T138" s="20">
        <f t="shared" si="35"/>
        <v>0.34682835863366274</v>
      </c>
      <c r="U138" s="20">
        <f t="shared" si="36"/>
        <v>0.21195066360946055</v>
      </c>
      <c r="V138" s="21">
        <f t="shared" si="37"/>
        <v>0.15260447779881159</v>
      </c>
      <c r="W138" s="26">
        <f t="shared" si="38"/>
        <v>21.614286523616162</v>
      </c>
      <c r="X138" s="27">
        <f t="shared" si="39"/>
        <v>0.49123378462764006</v>
      </c>
      <c r="Y138" s="27">
        <f t="shared" si="40"/>
        <v>0.35433256596092066</v>
      </c>
      <c r="Z138" s="27">
        <f t="shared" si="41"/>
        <v>0.27710623748225849</v>
      </c>
    </row>
    <row r="139" spans="1:26" customFormat="1" ht="12.5" x14ac:dyDescent="0.25">
      <c r="A139" s="2" t="s">
        <v>143</v>
      </c>
      <c r="B139" t="s">
        <v>335</v>
      </c>
      <c r="C139" t="s">
        <v>334</v>
      </c>
      <c r="D139" s="18">
        <f>VLOOKUP(C139,'Infected rate by state'!B:E,4,0)</f>
        <v>8.8985640980001352E-3</v>
      </c>
      <c r="E139" s="2">
        <v>457</v>
      </c>
      <c r="F139" s="2">
        <v>34</v>
      </c>
      <c r="G139" s="2">
        <v>193</v>
      </c>
      <c r="H139" s="4">
        <f t="shared" si="31"/>
        <v>325</v>
      </c>
      <c r="I139" s="2">
        <v>14</v>
      </c>
      <c r="J139" s="4">
        <f t="shared" si="32"/>
        <v>24</v>
      </c>
      <c r="K139" s="3">
        <v>199535</v>
      </c>
      <c r="L139" s="3">
        <f t="shared" si="28"/>
        <v>167711</v>
      </c>
      <c r="M139" s="3">
        <v>31824</v>
      </c>
      <c r="N139" s="3">
        <f t="shared" si="33"/>
        <v>3551.1499745889141</v>
      </c>
      <c r="O139" s="3">
        <f t="shared" si="29"/>
        <v>728.52419690429736</v>
      </c>
      <c r="P139" s="3">
        <f t="shared" si="30"/>
        <v>153.74006301035882</v>
      </c>
      <c r="Q139" s="3">
        <v>2</v>
      </c>
      <c r="R139" s="3">
        <v>3</v>
      </c>
      <c r="S139" s="19">
        <f t="shared" si="34"/>
        <v>97.136559587239645</v>
      </c>
      <c r="T139" s="20">
        <f t="shared" si="35"/>
        <v>0.50329823620331426</v>
      </c>
      <c r="U139" s="20">
        <f t="shared" si="36"/>
        <v>0.29888172180689121</v>
      </c>
      <c r="V139" s="21">
        <f t="shared" si="37"/>
        <v>0.21255264679921149</v>
      </c>
      <c r="W139" s="26">
        <f t="shared" si="38"/>
        <v>20.498675068047842</v>
      </c>
      <c r="X139" s="27">
        <f t="shared" si="39"/>
        <v>1.4641910762891315</v>
      </c>
      <c r="Y139" s="27">
        <f t="shared" si="40"/>
        <v>0.8541114611686601</v>
      </c>
      <c r="Z139" s="27">
        <f t="shared" si="41"/>
        <v>0.60290220788376003</v>
      </c>
    </row>
    <row r="140" spans="1:26" customFormat="1" ht="12.5" x14ac:dyDescent="0.25">
      <c r="A140" s="2" t="s">
        <v>143</v>
      </c>
      <c r="B140" t="s">
        <v>343</v>
      </c>
      <c r="C140" t="s">
        <v>342</v>
      </c>
      <c r="D140" s="18">
        <f>VLOOKUP(C140,'Infected rate by state'!B:E,4,0)</f>
        <v>1.6300221488851765E-2</v>
      </c>
      <c r="E140" s="3">
        <v>1716</v>
      </c>
      <c r="F140" s="2">
        <v>188</v>
      </c>
      <c r="G140" s="2">
        <v>700</v>
      </c>
      <c r="H140" s="4">
        <f t="shared" si="31"/>
        <v>1208</v>
      </c>
      <c r="I140" s="2">
        <v>87</v>
      </c>
      <c r="J140" s="4">
        <f t="shared" si="32"/>
        <v>137.5</v>
      </c>
      <c r="K140" s="3">
        <v>477559</v>
      </c>
      <c r="L140" s="3">
        <f t="shared" si="28"/>
        <v>391719</v>
      </c>
      <c r="M140" s="3">
        <v>85840</v>
      </c>
      <c r="N140" s="3">
        <f t="shared" si="33"/>
        <v>15568.63494798912</v>
      </c>
      <c r="O140" s="3">
        <f t="shared" si="29"/>
        <v>3223.8907325125097</v>
      </c>
      <c r="P140" s="3">
        <f t="shared" si="30"/>
        <v>688.23655495920093</v>
      </c>
      <c r="Q140" s="3">
        <v>2</v>
      </c>
      <c r="R140" s="3">
        <v>3</v>
      </c>
      <c r="S140" s="19">
        <f t="shared" si="34"/>
        <v>429.85209766833464</v>
      </c>
      <c r="T140" s="20">
        <f t="shared" si="35"/>
        <v>0.61407442524047806</v>
      </c>
      <c r="U140" s="20">
        <f t="shared" si="36"/>
        <v>0.35583782919564128</v>
      </c>
      <c r="V140" s="21">
        <f t="shared" si="37"/>
        <v>0.2504965604127824</v>
      </c>
      <c r="W140" s="26">
        <f t="shared" si="38"/>
        <v>91.764873994560119</v>
      </c>
      <c r="X140" s="27">
        <f t="shared" si="39"/>
        <v>1.0547686666041394</v>
      </c>
      <c r="Y140" s="27">
        <f t="shared" si="40"/>
        <v>0.66738090177861908</v>
      </c>
      <c r="Z140" s="27">
        <f t="shared" si="41"/>
        <v>0.48811103188595806</v>
      </c>
    </row>
    <row r="141" spans="1:26" customFormat="1" ht="12.5" x14ac:dyDescent="0.25">
      <c r="A141" s="2" t="s">
        <v>144</v>
      </c>
      <c r="B141" t="s">
        <v>343</v>
      </c>
      <c r="C141" t="s">
        <v>342</v>
      </c>
      <c r="D141" s="18">
        <f>VLOOKUP(C141,'Infected rate by state'!B:E,4,0)</f>
        <v>1.6300221488851765E-2</v>
      </c>
      <c r="E141" s="2">
        <v>830</v>
      </c>
      <c r="F141" s="2">
        <v>81</v>
      </c>
      <c r="G141" s="2">
        <v>424</v>
      </c>
      <c r="H141" s="4">
        <f t="shared" si="31"/>
        <v>627</v>
      </c>
      <c r="I141" s="2">
        <v>44</v>
      </c>
      <c r="J141" s="4">
        <f t="shared" si="32"/>
        <v>62.5</v>
      </c>
      <c r="K141" s="3">
        <v>210604</v>
      </c>
      <c r="L141" s="3">
        <f t="shared" si="28"/>
        <v>172670</v>
      </c>
      <c r="M141" s="3">
        <v>37934</v>
      </c>
      <c r="N141" s="3">
        <f t="shared" si="33"/>
        <v>6865.7836928762745</v>
      </c>
      <c r="O141" s="3">
        <f t="shared" si="29"/>
        <v>1421.9820960185318</v>
      </c>
      <c r="P141" s="3">
        <f t="shared" si="30"/>
        <v>303.62839200945439</v>
      </c>
      <c r="Q141" s="3">
        <v>2</v>
      </c>
      <c r="R141" s="3">
        <v>3</v>
      </c>
      <c r="S141" s="19">
        <f t="shared" si="34"/>
        <v>189.59761280247091</v>
      </c>
      <c r="T141" s="20">
        <f t="shared" si="35"/>
        <v>0.44716418113790307</v>
      </c>
      <c r="U141" s="20">
        <f t="shared" si="36"/>
        <v>0.3023885371650254</v>
      </c>
      <c r="V141" s="21">
        <f t="shared" si="37"/>
        <v>0.22843085879815772</v>
      </c>
      <c r="W141" s="26">
        <f t="shared" si="38"/>
        <v>40.483785601260585</v>
      </c>
      <c r="X141" s="27">
        <f t="shared" si="39"/>
        <v>0.92008603639228603</v>
      </c>
      <c r="Y141" s="27">
        <f t="shared" si="40"/>
        <v>0.64774056962016935</v>
      </c>
      <c r="Z141" s="27">
        <f t="shared" si="41"/>
        <v>0.49979982223778502</v>
      </c>
    </row>
    <row r="142" spans="1:26" customFormat="1" ht="12.5" x14ac:dyDescent="0.25">
      <c r="A142" s="2" t="s">
        <v>145</v>
      </c>
      <c r="B142" t="s">
        <v>325</v>
      </c>
      <c r="C142" t="s">
        <v>324</v>
      </c>
      <c r="D142" s="18">
        <f>VLOOKUP(C142,'Infected rate by state'!B:E,4,0)</f>
        <v>8.9298079160438481E-3</v>
      </c>
      <c r="E142" s="3">
        <v>1046</v>
      </c>
      <c r="F142" s="2">
        <v>103</v>
      </c>
      <c r="G142" s="2">
        <v>382</v>
      </c>
      <c r="H142" s="4">
        <f t="shared" si="31"/>
        <v>714</v>
      </c>
      <c r="I142" s="2">
        <v>57</v>
      </c>
      <c r="J142" s="4">
        <f t="shared" si="32"/>
        <v>80</v>
      </c>
      <c r="K142" s="3">
        <v>317384</v>
      </c>
      <c r="L142" s="3">
        <f t="shared" si="28"/>
        <v>244266</v>
      </c>
      <c r="M142" s="3">
        <v>73118</v>
      </c>
      <c r="N142" s="3">
        <f t="shared" si="33"/>
        <v>5668.3563112513211</v>
      </c>
      <c r="O142" s="3">
        <f t="shared" si="29"/>
        <v>1201.0443412267568</v>
      </c>
      <c r="P142" s="3">
        <f t="shared" si="30"/>
        <v>263.52192134369022</v>
      </c>
      <c r="Q142" s="3">
        <v>2</v>
      </c>
      <c r="R142" s="3">
        <v>3</v>
      </c>
      <c r="S142" s="19">
        <f t="shared" si="34"/>
        <v>160.13924549690091</v>
      </c>
      <c r="T142" s="20">
        <f t="shared" si="35"/>
        <v>0.419212684546861</v>
      </c>
      <c r="U142" s="20">
        <f t="shared" si="36"/>
        <v>0.22428465755868476</v>
      </c>
      <c r="V142" s="21">
        <f t="shared" si="37"/>
        <v>0.15309679301806969</v>
      </c>
      <c r="W142" s="26">
        <f t="shared" si="38"/>
        <v>35.1362561791587</v>
      </c>
      <c r="X142" s="27">
        <f t="shared" si="39"/>
        <v>0.61642554700278418</v>
      </c>
      <c r="Y142" s="27">
        <f t="shared" si="40"/>
        <v>0.43920320223948373</v>
      </c>
      <c r="Z142" s="27">
        <f t="shared" si="41"/>
        <v>0.34112870076853108</v>
      </c>
    </row>
    <row r="143" spans="1:26" customFormat="1" ht="12.5" x14ac:dyDescent="0.25">
      <c r="A143" s="2" t="s">
        <v>146</v>
      </c>
      <c r="B143" t="s">
        <v>383</v>
      </c>
      <c r="C143" t="s">
        <v>382</v>
      </c>
      <c r="D143" s="18">
        <f>VLOOKUP(C143,'Infected rate by state'!B:E,4,0)</f>
        <v>8.525765865415048E-3</v>
      </c>
      <c r="E143" s="3">
        <v>1081</v>
      </c>
      <c r="F143" s="2">
        <v>98</v>
      </c>
      <c r="G143" s="2">
        <v>468</v>
      </c>
      <c r="H143" s="4">
        <f t="shared" si="31"/>
        <v>774.5</v>
      </c>
      <c r="I143" s="2">
        <v>40</v>
      </c>
      <c r="J143" s="4">
        <f t="shared" si="32"/>
        <v>69</v>
      </c>
      <c r="K143" s="3">
        <v>528715</v>
      </c>
      <c r="L143" s="3">
        <f t="shared" si="28"/>
        <v>416206</v>
      </c>
      <c r="M143" s="3">
        <v>112509</v>
      </c>
      <c r="N143" s="3">
        <f t="shared" si="33"/>
        <v>9015.4005990658334</v>
      </c>
      <c r="O143" s="3">
        <f t="shared" si="29"/>
        <v>1895.1789382553848</v>
      </c>
      <c r="P143" s="3">
        <f t="shared" si="30"/>
        <v>411.97809196230526</v>
      </c>
      <c r="Q143" s="3">
        <v>2</v>
      </c>
      <c r="R143" s="3">
        <v>3</v>
      </c>
      <c r="S143" s="19">
        <f t="shared" si="34"/>
        <v>252.69052510071796</v>
      </c>
      <c r="T143" s="20">
        <f t="shared" si="35"/>
        <v>0.53993701944597861</v>
      </c>
      <c r="U143" s="20">
        <f t="shared" si="36"/>
        <v>0.32626278257032659</v>
      </c>
      <c r="V143" s="21">
        <f t="shared" si="37"/>
        <v>0.23375626743822198</v>
      </c>
      <c r="W143" s="26">
        <f t="shared" si="38"/>
        <v>54.930412261640704</v>
      </c>
      <c r="X143" s="27">
        <f t="shared" si="39"/>
        <v>1.3732603065410176</v>
      </c>
      <c r="Y143" s="27">
        <f t="shared" si="40"/>
        <v>0.7960929313281262</v>
      </c>
      <c r="Z143" s="27">
        <f t="shared" si="41"/>
        <v>0.56051441083306841</v>
      </c>
    </row>
    <row r="144" spans="1:26" customFormat="1" ht="12.5" x14ac:dyDescent="0.25">
      <c r="A144" s="2" t="s">
        <v>147</v>
      </c>
      <c r="B144" t="s">
        <v>351</v>
      </c>
      <c r="C144" t="s">
        <v>350</v>
      </c>
      <c r="D144" s="18">
        <f>VLOOKUP(C144,'Infected rate by state'!B:E,4,0)</f>
        <v>9.0315118396853012E-3</v>
      </c>
      <c r="E144" s="3">
        <v>1444</v>
      </c>
      <c r="F144" s="2">
        <v>240</v>
      </c>
      <c r="G144" s="2">
        <v>632</v>
      </c>
      <c r="H144" s="4">
        <f t="shared" si="31"/>
        <v>1038</v>
      </c>
      <c r="I144" s="2">
        <v>115</v>
      </c>
      <c r="J144" s="4">
        <f t="shared" si="32"/>
        <v>177.5</v>
      </c>
      <c r="K144" s="3">
        <v>561636</v>
      </c>
      <c r="L144" s="3">
        <f t="shared" si="28"/>
        <v>458744</v>
      </c>
      <c r="M144" s="3">
        <v>102892</v>
      </c>
      <c r="N144" s="3">
        <f t="shared" si="33"/>
        <v>10144.844367186988</v>
      </c>
      <c r="O144" s="3">
        <f t="shared" si="29"/>
        <v>2104.0817898452187</v>
      </c>
      <c r="P144" s="3">
        <f t="shared" si="30"/>
        <v>450.04906417749305</v>
      </c>
      <c r="Q144" s="3">
        <v>2</v>
      </c>
      <c r="R144" s="3">
        <v>3</v>
      </c>
      <c r="S144" s="19">
        <f t="shared" si="34"/>
        <v>280.54423864602916</v>
      </c>
      <c r="T144" s="20">
        <f t="shared" si="35"/>
        <v>0.44389911178169172</v>
      </c>
      <c r="U144" s="20">
        <f t="shared" si="36"/>
        <v>0.27027383299232094</v>
      </c>
      <c r="V144" s="21">
        <f t="shared" si="37"/>
        <v>0.1942827137437875</v>
      </c>
      <c r="W144" s="26">
        <f t="shared" si="38"/>
        <v>60.006541890332407</v>
      </c>
      <c r="X144" s="27">
        <f t="shared" si="39"/>
        <v>0.52179601643767315</v>
      </c>
      <c r="Y144" s="27">
        <f t="shared" si="40"/>
        <v>0.33806502473426708</v>
      </c>
      <c r="Z144" s="27">
        <f t="shared" si="41"/>
        <v>0.25002725787638502</v>
      </c>
    </row>
    <row r="145" spans="1:26" customFormat="1" ht="12.5" x14ac:dyDescent="0.25">
      <c r="A145" s="2" t="s">
        <v>148</v>
      </c>
      <c r="B145" t="s">
        <v>363</v>
      </c>
      <c r="C145" t="s">
        <v>362</v>
      </c>
      <c r="D145" s="18">
        <f>VLOOKUP(C145,'Infected rate by state'!B:E,4,0)</f>
        <v>7.8690369852412925E-3</v>
      </c>
      <c r="E145" s="3">
        <v>4165</v>
      </c>
      <c r="F145" s="2">
        <v>761</v>
      </c>
      <c r="G145" s="3">
        <v>1088</v>
      </c>
      <c r="H145" s="4">
        <f t="shared" si="31"/>
        <v>2626.5</v>
      </c>
      <c r="I145" s="2">
        <v>162</v>
      </c>
      <c r="J145" s="4">
        <f t="shared" si="32"/>
        <v>461.5</v>
      </c>
      <c r="K145" s="3">
        <v>1704994</v>
      </c>
      <c r="L145" s="3">
        <f t="shared" si="28"/>
        <v>1383325</v>
      </c>
      <c r="M145" s="3">
        <v>321669</v>
      </c>
      <c r="N145" s="3">
        <f t="shared" si="33"/>
        <v>26833.321691228983</v>
      </c>
      <c r="O145" s="3">
        <f t="shared" si="29"/>
        <v>5579.2639203545668</v>
      </c>
      <c r="P145" s="3">
        <f t="shared" si="30"/>
        <v>1196.9994313254697</v>
      </c>
      <c r="Q145" s="3">
        <v>2</v>
      </c>
      <c r="R145" s="3">
        <v>3</v>
      </c>
      <c r="S145" s="19">
        <f t="shared" si="34"/>
        <v>743.9018560472756</v>
      </c>
      <c r="T145" s="20">
        <f t="shared" si="35"/>
        <v>0.68373332357286365</v>
      </c>
      <c r="U145" s="20">
        <f t="shared" si="36"/>
        <v>0.28322933792015059</v>
      </c>
      <c r="V145" s="21">
        <f t="shared" si="37"/>
        <v>0.17860788860678886</v>
      </c>
      <c r="W145" s="26">
        <f t="shared" si="38"/>
        <v>159.5999241767293</v>
      </c>
      <c r="X145" s="27">
        <f t="shared" si="39"/>
        <v>0.98518471714030431</v>
      </c>
      <c r="Y145" s="27">
        <f t="shared" si="40"/>
        <v>0.34582865477081104</v>
      </c>
      <c r="Z145" s="27">
        <f t="shared" si="41"/>
        <v>0.20972394766981511</v>
      </c>
    </row>
    <row r="146" spans="1:26" customFormat="1" ht="12.5" x14ac:dyDescent="0.25">
      <c r="A146" s="2" t="s">
        <v>149</v>
      </c>
      <c r="B146" t="s">
        <v>379</v>
      </c>
      <c r="C146" t="s">
        <v>378</v>
      </c>
      <c r="D146" s="18">
        <f>VLOOKUP(C146,'Infected rate by state'!B:E,4,0)</f>
        <v>4.6065868365726429E-3</v>
      </c>
      <c r="E146" s="2">
        <v>733</v>
      </c>
      <c r="F146" s="2">
        <v>76</v>
      </c>
      <c r="G146" s="2">
        <v>346</v>
      </c>
      <c r="H146" s="4">
        <f t="shared" si="31"/>
        <v>539.5</v>
      </c>
      <c r="I146" s="2">
        <v>32</v>
      </c>
      <c r="J146" s="4">
        <f t="shared" si="32"/>
        <v>54</v>
      </c>
      <c r="K146" s="3">
        <v>152745</v>
      </c>
      <c r="L146" s="3">
        <f t="shared" si="28"/>
        <v>124323</v>
      </c>
      <c r="M146" s="3">
        <v>28422</v>
      </c>
      <c r="N146" s="3">
        <f t="shared" si="33"/>
        <v>1407.2662127045767</v>
      </c>
      <c r="O146" s="3">
        <f t="shared" si="29"/>
        <v>292.25697851699238</v>
      </c>
      <c r="P146" s="3">
        <f t="shared" si="30"/>
        <v>62.612052957065117</v>
      </c>
      <c r="Q146" s="3">
        <v>2</v>
      </c>
      <c r="R146" s="3">
        <v>3</v>
      </c>
      <c r="S146" s="19">
        <f t="shared" si="34"/>
        <v>38.967597135598986</v>
      </c>
      <c r="T146" s="20">
        <f t="shared" si="35"/>
        <v>0.11262311310866759</v>
      </c>
      <c r="U146" s="20">
        <f t="shared" si="36"/>
        <v>7.2229095710100069E-2</v>
      </c>
      <c r="V146" s="21">
        <f t="shared" si="37"/>
        <v>5.3161796910776243E-2</v>
      </c>
      <c r="W146" s="26">
        <f t="shared" si="38"/>
        <v>8.3482737276086816</v>
      </c>
      <c r="X146" s="27">
        <f t="shared" si="39"/>
        <v>0.2608835539877713</v>
      </c>
      <c r="Y146" s="27">
        <f t="shared" si="40"/>
        <v>0.154597661622383</v>
      </c>
      <c r="Z146" s="27">
        <f t="shared" si="41"/>
        <v>0.1098457069422195</v>
      </c>
    </row>
    <row r="147" spans="1:26" customFormat="1" ht="12.5" x14ac:dyDescent="0.25">
      <c r="A147" s="2" t="s">
        <v>150</v>
      </c>
      <c r="B147" t="s">
        <v>365</v>
      </c>
      <c r="C147" t="s">
        <v>364</v>
      </c>
      <c r="D147" s="18">
        <f>VLOOKUP(C147,'Infected rate by state'!B:E,4,0)</f>
        <v>5.2645572017540028E-3</v>
      </c>
      <c r="E147" s="2">
        <v>939</v>
      </c>
      <c r="F147" s="2">
        <v>105</v>
      </c>
      <c r="G147" s="2">
        <v>333</v>
      </c>
      <c r="H147" s="4">
        <f t="shared" si="31"/>
        <v>636</v>
      </c>
      <c r="I147" s="2">
        <v>56</v>
      </c>
      <c r="J147" s="4">
        <f t="shared" si="32"/>
        <v>80.5</v>
      </c>
      <c r="K147" s="3">
        <v>320499</v>
      </c>
      <c r="L147" s="3">
        <f t="shared" si="28"/>
        <v>242707</v>
      </c>
      <c r="M147" s="3">
        <v>77792</v>
      </c>
      <c r="N147" s="3">
        <f t="shared" si="33"/>
        <v>3374.5706372099121</v>
      </c>
      <c r="O147" s="3">
        <f t="shared" si="29"/>
        <v>718.98110349926424</v>
      </c>
      <c r="P147" s="3">
        <f t="shared" si="30"/>
        <v>158.76254713554187</v>
      </c>
      <c r="Q147" s="3">
        <v>2</v>
      </c>
      <c r="R147" s="3">
        <v>3</v>
      </c>
      <c r="S147" s="19">
        <f t="shared" si="34"/>
        <v>95.864147133235235</v>
      </c>
      <c r="T147" s="20">
        <f t="shared" si="35"/>
        <v>0.28788032172142713</v>
      </c>
      <c r="U147" s="20">
        <f t="shared" si="36"/>
        <v>0.15072979108999252</v>
      </c>
      <c r="V147" s="21">
        <f t="shared" si="37"/>
        <v>0.10209174348587352</v>
      </c>
      <c r="W147" s="26">
        <f t="shared" si="38"/>
        <v>21.168339618072249</v>
      </c>
      <c r="X147" s="27">
        <f t="shared" si="39"/>
        <v>0.378006064608433</v>
      </c>
      <c r="Y147" s="27">
        <f t="shared" si="40"/>
        <v>0.26296074059717078</v>
      </c>
      <c r="Z147" s="27">
        <f t="shared" si="41"/>
        <v>0.20160323445783093</v>
      </c>
    </row>
    <row r="148" spans="1:26" customFormat="1" ht="12.5" x14ac:dyDescent="0.25">
      <c r="A148" s="2" t="s">
        <v>151</v>
      </c>
      <c r="B148" t="s">
        <v>341</v>
      </c>
      <c r="C148" t="s">
        <v>340</v>
      </c>
      <c r="D148" s="18">
        <f>VLOOKUP(C148,'Infected rate by state'!B:E,4,0)</f>
        <v>4.5161642780770922E-3</v>
      </c>
      <c r="E148" s="3">
        <v>5045</v>
      </c>
      <c r="F148" s="2">
        <v>579</v>
      </c>
      <c r="G148" s="3">
        <v>2073</v>
      </c>
      <c r="H148" s="4">
        <f t="shared" si="31"/>
        <v>3559</v>
      </c>
      <c r="I148" s="2">
        <v>172</v>
      </c>
      <c r="J148" s="4">
        <f t="shared" si="32"/>
        <v>375.5</v>
      </c>
      <c r="K148" s="3">
        <v>1192842</v>
      </c>
      <c r="L148" s="3">
        <f t="shared" si="28"/>
        <v>961494</v>
      </c>
      <c r="M148" s="3">
        <v>231348</v>
      </c>
      <c r="N148" s="3">
        <f t="shared" si="33"/>
        <v>10774.140859580069</v>
      </c>
      <c r="O148" s="3">
        <f t="shared" si="29"/>
        <v>2245.5998222670833</v>
      </c>
      <c r="P148" s="3">
        <f t="shared" si="30"/>
        <v>483.18794775193351</v>
      </c>
      <c r="Q148" s="3">
        <v>2</v>
      </c>
      <c r="R148" s="3">
        <v>3</v>
      </c>
      <c r="S148" s="19">
        <f t="shared" si="34"/>
        <v>299.41330963561109</v>
      </c>
      <c r="T148" s="20">
        <f t="shared" si="35"/>
        <v>0.14443478515948435</v>
      </c>
      <c r="U148" s="20">
        <f t="shared" si="36"/>
        <v>8.4128493856592046E-2</v>
      </c>
      <c r="V148" s="21">
        <f t="shared" si="37"/>
        <v>5.9348525200319344E-2</v>
      </c>
      <c r="W148" s="26">
        <f t="shared" si="38"/>
        <v>64.425059700257805</v>
      </c>
      <c r="X148" s="27">
        <f t="shared" si="39"/>
        <v>0.37456430058289419</v>
      </c>
      <c r="Y148" s="27">
        <f t="shared" si="40"/>
        <v>0.17157139733757071</v>
      </c>
      <c r="Z148" s="27">
        <f t="shared" si="41"/>
        <v>0.11126953316106702</v>
      </c>
    </row>
    <row r="149" spans="1:26" customFormat="1" ht="12.5" x14ac:dyDescent="0.25">
      <c r="A149" s="2" t="s">
        <v>152</v>
      </c>
      <c r="B149" t="s">
        <v>361</v>
      </c>
      <c r="C149" t="s">
        <v>360</v>
      </c>
      <c r="D149" s="18">
        <f>VLOOKUP(C149,'Infected rate by state'!B:E,4,0)</f>
        <v>1.3084994977372357E-2</v>
      </c>
      <c r="E149" s="3">
        <v>2047</v>
      </c>
      <c r="F149" s="2">
        <v>116</v>
      </c>
      <c r="G149" s="3">
        <v>1016</v>
      </c>
      <c r="H149" s="4">
        <f t="shared" si="31"/>
        <v>1531.5</v>
      </c>
      <c r="I149" s="2">
        <v>33</v>
      </c>
      <c r="J149" s="4">
        <f t="shared" si="32"/>
        <v>74.5</v>
      </c>
      <c r="K149" s="3">
        <v>459005</v>
      </c>
      <c r="L149" s="3">
        <f t="shared" si="28"/>
        <v>365035</v>
      </c>
      <c r="M149" s="3">
        <v>93970</v>
      </c>
      <c r="N149" s="3">
        <f t="shared" si="33"/>
        <v>12012.156239177599</v>
      </c>
      <c r="O149" s="3">
        <f t="shared" si="29"/>
        <v>2515.933111268243</v>
      </c>
      <c r="P149" s="3">
        <f t="shared" si="30"/>
        <v>544.54848765204724</v>
      </c>
      <c r="Q149" s="3">
        <v>2</v>
      </c>
      <c r="R149" s="3">
        <v>3</v>
      </c>
      <c r="S149" s="19">
        <f t="shared" si="34"/>
        <v>335.45774816909909</v>
      </c>
      <c r="T149" s="20">
        <f t="shared" si="35"/>
        <v>0.33017494898533373</v>
      </c>
      <c r="U149" s="20">
        <f t="shared" si="36"/>
        <v>0.2190386863657193</v>
      </c>
      <c r="V149" s="21">
        <f t="shared" si="37"/>
        <v>0.16387774702935959</v>
      </c>
      <c r="W149" s="26">
        <f t="shared" si="38"/>
        <v>72.606465020272964</v>
      </c>
      <c r="X149" s="27">
        <f t="shared" si="39"/>
        <v>2.2001959097052413</v>
      </c>
      <c r="Y149" s="27">
        <f t="shared" si="40"/>
        <v>0.97458342309091228</v>
      </c>
      <c r="Z149" s="27">
        <f t="shared" si="41"/>
        <v>0.62591780189890489</v>
      </c>
    </row>
    <row r="150" spans="1:26" customFormat="1" ht="12.5" x14ac:dyDescent="0.25">
      <c r="A150" s="2" t="s">
        <v>153</v>
      </c>
      <c r="B150" t="s">
        <v>313</v>
      </c>
      <c r="C150" t="s">
        <v>312</v>
      </c>
      <c r="D150" s="18">
        <f>VLOOKUP(C150,'Infected rate by state'!B:E,4,0)</f>
        <v>8.9918615797753444E-3</v>
      </c>
      <c r="E150" s="3">
        <v>4854</v>
      </c>
      <c r="F150" s="2">
        <v>520</v>
      </c>
      <c r="G150" s="3">
        <v>2174</v>
      </c>
      <c r="H150" s="4">
        <f t="shared" si="31"/>
        <v>3514</v>
      </c>
      <c r="I150" s="2">
        <v>177</v>
      </c>
      <c r="J150" s="4">
        <f t="shared" si="32"/>
        <v>348.5</v>
      </c>
      <c r="K150" s="3">
        <v>1212482</v>
      </c>
      <c r="L150" s="3">
        <f t="shared" si="28"/>
        <v>953642</v>
      </c>
      <c r="M150" s="3">
        <v>258840</v>
      </c>
      <c r="N150" s="3">
        <f t="shared" si="33"/>
        <v>21804.940623938339</v>
      </c>
      <c r="O150" s="3">
        <f t="shared" si="29"/>
        <v>4585.1548742970035</v>
      </c>
      <c r="P150" s="3">
        <f t="shared" si="30"/>
        <v>997.09465783225028</v>
      </c>
      <c r="Q150" s="3">
        <v>2</v>
      </c>
      <c r="R150" s="3">
        <v>3</v>
      </c>
      <c r="S150" s="19">
        <f t="shared" si="34"/>
        <v>611.35398323960044</v>
      </c>
      <c r="T150" s="20">
        <f t="shared" si="35"/>
        <v>0.28121158382686312</v>
      </c>
      <c r="U150" s="20">
        <f t="shared" si="36"/>
        <v>0.17397665999988629</v>
      </c>
      <c r="V150" s="21">
        <f t="shared" si="37"/>
        <v>0.12594849263279778</v>
      </c>
      <c r="W150" s="26">
        <f t="shared" si="38"/>
        <v>132.94595437763337</v>
      </c>
      <c r="X150" s="27">
        <f t="shared" si="39"/>
        <v>0.75110708687928462</v>
      </c>
      <c r="Y150" s="27">
        <f t="shared" si="40"/>
        <v>0.38148050036623637</v>
      </c>
      <c r="Z150" s="27">
        <f t="shared" si="41"/>
        <v>0.25566529688006417</v>
      </c>
    </row>
    <row r="151" spans="1:26" customFormat="1" ht="12.5" x14ac:dyDescent="0.25">
      <c r="A151" s="2" t="s">
        <v>154</v>
      </c>
      <c r="B151" t="s">
        <v>393</v>
      </c>
      <c r="C151" t="s">
        <v>392</v>
      </c>
      <c r="D151" s="18">
        <f>VLOOKUP(C151,'Infected rate by state'!B:E,4,0)</f>
        <v>7.5097590818065515E-3</v>
      </c>
      <c r="E151" s="2">
        <v>224</v>
      </c>
      <c r="F151" s="2">
        <v>45</v>
      </c>
      <c r="G151" s="2">
        <v>98</v>
      </c>
      <c r="H151" s="4">
        <f t="shared" si="31"/>
        <v>161</v>
      </c>
      <c r="I151" s="2">
        <v>21</v>
      </c>
      <c r="J151" s="4">
        <f t="shared" si="32"/>
        <v>33</v>
      </c>
      <c r="K151" s="3">
        <v>161316</v>
      </c>
      <c r="L151" s="3">
        <f t="shared" si="28"/>
        <v>127949</v>
      </c>
      <c r="M151" s="3">
        <v>33367</v>
      </c>
      <c r="N151" s="3">
        <f t="shared" si="33"/>
        <v>2422.8885920814114</v>
      </c>
      <c r="O151" s="3">
        <f t="shared" si="29"/>
        <v>507.95867743916961</v>
      </c>
      <c r="P151" s="3">
        <f t="shared" si="30"/>
        <v>110.06842561583299</v>
      </c>
      <c r="Q151" s="3">
        <v>2</v>
      </c>
      <c r="R151" s="3">
        <v>3</v>
      </c>
      <c r="S151" s="19">
        <f t="shared" si="34"/>
        <v>67.727823658555948</v>
      </c>
      <c r="T151" s="20">
        <f t="shared" si="35"/>
        <v>0.69110024141383619</v>
      </c>
      <c r="U151" s="20">
        <f t="shared" si="36"/>
        <v>0.42066971216494375</v>
      </c>
      <c r="V151" s="21">
        <f t="shared" si="37"/>
        <v>0.30235635561855334</v>
      </c>
      <c r="W151" s="26">
        <f t="shared" si="38"/>
        <v>14.675790082111066</v>
      </c>
      <c r="X151" s="27">
        <f t="shared" si="39"/>
        <v>0.69884714676719362</v>
      </c>
      <c r="Y151" s="27">
        <f t="shared" si="40"/>
        <v>0.44472091157912319</v>
      </c>
      <c r="Z151" s="27">
        <f t="shared" si="41"/>
        <v>0.32612866849135702</v>
      </c>
    </row>
    <row r="152" spans="1:26" customFormat="1" ht="12.5" x14ac:dyDescent="0.25">
      <c r="A152" s="2" t="s">
        <v>155</v>
      </c>
      <c r="B152" t="s">
        <v>315</v>
      </c>
      <c r="C152" t="s">
        <v>314</v>
      </c>
      <c r="D152" s="18">
        <f>VLOOKUP(C152,'Infected rate by state'!B:E,4,0)</f>
        <v>7.5362096948057532E-3</v>
      </c>
      <c r="E152" s="3">
        <v>19492</v>
      </c>
      <c r="F152" s="3">
        <v>2415</v>
      </c>
      <c r="G152" s="3">
        <v>6594</v>
      </c>
      <c r="H152" s="4">
        <f t="shared" si="31"/>
        <v>13043</v>
      </c>
      <c r="I152" s="2">
        <v>942</v>
      </c>
      <c r="J152" s="4">
        <f t="shared" si="32"/>
        <v>1678.5</v>
      </c>
      <c r="K152" s="3">
        <v>7874162</v>
      </c>
      <c r="L152" s="3">
        <f t="shared" si="28"/>
        <v>6606069</v>
      </c>
      <c r="M152" s="3">
        <v>1268093</v>
      </c>
      <c r="N152" s="3">
        <f t="shared" si="33"/>
        <v>118682.67200574212</v>
      </c>
      <c r="O152" s="3">
        <f t="shared" si="29"/>
        <v>24365.464485588913</v>
      </c>
      <c r="P152" s="3">
        <f t="shared" si="30"/>
        <v>5146.4511108057713</v>
      </c>
      <c r="Q152" s="3">
        <v>2</v>
      </c>
      <c r="R152" s="3">
        <v>3</v>
      </c>
      <c r="S152" s="19">
        <f t="shared" si="34"/>
        <v>3248.7285980785218</v>
      </c>
      <c r="T152" s="20">
        <f t="shared" si="35"/>
        <v>0.4926794962205826</v>
      </c>
      <c r="U152" s="20">
        <f t="shared" si="36"/>
        <v>0.24907832539128436</v>
      </c>
      <c r="V152" s="21">
        <f t="shared" si="37"/>
        <v>0.16666984394000214</v>
      </c>
      <c r="W152" s="26">
        <f t="shared" si="38"/>
        <v>686.19348144076946</v>
      </c>
      <c r="X152" s="27">
        <f t="shared" si="39"/>
        <v>0.72844318624285509</v>
      </c>
      <c r="Y152" s="27">
        <f t="shared" si="40"/>
        <v>0.40881351292271045</v>
      </c>
      <c r="Z152" s="27">
        <f t="shared" si="41"/>
        <v>0.28413808755311365</v>
      </c>
    </row>
    <row r="153" spans="1:26" customFormat="1" ht="12.5" x14ac:dyDescent="0.25">
      <c r="A153" s="2" t="s">
        <v>156</v>
      </c>
      <c r="B153" t="s">
        <v>341</v>
      </c>
      <c r="C153" t="s">
        <v>340</v>
      </c>
      <c r="D153" s="18">
        <f>VLOOKUP(C153,'Infected rate by state'!B:E,4,0)</f>
        <v>4.5161642780770922E-3</v>
      </c>
      <c r="E153" s="3">
        <v>4162</v>
      </c>
      <c r="F153" s="2">
        <v>506</v>
      </c>
      <c r="G153" s="3">
        <v>1700</v>
      </c>
      <c r="H153" s="4">
        <f t="shared" si="31"/>
        <v>2931</v>
      </c>
      <c r="I153" s="2">
        <v>165</v>
      </c>
      <c r="J153" s="4">
        <f t="shared" si="32"/>
        <v>335.5</v>
      </c>
      <c r="K153" s="3">
        <v>1385741</v>
      </c>
      <c r="L153" s="3">
        <f t="shared" si="28"/>
        <v>1113979</v>
      </c>
      <c r="M153" s="3">
        <v>271762</v>
      </c>
      <c r="N153" s="3">
        <f t="shared" si="33"/>
        <v>12516.468005733655</v>
      </c>
      <c r="O153" s="3">
        <f t="shared" si="29"/>
        <v>2611.3200700317639</v>
      </c>
      <c r="P153" s="3">
        <f t="shared" si="30"/>
        <v>562.54892466278352</v>
      </c>
      <c r="Q153" s="3">
        <v>2</v>
      </c>
      <c r="R153" s="3">
        <v>3</v>
      </c>
      <c r="S153" s="19">
        <f t="shared" si="34"/>
        <v>348.17600933756853</v>
      </c>
      <c r="T153" s="20">
        <f t="shared" si="35"/>
        <v>0.20480941725739324</v>
      </c>
      <c r="U153" s="20">
        <f t="shared" si="36"/>
        <v>0.11879085954881219</v>
      </c>
      <c r="V153" s="21">
        <f t="shared" si="37"/>
        <v>8.3655936890333626E-2</v>
      </c>
      <c r="W153" s="26">
        <f t="shared" si="38"/>
        <v>75.006523288371142</v>
      </c>
      <c r="X153" s="27">
        <f t="shared" si="39"/>
        <v>0.45458498962649174</v>
      </c>
      <c r="Y153" s="27">
        <f t="shared" si="40"/>
        <v>0.22356638834089759</v>
      </c>
      <c r="Z153" s="27">
        <f t="shared" si="41"/>
        <v>0.14823423574776906</v>
      </c>
    </row>
    <row r="154" spans="1:26" customFormat="1" ht="12.5" x14ac:dyDescent="0.25">
      <c r="A154" s="2" t="s">
        <v>157</v>
      </c>
      <c r="B154" t="s">
        <v>393</v>
      </c>
      <c r="C154" t="s">
        <v>392</v>
      </c>
      <c r="D154" s="18">
        <f>VLOOKUP(C154,'Infected rate by state'!B:E,4,0)</f>
        <v>7.5097590818065515E-3</v>
      </c>
      <c r="E154" s="3">
        <v>1811</v>
      </c>
      <c r="F154" s="2">
        <v>298</v>
      </c>
      <c r="G154" s="2">
        <v>922</v>
      </c>
      <c r="H154" s="4">
        <f t="shared" si="31"/>
        <v>1366.5</v>
      </c>
      <c r="I154" s="2">
        <v>85</v>
      </c>
      <c r="J154" s="4">
        <f t="shared" si="32"/>
        <v>191.5</v>
      </c>
      <c r="K154" s="3">
        <v>546461</v>
      </c>
      <c r="L154" s="3">
        <f t="shared" si="28"/>
        <v>454481</v>
      </c>
      <c r="M154" s="3">
        <v>91980</v>
      </c>
      <c r="N154" s="3">
        <f t="shared" si="33"/>
        <v>8207.5809152061793</v>
      </c>
      <c r="O154" s="3">
        <f t="shared" si="29"/>
        <v>1690.6824255546417</v>
      </c>
      <c r="P154" s="3">
        <f t="shared" si="30"/>
        <v>358.59910819802298</v>
      </c>
      <c r="Q154" s="3">
        <v>2</v>
      </c>
      <c r="R154" s="3">
        <v>3</v>
      </c>
      <c r="S154" s="19">
        <f t="shared" si="34"/>
        <v>225.42432340728556</v>
      </c>
      <c r="T154" s="20">
        <f t="shared" si="35"/>
        <v>0.24449492777362858</v>
      </c>
      <c r="U154" s="20">
        <f t="shared" si="36"/>
        <v>0.16496474453515225</v>
      </c>
      <c r="V154" s="21">
        <f t="shared" si="37"/>
        <v>0.1244750543386447</v>
      </c>
      <c r="W154" s="26">
        <f t="shared" si="38"/>
        <v>47.813214426403064</v>
      </c>
      <c r="X154" s="27">
        <f t="shared" si="39"/>
        <v>0.56250840501650667</v>
      </c>
      <c r="Y154" s="27">
        <f t="shared" si="40"/>
        <v>0.24967735992899773</v>
      </c>
      <c r="Z154" s="27">
        <f t="shared" si="41"/>
        <v>0.16044702827652035</v>
      </c>
    </row>
    <row r="155" spans="1:26" customFormat="1" ht="12.5" x14ac:dyDescent="0.25">
      <c r="A155" s="2" t="s">
        <v>158</v>
      </c>
      <c r="B155" t="s">
        <v>399</v>
      </c>
      <c r="C155" t="s">
        <v>398</v>
      </c>
      <c r="D155" s="18">
        <f>VLOOKUP(C155,'Infected rate by state'!B:E,4,0)</f>
        <v>9.4446465970496208E-3</v>
      </c>
      <c r="E155" s="3">
        <v>1174</v>
      </c>
      <c r="F155" s="2">
        <v>55</v>
      </c>
      <c r="G155" s="2">
        <v>309</v>
      </c>
      <c r="H155" s="4">
        <f t="shared" si="31"/>
        <v>741.5</v>
      </c>
      <c r="I155" s="2">
        <v>20</v>
      </c>
      <c r="J155" s="4">
        <f t="shared" si="32"/>
        <v>37.5</v>
      </c>
      <c r="K155" s="3">
        <v>217344</v>
      </c>
      <c r="L155" s="3">
        <f t="shared" si="28"/>
        <v>167482</v>
      </c>
      <c r="M155" s="3">
        <v>49862</v>
      </c>
      <c r="N155" s="3">
        <f t="shared" si="33"/>
        <v>4105.474539978306</v>
      </c>
      <c r="O155" s="3">
        <f t="shared" si="29"/>
        <v>869.51666663407491</v>
      </c>
      <c r="P155" s="3">
        <f t="shared" si="30"/>
        <v>190.68542386292921</v>
      </c>
      <c r="Q155" s="3">
        <v>2</v>
      </c>
      <c r="R155" s="3">
        <v>3</v>
      </c>
      <c r="S155" s="19">
        <f t="shared" si="34"/>
        <v>115.93555555120999</v>
      </c>
      <c r="T155" s="20">
        <f t="shared" si="35"/>
        <v>0.37519597265763749</v>
      </c>
      <c r="U155" s="20">
        <f t="shared" si="36"/>
        <v>0.15635273843723532</v>
      </c>
      <c r="V155" s="21">
        <f t="shared" si="37"/>
        <v>9.8752602684165233E-2</v>
      </c>
      <c r="W155" s="26">
        <f t="shared" si="38"/>
        <v>25.424723181723895</v>
      </c>
      <c r="X155" s="27">
        <f t="shared" si="39"/>
        <v>1.2712361590861947</v>
      </c>
      <c r="Y155" s="27">
        <f t="shared" si="40"/>
        <v>0.6779926181793039</v>
      </c>
      <c r="Z155" s="27">
        <f t="shared" si="41"/>
        <v>0.46226769421316172</v>
      </c>
    </row>
    <row r="156" spans="1:26" customFormat="1" ht="12.5" x14ac:dyDescent="0.25">
      <c r="A156" s="2" t="s">
        <v>159</v>
      </c>
      <c r="B156" t="s">
        <v>327</v>
      </c>
      <c r="C156" t="s">
        <v>326</v>
      </c>
      <c r="D156" s="18">
        <f>VLOOKUP(C156,'Infected rate by state'!B:E,4,0)</f>
        <v>1.0244051329943483E-2</v>
      </c>
      <c r="E156" s="3">
        <v>2295</v>
      </c>
      <c r="F156" s="2">
        <v>240</v>
      </c>
      <c r="G156" s="2">
        <v>865</v>
      </c>
      <c r="H156" s="4">
        <f t="shared" si="31"/>
        <v>1580</v>
      </c>
      <c r="I156" s="2">
        <v>57</v>
      </c>
      <c r="J156" s="4">
        <f t="shared" si="32"/>
        <v>148.5</v>
      </c>
      <c r="K156" s="3">
        <v>568689</v>
      </c>
      <c r="L156" s="3">
        <f t="shared" si="28"/>
        <v>457463</v>
      </c>
      <c r="M156" s="3">
        <v>111226</v>
      </c>
      <c r="N156" s="3">
        <f t="shared" si="33"/>
        <v>11651.358613548458</v>
      </c>
      <c r="O156" s="3">
        <f t="shared" si="29"/>
        <v>2430.2450586868226</v>
      </c>
      <c r="P156" s="3">
        <f t="shared" si="30"/>
        <v>523.38836370993067</v>
      </c>
      <c r="Q156" s="3">
        <v>2</v>
      </c>
      <c r="R156" s="3">
        <v>3</v>
      </c>
      <c r="S156" s="19">
        <f t="shared" si="34"/>
        <v>324.03267449157636</v>
      </c>
      <c r="T156" s="20">
        <f t="shared" si="35"/>
        <v>0.37460424796714031</v>
      </c>
      <c r="U156" s="20">
        <f t="shared" si="36"/>
        <v>0.20508397119720023</v>
      </c>
      <c r="V156" s="21">
        <f t="shared" si="37"/>
        <v>0.14119070783946683</v>
      </c>
      <c r="W156" s="26">
        <f t="shared" si="38"/>
        <v>69.785115161324086</v>
      </c>
      <c r="X156" s="27">
        <f t="shared" si="39"/>
        <v>1.2243002659881419</v>
      </c>
      <c r="Y156" s="27">
        <f t="shared" si="40"/>
        <v>0.46993343542979182</v>
      </c>
      <c r="Z156" s="27">
        <f t="shared" si="41"/>
        <v>0.29077131317218369</v>
      </c>
    </row>
    <row r="157" spans="1:26" customFormat="1" ht="12.5" x14ac:dyDescent="0.25">
      <c r="A157" s="2" t="s">
        <v>160</v>
      </c>
      <c r="B157" t="s">
        <v>404</v>
      </c>
      <c r="C157" t="s">
        <v>403</v>
      </c>
      <c r="D157" s="18">
        <f>VLOOKUP(C157,'Infected rate by state'!B:E,4,0)</f>
        <v>6.3160817769393265E-3</v>
      </c>
      <c r="E157" s="3">
        <v>2443</v>
      </c>
      <c r="F157" s="2">
        <v>267</v>
      </c>
      <c r="G157" s="2">
        <v>838</v>
      </c>
      <c r="H157" s="4">
        <f t="shared" si="31"/>
        <v>1640.5</v>
      </c>
      <c r="I157" s="2">
        <v>121</v>
      </c>
      <c r="J157" s="4">
        <f t="shared" si="32"/>
        <v>194</v>
      </c>
      <c r="K157" s="3">
        <v>886932</v>
      </c>
      <c r="L157" s="3">
        <f t="shared" si="28"/>
        <v>721313</v>
      </c>
      <c r="M157" s="3">
        <v>165619</v>
      </c>
      <c r="N157" s="3">
        <f t="shared" si="33"/>
        <v>11203.870085168701</v>
      </c>
      <c r="O157" s="3">
        <f t="shared" si="29"/>
        <v>2327.4873142668866</v>
      </c>
      <c r="P157" s="3">
        <f t="shared" si="30"/>
        <v>498.81460600749529</v>
      </c>
      <c r="Q157" s="3">
        <v>2</v>
      </c>
      <c r="R157" s="3">
        <v>3</v>
      </c>
      <c r="S157" s="19">
        <f t="shared" si="34"/>
        <v>310.33164190225153</v>
      </c>
      <c r="T157" s="20">
        <f t="shared" si="35"/>
        <v>0.37032415501461996</v>
      </c>
      <c r="U157" s="20">
        <f t="shared" si="36"/>
        <v>0.1891689374594645</v>
      </c>
      <c r="V157" s="21">
        <f t="shared" si="37"/>
        <v>0.12702891604676689</v>
      </c>
      <c r="W157" s="26">
        <f t="shared" si="38"/>
        <v>66.508614134332703</v>
      </c>
      <c r="X157" s="27">
        <f t="shared" si="39"/>
        <v>0.54965796805233635</v>
      </c>
      <c r="Y157" s="27">
        <f t="shared" si="40"/>
        <v>0.34282790790893147</v>
      </c>
      <c r="Z157" s="27">
        <f t="shared" si="41"/>
        <v>0.24909593308738839</v>
      </c>
    </row>
    <row r="158" spans="1:26" customFormat="1" ht="12.5" x14ac:dyDescent="0.25">
      <c r="A158" s="2" t="s">
        <v>161</v>
      </c>
      <c r="B158" t="s">
        <v>365</v>
      </c>
      <c r="C158" t="s">
        <v>364</v>
      </c>
      <c r="D158" s="18">
        <f>VLOOKUP(C158,'Infected rate by state'!B:E,4,0)</f>
        <v>5.2645572017540028E-3</v>
      </c>
      <c r="E158" s="3">
        <v>1603</v>
      </c>
      <c r="F158" s="2">
        <v>137</v>
      </c>
      <c r="G158" s="2">
        <v>582</v>
      </c>
      <c r="H158" s="4">
        <f t="shared" si="31"/>
        <v>1092.5</v>
      </c>
      <c r="I158" s="2">
        <v>53</v>
      </c>
      <c r="J158" s="4">
        <f t="shared" si="32"/>
        <v>95</v>
      </c>
      <c r="K158" s="3">
        <v>714679</v>
      </c>
      <c r="L158" s="3">
        <f t="shared" si="28"/>
        <v>571085</v>
      </c>
      <c r="M158" s="3">
        <v>143594</v>
      </c>
      <c r="N158" s="3">
        <f t="shared" si="33"/>
        <v>7524.9369527846984</v>
      </c>
      <c r="O158" s="3">
        <f t="shared" si="29"/>
        <v>1573.370198126539</v>
      </c>
      <c r="P158" s="3">
        <f t="shared" si="30"/>
        <v>339.83771017547309</v>
      </c>
      <c r="Q158" s="3">
        <v>2</v>
      </c>
      <c r="R158" s="3">
        <v>3</v>
      </c>
      <c r="S158" s="19">
        <f t="shared" si="34"/>
        <v>209.78269308353853</v>
      </c>
      <c r="T158" s="20">
        <f t="shared" si="35"/>
        <v>0.3604513626864923</v>
      </c>
      <c r="U158" s="20">
        <f t="shared" si="36"/>
        <v>0.19202077170117943</v>
      </c>
      <c r="V158" s="21">
        <f t="shared" si="37"/>
        <v>0.13086880416939398</v>
      </c>
      <c r="W158" s="26">
        <f t="shared" si="38"/>
        <v>45.311694690063078</v>
      </c>
      <c r="X158" s="27">
        <f t="shared" si="39"/>
        <v>0.85493763566156755</v>
      </c>
      <c r="Y158" s="27">
        <f t="shared" si="40"/>
        <v>0.47696520726382186</v>
      </c>
      <c r="Z158" s="27">
        <f t="shared" si="41"/>
        <v>0.3307422970077597</v>
      </c>
    </row>
    <row r="159" spans="1:26" customFormat="1" ht="12.5" x14ac:dyDescent="0.25">
      <c r="A159" s="2" t="s">
        <v>162</v>
      </c>
      <c r="B159" t="s">
        <v>371</v>
      </c>
      <c r="C159" t="s">
        <v>370</v>
      </c>
      <c r="D159" s="18">
        <f>VLOOKUP(C159,'Infected rate by state'!B:E,4,0)</f>
        <v>2.5429318796877907E-2</v>
      </c>
      <c r="E159" s="3">
        <v>14834</v>
      </c>
      <c r="F159" s="3">
        <v>1427</v>
      </c>
      <c r="G159" s="3">
        <v>3059</v>
      </c>
      <c r="H159" s="4">
        <f t="shared" si="31"/>
        <v>8946.5</v>
      </c>
      <c r="I159" s="2">
        <v>616</v>
      </c>
      <c r="J159" s="4">
        <f t="shared" si="32"/>
        <v>1021.5</v>
      </c>
      <c r="K159" s="3">
        <v>4173437</v>
      </c>
      <c r="L159" s="3">
        <f t="shared" si="28"/>
        <v>3448095</v>
      </c>
      <c r="M159" s="3">
        <v>725342</v>
      </c>
      <c r="N159" s="3">
        <f t="shared" si="33"/>
        <v>212255.31990337148</v>
      </c>
      <c r="O159" s="3">
        <f t="shared" si="29"/>
        <v>43833.051843045927</v>
      </c>
      <c r="P159" s="3">
        <f t="shared" si="30"/>
        <v>9326.1518050315135</v>
      </c>
      <c r="Q159" s="3">
        <v>2</v>
      </c>
      <c r="R159" s="3">
        <v>3</v>
      </c>
      <c r="S159" s="19">
        <f t="shared" si="34"/>
        <v>5844.4069124061234</v>
      </c>
      <c r="T159" s="20">
        <f t="shared" si="35"/>
        <v>1.9105612659058919</v>
      </c>
      <c r="U159" s="20">
        <f t="shared" si="36"/>
        <v>0.65326182444599823</v>
      </c>
      <c r="V159" s="21">
        <f t="shared" si="37"/>
        <v>0.39398725309465576</v>
      </c>
      <c r="W159" s="26">
        <f t="shared" si="38"/>
        <v>1243.4869073375351</v>
      </c>
      <c r="X159" s="27">
        <f t="shared" si="39"/>
        <v>2.0186475768466479</v>
      </c>
      <c r="Y159" s="27">
        <f t="shared" si="40"/>
        <v>1.2173146425232844</v>
      </c>
      <c r="Z159" s="27">
        <f t="shared" si="41"/>
        <v>0.87139937444816751</v>
      </c>
    </row>
    <row r="160" spans="1:26" customFormat="1" ht="12.5" x14ac:dyDescent="0.25">
      <c r="A160" s="2" t="s">
        <v>163</v>
      </c>
      <c r="B160" t="s">
        <v>351</v>
      </c>
      <c r="C160" t="s">
        <v>350</v>
      </c>
      <c r="D160" s="18">
        <f>VLOOKUP(C160,'Infected rate by state'!B:E,4,0)</f>
        <v>9.0315118396853012E-3</v>
      </c>
      <c r="E160" s="2">
        <v>601</v>
      </c>
      <c r="F160" s="2">
        <v>47</v>
      </c>
      <c r="G160" s="2">
        <v>276</v>
      </c>
      <c r="H160" s="4">
        <f t="shared" si="31"/>
        <v>438.5</v>
      </c>
      <c r="I160" s="2">
        <v>18</v>
      </c>
      <c r="J160" s="4">
        <f t="shared" si="32"/>
        <v>32.5</v>
      </c>
      <c r="K160" s="3">
        <v>159278</v>
      </c>
      <c r="L160" s="3">
        <f t="shared" si="28"/>
        <v>119863</v>
      </c>
      <c r="M160" s="3">
        <v>39415</v>
      </c>
      <c r="N160" s="3">
        <f t="shared" si="33"/>
        <v>2877.0422856027908</v>
      </c>
      <c r="O160" s="3">
        <f t="shared" si="29"/>
        <v>614.27367170515743</v>
      </c>
      <c r="P160" s="3">
        <f t="shared" si="30"/>
        <v>135.97035544260063</v>
      </c>
      <c r="Q160" s="3">
        <v>2</v>
      </c>
      <c r="R160" s="3">
        <v>3</v>
      </c>
      <c r="S160" s="19">
        <f t="shared" si="34"/>
        <v>81.90315622735433</v>
      </c>
      <c r="T160" s="20">
        <f t="shared" si="35"/>
        <v>0.29675056604113886</v>
      </c>
      <c r="U160" s="20">
        <f t="shared" si="36"/>
        <v>0.18678028786169745</v>
      </c>
      <c r="V160" s="21">
        <f t="shared" si="37"/>
        <v>0.13627813016198723</v>
      </c>
      <c r="W160" s="26">
        <f t="shared" si="38"/>
        <v>18.129380725680086</v>
      </c>
      <c r="X160" s="27">
        <f t="shared" si="39"/>
        <v>1.007187818093338</v>
      </c>
      <c r="Y160" s="27">
        <f t="shared" si="40"/>
        <v>0.55782709925169494</v>
      </c>
      <c r="Z160" s="27">
        <f t="shared" si="41"/>
        <v>0.38573150480170398</v>
      </c>
    </row>
    <row r="161" spans="1:26" customFormat="1" ht="12.5" x14ac:dyDescent="0.25">
      <c r="A161" s="2" t="s">
        <v>164</v>
      </c>
      <c r="B161" t="s">
        <v>404</v>
      </c>
      <c r="C161" t="s">
        <v>403</v>
      </c>
      <c r="D161" s="18">
        <f>VLOOKUP(C161,'Infected rate by state'!B:E,4,0)</f>
        <v>6.3160817769393265E-3</v>
      </c>
      <c r="E161" s="2">
        <v>706</v>
      </c>
      <c r="F161" s="2">
        <v>68</v>
      </c>
      <c r="G161" s="2">
        <v>281</v>
      </c>
      <c r="H161" s="4">
        <f t="shared" si="31"/>
        <v>493.5</v>
      </c>
      <c r="I161" s="2">
        <v>34</v>
      </c>
      <c r="J161" s="4">
        <f t="shared" si="32"/>
        <v>51</v>
      </c>
      <c r="K161" s="3">
        <v>295582</v>
      </c>
      <c r="L161" s="3">
        <f t="shared" si="28"/>
        <v>224812</v>
      </c>
      <c r="M161" s="3">
        <v>70770</v>
      </c>
      <c r="N161" s="3">
        <f t="shared" si="33"/>
        <v>3733.8401675825598</v>
      </c>
      <c r="O161" s="3">
        <f t="shared" si="29"/>
        <v>794.35756223794556</v>
      </c>
      <c r="P161" s="3">
        <f t="shared" si="30"/>
        <v>175.11004753306085</v>
      </c>
      <c r="Q161" s="3">
        <v>2</v>
      </c>
      <c r="R161" s="3">
        <v>3</v>
      </c>
      <c r="S161" s="19">
        <f t="shared" si="34"/>
        <v>105.91434163172607</v>
      </c>
      <c r="T161" s="20">
        <f t="shared" si="35"/>
        <v>0.37691936523745934</v>
      </c>
      <c r="U161" s="20">
        <f t="shared" si="36"/>
        <v>0.21461872671069113</v>
      </c>
      <c r="V161" s="21">
        <f t="shared" si="37"/>
        <v>0.1500203139259576</v>
      </c>
      <c r="W161" s="26">
        <f t="shared" si="38"/>
        <v>23.348006337741445</v>
      </c>
      <c r="X161" s="27">
        <f t="shared" si="39"/>
        <v>0.68670606875710138</v>
      </c>
      <c r="Y161" s="27">
        <f t="shared" si="40"/>
        <v>0.45780404583806755</v>
      </c>
      <c r="Z161" s="27">
        <f t="shared" si="41"/>
        <v>0.34335303437855069</v>
      </c>
    </row>
    <row r="162" spans="1:26" customFormat="1" ht="12.5" x14ac:dyDescent="0.25">
      <c r="A162" s="2" t="s">
        <v>165</v>
      </c>
      <c r="B162" t="s">
        <v>337</v>
      </c>
      <c r="C162" t="s">
        <v>336</v>
      </c>
      <c r="D162" s="18">
        <f>VLOOKUP(C162,'Infected rate by state'!B:E,4,0)</f>
        <v>1.1933809905095205E-2</v>
      </c>
      <c r="E162" s="2">
        <v>470</v>
      </c>
      <c r="F162" s="2">
        <v>18</v>
      </c>
      <c r="G162" s="2">
        <v>239</v>
      </c>
      <c r="H162" s="4">
        <f t="shared" si="31"/>
        <v>354.5</v>
      </c>
      <c r="I162" s="2">
        <v>6</v>
      </c>
      <c r="J162" s="4">
        <f t="shared" si="32"/>
        <v>12</v>
      </c>
      <c r="K162" s="3">
        <v>100326</v>
      </c>
      <c r="L162" s="3">
        <f t="shared" si="28"/>
        <v>73489</v>
      </c>
      <c r="M162" s="3">
        <v>26837</v>
      </c>
      <c r="N162" s="3">
        <f t="shared" si="33"/>
        <v>2394.5428250771633</v>
      </c>
      <c r="O162" s="3">
        <f t="shared" si="29"/>
        <v>515.81399148503863</v>
      </c>
      <c r="P162" s="3">
        <f t="shared" si="30"/>
        <v>115.33113859464382</v>
      </c>
      <c r="Q162" s="3">
        <v>2</v>
      </c>
      <c r="R162" s="3">
        <v>3</v>
      </c>
      <c r="S162" s="19">
        <f t="shared" si="34"/>
        <v>68.775198864671822</v>
      </c>
      <c r="T162" s="20">
        <f t="shared" si="35"/>
        <v>0.2877623383459072</v>
      </c>
      <c r="U162" s="20">
        <f t="shared" si="36"/>
        <v>0.1940062027212181</v>
      </c>
      <c r="V162" s="21">
        <f t="shared" si="37"/>
        <v>0.14633021035036559</v>
      </c>
      <c r="W162" s="26">
        <f t="shared" si="38"/>
        <v>15.377485145952509</v>
      </c>
      <c r="X162" s="27">
        <f t="shared" si="39"/>
        <v>2.562914190992085</v>
      </c>
      <c r="Y162" s="27">
        <f t="shared" si="40"/>
        <v>1.2814570954960425</v>
      </c>
      <c r="Z162" s="27">
        <f t="shared" si="41"/>
        <v>0.85430473033069498</v>
      </c>
    </row>
    <row r="163" spans="1:26" customFormat="1" ht="12.5" x14ac:dyDescent="0.25">
      <c r="A163" s="2" t="s">
        <v>166</v>
      </c>
      <c r="B163" t="s">
        <v>393</v>
      </c>
      <c r="C163" t="s">
        <v>392</v>
      </c>
      <c r="D163" s="18">
        <f>VLOOKUP(C163,'Infected rate by state'!B:E,4,0)</f>
        <v>7.5097590818065515E-3</v>
      </c>
      <c r="E163" s="3">
        <v>1938</v>
      </c>
      <c r="F163" s="2">
        <v>350</v>
      </c>
      <c r="G163" s="2">
        <v>849</v>
      </c>
      <c r="H163" s="4">
        <f t="shared" si="31"/>
        <v>1393.5</v>
      </c>
      <c r="I163" s="2">
        <v>133</v>
      </c>
      <c r="J163" s="4">
        <f t="shared" si="32"/>
        <v>241.5</v>
      </c>
      <c r="K163" s="3">
        <v>486579</v>
      </c>
      <c r="L163" s="3">
        <f t="shared" si="28"/>
        <v>412546</v>
      </c>
      <c r="M163" s="3">
        <v>74033</v>
      </c>
      <c r="N163" s="3">
        <f t="shared" si="33"/>
        <v>7308.1821285326996</v>
      </c>
      <c r="O163" s="3">
        <f t="shared" si="29"/>
        <v>1494.1889033008558</v>
      </c>
      <c r="P163" s="3">
        <f t="shared" si="30"/>
        <v>313.97386830815572</v>
      </c>
      <c r="Q163" s="3">
        <v>2</v>
      </c>
      <c r="R163" s="3">
        <v>3</v>
      </c>
      <c r="S163" s="19">
        <f t="shared" si="34"/>
        <v>199.22518710678077</v>
      </c>
      <c r="T163" s="20">
        <f t="shared" si="35"/>
        <v>0.23465864205745673</v>
      </c>
      <c r="U163" s="20">
        <f t="shared" si="36"/>
        <v>0.14296748267440312</v>
      </c>
      <c r="V163" s="21">
        <f t="shared" si="37"/>
        <v>0.10279937415210566</v>
      </c>
      <c r="W163" s="26">
        <f t="shared" si="38"/>
        <v>41.863182441087432</v>
      </c>
      <c r="X163" s="27">
        <f t="shared" si="39"/>
        <v>0.31476077023374011</v>
      </c>
      <c r="Y163" s="27">
        <f t="shared" si="40"/>
        <v>0.17334651114321917</v>
      </c>
      <c r="Z163" s="27">
        <f t="shared" si="41"/>
        <v>0.11960909268882124</v>
      </c>
    </row>
    <row r="164" spans="1:26" customFormat="1" ht="12.5" x14ac:dyDescent="0.25">
      <c r="A164" s="2" t="s">
        <v>167</v>
      </c>
      <c r="B164" t="s">
        <v>381</v>
      </c>
      <c r="C164" t="s">
        <v>380</v>
      </c>
      <c r="D164" s="18">
        <f>VLOOKUP(C164,'Infected rate by state'!B:E,4,0)</f>
        <v>2.6094721185018687E-3</v>
      </c>
      <c r="E164" s="2">
        <v>855</v>
      </c>
      <c r="F164" s="2">
        <v>72</v>
      </c>
      <c r="G164" s="2">
        <v>369</v>
      </c>
      <c r="H164" s="4">
        <f t="shared" si="31"/>
        <v>612</v>
      </c>
      <c r="I164" s="2">
        <v>25</v>
      </c>
      <c r="J164" s="4">
        <f t="shared" si="32"/>
        <v>48.5</v>
      </c>
      <c r="K164" s="3">
        <v>351154</v>
      </c>
      <c r="L164" s="3">
        <f t="shared" si="28"/>
        <v>255589</v>
      </c>
      <c r="M164" s="3">
        <v>95565</v>
      </c>
      <c r="N164" s="3">
        <f t="shared" si="33"/>
        <v>1832.6531446008105</v>
      </c>
      <c r="O164" s="3">
        <f t="shared" si="29"/>
        <v>395.58519604503391</v>
      </c>
      <c r="P164" s="3">
        <f t="shared" si="30"/>
        <v>88.652331631106975</v>
      </c>
      <c r="Q164" s="3">
        <v>2</v>
      </c>
      <c r="R164" s="3">
        <v>3</v>
      </c>
      <c r="S164" s="19">
        <f t="shared" si="34"/>
        <v>52.744692806004522</v>
      </c>
      <c r="T164" s="20">
        <f t="shared" si="35"/>
        <v>0.14293954689974125</v>
      </c>
      <c r="U164" s="20">
        <f t="shared" si="36"/>
        <v>8.618413857190281E-2</v>
      </c>
      <c r="V164" s="21">
        <f t="shared" si="37"/>
        <v>6.1689699188309383E-2</v>
      </c>
      <c r="W164" s="26">
        <f t="shared" si="38"/>
        <v>11.820310884147597</v>
      </c>
      <c r="X164" s="27">
        <f t="shared" si="39"/>
        <v>0.47281243536590389</v>
      </c>
      <c r="Y164" s="27">
        <f t="shared" si="40"/>
        <v>0.24371775018861025</v>
      </c>
      <c r="Z164" s="27">
        <f t="shared" si="41"/>
        <v>0.16417098450204995</v>
      </c>
    </row>
    <row r="165" spans="1:26" customFormat="1" ht="12.5" x14ac:dyDescent="0.25">
      <c r="A165" s="2" t="s">
        <v>168</v>
      </c>
      <c r="B165" t="s">
        <v>333</v>
      </c>
      <c r="C165" t="s">
        <v>332</v>
      </c>
      <c r="D165" s="18">
        <f>VLOOKUP(C165,'Infected rate by state'!B:E,4,0)</f>
        <v>1.4486816526494731E-2</v>
      </c>
      <c r="E165" s="3">
        <v>2902</v>
      </c>
      <c r="F165" s="2">
        <v>334</v>
      </c>
      <c r="G165" s="3">
        <v>1122</v>
      </c>
      <c r="H165" s="4">
        <f t="shared" si="31"/>
        <v>2012</v>
      </c>
      <c r="I165" s="2">
        <v>137</v>
      </c>
      <c r="J165" s="4">
        <f t="shared" si="32"/>
        <v>235.5</v>
      </c>
      <c r="K165" s="3">
        <v>1031510</v>
      </c>
      <c r="L165" s="3">
        <f t="shared" si="28"/>
        <v>846306</v>
      </c>
      <c r="M165" s="3">
        <v>185204</v>
      </c>
      <c r="N165" s="3">
        <f t="shared" si="33"/>
        <v>29886.592230489161</v>
      </c>
      <c r="O165" s="3">
        <f t="shared" si="29"/>
        <v>6188.2256337077979</v>
      </c>
      <c r="P165" s="3">
        <f t="shared" si="30"/>
        <v>1320.9140559118173</v>
      </c>
      <c r="Q165" s="3">
        <v>2</v>
      </c>
      <c r="R165" s="3">
        <v>3</v>
      </c>
      <c r="S165" s="19">
        <f t="shared" si="34"/>
        <v>825.09675116103972</v>
      </c>
      <c r="T165" s="20">
        <f t="shared" si="35"/>
        <v>0.73538034862837764</v>
      </c>
      <c r="U165" s="20">
        <f t="shared" si="36"/>
        <v>0.41008784848958235</v>
      </c>
      <c r="V165" s="21">
        <f t="shared" si="37"/>
        <v>0.28432003830497576</v>
      </c>
      <c r="W165" s="26">
        <f t="shared" si="38"/>
        <v>176.12187412157564</v>
      </c>
      <c r="X165" s="27">
        <f t="shared" si="39"/>
        <v>1.2855611249750047</v>
      </c>
      <c r="Y165" s="27">
        <f t="shared" si="40"/>
        <v>0.74786358438036371</v>
      </c>
      <c r="Z165" s="27">
        <f t="shared" si="41"/>
        <v>0.52731100036399892</v>
      </c>
    </row>
    <row r="166" spans="1:26" customFormat="1" ht="12.5" x14ac:dyDescent="0.25">
      <c r="A166" s="2" t="s">
        <v>169</v>
      </c>
      <c r="B166" t="s">
        <v>391</v>
      </c>
      <c r="C166" t="s">
        <v>390</v>
      </c>
      <c r="D166" s="18">
        <f>VLOOKUP(C166,'Infected rate by state'!B:E,4,0)</f>
        <v>8.0848590084330874E-3</v>
      </c>
      <c r="E166" s="3">
        <v>5054</v>
      </c>
      <c r="F166" s="2">
        <v>543</v>
      </c>
      <c r="G166" s="3">
        <v>2045</v>
      </c>
      <c r="H166" s="4">
        <f t="shared" si="31"/>
        <v>3549.5</v>
      </c>
      <c r="I166" s="2">
        <v>139</v>
      </c>
      <c r="J166" s="4">
        <f t="shared" si="32"/>
        <v>341</v>
      </c>
      <c r="K166" s="3">
        <v>1366198</v>
      </c>
      <c r="L166" s="3">
        <f t="shared" si="28"/>
        <v>1119890</v>
      </c>
      <c r="M166" s="3">
        <v>246308</v>
      </c>
      <c r="N166" s="3">
        <f t="shared" si="33"/>
        <v>22091.036415206534</v>
      </c>
      <c r="O166" s="3">
        <f t="shared" si="29"/>
        <v>4575.6563548925769</v>
      </c>
      <c r="P166" s="3">
        <f t="shared" si="30"/>
        <v>977.10757841790792</v>
      </c>
      <c r="Q166" s="3">
        <v>2</v>
      </c>
      <c r="R166" s="3">
        <v>3</v>
      </c>
      <c r="S166" s="19">
        <f t="shared" si="34"/>
        <v>610.08751398567688</v>
      </c>
      <c r="T166" s="20">
        <f t="shared" si="35"/>
        <v>0.29833130268248259</v>
      </c>
      <c r="U166" s="20">
        <f t="shared" si="36"/>
        <v>0.17187984617148241</v>
      </c>
      <c r="V166" s="21">
        <f t="shared" si="37"/>
        <v>0.12071379382383793</v>
      </c>
      <c r="W166" s="26">
        <f t="shared" si="38"/>
        <v>130.28101045572106</v>
      </c>
      <c r="X166" s="27">
        <f t="shared" si="39"/>
        <v>0.93727345651597882</v>
      </c>
      <c r="Y166" s="27">
        <f t="shared" si="40"/>
        <v>0.3820557491370119</v>
      </c>
      <c r="Z166" s="27">
        <f t="shared" si="41"/>
        <v>0.23992819605105167</v>
      </c>
    </row>
    <row r="167" spans="1:26" customFormat="1" ht="12.5" x14ac:dyDescent="0.25">
      <c r="A167" s="2" t="s">
        <v>170</v>
      </c>
      <c r="B167" t="s">
        <v>355</v>
      </c>
      <c r="C167" t="s">
        <v>354</v>
      </c>
      <c r="D167" s="18">
        <f>VLOOKUP(C167,'Infected rate by state'!B:E,4,0)</f>
        <v>1.1948400031748969E-2</v>
      </c>
      <c r="E167" s="3">
        <v>1117</v>
      </c>
      <c r="F167" s="2">
        <v>57</v>
      </c>
      <c r="G167" s="2">
        <v>445</v>
      </c>
      <c r="H167" s="4">
        <f t="shared" si="31"/>
        <v>781</v>
      </c>
      <c r="I167" s="2">
        <v>19</v>
      </c>
      <c r="J167" s="4">
        <f t="shared" si="32"/>
        <v>38</v>
      </c>
      <c r="K167" s="3">
        <v>148060</v>
      </c>
      <c r="L167" s="3">
        <f t="shared" si="28"/>
        <v>115720</v>
      </c>
      <c r="M167" s="3">
        <v>32340</v>
      </c>
      <c r="N167" s="3">
        <f t="shared" si="33"/>
        <v>3538.1602174015047</v>
      </c>
      <c r="O167" s="3">
        <f t="shared" si="29"/>
        <v>745.66858014137051</v>
      </c>
      <c r="P167" s="3">
        <f t="shared" si="30"/>
        <v>162.58187923200822</v>
      </c>
      <c r="Q167" s="3">
        <v>2</v>
      </c>
      <c r="R167" s="3">
        <v>3</v>
      </c>
      <c r="S167" s="19">
        <f t="shared" si="34"/>
        <v>99.422477352182739</v>
      </c>
      <c r="T167" s="20">
        <f t="shared" si="35"/>
        <v>0.22342129742063538</v>
      </c>
      <c r="U167" s="20">
        <f t="shared" si="36"/>
        <v>0.12730150749319172</v>
      </c>
      <c r="V167" s="21">
        <f t="shared" si="37"/>
        <v>8.900848464832832E-2</v>
      </c>
      <c r="W167" s="26">
        <f t="shared" si="38"/>
        <v>21.677583897601096</v>
      </c>
      <c r="X167" s="27">
        <f t="shared" si="39"/>
        <v>1.1409254682947945</v>
      </c>
      <c r="Y167" s="27">
        <f t="shared" si="40"/>
        <v>0.57046273414739723</v>
      </c>
      <c r="Z167" s="27">
        <f t="shared" si="41"/>
        <v>0.38030848943159817</v>
      </c>
    </row>
    <row r="168" spans="1:26" customFormat="1" ht="12.5" x14ac:dyDescent="0.25">
      <c r="A168" s="2" t="s">
        <v>171</v>
      </c>
      <c r="B168" t="s">
        <v>311</v>
      </c>
      <c r="C168" t="s">
        <v>310</v>
      </c>
      <c r="D168" s="18">
        <f>VLOOKUP(C168,'Infected rate by state'!B:E,4,0)</f>
        <v>1.4327212443359898E-2</v>
      </c>
      <c r="E168" s="3">
        <v>2091</v>
      </c>
      <c r="F168" s="2">
        <v>291</v>
      </c>
      <c r="G168" s="2">
        <v>648</v>
      </c>
      <c r="H168" s="4">
        <f t="shared" si="31"/>
        <v>1369.5</v>
      </c>
      <c r="I168" s="2">
        <v>108</v>
      </c>
      <c r="J168" s="4">
        <f t="shared" si="32"/>
        <v>199.5</v>
      </c>
      <c r="K168" s="3">
        <v>1135619</v>
      </c>
      <c r="L168" s="3">
        <f t="shared" si="28"/>
        <v>922881</v>
      </c>
      <c r="M168" s="3">
        <v>212738</v>
      </c>
      <c r="N168" s="3">
        <f t="shared" si="33"/>
        <v>32540.509335431849</v>
      </c>
      <c r="O168" s="3">
        <f t="shared" si="29"/>
        <v>6761.8058526793957</v>
      </c>
      <c r="P168" s="3">
        <f t="shared" si="30"/>
        <v>1449.6368023830396</v>
      </c>
      <c r="Q168" s="3">
        <v>2</v>
      </c>
      <c r="R168" s="3">
        <v>3</v>
      </c>
      <c r="S168" s="19">
        <f t="shared" si="34"/>
        <v>901.57411369058605</v>
      </c>
      <c r="T168" s="20">
        <f t="shared" si="35"/>
        <v>1.3913180766830031</v>
      </c>
      <c r="U168" s="20">
        <f t="shared" si="36"/>
        <v>0.65832355873719317</v>
      </c>
      <c r="V168" s="21">
        <f t="shared" si="37"/>
        <v>0.43116887311840557</v>
      </c>
      <c r="W168" s="26">
        <f t="shared" si="38"/>
        <v>193.28490698440527</v>
      </c>
      <c r="X168" s="27">
        <f t="shared" si="39"/>
        <v>1.7896750646704191</v>
      </c>
      <c r="Y168" s="27">
        <f t="shared" si="40"/>
        <v>0.96884665155090355</v>
      </c>
      <c r="Z168" s="27">
        <f t="shared" si="41"/>
        <v>0.66420930235190812</v>
      </c>
    </row>
    <row r="169" spans="1:26" customFormat="1" ht="12.5" x14ac:dyDescent="0.25">
      <c r="A169" s="2" t="s">
        <v>172</v>
      </c>
      <c r="B169" t="s">
        <v>343</v>
      </c>
      <c r="C169" t="s">
        <v>342</v>
      </c>
      <c r="D169" s="18">
        <f>VLOOKUP(C169,'Infected rate by state'!B:E,4,0)</f>
        <v>1.6300221488851765E-2</v>
      </c>
      <c r="E169" s="2">
        <v>857</v>
      </c>
      <c r="F169" s="2">
        <v>111</v>
      </c>
      <c r="G169" s="2">
        <v>406</v>
      </c>
      <c r="H169" s="4">
        <f t="shared" si="31"/>
        <v>631.5</v>
      </c>
      <c r="I169" s="2">
        <v>44</v>
      </c>
      <c r="J169" s="4">
        <f t="shared" si="32"/>
        <v>77.5</v>
      </c>
      <c r="K169" s="3">
        <v>366346</v>
      </c>
      <c r="L169" s="3">
        <f t="shared" si="28"/>
        <v>290129</v>
      </c>
      <c r="M169" s="3">
        <v>76217</v>
      </c>
      <c r="N169" s="3">
        <f t="shared" si="33"/>
        <v>11943.041883109778</v>
      </c>
      <c r="O169" s="3">
        <f t="shared" si="29"/>
        <v>2505.2252142218626</v>
      </c>
      <c r="P169" s="3">
        <f t="shared" si="30"/>
        <v>543.20414108592945</v>
      </c>
      <c r="Q169" s="3">
        <v>2</v>
      </c>
      <c r="R169" s="3">
        <v>3</v>
      </c>
      <c r="S169" s="19">
        <f t="shared" si="34"/>
        <v>334.03002856291499</v>
      </c>
      <c r="T169" s="20">
        <f t="shared" si="35"/>
        <v>0.82273406049979059</v>
      </c>
      <c r="U169" s="20">
        <f t="shared" si="36"/>
        <v>0.52894699693256531</v>
      </c>
      <c r="V169" s="21">
        <f t="shared" si="37"/>
        <v>0.38976666110025088</v>
      </c>
      <c r="W169" s="26">
        <f t="shared" si="38"/>
        <v>72.427218811457266</v>
      </c>
      <c r="X169" s="27">
        <f t="shared" si="39"/>
        <v>1.6460731548058469</v>
      </c>
      <c r="Y169" s="27">
        <f t="shared" si="40"/>
        <v>0.93454475885751309</v>
      </c>
      <c r="Z169" s="27">
        <f t="shared" si="41"/>
        <v>0.65249746676988529</v>
      </c>
    </row>
    <row r="170" spans="1:26" customFormat="1" ht="12.5" x14ac:dyDescent="0.25">
      <c r="A170" s="2" t="s">
        <v>173</v>
      </c>
      <c r="B170" t="s">
        <v>325</v>
      </c>
      <c r="C170" t="s">
        <v>324</v>
      </c>
      <c r="D170" s="18">
        <f>VLOOKUP(C170,'Infected rate by state'!B:E,4,0)</f>
        <v>8.9298079160438481E-3</v>
      </c>
      <c r="E170" s="3">
        <v>9139</v>
      </c>
      <c r="F170" s="2">
        <v>981</v>
      </c>
      <c r="G170" s="3">
        <v>2952</v>
      </c>
      <c r="H170" s="4">
        <f t="shared" si="31"/>
        <v>6045.5</v>
      </c>
      <c r="I170" s="2">
        <v>280</v>
      </c>
      <c r="J170" s="4">
        <f t="shared" si="32"/>
        <v>630.5</v>
      </c>
      <c r="K170" s="3">
        <v>2741481</v>
      </c>
      <c r="L170" s="3">
        <f t="shared" si="28"/>
        <v>2215085</v>
      </c>
      <c r="M170" s="3">
        <v>526396</v>
      </c>
      <c r="N170" s="3">
        <f t="shared" si="33"/>
        <v>48961.797470967613</v>
      </c>
      <c r="O170" s="3">
        <f t="shared" si="29"/>
        <v>10195.858401360871</v>
      </c>
      <c r="P170" s="3">
        <f t="shared" si="30"/>
        <v>2191.516376835129</v>
      </c>
      <c r="Q170" s="3">
        <v>2</v>
      </c>
      <c r="R170" s="3">
        <v>3</v>
      </c>
      <c r="S170" s="19">
        <f t="shared" si="34"/>
        <v>1359.447786848116</v>
      </c>
      <c r="T170" s="20">
        <f t="shared" si="35"/>
        <v>0.46051754297022901</v>
      </c>
      <c r="U170" s="20">
        <f t="shared" si="36"/>
        <v>0.2248693717389986</v>
      </c>
      <c r="V170" s="21">
        <f t="shared" si="37"/>
        <v>0.1487523565869478</v>
      </c>
      <c r="W170" s="26">
        <f t="shared" si="38"/>
        <v>292.20218357801718</v>
      </c>
      <c r="X170" s="27">
        <f t="shared" si="39"/>
        <v>1.0435792270643471</v>
      </c>
      <c r="Y170" s="27">
        <f t="shared" si="40"/>
        <v>0.46344517617449199</v>
      </c>
      <c r="Z170" s="27">
        <f t="shared" si="41"/>
        <v>0.29786155308666379</v>
      </c>
    </row>
    <row r="171" spans="1:26" customFormat="1" ht="12.5" x14ac:dyDescent="0.25">
      <c r="A171" s="2" t="s">
        <v>174</v>
      </c>
      <c r="B171" t="s">
        <v>404</v>
      </c>
      <c r="C171" t="s">
        <v>403</v>
      </c>
      <c r="D171" s="18">
        <f>VLOOKUP(C171,'Infected rate by state'!B:E,4,0)</f>
        <v>6.3160817769393265E-3</v>
      </c>
      <c r="E171" s="3">
        <v>5263</v>
      </c>
      <c r="F171" s="2">
        <v>818</v>
      </c>
      <c r="G171" s="3">
        <v>2207</v>
      </c>
      <c r="H171" s="4">
        <f t="shared" si="31"/>
        <v>3735</v>
      </c>
      <c r="I171" s="2">
        <v>323</v>
      </c>
      <c r="J171" s="4">
        <f t="shared" si="32"/>
        <v>570.5</v>
      </c>
      <c r="K171" s="3">
        <v>2079205</v>
      </c>
      <c r="L171" s="3">
        <f t="shared" si="28"/>
        <v>1698561</v>
      </c>
      <c r="M171" s="3">
        <v>380644</v>
      </c>
      <c r="N171" s="3">
        <f t="shared" si="33"/>
        <v>26264.857622042266</v>
      </c>
      <c r="O171" s="3">
        <f t="shared" si="29"/>
        <v>5447.1168882492757</v>
      </c>
      <c r="P171" s="3">
        <f t="shared" si="30"/>
        <v>1165.0182727532224</v>
      </c>
      <c r="Q171" s="3">
        <v>2</v>
      </c>
      <c r="R171" s="3">
        <v>3</v>
      </c>
      <c r="S171" s="19">
        <f t="shared" si="34"/>
        <v>726.28225176657008</v>
      </c>
      <c r="T171" s="20">
        <f t="shared" si="35"/>
        <v>0.329081219649556</v>
      </c>
      <c r="U171" s="20">
        <f t="shared" si="36"/>
        <v>0.19445307945557433</v>
      </c>
      <c r="V171" s="21">
        <f t="shared" si="37"/>
        <v>0.13799776776868139</v>
      </c>
      <c r="W171" s="26">
        <f t="shared" si="38"/>
        <v>155.33576970042967</v>
      </c>
      <c r="X171" s="27">
        <f t="shared" si="39"/>
        <v>0.4809156956669649</v>
      </c>
      <c r="Y171" s="27">
        <f t="shared" si="40"/>
        <v>0.27228005206035</v>
      </c>
      <c r="Z171" s="27">
        <f t="shared" si="41"/>
        <v>0.18989702897363039</v>
      </c>
    </row>
    <row r="172" spans="1:26" customFormat="1" ht="12.5" x14ac:dyDescent="0.25">
      <c r="A172" s="2" t="s">
        <v>175</v>
      </c>
      <c r="B172" t="s">
        <v>353</v>
      </c>
      <c r="C172" t="s">
        <v>352</v>
      </c>
      <c r="D172" s="18">
        <f>VLOOKUP(C172,'Infected rate by state'!B:E,4,0)</f>
        <v>8.4257771266714378E-3</v>
      </c>
      <c r="E172" s="3">
        <v>6954</v>
      </c>
      <c r="F172" s="2">
        <v>612</v>
      </c>
      <c r="G172" s="3">
        <v>2458</v>
      </c>
      <c r="H172" s="4">
        <f t="shared" si="31"/>
        <v>4706</v>
      </c>
      <c r="I172" s="2">
        <v>238</v>
      </c>
      <c r="J172" s="4">
        <f t="shared" si="32"/>
        <v>425</v>
      </c>
      <c r="K172" s="3">
        <v>2570355</v>
      </c>
      <c r="L172" s="3">
        <f t="shared" si="28"/>
        <v>2092084</v>
      </c>
      <c r="M172" s="3">
        <v>478271</v>
      </c>
      <c r="N172" s="3">
        <f t="shared" si="33"/>
        <v>43314.47673285113</v>
      </c>
      <c r="O172" s="3">
        <f t="shared" si="29"/>
        <v>8995.4135011502658</v>
      </c>
      <c r="P172" s="3">
        <f t="shared" si="30"/>
        <v>1927.1410077198807</v>
      </c>
      <c r="Q172" s="3">
        <v>2</v>
      </c>
      <c r="R172" s="3">
        <v>3</v>
      </c>
      <c r="S172" s="19">
        <f t="shared" si="34"/>
        <v>1199.3884668200355</v>
      </c>
      <c r="T172" s="20">
        <f t="shared" si="35"/>
        <v>0.48795299707894041</v>
      </c>
      <c r="U172" s="20">
        <f t="shared" si="36"/>
        <v>0.25486367760731737</v>
      </c>
      <c r="V172" s="21">
        <f t="shared" si="37"/>
        <v>0.17247461415301057</v>
      </c>
      <c r="W172" s="26">
        <f t="shared" si="38"/>
        <v>256.95213436265078</v>
      </c>
      <c r="X172" s="27">
        <f t="shared" si="39"/>
        <v>1.0796308166497932</v>
      </c>
      <c r="Y172" s="27">
        <f t="shared" si="40"/>
        <v>0.60459325732388414</v>
      </c>
      <c r="Z172" s="27">
        <f t="shared" si="41"/>
        <v>0.41985642869714179</v>
      </c>
    </row>
    <row r="173" spans="1:26" customFormat="1" ht="12.5" x14ac:dyDescent="0.25">
      <c r="A173" s="2" t="s">
        <v>176</v>
      </c>
      <c r="B173" t="s">
        <v>375</v>
      </c>
      <c r="C173" t="s">
        <v>374</v>
      </c>
      <c r="D173" s="18">
        <f>VLOOKUP(C173,'Infected rate by state'!B:E,4,0)</f>
        <v>6.2179748494527662E-3</v>
      </c>
      <c r="E173" s="2">
        <v>916</v>
      </c>
      <c r="F173" s="2">
        <v>19</v>
      </c>
      <c r="G173" s="2">
        <v>384</v>
      </c>
      <c r="H173" s="4">
        <f t="shared" si="31"/>
        <v>650</v>
      </c>
      <c r="I173" s="2">
        <v>9</v>
      </c>
      <c r="J173" s="4">
        <f t="shared" si="32"/>
        <v>14</v>
      </c>
      <c r="K173" s="3">
        <v>112434</v>
      </c>
      <c r="L173" s="3">
        <f t="shared" si="28"/>
        <v>93131</v>
      </c>
      <c r="M173" s="3">
        <v>19303</v>
      </c>
      <c r="N173" s="3">
        <f t="shared" si="33"/>
        <v>1398.2235684467446</v>
      </c>
      <c r="O173" s="3">
        <f t="shared" si="29"/>
        <v>288.46733602348894</v>
      </c>
      <c r="P173" s="3">
        <f t="shared" si="30"/>
        <v>61.302177101340085</v>
      </c>
      <c r="Q173" s="3">
        <v>2</v>
      </c>
      <c r="R173" s="3">
        <v>3</v>
      </c>
      <c r="S173" s="19">
        <f t="shared" si="34"/>
        <v>38.462311469798529</v>
      </c>
      <c r="T173" s="20">
        <f t="shared" si="35"/>
        <v>0.10016226945260033</v>
      </c>
      <c r="U173" s="20">
        <f t="shared" si="36"/>
        <v>5.917278687661312E-2</v>
      </c>
      <c r="V173" s="21">
        <f t="shared" si="37"/>
        <v>4.1989423001963462E-2</v>
      </c>
      <c r="W173" s="26">
        <f t="shared" si="38"/>
        <v>8.1736236135120119</v>
      </c>
      <c r="X173" s="27">
        <f t="shared" si="39"/>
        <v>0.90818040150133461</v>
      </c>
      <c r="Y173" s="27">
        <f t="shared" si="40"/>
        <v>0.58383025810800082</v>
      </c>
      <c r="Z173" s="27">
        <f t="shared" si="41"/>
        <v>0.43019071650063223</v>
      </c>
    </row>
    <row r="174" spans="1:26" customFormat="1" ht="12.5" x14ac:dyDescent="0.25">
      <c r="A174" s="2" t="s">
        <v>177</v>
      </c>
      <c r="B174" t="s">
        <v>359</v>
      </c>
      <c r="C174" t="s">
        <v>358</v>
      </c>
      <c r="D174" s="18">
        <f>VLOOKUP(C174,'Infected rate by state'!B:E,4,0)</f>
        <v>1.188659468272998E-3</v>
      </c>
      <c r="E174" s="3">
        <v>1002</v>
      </c>
      <c r="F174" s="2">
        <v>79</v>
      </c>
      <c r="G174" s="2">
        <v>455</v>
      </c>
      <c r="H174" s="4">
        <f t="shared" si="31"/>
        <v>728.5</v>
      </c>
      <c r="I174" s="2">
        <v>39</v>
      </c>
      <c r="J174" s="4">
        <f t="shared" si="32"/>
        <v>59</v>
      </c>
      <c r="K174" s="3">
        <v>315091</v>
      </c>
      <c r="L174" s="3">
        <f t="shared" si="28"/>
        <v>240789</v>
      </c>
      <c r="M174" s="3">
        <v>74302</v>
      </c>
      <c r="N174" s="3">
        <f t="shared" si="33"/>
        <v>749.07180103521443</v>
      </c>
      <c r="O174" s="3">
        <f t="shared" si="29"/>
        <v>159.1043996008986</v>
      </c>
      <c r="P174" s="3">
        <f t="shared" si="30"/>
        <v>35.007935795579392</v>
      </c>
      <c r="Q174" s="3">
        <v>2</v>
      </c>
      <c r="R174" s="3">
        <v>3</v>
      </c>
      <c r="S174" s="19">
        <f t="shared" si="34"/>
        <v>21.213919946786479</v>
      </c>
      <c r="T174" s="20">
        <f t="shared" si="35"/>
        <v>4.6623999883047204E-2</v>
      </c>
      <c r="U174" s="20">
        <f t="shared" si="36"/>
        <v>2.9119999926954673E-2</v>
      </c>
      <c r="V174" s="21">
        <f t="shared" si="37"/>
        <v>2.117157679320008E-2</v>
      </c>
      <c r="W174" s="26">
        <f t="shared" si="38"/>
        <v>4.6677247727439193</v>
      </c>
      <c r="X174" s="27">
        <f t="shared" si="39"/>
        <v>0.11968525058317742</v>
      </c>
      <c r="Y174" s="27">
        <f t="shared" si="40"/>
        <v>7.9113979199049486E-2</v>
      </c>
      <c r="Z174" s="27">
        <f t="shared" si="41"/>
        <v>5.9085123705619233E-2</v>
      </c>
    </row>
    <row r="175" spans="1:26" customFormat="1" ht="12.5" x14ac:dyDescent="0.25">
      <c r="A175" s="2" t="s">
        <v>178</v>
      </c>
      <c r="B175" t="s">
        <v>307</v>
      </c>
      <c r="C175" t="s">
        <v>306</v>
      </c>
      <c r="D175" s="18">
        <f>VLOOKUP(C175,'Infected rate by state'!B:E,4,0)</f>
        <v>1.0017032509739916E-2</v>
      </c>
      <c r="E175" s="3">
        <v>2066</v>
      </c>
      <c r="F175" s="2">
        <v>282</v>
      </c>
      <c r="G175" s="2">
        <v>695</v>
      </c>
      <c r="H175" s="4">
        <f t="shared" si="31"/>
        <v>1380.5</v>
      </c>
      <c r="I175" s="2">
        <v>101</v>
      </c>
      <c r="J175" s="4">
        <f t="shared" si="32"/>
        <v>191.5</v>
      </c>
      <c r="K175" s="3">
        <v>648957</v>
      </c>
      <c r="L175" s="3">
        <f t="shared" si="28"/>
        <v>513730</v>
      </c>
      <c r="M175" s="3">
        <v>135227</v>
      </c>
      <c r="N175" s="3">
        <f t="shared" si="33"/>
        <v>13001.246732846574</v>
      </c>
      <c r="O175" s="3">
        <f t="shared" si="29"/>
        <v>2727.6057977278228</v>
      </c>
      <c r="P175" s="3">
        <f t="shared" si="30"/>
        <v>591.52751467431426</v>
      </c>
      <c r="Q175" s="3">
        <v>2</v>
      </c>
      <c r="R175" s="3">
        <v>3</v>
      </c>
      <c r="S175" s="19">
        <f t="shared" si="34"/>
        <v>363.68077303037637</v>
      </c>
      <c r="T175" s="20">
        <f t="shared" si="35"/>
        <v>0.52328168781349116</v>
      </c>
      <c r="U175" s="20">
        <f t="shared" si="36"/>
        <v>0.26344134228929833</v>
      </c>
      <c r="V175" s="21">
        <f t="shared" si="37"/>
        <v>0.17603135190240871</v>
      </c>
      <c r="W175" s="26">
        <f t="shared" si="38"/>
        <v>78.870335289908567</v>
      </c>
      <c r="X175" s="27">
        <f t="shared" si="39"/>
        <v>0.78089440881097594</v>
      </c>
      <c r="Y175" s="27">
        <f t="shared" si="40"/>
        <v>0.41185553676192466</v>
      </c>
      <c r="Z175" s="27">
        <f t="shared" si="41"/>
        <v>0.27968204003513675</v>
      </c>
    </row>
    <row r="176" spans="1:26" customFormat="1" ht="12.5" x14ac:dyDescent="0.25">
      <c r="A176" s="2" t="s">
        <v>179</v>
      </c>
      <c r="B176" t="s">
        <v>315</v>
      </c>
      <c r="C176" t="s">
        <v>314</v>
      </c>
      <c r="D176" s="18">
        <f>VLOOKUP(C176,'Infected rate by state'!B:E,4,0)</f>
        <v>7.5362096948057532E-3</v>
      </c>
      <c r="E176" s="3">
        <v>1478</v>
      </c>
      <c r="F176" s="2">
        <v>118</v>
      </c>
      <c r="G176" s="2">
        <v>467</v>
      </c>
      <c r="H176" s="4">
        <f t="shared" si="31"/>
        <v>972.5</v>
      </c>
      <c r="I176" s="2">
        <v>44</v>
      </c>
      <c r="J176" s="4">
        <f t="shared" si="32"/>
        <v>81</v>
      </c>
      <c r="K176" s="3">
        <v>680976</v>
      </c>
      <c r="L176" s="3">
        <f t="shared" si="28"/>
        <v>561417</v>
      </c>
      <c r="M176" s="3">
        <v>119559</v>
      </c>
      <c r="N176" s="3">
        <f t="shared" si="33"/>
        <v>10263.955866260085</v>
      </c>
      <c r="O176" s="3">
        <f t="shared" si="29"/>
        <v>2121.3457366206594</v>
      </c>
      <c r="P176" s="3">
        <f t="shared" si="30"/>
        <v>451.80096365208465</v>
      </c>
      <c r="Q176" s="3">
        <v>2</v>
      </c>
      <c r="R176" s="3">
        <v>3</v>
      </c>
      <c r="S176" s="19">
        <f t="shared" si="34"/>
        <v>282.84609821608791</v>
      </c>
      <c r="T176" s="20">
        <f t="shared" si="35"/>
        <v>0.60566616320361433</v>
      </c>
      <c r="U176" s="20">
        <f t="shared" si="36"/>
        <v>0.29084431693170992</v>
      </c>
      <c r="V176" s="21">
        <f t="shared" si="37"/>
        <v>0.19137083776460617</v>
      </c>
      <c r="W176" s="26">
        <f t="shared" si="38"/>
        <v>60.24012848694462</v>
      </c>
      <c r="X176" s="27">
        <f t="shared" si="39"/>
        <v>1.3690938292487413</v>
      </c>
      <c r="Y176" s="27">
        <f t="shared" si="40"/>
        <v>0.74370528996227925</v>
      </c>
      <c r="Z176" s="27">
        <f t="shared" si="41"/>
        <v>0.51050956344868326</v>
      </c>
    </row>
    <row r="177" spans="1:26" customFormat="1" ht="12.5" x14ac:dyDescent="0.25">
      <c r="A177" s="2" t="s">
        <v>180</v>
      </c>
      <c r="B177" t="s">
        <v>343</v>
      </c>
      <c r="C177" t="s">
        <v>342</v>
      </c>
      <c r="D177" s="18">
        <f>VLOOKUP(C177,'Infected rate by state'!B:E,4,0)</f>
        <v>1.6300221488851765E-2</v>
      </c>
      <c r="E177" s="3">
        <v>1064</v>
      </c>
      <c r="F177" s="2">
        <v>102</v>
      </c>
      <c r="G177" s="2">
        <v>561</v>
      </c>
      <c r="H177" s="4">
        <f t="shared" si="31"/>
        <v>812.5</v>
      </c>
      <c r="I177" s="2">
        <v>36</v>
      </c>
      <c r="J177" s="4">
        <f t="shared" si="32"/>
        <v>69</v>
      </c>
      <c r="K177" s="3">
        <v>204787</v>
      </c>
      <c r="L177" s="3">
        <f t="shared" si="28"/>
        <v>163717</v>
      </c>
      <c r="M177" s="3">
        <v>41070</v>
      </c>
      <c r="N177" s="3">
        <f t="shared" si="33"/>
        <v>6676.146916074973</v>
      </c>
      <c r="O177" s="3">
        <f t="shared" si="29"/>
        <v>1395.6634323982018</v>
      </c>
      <c r="P177" s="3">
        <f t="shared" si="30"/>
        <v>301.39330237885872</v>
      </c>
      <c r="Q177" s="3">
        <v>2</v>
      </c>
      <c r="R177" s="3">
        <v>3</v>
      </c>
      <c r="S177" s="19">
        <f t="shared" si="34"/>
        <v>186.08845765309357</v>
      </c>
      <c r="T177" s="20">
        <f t="shared" si="35"/>
        <v>0.33170848066505093</v>
      </c>
      <c r="U177" s="20">
        <f t="shared" si="36"/>
        <v>0.22903194788073056</v>
      </c>
      <c r="V177" s="21">
        <f t="shared" si="37"/>
        <v>0.17489516696719321</v>
      </c>
      <c r="W177" s="26">
        <f t="shared" si="38"/>
        <v>40.185773650514498</v>
      </c>
      <c r="X177" s="27">
        <f t="shared" si="39"/>
        <v>1.1162714902920694</v>
      </c>
      <c r="Y177" s="27">
        <f t="shared" si="40"/>
        <v>0.58240251667412313</v>
      </c>
      <c r="Z177" s="27">
        <f t="shared" si="41"/>
        <v>0.39397817304425981</v>
      </c>
    </row>
    <row r="178" spans="1:26" customFormat="1" ht="12.5" x14ac:dyDescent="0.25">
      <c r="A178" s="2" t="s">
        <v>181</v>
      </c>
      <c r="B178" t="s">
        <v>307</v>
      </c>
      <c r="C178" t="s">
        <v>306</v>
      </c>
      <c r="D178" s="18">
        <f>VLOOKUP(C178,'Infected rate by state'!B:E,4,0)</f>
        <v>1.0017032509739916E-2</v>
      </c>
      <c r="E178" s="3">
        <v>1225</v>
      </c>
      <c r="F178" s="2">
        <v>131</v>
      </c>
      <c r="G178" s="2">
        <v>461</v>
      </c>
      <c r="H178" s="4">
        <f t="shared" si="31"/>
        <v>843</v>
      </c>
      <c r="I178" s="2">
        <v>61</v>
      </c>
      <c r="J178" s="4">
        <f t="shared" si="32"/>
        <v>96</v>
      </c>
      <c r="K178" s="3">
        <v>360863</v>
      </c>
      <c r="L178" s="3">
        <f t="shared" si="28"/>
        <v>292840</v>
      </c>
      <c r="M178" s="3">
        <v>68023</v>
      </c>
      <c r="N178" s="3">
        <f t="shared" si="33"/>
        <v>7229.5528051245501</v>
      </c>
      <c r="O178" s="3">
        <f t="shared" si="29"/>
        <v>1503.0788674315718</v>
      </c>
      <c r="P178" s="3">
        <f t="shared" si="30"/>
        <v>322.44810820238172</v>
      </c>
      <c r="Q178" s="3">
        <v>2</v>
      </c>
      <c r="R178" s="3">
        <v>3</v>
      </c>
      <c r="S178" s="19">
        <f t="shared" si="34"/>
        <v>200.4105156575429</v>
      </c>
      <c r="T178" s="20">
        <f t="shared" si="35"/>
        <v>0.43472996888837939</v>
      </c>
      <c r="U178" s="20">
        <f t="shared" si="36"/>
        <v>0.23773489401843761</v>
      </c>
      <c r="V178" s="21">
        <f t="shared" si="37"/>
        <v>0.16360042094493299</v>
      </c>
      <c r="W178" s="26">
        <f t="shared" si="38"/>
        <v>42.993081093650893</v>
      </c>
      <c r="X178" s="27">
        <f t="shared" si="39"/>
        <v>0.70480460809263756</v>
      </c>
      <c r="Y178" s="27">
        <f t="shared" si="40"/>
        <v>0.44784459472553012</v>
      </c>
      <c r="Z178" s="27">
        <f t="shared" si="41"/>
        <v>0.32819145873015948</v>
      </c>
    </row>
    <row r="179" spans="1:26" customFormat="1" ht="12.5" x14ac:dyDescent="0.25">
      <c r="A179" s="2" t="s">
        <v>182</v>
      </c>
      <c r="B179" t="s">
        <v>402</v>
      </c>
      <c r="C179" t="s">
        <v>401</v>
      </c>
      <c r="D179" s="18">
        <f>VLOOKUP(C179,'Infected rate by state'!B:E,4,0)</f>
        <v>2.0032295834281305E-3</v>
      </c>
      <c r="E179" s="3">
        <v>1555</v>
      </c>
      <c r="F179" s="2">
        <v>155</v>
      </c>
      <c r="G179" s="2">
        <v>499</v>
      </c>
      <c r="H179" s="4">
        <f t="shared" si="31"/>
        <v>1027</v>
      </c>
      <c r="I179" s="2">
        <v>40</v>
      </c>
      <c r="J179" s="4">
        <f t="shared" si="32"/>
        <v>97.5</v>
      </c>
      <c r="K179" s="3">
        <v>329288</v>
      </c>
      <c r="L179" s="3">
        <f t="shared" si="28"/>
        <v>260528</v>
      </c>
      <c r="M179" s="3">
        <v>68760</v>
      </c>
      <c r="N179" s="3">
        <f t="shared" si="33"/>
        <v>1319.2789261357646</v>
      </c>
      <c r="O179" s="3">
        <f t="shared" si="29"/>
        <v>276.83398853553371</v>
      </c>
      <c r="P179" s="3">
        <f t="shared" si="30"/>
        <v>60.050303600819042</v>
      </c>
      <c r="Q179" s="3">
        <v>2</v>
      </c>
      <c r="R179" s="3">
        <v>3</v>
      </c>
      <c r="S179" s="19">
        <f t="shared" si="34"/>
        <v>36.911198471404497</v>
      </c>
      <c r="T179" s="20">
        <f t="shared" si="35"/>
        <v>7.3970337618045084E-2</v>
      </c>
      <c r="U179" s="20">
        <f t="shared" si="36"/>
        <v>3.594079695365579E-2</v>
      </c>
      <c r="V179" s="21">
        <f t="shared" si="37"/>
        <v>2.3737105126305141E-2</v>
      </c>
      <c r="W179" s="26">
        <f t="shared" si="38"/>
        <v>8.0067071467758719</v>
      </c>
      <c r="X179" s="27">
        <f t="shared" si="39"/>
        <v>0.2001676786693968</v>
      </c>
      <c r="Y179" s="27">
        <f t="shared" si="40"/>
        <v>8.2120073300265356E-2</v>
      </c>
      <c r="Z179" s="27">
        <f t="shared" si="41"/>
        <v>5.1656175140489494E-2</v>
      </c>
    </row>
    <row r="180" spans="1:26" customFormat="1" ht="12.5" x14ac:dyDescent="0.25">
      <c r="A180" s="2" t="s">
        <v>183</v>
      </c>
      <c r="B180" t="s">
        <v>367</v>
      </c>
      <c r="C180" t="s">
        <v>366</v>
      </c>
      <c r="D180" s="18">
        <f>VLOOKUP(C180,'Infected rate by state'!B:E,4,0)</f>
        <v>2.4682967074759195E-2</v>
      </c>
      <c r="E180" s="3">
        <v>1862</v>
      </c>
      <c r="F180" s="2">
        <v>147</v>
      </c>
      <c r="G180" s="2">
        <v>589</v>
      </c>
      <c r="H180" s="4">
        <f t="shared" si="31"/>
        <v>1225.5</v>
      </c>
      <c r="I180" s="2">
        <v>54</v>
      </c>
      <c r="J180" s="4">
        <f t="shared" si="32"/>
        <v>100.5</v>
      </c>
      <c r="K180" s="3">
        <v>795142</v>
      </c>
      <c r="L180" s="3">
        <f t="shared" si="28"/>
        <v>637522</v>
      </c>
      <c r="M180" s="3">
        <v>157620</v>
      </c>
      <c r="N180" s="3">
        <f t="shared" si="33"/>
        <v>39252.927611516352</v>
      </c>
      <c r="O180" s="3">
        <f t="shared" si="29"/>
        <v>8197.2568075495801</v>
      </c>
      <c r="P180" s="3">
        <f t="shared" si="30"/>
        <v>1767.9564269589241</v>
      </c>
      <c r="Q180" s="3">
        <v>2</v>
      </c>
      <c r="R180" s="3">
        <v>3</v>
      </c>
      <c r="S180" s="19">
        <f t="shared" si="34"/>
        <v>1092.9675743399441</v>
      </c>
      <c r="T180" s="20">
        <f t="shared" si="35"/>
        <v>1.8556325540576302</v>
      </c>
      <c r="U180" s="20">
        <f t="shared" si="36"/>
        <v>0.89185440582614783</v>
      </c>
      <c r="V180" s="21">
        <f t="shared" si="37"/>
        <v>0.58698580791618915</v>
      </c>
      <c r="W180" s="26">
        <f t="shared" si="38"/>
        <v>235.72752359452321</v>
      </c>
      <c r="X180" s="27">
        <f t="shared" si="39"/>
        <v>4.365324511009689</v>
      </c>
      <c r="Y180" s="27">
        <f t="shared" si="40"/>
        <v>2.3455474984529672</v>
      </c>
      <c r="Z180" s="27">
        <f t="shared" si="41"/>
        <v>1.6035885958811102</v>
      </c>
    </row>
    <row r="181" spans="1:26" customFormat="1" ht="12.5" x14ac:dyDescent="0.25">
      <c r="A181" s="2" t="s">
        <v>184</v>
      </c>
      <c r="B181" t="s">
        <v>335</v>
      </c>
      <c r="C181" t="s">
        <v>334</v>
      </c>
      <c r="D181" s="18">
        <f>VLOOKUP(C181,'Infected rate by state'!B:E,4,0)</f>
        <v>8.8985640980001352E-3</v>
      </c>
      <c r="E181" s="2">
        <v>377</v>
      </c>
      <c r="F181" s="2">
        <v>36</v>
      </c>
      <c r="G181" s="2">
        <v>129</v>
      </c>
      <c r="H181" s="4">
        <f t="shared" si="31"/>
        <v>253</v>
      </c>
      <c r="I181" s="2">
        <v>8</v>
      </c>
      <c r="J181" s="4">
        <f t="shared" si="32"/>
        <v>22</v>
      </c>
      <c r="K181" s="3">
        <v>128803</v>
      </c>
      <c r="L181" s="3">
        <f t="shared" si="28"/>
        <v>101140</v>
      </c>
      <c r="M181" s="3">
        <v>27663</v>
      </c>
      <c r="N181" s="3">
        <f t="shared" si="33"/>
        <v>2292.3235030294227</v>
      </c>
      <c r="O181" s="3">
        <f t="shared" si="29"/>
        <v>482.31205151775606</v>
      </c>
      <c r="P181" s="3">
        <f t="shared" si="30"/>
        <v>104.95659873295875</v>
      </c>
      <c r="Q181" s="3">
        <v>2</v>
      </c>
      <c r="R181" s="3">
        <v>3</v>
      </c>
      <c r="S181" s="19">
        <f t="shared" si="34"/>
        <v>64.308273535700806</v>
      </c>
      <c r="T181" s="20">
        <f t="shared" si="35"/>
        <v>0.49851374833876594</v>
      </c>
      <c r="U181" s="20">
        <f t="shared" si="36"/>
        <v>0.25418289935059607</v>
      </c>
      <c r="V181" s="21">
        <f t="shared" si="37"/>
        <v>0.1705789748957581</v>
      </c>
      <c r="W181" s="26">
        <f t="shared" si="38"/>
        <v>13.9942131643945</v>
      </c>
      <c r="X181" s="27">
        <f t="shared" si="39"/>
        <v>1.7492766455493125</v>
      </c>
      <c r="Y181" s="27">
        <f t="shared" si="40"/>
        <v>0.63610059838156818</v>
      </c>
      <c r="Z181" s="27">
        <f t="shared" si="41"/>
        <v>0.3887281434554028</v>
      </c>
    </row>
    <row r="182" spans="1:26" customFormat="1" ht="12.5" x14ac:dyDescent="0.25">
      <c r="A182" s="2" t="s">
        <v>185</v>
      </c>
      <c r="B182" t="s">
        <v>335</v>
      </c>
      <c r="C182" t="s">
        <v>334</v>
      </c>
      <c r="D182" s="18">
        <f>VLOOKUP(C182,'Infected rate by state'!B:E,4,0)</f>
        <v>8.8985640980001352E-3</v>
      </c>
      <c r="E182" s="3">
        <v>1500</v>
      </c>
      <c r="F182" s="2">
        <v>105</v>
      </c>
      <c r="G182" s="2">
        <v>642</v>
      </c>
      <c r="H182" s="4">
        <f t="shared" si="31"/>
        <v>1071</v>
      </c>
      <c r="I182" s="2">
        <v>42</v>
      </c>
      <c r="J182" s="4">
        <f t="shared" si="32"/>
        <v>73.5</v>
      </c>
      <c r="K182" s="3">
        <v>239843</v>
      </c>
      <c r="L182" s="3">
        <f t="shared" si="28"/>
        <v>194609</v>
      </c>
      <c r="M182" s="3">
        <v>45234</v>
      </c>
      <c r="N182" s="3">
        <f t="shared" si="33"/>
        <v>4268.516617913293</v>
      </c>
      <c r="O182" s="3">
        <f t="shared" si="29"/>
        <v>887.49651060122392</v>
      </c>
      <c r="P182" s="3">
        <f t="shared" si="30"/>
        <v>190.40054179315609</v>
      </c>
      <c r="Q182" s="3">
        <v>2</v>
      </c>
      <c r="R182" s="3">
        <v>3</v>
      </c>
      <c r="S182" s="19">
        <f t="shared" si="34"/>
        <v>118.33286808016319</v>
      </c>
      <c r="T182" s="20">
        <f t="shared" si="35"/>
        <v>0.18431910915913272</v>
      </c>
      <c r="U182" s="20">
        <f t="shared" si="36"/>
        <v>0.11048820549034845</v>
      </c>
      <c r="V182" s="21">
        <f t="shared" si="37"/>
        <v>7.8888578720108793E-2</v>
      </c>
      <c r="W182" s="26">
        <f t="shared" si="38"/>
        <v>25.386738905754147</v>
      </c>
      <c r="X182" s="27">
        <f t="shared" si="39"/>
        <v>0.60444616442271781</v>
      </c>
      <c r="Y182" s="27">
        <f t="shared" si="40"/>
        <v>0.34539780824155303</v>
      </c>
      <c r="Z182" s="27">
        <f t="shared" si="41"/>
        <v>0.2417784657690871</v>
      </c>
    </row>
    <row r="183" spans="1:26" customFormat="1" ht="12.5" x14ac:dyDescent="0.25">
      <c r="A183" s="2" t="s">
        <v>186</v>
      </c>
      <c r="B183" t="s">
        <v>351</v>
      </c>
      <c r="C183" t="s">
        <v>350</v>
      </c>
      <c r="D183" s="18">
        <f>VLOOKUP(C183,'Infected rate by state'!B:E,4,0)</f>
        <v>9.0315118396853012E-3</v>
      </c>
      <c r="E183" s="2">
        <v>501</v>
      </c>
      <c r="F183" s="2">
        <v>57</v>
      </c>
      <c r="G183" s="2">
        <v>253</v>
      </c>
      <c r="H183" s="4">
        <f t="shared" si="31"/>
        <v>377</v>
      </c>
      <c r="I183" s="2">
        <v>40</v>
      </c>
      <c r="J183" s="4">
        <f t="shared" si="32"/>
        <v>48.5</v>
      </c>
      <c r="K183" s="3">
        <v>209507</v>
      </c>
      <c r="L183" s="3">
        <f t="shared" si="28"/>
        <v>163853</v>
      </c>
      <c r="M183" s="3">
        <v>45654</v>
      </c>
      <c r="N183" s="3">
        <f t="shared" si="33"/>
        <v>3784.3299019938968</v>
      </c>
      <c r="O183" s="3">
        <f t="shared" si="29"/>
        <v>797.36436326934904</v>
      </c>
      <c r="P183" s="3">
        <f t="shared" si="30"/>
        <v>173.8059921278948</v>
      </c>
      <c r="Q183" s="3">
        <v>2</v>
      </c>
      <c r="R183" s="3">
        <v>3</v>
      </c>
      <c r="S183" s="19">
        <f t="shared" si="34"/>
        <v>106.3152484359132</v>
      </c>
      <c r="T183" s="20">
        <f t="shared" si="35"/>
        <v>0.42021837326447908</v>
      </c>
      <c r="U183" s="20">
        <f t="shared" si="36"/>
        <v>0.28200331150109603</v>
      </c>
      <c r="V183" s="21">
        <f t="shared" si="37"/>
        <v>0.21220608470242155</v>
      </c>
      <c r="W183" s="26">
        <f t="shared" si="38"/>
        <v>23.174132283719306</v>
      </c>
      <c r="X183" s="27">
        <f t="shared" si="39"/>
        <v>0.57935330709298261</v>
      </c>
      <c r="Y183" s="27">
        <f t="shared" si="40"/>
        <v>0.47781716048905787</v>
      </c>
      <c r="Z183" s="27">
        <f t="shared" si="41"/>
        <v>0.40656372427577731</v>
      </c>
    </row>
    <row r="184" spans="1:26" customFormat="1" ht="12.5" x14ac:dyDescent="0.25">
      <c r="A184" s="2" t="s">
        <v>187</v>
      </c>
      <c r="B184" t="s">
        <v>315</v>
      </c>
      <c r="C184" t="s">
        <v>314</v>
      </c>
      <c r="D184" s="18">
        <f>VLOOKUP(C184,'Infected rate by state'!B:E,4,0)</f>
        <v>7.5362096948057532E-3</v>
      </c>
      <c r="E184" s="2">
        <v>456</v>
      </c>
      <c r="F184" s="2">
        <v>70</v>
      </c>
      <c r="G184" s="2">
        <v>152</v>
      </c>
      <c r="H184" s="4">
        <f t="shared" si="31"/>
        <v>304</v>
      </c>
      <c r="I184" s="2">
        <v>41</v>
      </c>
      <c r="J184" s="4">
        <f t="shared" si="32"/>
        <v>55.5</v>
      </c>
      <c r="K184" s="3">
        <v>218503</v>
      </c>
      <c r="L184" s="3">
        <f t="shared" si="28"/>
        <v>164878</v>
      </c>
      <c r="M184" s="3">
        <v>53625</v>
      </c>
      <c r="N184" s="3">
        <f t="shared" si="33"/>
        <v>3293.368853888283</v>
      </c>
      <c r="O184" s="3">
        <f t="shared" si="29"/>
        <v>702.52463876672584</v>
      </c>
      <c r="P184" s="3">
        <f t="shared" si="30"/>
        <v>155.34307351390007</v>
      </c>
      <c r="Q184" s="3">
        <v>2</v>
      </c>
      <c r="R184" s="3">
        <v>3</v>
      </c>
      <c r="S184" s="19">
        <f t="shared" si="34"/>
        <v>93.669951835563452</v>
      </c>
      <c r="T184" s="20">
        <f t="shared" si="35"/>
        <v>0.61624968312870687</v>
      </c>
      <c r="U184" s="20">
        <f t="shared" si="36"/>
        <v>0.30812484156435344</v>
      </c>
      <c r="V184" s="21">
        <f t="shared" si="37"/>
        <v>0.20541656104290232</v>
      </c>
      <c r="W184" s="26">
        <f t="shared" si="38"/>
        <v>20.712409801853344</v>
      </c>
      <c r="X184" s="27">
        <f t="shared" si="39"/>
        <v>0.5051807268744718</v>
      </c>
      <c r="Y184" s="27">
        <f t="shared" si="40"/>
        <v>0.37319657300636655</v>
      </c>
      <c r="Z184" s="27">
        <f t="shared" si="41"/>
        <v>0.29589156859790489</v>
      </c>
    </row>
    <row r="185" spans="1:26" customFormat="1" ht="12.5" x14ac:dyDescent="0.25">
      <c r="A185" s="2" t="s">
        <v>188</v>
      </c>
      <c r="B185" t="s">
        <v>391</v>
      </c>
      <c r="C185" t="s">
        <v>390</v>
      </c>
      <c r="D185" s="18">
        <f>VLOOKUP(C185,'Infected rate by state'!B:E,4,0)</f>
        <v>8.0848590084330874E-3</v>
      </c>
      <c r="E185" s="3">
        <v>7810</v>
      </c>
      <c r="F185" s="3">
        <v>1118</v>
      </c>
      <c r="G185" s="3">
        <v>2987</v>
      </c>
      <c r="H185" s="4">
        <f t="shared" si="31"/>
        <v>5398.5</v>
      </c>
      <c r="I185" s="2">
        <v>317</v>
      </c>
      <c r="J185" s="4">
        <f t="shared" si="32"/>
        <v>717.5</v>
      </c>
      <c r="K185" s="3">
        <v>2282662</v>
      </c>
      <c r="L185" s="3">
        <f t="shared" si="28"/>
        <v>1871675</v>
      </c>
      <c r="M185" s="3">
        <v>410987</v>
      </c>
      <c r="N185" s="3">
        <f t="shared" si="33"/>
        <v>36910.000867815776</v>
      </c>
      <c r="O185" s="3">
        <f t="shared" si="29"/>
        <v>7644.2268352517858</v>
      </c>
      <c r="P185" s="3">
        <f t="shared" si="30"/>
        <v>1632.1650611549094</v>
      </c>
      <c r="Q185" s="3">
        <v>2</v>
      </c>
      <c r="R185" s="3">
        <v>3</v>
      </c>
      <c r="S185" s="19">
        <f t="shared" si="34"/>
        <v>1019.2302447002381</v>
      </c>
      <c r="T185" s="20">
        <f t="shared" si="35"/>
        <v>0.3412220437563569</v>
      </c>
      <c r="U185" s="20">
        <f t="shared" si="36"/>
        <v>0.18879878571829919</v>
      </c>
      <c r="V185" s="21">
        <f t="shared" si="37"/>
        <v>0.13050323235598441</v>
      </c>
      <c r="W185" s="26">
        <f t="shared" si="38"/>
        <v>217.62200815398791</v>
      </c>
      <c r="X185" s="27">
        <f t="shared" si="39"/>
        <v>0.68650475758355811</v>
      </c>
      <c r="Y185" s="27">
        <f t="shared" si="40"/>
        <v>0.30330593470939082</v>
      </c>
      <c r="Z185" s="27">
        <f t="shared" si="41"/>
        <v>0.19465295899283355</v>
      </c>
    </row>
    <row r="186" spans="1:26" customFormat="1" ht="12.5" x14ac:dyDescent="0.25">
      <c r="A186" s="2" t="s">
        <v>189</v>
      </c>
      <c r="B186" t="s">
        <v>404</v>
      </c>
      <c r="C186" t="s">
        <v>403</v>
      </c>
      <c r="D186" s="18">
        <f>VLOOKUP(C186,'Infected rate by state'!B:E,4,0)</f>
        <v>6.3160817769393265E-3</v>
      </c>
      <c r="E186" s="2">
        <v>447</v>
      </c>
      <c r="F186" s="2">
        <v>46</v>
      </c>
      <c r="G186" s="2">
        <v>262</v>
      </c>
      <c r="H186" s="4">
        <f t="shared" si="31"/>
        <v>354.5</v>
      </c>
      <c r="I186" s="2">
        <v>25</v>
      </c>
      <c r="J186" s="4">
        <f t="shared" si="32"/>
        <v>35.5</v>
      </c>
      <c r="K186" s="3">
        <v>191863</v>
      </c>
      <c r="L186" s="3">
        <f t="shared" si="28"/>
        <v>151964</v>
      </c>
      <c r="M186" s="3">
        <v>39899</v>
      </c>
      <c r="N186" s="3">
        <f t="shared" si="33"/>
        <v>2423.6447959378202</v>
      </c>
      <c r="O186" s="3">
        <f t="shared" si="29"/>
        <v>508.37352712362519</v>
      </c>
      <c r="P186" s="3">
        <f t="shared" si="30"/>
        <v>110.22445941634811</v>
      </c>
      <c r="Q186" s="3">
        <v>2</v>
      </c>
      <c r="R186" s="3">
        <v>3</v>
      </c>
      <c r="S186" s="19">
        <f t="shared" si="34"/>
        <v>67.783136949816694</v>
      </c>
      <c r="T186" s="20">
        <f t="shared" si="35"/>
        <v>0.25871426316723928</v>
      </c>
      <c r="U186" s="20">
        <f t="shared" si="36"/>
        <v>0.19120772059186655</v>
      </c>
      <c r="V186" s="21">
        <f t="shared" si="37"/>
        <v>0.15164012740451163</v>
      </c>
      <c r="W186" s="26">
        <f t="shared" si="38"/>
        <v>14.696594588846414</v>
      </c>
      <c r="X186" s="27">
        <f t="shared" si="39"/>
        <v>0.5878637835538566</v>
      </c>
      <c r="Y186" s="27">
        <f t="shared" si="40"/>
        <v>0.41398857996750466</v>
      </c>
      <c r="Z186" s="27">
        <f t="shared" si="41"/>
        <v>0.31949118671405247</v>
      </c>
    </row>
    <row r="187" spans="1:26" customFormat="1" ht="12.5" x14ac:dyDescent="0.25">
      <c r="A187" s="2" t="s">
        <v>190</v>
      </c>
      <c r="B187" t="s">
        <v>367</v>
      </c>
      <c r="C187" t="s">
        <v>366</v>
      </c>
      <c r="D187" s="18">
        <f>VLOOKUP(C187,'Infected rate by state'!B:E,4,0)</f>
        <v>2.4682967074759195E-2</v>
      </c>
      <c r="E187" s="3">
        <v>2177</v>
      </c>
      <c r="F187" s="2">
        <v>213</v>
      </c>
      <c r="G187" s="2">
        <v>616</v>
      </c>
      <c r="H187" s="4">
        <f t="shared" si="31"/>
        <v>1396.5</v>
      </c>
      <c r="I187" s="2">
        <v>126</v>
      </c>
      <c r="J187" s="4">
        <f t="shared" si="32"/>
        <v>169.5</v>
      </c>
      <c r="K187" s="3">
        <v>845392</v>
      </c>
      <c r="L187" s="3">
        <f t="shared" si="28"/>
        <v>692012</v>
      </c>
      <c r="M187" s="3">
        <v>153380</v>
      </c>
      <c r="N187" s="3">
        <f t="shared" si="33"/>
        <v>41733.565802529651</v>
      </c>
      <c r="O187" s="3">
        <f t="shared" si="29"/>
        <v>8648.693465566681</v>
      </c>
      <c r="P187" s="3">
        <f t="shared" si="30"/>
        <v>1848.0675142626965</v>
      </c>
      <c r="Q187" s="3">
        <v>2</v>
      </c>
      <c r="R187" s="3">
        <v>3</v>
      </c>
      <c r="S187" s="19">
        <f t="shared" si="34"/>
        <v>1153.1591287422241</v>
      </c>
      <c r="T187" s="20">
        <f t="shared" si="35"/>
        <v>1.8720115726334807</v>
      </c>
      <c r="U187" s="20">
        <f t="shared" si="36"/>
        <v>0.8257494656227885</v>
      </c>
      <c r="V187" s="21">
        <f t="shared" si="37"/>
        <v>0.52970102376767303</v>
      </c>
      <c r="W187" s="26">
        <f t="shared" si="38"/>
        <v>246.40900190169287</v>
      </c>
      <c r="X187" s="27">
        <f t="shared" si="39"/>
        <v>1.9556269992197848</v>
      </c>
      <c r="Y187" s="27">
        <f t="shared" si="40"/>
        <v>1.4537404241987779</v>
      </c>
      <c r="Z187" s="27">
        <f t="shared" si="41"/>
        <v>1.1568497741863515</v>
      </c>
    </row>
    <row r="188" spans="1:26" customFormat="1" ht="12.5" x14ac:dyDescent="0.25">
      <c r="A188" s="2" t="s">
        <v>191</v>
      </c>
      <c r="B188" t="s">
        <v>319</v>
      </c>
      <c r="C188" t="s">
        <v>318</v>
      </c>
      <c r="D188" s="18">
        <f>VLOOKUP(C188,'Infected rate by state'!B:E,4,0)</f>
        <v>1.6392760880107365E-2</v>
      </c>
      <c r="E188" s="3">
        <v>2825</v>
      </c>
      <c r="F188" s="2">
        <v>286</v>
      </c>
      <c r="G188" s="2">
        <v>610</v>
      </c>
      <c r="H188" s="4">
        <f t="shared" si="31"/>
        <v>1717.5</v>
      </c>
      <c r="I188" s="2">
        <v>118</v>
      </c>
      <c r="J188" s="4">
        <f t="shared" si="32"/>
        <v>202</v>
      </c>
      <c r="K188" s="3">
        <v>1177072</v>
      </c>
      <c r="L188" s="3">
        <f t="shared" si="28"/>
        <v>932988</v>
      </c>
      <c r="M188" s="3">
        <v>244084</v>
      </c>
      <c r="N188" s="3">
        <f t="shared" si="33"/>
        <v>38590.91966933947</v>
      </c>
      <c r="O188" s="3">
        <f t="shared" si="29"/>
        <v>8092.504760039923</v>
      </c>
      <c r="P188" s="3">
        <f t="shared" si="30"/>
        <v>1754.0414003918982</v>
      </c>
      <c r="Q188" s="3">
        <v>2</v>
      </c>
      <c r="R188" s="3">
        <v>3</v>
      </c>
      <c r="S188" s="19">
        <f t="shared" si="34"/>
        <v>1079.0006346719897</v>
      </c>
      <c r="T188" s="20">
        <f t="shared" si="35"/>
        <v>1.7688534994622782</v>
      </c>
      <c r="U188" s="20">
        <f t="shared" si="36"/>
        <v>0.62823908860086741</v>
      </c>
      <c r="V188" s="21">
        <f t="shared" si="37"/>
        <v>0.38194712731751845</v>
      </c>
      <c r="W188" s="26">
        <f t="shared" si="38"/>
        <v>233.87218671891975</v>
      </c>
      <c r="X188" s="27">
        <f t="shared" si="39"/>
        <v>1.981967684058642</v>
      </c>
      <c r="Y188" s="27">
        <f t="shared" si="40"/>
        <v>1.1577831025689096</v>
      </c>
      <c r="Z188" s="27">
        <f t="shared" si="41"/>
        <v>0.81773491859762149</v>
      </c>
    </row>
    <row r="189" spans="1:26" customFormat="1" ht="12.5" x14ac:dyDescent="0.25">
      <c r="A189" s="2" t="s">
        <v>192</v>
      </c>
      <c r="B189" t="s">
        <v>343</v>
      </c>
      <c r="C189" t="s">
        <v>342</v>
      </c>
      <c r="D189" s="18">
        <f>VLOOKUP(C189,'Infected rate by state'!B:E,4,0)</f>
        <v>1.6300221488851765E-2</v>
      </c>
      <c r="E189" s="3">
        <v>2491</v>
      </c>
      <c r="F189" s="2">
        <v>313</v>
      </c>
      <c r="G189" s="2">
        <v>869</v>
      </c>
      <c r="H189" s="4">
        <f t="shared" si="31"/>
        <v>1680</v>
      </c>
      <c r="I189" s="2">
        <v>77</v>
      </c>
      <c r="J189" s="4">
        <f t="shared" si="32"/>
        <v>195</v>
      </c>
      <c r="K189" s="3">
        <v>554325</v>
      </c>
      <c r="L189" s="3">
        <f t="shared" si="28"/>
        <v>462288</v>
      </c>
      <c r="M189" s="3">
        <v>92037</v>
      </c>
      <c r="N189" s="3">
        <f t="shared" si="33"/>
        <v>18071.240553615509</v>
      </c>
      <c r="O189" s="3">
        <f t="shared" si="29"/>
        <v>3718.5781673691422</v>
      </c>
      <c r="P189" s="3">
        <f t="shared" si="30"/>
        <v>787.69194234780423</v>
      </c>
      <c r="Q189" s="3">
        <v>2</v>
      </c>
      <c r="R189" s="3">
        <v>3</v>
      </c>
      <c r="S189" s="19">
        <f t="shared" si="34"/>
        <v>495.8104223158856</v>
      </c>
      <c r="T189" s="20">
        <f t="shared" si="35"/>
        <v>0.57055284501252657</v>
      </c>
      <c r="U189" s="20">
        <f t="shared" si="36"/>
        <v>0.29512525137850332</v>
      </c>
      <c r="V189" s="21">
        <f t="shared" si="37"/>
        <v>0.19904071550216201</v>
      </c>
      <c r="W189" s="26">
        <f t="shared" si="38"/>
        <v>105.02559231304056</v>
      </c>
      <c r="X189" s="27">
        <f t="shared" si="39"/>
        <v>1.3639687313381892</v>
      </c>
      <c r="Y189" s="27">
        <f t="shared" si="40"/>
        <v>0.53859278109251574</v>
      </c>
      <c r="Z189" s="27">
        <f t="shared" si="41"/>
        <v>0.33554502336434683</v>
      </c>
    </row>
    <row r="190" spans="1:26" customFormat="1" ht="12.5" x14ac:dyDescent="0.25">
      <c r="A190" s="2" t="s">
        <v>193</v>
      </c>
      <c r="B190" t="s">
        <v>367</v>
      </c>
      <c r="C190" t="s">
        <v>366</v>
      </c>
      <c r="D190" s="18">
        <f>VLOOKUP(C190,'Infected rate by state'!B:E,4,0)</f>
        <v>2.4682967074759195E-2</v>
      </c>
      <c r="E190" s="3">
        <v>3636</v>
      </c>
      <c r="F190" s="2">
        <v>403</v>
      </c>
      <c r="G190" s="3">
        <v>1033</v>
      </c>
      <c r="H190" s="4">
        <f t="shared" si="31"/>
        <v>2334.5</v>
      </c>
      <c r="I190" s="2">
        <v>195</v>
      </c>
      <c r="J190" s="4">
        <f t="shared" si="32"/>
        <v>299</v>
      </c>
      <c r="K190" s="3">
        <v>1233539</v>
      </c>
      <c r="L190" s="3">
        <f t="shared" si="28"/>
        <v>1035449</v>
      </c>
      <c r="M190" s="3">
        <v>198090</v>
      </c>
      <c r="N190" s="3">
        <f t="shared" si="33"/>
        <v>60894.805044862769</v>
      </c>
      <c r="O190" s="3">
        <f t="shared" si="29"/>
        <v>12499.008258613345</v>
      </c>
      <c r="P190" s="3">
        <f t="shared" si="30"/>
        <v>2639.3307572146282</v>
      </c>
      <c r="Q190" s="3">
        <v>2</v>
      </c>
      <c r="R190" s="3">
        <v>3</v>
      </c>
      <c r="S190" s="19">
        <f t="shared" si="34"/>
        <v>1666.5344344817793</v>
      </c>
      <c r="T190" s="20">
        <f t="shared" si="35"/>
        <v>1.6132956771362819</v>
      </c>
      <c r="U190" s="20">
        <f t="shared" si="36"/>
        <v>0.71387210729568618</v>
      </c>
      <c r="V190" s="21">
        <f t="shared" si="37"/>
        <v>0.45834280376286557</v>
      </c>
      <c r="W190" s="26">
        <f t="shared" si="38"/>
        <v>351.91076762861707</v>
      </c>
      <c r="X190" s="27">
        <f t="shared" si="39"/>
        <v>1.8046706032236772</v>
      </c>
      <c r="Y190" s="27">
        <f t="shared" si="40"/>
        <v>1.1769590890589199</v>
      </c>
      <c r="Z190" s="27">
        <f t="shared" si="41"/>
        <v>0.87322771123726317</v>
      </c>
    </row>
    <row r="191" spans="1:26" customFormat="1" ht="12.5" x14ac:dyDescent="0.25">
      <c r="A191" s="2" t="s">
        <v>194</v>
      </c>
      <c r="B191" t="s">
        <v>399</v>
      </c>
      <c r="C191" t="s">
        <v>398</v>
      </c>
      <c r="D191" s="18">
        <f>VLOOKUP(C191,'Infected rate by state'!B:E,4,0)</f>
        <v>9.4446465970496208E-3</v>
      </c>
      <c r="E191" s="2">
        <v>905</v>
      </c>
      <c r="F191" s="2">
        <v>145</v>
      </c>
      <c r="G191" s="2">
        <v>251</v>
      </c>
      <c r="H191" s="4">
        <f t="shared" si="31"/>
        <v>578</v>
      </c>
      <c r="I191" s="2">
        <v>45</v>
      </c>
      <c r="J191" s="4">
        <f t="shared" si="32"/>
        <v>95</v>
      </c>
      <c r="K191" s="3">
        <v>447424</v>
      </c>
      <c r="L191" s="3">
        <f t="shared" si="28"/>
        <v>358039</v>
      </c>
      <c r="M191" s="3">
        <v>89385</v>
      </c>
      <c r="N191" s="3">
        <f t="shared" si="33"/>
        <v>8451.5231180766586</v>
      </c>
      <c r="O191" s="3">
        <f t="shared" si="29"/>
        <v>1766.1892422892483</v>
      </c>
      <c r="P191" s="3">
        <f t="shared" si="30"/>
        <v>381.24770275673808</v>
      </c>
      <c r="Q191" s="3">
        <v>2</v>
      </c>
      <c r="R191" s="3">
        <v>3</v>
      </c>
      <c r="S191" s="19">
        <f t="shared" si="34"/>
        <v>235.49189897189979</v>
      </c>
      <c r="T191" s="20">
        <f t="shared" si="35"/>
        <v>0.93821473693983981</v>
      </c>
      <c r="U191" s="20">
        <f t="shared" si="36"/>
        <v>0.40742543074723148</v>
      </c>
      <c r="V191" s="21">
        <f t="shared" si="37"/>
        <v>0.26021204306287271</v>
      </c>
      <c r="W191" s="26">
        <f t="shared" si="38"/>
        <v>50.833027034231741</v>
      </c>
      <c r="X191" s="27">
        <f t="shared" si="39"/>
        <v>1.1296228229829275</v>
      </c>
      <c r="Y191" s="27">
        <f t="shared" si="40"/>
        <v>0.53508449509717626</v>
      </c>
      <c r="Z191" s="27">
        <f t="shared" si="41"/>
        <v>0.35057260023608094</v>
      </c>
    </row>
    <row r="192" spans="1:26" customFormat="1" ht="12.5" x14ac:dyDescent="0.25">
      <c r="A192" s="2" t="s">
        <v>195</v>
      </c>
      <c r="B192" t="s">
        <v>399</v>
      </c>
      <c r="C192" t="s">
        <v>398</v>
      </c>
      <c r="D192" s="18">
        <f>VLOOKUP(C192,'Infected rate by state'!B:E,4,0)</f>
        <v>9.4446465970496208E-3</v>
      </c>
      <c r="E192" s="3">
        <v>2543</v>
      </c>
      <c r="F192" s="2">
        <v>276</v>
      </c>
      <c r="G192" s="2">
        <v>782</v>
      </c>
      <c r="H192" s="4">
        <f t="shared" si="31"/>
        <v>1662.5</v>
      </c>
      <c r="I192" s="2">
        <v>82</v>
      </c>
      <c r="J192" s="4">
        <f t="shared" si="32"/>
        <v>179</v>
      </c>
      <c r="K192" s="3">
        <v>1023500</v>
      </c>
      <c r="L192" s="3">
        <f t="shared" si="28"/>
        <v>849309</v>
      </c>
      <c r="M192" s="3">
        <v>174191</v>
      </c>
      <c r="N192" s="3">
        <f t="shared" si="33"/>
        <v>19333.191584160573</v>
      </c>
      <c r="O192" s="3">
        <f t="shared" si="29"/>
        <v>3985.8891637139759</v>
      </c>
      <c r="P192" s="3">
        <f t="shared" si="30"/>
        <v>846.32276986007435</v>
      </c>
      <c r="Q192" s="3">
        <v>2</v>
      </c>
      <c r="R192" s="3">
        <v>3</v>
      </c>
      <c r="S192" s="19">
        <f t="shared" si="34"/>
        <v>531.45188849519684</v>
      </c>
      <c r="T192" s="20">
        <f t="shared" si="35"/>
        <v>0.67960599551815448</v>
      </c>
      <c r="U192" s="20">
        <f t="shared" si="36"/>
        <v>0.31967030886929132</v>
      </c>
      <c r="V192" s="21">
        <f t="shared" si="37"/>
        <v>0.20898619288053355</v>
      </c>
      <c r="W192" s="26">
        <f t="shared" si="38"/>
        <v>112.84303598134325</v>
      </c>
      <c r="X192" s="27">
        <f t="shared" si="39"/>
        <v>1.3761345851383322</v>
      </c>
      <c r="Y192" s="27">
        <f t="shared" si="40"/>
        <v>0.6304080222421411</v>
      </c>
      <c r="Z192" s="27">
        <f t="shared" si="41"/>
        <v>0.40885157964254798</v>
      </c>
    </row>
    <row r="193" spans="1:26" customFormat="1" ht="12.5" x14ac:dyDescent="0.25">
      <c r="A193" s="2" t="s">
        <v>196</v>
      </c>
      <c r="B193" t="s">
        <v>325</v>
      </c>
      <c r="C193" t="s">
        <v>324</v>
      </c>
      <c r="D193" s="18">
        <f>VLOOKUP(C193,'Infected rate by state'!B:E,4,0)</f>
        <v>8.9298079160438481E-3</v>
      </c>
      <c r="E193" s="2">
        <v>902</v>
      </c>
      <c r="F193" s="2">
        <v>150</v>
      </c>
      <c r="G193" s="2">
        <v>289</v>
      </c>
      <c r="H193" s="4">
        <f t="shared" si="31"/>
        <v>595.5</v>
      </c>
      <c r="I193" s="2">
        <v>51</v>
      </c>
      <c r="J193" s="4">
        <f t="shared" si="32"/>
        <v>100.5</v>
      </c>
      <c r="K193" s="3">
        <v>449792</v>
      </c>
      <c r="L193" s="3">
        <f t="shared" si="28"/>
        <v>264738</v>
      </c>
      <c r="M193" s="3">
        <v>185054</v>
      </c>
      <c r="N193" s="3">
        <f t="shared" si="33"/>
        <v>8033.112324346389</v>
      </c>
      <c r="O193" s="3">
        <f t="shared" si="29"/>
        <v>1840.2657097039737</v>
      </c>
      <c r="P193" s="3">
        <f t="shared" si="30"/>
        <v>439.05055491232577</v>
      </c>
      <c r="Q193" s="3">
        <v>2</v>
      </c>
      <c r="R193" s="3">
        <v>3</v>
      </c>
      <c r="S193" s="19">
        <f t="shared" si="34"/>
        <v>245.36876129386317</v>
      </c>
      <c r="T193" s="20">
        <f t="shared" si="35"/>
        <v>0.84902685568810787</v>
      </c>
      <c r="U193" s="20">
        <f t="shared" si="36"/>
        <v>0.41203822215594149</v>
      </c>
      <c r="V193" s="21">
        <f t="shared" si="37"/>
        <v>0.27202745154530283</v>
      </c>
      <c r="W193" s="26">
        <f t="shared" si="38"/>
        <v>58.540073988310105</v>
      </c>
      <c r="X193" s="27">
        <f t="shared" si="39"/>
        <v>1.1478445880060806</v>
      </c>
      <c r="Y193" s="27">
        <f t="shared" si="40"/>
        <v>0.58248829839114535</v>
      </c>
      <c r="Z193" s="27">
        <f t="shared" si="41"/>
        <v>0.39026715992206734</v>
      </c>
    </row>
    <row r="194" spans="1:26" customFormat="1" ht="12.5" x14ac:dyDescent="0.25">
      <c r="A194" s="2" t="s">
        <v>197</v>
      </c>
      <c r="B194" t="s">
        <v>393</v>
      </c>
      <c r="C194" t="s">
        <v>392</v>
      </c>
      <c r="D194" s="18">
        <f>VLOOKUP(C194,'Infected rate by state'!B:E,4,0)</f>
        <v>7.5097590818065515E-3</v>
      </c>
      <c r="E194" s="3">
        <v>1014</v>
      </c>
      <c r="F194" s="2">
        <v>101</v>
      </c>
      <c r="G194" s="2">
        <v>543</v>
      </c>
      <c r="H194" s="4">
        <f t="shared" si="31"/>
        <v>778.5</v>
      </c>
      <c r="I194" s="2">
        <v>38</v>
      </c>
      <c r="J194" s="4">
        <f t="shared" si="32"/>
        <v>69.5</v>
      </c>
      <c r="K194" s="3">
        <v>283753</v>
      </c>
      <c r="L194" s="3">
        <f t="shared" ref="L194:L257" si="42">K194-M194</f>
        <v>240571</v>
      </c>
      <c r="M194" s="3">
        <v>43182</v>
      </c>
      <c r="N194" s="3">
        <f t="shared" si="33"/>
        <v>4261.8333374797085</v>
      </c>
      <c r="O194" s="3">
        <f t="shared" ref="O194:O257" si="43">0.19*N194*(L194/K194)+0.285*N194*(M194/K194)</f>
        <v>871.36275328855299</v>
      </c>
      <c r="P194" s="3">
        <f t="shared" ref="P194:P257" si="44">0.0361*N194*(L194/K194)+0.0812*N194*(M194/K194)</f>
        <v>183.10281826670294</v>
      </c>
      <c r="Q194" s="3">
        <v>2</v>
      </c>
      <c r="R194" s="3">
        <v>3</v>
      </c>
      <c r="S194" s="19">
        <f t="shared" si="34"/>
        <v>116.18170043847373</v>
      </c>
      <c r="T194" s="20">
        <f t="shared" si="35"/>
        <v>0.2139626159087914</v>
      </c>
      <c r="U194" s="20">
        <f t="shared" si="36"/>
        <v>0.14923789394794312</v>
      </c>
      <c r="V194" s="21">
        <f t="shared" si="37"/>
        <v>0.11457761384464865</v>
      </c>
      <c r="W194" s="26">
        <f t="shared" si="38"/>
        <v>24.41370910222706</v>
      </c>
      <c r="X194" s="27">
        <f t="shared" si="39"/>
        <v>0.64246602900597527</v>
      </c>
      <c r="Y194" s="27">
        <f t="shared" si="40"/>
        <v>0.35127638996010158</v>
      </c>
      <c r="Z194" s="27">
        <f t="shared" si="41"/>
        <v>0.24171989210125802</v>
      </c>
    </row>
    <row r="195" spans="1:26" customFormat="1" ht="12.5" x14ac:dyDescent="0.25">
      <c r="A195" s="2" t="s">
        <v>198</v>
      </c>
      <c r="B195" t="s">
        <v>395</v>
      </c>
      <c r="C195" t="s">
        <v>394</v>
      </c>
      <c r="D195" s="18">
        <f>VLOOKUP(C195,'Infected rate by state'!B:E,4,0)</f>
        <v>1.0015511681323568E-2</v>
      </c>
      <c r="E195" s="2">
        <v>750</v>
      </c>
      <c r="F195" s="2">
        <v>110</v>
      </c>
      <c r="G195" s="2">
        <v>371</v>
      </c>
      <c r="H195" s="4">
        <f t="shared" ref="H195:H258" si="45">G195+(E195-G195)*0.5</f>
        <v>560.5</v>
      </c>
      <c r="I195" s="2">
        <v>42</v>
      </c>
      <c r="J195" s="4">
        <f t="shared" ref="J195:J258" si="46">I195+(F195-I195)*0.5</f>
        <v>76</v>
      </c>
      <c r="K195" s="3">
        <v>356000</v>
      </c>
      <c r="L195" s="3">
        <f t="shared" si="42"/>
        <v>304093</v>
      </c>
      <c r="M195" s="3">
        <v>51907</v>
      </c>
      <c r="N195" s="3">
        <f t="shared" ref="N195:N258" si="47">K195*D195*Q195</f>
        <v>7131.0443171023808</v>
      </c>
      <c r="O195" s="3">
        <f t="shared" si="43"/>
        <v>1453.6747015695203</v>
      </c>
      <c r="P195" s="3">
        <f t="shared" si="44"/>
        <v>304.32343971618604</v>
      </c>
      <c r="Q195" s="3">
        <v>2</v>
      </c>
      <c r="R195" s="3">
        <v>3</v>
      </c>
      <c r="S195" s="19">
        <f t="shared" ref="S195:S258" si="48">O195/(R195*30/12)</f>
        <v>193.8232935426027</v>
      </c>
      <c r="T195" s="20">
        <f t="shared" ref="T195:T258" si="49">S195/$G195</f>
        <v>0.52243475348410429</v>
      </c>
      <c r="U195" s="20">
        <f t="shared" ref="U195:U258" si="50">S195/$H195</f>
        <v>0.34580427037038841</v>
      </c>
      <c r="V195" s="21">
        <f t="shared" ref="V195:V258" si="51">S195/$E195</f>
        <v>0.25843105805680361</v>
      </c>
      <c r="W195" s="26">
        <f t="shared" ref="W195:W258" si="52">P195/(R195*30/12)</f>
        <v>40.576458628824803</v>
      </c>
      <c r="X195" s="27">
        <f t="shared" si="39"/>
        <v>0.96610615782916198</v>
      </c>
      <c r="Y195" s="27">
        <f t="shared" si="40"/>
        <v>0.53390077143190529</v>
      </c>
      <c r="Z195" s="27">
        <f t="shared" si="41"/>
        <v>0.36887689662568002</v>
      </c>
    </row>
    <row r="196" spans="1:26" customFormat="1" ht="12.5" x14ac:dyDescent="0.25">
      <c r="A196" s="2" t="s">
        <v>199</v>
      </c>
      <c r="B196" t="s">
        <v>379</v>
      </c>
      <c r="C196" t="s">
        <v>378</v>
      </c>
      <c r="D196" s="18">
        <f>VLOOKUP(C196,'Infected rate by state'!B:E,4,0)</f>
        <v>4.6065868365726429E-3</v>
      </c>
      <c r="E196" s="3">
        <v>5541</v>
      </c>
      <c r="F196" s="2">
        <v>582</v>
      </c>
      <c r="G196" s="3">
        <v>2447</v>
      </c>
      <c r="H196" s="4">
        <f t="shared" si="45"/>
        <v>3994</v>
      </c>
      <c r="I196" s="2">
        <v>225</v>
      </c>
      <c r="J196" s="4">
        <f t="shared" si="46"/>
        <v>403.5</v>
      </c>
      <c r="K196" s="3">
        <v>1491485</v>
      </c>
      <c r="L196" s="3">
        <f t="shared" si="42"/>
        <v>1212448</v>
      </c>
      <c r="M196" s="3">
        <v>279037</v>
      </c>
      <c r="N196" s="3">
        <f t="shared" si="47"/>
        <v>13741.310335891098</v>
      </c>
      <c r="O196" s="3">
        <f t="shared" si="43"/>
        <v>2855.0765163314854</v>
      </c>
      <c r="P196" s="3">
        <f t="shared" si="44"/>
        <v>612.00512016039693</v>
      </c>
      <c r="Q196" s="3">
        <v>2</v>
      </c>
      <c r="R196" s="3">
        <v>3</v>
      </c>
      <c r="S196" s="19">
        <f t="shared" si="48"/>
        <v>380.67686884419805</v>
      </c>
      <c r="T196" s="20">
        <f t="shared" si="49"/>
        <v>0.15556880622974992</v>
      </c>
      <c r="U196" s="20">
        <f t="shared" si="50"/>
        <v>9.5312185489283441E-2</v>
      </c>
      <c r="V196" s="21">
        <f t="shared" si="51"/>
        <v>6.8701835200180125E-2</v>
      </c>
      <c r="W196" s="26">
        <f t="shared" si="52"/>
        <v>81.600682688052927</v>
      </c>
      <c r="X196" s="27">
        <f t="shared" ref="X196:X259" si="53">W196/$I196</f>
        <v>0.36266970083579081</v>
      </c>
      <c r="Y196" s="27">
        <f t="shared" ref="Y196:Y259" si="54">W196/$J196</f>
        <v>0.20223217518724393</v>
      </c>
      <c r="Z196" s="27">
        <f t="shared" ref="Z196:Z259" si="55">W196/$F196</f>
        <v>0.14020735857053768</v>
      </c>
    </row>
    <row r="197" spans="1:26" customFormat="1" ht="12.5" x14ac:dyDescent="0.25">
      <c r="A197" s="2" t="s">
        <v>200</v>
      </c>
      <c r="B197" t="s">
        <v>400</v>
      </c>
      <c r="C197" t="s">
        <v>291</v>
      </c>
      <c r="D197" s="18">
        <f>VLOOKUP(C197,'Infected rate by state'!B:E,4,0)</f>
        <v>5.5896269710740548E-3</v>
      </c>
      <c r="E197" s="2">
        <v>558</v>
      </c>
      <c r="F197" s="2">
        <v>84</v>
      </c>
      <c r="G197" s="2">
        <v>173</v>
      </c>
      <c r="H197" s="4">
        <f t="shared" si="45"/>
        <v>365.5</v>
      </c>
      <c r="I197" s="2">
        <v>25</v>
      </c>
      <c r="J197" s="4">
        <f t="shared" si="46"/>
        <v>54.5</v>
      </c>
      <c r="K197" s="3">
        <v>320156</v>
      </c>
      <c r="L197" s="3">
        <f t="shared" si="42"/>
        <v>249135</v>
      </c>
      <c r="M197" s="3">
        <v>71021</v>
      </c>
      <c r="N197" s="3">
        <f t="shared" si="47"/>
        <v>3579.1052251023702</v>
      </c>
      <c r="O197" s="3">
        <f t="shared" si="43"/>
        <v>755.45636322085397</v>
      </c>
      <c r="P197" s="3">
        <f t="shared" si="44"/>
        <v>165.01337554575662</v>
      </c>
      <c r="Q197" s="3">
        <v>2</v>
      </c>
      <c r="R197" s="3">
        <v>3</v>
      </c>
      <c r="S197" s="19">
        <f t="shared" si="48"/>
        <v>100.72751509611386</v>
      </c>
      <c r="T197" s="20">
        <f t="shared" si="49"/>
        <v>0.58223997165383734</v>
      </c>
      <c r="U197" s="20">
        <f t="shared" si="50"/>
        <v>0.27558827659675478</v>
      </c>
      <c r="V197" s="21">
        <f t="shared" si="51"/>
        <v>0.18051526002887788</v>
      </c>
      <c r="W197" s="26">
        <f t="shared" si="52"/>
        <v>22.001783406100881</v>
      </c>
      <c r="X197" s="27">
        <f t="shared" si="53"/>
        <v>0.88007133624403522</v>
      </c>
      <c r="Y197" s="27">
        <f t="shared" si="54"/>
        <v>0.40370244781836478</v>
      </c>
      <c r="Z197" s="27">
        <f t="shared" si="55"/>
        <v>0.26192599292977237</v>
      </c>
    </row>
    <row r="198" spans="1:26" customFormat="1" ht="12.5" x14ac:dyDescent="0.25">
      <c r="A198" s="2" t="s">
        <v>201</v>
      </c>
      <c r="B198" t="s">
        <v>361</v>
      </c>
      <c r="C198" t="s">
        <v>360</v>
      </c>
      <c r="D198" s="18">
        <f>VLOOKUP(C198,'Infected rate by state'!B:E,4,0)</f>
        <v>1.3084994977372357E-2</v>
      </c>
      <c r="E198" s="3">
        <v>4017</v>
      </c>
      <c r="F198" s="2">
        <v>449</v>
      </c>
      <c r="G198" s="3">
        <v>1742</v>
      </c>
      <c r="H198" s="4">
        <f t="shared" si="45"/>
        <v>2879.5</v>
      </c>
      <c r="I198" s="2">
        <v>184</v>
      </c>
      <c r="J198" s="4">
        <f t="shared" si="46"/>
        <v>316.5</v>
      </c>
      <c r="K198" s="3">
        <v>1010995</v>
      </c>
      <c r="L198" s="3">
        <f t="shared" si="42"/>
        <v>815922</v>
      </c>
      <c r="M198" s="3">
        <v>195073</v>
      </c>
      <c r="N198" s="3">
        <f t="shared" si="47"/>
        <v>26457.728994297133</v>
      </c>
      <c r="O198" s="3">
        <f t="shared" si="43"/>
        <v>5511.9490617084375</v>
      </c>
      <c r="P198" s="3">
        <f t="shared" si="44"/>
        <v>1185.3621528090569</v>
      </c>
      <c r="Q198" s="3">
        <v>2</v>
      </c>
      <c r="R198" s="3">
        <v>3</v>
      </c>
      <c r="S198" s="19">
        <f t="shared" si="48"/>
        <v>734.92654156112496</v>
      </c>
      <c r="T198" s="20">
        <f t="shared" si="49"/>
        <v>0.4218866484277411</v>
      </c>
      <c r="U198" s="20">
        <f t="shared" si="50"/>
        <v>0.25522713719782081</v>
      </c>
      <c r="V198" s="21">
        <f t="shared" si="51"/>
        <v>0.18295408054795245</v>
      </c>
      <c r="W198" s="26">
        <f t="shared" si="52"/>
        <v>158.04828704120757</v>
      </c>
      <c r="X198" s="27">
        <f t="shared" si="53"/>
        <v>0.85895808174569332</v>
      </c>
      <c r="Y198" s="27">
        <f t="shared" si="54"/>
        <v>0.49936267627553738</v>
      </c>
      <c r="Z198" s="27">
        <f t="shared" si="55"/>
        <v>0.35200063928999459</v>
      </c>
    </row>
    <row r="199" spans="1:26" customFormat="1" ht="12.5" x14ac:dyDescent="0.25">
      <c r="A199" s="2" t="s">
        <v>202</v>
      </c>
      <c r="B199" t="s">
        <v>315</v>
      </c>
      <c r="C199" t="s">
        <v>314</v>
      </c>
      <c r="D199" s="18">
        <f>VLOOKUP(C199,'Infected rate by state'!B:E,4,0)</f>
        <v>7.5362096948057532E-3</v>
      </c>
      <c r="E199" s="3">
        <v>5813</v>
      </c>
      <c r="F199" s="2">
        <v>690</v>
      </c>
      <c r="G199" s="3">
        <v>2236</v>
      </c>
      <c r="H199" s="4">
        <f t="shared" si="45"/>
        <v>4024.5</v>
      </c>
      <c r="I199" s="2">
        <v>293</v>
      </c>
      <c r="J199" s="4">
        <f t="shared" si="46"/>
        <v>491.5</v>
      </c>
      <c r="K199" s="3">
        <v>2662559</v>
      </c>
      <c r="L199" s="3">
        <f t="shared" si="42"/>
        <v>2206378</v>
      </c>
      <c r="M199" s="3">
        <v>456181</v>
      </c>
      <c r="N199" s="3">
        <f t="shared" si="47"/>
        <v>40131.205897584623</v>
      </c>
      <c r="O199" s="3">
        <f t="shared" si="43"/>
        <v>8278.1254987504544</v>
      </c>
      <c r="P199" s="3">
        <f t="shared" si="44"/>
        <v>1758.8329187685185</v>
      </c>
      <c r="Q199" s="3">
        <v>2</v>
      </c>
      <c r="R199" s="3">
        <v>3</v>
      </c>
      <c r="S199" s="19">
        <f t="shared" si="48"/>
        <v>1103.7500665000605</v>
      </c>
      <c r="T199" s="20">
        <f t="shared" si="49"/>
        <v>0.49362704226299664</v>
      </c>
      <c r="U199" s="20">
        <f t="shared" si="50"/>
        <v>0.27425768828427394</v>
      </c>
      <c r="V199" s="21">
        <f t="shared" si="51"/>
        <v>0.18987615112679521</v>
      </c>
      <c r="W199" s="26">
        <f t="shared" si="52"/>
        <v>234.51105583580247</v>
      </c>
      <c r="X199" s="27">
        <f t="shared" si="53"/>
        <v>0.80037903015632239</v>
      </c>
      <c r="Y199" s="27">
        <f t="shared" si="54"/>
        <v>0.47713337911658693</v>
      </c>
      <c r="Z199" s="27">
        <f t="shared" si="55"/>
        <v>0.33987109541420646</v>
      </c>
    </row>
    <row r="200" spans="1:26" customFormat="1" ht="12.5" x14ac:dyDescent="0.25">
      <c r="A200" s="2" t="s">
        <v>203</v>
      </c>
      <c r="B200" t="s">
        <v>325</v>
      </c>
      <c r="C200" t="s">
        <v>324</v>
      </c>
      <c r="D200" s="18">
        <f>VLOOKUP(C200,'Infected rate by state'!B:E,4,0)</f>
        <v>8.9298079160438481E-3</v>
      </c>
      <c r="E200" s="3">
        <v>10004</v>
      </c>
      <c r="F200" s="3">
        <v>1284</v>
      </c>
      <c r="G200" s="3">
        <v>3292</v>
      </c>
      <c r="H200" s="4">
        <f t="shared" si="45"/>
        <v>6648</v>
      </c>
      <c r="I200" s="2">
        <v>448</v>
      </c>
      <c r="J200" s="4">
        <f t="shared" si="46"/>
        <v>866</v>
      </c>
      <c r="K200" s="3">
        <v>3130935</v>
      </c>
      <c r="L200" s="3">
        <f t="shared" si="42"/>
        <v>2416782</v>
      </c>
      <c r="M200" s="3">
        <v>714153</v>
      </c>
      <c r="N200" s="3">
        <f t="shared" si="47"/>
        <v>55917.296295237495</v>
      </c>
      <c r="O200" s="3">
        <f t="shared" si="43"/>
        <v>11835.963627501753</v>
      </c>
      <c r="P200" s="3">
        <f t="shared" si="44"/>
        <v>2593.8422662205885</v>
      </c>
      <c r="Q200" s="3">
        <v>2</v>
      </c>
      <c r="R200" s="3">
        <v>3</v>
      </c>
      <c r="S200" s="19">
        <f t="shared" si="48"/>
        <v>1578.1284836669004</v>
      </c>
      <c r="T200" s="20">
        <f t="shared" si="49"/>
        <v>0.47938289297293452</v>
      </c>
      <c r="U200" s="20">
        <f t="shared" si="50"/>
        <v>0.23738394760332437</v>
      </c>
      <c r="V200" s="21">
        <f t="shared" si="51"/>
        <v>0.15774974846730311</v>
      </c>
      <c r="W200" s="26">
        <f t="shared" si="52"/>
        <v>345.84563549607844</v>
      </c>
      <c r="X200" s="27">
        <f t="shared" si="53"/>
        <v>0.77197686494660367</v>
      </c>
      <c r="Y200" s="27">
        <f t="shared" si="54"/>
        <v>0.39935985623103748</v>
      </c>
      <c r="Z200" s="27">
        <f t="shared" si="55"/>
        <v>0.2693501834081608</v>
      </c>
    </row>
    <row r="201" spans="1:26" customFormat="1" ht="12.5" x14ac:dyDescent="0.25">
      <c r="A201" s="2" t="s">
        <v>204</v>
      </c>
      <c r="B201" t="s">
        <v>325</v>
      </c>
      <c r="C201" t="s">
        <v>324</v>
      </c>
      <c r="D201" s="18">
        <f>VLOOKUP(C201,'Infected rate by state'!B:E,4,0)</f>
        <v>8.9298079160438481E-3</v>
      </c>
      <c r="E201" s="2">
        <v>872</v>
      </c>
      <c r="F201" s="2">
        <v>158</v>
      </c>
      <c r="G201" s="2">
        <v>359</v>
      </c>
      <c r="H201" s="4">
        <f t="shared" si="45"/>
        <v>615.5</v>
      </c>
      <c r="I201" s="2">
        <v>63</v>
      </c>
      <c r="J201" s="4">
        <f t="shared" si="46"/>
        <v>110.5</v>
      </c>
      <c r="K201" s="3">
        <v>338880</v>
      </c>
      <c r="L201" s="3">
        <f t="shared" si="42"/>
        <v>230065</v>
      </c>
      <c r="M201" s="3">
        <v>108815</v>
      </c>
      <c r="N201" s="3">
        <f t="shared" si="47"/>
        <v>6052.2666131778788</v>
      </c>
      <c r="O201" s="3">
        <f t="shared" si="43"/>
        <v>1334.5530956968164</v>
      </c>
      <c r="P201" s="3">
        <f t="shared" si="44"/>
        <v>306.13389849998634</v>
      </c>
      <c r="Q201" s="3">
        <v>2</v>
      </c>
      <c r="R201" s="3">
        <v>3</v>
      </c>
      <c r="S201" s="19">
        <f t="shared" si="48"/>
        <v>177.94041275957551</v>
      </c>
      <c r="T201" s="20">
        <f t="shared" si="49"/>
        <v>0.49565574584839972</v>
      </c>
      <c r="U201" s="20">
        <f t="shared" si="50"/>
        <v>0.28909896467843299</v>
      </c>
      <c r="V201" s="21">
        <f t="shared" si="51"/>
        <v>0.20406010637565999</v>
      </c>
      <c r="W201" s="26">
        <f t="shared" si="52"/>
        <v>40.817853133331511</v>
      </c>
      <c r="X201" s="27">
        <f t="shared" si="53"/>
        <v>0.64790243068780173</v>
      </c>
      <c r="Y201" s="27">
        <f t="shared" si="54"/>
        <v>0.36939233604824895</v>
      </c>
      <c r="Z201" s="27">
        <f t="shared" si="55"/>
        <v>0.25834084261602219</v>
      </c>
    </row>
    <row r="202" spans="1:26" customFormat="1" ht="12.5" x14ac:dyDescent="0.25">
      <c r="A202" s="2" t="s">
        <v>205</v>
      </c>
      <c r="B202" t="s">
        <v>341</v>
      </c>
      <c r="C202" t="s">
        <v>340</v>
      </c>
      <c r="D202" s="18">
        <f>VLOOKUP(C202,'Infected rate by state'!B:E,4,0)</f>
        <v>4.5161642780770922E-3</v>
      </c>
      <c r="E202" s="2">
        <v>390</v>
      </c>
      <c r="F202" s="2">
        <v>36</v>
      </c>
      <c r="G202" s="2">
        <v>175</v>
      </c>
      <c r="H202" s="4">
        <f t="shared" si="45"/>
        <v>282.5</v>
      </c>
      <c r="I202" s="2">
        <v>14</v>
      </c>
      <c r="J202" s="4">
        <f t="shared" si="46"/>
        <v>25</v>
      </c>
      <c r="K202" s="3">
        <v>112038</v>
      </c>
      <c r="L202" s="3">
        <f t="shared" si="42"/>
        <v>87138</v>
      </c>
      <c r="M202" s="3">
        <v>24900</v>
      </c>
      <c r="N202" s="3">
        <f t="shared" si="47"/>
        <v>1011.9640267744026</v>
      </c>
      <c r="O202" s="3">
        <f t="shared" si="43"/>
        <v>213.6391382867192</v>
      </c>
      <c r="P202" s="3">
        <f t="shared" si="44"/>
        <v>46.67511601183152</v>
      </c>
      <c r="Q202" s="3">
        <v>2</v>
      </c>
      <c r="R202" s="3">
        <v>3</v>
      </c>
      <c r="S202" s="19">
        <f t="shared" si="48"/>
        <v>28.485218438229229</v>
      </c>
      <c r="T202" s="20">
        <f t="shared" si="49"/>
        <v>0.1627726767898813</v>
      </c>
      <c r="U202" s="20">
        <f t="shared" si="50"/>
        <v>0.10083263163974948</v>
      </c>
      <c r="V202" s="21">
        <f t="shared" si="51"/>
        <v>7.3039021636485207E-2</v>
      </c>
      <c r="W202" s="26">
        <f t="shared" si="52"/>
        <v>6.2233488015775356</v>
      </c>
      <c r="X202" s="27">
        <f t="shared" si="53"/>
        <v>0.44452491439839542</v>
      </c>
      <c r="Y202" s="27">
        <f t="shared" si="54"/>
        <v>0.24893395206310143</v>
      </c>
      <c r="Z202" s="27">
        <f t="shared" si="55"/>
        <v>0.17287080004382044</v>
      </c>
    </row>
    <row r="203" spans="1:26" customFormat="1" ht="12.5" x14ac:dyDescent="0.25">
      <c r="A203" s="2" t="s">
        <v>206</v>
      </c>
      <c r="B203" t="s">
        <v>355</v>
      </c>
      <c r="C203" t="s">
        <v>354</v>
      </c>
      <c r="D203" s="18">
        <f>VLOOKUP(C203,'Infected rate by state'!B:E,4,0)</f>
        <v>1.1948400031748969E-2</v>
      </c>
      <c r="E203" s="2">
        <v>835</v>
      </c>
      <c r="F203" s="2">
        <v>29</v>
      </c>
      <c r="G203" s="2">
        <v>344</v>
      </c>
      <c r="H203" s="4">
        <f t="shared" si="45"/>
        <v>589.5</v>
      </c>
      <c r="I203" s="2">
        <v>15</v>
      </c>
      <c r="J203" s="4">
        <f t="shared" si="46"/>
        <v>22</v>
      </c>
      <c r="K203" s="3">
        <v>116854</v>
      </c>
      <c r="L203" s="3">
        <f t="shared" si="42"/>
        <v>94877</v>
      </c>
      <c r="M203" s="3">
        <v>21977</v>
      </c>
      <c r="N203" s="3">
        <f t="shared" si="47"/>
        <v>2792.436674619988</v>
      </c>
      <c r="O203" s="3">
        <f t="shared" si="43"/>
        <v>580.45506580236975</v>
      </c>
      <c r="P203" s="3">
        <f t="shared" si="44"/>
        <v>124.49258082607835</v>
      </c>
      <c r="Q203" s="3">
        <v>2</v>
      </c>
      <c r="R203" s="3">
        <v>3</v>
      </c>
      <c r="S203" s="19">
        <f t="shared" si="48"/>
        <v>77.394008773649304</v>
      </c>
      <c r="T203" s="20">
        <f t="shared" si="49"/>
        <v>0.22498258364432938</v>
      </c>
      <c r="U203" s="20">
        <f t="shared" si="50"/>
        <v>0.13128754668982071</v>
      </c>
      <c r="V203" s="21">
        <f t="shared" si="51"/>
        <v>9.268743565706504E-2</v>
      </c>
      <c r="W203" s="26">
        <f t="shared" si="52"/>
        <v>16.599010776810449</v>
      </c>
      <c r="X203" s="27">
        <f t="shared" si="53"/>
        <v>1.1066007184540299</v>
      </c>
      <c r="Y203" s="27">
        <f t="shared" si="54"/>
        <v>0.75450048985502038</v>
      </c>
      <c r="Z203" s="27">
        <f t="shared" si="55"/>
        <v>0.57237968195898103</v>
      </c>
    </row>
    <row r="204" spans="1:26" customFormat="1" ht="12.5" x14ac:dyDescent="0.25">
      <c r="A204" s="2" t="s">
        <v>207</v>
      </c>
      <c r="B204" t="s">
        <v>341</v>
      </c>
      <c r="C204" t="s">
        <v>340</v>
      </c>
      <c r="D204" s="18">
        <f>VLOOKUP(C204,'Infected rate by state'!B:E,4,0)</f>
        <v>4.5161642780770922E-3</v>
      </c>
      <c r="E204" s="3">
        <v>1490</v>
      </c>
      <c r="F204" s="2">
        <v>117</v>
      </c>
      <c r="G204" s="2">
        <v>779</v>
      </c>
      <c r="H204" s="4">
        <f t="shared" si="45"/>
        <v>1134.5</v>
      </c>
      <c r="I204" s="2">
        <v>57</v>
      </c>
      <c r="J204" s="4">
        <f t="shared" si="46"/>
        <v>87</v>
      </c>
      <c r="K204" s="3">
        <v>290227</v>
      </c>
      <c r="L204" s="3">
        <f t="shared" si="42"/>
        <v>219806</v>
      </c>
      <c r="M204" s="3">
        <v>70421</v>
      </c>
      <c r="N204" s="3">
        <f t="shared" si="47"/>
        <v>2621.4256198669605</v>
      </c>
      <c r="O204" s="3">
        <f t="shared" si="43"/>
        <v>558.4971006537512</v>
      </c>
      <c r="P204" s="3">
        <f t="shared" si="44"/>
        <v>123.32002385450457</v>
      </c>
      <c r="Q204" s="3">
        <v>2</v>
      </c>
      <c r="R204" s="3">
        <v>3</v>
      </c>
      <c r="S204" s="19">
        <f t="shared" si="48"/>
        <v>74.466280087166822</v>
      </c>
      <c r="T204" s="20">
        <f t="shared" si="49"/>
        <v>9.5592143885965111E-2</v>
      </c>
      <c r="U204" s="20">
        <f t="shared" si="50"/>
        <v>6.5637972752020116E-2</v>
      </c>
      <c r="V204" s="21">
        <f t="shared" si="51"/>
        <v>4.9977369186018E-2</v>
      </c>
      <c r="W204" s="26">
        <f t="shared" si="52"/>
        <v>16.442669847267275</v>
      </c>
      <c r="X204" s="27">
        <f t="shared" si="53"/>
        <v>0.2884678920573206</v>
      </c>
      <c r="Y204" s="27">
        <f t="shared" si="54"/>
        <v>0.18899620514100315</v>
      </c>
      <c r="Z204" s="27">
        <f t="shared" si="55"/>
        <v>0.14053563972023311</v>
      </c>
    </row>
    <row r="205" spans="1:26" customFormat="1" ht="12.5" x14ac:dyDescent="0.25">
      <c r="A205" s="2" t="s">
        <v>208</v>
      </c>
      <c r="B205" t="s">
        <v>315</v>
      </c>
      <c r="C205" t="s">
        <v>314</v>
      </c>
      <c r="D205" s="18">
        <f>VLOOKUP(C205,'Infected rate by state'!B:E,4,0)</f>
        <v>7.5362096948057532E-3</v>
      </c>
      <c r="E205" s="2">
        <v>974</v>
      </c>
      <c r="F205" s="2">
        <v>69</v>
      </c>
      <c r="G205" s="2">
        <v>404</v>
      </c>
      <c r="H205" s="4">
        <f t="shared" si="45"/>
        <v>689</v>
      </c>
      <c r="I205" s="2">
        <v>23</v>
      </c>
      <c r="J205" s="4">
        <f t="shared" si="46"/>
        <v>46</v>
      </c>
      <c r="K205" s="3">
        <v>305976</v>
      </c>
      <c r="L205" s="3">
        <f t="shared" si="42"/>
        <v>211664</v>
      </c>
      <c r="M205" s="3">
        <v>94312</v>
      </c>
      <c r="N205" s="3">
        <f t="shared" si="47"/>
        <v>4611.7985951557703</v>
      </c>
      <c r="O205" s="3">
        <f t="shared" si="43"/>
        <v>1011.285184739535</v>
      </c>
      <c r="P205" s="3">
        <f t="shared" si="44"/>
        <v>230.59603107315741</v>
      </c>
      <c r="Q205" s="3">
        <v>2</v>
      </c>
      <c r="R205" s="3">
        <v>3</v>
      </c>
      <c r="S205" s="19">
        <f t="shared" si="48"/>
        <v>134.838024631938</v>
      </c>
      <c r="T205" s="20">
        <f t="shared" si="49"/>
        <v>0.33375748671271782</v>
      </c>
      <c r="U205" s="20">
        <f t="shared" si="50"/>
        <v>0.19570105171543978</v>
      </c>
      <c r="V205" s="21">
        <f t="shared" si="51"/>
        <v>0.13843739695270843</v>
      </c>
      <c r="W205" s="26">
        <f t="shared" si="52"/>
        <v>30.746137476420987</v>
      </c>
      <c r="X205" s="27">
        <f t="shared" si="53"/>
        <v>1.3367885859313473</v>
      </c>
      <c r="Y205" s="27">
        <f t="shared" si="54"/>
        <v>0.66839429296567365</v>
      </c>
      <c r="Z205" s="27">
        <f t="shared" si="55"/>
        <v>0.44559619531044908</v>
      </c>
    </row>
    <row r="206" spans="1:26" customFormat="1" ht="12.5" x14ac:dyDescent="0.25">
      <c r="A206" s="2" t="s">
        <v>209</v>
      </c>
      <c r="B206" t="s">
        <v>367</v>
      </c>
      <c r="C206" t="s">
        <v>366</v>
      </c>
      <c r="D206" s="18">
        <f>VLOOKUP(C206,'Infected rate by state'!B:E,4,0)</f>
        <v>2.4682967074759195E-2</v>
      </c>
      <c r="E206" s="3">
        <v>1164</v>
      </c>
      <c r="F206" s="2">
        <v>84</v>
      </c>
      <c r="G206" s="2">
        <v>527</v>
      </c>
      <c r="H206" s="4">
        <f t="shared" si="45"/>
        <v>845.5</v>
      </c>
      <c r="I206" s="2">
        <v>12</v>
      </c>
      <c r="J206" s="4">
        <f t="shared" si="46"/>
        <v>48</v>
      </c>
      <c r="K206" s="3">
        <v>310775</v>
      </c>
      <c r="L206" s="3">
        <f t="shared" si="42"/>
        <v>250688</v>
      </c>
      <c r="M206" s="3">
        <v>60087</v>
      </c>
      <c r="N206" s="3">
        <f t="shared" si="47"/>
        <v>15341.698185316578</v>
      </c>
      <c r="O206" s="3">
        <f t="shared" si="43"/>
        <v>3196.7164893081504</v>
      </c>
      <c r="P206" s="3">
        <f t="shared" si="44"/>
        <v>687.61321941434767</v>
      </c>
      <c r="Q206" s="3">
        <v>2</v>
      </c>
      <c r="R206" s="3">
        <v>3</v>
      </c>
      <c r="S206" s="19">
        <f t="shared" si="48"/>
        <v>426.22886524108674</v>
      </c>
      <c r="T206" s="20">
        <f t="shared" si="49"/>
        <v>0.80878342550490845</v>
      </c>
      <c r="U206" s="20">
        <f t="shared" si="50"/>
        <v>0.50411456563109014</v>
      </c>
      <c r="V206" s="21">
        <f t="shared" si="51"/>
        <v>0.36617600106622572</v>
      </c>
      <c r="W206" s="26">
        <f t="shared" si="52"/>
        <v>91.681762588579687</v>
      </c>
      <c r="X206" s="27">
        <f t="shared" si="53"/>
        <v>7.6401468823816403</v>
      </c>
      <c r="Y206" s="27">
        <f t="shared" si="54"/>
        <v>1.9100367205954101</v>
      </c>
      <c r="Z206" s="27">
        <f t="shared" si="55"/>
        <v>1.0914495546259486</v>
      </c>
    </row>
    <row r="207" spans="1:26" customFormat="1" ht="12.5" x14ac:dyDescent="0.25">
      <c r="A207" s="2" t="s">
        <v>210</v>
      </c>
      <c r="B207" t="s">
        <v>325</v>
      </c>
      <c r="C207" t="s">
        <v>324</v>
      </c>
      <c r="D207" s="18">
        <f>VLOOKUP(C207,'Infected rate by state'!B:E,4,0)</f>
        <v>8.9298079160438481E-3</v>
      </c>
      <c r="E207" s="3">
        <v>2001</v>
      </c>
      <c r="F207" s="2">
        <v>230</v>
      </c>
      <c r="G207" s="2">
        <v>755</v>
      </c>
      <c r="H207" s="4">
        <f t="shared" si="45"/>
        <v>1378</v>
      </c>
      <c r="I207" s="2">
        <v>91</v>
      </c>
      <c r="J207" s="4">
        <f t="shared" si="46"/>
        <v>160.5</v>
      </c>
      <c r="K207" s="3">
        <v>636854</v>
      </c>
      <c r="L207" s="3">
        <f t="shared" si="42"/>
        <v>506349</v>
      </c>
      <c r="M207" s="3">
        <v>130505</v>
      </c>
      <c r="N207" s="3">
        <f t="shared" si="47"/>
        <v>11373.967781128378</v>
      </c>
      <c r="O207" s="3">
        <f t="shared" si="43"/>
        <v>2382.476949010219</v>
      </c>
      <c r="P207" s="3">
        <f t="shared" si="44"/>
        <v>515.7179262026483</v>
      </c>
      <c r="Q207" s="3">
        <v>2</v>
      </c>
      <c r="R207" s="3">
        <v>3</v>
      </c>
      <c r="S207" s="19">
        <f t="shared" si="48"/>
        <v>317.66359320136252</v>
      </c>
      <c r="T207" s="20">
        <f t="shared" si="49"/>
        <v>0.42074648106140733</v>
      </c>
      <c r="U207" s="20">
        <f t="shared" si="50"/>
        <v>0.23052510391971154</v>
      </c>
      <c r="V207" s="21">
        <f t="shared" si="51"/>
        <v>0.15875242039048601</v>
      </c>
      <c r="W207" s="26">
        <f t="shared" si="52"/>
        <v>68.762390160353107</v>
      </c>
      <c r="X207" s="27">
        <f t="shared" si="53"/>
        <v>0.75563066110278143</v>
      </c>
      <c r="Y207" s="27">
        <f t="shared" si="54"/>
        <v>0.42842610691808791</v>
      </c>
      <c r="Z207" s="27">
        <f t="shared" si="55"/>
        <v>0.2989669137406657</v>
      </c>
    </row>
    <row r="208" spans="1:26" customFormat="1" ht="12.5" x14ac:dyDescent="0.25">
      <c r="A208" s="2" t="s">
        <v>211</v>
      </c>
      <c r="B208" t="s">
        <v>333</v>
      </c>
      <c r="C208" t="s">
        <v>332</v>
      </c>
      <c r="D208" s="18">
        <f>VLOOKUP(C208,'Infected rate by state'!B:E,4,0)</f>
        <v>1.4486816526494731E-2</v>
      </c>
      <c r="E208" s="3">
        <v>1725</v>
      </c>
      <c r="F208" s="2">
        <v>156</v>
      </c>
      <c r="G208" s="2">
        <v>643</v>
      </c>
      <c r="H208" s="4">
        <f t="shared" si="45"/>
        <v>1184</v>
      </c>
      <c r="I208" s="2">
        <v>71</v>
      </c>
      <c r="J208" s="4">
        <f t="shared" si="46"/>
        <v>113.5</v>
      </c>
      <c r="K208" s="3">
        <v>469070</v>
      </c>
      <c r="L208" s="3">
        <f t="shared" si="42"/>
        <v>362975</v>
      </c>
      <c r="M208" s="3">
        <v>106095</v>
      </c>
      <c r="N208" s="3">
        <f t="shared" si="47"/>
        <v>13590.662056165767</v>
      </c>
      <c r="O208" s="3">
        <f t="shared" si="43"/>
        <v>2874.2517625534028</v>
      </c>
      <c r="P208" s="3">
        <f t="shared" si="44"/>
        <v>629.25838793152116</v>
      </c>
      <c r="Q208" s="3">
        <v>2</v>
      </c>
      <c r="R208" s="3">
        <v>3</v>
      </c>
      <c r="S208" s="19">
        <f t="shared" si="48"/>
        <v>383.2335683404537</v>
      </c>
      <c r="T208" s="20">
        <f t="shared" si="49"/>
        <v>0.59600865993849717</v>
      </c>
      <c r="U208" s="20">
        <f t="shared" si="50"/>
        <v>0.32367700028754537</v>
      </c>
      <c r="V208" s="21">
        <f t="shared" si="51"/>
        <v>0.22216438744374128</v>
      </c>
      <c r="W208" s="26">
        <f t="shared" si="52"/>
        <v>83.901118390869485</v>
      </c>
      <c r="X208" s="27">
        <f t="shared" si="53"/>
        <v>1.1817058928291477</v>
      </c>
      <c r="Y208" s="27">
        <f t="shared" si="54"/>
        <v>0.73921690212219815</v>
      </c>
      <c r="Z208" s="27">
        <f t="shared" si="55"/>
        <v>0.5378276819927531</v>
      </c>
    </row>
    <row r="209" spans="1:26" customFormat="1" ht="12.5" x14ac:dyDescent="0.25">
      <c r="A209" s="2" t="s">
        <v>212</v>
      </c>
      <c r="B209" t="s">
        <v>351</v>
      </c>
      <c r="C209" t="s">
        <v>350</v>
      </c>
      <c r="D209" s="18">
        <f>VLOOKUP(C209,'Infected rate by state'!B:E,4,0)</f>
        <v>9.0315118396853012E-3</v>
      </c>
      <c r="E209" s="2">
        <v>476</v>
      </c>
      <c r="F209" s="2">
        <v>68</v>
      </c>
      <c r="G209" s="2">
        <v>178</v>
      </c>
      <c r="H209" s="4">
        <f t="shared" si="45"/>
        <v>327</v>
      </c>
      <c r="I209" s="2">
        <v>22</v>
      </c>
      <c r="J209" s="4">
        <f t="shared" si="46"/>
        <v>45</v>
      </c>
      <c r="K209" s="3">
        <v>142627</v>
      </c>
      <c r="L209" s="3">
        <f t="shared" si="42"/>
        <v>104808</v>
      </c>
      <c r="M209" s="3">
        <v>37819</v>
      </c>
      <c r="N209" s="3">
        <f t="shared" si="47"/>
        <v>2576.2748783175907</v>
      </c>
      <c r="O209" s="3">
        <f t="shared" si="43"/>
        <v>554.38914867070332</v>
      </c>
      <c r="P209" s="3">
        <f t="shared" si="44"/>
        <v>123.81248282037328</v>
      </c>
      <c r="Q209" s="3">
        <v>2</v>
      </c>
      <c r="R209" s="3">
        <v>3</v>
      </c>
      <c r="S209" s="19">
        <f t="shared" si="48"/>
        <v>73.918553156093779</v>
      </c>
      <c r="T209" s="20">
        <f t="shared" si="49"/>
        <v>0.41527277053985268</v>
      </c>
      <c r="U209" s="20">
        <f t="shared" si="50"/>
        <v>0.22605062127245804</v>
      </c>
      <c r="V209" s="21">
        <f t="shared" si="51"/>
        <v>0.15529107805902054</v>
      </c>
      <c r="W209" s="26">
        <f t="shared" si="52"/>
        <v>16.508331042716438</v>
      </c>
      <c r="X209" s="27">
        <f t="shared" si="53"/>
        <v>0.75037868375983807</v>
      </c>
      <c r="Y209" s="27">
        <f t="shared" si="54"/>
        <v>0.36685180094925418</v>
      </c>
      <c r="Z209" s="27">
        <f t="shared" si="55"/>
        <v>0.24276957415759468</v>
      </c>
    </row>
    <row r="210" spans="1:26" customFormat="1" ht="12.5" x14ac:dyDescent="0.25">
      <c r="A210" s="2" t="s">
        <v>213</v>
      </c>
      <c r="B210" t="s">
        <v>383</v>
      </c>
      <c r="C210" t="s">
        <v>382</v>
      </c>
      <c r="D210" s="18">
        <f>VLOOKUP(C210,'Infected rate by state'!B:E,4,0)</f>
        <v>8.525765865415048E-3</v>
      </c>
      <c r="E210" s="3">
        <v>10697</v>
      </c>
      <c r="F210" s="3">
        <v>1257</v>
      </c>
      <c r="G210" s="3">
        <v>3634</v>
      </c>
      <c r="H210" s="4">
        <f t="shared" si="45"/>
        <v>7165.5</v>
      </c>
      <c r="I210" s="2">
        <v>546</v>
      </c>
      <c r="J210" s="4">
        <f t="shared" si="46"/>
        <v>901.5</v>
      </c>
      <c r="K210" s="3">
        <v>3331376</v>
      </c>
      <c r="L210" s="3">
        <f t="shared" si="42"/>
        <v>2699344</v>
      </c>
      <c r="M210" s="3">
        <v>632032</v>
      </c>
      <c r="N210" s="3">
        <f t="shared" si="47"/>
        <v>56805.063571325845</v>
      </c>
      <c r="O210" s="3">
        <f t="shared" si="43"/>
        <v>11816.787880327411</v>
      </c>
      <c r="P210" s="3">
        <f t="shared" si="44"/>
        <v>2536.7106229256533</v>
      </c>
      <c r="Q210" s="3">
        <v>2</v>
      </c>
      <c r="R210" s="3">
        <v>3</v>
      </c>
      <c r="S210" s="19">
        <f t="shared" si="48"/>
        <v>1575.5717173769881</v>
      </c>
      <c r="T210" s="20">
        <f t="shared" si="49"/>
        <v>0.43356403890395928</v>
      </c>
      <c r="U210" s="20">
        <f t="shared" si="50"/>
        <v>0.21988301128699855</v>
      </c>
      <c r="V210" s="21">
        <f t="shared" si="51"/>
        <v>0.14729098975198543</v>
      </c>
      <c r="W210" s="26">
        <f t="shared" si="52"/>
        <v>338.22808305675375</v>
      </c>
      <c r="X210" s="27">
        <f t="shared" si="53"/>
        <v>0.61946535358379806</v>
      </c>
      <c r="Y210" s="27">
        <f t="shared" si="54"/>
        <v>0.375183675049089</v>
      </c>
      <c r="Z210" s="27">
        <f t="shared" si="55"/>
        <v>0.26907564284546837</v>
      </c>
    </row>
    <row r="211" spans="1:26" customFormat="1" ht="12.5" x14ac:dyDescent="0.25">
      <c r="A211" s="2" t="s">
        <v>214</v>
      </c>
      <c r="B211" t="s">
        <v>311</v>
      </c>
      <c r="C211" t="s">
        <v>310</v>
      </c>
      <c r="D211" s="18">
        <f>VLOOKUP(C211,'Infected rate by state'!B:E,4,0)</f>
        <v>1.4327212443359898E-2</v>
      </c>
      <c r="E211" s="3">
        <v>6977</v>
      </c>
      <c r="F211" s="2">
        <v>957</v>
      </c>
      <c r="G211" s="3">
        <v>2567</v>
      </c>
      <c r="H211" s="4">
        <f t="shared" si="45"/>
        <v>4772</v>
      </c>
      <c r="I211" s="2">
        <v>416</v>
      </c>
      <c r="J211" s="4">
        <f t="shared" si="46"/>
        <v>686.5</v>
      </c>
      <c r="K211" s="3">
        <v>2761090</v>
      </c>
      <c r="L211" s="3">
        <f t="shared" si="42"/>
        <v>2228421</v>
      </c>
      <c r="M211" s="3">
        <v>532669</v>
      </c>
      <c r="N211" s="3">
        <f t="shared" si="47"/>
        <v>79117.446010473155</v>
      </c>
      <c r="O211" s="3">
        <f t="shared" si="43"/>
        <v>16482.330507738396</v>
      </c>
      <c r="P211" s="3">
        <f t="shared" si="44"/>
        <v>3544.5157066123661</v>
      </c>
      <c r="Q211" s="3">
        <v>2</v>
      </c>
      <c r="R211" s="3">
        <v>3</v>
      </c>
      <c r="S211" s="19">
        <f t="shared" si="48"/>
        <v>2197.6440676984525</v>
      </c>
      <c r="T211" s="20">
        <f t="shared" si="49"/>
        <v>0.85611377783344467</v>
      </c>
      <c r="U211" s="20">
        <f t="shared" si="50"/>
        <v>0.46052893287897162</v>
      </c>
      <c r="V211" s="21">
        <f t="shared" si="51"/>
        <v>0.31498410028643437</v>
      </c>
      <c r="W211" s="26">
        <f t="shared" si="52"/>
        <v>472.60209421498217</v>
      </c>
      <c r="X211" s="27">
        <f t="shared" si="53"/>
        <v>1.1360627264783225</v>
      </c>
      <c r="Y211" s="27">
        <f t="shared" si="54"/>
        <v>0.68842256986887429</v>
      </c>
      <c r="Z211" s="27">
        <f t="shared" si="55"/>
        <v>0.49383708904386853</v>
      </c>
    </row>
    <row r="212" spans="1:26" customFormat="1" ht="12.5" x14ac:dyDescent="0.25">
      <c r="A212" s="2" t="s">
        <v>215</v>
      </c>
      <c r="B212" t="s">
        <v>383</v>
      </c>
      <c r="C212" t="s">
        <v>382</v>
      </c>
      <c r="D212" s="18">
        <f>VLOOKUP(C212,'Infected rate by state'!B:E,4,0)</f>
        <v>8.525765865415048E-3</v>
      </c>
      <c r="E212" s="3">
        <v>8133</v>
      </c>
      <c r="F212" s="3">
        <v>1079</v>
      </c>
      <c r="G212" s="3">
        <v>2738</v>
      </c>
      <c r="H212" s="4">
        <f t="shared" si="45"/>
        <v>5435.5</v>
      </c>
      <c r="I212" s="2">
        <v>420</v>
      </c>
      <c r="J212" s="4">
        <f t="shared" si="46"/>
        <v>749.5</v>
      </c>
      <c r="K212" s="3">
        <v>2324172</v>
      </c>
      <c r="L212" s="3">
        <f t="shared" si="42"/>
        <v>1782205</v>
      </c>
      <c r="M212" s="3">
        <v>541967</v>
      </c>
      <c r="N212" s="3">
        <f t="shared" si="47"/>
        <v>39630.692605906843</v>
      </c>
      <c r="O212" s="3">
        <f t="shared" si="43"/>
        <v>8407.7615073907655</v>
      </c>
      <c r="P212" s="3">
        <f t="shared" si="44"/>
        <v>1847.453677213319</v>
      </c>
      <c r="Q212" s="3">
        <v>2</v>
      </c>
      <c r="R212" s="3">
        <v>3</v>
      </c>
      <c r="S212" s="19">
        <f t="shared" si="48"/>
        <v>1121.0348676521021</v>
      </c>
      <c r="T212" s="20">
        <f t="shared" si="49"/>
        <v>0.40943567116585178</v>
      </c>
      <c r="U212" s="20">
        <f t="shared" si="50"/>
        <v>0.20624319154670262</v>
      </c>
      <c r="V212" s="21">
        <f t="shared" si="51"/>
        <v>0.13783780494923178</v>
      </c>
      <c r="W212" s="26">
        <f t="shared" si="52"/>
        <v>246.32715696177587</v>
      </c>
      <c r="X212" s="27">
        <f t="shared" si="53"/>
        <v>0.58649323086137117</v>
      </c>
      <c r="Y212" s="27">
        <f t="shared" si="54"/>
        <v>0.32865531282425064</v>
      </c>
      <c r="Z212" s="27">
        <f t="shared" si="55"/>
        <v>0.22829208244835578</v>
      </c>
    </row>
    <row r="213" spans="1:26" customFormat="1" ht="12.5" x14ac:dyDescent="0.25">
      <c r="A213" s="2" t="s">
        <v>216</v>
      </c>
      <c r="B213" t="s">
        <v>351</v>
      </c>
      <c r="C213" t="s">
        <v>350</v>
      </c>
      <c r="D213" s="18">
        <f>VLOOKUP(C213,'Infected rate by state'!B:E,4,0)</f>
        <v>9.0315118396853012E-3</v>
      </c>
      <c r="E213" s="2">
        <v>911</v>
      </c>
      <c r="F213" s="2">
        <v>95</v>
      </c>
      <c r="G213" s="2">
        <v>321</v>
      </c>
      <c r="H213" s="4">
        <f t="shared" si="45"/>
        <v>616</v>
      </c>
      <c r="I213" s="2">
        <v>49</v>
      </c>
      <c r="J213" s="4">
        <f t="shared" si="46"/>
        <v>72</v>
      </c>
      <c r="K213" s="3">
        <v>376936</v>
      </c>
      <c r="L213" s="3">
        <f t="shared" si="42"/>
        <v>305953</v>
      </c>
      <c r="M213" s="3">
        <v>70983</v>
      </c>
      <c r="N213" s="3">
        <f t="shared" si="47"/>
        <v>6808.6038936072373</v>
      </c>
      <c r="O213" s="3">
        <f t="shared" si="43"/>
        <v>1415.4406627194876</v>
      </c>
      <c r="P213" s="3">
        <f t="shared" si="44"/>
        <v>303.61635976267888</v>
      </c>
      <c r="Q213" s="3">
        <v>2</v>
      </c>
      <c r="R213" s="3">
        <v>3</v>
      </c>
      <c r="S213" s="19">
        <f t="shared" si="48"/>
        <v>188.72542169593169</v>
      </c>
      <c r="T213" s="20">
        <f t="shared" si="49"/>
        <v>0.58792966260414858</v>
      </c>
      <c r="U213" s="20">
        <f t="shared" si="50"/>
        <v>0.30637243781807094</v>
      </c>
      <c r="V213" s="21">
        <f t="shared" si="51"/>
        <v>0.20716292172989209</v>
      </c>
      <c r="W213" s="26">
        <f t="shared" si="52"/>
        <v>40.482181301690517</v>
      </c>
      <c r="X213" s="27">
        <f t="shared" si="53"/>
        <v>0.82616696534062284</v>
      </c>
      <c r="Y213" s="27">
        <f t="shared" si="54"/>
        <v>0.56225251807903498</v>
      </c>
      <c r="Z213" s="27">
        <f t="shared" si="55"/>
        <v>0.42612822422832125</v>
      </c>
    </row>
    <row r="214" spans="1:26" customFormat="1" ht="12.5" x14ac:dyDescent="0.25">
      <c r="A214" s="2" t="s">
        <v>217</v>
      </c>
      <c r="B214" t="s">
        <v>345</v>
      </c>
      <c r="C214" t="s">
        <v>344</v>
      </c>
      <c r="D214" s="18">
        <f>VLOOKUP(C214,'Infected rate by state'!B:E,4,0)</f>
        <v>3.0275735294117648E-3</v>
      </c>
      <c r="E214" s="3">
        <v>2524</v>
      </c>
      <c r="F214" s="2">
        <v>209</v>
      </c>
      <c r="G214" s="2">
        <v>710</v>
      </c>
      <c r="H214" s="4">
        <f t="shared" si="45"/>
        <v>1617</v>
      </c>
      <c r="I214" s="2">
        <v>92</v>
      </c>
      <c r="J214" s="4">
        <f t="shared" si="46"/>
        <v>150.5</v>
      </c>
      <c r="K214" s="3">
        <v>876231</v>
      </c>
      <c r="L214" s="3">
        <f t="shared" si="42"/>
        <v>681722</v>
      </c>
      <c r="M214" s="3">
        <v>194509</v>
      </c>
      <c r="N214" s="3">
        <f t="shared" si="47"/>
        <v>5305.7075625000007</v>
      </c>
      <c r="O214" s="3">
        <f t="shared" si="43"/>
        <v>1119.9735938051472</v>
      </c>
      <c r="P214" s="3">
        <f t="shared" si="44"/>
        <v>244.65394803308828</v>
      </c>
      <c r="Q214" s="3">
        <v>2</v>
      </c>
      <c r="R214" s="3">
        <v>3</v>
      </c>
      <c r="S214" s="19">
        <f t="shared" si="48"/>
        <v>149.32981250735295</v>
      </c>
      <c r="T214" s="20">
        <f t="shared" si="49"/>
        <v>0.21032367958782106</v>
      </c>
      <c r="U214" s="20">
        <f t="shared" si="50"/>
        <v>9.2349914970533672E-2</v>
      </c>
      <c r="V214" s="21">
        <f t="shared" si="51"/>
        <v>5.91639510726438E-2</v>
      </c>
      <c r="W214" s="26">
        <f t="shared" si="52"/>
        <v>32.62052640441177</v>
      </c>
      <c r="X214" s="27">
        <f t="shared" si="53"/>
        <v>0.35457093917838878</v>
      </c>
      <c r="Y214" s="27">
        <f t="shared" si="54"/>
        <v>0.21674768375024431</v>
      </c>
      <c r="Z214" s="27">
        <f t="shared" si="55"/>
        <v>0.15607907370531948</v>
      </c>
    </row>
    <row r="215" spans="1:26" customFormat="1" ht="12.5" x14ac:dyDescent="0.25">
      <c r="A215" s="2" t="s">
        <v>217</v>
      </c>
      <c r="B215" t="s">
        <v>381</v>
      </c>
      <c r="C215" t="s">
        <v>380</v>
      </c>
      <c r="D215" s="18">
        <f>VLOOKUP(C215,'Infected rate by state'!B:E,4,0)</f>
        <v>2.6094721185018687E-3</v>
      </c>
      <c r="E215" s="3">
        <v>4684</v>
      </c>
      <c r="F215" s="2">
        <v>661</v>
      </c>
      <c r="G215" s="3">
        <v>1737</v>
      </c>
      <c r="H215" s="4">
        <f t="shared" si="45"/>
        <v>3210.5</v>
      </c>
      <c r="I215" s="2">
        <v>278</v>
      </c>
      <c r="J215" s="4">
        <f t="shared" si="46"/>
        <v>469.5</v>
      </c>
      <c r="K215" s="3">
        <v>2215589</v>
      </c>
      <c r="L215" s="3">
        <f t="shared" si="42"/>
        <v>1802613</v>
      </c>
      <c r="M215" s="3">
        <v>412976</v>
      </c>
      <c r="N215" s="3">
        <f t="shared" si="47"/>
        <v>11563.035443118873</v>
      </c>
      <c r="O215" s="3">
        <f t="shared" si="43"/>
        <v>2401.7301121385672</v>
      </c>
      <c r="P215" s="3">
        <f t="shared" si="44"/>
        <v>514.6295515530519</v>
      </c>
      <c r="Q215" s="3">
        <v>2</v>
      </c>
      <c r="R215" s="3">
        <v>3</v>
      </c>
      <c r="S215" s="19">
        <f t="shared" si="48"/>
        <v>320.23068161847561</v>
      </c>
      <c r="T215" s="20">
        <f t="shared" si="49"/>
        <v>0.18435848106993416</v>
      </c>
      <c r="U215" s="20">
        <f t="shared" si="50"/>
        <v>9.9744800379528306E-2</v>
      </c>
      <c r="V215" s="21">
        <f t="shared" si="51"/>
        <v>6.836692605005884E-2</v>
      </c>
      <c r="W215" s="26">
        <f t="shared" si="52"/>
        <v>68.617273540406913</v>
      </c>
      <c r="X215" s="27">
        <f t="shared" si="53"/>
        <v>0.24682472496549249</v>
      </c>
      <c r="Y215" s="27">
        <f t="shared" si="54"/>
        <v>0.14614967740235765</v>
      </c>
      <c r="Z215" s="27">
        <f t="shared" si="55"/>
        <v>0.10380828069653088</v>
      </c>
    </row>
    <row r="216" spans="1:26" customFormat="1" ht="12.5" x14ac:dyDescent="0.25">
      <c r="A216" s="2" t="s">
        <v>218</v>
      </c>
      <c r="B216" t="s">
        <v>385</v>
      </c>
      <c r="C216" t="s">
        <v>384</v>
      </c>
      <c r="D216" s="18">
        <f>VLOOKUP(C216,'Infected rate by state'!B:E,4,0)</f>
        <v>1.9731205888496917E-2</v>
      </c>
      <c r="E216" s="3">
        <v>2249</v>
      </c>
      <c r="F216" s="2">
        <v>293</v>
      </c>
      <c r="G216" s="2">
        <v>690</v>
      </c>
      <c r="H216" s="4">
        <f t="shared" si="45"/>
        <v>1469.5</v>
      </c>
      <c r="I216" s="2">
        <v>82</v>
      </c>
      <c r="J216" s="4">
        <f t="shared" si="46"/>
        <v>187.5</v>
      </c>
      <c r="K216" s="3">
        <v>986702</v>
      </c>
      <c r="L216" s="3">
        <f t="shared" si="42"/>
        <v>793965</v>
      </c>
      <c r="M216" s="3">
        <v>192737</v>
      </c>
      <c r="N216" s="3">
        <f t="shared" si="47"/>
        <v>38937.640625183369</v>
      </c>
      <c r="O216" s="3">
        <f t="shared" si="43"/>
        <v>8120.7090703577742</v>
      </c>
      <c r="P216" s="3">
        <f t="shared" si="44"/>
        <v>1748.6734218947965</v>
      </c>
      <c r="Q216" s="3">
        <v>2</v>
      </c>
      <c r="R216" s="3">
        <v>3</v>
      </c>
      <c r="S216" s="19">
        <f t="shared" si="48"/>
        <v>1082.7612093810365</v>
      </c>
      <c r="T216" s="20">
        <f t="shared" si="49"/>
        <v>1.5692191440304877</v>
      </c>
      <c r="U216" s="20">
        <f t="shared" si="50"/>
        <v>0.7368228713038697</v>
      </c>
      <c r="V216" s="21">
        <f t="shared" si="51"/>
        <v>0.48144117802625008</v>
      </c>
      <c r="W216" s="26">
        <f t="shared" si="52"/>
        <v>233.15645625263954</v>
      </c>
      <c r="X216" s="27">
        <f t="shared" si="53"/>
        <v>2.8433714177151166</v>
      </c>
      <c r="Y216" s="27">
        <f t="shared" si="54"/>
        <v>1.2435011000140777</v>
      </c>
      <c r="Z216" s="27">
        <f t="shared" si="55"/>
        <v>0.79575582338784823</v>
      </c>
    </row>
    <row r="217" spans="1:26" customFormat="1" ht="12.5" x14ac:dyDescent="0.25">
      <c r="A217" s="2" t="s">
        <v>219</v>
      </c>
      <c r="B217" t="s">
        <v>395</v>
      </c>
      <c r="C217" t="s">
        <v>394</v>
      </c>
      <c r="D217" s="18">
        <f>VLOOKUP(C217,'Infected rate by state'!B:E,4,0)</f>
        <v>1.0015511681323568E-2</v>
      </c>
      <c r="E217" s="2">
        <v>941</v>
      </c>
      <c r="F217" s="2">
        <v>122</v>
      </c>
      <c r="G217" s="2">
        <v>387</v>
      </c>
      <c r="H217" s="4">
        <f t="shared" si="45"/>
        <v>664</v>
      </c>
      <c r="I217" s="2">
        <v>52</v>
      </c>
      <c r="J217" s="4">
        <f t="shared" si="46"/>
        <v>87</v>
      </c>
      <c r="K217" s="3">
        <v>436975</v>
      </c>
      <c r="L217" s="3">
        <f t="shared" si="42"/>
        <v>384390</v>
      </c>
      <c r="M217" s="3">
        <v>52585</v>
      </c>
      <c r="N217" s="3">
        <f t="shared" si="47"/>
        <v>8753.0564338927325</v>
      </c>
      <c r="O217" s="3">
        <f t="shared" si="43"/>
        <v>1763.1472019744749</v>
      </c>
      <c r="P217" s="3">
        <f t="shared" si="44"/>
        <v>363.49058175849609</v>
      </c>
      <c r="Q217" s="3">
        <v>2</v>
      </c>
      <c r="R217" s="3">
        <v>3</v>
      </c>
      <c r="S217" s="19">
        <f t="shared" si="48"/>
        <v>235.08629359659665</v>
      </c>
      <c r="T217" s="20">
        <f t="shared" si="49"/>
        <v>0.60745812298862178</v>
      </c>
      <c r="U217" s="20">
        <f t="shared" si="50"/>
        <v>0.35404562288644076</v>
      </c>
      <c r="V217" s="21">
        <f t="shared" si="51"/>
        <v>0.24982602932688272</v>
      </c>
      <c r="W217" s="26">
        <f t="shared" si="52"/>
        <v>48.465410901132813</v>
      </c>
      <c r="X217" s="27">
        <f t="shared" si="53"/>
        <v>0.93202713271409254</v>
      </c>
      <c r="Y217" s="27">
        <f t="shared" si="54"/>
        <v>0.55707368851876793</v>
      </c>
      <c r="Z217" s="27">
        <f t="shared" si="55"/>
        <v>0.39725746640272797</v>
      </c>
    </row>
    <row r="218" spans="1:26" customFormat="1" ht="12.5" x14ac:dyDescent="0.25">
      <c r="A218" s="2" t="s">
        <v>220</v>
      </c>
      <c r="B218" t="s">
        <v>317</v>
      </c>
      <c r="C218" t="s">
        <v>316</v>
      </c>
      <c r="D218" s="18">
        <f>VLOOKUP(C218,'Infected rate by state'!B:E,4,0)</f>
        <v>7.3843274393391549E-3</v>
      </c>
      <c r="E218" s="2">
        <v>615</v>
      </c>
      <c r="F218" s="2">
        <v>28</v>
      </c>
      <c r="G218" s="2">
        <v>238</v>
      </c>
      <c r="H218" s="4">
        <f t="shared" si="45"/>
        <v>426.5</v>
      </c>
      <c r="I218" s="2">
        <v>7</v>
      </c>
      <c r="J218" s="4">
        <f t="shared" si="46"/>
        <v>17.5</v>
      </c>
      <c r="K218" s="3">
        <v>138550</v>
      </c>
      <c r="L218" s="3">
        <f t="shared" si="42"/>
        <v>106101</v>
      </c>
      <c r="M218" s="3">
        <v>32449</v>
      </c>
      <c r="N218" s="3">
        <f t="shared" si="47"/>
        <v>2046.1971334408797</v>
      </c>
      <c r="O218" s="3">
        <f t="shared" si="43"/>
        <v>434.30412315879926</v>
      </c>
      <c r="P218" s="3">
        <f t="shared" si="44"/>
        <v>95.480903022552042</v>
      </c>
      <c r="Q218" s="3">
        <v>2</v>
      </c>
      <c r="R218" s="3">
        <v>3</v>
      </c>
      <c r="S218" s="19">
        <f t="shared" si="48"/>
        <v>57.907216421173231</v>
      </c>
      <c r="T218" s="20">
        <f t="shared" si="49"/>
        <v>0.24330763202173628</v>
      </c>
      <c r="U218" s="20">
        <f t="shared" si="50"/>
        <v>0.13577307484448589</v>
      </c>
      <c r="V218" s="21">
        <f t="shared" si="51"/>
        <v>9.415807548158249E-2</v>
      </c>
      <c r="W218" s="26">
        <f t="shared" si="52"/>
        <v>12.730787069673605</v>
      </c>
      <c r="X218" s="27">
        <f t="shared" si="53"/>
        <v>1.8186838670962293</v>
      </c>
      <c r="Y218" s="27">
        <f t="shared" si="54"/>
        <v>0.72747354683849175</v>
      </c>
      <c r="Z218" s="27">
        <f t="shared" si="55"/>
        <v>0.45467096677405733</v>
      </c>
    </row>
    <row r="219" spans="1:26" customFormat="1" ht="12.5" x14ac:dyDescent="0.25">
      <c r="A219" s="2" t="s">
        <v>221</v>
      </c>
      <c r="B219" t="s">
        <v>373</v>
      </c>
      <c r="C219" t="s">
        <v>372</v>
      </c>
      <c r="D219" s="18">
        <f>VLOOKUP(C219,'Infected rate by state'!B:E,4,0)</f>
        <v>8.0007670443122732E-3</v>
      </c>
      <c r="E219" s="3">
        <v>3560</v>
      </c>
      <c r="F219" s="2">
        <v>375</v>
      </c>
      <c r="G219" s="3">
        <v>1124</v>
      </c>
      <c r="H219" s="4">
        <f t="shared" si="45"/>
        <v>2342</v>
      </c>
      <c r="I219" s="2">
        <v>160</v>
      </c>
      <c r="J219" s="4">
        <f t="shared" si="46"/>
        <v>267.5</v>
      </c>
      <c r="K219" s="3">
        <v>1670043</v>
      </c>
      <c r="L219" s="3">
        <f t="shared" si="42"/>
        <v>1397967</v>
      </c>
      <c r="M219" s="3">
        <v>272076</v>
      </c>
      <c r="N219" s="3">
        <f t="shared" si="47"/>
        <v>26723.249993968802</v>
      </c>
      <c r="O219" s="3">
        <f t="shared" si="43"/>
        <v>5491.012670780251</v>
      </c>
      <c r="P219" s="3">
        <f t="shared" si="44"/>
        <v>1161.0581906124908</v>
      </c>
      <c r="Q219" s="3">
        <v>2</v>
      </c>
      <c r="R219" s="3">
        <v>3</v>
      </c>
      <c r="S219" s="19">
        <f t="shared" si="48"/>
        <v>732.13502277070017</v>
      </c>
      <c r="T219" s="20">
        <f t="shared" si="49"/>
        <v>0.65136567862161943</v>
      </c>
      <c r="U219" s="20">
        <f t="shared" si="50"/>
        <v>0.31261102594820672</v>
      </c>
      <c r="V219" s="21">
        <f t="shared" si="51"/>
        <v>0.20565590527266858</v>
      </c>
      <c r="W219" s="26">
        <f t="shared" si="52"/>
        <v>154.80775874833211</v>
      </c>
      <c r="X219" s="27">
        <f t="shared" si="53"/>
        <v>0.96754849217707561</v>
      </c>
      <c r="Y219" s="27">
        <f t="shared" si="54"/>
        <v>0.57872059345170879</v>
      </c>
      <c r="Z219" s="27">
        <f t="shared" si="55"/>
        <v>0.41282068999555227</v>
      </c>
    </row>
    <row r="220" spans="1:26" customFormat="1" ht="12.5" x14ac:dyDescent="0.25">
      <c r="A220" s="2" t="s">
        <v>222</v>
      </c>
      <c r="B220" t="s">
        <v>389</v>
      </c>
      <c r="C220" t="s">
        <v>388</v>
      </c>
      <c r="D220" s="18">
        <f>VLOOKUP(C220,'Infected rate by state'!B:E,4,0)</f>
        <v>1.0177106325483841E-2</v>
      </c>
      <c r="E220" s="2">
        <v>878</v>
      </c>
      <c r="F220" s="2">
        <v>46</v>
      </c>
      <c r="G220" s="2">
        <v>343</v>
      </c>
      <c r="H220" s="4">
        <f t="shared" si="45"/>
        <v>610.5</v>
      </c>
      <c r="I220" s="2">
        <v>20</v>
      </c>
      <c r="J220" s="4">
        <f t="shared" si="46"/>
        <v>33</v>
      </c>
      <c r="K220" s="3">
        <v>173590</v>
      </c>
      <c r="L220" s="3">
        <f t="shared" si="42"/>
        <v>136202</v>
      </c>
      <c r="M220" s="3">
        <v>37388</v>
      </c>
      <c r="N220" s="3">
        <f t="shared" si="47"/>
        <v>3533.2877740814802</v>
      </c>
      <c r="O220" s="3">
        <f t="shared" si="43"/>
        <v>743.61999082194723</v>
      </c>
      <c r="P220" s="3">
        <f t="shared" si="44"/>
        <v>161.87293759134798</v>
      </c>
      <c r="Q220" s="3">
        <v>2</v>
      </c>
      <c r="R220" s="3">
        <v>3</v>
      </c>
      <c r="S220" s="19">
        <f t="shared" si="48"/>
        <v>99.149332109592962</v>
      </c>
      <c r="T220" s="20">
        <f t="shared" si="49"/>
        <v>0.2890651081912331</v>
      </c>
      <c r="U220" s="20">
        <f t="shared" si="50"/>
        <v>0.16240676840228169</v>
      </c>
      <c r="V220" s="21">
        <f t="shared" si="51"/>
        <v>0.112926346366279</v>
      </c>
      <c r="W220" s="26">
        <f t="shared" si="52"/>
        <v>21.583058345513063</v>
      </c>
      <c r="X220" s="27">
        <f t="shared" si="53"/>
        <v>1.0791529172756531</v>
      </c>
      <c r="Y220" s="27">
        <f t="shared" si="54"/>
        <v>0.65403207107615347</v>
      </c>
      <c r="Z220" s="27">
        <f t="shared" si="55"/>
        <v>0.4691969205546318</v>
      </c>
    </row>
    <row r="221" spans="1:26" customFormat="1" ht="12.5" x14ac:dyDescent="0.25">
      <c r="A221" s="2" t="s">
        <v>223</v>
      </c>
      <c r="B221" t="s">
        <v>383</v>
      </c>
      <c r="C221" t="s">
        <v>382</v>
      </c>
      <c r="D221" s="18">
        <f>VLOOKUP(C221,'Infected rate by state'!B:E,4,0)</f>
        <v>8.525765865415048E-3</v>
      </c>
      <c r="E221" s="3">
        <v>1329</v>
      </c>
      <c r="F221" s="2">
        <v>99</v>
      </c>
      <c r="G221" s="2">
        <v>559</v>
      </c>
      <c r="H221" s="4">
        <f t="shared" si="45"/>
        <v>944</v>
      </c>
      <c r="I221" s="2">
        <v>50</v>
      </c>
      <c r="J221" s="4">
        <f t="shared" si="46"/>
        <v>74.5</v>
      </c>
      <c r="K221" s="3">
        <v>466917</v>
      </c>
      <c r="L221" s="3">
        <f t="shared" si="42"/>
        <v>367142</v>
      </c>
      <c r="M221" s="3">
        <v>99775</v>
      </c>
      <c r="N221" s="3">
        <f t="shared" si="47"/>
        <v>7961.6500411639963</v>
      </c>
      <c r="O221" s="3">
        <f t="shared" si="43"/>
        <v>1674.3385827732986</v>
      </c>
      <c r="P221" s="3">
        <f t="shared" si="44"/>
        <v>364.14494417382537</v>
      </c>
      <c r="Q221" s="3">
        <v>2</v>
      </c>
      <c r="R221" s="3">
        <v>3</v>
      </c>
      <c r="S221" s="19">
        <f t="shared" si="48"/>
        <v>223.24514436977316</v>
      </c>
      <c r="T221" s="20">
        <f t="shared" si="49"/>
        <v>0.39936519565254591</v>
      </c>
      <c r="U221" s="20">
        <f t="shared" si="50"/>
        <v>0.23648850039170885</v>
      </c>
      <c r="V221" s="21">
        <f t="shared" si="51"/>
        <v>0.16797979260329057</v>
      </c>
      <c r="W221" s="26">
        <f t="shared" si="52"/>
        <v>48.552659223176718</v>
      </c>
      <c r="X221" s="27">
        <f t="shared" si="53"/>
        <v>0.97105318446353439</v>
      </c>
      <c r="Y221" s="27">
        <f t="shared" si="54"/>
        <v>0.65171354661982173</v>
      </c>
      <c r="Z221" s="27">
        <f t="shared" si="55"/>
        <v>0.49043090124420929</v>
      </c>
    </row>
    <row r="222" spans="1:26" customFormat="1" ht="12.5" x14ac:dyDescent="0.25">
      <c r="A222" s="2" t="s">
        <v>224</v>
      </c>
      <c r="B222" t="s">
        <v>315</v>
      </c>
      <c r="C222" t="s">
        <v>314</v>
      </c>
      <c r="D222" s="18">
        <f>VLOOKUP(C222,'Infected rate by state'!B:E,4,0)</f>
        <v>7.5362096948057532E-3</v>
      </c>
      <c r="E222" s="2">
        <v>786</v>
      </c>
      <c r="F222" s="2">
        <v>109</v>
      </c>
      <c r="G222" s="2">
        <v>284</v>
      </c>
      <c r="H222" s="4">
        <f t="shared" si="45"/>
        <v>535</v>
      </c>
      <c r="I222" s="2">
        <v>58</v>
      </c>
      <c r="J222" s="4">
        <f t="shared" si="46"/>
        <v>83.5</v>
      </c>
      <c r="K222" s="3">
        <v>276179</v>
      </c>
      <c r="L222" s="3">
        <f t="shared" si="42"/>
        <v>211588</v>
      </c>
      <c r="M222" s="3">
        <v>64591</v>
      </c>
      <c r="N222" s="3">
        <f t="shared" si="47"/>
        <v>4162.6857146035163</v>
      </c>
      <c r="O222" s="3">
        <f t="shared" si="43"/>
        <v>883.39683665013581</v>
      </c>
      <c r="P222" s="3">
        <f t="shared" si="44"/>
        <v>194.17972739701423</v>
      </c>
      <c r="Q222" s="3">
        <v>2</v>
      </c>
      <c r="R222" s="3">
        <v>3</v>
      </c>
      <c r="S222" s="19">
        <f t="shared" si="48"/>
        <v>117.78624488668477</v>
      </c>
      <c r="T222" s="20">
        <f t="shared" si="49"/>
        <v>0.41474029889677738</v>
      </c>
      <c r="U222" s="20">
        <f t="shared" si="50"/>
        <v>0.22016120539567247</v>
      </c>
      <c r="V222" s="21">
        <f t="shared" si="51"/>
        <v>0.14985527339272872</v>
      </c>
      <c r="W222" s="26">
        <f t="shared" si="52"/>
        <v>25.890630319601897</v>
      </c>
      <c r="X222" s="27">
        <f t="shared" si="53"/>
        <v>0.44639017792417063</v>
      </c>
      <c r="Y222" s="27">
        <f t="shared" si="54"/>
        <v>0.31006742897726824</v>
      </c>
      <c r="Z222" s="27">
        <f t="shared" si="55"/>
        <v>0.23752871852845778</v>
      </c>
    </row>
    <row r="223" spans="1:26" customFormat="1" ht="12.5" x14ac:dyDescent="0.25">
      <c r="A223" s="2" t="s">
        <v>225</v>
      </c>
      <c r="B223" t="s">
        <v>363</v>
      </c>
      <c r="C223" t="s">
        <v>362</v>
      </c>
      <c r="D223" s="18">
        <f>VLOOKUP(C223,'Infected rate by state'!B:E,4,0)</f>
        <v>7.8690369852412925E-3</v>
      </c>
      <c r="E223" s="3">
        <v>1886</v>
      </c>
      <c r="F223" s="2">
        <v>406</v>
      </c>
      <c r="G223" s="2">
        <v>660</v>
      </c>
      <c r="H223" s="4">
        <f t="shared" si="45"/>
        <v>1273</v>
      </c>
      <c r="I223" s="2">
        <v>128</v>
      </c>
      <c r="J223" s="4">
        <f t="shared" si="46"/>
        <v>267</v>
      </c>
      <c r="K223" s="3">
        <v>605953</v>
      </c>
      <c r="L223" s="3">
        <f t="shared" si="42"/>
        <v>478200</v>
      </c>
      <c r="M223" s="3">
        <v>127753</v>
      </c>
      <c r="N223" s="3">
        <f t="shared" si="47"/>
        <v>9536.5331366358332</v>
      </c>
      <c r="O223" s="3">
        <f t="shared" si="43"/>
        <v>2002.946981536159</v>
      </c>
      <c r="P223" s="3">
        <f t="shared" si="44"/>
        <v>434.94628222674646</v>
      </c>
      <c r="Q223" s="3">
        <v>2</v>
      </c>
      <c r="R223" s="3">
        <v>3</v>
      </c>
      <c r="S223" s="19">
        <f t="shared" si="48"/>
        <v>267.05959753815455</v>
      </c>
      <c r="T223" s="20">
        <f t="shared" si="49"/>
        <v>0.40463575384568873</v>
      </c>
      <c r="U223" s="20">
        <f t="shared" si="50"/>
        <v>0.20978758644002715</v>
      </c>
      <c r="V223" s="21">
        <f t="shared" si="51"/>
        <v>0.14160105914006074</v>
      </c>
      <c r="W223" s="26">
        <f t="shared" si="52"/>
        <v>57.992837630232863</v>
      </c>
      <c r="X223" s="27">
        <f t="shared" si="53"/>
        <v>0.45306904398619424</v>
      </c>
      <c r="Y223" s="27">
        <f t="shared" si="54"/>
        <v>0.21720163906454257</v>
      </c>
      <c r="Z223" s="27">
        <f t="shared" si="55"/>
        <v>0.14283950155229769</v>
      </c>
    </row>
    <row r="224" spans="1:26" customFormat="1" ht="12.5" x14ac:dyDescent="0.25">
      <c r="A224" s="2" t="s">
        <v>226</v>
      </c>
      <c r="B224" t="s">
        <v>399</v>
      </c>
      <c r="C224" t="s">
        <v>398</v>
      </c>
      <c r="D224" s="18">
        <f>VLOOKUP(C224,'Infected rate by state'!B:E,4,0)</f>
        <v>9.4446465970496208E-3</v>
      </c>
      <c r="E224" s="3">
        <v>4478</v>
      </c>
      <c r="F224" s="2">
        <v>465</v>
      </c>
      <c r="G224" s="3">
        <v>1488</v>
      </c>
      <c r="H224" s="4">
        <f t="shared" si="45"/>
        <v>2983</v>
      </c>
      <c r="I224" s="2">
        <v>144</v>
      </c>
      <c r="J224" s="4">
        <f t="shared" si="46"/>
        <v>304.5</v>
      </c>
      <c r="K224" s="3">
        <v>1409076</v>
      </c>
      <c r="L224" s="3">
        <f t="shared" si="42"/>
        <v>1144889</v>
      </c>
      <c r="M224" s="3">
        <v>264187</v>
      </c>
      <c r="N224" s="3">
        <f t="shared" si="47"/>
        <v>26616.449696768585</v>
      </c>
      <c r="O224" s="3">
        <f t="shared" si="43"/>
        <v>5531.2044839876335</v>
      </c>
      <c r="P224" s="3">
        <f t="shared" si="44"/>
        <v>1185.9166211715801</v>
      </c>
      <c r="Q224" s="3">
        <v>2</v>
      </c>
      <c r="R224" s="3">
        <v>3</v>
      </c>
      <c r="S224" s="19">
        <f t="shared" si="48"/>
        <v>737.49393119835111</v>
      </c>
      <c r="T224" s="20">
        <f t="shared" si="49"/>
        <v>0.49562764193437575</v>
      </c>
      <c r="U224" s="20">
        <f t="shared" si="50"/>
        <v>0.24723229339535741</v>
      </c>
      <c r="V224" s="21">
        <f t="shared" si="51"/>
        <v>0.16469270459989976</v>
      </c>
      <c r="W224" s="26">
        <f t="shared" si="52"/>
        <v>158.12221615621067</v>
      </c>
      <c r="X224" s="27">
        <f t="shared" si="53"/>
        <v>1.0980709455292408</v>
      </c>
      <c r="Y224" s="27">
        <f t="shared" si="54"/>
        <v>0.51928478212220253</v>
      </c>
      <c r="Z224" s="27">
        <f t="shared" si="55"/>
        <v>0.34004777668002295</v>
      </c>
    </row>
    <row r="225" spans="1:26" customFormat="1" ht="12.5" x14ac:dyDescent="0.25">
      <c r="A225" s="2" t="s">
        <v>227</v>
      </c>
      <c r="B225" t="s">
        <v>367</v>
      </c>
      <c r="C225" t="s">
        <v>366</v>
      </c>
      <c r="D225" s="18">
        <f>VLOOKUP(C225,'Infected rate by state'!B:E,4,0)</f>
        <v>2.4682967074759195E-2</v>
      </c>
      <c r="E225" s="2">
        <v>814</v>
      </c>
      <c r="F225" s="2">
        <v>83</v>
      </c>
      <c r="G225" s="2">
        <v>275</v>
      </c>
      <c r="H225" s="4">
        <f t="shared" si="45"/>
        <v>544.5</v>
      </c>
      <c r="I225" s="2">
        <v>35</v>
      </c>
      <c r="J225" s="4">
        <f t="shared" si="46"/>
        <v>59</v>
      </c>
      <c r="K225" s="3">
        <v>338732</v>
      </c>
      <c r="L225" s="3">
        <f t="shared" si="42"/>
        <v>273181</v>
      </c>
      <c r="M225" s="3">
        <v>65551</v>
      </c>
      <c r="N225" s="3">
        <f t="shared" si="47"/>
        <v>16721.821606334663</v>
      </c>
      <c r="O225" s="3">
        <f t="shared" si="43"/>
        <v>3484.5648083999185</v>
      </c>
      <c r="P225" s="3">
        <f t="shared" si="44"/>
        <v>749.60074434820331</v>
      </c>
      <c r="Q225" s="3">
        <v>2</v>
      </c>
      <c r="R225" s="3">
        <v>3</v>
      </c>
      <c r="S225" s="19">
        <f t="shared" si="48"/>
        <v>464.60864111998916</v>
      </c>
      <c r="T225" s="20">
        <f t="shared" si="49"/>
        <v>1.6894859677090515</v>
      </c>
      <c r="U225" s="20">
        <f t="shared" si="50"/>
        <v>0.85327574126719774</v>
      </c>
      <c r="V225" s="21">
        <f t="shared" si="51"/>
        <v>0.57077228638819311</v>
      </c>
      <c r="W225" s="26">
        <f t="shared" si="52"/>
        <v>99.94676591309377</v>
      </c>
      <c r="X225" s="27">
        <f t="shared" si="53"/>
        <v>2.8556218832312505</v>
      </c>
      <c r="Y225" s="27">
        <f t="shared" si="54"/>
        <v>1.6940129815778606</v>
      </c>
      <c r="Z225" s="27">
        <f t="shared" si="55"/>
        <v>1.2041779025673949</v>
      </c>
    </row>
    <row r="226" spans="1:26" customFormat="1" ht="12.5" x14ac:dyDescent="0.25">
      <c r="A226" s="2" t="s">
        <v>228</v>
      </c>
      <c r="B226" t="s">
        <v>399</v>
      </c>
      <c r="C226" t="s">
        <v>398</v>
      </c>
      <c r="D226" s="18">
        <f>VLOOKUP(C226,'Infected rate by state'!B:E,4,0)</f>
        <v>9.4446465970496208E-3</v>
      </c>
      <c r="E226" s="3">
        <v>2189</v>
      </c>
      <c r="F226" s="2">
        <v>272</v>
      </c>
      <c r="G226" s="2">
        <v>593</v>
      </c>
      <c r="H226" s="4">
        <f t="shared" si="45"/>
        <v>1391</v>
      </c>
      <c r="I226" s="2">
        <v>113</v>
      </c>
      <c r="J226" s="4">
        <f t="shared" si="46"/>
        <v>192.5</v>
      </c>
      <c r="K226" s="3">
        <v>569741</v>
      </c>
      <c r="L226" s="3">
        <f t="shared" si="42"/>
        <v>441844</v>
      </c>
      <c r="M226" s="3">
        <v>127897</v>
      </c>
      <c r="N226" s="3">
        <f t="shared" si="47"/>
        <v>10762.004793699296</v>
      </c>
      <c r="O226" s="3">
        <f t="shared" si="43"/>
        <v>2274.2898843092089</v>
      </c>
      <c r="P226" s="3">
        <f t="shared" si="44"/>
        <v>497.46473836976611</v>
      </c>
      <c r="Q226" s="3">
        <v>2</v>
      </c>
      <c r="R226" s="3">
        <v>3</v>
      </c>
      <c r="S226" s="19">
        <f t="shared" si="48"/>
        <v>303.23865124122784</v>
      </c>
      <c r="T226" s="20">
        <f t="shared" si="49"/>
        <v>0.51136366145232348</v>
      </c>
      <c r="U226" s="20">
        <f t="shared" si="50"/>
        <v>0.21800046818204732</v>
      </c>
      <c r="V226" s="21">
        <f t="shared" si="51"/>
        <v>0.13852839252682861</v>
      </c>
      <c r="W226" s="26">
        <f t="shared" si="52"/>
        <v>66.328631782635483</v>
      </c>
      <c r="X226" s="27">
        <f t="shared" si="53"/>
        <v>0.58697904232420783</v>
      </c>
      <c r="Y226" s="27">
        <f t="shared" si="54"/>
        <v>0.34456432094875578</v>
      </c>
      <c r="Z226" s="27">
        <f t="shared" si="55"/>
        <v>0.24385526390674811</v>
      </c>
    </row>
    <row r="227" spans="1:26" customFormat="1" ht="12.5" x14ac:dyDescent="0.25">
      <c r="A227" s="2" t="s">
        <v>229</v>
      </c>
      <c r="B227" t="s">
        <v>353</v>
      </c>
      <c r="C227" t="s">
        <v>352</v>
      </c>
      <c r="D227" s="18">
        <f>VLOOKUP(C227,'Infected rate by state'!B:E,4,0)</f>
        <v>8.4257771266714378E-3</v>
      </c>
      <c r="E227" s="3">
        <v>1835</v>
      </c>
      <c r="F227" s="2">
        <v>240</v>
      </c>
      <c r="G227" s="2">
        <v>594</v>
      </c>
      <c r="H227" s="4">
        <f t="shared" si="45"/>
        <v>1214.5</v>
      </c>
      <c r="I227" s="2">
        <v>90</v>
      </c>
      <c r="J227" s="4">
        <f t="shared" si="46"/>
        <v>165</v>
      </c>
      <c r="K227" s="3">
        <v>320367</v>
      </c>
      <c r="L227" s="3">
        <f t="shared" si="42"/>
        <v>248845</v>
      </c>
      <c r="M227" s="3">
        <v>71522</v>
      </c>
      <c r="N227" s="3">
        <f t="shared" si="47"/>
        <v>5398.6818814806975</v>
      </c>
      <c r="O227" s="3">
        <f t="shared" si="43"/>
        <v>1140.2489594955534</v>
      </c>
      <c r="P227" s="3">
        <f t="shared" si="44"/>
        <v>249.24950045662547</v>
      </c>
      <c r="Q227" s="3">
        <v>2</v>
      </c>
      <c r="R227" s="3">
        <v>3</v>
      </c>
      <c r="S227" s="19">
        <f t="shared" si="48"/>
        <v>152.03319459940712</v>
      </c>
      <c r="T227" s="20">
        <f t="shared" si="49"/>
        <v>0.25594813905624098</v>
      </c>
      <c r="U227" s="20">
        <f t="shared" si="50"/>
        <v>0.1251817164260248</v>
      </c>
      <c r="V227" s="21">
        <f t="shared" si="51"/>
        <v>8.2851877165889445E-2</v>
      </c>
      <c r="W227" s="26">
        <f t="shared" si="52"/>
        <v>33.23326672755006</v>
      </c>
      <c r="X227" s="27">
        <f t="shared" si="53"/>
        <v>0.36925851919500069</v>
      </c>
      <c r="Y227" s="27">
        <f t="shared" si="54"/>
        <v>0.20141373774272764</v>
      </c>
      <c r="Z227" s="27">
        <f t="shared" si="55"/>
        <v>0.13847194469812524</v>
      </c>
    </row>
    <row r="228" spans="1:26" customFormat="1" ht="12.5" x14ac:dyDescent="0.25">
      <c r="A228" s="2" t="s">
        <v>229</v>
      </c>
      <c r="B228" t="s">
        <v>371</v>
      </c>
      <c r="C228" t="s">
        <v>370</v>
      </c>
      <c r="D228" s="18">
        <f>VLOOKUP(C228,'Infected rate by state'!B:E,4,0)</f>
        <v>2.5429318796877907E-2</v>
      </c>
      <c r="E228" s="3">
        <v>3766</v>
      </c>
      <c r="F228" s="2">
        <v>289</v>
      </c>
      <c r="G228" s="2">
        <v>827</v>
      </c>
      <c r="H228" s="4">
        <f t="shared" si="45"/>
        <v>2296.5</v>
      </c>
      <c r="I228" s="2">
        <v>87</v>
      </c>
      <c r="J228" s="4">
        <f t="shared" si="46"/>
        <v>188</v>
      </c>
      <c r="K228" s="3">
        <v>1036499</v>
      </c>
      <c r="L228" s="3">
        <f t="shared" si="42"/>
        <v>824888</v>
      </c>
      <c r="M228" s="3">
        <v>211611</v>
      </c>
      <c r="N228" s="3">
        <f t="shared" si="47"/>
        <v>52714.927007290309</v>
      </c>
      <c r="O228" s="3">
        <f t="shared" si="43"/>
        <v>11038.249611571124</v>
      </c>
      <c r="P228" s="3">
        <f t="shared" si="44"/>
        <v>2388.3862118725174</v>
      </c>
      <c r="Q228" s="3">
        <v>2</v>
      </c>
      <c r="R228" s="3">
        <v>3</v>
      </c>
      <c r="S228" s="19">
        <f t="shared" si="48"/>
        <v>1471.7666148761498</v>
      </c>
      <c r="T228" s="20">
        <f t="shared" si="49"/>
        <v>1.77964524168821</v>
      </c>
      <c r="U228" s="20">
        <f t="shared" si="50"/>
        <v>0.64087377090187236</v>
      </c>
      <c r="V228" s="21">
        <f t="shared" si="51"/>
        <v>0.39080366831549385</v>
      </c>
      <c r="W228" s="26">
        <f t="shared" si="52"/>
        <v>318.45149491633566</v>
      </c>
      <c r="X228" s="27">
        <f t="shared" si="53"/>
        <v>3.660362010532594</v>
      </c>
      <c r="Y228" s="27">
        <f t="shared" si="54"/>
        <v>1.6938909304060408</v>
      </c>
      <c r="Z228" s="27">
        <f t="shared" si="55"/>
        <v>1.1019082869077359</v>
      </c>
    </row>
    <row r="229" spans="1:26" customFormat="1" ht="12.5" x14ac:dyDescent="0.25">
      <c r="A229" s="2" t="s">
        <v>230</v>
      </c>
      <c r="B229" t="s">
        <v>333</v>
      </c>
      <c r="C229" t="s">
        <v>332</v>
      </c>
      <c r="D229" s="18">
        <f>VLOOKUP(C229,'Infected rate by state'!B:E,4,0)</f>
        <v>1.4486816526494731E-2</v>
      </c>
      <c r="E229" s="3">
        <v>1320</v>
      </c>
      <c r="F229" s="2">
        <v>199</v>
      </c>
      <c r="G229" s="2">
        <v>613</v>
      </c>
      <c r="H229" s="4">
        <f t="shared" si="45"/>
        <v>966.5</v>
      </c>
      <c r="I229" s="2">
        <v>96</v>
      </c>
      <c r="J229" s="4">
        <f t="shared" si="46"/>
        <v>147.5</v>
      </c>
      <c r="K229" s="3">
        <v>552131</v>
      </c>
      <c r="L229" s="3">
        <f t="shared" si="42"/>
        <v>434096</v>
      </c>
      <c r="M229" s="3">
        <v>118035</v>
      </c>
      <c r="N229" s="3">
        <f t="shared" si="47"/>
        <v>15997.240991180124</v>
      </c>
      <c r="O229" s="3">
        <f t="shared" si="43"/>
        <v>3364.3665521781368</v>
      </c>
      <c r="P229" s="3">
        <f t="shared" si="44"/>
        <v>731.73801504277594</v>
      </c>
      <c r="Q229" s="3">
        <v>2</v>
      </c>
      <c r="R229" s="3">
        <v>3</v>
      </c>
      <c r="S229" s="19">
        <f t="shared" si="48"/>
        <v>448.58220695708491</v>
      </c>
      <c r="T229" s="20">
        <f t="shared" si="49"/>
        <v>0.73178174054989387</v>
      </c>
      <c r="U229" s="20">
        <f t="shared" si="50"/>
        <v>0.46413058143516284</v>
      </c>
      <c r="V229" s="21">
        <f t="shared" si="51"/>
        <v>0.33983500527051885</v>
      </c>
      <c r="W229" s="26">
        <f t="shared" si="52"/>
        <v>97.565068672370131</v>
      </c>
      <c r="X229" s="27">
        <f t="shared" si="53"/>
        <v>1.0163027986705222</v>
      </c>
      <c r="Y229" s="27">
        <f t="shared" si="54"/>
        <v>0.66145809269403477</v>
      </c>
      <c r="Z229" s="27">
        <f t="shared" si="55"/>
        <v>0.49027672699683483</v>
      </c>
    </row>
    <row r="230" spans="1:26" customFormat="1" ht="12.5" x14ac:dyDescent="0.25">
      <c r="A230" s="2" t="s">
        <v>231</v>
      </c>
      <c r="B230" t="s">
        <v>327</v>
      </c>
      <c r="C230" t="s">
        <v>326</v>
      </c>
      <c r="D230" s="18">
        <f>VLOOKUP(C230,'Infected rate by state'!B:E,4,0)</f>
        <v>1.0244051329943483E-2</v>
      </c>
      <c r="E230" s="2">
        <v>733</v>
      </c>
      <c r="F230" s="2">
        <v>74</v>
      </c>
      <c r="G230" s="2">
        <v>229</v>
      </c>
      <c r="H230" s="4">
        <f t="shared" si="45"/>
        <v>481</v>
      </c>
      <c r="I230" s="2">
        <v>16</v>
      </c>
      <c r="J230" s="4">
        <f t="shared" si="46"/>
        <v>45</v>
      </c>
      <c r="K230" s="3">
        <v>221920</v>
      </c>
      <c r="L230" s="3">
        <f t="shared" si="42"/>
        <v>176214</v>
      </c>
      <c r="M230" s="3">
        <v>45706</v>
      </c>
      <c r="N230" s="3">
        <f t="shared" si="47"/>
        <v>4546.7197422821155</v>
      </c>
      <c r="O230" s="3">
        <f t="shared" si="43"/>
        <v>952.83752695001726</v>
      </c>
      <c r="P230" s="3">
        <f t="shared" si="44"/>
        <v>206.36954052617739</v>
      </c>
      <c r="Q230" s="3">
        <v>2</v>
      </c>
      <c r="R230" s="3">
        <v>3</v>
      </c>
      <c r="S230" s="19">
        <f t="shared" si="48"/>
        <v>127.04500359333564</v>
      </c>
      <c r="T230" s="20">
        <f t="shared" si="49"/>
        <v>0.55478167508006826</v>
      </c>
      <c r="U230" s="20">
        <f t="shared" si="50"/>
        <v>0.26412682659737141</v>
      </c>
      <c r="V230" s="21">
        <f t="shared" si="51"/>
        <v>0.17332196943156294</v>
      </c>
      <c r="W230" s="26">
        <f t="shared" si="52"/>
        <v>27.515938736823653</v>
      </c>
      <c r="X230" s="27">
        <f t="shared" si="53"/>
        <v>1.7197461710514783</v>
      </c>
      <c r="Y230" s="27">
        <f t="shared" si="54"/>
        <v>0.61146530526274789</v>
      </c>
      <c r="Z230" s="27">
        <f t="shared" si="55"/>
        <v>0.37183700995707641</v>
      </c>
    </row>
    <row r="231" spans="1:26" customFormat="1" ht="12.5" x14ac:dyDescent="0.25">
      <c r="A231" s="2" t="s">
        <v>232</v>
      </c>
      <c r="B231" t="s">
        <v>351</v>
      </c>
      <c r="C231" t="s">
        <v>350</v>
      </c>
      <c r="D231" s="18">
        <f>VLOOKUP(C231,'Infected rate by state'!B:E,4,0)</f>
        <v>9.0315118396853012E-3</v>
      </c>
      <c r="E231" s="3">
        <v>2781</v>
      </c>
      <c r="F231" s="2">
        <v>324</v>
      </c>
      <c r="G231" s="2">
        <v>858</v>
      </c>
      <c r="H231" s="4">
        <f t="shared" si="45"/>
        <v>1819.5</v>
      </c>
      <c r="I231" s="2">
        <v>97</v>
      </c>
      <c r="J231" s="4">
        <f t="shared" si="46"/>
        <v>210.5</v>
      </c>
      <c r="K231" s="3">
        <v>556198</v>
      </c>
      <c r="L231" s="3">
        <f t="shared" si="42"/>
        <v>438686</v>
      </c>
      <c r="M231" s="3">
        <v>117512</v>
      </c>
      <c r="N231" s="3">
        <f t="shared" si="47"/>
        <v>10046.617644418571</v>
      </c>
      <c r="O231" s="3">
        <f t="shared" si="43"/>
        <v>2110.5064461074971</v>
      </c>
      <c r="P231" s="3">
        <f t="shared" si="44"/>
        <v>458.41315090483033</v>
      </c>
      <c r="Q231" s="3">
        <v>2</v>
      </c>
      <c r="R231" s="3">
        <v>3</v>
      </c>
      <c r="S231" s="19">
        <f t="shared" si="48"/>
        <v>281.4008594809996</v>
      </c>
      <c r="T231" s="20">
        <f t="shared" si="49"/>
        <v>0.32797302969813474</v>
      </c>
      <c r="U231" s="20">
        <f t="shared" si="50"/>
        <v>0.15465834541412454</v>
      </c>
      <c r="V231" s="21">
        <f t="shared" si="51"/>
        <v>0.10118693257137706</v>
      </c>
      <c r="W231" s="26">
        <f t="shared" si="52"/>
        <v>61.121753453977377</v>
      </c>
      <c r="X231" s="27">
        <f t="shared" si="53"/>
        <v>0.63012116962863274</v>
      </c>
      <c r="Y231" s="27">
        <f t="shared" si="54"/>
        <v>0.2903646244844531</v>
      </c>
      <c r="Z231" s="27">
        <f t="shared" si="55"/>
        <v>0.18864738720363389</v>
      </c>
    </row>
    <row r="232" spans="1:26" customFormat="1" ht="12.5" x14ac:dyDescent="0.25">
      <c r="A232" s="2" t="s">
        <v>233</v>
      </c>
      <c r="B232" t="s">
        <v>315</v>
      </c>
      <c r="C232" t="s">
        <v>314</v>
      </c>
      <c r="D232" s="18">
        <f>VLOOKUP(C232,'Infected rate by state'!B:E,4,0)</f>
        <v>7.5362096948057532E-3</v>
      </c>
      <c r="E232" s="3">
        <v>4381</v>
      </c>
      <c r="F232" s="2">
        <v>616</v>
      </c>
      <c r="G232" s="3">
        <v>1315</v>
      </c>
      <c r="H232" s="4">
        <f t="shared" si="45"/>
        <v>2848</v>
      </c>
      <c r="I232" s="2">
        <v>224</v>
      </c>
      <c r="J232" s="4">
        <f t="shared" si="46"/>
        <v>420</v>
      </c>
      <c r="K232" s="3">
        <v>2076640</v>
      </c>
      <c r="L232" s="3">
        <f t="shared" si="42"/>
        <v>1673610</v>
      </c>
      <c r="M232" s="3">
        <v>403030</v>
      </c>
      <c r="N232" s="3">
        <f t="shared" si="47"/>
        <v>31299.989001242837</v>
      </c>
      <c r="O232" s="3">
        <f t="shared" si="43"/>
        <v>6524.0884429626749</v>
      </c>
      <c r="P232" s="3">
        <f t="shared" si="44"/>
        <v>1403.8957400603065</v>
      </c>
      <c r="Q232" s="3">
        <v>2</v>
      </c>
      <c r="R232" s="3">
        <v>3</v>
      </c>
      <c r="S232" s="19">
        <f t="shared" si="48"/>
        <v>869.87845906169002</v>
      </c>
      <c r="T232" s="20">
        <f t="shared" si="49"/>
        <v>0.66150453160584788</v>
      </c>
      <c r="U232" s="20">
        <f t="shared" si="50"/>
        <v>0.30543485219862709</v>
      </c>
      <c r="V232" s="21">
        <f t="shared" si="51"/>
        <v>0.19855705525261128</v>
      </c>
      <c r="W232" s="26">
        <f t="shared" si="52"/>
        <v>187.18609867470752</v>
      </c>
      <c r="X232" s="27">
        <f t="shared" si="53"/>
        <v>0.83565222622637292</v>
      </c>
      <c r="Y232" s="27">
        <f t="shared" si="54"/>
        <v>0.4456811873207322</v>
      </c>
      <c r="Z232" s="27">
        <f t="shared" si="55"/>
        <v>0.30387353680959012</v>
      </c>
    </row>
    <row r="233" spans="1:26" customFormat="1" ht="12.5" x14ac:dyDescent="0.25">
      <c r="A233" s="2" t="s">
        <v>234</v>
      </c>
      <c r="B233" t="s">
        <v>351</v>
      </c>
      <c r="C233" t="s">
        <v>350</v>
      </c>
      <c r="D233" s="18">
        <f>VLOOKUP(C233,'Infected rate by state'!B:E,4,0)</f>
        <v>9.0315118396853012E-3</v>
      </c>
      <c r="E233" s="3">
        <v>2396</v>
      </c>
      <c r="F233" s="2">
        <v>208</v>
      </c>
      <c r="G233" s="2">
        <v>962</v>
      </c>
      <c r="H233" s="4">
        <f t="shared" si="45"/>
        <v>1679</v>
      </c>
      <c r="I233" s="2">
        <v>63</v>
      </c>
      <c r="J233" s="4">
        <f t="shared" si="46"/>
        <v>135.5</v>
      </c>
      <c r="K233" s="3">
        <v>489824</v>
      </c>
      <c r="L233" s="3">
        <f t="shared" si="42"/>
        <v>365589</v>
      </c>
      <c r="M233" s="3">
        <v>124235</v>
      </c>
      <c r="N233" s="3">
        <f t="shared" si="47"/>
        <v>8847.7025107240261</v>
      </c>
      <c r="O233" s="3">
        <f t="shared" si="43"/>
        <v>1894.2491529841923</v>
      </c>
      <c r="P233" s="3">
        <f t="shared" si="44"/>
        <v>420.60915521811529</v>
      </c>
      <c r="Q233" s="3">
        <v>2</v>
      </c>
      <c r="R233" s="3">
        <v>3</v>
      </c>
      <c r="S233" s="19">
        <f t="shared" si="48"/>
        <v>252.56655373122564</v>
      </c>
      <c r="T233" s="20">
        <f t="shared" si="49"/>
        <v>0.26254319514680419</v>
      </c>
      <c r="U233" s="20">
        <f t="shared" si="50"/>
        <v>0.15042677411031902</v>
      </c>
      <c r="V233" s="21">
        <f t="shared" si="51"/>
        <v>0.10541175030518599</v>
      </c>
      <c r="W233" s="26">
        <f t="shared" si="52"/>
        <v>56.081220695748705</v>
      </c>
      <c r="X233" s="27">
        <f t="shared" si="53"/>
        <v>0.89017810628172545</v>
      </c>
      <c r="Y233" s="27">
        <f t="shared" si="54"/>
        <v>0.41388354757010115</v>
      </c>
      <c r="Z233" s="27">
        <f t="shared" si="55"/>
        <v>0.26962125334494569</v>
      </c>
    </row>
    <row r="234" spans="1:26" customFormat="1" ht="12.5" x14ac:dyDescent="0.25">
      <c r="A234" s="2" t="s">
        <v>235</v>
      </c>
      <c r="B234" t="s">
        <v>381</v>
      </c>
      <c r="C234" t="s">
        <v>380</v>
      </c>
      <c r="D234" s="18">
        <f>VLOOKUP(C234,'Infected rate by state'!B:E,4,0)</f>
        <v>2.6094721185018687E-3</v>
      </c>
      <c r="E234" s="2">
        <v>487</v>
      </c>
      <c r="F234" s="2">
        <v>64</v>
      </c>
      <c r="G234" s="2">
        <v>154</v>
      </c>
      <c r="H234" s="4">
        <f t="shared" si="45"/>
        <v>320.5</v>
      </c>
      <c r="I234" s="2">
        <v>10</v>
      </c>
      <c r="J234" s="4">
        <f t="shared" si="46"/>
        <v>37</v>
      </c>
      <c r="K234" s="3">
        <v>255161</v>
      </c>
      <c r="L234" s="3">
        <f t="shared" si="42"/>
        <v>204264</v>
      </c>
      <c r="M234" s="3">
        <v>50897</v>
      </c>
      <c r="N234" s="3">
        <f t="shared" si="47"/>
        <v>1331.6710304581106</v>
      </c>
      <c r="O234" s="3">
        <f t="shared" si="43"/>
        <v>278.25221324596504</v>
      </c>
      <c r="P234" s="3">
        <f t="shared" si="44"/>
        <v>60.05317427740593</v>
      </c>
      <c r="Q234" s="3">
        <v>2</v>
      </c>
      <c r="R234" s="3">
        <v>3</v>
      </c>
      <c r="S234" s="19">
        <f t="shared" si="48"/>
        <v>37.100295099462002</v>
      </c>
      <c r="T234" s="20">
        <f t="shared" si="49"/>
        <v>0.24091100713936364</v>
      </c>
      <c r="U234" s="20">
        <f t="shared" si="50"/>
        <v>0.11575755101236194</v>
      </c>
      <c r="V234" s="21">
        <f t="shared" si="51"/>
        <v>7.6181304105671463E-2</v>
      </c>
      <c r="W234" s="26">
        <f t="shared" si="52"/>
        <v>8.0070899036541245</v>
      </c>
      <c r="X234" s="27">
        <f t="shared" si="53"/>
        <v>0.80070899036541243</v>
      </c>
      <c r="Y234" s="27">
        <f t="shared" si="54"/>
        <v>0.21640783523389526</v>
      </c>
      <c r="Z234" s="27">
        <f t="shared" si="55"/>
        <v>0.1251107797445957</v>
      </c>
    </row>
    <row r="235" spans="1:26" customFormat="1" ht="12.5" x14ac:dyDescent="0.25">
      <c r="A235" s="2" t="s">
        <v>236</v>
      </c>
      <c r="B235" t="s">
        <v>315</v>
      </c>
      <c r="C235" t="s">
        <v>314</v>
      </c>
      <c r="D235" s="18">
        <f>VLOOKUP(C235,'Infected rate by state'!B:E,4,0)</f>
        <v>7.5362096948057532E-3</v>
      </c>
      <c r="E235" s="2">
        <v>740</v>
      </c>
      <c r="F235" s="2">
        <v>70</v>
      </c>
      <c r="G235" s="2">
        <v>290</v>
      </c>
      <c r="H235" s="4">
        <f t="shared" si="45"/>
        <v>515</v>
      </c>
      <c r="I235" s="2">
        <v>37</v>
      </c>
      <c r="J235" s="4">
        <f t="shared" si="46"/>
        <v>53.5</v>
      </c>
      <c r="K235" s="3">
        <v>303247</v>
      </c>
      <c r="L235" s="3">
        <f t="shared" si="42"/>
        <v>251404</v>
      </c>
      <c r="M235" s="3">
        <v>51843</v>
      </c>
      <c r="N235" s="3">
        <f t="shared" si="47"/>
        <v>4570.6659626415203</v>
      </c>
      <c r="O235" s="3">
        <f t="shared" si="43"/>
        <v>942.65947955137358</v>
      </c>
      <c r="P235" s="3">
        <f t="shared" si="44"/>
        <v>200.24215592390377</v>
      </c>
      <c r="Q235" s="3">
        <v>2</v>
      </c>
      <c r="R235" s="3">
        <v>3</v>
      </c>
      <c r="S235" s="19">
        <f t="shared" si="48"/>
        <v>125.6879306068498</v>
      </c>
      <c r="T235" s="20">
        <f t="shared" si="49"/>
        <v>0.43340665726499933</v>
      </c>
      <c r="U235" s="20">
        <f t="shared" si="50"/>
        <v>0.24405423418805788</v>
      </c>
      <c r="V235" s="21">
        <f t="shared" si="51"/>
        <v>0.16984855487412134</v>
      </c>
      <c r="W235" s="26">
        <f t="shared" si="52"/>
        <v>26.698954123187168</v>
      </c>
      <c r="X235" s="27">
        <f t="shared" si="53"/>
        <v>0.72159335468073427</v>
      </c>
      <c r="Y235" s="27">
        <f t="shared" si="54"/>
        <v>0.49904587146144236</v>
      </c>
      <c r="Z235" s="27">
        <f t="shared" si="55"/>
        <v>0.38141363033124526</v>
      </c>
    </row>
    <row r="236" spans="1:26" customFormat="1" ht="12.5" x14ac:dyDescent="0.25">
      <c r="A236" s="2" t="s">
        <v>237</v>
      </c>
      <c r="B236" t="s">
        <v>347</v>
      </c>
      <c r="C236" t="s">
        <v>346</v>
      </c>
      <c r="D236" s="18">
        <f>VLOOKUP(C236,'Infected rate by state'!B:E,4,0)</f>
        <v>1.436639964955333E-2</v>
      </c>
      <c r="E236" s="2">
        <v>598</v>
      </c>
      <c r="F236" s="2">
        <v>59</v>
      </c>
      <c r="G236" s="2">
        <v>187</v>
      </c>
      <c r="H236" s="4">
        <f t="shared" si="45"/>
        <v>392.5</v>
      </c>
      <c r="I236" s="2">
        <v>26</v>
      </c>
      <c r="J236" s="4">
        <f t="shared" si="46"/>
        <v>42.5</v>
      </c>
      <c r="K236" s="3">
        <v>371513</v>
      </c>
      <c r="L236" s="3">
        <f t="shared" si="42"/>
        <v>271259</v>
      </c>
      <c r="M236" s="3">
        <v>100254</v>
      </c>
      <c r="N236" s="3">
        <f t="shared" si="47"/>
        <v>10674.608466009013</v>
      </c>
      <c r="O236" s="3">
        <f t="shared" si="43"/>
        <v>2301.830524330313</v>
      </c>
      <c r="P236" s="3">
        <f t="shared" si="44"/>
        <v>515.26743617098737</v>
      </c>
      <c r="Q236" s="3">
        <v>2</v>
      </c>
      <c r="R236" s="3">
        <v>3</v>
      </c>
      <c r="S236" s="19">
        <f t="shared" si="48"/>
        <v>306.91073657737508</v>
      </c>
      <c r="T236" s="20">
        <f t="shared" si="49"/>
        <v>1.6412338854405084</v>
      </c>
      <c r="U236" s="20">
        <f t="shared" si="50"/>
        <v>0.78193818236273904</v>
      </c>
      <c r="V236" s="21">
        <f t="shared" si="51"/>
        <v>0.51322865648390481</v>
      </c>
      <c r="W236" s="26">
        <f t="shared" si="52"/>
        <v>68.702324822798317</v>
      </c>
      <c r="X236" s="27">
        <f t="shared" si="53"/>
        <v>2.642397108569166</v>
      </c>
      <c r="Y236" s="27">
        <f t="shared" si="54"/>
        <v>1.6165252899481957</v>
      </c>
      <c r="Z236" s="27">
        <f t="shared" si="55"/>
        <v>1.1644461834372597</v>
      </c>
    </row>
    <row r="237" spans="1:26" customFormat="1" ht="12.5" x14ac:dyDescent="0.25">
      <c r="A237" s="2" t="s">
        <v>238</v>
      </c>
      <c r="B237" t="s">
        <v>395</v>
      </c>
      <c r="C237" t="s">
        <v>394</v>
      </c>
      <c r="D237" s="18">
        <f>VLOOKUP(C237,'Infected rate by state'!B:E,4,0)</f>
        <v>1.0015511681323568E-2</v>
      </c>
      <c r="E237" s="3">
        <v>3999</v>
      </c>
      <c r="F237" s="2">
        <v>526</v>
      </c>
      <c r="G237" s="3">
        <v>1804</v>
      </c>
      <c r="H237" s="4">
        <f t="shared" si="45"/>
        <v>2901.5</v>
      </c>
      <c r="I237" s="2">
        <v>277</v>
      </c>
      <c r="J237" s="4">
        <f t="shared" si="46"/>
        <v>401.5</v>
      </c>
      <c r="K237" s="3">
        <v>1552687</v>
      </c>
      <c r="L237" s="3">
        <f t="shared" si="42"/>
        <v>1302950</v>
      </c>
      <c r="M237" s="3">
        <v>249737</v>
      </c>
      <c r="N237" s="3">
        <f t="shared" si="47"/>
        <v>31101.909571878496</v>
      </c>
      <c r="O237" s="3">
        <f t="shared" si="43"/>
        <v>6384.5991484010674</v>
      </c>
      <c r="P237" s="3">
        <f t="shared" si="44"/>
        <v>1348.3911299812489</v>
      </c>
      <c r="Q237" s="3">
        <v>2</v>
      </c>
      <c r="R237" s="3">
        <v>3</v>
      </c>
      <c r="S237" s="19">
        <f t="shared" si="48"/>
        <v>851.27988645347568</v>
      </c>
      <c r="T237" s="20">
        <f t="shared" si="49"/>
        <v>0.47188463772365613</v>
      </c>
      <c r="U237" s="20">
        <f t="shared" si="50"/>
        <v>0.29339303341494938</v>
      </c>
      <c r="V237" s="21">
        <f t="shared" si="51"/>
        <v>0.21287318991084664</v>
      </c>
      <c r="W237" s="26">
        <f t="shared" si="52"/>
        <v>179.78548399749985</v>
      </c>
      <c r="X237" s="27">
        <f t="shared" si="53"/>
        <v>0.64904506858303201</v>
      </c>
      <c r="Y237" s="27">
        <f t="shared" si="54"/>
        <v>0.44778451805105818</v>
      </c>
      <c r="Z237" s="27">
        <f t="shared" si="55"/>
        <v>0.3417974980941062</v>
      </c>
    </row>
    <row r="238" spans="1:26" customFormat="1" ht="12.5" x14ac:dyDescent="0.25">
      <c r="A238" s="2" t="s">
        <v>239</v>
      </c>
      <c r="B238" t="s">
        <v>393</v>
      </c>
      <c r="C238" t="s">
        <v>392</v>
      </c>
      <c r="D238" s="18">
        <f>VLOOKUP(C238,'Infected rate by state'!B:E,4,0)</f>
        <v>7.5097590818065515E-3</v>
      </c>
      <c r="E238" s="2">
        <v>584</v>
      </c>
      <c r="F238" s="2">
        <v>35</v>
      </c>
      <c r="G238" s="2">
        <v>323</v>
      </c>
      <c r="H238" s="4">
        <f t="shared" si="45"/>
        <v>453.5</v>
      </c>
      <c r="I238" s="2">
        <v>17</v>
      </c>
      <c r="J238" s="4">
        <f t="shared" si="46"/>
        <v>26</v>
      </c>
      <c r="K238" s="3">
        <v>126084</v>
      </c>
      <c r="L238" s="3">
        <f t="shared" si="42"/>
        <v>99999</v>
      </c>
      <c r="M238" s="3">
        <v>26085</v>
      </c>
      <c r="N238" s="3">
        <f t="shared" si="47"/>
        <v>1893.7209281409944</v>
      </c>
      <c r="O238" s="3">
        <f t="shared" si="43"/>
        <v>397.02646882008446</v>
      </c>
      <c r="P238" s="3">
        <f t="shared" si="44"/>
        <v>86.032789827422832</v>
      </c>
      <c r="Q238" s="3">
        <v>2</v>
      </c>
      <c r="R238" s="3">
        <v>3</v>
      </c>
      <c r="S238" s="19">
        <f t="shared" si="48"/>
        <v>52.936862509344593</v>
      </c>
      <c r="T238" s="20">
        <f t="shared" si="49"/>
        <v>0.16389121519920927</v>
      </c>
      <c r="U238" s="20">
        <f t="shared" si="50"/>
        <v>0.11672957554431002</v>
      </c>
      <c r="V238" s="21">
        <f t="shared" si="51"/>
        <v>9.0645312516001011E-2</v>
      </c>
      <c r="W238" s="26">
        <f t="shared" si="52"/>
        <v>11.471038643656378</v>
      </c>
      <c r="X238" s="27">
        <f t="shared" si="53"/>
        <v>0.67476697903861049</v>
      </c>
      <c r="Y238" s="27">
        <f t="shared" si="54"/>
        <v>0.44119379398678377</v>
      </c>
      <c r="Z238" s="27">
        <f t="shared" si="55"/>
        <v>0.32774396124732508</v>
      </c>
    </row>
    <row r="239" spans="1:26" customFormat="1" ht="12.5" x14ac:dyDescent="0.25">
      <c r="A239" s="2" t="s">
        <v>240</v>
      </c>
      <c r="B239" t="s">
        <v>393</v>
      </c>
      <c r="C239" t="s">
        <v>392</v>
      </c>
      <c r="D239" s="18">
        <f>VLOOKUP(C239,'Infected rate by state'!B:E,4,0)</f>
        <v>7.5097590818065515E-3</v>
      </c>
      <c r="E239" s="3">
        <v>6234</v>
      </c>
      <c r="F239" s="2">
        <v>747</v>
      </c>
      <c r="G239" s="3">
        <v>2477</v>
      </c>
      <c r="H239" s="4">
        <f t="shared" si="45"/>
        <v>4355.5</v>
      </c>
      <c r="I239" s="2">
        <v>216</v>
      </c>
      <c r="J239" s="4">
        <f t="shared" si="46"/>
        <v>481.5</v>
      </c>
      <c r="K239" s="3">
        <v>2191766</v>
      </c>
      <c r="L239" s="3">
        <f t="shared" si="42"/>
        <v>1815617</v>
      </c>
      <c r="M239" s="3">
        <v>376149</v>
      </c>
      <c r="N239" s="3">
        <f t="shared" si="47"/>
        <v>32919.269247389639</v>
      </c>
      <c r="O239" s="3">
        <f t="shared" si="43"/>
        <v>6791.3709470878966</v>
      </c>
      <c r="P239" s="3">
        <f t="shared" si="44"/>
        <v>1443.1815307021593</v>
      </c>
      <c r="Q239" s="3">
        <v>2</v>
      </c>
      <c r="R239" s="3">
        <v>3</v>
      </c>
      <c r="S239" s="19">
        <f t="shared" si="48"/>
        <v>905.5161262783862</v>
      </c>
      <c r="T239" s="20">
        <f t="shared" si="49"/>
        <v>0.36556969167476228</v>
      </c>
      <c r="U239" s="20">
        <f t="shared" si="50"/>
        <v>0.207901762433334</v>
      </c>
      <c r="V239" s="21">
        <f t="shared" si="51"/>
        <v>0.14525443154930803</v>
      </c>
      <c r="W239" s="26">
        <f t="shared" si="52"/>
        <v>192.42420409362123</v>
      </c>
      <c r="X239" s="27">
        <f t="shared" si="53"/>
        <v>0.89085279672972795</v>
      </c>
      <c r="Y239" s="27">
        <f t="shared" si="54"/>
        <v>0.39963489946754149</v>
      </c>
      <c r="Z239" s="27">
        <f t="shared" si="55"/>
        <v>0.25759598941582496</v>
      </c>
    </row>
    <row r="240" spans="1:26" customFormat="1" ht="12.5" x14ac:dyDescent="0.25">
      <c r="A240" s="2" t="s">
        <v>241</v>
      </c>
      <c r="B240" t="s">
        <v>315</v>
      </c>
      <c r="C240" t="s">
        <v>314</v>
      </c>
      <c r="D240" s="18">
        <f>VLOOKUP(C240,'Infected rate by state'!B:E,4,0)</f>
        <v>7.5362096948057532E-3</v>
      </c>
      <c r="E240" s="3">
        <v>5691</v>
      </c>
      <c r="F240" s="2">
        <v>690</v>
      </c>
      <c r="G240" s="3">
        <v>2125</v>
      </c>
      <c r="H240" s="4">
        <f t="shared" si="45"/>
        <v>3908</v>
      </c>
      <c r="I240" s="2">
        <v>231</v>
      </c>
      <c r="J240" s="4">
        <f t="shared" si="46"/>
        <v>460.5</v>
      </c>
      <c r="K240" s="3">
        <v>2406889</v>
      </c>
      <c r="L240" s="3">
        <f t="shared" si="42"/>
        <v>2039912</v>
      </c>
      <c r="M240" s="3">
        <v>366977</v>
      </c>
      <c r="N240" s="3">
        <f t="shared" si="47"/>
        <v>36277.640432242646</v>
      </c>
      <c r="O240" s="3">
        <f t="shared" si="43"/>
        <v>7418.2186509085404</v>
      </c>
      <c r="P240" s="3">
        <f t="shared" si="44"/>
        <v>1559.0813489943594</v>
      </c>
      <c r="Q240" s="3">
        <v>2</v>
      </c>
      <c r="R240" s="3">
        <v>3</v>
      </c>
      <c r="S240" s="19">
        <f t="shared" si="48"/>
        <v>989.09582012113867</v>
      </c>
      <c r="T240" s="20">
        <f t="shared" si="49"/>
        <v>0.46545685652759466</v>
      </c>
      <c r="U240" s="20">
        <f t="shared" si="50"/>
        <v>0.25309514332680111</v>
      </c>
      <c r="V240" s="21">
        <f t="shared" si="51"/>
        <v>0.17380000353560687</v>
      </c>
      <c r="W240" s="26">
        <f t="shared" si="52"/>
        <v>207.87751319924791</v>
      </c>
      <c r="X240" s="27">
        <f t="shared" si="53"/>
        <v>0.89990265454219875</v>
      </c>
      <c r="Y240" s="27">
        <f t="shared" si="54"/>
        <v>0.45141696677361109</v>
      </c>
      <c r="Z240" s="27">
        <f t="shared" si="55"/>
        <v>0.30127175825977959</v>
      </c>
    </row>
    <row r="241" spans="1:26" customFormat="1" ht="12.5" x14ac:dyDescent="0.25">
      <c r="A241" s="2" t="s">
        <v>242</v>
      </c>
      <c r="B241" t="s">
        <v>315</v>
      </c>
      <c r="C241" t="s">
        <v>314</v>
      </c>
      <c r="D241" s="18">
        <f>VLOOKUP(C241,'Infected rate by state'!B:E,4,0)</f>
        <v>7.5362096948057532E-3</v>
      </c>
      <c r="E241" s="3">
        <v>6178</v>
      </c>
      <c r="F241" s="2">
        <v>802</v>
      </c>
      <c r="G241" s="3">
        <v>1949</v>
      </c>
      <c r="H241" s="4">
        <f t="shared" si="45"/>
        <v>4063.5</v>
      </c>
      <c r="I241" s="2">
        <v>358</v>
      </c>
      <c r="J241" s="4">
        <f t="shared" si="46"/>
        <v>580</v>
      </c>
      <c r="K241" s="3">
        <v>3005567</v>
      </c>
      <c r="L241" s="3">
        <f t="shared" si="42"/>
        <v>2508490</v>
      </c>
      <c r="M241" s="3">
        <v>497077</v>
      </c>
      <c r="N241" s="3">
        <f t="shared" si="47"/>
        <v>45301.166327576488</v>
      </c>
      <c r="O241" s="3">
        <f t="shared" si="43"/>
        <v>9318.976138467875</v>
      </c>
      <c r="P241" s="3">
        <f t="shared" si="44"/>
        <v>1973.2682053086505</v>
      </c>
      <c r="Q241" s="3">
        <v>2</v>
      </c>
      <c r="R241" s="3">
        <v>3</v>
      </c>
      <c r="S241" s="19">
        <f t="shared" si="48"/>
        <v>1242.5301517957166</v>
      </c>
      <c r="T241" s="20">
        <f t="shared" si="49"/>
        <v>0.63752188393828457</v>
      </c>
      <c r="U241" s="20">
        <f t="shared" si="50"/>
        <v>0.30577830732022065</v>
      </c>
      <c r="V241" s="21">
        <f t="shared" si="51"/>
        <v>0.20112174681057246</v>
      </c>
      <c r="W241" s="26">
        <f t="shared" si="52"/>
        <v>263.10242737448675</v>
      </c>
      <c r="X241" s="27">
        <f t="shared" si="53"/>
        <v>0.73492298149297974</v>
      </c>
      <c r="Y241" s="27">
        <f t="shared" si="54"/>
        <v>0.45362487478359786</v>
      </c>
      <c r="Z241" s="27">
        <f t="shared" si="55"/>
        <v>0.32805788949437253</v>
      </c>
    </row>
    <row r="242" spans="1:26" customFormat="1" ht="12.5" x14ac:dyDescent="0.25">
      <c r="A242" s="2" t="s">
        <v>243</v>
      </c>
      <c r="B242" t="s">
        <v>315</v>
      </c>
      <c r="C242" t="s">
        <v>314</v>
      </c>
      <c r="D242" s="18">
        <f>VLOOKUP(C242,'Infected rate by state'!B:E,4,0)</f>
        <v>7.5362096948057532E-3</v>
      </c>
      <c r="E242" s="3">
        <v>3776</v>
      </c>
      <c r="F242" s="2">
        <v>439</v>
      </c>
      <c r="G242" s="3">
        <v>1139</v>
      </c>
      <c r="H242" s="4">
        <f t="shared" si="45"/>
        <v>2457.5</v>
      </c>
      <c r="I242" s="2">
        <v>203</v>
      </c>
      <c r="J242" s="4">
        <f t="shared" si="46"/>
        <v>321</v>
      </c>
      <c r="K242" s="3">
        <v>1272753</v>
      </c>
      <c r="L242" s="3">
        <f t="shared" si="42"/>
        <v>1036363</v>
      </c>
      <c r="M242" s="3">
        <v>236390</v>
      </c>
      <c r="N242" s="3">
        <f t="shared" si="47"/>
        <v>19183.466995386214</v>
      </c>
      <c r="O242" s="3">
        <f t="shared" si="43"/>
        <v>3983.3408049768555</v>
      </c>
      <c r="P242" s="3">
        <f t="shared" si="44"/>
        <v>853.21307033335529</v>
      </c>
      <c r="Q242" s="3">
        <v>2</v>
      </c>
      <c r="R242" s="3">
        <v>3</v>
      </c>
      <c r="S242" s="19">
        <f t="shared" si="48"/>
        <v>531.11210733024734</v>
      </c>
      <c r="T242" s="20">
        <f t="shared" si="49"/>
        <v>0.46629684576843489</v>
      </c>
      <c r="U242" s="20">
        <f t="shared" si="50"/>
        <v>0.21611886361352892</v>
      </c>
      <c r="V242" s="21">
        <f t="shared" si="51"/>
        <v>0.14065468944127313</v>
      </c>
      <c r="W242" s="26">
        <f t="shared" si="52"/>
        <v>113.76174271111404</v>
      </c>
      <c r="X242" s="27">
        <f t="shared" si="53"/>
        <v>0.56040267345376371</v>
      </c>
      <c r="Y242" s="27">
        <f t="shared" si="54"/>
        <v>0.35439795237107174</v>
      </c>
      <c r="Z242" s="27">
        <f t="shared" si="55"/>
        <v>0.25913836608454222</v>
      </c>
    </row>
    <row r="243" spans="1:26" customFormat="1" ht="12.5" x14ac:dyDescent="0.25">
      <c r="A243" s="2" t="s">
        <v>244</v>
      </c>
      <c r="B243" t="s">
        <v>315</v>
      </c>
      <c r="C243" t="s">
        <v>314</v>
      </c>
      <c r="D243" s="18">
        <f>VLOOKUP(C243,'Infected rate by state'!B:E,4,0)</f>
        <v>7.5362096948057532E-3</v>
      </c>
      <c r="E243" s="3">
        <v>2547</v>
      </c>
      <c r="F243" s="2">
        <v>341</v>
      </c>
      <c r="G243" s="2">
        <v>916</v>
      </c>
      <c r="H243" s="4">
        <f t="shared" si="45"/>
        <v>1731.5</v>
      </c>
      <c r="I243" s="2">
        <v>146</v>
      </c>
      <c r="J243" s="4">
        <f t="shared" si="46"/>
        <v>243.5</v>
      </c>
      <c r="K243" s="3">
        <v>1456607</v>
      </c>
      <c r="L243" s="3">
        <f t="shared" si="42"/>
        <v>1222034</v>
      </c>
      <c r="M243" s="3">
        <v>234573</v>
      </c>
      <c r="N243" s="3">
        <f t="shared" si="47"/>
        <v>21954.591589843847</v>
      </c>
      <c r="O243" s="3">
        <f t="shared" si="43"/>
        <v>4507.2527522508681</v>
      </c>
      <c r="P243" s="3">
        <f t="shared" si="44"/>
        <v>952.01553316328113</v>
      </c>
      <c r="Q243" s="3">
        <v>2</v>
      </c>
      <c r="R243" s="3">
        <v>3</v>
      </c>
      <c r="S243" s="19">
        <f t="shared" si="48"/>
        <v>600.96703363344909</v>
      </c>
      <c r="T243" s="20">
        <f t="shared" si="49"/>
        <v>0.65607754763476978</v>
      </c>
      <c r="U243" s="20">
        <f t="shared" si="50"/>
        <v>0.34707885280591921</v>
      </c>
      <c r="V243" s="21">
        <f t="shared" si="51"/>
        <v>0.23595093585922619</v>
      </c>
      <c r="W243" s="26">
        <f t="shared" si="52"/>
        <v>126.93540442177081</v>
      </c>
      <c r="X243" s="27">
        <f t="shared" si="53"/>
        <v>0.86942057823130692</v>
      </c>
      <c r="Y243" s="27">
        <f t="shared" si="54"/>
        <v>0.52129529536661523</v>
      </c>
      <c r="Z243" s="27">
        <f t="shared" si="55"/>
        <v>0.37224458774712849</v>
      </c>
    </row>
    <row r="244" spans="1:26" customFormat="1" ht="12.5" x14ac:dyDescent="0.25">
      <c r="A244" s="2" t="s">
        <v>245</v>
      </c>
      <c r="B244" t="s">
        <v>315</v>
      </c>
      <c r="C244" t="s">
        <v>314</v>
      </c>
      <c r="D244" s="18">
        <f>VLOOKUP(C244,'Infected rate by state'!B:E,4,0)</f>
        <v>7.5362096948057532E-3</v>
      </c>
      <c r="E244" s="2">
        <v>390</v>
      </c>
      <c r="F244" s="2">
        <v>54</v>
      </c>
      <c r="G244" s="2">
        <v>202</v>
      </c>
      <c r="H244" s="4">
        <f t="shared" si="45"/>
        <v>296</v>
      </c>
      <c r="I244" s="2">
        <v>33</v>
      </c>
      <c r="J244" s="4">
        <f t="shared" si="46"/>
        <v>43.5</v>
      </c>
      <c r="K244" s="3">
        <v>213703</v>
      </c>
      <c r="L244" s="3">
        <f t="shared" si="42"/>
        <v>166738</v>
      </c>
      <c r="M244" s="3">
        <v>46965</v>
      </c>
      <c r="N244" s="3">
        <f t="shared" si="47"/>
        <v>3221.0212408181478</v>
      </c>
      <c r="O244" s="3">
        <f t="shared" si="43"/>
        <v>679.24227253559297</v>
      </c>
      <c r="P244" s="3">
        <f t="shared" si="44"/>
        <v>148.20408235968813</v>
      </c>
      <c r="Q244" s="3">
        <v>2</v>
      </c>
      <c r="R244" s="3">
        <v>3</v>
      </c>
      <c r="S244" s="19">
        <f t="shared" si="48"/>
        <v>90.565636338079059</v>
      </c>
      <c r="T244" s="20">
        <f t="shared" si="49"/>
        <v>0.44834473434692601</v>
      </c>
      <c r="U244" s="20">
        <f t="shared" si="50"/>
        <v>0.30596498762864549</v>
      </c>
      <c r="V244" s="21">
        <f t="shared" si="51"/>
        <v>0.23221958035404888</v>
      </c>
      <c r="W244" s="26">
        <f t="shared" si="52"/>
        <v>19.760544314625083</v>
      </c>
      <c r="X244" s="27">
        <f t="shared" si="53"/>
        <v>0.59880437317045709</v>
      </c>
      <c r="Y244" s="27">
        <f t="shared" si="54"/>
        <v>0.45426538654310533</v>
      </c>
      <c r="Z244" s="27">
        <f t="shared" si="55"/>
        <v>0.36593600582639041</v>
      </c>
    </row>
    <row r="245" spans="1:26" customFormat="1" ht="12.5" x14ac:dyDescent="0.25">
      <c r="A245" s="2" t="s">
        <v>246</v>
      </c>
      <c r="B245" t="s">
        <v>315</v>
      </c>
      <c r="C245" t="s">
        <v>314</v>
      </c>
      <c r="D245" s="18">
        <f>VLOOKUP(C245,'Infected rate by state'!B:E,4,0)</f>
        <v>7.5362096948057532E-3</v>
      </c>
      <c r="E245" s="3">
        <v>1555</v>
      </c>
      <c r="F245" s="2">
        <v>198</v>
      </c>
      <c r="G245" s="2">
        <v>452</v>
      </c>
      <c r="H245" s="4">
        <f t="shared" si="45"/>
        <v>1003.5</v>
      </c>
      <c r="I245" s="2">
        <v>88</v>
      </c>
      <c r="J245" s="4">
        <f t="shared" si="46"/>
        <v>143</v>
      </c>
      <c r="K245" s="3">
        <v>666874</v>
      </c>
      <c r="L245" s="3">
        <f t="shared" si="42"/>
        <v>538679</v>
      </c>
      <c r="M245" s="3">
        <v>128195</v>
      </c>
      <c r="N245" s="3">
        <f t="shared" si="47"/>
        <v>10051.404608027784</v>
      </c>
      <c r="O245" s="3">
        <f t="shared" si="43"/>
        <v>2093.3267118721469</v>
      </c>
      <c r="P245" s="3">
        <f t="shared" si="44"/>
        <v>449.99832339447426</v>
      </c>
      <c r="Q245" s="3">
        <v>2</v>
      </c>
      <c r="R245" s="3">
        <v>3</v>
      </c>
      <c r="S245" s="19">
        <f t="shared" si="48"/>
        <v>279.11022824961958</v>
      </c>
      <c r="T245" s="20">
        <f t="shared" si="49"/>
        <v>0.61750050497703446</v>
      </c>
      <c r="U245" s="20">
        <f t="shared" si="50"/>
        <v>0.27813674962592883</v>
      </c>
      <c r="V245" s="21">
        <f t="shared" si="51"/>
        <v>0.17949210819911227</v>
      </c>
      <c r="W245" s="26">
        <f t="shared" si="52"/>
        <v>59.999776452596571</v>
      </c>
      <c r="X245" s="27">
        <f t="shared" si="53"/>
        <v>0.6818156415067792</v>
      </c>
      <c r="Y245" s="27">
        <f t="shared" si="54"/>
        <v>0.41957885631186415</v>
      </c>
      <c r="Z245" s="27">
        <f t="shared" si="55"/>
        <v>0.30302917400301299</v>
      </c>
    </row>
    <row r="246" spans="1:26" customFormat="1" ht="12.5" x14ac:dyDescent="0.25">
      <c r="A246" s="2" t="s">
        <v>247</v>
      </c>
      <c r="B246" t="s">
        <v>315</v>
      </c>
      <c r="C246" t="s">
        <v>314</v>
      </c>
      <c r="D246" s="18">
        <f>VLOOKUP(C246,'Infected rate by state'!B:E,4,0)</f>
        <v>7.5362096948057532E-3</v>
      </c>
      <c r="E246" s="2">
        <v>858</v>
      </c>
      <c r="F246" s="2">
        <v>82</v>
      </c>
      <c r="G246" s="2">
        <v>246</v>
      </c>
      <c r="H246" s="4">
        <f t="shared" si="45"/>
        <v>552</v>
      </c>
      <c r="I246" s="2">
        <v>35</v>
      </c>
      <c r="J246" s="4">
        <f t="shared" si="46"/>
        <v>58.5</v>
      </c>
      <c r="K246" s="3">
        <v>359828</v>
      </c>
      <c r="L246" s="3">
        <f t="shared" si="42"/>
        <v>292675</v>
      </c>
      <c r="M246" s="3">
        <v>67153</v>
      </c>
      <c r="N246" s="3">
        <f t="shared" si="47"/>
        <v>5423.4785241251293</v>
      </c>
      <c r="O246" s="3">
        <f t="shared" si="43"/>
        <v>1126.6159466144798</v>
      </c>
      <c r="P246" s="3">
        <f t="shared" si="44"/>
        <v>241.4359086060204</v>
      </c>
      <c r="Q246" s="3">
        <v>2</v>
      </c>
      <c r="R246" s="3">
        <v>3</v>
      </c>
      <c r="S246" s="19">
        <f t="shared" si="48"/>
        <v>150.21545954859729</v>
      </c>
      <c r="T246" s="20">
        <f t="shared" si="49"/>
        <v>0.61063194938454179</v>
      </c>
      <c r="U246" s="20">
        <f t="shared" si="50"/>
        <v>0.27212945570398062</v>
      </c>
      <c r="V246" s="21">
        <f t="shared" si="51"/>
        <v>0.17507629318018333</v>
      </c>
      <c r="W246" s="26">
        <f t="shared" si="52"/>
        <v>32.191454480802719</v>
      </c>
      <c r="X246" s="27">
        <f t="shared" si="53"/>
        <v>0.91975584230864915</v>
      </c>
      <c r="Y246" s="27">
        <f t="shared" si="54"/>
        <v>0.55028127317611486</v>
      </c>
      <c r="Z246" s="27">
        <f t="shared" si="55"/>
        <v>0.39257871318052096</v>
      </c>
    </row>
    <row r="247" spans="1:26" customFormat="1" ht="12.5" x14ac:dyDescent="0.25">
      <c r="A247" s="2" t="s">
        <v>248</v>
      </c>
      <c r="B247" t="s">
        <v>315</v>
      </c>
      <c r="C247" t="s">
        <v>314</v>
      </c>
      <c r="D247" s="18">
        <f>VLOOKUP(C247,'Infected rate by state'!B:E,4,0)</f>
        <v>7.5362096948057532E-3</v>
      </c>
      <c r="E247" s="2">
        <v>359</v>
      </c>
      <c r="F247" s="2">
        <v>22</v>
      </c>
      <c r="G247" s="2">
        <v>169</v>
      </c>
      <c r="H247" s="4">
        <f t="shared" si="45"/>
        <v>264</v>
      </c>
      <c r="I247" s="2">
        <v>6</v>
      </c>
      <c r="J247" s="4">
        <f t="shared" si="46"/>
        <v>14</v>
      </c>
      <c r="K247" s="3">
        <v>229413</v>
      </c>
      <c r="L247" s="3">
        <f t="shared" si="42"/>
        <v>189823</v>
      </c>
      <c r="M247" s="3">
        <v>39590</v>
      </c>
      <c r="N247" s="3">
        <f t="shared" si="47"/>
        <v>3457.8089494289443</v>
      </c>
      <c r="O247" s="3">
        <f t="shared" si="43"/>
        <v>713.67182333679773</v>
      </c>
      <c r="P247" s="3">
        <f t="shared" si="44"/>
        <v>151.73884354631073</v>
      </c>
      <c r="Q247" s="3">
        <v>2</v>
      </c>
      <c r="R247" s="3">
        <v>3</v>
      </c>
      <c r="S247" s="19">
        <f t="shared" si="48"/>
        <v>95.156243111573033</v>
      </c>
      <c r="T247" s="20">
        <f t="shared" si="49"/>
        <v>0.56305469296788779</v>
      </c>
      <c r="U247" s="20">
        <f t="shared" si="50"/>
        <v>0.36044031481656452</v>
      </c>
      <c r="V247" s="21">
        <f t="shared" si="51"/>
        <v>0.26505917301273824</v>
      </c>
      <c r="W247" s="26">
        <f t="shared" si="52"/>
        <v>20.231845806174764</v>
      </c>
      <c r="X247" s="27">
        <f t="shared" si="53"/>
        <v>3.3719743010291272</v>
      </c>
      <c r="Y247" s="27">
        <f t="shared" si="54"/>
        <v>1.4451318432981974</v>
      </c>
      <c r="Z247" s="27">
        <f t="shared" si="55"/>
        <v>0.91962935482612562</v>
      </c>
    </row>
    <row r="248" spans="1:26" customFormat="1" ht="12.5" x14ac:dyDescent="0.25">
      <c r="A248" s="2" t="s">
        <v>249</v>
      </c>
      <c r="B248" t="s">
        <v>315</v>
      </c>
      <c r="C248" t="s">
        <v>314</v>
      </c>
      <c r="D248" s="18">
        <f>VLOOKUP(C248,'Infected rate by state'!B:E,4,0)</f>
        <v>7.5362096948057532E-3</v>
      </c>
      <c r="E248" s="3">
        <v>1272</v>
      </c>
      <c r="F248" s="2">
        <v>93</v>
      </c>
      <c r="G248" s="2">
        <v>306</v>
      </c>
      <c r="H248" s="4">
        <f t="shared" si="45"/>
        <v>789</v>
      </c>
      <c r="I248" s="2">
        <v>45</v>
      </c>
      <c r="J248" s="4">
        <f t="shared" si="46"/>
        <v>69</v>
      </c>
      <c r="K248" s="3">
        <v>402885</v>
      </c>
      <c r="L248" s="3">
        <f t="shared" si="42"/>
        <v>314450</v>
      </c>
      <c r="M248" s="3">
        <v>88435</v>
      </c>
      <c r="N248" s="3">
        <f t="shared" si="47"/>
        <v>6072.4516857836315</v>
      </c>
      <c r="O248" s="3">
        <f t="shared" si="43"/>
        <v>1280.3941141273178</v>
      </c>
      <c r="P248" s="3">
        <f t="shared" si="44"/>
        <v>279.33062219007434</v>
      </c>
      <c r="Q248" s="3">
        <v>2</v>
      </c>
      <c r="R248" s="3">
        <v>3</v>
      </c>
      <c r="S248" s="19">
        <f t="shared" si="48"/>
        <v>170.7192152169757</v>
      </c>
      <c r="T248" s="20">
        <f t="shared" si="49"/>
        <v>0.55790593208161998</v>
      </c>
      <c r="U248" s="20">
        <f t="shared" si="50"/>
        <v>0.21637416377309973</v>
      </c>
      <c r="V248" s="21">
        <f t="shared" si="51"/>
        <v>0.13421321951020102</v>
      </c>
      <c r="W248" s="26">
        <f t="shared" si="52"/>
        <v>37.244082958676579</v>
      </c>
      <c r="X248" s="27">
        <f t="shared" si="53"/>
        <v>0.82764628797059059</v>
      </c>
      <c r="Y248" s="27">
        <f t="shared" si="54"/>
        <v>0.5397693182416895</v>
      </c>
      <c r="Z248" s="27">
        <f t="shared" si="55"/>
        <v>0.40047401030835028</v>
      </c>
    </row>
    <row r="249" spans="1:26" customFormat="1" ht="12.5" x14ac:dyDescent="0.25">
      <c r="A249" s="2" t="s">
        <v>250</v>
      </c>
      <c r="B249" t="s">
        <v>325</v>
      </c>
      <c r="C249" t="s">
        <v>324</v>
      </c>
      <c r="D249" s="18">
        <f>VLOOKUP(C249,'Infected rate by state'!B:E,4,0)</f>
        <v>8.9298079160438481E-3</v>
      </c>
      <c r="E249" s="3">
        <v>1309</v>
      </c>
      <c r="F249" s="2">
        <v>159</v>
      </c>
      <c r="G249" s="2">
        <v>604</v>
      </c>
      <c r="H249" s="4">
        <f t="shared" si="45"/>
        <v>956.5</v>
      </c>
      <c r="I249" s="2">
        <v>77</v>
      </c>
      <c r="J249" s="4">
        <f t="shared" si="46"/>
        <v>118</v>
      </c>
      <c r="K249" s="3">
        <v>374960</v>
      </c>
      <c r="L249" s="3">
        <f t="shared" si="42"/>
        <v>218169</v>
      </c>
      <c r="M249" s="3">
        <v>156791</v>
      </c>
      <c r="N249" s="3">
        <f t="shared" si="47"/>
        <v>6696.6415523996029</v>
      </c>
      <c r="O249" s="3">
        <f t="shared" si="43"/>
        <v>1538.3834624191663</v>
      </c>
      <c r="P249" s="3">
        <f t="shared" si="44"/>
        <v>368.03899891101736</v>
      </c>
      <c r="Q249" s="3">
        <v>2</v>
      </c>
      <c r="R249" s="3">
        <v>3</v>
      </c>
      <c r="S249" s="19">
        <f t="shared" si="48"/>
        <v>205.11779498922218</v>
      </c>
      <c r="T249" s="20">
        <f t="shared" si="49"/>
        <v>0.33959899832652679</v>
      </c>
      <c r="U249" s="20">
        <f t="shared" si="50"/>
        <v>0.21444620490248006</v>
      </c>
      <c r="V249" s="21">
        <f t="shared" si="51"/>
        <v>0.15669808631720564</v>
      </c>
      <c r="W249" s="26">
        <f t="shared" si="52"/>
        <v>49.071866521468984</v>
      </c>
      <c r="X249" s="27">
        <f t="shared" si="53"/>
        <v>0.63729696781128553</v>
      </c>
      <c r="Y249" s="27">
        <f t="shared" si="54"/>
        <v>0.41586327560566932</v>
      </c>
      <c r="Z249" s="27">
        <f t="shared" si="55"/>
        <v>0.30862809132999358</v>
      </c>
    </row>
    <row r="250" spans="1:26" customFormat="1" ht="12.5" x14ac:dyDescent="0.25">
      <c r="A250" s="2" t="s">
        <v>251</v>
      </c>
      <c r="B250" t="s">
        <v>327</v>
      </c>
      <c r="C250" t="s">
        <v>326</v>
      </c>
      <c r="D250" s="18">
        <f>VLOOKUP(C250,'Infected rate by state'!B:E,4,0)</f>
        <v>1.0244051329943483E-2</v>
      </c>
      <c r="E250" s="3">
        <v>2050</v>
      </c>
      <c r="F250" s="2">
        <v>163</v>
      </c>
      <c r="G250" s="2">
        <v>650</v>
      </c>
      <c r="H250" s="4">
        <f t="shared" si="45"/>
        <v>1350</v>
      </c>
      <c r="I250" s="2">
        <v>55</v>
      </c>
      <c r="J250" s="4">
        <f t="shared" si="46"/>
        <v>109</v>
      </c>
      <c r="K250" s="3">
        <v>701923</v>
      </c>
      <c r="L250" s="3">
        <f t="shared" si="42"/>
        <v>562267</v>
      </c>
      <c r="M250" s="3">
        <v>139656</v>
      </c>
      <c r="N250" s="3">
        <f t="shared" si="47"/>
        <v>14381.070483335838</v>
      </c>
      <c r="O250" s="3">
        <f t="shared" si="43"/>
        <v>3004.2256060153804</v>
      </c>
      <c r="P250" s="3">
        <f t="shared" si="44"/>
        <v>648.20066402304349</v>
      </c>
      <c r="Q250" s="3">
        <v>2</v>
      </c>
      <c r="R250" s="3">
        <v>3</v>
      </c>
      <c r="S250" s="19">
        <f t="shared" si="48"/>
        <v>400.56341413538405</v>
      </c>
      <c r="T250" s="20">
        <f t="shared" si="49"/>
        <v>0.61625140636212927</v>
      </c>
      <c r="U250" s="20">
        <f t="shared" si="50"/>
        <v>0.2967136401002845</v>
      </c>
      <c r="V250" s="21">
        <f t="shared" si="51"/>
        <v>0.19539678738311417</v>
      </c>
      <c r="W250" s="26">
        <f t="shared" si="52"/>
        <v>86.42675520307246</v>
      </c>
      <c r="X250" s="27">
        <f t="shared" si="53"/>
        <v>1.5713955491467719</v>
      </c>
      <c r="Y250" s="27">
        <f t="shared" si="54"/>
        <v>0.79290601103736202</v>
      </c>
      <c r="Z250" s="27">
        <f t="shared" si="55"/>
        <v>0.53022549204338931</v>
      </c>
    </row>
    <row r="251" spans="1:26" customFormat="1" ht="12.5" x14ac:dyDescent="0.25">
      <c r="A251" s="2" t="s">
        <v>252</v>
      </c>
      <c r="B251" t="s">
        <v>383</v>
      </c>
      <c r="C251" t="s">
        <v>382</v>
      </c>
      <c r="D251" s="18">
        <f>VLOOKUP(C251,'Infected rate by state'!B:E,4,0)</f>
        <v>8.525765865415048E-3</v>
      </c>
      <c r="E251" s="2">
        <v>591</v>
      </c>
      <c r="F251" s="2">
        <v>62</v>
      </c>
      <c r="G251" s="2">
        <v>215</v>
      </c>
      <c r="H251" s="4">
        <f t="shared" si="45"/>
        <v>403</v>
      </c>
      <c r="I251" s="2">
        <v>28</v>
      </c>
      <c r="J251" s="4">
        <f t="shared" si="46"/>
        <v>45</v>
      </c>
      <c r="K251" s="3">
        <v>153089</v>
      </c>
      <c r="L251" s="3">
        <f t="shared" si="42"/>
        <v>116102</v>
      </c>
      <c r="M251" s="3">
        <v>36987</v>
      </c>
      <c r="N251" s="3">
        <f t="shared" si="47"/>
        <v>2610.4019411410486</v>
      </c>
      <c r="O251" s="3">
        <f t="shared" si="43"/>
        <v>555.89144420897946</v>
      </c>
      <c r="P251" s="3">
        <f t="shared" si="44"/>
        <v>122.67940376137423</v>
      </c>
      <c r="Q251" s="3">
        <v>2</v>
      </c>
      <c r="R251" s="3">
        <v>3</v>
      </c>
      <c r="S251" s="19">
        <f t="shared" si="48"/>
        <v>74.118859227863922</v>
      </c>
      <c r="T251" s="20">
        <f t="shared" si="49"/>
        <v>0.34473888012959963</v>
      </c>
      <c r="U251" s="20">
        <f t="shared" si="50"/>
        <v>0.18391776483340924</v>
      </c>
      <c r="V251" s="21">
        <f t="shared" si="51"/>
        <v>0.12541262136694403</v>
      </c>
      <c r="W251" s="26">
        <f t="shared" si="52"/>
        <v>16.357253834849896</v>
      </c>
      <c r="X251" s="27">
        <f t="shared" si="53"/>
        <v>0.58418763695892484</v>
      </c>
      <c r="Y251" s="27">
        <f t="shared" si="54"/>
        <v>0.36349452966333101</v>
      </c>
      <c r="Z251" s="27">
        <f t="shared" si="55"/>
        <v>0.26382667475564348</v>
      </c>
    </row>
    <row r="252" spans="1:26" customFormat="1" ht="12.5" x14ac:dyDescent="0.25">
      <c r="A252" s="2" t="s">
        <v>253</v>
      </c>
      <c r="B252" t="s">
        <v>383</v>
      </c>
      <c r="C252" t="s">
        <v>382</v>
      </c>
      <c r="D252" s="18">
        <f>VLOOKUP(C252,'Infected rate by state'!B:E,4,0)</f>
        <v>8.525765865415048E-3</v>
      </c>
      <c r="E252" s="2">
        <v>782</v>
      </c>
      <c r="F252" s="2">
        <v>65</v>
      </c>
      <c r="G252" s="2">
        <v>324</v>
      </c>
      <c r="H252" s="4">
        <f t="shared" si="45"/>
        <v>553</v>
      </c>
      <c r="I252" s="2">
        <v>31</v>
      </c>
      <c r="J252" s="4">
        <f t="shared" si="46"/>
        <v>48</v>
      </c>
      <c r="K252" s="3">
        <v>253817</v>
      </c>
      <c r="L252" s="3">
        <f t="shared" si="42"/>
        <v>190367</v>
      </c>
      <c r="M252" s="3">
        <v>63450</v>
      </c>
      <c r="N252" s="3">
        <f t="shared" si="47"/>
        <v>4327.9686293241029</v>
      </c>
      <c r="O252" s="3">
        <f t="shared" si="43"/>
        <v>925.09640996209066</v>
      </c>
      <c r="P252" s="3">
        <f t="shared" si="44"/>
        <v>205.03424546188489</v>
      </c>
      <c r="Q252" s="3">
        <v>2</v>
      </c>
      <c r="R252" s="3">
        <v>3</v>
      </c>
      <c r="S252" s="19">
        <f t="shared" si="48"/>
        <v>123.34618799494542</v>
      </c>
      <c r="T252" s="20">
        <f t="shared" si="49"/>
        <v>0.38069811109551055</v>
      </c>
      <c r="U252" s="20">
        <f t="shared" si="50"/>
        <v>0.22304916454782175</v>
      </c>
      <c r="V252" s="21">
        <f t="shared" si="51"/>
        <v>0.15773169820325503</v>
      </c>
      <c r="W252" s="26">
        <f t="shared" si="52"/>
        <v>27.337899394917986</v>
      </c>
      <c r="X252" s="27">
        <f t="shared" si="53"/>
        <v>0.88186772241670919</v>
      </c>
      <c r="Y252" s="27">
        <f t="shared" si="54"/>
        <v>0.56953957072745809</v>
      </c>
      <c r="Z252" s="27">
        <f t="shared" si="55"/>
        <v>0.4205830676141229</v>
      </c>
    </row>
    <row r="253" spans="1:26" customFormat="1" ht="12.5" x14ac:dyDescent="0.25">
      <c r="A253" s="2" t="s">
        <v>254</v>
      </c>
      <c r="B253" t="s">
        <v>400</v>
      </c>
      <c r="C253" t="s">
        <v>291</v>
      </c>
      <c r="D253" s="18">
        <f>VLOOKUP(C253,'Infected rate by state'!B:E,4,0)</f>
        <v>5.5896269710740548E-3</v>
      </c>
      <c r="E253" s="3">
        <v>4700</v>
      </c>
      <c r="F253" s="2">
        <v>651</v>
      </c>
      <c r="G253" s="3">
        <v>1366</v>
      </c>
      <c r="H253" s="4">
        <f t="shared" si="45"/>
        <v>3033</v>
      </c>
      <c r="I253" s="2">
        <v>209</v>
      </c>
      <c r="J253" s="4">
        <f t="shared" si="46"/>
        <v>430</v>
      </c>
      <c r="K253" s="3">
        <v>2421217</v>
      </c>
      <c r="L253" s="3">
        <f t="shared" si="42"/>
        <v>2000041</v>
      </c>
      <c r="M253" s="3">
        <v>421176</v>
      </c>
      <c r="N253" s="3">
        <f t="shared" si="47"/>
        <v>27067.399692046019</v>
      </c>
      <c r="O253" s="3">
        <f t="shared" si="43"/>
        <v>5590.1071200308706</v>
      </c>
      <c r="P253" s="3">
        <f t="shared" si="44"/>
        <v>1189.4834778539127</v>
      </c>
      <c r="Q253" s="3">
        <v>2</v>
      </c>
      <c r="R253" s="3">
        <v>3</v>
      </c>
      <c r="S253" s="19">
        <f t="shared" si="48"/>
        <v>745.34761600411605</v>
      </c>
      <c r="T253" s="20">
        <f t="shared" si="49"/>
        <v>0.54564247145250078</v>
      </c>
      <c r="U253" s="20">
        <f t="shared" si="50"/>
        <v>0.24574599934194397</v>
      </c>
      <c r="V253" s="21">
        <f t="shared" si="51"/>
        <v>0.15858459914981193</v>
      </c>
      <c r="W253" s="26">
        <f t="shared" si="52"/>
        <v>158.59779704718838</v>
      </c>
      <c r="X253" s="27">
        <f t="shared" si="53"/>
        <v>0.75884113419707355</v>
      </c>
      <c r="Y253" s="27">
        <f t="shared" si="54"/>
        <v>0.36883208615625207</v>
      </c>
      <c r="Z253" s="27">
        <f t="shared" si="55"/>
        <v>0.2436218080601972</v>
      </c>
    </row>
    <row r="254" spans="1:26" customFormat="1" ht="12.5" x14ac:dyDescent="0.25">
      <c r="A254" s="2" t="s">
        <v>255</v>
      </c>
      <c r="B254" t="s">
        <v>343</v>
      </c>
      <c r="C254" t="s">
        <v>342</v>
      </c>
      <c r="D254" s="18">
        <f>VLOOKUP(C254,'Infected rate by state'!B:E,4,0)</f>
        <v>1.6300221488851765E-2</v>
      </c>
      <c r="E254" s="3">
        <v>2468</v>
      </c>
      <c r="F254" s="2">
        <v>283</v>
      </c>
      <c r="G254" s="3">
        <v>1080</v>
      </c>
      <c r="H254" s="4">
        <f t="shared" si="45"/>
        <v>1774</v>
      </c>
      <c r="I254" s="2">
        <v>111</v>
      </c>
      <c r="J254" s="4">
        <f t="shared" si="46"/>
        <v>197</v>
      </c>
      <c r="K254" s="3">
        <v>531003</v>
      </c>
      <c r="L254" s="3">
        <f t="shared" si="42"/>
        <v>421734</v>
      </c>
      <c r="M254" s="3">
        <v>109269</v>
      </c>
      <c r="N254" s="3">
        <f t="shared" si="47"/>
        <v>17310.933022489506</v>
      </c>
      <c r="O254" s="3">
        <f t="shared" si="43"/>
        <v>3627.4879656274211</v>
      </c>
      <c r="P254" s="3">
        <f t="shared" si="44"/>
        <v>785.58070506012507</v>
      </c>
      <c r="Q254" s="3">
        <v>2</v>
      </c>
      <c r="R254" s="3">
        <v>3</v>
      </c>
      <c r="S254" s="19">
        <f t="shared" si="48"/>
        <v>483.66506208365615</v>
      </c>
      <c r="T254" s="20">
        <f t="shared" si="49"/>
        <v>0.44783802044782978</v>
      </c>
      <c r="U254" s="20">
        <f t="shared" si="50"/>
        <v>0.27264095946091105</v>
      </c>
      <c r="V254" s="21">
        <f t="shared" si="51"/>
        <v>0.19597449841315079</v>
      </c>
      <c r="W254" s="26">
        <f t="shared" si="52"/>
        <v>104.74409400801667</v>
      </c>
      <c r="X254" s="27">
        <f t="shared" si="53"/>
        <v>0.9436404865587088</v>
      </c>
      <c r="Y254" s="27">
        <f t="shared" si="54"/>
        <v>0.53169590867013539</v>
      </c>
      <c r="Z254" s="27">
        <f t="shared" si="55"/>
        <v>0.37012047352656069</v>
      </c>
    </row>
    <row r="255" spans="1:26" customFormat="1" ht="12.5" x14ac:dyDescent="0.25">
      <c r="A255" s="2" t="s">
        <v>256</v>
      </c>
      <c r="B255" t="s">
        <v>337</v>
      </c>
      <c r="C255" t="s">
        <v>336</v>
      </c>
      <c r="D255" s="18">
        <f>VLOOKUP(C255,'Infected rate by state'!B:E,4,0)</f>
        <v>1.1933809905095205E-2</v>
      </c>
      <c r="E255" s="2">
        <v>909</v>
      </c>
      <c r="F255" s="2">
        <v>59</v>
      </c>
      <c r="G255" s="2">
        <v>362</v>
      </c>
      <c r="H255" s="4">
        <f t="shared" si="45"/>
        <v>635.5</v>
      </c>
      <c r="I255" s="2">
        <v>23</v>
      </c>
      <c r="J255" s="4">
        <f t="shared" si="46"/>
        <v>41</v>
      </c>
      <c r="K255" s="3">
        <v>195685</v>
      </c>
      <c r="L255" s="3">
        <f t="shared" si="42"/>
        <v>154124</v>
      </c>
      <c r="M255" s="3">
        <v>41561</v>
      </c>
      <c r="N255" s="3">
        <f t="shared" si="47"/>
        <v>4670.5351825571106</v>
      </c>
      <c r="O255" s="3">
        <f t="shared" si="43"/>
        <v>981.63808864432667</v>
      </c>
      <c r="P255" s="3">
        <f t="shared" si="44"/>
        <v>213.34381291691437</v>
      </c>
      <c r="Q255" s="3">
        <v>2</v>
      </c>
      <c r="R255" s="3">
        <v>3</v>
      </c>
      <c r="S255" s="19">
        <f t="shared" si="48"/>
        <v>130.88507848591021</v>
      </c>
      <c r="T255" s="20">
        <f t="shared" si="49"/>
        <v>0.36156099029256966</v>
      </c>
      <c r="U255" s="20">
        <f t="shared" si="50"/>
        <v>0.20595606370717578</v>
      </c>
      <c r="V255" s="21">
        <f t="shared" si="51"/>
        <v>0.14398798513301453</v>
      </c>
      <c r="W255" s="26">
        <f t="shared" si="52"/>
        <v>28.445841722255249</v>
      </c>
      <c r="X255" s="27">
        <f t="shared" si="53"/>
        <v>1.2367757270545761</v>
      </c>
      <c r="Y255" s="27">
        <f t="shared" si="54"/>
        <v>0.69380101761598167</v>
      </c>
      <c r="Z255" s="27">
        <f t="shared" si="55"/>
        <v>0.48213291054669916</v>
      </c>
    </row>
    <row r="256" spans="1:26" customFormat="1" ht="12.5" x14ac:dyDescent="0.25">
      <c r="A256" s="2" t="s">
        <v>257</v>
      </c>
      <c r="B256" t="s">
        <v>389</v>
      </c>
      <c r="C256" t="s">
        <v>388</v>
      </c>
      <c r="D256" s="18">
        <f>VLOOKUP(C256,'Infected rate by state'!B:E,4,0)</f>
        <v>1.0177106325483841E-2</v>
      </c>
      <c r="E256" s="3">
        <v>4065</v>
      </c>
      <c r="F256" s="2">
        <v>103</v>
      </c>
      <c r="G256" s="3">
        <v>1653</v>
      </c>
      <c r="H256" s="4">
        <f t="shared" si="45"/>
        <v>2859</v>
      </c>
      <c r="I256" s="2">
        <v>52</v>
      </c>
      <c r="J256" s="4">
        <f t="shared" si="46"/>
        <v>77.5</v>
      </c>
      <c r="K256" s="3">
        <v>603563</v>
      </c>
      <c r="L256" s="3">
        <f t="shared" si="42"/>
        <v>474002</v>
      </c>
      <c r="M256" s="3">
        <v>129561</v>
      </c>
      <c r="N256" s="3">
        <f t="shared" si="47"/>
        <v>12285.049650256007</v>
      </c>
      <c r="O256" s="3">
        <f t="shared" si="43"/>
        <v>2584.6850873494836</v>
      </c>
      <c r="P256" s="3">
        <f t="shared" si="44"/>
        <v>562.42405012601012</v>
      </c>
      <c r="Q256" s="3">
        <v>2</v>
      </c>
      <c r="R256" s="3">
        <v>3</v>
      </c>
      <c r="S256" s="19">
        <f t="shared" si="48"/>
        <v>344.6246783132645</v>
      </c>
      <c r="T256" s="20">
        <f t="shared" si="49"/>
        <v>0.20848437889489685</v>
      </c>
      <c r="U256" s="20">
        <f t="shared" si="50"/>
        <v>0.12054028622359723</v>
      </c>
      <c r="V256" s="21">
        <f t="shared" si="51"/>
        <v>8.4778518650249574E-2</v>
      </c>
      <c r="W256" s="26">
        <f t="shared" si="52"/>
        <v>74.989873350134687</v>
      </c>
      <c r="X256" s="27">
        <f t="shared" si="53"/>
        <v>1.4421129490410516</v>
      </c>
      <c r="Y256" s="27">
        <f t="shared" si="54"/>
        <v>0.96761126903399597</v>
      </c>
      <c r="Z256" s="27">
        <f t="shared" si="55"/>
        <v>0.72805702281684159</v>
      </c>
    </row>
    <row r="257" spans="1:26" customFormat="1" ht="12.5" x14ac:dyDescent="0.25">
      <c r="A257" s="2" t="s">
        <v>258</v>
      </c>
      <c r="B257" t="s">
        <v>343</v>
      </c>
      <c r="C257" t="s">
        <v>342</v>
      </c>
      <c r="D257" s="18">
        <f>VLOOKUP(C257,'Infected rate by state'!B:E,4,0)</f>
        <v>1.6300221488851765E-2</v>
      </c>
      <c r="E257" s="2">
        <v>536</v>
      </c>
      <c r="F257" s="2">
        <v>137</v>
      </c>
      <c r="G257" s="2">
        <v>338</v>
      </c>
      <c r="H257" s="4">
        <f t="shared" si="45"/>
        <v>437</v>
      </c>
      <c r="I257" s="2">
        <v>70</v>
      </c>
      <c r="J257" s="4">
        <f t="shared" si="46"/>
        <v>103.5</v>
      </c>
      <c r="K257" s="3">
        <v>149492</v>
      </c>
      <c r="L257" s="3">
        <f t="shared" si="42"/>
        <v>116836</v>
      </c>
      <c r="M257" s="3">
        <v>32656</v>
      </c>
      <c r="N257" s="3">
        <f t="shared" si="47"/>
        <v>4873.5054216228564</v>
      </c>
      <c r="O257" s="3">
        <f t="shared" si="43"/>
        <v>1027.103036366932</v>
      </c>
      <c r="P257" s="3">
        <f t="shared" si="44"/>
        <v>223.94700869176802</v>
      </c>
      <c r="Q257" s="3">
        <v>2</v>
      </c>
      <c r="R257" s="3">
        <v>3</v>
      </c>
      <c r="S257" s="19">
        <f t="shared" si="48"/>
        <v>136.94707151559092</v>
      </c>
      <c r="T257" s="20">
        <f t="shared" si="49"/>
        <v>0.40516885063784297</v>
      </c>
      <c r="U257" s="20">
        <f t="shared" si="50"/>
        <v>0.31338002635146661</v>
      </c>
      <c r="V257" s="21">
        <f t="shared" si="51"/>
        <v>0.25549826775296813</v>
      </c>
      <c r="W257" s="26">
        <f t="shared" si="52"/>
        <v>29.859601158902404</v>
      </c>
      <c r="X257" s="27">
        <f t="shared" si="53"/>
        <v>0.42656573084146293</v>
      </c>
      <c r="Y257" s="27">
        <f t="shared" si="54"/>
        <v>0.28849856192176238</v>
      </c>
      <c r="Z257" s="27">
        <f t="shared" si="55"/>
        <v>0.21795329313067449</v>
      </c>
    </row>
    <row r="258" spans="1:26" customFormat="1" ht="12.5" x14ac:dyDescent="0.25">
      <c r="A258" s="2" t="s">
        <v>259</v>
      </c>
      <c r="B258" t="s">
        <v>335</v>
      </c>
      <c r="C258" t="s">
        <v>334</v>
      </c>
      <c r="D258" s="18">
        <f>VLOOKUP(C258,'Infected rate by state'!B:E,4,0)</f>
        <v>8.8985640980001352E-3</v>
      </c>
      <c r="E258" s="3">
        <v>1273</v>
      </c>
      <c r="F258" s="2">
        <v>148</v>
      </c>
      <c r="G258" s="2">
        <v>551</v>
      </c>
      <c r="H258" s="4">
        <f t="shared" si="45"/>
        <v>912</v>
      </c>
      <c r="I258" s="2">
        <v>70</v>
      </c>
      <c r="J258" s="4">
        <f t="shared" si="46"/>
        <v>109</v>
      </c>
      <c r="K258" s="3">
        <v>539539</v>
      </c>
      <c r="L258" s="3">
        <f t="shared" ref="L258:L321" si="56">K258-M258</f>
        <v>431462</v>
      </c>
      <c r="M258" s="3">
        <v>108077</v>
      </c>
      <c r="N258" s="3">
        <f t="shared" si="47"/>
        <v>9602.2447497417907</v>
      </c>
      <c r="O258" s="3">
        <f t="shared" ref="O258:O306" si="57">0.19*N258*(L258/K258)+0.285*N258*(M258/K258)</f>
        <v>2007.1552237346568</v>
      </c>
      <c r="P258" s="3">
        <f t="shared" ref="P258:P306" si="58">0.0361*N258*(L258/K258)+0.0812*N258*(M258/K258)</f>
        <v>433.389091569843</v>
      </c>
      <c r="Q258" s="3">
        <v>2</v>
      </c>
      <c r="R258" s="3">
        <v>3</v>
      </c>
      <c r="S258" s="19">
        <f t="shared" si="48"/>
        <v>267.62069649795427</v>
      </c>
      <c r="T258" s="20">
        <f t="shared" si="49"/>
        <v>0.48569999364420013</v>
      </c>
      <c r="U258" s="20">
        <f t="shared" si="50"/>
        <v>0.2934437461600376</v>
      </c>
      <c r="V258" s="21">
        <f t="shared" si="51"/>
        <v>0.21022835545793736</v>
      </c>
      <c r="W258" s="26">
        <f t="shared" si="52"/>
        <v>57.785212209312398</v>
      </c>
      <c r="X258" s="27">
        <f t="shared" si="53"/>
        <v>0.82550303156160565</v>
      </c>
      <c r="Y258" s="27">
        <f t="shared" si="54"/>
        <v>0.53013956155332476</v>
      </c>
      <c r="Z258" s="27">
        <f t="shared" si="55"/>
        <v>0.39044062303589461</v>
      </c>
    </row>
    <row r="259" spans="1:26" customFormat="1" ht="12.5" x14ac:dyDescent="0.25">
      <c r="A259" s="2" t="s">
        <v>260</v>
      </c>
      <c r="B259" t="s">
        <v>387</v>
      </c>
      <c r="C259" t="s">
        <v>386</v>
      </c>
      <c r="D259" s="18">
        <f>VLOOKUP(C259,'Infected rate by state'!B:E,4,0)</f>
        <v>9.1240169504562645E-3</v>
      </c>
      <c r="E259" s="2">
        <v>809</v>
      </c>
      <c r="F259" s="2">
        <v>125</v>
      </c>
      <c r="G259" s="2">
        <v>280</v>
      </c>
      <c r="H259" s="4">
        <f t="shared" ref="H259:H306" si="59">G259+(E259-G259)*0.5</f>
        <v>544.5</v>
      </c>
      <c r="I259" s="2">
        <v>65</v>
      </c>
      <c r="J259" s="4">
        <f t="shared" ref="J259:J306" si="60">I259+(F259-I259)*0.5</f>
        <v>95</v>
      </c>
      <c r="K259" s="3">
        <v>300991</v>
      </c>
      <c r="L259" s="3">
        <f t="shared" si="56"/>
        <v>236630</v>
      </c>
      <c r="M259" s="3">
        <v>64361</v>
      </c>
      <c r="N259" s="3">
        <f t="shared" ref="N259:N306" si="61">K259*D259*Q259</f>
        <v>5492.4939718695632</v>
      </c>
      <c r="O259" s="3">
        <f t="shared" si="57"/>
        <v>1155.1477170953972</v>
      </c>
      <c r="P259" s="3">
        <f t="shared" si="58"/>
        <v>251.24725550082931</v>
      </c>
      <c r="Q259" s="3">
        <v>2</v>
      </c>
      <c r="R259" s="3">
        <v>3</v>
      </c>
      <c r="S259" s="19">
        <f t="shared" ref="S259:S306" si="62">O259/(R259*30/12)</f>
        <v>154.01969561271963</v>
      </c>
      <c r="T259" s="20">
        <f t="shared" ref="T259:T306" si="63">S259/$G259</f>
        <v>0.55007034147399869</v>
      </c>
      <c r="U259" s="20">
        <f t="shared" ref="U259:U306" si="64">S259/$H259</f>
        <v>0.28286445475246946</v>
      </c>
      <c r="V259" s="21">
        <f t="shared" ref="V259:V306" si="65">S259/$E259</f>
        <v>0.19038281287109968</v>
      </c>
      <c r="W259" s="26">
        <f t="shared" ref="W259:W306" si="66">P259/(R259*30/12)</f>
        <v>33.49963406677724</v>
      </c>
      <c r="X259" s="27">
        <f t="shared" si="53"/>
        <v>0.51537898564272677</v>
      </c>
      <c r="Y259" s="27">
        <f t="shared" si="54"/>
        <v>0.35262772701870781</v>
      </c>
      <c r="Z259" s="27">
        <f t="shared" si="55"/>
        <v>0.26799707253421789</v>
      </c>
    </row>
    <row r="260" spans="1:26" customFormat="1" ht="12.5" x14ac:dyDescent="0.25">
      <c r="A260" s="2" t="s">
        <v>261</v>
      </c>
      <c r="B260" t="s">
        <v>400</v>
      </c>
      <c r="C260" t="s">
        <v>291</v>
      </c>
      <c r="D260" s="18">
        <f>VLOOKUP(C260,'Infected rate by state'!B:E,4,0)</f>
        <v>5.5896269710740548E-3</v>
      </c>
      <c r="E260" s="3">
        <v>3652</v>
      </c>
      <c r="F260" s="2">
        <v>355</v>
      </c>
      <c r="G260" s="3">
        <v>1657</v>
      </c>
      <c r="H260" s="4">
        <f t="shared" si="59"/>
        <v>2654.5</v>
      </c>
      <c r="I260" s="2">
        <v>134</v>
      </c>
      <c r="J260" s="4">
        <f t="shared" si="60"/>
        <v>244.5</v>
      </c>
      <c r="K260" s="3">
        <v>1210559</v>
      </c>
      <c r="L260" s="3">
        <f t="shared" si="56"/>
        <v>958955</v>
      </c>
      <c r="M260" s="3">
        <v>251604</v>
      </c>
      <c r="N260" s="3">
        <f t="shared" si="61"/>
        <v>13533.146472952874</v>
      </c>
      <c r="O260" s="3">
        <f t="shared" si="57"/>
        <v>2838.5086057027684</v>
      </c>
      <c r="P260" s="3">
        <f t="shared" si="58"/>
        <v>615.40138757319528</v>
      </c>
      <c r="Q260" s="3">
        <v>2</v>
      </c>
      <c r="R260" s="3">
        <v>3</v>
      </c>
      <c r="S260" s="19">
        <f t="shared" si="62"/>
        <v>378.46781409370243</v>
      </c>
      <c r="T260" s="20">
        <f t="shared" si="63"/>
        <v>0.22840544000826943</v>
      </c>
      <c r="U260" s="20">
        <f t="shared" si="64"/>
        <v>0.14257593297935672</v>
      </c>
      <c r="V260" s="21">
        <f t="shared" si="65"/>
        <v>0.10363302686026901</v>
      </c>
      <c r="W260" s="26">
        <f t="shared" si="66"/>
        <v>82.053518343092705</v>
      </c>
      <c r="X260" s="27">
        <f t="shared" ref="X260:X306" si="67">W260/$I260</f>
        <v>0.61233968912755754</v>
      </c>
      <c r="Y260" s="27">
        <f t="shared" ref="Y260:Y306" si="68">W260/$J260</f>
        <v>0.33559721203718895</v>
      </c>
      <c r="Z260" s="27">
        <f t="shared" ref="Z260:Z306" si="69">W260/$F260</f>
        <v>0.23113667138899355</v>
      </c>
    </row>
    <row r="261" spans="1:26" customFormat="1" ht="12.5" x14ac:dyDescent="0.25">
      <c r="A261" s="2" t="s">
        <v>262</v>
      </c>
      <c r="B261" t="s">
        <v>313</v>
      </c>
      <c r="C261" t="s">
        <v>312</v>
      </c>
      <c r="D261" s="18">
        <f>VLOOKUP(C261,'Infected rate by state'!B:E,4,0)</f>
        <v>8.9918615797753444E-3</v>
      </c>
      <c r="E261" s="3">
        <v>1144</v>
      </c>
      <c r="F261" s="2">
        <v>135</v>
      </c>
      <c r="G261" s="2">
        <v>616</v>
      </c>
      <c r="H261" s="4">
        <f t="shared" si="59"/>
        <v>880</v>
      </c>
      <c r="I261" s="2">
        <v>73</v>
      </c>
      <c r="J261" s="4">
        <f t="shared" si="60"/>
        <v>104</v>
      </c>
      <c r="K261" s="3">
        <v>437572</v>
      </c>
      <c r="L261" s="3">
        <f t="shared" si="56"/>
        <v>359934</v>
      </c>
      <c r="M261" s="3">
        <v>77638</v>
      </c>
      <c r="N261" s="3">
        <f t="shared" si="61"/>
        <v>7869.1737103709138</v>
      </c>
      <c r="O261" s="3">
        <f t="shared" si="57"/>
        <v>1627.7839333432873</v>
      </c>
      <c r="P261" s="3">
        <f t="shared" si="58"/>
        <v>347.04670641400992</v>
      </c>
      <c r="Q261" s="3">
        <v>2</v>
      </c>
      <c r="R261" s="3">
        <v>3</v>
      </c>
      <c r="S261" s="19">
        <f t="shared" si="62"/>
        <v>217.03785777910497</v>
      </c>
      <c r="T261" s="20">
        <f t="shared" si="63"/>
        <v>0.35233418470633926</v>
      </c>
      <c r="U261" s="20">
        <f t="shared" si="64"/>
        <v>0.24663392929443748</v>
      </c>
      <c r="V261" s="21">
        <f t="shared" si="65"/>
        <v>0.18971840714956728</v>
      </c>
      <c r="W261" s="26">
        <f t="shared" si="66"/>
        <v>46.272894188534657</v>
      </c>
      <c r="X261" s="27">
        <f t="shared" si="67"/>
        <v>0.63387526285663909</v>
      </c>
      <c r="Y261" s="27">
        <f t="shared" si="68"/>
        <v>0.44493167488975632</v>
      </c>
      <c r="Z261" s="27">
        <f t="shared" si="69"/>
        <v>0.34276217917433077</v>
      </c>
    </row>
    <row r="262" spans="1:26" customFormat="1" ht="12.5" x14ac:dyDescent="0.25">
      <c r="A262" s="2" t="s">
        <v>263</v>
      </c>
      <c r="B262" t="s">
        <v>333</v>
      </c>
      <c r="C262" t="s">
        <v>332</v>
      </c>
      <c r="D262" s="18">
        <f>VLOOKUP(C262,'Infected rate by state'!B:E,4,0)</f>
        <v>1.4486816526494731E-2</v>
      </c>
      <c r="E262" s="3">
        <v>2426</v>
      </c>
      <c r="F262" s="2">
        <v>213</v>
      </c>
      <c r="G262" s="3">
        <v>1172</v>
      </c>
      <c r="H262" s="4">
        <f t="shared" si="59"/>
        <v>1799</v>
      </c>
      <c r="I262" s="2">
        <v>79</v>
      </c>
      <c r="J262" s="4">
        <f t="shared" si="60"/>
        <v>146</v>
      </c>
      <c r="K262" s="3">
        <v>637463</v>
      </c>
      <c r="L262" s="3">
        <f t="shared" si="56"/>
        <v>491406</v>
      </c>
      <c r="M262" s="3">
        <v>146057</v>
      </c>
      <c r="N262" s="3">
        <f t="shared" si="61"/>
        <v>18469.619046857821</v>
      </c>
      <c r="O262" s="3">
        <f t="shared" si="57"/>
        <v>3911.2488015709314</v>
      </c>
      <c r="P262" s="3">
        <f t="shared" si="58"/>
        <v>857.60751431077097</v>
      </c>
      <c r="Q262" s="3">
        <v>2</v>
      </c>
      <c r="R262" s="3">
        <v>3</v>
      </c>
      <c r="S262" s="19">
        <f t="shared" si="62"/>
        <v>521.49984020945749</v>
      </c>
      <c r="T262" s="20">
        <f t="shared" si="63"/>
        <v>0.44496573396711392</v>
      </c>
      <c r="U262" s="20">
        <f t="shared" si="64"/>
        <v>0.28988317966062116</v>
      </c>
      <c r="V262" s="21">
        <f t="shared" si="65"/>
        <v>0.21496283603027927</v>
      </c>
      <c r="W262" s="26">
        <f t="shared" si="66"/>
        <v>114.34766857476946</v>
      </c>
      <c r="X262" s="27">
        <f t="shared" si="67"/>
        <v>1.4474388427186007</v>
      </c>
      <c r="Y262" s="27">
        <f t="shared" si="68"/>
        <v>0.78320320941622912</v>
      </c>
      <c r="Z262" s="27">
        <f t="shared" si="69"/>
        <v>0.53684351443553735</v>
      </c>
    </row>
    <row r="263" spans="1:26" customFormat="1" ht="12.5" x14ac:dyDescent="0.25">
      <c r="A263" s="2" t="s">
        <v>263</v>
      </c>
      <c r="B263" t="s">
        <v>349</v>
      </c>
      <c r="C263" t="s">
        <v>348</v>
      </c>
      <c r="D263" s="18">
        <f>VLOOKUP(C263,'Infected rate by state'!B:E,4,0)</f>
        <v>1.9670510547683942E-2</v>
      </c>
      <c r="E263" s="3">
        <v>1588</v>
      </c>
      <c r="F263" s="2">
        <v>195</v>
      </c>
      <c r="G263" s="2">
        <v>500</v>
      </c>
      <c r="H263" s="4">
        <f t="shared" si="59"/>
        <v>1044</v>
      </c>
      <c r="I263" s="2">
        <v>73</v>
      </c>
      <c r="J263" s="4">
        <f t="shared" si="60"/>
        <v>134</v>
      </c>
      <c r="K263" s="3">
        <v>600306</v>
      </c>
      <c r="L263" s="3">
        <f t="shared" si="56"/>
        <v>477227</v>
      </c>
      <c r="M263" s="3">
        <v>123079</v>
      </c>
      <c r="N263" s="3">
        <f t="shared" si="61"/>
        <v>23616.651009675912</v>
      </c>
      <c r="O263" s="3">
        <f t="shared" si="57"/>
        <v>4947.1587777011173</v>
      </c>
      <c r="P263" s="3">
        <f t="shared" si="58"/>
        <v>1070.9377158956954</v>
      </c>
      <c r="Q263" s="3">
        <v>2</v>
      </c>
      <c r="R263" s="3">
        <v>3</v>
      </c>
      <c r="S263" s="19">
        <f t="shared" si="62"/>
        <v>659.62117036014899</v>
      </c>
      <c r="T263" s="20">
        <f t="shared" si="63"/>
        <v>1.319242340720298</v>
      </c>
      <c r="U263" s="20">
        <f t="shared" si="64"/>
        <v>0.63182104440627296</v>
      </c>
      <c r="V263" s="21">
        <f t="shared" si="65"/>
        <v>0.41537857075576134</v>
      </c>
      <c r="W263" s="26">
        <f t="shared" si="66"/>
        <v>142.7916954527594</v>
      </c>
      <c r="X263" s="27">
        <f t="shared" si="67"/>
        <v>1.9560506226405396</v>
      </c>
      <c r="Y263" s="27">
        <f t="shared" si="68"/>
        <v>1.0656096675579059</v>
      </c>
      <c r="Z263" s="27">
        <f t="shared" si="69"/>
        <v>0.73226510488594565</v>
      </c>
    </row>
    <row r="264" spans="1:26" customFormat="1" ht="12.5" x14ac:dyDescent="0.25">
      <c r="A264" s="2" t="s">
        <v>263</v>
      </c>
      <c r="B264" t="s">
        <v>357</v>
      </c>
      <c r="C264" t="s">
        <v>356</v>
      </c>
      <c r="D264" s="18">
        <f>VLOOKUP(C264,'Infected rate by state'!B:E,4,0)</f>
        <v>4.5578363920328819E-3</v>
      </c>
      <c r="E264" s="3">
        <v>2078</v>
      </c>
      <c r="F264" s="2">
        <v>226</v>
      </c>
      <c r="G264" s="2">
        <v>819</v>
      </c>
      <c r="H264" s="4">
        <f t="shared" si="59"/>
        <v>1448.5</v>
      </c>
      <c r="I264" s="2">
        <v>67</v>
      </c>
      <c r="J264" s="4">
        <f t="shared" si="60"/>
        <v>146.5</v>
      </c>
      <c r="K264" s="3">
        <v>688462</v>
      </c>
      <c r="L264" s="3">
        <f t="shared" si="56"/>
        <v>521650</v>
      </c>
      <c r="M264" s="3">
        <v>166812</v>
      </c>
      <c r="N264" s="3">
        <f t="shared" si="61"/>
        <v>6275.7943162634838</v>
      </c>
      <c r="O264" s="3">
        <f t="shared" si="57"/>
        <v>1336.8582628933418</v>
      </c>
      <c r="P264" s="3">
        <f t="shared" si="58"/>
        <v>295.13539755845829</v>
      </c>
      <c r="Q264" s="3">
        <v>2</v>
      </c>
      <c r="R264" s="3">
        <v>3</v>
      </c>
      <c r="S264" s="19">
        <f t="shared" si="62"/>
        <v>178.2477683857789</v>
      </c>
      <c r="T264" s="20">
        <f t="shared" si="63"/>
        <v>0.21764074283977888</v>
      </c>
      <c r="U264" s="20">
        <f t="shared" si="64"/>
        <v>0.12305679557181837</v>
      </c>
      <c r="V264" s="21">
        <f t="shared" si="65"/>
        <v>8.5778521841087058E-2</v>
      </c>
      <c r="W264" s="26">
        <f t="shared" si="66"/>
        <v>39.351386341127771</v>
      </c>
      <c r="X264" s="27">
        <f t="shared" si="67"/>
        <v>0.58733412449444433</v>
      </c>
      <c r="Y264" s="27">
        <f t="shared" si="68"/>
        <v>0.26861014567322711</v>
      </c>
      <c r="Z264" s="27">
        <f t="shared" si="69"/>
        <v>0.17412117850056535</v>
      </c>
    </row>
    <row r="265" spans="1:26" customFormat="1" ht="12.5" x14ac:dyDescent="0.25">
      <c r="A265" s="2" t="s">
        <v>264</v>
      </c>
      <c r="B265" t="s">
        <v>353</v>
      </c>
      <c r="C265" t="s">
        <v>352</v>
      </c>
      <c r="D265" s="18">
        <f>VLOOKUP(C265,'Infected rate by state'!B:E,4,0)</f>
        <v>8.4257771266714378E-3</v>
      </c>
      <c r="E265" s="2">
        <v>898</v>
      </c>
      <c r="F265" s="2">
        <v>45</v>
      </c>
      <c r="G265" s="2">
        <v>227</v>
      </c>
      <c r="H265" s="4">
        <f t="shared" si="59"/>
        <v>562.5</v>
      </c>
      <c r="I265" s="2">
        <v>16</v>
      </c>
      <c r="J265" s="4">
        <f t="shared" si="60"/>
        <v>30.5</v>
      </c>
      <c r="K265" s="3">
        <v>203089</v>
      </c>
      <c r="L265" s="3">
        <f t="shared" si="56"/>
        <v>164411</v>
      </c>
      <c r="M265" s="3">
        <v>38678</v>
      </c>
      <c r="N265" s="3">
        <f t="shared" si="61"/>
        <v>3422.3653017571514</v>
      </c>
      <c r="O265" s="3">
        <f t="shared" si="57"/>
        <v>712.16892679788441</v>
      </c>
      <c r="P265" s="3">
        <f t="shared" si="58"/>
        <v>152.94286452846006</v>
      </c>
      <c r="Q265" s="3">
        <v>2</v>
      </c>
      <c r="R265" s="3">
        <v>3</v>
      </c>
      <c r="S265" s="19">
        <f t="shared" si="62"/>
        <v>94.955856906384582</v>
      </c>
      <c r="T265" s="20">
        <f t="shared" si="63"/>
        <v>0.41830773967570301</v>
      </c>
      <c r="U265" s="20">
        <f t="shared" si="64"/>
        <v>0.16881041227801705</v>
      </c>
      <c r="V265" s="21">
        <f t="shared" si="65"/>
        <v>0.10574148875989374</v>
      </c>
      <c r="W265" s="26">
        <f t="shared" si="66"/>
        <v>20.392381937128008</v>
      </c>
      <c r="X265" s="27">
        <f t="shared" si="67"/>
        <v>1.2745238710705005</v>
      </c>
      <c r="Y265" s="27">
        <f t="shared" si="68"/>
        <v>0.66860268646321341</v>
      </c>
      <c r="Z265" s="27">
        <f t="shared" si="69"/>
        <v>0.45316404304728908</v>
      </c>
    </row>
    <row r="266" spans="1:26" customFormat="1" ht="12.5" x14ac:dyDescent="0.25">
      <c r="A266" s="2" t="s">
        <v>265</v>
      </c>
      <c r="B266" t="s">
        <v>351</v>
      </c>
      <c r="C266" t="s">
        <v>350</v>
      </c>
      <c r="D266" s="18">
        <f>VLOOKUP(C266,'Infected rate by state'!B:E,4,0)</f>
        <v>9.0315118396853012E-3</v>
      </c>
      <c r="E266" s="2">
        <v>393</v>
      </c>
      <c r="F266" s="2">
        <v>20</v>
      </c>
      <c r="G266" s="2">
        <v>238</v>
      </c>
      <c r="H266" s="4">
        <f t="shared" si="59"/>
        <v>315.5</v>
      </c>
      <c r="I266" s="2">
        <v>9</v>
      </c>
      <c r="J266" s="4">
        <f t="shared" si="60"/>
        <v>14.5</v>
      </c>
      <c r="K266" s="3">
        <v>110235</v>
      </c>
      <c r="L266" s="3">
        <f t="shared" si="56"/>
        <v>84169</v>
      </c>
      <c r="M266" s="3">
        <v>26066</v>
      </c>
      <c r="N266" s="3">
        <f t="shared" si="61"/>
        <v>1991.1774152954183</v>
      </c>
      <c r="O266" s="3">
        <f t="shared" si="57"/>
        <v>423.05263255264452</v>
      </c>
      <c r="P266" s="3">
        <f t="shared" si="58"/>
        <v>93.11597265487859</v>
      </c>
      <c r="Q266" s="3">
        <v>2</v>
      </c>
      <c r="R266" s="3">
        <v>3</v>
      </c>
      <c r="S266" s="19">
        <f t="shared" si="62"/>
        <v>56.407017673685935</v>
      </c>
      <c r="T266" s="20">
        <f t="shared" si="63"/>
        <v>0.23700427593985687</v>
      </c>
      <c r="U266" s="20">
        <f t="shared" si="64"/>
        <v>0.17878610990074781</v>
      </c>
      <c r="V266" s="21">
        <f t="shared" si="65"/>
        <v>0.14352930705772501</v>
      </c>
      <c r="W266" s="26">
        <f t="shared" si="66"/>
        <v>12.415463020650479</v>
      </c>
      <c r="X266" s="27">
        <f t="shared" si="67"/>
        <v>1.3794958911833866</v>
      </c>
      <c r="Y266" s="27">
        <f t="shared" si="68"/>
        <v>0.85623882901037784</v>
      </c>
      <c r="Z266" s="27">
        <f t="shared" si="69"/>
        <v>0.62077315103252395</v>
      </c>
    </row>
    <row r="267" spans="1:26" customFormat="1" ht="12.5" x14ac:dyDescent="0.25">
      <c r="A267" s="2" t="s">
        <v>266</v>
      </c>
      <c r="B267" t="s">
        <v>357</v>
      </c>
      <c r="C267" t="s">
        <v>356</v>
      </c>
      <c r="D267" s="18">
        <f>VLOOKUP(C267,'Infected rate by state'!B:E,4,0)</f>
        <v>4.5578363920328819E-3</v>
      </c>
      <c r="E267" s="3">
        <v>10187</v>
      </c>
      <c r="F267" s="3">
        <v>1180</v>
      </c>
      <c r="G267" s="3">
        <v>4326</v>
      </c>
      <c r="H267" s="4">
        <f t="shared" si="59"/>
        <v>7256.5</v>
      </c>
      <c r="I267" s="2">
        <v>547</v>
      </c>
      <c r="J267" s="4">
        <f t="shared" si="60"/>
        <v>863.5</v>
      </c>
      <c r="K267" s="3">
        <v>2666497</v>
      </c>
      <c r="L267" s="3">
        <f t="shared" si="56"/>
        <v>2134355</v>
      </c>
      <c r="M267" s="3">
        <v>532142</v>
      </c>
      <c r="N267" s="3">
        <f t="shared" si="61"/>
        <v>24306.914131693007</v>
      </c>
      <c r="O267" s="3">
        <f t="shared" si="57"/>
        <v>5079.1427579542124</v>
      </c>
      <c r="P267" s="3">
        <f t="shared" si="58"/>
        <v>1096.252138988408</v>
      </c>
      <c r="Q267" s="3">
        <v>2</v>
      </c>
      <c r="R267" s="3">
        <v>3</v>
      </c>
      <c r="S267" s="19">
        <f t="shared" si="62"/>
        <v>677.21903439389496</v>
      </c>
      <c r="T267" s="20">
        <f t="shared" si="63"/>
        <v>0.15654624003557444</v>
      </c>
      <c r="U267" s="20">
        <f t="shared" si="64"/>
        <v>9.3325850533162683E-2</v>
      </c>
      <c r="V267" s="21">
        <f t="shared" si="65"/>
        <v>6.6478750799439962E-2</v>
      </c>
      <c r="W267" s="26">
        <f t="shared" si="66"/>
        <v>146.16695186512106</v>
      </c>
      <c r="X267" s="27">
        <f t="shared" si="67"/>
        <v>0.2672156341227076</v>
      </c>
      <c r="Y267" s="27">
        <f t="shared" si="68"/>
        <v>0.16927267152880263</v>
      </c>
      <c r="Z267" s="27">
        <f t="shared" si="69"/>
        <v>0.12387029819078056</v>
      </c>
    </row>
    <row r="268" spans="1:26" customFormat="1" ht="12.5" x14ac:dyDescent="0.25">
      <c r="A268" s="2" t="s">
        <v>267</v>
      </c>
      <c r="B268" t="s">
        <v>353</v>
      </c>
      <c r="C268" t="s">
        <v>352</v>
      </c>
      <c r="D268" s="18">
        <f>VLOOKUP(C268,'Infected rate by state'!B:E,4,0)</f>
        <v>8.4257771266714378E-3</v>
      </c>
      <c r="E268" s="3">
        <v>1604</v>
      </c>
      <c r="F268" s="2">
        <v>183</v>
      </c>
      <c r="G268" s="2">
        <v>582</v>
      </c>
      <c r="H268" s="4">
        <f t="shared" si="59"/>
        <v>1093</v>
      </c>
      <c r="I268" s="2">
        <v>48</v>
      </c>
      <c r="J268" s="4">
        <f t="shared" si="60"/>
        <v>115.5</v>
      </c>
      <c r="K268" s="3">
        <v>856536</v>
      </c>
      <c r="L268" s="3">
        <f t="shared" si="56"/>
        <v>708174</v>
      </c>
      <c r="M268" s="3">
        <v>148362</v>
      </c>
      <c r="N268" s="3">
        <f t="shared" si="61"/>
        <v>14433.962873941293</v>
      </c>
      <c r="O268" s="3">
        <f t="shared" si="57"/>
        <v>2979.965323801619</v>
      </c>
      <c r="P268" s="3">
        <f t="shared" si="58"/>
        <v>633.82193592454462</v>
      </c>
      <c r="Q268" s="3">
        <v>2</v>
      </c>
      <c r="R268" s="3">
        <v>3</v>
      </c>
      <c r="S268" s="19">
        <f t="shared" si="62"/>
        <v>397.32870984021588</v>
      </c>
      <c r="T268" s="20">
        <f t="shared" si="63"/>
        <v>0.68269537773232969</v>
      </c>
      <c r="U268" s="20">
        <f t="shared" si="64"/>
        <v>0.36352123498647382</v>
      </c>
      <c r="V268" s="21">
        <f t="shared" si="65"/>
        <v>0.24771116573579544</v>
      </c>
      <c r="W268" s="26">
        <f t="shared" si="66"/>
        <v>84.509591456605946</v>
      </c>
      <c r="X268" s="27">
        <f t="shared" si="67"/>
        <v>1.7606164886792905</v>
      </c>
      <c r="Y268" s="27">
        <f t="shared" si="68"/>
        <v>0.73168477451606884</v>
      </c>
      <c r="Z268" s="27">
        <f t="shared" si="69"/>
        <v>0.46180104621096146</v>
      </c>
    </row>
    <row r="269" spans="1:26" customFormat="1" ht="12.5" x14ac:dyDescent="0.25">
      <c r="A269" s="2" t="s">
        <v>268</v>
      </c>
      <c r="B269" t="s">
        <v>325</v>
      </c>
      <c r="C269" t="s">
        <v>324</v>
      </c>
      <c r="D269" s="18">
        <f>VLOOKUP(C269,'Infected rate by state'!B:E,4,0)</f>
        <v>8.9298079160438481E-3</v>
      </c>
      <c r="E269" s="3">
        <v>1424</v>
      </c>
      <c r="F269" s="2">
        <v>139</v>
      </c>
      <c r="G269" s="2">
        <v>613</v>
      </c>
      <c r="H269" s="4">
        <f t="shared" si="59"/>
        <v>1018.5</v>
      </c>
      <c r="I269" s="2">
        <v>33</v>
      </c>
      <c r="J269" s="4">
        <f t="shared" si="60"/>
        <v>86</v>
      </c>
      <c r="K269" s="3">
        <v>354891</v>
      </c>
      <c r="L269" s="3">
        <f t="shared" si="56"/>
        <v>264221</v>
      </c>
      <c r="M269" s="3">
        <v>90670</v>
      </c>
      <c r="N269" s="3">
        <f t="shared" si="61"/>
        <v>6338.2169222654347</v>
      </c>
      <c r="O269" s="3">
        <f t="shared" si="57"/>
        <v>1358.0976951424948</v>
      </c>
      <c r="P269" s="3">
        <f t="shared" si="58"/>
        <v>301.84147556782432</v>
      </c>
      <c r="Q269" s="3">
        <v>2</v>
      </c>
      <c r="R269" s="3">
        <v>3</v>
      </c>
      <c r="S269" s="19">
        <f t="shared" si="62"/>
        <v>181.07969268566598</v>
      </c>
      <c r="T269" s="20">
        <f t="shared" si="63"/>
        <v>0.29539917240728542</v>
      </c>
      <c r="U269" s="20">
        <f t="shared" si="64"/>
        <v>0.17779056719260283</v>
      </c>
      <c r="V269" s="21">
        <f t="shared" si="65"/>
        <v>0.12716270553768677</v>
      </c>
      <c r="W269" s="26">
        <f t="shared" si="66"/>
        <v>40.245530075709908</v>
      </c>
      <c r="X269" s="27">
        <f t="shared" si="67"/>
        <v>1.2195615174457548</v>
      </c>
      <c r="Y269" s="27">
        <f t="shared" si="68"/>
        <v>0.46797127995011523</v>
      </c>
      <c r="Z269" s="27">
        <f t="shared" si="69"/>
        <v>0.2895361875950353</v>
      </c>
    </row>
    <row r="270" spans="1:26" customFormat="1" ht="12.5" x14ac:dyDescent="0.25">
      <c r="A270" s="2" t="s">
        <v>269</v>
      </c>
      <c r="B270" t="s">
        <v>315</v>
      </c>
      <c r="C270" t="s">
        <v>314</v>
      </c>
      <c r="D270" s="18">
        <f>VLOOKUP(C270,'Infected rate by state'!B:E,4,0)</f>
        <v>7.5362096948057532E-3</v>
      </c>
      <c r="E270" s="2">
        <v>918</v>
      </c>
      <c r="F270" s="2">
        <v>121</v>
      </c>
      <c r="G270" s="2">
        <v>329</v>
      </c>
      <c r="H270" s="4">
        <f t="shared" si="59"/>
        <v>623.5</v>
      </c>
      <c r="I270" s="2">
        <v>41</v>
      </c>
      <c r="J270" s="4">
        <f t="shared" si="60"/>
        <v>81</v>
      </c>
      <c r="K270" s="3">
        <v>464979</v>
      </c>
      <c r="L270" s="3">
        <f t="shared" si="56"/>
        <v>387820</v>
      </c>
      <c r="M270" s="3">
        <v>77159</v>
      </c>
      <c r="N270" s="3">
        <f t="shared" si="61"/>
        <v>7008.3584953621685</v>
      </c>
      <c r="O270" s="3">
        <f t="shared" si="57"/>
        <v>1442.0705308486999</v>
      </c>
      <c r="P270" s="3">
        <f t="shared" si="58"/>
        <v>305.45181530907911</v>
      </c>
      <c r="Q270" s="3">
        <v>2</v>
      </c>
      <c r="R270" s="3">
        <v>3</v>
      </c>
      <c r="S270" s="19">
        <f t="shared" si="62"/>
        <v>192.27607077982665</v>
      </c>
      <c r="T270" s="20">
        <f t="shared" si="63"/>
        <v>0.58442574705114481</v>
      </c>
      <c r="U270" s="20">
        <f t="shared" si="64"/>
        <v>0.30838182963885591</v>
      </c>
      <c r="V270" s="21">
        <f t="shared" si="65"/>
        <v>0.20945105749436455</v>
      </c>
      <c r="W270" s="26">
        <f t="shared" si="66"/>
        <v>40.726908707877215</v>
      </c>
      <c r="X270" s="27">
        <f t="shared" si="67"/>
        <v>0.99333923677749303</v>
      </c>
      <c r="Y270" s="27">
        <f t="shared" si="68"/>
        <v>0.50280134207255822</v>
      </c>
      <c r="Z270" s="27">
        <f t="shared" si="69"/>
        <v>0.33658602237915053</v>
      </c>
    </row>
    <row r="271" spans="1:26" customFormat="1" ht="12.5" x14ac:dyDescent="0.25">
      <c r="A271" s="2" t="s">
        <v>270</v>
      </c>
      <c r="B271" t="s">
        <v>311</v>
      </c>
      <c r="C271" t="s">
        <v>310</v>
      </c>
      <c r="D271" s="18">
        <f>VLOOKUP(C271,'Infected rate by state'!B:E,4,0)</f>
        <v>1.4327212443359898E-2</v>
      </c>
      <c r="E271" s="2">
        <v>845</v>
      </c>
      <c r="F271" s="2">
        <v>119</v>
      </c>
      <c r="G271" s="2">
        <v>364</v>
      </c>
      <c r="H271" s="4">
        <f t="shared" si="59"/>
        <v>604.5</v>
      </c>
      <c r="I271" s="2">
        <v>81</v>
      </c>
      <c r="J271" s="4">
        <f t="shared" si="60"/>
        <v>100</v>
      </c>
      <c r="K271" s="3">
        <v>237503</v>
      </c>
      <c r="L271" s="3">
        <f t="shared" si="56"/>
        <v>132956</v>
      </c>
      <c r="M271" s="3">
        <v>104547</v>
      </c>
      <c r="N271" s="3">
        <f t="shared" si="61"/>
        <v>6805.5118738706115</v>
      </c>
      <c r="O271" s="3">
        <f t="shared" si="57"/>
        <v>1577.6420011054461</v>
      </c>
      <c r="P271" s="3">
        <f t="shared" si="58"/>
        <v>380.78658920102748</v>
      </c>
      <c r="Q271" s="3">
        <v>2</v>
      </c>
      <c r="R271" s="3">
        <v>3</v>
      </c>
      <c r="S271" s="19">
        <f t="shared" si="62"/>
        <v>210.35226681405948</v>
      </c>
      <c r="T271" s="20">
        <f t="shared" si="63"/>
        <v>0.57789084289576775</v>
      </c>
      <c r="U271" s="20">
        <f t="shared" si="64"/>
        <v>0.34797728174368814</v>
      </c>
      <c r="V271" s="21">
        <f t="shared" si="65"/>
        <v>0.24893759386279227</v>
      </c>
      <c r="W271" s="26">
        <f t="shared" si="66"/>
        <v>50.771545226803667</v>
      </c>
      <c r="X271" s="27">
        <f t="shared" si="67"/>
        <v>0.62680920033090948</v>
      </c>
      <c r="Y271" s="27">
        <f t="shared" si="68"/>
        <v>0.50771545226803672</v>
      </c>
      <c r="Z271" s="27">
        <f t="shared" si="69"/>
        <v>0.42665164056137533</v>
      </c>
    </row>
    <row r="272" spans="1:26" customFormat="1" ht="12.5" x14ac:dyDescent="0.25">
      <c r="A272" s="2" t="s">
        <v>271</v>
      </c>
      <c r="B272" t="s">
        <v>371</v>
      </c>
      <c r="C272" t="s">
        <v>370</v>
      </c>
      <c r="D272" s="18">
        <f>VLOOKUP(C272,'Infected rate by state'!B:E,4,0)</f>
        <v>2.5429318796877907E-2</v>
      </c>
      <c r="E272" s="3">
        <v>3062</v>
      </c>
      <c r="F272" s="2">
        <v>243</v>
      </c>
      <c r="G272" s="2">
        <v>950</v>
      </c>
      <c r="H272" s="4">
        <f t="shared" si="59"/>
        <v>2006</v>
      </c>
      <c r="I272" s="2">
        <v>77</v>
      </c>
      <c r="J272" s="4">
        <f t="shared" si="60"/>
        <v>160</v>
      </c>
      <c r="K272" s="3">
        <v>832908</v>
      </c>
      <c r="L272" s="3">
        <f t="shared" si="56"/>
        <v>667027</v>
      </c>
      <c r="M272" s="3">
        <v>165881</v>
      </c>
      <c r="N272" s="3">
        <f t="shared" si="61"/>
        <v>42360.56612093997</v>
      </c>
      <c r="O272" s="3">
        <f t="shared" si="57"/>
        <v>8849.9733209341248</v>
      </c>
      <c r="P272" s="3">
        <f t="shared" si="58"/>
        <v>1909.7017599532433</v>
      </c>
      <c r="Q272" s="3">
        <v>2</v>
      </c>
      <c r="R272" s="3">
        <v>3</v>
      </c>
      <c r="S272" s="19">
        <f t="shared" si="62"/>
        <v>1179.9964427912166</v>
      </c>
      <c r="T272" s="20">
        <f t="shared" si="63"/>
        <v>1.2421015187275966</v>
      </c>
      <c r="U272" s="20">
        <f t="shared" si="64"/>
        <v>0.58823352083310898</v>
      </c>
      <c r="V272" s="21">
        <f t="shared" si="65"/>
        <v>0.38536787811600803</v>
      </c>
      <c r="W272" s="26">
        <f t="shared" si="66"/>
        <v>254.62690132709909</v>
      </c>
      <c r="X272" s="27">
        <f t="shared" si="67"/>
        <v>3.3068428743779101</v>
      </c>
      <c r="Y272" s="27">
        <f t="shared" si="68"/>
        <v>1.5914181332943693</v>
      </c>
      <c r="Z272" s="27">
        <f t="shared" si="69"/>
        <v>1.0478473305641938</v>
      </c>
    </row>
    <row r="273" spans="1:26" customFormat="1" ht="12.5" x14ac:dyDescent="0.25">
      <c r="A273" s="2" t="s">
        <v>272</v>
      </c>
      <c r="B273" t="s">
        <v>400</v>
      </c>
      <c r="C273" t="s">
        <v>291</v>
      </c>
      <c r="D273" s="18">
        <f>VLOOKUP(C273,'Infected rate by state'!B:E,4,0)</f>
        <v>5.5896269710740548E-3</v>
      </c>
      <c r="E273" s="3">
        <v>1388</v>
      </c>
      <c r="F273" s="2">
        <v>197</v>
      </c>
      <c r="G273" s="2">
        <v>366</v>
      </c>
      <c r="H273" s="4">
        <f t="shared" si="59"/>
        <v>877</v>
      </c>
      <c r="I273" s="2">
        <v>62</v>
      </c>
      <c r="J273" s="4">
        <f t="shared" si="60"/>
        <v>129.5</v>
      </c>
      <c r="K273" s="3">
        <v>642251</v>
      </c>
      <c r="L273" s="3">
        <f t="shared" si="56"/>
        <v>532841</v>
      </c>
      <c r="M273" s="3">
        <v>109410</v>
      </c>
      <c r="N273" s="3">
        <f t="shared" si="61"/>
        <v>7179.887023598566</v>
      </c>
      <c r="O273" s="3">
        <f t="shared" si="57"/>
        <v>1480.3751409957181</v>
      </c>
      <c r="P273" s="3">
        <f t="shared" si="58"/>
        <v>314.35673159075839</v>
      </c>
      <c r="Q273" s="3">
        <v>2</v>
      </c>
      <c r="R273" s="3">
        <v>3</v>
      </c>
      <c r="S273" s="19">
        <f t="shared" si="62"/>
        <v>197.38335213276241</v>
      </c>
      <c r="T273" s="20">
        <f t="shared" si="63"/>
        <v>0.53929877631902301</v>
      </c>
      <c r="U273" s="20">
        <f t="shared" si="64"/>
        <v>0.2250665360692844</v>
      </c>
      <c r="V273" s="21">
        <f t="shared" si="65"/>
        <v>0.14220702603224958</v>
      </c>
      <c r="W273" s="26">
        <f t="shared" si="66"/>
        <v>41.914230878767782</v>
      </c>
      <c r="X273" s="27">
        <f t="shared" si="67"/>
        <v>0.67603598191560943</v>
      </c>
      <c r="Y273" s="27">
        <f t="shared" si="68"/>
        <v>0.32366201450785931</v>
      </c>
      <c r="Z273" s="27">
        <f t="shared" si="69"/>
        <v>0.21276259329323746</v>
      </c>
    </row>
    <row r="274" spans="1:26" customFormat="1" ht="12.5" x14ac:dyDescent="0.25">
      <c r="A274" s="2" t="s">
        <v>273</v>
      </c>
      <c r="B274" t="s">
        <v>347</v>
      </c>
      <c r="C274" t="s">
        <v>346</v>
      </c>
      <c r="D274" s="18">
        <f>VLOOKUP(C274,'Infected rate by state'!B:E,4,0)</f>
        <v>1.436639964955333E-2</v>
      </c>
      <c r="E274" s="3">
        <v>1181</v>
      </c>
      <c r="F274" s="2">
        <v>150</v>
      </c>
      <c r="G274" s="2">
        <v>294</v>
      </c>
      <c r="H274" s="4">
        <f t="shared" si="59"/>
        <v>737.5</v>
      </c>
      <c r="I274" s="2">
        <v>48</v>
      </c>
      <c r="J274" s="4">
        <f t="shared" si="60"/>
        <v>99</v>
      </c>
      <c r="K274" s="3">
        <v>789639</v>
      </c>
      <c r="L274" s="3">
        <f t="shared" si="56"/>
        <v>666807</v>
      </c>
      <c r="M274" s="3">
        <v>122832</v>
      </c>
      <c r="N274" s="3">
        <f t="shared" si="61"/>
        <v>22688.538905747282</v>
      </c>
      <c r="O274" s="3">
        <f t="shared" si="57"/>
        <v>4646.1065764252307</v>
      </c>
      <c r="P274" s="3">
        <f t="shared" si="58"/>
        <v>978.22800937568172</v>
      </c>
      <c r="Q274" s="3">
        <v>2</v>
      </c>
      <c r="R274" s="3">
        <v>3</v>
      </c>
      <c r="S274" s="19">
        <f t="shared" si="62"/>
        <v>619.48087685669748</v>
      </c>
      <c r="T274" s="20">
        <f t="shared" si="63"/>
        <v>2.1070778124377467</v>
      </c>
      <c r="U274" s="20">
        <f t="shared" si="64"/>
        <v>0.83997407031416604</v>
      </c>
      <c r="V274" s="21">
        <f t="shared" si="65"/>
        <v>0.52453926914199622</v>
      </c>
      <c r="W274" s="26">
        <f t="shared" si="66"/>
        <v>130.43040125009091</v>
      </c>
      <c r="X274" s="27">
        <f t="shared" si="67"/>
        <v>2.7173000260435605</v>
      </c>
      <c r="Y274" s="27">
        <f t="shared" si="68"/>
        <v>1.3174788005059688</v>
      </c>
      <c r="Z274" s="27">
        <f t="shared" si="69"/>
        <v>0.8695360083339394</v>
      </c>
    </row>
    <row r="275" spans="1:26" customFormat="1" ht="12.5" x14ac:dyDescent="0.25">
      <c r="A275" s="2" t="s">
        <v>274</v>
      </c>
      <c r="B275" t="s">
        <v>325</v>
      </c>
      <c r="C275" t="s">
        <v>324</v>
      </c>
      <c r="D275" s="18">
        <f>VLOOKUP(C275,'Infected rate by state'!B:E,4,0)</f>
        <v>8.9298079160438481E-3</v>
      </c>
      <c r="E275" s="3">
        <v>2242</v>
      </c>
      <c r="F275" s="2">
        <v>193</v>
      </c>
      <c r="G275" s="2">
        <v>603</v>
      </c>
      <c r="H275" s="4">
        <f t="shared" si="59"/>
        <v>1422.5</v>
      </c>
      <c r="I275" s="2">
        <v>50</v>
      </c>
      <c r="J275" s="4">
        <f t="shared" si="60"/>
        <v>121.5</v>
      </c>
      <c r="K275" s="3">
        <v>668985</v>
      </c>
      <c r="L275" s="3">
        <f t="shared" si="56"/>
        <v>550232</v>
      </c>
      <c r="M275" s="3">
        <v>118753</v>
      </c>
      <c r="N275" s="3">
        <f t="shared" si="61"/>
        <v>11947.815097429188</v>
      </c>
      <c r="O275" s="3">
        <f t="shared" si="57"/>
        <v>2471.5687496077971</v>
      </c>
      <c r="P275" s="3">
        <f t="shared" si="58"/>
        <v>526.96794646394039</v>
      </c>
      <c r="Q275" s="3">
        <v>2</v>
      </c>
      <c r="R275" s="3">
        <v>3</v>
      </c>
      <c r="S275" s="19">
        <f t="shared" si="62"/>
        <v>329.54249994770629</v>
      </c>
      <c r="T275" s="20">
        <f t="shared" si="63"/>
        <v>0.54650497503765549</v>
      </c>
      <c r="U275" s="20">
        <f t="shared" si="64"/>
        <v>0.23166432333757911</v>
      </c>
      <c r="V275" s="21">
        <f t="shared" si="65"/>
        <v>0.14698595002127846</v>
      </c>
      <c r="W275" s="26">
        <f t="shared" si="66"/>
        <v>70.262392861858714</v>
      </c>
      <c r="X275" s="27">
        <f t="shared" si="67"/>
        <v>1.4052478572371743</v>
      </c>
      <c r="Y275" s="27">
        <f t="shared" si="68"/>
        <v>0.57829129927455736</v>
      </c>
      <c r="Z275" s="27">
        <f t="shared" si="69"/>
        <v>0.36405384902517468</v>
      </c>
    </row>
    <row r="276" spans="1:26" customFormat="1" ht="12.5" x14ac:dyDescent="0.25">
      <c r="A276" s="2" t="s">
        <v>275</v>
      </c>
      <c r="B276" t="s">
        <v>325</v>
      </c>
      <c r="C276" t="s">
        <v>324</v>
      </c>
      <c r="D276" s="18">
        <f>VLOOKUP(C276,'Infected rate by state'!B:E,4,0)</f>
        <v>8.9298079160438481E-3</v>
      </c>
      <c r="E276" s="3">
        <v>4005</v>
      </c>
      <c r="F276" s="2">
        <v>515</v>
      </c>
      <c r="G276" s="3">
        <v>1289</v>
      </c>
      <c r="H276" s="4">
        <f t="shared" si="59"/>
        <v>2647</v>
      </c>
      <c r="I276" s="2">
        <v>165</v>
      </c>
      <c r="J276" s="4">
        <f t="shared" si="60"/>
        <v>340</v>
      </c>
      <c r="K276" s="3">
        <v>1170264</v>
      </c>
      <c r="L276" s="3">
        <f t="shared" si="56"/>
        <v>952083</v>
      </c>
      <c r="M276" s="3">
        <v>218181</v>
      </c>
      <c r="N276" s="3">
        <f t="shared" si="61"/>
        <v>20900.465462122276</v>
      </c>
      <c r="O276" s="3">
        <f t="shared" si="57"/>
        <v>4341.2681777800017</v>
      </c>
      <c r="P276" s="3">
        <f t="shared" si="58"/>
        <v>930.24476395053284</v>
      </c>
      <c r="Q276" s="3">
        <v>2</v>
      </c>
      <c r="R276" s="3">
        <v>3</v>
      </c>
      <c r="S276" s="19">
        <f t="shared" si="62"/>
        <v>578.83575703733356</v>
      </c>
      <c r="T276" s="20">
        <f t="shared" si="63"/>
        <v>0.44905799614998726</v>
      </c>
      <c r="U276" s="20">
        <f t="shared" si="64"/>
        <v>0.21867614546178071</v>
      </c>
      <c r="V276" s="21">
        <f t="shared" si="65"/>
        <v>0.14452827891069503</v>
      </c>
      <c r="W276" s="26">
        <f t="shared" si="66"/>
        <v>124.03263519340437</v>
      </c>
      <c r="X276" s="27">
        <f t="shared" si="67"/>
        <v>0.75171294056608706</v>
      </c>
      <c r="Y276" s="27">
        <f t="shared" si="68"/>
        <v>0.36480186821589522</v>
      </c>
      <c r="Z276" s="27">
        <f t="shared" si="69"/>
        <v>0.24084006833670751</v>
      </c>
    </row>
    <row r="277" spans="1:26" customFormat="1" ht="12.5" x14ac:dyDescent="0.25">
      <c r="A277" s="2" t="s">
        <v>276</v>
      </c>
      <c r="B277" t="s">
        <v>393</v>
      </c>
      <c r="C277" t="s">
        <v>392</v>
      </c>
      <c r="D277" s="18">
        <f>VLOOKUP(C277,'Infected rate by state'!B:E,4,0)</f>
        <v>7.5097590818065515E-3</v>
      </c>
      <c r="E277" s="2">
        <v>985</v>
      </c>
      <c r="F277" s="2">
        <v>162</v>
      </c>
      <c r="G277" s="2">
        <v>390</v>
      </c>
      <c r="H277" s="4">
        <f t="shared" si="59"/>
        <v>687.5</v>
      </c>
      <c r="I277" s="2">
        <v>50</v>
      </c>
      <c r="J277" s="4">
        <f t="shared" si="60"/>
        <v>106</v>
      </c>
      <c r="K277" s="3">
        <v>409683</v>
      </c>
      <c r="L277" s="3">
        <f t="shared" si="56"/>
        <v>349712</v>
      </c>
      <c r="M277" s="3">
        <v>59971</v>
      </c>
      <c r="N277" s="3">
        <f t="shared" si="61"/>
        <v>6153.2412598235069</v>
      </c>
      <c r="O277" s="3">
        <f t="shared" si="57"/>
        <v>1254.6857141265205</v>
      </c>
      <c r="P277" s="3">
        <f t="shared" si="58"/>
        <v>262.7551816025595</v>
      </c>
      <c r="Q277" s="3">
        <v>2</v>
      </c>
      <c r="R277" s="3">
        <v>3</v>
      </c>
      <c r="S277" s="19">
        <f t="shared" si="62"/>
        <v>167.29142855020274</v>
      </c>
      <c r="T277" s="20">
        <f t="shared" si="63"/>
        <v>0.42895238089795573</v>
      </c>
      <c r="U277" s="20">
        <f t="shared" si="64"/>
        <v>0.24333298698211309</v>
      </c>
      <c r="V277" s="21">
        <f t="shared" si="65"/>
        <v>0.169839013756551</v>
      </c>
      <c r="W277" s="26">
        <f t="shared" si="66"/>
        <v>35.034024213674599</v>
      </c>
      <c r="X277" s="27">
        <f t="shared" si="67"/>
        <v>0.70068048427349194</v>
      </c>
      <c r="Y277" s="27">
        <f t="shared" si="68"/>
        <v>0.3305096623931566</v>
      </c>
      <c r="Z277" s="27">
        <f t="shared" si="69"/>
        <v>0.21625940872638641</v>
      </c>
    </row>
    <row r="278" spans="1:26" customFormat="1" ht="12.5" x14ac:dyDescent="0.25">
      <c r="A278" s="2" t="s">
        <v>277</v>
      </c>
      <c r="B278" t="s">
        <v>335</v>
      </c>
      <c r="C278" t="s">
        <v>334</v>
      </c>
      <c r="D278" s="18">
        <f>VLOOKUP(C278,'Infected rate by state'!B:E,4,0)</f>
        <v>8.8985640980001352E-3</v>
      </c>
      <c r="E278" s="2">
        <v>468</v>
      </c>
      <c r="F278" s="2">
        <v>64</v>
      </c>
      <c r="G278" s="2">
        <v>207</v>
      </c>
      <c r="H278" s="4">
        <f t="shared" si="59"/>
        <v>337.5</v>
      </c>
      <c r="I278" s="2">
        <v>37</v>
      </c>
      <c r="J278" s="4">
        <f t="shared" si="60"/>
        <v>50.5</v>
      </c>
      <c r="K278" s="3">
        <v>140148</v>
      </c>
      <c r="L278" s="3">
        <f t="shared" si="56"/>
        <v>111589</v>
      </c>
      <c r="M278" s="3">
        <v>28559</v>
      </c>
      <c r="N278" s="3">
        <f t="shared" si="61"/>
        <v>2494.231922413046</v>
      </c>
      <c r="O278" s="3">
        <f t="shared" si="57"/>
        <v>522.18954275268811</v>
      </c>
      <c r="P278" s="3">
        <f t="shared" si="58"/>
        <v>112.96466750425665</v>
      </c>
      <c r="Q278" s="3">
        <v>2</v>
      </c>
      <c r="R278" s="3">
        <v>3</v>
      </c>
      <c r="S278" s="19">
        <f t="shared" si="62"/>
        <v>69.625272367025076</v>
      </c>
      <c r="T278" s="20">
        <f t="shared" si="63"/>
        <v>0.33635397278756074</v>
      </c>
      <c r="U278" s="20">
        <f t="shared" si="64"/>
        <v>0.20629710330970394</v>
      </c>
      <c r="V278" s="21">
        <f t="shared" si="65"/>
        <v>0.14877194950219033</v>
      </c>
      <c r="W278" s="26">
        <f t="shared" si="66"/>
        <v>15.061955667234221</v>
      </c>
      <c r="X278" s="27">
        <f t="shared" si="67"/>
        <v>0.40707988289822217</v>
      </c>
      <c r="Y278" s="27">
        <f t="shared" si="68"/>
        <v>0.29825654786602418</v>
      </c>
      <c r="Z278" s="27">
        <f t="shared" si="69"/>
        <v>0.2353430573005347</v>
      </c>
    </row>
    <row r="279" spans="1:26" customFormat="1" ht="12.5" x14ac:dyDescent="0.25">
      <c r="A279" s="2" t="s">
        <v>278</v>
      </c>
      <c r="B279" t="s">
        <v>313</v>
      </c>
      <c r="C279" t="s">
        <v>312</v>
      </c>
      <c r="D279" s="18">
        <f>VLOOKUP(C279,'Infected rate by state'!B:E,4,0)</f>
        <v>8.9918615797753444E-3</v>
      </c>
      <c r="E279" s="2">
        <v>656</v>
      </c>
      <c r="F279" s="2">
        <v>90</v>
      </c>
      <c r="G279" s="2">
        <v>383</v>
      </c>
      <c r="H279" s="4">
        <f t="shared" si="59"/>
        <v>519.5</v>
      </c>
      <c r="I279" s="2">
        <v>62</v>
      </c>
      <c r="J279" s="4">
        <f t="shared" si="60"/>
        <v>76</v>
      </c>
      <c r="K279" s="3">
        <v>198305</v>
      </c>
      <c r="L279" s="3">
        <f t="shared" si="56"/>
        <v>154628</v>
      </c>
      <c r="M279" s="3">
        <v>43677</v>
      </c>
      <c r="N279" s="3">
        <f t="shared" si="61"/>
        <v>3566.2622211546995</v>
      </c>
      <c r="O279" s="3">
        <f t="shared" si="57"/>
        <v>752.20995428116407</v>
      </c>
      <c r="P279" s="3">
        <f t="shared" si="58"/>
        <v>164.16699213111491</v>
      </c>
      <c r="Q279" s="3">
        <v>2</v>
      </c>
      <c r="R279" s="3">
        <v>3</v>
      </c>
      <c r="S279" s="19">
        <f t="shared" si="62"/>
        <v>100.29466057082188</v>
      </c>
      <c r="T279" s="20">
        <f t="shared" si="63"/>
        <v>0.26186595449300748</v>
      </c>
      <c r="U279" s="20">
        <f t="shared" si="64"/>
        <v>0.19305998184951276</v>
      </c>
      <c r="V279" s="21">
        <f t="shared" si="65"/>
        <v>0.1528882020896675</v>
      </c>
      <c r="W279" s="26">
        <f t="shared" si="66"/>
        <v>21.888932284148655</v>
      </c>
      <c r="X279" s="27">
        <f t="shared" si="67"/>
        <v>0.35304729490562348</v>
      </c>
      <c r="Y279" s="27">
        <f t="shared" si="68"/>
        <v>0.28801226689669285</v>
      </c>
      <c r="Z279" s="27">
        <f t="shared" si="69"/>
        <v>0.24321035871276284</v>
      </c>
    </row>
    <row r="280" spans="1:26" customFormat="1" ht="12.5" x14ac:dyDescent="0.25">
      <c r="A280" s="2" t="s">
        <v>279</v>
      </c>
      <c r="B280" t="s">
        <v>377</v>
      </c>
      <c r="C280" t="s">
        <v>376</v>
      </c>
      <c r="D280" s="18">
        <f>VLOOKUP(C280,'Infected rate by state'!B:E,4,0)</f>
        <v>5.6936382854354227E-3</v>
      </c>
      <c r="E280" s="3">
        <v>2679</v>
      </c>
      <c r="F280" s="2">
        <v>456</v>
      </c>
      <c r="G280" s="3">
        <v>1122</v>
      </c>
      <c r="H280" s="4">
        <f t="shared" si="59"/>
        <v>1900.5</v>
      </c>
      <c r="I280" s="2">
        <v>179</v>
      </c>
      <c r="J280" s="4">
        <f t="shared" si="60"/>
        <v>317.5</v>
      </c>
      <c r="K280" s="3">
        <v>767671</v>
      </c>
      <c r="L280" s="3">
        <f t="shared" si="56"/>
        <v>611854</v>
      </c>
      <c r="M280" s="3">
        <v>155817</v>
      </c>
      <c r="N280" s="3">
        <f t="shared" si="61"/>
        <v>8741.681992436992</v>
      </c>
      <c r="O280" s="3">
        <f t="shared" si="57"/>
        <v>1829.48104954015</v>
      </c>
      <c r="P280" s="3">
        <f t="shared" si="58"/>
        <v>395.59706035927195</v>
      </c>
      <c r="Q280" s="3">
        <v>2</v>
      </c>
      <c r="R280" s="3">
        <v>3</v>
      </c>
      <c r="S280" s="19">
        <f t="shared" si="62"/>
        <v>243.93080660535333</v>
      </c>
      <c r="T280" s="20">
        <f t="shared" si="63"/>
        <v>0.21740713601190137</v>
      </c>
      <c r="U280" s="20">
        <f t="shared" si="64"/>
        <v>0.12835085851373498</v>
      </c>
      <c r="V280" s="21">
        <f t="shared" si="65"/>
        <v>9.1052932663439085E-2</v>
      </c>
      <c r="W280" s="26">
        <f t="shared" si="66"/>
        <v>52.746274714569594</v>
      </c>
      <c r="X280" s="27">
        <f t="shared" si="67"/>
        <v>0.2946719257797184</v>
      </c>
      <c r="Y280" s="27">
        <f t="shared" si="68"/>
        <v>0.16612999910100659</v>
      </c>
      <c r="Z280" s="27">
        <f t="shared" si="69"/>
        <v>0.11567165507581051</v>
      </c>
    </row>
    <row r="281" spans="1:26" customFormat="1" ht="12.5" x14ac:dyDescent="0.25">
      <c r="A281" s="2" t="s">
        <v>280</v>
      </c>
      <c r="B281" t="s">
        <v>339</v>
      </c>
      <c r="C281" t="s">
        <v>338</v>
      </c>
      <c r="D281" s="18">
        <f>VLOOKUP(C281,'Infected rate by state'!B:E,4,0)</f>
        <v>6.5879438360785369E-3</v>
      </c>
      <c r="E281" s="3">
        <v>1304</v>
      </c>
      <c r="F281" s="2">
        <v>112</v>
      </c>
      <c r="G281" s="2">
        <v>594</v>
      </c>
      <c r="H281" s="4">
        <f t="shared" si="59"/>
        <v>949</v>
      </c>
      <c r="I281" s="2">
        <v>49</v>
      </c>
      <c r="J281" s="4">
        <f t="shared" si="60"/>
        <v>80.5</v>
      </c>
      <c r="K281" s="3">
        <v>352693</v>
      </c>
      <c r="L281" s="3">
        <f t="shared" si="56"/>
        <v>284114</v>
      </c>
      <c r="M281" s="3">
        <v>68579</v>
      </c>
      <c r="N281" s="3">
        <f t="shared" si="61"/>
        <v>4647.0433507560947</v>
      </c>
      <c r="O281" s="3">
        <f t="shared" si="57"/>
        <v>968.77921070719958</v>
      </c>
      <c r="P281" s="3">
        <f t="shared" si="58"/>
        <v>208.51013791246058</v>
      </c>
      <c r="Q281" s="3">
        <v>2</v>
      </c>
      <c r="R281" s="3">
        <v>3</v>
      </c>
      <c r="S281" s="19">
        <f t="shared" si="62"/>
        <v>129.17056142762661</v>
      </c>
      <c r="T281" s="20">
        <f t="shared" si="63"/>
        <v>0.21745885762226702</v>
      </c>
      <c r="U281" s="20">
        <f t="shared" si="64"/>
        <v>0.13611228812184048</v>
      </c>
      <c r="V281" s="21">
        <f t="shared" si="65"/>
        <v>9.9057179008916113E-2</v>
      </c>
      <c r="W281" s="26">
        <f t="shared" si="66"/>
        <v>27.801351721661412</v>
      </c>
      <c r="X281" s="27">
        <f t="shared" si="67"/>
        <v>0.56737452493186558</v>
      </c>
      <c r="Y281" s="27">
        <f t="shared" si="68"/>
        <v>0.345358406480266</v>
      </c>
      <c r="Z281" s="27">
        <f t="shared" si="69"/>
        <v>0.24822635465769119</v>
      </c>
    </row>
    <row r="282" spans="1:26" customFormat="1" ht="12.5" x14ac:dyDescent="0.25">
      <c r="A282" s="2" t="s">
        <v>281</v>
      </c>
      <c r="B282" t="s">
        <v>351</v>
      </c>
      <c r="C282" t="s">
        <v>350</v>
      </c>
      <c r="D282" s="18">
        <f>VLOOKUP(C282,'Infected rate by state'!B:E,4,0)</f>
        <v>9.0315118396853012E-3</v>
      </c>
      <c r="E282" s="2">
        <v>756</v>
      </c>
      <c r="F282" s="2">
        <v>26</v>
      </c>
      <c r="G282" s="2">
        <v>293</v>
      </c>
      <c r="H282" s="4">
        <f t="shared" si="59"/>
        <v>524.5</v>
      </c>
      <c r="I282" s="2">
        <v>7</v>
      </c>
      <c r="J282" s="4">
        <f t="shared" si="60"/>
        <v>16.5</v>
      </c>
      <c r="K282" s="3">
        <v>189619</v>
      </c>
      <c r="L282" s="3">
        <f t="shared" si="56"/>
        <v>137183</v>
      </c>
      <c r="M282" s="3">
        <v>52436</v>
      </c>
      <c r="N282" s="3">
        <f t="shared" si="61"/>
        <v>3425.0924870585741</v>
      </c>
      <c r="O282" s="3">
        <f t="shared" si="57"/>
        <v>740.74707995801941</v>
      </c>
      <c r="P282" s="3">
        <f t="shared" si="58"/>
        <v>166.36242598809613</v>
      </c>
      <c r="Q282" s="3">
        <v>2</v>
      </c>
      <c r="R282" s="3">
        <v>3</v>
      </c>
      <c r="S282" s="19">
        <f t="shared" si="62"/>
        <v>98.766277327735921</v>
      </c>
      <c r="T282" s="20">
        <f t="shared" si="63"/>
        <v>0.33708627074312603</v>
      </c>
      <c r="U282" s="20">
        <f t="shared" si="64"/>
        <v>0.18830558117776153</v>
      </c>
      <c r="V282" s="21">
        <f t="shared" si="65"/>
        <v>0.13064322397848666</v>
      </c>
      <c r="W282" s="26">
        <f t="shared" si="66"/>
        <v>22.181656798412817</v>
      </c>
      <c r="X282" s="27">
        <f t="shared" si="67"/>
        <v>3.1688081140589737</v>
      </c>
      <c r="Y282" s="27">
        <f t="shared" si="68"/>
        <v>1.3443428362674434</v>
      </c>
      <c r="Z282" s="27">
        <f t="shared" si="69"/>
        <v>0.8531406460928006</v>
      </c>
    </row>
    <row r="283" spans="1:26" customFormat="1" ht="12.5" x14ac:dyDescent="0.25">
      <c r="A283" s="2" t="s">
        <v>282</v>
      </c>
      <c r="B283" t="s">
        <v>311</v>
      </c>
      <c r="C283" t="s">
        <v>310</v>
      </c>
      <c r="D283" s="18">
        <f>VLOOKUP(C283,'Infected rate by state'!B:E,4,0)</f>
        <v>1.4327212443359898E-2</v>
      </c>
      <c r="E283" s="3">
        <v>2677</v>
      </c>
      <c r="F283" s="2">
        <v>335</v>
      </c>
      <c r="G283" s="3">
        <v>1184</v>
      </c>
      <c r="H283" s="4">
        <f t="shared" si="59"/>
        <v>1930.5</v>
      </c>
      <c r="I283" s="2">
        <v>161</v>
      </c>
      <c r="J283" s="4">
        <f t="shared" si="60"/>
        <v>248</v>
      </c>
      <c r="K283" s="3">
        <v>971119</v>
      </c>
      <c r="L283" s="3">
        <f t="shared" si="56"/>
        <v>739053</v>
      </c>
      <c r="M283" s="3">
        <v>232066</v>
      </c>
      <c r="N283" s="3">
        <f t="shared" si="61"/>
        <v>27826.85644156644</v>
      </c>
      <c r="O283" s="3">
        <f t="shared" si="57"/>
        <v>5918.8259116449681</v>
      </c>
      <c r="P283" s="3">
        <f t="shared" si="58"/>
        <v>1304.451788776393</v>
      </c>
      <c r="Q283" s="3">
        <v>2</v>
      </c>
      <c r="R283" s="3">
        <v>3</v>
      </c>
      <c r="S283" s="19">
        <f t="shared" si="62"/>
        <v>789.17678821932907</v>
      </c>
      <c r="T283" s="20">
        <f t="shared" si="63"/>
        <v>0.66653444950956842</v>
      </c>
      <c r="U283" s="20">
        <f t="shared" si="64"/>
        <v>0.40879398509159753</v>
      </c>
      <c r="V283" s="21">
        <f t="shared" si="65"/>
        <v>0.29479894965234554</v>
      </c>
      <c r="W283" s="26">
        <f t="shared" si="66"/>
        <v>173.92690517018573</v>
      </c>
      <c r="X283" s="27">
        <f t="shared" si="67"/>
        <v>1.0802913364607809</v>
      </c>
      <c r="Y283" s="27">
        <f t="shared" si="68"/>
        <v>0.70131816600881347</v>
      </c>
      <c r="Z283" s="27">
        <f t="shared" si="69"/>
        <v>0.51918479155279329</v>
      </c>
    </row>
    <row r="284" spans="1:26" customFormat="1" ht="12.5" x14ac:dyDescent="0.25">
      <c r="A284" s="2" t="s">
        <v>283</v>
      </c>
      <c r="B284" t="s">
        <v>379</v>
      </c>
      <c r="C284" t="s">
        <v>378</v>
      </c>
      <c r="D284" s="18">
        <f>VLOOKUP(C284,'Infected rate by state'!B:E,4,0)</f>
        <v>4.6065868365726429E-3</v>
      </c>
      <c r="E284" s="3">
        <v>4185</v>
      </c>
      <c r="F284" s="2">
        <v>486</v>
      </c>
      <c r="G284" s="3">
        <v>1783</v>
      </c>
      <c r="H284" s="4">
        <f t="shared" si="59"/>
        <v>2984</v>
      </c>
      <c r="I284" s="2">
        <v>159</v>
      </c>
      <c r="J284" s="4">
        <f t="shared" si="60"/>
        <v>322.5</v>
      </c>
      <c r="K284" s="3">
        <v>1070712</v>
      </c>
      <c r="L284" s="3">
        <f t="shared" si="56"/>
        <v>857270</v>
      </c>
      <c r="M284" s="3">
        <v>213442</v>
      </c>
      <c r="N284" s="3">
        <f t="shared" si="61"/>
        <v>9864.6556099207355</v>
      </c>
      <c r="O284" s="3">
        <f t="shared" si="57"/>
        <v>2061.0999963235699</v>
      </c>
      <c r="P284" s="3">
        <f t="shared" si="58"/>
        <v>444.80223502110925</v>
      </c>
      <c r="Q284" s="3">
        <v>2</v>
      </c>
      <c r="R284" s="3">
        <v>3</v>
      </c>
      <c r="S284" s="19">
        <f t="shared" si="62"/>
        <v>274.81333284314263</v>
      </c>
      <c r="T284" s="20">
        <f t="shared" si="63"/>
        <v>0.15412974360243559</v>
      </c>
      <c r="U284" s="20">
        <f t="shared" si="64"/>
        <v>9.2095620925986138E-2</v>
      </c>
      <c r="V284" s="21">
        <f t="shared" si="65"/>
        <v>6.5666268301826203E-2</v>
      </c>
      <c r="W284" s="26">
        <f t="shared" si="66"/>
        <v>59.306964669481232</v>
      </c>
      <c r="X284" s="27">
        <f t="shared" si="67"/>
        <v>0.37299977779547944</v>
      </c>
      <c r="Y284" s="27">
        <f t="shared" si="68"/>
        <v>0.18389756486660847</v>
      </c>
      <c r="Z284" s="27">
        <f t="shared" si="69"/>
        <v>0.12203079150099019</v>
      </c>
    </row>
    <row r="285" spans="1:26" customFormat="1" ht="12.5" x14ac:dyDescent="0.25">
      <c r="A285" s="2" t="s">
        <v>284</v>
      </c>
      <c r="B285" t="s">
        <v>355</v>
      </c>
      <c r="C285" t="s">
        <v>354</v>
      </c>
      <c r="D285" s="18">
        <f>VLOOKUP(C285,'Infected rate by state'!B:E,4,0)</f>
        <v>1.1948400031748969E-2</v>
      </c>
      <c r="E285" s="3">
        <v>1634</v>
      </c>
      <c r="F285" s="2">
        <v>104</v>
      </c>
      <c r="G285" s="2">
        <v>818</v>
      </c>
      <c r="H285" s="4">
        <f t="shared" si="59"/>
        <v>1226</v>
      </c>
      <c r="I285" s="2">
        <v>61</v>
      </c>
      <c r="J285" s="4">
        <f t="shared" si="60"/>
        <v>82.5</v>
      </c>
      <c r="K285" s="3">
        <v>308796</v>
      </c>
      <c r="L285" s="3">
        <f t="shared" si="56"/>
        <v>247611</v>
      </c>
      <c r="M285" s="3">
        <v>61185</v>
      </c>
      <c r="N285" s="3">
        <f t="shared" si="61"/>
        <v>7379.2362724079094</v>
      </c>
      <c r="O285" s="3">
        <f t="shared" si="57"/>
        <v>1540.9568343865894</v>
      </c>
      <c r="P285" s="3">
        <f t="shared" si="58"/>
        <v>332.33229903994453</v>
      </c>
      <c r="Q285" s="3">
        <v>2</v>
      </c>
      <c r="R285" s="3">
        <v>3</v>
      </c>
      <c r="S285" s="19">
        <f t="shared" si="62"/>
        <v>205.46091125154527</v>
      </c>
      <c r="T285" s="20">
        <f t="shared" si="63"/>
        <v>0.25117470813147341</v>
      </c>
      <c r="U285" s="20">
        <f t="shared" si="64"/>
        <v>0.16758638764400102</v>
      </c>
      <c r="V285" s="21">
        <f t="shared" si="65"/>
        <v>0.12574107175737165</v>
      </c>
      <c r="W285" s="26">
        <f t="shared" si="66"/>
        <v>44.310973205325936</v>
      </c>
      <c r="X285" s="27">
        <f t="shared" si="67"/>
        <v>0.72640939680862193</v>
      </c>
      <c r="Y285" s="27">
        <f t="shared" si="68"/>
        <v>0.53710270551910222</v>
      </c>
      <c r="Z285" s="27">
        <f t="shared" si="69"/>
        <v>0.42606705005121093</v>
      </c>
    </row>
    <row r="286" spans="1:26" customFormat="1" ht="12.5" x14ac:dyDescent="0.25">
      <c r="A286" s="2" t="s">
        <v>285</v>
      </c>
      <c r="B286" t="s">
        <v>307</v>
      </c>
      <c r="C286" t="s">
        <v>306</v>
      </c>
      <c r="D286" s="18">
        <f>VLOOKUP(C286,'Infected rate by state'!B:E,4,0)</f>
        <v>1.0017032509739916E-2</v>
      </c>
      <c r="E286" s="3">
        <v>1066</v>
      </c>
      <c r="F286" s="2">
        <v>143</v>
      </c>
      <c r="G286" s="2">
        <v>297</v>
      </c>
      <c r="H286" s="4">
        <f t="shared" si="59"/>
        <v>681.5</v>
      </c>
      <c r="I286" s="2">
        <v>37</v>
      </c>
      <c r="J286" s="4">
        <f t="shared" si="60"/>
        <v>90</v>
      </c>
      <c r="K286" s="3">
        <v>215194</v>
      </c>
      <c r="L286" s="3">
        <f t="shared" si="56"/>
        <v>177274</v>
      </c>
      <c r="M286" s="3">
        <v>37920</v>
      </c>
      <c r="N286" s="3">
        <f t="shared" si="61"/>
        <v>4311.2105878019429</v>
      </c>
      <c r="O286" s="3">
        <f t="shared" si="57"/>
        <v>891.30072750854333</v>
      </c>
      <c r="P286" s="3">
        <f t="shared" si="58"/>
        <v>189.89679994344436</v>
      </c>
      <c r="Q286" s="3">
        <v>2</v>
      </c>
      <c r="R286" s="3">
        <v>3</v>
      </c>
      <c r="S286" s="19">
        <f t="shared" si="62"/>
        <v>118.84009700113911</v>
      </c>
      <c r="T286" s="20">
        <f t="shared" si="63"/>
        <v>0.40013500673784214</v>
      </c>
      <c r="U286" s="20">
        <f t="shared" si="64"/>
        <v>0.17438018635530317</v>
      </c>
      <c r="V286" s="21">
        <f t="shared" si="65"/>
        <v>0.11148226735566522</v>
      </c>
      <c r="W286" s="26">
        <f t="shared" si="66"/>
        <v>25.319573325792582</v>
      </c>
      <c r="X286" s="27">
        <f t="shared" si="67"/>
        <v>0.68431279258898869</v>
      </c>
      <c r="Y286" s="27">
        <f t="shared" si="68"/>
        <v>0.28132859250880649</v>
      </c>
      <c r="Z286" s="27">
        <f t="shared" si="69"/>
        <v>0.17705995332722085</v>
      </c>
    </row>
    <row r="287" spans="1:26" customFormat="1" ht="12.5" x14ac:dyDescent="0.25">
      <c r="A287" s="2" t="s">
        <v>286</v>
      </c>
      <c r="B287" t="s">
        <v>393</v>
      </c>
      <c r="C287" t="s">
        <v>392</v>
      </c>
      <c r="D287" s="18">
        <f>VLOOKUP(C287,'Infected rate by state'!B:E,4,0)</f>
        <v>7.5097590818065515E-3</v>
      </c>
      <c r="E287" s="3">
        <v>1338</v>
      </c>
      <c r="F287" s="2">
        <v>224</v>
      </c>
      <c r="G287" s="2">
        <v>527</v>
      </c>
      <c r="H287" s="4">
        <f t="shared" si="59"/>
        <v>932.5</v>
      </c>
      <c r="I287" s="2">
        <v>127</v>
      </c>
      <c r="J287" s="4">
        <f t="shared" si="60"/>
        <v>175.5</v>
      </c>
      <c r="K287" s="3">
        <v>437181</v>
      </c>
      <c r="L287" s="3">
        <f t="shared" si="56"/>
        <v>338445</v>
      </c>
      <c r="M287" s="3">
        <v>98736</v>
      </c>
      <c r="N287" s="3">
        <f t="shared" si="61"/>
        <v>6566.2479702865403</v>
      </c>
      <c r="O287" s="3">
        <f t="shared" si="57"/>
        <v>1388.4689931676805</v>
      </c>
      <c r="P287" s="3">
        <f t="shared" si="58"/>
        <v>303.92336998499701</v>
      </c>
      <c r="Q287" s="3">
        <v>2</v>
      </c>
      <c r="R287" s="3">
        <v>3</v>
      </c>
      <c r="S287" s="19">
        <f t="shared" si="62"/>
        <v>185.12919908902407</v>
      </c>
      <c r="T287" s="20">
        <f t="shared" si="63"/>
        <v>0.35128880282547265</v>
      </c>
      <c r="U287" s="20">
        <f t="shared" si="64"/>
        <v>0.19852997221343063</v>
      </c>
      <c r="V287" s="21">
        <f t="shared" si="65"/>
        <v>0.13836263011137823</v>
      </c>
      <c r="W287" s="26">
        <f t="shared" si="66"/>
        <v>40.523115997999604</v>
      </c>
      <c r="X287" s="27">
        <f t="shared" si="67"/>
        <v>0.31907965352755591</v>
      </c>
      <c r="Y287" s="27">
        <f t="shared" si="68"/>
        <v>0.23090094585754761</v>
      </c>
      <c r="Z287" s="27">
        <f t="shared" si="69"/>
        <v>0.18090676784821252</v>
      </c>
    </row>
    <row r="288" spans="1:26" customFormat="1" ht="12.5" x14ac:dyDescent="0.25">
      <c r="A288" s="2" t="s">
        <v>287</v>
      </c>
      <c r="B288" t="s">
        <v>333</v>
      </c>
      <c r="C288" t="s">
        <v>332</v>
      </c>
      <c r="D288" s="18">
        <f>VLOOKUP(C288,'Infected rate by state'!B:E,4,0)</f>
        <v>1.4486816526494731E-2</v>
      </c>
      <c r="E288" s="3">
        <v>1047</v>
      </c>
      <c r="F288" s="2">
        <v>99</v>
      </c>
      <c r="G288" s="2">
        <v>480</v>
      </c>
      <c r="H288" s="4">
        <f t="shared" si="59"/>
        <v>763.5</v>
      </c>
      <c r="I288" s="2">
        <v>54</v>
      </c>
      <c r="J288" s="4">
        <f t="shared" si="60"/>
        <v>76.5</v>
      </c>
      <c r="K288" s="3">
        <v>361763</v>
      </c>
      <c r="L288" s="3">
        <f t="shared" si="56"/>
        <v>292732</v>
      </c>
      <c r="M288" s="3">
        <v>69031</v>
      </c>
      <c r="N288" s="3">
        <f t="shared" si="61"/>
        <v>10481.588414148628</v>
      </c>
      <c r="O288" s="3">
        <f t="shared" si="57"/>
        <v>2181.5092906999262</v>
      </c>
      <c r="P288" s="3">
        <f t="shared" si="58"/>
        <v>468.58889848473473</v>
      </c>
      <c r="Q288" s="3">
        <v>2</v>
      </c>
      <c r="R288" s="3">
        <v>3</v>
      </c>
      <c r="S288" s="19">
        <f t="shared" si="62"/>
        <v>290.86790542665682</v>
      </c>
      <c r="T288" s="20">
        <f t="shared" si="63"/>
        <v>0.60597480297220174</v>
      </c>
      <c r="U288" s="20">
        <f t="shared" si="64"/>
        <v>0.38096647731061795</v>
      </c>
      <c r="V288" s="21">
        <f t="shared" si="65"/>
        <v>0.27781079792421853</v>
      </c>
      <c r="W288" s="26">
        <f t="shared" si="66"/>
        <v>62.47851979796463</v>
      </c>
      <c r="X288" s="27">
        <f t="shared" si="67"/>
        <v>1.1570096258882339</v>
      </c>
      <c r="Y288" s="27">
        <f t="shared" si="68"/>
        <v>0.81671267709757689</v>
      </c>
      <c r="Z288" s="27">
        <f t="shared" si="69"/>
        <v>0.63109615957540033</v>
      </c>
    </row>
    <row r="289" spans="1:26" customFormat="1" ht="12.5" x14ac:dyDescent="0.25">
      <c r="A289" s="2" t="s">
        <v>288</v>
      </c>
      <c r="B289" t="s">
        <v>315</v>
      </c>
      <c r="C289" t="s">
        <v>314</v>
      </c>
      <c r="D289" s="18">
        <f>VLOOKUP(C289,'Infected rate by state'!B:E,4,0)</f>
        <v>7.5362096948057532E-3</v>
      </c>
      <c r="E289" s="3">
        <v>1087</v>
      </c>
      <c r="F289" s="2">
        <v>163</v>
      </c>
      <c r="G289" s="2">
        <v>278</v>
      </c>
      <c r="H289" s="4">
        <f t="shared" si="59"/>
        <v>682.5</v>
      </c>
      <c r="I289" s="2">
        <v>94</v>
      </c>
      <c r="J289" s="4">
        <f t="shared" si="60"/>
        <v>128.5</v>
      </c>
      <c r="K289" s="3">
        <v>669683</v>
      </c>
      <c r="L289" s="3">
        <f t="shared" si="56"/>
        <v>545104</v>
      </c>
      <c r="M289" s="3">
        <v>124579</v>
      </c>
      <c r="N289" s="3">
        <f t="shared" si="61"/>
        <v>10093.743034093202</v>
      </c>
      <c r="O289" s="3">
        <f t="shared" si="57"/>
        <v>2096.1933353158574</v>
      </c>
      <c r="P289" s="3">
        <f t="shared" si="58"/>
        <v>449.06870630550696</v>
      </c>
      <c r="Q289" s="3">
        <v>2</v>
      </c>
      <c r="R289" s="3">
        <v>3</v>
      </c>
      <c r="S289" s="19">
        <f t="shared" si="62"/>
        <v>279.49244470878097</v>
      </c>
      <c r="T289" s="20">
        <f t="shared" si="63"/>
        <v>1.0053685061466942</v>
      </c>
      <c r="U289" s="20">
        <f t="shared" si="64"/>
        <v>0.40951273950004535</v>
      </c>
      <c r="V289" s="21">
        <f t="shared" si="65"/>
        <v>0.25712276422150965</v>
      </c>
      <c r="W289" s="26">
        <f t="shared" si="66"/>
        <v>59.875827507400928</v>
      </c>
      <c r="X289" s="27">
        <f t="shared" si="67"/>
        <v>0.6369768883766056</v>
      </c>
      <c r="Y289" s="27">
        <f t="shared" si="68"/>
        <v>0.46595974713930682</v>
      </c>
      <c r="Z289" s="27">
        <f t="shared" si="69"/>
        <v>0.36733636507607931</v>
      </c>
    </row>
    <row r="290" spans="1:26" customFormat="1" ht="12.5" x14ac:dyDescent="0.25">
      <c r="A290" s="2" t="s">
        <v>289</v>
      </c>
      <c r="B290" t="s">
        <v>393</v>
      </c>
      <c r="C290" t="s">
        <v>392</v>
      </c>
      <c r="D290" s="18">
        <f>VLOOKUP(C290,'Infected rate by state'!B:E,4,0)</f>
        <v>7.5097590818065515E-3</v>
      </c>
      <c r="E290" s="2">
        <v>574</v>
      </c>
      <c r="F290" s="2">
        <v>46</v>
      </c>
      <c r="G290" s="2">
        <v>352</v>
      </c>
      <c r="H290" s="4">
        <f t="shared" si="59"/>
        <v>463</v>
      </c>
      <c r="I290" s="2">
        <v>18</v>
      </c>
      <c r="J290" s="4">
        <f t="shared" si="60"/>
        <v>32</v>
      </c>
      <c r="K290" s="3">
        <v>115052</v>
      </c>
      <c r="L290" s="3">
        <f t="shared" si="56"/>
        <v>89516</v>
      </c>
      <c r="M290" s="3">
        <v>25536</v>
      </c>
      <c r="N290" s="3">
        <f t="shared" si="61"/>
        <v>1728.0256037600147</v>
      </c>
      <c r="O290" s="3">
        <f t="shared" si="57"/>
        <v>364.76101421787507</v>
      </c>
      <c r="P290" s="3">
        <f t="shared" si="58"/>
        <v>79.679306849490217</v>
      </c>
      <c r="Q290" s="3">
        <v>2</v>
      </c>
      <c r="R290" s="3">
        <v>3</v>
      </c>
      <c r="S290" s="19">
        <f t="shared" si="62"/>
        <v>48.634801895716677</v>
      </c>
      <c r="T290" s="20">
        <f t="shared" si="63"/>
        <v>0.13816705084010419</v>
      </c>
      <c r="U290" s="20">
        <f t="shared" si="64"/>
        <v>0.10504276867325417</v>
      </c>
      <c r="V290" s="21">
        <f t="shared" si="65"/>
        <v>8.4729620027380964E-2</v>
      </c>
      <c r="W290" s="26">
        <f t="shared" si="66"/>
        <v>10.623907579932029</v>
      </c>
      <c r="X290" s="27">
        <f t="shared" si="67"/>
        <v>0.59021708777400161</v>
      </c>
      <c r="Y290" s="27">
        <f t="shared" si="68"/>
        <v>0.33199711187287589</v>
      </c>
      <c r="Z290" s="27">
        <f t="shared" si="69"/>
        <v>0.23095451260721803</v>
      </c>
    </row>
    <row r="291" spans="1:26" customFormat="1" ht="12.5" x14ac:dyDescent="0.25">
      <c r="A291" s="2" t="s">
        <v>290</v>
      </c>
      <c r="B291" t="s">
        <v>393</v>
      </c>
      <c r="C291" t="s">
        <v>392</v>
      </c>
      <c r="D291" s="18">
        <f>VLOOKUP(C291,'Infected rate by state'!B:E,4,0)</f>
        <v>7.5097590818065515E-3</v>
      </c>
      <c r="E291" s="2">
        <v>720</v>
      </c>
      <c r="F291" s="2">
        <v>60</v>
      </c>
      <c r="G291" s="2">
        <v>261</v>
      </c>
      <c r="H291" s="4">
        <f t="shared" si="59"/>
        <v>490.5</v>
      </c>
      <c r="I291" s="2">
        <v>24</v>
      </c>
      <c r="J291" s="4">
        <f t="shared" si="60"/>
        <v>42</v>
      </c>
      <c r="K291" s="3">
        <v>264389</v>
      </c>
      <c r="L291" s="3">
        <f t="shared" si="56"/>
        <v>210171</v>
      </c>
      <c r="M291" s="3">
        <v>54218</v>
      </c>
      <c r="N291" s="3">
        <f t="shared" si="61"/>
        <v>3970.9953877595049</v>
      </c>
      <c r="O291" s="3">
        <f t="shared" si="57"/>
        <v>831.85030607480951</v>
      </c>
      <c r="P291" s="3">
        <f t="shared" si="58"/>
        <v>180.07913693246249</v>
      </c>
      <c r="Q291" s="3">
        <v>2</v>
      </c>
      <c r="R291" s="3">
        <v>3</v>
      </c>
      <c r="S291" s="19">
        <f t="shared" si="62"/>
        <v>110.91337414330793</v>
      </c>
      <c r="T291" s="20">
        <f t="shared" si="63"/>
        <v>0.42495545648776983</v>
      </c>
      <c r="U291" s="20">
        <f t="shared" si="64"/>
        <v>0.22612308693844635</v>
      </c>
      <c r="V291" s="21">
        <f t="shared" si="65"/>
        <v>0.15404635297681657</v>
      </c>
      <c r="W291" s="26">
        <f t="shared" si="66"/>
        <v>24.010551590995</v>
      </c>
      <c r="X291" s="27">
        <f t="shared" si="67"/>
        <v>1.0004396496247916</v>
      </c>
      <c r="Y291" s="27">
        <f t="shared" si="68"/>
        <v>0.57167979978559524</v>
      </c>
      <c r="Z291" s="27">
        <f t="shared" si="69"/>
        <v>0.40017585984991666</v>
      </c>
    </row>
    <row r="292" spans="1:26" customFormat="1" ht="12.5" x14ac:dyDescent="0.25">
      <c r="A292" s="2" t="s">
        <v>291</v>
      </c>
      <c r="B292" t="s">
        <v>323</v>
      </c>
      <c r="C292" t="s">
        <v>322</v>
      </c>
      <c r="D292" s="18">
        <f>VLOOKUP(C292,'Infected rate by state'!B:E,4,0)</f>
        <v>1.7961218239150135E-2</v>
      </c>
      <c r="E292" s="3">
        <v>5055</v>
      </c>
      <c r="F292" s="2">
        <v>601</v>
      </c>
      <c r="G292" s="3">
        <v>1595</v>
      </c>
      <c r="H292" s="4">
        <f t="shared" si="59"/>
        <v>3325</v>
      </c>
      <c r="I292" s="2">
        <v>218</v>
      </c>
      <c r="J292" s="4">
        <f t="shared" si="60"/>
        <v>409.5</v>
      </c>
      <c r="K292" s="3">
        <v>2179021</v>
      </c>
      <c r="L292" s="3">
        <f t="shared" si="56"/>
        <v>1800143</v>
      </c>
      <c r="M292" s="3">
        <v>378878</v>
      </c>
      <c r="N292" s="3">
        <f t="shared" si="61"/>
        <v>78275.743457382327</v>
      </c>
      <c r="O292" s="3">
        <f t="shared" si="57"/>
        <v>16165.362241265058</v>
      </c>
      <c r="P292" s="3">
        <f t="shared" si="58"/>
        <v>3439.5753008614493</v>
      </c>
      <c r="Q292" s="3">
        <v>2</v>
      </c>
      <c r="R292" s="3">
        <v>3</v>
      </c>
      <c r="S292" s="19">
        <f t="shared" si="62"/>
        <v>2155.3816321686745</v>
      </c>
      <c r="T292" s="20">
        <f t="shared" si="63"/>
        <v>1.3513364465007365</v>
      </c>
      <c r="U292" s="20">
        <f t="shared" si="64"/>
        <v>0.64823507734396224</v>
      </c>
      <c r="V292" s="21">
        <f t="shared" si="65"/>
        <v>0.42638607955859043</v>
      </c>
      <c r="W292" s="26">
        <f t="shared" si="66"/>
        <v>458.61004011485988</v>
      </c>
      <c r="X292" s="27">
        <f t="shared" si="67"/>
        <v>2.1037157803433941</v>
      </c>
      <c r="Y292" s="27">
        <f t="shared" si="68"/>
        <v>1.1199268378873257</v>
      </c>
      <c r="Z292" s="27">
        <f t="shared" si="69"/>
        <v>0.76307826974186332</v>
      </c>
    </row>
    <row r="293" spans="1:26" customFormat="1" ht="12.5" x14ac:dyDescent="0.25">
      <c r="A293" s="2" t="s">
        <v>292</v>
      </c>
      <c r="B293" t="s">
        <v>337</v>
      </c>
      <c r="C293" t="s">
        <v>336</v>
      </c>
      <c r="D293" s="18">
        <f>VLOOKUP(C293,'Infected rate by state'!B:E,4,0)</f>
        <v>1.1933809905095205E-2</v>
      </c>
      <c r="E293" s="2">
        <v>668</v>
      </c>
      <c r="F293" s="2">
        <v>36</v>
      </c>
      <c r="G293" s="2">
        <v>340</v>
      </c>
      <c r="H293" s="4">
        <f t="shared" si="59"/>
        <v>504</v>
      </c>
      <c r="I293" s="2">
        <v>19</v>
      </c>
      <c r="J293" s="4">
        <f t="shared" si="60"/>
        <v>27.5</v>
      </c>
      <c r="K293" s="3">
        <v>167837</v>
      </c>
      <c r="L293" s="3">
        <f t="shared" si="56"/>
        <v>131534</v>
      </c>
      <c r="M293" s="3">
        <v>36303</v>
      </c>
      <c r="N293" s="3">
        <f t="shared" si="61"/>
        <v>4005.8697060829281</v>
      </c>
      <c r="O293" s="3">
        <f t="shared" si="57"/>
        <v>843.42953334284391</v>
      </c>
      <c r="P293" s="3">
        <f t="shared" si="58"/>
        <v>183.68952209841106</v>
      </c>
      <c r="Q293" s="3">
        <v>2</v>
      </c>
      <c r="R293" s="3">
        <v>3</v>
      </c>
      <c r="S293" s="19">
        <f t="shared" si="62"/>
        <v>112.45727111237919</v>
      </c>
      <c r="T293" s="20">
        <f t="shared" si="63"/>
        <v>0.33075667974229173</v>
      </c>
      <c r="U293" s="20">
        <f t="shared" si="64"/>
        <v>0.22312950617535554</v>
      </c>
      <c r="V293" s="21">
        <f t="shared" si="65"/>
        <v>0.16834920825206465</v>
      </c>
      <c r="W293" s="26">
        <f t="shared" si="66"/>
        <v>24.491936279788142</v>
      </c>
      <c r="X293" s="27">
        <f t="shared" si="67"/>
        <v>1.2890492778835865</v>
      </c>
      <c r="Y293" s="27">
        <f t="shared" si="68"/>
        <v>0.89061586471956877</v>
      </c>
      <c r="Z293" s="27">
        <f t="shared" si="69"/>
        <v>0.68033156332744837</v>
      </c>
    </row>
    <row r="294" spans="1:26" customFormat="1" ht="12.5" x14ac:dyDescent="0.25">
      <c r="A294" s="2" t="s">
        <v>293</v>
      </c>
      <c r="B294" t="s">
        <v>404</v>
      </c>
      <c r="C294" t="s">
        <v>403</v>
      </c>
      <c r="D294" s="18">
        <f>VLOOKUP(C294,'Infected rate by state'!B:E,4,0)</f>
        <v>6.3160817769393265E-3</v>
      </c>
      <c r="E294" s="2">
        <v>403</v>
      </c>
      <c r="F294" s="2">
        <v>72</v>
      </c>
      <c r="G294" s="2">
        <v>152</v>
      </c>
      <c r="H294" s="4">
        <f t="shared" si="59"/>
        <v>277.5</v>
      </c>
      <c r="I294" s="2">
        <v>45</v>
      </c>
      <c r="J294" s="4">
        <f t="shared" si="60"/>
        <v>58.5</v>
      </c>
      <c r="K294" s="3">
        <v>150679</v>
      </c>
      <c r="L294" s="3">
        <f t="shared" si="56"/>
        <v>114392</v>
      </c>
      <c r="M294" s="3">
        <v>36287</v>
      </c>
      <c r="N294" s="3">
        <f t="shared" si="61"/>
        <v>1903.4017721348816</v>
      </c>
      <c r="O294" s="3">
        <f t="shared" si="57"/>
        <v>405.192751999189</v>
      </c>
      <c r="P294" s="3">
        <f t="shared" si="58"/>
        <v>89.385891655538956</v>
      </c>
      <c r="Q294" s="3">
        <v>2</v>
      </c>
      <c r="R294" s="3">
        <v>3</v>
      </c>
      <c r="S294" s="19">
        <f t="shared" si="62"/>
        <v>54.02570026655853</v>
      </c>
      <c r="T294" s="20">
        <f t="shared" si="63"/>
        <v>0.35543223859577983</v>
      </c>
      <c r="U294" s="20">
        <f t="shared" si="64"/>
        <v>0.19468720816777849</v>
      </c>
      <c r="V294" s="21">
        <f t="shared" si="65"/>
        <v>0.13405880959443803</v>
      </c>
      <c r="W294" s="26">
        <f t="shared" si="66"/>
        <v>11.918118887405194</v>
      </c>
      <c r="X294" s="27">
        <f t="shared" si="67"/>
        <v>0.26484708638678212</v>
      </c>
      <c r="Y294" s="27">
        <f t="shared" si="68"/>
        <v>0.20372852798983238</v>
      </c>
      <c r="Z294" s="27">
        <f t="shared" si="69"/>
        <v>0.16552942899173881</v>
      </c>
    </row>
    <row r="295" spans="1:26" customFormat="1" ht="12.5" x14ac:dyDescent="0.25">
      <c r="A295" s="2" t="s">
        <v>294</v>
      </c>
      <c r="B295" t="s">
        <v>371</v>
      </c>
      <c r="C295" t="s">
        <v>370</v>
      </c>
      <c r="D295" s="18">
        <f>VLOOKUP(C295,'Infected rate by state'!B:E,4,0)</f>
        <v>2.5429318796877907E-2</v>
      </c>
      <c r="E295" s="3">
        <v>2973</v>
      </c>
      <c r="F295" s="2">
        <v>243</v>
      </c>
      <c r="G295" s="2">
        <v>597</v>
      </c>
      <c r="H295" s="4">
        <f t="shared" si="59"/>
        <v>1785</v>
      </c>
      <c r="I295" s="2">
        <v>137</v>
      </c>
      <c r="J295" s="4">
        <f t="shared" si="60"/>
        <v>190</v>
      </c>
      <c r="K295" s="3">
        <v>896882</v>
      </c>
      <c r="L295" s="3">
        <f t="shared" si="56"/>
        <v>718404</v>
      </c>
      <c r="M295" s="3">
        <v>178478</v>
      </c>
      <c r="N295" s="3">
        <f t="shared" si="61"/>
        <v>45614.196602362899</v>
      </c>
      <c r="O295" s="3">
        <f t="shared" si="57"/>
        <v>9529.0264068924935</v>
      </c>
      <c r="P295" s="3">
        <f t="shared" si="58"/>
        <v>2056.0518685579723</v>
      </c>
      <c r="Q295" s="3">
        <v>2</v>
      </c>
      <c r="R295" s="3">
        <v>3</v>
      </c>
      <c r="S295" s="19">
        <f t="shared" si="62"/>
        <v>1270.5368542523324</v>
      </c>
      <c r="T295" s="20">
        <f t="shared" si="63"/>
        <v>2.128202435933555</v>
      </c>
      <c r="U295" s="20">
        <f t="shared" si="64"/>
        <v>0.71178535252231512</v>
      </c>
      <c r="V295" s="21">
        <f t="shared" si="65"/>
        <v>0.42735851135295405</v>
      </c>
      <c r="W295" s="26">
        <f t="shared" si="66"/>
        <v>274.14024914106295</v>
      </c>
      <c r="X295" s="27">
        <f t="shared" si="67"/>
        <v>2.0010237163581239</v>
      </c>
      <c r="Y295" s="27">
        <f t="shared" si="68"/>
        <v>1.4428434165319102</v>
      </c>
      <c r="Z295" s="27">
        <f t="shared" si="69"/>
        <v>1.1281491734200122</v>
      </c>
    </row>
    <row r="296" spans="1:26" customFormat="1" ht="12.5" x14ac:dyDescent="0.25">
      <c r="A296" s="2" t="s">
        <v>295</v>
      </c>
      <c r="B296" t="s">
        <v>393</v>
      </c>
      <c r="C296" t="s">
        <v>392</v>
      </c>
      <c r="D296" s="18">
        <f>VLOOKUP(C296,'Infected rate by state'!B:E,4,0)</f>
        <v>7.5097590818065515E-3</v>
      </c>
      <c r="E296" s="2">
        <v>516</v>
      </c>
      <c r="F296" s="2">
        <v>24</v>
      </c>
      <c r="G296" s="2">
        <v>298</v>
      </c>
      <c r="H296" s="4">
        <f t="shared" si="59"/>
        <v>407</v>
      </c>
      <c r="I296" s="2">
        <v>8</v>
      </c>
      <c r="J296" s="4">
        <f t="shared" si="60"/>
        <v>16</v>
      </c>
      <c r="K296" s="3">
        <v>154615</v>
      </c>
      <c r="L296" s="3">
        <f t="shared" si="56"/>
        <v>122829</v>
      </c>
      <c r="M296" s="3">
        <v>31786</v>
      </c>
      <c r="N296" s="3">
        <f t="shared" si="61"/>
        <v>2322.2428008670399</v>
      </c>
      <c r="O296" s="3">
        <f t="shared" si="57"/>
        <v>486.58012057785515</v>
      </c>
      <c r="P296" s="3">
        <f t="shared" si="58"/>
        <v>105.36417434742228</v>
      </c>
      <c r="Q296" s="3">
        <v>2</v>
      </c>
      <c r="R296" s="3">
        <v>3</v>
      </c>
      <c r="S296" s="19">
        <f t="shared" si="62"/>
        <v>64.877349410380688</v>
      </c>
      <c r="T296" s="20">
        <f t="shared" si="63"/>
        <v>0.21770922620933117</v>
      </c>
      <c r="U296" s="20">
        <f t="shared" si="64"/>
        <v>0.15940380690511224</v>
      </c>
      <c r="V296" s="21">
        <f t="shared" si="65"/>
        <v>0.12573129730693933</v>
      </c>
      <c r="W296" s="26">
        <f t="shared" si="66"/>
        <v>14.048556579656303</v>
      </c>
      <c r="X296" s="27">
        <f t="shared" si="67"/>
        <v>1.7560695724570379</v>
      </c>
      <c r="Y296" s="27">
        <f t="shared" si="68"/>
        <v>0.87803478622851894</v>
      </c>
      <c r="Z296" s="27">
        <f t="shared" si="69"/>
        <v>0.58535652415234596</v>
      </c>
    </row>
    <row r="297" spans="1:26" customFormat="1" ht="12.5" x14ac:dyDescent="0.25">
      <c r="A297" s="2" t="s">
        <v>296</v>
      </c>
      <c r="B297" t="s">
        <v>339</v>
      </c>
      <c r="C297" t="s">
        <v>338</v>
      </c>
      <c r="D297" s="18">
        <f>VLOOKUP(C297,'Infected rate by state'!B:E,4,0)</f>
        <v>6.5879438360785369E-3</v>
      </c>
      <c r="E297" s="3">
        <v>4590</v>
      </c>
      <c r="F297" s="2">
        <v>442</v>
      </c>
      <c r="G297" s="3">
        <v>2225</v>
      </c>
      <c r="H297" s="4">
        <f t="shared" si="59"/>
        <v>3407.5</v>
      </c>
      <c r="I297" s="2">
        <v>202</v>
      </c>
      <c r="J297" s="4">
        <f t="shared" si="60"/>
        <v>322</v>
      </c>
      <c r="K297" s="3">
        <v>951715</v>
      </c>
      <c r="L297" s="3">
        <f t="shared" si="56"/>
        <v>753046</v>
      </c>
      <c r="M297" s="3">
        <v>198669</v>
      </c>
      <c r="N297" s="3">
        <f t="shared" si="61"/>
        <v>12539.68993590697</v>
      </c>
      <c r="O297" s="3">
        <f t="shared" si="57"/>
        <v>2631.2169284766028</v>
      </c>
      <c r="P297" s="3">
        <f t="shared" si="58"/>
        <v>570.73838998632539</v>
      </c>
      <c r="Q297" s="3">
        <v>2</v>
      </c>
      <c r="R297" s="3">
        <v>3</v>
      </c>
      <c r="S297" s="19">
        <f t="shared" si="62"/>
        <v>350.82892379688036</v>
      </c>
      <c r="T297" s="20">
        <f t="shared" si="63"/>
        <v>0.15767592080758669</v>
      </c>
      <c r="U297" s="20">
        <f t="shared" si="64"/>
        <v>0.10295786465058851</v>
      </c>
      <c r="V297" s="21">
        <f t="shared" si="65"/>
        <v>7.6433316731346485E-2</v>
      </c>
      <c r="W297" s="26">
        <f t="shared" si="66"/>
        <v>76.098451998176714</v>
      </c>
      <c r="X297" s="27">
        <f t="shared" si="67"/>
        <v>0.37672500989196395</v>
      </c>
      <c r="Y297" s="27">
        <f t="shared" si="68"/>
        <v>0.23633059626762953</v>
      </c>
      <c r="Z297" s="27">
        <f t="shared" si="69"/>
        <v>0.17216844343478893</v>
      </c>
    </row>
    <row r="298" spans="1:26" customFormat="1" ht="12.5" x14ac:dyDescent="0.25">
      <c r="A298" s="2" t="s">
        <v>297</v>
      </c>
      <c r="B298" t="s">
        <v>383</v>
      </c>
      <c r="C298" t="s">
        <v>382</v>
      </c>
      <c r="D298" s="18">
        <f>VLOOKUP(C298,'Infected rate by state'!B:E,4,0)</f>
        <v>8.525765865415048E-3</v>
      </c>
      <c r="E298" s="2">
        <v>651</v>
      </c>
      <c r="F298" s="2">
        <v>102</v>
      </c>
      <c r="G298" s="2">
        <v>263</v>
      </c>
      <c r="H298" s="4">
        <f t="shared" si="59"/>
        <v>457</v>
      </c>
      <c r="I298" s="2">
        <v>24</v>
      </c>
      <c r="J298" s="4">
        <f t="shared" si="60"/>
        <v>63</v>
      </c>
      <c r="K298" s="3">
        <v>198135</v>
      </c>
      <c r="L298" s="3">
        <f t="shared" si="56"/>
        <v>151017</v>
      </c>
      <c r="M298" s="3">
        <v>47118</v>
      </c>
      <c r="N298" s="3">
        <f t="shared" si="61"/>
        <v>3378.5052394880213</v>
      </c>
      <c r="O298" s="3">
        <f t="shared" si="57"/>
        <v>718.24223235158297</v>
      </c>
      <c r="P298" s="3">
        <f t="shared" si="58"/>
        <v>158.19891579692325</v>
      </c>
      <c r="Q298" s="3">
        <v>2</v>
      </c>
      <c r="R298" s="3">
        <v>3</v>
      </c>
      <c r="S298" s="19">
        <f t="shared" si="62"/>
        <v>95.765630980211057</v>
      </c>
      <c r="T298" s="20">
        <f t="shared" si="63"/>
        <v>0.3641278744494717</v>
      </c>
      <c r="U298" s="20">
        <f t="shared" si="64"/>
        <v>0.2095528030201555</v>
      </c>
      <c r="V298" s="21">
        <f t="shared" si="65"/>
        <v>0.14710542393273587</v>
      </c>
      <c r="W298" s="26">
        <f t="shared" si="66"/>
        <v>21.093188772923099</v>
      </c>
      <c r="X298" s="27">
        <f t="shared" si="67"/>
        <v>0.87888286553846251</v>
      </c>
      <c r="Y298" s="27">
        <f t="shared" si="68"/>
        <v>0.33481252020512858</v>
      </c>
      <c r="Z298" s="27">
        <f t="shared" si="69"/>
        <v>0.20679596836199118</v>
      </c>
    </row>
    <row r="299" spans="1:26" customFormat="1" ht="12.5" x14ac:dyDescent="0.25">
      <c r="A299" s="2" t="s">
        <v>298</v>
      </c>
      <c r="B299" t="s">
        <v>321</v>
      </c>
      <c r="C299" t="s">
        <v>320</v>
      </c>
      <c r="D299" s="18">
        <f>VLOOKUP(C299,'Infected rate by state'!B:E,4,0)</f>
        <v>1.5074225170419944E-2</v>
      </c>
      <c r="E299" s="3">
        <v>1845</v>
      </c>
      <c r="F299" s="2">
        <v>237</v>
      </c>
      <c r="G299" s="2">
        <v>601</v>
      </c>
      <c r="H299" s="4">
        <f t="shared" si="59"/>
        <v>1223</v>
      </c>
      <c r="I299" s="2">
        <v>62</v>
      </c>
      <c r="J299" s="4">
        <f t="shared" si="60"/>
        <v>149.5</v>
      </c>
      <c r="K299" s="3">
        <v>637120</v>
      </c>
      <c r="L299" s="3">
        <f t="shared" si="56"/>
        <v>516999</v>
      </c>
      <c r="M299" s="3">
        <v>120121</v>
      </c>
      <c r="N299" s="3">
        <f t="shared" si="61"/>
        <v>19208.180681155911</v>
      </c>
      <c r="O299" s="3">
        <f t="shared" si="57"/>
        <v>3993.5932197418661</v>
      </c>
      <c r="P299" s="3">
        <f t="shared" si="58"/>
        <v>856.74325894270874</v>
      </c>
      <c r="Q299" s="3">
        <v>2</v>
      </c>
      <c r="R299" s="3">
        <v>3</v>
      </c>
      <c r="S299" s="19">
        <f t="shared" si="62"/>
        <v>532.47909596558213</v>
      </c>
      <c r="T299" s="20">
        <f t="shared" si="63"/>
        <v>0.88598851242193366</v>
      </c>
      <c r="U299" s="20">
        <f t="shared" si="64"/>
        <v>0.43538765001274093</v>
      </c>
      <c r="V299" s="21">
        <f t="shared" si="65"/>
        <v>0.28860655607890628</v>
      </c>
      <c r="W299" s="26">
        <f t="shared" si="66"/>
        <v>114.2324345256945</v>
      </c>
      <c r="X299" s="27">
        <f t="shared" si="67"/>
        <v>1.8424586213821694</v>
      </c>
      <c r="Y299" s="27">
        <f t="shared" si="68"/>
        <v>0.76409655201133442</v>
      </c>
      <c r="Z299" s="27">
        <f t="shared" si="69"/>
        <v>0.48199339462318352</v>
      </c>
    </row>
    <row r="300" spans="1:26" customFormat="1" ht="12.5" x14ac:dyDescent="0.25">
      <c r="A300" s="2" t="s">
        <v>298</v>
      </c>
      <c r="B300" t="s">
        <v>373</v>
      </c>
      <c r="C300" t="s">
        <v>372</v>
      </c>
      <c r="D300" s="18">
        <f>VLOOKUP(C300,'Infected rate by state'!B:E,4,0)</f>
        <v>8.0007670443122732E-3</v>
      </c>
      <c r="E300" s="3">
        <v>1005</v>
      </c>
      <c r="F300" s="2">
        <v>90</v>
      </c>
      <c r="G300" s="2">
        <v>251</v>
      </c>
      <c r="H300" s="4">
        <f t="shared" si="59"/>
        <v>628</v>
      </c>
      <c r="I300" s="2">
        <v>17</v>
      </c>
      <c r="J300" s="4">
        <f t="shared" si="60"/>
        <v>53.5</v>
      </c>
      <c r="K300" s="3">
        <v>385088</v>
      </c>
      <c r="L300" s="3">
        <f t="shared" si="56"/>
        <v>293503</v>
      </c>
      <c r="M300" s="3">
        <v>91585</v>
      </c>
      <c r="N300" s="3">
        <f t="shared" si="61"/>
        <v>6161.9987591202489</v>
      </c>
      <c r="O300" s="3">
        <f t="shared" si="57"/>
        <v>1310.0023116859818</v>
      </c>
      <c r="P300" s="3">
        <f t="shared" si="58"/>
        <v>288.54222773199217</v>
      </c>
      <c r="Q300" s="3">
        <v>2</v>
      </c>
      <c r="R300" s="3">
        <v>3</v>
      </c>
      <c r="S300" s="19">
        <f t="shared" si="62"/>
        <v>174.66697489146424</v>
      </c>
      <c r="T300" s="20">
        <f t="shared" si="63"/>
        <v>0.69588436211738736</v>
      </c>
      <c r="U300" s="20">
        <f t="shared" si="64"/>
        <v>0.27813212562335071</v>
      </c>
      <c r="V300" s="21">
        <f t="shared" si="65"/>
        <v>0.17379798496663107</v>
      </c>
      <c r="W300" s="26">
        <f t="shared" si="66"/>
        <v>38.472297030932289</v>
      </c>
      <c r="X300" s="27">
        <f t="shared" si="67"/>
        <v>2.2630762959371933</v>
      </c>
      <c r="Y300" s="27">
        <f t="shared" si="68"/>
        <v>0.71910835571836051</v>
      </c>
      <c r="Z300" s="27">
        <f t="shared" si="69"/>
        <v>0.42746996701035878</v>
      </c>
    </row>
    <row r="301" spans="1:26" customFormat="1" ht="12.5" x14ac:dyDescent="0.25">
      <c r="A301" s="2" t="s">
        <v>299</v>
      </c>
      <c r="B301" t="s">
        <v>399</v>
      </c>
      <c r="C301" t="s">
        <v>398</v>
      </c>
      <c r="D301" s="18">
        <f>VLOOKUP(C301,'Infected rate by state'!B:E,4,0)</f>
        <v>9.4446465970496208E-3</v>
      </c>
      <c r="E301" s="3">
        <v>1051</v>
      </c>
      <c r="F301" s="2">
        <v>84</v>
      </c>
      <c r="G301" s="2">
        <v>357</v>
      </c>
      <c r="H301" s="4">
        <f t="shared" si="59"/>
        <v>704</v>
      </c>
      <c r="I301" s="2">
        <v>22</v>
      </c>
      <c r="J301" s="4">
        <f t="shared" si="60"/>
        <v>53</v>
      </c>
      <c r="K301" s="3">
        <v>350240</v>
      </c>
      <c r="L301" s="3">
        <f t="shared" si="56"/>
        <v>275910</v>
      </c>
      <c r="M301" s="3">
        <v>74330</v>
      </c>
      <c r="N301" s="3">
        <f t="shared" si="61"/>
        <v>6615.7860483013183</v>
      </c>
      <c r="O301" s="3">
        <f t="shared" si="57"/>
        <v>1390.383259673403</v>
      </c>
      <c r="P301" s="3">
        <f t="shared" si="58"/>
        <v>302.15213280027217</v>
      </c>
      <c r="Q301" s="3">
        <v>2</v>
      </c>
      <c r="R301" s="3">
        <v>3</v>
      </c>
      <c r="S301" s="19">
        <f t="shared" si="62"/>
        <v>185.3844346231204</v>
      </c>
      <c r="T301" s="20">
        <f t="shared" si="63"/>
        <v>0.51928413059697587</v>
      </c>
      <c r="U301" s="20">
        <f t="shared" si="64"/>
        <v>0.26333016281693239</v>
      </c>
      <c r="V301" s="21">
        <f t="shared" si="65"/>
        <v>0.17638861524559504</v>
      </c>
      <c r="W301" s="26">
        <f t="shared" si="66"/>
        <v>40.286951040036293</v>
      </c>
      <c r="X301" s="27">
        <f t="shared" si="67"/>
        <v>1.831225047274377</v>
      </c>
      <c r="Y301" s="27">
        <f t="shared" si="68"/>
        <v>0.76013115169879797</v>
      </c>
      <c r="Z301" s="27">
        <f t="shared" si="69"/>
        <v>0.47960656000043206</v>
      </c>
    </row>
    <row r="302" spans="1:26" customFormat="1" ht="12.5" x14ac:dyDescent="0.25">
      <c r="A302" s="2" t="s">
        <v>300</v>
      </c>
      <c r="B302" t="s">
        <v>373</v>
      </c>
      <c r="C302" t="s">
        <v>372</v>
      </c>
      <c r="D302" s="18">
        <f>VLOOKUP(C302,'Infected rate by state'!B:E,4,0)</f>
        <v>8.0007670443122732E-3</v>
      </c>
      <c r="E302" s="3">
        <v>2870</v>
      </c>
      <c r="F302" s="2">
        <v>499</v>
      </c>
      <c r="G302" s="2">
        <v>843</v>
      </c>
      <c r="H302" s="4">
        <f t="shared" si="59"/>
        <v>1856.5</v>
      </c>
      <c r="I302" s="2">
        <v>40</v>
      </c>
      <c r="J302" s="4">
        <f t="shared" si="60"/>
        <v>269.5</v>
      </c>
      <c r="K302" s="3">
        <v>899862</v>
      </c>
      <c r="L302" s="3">
        <f t="shared" si="56"/>
        <v>702568</v>
      </c>
      <c r="M302" s="3">
        <v>197294</v>
      </c>
      <c r="N302" s="3">
        <f t="shared" si="61"/>
        <v>14399.172468057861</v>
      </c>
      <c r="O302" s="3">
        <f t="shared" si="57"/>
        <v>3035.7584022466972</v>
      </c>
      <c r="P302" s="3">
        <f t="shared" si="58"/>
        <v>662.19112675518591</v>
      </c>
      <c r="Q302" s="3">
        <v>2</v>
      </c>
      <c r="R302" s="3">
        <v>3</v>
      </c>
      <c r="S302" s="19">
        <f t="shared" si="62"/>
        <v>404.76778696622631</v>
      </c>
      <c r="T302" s="20">
        <f t="shared" si="63"/>
        <v>0.48015158596230878</v>
      </c>
      <c r="U302" s="20">
        <f t="shared" si="64"/>
        <v>0.21802735629745559</v>
      </c>
      <c r="V302" s="21">
        <f t="shared" si="65"/>
        <v>0.1410340721136677</v>
      </c>
      <c r="W302" s="26">
        <f t="shared" si="66"/>
        <v>88.292150234024788</v>
      </c>
      <c r="X302" s="27">
        <f t="shared" si="67"/>
        <v>2.2073037558506199</v>
      </c>
      <c r="Y302" s="27">
        <f t="shared" si="68"/>
        <v>0.32761465764016617</v>
      </c>
      <c r="Z302" s="27">
        <f t="shared" si="69"/>
        <v>0.17693817682169297</v>
      </c>
    </row>
    <row r="303" spans="1:26" customFormat="1" ht="12.5" x14ac:dyDescent="0.25">
      <c r="A303" s="2" t="s">
        <v>301</v>
      </c>
      <c r="B303" t="s">
        <v>349</v>
      </c>
      <c r="C303" t="s">
        <v>348</v>
      </c>
      <c r="D303" s="18">
        <f>VLOOKUP(C303,'Infected rate by state'!B:E,4,0)</f>
        <v>1.9670510547683942E-2</v>
      </c>
      <c r="E303" s="3">
        <v>1525</v>
      </c>
      <c r="F303" s="2">
        <v>169</v>
      </c>
      <c r="G303" s="2">
        <v>425</v>
      </c>
      <c r="H303" s="4">
        <f t="shared" si="59"/>
        <v>975</v>
      </c>
      <c r="I303" s="2">
        <v>43</v>
      </c>
      <c r="J303" s="4">
        <f t="shared" si="60"/>
        <v>106</v>
      </c>
      <c r="K303" s="3">
        <v>652386</v>
      </c>
      <c r="L303" s="3">
        <f t="shared" si="56"/>
        <v>530263</v>
      </c>
      <c r="M303" s="3">
        <v>122123</v>
      </c>
      <c r="N303" s="3">
        <f t="shared" si="61"/>
        <v>25665.531388322674</v>
      </c>
      <c r="O303" s="3">
        <f t="shared" si="57"/>
        <v>5332.8730981081208</v>
      </c>
      <c r="P303" s="3">
        <f t="shared" si="58"/>
        <v>1143.206085835704</v>
      </c>
      <c r="Q303" s="3">
        <v>2</v>
      </c>
      <c r="R303" s="3">
        <v>3</v>
      </c>
      <c r="S303" s="19">
        <f t="shared" si="62"/>
        <v>711.04974641441606</v>
      </c>
      <c r="T303" s="20">
        <f t="shared" si="63"/>
        <v>1.6730582268574496</v>
      </c>
      <c r="U303" s="20">
        <f t="shared" si="64"/>
        <v>0.72928179119427283</v>
      </c>
      <c r="V303" s="21">
        <f t="shared" si="65"/>
        <v>0.46626212879633838</v>
      </c>
      <c r="W303" s="26">
        <f t="shared" si="66"/>
        <v>152.42747811142721</v>
      </c>
      <c r="X303" s="27">
        <f t="shared" si="67"/>
        <v>3.5448250723587722</v>
      </c>
      <c r="Y303" s="27">
        <f t="shared" si="68"/>
        <v>1.4379950765228982</v>
      </c>
      <c r="Z303" s="27">
        <f t="shared" si="69"/>
        <v>0.90193774030430296</v>
      </c>
    </row>
    <row r="304" spans="1:26" customFormat="1" ht="12.5" x14ac:dyDescent="0.25">
      <c r="A304" s="2" t="s">
        <v>302</v>
      </c>
      <c r="B304" t="s">
        <v>400</v>
      </c>
      <c r="C304" t="s">
        <v>291</v>
      </c>
      <c r="D304" s="18">
        <f>VLOOKUP(C304,'Infected rate by state'!B:E,4,0)</f>
        <v>5.5896269710740548E-3</v>
      </c>
      <c r="E304" s="2">
        <v>369</v>
      </c>
      <c r="F304" s="2">
        <v>58</v>
      </c>
      <c r="G304" s="2">
        <v>200</v>
      </c>
      <c r="H304" s="4">
        <f t="shared" si="59"/>
        <v>284.5</v>
      </c>
      <c r="I304" s="2">
        <v>33</v>
      </c>
      <c r="J304" s="4">
        <f t="shared" si="60"/>
        <v>45.5</v>
      </c>
      <c r="K304" s="3">
        <v>220972</v>
      </c>
      <c r="L304" s="3">
        <f t="shared" si="56"/>
        <v>180265</v>
      </c>
      <c r="M304" s="3">
        <v>40707</v>
      </c>
      <c r="N304" s="3">
        <f t="shared" si="61"/>
        <v>2470.3021021043519</v>
      </c>
      <c r="O304" s="3">
        <f t="shared" si="57"/>
        <v>512.58941897101408</v>
      </c>
      <c r="P304" s="3">
        <f t="shared" si="58"/>
        <v>109.70173833502545</v>
      </c>
      <c r="Q304" s="3">
        <v>2</v>
      </c>
      <c r="R304" s="3">
        <v>3</v>
      </c>
      <c r="S304" s="19">
        <f t="shared" si="62"/>
        <v>68.345255862801878</v>
      </c>
      <c r="T304" s="20">
        <f t="shared" si="63"/>
        <v>0.3417262793140094</v>
      </c>
      <c r="U304" s="20">
        <f t="shared" si="64"/>
        <v>0.2402293703437676</v>
      </c>
      <c r="V304" s="21">
        <f t="shared" si="65"/>
        <v>0.18521749556314873</v>
      </c>
      <c r="W304" s="26">
        <f t="shared" si="66"/>
        <v>14.62689844467006</v>
      </c>
      <c r="X304" s="27">
        <f t="shared" si="67"/>
        <v>0.44323934680818361</v>
      </c>
      <c r="Y304" s="27">
        <f t="shared" si="68"/>
        <v>0.32147029548725403</v>
      </c>
      <c r="Z304" s="27">
        <f t="shared" si="69"/>
        <v>0.25218790421844928</v>
      </c>
    </row>
    <row r="305" spans="1:26" customFormat="1" ht="12.5" x14ac:dyDescent="0.25">
      <c r="A305" s="2" t="s">
        <v>303</v>
      </c>
      <c r="B305" t="s">
        <v>383</v>
      </c>
      <c r="C305" t="s">
        <v>382</v>
      </c>
      <c r="D305" s="18">
        <f>VLOOKUP(C305,'Infected rate by state'!B:E,4,0)</f>
        <v>8.525765865415048E-3</v>
      </c>
      <c r="E305" s="2">
        <v>868</v>
      </c>
      <c r="F305" s="2">
        <v>79</v>
      </c>
      <c r="G305" s="2">
        <v>267</v>
      </c>
      <c r="H305" s="4">
        <f t="shared" si="59"/>
        <v>567.5</v>
      </c>
      <c r="I305" s="2">
        <v>8</v>
      </c>
      <c r="J305" s="4">
        <f t="shared" si="60"/>
        <v>43.5</v>
      </c>
      <c r="K305" s="3">
        <v>343334</v>
      </c>
      <c r="L305" s="3">
        <f t="shared" si="56"/>
        <v>269561</v>
      </c>
      <c r="M305" s="3">
        <v>73773</v>
      </c>
      <c r="N305" s="3">
        <f t="shared" si="61"/>
        <v>5854.3705952728205</v>
      </c>
      <c r="O305" s="3">
        <f t="shared" si="57"/>
        <v>1231.8349648877961</v>
      </c>
      <c r="P305" s="3">
        <f t="shared" si="58"/>
        <v>268.07599202142046</v>
      </c>
      <c r="Q305" s="3">
        <v>2</v>
      </c>
      <c r="R305" s="3">
        <v>3</v>
      </c>
      <c r="S305" s="19">
        <f t="shared" si="62"/>
        <v>164.24466198503947</v>
      </c>
      <c r="T305" s="20">
        <f t="shared" si="63"/>
        <v>0.6151485467604475</v>
      </c>
      <c r="U305" s="20">
        <f t="shared" si="64"/>
        <v>0.28941790658156735</v>
      </c>
      <c r="V305" s="21">
        <f t="shared" si="65"/>
        <v>0.18922196081225745</v>
      </c>
      <c r="W305" s="26">
        <f t="shared" si="66"/>
        <v>35.743465602856062</v>
      </c>
      <c r="X305" s="27">
        <f t="shared" si="67"/>
        <v>4.4679332003570078</v>
      </c>
      <c r="Y305" s="27">
        <f t="shared" si="68"/>
        <v>0.82168886443347267</v>
      </c>
      <c r="Z305" s="27">
        <f t="shared" si="69"/>
        <v>0.45244893168172229</v>
      </c>
    </row>
    <row r="306" spans="1:26" customFormat="1" ht="12.5" x14ac:dyDescent="0.25">
      <c r="A306" s="2" t="s">
        <v>304</v>
      </c>
      <c r="B306" t="s">
        <v>377</v>
      </c>
      <c r="C306" t="s">
        <v>376</v>
      </c>
      <c r="D306" s="18">
        <f>VLOOKUP(C306,'Infected rate by state'!B:E,4,0)</f>
        <v>5.6936382854354227E-3</v>
      </c>
      <c r="E306" s="3">
        <v>1555</v>
      </c>
      <c r="F306" s="2">
        <v>158</v>
      </c>
      <c r="G306" s="2">
        <v>543</v>
      </c>
      <c r="H306" s="4">
        <f t="shared" si="59"/>
        <v>1049</v>
      </c>
      <c r="I306" s="2">
        <v>66</v>
      </c>
      <c r="J306" s="4">
        <f t="shared" si="60"/>
        <v>112</v>
      </c>
      <c r="K306" s="3">
        <v>493628</v>
      </c>
      <c r="L306" s="3">
        <f t="shared" si="56"/>
        <v>369461</v>
      </c>
      <c r="M306" s="3">
        <v>124167</v>
      </c>
      <c r="N306" s="3">
        <f t="shared" si="61"/>
        <v>5621.0785591258336</v>
      </c>
      <c r="O306" s="3">
        <f t="shared" si="57"/>
        <v>1202.3277033815637</v>
      </c>
      <c r="P306" s="3">
        <f t="shared" si="58"/>
        <v>266.68890703032952</v>
      </c>
      <c r="Q306" s="3">
        <v>2</v>
      </c>
      <c r="R306" s="3">
        <v>3</v>
      </c>
      <c r="S306" s="19">
        <f t="shared" si="62"/>
        <v>160.31036045087515</v>
      </c>
      <c r="T306" s="20">
        <f t="shared" si="63"/>
        <v>0.29523086639203527</v>
      </c>
      <c r="U306" s="20">
        <f t="shared" si="64"/>
        <v>0.15282207859949967</v>
      </c>
      <c r="V306" s="21">
        <f t="shared" si="65"/>
        <v>0.10309347938963032</v>
      </c>
      <c r="W306" s="26">
        <f t="shared" si="66"/>
        <v>35.558520937377267</v>
      </c>
      <c r="X306" s="27">
        <f t="shared" si="67"/>
        <v>0.53876546874814046</v>
      </c>
      <c r="Y306" s="27">
        <f t="shared" si="68"/>
        <v>0.3174867940837256</v>
      </c>
      <c r="Z306" s="27">
        <f t="shared" si="69"/>
        <v>0.22505392998340043</v>
      </c>
    </row>
    <row r="307" spans="1:26" ht="12.5" x14ac:dyDescent="0.25">
      <c r="A307" s="2" t="s">
        <v>12</v>
      </c>
      <c r="B307" t="s">
        <v>393</v>
      </c>
      <c r="C307" t="s">
        <v>392</v>
      </c>
      <c r="D307" s="18">
        <f>VLOOKUP(C307,'Infected rate by state'!B:E,4,0)</f>
        <v>7.5097590818065515E-3</v>
      </c>
      <c r="E307" s="2">
        <v>980</v>
      </c>
      <c r="F307" s="2">
        <v>127</v>
      </c>
      <c r="G307" s="2">
        <v>565</v>
      </c>
      <c r="H307" s="4">
        <f>G307+(E307-G307)*0.5</f>
        <v>772.5</v>
      </c>
      <c r="I307" s="2">
        <v>68</v>
      </c>
      <c r="J307" s="4">
        <f>I307+(F307-I307)*0.5</f>
        <v>97.5</v>
      </c>
      <c r="K307" s="3">
        <v>226444</v>
      </c>
      <c r="L307" s="3">
        <f t="shared" si="56"/>
        <v>176032</v>
      </c>
      <c r="M307" s="3">
        <v>50412</v>
      </c>
      <c r="N307" s="3">
        <f t="shared" ref="N307:N370" si="70">K307*D307*Q307</f>
        <v>3401.0797710412053</v>
      </c>
      <c r="O307" s="3">
        <f t="shared" ref="O307:O370" si="71">0.19*N307*(L307/K307)+0.285*N307*(M307/K307)</f>
        <v>718.13573171591497</v>
      </c>
      <c r="P307" s="3">
        <f t="shared" ref="P307:P370" si="72">0.0361*N307*(L307/K307)+0.0812*N307*(M307/K307)</f>
        <v>156.92707386443678</v>
      </c>
      <c r="Q307" s="3">
        <v>2</v>
      </c>
      <c r="R307" s="24">
        <v>6</v>
      </c>
      <c r="S307" s="19">
        <f t="shared" ref="S307:S370" si="73">O307/(R307*30/12)</f>
        <v>47.875715447727664</v>
      </c>
      <c r="T307" s="20">
        <f t="shared" ref="T307:T370" si="74">S307/$G307</f>
        <v>8.4735779553500284E-2</v>
      </c>
      <c r="U307" s="20">
        <f t="shared" ref="U307:U370" si="75">S307/$H307</f>
        <v>6.1975036178288236E-2</v>
      </c>
      <c r="V307" s="21">
        <f t="shared" ref="V307:V370" si="76">S307/$E307</f>
        <v>4.8852770865028226E-2</v>
      </c>
      <c r="W307" s="26">
        <f t="shared" ref="W307:W370" si="77">P307/(R307*30/12)</f>
        <v>10.461804924295786</v>
      </c>
      <c r="X307" s="27">
        <f t="shared" ref="X307:X370" si="78">W307/$I307</f>
        <v>0.15385007241611448</v>
      </c>
      <c r="Y307" s="27">
        <f t="shared" ref="Y307:Y370" si="79">W307/$J307</f>
        <v>0.10730056332611063</v>
      </c>
      <c r="Z307" s="27">
        <f t="shared" ref="Z307:Z370" si="80">W307/$F307</f>
        <v>8.2376416726738469E-2</v>
      </c>
    </row>
    <row r="308" spans="1:26" ht="12.5" x14ac:dyDescent="0.25">
      <c r="A308" s="2" t="s">
        <v>13</v>
      </c>
      <c r="B308" t="s">
        <v>377</v>
      </c>
      <c r="C308" t="s">
        <v>376</v>
      </c>
      <c r="D308" s="18">
        <f>VLOOKUP(C308,'Infected rate by state'!B:E,4,0)</f>
        <v>5.6936382854354227E-3</v>
      </c>
      <c r="E308" s="3">
        <v>1358</v>
      </c>
      <c r="F308" s="2">
        <v>186</v>
      </c>
      <c r="G308" s="2">
        <v>518</v>
      </c>
      <c r="H308" s="4">
        <f t="shared" ref="H308:H371" si="81">G308+(E308-G308)*0.5</f>
        <v>938</v>
      </c>
      <c r="I308" s="2">
        <v>94</v>
      </c>
      <c r="J308" s="4">
        <f t="shared" ref="J308:J371" si="82">I308+(F308-I308)*0.5</f>
        <v>140</v>
      </c>
      <c r="K308" s="3">
        <v>547990</v>
      </c>
      <c r="L308" s="3">
        <f t="shared" si="56"/>
        <v>436948</v>
      </c>
      <c r="M308" s="3">
        <v>111042</v>
      </c>
      <c r="N308" s="3">
        <f t="shared" si="70"/>
        <v>6240.1136880715148</v>
      </c>
      <c r="O308" s="3">
        <f t="shared" si="71"/>
        <v>1305.7458674069387</v>
      </c>
      <c r="P308" s="3">
        <f t="shared" si="72"/>
        <v>282.29551916009876</v>
      </c>
      <c r="Q308" s="3">
        <v>2</v>
      </c>
      <c r="R308" s="24">
        <v>6</v>
      </c>
      <c r="S308" s="19">
        <f t="shared" si="73"/>
        <v>87.049724493795921</v>
      </c>
      <c r="T308" s="20">
        <f t="shared" si="74"/>
        <v>0.16804966118493422</v>
      </c>
      <c r="U308" s="20">
        <f t="shared" si="75"/>
        <v>9.2803544236456204E-2</v>
      </c>
      <c r="V308" s="21">
        <f t="shared" si="76"/>
        <v>6.4101417153016135E-2</v>
      </c>
      <c r="W308" s="26">
        <f t="shared" si="77"/>
        <v>18.819701277339917</v>
      </c>
      <c r="X308" s="27">
        <f t="shared" si="78"/>
        <v>0.20020958805680764</v>
      </c>
      <c r="Y308" s="27">
        <f t="shared" si="79"/>
        <v>0.13442643769528512</v>
      </c>
      <c r="Z308" s="27">
        <f t="shared" si="80"/>
        <v>0.10118118966311783</v>
      </c>
    </row>
    <row r="309" spans="1:26" ht="12.5" x14ac:dyDescent="0.25">
      <c r="A309" s="2" t="s">
        <v>14</v>
      </c>
      <c r="B309" t="s">
        <v>315</v>
      </c>
      <c r="C309" t="s">
        <v>314</v>
      </c>
      <c r="D309" s="18">
        <f>VLOOKUP(C309,'Infected rate by state'!B:E,4,0)</f>
        <v>7.5362096948057532E-3</v>
      </c>
      <c r="E309" s="3">
        <v>2695</v>
      </c>
      <c r="F309" s="2">
        <v>293</v>
      </c>
      <c r="G309" s="2">
        <v>665</v>
      </c>
      <c r="H309" s="4">
        <f t="shared" si="81"/>
        <v>1680</v>
      </c>
      <c r="I309" s="2">
        <v>139</v>
      </c>
      <c r="J309" s="4">
        <f t="shared" si="82"/>
        <v>216</v>
      </c>
      <c r="K309" s="3">
        <v>1310189</v>
      </c>
      <c r="L309" s="3">
        <f t="shared" si="56"/>
        <v>1095198</v>
      </c>
      <c r="M309" s="3">
        <v>214991</v>
      </c>
      <c r="N309" s="3">
        <f t="shared" si="70"/>
        <v>19747.71808765571</v>
      </c>
      <c r="O309" s="3">
        <f t="shared" si="71"/>
        <v>4059.9077157688216</v>
      </c>
      <c r="P309" s="3">
        <f t="shared" si="72"/>
        <v>859.03621968070888</v>
      </c>
      <c r="Q309" s="3">
        <v>2</v>
      </c>
      <c r="R309" s="24">
        <v>6</v>
      </c>
      <c r="S309" s="19">
        <f t="shared" si="73"/>
        <v>270.66051438458811</v>
      </c>
      <c r="T309" s="20">
        <f t="shared" si="74"/>
        <v>0.40700829230765129</v>
      </c>
      <c r="U309" s="20">
        <f t="shared" si="75"/>
        <v>0.16110744903844532</v>
      </c>
      <c r="V309" s="21">
        <f t="shared" si="76"/>
        <v>0.10043061758240747</v>
      </c>
      <c r="W309" s="26">
        <f t="shared" si="77"/>
        <v>57.269081312047255</v>
      </c>
      <c r="X309" s="27">
        <f t="shared" si="78"/>
        <v>0.41200777922336157</v>
      </c>
      <c r="Y309" s="27">
        <f t="shared" si="79"/>
        <v>0.26513463570392248</v>
      </c>
      <c r="Z309" s="27">
        <f t="shared" si="80"/>
        <v>0.1954576153994787</v>
      </c>
    </row>
    <row r="310" spans="1:26" ht="12.5" x14ac:dyDescent="0.25">
      <c r="A310" s="2" t="s">
        <v>15</v>
      </c>
      <c r="B310" t="s">
        <v>327</v>
      </c>
      <c r="C310" t="s">
        <v>326</v>
      </c>
      <c r="D310" s="18">
        <f>VLOOKUP(C310,'Infected rate by state'!B:E,4,0)</f>
        <v>1.0244051329943483E-2</v>
      </c>
      <c r="E310" s="2">
        <v>704</v>
      </c>
      <c r="F310" s="2">
        <v>60</v>
      </c>
      <c r="G310" s="2">
        <v>221</v>
      </c>
      <c r="H310" s="4">
        <f t="shared" si="81"/>
        <v>462.5</v>
      </c>
      <c r="I310" s="2">
        <v>27</v>
      </c>
      <c r="J310" s="4">
        <f t="shared" si="82"/>
        <v>43.5</v>
      </c>
      <c r="K310" s="3">
        <v>157143</v>
      </c>
      <c r="L310" s="3">
        <f t="shared" si="56"/>
        <v>126677</v>
      </c>
      <c r="M310" s="3">
        <v>30466</v>
      </c>
      <c r="N310" s="3">
        <f t="shared" si="70"/>
        <v>3219.5619162826174</v>
      </c>
      <c r="O310" s="3">
        <f t="shared" si="71"/>
        <v>671.01486497912833</v>
      </c>
      <c r="P310" s="3">
        <f t="shared" si="72"/>
        <v>144.37717833499136</v>
      </c>
      <c r="Q310" s="3">
        <v>2</v>
      </c>
      <c r="R310" s="24">
        <v>6</v>
      </c>
      <c r="S310" s="19">
        <f t="shared" si="73"/>
        <v>44.734324331941892</v>
      </c>
      <c r="T310" s="20">
        <f t="shared" si="74"/>
        <v>0.20241775715810811</v>
      </c>
      <c r="U310" s="20">
        <f t="shared" si="75"/>
        <v>9.6722863420414903E-2</v>
      </c>
      <c r="V310" s="21">
        <f t="shared" si="76"/>
        <v>6.3543074335144736E-2</v>
      </c>
      <c r="W310" s="26">
        <f t="shared" si="77"/>
        <v>9.6251452223327565</v>
      </c>
      <c r="X310" s="27">
        <f t="shared" si="78"/>
        <v>0.3564868600863984</v>
      </c>
      <c r="Y310" s="27">
        <f t="shared" si="79"/>
        <v>0.22126770626052314</v>
      </c>
      <c r="Z310" s="27">
        <f t="shared" si="80"/>
        <v>0.16041908703887928</v>
      </c>
    </row>
    <row r="311" spans="1:26" ht="12.5" x14ac:dyDescent="0.25">
      <c r="A311" s="2" t="s">
        <v>15</v>
      </c>
      <c r="B311" t="s">
        <v>371</v>
      </c>
      <c r="C311" t="s">
        <v>370</v>
      </c>
      <c r="D311" s="18">
        <f>VLOOKUP(C311,'Infected rate by state'!B:E,4,0)</f>
        <v>2.5429318796877907E-2</v>
      </c>
      <c r="E311" s="3">
        <v>4804</v>
      </c>
      <c r="F311" s="2">
        <v>425</v>
      </c>
      <c r="G311" s="3">
        <v>1579</v>
      </c>
      <c r="H311" s="4">
        <f t="shared" si="81"/>
        <v>3191.5</v>
      </c>
      <c r="I311" s="2">
        <v>193</v>
      </c>
      <c r="J311" s="4">
        <f t="shared" si="82"/>
        <v>309</v>
      </c>
      <c r="K311" s="3">
        <v>1477723</v>
      </c>
      <c r="L311" s="3">
        <f t="shared" si="56"/>
        <v>1159028</v>
      </c>
      <c r="M311" s="3">
        <v>318695</v>
      </c>
      <c r="N311" s="3">
        <f t="shared" si="70"/>
        <v>75154.978520957622</v>
      </c>
      <c r="O311" s="3">
        <f t="shared" si="71"/>
        <v>15819.243302236438</v>
      </c>
      <c r="P311" s="3">
        <f t="shared" si="72"/>
        <v>3444.0932718147546</v>
      </c>
      <c r="Q311" s="3">
        <v>2</v>
      </c>
      <c r="R311" s="24">
        <v>6</v>
      </c>
      <c r="S311" s="19">
        <f t="shared" si="73"/>
        <v>1054.6162201490959</v>
      </c>
      <c r="T311" s="20">
        <f t="shared" si="74"/>
        <v>0.66790134271633683</v>
      </c>
      <c r="U311" s="20">
        <f t="shared" si="75"/>
        <v>0.33044531416233613</v>
      </c>
      <c r="V311" s="21">
        <f t="shared" si="76"/>
        <v>0.21952877188782177</v>
      </c>
      <c r="W311" s="26">
        <f t="shared" si="77"/>
        <v>229.60621812098364</v>
      </c>
      <c r="X311" s="27">
        <f t="shared" si="78"/>
        <v>1.1896695239429205</v>
      </c>
      <c r="Y311" s="27">
        <f t="shared" si="79"/>
        <v>0.74306219456629008</v>
      </c>
      <c r="Z311" s="27">
        <f t="shared" si="80"/>
        <v>0.54024992499054969</v>
      </c>
    </row>
    <row r="312" spans="1:26" ht="12.5" x14ac:dyDescent="0.25">
      <c r="A312" s="2" t="s">
        <v>16</v>
      </c>
      <c r="B312" t="s">
        <v>369</v>
      </c>
      <c r="C312" t="s">
        <v>368</v>
      </c>
      <c r="D312" s="18">
        <f>VLOOKUP(C312,'Infected rate by state'!B:E,4,0)</f>
        <v>7.5294044722691422E-3</v>
      </c>
      <c r="E312" s="3">
        <v>2908</v>
      </c>
      <c r="F312" s="2">
        <v>380</v>
      </c>
      <c r="G312" s="3">
        <v>1102</v>
      </c>
      <c r="H312" s="4">
        <f t="shared" si="81"/>
        <v>2005</v>
      </c>
      <c r="I312" s="2">
        <v>161</v>
      </c>
      <c r="J312" s="4">
        <f t="shared" si="82"/>
        <v>270.5</v>
      </c>
      <c r="K312" s="3">
        <v>1336795</v>
      </c>
      <c r="L312" s="3">
        <f t="shared" si="56"/>
        <v>1057338</v>
      </c>
      <c r="M312" s="3">
        <v>279457</v>
      </c>
      <c r="N312" s="3">
        <f t="shared" si="70"/>
        <v>20130.540503014057</v>
      </c>
      <c r="O312" s="3">
        <f t="shared" si="71"/>
        <v>4224.5902048379849</v>
      </c>
      <c r="P312" s="3">
        <f t="shared" si="72"/>
        <v>916.50637182055141</v>
      </c>
      <c r="Q312" s="3">
        <v>2</v>
      </c>
      <c r="R312" s="24">
        <v>6</v>
      </c>
      <c r="S312" s="19">
        <f t="shared" si="73"/>
        <v>281.639346989199</v>
      </c>
      <c r="T312" s="20">
        <f t="shared" si="74"/>
        <v>0.25557109527150546</v>
      </c>
      <c r="U312" s="20">
        <f t="shared" si="75"/>
        <v>0.14046850223900201</v>
      </c>
      <c r="V312" s="21">
        <f t="shared" si="76"/>
        <v>9.6849844219119324E-2</v>
      </c>
      <c r="W312" s="26">
        <f t="shared" si="77"/>
        <v>61.100424788036761</v>
      </c>
      <c r="X312" s="27">
        <f t="shared" si="78"/>
        <v>0.37950574402507303</v>
      </c>
      <c r="Y312" s="27">
        <f t="shared" si="79"/>
        <v>0.2258795740777699</v>
      </c>
      <c r="Z312" s="27">
        <f t="shared" si="80"/>
        <v>0.16079059154746517</v>
      </c>
    </row>
    <row r="313" spans="1:26" ht="12.5" x14ac:dyDescent="0.25">
      <c r="A313" s="2" t="s">
        <v>17</v>
      </c>
      <c r="B313" t="s">
        <v>343</v>
      </c>
      <c r="C313" t="s">
        <v>342</v>
      </c>
      <c r="D313" s="18">
        <f>VLOOKUP(C313,'Infected rate by state'!B:E,4,0)</f>
        <v>1.6300221488851765E-2</v>
      </c>
      <c r="E313" s="2">
        <v>917</v>
      </c>
      <c r="F313" s="2">
        <v>43</v>
      </c>
      <c r="G313" s="2">
        <v>402</v>
      </c>
      <c r="H313" s="4">
        <f t="shared" si="81"/>
        <v>659.5</v>
      </c>
      <c r="I313" s="2">
        <v>20</v>
      </c>
      <c r="J313" s="4">
        <f t="shared" si="82"/>
        <v>31.5</v>
      </c>
      <c r="K313" s="3">
        <v>221597</v>
      </c>
      <c r="L313" s="3">
        <f t="shared" si="56"/>
        <v>177078</v>
      </c>
      <c r="M313" s="3">
        <v>44519</v>
      </c>
      <c r="N313" s="3">
        <f t="shared" si="70"/>
        <v>7224.1603625301686</v>
      </c>
      <c r="O313" s="3">
        <f t="shared" si="71"/>
        <v>1510.4676853685482</v>
      </c>
      <c r="P313" s="3">
        <f t="shared" si="72"/>
        <v>326.24758344102872</v>
      </c>
      <c r="Q313" s="3">
        <v>2</v>
      </c>
      <c r="R313" s="24">
        <v>6</v>
      </c>
      <c r="S313" s="19">
        <f t="shared" si="73"/>
        <v>100.69784569123655</v>
      </c>
      <c r="T313" s="20">
        <f t="shared" si="74"/>
        <v>0.25049215346078746</v>
      </c>
      <c r="U313" s="20">
        <f t="shared" si="75"/>
        <v>0.15268816632484694</v>
      </c>
      <c r="V313" s="21">
        <f t="shared" si="76"/>
        <v>0.10981226356732449</v>
      </c>
      <c r="W313" s="26">
        <f t="shared" si="77"/>
        <v>21.749838896068582</v>
      </c>
      <c r="X313" s="27">
        <f t="shared" si="78"/>
        <v>1.087491944803429</v>
      </c>
      <c r="Y313" s="27">
        <f t="shared" si="79"/>
        <v>0.69047107606566926</v>
      </c>
      <c r="Z313" s="27">
        <f t="shared" si="80"/>
        <v>0.50581020688531586</v>
      </c>
    </row>
    <row r="314" spans="1:26" ht="12.5" x14ac:dyDescent="0.25">
      <c r="A314" s="2" t="s">
        <v>18</v>
      </c>
      <c r="B314" t="s">
        <v>383</v>
      </c>
      <c r="C314" t="s">
        <v>382</v>
      </c>
      <c r="D314" s="18">
        <f>VLOOKUP(C314,'Infected rate by state'!B:E,4,0)</f>
        <v>8.525765865415048E-3</v>
      </c>
      <c r="E314" s="3">
        <v>3267</v>
      </c>
      <c r="F314" s="2">
        <v>334</v>
      </c>
      <c r="G314" s="3">
        <v>1267</v>
      </c>
      <c r="H314" s="4">
        <f t="shared" si="81"/>
        <v>2267</v>
      </c>
      <c r="I314" s="2">
        <v>143</v>
      </c>
      <c r="J314" s="4">
        <f t="shared" si="82"/>
        <v>238.5</v>
      </c>
      <c r="K314" s="3">
        <v>960572</v>
      </c>
      <c r="L314" s="3">
        <f t="shared" si="56"/>
        <v>753196</v>
      </c>
      <c r="M314" s="3">
        <v>207376</v>
      </c>
      <c r="N314" s="3">
        <f t="shared" si="70"/>
        <v>16379.223937746927</v>
      </c>
      <c r="O314" s="3">
        <f t="shared" si="71"/>
        <v>3447.9800003721152</v>
      </c>
      <c r="P314" s="3">
        <f t="shared" si="72"/>
        <v>750.76712198665336</v>
      </c>
      <c r="Q314" s="3">
        <v>2</v>
      </c>
      <c r="R314" s="24">
        <v>6</v>
      </c>
      <c r="S314" s="19">
        <f t="shared" si="73"/>
        <v>229.86533335814102</v>
      </c>
      <c r="T314" s="20">
        <f t="shared" si="74"/>
        <v>0.18142488820689898</v>
      </c>
      <c r="U314" s="20">
        <f t="shared" si="75"/>
        <v>0.1013962652660525</v>
      </c>
      <c r="V314" s="21">
        <f t="shared" si="76"/>
        <v>7.0359759215837467E-2</v>
      </c>
      <c r="W314" s="26">
        <f t="shared" si="77"/>
        <v>50.051141465776894</v>
      </c>
      <c r="X314" s="27">
        <f t="shared" si="78"/>
        <v>0.3500079822781601</v>
      </c>
      <c r="Y314" s="27">
        <f t="shared" si="79"/>
        <v>0.20985803549591989</v>
      </c>
      <c r="Z314" s="27">
        <f t="shared" si="80"/>
        <v>0.14985371696340388</v>
      </c>
    </row>
    <row r="315" spans="1:26" ht="12.5" x14ac:dyDescent="0.25">
      <c r="A315" s="2" t="s">
        <v>19</v>
      </c>
      <c r="B315" t="s">
        <v>383</v>
      </c>
      <c r="C315" t="s">
        <v>382</v>
      </c>
      <c r="D315" s="18">
        <f>VLOOKUP(C315,'Infected rate by state'!B:E,4,0)</f>
        <v>8.525765865415048E-3</v>
      </c>
      <c r="E315" s="2">
        <v>555</v>
      </c>
      <c r="F315" s="2">
        <v>61</v>
      </c>
      <c r="G315" s="2">
        <v>234</v>
      </c>
      <c r="H315" s="4">
        <f t="shared" si="81"/>
        <v>394.5</v>
      </c>
      <c r="I315" s="2">
        <v>27</v>
      </c>
      <c r="J315" s="4">
        <f t="shared" si="82"/>
        <v>44</v>
      </c>
      <c r="K315" s="3">
        <v>234560</v>
      </c>
      <c r="L315" s="3">
        <f t="shared" si="56"/>
        <v>178077</v>
      </c>
      <c r="M315" s="3">
        <v>56483</v>
      </c>
      <c r="N315" s="3">
        <f t="shared" si="70"/>
        <v>3999.6072827835073</v>
      </c>
      <c r="O315" s="3">
        <f t="shared" si="71"/>
        <v>851.42194207035163</v>
      </c>
      <c r="P315" s="3">
        <f t="shared" si="72"/>
        <v>187.82261007902127</v>
      </c>
      <c r="Q315" s="3">
        <v>2</v>
      </c>
      <c r="R315" s="24">
        <v>6</v>
      </c>
      <c r="S315" s="19">
        <f t="shared" si="73"/>
        <v>56.761462804690112</v>
      </c>
      <c r="T315" s="20">
        <f t="shared" si="74"/>
        <v>0.24257035386619705</v>
      </c>
      <c r="U315" s="20">
        <f t="shared" si="75"/>
        <v>0.14388203499287736</v>
      </c>
      <c r="V315" s="21">
        <f t="shared" si="76"/>
        <v>0.1022729059543966</v>
      </c>
      <c r="W315" s="26">
        <f t="shared" si="77"/>
        <v>12.521507338601419</v>
      </c>
      <c r="X315" s="27">
        <f t="shared" si="78"/>
        <v>0.46375953105931178</v>
      </c>
      <c r="Y315" s="27">
        <f t="shared" si="79"/>
        <v>0.28457971224094131</v>
      </c>
      <c r="Z315" s="27">
        <f t="shared" si="80"/>
        <v>0.20527061210821998</v>
      </c>
    </row>
    <row r="316" spans="1:26" ht="12.5" x14ac:dyDescent="0.25">
      <c r="A316" s="2" t="s">
        <v>20</v>
      </c>
      <c r="B316" t="s">
        <v>393</v>
      </c>
      <c r="C316" t="s">
        <v>392</v>
      </c>
      <c r="D316" s="18">
        <f>VLOOKUP(C316,'Infected rate by state'!B:E,4,0)</f>
        <v>7.5097590818065515E-3</v>
      </c>
      <c r="E316" s="3">
        <v>1236</v>
      </c>
      <c r="F316" s="2">
        <v>194</v>
      </c>
      <c r="G316" s="2">
        <v>678</v>
      </c>
      <c r="H316" s="4">
        <f t="shared" si="81"/>
        <v>957</v>
      </c>
      <c r="I316" s="2">
        <v>79</v>
      </c>
      <c r="J316" s="4">
        <f t="shared" si="82"/>
        <v>136.5</v>
      </c>
      <c r="K316" s="3">
        <v>332671</v>
      </c>
      <c r="L316" s="3">
        <f t="shared" si="56"/>
        <v>271404</v>
      </c>
      <c r="M316" s="3">
        <v>61267</v>
      </c>
      <c r="N316" s="3">
        <f t="shared" si="70"/>
        <v>4996.5581270073344</v>
      </c>
      <c r="O316" s="3">
        <f t="shared" si="71"/>
        <v>1036.7651219677514</v>
      </c>
      <c r="P316" s="3">
        <f t="shared" si="72"/>
        <v>221.87680533675154</v>
      </c>
      <c r="Q316" s="3">
        <v>2</v>
      </c>
      <c r="R316" s="24">
        <v>6</v>
      </c>
      <c r="S316" s="19">
        <f t="shared" si="73"/>
        <v>69.117674797850086</v>
      </c>
      <c r="T316" s="20">
        <f t="shared" si="74"/>
        <v>0.10194347315317122</v>
      </c>
      <c r="U316" s="20">
        <f t="shared" si="75"/>
        <v>7.2223275650836041E-2</v>
      </c>
      <c r="V316" s="21">
        <f t="shared" si="76"/>
        <v>5.5920448865574506E-2</v>
      </c>
      <c r="W316" s="26">
        <f t="shared" si="77"/>
        <v>14.791787022450103</v>
      </c>
      <c r="X316" s="27">
        <f t="shared" si="78"/>
        <v>0.18723781041076079</v>
      </c>
      <c r="Y316" s="27">
        <f t="shared" si="79"/>
        <v>0.10836474009120955</v>
      </c>
      <c r="Z316" s="27">
        <f t="shared" si="80"/>
        <v>7.6246324857990225E-2</v>
      </c>
    </row>
    <row r="317" spans="1:26" ht="12.5" x14ac:dyDescent="0.25">
      <c r="A317" s="2" t="s">
        <v>21</v>
      </c>
      <c r="B317" t="s">
        <v>309</v>
      </c>
      <c r="C317" t="s">
        <v>308</v>
      </c>
      <c r="D317" s="18">
        <f>VLOOKUP(C317,'Infected rate by state'!B:E,4,0)</f>
        <v>1.6834591110902386E-3</v>
      </c>
      <c r="E317" s="3">
        <v>1583</v>
      </c>
      <c r="F317" s="2">
        <v>130</v>
      </c>
      <c r="G317" s="2">
        <v>533</v>
      </c>
      <c r="H317" s="4">
        <f t="shared" si="81"/>
        <v>1058</v>
      </c>
      <c r="I317" s="2">
        <v>55</v>
      </c>
      <c r="J317" s="4">
        <f t="shared" si="82"/>
        <v>92.5</v>
      </c>
      <c r="K317" s="3">
        <v>551912</v>
      </c>
      <c r="L317" s="3">
        <f t="shared" si="56"/>
        <v>477585</v>
      </c>
      <c r="M317" s="3">
        <v>74327</v>
      </c>
      <c r="N317" s="3">
        <f t="shared" si="70"/>
        <v>1858.2425698400716</v>
      </c>
      <c r="O317" s="3">
        <f t="shared" si="71"/>
        <v>376.84011668611441</v>
      </c>
      <c r="P317" s="3">
        <f t="shared" si="72"/>
        <v>78.368963945796963</v>
      </c>
      <c r="Q317" s="3">
        <v>2</v>
      </c>
      <c r="R317" s="24">
        <v>6</v>
      </c>
      <c r="S317" s="19">
        <f t="shared" si="73"/>
        <v>25.122674445740962</v>
      </c>
      <c r="T317" s="20">
        <f t="shared" si="74"/>
        <v>4.713447363178417E-2</v>
      </c>
      <c r="U317" s="20">
        <f t="shared" si="75"/>
        <v>2.374543898463229E-2</v>
      </c>
      <c r="V317" s="21">
        <f t="shared" si="76"/>
        <v>1.5870293395919749E-2</v>
      </c>
      <c r="W317" s="26">
        <f t="shared" si="77"/>
        <v>5.2245975963864639</v>
      </c>
      <c r="X317" s="27">
        <f t="shared" si="78"/>
        <v>9.4992683570662984E-2</v>
      </c>
      <c r="Y317" s="27">
        <f t="shared" si="79"/>
        <v>5.6482136177150963E-2</v>
      </c>
      <c r="Z317" s="27">
        <f t="shared" si="80"/>
        <v>4.0189212279895879E-2</v>
      </c>
    </row>
    <row r="318" spans="1:26" ht="12.5" x14ac:dyDescent="0.25">
      <c r="A318" s="2" t="s">
        <v>22</v>
      </c>
      <c r="B318" t="s">
        <v>351</v>
      </c>
      <c r="C318" t="s">
        <v>350</v>
      </c>
      <c r="D318" s="18">
        <f>VLOOKUP(C318,'Infected rate by state'!B:E,4,0)</f>
        <v>9.0315118396853012E-3</v>
      </c>
      <c r="E318" s="3">
        <v>3014</v>
      </c>
      <c r="F318" s="2">
        <v>406</v>
      </c>
      <c r="G318" s="2">
        <v>876</v>
      </c>
      <c r="H318" s="4">
        <f t="shared" si="81"/>
        <v>1945</v>
      </c>
      <c r="I318" s="2">
        <v>122</v>
      </c>
      <c r="J318" s="4">
        <f t="shared" si="82"/>
        <v>264</v>
      </c>
      <c r="K318" s="3">
        <v>1115589</v>
      </c>
      <c r="L318" s="3">
        <f t="shared" si="56"/>
        <v>906484</v>
      </c>
      <c r="M318" s="3">
        <v>209105</v>
      </c>
      <c r="N318" s="3">
        <f t="shared" si="70"/>
        <v>20150.910523445371</v>
      </c>
      <c r="O318" s="3">
        <f t="shared" si="71"/>
        <v>4187.4945132697258</v>
      </c>
      <c r="P318" s="3">
        <f t="shared" si="72"/>
        <v>897.79366224439104</v>
      </c>
      <c r="Q318" s="3">
        <v>2</v>
      </c>
      <c r="R318" s="24">
        <v>6</v>
      </c>
      <c r="S318" s="19">
        <f t="shared" si="73"/>
        <v>279.16630088464836</v>
      </c>
      <c r="T318" s="20">
        <f t="shared" si="74"/>
        <v>0.31868299187745247</v>
      </c>
      <c r="U318" s="20">
        <f t="shared" si="75"/>
        <v>0.14353023181729993</v>
      </c>
      <c r="V318" s="21">
        <f t="shared" si="76"/>
        <v>9.2623192065244983E-2</v>
      </c>
      <c r="W318" s="26">
        <f t="shared" si="77"/>
        <v>59.852910816292734</v>
      </c>
      <c r="X318" s="27">
        <f t="shared" si="78"/>
        <v>0.49059762964174375</v>
      </c>
      <c r="Y318" s="27">
        <f t="shared" si="79"/>
        <v>0.22671557127383613</v>
      </c>
      <c r="Z318" s="27">
        <f t="shared" si="80"/>
        <v>0.14742096260170623</v>
      </c>
    </row>
    <row r="319" spans="1:26" ht="12.5" x14ac:dyDescent="0.25">
      <c r="A319" s="2" t="s">
        <v>23</v>
      </c>
      <c r="B319" t="s">
        <v>404</v>
      </c>
      <c r="C319" t="s">
        <v>403</v>
      </c>
      <c r="D319" s="18">
        <f>VLOOKUP(C319,'Infected rate by state'!B:E,4,0)</f>
        <v>6.3160817769393265E-3</v>
      </c>
      <c r="E319" s="2">
        <v>448</v>
      </c>
      <c r="F319" s="2">
        <v>72</v>
      </c>
      <c r="G319" s="2">
        <v>222</v>
      </c>
      <c r="H319" s="4">
        <f t="shared" si="81"/>
        <v>335</v>
      </c>
      <c r="I319" s="2">
        <v>37</v>
      </c>
      <c r="J319" s="4">
        <f t="shared" si="82"/>
        <v>54.5</v>
      </c>
      <c r="K319" s="3">
        <v>254546</v>
      </c>
      <c r="L319" s="3">
        <f t="shared" si="56"/>
        <v>202173</v>
      </c>
      <c r="M319" s="3">
        <v>52373</v>
      </c>
      <c r="N319" s="3">
        <f t="shared" si="70"/>
        <v>3215.4667039855958</v>
      </c>
      <c r="O319" s="3">
        <f t="shared" si="71"/>
        <v>673.78918242895543</v>
      </c>
      <c r="P319" s="3">
        <f t="shared" si="72"/>
        <v>145.91580002538862</v>
      </c>
      <c r="Q319" s="3">
        <v>2</v>
      </c>
      <c r="R319" s="24">
        <v>6</v>
      </c>
      <c r="S319" s="19">
        <f t="shared" si="73"/>
        <v>44.919278828597029</v>
      </c>
      <c r="T319" s="20">
        <f t="shared" si="74"/>
        <v>0.20233909382250914</v>
      </c>
      <c r="U319" s="20">
        <f t="shared" si="75"/>
        <v>0.13408739948834933</v>
      </c>
      <c r="V319" s="21">
        <f t="shared" si="76"/>
        <v>0.10026624738526123</v>
      </c>
      <c r="W319" s="26">
        <f t="shared" si="77"/>
        <v>9.7277200016925747</v>
      </c>
      <c r="X319" s="27">
        <f t="shared" si="78"/>
        <v>0.26291135139709659</v>
      </c>
      <c r="Y319" s="27">
        <f t="shared" si="79"/>
        <v>0.17849027526041422</v>
      </c>
      <c r="Z319" s="27">
        <f t="shared" si="80"/>
        <v>0.13510722224573021</v>
      </c>
    </row>
    <row r="320" spans="1:26" ht="12.5" x14ac:dyDescent="0.25">
      <c r="A320" s="2" t="s">
        <v>24</v>
      </c>
      <c r="B320" t="s">
        <v>399</v>
      </c>
      <c r="C320" t="s">
        <v>398</v>
      </c>
      <c r="D320" s="18">
        <f>VLOOKUP(C320,'Infected rate by state'!B:E,4,0)</f>
        <v>9.4446465970496208E-3</v>
      </c>
      <c r="E320" s="3">
        <v>3116</v>
      </c>
      <c r="F320" s="2">
        <v>450</v>
      </c>
      <c r="G320" s="2">
        <v>995</v>
      </c>
      <c r="H320" s="4">
        <f t="shared" si="81"/>
        <v>2055.5</v>
      </c>
      <c r="I320" s="2">
        <v>173</v>
      </c>
      <c r="J320" s="4">
        <f t="shared" si="82"/>
        <v>311.5</v>
      </c>
      <c r="K320" s="3">
        <v>1909537</v>
      </c>
      <c r="L320" s="3">
        <f t="shared" si="56"/>
        <v>1639408</v>
      </c>
      <c r="M320" s="3">
        <v>270129</v>
      </c>
      <c r="N320" s="3">
        <f t="shared" si="70"/>
        <v>36069.804257980686</v>
      </c>
      <c r="O320" s="3">
        <f t="shared" si="71"/>
        <v>7338.0046677330702</v>
      </c>
      <c r="P320" s="3">
        <f t="shared" si="72"/>
        <v>1532.2447529565231</v>
      </c>
      <c r="Q320" s="3">
        <v>2</v>
      </c>
      <c r="R320" s="24">
        <v>6</v>
      </c>
      <c r="S320" s="19">
        <f t="shared" si="73"/>
        <v>489.2003111822047</v>
      </c>
      <c r="T320" s="20">
        <f t="shared" si="74"/>
        <v>0.49165860420322083</v>
      </c>
      <c r="U320" s="20">
        <f t="shared" si="75"/>
        <v>0.23799577289331292</v>
      </c>
      <c r="V320" s="21">
        <f t="shared" si="76"/>
        <v>0.15699624877477686</v>
      </c>
      <c r="W320" s="26">
        <f t="shared" si="77"/>
        <v>102.14965019710154</v>
      </c>
      <c r="X320" s="27">
        <f t="shared" si="78"/>
        <v>0.59046040576359271</v>
      </c>
      <c r="Y320" s="27">
        <f t="shared" si="79"/>
        <v>0.32792825103403384</v>
      </c>
      <c r="Z320" s="27">
        <f t="shared" si="80"/>
        <v>0.22699922266022562</v>
      </c>
    </row>
    <row r="321" spans="1:26" ht="12.5" x14ac:dyDescent="0.25">
      <c r="A321" s="2" t="s">
        <v>25</v>
      </c>
      <c r="B321" t="s">
        <v>373</v>
      </c>
      <c r="C321" t="s">
        <v>372</v>
      </c>
      <c r="D321" s="18">
        <f>VLOOKUP(C321,'Infected rate by state'!B:E,4,0)</f>
        <v>8.0007670443122732E-3</v>
      </c>
      <c r="E321" s="3">
        <v>1541</v>
      </c>
      <c r="F321" s="2">
        <v>232</v>
      </c>
      <c r="G321" s="2">
        <v>556</v>
      </c>
      <c r="H321" s="4">
        <f t="shared" si="81"/>
        <v>1048.5</v>
      </c>
      <c r="I321" s="2">
        <v>76</v>
      </c>
      <c r="J321" s="4">
        <f t="shared" si="82"/>
        <v>154</v>
      </c>
      <c r="K321" s="3">
        <v>553131</v>
      </c>
      <c r="L321" s="3">
        <f t="shared" si="56"/>
        <v>406559</v>
      </c>
      <c r="M321" s="3">
        <v>146572</v>
      </c>
      <c r="N321" s="3">
        <f t="shared" si="70"/>
        <v>8850.9445519749843</v>
      </c>
      <c r="O321" s="3">
        <f t="shared" si="71"/>
        <v>1904.4902660468454</v>
      </c>
      <c r="P321" s="3">
        <f t="shared" si="72"/>
        <v>425.29559446144521</v>
      </c>
      <c r="Q321" s="3">
        <v>2</v>
      </c>
      <c r="R321" s="24">
        <v>6</v>
      </c>
      <c r="S321" s="19">
        <f t="shared" si="73"/>
        <v>126.96601773645635</v>
      </c>
      <c r="T321" s="20">
        <f t="shared" si="74"/>
        <v>0.22835614700801501</v>
      </c>
      <c r="U321" s="20">
        <f t="shared" si="75"/>
        <v>0.1210930069017228</v>
      </c>
      <c r="V321" s="21">
        <f t="shared" si="76"/>
        <v>8.2391964786798416E-2</v>
      </c>
      <c r="W321" s="26">
        <f t="shared" si="77"/>
        <v>28.353039630763014</v>
      </c>
      <c r="X321" s="27">
        <f t="shared" si="78"/>
        <v>0.37306631093109227</v>
      </c>
      <c r="Y321" s="27">
        <f t="shared" si="79"/>
        <v>0.18411064695300658</v>
      </c>
      <c r="Z321" s="27">
        <f t="shared" si="80"/>
        <v>0.12221137771880609</v>
      </c>
    </row>
    <row r="322" spans="1:26" ht="12.5" x14ac:dyDescent="0.25">
      <c r="A322" s="2" t="s">
        <v>26</v>
      </c>
      <c r="B322" t="s">
        <v>327</v>
      </c>
      <c r="C322" t="s">
        <v>326</v>
      </c>
      <c r="D322" s="18">
        <f>VLOOKUP(C322,'Infected rate by state'!B:E,4,0)</f>
        <v>1.0244051329943483E-2</v>
      </c>
      <c r="E322" s="3">
        <v>12780</v>
      </c>
      <c r="F322" s="3">
        <v>1621</v>
      </c>
      <c r="G322" s="3">
        <v>3338</v>
      </c>
      <c r="H322" s="4">
        <f t="shared" si="81"/>
        <v>8059</v>
      </c>
      <c r="I322" s="2">
        <v>436</v>
      </c>
      <c r="J322" s="4">
        <f t="shared" si="82"/>
        <v>1028.5</v>
      </c>
      <c r="K322" s="3">
        <v>5027281</v>
      </c>
      <c r="L322" s="3">
        <f t="shared" ref="L322:L385" si="83">K322-M322</f>
        <v>4227943</v>
      </c>
      <c r="M322" s="3">
        <v>799338</v>
      </c>
      <c r="N322" s="3">
        <f t="shared" si="70"/>
        <v>102999.4492280992</v>
      </c>
      <c r="O322" s="3">
        <f t="shared" si="71"/>
        <v>21125.702658713977</v>
      </c>
      <c r="P322" s="3">
        <f t="shared" si="72"/>
        <v>4456.8791642124688</v>
      </c>
      <c r="Q322" s="3">
        <v>2</v>
      </c>
      <c r="R322" s="24">
        <v>6</v>
      </c>
      <c r="S322" s="19">
        <f t="shared" si="73"/>
        <v>1408.3801772475986</v>
      </c>
      <c r="T322" s="20">
        <f t="shared" si="74"/>
        <v>0.42192336046962209</v>
      </c>
      <c r="U322" s="20">
        <f t="shared" si="75"/>
        <v>0.17475867691371119</v>
      </c>
      <c r="V322" s="21">
        <f t="shared" si="76"/>
        <v>0.11020189180341147</v>
      </c>
      <c r="W322" s="26">
        <f t="shared" si="77"/>
        <v>297.12527761416459</v>
      </c>
      <c r="X322" s="27">
        <f t="shared" si="78"/>
        <v>0.68147999452790042</v>
      </c>
      <c r="Y322" s="27">
        <f t="shared" si="79"/>
        <v>0.28889185961513331</v>
      </c>
      <c r="Z322" s="27">
        <f t="shared" si="80"/>
        <v>0.18329751857752288</v>
      </c>
    </row>
    <row r="323" spans="1:26" ht="12.5" x14ac:dyDescent="0.25">
      <c r="A323" s="2" t="s">
        <v>27</v>
      </c>
      <c r="B323" t="s">
        <v>327</v>
      </c>
      <c r="C323" t="s">
        <v>326</v>
      </c>
      <c r="D323" s="18">
        <f>VLOOKUP(C323,'Infected rate by state'!B:E,4,0)</f>
        <v>1.0244051329943483E-2</v>
      </c>
      <c r="E323" s="3">
        <v>2194</v>
      </c>
      <c r="F323" s="2">
        <v>349</v>
      </c>
      <c r="G323" s="2">
        <v>831</v>
      </c>
      <c r="H323" s="4">
        <f t="shared" si="81"/>
        <v>1512.5</v>
      </c>
      <c r="I323" s="2">
        <v>106</v>
      </c>
      <c r="J323" s="4">
        <f t="shared" si="82"/>
        <v>227.5</v>
      </c>
      <c r="K323" s="3">
        <v>540242</v>
      </c>
      <c r="L323" s="3">
        <f t="shared" si="83"/>
        <v>434577</v>
      </c>
      <c r="M323" s="3">
        <v>105665</v>
      </c>
      <c r="N323" s="3">
        <f t="shared" si="70"/>
        <v>11068.533557182654</v>
      </c>
      <c r="O323" s="3">
        <f t="shared" si="71"/>
        <v>2308.6845357826151</v>
      </c>
      <c r="P323" s="3">
        <f t="shared" si="72"/>
        <v>497.20994049111255</v>
      </c>
      <c r="Q323" s="3">
        <v>2</v>
      </c>
      <c r="R323" s="24">
        <v>6</v>
      </c>
      <c r="S323" s="19">
        <f t="shared" si="73"/>
        <v>153.91230238550767</v>
      </c>
      <c r="T323" s="20">
        <f t="shared" si="74"/>
        <v>0.18521336027136903</v>
      </c>
      <c r="U323" s="20">
        <f t="shared" si="75"/>
        <v>0.10176019992430259</v>
      </c>
      <c r="V323" s="21">
        <f t="shared" si="76"/>
        <v>7.0151459610532207E-2</v>
      </c>
      <c r="W323" s="26">
        <f t="shared" si="77"/>
        <v>33.147329366074167</v>
      </c>
      <c r="X323" s="27">
        <f t="shared" si="78"/>
        <v>0.31271065439692614</v>
      </c>
      <c r="Y323" s="27">
        <f t="shared" si="79"/>
        <v>0.14570254666406227</v>
      </c>
      <c r="Z323" s="27">
        <f t="shared" si="80"/>
        <v>9.4978021106229701E-2</v>
      </c>
    </row>
    <row r="324" spans="1:26" ht="12.5" x14ac:dyDescent="0.25">
      <c r="A324" s="2" t="s">
        <v>28</v>
      </c>
      <c r="B324" t="s">
        <v>333</v>
      </c>
      <c r="C324" t="s">
        <v>332</v>
      </c>
      <c r="D324" s="18">
        <f>VLOOKUP(C324,'Infected rate by state'!B:E,4,0)</f>
        <v>1.4486816526494731E-2</v>
      </c>
      <c r="E324" s="2">
        <v>527</v>
      </c>
      <c r="F324" s="2">
        <v>55</v>
      </c>
      <c r="G324" s="2">
        <v>286</v>
      </c>
      <c r="H324" s="4">
        <f t="shared" si="81"/>
        <v>406.5</v>
      </c>
      <c r="I324" s="2">
        <v>25</v>
      </c>
      <c r="J324" s="4">
        <f t="shared" si="82"/>
        <v>40</v>
      </c>
      <c r="K324" s="3">
        <v>245644</v>
      </c>
      <c r="L324" s="3">
        <f t="shared" si="83"/>
        <v>211609</v>
      </c>
      <c r="M324" s="3">
        <v>34035</v>
      </c>
      <c r="N324" s="3">
        <f t="shared" si="70"/>
        <v>7117.1991176685433</v>
      </c>
      <c r="O324" s="3">
        <f t="shared" si="71"/>
        <v>1445.9490044480806</v>
      </c>
      <c r="P324" s="3">
        <f t="shared" si="72"/>
        <v>301.40479195106263</v>
      </c>
      <c r="Q324" s="3">
        <v>2</v>
      </c>
      <c r="R324" s="24">
        <v>6</v>
      </c>
      <c r="S324" s="19">
        <f t="shared" si="73"/>
        <v>96.396600296538708</v>
      </c>
      <c r="T324" s="20">
        <f t="shared" si="74"/>
        <v>0.33705104998789759</v>
      </c>
      <c r="U324" s="20">
        <f t="shared" si="75"/>
        <v>0.23713800810956631</v>
      </c>
      <c r="V324" s="21">
        <f t="shared" si="76"/>
        <v>0.18291575008830874</v>
      </c>
      <c r="W324" s="26">
        <f t="shared" si="77"/>
        <v>20.093652796737508</v>
      </c>
      <c r="X324" s="27">
        <f t="shared" si="78"/>
        <v>0.80374611186950029</v>
      </c>
      <c r="Y324" s="27">
        <f t="shared" si="79"/>
        <v>0.50234131991843767</v>
      </c>
      <c r="Z324" s="27">
        <f t="shared" si="80"/>
        <v>0.36533914175886378</v>
      </c>
    </row>
    <row r="325" spans="1:26" ht="12.5" x14ac:dyDescent="0.25">
      <c r="A325" s="2" t="s">
        <v>29</v>
      </c>
      <c r="B325" t="s">
        <v>393</v>
      </c>
      <c r="C325" t="s">
        <v>392</v>
      </c>
      <c r="D325" s="18">
        <f>VLOOKUP(C325,'Infected rate by state'!B:E,4,0)</f>
        <v>7.5097590818065515E-3</v>
      </c>
      <c r="E325" s="3">
        <v>2775</v>
      </c>
      <c r="F325" s="2">
        <v>393</v>
      </c>
      <c r="G325" s="3">
        <v>1003</v>
      </c>
      <c r="H325" s="4">
        <f t="shared" si="81"/>
        <v>1889</v>
      </c>
      <c r="I325" s="2">
        <v>161</v>
      </c>
      <c r="J325" s="4">
        <f t="shared" si="82"/>
        <v>277</v>
      </c>
      <c r="K325" s="3">
        <v>1523446</v>
      </c>
      <c r="L325" s="3">
        <f t="shared" si="83"/>
        <v>1315020</v>
      </c>
      <c r="M325" s="3">
        <v>208426</v>
      </c>
      <c r="N325" s="3">
        <f t="shared" si="70"/>
        <v>22881.424868283728</v>
      </c>
      <c r="O325" s="3">
        <f t="shared" si="71"/>
        <v>4644.8642437869848</v>
      </c>
      <c r="P325" s="3">
        <f t="shared" si="72"/>
        <v>967.20309772893461</v>
      </c>
      <c r="Q325" s="3">
        <v>2</v>
      </c>
      <c r="R325" s="24">
        <v>6</v>
      </c>
      <c r="S325" s="19">
        <f t="shared" si="73"/>
        <v>309.65761625246563</v>
      </c>
      <c r="T325" s="20">
        <f t="shared" si="74"/>
        <v>0.3087314219865061</v>
      </c>
      <c r="U325" s="20">
        <f t="shared" si="75"/>
        <v>0.1639267423252862</v>
      </c>
      <c r="V325" s="21">
        <f t="shared" si="76"/>
        <v>0.1115883301810687</v>
      </c>
      <c r="W325" s="26">
        <f t="shared" si="77"/>
        <v>64.48020651526231</v>
      </c>
      <c r="X325" s="27">
        <f t="shared" si="78"/>
        <v>0.4004981771134305</v>
      </c>
      <c r="Y325" s="27">
        <f t="shared" si="79"/>
        <v>0.23278052893596501</v>
      </c>
      <c r="Z325" s="27">
        <f t="shared" si="80"/>
        <v>0.16407177230346645</v>
      </c>
    </row>
    <row r="326" spans="1:26" ht="12.5" x14ac:dyDescent="0.25">
      <c r="A326" s="2" t="s">
        <v>30</v>
      </c>
      <c r="B326" t="s">
        <v>315</v>
      </c>
      <c r="C326" t="s">
        <v>314</v>
      </c>
      <c r="D326" s="18">
        <f>VLOOKUP(C326,'Infected rate by state'!B:E,4,0)</f>
        <v>7.5362096948057532E-3</v>
      </c>
      <c r="E326" s="3">
        <v>2429</v>
      </c>
      <c r="F326" s="2">
        <v>191</v>
      </c>
      <c r="G326" s="2">
        <v>692</v>
      </c>
      <c r="H326" s="4">
        <f t="shared" si="81"/>
        <v>1560.5</v>
      </c>
      <c r="I326" s="2">
        <v>88</v>
      </c>
      <c r="J326" s="4">
        <f t="shared" si="82"/>
        <v>139.5</v>
      </c>
      <c r="K326" s="3">
        <v>847115</v>
      </c>
      <c r="L326" s="3">
        <f t="shared" si="83"/>
        <v>723806</v>
      </c>
      <c r="M326" s="3">
        <v>123309</v>
      </c>
      <c r="N326" s="3">
        <f t="shared" si="70"/>
        <v>12768.072551230751</v>
      </c>
      <c r="O326" s="3">
        <f t="shared" si="71"/>
        <v>2602.4974561726353</v>
      </c>
      <c r="P326" s="3">
        <f t="shared" si="72"/>
        <v>544.7486989087937</v>
      </c>
      <c r="Q326" s="3">
        <v>2</v>
      </c>
      <c r="R326" s="24">
        <v>6</v>
      </c>
      <c r="S326" s="19">
        <f t="shared" si="73"/>
        <v>173.49983041150901</v>
      </c>
      <c r="T326" s="20">
        <f t="shared" si="74"/>
        <v>0.25072229828252746</v>
      </c>
      <c r="U326" s="20">
        <f t="shared" si="75"/>
        <v>0.11118220468536304</v>
      </c>
      <c r="V326" s="21">
        <f t="shared" si="76"/>
        <v>7.1428501610337175E-2</v>
      </c>
      <c r="W326" s="26">
        <f t="shared" si="77"/>
        <v>36.31657992725291</v>
      </c>
      <c r="X326" s="27">
        <f t="shared" si="78"/>
        <v>0.41268840826423764</v>
      </c>
      <c r="Y326" s="27">
        <f t="shared" si="79"/>
        <v>0.26033390628855135</v>
      </c>
      <c r="Z326" s="27">
        <f t="shared" si="80"/>
        <v>0.1901391619227901</v>
      </c>
    </row>
    <row r="327" spans="1:26" ht="12.5" x14ac:dyDescent="0.25">
      <c r="A327" s="2" t="s">
        <v>31</v>
      </c>
      <c r="B327" t="s">
        <v>347</v>
      </c>
      <c r="C327" t="s">
        <v>346</v>
      </c>
      <c r="D327" s="18">
        <f>VLOOKUP(C327,'Infected rate by state'!B:E,4,0)</f>
        <v>1.436639964955333E-2</v>
      </c>
      <c r="E327" s="3">
        <v>6931</v>
      </c>
      <c r="F327" s="2">
        <v>844</v>
      </c>
      <c r="G327" s="3">
        <v>1887</v>
      </c>
      <c r="H327" s="4">
        <f t="shared" si="81"/>
        <v>4409</v>
      </c>
      <c r="I327" s="2">
        <v>303</v>
      </c>
      <c r="J327" s="4">
        <f t="shared" si="82"/>
        <v>573.5</v>
      </c>
      <c r="K327" s="3">
        <v>2015003</v>
      </c>
      <c r="L327" s="3">
        <f t="shared" si="83"/>
        <v>1635234</v>
      </c>
      <c r="M327" s="3">
        <v>379769</v>
      </c>
      <c r="N327" s="3">
        <f t="shared" si="70"/>
        <v>57896.676786097814</v>
      </c>
      <c r="O327" s="3">
        <f t="shared" si="71"/>
        <v>12036.992102775715</v>
      </c>
      <c r="P327" s="3">
        <f t="shared" si="72"/>
        <v>2582.1934051898429</v>
      </c>
      <c r="Q327" s="3">
        <v>2</v>
      </c>
      <c r="R327" s="24">
        <v>6</v>
      </c>
      <c r="S327" s="19">
        <f t="shared" si="73"/>
        <v>802.46614018504772</v>
      </c>
      <c r="T327" s="20">
        <f t="shared" si="74"/>
        <v>0.42526027566775182</v>
      </c>
      <c r="U327" s="20">
        <f t="shared" si="75"/>
        <v>0.18200638244160755</v>
      </c>
      <c r="V327" s="21">
        <f t="shared" si="76"/>
        <v>0.1157792728589017</v>
      </c>
      <c r="W327" s="26">
        <f t="shared" si="77"/>
        <v>172.1462270126562</v>
      </c>
      <c r="X327" s="27">
        <f t="shared" si="78"/>
        <v>0.56813936307807322</v>
      </c>
      <c r="Y327" s="27">
        <f t="shared" si="79"/>
        <v>0.30016778903688962</v>
      </c>
      <c r="Z327" s="27">
        <f t="shared" si="80"/>
        <v>0.20396472394864479</v>
      </c>
    </row>
    <row r="328" spans="1:26" ht="12.5" x14ac:dyDescent="0.25">
      <c r="A328" s="2" t="s">
        <v>32</v>
      </c>
      <c r="B328" t="s">
        <v>345</v>
      </c>
      <c r="C328" t="s">
        <v>344</v>
      </c>
      <c r="D328" s="18">
        <f>VLOOKUP(C328,'Infected rate by state'!B:E,4,0)</f>
        <v>3.0275735294117648E-3</v>
      </c>
      <c r="E328" s="3">
        <v>1094</v>
      </c>
      <c r="F328" s="2">
        <v>100</v>
      </c>
      <c r="G328" s="2">
        <v>400</v>
      </c>
      <c r="H328" s="4">
        <f t="shared" si="81"/>
        <v>747</v>
      </c>
      <c r="I328" s="2">
        <v>28</v>
      </c>
      <c r="J328" s="4">
        <f t="shared" si="82"/>
        <v>64</v>
      </c>
      <c r="K328" s="3">
        <v>318554</v>
      </c>
      <c r="L328" s="3">
        <f t="shared" si="83"/>
        <v>240650</v>
      </c>
      <c r="M328" s="3">
        <v>77904</v>
      </c>
      <c r="N328" s="3">
        <f t="shared" si="70"/>
        <v>1928.8913161764706</v>
      </c>
      <c r="O328" s="3">
        <f t="shared" si="71"/>
        <v>411.30276683823536</v>
      </c>
      <c r="P328" s="3">
        <f t="shared" si="72"/>
        <v>90.907556472794127</v>
      </c>
      <c r="Q328" s="3">
        <v>2</v>
      </c>
      <c r="R328" s="24">
        <v>6</v>
      </c>
      <c r="S328" s="19">
        <f t="shared" si="73"/>
        <v>27.420184455882357</v>
      </c>
      <c r="T328" s="20">
        <f t="shared" si="74"/>
        <v>6.8550461139705893E-2</v>
      </c>
      <c r="U328" s="20">
        <f t="shared" si="75"/>
        <v>3.6707074238128995E-2</v>
      </c>
      <c r="V328" s="21">
        <f t="shared" si="76"/>
        <v>2.506415398161093E-2</v>
      </c>
      <c r="W328" s="26">
        <f t="shared" si="77"/>
        <v>6.0605037648529416</v>
      </c>
      <c r="X328" s="27">
        <f t="shared" si="78"/>
        <v>0.2164465630304622</v>
      </c>
      <c r="Y328" s="27">
        <f t="shared" si="79"/>
        <v>9.4695371325827213E-2</v>
      </c>
      <c r="Z328" s="27">
        <f t="shared" si="80"/>
        <v>6.0605037648529418E-2</v>
      </c>
    </row>
    <row r="329" spans="1:26" ht="12.5" x14ac:dyDescent="0.25">
      <c r="A329" s="2" t="s">
        <v>33</v>
      </c>
      <c r="B329" t="s">
        <v>343</v>
      </c>
      <c r="C329" t="s">
        <v>342</v>
      </c>
      <c r="D329" s="18">
        <f>VLOOKUP(C329,'Infected rate by state'!B:E,4,0)</f>
        <v>1.6300221488851765E-2</v>
      </c>
      <c r="E329" s="3">
        <v>2898</v>
      </c>
      <c r="F329" s="2">
        <v>249</v>
      </c>
      <c r="G329" s="3">
        <v>1159</v>
      </c>
      <c r="H329" s="4">
        <f t="shared" si="81"/>
        <v>2028.5</v>
      </c>
      <c r="I329" s="2">
        <v>119</v>
      </c>
      <c r="J329" s="4">
        <f t="shared" si="82"/>
        <v>184</v>
      </c>
      <c r="K329" s="3">
        <v>746856</v>
      </c>
      <c r="L329" s="3">
        <f t="shared" si="83"/>
        <v>619784</v>
      </c>
      <c r="M329" s="3">
        <v>127072</v>
      </c>
      <c r="N329" s="3">
        <f t="shared" si="70"/>
        <v>24347.836440555748</v>
      </c>
      <c r="O329" s="3">
        <f t="shared" si="71"/>
        <v>5019.6362552615519</v>
      </c>
      <c r="P329" s="3">
        <f t="shared" si="72"/>
        <v>1065.7883129058921</v>
      </c>
      <c r="Q329" s="3">
        <v>2</v>
      </c>
      <c r="R329" s="24">
        <v>6</v>
      </c>
      <c r="S329" s="19">
        <f t="shared" si="73"/>
        <v>334.6424170174368</v>
      </c>
      <c r="T329" s="20">
        <f t="shared" si="74"/>
        <v>0.28873375066215429</v>
      </c>
      <c r="U329" s="20">
        <f t="shared" si="75"/>
        <v>0.16497038058537677</v>
      </c>
      <c r="V329" s="21">
        <f t="shared" si="76"/>
        <v>0.11547357385004721</v>
      </c>
      <c r="W329" s="26">
        <f t="shared" si="77"/>
        <v>71.052554193726138</v>
      </c>
      <c r="X329" s="27">
        <f t="shared" si="78"/>
        <v>0.5970802873422365</v>
      </c>
      <c r="Y329" s="27">
        <f t="shared" si="79"/>
        <v>0.38615518583546815</v>
      </c>
      <c r="Z329" s="27">
        <f t="shared" si="80"/>
        <v>0.28535162326797647</v>
      </c>
    </row>
    <row r="330" spans="1:26" ht="12.5" x14ac:dyDescent="0.25">
      <c r="A330" s="2" t="s">
        <v>34</v>
      </c>
      <c r="B330" t="s">
        <v>393</v>
      </c>
      <c r="C330" t="s">
        <v>392</v>
      </c>
      <c r="D330" s="18">
        <f>VLOOKUP(C330,'Infected rate by state'!B:E,4,0)</f>
        <v>7.5097590818065515E-3</v>
      </c>
      <c r="E330" s="2">
        <v>908</v>
      </c>
      <c r="F330" s="2">
        <v>114</v>
      </c>
      <c r="G330" s="2">
        <v>421</v>
      </c>
      <c r="H330" s="4">
        <f t="shared" si="81"/>
        <v>664.5</v>
      </c>
      <c r="I330" s="2">
        <v>43</v>
      </c>
      <c r="J330" s="4">
        <f t="shared" si="82"/>
        <v>78.5</v>
      </c>
      <c r="K330" s="3">
        <v>356372</v>
      </c>
      <c r="L330" s="3">
        <f t="shared" si="83"/>
        <v>285751</v>
      </c>
      <c r="M330" s="3">
        <v>70621</v>
      </c>
      <c r="N330" s="3">
        <f t="shared" si="70"/>
        <v>5352.5357270031291</v>
      </c>
      <c r="O330" s="3">
        <f t="shared" si="71"/>
        <v>1117.7476603926839</v>
      </c>
      <c r="P330" s="3">
        <f t="shared" si="72"/>
        <v>241.06381173449964</v>
      </c>
      <c r="Q330" s="3">
        <v>2</v>
      </c>
      <c r="R330" s="24">
        <v>6</v>
      </c>
      <c r="S330" s="19">
        <f t="shared" si="73"/>
        <v>74.516510692845586</v>
      </c>
      <c r="T330" s="20">
        <f t="shared" si="74"/>
        <v>0.17699883775022704</v>
      </c>
      <c r="U330" s="20">
        <f t="shared" si="75"/>
        <v>0.1121392184993914</v>
      </c>
      <c r="V330" s="21">
        <f t="shared" si="76"/>
        <v>8.2066641732208789E-2</v>
      </c>
      <c r="W330" s="26">
        <f t="shared" si="77"/>
        <v>16.070920782299975</v>
      </c>
      <c r="X330" s="27">
        <f t="shared" si="78"/>
        <v>0.37374234377441801</v>
      </c>
      <c r="Y330" s="27">
        <f t="shared" si="79"/>
        <v>0.20472510550700604</v>
      </c>
      <c r="Z330" s="27">
        <f t="shared" si="80"/>
        <v>0.14097298931842084</v>
      </c>
    </row>
    <row r="331" spans="1:26" ht="12.5" x14ac:dyDescent="0.25">
      <c r="A331" s="2" t="s">
        <v>35</v>
      </c>
      <c r="B331" t="s">
        <v>381</v>
      </c>
      <c r="C331" t="s">
        <v>380</v>
      </c>
      <c r="D331" s="18">
        <f>VLOOKUP(C331,'Infected rate by state'!B:E,4,0)</f>
        <v>2.6094721185018687E-3</v>
      </c>
      <c r="E331" s="2">
        <v>415</v>
      </c>
      <c r="F331" s="2">
        <v>38</v>
      </c>
      <c r="G331" s="2">
        <v>182</v>
      </c>
      <c r="H331" s="4">
        <f t="shared" si="81"/>
        <v>298.5</v>
      </c>
      <c r="I331" s="2">
        <v>17</v>
      </c>
      <c r="J331" s="4">
        <f t="shared" si="82"/>
        <v>27.5</v>
      </c>
      <c r="K331" s="3">
        <v>189876</v>
      </c>
      <c r="L331" s="3">
        <f t="shared" si="83"/>
        <v>142577</v>
      </c>
      <c r="M331" s="3">
        <v>47299</v>
      </c>
      <c r="N331" s="3">
        <f t="shared" si="70"/>
        <v>990.95225594532167</v>
      </c>
      <c r="O331" s="3">
        <f t="shared" si="71"/>
        <v>211.73175875888489</v>
      </c>
      <c r="P331" s="3">
        <f t="shared" si="72"/>
        <v>46.906349479944502</v>
      </c>
      <c r="Q331" s="3">
        <v>2</v>
      </c>
      <c r="R331" s="24">
        <v>6</v>
      </c>
      <c r="S331" s="19">
        <f t="shared" si="73"/>
        <v>14.115450583925659</v>
      </c>
      <c r="T331" s="20">
        <f t="shared" si="74"/>
        <v>7.755742079080033E-2</v>
      </c>
      <c r="U331" s="20">
        <f t="shared" si="75"/>
        <v>4.7287941654692328E-2</v>
      </c>
      <c r="V331" s="21">
        <f t="shared" si="76"/>
        <v>3.4013133937170266E-2</v>
      </c>
      <c r="W331" s="26">
        <f t="shared" si="77"/>
        <v>3.1270899653296333</v>
      </c>
      <c r="X331" s="27">
        <f t="shared" si="78"/>
        <v>0.18394646854880195</v>
      </c>
      <c r="Y331" s="27">
        <f t="shared" si="79"/>
        <v>0.11371236237562303</v>
      </c>
      <c r="Z331" s="27">
        <f t="shared" si="80"/>
        <v>8.2291841192885087E-2</v>
      </c>
    </row>
    <row r="332" spans="1:26" ht="12.5" x14ac:dyDescent="0.25">
      <c r="A332" s="2" t="s">
        <v>36</v>
      </c>
      <c r="B332" t="s">
        <v>359</v>
      </c>
      <c r="C332" t="s">
        <v>358</v>
      </c>
      <c r="D332" s="18">
        <f>VLOOKUP(C332,'Infected rate by state'!B:E,4,0)</f>
        <v>1.188659468272998E-3</v>
      </c>
      <c r="E332" s="3">
        <v>2432</v>
      </c>
      <c r="F332" s="2">
        <v>148</v>
      </c>
      <c r="G332" s="2">
        <v>931</v>
      </c>
      <c r="H332" s="4">
        <f t="shared" si="81"/>
        <v>1681.5</v>
      </c>
      <c r="I332" s="2">
        <v>65</v>
      </c>
      <c r="J332" s="4">
        <f t="shared" si="82"/>
        <v>106.5</v>
      </c>
      <c r="K332" s="3">
        <v>476520</v>
      </c>
      <c r="L332" s="3">
        <f t="shared" si="83"/>
        <v>378832</v>
      </c>
      <c r="M332" s="3">
        <v>97688</v>
      </c>
      <c r="N332" s="3">
        <f t="shared" si="70"/>
        <v>1132.8400196428979</v>
      </c>
      <c r="O332" s="3">
        <f t="shared" si="71"/>
        <v>237.30197929811459</v>
      </c>
      <c r="P332" s="3">
        <f t="shared" si="72"/>
        <v>51.369347214634672</v>
      </c>
      <c r="Q332" s="3">
        <v>2</v>
      </c>
      <c r="R332" s="24">
        <v>6</v>
      </c>
      <c r="S332" s="19">
        <f t="shared" si="73"/>
        <v>15.820131953207639</v>
      </c>
      <c r="T332" s="20">
        <f t="shared" si="74"/>
        <v>1.6992622935776195E-2</v>
      </c>
      <c r="U332" s="20">
        <f t="shared" si="75"/>
        <v>9.4083449022941655E-3</v>
      </c>
      <c r="V332" s="21">
        <f t="shared" si="76"/>
        <v>6.5049884676018251E-3</v>
      </c>
      <c r="W332" s="26">
        <f t="shared" si="77"/>
        <v>3.4246231476423117</v>
      </c>
      <c r="X332" s="27">
        <f t="shared" si="78"/>
        <v>5.2686509963727875E-2</v>
      </c>
      <c r="Y332" s="27">
        <f t="shared" si="79"/>
        <v>3.2156085893355037E-2</v>
      </c>
      <c r="Z332" s="27">
        <f t="shared" si="80"/>
        <v>2.3139345592177781E-2</v>
      </c>
    </row>
    <row r="333" spans="1:26" ht="12.5" x14ac:dyDescent="0.25">
      <c r="A333" s="2" t="s">
        <v>37</v>
      </c>
      <c r="B333" t="s">
        <v>371</v>
      </c>
      <c r="C333" t="s">
        <v>370</v>
      </c>
      <c r="D333" s="18">
        <f>VLOOKUP(C333,'Infected rate by state'!B:E,4,0)</f>
        <v>2.5429318796877907E-2</v>
      </c>
      <c r="E333" s="3">
        <v>1005</v>
      </c>
      <c r="F333" s="2">
        <v>54</v>
      </c>
      <c r="G333" s="2">
        <v>365</v>
      </c>
      <c r="H333" s="4">
        <f t="shared" si="81"/>
        <v>685</v>
      </c>
      <c r="I333" s="2">
        <v>17</v>
      </c>
      <c r="J333" s="4">
        <f t="shared" si="82"/>
        <v>35.5</v>
      </c>
      <c r="K333" s="3">
        <v>286154</v>
      </c>
      <c r="L333" s="3">
        <f t="shared" si="83"/>
        <v>219111</v>
      </c>
      <c r="M333" s="3">
        <v>67043</v>
      </c>
      <c r="N333" s="3">
        <f t="shared" si="70"/>
        <v>14553.4025820036</v>
      </c>
      <c r="O333" s="3">
        <f t="shared" si="71"/>
        <v>3089.0694763995098</v>
      </c>
      <c r="P333" s="3">
        <f t="shared" si="72"/>
        <v>679.15600858326741</v>
      </c>
      <c r="Q333" s="3">
        <v>2</v>
      </c>
      <c r="R333" s="24">
        <v>6</v>
      </c>
      <c r="S333" s="19">
        <f t="shared" si="73"/>
        <v>205.93796509330065</v>
      </c>
      <c r="T333" s="20">
        <f t="shared" si="74"/>
        <v>0.56421360299534429</v>
      </c>
      <c r="U333" s="20">
        <f t="shared" si="75"/>
        <v>0.30063936509970896</v>
      </c>
      <c r="V333" s="21">
        <f t="shared" si="76"/>
        <v>0.20491339810278672</v>
      </c>
      <c r="W333" s="26">
        <f t="shared" si="77"/>
        <v>45.277067238884491</v>
      </c>
      <c r="X333" s="27">
        <f t="shared" si="78"/>
        <v>2.6633568964049701</v>
      </c>
      <c r="Y333" s="27">
        <f t="shared" si="79"/>
        <v>1.2754103447573095</v>
      </c>
      <c r="Z333" s="27">
        <f t="shared" si="80"/>
        <v>0.83846420812749056</v>
      </c>
    </row>
    <row r="334" spans="1:26" ht="12.5" x14ac:dyDescent="0.25">
      <c r="A334" s="2" t="s">
        <v>38</v>
      </c>
      <c r="B334" t="s">
        <v>307</v>
      </c>
      <c r="C334" t="s">
        <v>306</v>
      </c>
      <c r="D334" s="18">
        <f>VLOOKUP(C334,'Infected rate by state'!B:E,4,0)</f>
        <v>1.0017032509739916E-2</v>
      </c>
      <c r="E334" s="3">
        <v>7297</v>
      </c>
      <c r="F334" s="2">
        <v>991</v>
      </c>
      <c r="G334" s="3">
        <v>2756</v>
      </c>
      <c r="H334" s="4">
        <f t="shared" si="81"/>
        <v>5026.5</v>
      </c>
      <c r="I334" s="2">
        <v>342</v>
      </c>
      <c r="J334" s="4">
        <f t="shared" si="82"/>
        <v>666.5</v>
      </c>
      <c r="K334" s="3">
        <v>1774690</v>
      </c>
      <c r="L334" s="3">
        <f t="shared" si="83"/>
        <v>1410080</v>
      </c>
      <c r="M334" s="3">
        <v>364610</v>
      </c>
      <c r="N334" s="3">
        <f t="shared" si="70"/>
        <v>35554.254849420664</v>
      </c>
      <c r="O334" s="3">
        <f t="shared" si="71"/>
        <v>7449.2473638314168</v>
      </c>
      <c r="P334" s="3">
        <f t="shared" si="72"/>
        <v>1612.9469822126257</v>
      </c>
      <c r="Q334" s="3">
        <v>2</v>
      </c>
      <c r="R334" s="24">
        <v>6</v>
      </c>
      <c r="S334" s="19">
        <f t="shared" si="73"/>
        <v>496.61649092209444</v>
      </c>
      <c r="T334" s="20">
        <f t="shared" si="74"/>
        <v>0.18019466288900379</v>
      </c>
      <c r="U334" s="20">
        <f t="shared" si="75"/>
        <v>9.8799659986490485E-2</v>
      </c>
      <c r="V334" s="21">
        <f t="shared" si="76"/>
        <v>6.8057625177757222E-2</v>
      </c>
      <c r="W334" s="26">
        <f t="shared" si="77"/>
        <v>107.52979881417505</v>
      </c>
      <c r="X334" s="27">
        <f t="shared" si="78"/>
        <v>0.31441461641571655</v>
      </c>
      <c r="Y334" s="27">
        <f t="shared" si="79"/>
        <v>0.16133503197925739</v>
      </c>
      <c r="Z334" s="27">
        <f t="shared" si="80"/>
        <v>0.10850635601834012</v>
      </c>
    </row>
    <row r="335" spans="1:26" ht="12.5" x14ac:dyDescent="0.25">
      <c r="A335" s="2" t="s">
        <v>39</v>
      </c>
      <c r="B335" t="s">
        <v>375</v>
      </c>
      <c r="C335" t="s">
        <v>374</v>
      </c>
      <c r="D335" s="18">
        <f>VLOOKUP(C335,'Infected rate by state'!B:E,4,0)</f>
        <v>6.2179748494527662E-3</v>
      </c>
      <c r="E335" s="2">
        <v>970</v>
      </c>
      <c r="F335" s="2">
        <v>80</v>
      </c>
      <c r="G335" s="2">
        <v>422</v>
      </c>
      <c r="H335" s="4">
        <f t="shared" si="81"/>
        <v>696</v>
      </c>
      <c r="I335" s="2">
        <v>43</v>
      </c>
      <c r="J335" s="4">
        <f t="shared" si="82"/>
        <v>61.5</v>
      </c>
      <c r="K335" s="3">
        <v>182581</v>
      </c>
      <c r="L335" s="3">
        <f t="shared" si="83"/>
        <v>143770</v>
      </c>
      <c r="M335" s="3">
        <v>38811</v>
      </c>
      <c r="N335" s="3">
        <f t="shared" si="70"/>
        <v>2270.568131975871</v>
      </c>
      <c r="O335" s="3">
        <f t="shared" si="71"/>
        <v>477.25985123301666</v>
      </c>
      <c r="P335" s="3">
        <f t="shared" si="72"/>
        <v>103.73509869809538</v>
      </c>
      <c r="Q335" s="3">
        <v>2</v>
      </c>
      <c r="R335" s="24">
        <v>6</v>
      </c>
      <c r="S335" s="19">
        <f t="shared" si="73"/>
        <v>31.817323415534442</v>
      </c>
      <c r="T335" s="20">
        <f t="shared" si="74"/>
        <v>7.5396500984678774E-2</v>
      </c>
      <c r="U335" s="20">
        <f t="shared" si="75"/>
        <v>4.5714545137262128E-2</v>
      </c>
      <c r="V335" s="21">
        <f t="shared" si="76"/>
        <v>3.2801364345911799E-2</v>
      </c>
      <c r="W335" s="26">
        <f t="shared" si="77"/>
        <v>6.9156732465396926</v>
      </c>
      <c r="X335" s="27">
        <f t="shared" si="78"/>
        <v>0.16082961038464402</v>
      </c>
      <c r="Y335" s="27">
        <f t="shared" si="79"/>
        <v>0.11244997148845029</v>
      </c>
      <c r="Z335" s="27">
        <f t="shared" si="80"/>
        <v>8.6445915581746163E-2</v>
      </c>
    </row>
    <row r="336" spans="1:26" ht="12.5" x14ac:dyDescent="0.25">
      <c r="A336" s="2" t="s">
        <v>40</v>
      </c>
      <c r="B336" t="s">
        <v>333</v>
      </c>
      <c r="C336" t="s">
        <v>332</v>
      </c>
      <c r="D336" s="18">
        <f>VLOOKUP(C336,'Infected rate by state'!B:E,4,0)</f>
        <v>1.4486816526494731E-2</v>
      </c>
      <c r="E336" s="2">
        <v>394</v>
      </c>
      <c r="F336" s="2">
        <v>35</v>
      </c>
      <c r="G336" s="2">
        <v>201</v>
      </c>
      <c r="H336" s="4">
        <f t="shared" si="81"/>
        <v>297.5</v>
      </c>
      <c r="I336" s="2">
        <v>10</v>
      </c>
      <c r="J336" s="4">
        <f t="shared" si="82"/>
        <v>22.5</v>
      </c>
      <c r="K336" s="3">
        <v>160796</v>
      </c>
      <c r="L336" s="3">
        <f t="shared" si="83"/>
        <v>134859</v>
      </c>
      <c r="M336" s="3">
        <v>25937</v>
      </c>
      <c r="N336" s="3">
        <f t="shared" si="70"/>
        <v>4658.8443003884931</v>
      </c>
      <c r="O336" s="3">
        <f t="shared" si="71"/>
        <v>956.57188352087553</v>
      </c>
      <c r="P336" s="3">
        <f t="shared" si="72"/>
        <v>202.07643857836661</v>
      </c>
      <c r="Q336" s="3">
        <v>2</v>
      </c>
      <c r="R336" s="24">
        <v>6</v>
      </c>
      <c r="S336" s="19">
        <f t="shared" si="73"/>
        <v>63.771458901391703</v>
      </c>
      <c r="T336" s="20">
        <f t="shared" si="74"/>
        <v>0.31727093980791893</v>
      </c>
      <c r="U336" s="20">
        <f t="shared" si="75"/>
        <v>0.21435784504669481</v>
      </c>
      <c r="V336" s="21">
        <f t="shared" si="76"/>
        <v>0.16185649467358301</v>
      </c>
      <c r="W336" s="26">
        <f t="shared" si="77"/>
        <v>13.471762571891107</v>
      </c>
      <c r="X336" s="27">
        <f t="shared" si="78"/>
        <v>1.3471762571891106</v>
      </c>
      <c r="Y336" s="27">
        <f t="shared" si="79"/>
        <v>0.59874500319516033</v>
      </c>
      <c r="Z336" s="27">
        <f t="shared" si="80"/>
        <v>0.38490750205403162</v>
      </c>
    </row>
    <row r="337" spans="1:26" ht="12.5" x14ac:dyDescent="0.25">
      <c r="A337" s="2" t="s">
        <v>41</v>
      </c>
      <c r="B337" t="s">
        <v>333</v>
      </c>
      <c r="C337" t="s">
        <v>332</v>
      </c>
      <c r="D337" s="18">
        <f>VLOOKUP(C337,'Infected rate by state'!B:E,4,0)</f>
        <v>1.4486816526494731E-2</v>
      </c>
      <c r="E337" s="3">
        <v>2053</v>
      </c>
      <c r="F337" s="2">
        <v>308</v>
      </c>
      <c r="G337" s="2">
        <v>583</v>
      </c>
      <c r="H337" s="4">
        <f t="shared" si="81"/>
        <v>1318</v>
      </c>
      <c r="I337" s="2">
        <v>118</v>
      </c>
      <c r="J337" s="4">
        <f t="shared" si="82"/>
        <v>213</v>
      </c>
      <c r="K337" s="3">
        <v>670968</v>
      </c>
      <c r="L337" s="3">
        <f t="shared" si="83"/>
        <v>536485</v>
      </c>
      <c r="M337" s="3">
        <v>134483</v>
      </c>
      <c r="N337" s="3">
        <f t="shared" si="70"/>
        <v>19440.380622298235</v>
      </c>
      <c r="O337" s="3">
        <f t="shared" si="71"/>
        <v>4063.8361221538571</v>
      </c>
      <c r="P337" s="3">
        <f t="shared" si="72"/>
        <v>877.52813579828603</v>
      </c>
      <c r="Q337" s="3">
        <v>2</v>
      </c>
      <c r="R337" s="24">
        <v>6</v>
      </c>
      <c r="S337" s="19">
        <f t="shared" si="73"/>
        <v>270.92240814359047</v>
      </c>
      <c r="T337" s="20">
        <f t="shared" si="74"/>
        <v>0.46470395907991507</v>
      </c>
      <c r="U337" s="20">
        <f t="shared" si="75"/>
        <v>0.20555569661880915</v>
      </c>
      <c r="V337" s="21">
        <f t="shared" si="76"/>
        <v>0.13196415399103287</v>
      </c>
      <c r="W337" s="26">
        <f t="shared" si="77"/>
        <v>58.501875719885739</v>
      </c>
      <c r="X337" s="27">
        <f t="shared" si="78"/>
        <v>0.49577860779564187</v>
      </c>
      <c r="Y337" s="27">
        <f t="shared" si="79"/>
        <v>0.2746566935205903</v>
      </c>
      <c r="Z337" s="27">
        <f t="shared" si="80"/>
        <v>0.18994115493469396</v>
      </c>
    </row>
    <row r="338" spans="1:26" ht="12.5" x14ac:dyDescent="0.25">
      <c r="A338" s="2" t="s">
        <v>42</v>
      </c>
      <c r="B338" t="s">
        <v>331</v>
      </c>
      <c r="C338" t="s">
        <v>330</v>
      </c>
      <c r="D338" s="18">
        <f>VLOOKUP(C338,'Infected rate by state'!B:E,4,0)</f>
        <v>4.6785737234898671E-3</v>
      </c>
      <c r="E338" s="3">
        <v>1773</v>
      </c>
      <c r="F338" s="2">
        <v>186</v>
      </c>
      <c r="G338" s="2">
        <v>848</v>
      </c>
      <c r="H338" s="4">
        <f t="shared" si="81"/>
        <v>1310.5</v>
      </c>
      <c r="I338" s="2">
        <v>95</v>
      </c>
      <c r="J338" s="4">
        <f t="shared" si="82"/>
        <v>140.5</v>
      </c>
      <c r="K338" s="3">
        <v>701166</v>
      </c>
      <c r="L338" s="3">
        <f t="shared" si="83"/>
        <v>566213</v>
      </c>
      <c r="M338" s="3">
        <v>134953</v>
      </c>
      <c r="N338" s="3">
        <f t="shared" si="70"/>
        <v>6560.9136468089919</v>
      </c>
      <c r="O338" s="3">
        <f t="shared" si="71"/>
        <v>1366.5372292378729</v>
      </c>
      <c r="P338" s="3">
        <f t="shared" si="72"/>
        <v>293.80014053529737</v>
      </c>
      <c r="Q338" s="3">
        <v>2</v>
      </c>
      <c r="R338" s="24">
        <v>6</v>
      </c>
      <c r="S338" s="19">
        <f t="shared" si="73"/>
        <v>91.102481949191528</v>
      </c>
      <c r="T338" s="20">
        <f t="shared" si="74"/>
        <v>0.10743217210989567</v>
      </c>
      <c r="U338" s="20">
        <f t="shared" si="75"/>
        <v>6.9517346012355236E-2</v>
      </c>
      <c r="V338" s="21">
        <f t="shared" si="76"/>
        <v>5.138323855002342E-2</v>
      </c>
      <c r="W338" s="26">
        <f t="shared" si="77"/>
        <v>19.586676035686491</v>
      </c>
      <c r="X338" s="27">
        <f t="shared" si="78"/>
        <v>0.20617553721775253</v>
      </c>
      <c r="Y338" s="27">
        <f t="shared" si="79"/>
        <v>0.13940694687321345</v>
      </c>
      <c r="Z338" s="27">
        <f t="shared" si="80"/>
        <v>0.10530470986928221</v>
      </c>
    </row>
    <row r="339" spans="1:26" ht="12.5" x14ac:dyDescent="0.25">
      <c r="A339" s="2" t="s">
        <v>43</v>
      </c>
      <c r="B339" t="s">
        <v>349</v>
      </c>
      <c r="C339" t="s">
        <v>348</v>
      </c>
      <c r="D339" s="18">
        <f>VLOOKUP(C339,'Infected rate by state'!B:E,4,0)</f>
        <v>1.9670510547683942E-2</v>
      </c>
      <c r="E339" s="3">
        <v>10239</v>
      </c>
      <c r="F339" s="3">
        <v>1157</v>
      </c>
      <c r="G339" s="3">
        <v>2548</v>
      </c>
      <c r="H339" s="4">
        <f t="shared" si="81"/>
        <v>6393.5</v>
      </c>
      <c r="I339" s="2">
        <v>438</v>
      </c>
      <c r="J339" s="4">
        <f t="shared" si="82"/>
        <v>797.5</v>
      </c>
      <c r="K339" s="3">
        <v>4022208</v>
      </c>
      <c r="L339" s="3">
        <f t="shared" si="83"/>
        <v>3240194</v>
      </c>
      <c r="M339" s="3">
        <v>782014</v>
      </c>
      <c r="N339" s="3">
        <f t="shared" si="70"/>
        <v>158237.76977795747</v>
      </c>
      <c r="O339" s="3">
        <f t="shared" si="71"/>
        <v>32987.873038544858</v>
      </c>
      <c r="P339" s="3">
        <f t="shared" si="72"/>
        <v>7099.8953291006374</v>
      </c>
      <c r="Q339" s="3">
        <v>2</v>
      </c>
      <c r="R339" s="24">
        <v>6</v>
      </c>
      <c r="S339" s="19">
        <f t="shared" si="73"/>
        <v>2199.1915359029904</v>
      </c>
      <c r="T339" s="20">
        <f t="shared" si="74"/>
        <v>0.86310499839206845</v>
      </c>
      <c r="U339" s="20">
        <f t="shared" si="75"/>
        <v>0.34397302508844768</v>
      </c>
      <c r="V339" s="21">
        <f t="shared" si="76"/>
        <v>0.21478577360122966</v>
      </c>
      <c r="W339" s="26">
        <f t="shared" si="77"/>
        <v>473.32635527337584</v>
      </c>
      <c r="X339" s="27">
        <f t="shared" si="78"/>
        <v>1.0806537791629585</v>
      </c>
      <c r="Y339" s="27">
        <f t="shared" si="79"/>
        <v>0.59351267118918605</v>
      </c>
      <c r="Z339" s="27">
        <f t="shared" si="80"/>
        <v>0.40909797344284859</v>
      </c>
    </row>
    <row r="340" spans="1:26" ht="12.5" x14ac:dyDescent="0.25">
      <c r="A340" s="2" t="s">
        <v>44</v>
      </c>
      <c r="B340" t="s">
        <v>317</v>
      </c>
      <c r="C340" t="s">
        <v>316</v>
      </c>
      <c r="D340" s="18">
        <f>VLOOKUP(C340,'Infected rate by state'!B:E,4,0)</f>
        <v>7.3843274393391549E-3</v>
      </c>
      <c r="E340" s="2">
        <v>640</v>
      </c>
      <c r="F340" s="2">
        <v>90</v>
      </c>
      <c r="G340" s="2">
        <v>297</v>
      </c>
      <c r="H340" s="4">
        <f t="shared" si="81"/>
        <v>468.5</v>
      </c>
      <c r="I340" s="2">
        <v>43</v>
      </c>
      <c r="J340" s="4">
        <f t="shared" si="82"/>
        <v>66.5</v>
      </c>
      <c r="K340" s="3">
        <v>267487</v>
      </c>
      <c r="L340" s="3">
        <f t="shared" si="83"/>
        <v>225394</v>
      </c>
      <c r="M340" s="3">
        <v>42093</v>
      </c>
      <c r="N340" s="3">
        <f t="shared" si="70"/>
        <v>3950.4231875330252</v>
      </c>
      <c r="O340" s="3">
        <f t="shared" si="71"/>
        <v>809.63781966305419</v>
      </c>
      <c r="P340" s="3">
        <f t="shared" si="72"/>
        <v>170.64700731029228</v>
      </c>
      <c r="Q340" s="3">
        <v>2</v>
      </c>
      <c r="R340" s="24">
        <v>6</v>
      </c>
      <c r="S340" s="19">
        <f t="shared" si="73"/>
        <v>53.975854644203615</v>
      </c>
      <c r="T340" s="20">
        <f t="shared" si="74"/>
        <v>0.18173688432391791</v>
      </c>
      <c r="U340" s="20">
        <f t="shared" si="75"/>
        <v>0.11520993520641114</v>
      </c>
      <c r="V340" s="21">
        <f t="shared" si="76"/>
        <v>8.4337272881568143E-2</v>
      </c>
      <c r="W340" s="26">
        <f t="shared" si="77"/>
        <v>11.376467154019485</v>
      </c>
      <c r="X340" s="27">
        <f t="shared" si="78"/>
        <v>0.26456900358184848</v>
      </c>
      <c r="Y340" s="27">
        <f t="shared" si="79"/>
        <v>0.17107469404540579</v>
      </c>
      <c r="Z340" s="27">
        <f t="shared" si="80"/>
        <v>0.12640519060021649</v>
      </c>
    </row>
    <row r="341" spans="1:26" ht="12.5" x14ac:dyDescent="0.25">
      <c r="A341" s="2" t="s">
        <v>45</v>
      </c>
      <c r="B341" t="s">
        <v>325</v>
      </c>
      <c r="C341" t="s">
        <v>324</v>
      </c>
      <c r="D341" s="18">
        <f>VLOOKUP(C341,'Infected rate by state'!B:E,4,0)</f>
        <v>8.9298079160438481E-3</v>
      </c>
      <c r="E341" s="2">
        <v>822</v>
      </c>
      <c r="F341" s="2">
        <v>104</v>
      </c>
      <c r="G341" s="2">
        <v>342</v>
      </c>
      <c r="H341" s="4">
        <f t="shared" si="81"/>
        <v>582</v>
      </c>
      <c r="I341" s="2">
        <v>49</v>
      </c>
      <c r="J341" s="4">
        <f t="shared" si="82"/>
        <v>76.5</v>
      </c>
      <c r="K341" s="3">
        <v>266378</v>
      </c>
      <c r="L341" s="3">
        <f t="shared" si="83"/>
        <v>183536</v>
      </c>
      <c r="M341" s="3">
        <v>82842</v>
      </c>
      <c r="N341" s="3">
        <f t="shared" si="70"/>
        <v>4757.408746119856</v>
      </c>
      <c r="O341" s="3">
        <f t="shared" si="71"/>
        <v>1044.4626597651445</v>
      </c>
      <c r="P341" s="3">
        <f t="shared" si="72"/>
        <v>238.4690916286844</v>
      </c>
      <c r="Q341" s="3">
        <v>2</v>
      </c>
      <c r="R341" s="24">
        <v>6</v>
      </c>
      <c r="S341" s="19">
        <f t="shared" si="73"/>
        <v>69.630843984342974</v>
      </c>
      <c r="T341" s="20">
        <f t="shared" si="74"/>
        <v>0.20359895901854672</v>
      </c>
      <c r="U341" s="20">
        <f t="shared" si="75"/>
        <v>0.11964062540265116</v>
      </c>
      <c r="V341" s="21">
        <f t="shared" si="76"/>
        <v>8.4709055942023076E-2</v>
      </c>
      <c r="W341" s="26">
        <f t="shared" si="77"/>
        <v>15.897939441912293</v>
      </c>
      <c r="X341" s="27">
        <f t="shared" si="78"/>
        <v>0.32444774371249574</v>
      </c>
      <c r="Y341" s="27">
        <f t="shared" si="79"/>
        <v>0.20781620185506264</v>
      </c>
      <c r="Z341" s="27">
        <f t="shared" si="80"/>
        <v>0.15286480232607974</v>
      </c>
    </row>
    <row r="342" spans="1:26" ht="12.5" x14ac:dyDescent="0.25">
      <c r="A342" s="2" t="s">
        <v>46</v>
      </c>
      <c r="B342" t="s">
        <v>319</v>
      </c>
      <c r="C342" t="s">
        <v>318</v>
      </c>
      <c r="D342" s="18">
        <f>VLOOKUP(C342,'Infected rate by state'!B:E,4,0)</f>
        <v>1.6392760880107365E-2</v>
      </c>
      <c r="E342" s="3">
        <v>1354</v>
      </c>
      <c r="F342" s="2">
        <v>132</v>
      </c>
      <c r="G342" s="2">
        <v>370</v>
      </c>
      <c r="H342" s="4">
        <f t="shared" si="81"/>
        <v>862</v>
      </c>
      <c r="I342" s="2">
        <v>65</v>
      </c>
      <c r="J342" s="4">
        <f t="shared" si="82"/>
        <v>98.5</v>
      </c>
      <c r="K342" s="3">
        <v>539133</v>
      </c>
      <c r="L342" s="3">
        <f t="shared" si="83"/>
        <v>436962</v>
      </c>
      <c r="M342" s="3">
        <v>102171</v>
      </c>
      <c r="N342" s="3">
        <f t="shared" si="70"/>
        <v>17675.756703149847</v>
      </c>
      <c r="O342" s="3">
        <f t="shared" si="71"/>
        <v>3676.6180802559466</v>
      </c>
      <c r="P342" s="3">
        <f t="shared" si="72"/>
        <v>789.16761940741617</v>
      </c>
      <c r="Q342" s="3">
        <v>2</v>
      </c>
      <c r="R342" s="24">
        <v>6</v>
      </c>
      <c r="S342" s="19">
        <f t="shared" si="73"/>
        <v>245.1078720170631</v>
      </c>
      <c r="T342" s="20">
        <f t="shared" si="74"/>
        <v>0.66245370815422455</v>
      </c>
      <c r="U342" s="20">
        <f t="shared" si="75"/>
        <v>0.28434787937014283</v>
      </c>
      <c r="V342" s="21">
        <f t="shared" si="76"/>
        <v>0.18102501626075562</v>
      </c>
      <c r="W342" s="26">
        <f t="shared" si="77"/>
        <v>52.611174627161077</v>
      </c>
      <c r="X342" s="27">
        <f t="shared" si="78"/>
        <v>0.80940268657170888</v>
      </c>
      <c r="Y342" s="27">
        <f t="shared" si="79"/>
        <v>0.53412360027574701</v>
      </c>
      <c r="Z342" s="27">
        <f t="shared" si="80"/>
        <v>0.39856950475122027</v>
      </c>
    </row>
    <row r="343" spans="1:26" ht="12.5" x14ac:dyDescent="0.25">
      <c r="A343" s="2" t="s">
        <v>47</v>
      </c>
      <c r="B343" t="s">
        <v>371</v>
      </c>
      <c r="C343" t="s">
        <v>370</v>
      </c>
      <c r="D343" s="18">
        <f>VLOOKUP(C343,'Infected rate by state'!B:E,4,0)</f>
        <v>2.5429318796877907E-2</v>
      </c>
      <c r="E343" s="3">
        <v>4012</v>
      </c>
      <c r="F343" s="2">
        <v>282</v>
      </c>
      <c r="G343" s="2">
        <v>807</v>
      </c>
      <c r="H343" s="4">
        <f t="shared" si="81"/>
        <v>2409.5</v>
      </c>
      <c r="I343" s="2">
        <v>115</v>
      </c>
      <c r="J343" s="4">
        <f t="shared" si="82"/>
        <v>198.5</v>
      </c>
      <c r="K343" s="3">
        <v>1094741</v>
      </c>
      <c r="L343" s="3">
        <f t="shared" si="83"/>
        <v>924302</v>
      </c>
      <c r="M343" s="3">
        <v>170439</v>
      </c>
      <c r="N343" s="3">
        <f t="shared" si="70"/>
        <v>55677.035778025835</v>
      </c>
      <c r="O343" s="3">
        <f t="shared" si="71"/>
        <v>11402.124854444912</v>
      </c>
      <c r="P343" s="3">
        <f t="shared" si="72"/>
        <v>2400.8811110979132</v>
      </c>
      <c r="Q343" s="3">
        <v>2</v>
      </c>
      <c r="R343" s="24">
        <v>6</v>
      </c>
      <c r="S343" s="19">
        <f t="shared" si="73"/>
        <v>760.14165696299415</v>
      </c>
      <c r="T343" s="20">
        <f t="shared" si="74"/>
        <v>0.94193513873976975</v>
      </c>
      <c r="U343" s="20">
        <f t="shared" si="75"/>
        <v>0.31547692756297746</v>
      </c>
      <c r="V343" s="21">
        <f t="shared" si="76"/>
        <v>0.18946701320114509</v>
      </c>
      <c r="W343" s="26">
        <f t="shared" si="77"/>
        <v>160.05874073986087</v>
      </c>
      <c r="X343" s="27">
        <f t="shared" si="78"/>
        <v>1.3918151368683553</v>
      </c>
      <c r="Y343" s="27">
        <f t="shared" si="79"/>
        <v>0.80634126317310262</v>
      </c>
      <c r="Z343" s="27">
        <f t="shared" si="80"/>
        <v>0.56758418702078317</v>
      </c>
    </row>
    <row r="344" spans="1:26" ht="12.5" x14ac:dyDescent="0.25">
      <c r="A344" s="2" t="s">
        <v>48</v>
      </c>
      <c r="B344" t="s">
        <v>393</v>
      </c>
      <c r="C344" t="s">
        <v>392</v>
      </c>
      <c r="D344" s="18">
        <f>VLOOKUP(C344,'Infected rate by state'!B:E,4,0)</f>
        <v>7.5097590818065515E-3</v>
      </c>
      <c r="E344" s="2">
        <v>579</v>
      </c>
      <c r="F344" s="2">
        <v>64</v>
      </c>
      <c r="G344" s="2">
        <v>317</v>
      </c>
      <c r="H344" s="4">
        <f t="shared" si="81"/>
        <v>448</v>
      </c>
      <c r="I344" s="2">
        <v>34</v>
      </c>
      <c r="J344" s="4">
        <f t="shared" si="82"/>
        <v>49</v>
      </c>
      <c r="K344" s="3">
        <v>230741</v>
      </c>
      <c r="L344" s="3">
        <f t="shared" si="83"/>
        <v>198470</v>
      </c>
      <c r="M344" s="3">
        <v>32271</v>
      </c>
      <c r="N344" s="3">
        <f t="shared" si="70"/>
        <v>3465.6186405902508</v>
      </c>
      <c r="O344" s="3">
        <f t="shared" si="71"/>
        <v>704.51355442465365</v>
      </c>
      <c r="P344" s="3">
        <f t="shared" si="72"/>
        <v>146.96857159198197</v>
      </c>
      <c r="Q344" s="3">
        <v>2</v>
      </c>
      <c r="R344" s="24">
        <v>6</v>
      </c>
      <c r="S344" s="19">
        <f t="shared" si="73"/>
        <v>46.967570294976909</v>
      </c>
      <c r="T344" s="20">
        <f t="shared" si="74"/>
        <v>0.14816268231853916</v>
      </c>
      <c r="U344" s="20">
        <f t="shared" si="75"/>
        <v>0.10483832655128775</v>
      </c>
      <c r="V344" s="21">
        <f t="shared" si="76"/>
        <v>8.1118428834157014E-2</v>
      </c>
      <c r="W344" s="26">
        <f t="shared" si="77"/>
        <v>9.7979047727987982</v>
      </c>
      <c r="X344" s="27">
        <f t="shared" si="78"/>
        <v>0.28817366978819997</v>
      </c>
      <c r="Y344" s="27">
        <f t="shared" si="79"/>
        <v>0.19995724026119996</v>
      </c>
      <c r="Z344" s="27">
        <f t="shared" si="80"/>
        <v>0.15309226207498122</v>
      </c>
    </row>
    <row r="345" spans="1:26" ht="12.5" x14ac:dyDescent="0.25">
      <c r="A345" s="2" t="s">
        <v>49</v>
      </c>
      <c r="B345" t="s">
        <v>371</v>
      </c>
      <c r="C345" t="s">
        <v>370</v>
      </c>
      <c r="D345" s="18">
        <f>VLOOKUP(C345,'Infected rate by state'!B:E,4,0)</f>
        <v>2.5429318796877907E-2</v>
      </c>
      <c r="E345" s="3">
        <v>4713</v>
      </c>
      <c r="F345" s="2">
        <v>323</v>
      </c>
      <c r="G345" s="3">
        <v>1228</v>
      </c>
      <c r="H345" s="4">
        <f t="shared" si="81"/>
        <v>2970.5</v>
      </c>
      <c r="I345" s="2">
        <v>95</v>
      </c>
      <c r="J345" s="4">
        <f t="shared" si="82"/>
        <v>209</v>
      </c>
      <c r="K345" s="3">
        <v>1090373</v>
      </c>
      <c r="L345" s="3">
        <f t="shared" si="83"/>
        <v>855832</v>
      </c>
      <c r="M345" s="3">
        <v>234541</v>
      </c>
      <c r="N345" s="3">
        <f t="shared" si="70"/>
        <v>55454.885249016304</v>
      </c>
      <c r="O345" s="3">
        <f t="shared" si="71"/>
        <v>11669.629590701421</v>
      </c>
      <c r="P345" s="3">
        <f t="shared" si="72"/>
        <v>2539.893808455945</v>
      </c>
      <c r="Q345" s="3">
        <v>2</v>
      </c>
      <c r="R345" s="24">
        <v>6</v>
      </c>
      <c r="S345" s="19">
        <f t="shared" si="73"/>
        <v>777.97530604676138</v>
      </c>
      <c r="T345" s="20">
        <f t="shared" si="74"/>
        <v>0.63353037951690661</v>
      </c>
      <c r="U345" s="20">
        <f t="shared" si="75"/>
        <v>0.26190045650454852</v>
      </c>
      <c r="V345" s="21">
        <f t="shared" si="76"/>
        <v>0.16507008403283713</v>
      </c>
      <c r="W345" s="26">
        <f t="shared" si="77"/>
        <v>169.326253897063</v>
      </c>
      <c r="X345" s="27">
        <f t="shared" si="78"/>
        <v>1.7823816199690843</v>
      </c>
      <c r="Y345" s="27">
        <f t="shared" si="79"/>
        <v>0.81017346362231102</v>
      </c>
      <c r="Z345" s="27">
        <f t="shared" si="80"/>
        <v>0.5242298882262012</v>
      </c>
    </row>
    <row r="346" spans="1:26" ht="12.5" x14ac:dyDescent="0.25">
      <c r="A346" s="2" t="s">
        <v>50</v>
      </c>
      <c r="B346" t="s">
        <v>397</v>
      </c>
      <c r="C346" t="s">
        <v>396</v>
      </c>
      <c r="D346" s="18">
        <f>VLOOKUP(C346,'Infected rate by state'!B:E,4,0)</f>
        <v>2.3671143543538835E-3</v>
      </c>
      <c r="E346" s="3">
        <v>1743</v>
      </c>
      <c r="F346" s="2">
        <v>117</v>
      </c>
      <c r="G346" s="2">
        <v>587</v>
      </c>
      <c r="H346" s="4">
        <f t="shared" si="81"/>
        <v>1165</v>
      </c>
      <c r="I346" s="2">
        <v>65</v>
      </c>
      <c r="J346" s="4">
        <f t="shared" si="82"/>
        <v>91</v>
      </c>
      <c r="K346" s="3">
        <v>522720</v>
      </c>
      <c r="L346" s="3">
        <f t="shared" si="83"/>
        <v>418616</v>
      </c>
      <c r="M346" s="3">
        <v>104104</v>
      </c>
      <c r="N346" s="3">
        <f t="shared" si="70"/>
        <v>2474.6760306157239</v>
      </c>
      <c r="O346" s="3">
        <f t="shared" si="71"/>
        <v>517.00939963866222</v>
      </c>
      <c r="P346" s="3">
        <f t="shared" si="72"/>
        <v>111.56343646688586</v>
      </c>
      <c r="Q346" s="3">
        <v>2</v>
      </c>
      <c r="R346" s="24">
        <v>6</v>
      </c>
      <c r="S346" s="19">
        <f t="shared" si="73"/>
        <v>34.467293309244148</v>
      </c>
      <c r="T346" s="20">
        <f t="shared" si="74"/>
        <v>5.8717705807911663E-2</v>
      </c>
      <c r="U346" s="20">
        <f t="shared" si="75"/>
        <v>2.9585659492913433E-2</v>
      </c>
      <c r="V346" s="21">
        <f t="shared" si="76"/>
        <v>1.9774694956537092E-2</v>
      </c>
      <c r="W346" s="26">
        <f t="shared" si="77"/>
        <v>7.4375624311257242</v>
      </c>
      <c r="X346" s="27">
        <f t="shared" si="78"/>
        <v>0.11442403740193421</v>
      </c>
      <c r="Y346" s="27">
        <f t="shared" si="79"/>
        <v>8.1731455287095869E-2</v>
      </c>
      <c r="Z346" s="27">
        <f t="shared" si="80"/>
        <v>6.356890966774123E-2</v>
      </c>
    </row>
    <row r="347" spans="1:26" ht="12.5" x14ac:dyDescent="0.25">
      <c r="A347" s="2" t="s">
        <v>51</v>
      </c>
      <c r="B347" t="s">
        <v>367</v>
      </c>
      <c r="C347" t="s">
        <v>366</v>
      </c>
      <c r="D347" s="18">
        <f>VLOOKUP(C347,'Infected rate by state'!B:E,4,0)</f>
        <v>2.4682967074759195E-2</v>
      </c>
      <c r="E347" s="3">
        <v>6527</v>
      </c>
      <c r="F347" s="2">
        <v>701</v>
      </c>
      <c r="G347" s="3">
        <v>2294</v>
      </c>
      <c r="H347" s="4">
        <f t="shared" si="81"/>
        <v>4410.5</v>
      </c>
      <c r="I347" s="2">
        <v>293</v>
      </c>
      <c r="J347" s="4">
        <f t="shared" si="82"/>
        <v>497</v>
      </c>
      <c r="K347" s="3">
        <v>2208721</v>
      </c>
      <c r="L347" s="3">
        <f t="shared" si="83"/>
        <v>1719507</v>
      </c>
      <c r="M347" s="3">
        <v>489214</v>
      </c>
      <c r="N347" s="3">
        <f t="shared" si="70"/>
        <v>109035.57544065842</v>
      </c>
      <c r="O347" s="3">
        <f t="shared" si="71"/>
        <v>23011.057414082235</v>
      </c>
      <c r="P347" s="3">
        <f t="shared" si="72"/>
        <v>5025.3720989246831</v>
      </c>
      <c r="Q347" s="3">
        <v>2</v>
      </c>
      <c r="R347" s="24">
        <v>6</v>
      </c>
      <c r="S347" s="19">
        <f t="shared" si="73"/>
        <v>1534.0704942721491</v>
      </c>
      <c r="T347" s="20">
        <f t="shared" si="74"/>
        <v>0.66873168887190459</v>
      </c>
      <c r="U347" s="20">
        <f t="shared" si="75"/>
        <v>0.34782235444329418</v>
      </c>
      <c r="V347" s="21">
        <f t="shared" si="76"/>
        <v>0.23503454791974093</v>
      </c>
      <c r="W347" s="26">
        <f t="shared" si="77"/>
        <v>335.02480659497888</v>
      </c>
      <c r="X347" s="27">
        <f t="shared" si="78"/>
        <v>1.1434293740442965</v>
      </c>
      <c r="Y347" s="27">
        <f t="shared" si="79"/>
        <v>0.6740941782595149</v>
      </c>
      <c r="Z347" s="27">
        <f t="shared" si="80"/>
        <v>0.47792411782450628</v>
      </c>
    </row>
    <row r="348" spans="1:26" ht="12.5" x14ac:dyDescent="0.25">
      <c r="A348" s="2" t="s">
        <v>52</v>
      </c>
      <c r="B348" t="s">
        <v>377</v>
      </c>
      <c r="C348" t="s">
        <v>376</v>
      </c>
      <c r="D348" s="18">
        <f>VLOOKUP(C348,'Infected rate by state'!B:E,4,0)</f>
        <v>5.6936382854354227E-3</v>
      </c>
      <c r="E348" s="3">
        <v>1441</v>
      </c>
      <c r="F348" s="2">
        <v>209</v>
      </c>
      <c r="G348" s="2">
        <v>706</v>
      </c>
      <c r="H348" s="4">
        <f t="shared" si="81"/>
        <v>1073.5</v>
      </c>
      <c r="I348" s="2">
        <v>97</v>
      </c>
      <c r="J348" s="4">
        <f t="shared" si="82"/>
        <v>153</v>
      </c>
      <c r="K348" s="3">
        <v>495349</v>
      </c>
      <c r="L348" s="3">
        <f t="shared" si="83"/>
        <v>381413</v>
      </c>
      <c r="M348" s="3">
        <v>113936</v>
      </c>
      <c r="N348" s="3">
        <f t="shared" si="70"/>
        <v>5640.6760621043022</v>
      </c>
      <c r="O348" s="3">
        <f t="shared" si="71"/>
        <v>1194.9834224207975</v>
      </c>
      <c r="P348" s="3">
        <f t="shared" si="72"/>
        <v>262.14208136834651</v>
      </c>
      <c r="Q348" s="3">
        <v>2</v>
      </c>
      <c r="R348" s="24">
        <v>6</v>
      </c>
      <c r="S348" s="19">
        <f t="shared" si="73"/>
        <v>79.665561494719839</v>
      </c>
      <c r="T348" s="20">
        <f t="shared" si="74"/>
        <v>0.11284073866107626</v>
      </c>
      <c r="U348" s="20">
        <f t="shared" si="75"/>
        <v>7.4211049366297008E-2</v>
      </c>
      <c r="V348" s="21">
        <f t="shared" si="76"/>
        <v>5.5284914291963805E-2</v>
      </c>
      <c r="W348" s="26">
        <f t="shared" si="77"/>
        <v>17.476138757889768</v>
      </c>
      <c r="X348" s="27">
        <f t="shared" si="78"/>
        <v>0.18016637894731719</v>
      </c>
      <c r="Y348" s="27">
        <f t="shared" si="79"/>
        <v>0.11422312913653443</v>
      </c>
      <c r="Z348" s="27">
        <f t="shared" si="80"/>
        <v>8.3617888793730943E-2</v>
      </c>
    </row>
    <row r="349" spans="1:26" ht="12.5" x14ac:dyDescent="0.25">
      <c r="A349" s="2" t="s">
        <v>53</v>
      </c>
      <c r="B349" t="s">
        <v>357</v>
      </c>
      <c r="C349" t="s">
        <v>356</v>
      </c>
      <c r="D349" s="18">
        <f>VLOOKUP(C349,'Infected rate by state'!B:E,4,0)</f>
        <v>4.5578363920328819E-3</v>
      </c>
      <c r="E349" s="2">
        <v>859</v>
      </c>
      <c r="F349" s="2">
        <v>80</v>
      </c>
      <c r="G349" s="2">
        <v>398</v>
      </c>
      <c r="H349" s="4">
        <f t="shared" si="81"/>
        <v>628.5</v>
      </c>
      <c r="I349" s="2">
        <v>43</v>
      </c>
      <c r="J349" s="4">
        <f t="shared" si="82"/>
        <v>61.5</v>
      </c>
      <c r="K349" s="3">
        <v>202898</v>
      </c>
      <c r="L349" s="3">
        <f t="shared" si="83"/>
        <v>157668</v>
      </c>
      <c r="M349" s="3">
        <v>45230</v>
      </c>
      <c r="N349" s="3">
        <f t="shared" si="70"/>
        <v>1849.5517765413754</v>
      </c>
      <c r="O349" s="3">
        <f t="shared" si="71"/>
        <v>390.58351614507427</v>
      </c>
      <c r="P349" s="3">
        <f t="shared" si="72"/>
        <v>85.363633922194225</v>
      </c>
      <c r="Q349" s="3">
        <v>2</v>
      </c>
      <c r="R349" s="24">
        <v>6</v>
      </c>
      <c r="S349" s="19">
        <f t="shared" si="73"/>
        <v>26.038901076338284</v>
      </c>
      <c r="T349" s="20">
        <f t="shared" si="74"/>
        <v>6.5424374563664026E-2</v>
      </c>
      <c r="U349" s="20">
        <f t="shared" si="75"/>
        <v>4.1430232420585973E-2</v>
      </c>
      <c r="V349" s="21">
        <f t="shared" si="76"/>
        <v>3.0313039669776814E-2</v>
      </c>
      <c r="W349" s="26">
        <f t="shared" si="77"/>
        <v>5.6909089281462819</v>
      </c>
      <c r="X349" s="27">
        <f t="shared" si="78"/>
        <v>0.13234671925921584</v>
      </c>
      <c r="Y349" s="27">
        <f t="shared" si="79"/>
        <v>9.2535104522703776E-2</v>
      </c>
      <c r="Z349" s="27">
        <f t="shared" si="80"/>
        <v>7.1136361601828527E-2</v>
      </c>
    </row>
    <row r="350" spans="1:26" ht="12.5" x14ac:dyDescent="0.25">
      <c r="A350" s="2" t="s">
        <v>54</v>
      </c>
      <c r="B350" t="s">
        <v>406</v>
      </c>
      <c r="C350" t="s">
        <v>405</v>
      </c>
      <c r="D350" s="18">
        <f>VLOOKUP(C350,'Infected rate by state'!B:E,4,0)</f>
        <v>3.3569470970421841E-3</v>
      </c>
      <c r="E350" s="2">
        <v>633</v>
      </c>
      <c r="F350" s="2">
        <v>32</v>
      </c>
      <c r="G350" s="2">
        <v>378</v>
      </c>
      <c r="H350" s="4">
        <f t="shared" si="81"/>
        <v>505.5</v>
      </c>
      <c r="I350" s="2">
        <v>20</v>
      </c>
      <c r="J350" s="4">
        <f t="shared" si="82"/>
        <v>26</v>
      </c>
      <c r="K350" s="3">
        <v>152884</v>
      </c>
      <c r="L350" s="3">
        <f t="shared" si="83"/>
        <v>120954</v>
      </c>
      <c r="M350" s="3">
        <v>31930</v>
      </c>
      <c r="N350" s="3">
        <f t="shared" si="70"/>
        <v>1026.4469999683945</v>
      </c>
      <c r="O350" s="3">
        <f t="shared" si="71"/>
        <v>215.39052094762079</v>
      </c>
      <c r="P350" s="3">
        <f t="shared" si="72"/>
        <v>46.723033035790877</v>
      </c>
      <c r="Q350" s="3">
        <v>2</v>
      </c>
      <c r="R350" s="24">
        <v>6</v>
      </c>
      <c r="S350" s="19">
        <f t="shared" si="73"/>
        <v>14.359368063174719</v>
      </c>
      <c r="T350" s="20">
        <f t="shared" si="74"/>
        <v>3.7987746198874919E-2</v>
      </c>
      <c r="U350" s="20">
        <f t="shared" si="75"/>
        <v>2.8406267187289256E-2</v>
      </c>
      <c r="V350" s="21">
        <f t="shared" si="76"/>
        <v>2.2684625692219147E-2</v>
      </c>
      <c r="W350" s="26">
        <f t="shared" si="77"/>
        <v>3.1148688690527253</v>
      </c>
      <c r="X350" s="27">
        <f t="shared" si="78"/>
        <v>0.15574344345263627</v>
      </c>
      <c r="Y350" s="27">
        <f t="shared" si="79"/>
        <v>0.11980264880972021</v>
      </c>
      <c r="Z350" s="27">
        <f t="shared" si="80"/>
        <v>9.7339652157897666E-2</v>
      </c>
    </row>
    <row r="351" spans="1:26" ht="12.5" x14ac:dyDescent="0.25">
      <c r="A351" s="2" t="s">
        <v>55</v>
      </c>
      <c r="B351" t="s">
        <v>337</v>
      </c>
      <c r="C351" t="s">
        <v>336</v>
      </c>
      <c r="D351" s="18">
        <f>VLOOKUP(C351,'Infected rate by state'!B:E,4,0)</f>
        <v>1.1933809905095205E-2</v>
      </c>
      <c r="E351" s="2">
        <v>799</v>
      </c>
      <c r="F351" s="2">
        <v>44</v>
      </c>
      <c r="G351" s="2">
        <v>364</v>
      </c>
      <c r="H351" s="4">
        <f t="shared" si="81"/>
        <v>581.5</v>
      </c>
      <c r="I351" s="2">
        <v>22</v>
      </c>
      <c r="J351" s="4">
        <f t="shared" si="82"/>
        <v>33</v>
      </c>
      <c r="K351" s="3">
        <v>234872</v>
      </c>
      <c r="L351" s="3">
        <f t="shared" si="83"/>
        <v>186644</v>
      </c>
      <c r="M351" s="3">
        <v>48228</v>
      </c>
      <c r="N351" s="3">
        <f t="shared" si="70"/>
        <v>5605.835600059042</v>
      </c>
      <c r="O351" s="3">
        <f t="shared" si="71"/>
        <v>1174.4620829907749</v>
      </c>
      <c r="P351" s="3">
        <f t="shared" si="72"/>
        <v>254.28471448821583</v>
      </c>
      <c r="Q351" s="3">
        <v>2</v>
      </c>
      <c r="R351" s="24">
        <v>6</v>
      </c>
      <c r="S351" s="19">
        <f t="shared" si="73"/>
        <v>78.297472199384998</v>
      </c>
      <c r="T351" s="20">
        <f t="shared" si="74"/>
        <v>0.21510294560270604</v>
      </c>
      <c r="U351" s="20">
        <f t="shared" si="75"/>
        <v>0.13464741564812555</v>
      </c>
      <c r="V351" s="21">
        <f t="shared" si="76"/>
        <v>9.7994333165688355E-2</v>
      </c>
      <c r="W351" s="26">
        <f t="shared" si="77"/>
        <v>16.95231429921439</v>
      </c>
      <c r="X351" s="27">
        <f t="shared" si="78"/>
        <v>0.7705597408733813</v>
      </c>
      <c r="Y351" s="27">
        <f t="shared" si="79"/>
        <v>0.51370649391558754</v>
      </c>
      <c r="Z351" s="27">
        <f t="shared" si="80"/>
        <v>0.38527987043669065</v>
      </c>
    </row>
    <row r="352" spans="1:26" ht="12.5" x14ac:dyDescent="0.25">
      <c r="A352" s="2" t="s">
        <v>56</v>
      </c>
      <c r="B352" t="s">
        <v>387</v>
      </c>
      <c r="C352" t="s">
        <v>386</v>
      </c>
      <c r="D352" s="18">
        <f>VLOOKUP(C352,'Infected rate by state'!B:E,4,0)</f>
        <v>9.1240169504562645E-3</v>
      </c>
      <c r="E352" s="3">
        <v>3013</v>
      </c>
      <c r="F352" s="2">
        <v>329</v>
      </c>
      <c r="G352" s="2">
        <v>975</v>
      </c>
      <c r="H352" s="4">
        <f t="shared" si="81"/>
        <v>1994</v>
      </c>
      <c r="I352" s="2">
        <v>101</v>
      </c>
      <c r="J352" s="4">
        <f t="shared" si="82"/>
        <v>215</v>
      </c>
      <c r="K352" s="3">
        <v>914407</v>
      </c>
      <c r="L352" s="3">
        <f t="shared" si="83"/>
        <v>718092</v>
      </c>
      <c r="M352" s="3">
        <v>196315</v>
      </c>
      <c r="N352" s="3">
        <f t="shared" si="70"/>
        <v>16686.129935231722</v>
      </c>
      <c r="O352" s="3">
        <f t="shared" si="71"/>
        <v>3510.6891513435025</v>
      </c>
      <c r="P352" s="3">
        <f t="shared" si="72"/>
        <v>763.9338518259849</v>
      </c>
      <c r="Q352" s="3">
        <v>2</v>
      </c>
      <c r="R352" s="24">
        <v>6</v>
      </c>
      <c r="S352" s="19">
        <f t="shared" si="73"/>
        <v>234.04594342290017</v>
      </c>
      <c r="T352" s="20">
        <f t="shared" si="74"/>
        <v>0.24004712145938478</v>
      </c>
      <c r="U352" s="20">
        <f t="shared" si="75"/>
        <v>0.11737509700245745</v>
      </c>
      <c r="V352" s="21">
        <f t="shared" si="76"/>
        <v>7.7678706745071407E-2</v>
      </c>
      <c r="W352" s="26">
        <f t="shared" si="77"/>
        <v>50.928923455065657</v>
      </c>
      <c r="X352" s="27">
        <f t="shared" si="78"/>
        <v>0.50424676688183823</v>
      </c>
      <c r="Y352" s="27">
        <f t="shared" si="79"/>
        <v>0.23687871374449143</v>
      </c>
      <c r="Z352" s="27">
        <f t="shared" si="80"/>
        <v>0.15479915943788955</v>
      </c>
    </row>
    <row r="353" spans="1:26" ht="12.5" x14ac:dyDescent="0.25">
      <c r="A353" s="2" t="s">
        <v>56</v>
      </c>
      <c r="B353" t="s">
        <v>402</v>
      </c>
      <c r="C353" t="s">
        <v>401</v>
      </c>
      <c r="D353" s="18">
        <f>VLOOKUP(C353,'Infected rate by state'!B:E,4,0)</f>
        <v>2.0032295834281305E-3</v>
      </c>
      <c r="E353" s="3">
        <v>2620</v>
      </c>
      <c r="F353" s="2">
        <v>284</v>
      </c>
      <c r="G353" s="3">
        <v>1167</v>
      </c>
      <c r="H353" s="4">
        <f t="shared" si="81"/>
        <v>1893.5</v>
      </c>
      <c r="I353" s="2">
        <v>97</v>
      </c>
      <c r="J353" s="4">
        <f t="shared" si="82"/>
        <v>190.5</v>
      </c>
      <c r="K353" s="3">
        <v>650209</v>
      </c>
      <c r="L353" s="3">
        <f t="shared" si="83"/>
        <v>494457</v>
      </c>
      <c r="M353" s="3">
        <v>155752</v>
      </c>
      <c r="N353" s="3">
        <f t="shared" si="70"/>
        <v>2605.0358084224426</v>
      </c>
      <c r="O353" s="3">
        <f t="shared" si="71"/>
        <v>554.23813627510276</v>
      </c>
      <c r="P353" s="3">
        <f t="shared" si="72"/>
        <v>122.18482535389464</v>
      </c>
      <c r="Q353" s="3">
        <v>2</v>
      </c>
      <c r="R353" s="24">
        <v>6</v>
      </c>
      <c r="S353" s="19">
        <f t="shared" si="73"/>
        <v>36.949209085006849</v>
      </c>
      <c r="T353" s="20">
        <f t="shared" si="74"/>
        <v>3.1661704443022153E-2</v>
      </c>
      <c r="U353" s="20">
        <f t="shared" si="75"/>
        <v>1.9513709577505596E-2</v>
      </c>
      <c r="V353" s="21">
        <f t="shared" si="76"/>
        <v>1.4102751559162919E-2</v>
      </c>
      <c r="W353" s="26">
        <f t="shared" si="77"/>
        <v>8.1456550235929761</v>
      </c>
      <c r="X353" s="27">
        <f t="shared" si="78"/>
        <v>8.3975824985494593E-2</v>
      </c>
      <c r="Y353" s="27">
        <f t="shared" si="79"/>
        <v>4.2759343955868639E-2</v>
      </c>
      <c r="Z353" s="27">
        <f t="shared" si="80"/>
        <v>2.8681883885890762E-2</v>
      </c>
    </row>
    <row r="354" spans="1:26" ht="12.5" x14ac:dyDescent="0.25">
      <c r="A354" s="2" t="s">
        <v>57</v>
      </c>
      <c r="B354" t="s">
        <v>373</v>
      </c>
      <c r="C354" t="s">
        <v>372</v>
      </c>
      <c r="D354" s="18">
        <f>VLOOKUP(C354,'Infected rate by state'!B:E,4,0)</f>
        <v>8.0007670443122732E-3</v>
      </c>
      <c r="E354" s="3">
        <v>4873</v>
      </c>
      <c r="F354" s="2">
        <v>770</v>
      </c>
      <c r="G354" s="3">
        <v>1465</v>
      </c>
      <c r="H354" s="4">
        <f t="shared" si="81"/>
        <v>3169</v>
      </c>
      <c r="I354" s="2">
        <v>249</v>
      </c>
      <c r="J354" s="4">
        <f t="shared" si="82"/>
        <v>509.5</v>
      </c>
      <c r="K354" s="3">
        <v>2024238</v>
      </c>
      <c r="L354" s="3">
        <f t="shared" si="83"/>
        <v>1670649</v>
      </c>
      <c r="M354" s="3">
        <v>353589</v>
      </c>
      <c r="N354" s="3">
        <f t="shared" si="70"/>
        <v>32390.913360489176</v>
      </c>
      <c r="O354" s="3">
        <f t="shared" si="71"/>
        <v>6691.7803499948968</v>
      </c>
      <c r="P354" s="3">
        <f t="shared" si="72"/>
        <v>1424.4862586161655</v>
      </c>
      <c r="Q354" s="3">
        <v>2</v>
      </c>
      <c r="R354" s="24">
        <v>6</v>
      </c>
      <c r="S354" s="19">
        <f t="shared" si="73"/>
        <v>446.11868999965981</v>
      </c>
      <c r="T354" s="20">
        <f t="shared" si="74"/>
        <v>0.30451787713287359</v>
      </c>
      <c r="U354" s="20">
        <f t="shared" si="75"/>
        <v>0.14077585673703372</v>
      </c>
      <c r="V354" s="21">
        <f t="shared" si="76"/>
        <v>9.1549084752649251E-2</v>
      </c>
      <c r="W354" s="26">
        <f t="shared" si="77"/>
        <v>94.965750574411032</v>
      </c>
      <c r="X354" s="27">
        <f t="shared" si="78"/>
        <v>0.3813885565237391</v>
      </c>
      <c r="Y354" s="27">
        <f t="shared" si="79"/>
        <v>0.18639008944928565</v>
      </c>
      <c r="Z354" s="27">
        <f t="shared" si="80"/>
        <v>0.12333214360313122</v>
      </c>
    </row>
    <row r="355" spans="1:26" ht="12.5" x14ac:dyDescent="0.25">
      <c r="A355" s="2" t="s">
        <v>58</v>
      </c>
      <c r="B355" t="s">
        <v>399</v>
      </c>
      <c r="C355" t="s">
        <v>398</v>
      </c>
      <c r="D355" s="18">
        <f>VLOOKUP(C355,'Infected rate by state'!B:E,4,0)</f>
        <v>9.4446465970496208E-3</v>
      </c>
      <c r="E355" s="3">
        <v>1326</v>
      </c>
      <c r="F355" s="2">
        <v>155</v>
      </c>
      <c r="G355" s="2">
        <v>433</v>
      </c>
      <c r="H355" s="4">
        <f t="shared" si="81"/>
        <v>879.5</v>
      </c>
      <c r="I355" s="2">
        <v>35</v>
      </c>
      <c r="J355" s="4">
        <f t="shared" si="82"/>
        <v>95</v>
      </c>
      <c r="K355" s="3">
        <v>477802</v>
      </c>
      <c r="L355" s="3">
        <f t="shared" si="83"/>
        <v>377150</v>
      </c>
      <c r="M355" s="3">
        <v>100652</v>
      </c>
      <c r="N355" s="3">
        <f t="shared" si="70"/>
        <v>9025.3420667270057</v>
      </c>
      <c r="O355" s="3">
        <f t="shared" si="71"/>
        <v>1895.4332808425163</v>
      </c>
      <c r="P355" s="3">
        <f t="shared" si="72"/>
        <v>411.56100435846355</v>
      </c>
      <c r="Q355" s="3">
        <v>2</v>
      </c>
      <c r="R355" s="24">
        <v>6</v>
      </c>
      <c r="S355" s="19">
        <f t="shared" si="73"/>
        <v>126.36221872283441</v>
      </c>
      <c r="T355" s="20">
        <f t="shared" si="74"/>
        <v>0.29182960444072614</v>
      </c>
      <c r="U355" s="20">
        <f t="shared" si="75"/>
        <v>0.14367506392590609</v>
      </c>
      <c r="V355" s="21">
        <f t="shared" si="76"/>
        <v>9.5295790892031981E-2</v>
      </c>
      <c r="W355" s="26">
        <f t="shared" si="77"/>
        <v>27.437400290564238</v>
      </c>
      <c r="X355" s="27">
        <f t="shared" si="78"/>
        <v>0.78392572258754967</v>
      </c>
      <c r="Y355" s="27">
        <f t="shared" si="79"/>
        <v>0.28881473990067619</v>
      </c>
      <c r="Z355" s="27">
        <f t="shared" si="80"/>
        <v>0.17701548574557574</v>
      </c>
    </row>
    <row r="356" spans="1:26" ht="12.5" x14ac:dyDescent="0.25">
      <c r="A356" s="2" t="s">
        <v>59</v>
      </c>
      <c r="B356" t="s">
        <v>391</v>
      </c>
      <c r="C356" t="s">
        <v>390</v>
      </c>
      <c r="D356" s="18">
        <f>VLOOKUP(C356,'Infected rate by state'!B:E,4,0)</f>
        <v>8.0848590084330874E-3</v>
      </c>
      <c r="E356" s="3">
        <v>1928</v>
      </c>
      <c r="F356" s="2">
        <v>247</v>
      </c>
      <c r="G356" s="2">
        <v>651</v>
      </c>
      <c r="H356" s="4">
        <f t="shared" si="81"/>
        <v>1289.5</v>
      </c>
      <c r="I356" s="2">
        <v>59</v>
      </c>
      <c r="J356" s="4">
        <f t="shared" si="82"/>
        <v>153</v>
      </c>
      <c r="K356" s="3">
        <v>567490</v>
      </c>
      <c r="L356" s="3">
        <f t="shared" si="83"/>
        <v>446143</v>
      </c>
      <c r="M356" s="3">
        <v>121347</v>
      </c>
      <c r="N356" s="3">
        <f t="shared" si="70"/>
        <v>9176.1532773913859</v>
      </c>
      <c r="O356" s="3">
        <f t="shared" si="71"/>
        <v>1929.8730660626659</v>
      </c>
      <c r="P356" s="3">
        <f t="shared" si="72"/>
        <v>419.75195273971792</v>
      </c>
      <c r="Q356" s="3">
        <v>2</v>
      </c>
      <c r="R356" s="24">
        <v>6</v>
      </c>
      <c r="S356" s="19">
        <f t="shared" si="73"/>
        <v>128.65820440417772</v>
      </c>
      <c r="T356" s="20">
        <f t="shared" si="74"/>
        <v>0.19763165039044198</v>
      </c>
      <c r="U356" s="20">
        <f t="shared" si="75"/>
        <v>9.9773714156012189E-2</v>
      </c>
      <c r="V356" s="21">
        <f t="shared" si="76"/>
        <v>6.673143381959426E-2</v>
      </c>
      <c r="W356" s="26">
        <f t="shared" si="77"/>
        <v>27.983463515981196</v>
      </c>
      <c r="X356" s="27">
        <f t="shared" si="78"/>
        <v>0.47429599179629145</v>
      </c>
      <c r="Y356" s="27">
        <f t="shared" si="79"/>
        <v>0.18289845435281826</v>
      </c>
      <c r="Z356" s="27">
        <f t="shared" si="80"/>
        <v>0.11329337455862833</v>
      </c>
    </row>
    <row r="357" spans="1:26" ht="12.5" x14ac:dyDescent="0.25">
      <c r="A357" s="2" t="s">
        <v>60</v>
      </c>
      <c r="B357" t="s">
        <v>333</v>
      </c>
      <c r="C357" t="s">
        <v>332</v>
      </c>
      <c r="D357" s="18">
        <f>VLOOKUP(C357,'Infected rate by state'!B:E,4,0)</f>
        <v>1.4486816526494731E-2</v>
      </c>
      <c r="E357" s="3">
        <v>7764</v>
      </c>
      <c r="F357" s="2">
        <v>912</v>
      </c>
      <c r="G357" s="3">
        <v>3161</v>
      </c>
      <c r="H357" s="4">
        <f t="shared" si="81"/>
        <v>5462.5</v>
      </c>
      <c r="I357" s="2">
        <v>312</v>
      </c>
      <c r="J357" s="4">
        <f t="shared" si="82"/>
        <v>612</v>
      </c>
      <c r="K357" s="3">
        <v>2045072</v>
      </c>
      <c r="L357" s="3">
        <f t="shared" si="83"/>
        <v>1738806</v>
      </c>
      <c r="M357" s="3">
        <v>306266</v>
      </c>
      <c r="N357" s="3">
        <f t="shared" si="70"/>
        <v>59253.165694943265</v>
      </c>
      <c r="O357" s="3">
        <f t="shared" si="71"/>
        <v>12101.097158596875</v>
      </c>
      <c r="P357" s="3">
        <f t="shared" si="72"/>
        <v>2539.2403869848217</v>
      </c>
      <c r="Q357" s="3">
        <v>2</v>
      </c>
      <c r="R357" s="24">
        <v>6</v>
      </c>
      <c r="S357" s="19">
        <f t="shared" si="73"/>
        <v>806.73981057312494</v>
      </c>
      <c r="T357" s="20">
        <f t="shared" si="74"/>
        <v>0.2552166436485685</v>
      </c>
      <c r="U357" s="20">
        <f t="shared" si="75"/>
        <v>0.14768692184405033</v>
      </c>
      <c r="V357" s="21">
        <f t="shared" si="76"/>
        <v>0.10390775509700219</v>
      </c>
      <c r="W357" s="26">
        <f t="shared" si="77"/>
        <v>169.28269246565478</v>
      </c>
      <c r="X357" s="27">
        <f t="shared" si="78"/>
        <v>0.54257273226171399</v>
      </c>
      <c r="Y357" s="27">
        <f t="shared" si="79"/>
        <v>0.27660570664322676</v>
      </c>
      <c r="Z357" s="27">
        <f t="shared" si="80"/>
        <v>0.18561698735269164</v>
      </c>
    </row>
    <row r="358" spans="1:26" ht="12.5" x14ac:dyDescent="0.25">
      <c r="A358" s="2" t="s">
        <v>61</v>
      </c>
      <c r="B358" t="s">
        <v>315</v>
      </c>
      <c r="C358" t="s">
        <v>314</v>
      </c>
      <c r="D358" s="18">
        <f>VLOOKUP(C358,'Infected rate by state'!B:E,4,0)</f>
        <v>7.5362096948057532E-3</v>
      </c>
      <c r="E358" s="2">
        <v>537</v>
      </c>
      <c r="F358" s="2">
        <v>51</v>
      </c>
      <c r="G358" s="2">
        <v>153</v>
      </c>
      <c r="H358" s="4">
        <f t="shared" si="81"/>
        <v>345</v>
      </c>
      <c r="I358" s="2">
        <v>23</v>
      </c>
      <c r="J358" s="4">
        <f t="shared" si="82"/>
        <v>37</v>
      </c>
      <c r="K358" s="3">
        <v>239882</v>
      </c>
      <c r="L358" s="3">
        <f t="shared" si="83"/>
        <v>185935</v>
      </c>
      <c r="M358" s="3">
        <v>53947</v>
      </c>
      <c r="N358" s="3">
        <f t="shared" si="70"/>
        <v>3615.6021080187875</v>
      </c>
      <c r="O358" s="3">
        <f t="shared" si="71"/>
        <v>764.21002236064987</v>
      </c>
      <c r="P358" s="3">
        <f t="shared" si="72"/>
        <v>167.19457867687109</v>
      </c>
      <c r="Q358" s="3">
        <v>2</v>
      </c>
      <c r="R358" s="24">
        <v>6</v>
      </c>
      <c r="S358" s="19">
        <f t="shared" si="73"/>
        <v>50.947334824043324</v>
      </c>
      <c r="T358" s="20">
        <f t="shared" si="74"/>
        <v>0.33298911649701518</v>
      </c>
      <c r="U358" s="20">
        <f t="shared" si="75"/>
        <v>0.14767343427258933</v>
      </c>
      <c r="V358" s="21">
        <f t="shared" si="76"/>
        <v>9.4873994085741764E-2</v>
      </c>
      <c r="W358" s="26">
        <f t="shared" si="77"/>
        <v>11.14630524512474</v>
      </c>
      <c r="X358" s="27">
        <f t="shared" si="78"/>
        <v>0.48462196717933653</v>
      </c>
      <c r="Y358" s="27">
        <f t="shared" si="79"/>
        <v>0.30125149311147947</v>
      </c>
      <c r="Z358" s="27">
        <f t="shared" si="80"/>
        <v>0.21855500480636744</v>
      </c>
    </row>
    <row r="359" spans="1:26" ht="12.5" x14ac:dyDescent="0.25">
      <c r="A359" s="2" t="s">
        <v>62</v>
      </c>
      <c r="B359" t="s">
        <v>377</v>
      </c>
      <c r="C359" t="s">
        <v>376</v>
      </c>
      <c r="D359" s="18">
        <f>VLOOKUP(C359,'Infected rate by state'!B:E,4,0)</f>
        <v>5.6936382854354227E-3</v>
      </c>
      <c r="E359" s="3">
        <v>3808</v>
      </c>
      <c r="F359" s="2">
        <v>567</v>
      </c>
      <c r="G359" s="3">
        <v>1537</v>
      </c>
      <c r="H359" s="4">
        <f t="shared" si="81"/>
        <v>2672.5</v>
      </c>
      <c r="I359" s="2">
        <v>185</v>
      </c>
      <c r="J359" s="4">
        <f t="shared" si="82"/>
        <v>376</v>
      </c>
      <c r="K359" s="3">
        <v>1293436</v>
      </c>
      <c r="L359" s="3">
        <f t="shared" si="83"/>
        <v>1047927</v>
      </c>
      <c r="M359" s="3">
        <v>245509</v>
      </c>
      <c r="N359" s="3">
        <f t="shared" si="70"/>
        <v>14728.713458720902</v>
      </c>
      <c r="O359" s="3">
        <f t="shared" si="71"/>
        <v>3064.0450511025747</v>
      </c>
      <c r="P359" s="3">
        <f t="shared" si="72"/>
        <v>657.79167351189517</v>
      </c>
      <c r="Q359" s="3">
        <v>2</v>
      </c>
      <c r="R359" s="24">
        <v>6</v>
      </c>
      <c r="S359" s="19">
        <f t="shared" si="73"/>
        <v>204.26967007350498</v>
      </c>
      <c r="T359" s="20">
        <f t="shared" si="74"/>
        <v>0.1329015420126903</v>
      </c>
      <c r="U359" s="20">
        <f t="shared" si="75"/>
        <v>7.6433927062115992E-2</v>
      </c>
      <c r="V359" s="21">
        <f t="shared" si="76"/>
        <v>5.3642245292412023E-2</v>
      </c>
      <c r="W359" s="26">
        <f t="shared" si="77"/>
        <v>43.852778234126347</v>
      </c>
      <c r="X359" s="27">
        <f t="shared" si="78"/>
        <v>0.23704204450879107</v>
      </c>
      <c r="Y359" s="27">
        <f t="shared" si="79"/>
        <v>0.11662972934608071</v>
      </c>
      <c r="Z359" s="27">
        <f t="shared" si="80"/>
        <v>7.7341760554014718E-2</v>
      </c>
    </row>
    <row r="360" spans="1:26" ht="12.5" x14ac:dyDescent="0.25">
      <c r="A360" s="2" t="s">
        <v>63</v>
      </c>
      <c r="B360" t="s">
        <v>325</v>
      </c>
      <c r="C360" t="s">
        <v>324</v>
      </c>
      <c r="D360" s="18">
        <f>VLOOKUP(C360,'Infected rate by state'!B:E,4,0)</f>
        <v>8.9298079160438481E-3</v>
      </c>
      <c r="E360" s="3">
        <v>1571</v>
      </c>
      <c r="F360" s="2">
        <v>160</v>
      </c>
      <c r="G360" s="2">
        <v>719</v>
      </c>
      <c r="H360" s="4">
        <f t="shared" si="81"/>
        <v>1145</v>
      </c>
      <c r="I360" s="2">
        <v>44</v>
      </c>
      <c r="J360" s="4">
        <f t="shared" si="82"/>
        <v>102</v>
      </c>
      <c r="K360" s="3">
        <v>434821</v>
      </c>
      <c r="L360" s="3">
        <f t="shared" si="83"/>
        <v>303243</v>
      </c>
      <c r="M360" s="3">
        <v>131578</v>
      </c>
      <c r="N360" s="3">
        <f t="shared" si="70"/>
        <v>7765.7360157242038</v>
      </c>
      <c r="O360" s="3">
        <f t="shared" si="71"/>
        <v>1698.7334335232699</v>
      </c>
      <c r="P360" s="3">
        <f t="shared" si="72"/>
        <v>386.32502735878876</v>
      </c>
      <c r="Q360" s="3">
        <v>2</v>
      </c>
      <c r="R360" s="24">
        <v>6</v>
      </c>
      <c r="S360" s="19">
        <f t="shared" si="73"/>
        <v>113.24889556821799</v>
      </c>
      <c r="T360" s="20">
        <f t="shared" si="74"/>
        <v>0.15750889508792487</v>
      </c>
      <c r="U360" s="20">
        <f t="shared" si="75"/>
        <v>9.8907332373989507E-2</v>
      </c>
      <c r="V360" s="21">
        <f t="shared" si="76"/>
        <v>7.2087139126809668E-2</v>
      </c>
      <c r="W360" s="26">
        <f t="shared" si="77"/>
        <v>25.755001823919251</v>
      </c>
      <c r="X360" s="27">
        <f t="shared" si="78"/>
        <v>0.58534095054361934</v>
      </c>
      <c r="Y360" s="27">
        <f t="shared" si="79"/>
        <v>0.25250001788156129</v>
      </c>
      <c r="Z360" s="27">
        <f t="shared" si="80"/>
        <v>0.16096876139949531</v>
      </c>
    </row>
    <row r="361" spans="1:26" ht="12.5" x14ac:dyDescent="0.25">
      <c r="A361" s="2" t="s">
        <v>64</v>
      </c>
      <c r="B361" t="s">
        <v>377</v>
      </c>
      <c r="C361" t="s">
        <v>376</v>
      </c>
      <c r="D361" s="18">
        <f>VLOOKUP(C361,'Infected rate by state'!B:E,4,0)</f>
        <v>5.6936382854354227E-3</v>
      </c>
      <c r="E361" s="3">
        <v>7233</v>
      </c>
      <c r="F361" s="2">
        <v>885</v>
      </c>
      <c r="G361" s="3">
        <v>2631</v>
      </c>
      <c r="H361" s="4">
        <f t="shared" si="81"/>
        <v>4932</v>
      </c>
      <c r="I361" s="2">
        <v>306</v>
      </c>
      <c r="J361" s="4">
        <f t="shared" si="82"/>
        <v>595.5</v>
      </c>
      <c r="K361" s="3">
        <v>1602896</v>
      </c>
      <c r="L361" s="3">
        <f t="shared" si="83"/>
        <v>1249277</v>
      </c>
      <c r="M361" s="3">
        <v>353619</v>
      </c>
      <c r="N361" s="3">
        <f t="shared" si="70"/>
        <v>18252.620066342595</v>
      </c>
      <c r="O361" s="3">
        <f t="shared" si="71"/>
        <v>3850.5397612079969</v>
      </c>
      <c r="P361" s="3">
        <f t="shared" si="72"/>
        <v>840.52634104750405</v>
      </c>
      <c r="Q361" s="3">
        <v>2</v>
      </c>
      <c r="R361" s="24">
        <v>6</v>
      </c>
      <c r="S361" s="19">
        <f t="shared" si="73"/>
        <v>256.70265074719981</v>
      </c>
      <c r="T361" s="20">
        <f t="shared" si="74"/>
        <v>9.7568472347852458E-2</v>
      </c>
      <c r="U361" s="20">
        <f t="shared" si="75"/>
        <v>5.2048388229359248E-2</v>
      </c>
      <c r="V361" s="21">
        <f t="shared" si="76"/>
        <v>3.5490481231466864E-2</v>
      </c>
      <c r="W361" s="26">
        <f t="shared" si="77"/>
        <v>56.035089403166936</v>
      </c>
      <c r="X361" s="27">
        <f t="shared" si="78"/>
        <v>0.18312120719989194</v>
      </c>
      <c r="Y361" s="27">
        <f t="shared" si="79"/>
        <v>9.4097547276518784E-2</v>
      </c>
      <c r="Z361" s="27">
        <f t="shared" si="80"/>
        <v>6.3316485201318565E-2</v>
      </c>
    </row>
    <row r="362" spans="1:26" ht="12.5" x14ac:dyDescent="0.25">
      <c r="A362" s="2" t="s">
        <v>65</v>
      </c>
      <c r="B362" t="s">
        <v>317</v>
      </c>
      <c r="C362" t="s">
        <v>316</v>
      </c>
      <c r="D362" s="18">
        <f>VLOOKUP(C362,'Infected rate by state'!B:E,4,0)</f>
        <v>7.3843274393391549E-3</v>
      </c>
      <c r="E362" s="3">
        <v>1295</v>
      </c>
      <c r="F362" s="2">
        <v>149</v>
      </c>
      <c r="G362" s="2">
        <v>555</v>
      </c>
      <c r="H362" s="4">
        <f t="shared" si="81"/>
        <v>925</v>
      </c>
      <c r="I362" s="2">
        <v>62</v>
      </c>
      <c r="J362" s="4">
        <f t="shared" si="82"/>
        <v>105.5</v>
      </c>
      <c r="K362" s="3">
        <v>673350</v>
      </c>
      <c r="L362" s="3">
        <f t="shared" si="83"/>
        <v>553411</v>
      </c>
      <c r="M362" s="3">
        <v>119939</v>
      </c>
      <c r="N362" s="3">
        <f t="shared" si="70"/>
        <v>9944.4737625580401</v>
      </c>
      <c r="O362" s="3">
        <f t="shared" si="71"/>
        <v>2057.7270961479385</v>
      </c>
      <c r="P362" s="3">
        <f t="shared" si="72"/>
        <v>438.88283298531553</v>
      </c>
      <c r="Q362" s="3">
        <v>2</v>
      </c>
      <c r="R362" s="24">
        <v>6</v>
      </c>
      <c r="S362" s="19">
        <f t="shared" si="73"/>
        <v>137.18180640986256</v>
      </c>
      <c r="T362" s="20">
        <f t="shared" si="74"/>
        <v>0.24717442596371633</v>
      </c>
      <c r="U362" s="20">
        <f t="shared" si="75"/>
        <v>0.1483046555782298</v>
      </c>
      <c r="V362" s="21">
        <f t="shared" si="76"/>
        <v>0.10593189684159271</v>
      </c>
      <c r="W362" s="26">
        <f t="shared" si="77"/>
        <v>29.258855532354367</v>
      </c>
      <c r="X362" s="27">
        <f t="shared" si="78"/>
        <v>0.47191702471539304</v>
      </c>
      <c r="Y362" s="27">
        <f t="shared" si="79"/>
        <v>0.2773351235294253</v>
      </c>
      <c r="Z362" s="27">
        <f t="shared" si="80"/>
        <v>0.19636815793526421</v>
      </c>
    </row>
    <row r="363" spans="1:26" ht="12.5" x14ac:dyDescent="0.25">
      <c r="A363" s="2" t="s">
        <v>66</v>
      </c>
      <c r="B363" t="s">
        <v>357</v>
      </c>
      <c r="C363" t="s">
        <v>356</v>
      </c>
      <c r="D363" s="18">
        <f>VLOOKUP(C363,'Infected rate by state'!B:E,4,0)</f>
        <v>4.5578363920328819E-3</v>
      </c>
      <c r="E363" s="3">
        <v>1883</v>
      </c>
      <c r="F363" s="2">
        <v>199</v>
      </c>
      <c r="G363" s="2">
        <v>901</v>
      </c>
      <c r="H363" s="4">
        <f t="shared" si="81"/>
        <v>1392</v>
      </c>
      <c r="I363" s="2">
        <v>77</v>
      </c>
      <c r="J363" s="4">
        <f t="shared" si="82"/>
        <v>138</v>
      </c>
      <c r="K363" s="3">
        <v>557924</v>
      </c>
      <c r="L363" s="3">
        <f t="shared" si="83"/>
        <v>442129</v>
      </c>
      <c r="M363" s="3">
        <v>115795</v>
      </c>
      <c r="N363" s="3">
        <f t="shared" si="70"/>
        <v>5085.8526223771069</v>
      </c>
      <c r="O363" s="3">
        <f t="shared" si="71"/>
        <v>1066.5891846045852</v>
      </c>
      <c r="P363" s="3">
        <f t="shared" si="72"/>
        <v>231.20455445220693</v>
      </c>
      <c r="Q363" s="3">
        <v>2</v>
      </c>
      <c r="R363" s="24">
        <v>6</v>
      </c>
      <c r="S363" s="19">
        <f t="shared" si="73"/>
        <v>71.105945640305677</v>
      </c>
      <c r="T363" s="20">
        <f t="shared" si="74"/>
        <v>7.8918918579695532E-2</v>
      </c>
      <c r="U363" s="20">
        <f t="shared" si="75"/>
        <v>5.1081857500219596E-2</v>
      </c>
      <c r="V363" s="21">
        <f t="shared" si="76"/>
        <v>3.7762052915722613E-2</v>
      </c>
      <c r="W363" s="26">
        <f t="shared" si="77"/>
        <v>15.413636963480462</v>
      </c>
      <c r="X363" s="27">
        <f t="shared" si="78"/>
        <v>0.20017710342182418</v>
      </c>
      <c r="Y363" s="27">
        <f t="shared" si="79"/>
        <v>0.1116930214744961</v>
      </c>
      <c r="Z363" s="27">
        <f t="shared" si="80"/>
        <v>7.7455462128042524E-2</v>
      </c>
    </row>
    <row r="364" spans="1:26" ht="12.5" x14ac:dyDescent="0.25">
      <c r="A364" s="2" t="s">
        <v>66</v>
      </c>
      <c r="B364" t="s">
        <v>387</v>
      </c>
      <c r="C364" t="s">
        <v>386</v>
      </c>
      <c r="D364" s="18">
        <f>VLOOKUP(C364,'Infected rate by state'!B:E,4,0)</f>
        <v>9.1240169504562645E-3</v>
      </c>
      <c r="E364" s="3">
        <v>3026</v>
      </c>
      <c r="F364" s="2">
        <v>398</v>
      </c>
      <c r="G364" s="3">
        <v>1053</v>
      </c>
      <c r="H364" s="4">
        <f t="shared" si="81"/>
        <v>2039.5</v>
      </c>
      <c r="I364" s="2">
        <v>151</v>
      </c>
      <c r="J364" s="4">
        <f t="shared" si="82"/>
        <v>274.5</v>
      </c>
      <c r="K364" s="3">
        <v>975665</v>
      </c>
      <c r="L364" s="3">
        <f t="shared" si="83"/>
        <v>786033</v>
      </c>
      <c r="M364" s="3">
        <v>189632</v>
      </c>
      <c r="N364" s="3">
        <f t="shared" si="70"/>
        <v>17803.967995933821</v>
      </c>
      <c r="O364" s="3">
        <f t="shared" si="71"/>
        <v>3711.4929798737212</v>
      </c>
      <c r="P364" s="3">
        <f t="shared" si="72"/>
        <v>798.78778818108367</v>
      </c>
      <c r="Q364" s="3">
        <v>2</v>
      </c>
      <c r="R364" s="24">
        <v>6</v>
      </c>
      <c r="S364" s="19">
        <f t="shared" si="73"/>
        <v>247.43286532491476</v>
      </c>
      <c r="T364" s="20">
        <f t="shared" si="74"/>
        <v>0.23497897941587345</v>
      </c>
      <c r="U364" s="20">
        <f t="shared" si="75"/>
        <v>0.12132035563859513</v>
      </c>
      <c r="V364" s="21">
        <f t="shared" si="76"/>
        <v>8.1768957476838988E-2</v>
      </c>
      <c r="W364" s="26">
        <f t="shared" si="77"/>
        <v>53.252519212072244</v>
      </c>
      <c r="X364" s="27">
        <f t="shared" si="78"/>
        <v>0.35266569014617383</v>
      </c>
      <c r="Y364" s="27">
        <f t="shared" si="79"/>
        <v>0.19399824849570946</v>
      </c>
      <c r="Z364" s="27">
        <f t="shared" si="80"/>
        <v>0.13380029952781972</v>
      </c>
    </row>
    <row r="365" spans="1:26" ht="12.5" x14ac:dyDescent="0.25">
      <c r="A365" s="2" t="s">
        <v>67</v>
      </c>
      <c r="B365" t="s">
        <v>327</v>
      </c>
      <c r="C365" t="s">
        <v>326</v>
      </c>
      <c r="D365" s="18">
        <f>VLOOKUP(C365,'Infected rate by state'!B:E,4,0)</f>
        <v>1.0244051329943483E-2</v>
      </c>
      <c r="E365" s="3">
        <v>1105</v>
      </c>
      <c r="F365" s="2">
        <v>75</v>
      </c>
      <c r="G365" s="2">
        <v>547</v>
      </c>
      <c r="H365" s="4">
        <f t="shared" si="81"/>
        <v>826</v>
      </c>
      <c r="I365" s="2">
        <v>33</v>
      </c>
      <c r="J365" s="4">
        <f t="shared" si="82"/>
        <v>54</v>
      </c>
      <c r="K365" s="3">
        <v>280815</v>
      </c>
      <c r="L365" s="3">
        <f t="shared" si="83"/>
        <v>232593</v>
      </c>
      <c r="M365" s="3">
        <v>48222</v>
      </c>
      <c r="N365" s="3">
        <f t="shared" si="70"/>
        <v>5753.3665484361582</v>
      </c>
      <c r="O365" s="3">
        <f t="shared" si="71"/>
        <v>1186.9974864170517</v>
      </c>
      <c r="P365" s="3">
        <f t="shared" si="72"/>
        <v>252.25430801811996</v>
      </c>
      <c r="Q365" s="3">
        <v>2</v>
      </c>
      <c r="R365" s="24">
        <v>6</v>
      </c>
      <c r="S365" s="19">
        <f t="shared" si="73"/>
        <v>79.13316576113678</v>
      </c>
      <c r="T365" s="20">
        <f t="shared" si="74"/>
        <v>0.14466757908800143</v>
      </c>
      <c r="U365" s="20">
        <f t="shared" si="75"/>
        <v>9.5802864117599001E-2</v>
      </c>
      <c r="V365" s="21">
        <f t="shared" si="76"/>
        <v>7.1613724670712017E-2</v>
      </c>
      <c r="W365" s="26">
        <f t="shared" si="77"/>
        <v>16.816953867874663</v>
      </c>
      <c r="X365" s="27">
        <f t="shared" si="78"/>
        <v>0.50960466266286852</v>
      </c>
      <c r="Y365" s="27">
        <f t="shared" si="79"/>
        <v>0.31142507162730859</v>
      </c>
      <c r="Z365" s="27">
        <f t="shared" si="80"/>
        <v>0.22422605157166217</v>
      </c>
    </row>
    <row r="366" spans="1:26" ht="12.5" x14ac:dyDescent="0.25">
      <c r="A366" s="2" t="s">
        <v>67</v>
      </c>
      <c r="B366" t="s">
        <v>377</v>
      </c>
      <c r="C366" t="s">
        <v>376</v>
      </c>
      <c r="D366" s="18">
        <f>VLOOKUP(C366,'Infected rate by state'!B:E,4,0)</f>
        <v>5.6936382854354227E-3</v>
      </c>
      <c r="E366" s="3">
        <v>6449</v>
      </c>
      <c r="F366" s="2">
        <v>679</v>
      </c>
      <c r="G366" s="3">
        <v>2792</v>
      </c>
      <c r="H366" s="4">
        <f t="shared" si="81"/>
        <v>4620.5</v>
      </c>
      <c r="I366" s="2">
        <v>235</v>
      </c>
      <c r="J366" s="4">
        <f t="shared" si="82"/>
        <v>457</v>
      </c>
      <c r="K366" s="3">
        <v>2405737</v>
      </c>
      <c r="L366" s="3">
        <f t="shared" si="83"/>
        <v>1964504</v>
      </c>
      <c r="M366" s="3">
        <v>441233</v>
      </c>
      <c r="N366" s="3">
        <f t="shared" si="70"/>
        <v>27394.792575777115</v>
      </c>
      <c r="O366" s="3">
        <f t="shared" si="71"/>
        <v>5682.3325987011831</v>
      </c>
      <c r="P366" s="3">
        <f t="shared" si="72"/>
        <v>1215.5543553496509</v>
      </c>
      <c r="Q366" s="3">
        <v>2</v>
      </c>
      <c r="R366" s="24">
        <v>6</v>
      </c>
      <c r="S366" s="19">
        <f t="shared" si="73"/>
        <v>378.82217324674554</v>
      </c>
      <c r="T366" s="20">
        <f t="shared" si="74"/>
        <v>0.13568129414281718</v>
      </c>
      <c r="U366" s="20">
        <f t="shared" si="75"/>
        <v>8.1987268314413053E-2</v>
      </c>
      <c r="V366" s="21">
        <f t="shared" si="76"/>
        <v>5.8741227050200892E-2</v>
      </c>
      <c r="W366" s="26">
        <f t="shared" si="77"/>
        <v>81.036957023310066</v>
      </c>
      <c r="X366" s="27">
        <f t="shared" si="78"/>
        <v>0.34483811499280881</v>
      </c>
      <c r="Y366" s="27">
        <f t="shared" si="79"/>
        <v>0.1773237571626041</v>
      </c>
      <c r="Z366" s="27">
        <f t="shared" si="80"/>
        <v>0.11934750666172322</v>
      </c>
    </row>
    <row r="367" spans="1:26" ht="12.5" x14ac:dyDescent="0.25">
      <c r="A367" s="2" t="s">
        <v>68</v>
      </c>
      <c r="B367" t="s">
        <v>315</v>
      </c>
      <c r="C367" t="s">
        <v>314</v>
      </c>
      <c r="D367" s="18">
        <f>VLOOKUP(C367,'Infected rate by state'!B:E,4,0)</f>
        <v>7.5362096948057532E-3</v>
      </c>
      <c r="E367" s="3">
        <v>1727</v>
      </c>
      <c r="F367" s="2">
        <v>203</v>
      </c>
      <c r="G367" s="2">
        <v>675</v>
      </c>
      <c r="H367" s="4">
        <f t="shared" si="81"/>
        <v>1201</v>
      </c>
      <c r="I367" s="2">
        <v>81</v>
      </c>
      <c r="J367" s="4">
        <f t="shared" si="82"/>
        <v>142</v>
      </c>
      <c r="K367" s="3">
        <v>844608</v>
      </c>
      <c r="L367" s="3">
        <f t="shared" si="83"/>
        <v>685512</v>
      </c>
      <c r="M367" s="3">
        <v>159096</v>
      </c>
      <c r="N367" s="3">
        <f t="shared" si="70"/>
        <v>12730.285995820996</v>
      </c>
      <c r="O367" s="3">
        <f t="shared" si="71"/>
        <v>2646.5606945509044</v>
      </c>
      <c r="P367" s="3">
        <f t="shared" si="72"/>
        <v>567.71139419709243</v>
      </c>
      <c r="Q367" s="3">
        <v>2</v>
      </c>
      <c r="R367" s="24">
        <v>6</v>
      </c>
      <c r="S367" s="19">
        <f t="shared" si="73"/>
        <v>176.43737963672694</v>
      </c>
      <c r="T367" s="20">
        <f t="shared" si="74"/>
        <v>0.26138871057292878</v>
      </c>
      <c r="U367" s="20">
        <f t="shared" si="75"/>
        <v>0.14690872575913982</v>
      </c>
      <c r="V367" s="21">
        <f t="shared" si="76"/>
        <v>0.10216408780354774</v>
      </c>
      <c r="W367" s="26">
        <f t="shared" si="77"/>
        <v>37.847426279806164</v>
      </c>
      <c r="X367" s="27">
        <f t="shared" si="78"/>
        <v>0.46725217629390325</v>
      </c>
      <c r="Y367" s="27">
        <f t="shared" si="79"/>
        <v>0.26653117098455048</v>
      </c>
      <c r="Z367" s="27">
        <f t="shared" si="80"/>
        <v>0.18644052354584317</v>
      </c>
    </row>
    <row r="368" spans="1:26" ht="12.5" x14ac:dyDescent="0.25">
      <c r="A368" s="2" t="s">
        <v>69</v>
      </c>
      <c r="B368" t="s">
        <v>393</v>
      </c>
      <c r="C368" t="s">
        <v>392</v>
      </c>
      <c r="D368" s="18">
        <f>VLOOKUP(C368,'Infected rate by state'!B:E,4,0)</f>
        <v>7.5097590818065515E-3</v>
      </c>
      <c r="E368" s="3">
        <v>1135</v>
      </c>
      <c r="F368" s="2">
        <v>167</v>
      </c>
      <c r="G368" s="2">
        <v>357</v>
      </c>
      <c r="H368" s="4">
        <f t="shared" si="81"/>
        <v>746</v>
      </c>
      <c r="I368" s="2">
        <v>38</v>
      </c>
      <c r="J368" s="4">
        <f t="shared" si="82"/>
        <v>102.5</v>
      </c>
      <c r="K368" s="3">
        <v>439951</v>
      </c>
      <c r="L368" s="3">
        <f t="shared" si="83"/>
        <v>356896</v>
      </c>
      <c r="M368" s="3">
        <v>83055</v>
      </c>
      <c r="N368" s="3">
        <f t="shared" si="70"/>
        <v>6607.852035599748</v>
      </c>
      <c r="O368" s="3">
        <f t="shared" si="71"/>
        <v>1373.9992644664462</v>
      </c>
      <c r="P368" s="3">
        <f t="shared" si="72"/>
        <v>294.80327674180865</v>
      </c>
      <c r="Q368" s="3">
        <v>2</v>
      </c>
      <c r="R368" s="24">
        <v>6</v>
      </c>
      <c r="S368" s="19">
        <f t="shared" si="73"/>
        <v>91.599950964429752</v>
      </c>
      <c r="T368" s="20">
        <f t="shared" si="74"/>
        <v>0.2565824956986828</v>
      </c>
      <c r="U368" s="20">
        <f t="shared" si="75"/>
        <v>0.12278813802202379</v>
      </c>
      <c r="V368" s="21">
        <f t="shared" si="76"/>
        <v>8.0704802611832382E-2</v>
      </c>
      <c r="W368" s="26">
        <f t="shared" si="77"/>
        <v>19.653551782787243</v>
      </c>
      <c r="X368" s="27">
        <f t="shared" si="78"/>
        <v>0.51719873112598014</v>
      </c>
      <c r="Y368" s="27">
        <f t="shared" si="79"/>
        <v>0.19174196861255846</v>
      </c>
      <c r="Z368" s="27">
        <f t="shared" si="80"/>
        <v>0.11768593881908529</v>
      </c>
    </row>
    <row r="369" spans="1:26" ht="12.5" x14ac:dyDescent="0.25">
      <c r="A369" s="2" t="s">
        <v>70</v>
      </c>
      <c r="B369" t="s">
        <v>341</v>
      </c>
      <c r="C369" t="s">
        <v>340</v>
      </c>
      <c r="D369" s="18">
        <f>VLOOKUP(C369,'Infected rate by state'!B:E,4,0)</f>
        <v>4.5161642780770922E-3</v>
      </c>
      <c r="E369" s="2">
        <v>828</v>
      </c>
      <c r="F369" s="2">
        <v>93</v>
      </c>
      <c r="G369" s="2">
        <v>280</v>
      </c>
      <c r="H369" s="4">
        <f t="shared" si="81"/>
        <v>554</v>
      </c>
      <c r="I369" s="2">
        <v>39</v>
      </c>
      <c r="J369" s="4">
        <f t="shared" si="82"/>
        <v>66</v>
      </c>
      <c r="K369" s="3">
        <v>327040</v>
      </c>
      <c r="L369" s="3">
        <f t="shared" si="83"/>
        <v>270018</v>
      </c>
      <c r="M369" s="3">
        <v>57022</v>
      </c>
      <c r="N369" s="3">
        <f t="shared" si="70"/>
        <v>2953.9327310046647</v>
      </c>
      <c r="O369" s="3">
        <f t="shared" si="71"/>
        <v>610.1761555891436</v>
      </c>
      <c r="P369" s="3">
        <f t="shared" si="72"/>
        <v>129.86534048496736</v>
      </c>
      <c r="Q369" s="3">
        <v>2</v>
      </c>
      <c r="R369" s="24">
        <v>6</v>
      </c>
      <c r="S369" s="19">
        <f t="shared" si="73"/>
        <v>40.678410372609576</v>
      </c>
      <c r="T369" s="20">
        <f t="shared" si="74"/>
        <v>0.1452800370450342</v>
      </c>
      <c r="U369" s="20">
        <f t="shared" si="75"/>
        <v>7.3426733524566024E-2</v>
      </c>
      <c r="V369" s="21">
        <f t="shared" si="76"/>
        <v>4.912851494276519E-2</v>
      </c>
      <c r="W369" s="26">
        <f t="shared" si="77"/>
        <v>8.6576893656644902</v>
      </c>
      <c r="X369" s="27">
        <f t="shared" si="78"/>
        <v>0.22199203501703821</v>
      </c>
      <c r="Y369" s="27">
        <f t="shared" si="79"/>
        <v>0.13117711160097711</v>
      </c>
      <c r="Z369" s="27">
        <f t="shared" si="80"/>
        <v>9.3093434039403122E-2</v>
      </c>
    </row>
    <row r="370" spans="1:26" ht="12.5" x14ac:dyDescent="0.25">
      <c r="A370" s="2" t="s">
        <v>71</v>
      </c>
      <c r="B370" t="s">
        <v>393</v>
      </c>
      <c r="C370" t="s">
        <v>392</v>
      </c>
      <c r="D370" s="18">
        <f>VLOOKUP(C370,'Infected rate by state'!B:E,4,0)</f>
        <v>7.5097590818065515E-3</v>
      </c>
      <c r="E370" s="3">
        <v>10585</v>
      </c>
      <c r="F370" s="3">
        <v>1292</v>
      </c>
      <c r="G370" s="3">
        <v>3679</v>
      </c>
      <c r="H370" s="4">
        <f t="shared" si="81"/>
        <v>7132</v>
      </c>
      <c r="I370" s="2">
        <v>450</v>
      </c>
      <c r="J370" s="4">
        <f t="shared" si="82"/>
        <v>871</v>
      </c>
      <c r="K370" s="3">
        <v>3918830</v>
      </c>
      <c r="L370" s="3">
        <f t="shared" si="83"/>
        <v>3335780</v>
      </c>
      <c r="M370" s="3">
        <v>583050</v>
      </c>
      <c r="N370" s="3">
        <f t="shared" si="70"/>
        <v>58858.938365111935</v>
      </c>
      <c r="O370" s="3">
        <f t="shared" si="71"/>
        <v>12015.125645574255</v>
      </c>
      <c r="P370" s="3">
        <f t="shared" si="72"/>
        <v>2519.7542409253283</v>
      </c>
      <c r="Q370" s="3">
        <v>2</v>
      </c>
      <c r="R370" s="24">
        <v>6</v>
      </c>
      <c r="S370" s="19">
        <f t="shared" si="73"/>
        <v>801.00837637161703</v>
      </c>
      <c r="T370" s="20">
        <f t="shared" si="74"/>
        <v>0.21772448392813729</v>
      </c>
      <c r="U370" s="20">
        <f t="shared" si="75"/>
        <v>0.11231188675990143</v>
      </c>
      <c r="V370" s="21">
        <f t="shared" si="76"/>
        <v>7.5673913686501379E-2</v>
      </c>
      <c r="W370" s="26">
        <f t="shared" si="77"/>
        <v>167.98361606168856</v>
      </c>
      <c r="X370" s="27">
        <f t="shared" si="78"/>
        <v>0.37329692458153013</v>
      </c>
      <c r="Y370" s="27">
        <f t="shared" si="79"/>
        <v>0.19286293462880433</v>
      </c>
      <c r="Z370" s="27">
        <f t="shared" si="80"/>
        <v>0.13001827868551746</v>
      </c>
    </row>
    <row r="371" spans="1:26" ht="12.5" x14ac:dyDescent="0.25">
      <c r="A371" s="2" t="s">
        <v>72</v>
      </c>
      <c r="B371" t="s">
        <v>383</v>
      </c>
      <c r="C371" t="s">
        <v>382</v>
      </c>
      <c r="D371" s="18">
        <f>VLOOKUP(C371,'Infected rate by state'!B:E,4,0)</f>
        <v>8.525765865415048E-3</v>
      </c>
      <c r="E371" s="3">
        <v>1664</v>
      </c>
      <c r="F371" s="2">
        <v>171</v>
      </c>
      <c r="G371" s="2">
        <v>510</v>
      </c>
      <c r="H371" s="4">
        <f t="shared" si="81"/>
        <v>1087</v>
      </c>
      <c r="I371" s="2">
        <v>33</v>
      </c>
      <c r="J371" s="4">
        <f t="shared" si="82"/>
        <v>102</v>
      </c>
      <c r="K371" s="3">
        <v>481423</v>
      </c>
      <c r="L371" s="3">
        <f t="shared" si="83"/>
        <v>381641</v>
      </c>
      <c r="M371" s="3">
        <v>99782</v>
      </c>
      <c r="N371" s="3">
        <f t="shared" ref="N371:N434" si="84">K371*D371*Q371</f>
        <v>8208.999560451417</v>
      </c>
      <c r="O371" s="3">
        <f t="shared" ref="O371:O434" si="85">0.19*N371*(L371/K371)+0.285*N371*(M371/K371)</f>
        <v>1721.3463307065097</v>
      </c>
      <c r="P371" s="3">
        <f t="shared" ref="P371:P434" si="86">0.0361*N371*(L371/K371)+0.0812*N371*(M371/K371)</f>
        <v>373.07964498866869</v>
      </c>
      <c r="Q371" s="3">
        <v>2</v>
      </c>
      <c r="R371" s="24">
        <v>6</v>
      </c>
      <c r="S371" s="19">
        <f t="shared" ref="S371:S434" si="87">O371/(R371*30/12)</f>
        <v>114.75642204710064</v>
      </c>
      <c r="T371" s="20">
        <f t="shared" ref="T371:T434" si="88">S371/$G371</f>
        <v>0.22501259224921694</v>
      </c>
      <c r="U371" s="20">
        <f t="shared" ref="U371:U434" si="89">S371/$H371</f>
        <v>0.10557168541591595</v>
      </c>
      <c r="V371" s="21">
        <f t="shared" ref="V371:V434" si="90">S371/$E371</f>
        <v>6.8964195941767212E-2</v>
      </c>
      <c r="W371" s="26">
        <f t="shared" ref="W371:W434" si="91">P371/(R371*30/12)</f>
        <v>24.871976332577912</v>
      </c>
      <c r="X371" s="27">
        <f t="shared" ref="X371:X434" si="92">W371/$I371</f>
        <v>0.75369625250236094</v>
      </c>
      <c r="Y371" s="27">
        <f t="shared" ref="Y371:Y434" si="93">W371/$J371</f>
        <v>0.24384290522135207</v>
      </c>
      <c r="Z371" s="27">
        <f t="shared" ref="Z371:Z434" si="94">W371/$F371</f>
        <v>0.14545015399168371</v>
      </c>
    </row>
    <row r="372" spans="1:26" ht="12.5" x14ac:dyDescent="0.25">
      <c r="A372" s="2" t="s">
        <v>73</v>
      </c>
      <c r="B372" t="s">
        <v>337</v>
      </c>
      <c r="C372" t="s">
        <v>336</v>
      </c>
      <c r="D372" s="18">
        <f>VLOOKUP(C372,'Infected rate by state'!B:E,4,0)</f>
        <v>1.1933809905095205E-2</v>
      </c>
      <c r="E372" s="3">
        <v>1614</v>
      </c>
      <c r="F372" s="2">
        <v>139</v>
      </c>
      <c r="G372" s="2">
        <v>699</v>
      </c>
      <c r="H372" s="4">
        <f t="shared" ref="H372:H435" si="95">G372+(E372-G372)*0.5</f>
        <v>1156.5</v>
      </c>
      <c r="I372" s="2">
        <v>66</v>
      </c>
      <c r="J372" s="4">
        <f t="shared" ref="J372:J435" si="96">I372+(F372-I372)*0.5</f>
        <v>102.5</v>
      </c>
      <c r="K372" s="3">
        <v>379562</v>
      </c>
      <c r="L372" s="3">
        <f t="shared" si="83"/>
        <v>293409</v>
      </c>
      <c r="M372" s="3">
        <v>86153</v>
      </c>
      <c r="N372" s="3">
        <f t="shared" si="84"/>
        <v>9059.2415103954936</v>
      </c>
      <c r="O372" s="3">
        <f t="shared" si="85"/>
        <v>1916.6012566783406</v>
      </c>
      <c r="P372" s="3">
        <f t="shared" si="86"/>
        <v>419.77626245805811</v>
      </c>
      <c r="Q372" s="3">
        <v>2</v>
      </c>
      <c r="R372" s="24">
        <v>6</v>
      </c>
      <c r="S372" s="19">
        <f t="shared" si="87"/>
        <v>127.77341711188937</v>
      </c>
      <c r="T372" s="20">
        <f t="shared" si="88"/>
        <v>0.18279458814290325</v>
      </c>
      <c r="U372" s="20">
        <f t="shared" si="89"/>
        <v>0.11048285093980922</v>
      </c>
      <c r="V372" s="21">
        <f t="shared" si="90"/>
        <v>7.916568594293022E-2</v>
      </c>
      <c r="W372" s="26">
        <f t="shared" si="91"/>
        <v>27.985084163870543</v>
      </c>
      <c r="X372" s="27">
        <f t="shared" si="92"/>
        <v>0.42401642672531126</v>
      </c>
      <c r="Y372" s="27">
        <f t="shared" si="93"/>
        <v>0.27302521135483454</v>
      </c>
      <c r="Z372" s="27">
        <f t="shared" si="94"/>
        <v>0.20133154074727008</v>
      </c>
    </row>
    <row r="373" spans="1:26" ht="12.5" x14ac:dyDescent="0.25">
      <c r="A373" s="2" t="s">
        <v>74</v>
      </c>
      <c r="B373" t="s">
        <v>377</v>
      </c>
      <c r="C373" t="s">
        <v>376</v>
      </c>
      <c r="D373" s="18">
        <f>VLOOKUP(C373,'Infected rate by state'!B:E,4,0)</f>
        <v>5.6936382854354227E-3</v>
      </c>
      <c r="E373" s="3">
        <v>2070</v>
      </c>
      <c r="F373" s="2">
        <v>294</v>
      </c>
      <c r="G373" s="2">
        <v>749</v>
      </c>
      <c r="H373" s="4">
        <f t="shared" si="95"/>
        <v>1409.5</v>
      </c>
      <c r="I373" s="2">
        <v>89</v>
      </c>
      <c r="J373" s="4">
        <f t="shared" si="96"/>
        <v>191.5</v>
      </c>
      <c r="K373" s="3">
        <v>825712</v>
      </c>
      <c r="L373" s="3">
        <f t="shared" si="83"/>
        <v>648565</v>
      </c>
      <c r="M373" s="3">
        <v>177147</v>
      </c>
      <c r="N373" s="3">
        <f t="shared" si="84"/>
        <v>9402.6109118869081</v>
      </c>
      <c r="O373" s="3">
        <f t="shared" si="85"/>
        <v>1978.132152115018</v>
      </c>
      <c r="P373" s="3">
        <f t="shared" si="86"/>
        <v>430.41096082888998</v>
      </c>
      <c r="Q373" s="3">
        <v>2</v>
      </c>
      <c r="R373" s="24">
        <v>6</v>
      </c>
      <c r="S373" s="19">
        <f t="shared" si="87"/>
        <v>131.87547680766787</v>
      </c>
      <c r="T373" s="20">
        <f t="shared" si="88"/>
        <v>0.17606872738006391</v>
      </c>
      <c r="U373" s="20">
        <f t="shared" si="89"/>
        <v>9.3561884929171946E-2</v>
      </c>
      <c r="V373" s="21">
        <f t="shared" si="90"/>
        <v>6.3707959810467563E-2</v>
      </c>
      <c r="W373" s="26">
        <f t="shared" si="91"/>
        <v>28.694064055259332</v>
      </c>
      <c r="X373" s="27">
        <f t="shared" si="92"/>
        <v>0.32240521410403744</v>
      </c>
      <c r="Y373" s="27">
        <f t="shared" si="93"/>
        <v>0.14983845459665449</v>
      </c>
      <c r="Z373" s="27">
        <f t="shared" si="94"/>
        <v>9.7598857330814054E-2</v>
      </c>
    </row>
    <row r="374" spans="1:26" ht="12.5" x14ac:dyDescent="0.25">
      <c r="A374" s="2" t="s">
        <v>75</v>
      </c>
      <c r="B374" t="s">
        <v>351</v>
      </c>
      <c r="C374" t="s">
        <v>350</v>
      </c>
      <c r="D374" s="18">
        <f>VLOOKUP(C374,'Infected rate by state'!B:E,4,0)</f>
        <v>9.0315118396853012E-3</v>
      </c>
      <c r="E374" s="3">
        <v>1439</v>
      </c>
      <c r="F374" s="2">
        <v>188</v>
      </c>
      <c r="G374" s="2">
        <v>462</v>
      </c>
      <c r="H374" s="4">
        <f t="shared" si="95"/>
        <v>950.5</v>
      </c>
      <c r="I374" s="2">
        <v>95</v>
      </c>
      <c r="J374" s="4">
        <f t="shared" si="96"/>
        <v>141.5</v>
      </c>
      <c r="K374" s="3">
        <v>382586</v>
      </c>
      <c r="L374" s="3">
        <f t="shared" si="83"/>
        <v>306950</v>
      </c>
      <c r="M374" s="3">
        <v>75636</v>
      </c>
      <c r="N374" s="3">
        <f t="shared" si="84"/>
        <v>6910.6599773956814</v>
      </c>
      <c r="O374" s="3">
        <f t="shared" si="85"/>
        <v>1442.8158073114028</v>
      </c>
      <c r="P374" s="3">
        <f t="shared" si="86"/>
        <v>311.09111532546478</v>
      </c>
      <c r="Q374" s="3">
        <v>2</v>
      </c>
      <c r="R374" s="24">
        <v>6</v>
      </c>
      <c r="S374" s="19">
        <f t="shared" si="87"/>
        <v>96.187720487426844</v>
      </c>
      <c r="T374" s="20">
        <f t="shared" si="88"/>
        <v>0.2081985291935646</v>
      </c>
      <c r="U374" s="20">
        <f t="shared" si="89"/>
        <v>0.10119697052859215</v>
      </c>
      <c r="V374" s="21">
        <f t="shared" si="90"/>
        <v>6.6843447176808096E-2</v>
      </c>
      <c r="W374" s="26">
        <f t="shared" si="91"/>
        <v>20.73940768836432</v>
      </c>
      <c r="X374" s="27">
        <f t="shared" si="92"/>
        <v>0.21830955461436127</v>
      </c>
      <c r="Y374" s="27">
        <f t="shared" si="93"/>
        <v>0.14656825221458883</v>
      </c>
      <c r="Z374" s="27">
        <f t="shared" si="94"/>
        <v>0.1103159983423634</v>
      </c>
    </row>
    <row r="375" spans="1:26" ht="12.5" x14ac:dyDescent="0.25">
      <c r="A375" s="2" t="s">
        <v>76</v>
      </c>
      <c r="B375" t="s">
        <v>317</v>
      </c>
      <c r="C375" t="s">
        <v>316</v>
      </c>
      <c r="D375" s="18">
        <f>VLOOKUP(C375,'Infected rate by state'!B:E,4,0)</f>
        <v>7.3843274393391549E-3</v>
      </c>
      <c r="E375" s="3">
        <v>5593</v>
      </c>
      <c r="F375" s="2">
        <v>843</v>
      </c>
      <c r="G375" s="3">
        <v>2269</v>
      </c>
      <c r="H375" s="4">
        <f t="shared" si="95"/>
        <v>3931</v>
      </c>
      <c r="I375" s="2">
        <v>325</v>
      </c>
      <c r="J375" s="4">
        <f t="shared" si="96"/>
        <v>584</v>
      </c>
      <c r="K375" s="3">
        <v>2380353</v>
      </c>
      <c r="L375" s="3">
        <f t="shared" si="83"/>
        <v>2000505</v>
      </c>
      <c r="M375" s="3">
        <v>379848</v>
      </c>
      <c r="N375" s="3">
        <f t="shared" si="84"/>
        <v>35154.61194642655</v>
      </c>
      <c r="O375" s="3">
        <f t="shared" si="85"/>
        <v>7212.3114515648831</v>
      </c>
      <c r="P375" s="3">
        <f t="shared" si="86"/>
        <v>1522.0854564938631</v>
      </c>
      <c r="Q375" s="3">
        <v>2</v>
      </c>
      <c r="R375" s="24">
        <v>6</v>
      </c>
      <c r="S375" s="19">
        <f t="shared" si="87"/>
        <v>480.82076343765885</v>
      </c>
      <c r="T375" s="20">
        <f t="shared" si="88"/>
        <v>0.21190866612501491</v>
      </c>
      <c r="U375" s="20">
        <f t="shared" si="89"/>
        <v>0.12231512679665704</v>
      </c>
      <c r="V375" s="21">
        <f t="shared" si="90"/>
        <v>8.5968311002620923E-2</v>
      </c>
      <c r="W375" s="26">
        <f t="shared" si="91"/>
        <v>101.47236376625754</v>
      </c>
      <c r="X375" s="27">
        <f t="shared" si="92"/>
        <v>0.31222265774233088</v>
      </c>
      <c r="Y375" s="27">
        <f t="shared" si="93"/>
        <v>0.17375404754496154</v>
      </c>
      <c r="Z375" s="27">
        <f t="shared" si="94"/>
        <v>0.1203705382755131</v>
      </c>
    </row>
    <row r="376" spans="1:26" ht="12.5" x14ac:dyDescent="0.25">
      <c r="A376" s="2" t="s">
        <v>77</v>
      </c>
      <c r="B376" t="s">
        <v>337</v>
      </c>
      <c r="C376" t="s">
        <v>336</v>
      </c>
      <c r="D376" s="18">
        <f>VLOOKUP(C376,'Infected rate by state'!B:E,4,0)</f>
        <v>1.1933809905095205E-2</v>
      </c>
      <c r="E376" s="3">
        <v>2760</v>
      </c>
      <c r="F376" s="2">
        <v>173</v>
      </c>
      <c r="G376" s="3">
        <v>1193</v>
      </c>
      <c r="H376" s="4">
        <f t="shared" si="95"/>
        <v>1976.5</v>
      </c>
      <c r="I376" s="2">
        <v>76</v>
      </c>
      <c r="J376" s="4">
        <f t="shared" si="96"/>
        <v>124.5</v>
      </c>
      <c r="K376" s="3">
        <v>869785</v>
      </c>
      <c r="L376" s="3">
        <f t="shared" si="83"/>
        <v>701075</v>
      </c>
      <c r="M376" s="3">
        <v>168710</v>
      </c>
      <c r="N376" s="3">
        <f t="shared" si="84"/>
        <v>20759.697696606465</v>
      </c>
      <c r="O376" s="3">
        <f t="shared" si="85"/>
        <v>4326.8796454820649</v>
      </c>
      <c r="P376" s="3">
        <f t="shared" si="86"/>
        <v>931.02953367928626</v>
      </c>
      <c r="Q376" s="3">
        <v>2</v>
      </c>
      <c r="R376" s="24">
        <v>6</v>
      </c>
      <c r="S376" s="19">
        <f t="shared" si="87"/>
        <v>288.45864303213767</v>
      </c>
      <c r="T376" s="20">
        <f t="shared" si="88"/>
        <v>0.24179265970841382</v>
      </c>
      <c r="U376" s="20">
        <f t="shared" si="89"/>
        <v>0.14594416546022651</v>
      </c>
      <c r="V376" s="21">
        <f t="shared" si="90"/>
        <v>0.10451400109860061</v>
      </c>
      <c r="W376" s="26">
        <f t="shared" si="91"/>
        <v>62.068635578619087</v>
      </c>
      <c r="X376" s="27">
        <f t="shared" si="92"/>
        <v>0.8166925734028827</v>
      </c>
      <c r="Y376" s="27">
        <f t="shared" si="93"/>
        <v>0.49854325765959107</v>
      </c>
      <c r="Z376" s="27">
        <f t="shared" si="94"/>
        <v>0.35877824033883865</v>
      </c>
    </row>
    <row r="377" spans="1:26" ht="12.5" x14ac:dyDescent="0.25">
      <c r="A377" s="2" t="s">
        <v>78</v>
      </c>
      <c r="B377" t="s">
        <v>351</v>
      </c>
      <c r="C377" t="s">
        <v>350</v>
      </c>
      <c r="D377" s="18">
        <f>VLOOKUP(C377,'Infected rate by state'!B:E,4,0)</f>
        <v>9.0315118396853012E-3</v>
      </c>
      <c r="E377" s="3">
        <v>4123</v>
      </c>
      <c r="F377" s="2">
        <v>509</v>
      </c>
      <c r="G377" s="3">
        <v>1333</v>
      </c>
      <c r="H377" s="4">
        <f t="shared" si="95"/>
        <v>2728</v>
      </c>
      <c r="I377" s="2">
        <v>163</v>
      </c>
      <c r="J377" s="4">
        <f t="shared" si="96"/>
        <v>336</v>
      </c>
      <c r="K377" s="3">
        <v>1315527</v>
      </c>
      <c r="L377" s="3">
        <f t="shared" si="83"/>
        <v>1060772</v>
      </c>
      <c r="M377" s="3">
        <v>254755</v>
      </c>
      <c r="N377" s="3">
        <f t="shared" si="84"/>
        <v>23762.39535185137</v>
      </c>
      <c r="O377" s="3">
        <f t="shared" si="85"/>
        <v>4952.0114486083767</v>
      </c>
      <c r="P377" s="3">
        <f t="shared" si="86"/>
        <v>1065.3566886462909</v>
      </c>
      <c r="Q377" s="3">
        <v>2</v>
      </c>
      <c r="R377" s="24">
        <v>6</v>
      </c>
      <c r="S377" s="19">
        <f t="shared" si="87"/>
        <v>330.13409657389178</v>
      </c>
      <c r="T377" s="20">
        <f t="shared" si="88"/>
        <v>0.24766248805243193</v>
      </c>
      <c r="U377" s="20">
        <f t="shared" si="89"/>
        <v>0.1210168975710747</v>
      </c>
      <c r="V377" s="21">
        <f t="shared" si="90"/>
        <v>8.0071330723718595E-2</v>
      </c>
      <c r="W377" s="26">
        <f t="shared" si="91"/>
        <v>71.023779243086054</v>
      </c>
      <c r="X377" s="27">
        <f t="shared" si="92"/>
        <v>0.43572870701279787</v>
      </c>
      <c r="Y377" s="27">
        <f t="shared" si="93"/>
        <v>0.21138029536632755</v>
      </c>
      <c r="Z377" s="27">
        <f t="shared" si="94"/>
        <v>0.13953591206893134</v>
      </c>
    </row>
    <row r="378" spans="1:26" ht="12.5" x14ac:dyDescent="0.25">
      <c r="A378" s="2" t="s">
        <v>79</v>
      </c>
      <c r="B378" t="s">
        <v>307</v>
      </c>
      <c r="C378" t="s">
        <v>306</v>
      </c>
      <c r="D378" s="18">
        <f>VLOOKUP(C378,'Infected rate by state'!B:E,4,0)</f>
        <v>1.0017032509739916E-2</v>
      </c>
      <c r="E378" s="3">
        <v>1335</v>
      </c>
      <c r="F378" s="2">
        <v>108</v>
      </c>
      <c r="G378" s="2">
        <v>504</v>
      </c>
      <c r="H378" s="4">
        <f t="shared" si="95"/>
        <v>919.5</v>
      </c>
      <c r="I378" s="2">
        <v>33</v>
      </c>
      <c r="J378" s="4">
        <f t="shared" si="96"/>
        <v>70.5</v>
      </c>
      <c r="K378" s="3">
        <v>290096</v>
      </c>
      <c r="L378" s="3">
        <f t="shared" si="83"/>
        <v>224488</v>
      </c>
      <c r="M378" s="3">
        <v>65608</v>
      </c>
      <c r="N378" s="3">
        <f t="shared" si="84"/>
        <v>5811.8021258910212</v>
      </c>
      <c r="O378" s="3">
        <f t="shared" si="85"/>
        <v>1229.1099230101072</v>
      </c>
      <c r="P378" s="3">
        <f t="shared" si="86"/>
        <v>269.08526843935715</v>
      </c>
      <c r="Q378" s="3">
        <v>2</v>
      </c>
      <c r="R378" s="24">
        <v>6</v>
      </c>
      <c r="S378" s="19">
        <f t="shared" si="87"/>
        <v>81.940661534007148</v>
      </c>
      <c r="T378" s="20">
        <f t="shared" si="88"/>
        <v>0.16258067764683959</v>
      </c>
      <c r="U378" s="20">
        <f t="shared" si="89"/>
        <v>8.9114368171840291E-2</v>
      </c>
      <c r="V378" s="21">
        <f t="shared" si="90"/>
        <v>6.137877268464955E-2</v>
      </c>
      <c r="W378" s="26">
        <f t="shared" si="91"/>
        <v>17.939017895957143</v>
      </c>
      <c r="X378" s="27">
        <f t="shared" si="92"/>
        <v>0.54360660290779217</v>
      </c>
      <c r="Y378" s="27">
        <f t="shared" si="93"/>
        <v>0.25445415455258358</v>
      </c>
      <c r="Z378" s="27">
        <f t="shared" si="94"/>
        <v>0.16610201755515874</v>
      </c>
    </row>
    <row r="379" spans="1:26" ht="12.5" x14ac:dyDescent="0.25">
      <c r="A379" s="2" t="s">
        <v>80</v>
      </c>
      <c r="B379" t="s">
        <v>337</v>
      </c>
      <c r="C379" t="s">
        <v>336</v>
      </c>
      <c r="D379" s="18">
        <f>VLOOKUP(C379,'Infected rate by state'!B:E,4,0)</f>
        <v>1.1933809905095205E-2</v>
      </c>
      <c r="E379" s="2">
        <v>518</v>
      </c>
      <c r="F379" s="2">
        <v>18</v>
      </c>
      <c r="G379" s="2">
        <v>228</v>
      </c>
      <c r="H379" s="4">
        <f t="shared" si="95"/>
        <v>373</v>
      </c>
      <c r="I379" s="2">
        <v>8</v>
      </c>
      <c r="J379" s="4">
        <f t="shared" si="96"/>
        <v>13</v>
      </c>
      <c r="K379" s="3">
        <v>125779</v>
      </c>
      <c r="L379" s="3">
        <f t="shared" si="83"/>
        <v>97465</v>
      </c>
      <c r="M379" s="3">
        <v>28314</v>
      </c>
      <c r="N379" s="3">
        <f t="shared" si="84"/>
        <v>3002.0453521059399</v>
      </c>
      <c r="O379" s="3">
        <f t="shared" si="85"/>
        <v>634.58845669417292</v>
      </c>
      <c r="P379" s="3">
        <f t="shared" si="86"/>
        <v>138.85186641851288</v>
      </c>
      <c r="Q379" s="3">
        <v>2</v>
      </c>
      <c r="R379" s="24">
        <v>6</v>
      </c>
      <c r="S379" s="19">
        <f t="shared" si="87"/>
        <v>42.305897112944862</v>
      </c>
      <c r="T379" s="20">
        <f t="shared" si="88"/>
        <v>0.18555218031993362</v>
      </c>
      <c r="U379" s="20">
        <f t="shared" si="89"/>
        <v>0.11342063569154119</v>
      </c>
      <c r="V379" s="21">
        <f t="shared" si="90"/>
        <v>8.1671616048156107E-2</v>
      </c>
      <c r="W379" s="26">
        <f t="shared" si="91"/>
        <v>9.2567910945675251</v>
      </c>
      <c r="X379" s="27">
        <f t="shared" si="92"/>
        <v>1.1570988868209406</v>
      </c>
      <c r="Y379" s="27">
        <f t="shared" si="93"/>
        <v>0.71206085342827119</v>
      </c>
      <c r="Z379" s="27">
        <f t="shared" si="94"/>
        <v>0.51426617192041801</v>
      </c>
    </row>
    <row r="380" spans="1:26" ht="12.5" x14ac:dyDescent="0.25">
      <c r="A380" s="2" t="s">
        <v>81</v>
      </c>
      <c r="B380" t="s">
        <v>353</v>
      </c>
      <c r="C380" t="s">
        <v>352</v>
      </c>
      <c r="D380" s="18">
        <f>VLOOKUP(C380,'Infected rate by state'!B:E,4,0)</f>
        <v>8.4257771266714378E-3</v>
      </c>
      <c r="E380" s="3">
        <v>1319</v>
      </c>
      <c r="F380" s="2">
        <v>217</v>
      </c>
      <c r="G380" s="2">
        <v>508</v>
      </c>
      <c r="H380" s="4">
        <f t="shared" si="95"/>
        <v>913.5</v>
      </c>
      <c r="I380" s="2">
        <v>73</v>
      </c>
      <c r="J380" s="4">
        <f t="shared" si="96"/>
        <v>145</v>
      </c>
      <c r="K380" s="3">
        <v>274471</v>
      </c>
      <c r="L380" s="3">
        <f t="shared" si="83"/>
        <v>210893</v>
      </c>
      <c r="M380" s="3">
        <v>63578</v>
      </c>
      <c r="N380" s="3">
        <f t="shared" si="84"/>
        <v>4625.2629474692721</v>
      </c>
      <c r="O380" s="3">
        <f t="shared" si="85"/>
        <v>980.58183106946979</v>
      </c>
      <c r="P380" s="3">
        <f t="shared" si="86"/>
        <v>215.29159644962908</v>
      </c>
      <c r="Q380" s="3">
        <v>2</v>
      </c>
      <c r="R380" s="24">
        <v>6</v>
      </c>
      <c r="S380" s="19">
        <f t="shared" si="87"/>
        <v>65.37212207129798</v>
      </c>
      <c r="T380" s="20">
        <f t="shared" si="88"/>
        <v>0.12868527966790941</v>
      </c>
      <c r="U380" s="20">
        <f t="shared" si="89"/>
        <v>7.1562257330375453E-2</v>
      </c>
      <c r="V380" s="21">
        <f t="shared" si="90"/>
        <v>4.9561881782636832E-2</v>
      </c>
      <c r="W380" s="26">
        <f t="shared" si="91"/>
        <v>14.352773096641938</v>
      </c>
      <c r="X380" s="27">
        <f t="shared" si="92"/>
        <v>0.19661333009098544</v>
      </c>
      <c r="Y380" s="27">
        <f t="shared" si="93"/>
        <v>9.8984642045806467E-2</v>
      </c>
      <c r="Z380" s="27">
        <f t="shared" si="94"/>
        <v>6.6141811505262382E-2</v>
      </c>
    </row>
    <row r="381" spans="1:26" ht="12.5" x14ac:dyDescent="0.25">
      <c r="A381" s="2" t="s">
        <v>82</v>
      </c>
      <c r="B381" t="s">
        <v>373</v>
      </c>
      <c r="C381" t="s">
        <v>372</v>
      </c>
      <c r="D381" s="18">
        <f>VLOOKUP(C381,'Infected rate by state'!B:E,4,0)</f>
        <v>8.0007670443122732E-3</v>
      </c>
      <c r="E381" s="3">
        <v>4505</v>
      </c>
      <c r="F381" s="2">
        <v>790</v>
      </c>
      <c r="G381" s="3">
        <v>1125</v>
      </c>
      <c r="H381" s="4">
        <f t="shared" si="95"/>
        <v>2815</v>
      </c>
      <c r="I381" s="2">
        <v>241</v>
      </c>
      <c r="J381" s="4">
        <f t="shared" si="96"/>
        <v>515.5</v>
      </c>
      <c r="K381" s="3">
        <v>1097252</v>
      </c>
      <c r="L381" s="3">
        <f t="shared" si="83"/>
        <v>872413</v>
      </c>
      <c r="M381" s="3">
        <v>224839</v>
      </c>
      <c r="N381" s="3">
        <f t="shared" si="84"/>
        <v>17557.715281811459</v>
      </c>
      <c r="O381" s="3">
        <f t="shared" si="85"/>
        <v>3677.7539512246412</v>
      </c>
      <c r="P381" s="3">
        <f t="shared" si="86"/>
        <v>796.09290009854021</v>
      </c>
      <c r="Q381" s="3">
        <v>2</v>
      </c>
      <c r="R381" s="24">
        <v>6</v>
      </c>
      <c r="S381" s="19">
        <f t="shared" si="87"/>
        <v>245.18359674830941</v>
      </c>
      <c r="T381" s="20">
        <f t="shared" si="88"/>
        <v>0.21794097488738615</v>
      </c>
      <c r="U381" s="20">
        <f t="shared" si="89"/>
        <v>8.709896864948824E-2</v>
      </c>
      <c r="V381" s="21">
        <f t="shared" si="90"/>
        <v>5.4424771753231835E-2</v>
      </c>
      <c r="W381" s="26">
        <f t="shared" si="91"/>
        <v>53.07286000656935</v>
      </c>
      <c r="X381" s="27">
        <f t="shared" si="92"/>
        <v>0.22021933612684377</v>
      </c>
      <c r="Y381" s="27">
        <f t="shared" si="93"/>
        <v>0.10295414162283094</v>
      </c>
      <c r="Z381" s="27">
        <f t="shared" si="94"/>
        <v>6.7180835451353602E-2</v>
      </c>
    </row>
    <row r="382" spans="1:26" ht="12.5" x14ac:dyDescent="0.25">
      <c r="A382" s="2" t="s">
        <v>83</v>
      </c>
      <c r="B382" t="s">
        <v>371</v>
      </c>
      <c r="C382" t="s">
        <v>370</v>
      </c>
      <c r="D382" s="18">
        <f>VLOOKUP(C382,'Infected rate by state'!B:E,4,0)</f>
        <v>2.5429318796877907E-2</v>
      </c>
      <c r="E382" s="3">
        <v>9897</v>
      </c>
      <c r="F382" s="2">
        <v>928</v>
      </c>
      <c r="G382" s="3">
        <v>1230</v>
      </c>
      <c r="H382" s="4">
        <f t="shared" si="95"/>
        <v>5563.5</v>
      </c>
      <c r="I382" s="2">
        <v>235</v>
      </c>
      <c r="J382" s="4">
        <f t="shared" si="96"/>
        <v>581.5</v>
      </c>
      <c r="K382" s="3">
        <v>3811249</v>
      </c>
      <c r="L382" s="3">
        <f t="shared" si="83"/>
        <v>3059846</v>
      </c>
      <c r="M382" s="3">
        <v>751403</v>
      </c>
      <c r="N382" s="3">
        <f t="shared" si="84"/>
        <v>193834.93167056426</v>
      </c>
      <c r="O382" s="3">
        <f t="shared" si="85"/>
        <v>40459.093639473991</v>
      </c>
      <c r="P382" s="3">
        <f t="shared" si="86"/>
        <v>8720.9525454674949</v>
      </c>
      <c r="Q382" s="3">
        <v>2</v>
      </c>
      <c r="R382" s="24">
        <v>6</v>
      </c>
      <c r="S382" s="19">
        <f t="shared" si="87"/>
        <v>2697.2729092982659</v>
      </c>
      <c r="T382" s="20">
        <f t="shared" si="88"/>
        <v>2.1929048043075334</v>
      </c>
      <c r="U382" s="20">
        <f t="shared" si="89"/>
        <v>0.48481583702673964</v>
      </c>
      <c r="V382" s="21">
        <f t="shared" si="90"/>
        <v>0.27253439520039063</v>
      </c>
      <c r="W382" s="26">
        <f t="shared" si="91"/>
        <v>581.39683636449968</v>
      </c>
      <c r="X382" s="27">
        <f t="shared" si="92"/>
        <v>2.4740290909127647</v>
      </c>
      <c r="Y382" s="27">
        <f t="shared" si="93"/>
        <v>0.99982259048065292</v>
      </c>
      <c r="Z382" s="27">
        <f t="shared" si="94"/>
        <v>0.62650521159967643</v>
      </c>
    </row>
    <row r="383" spans="1:26" ht="12.5" x14ac:dyDescent="0.25">
      <c r="A383" s="2" t="s">
        <v>84</v>
      </c>
      <c r="B383" t="s">
        <v>393</v>
      </c>
      <c r="C383" t="s">
        <v>392</v>
      </c>
      <c r="D383" s="18">
        <f>VLOOKUP(C383,'Infected rate by state'!B:E,4,0)</f>
        <v>7.5097590818065515E-3</v>
      </c>
      <c r="E383" s="3">
        <v>2086</v>
      </c>
      <c r="F383" s="2">
        <v>274</v>
      </c>
      <c r="G383" s="2">
        <v>753</v>
      </c>
      <c r="H383" s="4">
        <f t="shared" si="95"/>
        <v>1419.5</v>
      </c>
      <c r="I383" s="2">
        <v>51</v>
      </c>
      <c r="J383" s="4">
        <f t="shared" si="96"/>
        <v>162.5</v>
      </c>
      <c r="K383" s="3">
        <v>839182</v>
      </c>
      <c r="L383" s="3">
        <f t="shared" si="83"/>
        <v>693070</v>
      </c>
      <c r="M383" s="3">
        <v>146112</v>
      </c>
      <c r="N383" s="3">
        <f t="shared" si="84"/>
        <v>12604.109291577171</v>
      </c>
      <c r="O383" s="3">
        <f t="shared" si="85"/>
        <v>2603.2612900022373</v>
      </c>
      <c r="P383" s="3">
        <f t="shared" si="86"/>
        <v>553.9817313162107</v>
      </c>
      <c r="Q383" s="3">
        <v>2</v>
      </c>
      <c r="R383" s="24">
        <v>6</v>
      </c>
      <c r="S383" s="19">
        <f t="shared" si="87"/>
        <v>173.55075266681581</v>
      </c>
      <c r="T383" s="20">
        <f t="shared" si="88"/>
        <v>0.2304790872069267</v>
      </c>
      <c r="U383" s="20">
        <f t="shared" si="89"/>
        <v>0.12226188986742924</v>
      </c>
      <c r="V383" s="21">
        <f t="shared" si="90"/>
        <v>8.3197868009020043E-2</v>
      </c>
      <c r="W383" s="26">
        <f t="shared" si="91"/>
        <v>36.932115421080717</v>
      </c>
      <c r="X383" s="27">
        <f t="shared" si="92"/>
        <v>0.72415912590354348</v>
      </c>
      <c r="Y383" s="27">
        <f t="shared" si="93"/>
        <v>0.22727455643741978</v>
      </c>
      <c r="Z383" s="27">
        <f t="shared" si="94"/>
        <v>0.13478874241270333</v>
      </c>
    </row>
    <row r="384" spans="1:26" ht="12.5" x14ac:dyDescent="0.25">
      <c r="A384" s="2" t="s">
        <v>85</v>
      </c>
      <c r="B384" t="s">
        <v>333</v>
      </c>
      <c r="C384" t="s">
        <v>332</v>
      </c>
      <c r="D384" s="18">
        <f>VLOOKUP(C384,'Infected rate by state'!B:E,4,0)</f>
        <v>1.4486816526494731E-2</v>
      </c>
      <c r="E384" s="3">
        <v>1239</v>
      </c>
      <c r="F384" s="2">
        <v>142</v>
      </c>
      <c r="G384" s="2">
        <v>475</v>
      </c>
      <c r="H384" s="4">
        <f t="shared" si="95"/>
        <v>857</v>
      </c>
      <c r="I384" s="2">
        <v>67</v>
      </c>
      <c r="J384" s="4">
        <f t="shared" si="96"/>
        <v>104.5</v>
      </c>
      <c r="K384" s="3">
        <v>610597</v>
      </c>
      <c r="L384" s="3">
        <f t="shared" si="83"/>
        <v>509786</v>
      </c>
      <c r="M384" s="3">
        <v>100811</v>
      </c>
      <c r="N384" s="3">
        <f t="shared" si="84"/>
        <v>17691.213421256205</v>
      </c>
      <c r="O384" s="3">
        <f t="shared" si="85"/>
        <v>3638.812337600647</v>
      </c>
      <c r="P384" s="3">
        <f t="shared" si="86"/>
        <v>770.38363207624093</v>
      </c>
      <c r="Q384" s="3">
        <v>2</v>
      </c>
      <c r="R384" s="24">
        <v>6</v>
      </c>
      <c r="S384" s="19">
        <f t="shared" si="87"/>
        <v>242.58748917337647</v>
      </c>
      <c r="T384" s="20">
        <f t="shared" si="88"/>
        <v>0.51071050352289782</v>
      </c>
      <c r="U384" s="20">
        <f t="shared" si="89"/>
        <v>0.28306591502144279</v>
      </c>
      <c r="V384" s="21">
        <f t="shared" si="90"/>
        <v>0.19579296947003749</v>
      </c>
      <c r="W384" s="26">
        <f t="shared" si="91"/>
        <v>51.358908805082727</v>
      </c>
      <c r="X384" s="27">
        <f t="shared" si="92"/>
        <v>0.76655087768780195</v>
      </c>
      <c r="Y384" s="27">
        <f t="shared" si="93"/>
        <v>0.49147281153189215</v>
      </c>
      <c r="Z384" s="27">
        <f t="shared" si="94"/>
        <v>0.36168245637382201</v>
      </c>
    </row>
    <row r="385" spans="1:26" ht="12.5" x14ac:dyDescent="0.25">
      <c r="A385" s="2" t="s">
        <v>86</v>
      </c>
      <c r="B385" t="s">
        <v>371</v>
      </c>
      <c r="C385" t="s">
        <v>370</v>
      </c>
      <c r="D385" s="18">
        <f>VLOOKUP(C385,'Infected rate by state'!B:E,4,0)</f>
        <v>2.5429318796877907E-2</v>
      </c>
      <c r="E385" s="3">
        <v>1036</v>
      </c>
      <c r="F385" s="2">
        <v>94</v>
      </c>
      <c r="G385" s="2">
        <v>361</v>
      </c>
      <c r="H385" s="4">
        <f t="shared" si="95"/>
        <v>698.5</v>
      </c>
      <c r="I385" s="2">
        <v>14</v>
      </c>
      <c r="J385" s="4">
        <f t="shared" si="96"/>
        <v>54</v>
      </c>
      <c r="K385" s="3">
        <v>255069</v>
      </c>
      <c r="L385" s="3">
        <f t="shared" si="83"/>
        <v>196654</v>
      </c>
      <c r="M385" s="3">
        <v>58415</v>
      </c>
      <c r="N385" s="3">
        <f t="shared" si="84"/>
        <v>12972.461832401701</v>
      </c>
      <c r="O385" s="3">
        <f t="shared" si="85"/>
        <v>2747.0039430850511</v>
      </c>
      <c r="P385" s="3">
        <f t="shared" si="86"/>
        <v>602.29379205797136</v>
      </c>
      <c r="Q385" s="3">
        <v>2</v>
      </c>
      <c r="R385" s="24">
        <v>6</v>
      </c>
      <c r="S385" s="19">
        <f t="shared" si="87"/>
        <v>183.13359620567007</v>
      </c>
      <c r="T385" s="20">
        <f t="shared" si="88"/>
        <v>0.50729528034811655</v>
      </c>
      <c r="U385" s="20">
        <f t="shared" si="89"/>
        <v>0.26218124009401583</v>
      </c>
      <c r="V385" s="21">
        <f t="shared" si="90"/>
        <v>0.17676988050740355</v>
      </c>
      <c r="W385" s="26">
        <f t="shared" si="91"/>
        <v>40.152919470531423</v>
      </c>
      <c r="X385" s="27">
        <f t="shared" si="92"/>
        <v>2.86806567646653</v>
      </c>
      <c r="Y385" s="27">
        <f t="shared" si="93"/>
        <v>0.74357258278761895</v>
      </c>
      <c r="Z385" s="27">
        <f t="shared" si="94"/>
        <v>0.42715871777161085</v>
      </c>
    </row>
    <row r="386" spans="1:26" ht="12.5" x14ac:dyDescent="0.25">
      <c r="A386" s="2" t="s">
        <v>87</v>
      </c>
      <c r="B386" t="s">
        <v>377</v>
      </c>
      <c r="C386" t="s">
        <v>376</v>
      </c>
      <c r="D386" s="18">
        <f>VLOOKUP(C386,'Infected rate by state'!B:E,4,0)</f>
        <v>5.6936382854354227E-3</v>
      </c>
      <c r="E386" s="2">
        <v>453</v>
      </c>
      <c r="F386" s="2">
        <v>63</v>
      </c>
      <c r="G386" s="2">
        <v>214</v>
      </c>
      <c r="H386" s="4">
        <f t="shared" si="95"/>
        <v>333.5</v>
      </c>
      <c r="I386" s="2">
        <v>21</v>
      </c>
      <c r="J386" s="4">
        <f t="shared" si="96"/>
        <v>42</v>
      </c>
      <c r="K386" s="3">
        <v>200261</v>
      </c>
      <c r="L386" s="3">
        <f t="shared" ref="L386:L449" si="97">K386-M386</f>
        <v>156219</v>
      </c>
      <c r="M386" s="3">
        <v>44042</v>
      </c>
      <c r="N386" s="3">
        <f t="shared" si="84"/>
        <v>2280.4273933591662</v>
      </c>
      <c r="O386" s="3">
        <f t="shared" si="85"/>
        <v>480.92545603799948</v>
      </c>
      <c r="P386" s="3">
        <f t="shared" si="86"/>
        <v>104.94191030678253</v>
      </c>
      <c r="Q386" s="3">
        <v>2</v>
      </c>
      <c r="R386" s="24">
        <v>6</v>
      </c>
      <c r="S386" s="19">
        <f t="shared" si="87"/>
        <v>32.061697069199965</v>
      </c>
      <c r="T386" s="20">
        <f t="shared" si="88"/>
        <v>0.14982101434205591</v>
      </c>
      <c r="U386" s="20">
        <f t="shared" si="89"/>
        <v>9.6137022696251767E-2</v>
      </c>
      <c r="V386" s="21">
        <f t="shared" si="90"/>
        <v>7.0776373221191971E-2</v>
      </c>
      <c r="W386" s="26">
        <f t="shared" si="91"/>
        <v>6.9961273537855018</v>
      </c>
      <c r="X386" s="27">
        <f t="shared" si="92"/>
        <v>0.33314892160883341</v>
      </c>
      <c r="Y386" s="27">
        <f t="shared" si="93"/>
        <v>0.16657446080441671</v>
      </c>
      <c r="Z386" s="27">
        <f t="shared" si="94"/>
        <v>0.1110496405362778</v>
      </c>
    </row>
    <row r="387" spans="1:26" ht="12.5" x14ac:dyDescent="0.25">
      <c r="A387" s="2" t="s">
        <v>88</v>
      </c>
      <c r="B387" t="s">
        <v>383</v>
      </c>
      <c r="C387" t="s">
        <v>382</v>
      </c>
      <c r="D387" s="18">
        <f>VLOOKUP(C387,'Infected rate by state'!B:E,4,0)</f>
        <v>8.525765865415048E-3</v>
      </c>
      <c r="E387" s="3">
        <v>1904</v>
      </c>
      <c r="F387" s="2">
        <v>184</v>
      </c>
      <c r="G387" s="2">
        <v>706</v>
      </c>
      <c r="H387" s="4">
        <f t="shared" si="95"/>
        <v>1305</v>
      </c>
      <c r="I387" s="2">
        <v>88</v>
      </c>
      <c r="J387" s="4">
        <f t="shared" si="96"/>
        <v>136</v>
      </c>
      <c r="K387" s="3">
        <v>561138</v>
      </c>
      <c r="L387" s="3">
        <f t="shared" si="97"/>
        <v>431069</v>
      </c>
      <c r="M387" s="3">
        <v>130069</v>
      </c>
      <c r="N387" s="3">
        <f t="shared" si="84"/>
        <v>9568.2624123745391</v>
      </c>
      <c r="O387" s="3">
        <f t="shared" si="85"/>
        <v>2028.6680480174095</v>
      </c>
      <c r="P387" s="3">
        <f t="shared" si="86"/>
        <v>445.44046628617087</v>
      </c>
      <c r="Q387" s="3">
        <v>2</v>
      </c>
      <c r="R387" s="24">
        <v>6</v>
      </c>
      <c r="S387" s="19">
        <f t="shared" si="87"/>
        <v>135.24453653449396</v>
      </c>
      <c r="T387" s="20">
        <f t="shared" si="88"/>
        <v>0.19156449934064301</v>
      </c>
      <c r="U387" s="20">
        <f t="shared" si="89"/>
        <v>0.10363566017968885</v>
      </c>
      <c r="V387" s="21">
        <f t="shared" si="90"/>
        <v>7.1031794398368681E-2</v>
      </c>
      <c r="W387" s="26">
        <f t="shared" si="91"/>
        <v>29.696031085744725</v>
      </c>
      <c r="X387" s="27">
        <f t="shared" si="92"/>
        <v>0.33745489870164458</v>
      </c>
      <c r="Y387" s="27">
        <f t="shared" si="93"/>
        <v>0.21835316974812297</v>
      </c>
      <c r="Z387" s="27">
        <f t="shared" si="94"/>
        <v>0.16139147329209089</v>
      </c>
    </row>
    <row r="388" spans="1:26" ht="12.5" x14ac:dyDescent="0.25">
      <c r="A388" s="2" t="s">
        <v>89</v>
      </c>
      <c r="B388" t="s">
        <v>381</v>
      </c>
      <c r="C388" t="s">
        <v>380</v>
      </c>
      <c r="D388" s="18">
        <f>VLOOKUP(C388,'Infected rate by state'!B:E,4,0)</f>
        <v>2.6094721185018687E-3</v>
      </c>
      <c r="E388" s="3">
        <v>1208</v>
      </c>
      <c r="F388" s="2">
        <v>138</v>
      </c>
      <c r="G388" s="2">
        <v>416</v>
      </c>
      <c r="H388" s="4">
        <f t="shared" si="95"/>
        <v>812</v>
      </c>
      <c r="I388" s="2">
        <v>64</v>
      </c>
      <c r="J388" s="4">
        <f t="shared" si="96"/>
        <v>101</v>
      </c>
      <c r="K388" s="3">
        <v>603572</v>
      </c>
      <c r="L388" s="3">
        <f t="shared" si="97"/>
        <v>462556</v>
      </c>
      <c r="M388" s="3">
        <v>141016</v>
      </c>
      <c r="N388" s="3">
        <f t="shared" si="84"/>
        <v>3150.0086110168199</v>
      </c>
      <c r="O388" s="3">
        <f t="shared" si="85"/>
        <v>668.4173269431011</v>
      </c>
      <c r="P388" s="3">
        <f t="shared" si="86"/>
        <v>146.90686514539908</v>
      </c>
      <c r="Q388" s="3">
        <v>2</v>
      </c>
      <c r="R388" s="24">
        <v>6</v>
      </c>
      <c r="S388" s="19">
        <f t="shared" si="87"/>
        <v>44.561155129540076</v>
      </c>
      <c r="T388" s="20">
        <f t="shared" si="88"/>
        <v>0.10711816136908672</v>
      </c>
      <c r="U388" s="20">
        <f t="shared" si="89"/>
        <v>5.4878269863965608E-2</v>
      </c>
      <c r="V388" s="21">
        <f t="shared" si="90"/>
        <v>3.6888373451606025E-2</v>
      </c>
      <c r="W388" s="26">
        <f t="shared" si="91"/>
        <v>9.7937910096932725</v>
      </c>
      <c r="X388" s="27">
        <f t="shared" si="92"/>
        <v>0.15302798452645738</v>
      </c>
      <c r="Y388" s="27">
        <f t="shared" si="93"/>
        <v>9.696822781874527E-2</v>
      </c>
      <c r="Z388" s="27">
        <f t="shared" si="94"/>
        <v>7.0969500070241109E-2</v>
      </c>
    </row>
    <row r="389" spans="1:26" ht="12.5" x14ac:dyDescent="0.25">
      <c r="A389" s="2" t="s">
        <v>90</v>
      </c>
      <c r="B389" t="s">
        <v>333</v>
      </c>
      <c r="C389" t="s">
        <v>332</v>
      </c>
      <c r="D389" s="18">
        <f>VLOOKUP(C389,'Infected rate by state'!B:E,4,0)</f>
        <v>1.4486816526494731E-2</v>
      </c>
      <c r="E389" s="3">
        <v>2032</v>
      </c>
      <c r="F389" s="2">
        <v>332</v>
      </c>
      <c r="G389" s="2">
        <v>666</v>
      </c>
      <c r="H389" s="4">
        <f t="shared" si="95"/>
        <v>1349</v>
      </c>
      <c r="I389" s="2">
        <v>137</v>
      </c>
      <c r="J389" s="4">
        <f t="shared" si="96"/>
        <v>234.5</v>
      </c>
      <c r="K389" s="3">
        <v>711961</v>
      </c>
      <c r="L389" s="3">
        <f t="shared" si="97"/>
        <v>549256</v>
      </c>
      <c r="M389" s="3">
        <v>162705</v>
      </c>
      <c r="N389" s="3">
        <f t="shared" si="84"/>
        <v>20628.096762039429</v>
      </c>
      <c r="O389" s="3">
        <f t="shared" si="85"/>
        <v>4367.1831065467231</v>
      </c>
      <c r="P389" s="3">
        <f t="shared" si="86"/>
        <v>957.28268207111137</v>
      </c>
      <c r="Q389" s="3">
        <v>2</v>
      </c>
      <c r="R389" s="24">
        <v>6</v>
      </c>
      <c r="S389" s="19">
        <f t="shared" si="87"/>
        <v>291.14554043644819</v>
      </c>
      <c r="T389" s="20">
        <f t="shared" si="88"/>
        <v>0.43715546612079309</v>
      </c>
      <c r="U389" s="20">
        <f t="shared" si="89"/>
        <v>0.21582323234725589</v>
      </c>
      <c r="V389" s="21">
        <f t="shared" si="90"/>
        <v>0.14328028564785836</v>
      </c>
      <c r="W389" s="26">
        <f t="shared" si="91"/>
        <v>63.818845471407421</v>
      </c>
      <c r="X389" s="27">
        <f t="shared" si="92"/>
        <v>0.46583098884238994</v>
      </c>
      <c r="Y389" s="27">
        <f t="shared" si="93"/>
        <v>0.27214859476079922</v>
      </c>
      <c r="Z389" s="27">
        <f t="shared" si="94"/>
        <v>0.19222543816688983</v>
      </c>
    </row>
    <row r="390" spans="1:26" ht="12.5" x14ac:dyDescent="0.25">
      <c r="A390" s="2" t="s">
        <v>91</v>
      </c>
      <c r="B390" t="s">
        <v>335</v>
      </c>
      <c r="C390" t="s">
        <v>334</v>
      </c>
      <c r="D390" s="18">
        <f>VLOOKUP(C390,'Infected rate by state'!B:E,4,0)</f>
        <v>8.8985640980001352E-3</v>
      </c>
      <c r="E390" s="3">
        <v>2154</v>
      </c>
      <c r="F390" s="2">
        <v>328</v>
      </c>
      <c r="G390" s="3">
        <v>1050</v>
      </c>
      <c r="H390" s="4">
        <f t="shared" si="95"/>
        <v>1602</v>
      </c>
      <c r="I390" s="2">
        <v>157</v>
      </c>
      <c r="J390" s="4">
        <f t="shared" si="96"/>
        <v>242.5</v>
      </c>
      <c r="K390" s="3">
        <v>528945</v>
      </c>
      <c r="L390" s="3">
        <f t="shared" si="97"/>
        <v>413598</v>
      </c>
      <c r="M390" s="3">
        <v>115347</v>
      </c>
      <c r="N390" s="3">
        <f t="shared" si="84"/>
        <v>9413.7019736333623</v>
      </c>
      <c r="O390" s="3">
        <f t="shared" si="85"/>
        <v>1983.6236828626229</v>
      </c>
      <c r="P390" s="3">
        <f t="shared" si="86"/>
        <v>432.41796635384867</v>
      </c>
      <c r="Q390" s="3">
        <v>2</v>
      </c>
      <c r="R390" s="24">
        <v>6</v>
      </c>
      <c r="S390" s="19">
        <f t="shared" si="87"/>
        <v>132.24157885750819</v>
      </c>
      <c r="T390" s="20">
        <f t="shared" si="88"/>
        <v>0.12594436081667446</v>
      </c>
      <c r="U390" s="20">
        <f t="shared" si="89"/>
        <v>8.2547802033400869E-2</v>
      </c>
      <c r="V390" s="21">
        <f t="shared" si="90"/>
        <v>6.1393490648796747E-2</v>
      </c>
      <c r="W390" s="26">
        <f t="shared" si="91"/>
        <v>28.827864423589912</v>
      </c>
      <c r="X390" s="27">
        <f t="shared" si="92"/>
        <v>0.18361697085089115</v>
      </c>
      <c r="Y390" s="27">
        <f t="shared" si="93"/>
        <v>0.11887779143748417</v>
      </c>
      <c r="Z390" s="27">
        <f t="shared" si="94"/>
        <v>8.7889830559725338E-2</v>
      </c>
    </row>
    <row r="391" spans="1:26" ht="12.5" x14ac:dyDescent="0.25">
      <c r="A391" s="2" t="s">
        <v>92</v>
      </c>
      <c r="B391" t="s">
        <v>400</v>
      </c>
      <c r="C391" t="s">
        <v>291</v>
      </c>
      <c r="D391" s="18">
        <f>VLOOKUP(C391,'Infected rate by state'!B:E,4,0)</f>
        <v>5.5896269710740548E-3</v>
      </c>
      <c r="E391" s="2">
        <v>951</v>
      </c>
      <c r="F391" s="2">
        <v>83</v>
      </c>
      <c r="G391" s="2">
        <v>319</v>
      </c>
      <c r="H391" s="4">
        <f t="shared" si="95"/>
        <v>635</v>
      </c>
      <c r="I391" s="2">
        <v>26</v>
      </c>
      <c r="J391" s="4">
        <f t="shared" si="96"/>
        <v>54.5</v>
      </c>
      <c r="K391" s="3">
        <v>542404</v>
      </c>
      <c r="L391" s="3">
        <f t="shared" si="97"/>
        <v>437593</v>
      </c>
      <c r="M391" s="3">
        <v>104811</v>
      </c>
      <c r="N391" s="3">
        <f t="shared" si="84"/>
        <v>6063.6720552369034</v>
      </c>
      <c r="O391" s="3">
        <f t="shared" si="85"/>
        <v>1263.4100250634078</v>
      </c>
      <c r="P391" s="3">
        <f t="shared" si="86"/>
        <v>271.74262739441713</v>
      </c>
      <c r="Q391" s="3">
        <v>2</v>
      </c>
      <c r="R391" s="24">
        <v>6</v>
      </c>
      <c r="S391" s="19">
        <f t="shared" si="87"/>
        <v>84.227335004227186</v>
      </c>
      <c r="T391" s="20">
        <f t="shared" si="88"/>
        <v>0.26403553292861187</v>
      </c>
      <c r="U391" s="20">
        <f t="shared" si="89"/>
        <v>0.13264147244760185</v>
      </c>
      <c r="V391" s="21">
        <f t="shared" si="90"/>
        <v>8.8567124084360863E-2</v>
      </c>
      <c r="W391" s="26">
        <f t="shared" si="91"/>
        <v>18.116175159627808</v>
      </c>
      <c r="X391" s="27">
        <f t="shared" si="92"/>
        <v>0.69677596767799266</v>
      </c>
      <c r="Y391" s="27">
        <f t="shared" si="93"/>
        <v>0.33240688366289556</v>
      </c>
      <c r="Z391" s="27">
        <f t="shared" si="94"/>
        <v>0.21826717059792539</v>
      </c>
    </row>
    <row r="392" spans="1:26" ht="12.5" x14ac:dyDescent="0.25">
      <c r="A392" s="2" t="s">
        <v>93</v>
      </c>
      <c r="B392" t="s">
        <v>375</v>
      </c>
      <c r="C392" t="s">
        <v>374</v>
      </c>
      <c r="D392" s="18">
        <f>VLOOKUP(C392,'Infected rate by state'!B:E,4,0)</f>
        <v>6.2179748494527662E-3</v>
      </c>
      <c r="E392" s="3">
        <v>1872</v>
      </c>
      <c r="F392" s="2">
        <v>180</v>
      </c>
      <c r="G392" s="2">
        <v>734</v>
      </c>
      <c r="H392" s="4">
        <f t="shared" si="95"/>
        <v>1303</v>
      </c>
      <c r="I392" s="2">
        <v>48</v>
      </c>
      <c r="J392" s="4">
        <f t="shared" si="96"/>
        <v>114</v>
      </c>
      <c r="K392" s="3">
        <v>432080</v>
      </c>
      <c r="L392" s="3">
        <f t="shared" si="97"/>
        <v>341805</v>
      </c>
      <c r="M392" s="3">
        <v>90275</v>
      </c>
      <c r="N392" s="3">
        <f t="shared" si="84"/>
        <v>5373.3251459031026</v>
      </c>
      <c r="O392" s="3">
        <f t="shared" si="85"/>
        <v>1127.5840368331155</v>
      </c>
      <c r="P392" s="3">
        <f t="shared" si="86"/>
        <v>244.60879446110022</v>
      </c>
      <c r="Q392" s="3">
        <v>2</v>
      </c>
      <c r="R392" s="24">
        <v>6</v>
      </c>
      <c r="S392" s="19">
        <f t="shared" si="87"/>
        <v>75.172269122207709</v>
      </c>
      <c r="T392" s="20">
        <f t="shared" si="88"/>
        <v>0.10241453558883884</v>
      </c>
      <c r="U392" s="20">
        <f t="shared" si="89"/>
        <v>5.7691687737688187E-2</v>
      </c>
      <c r="V392" s="21">
        <f t="shared" si="90"/>
        <v>4.0156126667846001E-2</v>
      </c>
      <c r="W392" s="26">
        <f t="shared" si="91"/>
        <v>16.307252964073349</v>
      </c>
      <c r="X392" s="27">
        <f t="shared" si="92"/>
        <v>0.33973443675152809</v>
      </c>
      <c r="Y392" s="27">
        <f t="shared" si="93"/>
        <v>0.14304607863222235</v>
      </c>
      <c r="Z392" s="27">
        <f t="shared" si="94"/>
        <v>9.0595849800407496E-2</v>
      </c>
    </row>
    <row r="393" spans="1:26" ht="12.5" x14ac:dyDescent="0.25">
      <c r="A393" s="2" t="s">
        <v>94</v>
      </c>
      <c r="B393" t="s">
        <v>351</v>
      </c>
      <c r="C393" t="s">
        <v>350</v>
      </c>
      <c r="D393" s="18">
        <f>VLOOKUP(C393,'Infected rate by state'!B:E,4,0)</f>
        <v>9.0315118396853012E-3</v>
      </c>
      <c r="E393" s="3">
        <v>1375</v>
      </c>
      <c r="F393" s="2">
        <v>161</v>
      </c>
      <c r="G393" s="2">
        <v>458</v>
      </c>
      <c r="H393" s="4">
        <f t="shared" si="95"/>
        <v>916.5</v>
      </c>
      <c r="I393" s="2">
        <v>58</v>
      </c>
      <c r="J393" s="4">
        <f t="shared" si="96"/>
        <v>109.5</v>
      </c>
      <c r="K393" s="3">
        <v>426480</v>
      </c>
      <c r="L393" s="3">
        <f t="shared" si="97"/>
        <v>337140</v>
      </c>
      <c r="M393" s="3">
        <v>89340</v>
      </c>
      <c r="N393" s="3">
        <f t="shared" si="84"/>
        <v>7703.5183387779743</v>
      </c>
      <c r="O393" s="3">
        <f t="shared" si="85"/>
        <v>1616.9747852417372</v>
      </c>
      <c r="P393" s="3">
        <f t="shared" si="86"/>
        <v>350.87716118161001</v>
      </c>
      <c r="Q393" s="3">
        <v>2</v>
      </c>
      <c r="R393" s="24">
        <v>6</v>
      </c>
      <c r="S393" s="19">
        <f t="shared" si="87"/>
        <v>107.79831901611581</v>
      </c>
      <c r="T393" s="20">
        <f t="shared" si="88"/>
        <v>0.23536750876881182</v>
      </c>
      <c r="U393" s="20">
        <f t="shared" si="89"/>
        <v>0.11761955157241223</v>
      </c>
      <c r="V393" s="21">
        <f t="shared" si="90"/>
        <v>7.8398777466266042E-2</v>
      </c>
      <c r="W393" s="26">
        <f t="shared" si="91"/>
        <v>23.391810745440669</v>
      </c>
      <c r="X393" s="27">
        <f t="shared" si="92"/>
        <v>0.40330708181794256</v>
      </c>
      <c r="Y393" s="27">
        <f t="shared" si="93"/>
        <v>0.2136238424241157</v>
      </c>
      <c r="Z393" s="27">
        <f t="shared" si="94"/>
        <v>0.14529074997168118</v>
      </c>
    </row>
    <row r="394" spans="1:26" ht="12.5" x14ac:dyDescent="0.25">
      <c r="A394" s="2" t="s">
        <v>95</v>
      </c>
      <c r="B394" t="s">
        <v>387</v>
      </c>
      <c r="C394" t="s">
        <v>386</v>
      </c>
      <c r="D394" s="18">
        <f>VLOOKUP(C394,'Infected rate by state'!B:E,4,0)</f>
        <v>9.1240169504562645E-3</v>
      </c>
      <c r="E394" s="3">
        <v>1248</v>
      </c>
      <c r="F394" s="2">
        <v>224</v>
      </c>
      <c r="G394" s="2">
        <v>481</v>
      </c>
      <c r="H394" s="4">
        <f t="shared" si="95"/>
        <v>864.5</v>
      </c>
      <c r="I394" s="2">
        <v>79</v>
      </c>
      <c r="J394" s="4">
        <f t="shared" si="96"/>
        <v>151.5</v>
      </c>
      <c r="K394" s="3">
        <v>287862</v>
      </c>
      <c r="L394" s="3">
        <f t="shared" si="97"/>
        <v>225050</v>
      </c>
      <c r="M394" s="3">
        <v>62812</v>
      </c>
      <c r="N394" s="3">
        <f t="shared" si="84"/>
        <v>5252.9155347844826</v>
      </c>
      <c r="O394" s="3">
        <f t="shared" si="85"/>
        <v>1106.9425246205428</v>
      </c>
      <c r="P394" s="3">
        <f t="shared" si="86"/>
        <v>241.32366809854352</v>
      </c>
      <c r="Q394" s="3">
        <v>2</v>
      </c>
      <c r="R394" s="24">
        <v>6</v>
      </c>
      <c r="S394" s="19">
        <f t="shared" si="87"/>
        <v>73.796168308036187</v>
      </c>
      <c r="T394" s="20">
        <f t="shared" si="88"/>
        <v>0.15342238733479457</v>
      </c>
      <c r="U394" s="20">
        <f t="shared" si="89"/>
        <v>8.5362832050938336E-2</v>
      </c>
      <c r="V394" s="21">
        <f t="shared" si="90"/>
        <v>5.913154511861874E-2</v>
      </c>
      <c r="W394" s="26">
        <f t="shared" si="91"/>
        <v>16.088244539902902</v>
      </c>
      <c r="X394" s="27">
        <f t="shared" si="92"/>
        <v>0.20364866506206206</v>
      </c>
      <c r="Y394" s="27">
        <f t="shared" si="93"/>
        <v>0.10619303326668582</v>
      </c>
      <c r="Z394" s="27">
        <f t="shared" si="94"/>
        <v>7.1822520267423667E-2</v>
      </c>
    </row>
    <row r="395" spans="1:26" ht="12.5" x14ac:dyDescent="0.25">
      <c r="A395" s="2" t="s">
        <v>96</v>
      </c>
      <c r="B395" t="s">
        <v>317</v>
      </c>
      <c r="C395" t="s">
        <v>316</v>
      </c>
      <c r="D395" s="18">
        <f>VLOOKUP(C395,'Infected rate by state'!B:E,4,0)</f>
        <v>7.3843274393391549E-3</v>
      </c>
      <c r="E395" s="2">
        <v>704</v>
      </c>
      <c r="F395" s="2">
        <v>31</v>
      </c>
      <c r="G395" s="2">
        <v>341</v>
      </c>
      <c r="H395" s="4">
        <f t="shared" si="95"/>
        <v>522.5</v>
      </c>
      <c r="I395" s="2">
        <v>14</v>
      </c>
      <c r="J395" s="4">
        <f t="shared" si="96"/>
        <v>22.5</v>
      </c>
      <c r="K395" s="3">
        <v>287995</v>
      </c>
      <c r="L395" s="3">
        <f t="shared" si="97"/>
        <v>240772</v>
      </c>
      <c r="M395" s="3">
        <v>47223</v>
      </c>
      <c r="N395" s="3">
        <f t="shared" si="84"/>
        <v>4253.2987617849594</v>
      </c>
      <c r="O395" s="3">
        <f t="shared" si="85"/>
        <v>874.38168272604571</v>
      </c>
      <c r="P395" s="3">
        <f t="shared" si="86"/>
        <v>184.9977358394828</v>
      </c>
      <c r="Q395" s="3">
        <v>2</v>
      </c>
      <c r="R395" s="24">
        <v>6</v>
      </c>
      <c r="S395" s="19">
        <f t="shared" si="87"/>
        <v>58.292112181736378</v>
      </c>
      <c r="T395" s="20">
        <f t="shared" si="88"/>
        <v>0.17094461050362575</v>
      </c>
      <c r="U395" s="20">
        <f t="shared" si="89"/>
        <v>0.11156385106552417</v>
      </c>
      <c r="V395" s="21">
        <f t="shared" si="90"/>
        <v>8.280129571269372E-2</v>
      </c>
      <c r="W395" s="26">
        <f t="shared" si="91"/>
        <v>12.333182389298853</v>
      </c>
      <c r="X395" s="27">
        <f t="shared" si="92"/>
        <v>0.88094159923563242</v>
      </c>
      <c r="Y395" s="27">
        <f t="shared" si="93"/>
        <v>0.54814143952439354</v>
      </c>
      <c r="Z395" s="27">
        <f t="shared" si="94"/>
        <v>0.39784459320318882</v>
      </c>
    </row>
    <row r="396" spans="1:26" ht="12.5" x14ac:dyDescent="0.25">
      <c r="A396" s="2" t="s">
        <v>97</v>
      </c>
      <c r="B396" t="s">
        <v>325</v>
      </c>
      <c r="C396" t="s">
        <v>324</v>
      </c>
      <c r="D396" s="18">
        <f>VLOOKUP(C396,'Infected rate by state'!B:E,4,0)</f>
        <v>8.9298079160438481E-3</v>
      </c>
      <c r="E396" s="3">
        <v>7323</v>
      </c>
      <c r="F396" s="2">
        <v>908</v>
      </c>
      <c r="G396" s="3">
        <v>2753</v>
      </c>
      <c r="H396" s="4">
        <f t="shared" si="95"/>
        <v>5038</v>
      </c>
      <c r="I396" s="2">
        <v>292</v>
      </c>
      <c r="J396" s="4">
        <f t="shared" si="96"/>
        <v>600</v>
      </c>
      <c r="K396" s="3">
        <v>2396614</v>
      </c>
      <c r="L396" s="3">
        <f t="shared" si="97"/>
        <v>1777249</v>
      </c>
      <c r="M396" s="3">
        <v>619365</v>
      </c>
      <c r="N396" s="3">
        <f t="shared" si="84"/>
        <v>42802.605337803019</v>
      </c>
      <c r="O396" s="3">
        <f t="shared" si="85"/>
        <v>9183.3490053674686</v>
      </c>
      <c r="P396" s="3">
        <f t="shared" si="86"/>
        <v>2044.0531579835178</v>
      </c>
      <c r="Q396" s="3">
        <v>2</v>
      </c>
      <c r="R396" s="24">
        <v>6</v>
      </c>
      <c r="S396" s="19">
        <f t="shared" si="87"/>
        <v>612.22326702449789</v>
      </c>
      <c r="T396" s="20">
        <f t="shared" si="88"/>
        <v>0.22238404178151031</v>
      </c>
      <c r="U396" s="20">
        <f t="shared" si="89"/>
        <v>0.12152109309735964</v>
      </c>
      <c r="V396" s="21">
        <f t="shared" si="90"/>
        <v>8.360279489614883E-2</v>
      </c>
      <c r="W396" s="26">
        <f t="shared" si="91"/>
        <v>136.27021053223453</v>
      </c>
      <c r="X396" s="27">
        <f t="shared" si="92"/>
        <v>0.46667880319258398</v>
      </c>
      <c r="Y396" s="27">
        <f t="shared" si="93"/>
        <v>0.22711701755372421</v>
      </c>
      <c r="Z396" s="27">
        <f t="shared" si="94"/>
        <v>0.15007732437470764</v>
      </c>
    </row>
    <row r="397" spans="1:26" ht="12.5" x14ac:dyDescent="0.25">
      <c r="A397" s="2" t="s">
        <v>98</v>
      </c>
      <c r="B397" t="s">
        <v>325</v>
      </c>
      <c r="C397" t="s">
        <v>324</v>
      </c>
      <c r="D397" s="18">
        <f>VLOOKUP(C397,'Infected rate by state'!B:E,4,0)</f>
        <v>8.9298079160438481E-3</v>
      </c>
      <c r="E397" s="3">
        <v>3115</v>
      </c>
      <c r="F397" s="2">
        <v>268</v>
      </c>
      <c r="G397" s="3">
        <v>1089</v>
      </c>
      <c r="H397" s="4">
        <f t="shared" si="95"/>
        <v>2102</v>
      </c>
      <c r="I397" s="2">
        <v>97</v>
      </c>
      <c r="J397" s="4">
        <f t="shared" si="96"/>
        <v>182.5</v>
      </c>
      <c r="K397" s="3">
        <v>1079022</v>
      </c>
      <c r="L397" s="3">
        <f t="shared" si="97"/>
        <v>705309</v>
      </c>
      <c r="M397" s="3">
        <v>373713</v>
      </c>
      <c r="N397" s="3">
        <f t="shared" si="84"/>
        <v>19270.918394370929</v>
      </c>
      <c r="O397" s="3">
        <f t="shared" si="85"/>
        <v>4295.5397030188897</v>
      </c>
      <c r="P397" s="3">
        <f t="shared" si="86"/>
        <v>996.69426861350075</v>
      </c>
      <c r="Q397" s="3">
        <v>2</v>
      </c>
      <c r="R397" s="24">
        <v>6</v>
      </c>
      <c r="S397" s="19">
        <f t="shared" si="87"/>
        <v>286.36931353459266</v>
      </c>
      <c r="T397" s="20">
        <f t="shared" si="88"/>
        <v>0.26296539351202264</v>
      </c>
      <c r="U397" s="20">
        <f t="shared" si="89"/>
        <v>0.13623659064443039</v>
      </c>
      <c r="V397" s="21">
        <f t="shared" si="90"/>
        <v>9.1932363895535371E-2</v>
      </c>
      <c r="W397" s="26">
        <f t="shared" si="91"/>
        <v>66.446284574233388</v>
      </c>
      <c r="X397" s="27">
        <f t="shared" si="92"/>
        <v>0.68501324303333389</v>
      </c>
      <c r="Y397" s="27">
        <f t="shared" si="93"/>
        <v>0.36408923054374459</v>
      </c>
      <c r="Z397" s="27">
        <f t="shared" si="94"/>
        <v>0.24793389766504995</v>
      </c>
    </row>
    <row r="398" spans="1:26" ht="12.5" x14ac:dyDescent="0.25">
      <c r="A398" s="2" t="s">
        <v>99</v>
      </c>
      <c r="B398" t="s">
        <v>313</v>
      </c>
      <c r="C398" t="s">
        <v>312</v>
      </c>
      <c r="D398" s="18">
        <f>VLOOKUP(C398,'Infected rate by state'!B:E,4,0)</f>
        <v>8.9918615797753444E-3</v>
      </c>
      <c r="E398" s="2">
        <v>931</v>
      </c>
      <c r="F398" s="2">
        <v>87</v>
      </c>
      <c r="G398" s="2">
        <v>487</v>
      </c>
      <c r="H398" s="4">
        <f t="shared" si="95"/>
        <v>709</v>
      </c>
      <c r="I398" s="2">
        <v>55</v>
      </c>
      <c r="J398" s="4">
        <f t="shared" si="96"/>
        <v>71</v>
      </c>
      <c r="K398" s="3">
        <v>281971</v>
      </c>
      <c r="L398" s="3">
        <f t="shared" si="97"/>
        <v>219544</v>
      </c>
      <c r="M398" s="3">
        <v>62427</v>
      </c>
      <c r="N398" s="3">
        <f t="shared" si="84"/>
        <v>5070.8884030216668</v>
      </c>
      <c r="O398" s="3">
        <f t="shared" si="85"/>
        <v>1070.1224357138374</v>
      </c>
      <c r="P398" s="3">
        <f t="shared" si="86"/>
        <v>233.69148319330748</v>
      </c>
      <c r="Q398" s="3">
        <v>2</v>
      </c>
      <c r="R398" s="24">
        <v>6</v>
      </c>
      <c r="S398" s="19">
        <f t="shared" si="87"/>
        <v>71.341495714255828</v>
      </c>
      <c r="T398" s="20">
        <f t="shared" si="88"/>
        <v>0.14649177764734256</v>
      </c>
      <c r="U398" s="20">
        <f t="shared" si="89"/>
        <v>0.10062270199471908</v>
      </c>
      <c r="V398" s="21">
        <f t="shared" si="90"/>
        <v>7.6628889059351044E-2</v>
      </c>
      <c r="W398" s="26">
        <f t="shared" si="91"/>
        <v>15.579432212887165</v>
      </c>
      <c r="X398" s="27">
        <f t="shared" si="92"/>
        <v>0.28326240387067569</v>
      </c>
      <c r="Y398" s="27">
        <f t="shared" si="93"/>
        <v>0.21942862271672062</v>
      </c>
      <c r="Z398" s="27">
        <f t="shared" si="94"/>
        <v>0.17907393348146167</v>
      </c>
    </row>
    <row r="399" spans="1:26" ht="12.5" x14ac:dyDescent="0.25">
      <c r="A399" s="2" t="s">
        <v>100</v>
      </c>
      <c r="B399" t="s">
        <v>335</v>
      </c>
      <c r="C399" t="s">
        <v>334</v>
      </c>
      <c r="D399" s="18">
        <f>VLOOKUP(C399,'Infected rate by state'!B:E,4,0)</f>
        <v>8.8985640980001352E-3</v>
      </c>
      <c r="E399" s="3">
        <v>2442</v>
      </c>
      <c r="F399" s="2">
        <v>376</v>
      </c>
      <c r="G399" s="3">
        <v>1038</v>
      </c>
      <c r="H399" s="4">
        <f t="shared" si="95"/>
        <v>1740</v>
      </c>
      <c r="I399" s="2">
        <v>143</v>
      </c>
      <c r="J399" s="4">
        <f t="shared" si="96"/>
        <v>259.5</v>
      </c>
      <c r="K399" s="3">
        <v>651379</v>
      </c>
      <c r="L399" s="3">
        <f t="shared" si="97"/>
        <v>518937</v>
      </c>
      <c r="M399" s="3">
        <v>132442</v>
      </c>
      <c r="N399" s="3">
        <f t="shared" si="84"/>
        <v>11592.675567182459</v>
      </c>
      <c r="O399" s="3">
        <f t="shared" si="85"/>
        <v>2426.5316467554608</v>
      </c>
      <c r="P399" s="3">
        <f t="shared" si="86"/>
        <v>524.80022306460035</v>
      </c>
      <c r="Q399" s="3">
        <v>2</v>
      </c>
      <c r="R399" s="24">
        <v>6</v>
      </c>
      <c r="S399" s="19">
        <f t="shared" si="87"/>
        <v>161.76877645036404</v>
      </c>
      <c r="T399" s="20">
        <f t="shared" si="88"/>
        <v>0.15584660544351064</v>
      </c>
      <c r="U399" s="20">
        <f t="shared" si="89"/>
        <v>9.2970561178370145E-2</v>
      </c>
      <c r="V399" s="21">
        <f t="shared" si="90"/>
        <v>6.6244380200804281E-2</v>
      </c>
      <c r="W399" s="26">
        <f t="shared" si="91"/>
        <v>34.986681537640024</v>
      </c>
      <c r="X399" s="27">
        <f t="shared" si="92"/>
        <v>0.24466210865482535</v>
      </c>
      <c r="Y399" s="27">
        <f t="shared" si="93"/>
        <v>0.1348234355978421</v>
      </c>
      <c r="Z399" s="27">
        <f t="shared" si="94"/>
        <v>9.3049684940531979E-2</v>
      </c>
    </row>
    <row r="400" spans="1:26" ht="12.5" x14ac:dyDescent="0.25">
      <c r="A400" s="2" t="s">
        <v>101</v>
      </c>
      <c r="B400" t="s">
        <v>393</v>
      </c>
      <c r="C400" t="s">
        <v>392</v>
      </c>
      <c r="D400" s="18">
        <f>VLOOKUP(C400,'Infected rate by state'!B:E,4,0)</f>
        <v>7.5097590818065515E-3</v>
      </c>
      <c r="E400" s="3">
        <v>4200</v>
      </c>
      <c r="F400" s="2">
        <v>501</v>
      </c>
      <c r="G400" s="3">
        <v>1400</v>
      </c>
      <c r="H400" s="4">
        <f t="shared" si="95"/>
        <v>2800</v>
      </c>
      <c r="I400" s="2">
        <v>187</v>
      </c>
      <c r="J400" s="4">
        <f t="shared" si="96"/>
        <v>344</v>
      </c>
      <c r="K400" s="3">
        <v>1764292</v>
      </c>
      <c r="L400" s="3">
        <f t="shared" si="97"/>
        <v>1486351</v>
      </c>
      <c r="M400" s="3">
        <v>277941</v>
      </c>
      <c r="N400" s="3">
        <f t="shared" si="84"/>
        <v>26498.815739917289</v>
      </c>
      <c r="O400" s="3">
        <f t="shared" si="85"/>
        <v>5431.3562808859997</v>
      </c>
      <c r="P400" s="3">
        <f t="shared" si="86"/>
        <v>1144.8789976068811</v>
      </c>
      <c r="Q400" s="3">
        <v>2</v>
      </c>
      <c r="R400" s="24">
        <v>6</v>
      </c>
      <c r="S400" s="19">
        <f t="shared" si="87"/>
        <v>362.09041872573329</v>
      </c>
      <c r="T400" s="20">
        <f t="shared" si="88"/>
        <v>0.25863601337552378</v>
      </c>
      <c r="U400" s="20">
        <f t="shared" si="89"/>
        <v>0.12931800668776189</v>
      </c>
      <c r="V400" s="21">
        <f t="shared" si="90"/>
        <v>8.6212004458507921E-2</v>
      </c>
      <c r="W400" s="26">
        <f t="shared" si="91"/>
        <v>76.325266507125406</v>
      </c>
      <c r="X400" s="27">
        <f t="shared" si="92"/>
        <v>0.40815650538569737</v>
      </c>
      <c r="Y400" s="27">
        <f t="shared" si="93"/>
        <v>0.22187577473001571</v>
      </c>
      <c r="Z400" s="27">
        <f t="shared" si="94"/>
        <v>0.15234584133158763</v>
      </c>
    </row>
    <row r="401" spans="1:26" ht="12.5" x14ac:dyDescent="0.25">
      <c r="A401" s="2" t="s">
        <v>102</v>
      </c>
      <c r="B401" t="s">
        <v>315</v>
      </c>
      <c r="C401" t="s">
        <v>314</v>
      </c>
      <c r="D401" s="18">
        <f>VLOOKUP(C401,'Infected rate by state'!B:E,4,0)</f>
        <v>7.5362096948057532E-3</v>
      </c>
      <c r="E401" s="3">
        <v>1935</v>
      </c>
      <c r="F401" s="2">
        <v>205</v>
      </c>
      <c r="G401" s="2">
        <v>547</v>
      </c>
      <c r="H401" s="4">
        <f t="shared" si="95"/>
        <v>1241</v>
      </c>
      <c r="I401" s="2">
        <v>77</v>
      </c>
      <c r="J401" s="4">
        <f t="shared" si="96"/>
        <v>141</v>
      </c>
      <c r="K401" s="3">
        <v>918145</v>
      </c>
      <c r="L401" s="3">
        <f t="shared" si="97"/>
        <v>771525</v>
      </c>
      <c r="M401" s="3">
        <v>146620</v>
      </c>
      <c r="N401" s="3">
        <f t="shared" si="84"/>
        <v>13838.666500474856</v>
      </c>
      <c r="O401" s="3">
        <f t="shared" si="85"/>
        <v>2839.2888575261823</v>
      </c>
      <c r="P401" s="3">
        <f t="shared" si="86"/>
        <v>599.24316837095046</v>
      </c>
      <c r="Q401" s="3">
        <v>2</v>
      </c>
      <c r="R401" s="24">
        <v>6</v>
      </c>
      <c r="S401" s="19">
        <f t="shared" si="87"/>
        <v>189.28592383507882</v>
      </c>
      <c r="T401" s="20">
        <f t="shared" si="88"/>
        <v>0.34604373644438541</v>
      </c>
      <c r="U401" s="20">
        <f t="shared" si="89"/>
        <v>0.15252693298555908</v>
      </c>
      <c r="V401" s="21">
        <f t="shared" si="90"/>
        <v>9.7822182860505855E-2</v>
      </c>
      <c r="W401" s="26">
        <f t="shared" si="91"/>
        <v>39.949544558063366</v>
      </c>
      <c r="X401" s="27">
        <f t="shared" si="92"/>
        <v>0.51882525400082291</v>
      </c>
      <c r="Y401" s="27">
        <f t="shared" si="93"/>
        <v>0.28333010324867636</v>
      </c>
      <c r="Z401" s="27">
        <f t="shared" si="94"/>
        <v>0.19487582711250423</v>
      </c>
    </row>
    <row r="402" spans="1:26" ht="12.5" x14ac:dyDescent="0.25">
      <c r="A402" s="2" t="s">
        <v>103</v>
      </c>
      <c r="B402" t="s">
        <v>325</v>
      </c>
      <c r="C402" t="s">
        <v>324</v>
      </c>
      <c r="D402" s="18">
        <f>VLOOKUP(C402,'Infected rate by state'!B:E,4,0)</f>
        <v>8.9298079160438481E-3</v>
      </c>
      <c r="E402" s="3">
        <v>1834</v>
      </c>
      <c r="F402" s="2">
        <v>303</v>
      </c>
      <c r="G402" s="2">
        <v>469</v>
      </c>
      <c r="H402" s="4">
        <f t="shared" si="95"/>
        <v>1151.5</v>
      </c>
      <c r="I402" s="2">
        <v>88</v>
      </c>
      <c r="J402" s="4">
        <f t="shared" si="96"/>
        <v>195.5</v>
      </c>
      <c r="K402" s="3">
        <v>464038</v>
      </c>
      <c r="L402" s="3">
        <f t="shared" si="97"/>
        <v>367209</v>
      </c>
      <c r="M402" s="3">
        <v>96829</v>
      </c>
      <c r="N402" s="3">
        <f t="shared" si="84"/>
        <v>8287.5404114903104</v>
      </c>
      <c r="O402" s="3">
        <f t="shared" si="85"/>
        <v>1738.9189086166548</v>
      </c>
      <c r="P402" s="3">
        <f t="shared" si="86"/>
        <v>377.17293509217563</v>
      </c>
      <c r="Q402" s="3">
        <v>2</v>
      </c>
      <c r="R402" s="24">
        <v>6</v>
      </c>
      <c r="S402" s="19">
        <f t="shared" si="87"/>
        <v>115.92792724111032</v>
      </c>
      <c r="T402" s="20">
        <f t="shared" si="88"/>
        <v>0.24718108153754867</v>
      </c>
      <c r="U402" s="20">
        <f t="shared" si="89"/>
        <v>0.10067557728277059</v>
      </c>
      <c r="V402" s="21">
        <f t="shared" si="90"/>
        <v>6.3210429248151762E-2</v>
      </c>
      <c r="W402" s="26">
        <f t="shared" si="91"/>
        <v>25.144862339478376</v>
      </c>
      <c r="X402" s="27">
        <f t="shared" si="92"/>
        <v>0.28573707203952697</v>
      </c>
      <c r="Y402" s="27">
        <f t="shared" si="93"/>
        <v>0.1286182216853114</v>
      </c>
      <c r="Z402" s="27">
        <f t="shared" si="94"/>
        <v>8.2986344354714109E-2</v>
      </c>
    </row>
    <row r="403" spans="1:26" ht="12.5" x14ac:dyDescent="0.25">
      <c r="A403" s="2" t="s">
        <v>104</v>
      </c>
      <c r="B403" t="s">
        <v>335</v>
      </c>
      <c r="C403" t="s">
        <v>334</v>
      </c>
      <c r="D403" s="18">
        <f>VLOOKUP(C403,'Infected rate by state'!B:E,4,0)</f>
        <v>8.8985640980001352E-3</v>
      </c>
      <c r="E403" s="3">
        <v>1434</v>
      </c>
      <c r="F403" s="2">
        <v>179</v>
      </c>
      <c r="G403" s="2">
        <v>638</v>
      </c>
      <c r="H403" s="4">
        <f t="shared" si="95"/>
        <v>1036</v>
      </c>
      <c r="I403" s="2">
        <v>95</v>
      </c>
      <c r="J403" s="4">
        <f t="shared" si="96"/>
        <v>137</v>
      </c>
      <c r="K403" s="3">
        <v>392167</v>
      </c>
      <c r="L403" s="3">
        <f t="shared" si="97"/>
        <v>311177</v>
      </c>
      <c r="M403" s="3">
        <v>80990</v>
      </c>
      <c r="N403" s="3">
        <f t="shared" si="84"/>
        <v>6979.4463732408376</v>
      </c>
      <c r="O403" s="3">
        <f t="shared" si="85"/>
        <v>1463.026805112195</v>
      </c>
      <c r="P403" s="3">
        <f t="shared" si="86"/>
        <v>316.9646765819864</v>
      </c>
      <c r="Q403" s="3">
        <v>2</v>
      </c>
      <c r="R403" s="24">
        <v>6</v>
      </c>
      <c r="S403" s="19">
        <f t="shared" si="87"/>
        <v>97.535120340812995</v>
      </c>
      <c r="T403" s="20">
        <f t="shared" si="88"/>
        <v>0.15287636417055328</v>
      </c>
      <c r="U403" s="20">
        <f t="shared" si="89"/>
        <v>9.4145869054838793E-2</v>
      </c>
      <c r="V403" s="21">
        <f t="shared" si="90"/>
        <v>6.8016122971278237E-2</v>
      </c>
      <c r="W403" s="26">
        <f t="shared" si="91"/>
        <v>21.130978438799094</v>
      </c>
      <c r="X403" s="27">
        <f t="shared" si="92"/>
        <v>0.22243135198735889</v>
      </c>
      <c r="Y403" s="27">
        <f t="shared" si="93"/>
        <v>0.15424071853138024</v>
      </c>
      <c r="Z403" s="27">
        <f t="shared" si="94"/>
        <v>0.11805015887597259</v>
      </c>
    </row>
    <row r="404" spans="1:26" ht="12.5" x14ac:dyDescent="0.25">
      <c r="A404" s="2" t="s">
        <v>105</v>
      </c>
      <c r="B404" t="s">
        <v>375</v>
      </c>
      <c r="C404" t="s">
        <v>374</v>
      </c>
      <c r="D404" s="18">
        <f>VLOOKUP(C404,'Infected rate by state'!B:E,4,0)</f>
        <v>6.2179748494527662E-3</v>
      </c>
      <c r="E404" s="2">
        <v>952</v>
      </c>
      <c r="F404" s="2">
        <v>31</v>
      </c>
      <c r="G404" s="2">
        <v>374</v>
      </c>
      <c r="H404" s="4">
        <f t="shared" si="95"/>
        <v>663</v>
      </c>
      <c r="I404" s="2">
        <v>18</v>
      </c>
      <c r="J404" s="4">
        <f t="shared" si="96"/>
        <v>24.5</v>
      </c>
      <c r="K404" s="3">
        <v>130084</v>
      </c>
      <c r="L404" s="3">
        <f t="shared" si="97"/>
        <v>104291</v>
      </c>
      <c r="M404" s="3">
        <v>25793</v>
      </c>
      <c r="N404" s="3">
        <f t="shared" si="84"/>
        <v>1617.7180806324272</v>
      </c>
      <c r="O404" s="3">
        <f t="shared" si="85"/>
        <v>337.83867812562886</v>
      </c>
      <c r="P404" s="3">
        <f t="shared" si="86"/>
        <v>72.865919032163177</v>
      </c>
      <c r="Q404" s="3">
        <v>2</v>
      </c>
      <c r="R404" s="24">
        <v>6</v>
      </c>
      <c r="S404" s="19">
        <f t="shared" si="87"/>
        <v>22.52257854170859</v>
      </c>
      <c r="T404" s="20">
        <f t="shared" si="88"/>
        <v>6.0220798239862539E-2</v>
      </c>
      <c r="U404" s="20">
        <f t="shared" si="89"/>
        <v>3.3970706699409638E-2</v>
      </c>
      <c r="V404" s="21">
        <f t="shared" si="90"/>
        <v>2.3658170737088854E-2</v>
      </c>
      <c r="W404" s="26">
        <f t="shared" si="91"/>
        <v>4.8577279354775449</v>
      </c>
      <c r="X404" s="27">
        <f t="shared" si="92"/>
        <v>0.26987377419319691</v>
      </c>
      <c r="Y404" s="27">
        <f t="shared" si="93"/>
        <v>0.19827460961132837</v>
      </c>
      <c r="Z404" s="27">
        <f t="shared" si="94"/>
        <v>0.15670090114443694</v>
      </c>
    </row>
    <row r="405" spans="1:26" ht="12.5" x14ac:dyDescent="0.25">
      <c r="A405" s="2" t="s">
        <v>106</v>
      </c>
      <c r="B405" t="s">
        <v>317</v>
      </c>
      <c r="C405" t="s">
        <v>316</v>
      </c>
      <c r="D405" s="18">
        <f>VLOOKUP(C405,'Infected rate by state'!B:E,4,0)</f>
        <v>7.3843274393391549E-3</v>
      </c>
      <c r="E405" s="2">
        <v>696</v>
      </c>
      <c r="F405" s="2">
        <v>75</v>
      </c>
      <c r="G405" s="2">
        <v>321</v>
      </c>
      <c r="H405" s="4">
        <f t="shared" si="95"/>
        <v>508.5</v>
      </c>
      <c r="I405" s="2">
        <v>33</v>
      </c>
      <c r="J405" s="4">
        <f t="shared" si="96"/>
        <v>54</v>
      </c>
      <c r="K405" s="3">
        <v>270519</v>
      </c>
      <c r="L405" s="3">
        <f t="shared" si="97"/>
        <v>213442</v>
      </c>
      <c r="M405" s="3">
        <v>57077</v>
      </c>
      <c r="N405" s="3">
        <f t="shared" si="84"/>
        <v>3995.2017491251777</v>
      </c>
      <c r="O405" s="3">
        <f t="shared" si="85"/>
        <v>839.16863121226436</v>
      </c>
      <c r="P405" s="3">
        <f t="shared" si="86"/>
        <v>182.24385134783444</v>
      </c>
      <c r="Q405" s="3">
        <v>2</v>
      </c>
      <c r="R405" s="24">
        <v>6</v>
      </c>
      <c r="S405" s="19">
        <f t="shared" si="87"/>
        <v>55.944575414150954</v>
      </c>
      <c r="T405" s="20">
        <f t="shared" si="88"/>
        <v>0.17428216639922414</v>
      </c>
      <c r="U405" s="20">
        <f t="shared" si="89"/>
        <v>0.1100188307062949</v>
      </c>
      <c r="V405" s="21">
        <f t="shared" si="90"/>
        <v>8.0380137089297352E-2</v>
      </c>
      <c r="W405" s="26">
        <f t="shared" si="91"/>
        <v>12.149590089855629</v>
      </c>
      <c r="X405" s="27">
        <f t="shared" si="92"/>
        <v>0.36816939666229176</v>
      </c>
      <c r="Y405" s="27">
        <f t="shared" si="93"/>
        <v>0.22499240907140053</v>
      </c>
      <c r="Z405" s="27">
        <f t="shared" si="94"/>
        <v>0.16199453453140839</v>
      </c>
    </row>
    <row r="406" spans="1:26" ht="12.5" x14ac:dyDescent="0.25">
      <c r="A406" s="2" t="s">
        <v>107</v>
      </c>
      <c r="B406" t="s">
        <v>351</v>
      </c>
      <c r="C406" t="s">
        <v>350</v>
      </c>
      <c r="D406" s="18">
        <f>VLOOKUP(C406,'Infected rate by state'!B:E,4,0)</f>
        <v>9.0315118396853012E-3</v>
      </c>
      <c r="E406" s="3">
        <v>2440</v>
      </c>
      <c r="F406" s="2">
        <v>236</v>
      </c>
      <c r="G406" s="2">
        <v>957</v>
      </c>
      <c r="H406" s="4">
        <f t="shared" si="95"/>
        <v>1698.5</v>
      </c>
      <c r="I406" s="2">
        <v>86</v>
      </c>
      <c r="J406" s="4">
        <f t="shared" si="96"/>
        <v>161</v>
      </c>
      <c r="K406" s="3">
        <v>933913</v>
      </c>
      <c r="L406" s="3">
        <f t="shared" si="97"/>
        <v>762554</v>
      </c>
      <c r="M406" s="3">
        <v>171359</v>
      </c>
      <c r="N406" s="3">
        <f t="shared" si="84"/>
        <v>16869.292633472036</v>
      </c>
      <c r="O406" s="3">
        <f t="shared" si="85"/>
        <v>3499.2154594536473</v>
      </c>
      <c r="P406" s="3">
        <f t="shared" si="86"/>
        <v>748.57776559610488</v>
      </c>
      <c r="Q406" s="3">
        <v>2</v>
      </c>
      <c r="R406" s="24">
        <v>6</v>
      </c>
      <c r="S406" s="19">
        <f t="shared" si="87"/>
        <v>233.28103063024315</v>
      </c>
      <c r="T406" s="20">
        <f t="shared" si="88"/>
        <v>0.24376283242449651</v>
      </c>
      <c r="U406" s="20">
        <f t="shared" si="89"/>
        <v>0.13734532271430272</v>
      </c>
      <c r="V406" s="21">
        <f t="shared" si="90"/>
        <v>9.56069797664931E-2</v>
      </c>
      <c r="W406" s="26">
        <f t="shared" si="91"/>
        <v>49.905184373073659</v>
      </c>
      <c r="X406" s="27">
        <f t="shared" si="92"/>
        <v>0.58029284154736815</v>
      </c>
      <c r="Y406" s="27">
        <f t="shared" si="93"/>
        <v>0.30997008927374942</v>
      </c>
      <c r="Z406" s="27">
        <f t="shared" si="94"/>
        <v>0.21146264564861719</v>
      </c>
    </row>
    <row r="407" spans="1:26" ht="12.5" x14ac:dyDescent="0.25">
      <c r="A407" s="2" t="s">
        <v>108</v>
      </c>
      <c r="B407" t="s">
        <v>359</v>
      </c>
      <c r="C407" t="s">
        <v>358</v>
      </c>
      <c r="D407" s="18">
        <f>VLOOKUP(C407,'Infected rate by state'!B:E,4,0)</f>
        <v>1.188659468272998E-3</v>
      </c>
      <c r="E407" s="2">
        <v>937</v>
      </c>
      <c r="F407" s="2">
        <v>50</v>
      </c>
      <c r="G407" s="2">
        <v>367</v>
      </c>
      <c r="H407" s="4">
        <f t="shared" si="95"/>
        <v>652</v>
      </c>
      <c r="I407" s="2">
        <v>27</v>
      </c>
      <c r="J407" s="4">
        <f t="shared" si="96"/>
        <v>38.5</v>
      </c>
      <c r="K407" s="3">
        <v>114922</v>
      </c>
      <c r="L407" s="3">
        <f t="shared" si="97"/>
        <v>89339</v>
      </c>
      <c r="M407" s="3">
        <v>25583</v>
      </c>
      <c r="N407" s="3">
        <f t="shared" si="84"/>
        <v>273.20624682573896</v>
      </c>
      <c r="O407" s="3">
        <f t="shared" si="85"/>
        <v>57.686987180487748</v>
      </c>
      <c r="P407" s="3">
        <f t="shared" si="86"/>
        <v>12.605680171359072</v>
      </c>
      <c r="Q407" s="3">
        <v>2</v>
      </c>
      <c r="R407" s="24">
        <v>6</v>
      </c>
      <c r="S407" s="19">
        <f t="shared" si="87"/>
        <v>3.84579914536585</v>
      </c>
      <c r="T407" s="20">
        <f t="shared" si="88"/>
        <v>1.0479016744866076E-2</v>
      </c>
      <c r="U407" s="20">
        <f t="shared" si="89"/>
        <v>5.8984649468801376E-3</v>
      </c>
      <c r="V407" s="21">
        <f t="shared" si="90"/>
        <v>4.1043747549262006E-3</v>
      </c>
      <c r="W407" s="26">
        <f t="shared" si="91"/>
        <v>0.84037867809060485</v>
      </c>
      <c r="X407" s="27">
        <f t="shared" si="92"/>
        <v>3.1125136225577957E-2</v>
      </c>
      <c r="Y407" s="27">
        <f t="shared" si="93"/>
        <v>2.1828017612742983E-2</v>
      </c>
      <c r="Z407" s="27">
        <f t="shared" si="94"/>
        <v>1.6807573561812096E-2</v>
      </c>
    </row>
    <row r="408" spans="1:26" ht="12.5" x14ac:dyDescent="0.25">
      <c r="A408" s="2" t="s">
        <v>109</v>
      </c>
      <c r="B408" t="s">
        <v>317</v>
      </c>
      <c r="C408" t="s">
        <v>316</v>
      </c>
      <c r="D408" s="18">
        <f>VLOOKUP(C408,'Infected rate by state'!B:E,4,0)</f>
        <v>7.3843274393391549E-3</v>
      </c>
      <c r="E408" s="2">
        <v>792</v>
      </c>
      <c r="F408" s="2">
        <v>79</v>
      </c>
      <c r="G408" s="2">
        <v>396</v>
      </c>
      <c r="H408" s="4">
        <f t="shared" si="95"/>
        <v>594</v>
      </c>
      <c r="I408" s="2">
        <v>28</v>
      </c>
      <c r="J408" s="4">
        <f t="shared" si="96"/>
        <v>53.5</v>
      </c>
      <c r="K408" s="3">
        <v>294267</v>
      </c>
      <c r="L408" s="3">
        <f t="shared" si="97"/>
        <v>238673</v>
      </c>
      <c r="M408" s="3">
        <v>55594</v>
      </c>
      <c r="N408" s="3">
        <f t="shared" si="84"/>
        <v>4345.9277651840302</v>
      </c>
      <c r="O408" s="3">
        <f t="shared" si="85"/>
        <v>903.72589232086386</v>
      </c>
      <c r="P408" s="3">
        <f t="shared" si="86"/>
        <v>193.91728415271189</v>
      </c>
      <c r="Q408" s="3">
        <v>2</v>
      </c>
      <c r="R408" s="24">
        <v>6</v>
      </c>
      <c r="S408" s="19">
        <f t="shared" si="87"/>
        <v>60.248392821390922</v>
      </c>
      <c r="T408" s="20">
        <f t="shared" si="88"/>
        <v>0.15214240611462354</v>
      </c>
      <c r="U408" s="20">
        <f t="shared" si="89"/>
        <v>0.10142827074308236</v>
      </c>
      <c r="V408" s="21">
        <f t="shared" si="90"/>
        <v>7.607120305731177E-2</v>
      </c>
      <c r="W408" s="26">
        <f t="shared" si="91"/>
        <v>12.927818943514126</v>
      </c>
      <c r="X408" s="27">
        <f t="shared" si="92"/>
        <v>0.4617078194112188</v>
      </c>
      <c r="Y408" s="27">
        <f t="shared" si="93"/>
        <v>0.24164147557970328</v>
      </c>
      <c r="Z408" s="27">
        <f t="shared" si="94"/>
        <v>0.1636432777660016</v>
      </c>
    </row>
    <row r="409" spans="1:26" ht="12.5" x14ac:dyDescent="0.25">
      <c r="A409" s="2" t="s">
        <v>110</v>
      </c>
      <c r="B409" t="s">
        <v>404</v>
      </c>
      <c r="C409" t="s">
        <v>403</v>
      </c>
      <c r="D409" s="18">
        <f>VLOOKUP(C409,'Infected rate by state'!B:E,4,0)</f>
        <v>6.3160817769393265E-3</v>
      </c>
      <c r="E409" s="2">
        <v>990</v>
      </c>
      <c r="F409" s="2">
        <v>112</v>
      </c>
      <c r="G409" s="2">
        <v>498</v>
      </c>
      <c r="H409" s="4">
        <f t="shared" si="95"/>
        <v>744</v>
      </c>
      <c r="I409" s="2">
        <v>43</v>
      </c>
      <c r="J409" s="4">
        <f t="shared" si="96"/>
        <v>77.5</v>
      </c>
      <c r="K409" s="3">
        <v>402953</v>
      </c>
      <c r="L409" s="3">
        <f t="shared" si="97"/>
        <v>314858</v>
      </c>
      <c r="M409" s="3">
        <v>88095</v>
      </c>
      <c r="N409" s="3">
        <f t="shared" si="84"/>
        <v>5090.1682005260645</v>
      </c>
      <c r="O409" s="3">
        <f t="shared" si="85"/>
        <v>1072.8508506864514</v>
      </c>
      <c r="P409" s="3">
        <f t="shared" si="86"/>
        <v>233.9437252563711</v>
      </c>
      <c r="Q409" s="3">
        <v>2</v>
      </c>
      <c r="R409" s="24">
        <v>6</v>
      </c>
      <c r="S409" s="19">
        <f t="shared" si="87"/>
        <v>71.523390045763421</v>
      </c>
      <c r="T409" s="20">
        <f t="shared" si="88"/>
        <v>0.14362126515213539</v>
      </c>
      <c r="U409" s="20">
        <f t="shared" si="89"/>
        <v>9.6133588771187398E-2</v>
      </c>
      <c r="V409" s="21">
        <f t="shared" si="90"/>
        <v>7.2245848531074158E-2</v>
      </c>
      <c r="W409" s="26">
        <f t="shared" si="91"/>
        <v>15.596248350424739</v>
      </c>
      <c r="X409" s="27">
        <f t="shared" si="92"/>
        <v>0.36270345000987764</v>
      </c>
      <c r="Y409" s="27">
        <f t="shared" si="93"/>
        <v>0.2012419141990289</v>
      </c>
      <c r="Z409" s="27">
        <f t="shared" si="94"/>
        <v>0.13925221741450661</v>
      </c>
    </row>
    <row r="410" spans="1:26" ht="12.5" x14ac:dyDescent="0.25">
      <c r="A410" s="2" t="s">
        <v>111</v>
      </c>
      <c r="B410" t="s">
        <v>373</v>
      </c>
      <c r="C410" t="s">
        <v>372</v>
      </c>
      <c r="D410" s="18">
        <f>VLOOKUP(C410,'Infected rate by state'!B:E,4,0)</f>
        <v>8.0007670443122732E-3</v>
      </c>
      <c r="E410" s="3">
        <v>1224</v>
      </c>
      <c r="F410" s="2">
        <v>135</v>
      </c>
      <c r="G410" s="2">
        <v>362</v>
      </c>
      <c r="H410" s="4">
        <f t="shared" si="95"/>
        <v>793</v>
      </c>
      <c r="I410" s="2">
        <v>47</v>
      </c>
      <c r="J410" s="4">
        <f t="shared" si="96"/>
        <v>91</v>
      </c>
      <c r="K410" s="3">
        <v>505727</v>
      </c>
      <c r="L410" s="3">
        <f t="shared" si="97"/>
        <v>405183</v>
      </c>
      <c r="M410" s="3">
        <v>100544</v>
      </c>
      <c r="N410" s="3">
        <f t="shared" si="84"/>
        <v>8092.407830037826</v>
      </c>
      <c r="O410" s="3">
        <f t="shared" si="85"/>
        <v>1690.3990208308201</v>
      </c>
      <c r="P410" s="3">
        <f t="shared" si="86"/>
        <v>364.69542944200612</v>
      </c>
      <c r="Q410" s="3">
        <v>2</v>
      </c>
      <c r="R410" s="24">
        <v>6</v>
      </c>
      <c r="S410" s="19">
        <f t="shared" si="87"/>
        <v>112.693268055388</v>
      </c>
      <c r="T410" s="20">
        <f t="shared" si="88"/>
        <v>0.31130737031875139</v>
      </c>
      <c r="U410" s="20">
        <f t="shared" si="89"/>
        <v>0.14211004798913998</v>
      </c>
      <c r="V410" s="21">
        <f t="shared" si="90"/>
        <v>9.2069663443944447E-2</v>
      </c>
      <c r="W410" s="26">
        <f t="shared" si="91"/>
        <v>24.313028629467073</v>
      </c>
      <c r="X410" s="27">
        <f t="shared" si="92"/>
        <v>0.51729848147802282</v>
      </c>
      <c r="Y410" s="27">
        <f t="shared" si="93"/>
        <v>0.26717613878535246</v>
      </c>
      <c r="Z410" s="27">
        <f t="shared" si="94"/>
        <v>0.18009650836642277</v>
      </c>
    </row>
    <row r="411" spans="1:26" ht="12.5" x14ac:dyDescent="0.25">
      <c r="A411" s="2" t="s">
        <v>112</v>
      </c>
      <c r="B411" t="s">
        <v>373</v>
      </c>
      <c r="C411" t="s">
        <v>372</v>
      </c>
      <c r="D411" s="18">
        <f>VLOOKUP(C411,'Infected rate by state'!B:E,4,0)</f>
        <v>8.0007670443122732E-3</v>
      </c>
      <c r="E411" s="3">
        <v>1977</v>
      </c>
      <c r="F411" s="2">
        <v>339</v>
      </c>
      <c r="G411" s="2">
        <v>631</v>
      </c>
      <c r="H411" s="4">
        <f t="shared" si="95"/>
        <v>1304</v>
      </c>
      <c r="I411" s="2">
        <v>115</v>
      </c>
      <c r="J411" s="4">
        <f t="shared" si="96"/>
        <v>227</v>
      </c>
      <c r="K411" s="3">
        <v>679309</v>
      </c>
      <c r="L411" s="3">
        <f t="shared" si="97"/>
        <v>542877</v>
      </c>
      <c r="M411" s="3">
        <v>136432</v>
      </c>
      <c r="N411" s="3">
        <f t="shared" si="84"/>
        <v>10869.986120209453</v>
      </c>
      <c r="O411" s="3">
        <f t="shared" si="85"/>
        <v>2272.6938862238221</v>
      </c>
      <c r="P411" s="3">
        <f t="shared" si="86"/>
        <v>490.86526951450423</v>
      </c>
      <c r="Q411" s="3">
        <v>2</v>
      </c>
      <c r="R411" s="24">
        <v>6</v>
      </c>
      <c r="S411" s="19">
        <f t="shared" si="87"/>
        <v>151.51292574825482</v>
      </c>
      <c r="T411" s="20">
        <f t="shared" si="88"/>
        <v>0.24011557170880318</v>
      </c>
      <c r="U411" s="20">
        <f t="shared" si="89"/>
        <v>0.11619089397872302</v>
      </c>
      <c r="V411" s="21">
        <f t="shared" si="90"/>
        <v>7.6637797545905315E-2</v>
      </c>
      <c r="W411" s="26">
        <f t="shared" si="91"/>
        <v>32.724351300966951</v>
      </c>
      <c r="X411" s="27">
        <f t="shared" si="92"/>
        <v>0.28455957653014741</v>
      </c>
      <c r="Y411" s="27">
        <f t="shared" si="93"/>
        <v>0.14416013788972226</v>
      </c>
      <c r="Z411" s="27">
        <f t="shared" si="94"/>
        <v>9.6532009737365643E-2</v>
      </c>
    </row>
    <row r="412" spans="1:26" ht="12.5" x14ac:dyDescent="0.25">
      <c r="A412" s="2" t="s">
        <v>112</v>
      </c>
      <c r="B412" t="s">
        <v>387</v>
      </c>
      <c r="C412" t="s">
        <v>386</v>
      </c>
      <c r="D412" s="18">
        <f>VLOOKUP(C412,'Infected rate by state'!B:E,4,0)</f>
        <v>9.1240169504562645E-3</v>
      </c>
      <c r="E412" s="3">
        <v>2217</v>
      </c>
      <c r="F412" s="2">
        <v>282</v>
      </c>
      <c r="G412" s="2">
        <v>798</v>
      </c>
      <c r="H412" s="4">
        <f t="shared" si="95"/>
        <v>1507.5</v>
      </c>
      <c r="I412" s="2">
        <v>41</v>
      </c>
      <c r="J412" s="4">
        <f t="shared" si="96"/>
        <v>161.5</v>
      </c>
      <c r="K412" s="3">
        <v>743619</v>
      </c>
      <c r="L412" s="3">
        <f t="shared" si="97"/>
        <v>590086</v>
      </c>
      <c r="M412" s="3">
        <v>153533</v>
      </c>
      <c r="N412" s="3">
        <f t="shared" si="84"/>
        <v>13569.584721362673</v>
      </c>
      <c r="O412" s="3">
        <f t="shared" si="85"/>
        <v>2844.3802590052446</v>
      </c>
      <c r="P412" s="3">
        <f t="shared" si="86"/>
        <v>616.21756848097948</v>
      </c>
      <c r="Q412" s="3">
        <v>2</v>
      </c>
      <c r="R412" s="24">
        <v>6</v>
      </c>
      <c r="S412" s="19">
        <f t="shared" si="87"/>
        <v>189.62535060034963</v>
      </c>
      <c r="T412" s="20">
        <f t="shared" si="88"/>
        <v>0.23762575263201707</v>
      </c>
      <c r="U412" s="20">
        <f t="shared" si="89"/>
        <v>0.12578796059724687</v>
      </c>
      <c r="V412" s="21">
        <f t="shared" si="90"/>
        <v>8.5532408931145526E-2</v>
      </c>
      <c r="W412" s="26">
        <f t="shared" si="91"/>
        <v>41.081171232065302</v>
      </c>
      <c r="X412" s="27">
        <f t="shared" si="92"/>
        <v>1.0019797861479343</v>
      </c>
      <c r="Y412" s="27">
        <f t="shared" si="93"/>
        <v>0.25437257728833002</v>
      </c>
      <c r="Z412" s="27">
        <f t="shared" si="94"/>
        <v>0.14567791217044432</v>
      </c>
    </row>
    <row r="413" spans="1:26" ht="12.5" x14ac:dyDescent="0.25">
      <c r="A413" s="2" t="s">
        <v>113</v>
      </c>
      <c r="B413" t="s">
        <v>355</v>
      </c>
      <c r="C413" t="s">
        <v>354</v>
      </c>
      <c r="D413" s="18">
        <f>VLOOKUP(C413,'Infected rate by state'!B:E,4,0)</f>
        <v>1.1948400031748969E-2</v>
      </c>
      <c r="E413" s="2">
        <v>609</v>
      </c>
      <c r="F413" s="2">
        <v>80</v>
      </c>
      <c r="G413" s="2">
        <v>287</v>
      </c>
      <c r="H413" s="4">
        <f t="shared" si="95"/>
        <v>448</v>
      </c>
      <c r="I413" s="2">
        <v>40</v>
      </c>
      <c r="J413" s="4">
        <f t="shared" si="96"/>
        <v>60</v>
      </c>
      <c r="K413" s="3">
        <v>159671</v>
      </c>
      <c r="L413" s="3">
        <f t="shared" si="97"/>
        <v>131112</v>
      </c>
      <c r="M413" s="3">
        <v>28559</v>
      </c>
      <c r="N413" s="3">
        <f t="shared" si="84"/>
        <v>3815.6259629387796</v>
      </c>
      <c r="O413" s="3">
        <f t="shared" si="85"/>
        <v>789.80346069464463</v>
      </c>
      <c r="P413" s="3">
        <f t="shared" si="86"/>
        <v>168.52343621899598</v>
      </c>
      <c r="Q413" s="3">
        <v>2</v>
      </c>
      <c r="R413" s="24">
        <v>6</v>
      </c>
      <c r="S413" s="19">
        <f t="shared" si="87"/>
        <v>52.65356404630964</v>
      </c>
      <c r="T413" s="20">
        <f t="shared" si="88"/>
        <v>0.1834618956317409</v>
      </c>
      <c r="U413" s="20">
        <f t="shared" si="89"/>
        <v>0.11753027688908402</v>
      </c>
      <c r="V413" s="21">
        <f t="shared" si="90"/>
        <v>8.645905426323422E-2</v>
      </c>
      <c r="W413" s="26">
        <f t="shared" si="91"/>
        <v>11.234895747933065</v>
      </c>
      <c r="X413" s="27">
        <f t="shared" si="92"/>
        <v>0.28087239369832662</v>
      </c>
      <c r="Y413" s="27">
        <f t="shared" si="93"/>
        <v>0.18724826246555107</v>
      </c>
      <c r="Z413" s="27">
        <f t="shared" si="94"/>
        <v>0.14043619684916331</v>
      </c>
    </row>
    <row r="414" spans="1:26" ht="12.5" x14ac:dyDescent="0.25">
      <c r="A414" s="2" t="s">
        <v>114</v>
      </c>
      <c r="B414" t="s">
        <v>367</v>
      </c>
      <c r="C414" t="s">
        <v>366</v>
      </c>
      <c r="D414" s="18">
        <f>VLOOKUP(C414,'Infected rate by state'!B:E,4,0)</f>
        <v>2.4682967074759195E-2</v>
      </c>
      <c r="E414" s="3">
        <v>3819</v>
      </c>
      <c r="F414" s="2">
        <v>175</v>
      </c>
      <c r="G414" s="3">
        <v>1057</v>
      </c>
      <c r="H414" s="4">
        <f t="shared" si="95"/>
        <v>2438</v>
      </c>
      <c r="I414" s="2">
        <v>98</v>
      </c>
      <c r="J414" s="4">
        <f t="shared" si="96"/>
        <v>136.5</v>
      </c>
      <c r="K414" s="3">
        <v>1048868</v>
      </c>
      <c r="L414" s="3">
        <f t="shared" si="97"/>
        <v>848793</v>
      </c>
      <c r="M414" s="3">
        <v>200075</v>
      </c>
      <c r="N414" s="3">
        <f t="shared" si="84"/>
        <v>51778.348619537057</v>
      </c>
      <c r="O414" s="3">
        <f t="shared" si="85"/>
        <v>10776.190718833706</v>
      </c>
      <c r="P414" s="3">
        <f t="shared" si="86"/>
        <v>2314.6460914662048</v>
      </c>
      <c r="Q414" s="3">
        <v>2</v>
      </c>
      <c r="R414" s="24">
        <v>6</v>
      </c>
      <c r="S414" s="19">
        <f t="shared" si="87"/>
        <v>718.41271458891379</v>
      </c>
      <c r="T414" s="20">
        <f t="shared" si="88"/>
        <v>0.67967144237361754</v>
      </c>
      <c r="U414" s="20">
        <f t="shared" si="89"/>
        <v>0.29467297563121975</v>
      </c>
      <c r="V414" s="21">
        <f t="shared" si="90"/>
        <v>0.1881154005207944</v>
      </c>
      <c r="W414" s="26">
        <f t="shared" si="91"/>
        <v>154.30973943108032</v>
      </c>
      <c r="X414" s="27">
        <f t="shared" si="92"/>
        <v>1.5745891778681664</v>
      </c>
      <c r="Y414" s="27">
        <f t="shared" si="93"/>
        <v>1.130474281546376</v>
      </c>
      <c r="Z414" s="27">
        <f t="shared" si="94"/>
        <v>0.88176993960617323</v>
      </c>
    </row>
    <row r="415" spans="1:26" ht="12.5" x14ac:dyDescent="0.25">
      <c r="A415" s="2" t="s">
        <v>115</v>
      </c>
      <c r="B415" t="s">
        <v>393</v>
      </c>
      <c r="C415" t="s">
        <v>392</v>
      </c>
      <c r="D415" s="18">
        <f>VLOOKUP(C415,'Infected rate by state'!B:E,4,0)</f>
        <v>7.5097590818065515E-3</v>
      </c>
      <c r="E415" s="3">
        <v>1145</v>
      </c>
      <c r="F415" s="2">
        <v>120</v>
      </c>
      <c r="G415" s="2">
        <v>536</v>
      </c>
      <c r="H415" s="4">
        <f t="shared" si="95"/>
        <v>840.5</v>
      </c>
      <c r="I415" s="2">
        <v>44</v>
      </c>
      <c r="J415" s="4">
        <f t="shared" si="96"/>
        <v>82</v>
      </c>
      <c r="K415" s="3">
        <v>418633</v>
      </c>
      <c r="L415" s="3">
        <f t="shared" si="97"/>
        <v>342572</v>
      </c>
      <c r="M415" s="3">
        <v>76061</v>
      </c>
      <c r="N415" s="3">
        <f t="shared" si="84"/>
        <v>6287.6659473878444</v>
      </c>
      <c r="O415" s="3">
        <f t="shared" si="85"/>
        <v>1303.1844892527351</v>
      </c>
      <c r="P415" s="3">
        <f t="shared" si="86"/>
        <v>278.5069613547214</v>
      </c>
      <c r="Q415" s="3">
        <v>2</v>
      </c>
      <c r="R415" s="24">
        <v>6</v>
      </c>
      <c r="S415" s="19">
        <f t="shared" si="87"/>
        <v>86.878965950182348</v>
      </c>
      <c r="T415" s="20">
        <f t="shared" si="88"/>
        <v>0.16208762304138497</v>
      </c>
      <c r="U415" s="20">
        <f t="shared" si="89"/>
        <v>0.1033658131471533</v>
      </c>
      <c r="V415" s="21">
        <f t="shared" si="90"/>
        <v>7.5876826157364491E-2</v>
      </c>
      <c r="W415" s="26">
        <f t="shared" si="91"/>
        <v>18.567130756981427</v>
      </c>
      <c r="X415" s="27">
        <f t="shared" si="92"/>
        <v>0.42198024447685062</v>
      </c>
      <c r="Y415" s="27">
        <f t="shared" si="93"/>
        <v>0.22642842386562717</v>
      </c>
      <c r="Z415" s="27">
        <f t="shared" si="94"/>
        <v>0.15472608964151188</v>
      </c>
    </row>
    <row r="416" spans="1:26" ht="12.5" x14ac:dyDescent="0.25">
      <c r="A416" s="2" t="s">
        <v>116</v>
      </c>
      <c r="B416" t="s">
        <v>383</v>
      </c>
      <c r="C416" t="s">
        <v>382</v>
      </c>
      <c r="D416" s="18">
        <f>VLOOKUP(C416,'Infected rate by state'!B:E,4,0)</f>
        <v>8.525765865415048E-3</v>
      </c>
      <c r="E416" s="3">
        <v>2426</v>
      </c>
      <c r="F416" s="2">
        <v>211</v>
      </c>
      <c r="G416" s="2">
        <v>929</v>
      </c>
      <c r="H416" s="4">
        <f t="shared" si="95"/>
        <v>1677.5</v>
      </c>
      <c r="I416" s="2">
        <v>61</v>
      </c>
      <c r="J416" s="4">
        <f t="shared" si="96"/>
        <v>136</v>
      </c>
      <c r="K416" s="3">
        <v>825408</v>
      </c>
      <c r="L416" s="3">
        <f t="shared" si="97"/>
        <v>642209</v>
      </c>
      <c r="M416" s="3">
        <v>183199</v>
      </c>
      <c r="N416" s="3">
        <f t="shared" si="84"/>
        <v>14074.470702881008</v>
      </c>
      <c r="O416" s="3">
        <f t="shared" si="85"/>
        <v>2970.9126718952439</v>
      </c>
      <c r="P416" s="3">
        <f t="shared" si="86"/>
        <v>648.97283500019546</v>
      </c>
      <c r="Q416" s="3">
        <v>2</v>
      </c>
      <c r="R416" s="24">
        <v>6</v>
      </c>
      <c r="S416" s="19">
        <f t="shared" si="87"/>
        <v>198.06084479301626</v>
      </c>
      <c r="T416" s="20">
        <f t="shared" si="88"/>
        <v>0.21319789536384959</v>
      </c>
      <c r="U416" s="20">
        <f t="shared" si="89"/>
        <v>0.11806905799881744</v>
      </c>
      <c r="V416" s="21">
        <f t="shared" si="90"/>
        <v>8.1640908818225999E-2</v>
      </c>
      <c r="W416" s="26">
        <f t="shared" si="91"/>
        <v>43.264855666679701</v>
      </c>
      <c r="X416" s="27">
        <f t="shared" si="92"/>
        <v>0.70925992896196233</v>
      </c>
      <c r="Y416" s="27">
        <f t="shared" si="93"/>
        <v>0.31812393872558603</v>
      </c>
      <c r="Z416" s="27">
        <f t="shared" si="94"/>
        <v>0.20504670932075689</v>
      </c>
    </row>
    <row r="417" spans="1:26" ht="12.5" x14ac:dyDescent="0.25">
      <c r="A417" s="2" t="s">
        <v>117</v>
      </c>
      <c r="B417" t="s">
        <v>319</v>
      </c>
      <c r="C417" t="s">
        <v>318</v>
      </c>
      <c r="D417" s="18">
        <f>VLOOKUP(C417,'Infected rate by state'!B:E,4,0)</f>
        <v>1.6392760880107365E-2</v>
      </c>
      <c r="E417" s="3">
        <v>2855</v>
      </c>
      <c r="F417" s="2">
        <v>323</v>
      </c>
      <c r="G417" s="2">
        <v>751</v>
      </c>
      <c r="H417" s="4">
        <f t="shared" si="95"/>
        <v>1803</v>
      </c>
      <c r="I417" s="2">
        <v>115</v>
      </c>
      <c r="J417" s="4">
        <f t="shared" si="96"/>
        <v>219</v>
      </c>
      <c r="K417" s="3">
        <v>1196337</v>
      </c>
      <c r="L417" s="3">
        <f t="shared" si="97"/>
        <v>950834</v>
      </c>
      <c r="M417" s="3">
        <v>245503</v>
      </c>
      <c r="N417" s="3">
        <f t="shared" si="84"/>
        <v>39222.532746050012</v>
      </c>
      <c r="O417" s="3">
        <f t="shared" si="85"/>
        <v>8216.9308968758123</v>
      </c>
      <c r="P417" s="3">
        <f t="shared" si="86"/>
        <v>1778.9408042186851</v>
      </c>
      <c r="Q417" s="3">
        <v>2</v>
      </c>
      <c r="R417" s="24">
        <v>6</v>
      </c>
      <c r="S417" s="19">
        <f t="shared" si="87"/>
        <v>547.79539312505415</v>
      </c>
      <c r="T417" s="20">
        <f t="shared" si="88"/>
        <v>0.72942129577237569</v>
      </c>
      <c r="U417" s="20">
        <f t="shared" si="89"/>
        <v>0.30382439995843269</v>
      </c>
      <c r="V417" s="21">
        <f t="shared" si="90"/>
        <v>0.19187229181262841</v>
      </c>
      <c r="W417" s="26">
        <f t="shared" si="91"/>
        <v>118.59605361457901</v>
      </c>
      <c r="X417" s="27">
        <f t="shared" si="92"/>
        <v>1.0312700314311218</v>
      </c>
      <c r="Y417" s="27">
        <f t="shared" si="93"/>
        <v>0.5415344913907717</v>
      </c>
      <c r="Z417" s="27">
        <f t="shared" si="94"/>
        <v>0.36717044462717957</v>
      </c>
    </row>
    <row r="418" spans="1:26" ht="12.5" x14ac:dyDescent="0.25">
      <c r="A418" s="2" t="s">
        <v>118</v>
      </c>
      <c r="B418" t="s">
        <v>355</v>
      </c>
      <c r="C418" t="s">
        <v>354</v>
      </c>
      <c r="D418" s="18">
        <f>VLOOKUP(C418,'Infected rate by state'!B:E,4,0)</f>
        <v>1.1948400031748969E-2</v>
      </c>
      <c r="E418" s="3">
        <v>1546</v>
      </c>
      <c r="F418" s="2">
        <v>85</v>
      </c>
      <c r="G418" s="2">
        <v>504</v>
      </c>
      <c r="H418" s="4">
        <f t="shared" si="95"/>
        <v>1025</v>
      </c>
      <c r="I418" s="2">
        <v>30</v>
      </c>
      <c r="J418" s="4">
        <f t="shared" si="96"/>
        <v>57.5</v>
      </c>
      <c r="K418" s="3">
        <v>240419</v>
      </c>
      <c r="L418" s="3">
        <f t="shared" si="97"/>
        <v>194343</v>
      </c>
      <c r="M418" s="3">
        <v>46076</v>
      </c>
      <c r="N418" s="3">
        <f t="shared" si="84"/>
        <v>5745.2447744661113</v>
      </c>
      <c r="O418" s="3">
        <f t="shared" si="85"/>
        <v>1196.1980583225056</v>
      </c>
      <c r="P418" s="3">
        <f t="shared" si="86"/>
        <v>257.0615464418571</v>
      </c>
      <c r="Q418" s="3">
        <v>2</v>
      </c>
      <c r="R418" s="24">
        <v>6</v>
      </c>
      <c r="S418" s="19">
        <f t="shared" si="87"/>
        <v>79.746537221500375</v>
      </c>
      <c r="T418" s="20">
        <f t="shared" si="88"/>
        <v>0.15822725639186583</v>
      </c>
      <c r="U418" s="20">
        <f t="shared" si="89"/>
        <v>7.7801499728293047E-2</v>
      </c>
      <c r="V418" s="21">
        <f t="shared" si="90"/>
        <v>5.1582494968628961E-2</v>
      </c>
      <c r="W418" s="26">
        <f t="shared" si="91"/>
        <v>17.137436429457139</v>
      </c>
      <c r="X418" s="27">
        <f t="shared" si="92"/>
        <v>0.5712478809819046</v>
      </c>
      <c r="Y418" s="27">
        <f t="shared" si="93"/>
        <v>0.29804237268621114</v>
      </c>
      <c r="Z418" s="27">
        <f t="shared" si="94"/>
        <v>0.20161689917008399</v>
      </c>
    </row>
    <row r="419" spans="1:26" ht="12.5" x14ac:dyDescent="0.25">
      <c r="A419" s="2" t="s">
        <v>119</v>
      </c>
      <c r="B419" t="s">
        <v>373</v>
      </c>
      <c r="C419" t="s">
        <v>372</v>
      </c>
      <c r="D419" s="18">
        <f>VLOOKUP(C419,'Infected rate by state'!B:E,4,0)</f>
        <v>8.0007670443122732E-3</v>
      </c>
      <c r="E419" s="2">
        <v>603</v>
      </c>
      <c r="F419" s="2">
        <v>64</v>
      </c>
      <c r="G419" s="2">
        <v>253</v>
      </c>
      <c r="H419" s="4">
        <f t="shared" si="95"/>
        <v>428</v>
      </c>
      <c r="I419" s="2">
        <v>25</v>
      </c>
      <c r="J419" s="4">
        <f t="shared" si="96"/>
        <v>44.5</v>
      </c>
      <c r="K419" s="3">
        <v>229268</v>
      </c>
      <c r="L419" s="3">
        <f t="shared" si="97"/>
        <v>177904</v>
      </c>
      <c r="M419" s="3">
        <v>51364</v>
      </c>
      <c r="N419" s="3">
        <f t="shared" si="84"/>
        <v>3668.6397174307726</v>
      </c>
      <c r="O419" s="3">
        <f t="shared" si="85"/>
        <v>775.12231202001738</v>
      </c>
      <c r="P419" s="3">
        <f t="shared" si="86"/>
        <v>169.5057099407087</v>
      </c>
      <c r="Q419" s="3">
        <v>2</v>
      </c>
      <c r="R419" s="24">
        <v>6</v>
      </c>
      <c r="S419" s="19">
        <f t="shared" si="87"/>
        <v>51.674820801334491</v>
      </c>
      <c r="T419" s="20">
        <f t="shared" si="88"/>
        <v>0.20424830356258691</v>
      </c>
      <c r="U419" s="20">
        <f t="shared" si="89"/>
        <v>0.1207355626199404</v>
      </c>
      <c r="V419" s="21">
        <f t="shared" si="90"/>
        <v>8.5696220234385556E-2</v>
      </c>
      <c r="W419" s="26">
        <f t="shared" si="91"/>
        <v>11.300380662713913</v>
      </c>
      <c r="X419" s="27">
        <f t="shared" si="92"/>
        <v>0.45201522650855652</v>
      </c>
      <c r="Y419" s="27">
        <f t="shared" si="93"/>
        <v>0.25394113848795308</v>
      </c>
      <c r="Z419" s="27">
        <f t="shared" si="94"/>
        <v>0.17656844785490489</v>
      </c>
    </row>
    <row r="420" spans="1:26" ht="12.5" x14ac:dyDescent="0.25">
      <c r="A420" s="2" t="s">
        <v>120</v>
      </c>
      <c r="B420" t="s">
        <v>333</v>
      </c>
      <c r="C420" t="s">
        <v>332</v>
      </c>
      <c r="D420" s="18">
        <f>VLOOKUP(C420,'Infected rate by state'!B:E,4,0)</f>
        <v>1.4486816526494731E-2</v>
      </c>
      <c r="E420" s="3">
        <v>1041</v>
      </c>
      <c r="F420" s="2">
        <v>172</v>
      </c>
      <c r="G420" s="2">
        <v>402</v>
      </c>
      <c r="H420" s="4">
        <f t="shared" si="95"/>
        <v>721.5</v>
      </c>
      <c r="I420" s="2">
        <v>89</v>
      </c>
      <c r="J420" s="4">
        <f t="shared" si="96"/>
        <v>130.5</v>
      </c>
      <c r="K420" s="3">
        <v>385733</v>
      </c>
      <c r="L420" s="3">
        <f t="shared" si="97"/>
        <v>317877</v>
      </c>
      <c r="M420" s="3">
        <v>67856</v>
      </c>
      <c r="N420" s="3">
        <f t="shared" si="84"/>
        <v>11176.086398428784</v>
      </c>
      <c r="O420" s="3">
        <f t="shared" si="85"/>
        <v>2310.2297259236161</v>
      </c>
      <c r="P420" s="3">
        <f t="shared" si="86"/>
        <v>492.12489046768792</v>
      </c>
      <c r="Q420" s="3">
        <v>2</v>
      </c>
      <c r="R420" s="24">
        <v>6</v>
      </c>
      <c r="S420" s="19">
        <f t="shared" si="87"/>
        <v>154.0153150615744</v>
      </c>
      <c r="T420" s="20">
        <f t="shared" si="88"/>
        <v>0.38312267428252339</v>
      </c>
      <c r="U420" s="20">
        <f t="shared" si="89"/>
        <v>0.21346544014078225</v>
      </c>
      <c r="V420" s="21">
        <f t="shared" si="90"/>
        <v>0.14794939006875543</v>
      </c>
      <c r="W420" s="26">
        <f t="shared" si="91"/>
        <v>32.808326031179192</v>
      </c>
      <c r="X420" s="27">
        <f t="shared" si="92"/>
        <v>0.36863287675482237</v>
      </c>
      <c r="Y420" s="27">
        <f t="shared" si="93"/>
        <v>0.25140479717378689</v>
      </c>
      <c r="Z420" s="27">
        <f t="shared" si="94"/>
        <v>0.19074608157662321</v>
      </c>
    </row>
    <row r="421" spans="1:26" ht="12.5" x14ac:dyDescent="0.25">
      <c r="A421" s="2" t="s">
        <v>121</v>
      </c>
      <c r="B421" t="s">
        <v>329</v>
      </c>
      <c r="C421" t="s">
        <v>328</v>
      </c>
      <c r="D421" s="18">
        <f>VLOOKUP(C421,'Infected rate by state'!B:E,4,0)</f>
        <v>8.2089238253047912E-4</v>
      </c>
      <c r="E421" s="3">
        <v>2623</v>
      </c>
      <c r="F421" s="2">
        <v>219</v>
      </c>
      <c r="G421" s="2">
        <v>795</v>
      </c>
      <c r="H421" s="4">
        <f t="shared" si="95"/>
        <v>1709</v>
      </c>
      <c r="I421" s="2">
        <v>73</v>
      </c>
      <c r="J421" s="4">
        <f t="shared" si="96"/>
        <v>146</v>
      </c>
      <c r="K421" s="3">
        <v>1114023</v>
      </c>
      <c r="L421" s="3">
        <f t="shared" si="97"/>
        <v>875897</v>
      </c>
      <c r="M421" s="3">
        <v>238126</v>
      </c>
      <c r="N421" s="3">
        <f t="shared" si="84"/>
        <v>1828.9859893275038</v>
      </c>
      <c r="O421" s="3">
        <f t="shared" si="85"/>
        <v>384.6477436738918</v>
      </c>
      <c r="P421" s="3">
        <f t="shared" si="86"/>
        <v>83.658313132040135</v>
      </c>
      <c r="Q421" s="3">
        <v>2</v>
      </c>
      <c r="R421" s="24">
        <v>6</v>
      </c>
      <c r="S421" s="19">
        <f t="shared" si="87"/>
        <v>25.643182911592785</v>
      </c>
      <c r="T421" s="20">
        <f t="shared" si="88"/>
        <v>3.2255575989424884E-2</v>
      </c>
      <c r="U421" s="20">
        <f t="shared" si="89"/>
        <v>1.5004788128491976E-2</v>
      </c>
      <c r="V421" s="21">
        <f t="shared" si="90"/>
        <v>9.776280179791378E-3</v>
      </c>
      <c r="W421" s="26">
        <f t="shared" si="91"/>
        <v>5.577220875469342</v>
      </c>
      <c r="X421" s="27">
        <f t="shared" si="92"/>
        <v>7.640028596533345E-2</v>
      </c>
      <c r="Y421" s="27">
        <f t="shared" si="93"/>
        <v>3.8200142982666725E-2</v>
      </c>
      <c r="Z421" s="27">
        <f t="shared" si="94"/>
        <v>2.5466761988444483E-2</v>
      </c>
    </row>
    <row r="422" spans="1:26" ht="12.5" x14ac:dyDescent="0.25">
      <c r="A422" s="2" t="s">
        <v>122</v>
      </c>
      <c r="B422" t="s">
        <v>343</v>
      </c>
      <c r="C422" t="s">
        <v>342</v>
      </c>
      <c r="D422" s="18">
        <f>VLOOKUP(C422,'Infected rate by state'!B:E,4,0)</f>
        <v>1.6300221488851765E-2</v>
      </c>
      <c r="E422" s="2">
        <v>707</v>
      </c>
      <c r="F422" s="2">
        <v>65</v>
      </c>
      <c r="G422" s="2">
        <v>399</v>
      </c>
      <c r="H422" s="4">
        <f t="shared" si="95"/>
        <v>553</v>
      </c>
      <c r="I422" s="2">
        <v>32</v>
      </c>
      <c r="J422" s="4">
        <f t="shared" si="96"/>
        <v>48.5</v>
      </c>
      <c r="K422" s="3">
        <v>206176</v>
      </c>
      <c r="L422" s="3">
        <f t="shared" si="97"/>
        <v>168219</v>
      </c>
      <c r="M422" s="3">
        <v>37957</v>
      </c>
      <c r="N422" s="3">
        <f t="shared" si="84"/>
        <v>6721.4289313710033</v>
      </c>
      <c r="O422" s="3">
        <f t="shared" si="85"/>
        <v>1394.6259233004362</v>
      </c>
      <c r="P422" s="3">
        <f t="shared" si="86"/>
        <v>298.45100155861485</v>
      </c>
      <c r="Q422" s="3">
        <v>2</v>
      </c>
      <c r="R422" s="24">
        <v>6</v>
      </c>
      <c r="S422" s="19">
        <f t="shared" si="87"/>
        <v>92.975061553362409</v>
      </c>
      <c r="T422" s="20">
        <f t="shared" si="88"/>
        <v>0.233020204394392</v>
      </c>
      <c r="U422" s="20">
        <f t="shared" si="89"/>
        <v>0.16812850190481449</v>
      </c>
      <c r="V422" s="21">
        <f t="shared" si="90"/>
        <v>0.13150645198495389</v>
      </c>
      <c r="W422" s="26">
        <f t="shared" si="91"/>
        <v>19.896733437240989</v>
      </c>
      <c r="X422" s="27">
        <f t="shared" si="92"/>
        <v>0.62177291991378092</v>
      </c>
      <c r="Y422" s="27">
        <f t="shared" si="93"/>
        <v>0.41024192654105135</v>
      </c>
      <c r="Z422" s="27">
        <f t="shared" si="94"/>
        <v>0.30610359134216908</v>
      </c>
    </row>
    <row r="423" spans="1:26" ht="12.5" x14ac:dyDescent="0.25">
      <c r="A423" s="2" t="s">
        <v>123</v>
      </c>
      <c r="B423" t="s">
        <v>393</v>
      </c>
      <c r="C423" t="s">
        <v>392</v>
      </c>
      <c r="D423" s="18">
        <f>VLOOKUP(C423,'Infected rate by state'!B:E,4,0)</f>
        <v>7.5097590818065515E-3</v>
      </c>
      <c r="E423" s="3">
        <v>14062</v>
      </c>
      <c r="F423" s="3">
        <v>1790</v>
      </c>
      <c r="G423" s="3">
        <v>5130</v>
      </c>
      <c r="H423" s="4">
        <f t="shared" si="95"/>
        <v>9596</v>
      </c>
      <c r="I423" s="2">
        <v>652</v>
      </c>
      <c r="J423" s="4">
        <f t="shared" si="96"/>
        <v>1221</v>
      </c>
      <c r="K423" s="3">
        <v>5278689</v>
      </c>
      <c r="L423" s="3">
        <f t="shared" si="97"/>
        <v>4509419</v>
      </c>
      <c r="M423" s="3">
        <v>769270</v>
      </c>
      <c r="N423" s="3">
        <f t="shared" si="84"/>
        <v>79283.36531556469</v>
      </c>
      <c r="O423" s="3">
        <f t="shared" si="85"/>
        <v>16161.475560040943</v>
      </c>
      <c r="P423" s="3">
        <f t="shared" si="86"/>
        <v>3383.2178075631768</v>
      </c>
      <c r="Q423" s="3">
        <v>2</v>
      </c>
      <c r="R423" s="24">
        <v>6</v>
      </c>
      <c r="S423" s="19">
        <f t="shared" si="87"/>
        <v>1077.4317040027295</v>
      </c>
      <c r="T423" s="20">
        <f t="shared" si="88"/>
        <v>0.21002567329487903</v>
      </c>
      <c r="U423" s="20">
        <f t="shared" si="89"/>
        <v>0.11227925218869628</v>
      </c>
      <c r="V423" s="21">
        <f t="shared" si="90"/>
        <v>7.6620089887834558E-2</v>
      </c>
      <c r="W423" s="26">
        <f t="shared" si="91"/>
        <v>225.54785383754512</v>
      </c>
      <c r="X423" s="27">
        <f t="shared" si="92"/>
        <v>0.34593229116187901</v>
      </c>
      <c r="Y423" s="27">
        <f t="shared" si="93"/>
        <v>0.18472387701682647</v>
      </c>
      <c r="Z423" s="27">
        <f t="shared" si="94"/>
        <v>0.12600438761874028</v>
      </c>
    </row>
    <row r="424" spans="1:26" ht="12.5" x14ac:dyDescent="0.25">
      <c r="A424" s="2" t="s">
        <v>124</v>
      </c>
      <c r="B424" t="s">
        <v>325</v>
      </c>
      <c r="C424" t="s">
        <v>324</v>
      </c>
      <c r="D424" s="18">
        <f>VLOOKUP(C424,'Infected rate by state'!B:E,4,0)</f>
        <v>8.9298079160438481E-3</v>
      </c>
      <c r="E424" s="3">
        <v>1188</v>
      </c>
      <c r="F424" s="2">
        <v>160</v>
      </c>
      <c r="G424" s="2">
        <v>329</v>
      </c>
      <c r="H424" s="4">
        <f t="shared" si="95"/>
        <v>758.5</v>
      </c>
      <c r="I424" s="2">
        <v>45</v>
      </c>
      <c r="J424" s="4">
        <f t="shared" si="96"/>
        <v>102.5</v>
      </c>
      <c r="K424" s="3">
        <v>351228</v>
      </c>
      <c r="L424" s="3">
        <f t="shared" si="97"/>
        <v>238491</v>
      </c>
      <c r="M424" s="3">
        <v>112737</v>
      </c>
      <c r="N424" s="3">
        <f t="shared" si="84"/>
        <v>6272.797149472497</v>
      </c>
      <c r="O424" s="3">
        <f t="shared" si="85"/>
        <v>1383.108211855671</v>
      </c>
      <c r="P424" s="3">
        <f t="shared" si="86"/>
        <v>317.25409899975648</v>
      </c>
      <c r="Q424" s="3">
        <v>2</v>
      </c>
      <c r="R424" s="24">
        <v>6</v>
      </c>
      <c r="S424" s="19">
        <f t="shared" si="87"/>
        <v>92.207214123711395</v>
      </c>
      <c r="T424" s="20">
        <f t="shared" si="88"/>
        <v>0.28026508852191911</v>
      </c>
      <c r="U424" s="20">
        <f t="shared" si="89"/>
        <v>0.12156521308333737</v>
      </c>
      <c r="V424" s="21">
        <f t="shared" si="90"/>
        <v>7.7615500104134177E-2</v>
      </c>
      <c r="W424" s="26">
        <f t="shared" si="91"/>
        <v>21.150273266650434</v>
      </c>
      <c r="X424" s="27">
        <f t="shared" si="92"/>
        <v>0.47000607259223187</v>
      </c>
      <c r="Y424" s="27">
        <f t="shared" si="93"/>
        <v>0.20634412943073593</v>
      </c>
      <c r="Z424" s="27">
        <f t="shared" si="94"/>
        <v>0.13218920791656522</v>
      </c>
    </row>
    <row r="425" spans="1:26" ht="12.5" x14ac:dyDescent="0.25">
      <c r="A425" s="2" t="s">
        <v>125</v>
      </c>
      <c r="B425" t="s">
        <v>402</v>
      </c>
      <c r="C425" t="s">
        <v>401</v>
      </c>
      <c r="D425" s="18">
        <f>VLOOKUP(C425,'Infected rate by state'!B:E,4,0)</f>
        <v>2.0032295834281305E-3</v>
      </c>
      <c r="E425" s="3">
        <v>1561</v>
      </c>
      <c r="F425" s="2">
        <v>162</v>
      </c>
      <c r="G425" s="2">
        <v>382</v>
      </c>
      <c r="H425" s="4">
        <f t="shared" si="95"/>
        <v>971.5</v>
      </c>
      <c r="I425" s="2">
        <v>64</v>
      </c>
      <c r="J425" s="4">
        <f t="shared" si="96"/>
        <v>113</v>
      </c>
      <c r="K425" s="3">
        <v>276340</v>
      </c>
      <c r="L425" s="3">
        <f t="shared" si="97"/>
        <v>212999</v>
      </c>
      <c r="M425" s="3">
        <v>63341</v>
      </c>
      <c r="N425" s="3">
        <f t="shared" si="84"/>
        <v>1107.1449261690591</v>
      </c>
      <c r="O425" s="3">
        <f t="shared" si="85"/>
        <v>234.46598333046626</v>
      </c>
      <c r="P425" s="3">
        <f t="shared" si="86"/>
        <v>51.413100001664716</v>
      </c>
      <c r="Q425" s="3">
        <v>2</v>
      </c>
      <c r="R425" s="24">
        <v>6</v>
      </c>
      <c r="S425" s="19">
        <f t="shared" si="87"/>
        <v>15.631065555364417</v>
      </c>
      <c r="T425" s="20">
        <f t="shared" si="88"/>
        <v>4.0919019778440882E-2</v>
      </c>
      <c r="U425" s="20">
        <f t="shared" si="89"/>
        <v>1.6089619717307685E-2</v>
      </c>
      <c r="V425" s="21">
        <f t="shared" si="90"/>
        <v>1.0013494910547352E-2</v>
      </c>
      <c r="W425" s="26">
        <f t="shared" si="91"/>
        <v>3.427540000110981</v>
      </c>
      <c r="X425" s="27">
        <f t="shared" si="92"/>
        <v>5.3555312501734079E-2</v>
      </c>
      <c r="Y425" s="27">
        <f t="shared" si="93"/>
        <v>3.0332212390362663E-2</v>
      </c>
      <c r="Z425" s="27">
        <f t="shared" si="94"/>
        <v>2.1157654321672721E-2</v>
      </c>
    </row>
    <row r="426" spans="1:26" ht="12.5" x14ac:dyDescent="0.25">
      <c r="A426" s="2" t="s">
        <v>126</v>
      </c>
      <c r="B426" t="s">
        <v>307</v>
      </c>
      <c r="C426" t="s">
        <v>306</v>
      </c>
      <c r="D426" s="18">
        <f>VLOOKUP(C426,'Infected rate by state'!B:E,4,0)</f>
        <v>1.0017032509739916E-2</v>
      </c>
      <c r="E426" s="3">
        <v>1804</v>
      </c>
      <c r="F426" s="2">
        <v>248</v>
      </c>
      <c r="G426" s="2">
        <v>569</v>
      </c>
      <c r="H426" s="4">
        <f t="shared" si="95"/>
        <v>1186.5</v>
      </c>
      <c r="I426" s="2">
        <v>59</v>
      </c>
      <c r="J426" s="4">
        <f t="shared" si="96"/>
        <v>153.5</v>
      </c>
      <c r="K426" s="3">
        <v>506155</v>
      </c>
      <c r="L426" s="3">
        <f t="shared" si="97"/>
        <v>406002</v>
      </c>
      <c r="M426" s="3">
        <v>100153</v>
      </c>
      <c r="N426" s="3">
        <f t="shared" si="84"/>
        <v>10140.342179934814</v>
      </c>
      <c r="O426" s="3">
        <f t="shared" si="85"/>
        <v>2117.2798270077315</v>
      </c>
      <c r="P426" s="3">
        <f t="shared" si="86"/>
        <v>456.55822699235472</v>
      </c>
      <c r="Q426" s="3">
        <v>2</v>
      </c>
      <c r="R426" s="24">
        <v>6</v>
      </c>
      <c r="S426" s="19">
        <f t="shared" si="87"/>
        <v>141.15198846718209</v>
      </c>
      <c r="T426" s="20">
        <f t="shared" si="88"/>
        <v>0.24807027850119875</v>
      </c>
      <c r="U426" s="20">
        <f t="shared" si="89"/>
        <v>0.11896501345738061</v>
      </c>
      <c r="V426" s="21">
        <f t="shared" si="90"/>
        <v>7.8243896046109804E-2</v>
      </c>
      <c r="W426" s="26">
        <f t="shared" si="91"/>
        <v>30.437215132823649</v>
      </c>
      <c r="X426" s="27">
        <f t="shared" si="92"/>
        <v>0.51588500225124834</v>
      </c>
      <c r="Y426" s="27">
        <f t="shared" si="93"/>
        <v>0.19828804646790651</v>
      </c>
      <c r="Z426" s="27">
        <f t="shared" si="94"/>
        <v>0.12273070618074051</v>
      </c>
    </row>
    <row r="427" spans="1:26" ht="12.5" x14ac:dyDescent="0.25">
      <c r="A427" s="2" t="s">
        <v>127</v>
      </c>
      <c r="B427" t="s">
        <v>331</v>
      </c>
      <c r="C427" t="s">
        <v>330</v>
      </c>
      <c r="D427" s="18">
        <f>VLOOKUP(C427,'Infected rate by state'!B:E,4,0)</f>
        <v>4.6785737234898671E-3</v>
      </c>
      <c r="E427" s="2">
        <v>492</v>
      </c>
      <c r="F427" s="2">
        <v>44</v>
      </c>
      <c r="G427" s="2">
        <v>269</v>
      </c>
      <c r="H427" s="4">
        <f t="shared" si="95"/>
        <v>380.5</v>
      </c>
      <c r="I427" s="2">
        <v>24</v>
      </c>
      <c r="J427" s="4">
        <f t="shared" si="96"/>
        <v>34</v>
      </c>
      <c r="K427" s="3">
        <v>169856</v>
      </c>
      <c r="L427" s="3">
        <f t="shared" si="97"/>
        <v>141419</v>
      </c>
      <c r="M427" s="3">
        <v>28437</v>
      </c>
      <c r="N427" s="3">
        <f t="shared" si="84"/>
        <v>1589.3676367541898</v>
      </c>
      <c r="O427" s="3">
        <f t="shared" si="85"/>
        <v>327.25832516852353</v>
      </c>
      <c r="P427" s="3">
        <f t="shared" si="86"/>
        <v>69.376794694760548</v>
      </c>
      <c r="Q427" s="3">
        <v>2</v>
      </c>
      <c r="R427" s="24">
        <v>6</v>
      </c>
      <c r="S427" s="19">
        <f t="shared" si="87"/>
        <v>21.817221677901568</v>
      </c>
      <c r="T427" s="20">
        <f t="shared" si="88"/>
        <v>8.1104913300749329E-2</v>
      </c>
      <c r="U427" s="20">
        <f t="shared" si="89"/>
        <v>5.7338296131147354E-2</v>
      </c>
      <c r="V427" s="21">
        <f t="shared" si="90"/>
        <v>4.4343946499799933E-2</v>
      </c>
      <c r="W427" s="26">
        <f t="shared" si="91"/>
        <v>4.62511964631737</v>
      </c>
      <c r="X427" s="27">
        <f t="shared" si="92"/>
        <v>0.19271331859655708</v>
      </c>
      <c r="Y427" s="27">
        <f t="shared" si="93"/>
        <v>0.1360329307740403</v>
      </c>
      <c r="Z427" s="27">
        <f t="shared" si="94"/>
        <v>0.10511635559812205</v>
      </c>
    </row>
    <row r="428" spans="1:26" ht="12.5" x14ac:dyDescent="0.25">
      <c r="A428" s="2" t="s">
        <v>128</v>
      </c>
      <c r="B428" t="s">
        <v>335</v>
      </c>
      <c r="C428" t="s">
        <v>334</v>
      </c>
      <c r="D428" s="18">
        <f>VLOOKUP(C428,'Infected rate by state'!B:E,4,0)</f>
        <v>8.8985640980001352E-3</v>
      </c>
      <c r="E428" s="3">
        <v>7441</v>
      </c>
      <c r="F428" s="3">
        <v>1081</v>
      </c>
      <c r="G428" s="3">
        <v>3350</v>
      </c>
      <c r="H428" s="4">
        <f t="shared" si="95"/>
        <v>5395.5</v>
      </c>
      <c r="I428" s="2">
        <v>403</v>
      </c>
      <c r="J428" s="4">
        <f t="shared" si="96"/>
        <v>742</v>
      </c>
      <c r="K428" s="3">
        <v>2249394</v>
      </c>
      <c r="L428" s="3">
        <f t="shared" si="97"/>
        <v>1836556</v>
      </c>
      <c r="M428" s="3">
        <v>412838</v>
      </c>
      <c r="N428" s="3">
        <f t="shared" si="84"/>
        <v>40032.753381313829</v>
      </c>
      <c r="O428" s="3">
        <f t="shared" si="85"/>
        <v>8304.2195694167622</v>
      </c>
      <c r="P428" s="3">
        <f t="shared" si="86"/>
        <v>1776.5470166045636</v>
      </c>
      <c r="Q428" s="3">
        <v>2</v>
      </c>
      <c r="R428" s="24">
        <v>6</v>
      </c>
      <c r="S428" s="19">
        <f t="shared" si="87"/>
        <v>553.61463796111752</v>
      </c>
      <c r="T428" s="20">
        <f t="shared" si="88"/>
        <v>0.16525810088391568</v>
      </c>
      <c r="U428" s="20">
        <f t="shared" si="89"/>
        <v>0.10260673486444584</v>
      </c>
      <c r="V428" s="21">
        <f t="shared" si="90"/>
        <v>7.4400569541878445E-2</v>
      </c>
      <c r="W428" s="26">
        <f t="shared" si="91"/>
        <v>118.43646777363757</v>
      </c>
      <c r="X428" s="27">
        <f t="shared" si="92"/>
        <v>0.2938870168080337</v>
      </c>
      <c r="Y428" s="27">
        <f t="shared" si="93"/>
        <v>0.15961788109654659</v>
      </c>
      <c r="Z428" s="27">
        <f t="shared" si="94"/>
        <v>0.10956194983685252</v>
      </c>
    </row>
    <row r="429" spans="1:26" ht="12.5" x14ac:dyDescent="0.25">
      <c r="A429" s="2" t="s">
        <v>129</v>
      </c>
      <c r="B429" t="s">
        <v>337</v>
      </c>
      <c r="C429" t="s">
        <v>336</v>
      </c>
      <c r="D429" s="18">
        <f>VLOOKUP(C429,'Infected rate by state'!B:E,4,0)</f>
        <v>1.1933809905095205E-2</v>
      </c>
      <c r="E429" s="3">
        <v>1414</v>
      </c>
      <c r="F429" s="2">
        <v>147</v>
      </c>
      <c r="G429" s="2">
        <v>538</v>
      </c>
      <c r="H429" s="4">
        <f t="shared" si="95"/>
        <v>976</v>
      </c>
      <c r="I429" s="2">
        <v>64</v>
      </c>
      <c r="J429" s="4">
        <f t="shared" si="96"/>
        <v>105.5</v>
      </c>
      <c r="K429" s="3">
        <v>279218</v>
      </c>
      <c r="L429" s="3">
        <f t="shared" si="97"/>
        <v>226206</v>
      </c>
      <c r="M429" s="3">
        <v>53012</v>
      </c>
      <c r="N429" s="3">
        <f t="shared" si="84"/>
        <v>6664.269068161746</v>
      </c>
      <c r="O429" s="3">
        <f t="shared" si="85"/>
        <v>1386.411797781624</v>
      </c>
      <c r="P429" s="3">
        <f t="shared" si="86"/>
        <v>297.64380214877843</v>
      </c>
      <c r="Q429" s="3">
        <v>2</v>
      </c>
      <c r="R429" s="24">
        <v>6</v>
      </c>
      <c r="S429" s="19">
        <f t="shared" si="87"/>
        <v>92.427453185441607</v>
      </c>
      <c r="T429" s="20">
        <f t="shared" si="88"/>
        <v>0.17179824012163866</v>
      </c>
      <c r="U429" s="20">
        <f t="shared" si="89"/>
        <v>9.4700259411313117E-2</v>
      </c>
      <c r="V429" s="21">
        <f t="shared" si="90"/>
        <v>6.5365949918982744E-2</v>
      </c>
      <c r="W429" s="26">
        <f t="shared" si="91"/>
        <v>19.842920143251895</v>
      </c>
      <c r="X429" s="27">
        <f t="shared" si="92"/>
        <v>0.31004562723831086</v>
      </c>
      <c r="Y429" s="27">
        <f t="shared" si="93"/>
        <v>0.18808455112087105</v>
      </c>
      <c r="Z429" s="27">
        <f t="shared" si="94"/>
        <v>0.13498585131463875</v>
      </c>
    </row>
    <row r="430" spans="1:26" ht="12.5" x14ac:dyDescent="0.25">
      <c r="A430" s="2" t="s">
        <v>130</v>
      </c>
      <c r="B430" t="s">
        <v>355</v>
      </c>
      <c r="C430" t="s">
        <v>354</v>
      </c>
      <c r="D430" s="18">
        <f>VLOOKUP(C430,'Infected rate by state'!B:E,4,0)</f>
        <v>1.1948400031748969E-2</v>
      </c>
      <c r="E430" s="3">
        <v>4425</v>
      </c>
      <c r="F430" s="2">
        <v>406</v>
      </c>
      <c r="G430" s="3">
        <v>1964</v>
      </c>
      <c r="H430" s="4">
        <f t="shared" si="95"/>
        <v>3194.5</v>
      </c>
      <c r="I430" s="2">
        <v>149</v>
      </c>
      <c r="J430" s="4">
        <f t="shared" si="96"/>
        <v>277.5</v>
      </c>
      <c r="K430" s="3">
        <v>792834</v>
      </c>
      <c r="L430" s="3">
        <f t="shared" si="97"/>
        <v>640485</v>
      </c>
      <c r="M430" s="3">
        <v>152349</v>
      </c>
      <c r="N430" s="3">
        <f t="shared" si="84"/>
        <v>18946.195581543325</v>
      </c>
      <c r="O430" s="3">
        <f t="shared" si="85"/>
        <v>3945.6392518162475</v>
      </c>
      <c r="P430" s="3">
        <f t="shared" si="86"/>
        <v>848.15113753232458</v>
      </c>
      <c r="Q430" s="3">
        <v>2</v>
      </c>
      <c r="R430" s="24">
        <v>6</v>
      </c>
      <c r="S430" s="19">
        <f t="shared" si="87"/>
        <v>263.04261678774981</v>
      </c>
      <c r="T430" s="20">
        <f t="shared" si="88"/>
        <v>0.13393208594080946</v>
      </c>
      <c r="U430" s="20">
        <f t="shared" si="89"/>
        <v>8.2342343649319083E-2</v>
      </c>
      <c r="V430" s="21">
        <f t="shared" si="90"/>
        <v>5.9444659161073402E-2</v>
      </c>
      <c r="W430" s="26">
        <f t="shared" si="91"/>
        <v>56.54340916882164</v>
      </c>
      <c r="X430" s="27">
        <f t="shared" si="92"/>
        <v>0.37948596757598418</v>
      </c>
      <c r="Y430" s="27">
        <f t="shared" si="93"/>
        <v>0.2037600330407987</v>
      </c>
      <c r="Z430" s="27">
        <f t="shared" si="94"/>
        <v>0.13926948071138334</v>
      </c>
    </row>
    <row r="431" spans="1:26" ht="12.5" x14ac:dyDescent="0.25">
      <c r="A431" s="2" t="s">
        <v>130</v>
      </c>
      <c r="B431" t="s">
        <v>391</v>
      </c>
      <c r="C431" t="s">
        <v>390</v>
      </c>
      <c r="D431" s="18">
        <f>VLOOKUP(C431,'Infected rate by state'!B:E,4,0)</f>
        <v>8.0848590084330874E-3</v>
      </c>
      <c r="E431" s="3">
        <v>1063</v>
      </c>
      <c r="F431" s="2">
        <v>115</v>
      </c>
      <c r="G431" s="2">
        <v>423</v>
      </c>
      <c r="H431" s="4">
        <f t="shared" si="95"/>
        <v>743</v>
      </c>
      <c r="I431" s="2">
        <v>57</v>
      </c>
      <c r="J431" s="4">
        <f t="shared" si="96"/>
        <v>86</v>
      </c>
      <c r="K431" s="3">
        <v>256100</v>
      </c>
      <c r="L431" s="3">
        <f t="shared" si="97"/>
        <v>197686</v>
      </c>
      <c r="M431" s="3">
        <v>58414</v>
      </c>
      <c r="N431" s="3">
        <f t="shared" si="84"/>
        <v>4141.0647841194277</v>
      </c>
      <c r="O431" s="3">
        <f t="shared" si="85"/>
        <v>876.5334102652273</v>
      </c>
      <c r="P431" s="3">
        <f t="shared" si="86"/>
        <v>192.09109836821</v>
      </c>
      <c r="Q431" s="3">
        <v>2</v>
      </c>
      <c r="R431" s="24">
        <v>6</v>
      </c>
      <c r="S431" s="19">
        <f t="shared" si="87"/>
        <v>58.435560684348488</v>
      </c>
      <c r="T431" s="20">
        <f t="shared" si="88"/>
        <v>0.13814553353273873</v>
      </c>
      <c r="U431" s="20">
        <f t="shared" si="89"/>
        <v>7.8648130126983157E-2</v>
      </c>
      <c r="V431" s="21">
        <f t="shared" si="90"/>
        <v>5.4972305441531977E-2</v>
      </c>
      <c r="W431" s="26">
        <f t="shared" si="91"/>
        <v>12.806073224547333</v>
      </c>
      <c r="X431" s="27">
        <f t="shared" si="92"/>
        <v>0.22466795130784795</v>
      </c>
      <c r="Y431" s="27">
        <f t="shared" si="93"/>
        <v>0.14890782819241086</v>
      </c>
      <c r="Z431" s="27">
        <f t="shared" si="94"/>
        <v>0.11135715847432463</v>
      </c>
    </row>
    <row r="432" spans="1:26" ht="12.5" x14ac:dyDescent="0.25">
      <c r="A432" s="2" t="s">
        <v>131</v>
      </c>
      <c r="B432" t="s">
        <v>325</v>
      </c>
      <c r="C432" t="s">
        <v>324</v>
      </c>
      <c r="D432" s="18">
        <f>VLOOKUP(C432,'Infected rate by state'!B:E,4,0)</f>
        <v>8.9298079160438481E-3</v>
      </c>
      <c r="E432" s="3">
        <v>4947</v>
      </c>
      <c r="F432" s="2">
        <v>618</v>
      </c>
      <c r="G432" s="3">
        <v>1625</v>
      </c>
      <c r="H432" s="4">
        <f t="shared" si="95"/>
        <v>3286</v>
      </c>
      <c r="I432" s="2">
        <v>183</v>
      </c>
      <c r="J432" s="4">
        <f t="shared" si="96"/>
        <v>400.5</v>
      </c>
      <c r="K432" s="3">
        <v>1340118</v>
      </c>
      <c r="L432" s="3">
        <f t="shared" si="97"/>
        <v>1085551</v>
      </c>
      <c r="M432" s="3">
        <v>254567</v>
      </c>
      <c r="N432" s="3">
        <f t="shared" si="84"/>
        <v>23933.992649665699</v>
      </c>
      <c r="O432" s="3">
        <f t="shared" si="85"/>
        <v>4979.3731416715545</v>
      </c>
      <c r="P432" s="3">
        <f t="shared" si="86"/>
        <v>1069.0628785940025</v>
      </c>
      <c r="Q432" s="3">
        <v>2</v>
      </c>
      <c r="R432" s="24">
        <v>6</v>
      </c>
      <c r="S432" s="19">
        <f t="shared" si="87"/>
        <v>331.95820944477032</v>
      </c>
      <c r="T432" s="20">
        <f t="shared" si="88"/>
        <v>0.20428197504293558</v>
      </c>
      <c r="U432" s="20">
        <f t="shared" si="89"/>
        <v>0.10102197487667995</v>
      </c>
      <c r="V432" s="21">
        <f t="shared" si="90"/>
        <v>6.7102932978526444E-2</v>
      </c>
      <c r="W432" s="26">
        <f t="shared" si="91"/>
        <v>71.270858572933506</v>
      </c>
      <c r="X432" s="27">
        <f t="shared" si="92"/>
        <v>0.38945824356794267</v>
      </c>
      <c r="Y432" s="27">
        <f t="shared" si="93"/>
        <v>0.17795470305351688</v>
      </c>
      <c r="Z432" s="27">
        <f t="shared" si="94"/>
        <v>0.11532501387206069</v>
      </c>
    </row>
    <row r="433" spans="1:26" ht="12.5" x14ac:dyDescent="0.25">
      <c r="A433" s="2" t="s">
        <v>132</v>
      </c>
      <c r="B433" t="s">
        <v>391</v>
      </c>
      <c r="C433" t="s">
        <v>390</v>
      </c>
      <c r="D433" s="18">
        <f>VLOOKUP(C433,'Infected rate by state'!B:E,4,0)</f>
        <v>8.0848590084330874E-3</v>
      </c>
      <c r="E433" s="2">
        <v>956</v>
      </c>
      <c r="F433" s="2">
        <v>94</v>
      </c>
      <c r="G433" s="2">
        <v>342</v>
      </c>
      <c r="H433" s="4">
        <f t="shared" si="95"/>
        <v>649</v>
      </c>
      <c r="I433" s="2">
        <v>39</v>
      </c>
      <c r="J433" s="4">
        <f t="shared" si="96"/>
        <v>66.5</v>
      </c>
      <c r="K433" s="3">
        <v>235522</v>
      </c>
      <c r="L433" s="3">
        <f t="shared" si="97"/>
        <v>184127</v>
      </c>
      <c r="M433" s="3">
        <v>51395</v>
      </c>
      <c r="N433" s="3">
        <f t="shared" si="84"/>
        <v>3808.3243267683551</v>
      </c>
      <c r="O433" s="3">
        <f t="shared" si="85"/>
        <v>802.53067454628695</v>
      </c>
      <c r="P433" s="3">
        <f t="shared" si="86"/>
        <v>174.96053204854294</v>
      </c>
      <c r="Q433" s="3">
        <v>2</v>
      </c>
      <c r="R433" s="24">
        <v>6</v>
      </c>
      <c r="S433" s="19">
        <f t="shared" si="87"/>
        <v>53.502044969752461</v>
      </c>
      <c r="T433" s="20">
        <f t="shared" si="88"/>
        <v>0.15643872798173233</v>
      </c>
      <c r="U433" s="20">
        <f t="shared" si="89"/>
        <v>8.2437665592838924E-2</v>
      </c>
      <c r="V433" s="21">
        <f t="shared" si="90"/>
        <v>5.5964482185933535E-2</v>
      </c>
      <c r="W433" s="26">
        <f t="shared" si="91"/>
        <v>11.664035469902863</v>
      </c>
      <c r="X433" s="27">
        <f t="shared" si="92"/>
        <v>0.29907783256161186</v>
      </c>
      <c r="Y433" s="27">
        <f t="shared" si="93"/>
        <v>0.17539902962259946</v>
      </c>
      <c r="Z433" s="27">
        <f t="shared" si="94"/>
        <v>0.12408548372237088</v>
      </c>
    </row>
    <row r="434" spans="1:26" ht="12.5" x14ac:dyDescent="0.25">
      <c r="A434" s="2" t="s">
        <v>133</v>
      </c>
      <c r="B434" t="s">
        <v>383</v>
      </c>
      <c r="C434" t="s">
        <v>382</v>
      </c>
      <c r="D434" s="18">
        <f>VLOOKUP(C434,'Infected rate by state'!B:E,4,0)</f>
        <v>8.525765865415048E-3</v>
      </c>
      <c r="E434" s="2">
        <v>741</v>
      </c>
      <c r="F434" s="2">
        <v>44</v>
      </c>
      <c r="G434" s="2">
        <v>426</v>
      </c>
      <c r="H434" s="4">
        <f t="shared" si="95"/>
        <v>583.5</v>
      </c>
      <c r="I434" s="2">
        <v>25</v>
      </c>
      <c r="J434" s="4">
        <f t="shared" si="96"/>
        <v>34.5</v>
      </c>
      <c r="K434" s="3">
        <v>170816</v>
      </c>
      <c r="L434" s="3">
        <f t="shared" si="97"/>
        <v>125562</v>
      </c>
      <c r="M434" s="3">
        <v>45254</v>
      </c>
      <c r="N434" s="3">
        <f t="shared" si="84"/>
        <v>2912.6744441334736</v>
      </c>
      <c r="O434" s="3">
        <f t="shared" si="85"/>
        <v>626.71489599532356</v>
      </c>
      <c r="P434" s="3">
        <f t="shared" si="86"/>
        <v>139.94896319752741</v>
      </c>
      <c r="Q434" s="3">
        <v>2</v>
      </c>
      <c r="R434" s="24">
        <v>6</v>
      </c>
      <c r="S434" s="19">
        <f t="shared" si="87"/>
        <v>41.780993066354903</v>
      </c>
      <c r="T434" s="20">
        <f t="shared" si="88"/>
        <v>9.8077448512570192E-2</v>
      </c>
      <c r="U434" s="20">
        <f t="shared" si="89"/>
        <v>7.1604101227686207E-2</v>
      </c>
      <c r="V434" s="21">
        <f t="shared" si="90"/>
        <v>5.6384606027469503E-2</v>
      </c>
      <c r="W434" s="26">
        <f t="shared" si="91"/>
        <v>9.3299308798351603</v>
      </c>
      <c r="X434" s="27">
        <f t="shared" si="92"/>
        <v>0.37319723519340642</v>
      </c>
      <c r="Y434" s="27">
        <f t="shared" si="93"/>
        <v>0.27043277912565683</v>
      </c>
      <c r="Z434" s="27">
        <f t="shared" si="94"/>
        <v>0.21204388363261728</v>
      </c>
    </row>
    <row r="435" spans="1:26" ht="12.5" x14ac:dyDescent="0.25">
      <c r="A435" s="2" t="s">
        <v>134</v>
      </c>
      <c r="B435" t="s">
        <v>333</v>
      </c>
      <c r="C435" t="s">
        <v>332</v>
      </c>
      <c r="D435" s="18">
        <f>VLOOKUP(C435,'Infected rate by state'!B:E,4,0)</f>
        <v>1.4486816526494731E-2</v>
      </c>
      <c r="E435" s="3">
        <v>1376</v>
      </c>
      <c r="F435" s="2">
        <v>149</v>
      </c>
      <c r="G435" s="2">
        <v>662</v>
      </c>
      <c r="H435" s="4">
        <f t="shared" si="95"/>
        <v>1019</v>
      </c>
      <c r="I435" s="2">
        <v>53</v>
      </c>
      <c r="J435" s="4">
        <f t="shared" si="96"/>
        <v>101</v>
      </c>
      <c r="K435" s="3">
        <v>516812</v>
      </c>
      <c r="L435" s="3">
        <f t="shared" si="97"/>
        <v>426266</v>
      </c>
      <c r="M435" s="3">
        <v>90546</v>
      </c>
      <c r="N435" s="3">
        <f t="shared" ref="N435:N498" si="98">K435*D435*Q435</f>
        <v>14973.921245381591</v>
      </c>
      <c r="O435" s="3">
        <f t="shared" ref="O435:O498" si="99">0.19*N435*(L435/K435)+0.285*N435*(M435/K435)</f>
        <v>3094.2724615720208</v>
      </c>
      <c r="P435" s="3">
        <f t="shared" ref="P435:P498" si="100">0.0361*N435*(L435/K435)+0.0812*N435*(M435/K435)</f>
        <v>658.87599764483627</v>
      </c>
      <c r="Q435" s="3">
        <v>2</v>
      </c>
      <c r="R435" s="24">
        <v>6</v>
      </c>
      <c r="S435" s="19">
        <f t="shared" ref="S435:S498" si="101">O435/(R435*30/12)</f>
        <v>206.28483077146805</v>
      </c>
      <c r="T435" s="20">
        <f t="shared" ref="T435:T498" si="102">S435/$G435</f>
        <v>0.31160850569708165</v>
      </c>
      <c r="U435" s="20">
        <f t="shared" ref="U435:U498" si="103">S435/$H435</f>
        <v>0.20243849928505206</v>
      </c>
      <c r="V435" s="21">
        <f t="shared" ref="V435:V498" si="104">S435/$E435</f>
        <v>0.14991630143275295</v>
      </c>
      <c r="W435" s="26">
        <f t="shared" ref="W435:W498" si="105">P435/(R435*30/12)</f>
        <v>43.92506650965575</v>
      </c>
      <c r="X435" s="27">
        <f t="shared" ref="X435:X498" si="106">W435/$I435</f>
        <v>0.82877483980482547</v>
      </c>
      <c r="Y435" s="27">
        <f t="shared" ref="Y435:Y498" si="107">W435/$J435</f>
        <v>0.434901648610453</v>
      </c>
      <c r="Z435" s="27">
        <f t="shared" ref="Z435:Z498" si="108">W435/$F435</f>
        <v>0.29479910409164933</v>
      </c>
    </row>
    <row r="436" spans="1:26" ht="12.5" x14ac:dyDescent="0.25">
      <c r="A436" s="2" t="s">
        <v>135</v>
      </c>
      <c r="B436" t="s">
        <v>313</v>
      </c>
      <c r="C436" t="s">
        <v>312</v>
      </c>
      <c r="D436" s="18">
        <f>VLOOKUP(C436,'Infected rate by state'!B:E,4,0)</f>
        <v>8.9918615797753444E-3</v>
      </c>
      <c r="E436" s="2">
        <v>975</v>
      </c>
      <c r="F436" s="2">
        <v>76</v>
      </c>
      <c r="G436" s="2">
        <v>403</v>
      </c>
      <c r="H436" s="4">
        <f t="shared" ref="H436:H499" si="109">G436+(E436-G436)*0.5</f>
        <v>689</v>
      </c>
      <c r="I436" s="2">
        <v>23</v>
      </c>
      <c r="J436" s="4">
        <f t="shared" ref="J436:J499" si="110">I436+(F436-I436)*0.5</f>
        <v>49.5</v>
      </c>
      <c r="K436" s="3">
        <v>185969</v>
      </c>
      <c r="L436" s="3">
        <f t="shared" si="97"/>
        <v>147451</v>
      </c>
      <c r="M436" s="3">
        <v>38518</v>
      </c>
      <c r="N436" s="3">
        <f t="shared" si="98"/>
        <v>3344.415012258482</v>
      </c>
      <c r="O436" s="3">
        <f t="shared" si="99"/>
        <v>701.24507195177102</v>
      </c>
      <c r="P436" s="3">
        <f t="shared" si="100"/>
        <v>151.97401883707795</v>
      </c>
      <c r="Q436" s="3">
        <v>2</v>
      </c>
      <c r="R436" s="24">
        <v>6</v>
      </c>
      <c r="S436" s="19">
        <f t="shared" si="101"/>
        <v>46.749671463451399</v>
      </c>
      <c r="T436" s="20">
        <f t="shared" si="102"/>
        <v>0.11600414755198858</v>
      </c>
      <c r="U436" s="20">
        <f t="shared" si="103"/>
        <v>6.7851482530408416E-2</v>
      </c>
      <c r="V436" s="21">
        <f t="shared" si="104"/>
        <v>4.7948380988155279E-2</v>
      </c>
      <c r="W436" s="26">
        <f t="shared" si="105"/>
        <v>10.131601255805197</v>
      </c>
      <c r="X436" s="27">
        <f t="shared" si="106"/>
        <v>0.44050440242631295</v>
      </c>
      <c r="Y436" s="27">
        <f t="shared" si="107"/>
        <v>0.20467881324858986</v>
      </c>
      <c r="Z436" s="27">
        <f t="shared" si="108"/>
        <v>0.13331054283954208</v>
      </c>
    </row>
    <row r="437" spans="1:26" ht="12.5" x14ac:dyDescent="0.25">
      <c r="A437" s="2" t="s">
        <v>136</v>
      </c>
      <c r="B437" t="s">
        <v>357</v>
      </c>
      <c r="C437" t="s">
        <v>356</v>
      </c>
      <c r="D437" s="18">
        <f>VLOOKUP(C437,'Infected rate by state'!B:E,4,0)</f>
        <v>4.5578363920328819E-3</v>
      </c>
      <c r="E437" s="3">
        <v>1045</v>
      </c>
      <c r="F437" s="2">
        <v>124</v>
      </c>
      <c r="G437" s="2">
        <v>507</v>
      </c>
      <c r="H437" s="4">
        <f t="shared" si="109"/>
        <v>776</v>
      </c>
      <c r="I437" s="2">
        <v>71</v>
      </c>
      <c r="J437" s="4">
        <f t="shared" si="110"/>
        <v>97.5</v>
      </c>
      <c r="K437" s="3">
        <v>282798</v>
      </c>
      <c r="L437" s="3">
        <f t="shared" si="97"/>
        <v>218972</v>
      </c>
      <c r="M437" s="3">
        <v>63826</v>
      </c>
      <c r="N437" s="3">
        <f t="shared" si="98"/>
        <v>2577.8940319882299</v>
      </c>
      <c r="O437" s="3">
        <f t="shared" si="99"/>
        <v>545.07247453376294</v>
      </c>
      <c r="P437" s="3">
        <f t="shared" si="100"/>
        <v>119.30191814809683</v>
      </c>
      <c r="Q437" s="3">
        <v>2</v>
      </c>
      <c r="R437" s="24">
        <v>6</v>
      </c>
      <c r="S437" s="19">
        <f t="shared" si="101"/>
        <v>36.338164968917532</v>
      </c>
      <c r="T437" s="20">
        <f t="shared" si="102"/>
        <v>7.1672909208910313E-2</v>
      </c>
      <c r="U437" s="20">
        <f t="shared" si="103"/>
        <v>4.6827532176440118E-2</v>
      </c>
      <c r="V437" s="21">
        <f t="shared" si="104"/>
        <v>3.4773363606619645E-2</v>
      </c>
      <c r="W437" s="26">
        <f t="shared" si="105"/>
        <v>7.9534612098731223</v>
      </c>
      <c r="X437" s="27">
        <f t="shared" si="106"/>
        <v>0.11202058042074821</v>
      </c>
      <c r="Y437" s="27">
        <f t="shared" si="107"/>
        <v>8.1573961126903821E-2</v>
      </c>
      <c r="Z437" s="27">
        <f t="shared" si="108"/>
        <v>6.4140816208654208E-2</v>
      </c>
    </row>
    <row r="438" spans="1:26" ht="12.5" x14ac:dyDescent="0.25">
      <c r="A438" s="2" t="s">
        <v>137</v>
      </c>
      <c r="B438" t="s">
        <v>351</v>
      </c>
      <c r="C438" t="s">
        <v>350</v>
      </c>
      <c r="D438" s="18">
        <f>VLOOKUP(C438,'Infected rate by state'!B:E,4,0)</f>
        <v>9.0315118396853012E-3</v>
      </c>
      <c r="E438" s="3">
        <v>1462</v>
      </c>
      <c r="F438" s="2">
        <v>139</v>
      </c>
      <c r="G438" s="2">
        <v>681</v>
      </c>
      <c r="H438" s="4">
        <f t="shared" si="109"/>
        <v>1071.5</v>
      </c>
      <c r="I438" s="2">
        <v>21</v>
      </c>
      <c r="J438" s="4">
        <f t="shared" si="110"/>
        <v>80</v>
      </c>
      <c r="K438" s="3">
        <v>520196</v>
      </c>
      <c r="L438" s="3">
        <f t="shared" si="97"/>
        <v>415210</v>
      </c>
      <c r="M438" s="3">
        <v>104986</v>
      </c>
      <c r="N438" s="3">
        <f t="shared" si="98"/>
        <v>9396.3126659138707</v>
      </c>
      <c r="O438" s="3">
        <f t="shared" si="99"/>
        <v>1965.4540439038637</v>
      </c>
      <c r="P438" s="3">
        <f t="shared" si="100"/>
        <v>424.73293087999906</v>
      </c>
      <c r="Q438" s="3">
        <v>2</v>
      </c>
      <c r="R438" s="24">
        <v>6</v>
      </c>
      <c r="S438" s="19">
        <f t="shared" si="101"/>
        <v>131.03026959359093</v>
      </c>
      <c r="T438" s="20">
        <f t="shared" si="102"/>
        <v>0.19240861908016288</v>
      </c>
      <c r="U438" s="20">
        <f t="shared" si="103"/>
        <v>0.12228676583629579</v>
      </c>
      <c r="V438" s="21">
        <f t="shared" si="104"/>
        <v>8.9623987410116915E-2</v>
      </c>
      <c r="W438" s="26">
        <f t="shared" si="105"/>
        <v>28.315528725333269</v>
      </c>
      <c r="X438" s="27">
        <f t="shared" si="106"/>
        <v>1.3483585107301557</v>
      </c>
      <c r="Y438" s="27">
        <f t="shared" si="107"/>
        <v>0.35394410906666585</v>
      </c>
      <c r="Z438" s="27">
        <f t="shared" si="108"/>
        <v>0.20370883975059906</v>
      </c>
    </row>
    <row r="439" spans="1:26" ht="12.5" x14ac:dyDescent="0.25">
      <c r="A439" s="2" t="s">
        <v>138</v>
      </c>
      <c r="B439" t="s">
        <v>357</v>
      </c>
      <c r="C439" t="s">
        <v>356</v>
      </c>
      <c r="D439" s="18">
        <f>VLOOKUP(C439,'Infected rate by state'!B:E,4,0)</f>
        <v>4.5578363920328819E-3</v>
      </c>
      <c r="E439" s="3">
        <v>6736</v>
      </c>
      <c r="F439" s="2">
        <v>795</v>
      </c>
      <c r="G439" s="3">
        <v>2646</v>
      </c>
      <c r="H439" s="4">
        <f t="shared" si="109"/>
        <v>4691</v>
      </c>
      <c r="I439" s="2">
        <v>286</v>
      </c>
      <c r="J439" s="4">
        <f t="shared" si="110"/>
        <v>540.5</v>
      </c>
      <c r="K439" s="3">
        <v>1950902</v>
      </c>
      <c r="L439" s="3">
        <f t="shared" si="97"/>
        <v>1588652</v>
      </c>
      <c r="M439" s="3">
        <v>362250</v>
      </c>
      <c r="N439" s="3">
        <f t="shared" si="98"/>
        <v>17783.784265779468</v>
      </c>
      <c r="O439" s="3">
        <f t="shared" si="99"/>
        <v>3692.6234947707421</v>
      </c>
      <c r="P439" s="3">
        <f t="shared" si="100"/>
        <v>790.92168821249356</v>
      </c>
      <c r="Q439" s="3">
        <v>2</v>
      </c>
      <c r="R439" s="24">
        <v>6</v>
      </c>
      <c r="S439" s="19">
        <f t="shared" si="101"/>
        <v>246.17489965138282</v>
      </c>
      <c r="T439" s="20">
        <f t="shared" si="102"/>
        <v>9.3036621183440221E-2</v>
      </c>
      <c r="U439" s="20">
        <f t="shared" si="103"/>
        <v>5.2478128256530122E-2</v>
      </c>
      <c r="V439" s="21">
        <f t="shared" si="104"/>
        <v>3.6546154936369181E-2</v>
      </c>
      <c r="W439" s="26">
        <f t="shared" si="105"/>
        <v>52.72811254749957</v>
      </c>
      <c r="X439" s="27">
        <f t="shared" si="106"/>
        <v>0.18436402988636214</v>
      </c>
      <c r="Y439" s="27">
        <f t="shared" si="107"/>
        <v>9.7554324787233249E-2</v>
      </c>
      <c r="Z439" s="27">
        <f t="shared" si="108"/>
        <v>6.6324669871068637E-2</v>
      </c>
    </row>
    <row r="440" spans="1:26" ht="12.5" x14ac:dyDescent="0.25">
      <c r="A440" s="2" t="s">
        <v>139</v>
      </c>
      <c r="B440" t="s">
        <v>377</v>
      </c>
      <c r="C440" t="s">
        <v>376</v>
      </c>
      <c r="D440" s="18">
        <f>VLOOKUP(C440,'Infected rate by state'!B:E,4,0)</f>
        <v>5.6936382854354227E-3</v>
      </c>
      <c r="E440" s="2">
        <v>923</v>
      </c>
      <c r="F440" s="2">
        <v>138</v>
      </c>
      <c r="G440" s="2">
        <v>412</v>
      </c>
      <c r="H440" s="4">
        <f t="shared" si="109"/>
        <v>667.5</v>
      </c>
      <c r="I440" s="2">
        <v>42</v>
      </c>
      <c r="J440" s="4">
        <f t="shared" si="110"/>
        <v>90</v>
      </c>
      <c r="K440" s="3">
        <v>334281</v>
      </c>
      <c r="L440" s="3">
        <f t="shared" si="97"/>
        <v>261082</v>
      </c>
      <c r="M440" s="3">
        <v>73199</v>
      </c>
      <c r="N440" s="3">
        <f t="shared" si="98"/>
        <v>3806.5501993872772</v>
      </c>
      <c r="O440" s="3">
        <f t="shared" si="99"/>
        <v>802.43057736614423</v>
      </c>
      <c r="P440" s="3">
        <f t="shared" si="100"/>
        <v>175.00899252065472</v>
      </c>
      <c r="Q440" s="3">
        <v>2</v>
      </c>
      <c r="R440" s="24">
        <v>6</v>
      </c>
      <c r="S440" s="19">
        <f t="shared" si="101"/>
        <v>53.495371824409617</v>
      </c>
      <c r="T440" s="20">
        <f t="shared" si="102"/>
        <v>0.12984313549613985</v>
      </c>
      <c r="U440" s="20">
        <f t="shared" si="103"/>
        <v>8.0142879137692316E-2</v>
      </c>
      <c r="V440" s="21">
        <f t="shared" si="104"/>
        <v>5.7958149322220605E-2</v>
      </c>
      <c r="W440" s="26">
        <f t="shared" si="105"/>
        <v>11.667266168043648</v>
      </c>
      <c r="X440" s="27">
        <f t="shared" si="106"/>
        <v>0.27779205162008686</v>
      </c>
      <c r="Y440" s="27">
        <f t="shared" si="107"/>
        <v>0.12963629075604052</v>
      </c>
      <c r="Z440" s="27">
        <f t="shared" si="108"/>
        <v>8.4545407014809046E-2</v>
      </c>
    </row>
    <row r="441" spans="1:26" ht="12.5" x14ac:dyDescent="0.25">
      <c r="A441" s="2" t="s">
        <v>140</v>
      </c>
      <c r="B441" t="s">
        <v>391</v>
      </c>
      <c r="C441" t="s">
        <v>390</v>
      </c>
      <c r="D441" s="18">
        <f>VLOOKUP(C441,'Infected rate by state'!B:E,4,0)</f>
        <v>8.0848590084330874E-3</v>
      </c>
      <c r="E441" s="3">
        <v>1485</v>
      </c>
      <c r="F441" s="2">
        <v>185</v>
      </c>
      <c r="G441" s="2">
        <v>668</v>
      </c>
      <c r="H441" s="4">
        <f t="shared" si="109"/>
        <v>1076.5</v>
      </c>
      <c r="I441" s="2">
        <v>75</v>
      </c>
      <c r="J441" s="4">
        <f t="shared" si="110"/>
        <v>130</v>
      </c>
      <c r="K441" s="3">
        <v>375852</v>
      </c>
      <c r="L441" s="3">
        <f t="shared" si="97"/>
        <v>281904</v>
      </c>
      <c r="M441" s="3">
        <v>93948</v>
      </c>
      <c r="N441" s="3">
        <f t="shared" si="98"/>
        <v>6077.4208560751858</v>
      </c>
      <c r="O441" s="3">
        <f t="shared" si="99"/>
        <v>1299.0256661378969</v>
      </c>
      <c r="P441" s="3">
        <f t="shared" si="100"/>
        <v>287.90687424232351</v>
      </c>
      <c r="Q441" s="3">
        <v>2</v>
      </c>
      <c r="R441" s="24">
        <v>6</v>
      </c>
      <c r="S441" s="19">
        <f t="shared" si="101"/>
        <v>86.601711075859797</v>
      </c>
      <c r="T441" s="20">
        <f t="shared" si="102"/>
        <v>0.12964328005368234</v>
      </c>
      <c r="U441" s="20">
        <f t="shared" si="103"/>
        <v>8.0447478937166556E-2</v>
      </c>
      <c r="V441" s="21">
        <f t="shared" si="104"/>
        <v>5.831765055613454E-2</v>
      </c>
      <c r="W441" s="26">
        <f t="shared" si="105"/>
        <v>19.1937916161549</v>
      </c>
      <c r="X441" s="27">
        <f t="shared" si="106"/>
        <v>0.25591722154873203</v>
      </c>
      <c r="Y441" s="27">
        <f t="shared" si="107"/>
        <v>0.14764455089349923</v>
      </c>
      <c r="Z441" s="27">
        <f t="shared" si="108"/>
        <v>0.10375022495218865</v>
      </c>
    </row>
    <row r="442" spans="1:26" ht="12.5" x14ac:dyDescent="0.25">
      <c r="A442" s="2" t="s">
        <v>141</v>
      </c>
      <c r="B442" t="s">
        <v>391</v>
      </c>
      <c r="C442" t="s">
        <v>390</v>
      </c>
      <c r="D442" s="18">
        <f>VLOOKUP(C442,'Infected rate by state'!B:E,4,0)</f>
        <v>8.0848590084330874E-3</v>
      </c>
      <c r="E442" s="3">
        <v>3193</v>
      </c>
      <c r="F442" s="2">
        <v>299</v>
      </c>
      <c r="G442" s="3">
        <v>1198</v>
      </c>
      <c r="H442" s="4">
        <f t="shared" si="109"/>
        <v>2195.5</v>
      </c>
      <c r="I442" s="2">
        <v>74</v>
      </c>
      <c r="J442" s="4">
        <f t="shared" si="110"/>
        <v>186.5</v>
      </c>
      <c r="K442" s="3">
        <v>1108058</v>
      </c>
      <c r="L442" s="3">
        <f t="shared" si="97"/>
        <v>857329</v>
      </c>
      <c r="M442" s="3">
        <v>250729</v>
      </c>
      <c r="N442" s="3">
        <f t="shared" si="98"/>
        <v>17916.9854063327</v>
      </c>
      <c r="O442" s="3">
        <f t="shared" si="99"/>
        <v>3789.3778639250431</v>
      </c>
      <c r="P442" s="3">
        <f t="shared" si="100"/>
        <v>829.64837018076332</v>
      </c>
      <c r="Q442" s="3">
        <v>2</v>
      </c>
      <c r="R442" s="24">
        <v>6</v>
      </c>
      <c r="S442" s="19">
        <f t="shared" si="101"/>
        <v>252.6251909283362</v>
      </c>
      <c r="T442" s="20">
        <f t="shared" si="102"/>
        <v>0.21087244651780984</v>
      </c>
      <c r="U442" s="20">
        <f t="shared" si="103"/>
        <v>0.11506499245198643</v>
      </c>
      <c r="V442" s="21">
        <f t="shared" si="104"/>
        <v>7.911844376083188E-2</v>
      </c>
      <c r="W442" s="26">
        <f t="shared" si="105"/>
        <v>55.309891345384223</v>
      </c>
      <c r="X442" s="27">
        <f t="shared" si="106"/>
        <v>0.74743096412681387</v>
      </c>
      <c r="Y442" s="27">
        <f t="shared" si="107"/>
        <v>0.29656778201278405</v>
      </c>
      <c r="Z442" s="27">
        <f t="shared" si="108"/>
        <v>0.18498291419860943</v>
      </c>
    </row>
    <row r="443" spans="1:26" ht="12.5" x14ac:dyDescent="0.25">
      <c r="A443" s="2" t="s">
        <v>142</v>
      </c>
      <c r="B443" t="s">
        <v>404</v>
      </c>
      <c r="C443" t="s">
        <v>403</v>
      </c>
      <c r="D443" s="18">
        <f>VLOOKUP(C443,'Infected rate by state'!B:E,4,0)</f>
        <v>6.3160817769393265E-3</v>
      </c>
      <c r="E443" s="2">
        <v>650</v>
      </c>
      <c r="F443" s="2">
        <v>78</v>
      </c>
      <c r="G443" s="2">
        <v>286</v>
      </c>
      <c r="H443" s="4">
        <f t="shared" si="109"/>
        <v>468</v>
      </c>
      <c r="I443" s="2">
        <v>44</v>
      </c>
      <c r="J443" s="4">
        <f t="shared" si="110"/>
        <v>61</v>
      </c>
      <c r="K443" s="3">
        <v>279590</v>
      </c>
      <c r="L443" s="3">
        <f t="shared" si="97"/>
        <v>218843</v>
      </c>
      <c r="M443" s="3">
        <v>60747</v>
      </c>
      <c r="N443" s="3">
        <f t="shared" si="98"/>
        <v>3531.8266080289327</v>
      </c>
      <c r="O443" s="3">
        <f t="shared" si="99"/>
        <v>743.94682926920655</v>
      </c>
      <c r="P443" s="3">
        <f t="shared" si="100"/>
        <v>162.10714892712122</v>
      </c>
      <c r="Q443" s="3">
        <v>2</v>
      </c>
      <c r="R443" s="24">
        <v>6</v>
      </c>
      <c r="S443" s="19">
        <f t="shared" si="101"/>
        <v>49.596455284613768</v>
      </c>
      <c r="T443" s="20">
        <f t="shared" si="102"/>
        <v>0.17341417931683137</v>
      </c>
      <c r="U443" s="20">
        <f t="shared" si="103"/>
        <v>0.10597533180473027</v>
      </c>
      <c r="V443" s="21">
        <f t="shared" si="104"/>
        <v>7.6302238899405794E-2</v>
      </c>
      <c r="W443" s="26">
        <f t="shared" si="105"/>
        <v>10.807143261808081</v>
      </c>
      <c r="X443" s="27">
        <f t="shared" si="106"/>
        <v>0.24561689231382003</v>
      </c>
      <c r="Y443" s="27">
        <f t="shared" si="107"/>
        <v>0.17716628298046033</v>
      </c>
      <c r="Z443" s="27">
        <f t="shared" si="108"/>
        <v>0.13855311874112924</v>
      </c>
    </row>
    <row r="444" spans="1:26" ht="12.5" x14ac:dyDescent="0.25">
      <c r="A444" s="2" t="s">
        <v>143</v>
      </c>
      <c r="B444" t="s">
        <v>335</v>
      </c>
      <c r="C444" t="s">
        <v>334</v>
      </c>
      <c r="D444" s="18">
        <f>VLOOKUP(C444,'Infected rate by state'!B:E,4,0)</f>
        <v>8.8985640980001352E-3</v>
      </c>
      <c r="E444" s="2">
        <v>457</v>
      </c>
      <c r="F444" s="2">
        <v>34</v>
      </c>
      <c r="G444" s="2">
        <v>193</v>
      </c>
      <c r="H444" s="4">
        <f t="shared" si="109"/>
        <v>325</v>
      </c>
      <c r="I444" s="2">
        <v>14</v>
      </c>
      <c r="J444" s="4">
        <f t="shared" si="110"/>
        <v>24</v>
      </c>
      <c r="K444" s="3">
        <v>199535</v>
      </c>
      <c r="L444" s="3">
        <f t="shared" si="97"/>
        <v>167711</v>
      </c>
      <c r="M444" s="3">
        <v>31824</v>
      </c>
      <c r="N444" s="3">
        <f t="shared" si="98"/>
        <v>3551.1499745889141</v>
      </c>
      <c r="O444" s="3">
        <f t="shared" si="99"/>
        <v>728.52419690429736</v>
      </c>
      <c r="P444" s="3">
        <f t="shared" si="100"/>
        <v>153.74006301035882</v>
      </c>
      <c r="Q444" s="3">
        <v>2</v>
      </c>
      <c r="R444" s="24">
        <v>6</v>
      </c>
      <c r="S444" s="19">
        <f t="shared" si="101"/>
        <v>48.568279793619823</v>
      </c>
      <c r="T444" s="20">
        <f t="shared" si="102"/>
        <v>0.25164911810165713</v>
      </c>
      <c r="U444" s="20">
        <f t="shared" si="103"/>
        <v>0.1494408609034456</v>
      </c>
      <c r="V444" s="21">
        <f t="shared" si="104"/>
        <v>0.10627632339960574</v>
      </c>
      <c r="W444" s="26">
        <f t="shared" si="105"/>
        <v>10.249337534023921</v>
      </c>
      <c r="X444" s="27">
        <f t="shared" si="106"/>
        <v>0.73209553814456574</v>
      </c>
      <c r="Y444" s="27">
        <f t="shared" si="107"/>
        <v>0.42705573058433005</v>
      </c>
      <c r="Z444" s="27">
        <f t="shared" si="108"/>
        <v>0.30145110394188002</v>
      </c>
    </row>
    <row r="445" spans="1:26" ht="12.5" x14ac:dyDescent="0.25">
      <c r="A445" s="2" t="s">
        <v>143</v>
      </c>
      <c r="B445" t="s">
        <v>343</v>
      </c>
      <c r="C445" t="s">
        <v>342</v>
      </c>
      <c r="D445" s="18">
        <f>VLOOKUP(C445,'Infected rate by state'!B:E,4,0)</f>
        <v>1.6300221488851765E-2</v>
      </c>
      <c r="E445" s="3">
        <v>1716</v>
      </c>
      <c r="F445" s="2">
        <v>188</v>
      </c>
      <c r="G445" s="2">
        <v>700</v>
      </c>
      <c r="H445" s="4">
        <f t="shared" si="109"/>
        <v>1208</v>
      </c>
      <c r="I445" s="2">
        <v>87</v>
      </c>
      <c r="J445" s="4">
        <f t="shared" si="110"/>
        <v>137.5</v>
      </c>
      <c r="K445" s="3">
        <v>477559</v>
      </c>
      <c r="L445" s="3">
        <f t="shared" si="97"/>
        <v>391719</v>
      </c>
      <c r="M445" s="3">
        <v>85840</v>
      </c>
      <c r="N445" s="3">
        <f t="shared" si="98"/>
        <v>15568.63494798912</v>
      </c>
      <c r="O445" s="3">
        <f t="shared" si="99"/>
        <v>3223.8907325125097</v>
      </c>
      <c r="P445" s="3">
        <f t="shared" si="100"/>
        <v>688.23655495920093</v>
      </c>
      <c r="Q445" s="3">
        <v>2</v>
      </c>
      <c r="R445" s="24">
        <v>6</v>
      </c>
      <c r="S445" s="19">
        <f t="shared" si="101"/>
        <v>214.92604883416732</v>
      </c>
      <c r="T445" s="20">
        <f t="shared" si="102"/>
        <v>0.30703721262023903</v>
      </c>
      <c r="U445" s="20">
        <f t="shared" si="103"/>
        <v>0.17791891459782064</v>
      </c>
      <c r="V445" s="21">
        <f t="shared" si="104"/>
        <v>0.1252482802063912</v>
      </c>
      <c r="W445" s="26">
        <f t="shared" si="105"/>
        <v>45.88243699728006</v>
      </c>
      <c r="X445" s="27">
        <f t="shared" si="106"/>
        <v>0.52738433330206969</v>
      </c>
      <c r="Y445" s="27">
        <f t="shared" si="107"/>
        <v>0.33369045088930954</v>
      </c>
      <c r="Z445" s="27">
        <f t="shared" si="108"/>
        <v>0.24405551594297903</v>
      </c>
    </row>
    <row r="446" spans="1:26" ht="12.5" x14ac:dyDescent="0.25">
      <c r="A446" s="2" t="s">
        <v>144</v>
      </c>
      <c r="B446" t="s">
        <v>343</v>
      </c>
      <c r="C446" t="s">
        <v>342</v>
      </c>
      <c r="D446" s="18">
        <f>VLOOKUP(C446,'Infected rate by state'!B:E,4,0)</f>
        <v>1.6300221488851765E-2</v>
      </c>
      <c r="E446" s="2">
        <v>830</v>
      </c>
      <c r="F446" s="2">
        <v>81</v>
      </c>
      <c r="G446" s="2">
        <v>424</v>
      </c>
      <c r="H446" s="4">
        <f t="shared" si="109"/>
        <v>627</v>
      </c>
      <c r="I446" s="2">
        <v>44</v>
      </c>
      <c r="J446" s="4">
        <f t="shared" si="110"/>
        <v>62.5</v>
      </c>
      <c r="K446" s="3">
        <v>210604</v>
      </c>
      <c r="L446" s="3">
        <f t="shared" si="97"/>
        <v>172670</v>
      </c>
      <c r="M446" s="3">
        <v>37934</v>
      </c>
      <c r="N446" s="3">
        <f t="shared" si="98"/>
        <v>6865.7836928762745</v>
      </c>
      <c r="O446" s="3">
        <f t="shared" si="99"/>
        <v>1421.9820960185318</v>
      </c>
      <c r="P446" s="3">
        <f t="shared" si="100"/>
        <v>303.62839200945439</v>
      </c>
      <c r="Q446" s="3">
        <v>2</v>
      </c>
      <c r="R446" s="24">
        <v>6</v>
      </c>
      <c r="S446" s="19">
        <f t="shared" si="101"/>
        <v>94.798806401235453</v>
      </c>
      <c r="T446" s="20">
        <f t="shared" si="102"/>
        <v>0.22358209056895154</v>
      </c>
      <c r="U446" s="20">
        <f t="shared" si="103"/>
        <v>0.1511942685825127</v>
      </c>
      <c r="V446" s="21">
        <f t="shared" si="104"/>
        <v>0.11421542939907886</v>
      </c>
      <c r="W446" s="26">
        <f t="shared" si="105"/>
        <v>20.241892800630293</v>
      </c>
      <c r="X446" s="27">
        <f t="shared" si="106"/>
        <v>0.46004301819614302</v>
      </c>
      <c r="Y446" s="27">
        <f t="shared" si="107"/>
        <v>0.32387028481008467</v>
      </c>
      <c r="Z446" s="27">
        <f t="shared" si="108"/>
        <v>0.24989991111889251</v>
      </c>
    </row>
    <row r="447" spans="1:26" ht="12.5" x14ac:dyDescent="0.25">
      <c r="A447" s="2" t="s">
        <v>145</v>
      </c>
      <c r="B447" t="s">
        <v>325</v>
      </c>
      <c r="C447" t="s">
        <v>324</v>
      </c>
      <c r="D447" s="18">
        <f>VLOOKUP(C447,'Infected rate by state'!B:E,4,0)</f>
        <v>8.9298079160438481E-3</v>
      </c>
      <c r="E447" s="3">
        <v>1046</v>
      </c>
      <c r="F447" s="2">
        <v>103</v>
      </c>
      <c r="G447" s="2">
        <v>382</v>
      </c>
      <c r="H447" s="4">
        <f t="shared" si="109"/>
        <v>714</v>
      </c>
      <c r="I447" s="2">
        <v>57</v>
      </c>
      <c r="J447" s="4">
        <f t="shared" si="110"/>
        <v>80</v>
      </c>
      <c r="K447" s="3">
        <v>317384</v>
      </c>
      <c r="L447" s="3">
        <f t="shared" si="97"/>
        <v>244266</v>
      </c>
      <c r="M447" s="3">
        <v>73118</v>
      </c>
      <c r="N447" s="3">
        <f t="shared" si="98"/>
        <v>5668.3563112513211</v>
      </c>
      <c r="O447" s="3">
        <f t="shared" si="99"/>
        <v>1201.0443412267568</v>
      </c>
      <c r="P447" s="3">
        <f t="shared" si="100"/>
        <v>263.52192134369022</v>
      </c>
      <c r="Q447" s="3">
        <v>2</v>
      </c>
      <c r="R447" s="24">
        <v>6</v>
      </c>
      <c r="S447" s="19">
        <f t="shared" si="101"/>
        <v>80.069622748450456</v>
      </c>
      <c r="T447" s="20">
        <f t="shared" si="102"/>
        <v>0.2096063422734305</v>
      </c>
      <c r="U447" s="20">
        <f t="shared" si="103"/>
        <v>0.11214232877934238</v>
      </c>
      <c r="V447" s="21">
        <f t="shared" si="104"/>
        <v>7.6548396509034847E-2</v>
      </c>
      <c r="W447" s="26">
        <f t="shared" si="105"/>
        <v>17.56812808957935</v>
      </c>
      <c r="X447" s="27">
        <f t="shared" si="106"/>
        <v>0.30821277350139209</v>
      </c>
      <c r="Y447" s="27">
        <f t="shared" si="107"/>
        <v>0.21960160111974186</v>
      </c>
      <c r="Z447" s="27">
        <f t="shared" si="108"/>
        <v>0.17056435038426554</v>
      </c>
    </row>
    <row r="448" spans="1:26" ht="12.5" x14ac:dyDescent="0.25">
      <c r="A448" s="2" t="s">
        <v>146</v>
      </c>
      <c r="B448" t="s">
        <v>383</v>
      </c>
      <c r="C448" t="s">
        <v>382</v>
      </c>
      <c r="D448" s="18">
        <f>VLOOKUP(C448,'Infected rate by state'!B:E,4,0)</f>
        <v>8.525765865415048E-3</v>
      </c>
      <c r="E448" s="3">
        <v>1081</v>
      </c>
      <c r="F448" s="2">
        <v>98</v>
      </c>
      <c r="G448" s="2">
        <v>468</v>
      </c>
      <c r="H448" s="4">
        <f t="shared" si="109"/>
        <v>774.5</v>
      </c>
      <c r="I448" s="2">
        <v>40</v>
      </c>
      <c r="J448" s="4">
        <f t="shared" si="110"/>
        <v>69</v>
      </c>
      <c r="K448" s="3">
        <v>528715</v>
      </c>
      <c r="L448" s="3">
        <f t="shared" si="97"/>
        <v>416206</v>
      </c>
      <c r="M448" s="3">
        <v>112509</v>
      </c>
      <c r="N448" s="3">
        <f t="shared" si="98"/>
        <v>9015.4005990658334</v>
      </c>
      <c r="O448" s="3">
        <f t="shared" si="99"/>
        <v>1895.1789382553848</v>
      </c>
      <c r="P448" s="3">
        <f t="shared" si="100"/>
        <v>411.97809196230526</v>
      </c>
      <c r="Q448" s="3">
        <v>2</v>
      </c>
      <c r="R448" s="24">
        <v>6</v>
      </c>
      <c r="S448" s="19">
        <f t="shared" si="101"/>
        <v>126.34526255035898</v>
      </c>
      <c r="T448" s="20">
        <f t="shared" si="102"/>
        <v>0.2699685097229893</v>
      </c>
      <c r="U448" s="20">
        <f t="shared" si="103"/>
        <v>0.1631313912851633</v>
      </c>
      <c r="V448" s="21">
        <f t="shared" si="104"/>
        <v>0.11687813371911099</v>
      </c>
      <c r="W448" s="26">
        <f t="shared" si="105"/>
        <v>27.465206130820352</v>
      </c>
      <c r="X448" s="27">
        <f t="shared" si="106"/>
        <v>0.6866301532705088</v>
      </c>
      <c r="Y448" s="27">
        <f t="shared" si="107"/>
        <v>0.3980464656640631</v>
      </c>
      <c r="Z448" s="27">
        <f t="shared" si="108"/>
        <v>0.28025720541653421</v>
      </c>
    </row>
    <row r="449" spans="1:26" ht="12.5" x14ac:dyDescent="0.25">
      <c r="A449" s="2" t="s">
        <v>147</v>
      </c>
      <c r="B449" t="s">
        <v>351</v>
      </c>
      <c r="C449" t="s">
        <v>350</v>
      </c>
      <c r="D449" s="18">
        <f>VLOOKUP(C449,'Infected rate by state'!B:E,4,0)</f>
        <v>9.0315118396853012E-3</v>
      </c>
      <c r="E449" s="3">
        <v>1444</v>
      </c>
      <c r="F449" s="2">
        <v>240</v>
      </c>
      <c r="G449" s="2">
        <v>632</v>
      </c>
      <c r="H449" s="4">
        <f t="shared" si="109"/>
        <v>1038</v>
      </c>
      <c r="I449" s="2">
        <v>115</v>
      </c>
      <c r="J449" s="4">
        <f t="shared" si="110"/>
        <v>177.5</v>
      </c>
      <c r="K449" s="3">
        <v>561636</v>
      </c>
      <c r="L449" s="3">
        <f t="shared" si="97"/>
        <v>458744</v>
      </c>
      <c r="M449" s="3">
        <v>102892</v>
      </c>
      <c r="N449" s="3">
        <f t="shared" si="98"/>
        <v>10144.844367186988</v>
      </c>
      <c r="O449" s="3">
        <f t="shared" si="99"/>
        <v>2104.0817898452187</v>
      </c>
      <c r="P449" s="3">
        <f t="shared" si="100"/>
        <v>450.04906417749305</v>
      </c>
      <c r="Q449" s="3">
        <v>2</v>
      </c>
      <c r="R449" s="24">
        <v>6</v>
      </c>
      <c r="S449" s="19">
        <f t="shared" si="101"/>
        <v>140.27211932301458</v>
      </c>
      <c r="T449" s="20">
        <f t="shared" si="102"/>
        <v>0.22194955589084586</v>
      </c>
      <c r="U449" s="20">
        <f t="shared" si="103"/>
        <v>0.13513691649616047</v>
      </c>
      <c r="V449" s="21">
        <f t="shared" si="104"/>
        <v>9.714135687189375E-2</v>
      </c>
      <c r="W449" s="26">
        <f t="shared" si="105"/>
        <v>30.003270945166204</v>
      </c>
      <c r="X449" s="27">
        <f t="shared" si="106"/>
        <v>0.26089800821883657</v>
      </c>
      <c r="Y449" s="27">
        <f t="shared" si="107"/>
        <v>0.16903251236713354</v>
      </c>
      <c r="Z449" s="27">
        <f t="shared" si="108"/>
        <v>0.12501362893819251</v>
      </c>
    </row>
    <row r="450" spans="1:26" ht="12.5" x14ac:dyDescent="0.25">
      <c r="A450" s="2" t="s">
        <v>148</v>
      </c>
      <c r="B450" t="s">
        <v>363</v>
      </c>
      <c r="C450" t="s">
        <v>362</v>
      </c>
      <c r="D450" s="18">
        <f>VLOOKUP(C450,'Infected rate by state'!B:E,4,0)</f>
        <v>7.8690369852412925E-3</v>
      </c>
      <c r="E450" s="3">
        <v>4165</v>
      </c>
      <c r="F450" s="2">
        <v>761</v>
      </c>
      <c r="G450" s="3">
        <v>1088</v>
      </c>
      <c r="H450" s="4">
        <f t="shared" si="109"/>
        <v>2626.5</v>
      </c>
      <c r="I450" s="2">
        <v>162</v>
      </c>
      <c r="J450" s="4">
        <f t="shared" si="110"/>
        <v>461.5</v>
      </c>
      <c r="K450" s="3">
        <v>1704994</v>
      </c>
      <c r="L450" s="3">
        <f t="shared" ref="L450:L513" si="111">K450-M450</f>
        <v>1383325</v>
      </c>
      <c r="M450" s="3">
        <v>321669</v>
      </c>
      <c r="N450" s="3">
        <f t="shared" si="98"/>
        <v>26833.321691228983</v>
      </c>
      <c r="O450" s="3">
        <f t="shared" si="99"/>
        <v>5579.2639203545668</v>
      </c>
      <c r="P450" s="3">
        <f t="shared" si="100"/>
        <v>1196.9994313254697</v>
      </c>
      <c r="Q450" s="3">
        <v>2</v>
      </c>
      <c r="R450" s="24">
        <v>6</v>
      </c>
      <c r="S450" s="19">
        <f t="shared" si="101"/>
        <v>371.9509280236378</v>
      </c>
      <c r="T450" s="20">
        <f t="shared" si="102"/>
        <v>0.34186666178643182</v>
      </c>
      <c r="U450" s="20">
        <f t="shared" si="103"/>
        <v>0.1416146689600753</v>
      </c>
      <c r="V450" s="21">
        <f t="shared" si="104"/>
        <v>8.9303944303394431E-2</v>
      </c>
      <c r="W450" s="26">
        <f t="shared" si="105"/>
        <v>79.799962088364651</v>
      </c>
      <c r="X450" s="27">
        <f t="shared" si="106"/>
        <v>0.49259235857015216</v>
      </c>
      <c r="Y450" s="27">
        <f t="shared" si="107"/>
        <v>0.17291432738540552</v>
      </c>
      <c r="Z450" s="27">
        <f t="shared" si="108"/>
        <v>0.10486197383490756</v>
      </c>
    </row>
    <row r="451" spans="1:26" ht="12.5" x14ac:dyDescent="0.25">
      <c r="A451" s="2" t="s">
        <v>149</v>
      </c>
      <c r="B451" t="s">
        <v>379</v>
      </c>
      <c r="C451" t="s">
        <v>378</v>
      </c>
      <c r="D451" s="18">
        <f>VLOOKUP(C451,'Infected rate by state'!B:E,4,0)</f>
        <v>4.6065868365726429E-3</v>
      </c>
      <c r="E451" s="2">
        <v>733</v>
      </c>
      <c r="F451" s="2">
        <v>76</v>
      </c>
      <c r="G451" s="2">
        <v>346</v>
      </c>
      <c r="H451" s="4">
        <f t="shared" si="109"/>
        <v>539.5</v>
      </c>
      <c r="I451" s="2">
        <v>32</v>
      </c>
      <c r="J451" s="4">
        <f t="shared" si="110"/>
        <v>54</v>
      </c>
      <c r="K451" s="3">
        <v>152745</v>
      </c>
      <c r="L451" s="3">
        <f t="shared" si="111"/>
        <v>124323</v>
      </c>
      <c r="M451" s="3">
        <v>28422</v>
      </c>
      <c r="N451" s="3">
        <f t="shared" si="98"/>
        <v>1407.2662127045767</v>
      </c>
      <c r="O451" s="3">
        <f t="shared" si="99"/>
        <v>292.25697851699238</v>
      </c>
      <c r="P451" s="3">
        <f t="shared" si="100"/>
        <v>62.612052957065117</v>
      </c>
      <c r="Q451" s="3">
        <v>2</v>
      </c>
      <c r="R451" s="24">
        <v>6</v>
      </c>
      <c r="S451" s="19">
        <f t="shared" si="101"/>
        <v>19.483798567799493</v>
      </c>
      <c r="T451" s="20">
        <f t="shared" si="102"/>
        <v>5.6311556554333793E-2</v>
      </c>
      <c r="U451" s="20">
        <f t="shared" si="103"/>
        <v>3.6114547855050035E-2</v>
      </c>
      <c r="V451" s="21">
        <f t="shared" si="104"/>
        <v>2.6580898455388122E-2</v>
      </c>
      <c r="W451" s="26">
        <f t="shared" si="105"/>
        <v>4.1741368638043408</v>
      </c>
      <c r="X451" s="27">
        <f t="shared" si="106"/>
        <v>0.13044177699388565</v>
      </c>
      <c r="Y451" s="27">
        <f t="shared" si="107"/>
        <v>7.7298830811191502E-2</v>
      </c>
      <c r="Z451" s="27">
        <f t="shared" si="108"/>
        <v>5.4922853471109749E-2</v>
      </c>
    </row>
    <row r="452" spans="1:26" ht="12.5" x14ac:dyDescent="0.25">
      <c r="A452" s="2" t="s">
        <v>150</v>
      </c>
      <c r="B452" t="s">
        <v>365</v>
      </c>
      <c r="C452" t="s">
        <v>364</v>
      </c>
      <c r="D452" s="18">
        <f>VLOOKUP(C452,'Infected rate by state'!B:E,4,0)</f>
        <v>5.2645572017540028E-3</v>
      </c>
      <c r="E452" s="2">
        <v>939</v>
      </c>
      <c r="F452" s="2">
        <v>105</v>
      </c>
      <c r="G452" s="2">
        <v>333</v>
      </c>
      <c r="H452" s="4">
        <f t="shared" si="109"/>
        <v>636</v>
      </c>
      <c r="I452" s="2">
        <v>56</v>
      </c>
      <c r="J452" s="4">
        <f t="shared" si="110"/>
        <v>80.5</v>
      </c>
      <c r="K452" s="3">
        <v>320499</v>
      </c>
      <c r="L452" s="3">
        <f t="shared" si="111"/>
        <v>242707</v>
      </c>
      <c r="M452" s="3">
        <v>77792</v>
      </c>
      <c r="N452" s="3">
        <f t="shared" si="98"/>
        <v>3374.5706372099121</v>
      </c>
      <c r="O452" s="3">
        <f t="shared" si="99"/>
        <v>718.98110349926424</v>
      </c>
      <c r="P452" s="3">
        <f t="shared" si="100"/>
        <v>158.76254713554187</v>
      </c>
      <c r="Q452" s="3">
        <v>2</v>
      </c>
      <c r="R452" s="24">
        <v>6</v>
      </c>
      <c r="S452" s="19">
        <f t="shared" si="101"/>
        <v>47.932073566617618</v>
      </c>
      <c r="T452" s="20">
        <f t="shared" si="102"/>
        <v>0.14394016086071357</v>
      </c>
      <c r="U452" s="20">
        <f t="shared" si="103"/>
        <v>7.5364895544996258E-2</v>
      </c>
      <c r="V452" s="21">
        <f t="shared" si="104"/>
        <v>5.104587174293676E-2</v>
      </c>
      <c r="W452" s="26">
        <f t="shared" si="105"/>
        <v>10.584169809036124</v>
      </c>
      <c r="X452" s="27">
        <f t="shared" si="106"/>
        <v>0.1890030323042165</v>
      </c>
      <c r="Y452" s="27">
        <f t="shared" si="107"/>
        <v>0.13148037029858539</v>
      </c>
      <c r="Z452" s="27">
        <f t="shared" si="108"/>
        <v>0.10080161722891547</v>
      </c>
    </row>
    <row r="453" spans="1:26" ht="12.5" x14ac:dyDescent="0.25">
      <c r="A453" s="2" t="s">
        <v>151</v>
      </c>
      <c r="B453" t="s">
        <v>341</v>
      </c>
      <c r="C453" t="s">
        <v>340</v>
      </c>
      <c r="D453" s="18">
        <f>VLOOKUP(C453,'Infected rate by state'!B:E,4,0)</f>
        <v>4.5161642780770922E-3</v>
      </c>
      <c r="E453" s="3">
        <v>5045</v>
      </c>
      <c r="F453" s="2">
        <v>579</v>
      </c>
      <c r="G453" s="3">
        <v>2073</v>
      </c>
      <c r="H453" s="4">
        <f t="shared" si="109"/>
        <v>3559</v>
      </c>
      <c r="I453" s="2">
        <v>172</v>
      </c>
      <c r="J453" s="4">
        <f t="shared" si="110"/>
        <v>375.5</v>
      </c>
      <c r="K453" s="3">
        <v>1192842</v>
      </c>
      <c r="L453" s="3">
        <f t="shared" si="111"/>
        <v>961494</v>
      </c>
      <c r="M453" s="3">
        <v>231348</v>
      </c>
      <c r="N453" s="3">
        <f t="shared" si="98"/>
        <v>10774.140859580069</v>
      </c>
      <c r="O453" s="3">
        <f t="shared" si="99"/>
        <v>2245.5998222670833</v>
      </c>
      <c r="P453" s="3">
        <f t="shared" si="100"/>
        <v>483.18794775193351</v>
      </c>
      <c r="Q453" s="3">
        <v>2</v>
      </c>
      <c r="R453" s="24">
        <v>6</v>
      </c>
      <c r="S453" s="19">
        <f t="shared" si="101"/>
        <v>149.70665481780554</v>
      </c>
      <c r="T453" s="20">
        <f t="shared" si="102"/>
        <v>7.2217392579742176E-2</v>
      </c>
      <c r="U453" s="20">
        <f t="shared" si="103"/>
        <v>4.2064246928296023E-2</v>
      </c>
      <c r="V453" s="21">
        <f t="shared" si="104"/>
        <v>2.9674262600159672E-2</v>
      </c>
      <c r="W453" s="26">
        <f t="shared" si="105"/>
        <v>32.212529850128902</v>
      </c>
      <c r="X453" s="27">
        <f t="shared" si="106"/>
        <v>0.1872821502914471</v>
      </c>
      <c r="Y453" s="27">
        <f t="shared" si="107"/>
        <v>8.5785698668785354E-2</v>
      </c>
      <c r="Z453" s="27">
        <f t="shared" si="108"/>
        <v>5.5634766580533512E-2</v>
      </c>
    </row>
    <row r="454" spans="1:26" ht="12.5" x14ac:dyDescent="0.25">
      <c r="A454" s="2" t="s">
        <v>152</v>
      </c>
      <c r="B454" t="s">
        <v>361</v>
      </c>
      <c r="C454" t="s">
        <v>360</v>
      </c>
      <c r="D454" s="18">
        <f>VLOOKUP(C454,'Infected rate by state'!B:E,4,0)</f>
        <v>1.3084994977372357E-2</v>
      </c>
      <c r="E454" s="3">
        <v>2047</v>
      </c>
      <c r="F454" s="2">
        <v>116</v>
      </c>
      <c r="G454" s="3">
        <v>1016</v>
      </c>
      <c r="H454" s="4">
        <f t="shared" si="109"/>
        <v>1531.5</v>
      </c>
      <c r="I454" s="2">
        <v>33</v>
      </c>
      <c r="J454" s="4">
        <f t="shared" si="110"/>
        <v>74.5</v>
      </c>
      <c r="K454" s="3">
        <v>459005</v>
      </c>
      <c r="L454" s="3">
        <f t="shared" si="111"/>
        <v>365035</v>
      </c>
      <c r="M454" s="3">
        <v>93970</v>
      </c>
      <c r="N454" s="3">
        <f t="shared" si="98"/>
        <v>12012.156239177599</v>
      </c>
      <c r="O454" s="3">
        <f t="shared" si="99"/>
        <v>2515.933111268243</v>
      </c>
      <c r="P454" s="3">
        <f t="shared" si="100"/>
        <v>544.54848765204724</v>
      </c>
      <c r="Q454" s="3">
        <v>2</v>
      </c>
      <c r="R454" s="24">
        <v>6</v>
      </c>
      <c r="S454" s="19">
        <f t="shared" si="101"/>
        <v>167.72887408454955</v>
      </c>
      <c r="T454" s="20">
        <f t="shared" si="102"/>
        <v>0.16508747449266686</v>
      </c>
      <c r="U454" s="20">
        <f t="shared" si="103"/>
        <v>0.10951934318285965</v>
      </c>
      <c r="V454" s="21">
        <f t="shared" si="104"/>
        <v>8.1938873514679794E-2</v>
      </c>
      <c r="W454" s="26">
        <f t="shared" si="105"/>
        <v>36.303232510136482</v>
      </c>
      <c r="X454" s="27">
        <f t="shared" si="106"/>
        <v>1.1000979548526206</v>
      </c>
      <c r="Y454" s="27">
        <f t="shared" si="107"/>
        <v>0.48729171154545614</v>
      </c>
      <c r="Z454" s="27">
        <f t="shared" si="108"/>
        <v>0.31295890094945245</v>
      </c>
    </row>
    <row r="455" spans="1:26" ht="12.5" x14ac:dyDescent="0.25">
      <c r="A455" s="2" t="s">
        <v>153</v>
      </c>
      <c r="B455" t="s">
        <v>313</v>
      </c>
      <c r="C455" t="s">
        <v>312</v>
      </c>
      <c r="D455" s="18">
        <f>VLOOKUP(C455,'Infected rate by state'!B:E,4,0)</f>
        <v>8.9918615797753444E-3</v>
      </c>
      <c r="E455" s="3">
        <v>4854</v>
      </c>
      <c r="F455" s="2">
        <v>520</v>
      </c>
      <c r="G455" s="3">
        <v>2174</v>
      </c>
      <c r="H455" s="4">
        <f t="shared" si="109"/>
        <v>3514</v>
      </c>
      <c r="I455" s="2">
        <v>177</v>
      </c>
      <c r="J455" s="4">
        <f t="shared" si="110"/>
        <v>348.5</v>
      </c>
      <c r="K455" s="3">
        <v>1212482</v>
      </c>
      <c r="L455" s="3">
        <f t="shared" si="111"/>
        <v>953642</v>
      </c>
      <c r="M455" s="3">
        <v>258840</v>
      </c>
      <c r="N455" s="3">
        <f t="shared" si="98"/>
        <v>21804.940623938339</v>
      </c>
      <c r="O455" s="3">
        <f t="shared" si="99"/>
        <v>4585.1548742970035</v>
      </c>
      <c r="P455" s="3">
        <f t="shared" si="100"/>
        <v>997.09465783225028</v>
      </c>
      <c r="Q455" s="3">
        <v>2</v>
      </c>
      <c r="R455" s="24">
        <v>6</v>
      </c>
      <c r="S455" s="19">
        <f t="shared" si="101"/>
        <v>305.67699161980022</v>
      </c>
      <c r="T455" s="20">
        <f t="shared" si="102"/>
        <v>0.14060579191343156</v>
      </c>
      <c r="U455" s="20">
        <f t="shared" si="103"/>
        <v>8.6988329999943145E-2</v>
      </c>
      <c r="V455" s="21">
        <f t="shared" si="104"/>
        <v>6.2974246316398891E-2</v>
      </c>
      <c r="W455" s="26">
        <f t="shared" si="105"/>
        <v>66.472977188816685</v>
      </c>
      <c r="X455" s="27">
        <f t="shared" si="106"/>
        <v>0.37555354343964231</v>
      </c>
      <c r="Y455" s="27">
        <f t="shared" si="107"/>
        <v>0.19074025018311819</v>
      </c>
      <c r="Z455" s="27">
        <f t="shared" si="108"/>
        <v>0.12783264844003209</v>
      </c>
    </row>
    <row r="456" spans="1:26" ht="12.5" x14ac:dyDescent="0.25">
      <c r="A456" s="2" t="s">
        <v>154</v>
      </c>
      <c r="B456" t="s">
        <v>393</v>
      </c>
      <c r="C456" t="s">
        <v>392</v>
      </c>
      <c r="D456" s="18">
        <f>VLOOKUP(C456,'Infected rate by state'!B:E,4,0)</f>
        <v>7.5097590818065515E-3</v>
      </c>
      <c r="E456" s="2">
        <v>224</v>
      </c>
      <c r="F456" s="2">
        <v>45</v>
      </c>
      <c r="G456" s="2">
        <v>98</v>
      </c>
      <c r="H456" s="4">
        <f t="shared" si="109"/>
        <v>161</v>
      </c>
      <c r="I456" s="2">
        <v>21</v>
      </c>
      <c r="J456" s="4">
        <f t="shared" si="110"/>
        <v>33</v>
      </c>
      <c r="K456" s="3">
        <v>161316</v>
      </c>
      <c r="L456" s="3">
        <f t="shared" si="111"/>
        <v>127949</v>
      </c>
      <c r="M456" s="3">
        <v>33367</v>
      </c>
      <c r="N456" s="3">
        <f t="shared" si="98"/>
        <v>2422.8885920814114</v>
      </c>
      <c r="O456" s="3">
        <f t="shared" si="99"/>
        <v>507.95867743916961</v>
      </c>
      <c r="P456" s="3">
        <f t="shared" si="100"/>
        <v>110.06842561583299</v>
      </c>
      <c r="Q456" s="3">
        <v>2</v>
      </c>
      <c r="R456" s="24">
        <v>6</v>
      </c>
      <c r="S456" s="19">
        <f t="shared" si="101"/>
        <v>33.863911829277974</v>
      </c>
      <c r="T456" s="20">
        <f t="shared" si="102"/>
        <v>0.3455501207069181</v>
      </c>
      <c r="U456" s="20">
        <f t="shared" si="103"/>
        <v>0.21033485608247188</v>
      </c>
      <c r="V456" s="21">
        <f t="shared" si="104"/>
        <v>0.15117817780927667</v>
      </c>
      <c r="W456" s="26">
        <f t="shared" si="105"/>
        <v>7.3378950410555328</v>
      </c>
      <c r="X456" s="27">
        <f t="shared" si="106"/>
        <v>0.34942357338359681</v>
      </c>
      <c r="Y456" s="27">
        <f t="shared" si="107"/>
        <v>0.2223604557895616</v>
      </c>
      <c r="Z456" s="27">
        <f t="shared" si="108"/>
        <v>0.16306433424567851</v>
      </c>
    </row>
    <row r="457" spans="1:26" ht="12.5" x14ac:dyDescent="0.25">
      <c r="A457" s="2" t="s">
        <v>155</v>
      </c>
      <c r="B457" t="s">
        <v>315</v>
      </c>
      <c r="C457" t="s">
        <v>314</v>
      </c>
      <c r="D457" s="18">
        <f>VLOOKUP(C457,'Infected rate by state'!B:E,4,0)</f>
        <v>7.5362096948057532E-3</v>
      </c>
      <c r="E457" s="3">
        <v>19492</v>
      </c>
      <c r="F457" s="3">
        <v>2415</v>
      </c>
      <c r="G457" s="3">
        <v>6594</v>
      </c>
      <c r="H457" s="4">
        <f t="shared" si="109"/>
        <v>13043</v>
      </c>
      <c r="I457" s="2">
        <v>942</v>
      </c>
      <c r="J457" s="4">
        <f t="shared" si="110"/>
        <v>1678.5</v>
      </c>
      <c r="K457" s="3">
        <v>7874162</v>
      </c>
      <c r="L457" s="3">
        <f t="shared" si="111"/>
        <v>6606069</v>
      </c>
      <c r="M457" s="3">
        <v>1268093</v>
      </c>
      <c r="N457" s="3">
        <f t="shared" si="98"/>
        <v>118682.67200574212</v>
      </c>
      <c r="O457" s="3">
        <f t="shared" si="99"/>
        <v>24365.464485588913</v>
      </c>
      <c r="P457" s="3">
        <f t="shared" si="100"/>
        <v>5146.4511108057713</v>
      </c>
      <c r="Q457" s="3">
        <v>2</v>
      </c>
      <c r="R457" s="24">
        <v>6</v>
      </c>
      <c r="S457" s="19">
        <f t="shared" si="101"/>
        <v>1624.3642990392609</v>
      </c>
      <c r="T457" s="20">
        <f t="shared" si="102"/>
        <v>0.2463397481102913</v>
      </c>
      <c r="U457" s="20">
        <f t="shared" si="103"/>
        <v>0.12453916269564218</v>
      </c>
      <c r="V457" s="21">
        <f t="shared" si="104"/>
        <v>8.3334921970001072E-2</v>
      </c>
      <c r="W457" s="26">
        <f t="shared" si="105"/>
        <v>343.09674072038473</v>
      </c>
      <c r="X457" s="27">
        <f t="shared" si="106"/>
        <v>0.36422159312142754</v>
      </c>
      <c r="Y457" s="27">
        <f t="shared" si="107"/>
        <v>0.20440675646135523</v>
      </c>
      <c r="Z457" s="27">
        <f t="shared" si="108"/>
        <v>0.14206904377655682</v>
      </c>
    </row>
    <row r="458" spans="1:26" ht="12.5" x14ac:dyDescent="0.25">
      <c r="A458" s="2" t="s">
        <v>156</v>
      </c>
      <c r="B458" t="s">
        <v>341</v>
      </c>
      <c r="C458" t="s">
        <v>340</v>
      </c>
      <c r="D458" s="18">
        <f>VLOOKUP(C458,'Infected rate by state'!B:E,4,0)</f>
        <v>4.5161642780770922E-3</v>
      </c>
      <c r="E458" s="3">
        <v>4162</v>
      </c>
      <c r="F458" s="2">
        <v>506</v>
      </c>
      <c r="G458" s="3">
        <v>1700</v>
      </c>
      <c r="H458" s="4">
        <f t="shared" si="109"/>
        <v>2931</v>
      </c>
      <c r="I458" s="2">
        <v>165</v>
      </c>
      <c r="J458" s="4">
        <f t="shared" si="110"/>
        <v>335.5</v>
      </c>
      <c r="K458" s="3">
        <v>1385741</v>
      </c>
      <c r="L458" s="3">
        <f t="shared" si="111"/>
        <v>1113979</v>
      </c>
      <c r="M458" s="3">
        <v>271762</v>
      </c>
      <c r="N458" s="3">
        <f t="shared" si="98"/>
        <v>12516.468005733655</v>
      </c>
      <c r="O458" s="3">
        <f t="shared" si="99"/>
        <v>2611.3200700317639</v>
      </c>
      <c r="P458" s="3">
        <f t="shared" si="100"/>
        <v>562.54892466278352</v>
      </c>
      <c r="Q458" s="3">
        <v>2</v>
      </c>
      <c r="R458" s="24">
        <v>6</v>
      </c>
      <c r="S458" s="19">
        <f t="shared" si="101"/>
        <v>174.08800466878427</v>
      </c>
      <c r="T458" s="20">
        <f t="shared" si="102"/>
        <v>0.10240470862869662</v>
      </c>
      <c r="U458" s="20">
        <f t="shared" si="103"/>
        <v>5.9395429774406094E-2</v>
      </c>
      <c r="V458" s="21">
        <f t="shared" si="104"/>
        <v>4.1827968445166813E-2</v>
      </c>
      <c r="W458" s="26">
        <f t="shared" si="105"/>
        <v>37.503261644185571</v>
      </c>
      <c r="X458" s="27">
        <f t="shared" si="106"/>
        <v>0.22729249481324587</v>
      </c>
      <c r="Y458" s="27">
        <f t="shared" si="107"/>
        <v>0.1117831941704488</v>
      </c>
      <c r="Z458" s="27">
        <f t="shared" si="108"/>
        <v>7.411711787388453E-2</v>
      </c>
    </row>
    <row r="459" spans="1:26" ht="12.5" x14ac:dyDescent="0.25">
      <c r="A459" s="2" t="s">
        <v>157</v>
      </c>
      <c r="B459" t="s">
        <v>393</v>
      </c>
      <c r="C459" t="s">
        <v>392</v>
      </c>
      <c r="D459" s="18">
        <f>VLOOKUP(C459,'Infected rate by state'!B:E,4,0)</f>
        <v>7.5097590818065515E-3</v>
      </c>
      <c r="E459" s="3">
        <v>1811</v>
      </c>
      <c r="F459" s="2">
        <v>298</v>
      </c>
      <c r="G459" s="2">
        <v>922</v>
      </c>
      <c r="H459" s="4">
        <f t="shared" si="109"/>
        <v>1366.5</v>
      </c>
      <c r="I459" s="2">
        <v>85</v>
      </c>
      <c r="J459" s="4">
        <f t="shared" si="110"/>
        <v>191.5</v>
      </c>
      <c r="K459" s="3">
        <v>546461</v>
      </c>
      <c r="L459" s="3">
        <f t="shared" si="111"/>
        <v>454481</v>
      </c>
      <c r="M459" s="3">
        <v>91980</v>
      </c>
      <c r="N459" s="3">
        <f t="shared" si="98"/>
        <v>8207.5809152061793</v>
      </c>
      <c r="O459" s="3">
        <f t="shared" si="99"/>
        <v>1690.6824255546417</v>
      </c>
      <c r="P459" s="3">
        <f t="shared" si="100"/>
        <v>358.59910819802298</v>
      </c>
      <c r="Q459" s="3">
        <v>2</v>
      </c>
      <c r="R459" s="24">
        <v>6</v>
      </c>
      <c r="S459" s="19">
        <f t="shared" si="101"/>
        <v>112.71216170364278</v>
      </c>
      <c r="T459" s="20">
        <f t="shared" si="102"/>
        <v>0.12224746388681429</v>
      </c>
      <c r="U459" s="20">
        <f t="shared" si="103"/>
        <v>8.2482372267576126E-2</v>
      </c>
      <c r="V459" s="21">
        <f t="shared" si="104"/>
        <v>6.2237527169322349E-2</v>
      </c>
      <c r="W459" s="26">
        <f t="shared" si="105"/>
        <v>23.906607213201532</v>
      </c>
      <c r="X459" s="27">
        <f t="shared" si="106"/>
        <v>0.28125420250825334</v>
      </c>
      <c r="Y459" s="27">
        <f t="shared" si="107"/>
        <v>0.12483867996449886</v>
      </c>
      <c r="Z459" s="27">
        <f t="shared" si="108"/>
        <v>8.0223514138260177E-2</v>
      </c>
    </row>
    <row r="460" spans="1:26" ht="12.5" x14ac:dyDescent="0.25">
      <c r="A460" s="2" t="s">
        <v>158</v>
      </c>
      <c r="B460" t="s">
        <v>399</v>
      </c>
      <c r="C460" t="s">
        <v>398</v>
      </c>
      <c r="D460" s="18">
        <f>VLOOKUP(C460,'Infected rate by state'!B:E,4,0)</f>
        <v>9.4446465970496208E-3</v>
      </c>
      <c r="E460" s="3">
        <v>1174</v>
      </c>
      <c r="F460" s="2">
        <v>55</v>
      </c>
      <c r="G460" s="2">
        <v>309</v>
      </c>
      <c r="H460" s="4">
        <f t="shared" si="109"/>
        <v>741.5</v>
      </c>
      <c r="I460" s="2">
        <v>20</v>
      </c>
      <c r="J460" s="4">
        <f t="shared" si="110"/>
        <v>37.5</v>
      </c>
      <c r="K460" s="3">
        <v>217344</v>
      </c>
      <c r="L460" s="3">
        <f t="shared" si="111"/>
        <v>167482</v>
      </c>
      <c r="M460" s="3">
        <v>49862</v>
      </c>
      <c r="N460" s="3">
        <f t="shared" si="98"/>
        <v>4105.474539978306</v>
      </c>
      <c r="O460" s="3">
        <f t="shared" si="99"/>
        <v>869.51666663407491</v>
      </c>
      <c r="P460" s="3">
        <f t="shared" si="100"/>
        <v>190.68542386292921</v>
      </c>
      <c r="Q460" s="3">
        <v>2</v>
      </c>
      <c r="R460" s="24">
        <v>6</v>
      </c>
      <c r="S460" s="19">
        <f t="shared" si="101"/>
        <v>57.967777775604993</v>
      </c>
      <c r="T460" s="20">
        <f t="shared" si="102"/>
        <v>0.18759798632881874</v>
      </c>
      <c r="U460" s="20">
        <f t="shared" si="103"/>
        <v>7.8176369218617661E-2</v>
      </c>
      <c r="V460" s="21">
        <f t="shared" si="104"/>
        <v>4.9376301342082617E-2</v>
      </c>
      <c r="W460" s="26">
        <f t="shared" si="105"/>
        <v>12.712361590861947</v>
      </c>
      <c r="X460" s="27">
        <f t="shared" si="106"/>
        <v>0.63561807954309735</v>
      </c>
      <c r="Y460" s="27">
        <f t="shared" si="107"/>
        <v>0.33899630908965195</v>
      </c>
      <c r="Z460" s="27">
        <f t="shared" si="108"/>
        <v>0.23113384710658086</v>
      </c>
    </row>
    <row r="461" spans="1:26" ht="12.5" x14ac:dyDescent="0.25">
      <c r="A461" s="2" t="s">
        <v>159</v>
      </c>
      <c r="B461" t="s">
        <v>327</v>
      </c>
      <c r="C461" t="s">
        <v>326</v>
      </c>
      <c r="D461" s="18">
        <f>VLOOKUP(C461,'Infected rate by state'!B:E,4,0)</f>
        <v>1.0244051329943483E-2</v>
      </c>
      <c r="E461" s="3">
        <v>2295</v>
      </c>
      <c r="F461" s="2">
        <v>240</v>
      </c>
      <c r="G461" s="2">
        <v>865</v>
      </c>
      <c r="H461" s="4">
        <f t="shared" si="109"/>
        <v>1580</v>
      </c>
      <c r="I461" s="2">
        <v>57</v>
      </c>
      <c r="J461" s="4">
        <f t="shared" si="110"/>
        <v>148.5</v>
      </c>
      <c r="K461" s="3">
        <v>568689</v>
      </c>
      <c r="L461" s="3">
        <f t="shared" si="111"/>
        <v>457463</v>
      </c>
      <c r="M461" s="3">
        <v>111226</v>
      </c>
      <c r="N461" s="3">
        <f t="shared" si="98"/>
        <v>11651.358613548458</v>
      </c>
      <c r="O461" s="3">
        <f t="shared" si="99"/>
        <v>2430.2450586868226</v>
      </c>
      <c r="P461" s="3">
        <f t="shared" si="100"/>
        <v>523.38836370993067</v>
      </c>
      <c r="Q461" s="3">
        <v>2</v>
      </c>
      <c r="R461" s="24">
        <v>6</v>
      </c>
      <c r="S461" s="19">
        <f t="shared" si="101"/>
        <v>162.01633724578818</v>
      </c>
      <c r="T461" s="20">
        <f t="shared" si="102"/>
        <v>0.18730212398357016</v>
      </c>
      <c r="U461" s="20">
        <f t="shared" si="103"/>
        <v>0.10254198559860012</v>
      </c>
      <c r="V461" s="21">
        <f t="shared" si="104"/>
        <v>7.0595353919733414E-2</v>
      </c>
      <c r="W461" s="26">
        <f t="shared" si="105"/>
        <v>34.892557580662043</v>
      </c>
      <c r="X461" s="27">
        <f t="shared" si="106"/>
        <v>0.61215013299407095</v>
      </c>
      <c r="Y461" s="27">
        <f t="shared" si="107"/>
        <v>0.23496671771489591</v>
      </c>
      <c r="Z461" s="27">
        <f t="shared" si="108"/>
        <v>0.14538565658609184</v>
      </c>
    </row>
    <row r="462" spans="1:26" ht="12.5" x14ac:dyDescent="0.25">
      <c r="A462" s="2" t="s">
        <v>160</v>
      </c>
      <c r="B462" t="s">
        <v>404</v>
      </c>
      <c r="C462" t="s">
        <v>403</v>
      </c>
      <c r="D462" s="18">
        <f>VLOOKUP(C462,'Infected rate by state'!B:E,4,0)</f>
        <v>6.3160817769393265E-3</v>
      </c>
      <c r="E462" s="3">
        <v>2443</v>
      </c>
      <c r="F462" s="2">
        <v>267</v>
      </c>
      <c r="G462" s="2">
        <v>838</v>
      </c>
      <c r="H462" s="4">
        <f t="shared" si="109"/>
        <v>1640.5</v>
      </c>
      <c r="I462" s="2">
        <v>121</v>
      </c>
      <c r="J462" s="4">
        <f t="shared" si="110"/>
        <v>194</v>
      </c>
      <c r="K462" s="3">
        <v>886932</v>
      </c>
      <c r="L462" s="3">
        <f t="shared" si="111"/>
        <v>721313</v>
      </c>
      <c r="M462" s="3">
        <v>165619</v>
      </c>
      <c r="N462" s="3">
        <f t="shared" si="98"/>
        <v>11203.870085168701</v>
      </c>
      <c r="O462" s="3">
        <f t="shared" si="99"/>
        <v>2327.4873142668866</v>
      </c>
      <c r="P462" s="3">
        <f t="shared" si="100"/>
        <v>498.81460600749529</v>
      </c>
      <c r="Q462" s="3">
        <v>2</v>
      </c>
      <c r="R462" s="24">
        <v>6</v>
      </c>
      <c r="S462" s="19">
        <f t="shared" si="101"/>
        <v>155.16582095112577</v>
      </c>
      <c r="T462" s="20">
        <f t="shared" si="102"/>
        <v>0.18516207750730998</v>
      </c>
      <c r="U462" s="20">
        <f t="shared" si="103"/>
        <v>9.4584468729732252E-2</v>
      </c>
      <c r="V462" s="21">
        <f t="shared" si="104"/>
        <v>6.3514458023383444E-2</v>
      </c>
      <c r="W462" s="26">
        <f t="shared" si="105"/>
        <v>33.254307067166351</v>
      </c>
      <c r="X462" s="27">
        <f t="shared" si="106"/>
        <v>0.27482898402616818</v>
      </c>
      <c r="Y462" s="27">
        <f t="shared" si="107"/>
        <v>0.17141395395446574</v>
      </c>
      <c r="Z462" s="27">
        <f t="shared" si="108"/>
        <v>0.1245479665436942</v>
      </c>
    </row>
    <row r="463" spans="1:26" ht="12.5" x14ac:dyDescent="0.25">
      <c r="A463" s="2" t="s">
        <v>161</v>
      </c>
      <c r="B463" t="s">
        <v>365</v>
      </c>
      <c r="C463" t="s">
        <v>364</v>
      </c>
      <c r="D463" s="18">
        <f>VLOOKUP(C463,'Infected rate by state'!B:E,4,0)</f>
        <v>5.2645572017540028E-3</v>
      </c>
      <c r="E463" s="3">
        <v>1603</v>
      </c>
      <c r="F463" s="2">
        <v>137</v>
      </c>
      <c r="G463" s="2">
        <v>582</v>
      </c>
      <c r="H463" s="4">
        <f t="shared" si="109"/>
        <v>1092.5</v>
      </c>
      <c r="I463" s="2">
        <v>53</v>
      </c>
      <c r="J463" s="4">
        <f t="shared" si="110"/>
        <v>95</v>
      </c>
      <c r="K463" s="3">
        <v>714679</v>
      </c>
      <c r="L463" s="3">
        <f t="shared" si="111"/>
        <v>571085</v>
      </c>
      <c r="M463" s="3">
        <v>143594</v>
      </c>
      <c r="N463" s="3">
        <f t="shared" si="98"/>
        <v>7524.9369527846984</v>
      </c>
      <c r="O463" s="3">
        <f t="shared" si="99"/>
        <v>1573.370198126539</v>
      </c>
      <c r="P463" s="3">
        <f t="shared" si="100"/>
        <v>339.83771017547309</v>
      </c>
      <c r="Q463" s="3">
        <v>2</v>
      </c>
      <c r="R463" s="24">
        <v>6</v>
      </c>
      <c r="S463" s="19">
        <f t="shared" si="101"/>
        <v>104.89134654176927</v>
      </c>
      <c r="T463" s="20">
        <f t="shared" si="102"/>
        <v>0.18022568134324615</v>
      </c>
      <c r="U463" s="20">
        <f t="shared" si="103"/>
        <v>9.6010385850589713E-2</v>
      </c>
      <c r="V463" s="21">
        <f t="shared" si="104"/>
        <v>6.5434402084696988E-2</v>
      </c>
      <c r="W463" s="26">
        <f t="shared" si="105"/>
        <v>22.655847345031539</v>
      </c>
      <c r="X463" s="27">
        <f t="shared" si="106"/>
        <v>0.42746881783078378</v>
      </c>
      <c r="Y463" s="27">
        <f t="shared" si="107"/>
        <v>0.23848260363191093</v>
      </c>
      <c r="Z463" s="27">
        <f t="shared" si="108"/>
        <v>0.16537114850387985</v>
      </c>
    </row>
    <row r="464" spans="1:26" ht="12.5" x14ac:dyDescent="0.25">
      <c r="A464" s="2" t="s">
        <v>162</v>
      </c>
      <c r="B464" t="s">
        <v>371</v>
      </c>
      <c r="C464" t="s">
        <v>370</v>
      </c>
      <c r="D464" s="18">
        <f>VLOOKUP(C464,'Infected rate by state'!B:E,4,0)</f>
        <v>2.5429318796877907E-2</v>
      </c>
      <c r="E464" s="3">
        <v>14834</v>
      </c>
      <c r="F464" s="3">
        <v>1427</v>
      </c>
      <c r="G464" s="3">
        <v>3059</v>
      </c>
      <c r="H464" s="4">
        <f t="shared" si="109"/>
        <v>8946.5</v>
      </c>
      <c r="I464" s="2">
        <v>616</v>
      </c>
      <c r="J464" s="4">
        <f t="shared" si="110"/>
        <v>1021.5</v>
      </c>
      <c r="K464" s="3">
        <v>4173437</v>
      </c>
      <c r="L464" s="3">
        <f t="shared" si="111"/>
        <v>3448095</v>
      </c>
      <c r="M464" s="3">
        <v>725342</v>
      </c>
      <c r="N464" s="3">
        <f t="shared" si="98"/>
        <v>212255.31990337148</v>
      </c>
      <c r="O464" s="3">
        <f t="shared" si="99"/>
        <v>43833.051843045927</v>
      </c>
      <c r="P464" s="3">
        <f t="shared" si="100"/>
        <v>9326.1518050315135</v>
      </c>
      <c r="Q464" s="3">
        <v>2</v>
      </c>
      <c r="R464" s="24">
        <v>6</v>
      </c>
      <c r="S464" s="19">
        <f t="shared" si="101"/>
        <v>2922.2034562030617</v>
      </c>
      <c r="T464" s="20">
        <f t="shared" si="102"/>
        <v>0.95528063295294596</v>
      </c>
      <c r="U464" s="20">
        <f t="shared" si="103"/>
        <v>0.32663091222299911</v>
      </c>
      <c r="V464" s="21">
        <f t="shared" si="104"/>
        <v>0.19699362654732788</v>
      </c>
      <c r="W464" s="26">
        <f t="shared" si="105"/>
        <v>621.74345366876753</v>
      </c>
      <c r="X464" s="27">
        <f t="shared" si="106"/>
        <v>1.0093237884233239</v>
      </c>
      <c r="Y464" s="27">
        <f t="shared" si="107"/>
        <v>0.60865732126164218</v>
      </c>
      <c r="Z464" s="27">
        <f t="shared" si="108"/>
        <v>0.43569968722408375</v>
      </c>
    </row>
    <row r="465" spans="1:26" ht="12.5" x14ac:dyDescent="0.25">
      <c r="A465" s="2" t="s">
        <v>163</v>
      </c>
      <c r="B465" t="s">
        <v>351</v>
      </c>
      <c r="C465" t="s">
        <v>350</v>
      </c>
      <c r="D465" s="18">
        <f>VLOOKUP(C465,'Infected rate by state'!B:E,4,0)</f>
        <v>9.0315118396853012E-3</v>
      </c>
      <c r="E465" s="2">
        <v>601</v>
      </c>
      <c r="F465" s="2">
        <v>47</v>
      </c>
      <c r="G465" s="2">
        <v>276</v>
      </c>
      <c r="H465" s="4">
        <f t="shared" si="109"/>
        <v>438.5</v>
      </c>
      <c r="I465" s="2">
        <v>18</v>
      </c>
      <c r="J465" s="4">
        <f t="shared" si="110"/>
        <v>32.5</v>
      </c>
      <c r="K465" s="3">
        <v>159278</v>
      </c>
      <c r="L465" s="3">
        <f t="shared" si="111"/>
        <v>119863</v>
      </c>
      <c r="M465" s="3">
        <v>39415</v>
      </c>
      <c r="N465" s="3">
        <f t="shared" si="98"/>
        <v>2877.0422856027908</v>
      </c>
      <c r="O465" s="3">
        <f t="shared" si="99"/>
        <v>614.27367170515743</v>
      </c>
      <c r="P465" s="3">
        <f t="shared" si="100"/>
        <v>135.97035544260063</v>
      </c>
      <c r="Q465" s="3">
        <v>2</v>
      </c>
      <c r="R465" s="24">
        <v>6</v>
      </c>
      <c r="S465" s="19">
        <f t="shared" si="101"/>
        <v>40.951578113677165</v>
      </c>
      <c r="T465" s="20">
        <f t="shared" si="102"/>
        <v>0.14837528302056943</v>
      </c>
      <c r="U465" s="20">
        <f t="shared" si="103"/>
        <v>9.3390143930848726E-2</v>
      </c>
      <c r="V465" s="21">
        <f t="shared" si="104"/>
        <v>6.8139065080993613E-2</v>
      </c>
      <c r="W465" s="26">
        <f t="shared" si="105"/>
        <v>9.064690362840043</v>
      </c>
      <c r="X465" s="27">
        <f t="shared" si="106"/>
        <v>0.50359390904666901</v>
      </c>
      <c r="Y465" s="27">
        <f t="shared" si="107"/>
        <v>0.27891354962584747</v>
      </c>
      <c r="Z465" s="27">
        <f t="shared" si="108"/>
        <v>0.19286575240085199</v>
      </c>
    </row>
    <row r="466" spans="1:26" ht="12.5" x14ac:dyDescent="0.25">
      <c r="A466" s="2" t="s">
        <v>164</v>
      </c>
      <c r="B466" t="s">
        <v>404</v>
      </c>
      <c r="C466" t="s">
        <v>403</v>
      </c>
      <c r="D466" s="18">
        <f>VLOOKUP(C466,'Infected rate by state'!B:E,4,0)</f>
        <v>6.3160817769393265E-3</v>
      </c>
      <c r="E466" s="2">
        <v>706</v>
      </c>
      <c r="F466" s="2">
        <v>68</v>
      </c>
      <c r="G466" s="2">
        <v>281</v>
      </c>
      <c r="H466" s="4">
        <f t="shared" si="109"/>
        <v>493.5</v>
      </c>
      <c r="I466" s="2">
        <v>34</v>
      </c>
      <c r="J466" s="4">
        <f t="shared" si="110"/>
        <v>51</v>
      </c>
      <c r="K466" s="3">
        <v>295582</v>
      </c>
      <c r="L466" s="3">
        <f t="shared" si="111"/>
        <v>224812</v>
      </c>
      <c r="M466" s="3">
        <v>70770</v>
      </c>
      <c r="N466" s="3">
        <f t="shared" si="98"/>
        <v>3733.8401675825598</v>
      </c>
      <c r="O466" s="3">
        <f t="shared" si="99"/>
        <v>794.35756223794556</v>
      </c>
      <c r="P466" s="3">
        <f t="shared" si="100"/>
        <v>175.11004753306085</v>
      </c>
      <c r="Q466" s="3">
        <v>2</v>
      </c>
      <c r="R466" s="24">
        <v>6</v>
      </c>
      <c r="S466" s="19">
        <f t="shared" si="101"/>
        <v>52.957170815863037</v>
      </c>
      <c r="T466" s="20">
        <f t="shared" si="102"/>
        <v>0.18845968261872967</v>
      </c>
      <c r="U466" s="20">
        <f t="shared" si="103"/>
        <v>0.10730936335534556</v>
      </c>
      <c r="V466" s="21">
        <f t="shared" si="104"/>
        <v>7.5010156962978802E-2</v>
      </c>
      <c r="W466" s="26">
        <f t="shared" si="105"/>
        <v>11.674003168870723</v>
      </c>
      <c r="X466" s="27">
        <f t="shared" si="106"/>
        <v>0.34335303437855069</v>
      </c>
      <c r="Y466" s="27">
        <f t="shared" si="107"/>
        <v>0.22890202291903378</v>
      </c>
      <c r="Z466" s="27">
        <f t="shared" si="108"/>
        <v>0.17167651718927535</v>
      </c>
    </row>
    <row r="467" spans="1:26" ht="12.5" x14ac:dyDescent="0.25">
      <c r="A467" s="2" t="s">
        <v>165</v>
      </c>
      <c r="B467" t="s">
        <v>337</v>
      </c>
      <c r="C467" t="s">
        <v>336</v>
      </c>
      <c r="D467" s="18">
        <f>VLOOKUP(C467,'Infected rate by state'!B:E,4,0)</f>
        <v>1.1933809905095205E-2</v>
      </c>
      <c r="E467" s="2">
        <v>470</v>
      </c>
      <c r="F467" s="2">
        <v>18</v>
      </c>
      <c r="G467" s="2">
        <v>239</v>
      </c>
      <c r="H467" s="4">
        <f t="shared" si="109"/>
        <v>354.5</v>
      </c>
      <c r="I467" s="2">
        <v>6</v>
      </c>
      <c r="J467" s="4">
        <f t="shared" si="110"/>
        <v>12</v>
      </c>
      <c r="K467" s="3">
        <v>100326</v>
      </c>
      <c r="L467" s="3">
        <f t="shared" si="111"/>
        <v>73489</v>
      </c>
      <c r="M467" s="3">
        <v>26837</v>
      </c>
      <c r="N467" s="3">
        <f t="shared" si="98"/>
        <v>2394.5428250771633</v>
      </c>
      <c r="O467" s="3">
        <f t="shared" si="99"/>
        <v>515.81399148503863</v>
      </c>
      <c r="P467" s="3">
        <f t="shared" si="100"/>
        <v>115.33113859464382</v>
      </c>
      <c r="Q467" s="3">
        <v>2</v>
      </c>
      <c r="R467" s="24">
        <v>6</v>
      </c>
      <c r="S467" s="19">
        <f t="shared" si="101"/>
        <v>34.387599432335911</v>
      </c>
      <c r="T467" s="20">
        <f t="shared" si="102"/>
        <v>0.1438811691729536</v>
      </c>
      <c r="U467" s="20">
        <f t="shared" si="103"/>
        <v>9.7003101360609051E-2</v>
      </c>
      <c r="V467" s="21">
        <f t="shared" si="104"/>
        <v>7.3165105175182793E-2</v>
      </c>
      <c r="W467" s="26">
        <f t="shared" si="105"/>
        <v>7.6887425729762544</v>
      </c>
      <c r="X467" s="27">
        <f t="shared" si="106"/>
        <v>1.2814570954960425</v>
      </c>
      <c r="Y467" s="27">
        <f t="shared" si="107"/>
        <v>0.64072854774802124</v>
      </c>
      <c r="Z467" s="27">
        <f t="shared" si="108"/>
        <v>0.42715236516534749</v>
      </c>
    </row>
    <row r="468" spans="1:26" ht="12.5" x14ac:dyDescent="0.25">
      <c r="A468" s="2" t="s">
        <v>166</v>
      </c>
      <c r="B468" t="s">
        <v>393</v>
      </c>
      <c r="C468" t="s">
        <v>392</v>
      </c>
      <c r="D468" s="18">
        <f>VLOOKUP(C468,'Infected rate by state'!B:E,4,0)</f>
        <v>7.5097590818065515E-3</v>
      </c>
      <c r="E468" s="3">
        <v>1938</v>
      </c>
      <c r="F468" s="2">
        <v>350</v>
      </c>
      <c r="G468" s="2">
        <v>849</v>
      </c>
      <c r="H468" s="4">
        <f t="shared" si="109"/>
        <v>1393.5</v>
      </c>
      <c r="I468" s="2">
        <v>133</v>
      </c>
      <c r="J468" s="4">
        <f t="shared" si="110"/>
        <v>241.5</v>
      </c>
      <c r="K468" s="3">
        <v>486579</v>
      </c>
      <c r="L468" s="3">
        <f t="shared" si="111"/>
        <v>412546</v>
      </c>
      <c r="M468" s="3">
        <v>74033</v>
      </c>
      <c r="N468" s="3">
        <f t="shared" si="98"/>
        <v>7308.1821285326996</v>
      </c>
      <c r="O468" s="3">
        <f t="shared" si="99"/>
        <v>1494.1889033008558</v>
      </c>
      <c r="P468" s="3">
        <f t="shared" si="100"/>
        <v>313.97386830815572</v>
      </c>
      <c r="Q468" s="3">
        <v>2</v>
      </c>
      <c r="R468" s="24">
        <v>6</v>
      </c>
      <c r="S468" s="19">
        <f t="shared" si="101"/>
        <v>99.612593553390383</v>
      </c>
      <c r="T468" s="20">
        <f t="shared" si="102"/>
        <v>0.11732932102872837</v>
      </c>
      <c r="U468" s="20">
        <f t="shared" si="103"/>
        <v>7.1483741337201562E-2</v>
      </c>
      <c r="V468" s="21">
        <f t="shared" si="104"/>
        <v>5.139968707605283E-2</v>
      </c>
      <c r="W468" s="26">
        <f t="shared" si="105"/>
        <v>20.931591220543716</v>
      </c>
      <c r="X468" s="27">
        <f t="shared" si="106"/>
        <v>0.15738038511687005</v>
      </c>
      <c r="Y468" s="27">
        <f t="shared" si="107"/>
        <v>8.6673255571609584E-2</v>
      </c>
      <c r="Z468" s="27">
        <f t="shared" si="108"/>
        <v>5.9804546344410618E-2</v>
      </c>
    </row>
    <row r="469" spans="1:26" ht="12.5" x14ac:dyDescent="0.25">
      <c r="A469" s="2" t="s">
        <v>167</v>
      </c>
      <c r="B469" t="s">
        <v>381</v>
      </c>
      <c r="C469" t="s">
        <v>380</v>
      </c>
      <c r="D469" s="18">
        <f>VLOOKUP(C469,'Infected rate by state'!B:E,4,0)</f>
        <v>2.6094721185018687E-3</v>
      </c>
      <c r="E469" s="2">
        <v>855</v>
      </c>
      <c r="F469" s="2">
        <v>72</v>
      </c>
      <c r="G469" s="2">
        <v>369</v>
      </c>
      <c r="H469" s="4">
        <f t="shared" si="109"/>
        <v>612</v>
      </c>
      <c r="I469" s="2">
        <v>25</v>
      </c>
      <c r="J469" s="4">
        <f t="shared" si="110"/>
        <v>48.5</v>
      </c>
      <c r="K469" s="3">
        <v>351154</v>
      </c>
      <c r="L469" s="3">
        <f t="shared" si="111"/>
        <v>255589</v>
      </c>
      <c r="M469" s="3">
        <v>95565</v>
      </c>
      <c r="N469" s="3">
        <f t="shared" si="98"/>
        <v>1832.6531446008105</v>
      </c>
      <c r="O469" s="3">
        <f t="shared" si="99"/>
        <v>395.58519604503391</v>
      </c>
      <c r="P469" s="3">
        <f t="shared" si="100"/>
        <v>88.652331631106975</v>
      </c>
      <c r="Q469" s="3">
        <v>2</v>
      </c>
      <c r="R469" s="24">
        <v>6</v>
      </c>
      <c r="S469" s="19">
        <f t="shared" si="101"/>
        <v>26.372346403002261</v>
      </c>
      <c r="T469" s="20">
        <f t="shared" si="102"/>
        <v>7.1469773449870627E-2</v>
      </c>
      <c r="U469" s="20">
        <f t="shared" si="103"/>
        <v>4.3092069285951405E-2</v>
      </c>
      <c r="V469" s="21">
        <f t="shared" si="104"/>
        <v>3.0844849594154691E-2</v>
      </c>
      <c r="W469" s="26">
        <f t="shared" si="105"/>
        <v>5.9101554420737985</v>
      </c>
      <c r="X469" s="27">
        <f t="shared" si="106"/>
        <v>0.23640621768295195</v>
      </c>
      <c r="Y469" s="27">
        <f t="shared" si="107"/>
        <v>0.12185887509430512</v>
      </c>
      <c r="Z469" s="27">
        <f t="shared" si="108"/>
        <v>8.2085492251024975E-2</v>
      </c>
    </row>
    <row r="470" spans="1:26" ht="12.5" x14ac:dyDescent="0.25">
      <c r="A470" s="2" t="s">
        <v>168</v>
      </c>
      <c r="B470" t="s">
        <v>333</v>
      </c>
      <c r="C470" t="s">
        <v>332</v>
      </c>
      <c r="D470" s="18">
        <f>VLOOKUP(C470,'Infected rate by state'!B:E,4,0)</f>
        <v>1.4486816526494731E-2</v>
      </c>
      <c r="E470" s="3">
        <v>2902</v>
      </c>
      <c r="F470" s="2">
        <v>334</v>
      </c>
      <c r="G470" s="3">
        <v>1122</v>
      </c>
      <c r="H470" s="4">
        <f t="shared" si="109"/>
        <v>2012</v>
      </c>
      <c r="I470" s="2">
        <v>137</v>
      </c>
      <c r="J470" s="4">
        <f t="shared" si="110"/>
        <v>235.5</v>
      </c>
      <c r="K470" s="3">
        <v>1031510</v>
      </c>
      <c r="L470" s="3">
        <f t="shared" si="111"/>
        <v>846306</v>
      </c>
      <c r="M470" s="3">
        <v>185204</v>
      </c>
      <c r="N470" s="3">
        <f t="shared" si="98"/>
        <v>29886.592230489161</v>
      </c>
      <c r="O470" s="3">
        <f t="shared" si="99"/>
        <v>6188.2256337077979</v>
      </c>
      <c r="P470" s="3">
        <f t="shared" si="100"/>
        <v>1320.9140559118173</v>
      </c>
      <c r="Q470" s="3">
        <v>2</v>
      </c>
      <c r="R470" s="24">
        <v>6</v>
      </c>
      <c r="S470" s="19">
        <f t="shared" si="101"/>
        <v>412.54837558051986</v>
      </c>
      <c r="T470" s="20">
        <f t="shared" si="102"/>
        <v>0.36769017431418882</v>
      </c>
      <c r="U470" s="20">
        <f t="shared" si="103"/>
        <v>0.20504392424479118</v>
      </c>
      <c r="V470" s="21">
        <f t="shared" si="104"/>
        <v>0.14216001915248788</v>
      </c>
      <c r="W470" s="26">
        <f t="shared" si="105"/>
        <v>88.060937060787822</v>
      </c>
      <c r="X470" s="27">
        <f t="shared" si="106"/>
        <v>0.64278056248750237</v>
      </c>
      <c r="Y470" s="27">
        <f t="shared" si="107"/>
        <v>0.37393179219018186</v>
      </c>
      <c r="Z470" s="27">
        <f t="shared" si="108"/>
        <v>0.26365550018199946</v>
      </c>
    </row>
    <row r="471" spans="1:26" ht="12.5" x14ac:dyDescent="0.25">
      <c r="A471" s="2" t="s">
        <v>169</v>
      </c>
      <c r="B471" t="s">
        <v>391</v>
      </c>
      <c r="C471" t="s">
        <v>390</v>
      </c>
      <c r="D471" s="18">
        <f>VLOOKUP(C471,'Infected rate by state'!B:E,4,0)</f>
        <v>8.0848590084330874E-3</v>
      </c>
      <c r="E471" s="3">
        <v>5054</v>
      </c>
      <c r="F471" s="2">
        <v>543</v>
      </c>
      <c r="G471" s="3">
        <v>2045</v>
      </c>
      <c r="H471" s="4">
        <f t="shared" si="109"/>
        <v>3549.5</v>
      </c>
      <c r="I471" s="2">
        <v>139</v>
      </c>
      <c r="J471" s="4">
        <f t="shared" si="110"/>
        <v>341</v>
      </c>
      <c r="K471" s="3">
        <v>1366198</v>
      </c>
      <c r="L471" s="3">
        <f t="shared" si="111"/>
        <v>1119890</v>
      </c>
      <c r="M471" s="3">
        <v>246308</v>
      </c>
      <c r="N471" s="3">
        <f t="shared" si="98"/>
        <v>22091.036415206534</v>
      </c>
      <c r="O471" s="3">
        <f t="shared" si="99"/>
        <v>4575.6563548925769</v>
      </c>
      <c r="P471" s="3">
        <f t="shared" si="100"/>
        <v>977.10757841790792</v>
      </c>
      <c r="Q471" s="3">
        <v>2</v>
      </c>
      <c r="R471" s="24">
        <v>6</v>
      </c>
      <c r="S471" s="19">
        <f t="shared" si="101"/>
        <v>305.04375699283844</v>
      </c>
      <c r="T471" s="20">
        <f t="shared" si="102"/>
        <v>0.1491656513412413</v>
      </c>
      <c r="U471" s="20">
        <f t="shared" si="103"/>
        <v>8.5939923085741207E-2</v>
      </c>
      <c r="V471" s="21">
        <f t="shared" si="104"/>
        <v>6.0356896911918964E-2</v>
      </c>
      <c r="W471" s="26">
        <f t="shared" si="105"/>
        <v>65.14050522786053</v>
      </c>
      <c r="X471" s="27">
        <f t="shared" si="106"/>
        <v>0.46863672825798941</v>
      </c>
      <c r="Y471" s="27">
        <f t="shared" si="107"/>
        <v>0.19102787456850595</v>
      </c>
      <c r="Z471" s="27">
        <f t="shared" si="108"/>
        <v>0.11996409802552584</v>
      </c>
    </row>
    <row r="472" spans="1:26" ht="12.5" x14ac:dyDescent="0.25">
      <c r="A472" s="2" t="s">
        <v>170</v>
      </c>
      <c r="B472" t="s">
        <v>355</v>
      </c>
      <c r="C472" t="s">
        <v>354</v>
      </c>
      <c r="D472" s="18">
        <f>VLOOKUP(C472,'Infected rate by state'!B:E,4,0)</f>
        <v>1.1948400031748969E-2</v>
      </c>
      <c r="E472" s="3">
        <v>1117</v>
      </c>
      <c r="F472" s="2">
        <v>57</v>
      </c>
      <c r="G472" s="2">
        <v>445</v>
      </c>
      <c r="H472" s="4">
        <f t="shared" si="109"/>
        <v>781</v>
      </c>
      <c r="I472" s="2">
        <v>19</v>
      </c>
      <c r="J472" s="4">
        <f t="shared" si="110"/>
        <v>38</v>
      </c>
      <c r="K472" s="3">
        <v>148060</v>
      </c>
      <c r="L472" s="3">
        <f t="shared" si="111"/>
        <v>115720</v>
      </c>
      <c r="M472" s="3">
        <v>32340</v>
      </c>
      <c r="N472" s="3">
        <f t="shared" si="98"/>
        <v>3538.1602174015047</v>
      </c>
      <c r="O472" s="3">
        <f t="shared" si="99"/>
        <v>745.66858014137051</v>
      </c>
      <c r="P472" s="3">
        <f t="shared" si="100"/>
        <v>162.58187923200822</v>
      </c>
      <c r="Q472" s="3">
        <v>2</v>
      </c>
      <c r="R472" s="24">
        <v>6</v>
      </c>
      <c r="S472" s="19">
        <f t="shared" si="101"/>
        <v>49.711238676091369</v>
      </c>
      <c r="T472" s="20">
        <f t="shared" si="102"/>
        <v>0.11171064871031769</v>
      </c>
      <c r="U472" s="20">
        <f t="shared" si="103"/>
        <v>6.3650753746595859E-2</v>
      </c>
      <c r="V472" s="21">
        <f t="shared" si="104"/>
        <v>4.450424232416416E-2</v>
      </c>
      <c r="W472" s="26">
        <f t="shared" si="105"/>
        <v>10.838791948800548</v>
      </c>
      <c r="X472" s="27">
        <f t="shared" si="106"/>
        <v>0.57046273414739723</v>
      </c>
      <c r="Y472" s="27">
        <f t="shared" si="107"/>
        <v>0.28523136707369862</v>
      </c>
      <c r="Z472" s="27">
        <f t="shared" si="108"/>
        <v>0.19015424471579909</v>
      </c>
    </row>
    <row r="473" spans="1:26" ht="12.5" x14ac:dyDescent="0.25">
      <c r="A473" s="2" t="s">
        <v>171</v>
      </c>
      <c r="B473" t="s">
        <v>311</v>
      </c>
      <c r="C473" t="s">
        <v>310</v>
      </c>
      <c r="D473" s="18">
        <f>VLOOKUP(C473,'Infected rate by state'!B:E,4,0)</f>
        <v>1.4327212443359898E-2</v>
      </c>
      <c r="E473" s="3">
        <v>2091</v>
      </c>
      <c r="F473" s="2">
        <v>291</v>
      </c>
      <c r="G473" s="2">
        <v>648</v>
      </c>
      <c r="H473" s="4">
        <f t="shared" si="109"/>
        <v>1369.5</v>
      </c>
      <c r="I473" s="2">
        <v>108</v>
      </c>
      <c r="J473" s="4">
        <f t="shared" si="110"/>
        <v>199.5</v>
      </c>
      <c r="K473" s="3">
        <v>1135619</v>
      </c>
      <c r="L473" s="3">
        <f t="shared" si="111"/>
        <v>922881</v>
      </c>
      <c r="M473" s="3">
        <v>212738</v>
      </c>
      <c r="N473" s="3">
        <f t="shared" si="98"/>
        <v>32540.509335431849</v>
      </c>
      <c r="O473" s="3">
        <f t="shared" si="99"/>
        <v>6761.8058526793957</v>
      </c>
      <c r="P473" s="3">
        <f t="shared" si="100"/>
        <v>1449.6368023830396</v>
      </c>
      <c r="Q473" s="3">
        <v>2</v>
      </c>
      <c r="R473" s="24">
        <v>6</v>
      </c>
      <c r="S473" s="19">
        <f t="shared" si="101"/>
        <v>450.78705684529302</v>
      </c>
      <c r="T473" s="20">
        <f t="shared" si="102"/>
        <v>0.69565903834150156</v>
      </c>
      <c r="U473" s="20">
        <f t="shared" si="103"/>
        <v>0.32916177936859659</v>
      </c>
      <c r="V473" s="21">
        <f t="shared" si="104"/>
        <v>0.21558443655920279</v>
      </c>
      <c r="W473" s="26">
        <f t="shared" si="105"/>
        <v>96.642453492202634</v>
      </c>
      <c r="X473" s="27">
        <f t="shared" si="106"/>
        <v>0.89483753233520957</v>
      </c>
      <c r="Y473" s="27">
        <f t="shared" si="107"/>
        <v>0.48442332577545177</v>
      </c>
      <c r="Z473" s="27">
        <f t="shared" si="108"/>
        <v>0.33210465117595406</v>
      </c>
    </row>
    <row r="474" spans="1:26" ht="12.5" x14ac:dyDescent="0.25">
      <c r="A474" s="2" t="s">
        <v>172</v>
      </c>
      <c r="B474" t="s">
        <v>343</v>
      </c>
      <c r="C474" t="s">
        <v>342</v>
      </c>
      <c r="D474" s="18">
        <f>VLOOKUP(C474,'Infected rate by state'!B:E,4,0)</f>
        <v>1.6300221488851765E-2</v>
      </c>
      <c r="E474" s="2">
        <v>857</v>
      </c>
      <c r="F474" s="2">
        <v>111</v>
      </c>
      <c r="G474" s="2">
        <v>406</v>
      </c>
      <c r="H474" s="4">
        <f t="shared" si="109"/>
        <v>631.5</v>
      </c>
      <c r="I474" s="2">
        <v>44</v>
      </c>
      <c r="J474" s="4">
        <f t="shared" si="110"/>
        <v>77.5</v>
      </c>
      <c r="K474" s="3">
        <v>366346</v>
      </c>
      <c r="L474" s="3">
        <f t="shared" si="111"/>
        <v>290129</v>
      </c>
      <c r="M474" s="3">
        <v>76217</v>
      </c>
      <c r="N474" s="3">
        <f t="shared" si="98"/>
        <v>11943.041883109778</v>
      </c>
      <c r="O474" s="3">
        <f t="shared" si="99"/>
        <v>2505.2252142218626</v>
      </c>
      <c r="P474" s="3">
        <f t="shared" si="100"/>
        <v>543.20414108592945</v>
      </c>
      <c r="Q474" s="3">
        <v>2</v>
      </c>
      <c r="R474" s="24">
        <v>6</v>
      </c>
      <c r="S474" s="19">
        <f t="shared" si="101"/>
        <v>167.0150142814575</v>
      </c>
      <c r="T474" s="20">
        <f t="shared" si="102"/>
        <v>0.41136703024989529</v>
      </c>
      <c r="U474" s="20">
        <f t="shared" si="103"/>
        <v>0.26447349846628265</v>
      </c>
      <c r="V474" s="21">
        <f t="shared" si="104"/>
        <v>0.19488333055012544</v>
      </c>
      <c r="W474" s="26">
        <f t="shared" si="105"/>
        <v>36.213609405728633</v>
      </c>
      <c r="X474" s="27">
        <f t="shared" si="106"/>
        <v>0.82303657740292346</v>
      </c>
      <c r="Y474" s="27">
        <f t="shared" si="107"/>
        <v>0.46727237942875655</v>
      </c>
      <c r="Z474" s="27">
        <f t="shared" si="108"/>
        <v>0.32624873338494265</v>
      </c>
    </row>
    <row r="475" spans="1:26" ht="12.5" x14ac:dyDescent="0.25">
      <c r="A475" s="2" t="s">
        <v>173</v>
      </c>
      <c r="B475" t="s">
        <v>325</v>
      </c>
      <c r="C475" t="s">
        <v>324</v>
      </c>
      <c r="D475" s="18">
        <f>VLOOKUP(C475,'Infected rate by state'!B:E,4,0)</f>
        <v>8.9298079160438481E-3</v>
      </c>
      <c r="E475" s="3">
        <v>9139</v>
      </c>
      <c r="F475" s="2">
        <v>981</v>
      </c>
      <c r="G475" s="3">
        <v>2952</v>
      </c>
      <c r="H475" s="4">
        <f t="shared" si="109"/>
        <v>6045.5</v>
      </c>
      <c r="I475" s="2">
        <v>280</v>
      </c>
      <c r="J475" s="4">
        <f t="shared" si="110"/>
        <v>630.5</v>
      </c>
      <c r="K475" s="3">
        <v>2741481</v>
      </c>
      <c r="L475" s="3">
        <f t="shared" si="111"/>
        <v>2215085</v>
      </c>
      <c r="M475" s="3">
        <v>526396</v>
      </c>
      <c r="N475" s="3">
        <f t="shared" si="98"/>
        <v>48961.797470967613</v>
      </c>
      <c r="O475" s="3">
        <f t="shared" si="99"/>
        <v>10195.858401360871</v>
      </c>
      <c r="P475" s="3">
        <f t="shared" si="100"/>
        <v>2191.516376835129</v>
      </c>
      <c r="Q475" s="3">
        <v>2</v>
      </c>
      <c r="R475" s="24">
        <v>6</v>
      </c>
      <c r="S475" s="19">
        <f t="shared" si="101"/>
        <v>679.72389342405802</v>
      </c>
      <c r="T475" s="20">
        <f t="shared" si="102"/>
        <v>0.23025877148511451</v>
      </c>
      <c r="U475" s="20">
        <f t="shared" si="103"/>
        <v>0.1124346858694993</v>
      </c>
      <c r="V475" s="21">
        <f t="shared" si="104"/>
        <v>7.4376178293473899E-2</v>
      </c>
      <c r="W475" s="26">
        <f t="shared" si="105"/>
        <v>146.10109178900859</v>
      </c>
      <c r="X475" s="27">
        <f t="shared" si="106"/>
        <v>0.52178961353217357</v>
      </c>
      <c r="Y475" s="27">
        <f t="shared" si="107"/>
        <v>0.231722588087246</v>
      </c>
      <c r="Z475" s="27">
        <f t="shared" si="108"/>
        <v>0.14893077654333189</v>
      </c>
    </row>
    <row r="476" spans="1:26" ht="12.5" x14ac:dyDescent="0.25">
      <c r="A476" s="2" t="s">
        <v>174</v>
      </c>
      <c r="B476" t="s">
        <v>404</v>
      </c>
      <c r="C476" t="s">
        <v>403</v>
      </c>
      <c r="D476" s="18">
        <f>VLOOKUP(C476,'Infected rate by state'!B:E,4,0)</f>
        <v>6.3160817769393265E-3</v>
      </c>
      <c r="E476" s="3">
        <v>5263</v>
      </c>
      <c r="F476" s="2">
        <v>818</v>
      </c>
      <c r="G476" s="3">
        <v>2207</v>
      </c>
      <c r="H476" s="4">
        <f t="shared" si="109"/>
        <v>3735</v>
      </c>
      <c r="I476" s="2">
        <v>323</v>
      </c>
      <c r="J476" s="4">
        <f t="shared" si="110"/>
        <v>570.5</v>
      </c>
      <c r="K476" s="3">
        <v>2079205</v>
      </c>
      <c r="L476" s="3">
        <f t="shared" si="111"/>
        <v>1698561</v>
      </c>
      <c r="M476" s="3">
        <v>380644</v>
      </c>
      <c r="N476" s="3">
        <f t="shared" si="98"/>
        <v>26264.857622042266</v>
      </c>
      <c r="O476" s="3">
        <f t="shared" si="99"/>
        <v>5447.1168882492757</v>
      </c>
      <c r="P476" s="3">
        <f t="shared" si="100"/>
        <v>1165.0182727532224</v>
      </c>
      <c r="Q476" s="3">
        <v>2</v>
      </c>
      <c r="R476" s="24">
        <v>6</v>
      </c>
      <c r="S476" s="19">
        <f t="shared" si="101"/>
        <v>363.14112588328504</v>
      </c>
      <c r="T476" s="20">
        <f t="shared" si="102"/>
        <v>0.164540609824778</v>
      </c>
      <c r="U476" s="20">
        <f t="shared" si="103"/>
        <v>9.7226539727787165E-2</v>
      </c>
      <c r="V476" s="21">
        <f t="shared" si="104"/>
        <v>6.8998883884340695E-2</v>
      </c>
      <c r="W476" s="26">
        <f t="shared" si="105"/>
        <v>77.667884850214833</v>
      </c>
      <c r="X476" s="27">
        <f t="shared" si="106"/>
        <v>0.24045784783348245</v>
      </c>
      <c r="Y476" s="27">
        <f t="shared" si="107"/>
        <v>0.136140026030175</v>
      </c>
      <c r="Z476" s="27">
        <f t="shared" si="108"/>
        <v>9.4948514486815197E-2</v>
      </c>
    </row>
    <row r="477" spans="1:26" ht="12.5" x14ac:dyDescent="0.25">
      <c r="A477" s="2" t="s">
        <v>175</v>
      </c>
      <c r="B477" t="s">
        <v>353</v>
      </c>
      <c r="C477" t="s">
        <v>352</v>
      </c>
      <c r="D477" s="18">
        <f>VLOOKUP(C477,'Infected rate by state'!B:E,4,0)</f>
        <v>8.4257771266714378E-3</v>
      </c>
      <c r="E477" s="3">
        <v>6954</v>
      </c>
      <c r="F477" s="2">
        <v>612</v>
      </c>
      <c r="G477" s="3">
        <v>2458</v>
      </c>
      <c r="H477" s="4">
        <f t="shared" si="109"/>
        <v>4706</v>
      </c>
      <c r="I477" s="2">
        <v>238</v>
      </c>
      <c r="J477" s="4">
        <f t="shared" si="110"/>
        <v>425</v>
      </c>
      <c r="K477" s="3">
        <v>2570355</v>
      </c>
      <c r="L477" s="3">
        <f t="shared" si="111"/>
        <v>2092084</v>
      </c>
      <c r="M477" s="3">
        <v>478271</v>
      </c>
      <c r="N477" s="3">
        <f t="shared" si="98"/>
        <v>43314.47673285113</v>
      </c>
      <c r="O477" s="3">
        <f t="shared" si="99"/>
        <v>8995.4135011502658</v>
      </c>
      <c r="P477" s="3">
        <f t="shared" si="100"/>
        <v>1927.1410077198807</v>
      </c>
      <c r="Q477" s="3">
        <v>2</v>
      </c>
      <c r="R477" s="24">
        <v>6</v>
      </c>
      <c r="S477" s="19">
        <f t="shared" si="101"/>
        <v>599.69423341001777</v>
      </c>
      <c r="T477" s="20">
        <f t="shared" si="102"/>
        <v>0.2439764985394702</v>
      </c>
      <c r="U477" s="20">
        <f t="shared" si="103"/>
        <v>0.12743183880365869</v>
      </c>
      <c r="V477" s="21">
        <f t="shared" si="104"/>
        <v>8.6237307076505287E-2</v>
      </c>
      <c r="W477" s="26">
        <f t="shared" si="105"/>
        <v>128.47606718132539</v>
      </c>
      <c r="X477" s="27">
        <f t="shared" si="106"/>
        <v>0.53981540832489661</v>
      </c>
      <c r="Y477" s="27">
        <f t="shared" si="107"/>
        <v>0.30229662866194207</v>
      </c>
      <c r="Z477" s="27">
        <f t="shared" si="108"/>
        <v>0.2099282143485709</v>
      </c>
    </row>
    <row r="478" spans="1:26" ht="12.5" x14ac:dyDescent="0.25">
      <c r="A478" s="2" t="s">
        <v>176</v>
      </c>
      <c r="B478" t="s">
        <v>375</v>
      </c>
      <c r="C478" t="s">
        <v>374</v>
      </c>
      <c r="D478" s="18">
        <f>VLOOKUP(C478,'Infected rate by state'!B:E,4,0)</f>
        <v>6.2179748494527662E-3</v>
      </c>
      <c r="E478" s="2">
        <v>916</v>
      </c>
      <c r="F478" s="2">
        <v>19</v>
      </c>
      <c r="G478" s="2">
        <v>384</v>
      </c>
      <c r="H478" s="4">
        <f t="shared" si="109"/>
        <v>650</v>
      </c>
      <c r="I478" s="2">
        <v>9</v>
      </c>
      <c r="J478" s="4">
        <f t="shared" si="110"/>
        <v>14</v>
      </c>
      <c r="K478" s="3">
        <v>112434</v>
      </c>
      <c r="L478" s="3">
        <f t="shared" si="111"/>
        <v>93131</v>
      </c>
      <c r="M478" s="3">
        <v>19303</v>
      </c>
      <c r="N478" s="3">
        <f t="shared" si="98"/>
        <v>1398.2235684467446</v>
      </c>
      <c r="O478" s="3">
        <f t="shared" si="99"/>
        <v>288.46733602348894</v>
      </c>
      <c r="P478" s="3">
        <f t="shared" si="100"/>
        <v>61.302177101340085</v>
      </c>
      <c r="Q478" s="3">
        <v>2</v>
      </c>
      <c r="R478" s="24">
        <v>6</v>
      </c>
      <c r="S478" s="19">
        <f t="shared" si="101"/>
        <v>19.231155734899264</v>
      </c>
      <c r="T478" s="20">
        <f t="shared" si="102"/>
        <v>5.0081134726300165E-2</v>
      </c>
      <c r="U478" s="20">
        <f t="shared" si="103"/>
        <v>2.958639343830656E-2</v>
      </c>
      <c r="V478" s="21">
        <f t="shared" si="104"/>
        <v>2.0994711500981731E-2</v>
      </c>
      <c r="W478" s="26">
        <f t="shared" si="105"/>
        <v>4.086811806756006</v>
      </c>
      <c r="X478" s="27">
        <f t="shared" si="106"/>
        <v>0.45409020075066731</v>
      </c>
      <c r="Y478" s="27">
        <f t="shared" si="107"/>
        <v>0.29191512905400041</v>
      </c>
      <c r="Z478" s="27">
        <f t="shared" si="108"/>
        <v>0.21509535825031612</v>
      </c>
    </row>
    <row r="479" spans="1:26" ht="12.5" x14ac:dyDescent="0.25">
      <c r="A479" s="2" t="s">
        <v>177</v>
      </c>
      <c r="B479" t="s">
        <v>359</v>
      </c>
      <c r="C479" t="s">
        <v>358</v>
      </c>
      <c r="D479" s="18">
        <f>VLOOKUP(C479,'Infected rate by state'!B:E,4,0)</f>
        <v>1.188659468272998E-3</v>
      </c>
      <c r="E479" s="3">
        <v>1002</v>
      </c>
      <c r="F479" s="2">
        <v>79</v>
      </c>
      <c r="G479" s="2">
        <v>455</v>
      </c>
      <c r="H479" s="4">
        <f t="shared" si="109"/>
        <v>728.5</v>
      </c>
      <c r="I479" s="2">
        <v>39</v>
      </c>
      <c r="J479" s="4">
        <f t="shared" si="110"/>
        <v>59</v>
      </c>
      <c r="K479" s="3">
        <v>315091</v>
      </c>
      <c r="L479" s="3">
        <f t="shared" si="111"/>
        <v>240789</v>
      </c>
      <c r="M479" s="3">
        <v>74302</v>
      </c>
      <c r="N479" s="3">
        <f t="shared" si="98"/>
        <v>749.07180103521443</v>
      </c>
      <c r="O479" s="3">
        <f t="shared" si="99"/>
        <v>159.1043996008986</v>
      </c>
      <c r="P479" s="3">
        <f t="shared" si="100"/>
        <v>35.007935795579392</v>
      </c>
      <c r="Q479" s="3">
        <v>2</v>
      </c>
      <c r="R479" s="24">
        <v>6</v>
      </c>
      <c r="S479" s="19">
        <f t="shared" si="101"/>
        <v>10.60695997339324</v>
      </c>
      <c r="T479" s="20">
        <f t="shared" si="102"/>
        <v>2.3311999941523602E-2</v>
      </c>
      <c r="U479" s="20">
        <f t="shared" si="103"/>
        <v>1.4559999963477337E-2</v>
      </c>
      <c r="V479" s="21">
        <f t="shared" si="104"/>
        <v>1.058578839660004E-2</v>
      </c>
      <c r="W479" s="26">
        <f t="shared" si="105"/>
        <v>2.3338623863719596</v>
      </c>
      <c r="X479" s="27">
        <f t="shared" si="106"/>
        <v>5.9842625291588708E-2</v>
      </c>
      <c r="Y479" s="27">
        <f t="shared" si="107"/>
        <v>3.9556989599524743E-2</v>
      </c>
      <c r="Z479" s="27">
        <f t="shared" si="108"/>
        <v>2.9542561852809616E-2</v>
      </c>
    </row>
    <row r="480" spans="1:26" ht="12.5" x14ac:dyDescent="0.25">
      <c r="A480" s="2" t="s">
        <v>178</v>
      </c>
      <c r="B480" t="s">
        <v>307</v>
      </c>
      <c r="C480" t="s">
        <v>306</v>
      </c>
      <c r="D480" s="18">
        <f>VLOOKUP(C480,'Infected rate by state'!B:E,4,0)</f>
        <v>1.0017032509739916E-2</v>
      </c>
      <c r="E480" s="3">
        <v>2066</v>
      </c>
      <c r="F480" s="2">
        <v>282</v>
      </c>
      <c r="G480" s="2">
        <v>695</v>
      </c>
      <c r="H480" s="4">
        <f t="shared" si="109"/>
        <v>1380.5</v>
      </c>
      <c r="I480" s="2">
        <v>101</v>
      </c>
      <c r="J480" s="4">
        <f t="shared" si="110"/>
        <v>191.5</v>
      </c>
      <c r="K480" s="3">
        <v>648957</v>
      </c>
      <c r="L480" s="3">
        <f t="shared" si="111"/>
        <v>513730</v>
      </c>
      <c r="M480" s="3">
        <v>135227</v>
      </c>
      <c r="N480" s="3">
        <f t="shared" si="98"/>
        <v>13001.246732846574</v>
      </c>
      <c r="O480" s="3">
        <f t="shared" si="99"/>
        <v>2727.6057977278228</v>
      </c>
      <c r="P480" s="3">
        <f t="shared" si="100"/>
        <v>591.52751467431426</v>
      </c>
      <c r="Q480" s="3">
        <v>2</v>
      </c>
      <c r="R480" s="24">
        <v>6</v>
      </c>
      <c r="S480" s="19">
        <f t="shared" si="101"/>
        <v>181.84038651518819</v>
      </c>
      <c r="T480" s="20">
        <f t="shared" si="102"/>
        <v>0.26164084390674558</v>
      </c>
      <c r="U480" s="20">
        <f t="shared" si="103"/>
        <v>0.13172067114464917</v>
      </c>
      <c r="V480" s="21">
        <f t="shared" si="104"/>
        <v>8.8015675951204353E-2</v>
      </c>
      <c r="W480" s="26">
        <f t="shared" si="105"/>
        <v>39.435167644954284</v>
      </c>
      <c r="X480" s="27">
        <f t="shared" si="106"/>
        <v>0.39044720440548797</v>
      </c>
      <c r="Y480" s="27">
        <f t="shared" si="107"/>
        <v>0.20592776838096233</v>
      </c>
      <c r="Z480" s="27">
        <f t="shared" si="108"/>
        <v>0.13984102001756837</v>
      </c>
    </row>
    <row r="481" spans="1:26" ht="12.5" x14ac:dyDescent="0.25">
      <c r="A481" s="2" t="s">
        <v>179</v>
      </c>
      <c r="B481" t="s">
        <v>315</v>
      </c>
      <c r="C481" t="s">
        <v>314</v>
      </c>
      <c r="D481" s="18">
        <f>VLOOKUP(C481,'Infected rate by state'!B:E,4,0)</f>
        <v>7.5362096948057532E-3</v>
      </c>
      <c r="E481" s="3">
        <v>1478</v>
      </c>
      <c r="F481" s="2">
        <v>118</v>
      </c>
      <c r="G481" s="2">
        <v>467</v>
      </c>
      <c r="H481" s="4">
        <f t="shared" si="109"/>
        <v>972.5</v>
      </c>
      <c r="I481" s="2">
        <v>44</v>
      </c>
      <c r="J481" s="4">
        <f t="shared" si="110"/>
        <v>81</v>
      </c>
      <c r="K481" s="3">
        <v>680976</v>
      </c>
      <c r="L481" s="3">
        <f t="shared" si="111"/>
        <v>561417</v>
      </c>
      <c r="M481" s="3">
        <v>119559</v>
      </c>
      <c r="N481" s="3">
        <f t="shared" si="98"/>
        <v>10263.955866260085</v>
      </c>
      <c r="O481" s="3">
        <f t="shared" si="99"/>
        <v>2121.3457366206594</v>
      </c>
      <c r="P481" s="3">
        <f t="shared" si="100"/>
        <v>451.80096365208465</v>
      </c>
      <c r="Q481" s="3">
        <v>2</v>
      </c>
      <c r="R481" s="24">
        <v>6</v>
      </c>
      <c r="S481" s="19">
        <f t="shared" si="101"/>
        <v>141.42304910804395</v>
      </c>
      <c r="T481" s="20">
        <f t="shared" si="102"/>
        <v>0.30283308160180716</v>
      </c>
      <c r="U481" s="20">
        <f t="shared" si="103"/>
        <v>0.14542215846585496</v>
      </c>
      <c r="V481" s="21">
        <f t="shared" si="104"/>
        <v>9.5685418882303086E-2</v>
      </c>
      <c r="W481" s="26">
        <f t="shared" si="105"/>
        <v>30.12006424347231</v>
      </c>
      <c r="X481" s="27">
        <f t="shared" si="106"/>
        <v>0.68454691462437067</v>
      </c>
      <c r="Y481" s="27">
        <f t="shared" si="107"/>
        <v>0.37185264498113962</v>
      </c>
      <c r="Z481" s="27">
        <f t="shared" si="108"/>
        <v>0.25525478172434163</v>
      </c>
    </row>
    <row r="482" spans="1:26" ht="12.5" x14ac:dyDescent="0.25">
      <c r="A482" s="2" t="s">
        <v>180</v>
      </c>
      <c r="B482" t="s">
        <v>343</v>
      </c>
      <c r="C482" t="s">
        <v>342</v>
      </c>
      <c r="D482" s="18">
        <f>VLOOKUP(C482,'Infected rate by state'!B:E,4,0)</f>
        <v>1.6300221488851765E-2</v>
      </c>
      <c r="E482" s="3">
        <v>1064</v>
      </c>
      <c r="F482" s="2">
        <v>102</v>
      </c>
      <c r="G482" s="2">
        <v>561</v>
      </c>
      <c r="H482" s="4">
        <f t="shared" si="109"/>
        <v>812.5</v>
      </c>
      <c r="I482" s="2">
        <v>36</v>
      </c>
      <c r="J482" s="4">
        <f t="shared" si="110"/>
        <v>69</v>
      </c>
      <c r="K482" s="3">
        <v>204787</v>
      </c>
      <c r="L482" s="3">
        <f t="shared" si="111"/>
        <v>163717</v>
      </c>
      <c r="M482" s="3">
        <v>41070</v>
      </c>
      <c r="N482" s="3">
        <f t="shared" si="98"/>
        <v>6676.146916074973</v>
      </c>
      <c r="O482" s="3">
        <f t="shared" si="99"/>
        <v>1395.6634323982018</v>
      </c>
      <c r="P482" s="3">
        <f t="shared" si="100"/>
        <v>301.39330237885872</v>
      </c>
      <c r="Q482" s="3">
        <v>2</v>
      </c>
      <c r="R482" s="24">
        <v>6</v>
      </c>
      <c r="S482" s="19">
        <f t="shared" si="101"/>
        <v>93.044228826546785</v>
      </c>
      <c r="T482" s="20">
        <f t="shared" si="102"/>
        <v>0.16585424033252547</v>
      </c>
      <c r="U482" s="20">
        <f t="shared" si="103"/>
        <v>0.11451597394036528</v>
      </c>
      <c r="V482" s="21">
        <f t="shared" si="104"/>
        <v>8.7447583483596603E-2</v>
      </c>
      <c r="W482" s="26">
        <f t="shared" si="105"/>
        <v>20.092886825257249</v>
      </c>
      <c r="X482" s="27">
        <f t="shared" si="106"/>
        <v>0.5581357451460347</v>
      </c>
      <c r="Y482" s="27">
        <f t="shared" si="107"/>
        <v>0.29120125833706156</v>
      </c>
      <c r="Z482" s="27">
        <f t="shared" si="108"/>
        <v>0.1969890865221299</v>
      </c>
    </row>
    <row r="483" spans="1:26" ht="12.5" x14ac:dyDescent="0.25">
      <c r="A483" s="2" t="s">
        <v>181</v>
      </c>
      <c r="B483" t="s">
        <v>307</v>
      </c>
      <c r="C483" t="s">
        <v>306</v>
      </c>
      <c r="D483" s="18">
        <f>VLOOKUP(C483,'Infected rate by state'!B:E,4,0)</f>
        <v>1.0017032509739916E-2</v>
      </c>
      <c r="E483" s="3">
        <v>1225</v>
      </c>
      <c r="F483" s="2">
        <v>131</v>
      </c>
      <c r="G483" s="2">
        <v>461</v>
      </c>
      <c r="H483" s="4">
        <f t="shared" si="109"/>
        <v>843</v>
      </c>
      <c r="I483" s="2">
        <v>61</v>
      </c>
      <c r="J483" s="4">
        <f t="shared" si="110"/>
        <v>96</v>
      </c>
      <c r="K483" s="3">
        <v>360863</v>
      </c>
      <c r="L483" s="3">
        <f t="shared" si="111"/>
        <v>292840</v>
      </c>
      <c r="M483" s="3">
        <v>68023</v>
      </c>
      <c r="N483" s="3">
        <f t="shared" si="98"/>
        <v>7229.5528051245501</v>
      </c>
      <c r="O483" s="3">
        <f t="shared" si="99"/>
        <v>1503.0788674315718</v>
      </c>
      <c r="P483" s="3">
        <f t="shared" si="100"/>
        <v>322.44810820238172</v>
      </c>
      <c r="Q483" s="3">
        <v>2</v>
      </c>
      <c r="R483" s="24">
        <v>6</v>
      </c>
      <c r="S483" s="19">
        <f t="shared" si="101"/>
        <v>100.20525782877145</v>
      </c>
      <c r="T483" s="20">
        <f t="shared" si="102"/>
        <v>0.2173649844441897</v>
      </c>
      <c r="U483" s="20">
        <f t="shared" si="103"/>
        <v>0.11886744700921881</v>
      </c>
      <c r="V483" s="21">
        <f t="shared" si="104"/>
        <v>8.1800210472466495E-2</v>
      </c>
      <c r="W483" s="26">
        <f t="shared" si="105"/>
        <v>21.496540546825447</v>
      </c>
      <c r="X483" s="27">
        <f t="shared" si="106"/>
        <v>0.35240230404631878</v>
      </c>
      <c r="Y483" s="27">
        <f t="shared" si="107"/>
        <v>0.22392229736276506</v>
      </c>
      <c r="Z483" s="27">
        <f t="shared" si="108"/>
        <v>0.16409572936507974</v>
      </c>
    </row>
    <row r="484" spans="1:26" ht="12.5" x14ac:dyDescent="0.25">
      <c r="A484" s="2" t="s">
        <v>182</v>
      </c>
      <c r="B484" t="s">
        <v>402</v>
      </c>
      <c r="C484" t="s">
        <v>401</v>
      </c>
      <c r="D484" s="18">
        <f>VLOOKUP(C484,'Infected rate by state'!B:E,4,0)</f>
        <v>2.0032295834281305E-3</v>
      </c>
      <c r="E484" s="3">
        <v>1555</v>
      </c>
      <c r="F484" s="2">
        <v>155</v>
      </c>
      <c r="G484" s="2">
        <v>499</v>
      </c>
      <c r="H484" s="4">
        <f t="shared" si="109"/>
        <v>1027</v>
      </c>
      <c r="I484" s="2">
        <v>40</v>
      </c>
      <c r="J484" s="4">
        <f t="shared" si="110"/>
        <v>97.5</v>
      </c>
      <c r="K484" s="3">
        <v>329288</v>
      </c>
      <c r="L484" s="3">
        <f t="shared" si="111"/>
        <v>260528</v>
      </c>
      <c r="M484" s="3">
        <v>68760</v>
      </c>
      <c r="N484" s="3">
        <f t="shared" si="98"/>
        <v>1319.2789261357646</v>
      </c>
      <c r="O484" s="3">
        <f t="shared" si="99"/>
        <v>276.83398853553371</v>
      </c>
      <c r="P484" s="3">
        <f t="shared" si="100"/>
        <v>60.050303600819042</v>
      </c>
      <c r="Q484" s="3">
        <v>2</v>
      </c>
      <c r="R484" s="24">
        <v>6</v>
      </c>
      <c r="S484" s="19">
        <f t="shared" si="101"/>
        <v>18.455599235702248</v>
      </c>
      <c r="T484" s="20">
        <f t="shared" si="102"/>
        <v>3.6985168809022542E-2</v>
      </c>
      <c r="U484" s="20">
        <f t="shared" si="103"/>
        <v>1.7970398476827895E-2</v>
      </c>
      <c r="V484" s="21">
        <f t="shared" si="104"/>
        <v>1.1868552563152571E-2</v>
      </c>
      <c r="W484" s="26">
        <f t="shared" si="105"/>
        <v>4.003353573387936</v>
      </c>
      <c r="X484" s="27">
        <f t="shared" si="106"/>
        <v>0.1000838393346984</v>
      </c>
      <c r="Y484" s="27">
        <f t="shared" si="107"/>
        <v>4.1060036650132678E-2</v>
      </c>
      <c r="Z484" s="27">
        <f t="shared" si="108"/>
        <v>2.5828087570244747E-2</v>
      </c>
    </row>
    <row r="485" spans="1:26" ht="12.5" x14ac:dyDescent="0.25">
      <c r="A485" s="2" t="s">
        <v>183</v>
      </c>
      <c r="B485" t="s">
        <v>367</v>
      </c>
      <c r="C485" t="s">
        <v>366</v>
      </c>
      <c r="D485" s="18">
        <f>VLOOKUP(C485,'Infected rate by state'!B:E,4,0)</f>
        <v>2.4682967074759195E-2</v>
      </c>
      <c r="E485" s="3">
        <v>1862</v>
      </c>
      <c r="F485" s="2">
        <v>147</v>
      </c>
      <c r="G485" s="2">
        <v>589</v>
      </c>
      <c r="H485" s="4">
        <f t="shared" si="109"/>
        <v>1225.5</v>
      </c>
      <c r="I485" s="2">
        <v>54</v>
      </c>
      <c r="J485" s="4">
        <f t="shared" si="110"/>
        <v>100.5</v>
      </c>
      <c r="K485" s="3">
        <v>795142</v>
      </c>
      <c r="L485" s="3">
        <f t="shared" si="111"/>
        <v>637522</v>
      </c>
      <c r="M485" s="3">
        <v>157620</v>
      </c>
      <c r="N485" s="3">
        <f t="shared" si="98"/>
        <v>39252.927611516352</v>
      </c>
      <c r="O485" s="3">
        <f t="shared" si="99"/>
        <v>8197.2568075495801</v>
      </c>
      <c r="P485" s="3">
        <f t="shared" si="100"/>
        <v>1767.9564269589241</v>
      </c>
      <c r="Q485" s="3">
        <v>2</v>
      </c>
      <c r="R485" s="24">
        <v>6</v>
      </c>
      <c r="S485" s="19">
        <f t="shared" si="101"/>
        <v>546.48378716997206</v>
      </c>
      <c r="T485" s="20">
        <f t="shared" si="102"/>
        <v>0.92781627702881508</v>
      </c>
      <c r="U485" s="20">
        <f t="shared" si="103"/>
        <v>0.44592720291307392</v>
      </c>
      <c r="V485" s="21">
        <f t="shared" si="104"/>
        <v>0.29349290395809458</v>
      </c>
      <c r="W485" s="26">
        <f t="shared" si="105"/>
        <v>117.8637617972616</v>
      </c>
      <c r="X485" s="27">
        <f t="shared" si="106"/>
        <v>2.1826622555048445</v>
      </c>
      <c r="Y485" s="27">
        <f t="shared" si="107"/>
        <v>1.1727737492264836</v>
      </c>
      <c r="Z485" s="27">
        <f t="shared" si="108"/>
        <v>0.80179429794055512</v>
      </c>
    </row>
    <row r="486" spans="1:26" ht="12.5" x14ac:dyDescent="0.25">
      <c r="A486" s="2" t="s">
        <v>184</v>
      </c>
      <c r="B486" t="s">
        <v>335</v>
      </c>
      <c r="C486" t="s">
        <v>334</v>
      </c>
      <c r="D486" s="18">
        <f>VLOOKUP(C486,'Infected rate by state'!B:E,4,0)</f>
        <v>8.8985640980001352E-3</v>
      </c>
      <c r="E486" s="2">
        <v>377</v>
      </c>
      <c r="F486" s="2">
        <v>36</v>
      </c>
      <c r="G486" s="2">
        <v>129</v>
      </c>
      <c r="H486" s="4">
        <f t="shared" si="109"/>
        <v>253</v>
      </c>
      <c r="I486" s="2">
        <v>8</v>
      </c>
      <c r="J486" s="4">
        <f t="shared" si="110"/>
        <v>22</v>
      </c>
      <c r="K486" s="3">
        <v>128803</v>
      </c>
      <c r="L486" s="3">
        <f t="shared" si="111"/>
        <v>101140</v>
      </c>
      <c r="M486" s="3">
        <v>27663</v>
      </c>
      <c r="N486" s="3">
        <f t="shared" si="98"/>
        <v>2292.3235030294227</v>
      </c>
      <c r="O486" s="3">
        <f t="shared" si="99"/>
        <v>482.31205151775606</v>
      </c>
      <c r="P486" s="3">
        <f t="shared" si="100"/>
        <v>104.95659873295875</v>
      </c>
      <c r="Q486" s="3">
        <v>2</v>
      </c>
      <c r="R486" s="24">
        <v>6</v>
      </c>
      <c r="S486" s="19">
        <f t="shared" si="101"/>
        <v>32.154136767850403</v>
      </c>
      <c r="T486" s="20">
        <f t="shared" si="102"/>
        <v>0.24925687416938297</v>
      </c>
      <c r="U486" s="20">
        <f t="shared" si="103"/>
        <v>0.12709144967529803</v>
      </c>
      <c r="V486" s="21">
        <f t="shared" si="104"/>
        <v>8.528948744787905E-2</v>
      </c>
      <c r="W486" s="26">
        <f t="shared" si="105"/>
        <v>6.99710658219725</v>
      </c>
      <c r="X486" s="27">
        <f t="shared" si="106"/>
        <v>0.87463832277465625</v>
      </c>
      <c r="Y486" s="27">
        <f t="shared" si="107"/>
        <v>0.31805029919078409</v>
      </c>
      <c r="Z486" s="27">
        <f t="shared" si="108"/>
        <v>0.1943640717277014</v>
      </c>
    </row>
    <row r="487" spans="1:26" ht="12.5" x14ac:dyDescent="0.25">
      <c r="A487" s="2" t="s">
        <v>185</v>
      </c>
      <c r="B487" t="s">
        <v>335</v>
      </c>
      <c r="C487" t="s">
        <v>334</v>
      </c>
      <c r="D487" s="18">
        <f>VLOOKUP(C487,'Infected rate by state'!B:E,4,0)</f>
        <v>8.8985640980001352E-3</v>
      </c>
      <c r="E487" s="3">
        <v>1500</v>
      </c>
      <c r="F487" s="2">
        <v>105</v>
      </c>
      <c r="G487" s="2">
        <v>642</v>
      </c>
      <c r="H487" s="4">
        <f t="shared" si="109"/>
        <v>1071</v>
      </c>
      <c r="I487" s="2">
        <v>42</v>
      </c>
      <c r="J487" s="4">
        <f t="shared" si="110"/>
        <v>73.5</v>
      </c>
      <c r="K487" s="3">
        <v>239843</v>
      </c>
      <c r="L487" s="3">
        <f t="shared" si="111"/>
        <v>194609</v>
      </c>
      <c r="M487" s="3">
        <v>45234</v>
      </c>
      <c r="N487" s="3">
        <f t="shared" si="98"/>
        <v>4268.516617913293</v>
      </c>
      <c r="O487" s="3">
        <f t="shared" si="99"/>
        <v>887.49651060122392</v>
      </c>
      <c r="P487" s="3">
        <f t="shared" si="100"/>
        <v>190.40054179315609</v>
      </c>
      <c r="Q487" s="3">
        <v>2</v>
      </c>
      <c r="R487" s="24">
        <v>6</v>
      </c>
      <c r="S487" s="19">
        <f t="shared" si="101"/>
        <v>59.166434040081597</v>
      </c>
      <c r="T487" s="20">
        <f t="shared" si="102"/>
        <v>9.2159554579566358E-2</v>
      </c>
      <c r="U487" s="20">
        <f t="shared" si="103"/>
        <v>5.5244102745174224E-2</v>
      </c>
      <c r="V487" s="21">
        <f t="shared" si="104"/>
        <v>3.9444289360054396E-2</v>
      </c>
      <c r="W487" s="26">
        <f t="shared" si="105"/>
        <v>12.693369452877073</v>
      </c>
      <c r="X487" s="27">
        <f t="shared" si="106"/>
        <v>0.30222308221135891</v>
      </c>
      <c r="Y487" s="27">
        <f t="shared" si="107"/>
        <v>0.17269890412077651</v>
      </c>
      <c r="Z487" s="27">
        <f t="shared" si="108"/>
        <v>0.12088923288454355</v>
      </c>
    </row>
    <row r="488" spans="1:26" ht="12.5" x14ac:dyDescent="0.25">
      <c r="A488" s="2" t="s">
        <v>186</v>
      </c>
      <c r="B488" t="s">
        <v>351</v>
      </c>
      <c r="C488" t="s">
        <v>350</v>
      </c>
      <c r="D488" s="18">
        <f>VLOOKUP(C488,'Infected rate by state'!B:E,4,0)</f>
        <v>9.0315118396853012E-3</v>
      </c>
      <c r="E488" s="2">
        <v>501</v>
      </c>
      <c r="F488" s="2">
        <v>57</v>
      </c>
      <c r="G488" s="2">
        <v>253</v>
      </c>
      <c r="H488" s="4">
        <f t="shared" si="109"/>
        <v>377</v>
      </c>
      <c r="I488" s="2">
        <v>40</v>
      </c>
      <c r="J488" s="4">
        <f t="shared" si="110"/>
        <v>48.5</v>
      </c>
      <c r="K488" s="3">
        <v>209507</v>
      </c>
      <c r="L488" s="3">
        <f t="shared" si="111"/>
        <v>163853</v>
      </c>
      <c r="M488" s="3">
        <v>45654</v>
      </c>
      <c r="N488" s="3">
        <f t="shared" si="98"/>
        <v>3784.3299019938968</v>
      </c>
      <c r="O488" s="3">
        <f t="shared" si="99"/>
        <v>797.36436326934904</v>
      </c>
      <c r="P488" s="3">
        <f t="shared" si="100"/>
        <v>173.8059921278948</v>
      </c>
      <c r="Q488" s="3">
        <v>2</v>
      </c>
      <c r="R488" s="24">
        <v>6</v>
      </c>
      <c r="S488" s="19">
        <f t="shared" si="101"/>
        <v>53.157624217956602</v>
      </c>
      <c r="T488" s="20">
        <f t="shared" si="102"/>
        <v>0.21010918663223954</v>
      </c>
      <c r="U488" s="20">
        <f t="shared" si="103"/>
        <v>0.14100165575054802</v>
      </c>
      <c r="V488" s="21">
        <f t="shared" si="104"/>
        <v>0.10610304235121078</v>
      </c>
      <c r="W488" s="26">
        <f t="shared" si="105"/>
        <v>11.587066141859653</v>
      </c>
      <c r="X488" s="27">
        <f t="shared" si="106"/>
        <v>0.2896766535464913</v>
      </c>
      <c r="Y488" s="27">
        <f t="shared" si="107"/>
        <v>0.23890858024452893</v>
      </c>
      <c r="Z488" s="27">
        <f t="shared" si="108"/>
        <v>0.20328186213788865</v>
      </c>
    </row>
    <row r="489" spans="1:26" ht="12.5" x14ac:dyDescent="0.25">
      <c r="A489" s="2" t="s">
        <v>187</v>
      </c>
      <c r="B489" t="s">
        <v>315</v>
      </c>
      <c r="C489" t="s">
        <v>314</v>
      </c>
      <c r="D489" s="18">
        <f>VLOOKUP(C489,'Infected rate by state'!B:E,4,0)</f>
        <v>7.5362096948057532E-3</v>
      </c>
      <c r="E489" s="2">
        <v>456</v>
      </c>
      <c r="F489" s="2">
        <v>70</v>
      </c>
      <c r="G489" s="2">
        <v>152</v>
      </c>
      <c r="H489" s="4">
        <f t="shared" si="109"/>
        <v>304</v>
      </c>
      <c r="I489" s="2">
        <v>41</v>
      </c>
      <c r="J489" s="4">
        <f t="shared" si="110"/>
        <v>55.5</v>
      </c>
      <c r="K489" s="3">
        <v>218503</v>
      </c>
      <c r="L489" s="3">
        <f t="shared" si="111"/>
        <v>164878</v>
      </c>
      <c r="M489" s="3">
        <v>53625</v>
      </c>
      <c r="N489" s="3">
        <f t="shared" si="98"/>
        <v>3293.368853888283</v>
      </c>
      <c r="O489" s="3">
        <f t="shared" si="99"/>
        <v>702.52463876672584</v>
      </c>
      <c r="P489" s="3">
        <f t="shared" si="100"/>
        <v>155.34307351390007</v>
      </c>
      <c r="Q489" s="3">
        <v>2</v>
      </c>
      <c r="R489" s="24">
        <v>6</v>
      </c>
      <c r="S489" s="19">
        <f t="shared" si="101"/>
        <v>46.834975917781726</v>
      </c>
      <c r="T489" s="20">
        <f t="shared" si="102"/>
        <v>0.30812484156435344</v>
      </c>
      <c r="U489" s="20">
        <f t="shared" si="103"/>
        <v>0.15406242078217672</v>
      </c>
      <c r="V489" s="21">
        <f t="shared" si="104"/>
        <v>0.10270828052145116</v>
      </c>
      <c r="W489" s="26">
        <f t="shared" si="105"/>
        <v>10.356204900926672</v>
      </c>
      <c r="X489" s="27">
        <f t="shared" si="106"/>
        <v>0.2525903634372359</v>
      </c>
      <c r="Y489" s="27">
        <f t="shared" si="107"/>
        <v>0.18659828650318327</v>
      </c>
      <c r="Z489" s="27">
        <f t="shared" si="108"/>
        <v>0.14794578429895244</v>
      </c>
    </row>
    <row r="490" spans="1:26" ht="12.5" x14ac:dyDescent="0.25">
      <c r="A490" s="2" t="s">
        <v>188</v>
      </c>
      <c r="B490" t="s">
        <v>391</v>
      </c>
      <c r="C490" t="s">
        <v>390</v>
      </c>
      <c r="D490" s="18">
        <f>VLOOKUP(C490,'Infected rate by state'!B:E,4,0)</f>
        <v>8.0848590084330874E-3</v>
      </c>
      <c r="E490" s="3">
        <v>7810</v>
      </c>
      <c r="F490" s="3">
        <v>1118</v>
      </c>
      <c r="G490" s="3">
        <v>2987</v>
      </c>
      <c r="H490" s="4">
        <f t="shared" si="109"/>
        <v>5398.5</v>
      </c>
      <c r="I490" s="2">
        <v>317</v>
      </c>
      <c r="J490" s="4">
        <f t="shared" si="110"/>
        <v>717.5</v>
      </c>
      <c r="K490" s="3">
        <v>2282662</v>
      </c>
      <c r="L490" s="3">
        <f t="shared" si="111"/>
        <v>1871675</v>
      </c>
      <c r="M490" s="3">
        <v>410987</v>
      </c>
      <c r="N490" s="3">
        <f t="shared" si="98"/>
        <v>36910.000867815776</v>
      </c>
      <c r="O490" s="3">
        <f t="shared" si="99"/>
        <v>7644.2268352517858</v>
      </c>
      <c r="P490" s="3">
        <f t="shared" si="100"/>
        <v>1632.1650611549094</v>
      </c>
      <c r="Q490" s="3">
        <v>2</v>
      </c>
      <c r="R490" s="24">
        <v>6</v>
      </c>
      <c r="S490" s="19">
        <f t="shared" si="101"/>
        <v>509.61512235011907</v>
      </c>
      <c r="T490" s="20">
        <f t="shared" si="102"/>
        <v>0.17061102187817845</v>
      </c>
      <c r="U490" s="20">
        <f t="shared" si="103"/>
        <v>9.4399392859149597E-2</v>
      </c>
      <c r="V490" s="21">
        <f t="shared" si="104"/>
        <v>6.5251616177992203E-2</v>
      </c>
      <c r="W490" s="26">
        <f t="shared" si="105"/>
        <v>108.81100407699395</v>
      </c>
      <c r="X490" s="27">
        <f t="shared" si="106"/>
        <v>0.34325237879177906</v>
      </c>
      <c r="Y490" s="27">
        <f t="shared" si="107"/>
        <v>0.15165296735469541</v>
      </c>
      <c r="Z490" s="27">
        <f t="shared" si="108"/>
        <v>9.7326479496416776E-2</v>
      </c>
    </row>
    <row r="491" spans="1:26" ht="12.5" x14ac:dyDescent="0.25">
      <c r="A491" s="2" t="s">
        <v>189</v>
      </c>
      <c r="B491" t="s">
        <v>404</v>
      </c>
      <c r="C491" t="s">
        <v>403</v>
      </c>
      <c r="D491" s="18">
        <f>VLOOKUP(C491,'Infected rate by state'!B:E,4,0)</f>
        <v>6.3160817769393265E-3</v>
      </c>
      <c r="E491" s="2">
        <v>447</v>
      </c>
      <c r="F491" s="2">
        <v>46</v>
      </c>
      <c r="G491" s="2">
        <v>262</v>
      </c>
      <c r="H491" s="4">
        <f t="shared" si="109"/>
        <v>354.5</v>
      </c>
      <c r="I491" s="2">
        <v>25</v>
      </c>
      <c r="J491" s="4">
        <f t="shared" si="110"/>
        <v>35.5</v>
      </c>
      <c r="K491" s="3">
        <v>191863</v>
      </c>
      <c r="L491" s="3">
        <f t="shared" si="111"/>
        <v>151964</v>
      </c>
      <c r="M491" s="3">
        <v>39899</v>
      </c>
      <c r="N491" s="3">
        <f t="shared" si="98"/>
        <v>2423.6447959378202</v>
      </c>
      <c r="O491" s="3">
        <f t="shared" si="99"/>
        <v>508.37352712362519</v>
      </c>
      <c r="P491" s="3">
        <f t="shared" si="100"/>
        <v>110.22445941634811</v>
      </c>
      <c r="Q491" s="3">
        <v>2</v>
      </c>
      <c r="R491" s="24">
        <v>6</v>
      </c>
      <c r="S491" s="19">
        <f t="shared" si="101"/>
        <v>33.891568474908347</v>
      </c>
      <c r="T491" s="20">
        <f t="shared" si="102"/>
        <v>0.12935713158361964</v>
      </c>
      <c r="U491" s="20">
        <f t="shared" si="103"/>
        <v>9.5603860295933277E-2</v>
      </c>
      <c r="V491" s="21">
        <f t="shared" si="104"/>
        <v>7.5820063702255816E-2</v>
      </c>
      <c r="W491" s="26">
        <f t="shared" si="105"/>
        <v>7.3482972944232072</v>
      </c>
      <c r="X491" s="27">
        <f t="shared" si="106"/>
        <v>0.2939318917769283</v>
      </c>
      <c r="Y491" s="27">
        <f t="shared" si="107"/>
        <v>0.20699428998375233</v>
      </c>
      <c r="Z491" s="27">
        <f t="shared" si="108"/>
        <v>0.15974559335702623</v>
      </c>
    </row>
    <row r="492" spans="1:26" ht="12.5" x14ac:dyDescent="0.25">
      <c r="A492" s="2" t="s">
        <v>190</v>
      </c>
      <c r="B492" t="s">
        <v>367</v>
      </c>
      <c r="C492" t="s">
        <v>366</v>
      </c>
      <c r="D492" s="18">
        <f>VLOOKUP(C492,'Infected rate by state'!B:E,4,0)</f>
        <v>2.4682967074759195E-2</v>
      </c>
      <c r="E492" s="3">
        <v>2177</v>
      </c>
      <c r="F492" s="2">
        <v>213</v>
      </c>
      <c r="G492" s="2">
        <v>616</v>
      </c>
      <c r="H492" s="4">
        <f t="shared" si="109"/>
        <v>1396.5</v>
      </c>
      <c r="I492" s="2">
        <v>126</v>
      </c>
      <c r="J492" s="4">
        <f t="shared" si="110"/>
        <v>169.5</v>
      </c>
      <c r="K492" s="3">
        <v>845392</v>
      </c>
      <c r="L492" s="3">
        <f t="shared" si="111"/>
        <v>692012</v>
      </c>
      <c r="M492" s="3">
        <v>153380</v>
      </c>
      <c r="N492" s="3">
        <f t="shared" si="98"/>
        <v>41733.565802529651</v>
      </c>
      <c r="O492" s="3">
        <f t="shared" si="99"/>
        <v>8648.693465566681</v>
      </c>
      <c r="P492" s="3">
        <f t="shared" si="100"/>
        <v>1848.0675142626965</v>
      </c>
      <c r="Q492" s="3">
        <v>2</v>
      </c>
      <c r="R492" s="24">
        <v>6</v>
      </c>
      <c r="S492" s="19">
        <f t="shared" si="101"/>
        <v>576.57956437111204</v>
      </c>
      <c r="T492" s="20">
        <f t="shared" si="102"/>
        <v>0.93600578631674036</v>
      </c>
      <c r="U492" s="20">
        <f t="shared" si="103"/>
        <v>0.41287473281139425</v>
      </c>
      <c r="V492" s="21">
        <f t="shared" si="104"/>
        <v>0.26485051188383651</v>
      </c>
      <c r="W492" s="26">
        <f t="shared" si="105"/>
        <v>123.20450095084644</v>
      </c>
      <c r="X492" s="27">
        <f t="shared" si="106"/>
        <v>0.97781349960989239</v>
      </c>
      <c r="Y492" s="27">
        <f t="shared" si="107"/>
        <v>0.72687021209938896</v>
      </c>
      <c r="Z492" s="27">
        <f t="shared" si="108"/>
        <v>0.57842488709317574</v>
      </c>
    </row>
    <row r="493" spans="1:26" ht="12.5" x14ac:dyDescent="0.25">
      <c r="A493" s="2" t="s">
        <v>191</v>
      </c>
      <c r="B493" t="s">
        <v>319</v>
      </c>
      <c r="C493" t="s">
        <v>318</v>
      </c>
      <c r="D493" s="18">
        <f>VLOOKUP(C493,'Infected rate by state'!B:E,4,0)</f>
        <v>1.6392760880107365E-2</v>
      </c>
      <c r="E493" s="3">
        <v>2825</v>
      </c>
      <c r="F493" s="2">
        <v>286</v>
      </c>
      <c r="G493" s="2">
        <v>610</v>
      </c>
      <c r="H493" s="4">
        <f t="shared" si="109"/>
        <v>1717.5</v>
      </c>
      <c r="I493" s="2">
        <v>118</v>
      </c>
      <c r="J493" s="4">
        <f t="shared" si="110"/>
        <v>202</v>
      </c>
      <c r="K493" s="3">
        <v>1177072</v>
      </c>
      <c r="L493" s="3">
        <f t="shared" si="111"/>
        <v>932988</v>
      </c>
      <c r="M493" s="3">
        <v>244084</v>
      </c>
      <c r="N493" s="3">
        <f t="shared" si="98"/>
        <v>38590.91966933947</v>
      </c>
      <c r="O493" s="3">
        <f t="shared" si="99"/>
        <v>8092.504760039923</v>
      </c>
      <c r="P493" s="3">
        <f t="shared" si="100"/>
        <v>1754.0414003918982</v>
      </c>
      <c r="Q493" s="3">
        <v>2</v>
      </c>
      <c r="R493" s="24">
        <v>6</v>
      </c>
      <c r="S493" s="19">
        <f t="shared" si="101"/>
        <v>539.50031733599485</v>
      </c>
      <c r="T493" s="20">
        <f t="shared" si="102"/>
        <v>0.88442674973113911</v>
      </c>
      <c r="U493" s="20">
        <f t="shared" si="103"/>
        <v>0.31411954430043371</v>
      </c>
      <c r="V493" s="21">
        <f t="shared" si="104"/>
        <v>0.19097356365875923</v>
      </c>
      <c r="W493" s="26">
        <f t="shared" si="105"/>
        <v>116.93609335945987</v>
      </c>
      <c r="X493" s="27">
        <f t="shared" si="106"/>
        <v>0.99098384202932099</v>
      </c>
      <c r="Y493" s="27">
        <f t="shared" si="107"/>
        <v>0.5788915512844548</v>
      </c>
      <c r="Z493" s="27">
        <f t="shared" si="108"/>
        <v>0.40886745929881074</v>
      </c>
    </row>
    <row r="494" spans="1:26" ht="12.5" x14ac:dyDescent="0.25">
      <c r="A494" s="2" t="s">
        <v>192</v>
      </c>
      <c r="B494" t="s">
        <v>343</v>
      </c>
      <c r="C494" t="s">
        <v>342</v>
      </c>
      <c r="D494" s="18">
        <f>VLOOKUP(C494,'Infected rate by state'!B:E,4,0)</f>
        <v>1.6300221488851765E-2</v>
      </c>
      <c r="E494" s="3">
        <v>2491</v>
      </c>
      <c r="F494" s="2">
        <v>313</v>
      </c>
      <c r="G494" s="2">
        <v>869</v>
      </c>
      <c r="H494" s="4">
        <f t="shared" si="109"/>
        <v>1680</v>
      </c>
      <c r="I494" s="2">
        <v>77</v>
      </c>
      <c r="J494" s="4">
        <f t="shared" si="110"/>
        <v>195</v>
      </c>
      <c r="K494" s="3">
        <v>554325</v>
      </c>
      <c r="L494" s="3">
        <f t="shared" si="111"/>
        <v>462288</v>
      </c>
      <c r="M494" s="3">
        <v>92037</v>
      </c>
      <c r="N494" s="3">
        <f t="shared" si="98"/>
        <v>18071.240553615509</v>
      </c>
      <c r="O494" s="3">
        <f t="shared" si="99"/>
        <v>3718.5781673691422</v>
      </c>
      <c r="P494" s="3">
        <f t="shared" si="100"/>
        <v>787.69194234780423</v>
      </c>
      <c r="Q494" s="3">
        <v>2</v>
      </c>
      <c r="R494" s="24">
        <v>6</v>
      </c>
      <c r="S494" s="19">
        <f t="shared" si="101"/>
        <v>247.9052111579428</v>
      </c>
      <c r="T494" s="20">
        <f t="shared" si="102"/>
        <v>0.28527642250626328</v>
      </c>
      <c r="U494" s="20">
        <f t="shared" si="103"/>
        <v>0.14756262568925166</v>
      </c>
      <c r="V494" s="21">
        <f t="shared" si="104"/>
        <v>9.9520357751081007E-2</v>
      </c>
      <c r="W494" s="26">
        <f t="shared" si="105"/>
        <v>52.512796156520281</v>
      </c>
      <c r="X494" s="27">
        <f t="shared" si="106"/>
        <v>0.68198436566909459</v>
      </c>
      <c r="Y494" s="27">
        <f t="shared" si="107"/>
        <v>0.26929639054625787</v>
      </c>
      <c r="Z494" s="27">
        <f t="shared" si="108"/>
        <v>0.16777251168217341</v>
      </c>
    </row>
    <row r="495" spans="1:26" ht="12.5" x14ac:dyDescent="0.25">
      <c r="A495" s="2" t="s">
        <v>193</v>
      </c>
      <c r="B495" t="s">
        <v>367</v>
      </c>
      <c r="C495" t="s">
        <v>366</v>
      </c>
      <c r="D495" s="18">
        <f>VLOOKUP(C495,'Infected rate by state'!B:E,4,0)</f>
        <v>2.4682967074759195E-2</v>
      </c>
      <c r="E495" s="3">
        <v>3636</v>
      </c>
      <c r="F495" s="2">
        <v>403</v>
      </c>
      <c r="G495" s="3">
        <v>1033</v>
      </c>
      <c r="H495" s="4">
        <f t="shared" si="109"/>
        <v>2334.5</v>
      </c>
      <c r="I495" s="2">
        <v>195</v>
      </c>
      <c r="J495" s="4">
        <f t="shared" si="110"/>
        <v>299</v>
      </c>
      <c r="K495" s="3">
        <v>1233539</v>
      </c>
      <c r="L495" s="3">
        <f t="shared" si="111"/>
        <v>1035449</v>
      </c>
      <c r="M495" s="3">
        <v>198090</v>
      </c>
      <c r="N495" s="3">
        <f t="shared" si="98"/>
        <v>60894.805044862769</v>
      </c>
      <c r="O495" s="3">
        <f t="shared" si="99"/>
        <v>12499.008258613345</v>
      </c>
      <c r="P495" s="3">
        <f t="shared" si="100"/>
        <v>2639.3307572146282</v>
      </c>
      <c r="Q495" s="3">
        <v>2</v>
      </c>
      <c r="R495" s="24">
        <v>6</v>
      </c>
      <c r="S495" s="19">
        <f t="shared" si="101"/>
        <v>833.26721724088964</v>
      </c>
      <c r="T495" s="20">
        <f t="shared" si="102"/>
        <v>0.80664783856814093</v>
      </c>
      <c r="U495" s="20">
        <f t="shared" si="103"/>
        <v>0.35693605364784309</v>
      </c>
      <c r="V495" s="21">
        <f t="shared" si="104"/>
        <v>0.22917140188143278</v>
      </c>
      <c r="W495" s="26">
        <f t="shared" si="105"/>
        <v>175.95538381430853</v>
      </c>
      <c r="X495" s="27">
        <f t="shared" si="106"/>
        <v>0.90233530161183861</v>
      </c>
      <c r="Y495" s="27">
        <f t="shared" si="107"/>
        <v>0.58847954452945994</v>
      </c>
      <c r="Z495" s="27">
        <f t="shared" si="108"/>
        <v>0.43661385561863159</v>
      </c>
    </row>
    <row r="496" spans="1:26" ht="12.5" x14ac:dyDescent="0.25">
      <c r="A496" s="2" t="s">
        <v>194</v>
      </c>
      <c r="B496" t="s">
        <v>399</v>
      </c>
      <c r="C496" t="s">
        <v>398</v>
      </c>
      <c r="D496" s="18">
        <f>VLOOKUP(C496,'Infected rate by state'!B:E,4,0)</f>
        <v>9.4446465970496208E-3</v>
      </c>
      <c r="E496" s="2">
        <v>905</v>
      </c>
      <c r="F496" s="2">
        <v>145</v>
      </c>
      <c r="G496" s="2">
        <v>251</v>
      </c>
      <c r="H496" s="4">
        <f t="shared" si="109"/>
        <v>578</v>
      </c>
      <c r="I496" s="2">
        <v>45</v>
      </c>
      <c r="J496" s="4">
        <f t="shared" si="110"/>
        <v>95</v>
      </c>
      <c r="K496" s="3">
        <v>447424</v>
      </c>
      <c r="L496" s="3">
        <f t="shared" si="111"/>
        <v>358039</v>
      </c>
      <c r="M496" s="3">
        <v>89385</v>
      </c>
      <c r="N496" s="3">
        <f t="shared" si="98"/>
        <v>8451.5231180766586</v>
      </c>
      <c r="O496" s="3">
        <f t="shared" si="99"/>
        <v>1766.1892422892483</v>
      </c>
      <c r="P496" s="3">
        <f t="shared" si="100"/>
        <v>381.24770275673808</v>
      </c>
      <c r="Q496" s="3">
        <v>2</v>
      </c>
      <c r="R496" s="24">
        <v>6</v>
      </c>
      <c r="S496" s="19">
        <f t="shared" si="101"/>
        <v>117.74594948594989</v>
      </c>
      <c r="T496" s="20">
        <f t="shared" si="102"/>
        <v>0.46910736846991991</v>
      </c>
      <c r="U496" s="20">
        <f t="shared" si="103"/>
        <v>0.20371271537361574</v>
      </c>
      <c r="V496" s="21">
        <f t="shared" si="104"/>
        <v>0.13010602153143636</v>
      </c>
      <c r="W496" s="26">
        <f t="shared" si="105"/>
        <v>25.41651351711587</v>
      </c>
      <c r="X496" s="27">
        <f t="shared" si="106"/>
        <v>0.56481141149146374</v>
      </c>
      <c r="Y496" s="27">
        <f t="shared" si="107"/>
        <v>0.26754224754858813</v>
      </c>
      <c r="Z496" s="27">
        <f t="shared" si="108"/>
        <v>0.17528630011804047</v>
      </c>
    </row>
    <row r="497" spans="1:26" ht="12.5" x14ac:dyDescent="0.25">
      <c r="A497" s="2" t="s">
        <v>195</v>
      </c>
      <c r="B497" t="s">
        <v>399</v>
      </c>
      <c r="C497" t="s">
        <v>398</v>
      </c>
      <c r="D497" s="18">
        <f>VLOOKUP(C497,'Infected rate by state'!B:E,4,0)</f>
        <v>9.4446465970496208E-3</v>
      </c>
      <c r="E497" s="3">
        <v>2543</v>
      </c>
      <c r="F497" s="2">
        <v>276</v>
      </c>
      <c r="G497" s="2">
        <v>782</v>
      </c>
      <c r="H497" s="4">
        <f t="shared" si="109"/>
        <v>1662.5</v>
      </c>
      <c r="I497" s="2">
        <v>82</v>
      </c>
      <c r="J497" s="4">
        <f t="shared" si="110"/>
        <v>179</v>
      </c>
      <c r="K497" s="3">
        <v>1023500</v>
      </c>
      <c r="L497" s="3">
        <f t="shared" si="111"/>
        <v>849309</v>
      </c>
      <c r="M497" s="3">
        <v>174191</v>
      </c>
      <c r="N497" s="3">
        <f t="shared" si="98"/>
        <v>19333.191584160573</v>
      </c>
      <c r="O497" s="3">
        <f t="shared" si="99"/>
        <v>3985.8891637139759</v>
      </c>
      <c r="P497" s="3">
        <f t="shared" si="100"/>
        <v>846.32276986007435</v>
      </c>
      <c r="Q497" s="3">
        <v>2</v>
      </c>
      <c r="R497" s="24">
        <v>6</v>
      </c>
      <c r="S497" s="19">
        <f t="shared" si="101"/>
        <v>265.72594424759842</v>
      </c>
      <c r="T497" s="20">
        <f t="shared" si="102"/>
        <v>0.33980299775907724</v>
      </c>
      <c r="U497" s="20">
        <f t="shared" si="103"/>
        <v>0.15983515443464566</v>
      </c>
      <c r="V497" s="21">
        <f t="shared" si="104"/>
        <v>0.10449309644026678</v>
      </c>
      <c r="W497" s="26">
        <f t="shared" si="105"/>
        <v>56.421517990671624</v>
      </c>
      <c r="X497" s="27">
        <f t="shared" si="106"/>
        <v>0.6880672925691661</v>
      </c>
      <c r="Y497" s="27">
        <f t="shared" si="107"/>
        <v>0.31520401112107055</v>
      </c>
      <c r="Z497" s="27">
        <f t="shared" si="108"/>
        <v>0.20442578982127399</v>
      </c>
    </row>
    <row r="498" spans="1:26" ht="12.5" x14ac:dyDescent="0.25">
      <c r="A498" s="2" t="s">
        <v>196</v>
      </c>
      <c r="B498" t="s">
        <v>325</v>
      </c>
      <c r="C498" t="s">
        <v>324</v>
      </c>
      <c r="D498" s="18">
        <f>VLOOKUP(C498,'Infected rate by state'!B:E,4,0)</f>
        <v>8.9298079160438481E-3</v>
      </c>
      <c r="E498" s="2">
        <v>902</v>
      </c>
      <c r="F498" s="2">
        <v>150</v>
      </c>
      <c r="G498" s="2">
        <v>289</v>
      </c>
      <c r="H498" s="4">
        <f t="shared" si="109"/>
        <v>595.5</v>
      </c>
      <c r="I498" s="2">
        <v>51</v>
      </c>
      <c r="J498" s="4">
        <f t="shared" si="110"/>
        <v>100.5</v>
      </c>
      <c r="K498" s="3">
        <v>449792</v>
      </c>
      <c r="L498" s="3">
        <f t="shared" si="111"/>
        <v>264738</v>
      </c>
      <c r="M498" s="3">
        <v>185054</v>
      </c>
      <c r="N498" s="3">
        <f t="shared" si="98"/>
        <v>8033.112324346389</v>
      </c>
      <c r="O498" s="3">
        <f t="shared" si="99"/>
        <v>1840.2657097039737</v>
      </c>
      <c r="P498" s="3">
        <f t="shared" si="100"/>
        <v>439.05055491232577</v>
      </c>
      <c r="Q498" s="3">
        <v>2</v>
      </c>
      <c r="R498" s="24">
        <v>6</v>
      </c>
      <c r="S498" s="19">
        <f t="shared" si="101"/>
        <v>122.68438064693159</v>
      </c>
      <c r="T498" s="20">
        <f t="shared" si="102"/>
        <v>0.42451342784405394</v>
      </c>
      <c r="U498" s="20">
        <f t="shared" si="103"/>
        <v>0.20601911107797075</v>
      </c>
      <c r="V498" s="21">
        <f t="shared" si="104"/>
        <v>0.13601372577265142</v>
      </c>
      <c r="W498" s="26">
        <f t="shared" si="105"/>
        <v>29.270036994155053</v>
      </c>
      <c r="X498" s="27">
        <f t="shared" si="106"/>
        <v>0.57392229400304029</v>
      </c>
      <c r="Y498" s="27">
        <f t="shared" si="107"/>
        <v>0.29124414919557268</v>
      </c>
      <c r="Z498" s="27">
        <f t="shared" si="108"/>
        <v>0.19513357996103367</v>
      </c>
    </row>
    <row r="499" spans="1:26" ht="12.5" x14ac:dyDescent="0.25">
      <c r="A499" s="2" t="s">
        <v>197</v>
      </c>
      <c r="B499" t="s">
        <v>393</v>
      </c>
      <c r="C499" t="s">
        <v>392</v>
      </c>
      <c r="D499" s="18">
        <f>VLOOKUP(C499,'Infected rate by state'!B:E,4,0)</f>
        <v>7.5097590818065515E-3</v>
      </c>
      <c r="E499" s="3">
        <v>1014</v>
      </c>
      <c r="F499" s="2">
        <v>101</v>
      </c>
      <c r="G499" s="2">
        <v>543</v>
      </c>
      <c r="H499" s="4">
        <f t="shared" si="109"/>
        <v>778.5</v>
      </c>
      <c r="I499" s="2">
        <v>38</v>
      </c>
      <c r="J499" s="4">
        <f t="shared" si="110"/>
        <v>69.5</v>
      </c>
      <c r="K499" s="3">
        <v>283753</v>
      </c>
      <c r="L499" s="3">
        <f t="shared" si="111"/>
        <v>240571</v>
      </c>
      <c r="M499" s="3">
        <v>43182</v>
      </c>
      <c r="N499" s="3">
        <f t="shared" ref="N499:N562" si="112">K499*D499*Q499</f>
        <v>4261.8333374797085</v>
      </c>
      <c r="O499" s="3">
        <f t="shared" ref="O499:O562" si="113">0.19*N499*(L499/K499)+0.285*N499*(M499/K499)</f>
        <v>871.36275328855299</v>
      </c>
      <c r="P499" s="3">
        <f t="shared" ref="P499:P562" si="114">0.0361*N499*(L499/K499)+0.0812*N499*(M499/K499)</f>
        <v>183.10281826670294</v>
      </c>
      <c r="Q499" s="3">
        <v>2</v>
      </c>
      <c r="R499" s="24">
        <v>6</v>
      </c>
      <c r="S499" s="19">
        <f t="shared" ref="S499:S562" si="115">O499/(R499*30/12)</f>
        <v>58.090850219236863</v>
      </c>
      <c r="T499" s="20">
        <f t="shared" ref="T499:T562" si="116">S499/$G499</f>
        <v>0.1069813079543957</v>
      </c>
      <c r="U499" s="20">
        <f t="shared" ref="U499:U562" si="117">S499/$H499</f>
        <v>7.4618946973971562E-2</v>
      </c>
      <c r="V499" s="21">
        <f t="shared" ref="V499:V562" si="118">S499/$E499</f>
        <v>5.7288806922324326E-2</v>
      </c>
      <c r="W499" s="26">
        <f t="shared" ref="W499:W562" si="119">P499/(R499*30/12)</f>
        <v>12.20685455111353</v>
      </c>
      <c r="X499" s="27">
        <f t="shared" ref="X499:X562" si="120">W499/$I499</f>
        <v>0.32123301450298763</v>
      </c>
      <c r="Y499" s="27">
        <f t="shared" ref="Y499:Y562" si="121">W499/$J499</f>
        <v>0.17563819498005079</v>
      </c>
      <c r="Z499" s="27">
        <f t="shared" ref="Z499:Z562" si="122">W499/$F499</f>
        <v>0.12085994605062901</v>
      </c>
    </row>
    <row r="500" spans="1:26" ht="12.5" x14ac:dyDescent="0.25">
      <c r="A500" s="2" t="s">
        <v>198</v>
      </c>
      <c r="B500" t="s">
        <v>395</v>
      </c>
      <c r="C500" t="s">
        <v>394</v>
      </c>
      <c r="D500" s="18">
        <f>VLOOKUP(C500,'Infected rate by state'!B:E,4,0)</f>
        <v>1.0015511681323568E-2</v>
      </c>
      <c r="E500" s="2">
        <v>750</v>
      </c>
      <c r="F500" s="2">
        <v>110</v>
      </c>
      <c r="G500" s="2">
        <v>371</v>
      </c>
      <c r="H500" s="4">
        <f t="shared" ref="H500:H563" si="123">G500+(E500-G500)*0.5</f>
        <v>560.5</v>
      </c>
      <c r="I500" s="2">
        <v>42</v>
      </c>
      <c r="J500" s="4">
        <f t="shared" ref="J500:J563" si="124">I500+(F500-I500)*0.5</f>
        <v>76</v>
      </c>
      <c r="K500" s="3">
        <v>356000</v>
      </c>
      <c r="L500" s="3">
        <f t="shared" si="111"/>
        <v>304093</v>
      </c>
      <c r="M500" s="3">
        <v>51907</v>
      </c>
      <c r="N500" s="3">
        <f t="shared" si="112"/>
        <v>7131.0443171023808</v>
      </c>
      <c r="O500" s="3">
        <f t="shared" si="113"/>
        <v>1453.6747015695203</v>
      </c>
      <c r="P500" s="3">
        <f t="shared" si="114"/>
        <v>304.32343971618604</v>
      </c>
      <c r="Q500" s="3">
        <v>2</v>
      </c>
      <c r="R500" s="24">
        <v>6</v>
      </c>
      <c r="S500" s="19">
        <f t="shared" si="115"/>
        <v>96.911646771301349</v>
      </c>
      <c r="T500" s="20">
        <f t="shared" si="116"/>
        <v>0.26121737674205214</v>
      </c>
      <c r="U500" s="20">
        <f t="shared" si="117"/>
        <v>0.17290213518519421</v>
      </c>
      <c r="V500" s="21">
        <f t="shared" si="118"/>
        <v>0.1292155290284018</v>
      </c>
      <c r="W500" s="26">
        <f t="shared" si="119"/>
        <v>20.288229314412401</v>
      </c>
      <c r="X500" s="27">
        <f t="shared" si="120"/>
        <v>0.48305307891458099</v>
      </c>
      <c r="Y500" s="27">
        <f t="shared" si="121"/>
        <v>0.26695038571595264</v>
      </c>
      <c r="Z500" s="27">
        <f t="shared" si="122"/>
        <v>0.18443844831284001</v>
      </c>
    </row>
    <row r="501" spans="1:26" ht="12.5" x14ac:dyDescent="0.25">
      <c r="A501" s="2" t="s">
        <v>199</v>
      </c>
      <c r="B501" t="s">
        <v>379</v>
      </c>
      <c r="C501" t="s">
        <v>378</v>
      </c>
      <c r="D501" s="18">
        <f>VLOOKUP(C501,'Infected rate by state'!B:E,4,0)</f>
        <v>4.6065868365726429E-3</v>
      </c>
      <c r="E501" s="3">
        <v>5541</v>
      </c>
      <c r="F501" s="2">
        <v>582</v>
      </c>
      <c r="G501" s="3">
        <v>2447</v>
      </c>
      <c r="H501" s="4">
        <f t="shared" si="123"/>
        <v>3994</v>
      </c>
      <c r="I501" s="2">
        <v>225</v>
      </c>
      <c r="J501" s="4">
        <f t="shared" si="124"/>
        <v>403.5</v>
      </c>
      <c r="K501" s="3">
        <v>1491485</v>
      </c>
      <c r="L501" s="3">
        <f t="shared" si="111"/>
        <v>1212448</v>
      </c>
      <c r="M501" s="3">
        <v>279037</v>
      </c>
      <c r="N501" s="3">
        <f t="shared" si="112"/>
        <v>13741.310335891098</v>
      </c>
      <c r="O501" s="3">
        <f t="shared" si="113"/>
        <v>2855.0765163314854</v>
      </c>
      <c r="P501" s="3">
        <f t="shared" si="114"/>
        <v>612.00512016039693</v>
      </c>
      <c r="Q501" s="3">
        <v>2</v>
      </c>
      <c r="R501" s="24">
        <v>6</v>
      </c>
      <c r="S501" s="19">
        <f t="shared" si="115"/>
        <v>190.33843442209903</v>
      </c>
      <c r="T501" s="20">
        <f t="shared" si="116"/>
        <v>7.7784403114874959E-2</v>
      </c>
      <c r="U501" s="20">
        <f t="shared" si="117"/>
        <v>4.765609274464172E-2</v>
      </c>
      <c r="V501" s="21">
        <f t="shared" si="118"/>
        <v>3.4350917600090063E-2</v>
      </c>
      <c r="W501" s="26">
        <f t="shared" si="119"/>
        <v>40.800341344026464</v>
      </c>
      <c r="X501" s="27">
        <f t="shared" si="120"/>
        <v>0.1813348504178954</v>
      </c>
      <c r="Y501" s="27">
        <f t="shared" si="121"/>
        <v>0.10111608759362196</v>
      </c>
      <c r="Z501" s="27">
        <f t="shared" si="122"/>
        <v>7.0103679285268838E-2</v>
      </c>
    </row>
    <row r="502" spans="1:26" ht="12.5" x14ac:dyDescent="0.25">
      <c r="A502" s="2" t="s">
        <v>200</v>
      </c>
      <c r="B502" t="s">
        <v>400</v>
      </c>
      <c r="C502" t="s">
        <v>291</v>
      </c>
      <c r="D502" s="18">
        <f>VLOOKUP(C502,'Infected rate by state'!B:E,4,0)</f>
        <v>5.5896269710740548E-3</v>
      </c>
      <c r="E502" s="2">
        <v>558</v>
      </c>
      <c r="F502" s="2">
        <v>84</v>
      </c>
      <c r="G502" s="2">
        <v>173</v>
      </c>
      <c r="H502" s="4">
        <f t="shared" si="123"/>
        <v>365.5</v>
      </c>
      <c r="I502" s="2">
        <v>25</v>
      </c>
      <c r="J502" s="4">
        <f t="shared" si="124"/>
        <v>54.5</v>
      </c>
      <c r="K502" s="3">
        <v>320156</v>
      </c>
      <c r="L502" s="3">
        <f t="shared" si="111"/>
        <v>249135</v>
      </c>
      <c r="M502" s="3">
        <v>71021</v>
      </c>
      <c r="N502" s="3">
        <f t="shared" si="112"/>
        <v>3579.1052251023702</v>
      </c>
      <c r="O502" s="3">
        <f t="shared" si="113"/>
        <v>755.45636322085397</v>
      </c>
      <c r="P502" s="3">
        <f t="shared" si="114"/>
        <v>165.01337554575662</v>
      </c>
      <c r="Q502" s="3">
        <v>2</v>
      </c>
      <c r="R502" s="24">
        <v>6</v>
      </c>
      <c r="S502" s="19">
        <f t="shared" si="115"/>
        <v>50.363757548056931</v>
      </c>
      <c r="T502" s="20">
        <f t="shared" si="116"/>
        <v>0.29111998582691867</v>
      </c>
      <c r="U502" s="20">
        <f t="shared" si="117"/>
        <v>0.13779413829837739</v>
      </c>
      <c r="V502" s="21">
        <f t="shared" si="118"/>
        <v>9.0257630014438942E-2</v>
      </c>
      <c r="W502" s="26">
        <f t="shared" si="119"/>
        <v>11.00089170305044</v>
      </c>
      <c r="X502" s="27">
        <f t="shared" si="120"/>
        <v>0.44003566812201761</v>
      </c>
      <c r="Y502" s="27">
        <f t="shared" si="121"/>
        <v>0.20185122390918239</v>
      </c>
      <c r="Z502" s="27">
        <f t="shared" si="122"/>
        <v>0.13096299646488618</v>
      </c>
    </row>
    <row r="503" spans="1:26" ht="12.5" x14ac:dyDescent="0.25">
      <c r="A503" s="2" t="s">
        <v>201</v>
      </c>
      <c r="B503" t="s">
        <v>361</v>
      </c>
      <c r="C503" t="s">
        <v>360</v>
      </c>
      <c r="D503" s="18">
        <f>VLOOKUP(C503,'Infected rate by state'!B:E,4,0)</f>
        <v>1.3084994977372357E-2</v>
      </c>
      <c r="E503" s="3">
        <v>4017</v>
      </c>
      <c r="F503" s="2">
        <v>449</v>
      </c>
      <c r="G503" s="3">
        <v>1742</v>
      </c>
      <c r="H503" s="4">
        <f t="shared" si="123"/>
        <v>2879.5</v>
      </c>
      <c r="I503" s="2">
        <v>184</v>
      </c>
      <c r="J503" s="4">
        <f t="shared" si="124"/>
        <v>316.5</v>
      </c>
      <c r="K503" s="3">
        <v>1010995</v>
      </c>
      <c r="L503" s="3">
        <f t="shared" si="111"/>
        <v>815922</v>
      </c>
      <c r="M503" s="3">
        <v>195073</v>
      </c>
      <c r="N503" s="3">
        <f t="shared" si="112"/>
        <v>26457.728994297133</v>
      </c>
      <c r="O503" s="3">
        <f t="shared" si="113"/>
        <v>5511.9490617084375</v>
      </c>
      <c r="P503" s="3">
        <f t="shared" si="114"/>
        <v>1185.3621528090569</v>
      </c>
      <c r="Q503" s="3">
        <v>2</v>
      </c>
      <c r="R503" s="24">
        <v>6</v>
      </c>
      <c r="S503" s="19">
        <f t="shared" si="115"/>
        <v>367.46327078056248</v>
      </c>
      <c r="T503" s="20">
        <f t="shared" si="116"/>
        <v>0.21094332421387055</v>
      </c>
      <c r="U503" s="20">
        <f t="shared" si="117"/>
        <v>0.1276135685989104</v>
      </c>
      <c r="V503" s="21">
        <f t="shared" si="118"/>
        <v>9.1477040273976226E-2</v>
      </c>
      <c r="W503" s="26">
        <f t="shared" si="119"/>
        <v>79.024143520603786</v>
      </c>
      <c r="X503" s="27">
        <f t="shared" si="120"/>
        <v>0.42947904087284666</v>
      </c>
      <c r="Y503" s="27">
        <f t="shared" si="121"/>
        <v>0.24968133813776869</v>
      </c>
      <c r="Z503" s="27">
        <f t="shared" si="122"/>
        <v>0.17600031964499729</v>
      </c>
    </row>
    <row r="504" spans="1:26" ht="12.5" x14ac:dyDescent="0.25">
      <c r="A504" s="2" t="s">
        <v>202</v>
      </c>
      <c r="B504" t="s">
        <v>315</v>
      </c>
      <c r="C504" t="s">
        <v>314</v>
      </c>
      <c r="D504" s="18">
        <f>VLOOKUP(C504,'Infected rate by state'!B:E,4,0)</f>
        <v>7.5362096948057532E-3</v>
      </c>
      <c r="E504" s="3">
        <v>5813</v>
      </c>
      <c r="F504" s="2">
        <v>690</v>
      </c>
      <c r="G504" s="3">
        <v>2236</v>
      </c>
      <c r="H504" s="4">
        <f t="shared" si="123"/>
        <v>4024.5</v>
      </c>
      <c r="I504" s="2">
        <v>293</v>
      </c>
      <c r="J504" s="4">
        <f t="shared" si="124"/>
        <v>491.5</v>
      </c>
      <c r="K504" s="3">
        <v>2662559</v>
      </c>
      <c r="L504" s="3">
        <f t="shared" si="111"/>
        <v>2206378</v>
      </c>
      <c r="M504" s="3">
        <v>456181</v>
      </c>
      <c r="N504" s="3">
        <f t="shared" si="112"/>
        <v>40131.205897584623</v>
      </c>
      <c r="O504" s="3">
        <f t="shared" si="113"/>
        <v>8278.1254987504544</v>
      </c>
      <c r="P504" s="3">
        <f t="shared" si="114"/>
        <v>1758.8329187685185</v>
      </c>
      <c r="Q504" s="3">
        <v>2</v>
      </c>
      <c r="R504" s="24">
        <v>6</v>
      </c>
      <c r="S504" s="19">
        <f t="shared" si="115"/>
        <v>551.87503325003024</v>
      </c>
      <c r="T504" s="20">
        <f t="shared" si="116"/>
        <v>0.24681352113149832</v>
      </c>
      <c r="U504" s="20">
        <f t="shared" si="117"/>
        <v>0.13712884414213697</v>
      </c>
      <c r="V504" s="21">
        <f t="shared" si="118"/>
        <v>9.4938075563397603E-2</v>
      </c>
      <c r="W504" s="26">
        <f t="shared" si="119"/>
        <v>117.25552791790123</v>
      </c>
      <c r="X504" s="27">
        <f t="shared" si="120"/>
        <v>0.4001895150781612</v>
      </c>
      <c r="Y504" s="27">
        <f t="shared" si="121"/>
        <v>0.23856668955829347</v>
      </c>
      <c r="Z504" s="27">
        <f t="shared" si="122"/>
        <v>0.16993554770710323</v>
      </c>
    </row>
    <row r="505" spans="1:26" ht="12.5" x14ac:dyDescent="0.25">
      <c r="A505" s="2" t="s">
        <v>203</v>
      </c>
      <c r="B505" t="s">
        <v>325</v>
      </c>
      <c r="C505" t="s">
        <v>324</v>
      </c>
      <c r="D505" s="18">
        <f>VLOOKUP(C505,'Infected rate by state'!B:E,4,0)</f>
        <v>8.9298079160438481E-3</v>
      </c>
      <c r="E505" s="3">
        <v>10004</v>
      </c>
      <c r="F505" s="3">
        <v>1284</v>
      </c>
      <c r="G505" s="3">
        <v>3292</v>
      </c>
      <c r="H505" s="4">
        <f t="shared" si="123"/>
        <v>6648</v>
      </c>
      <c r="I505" s="2">
        <v>448</v>
      </c>
      <c r="J505" s="4">
        <f t="shared" si="124"/>
        <v>866</v>
      </c>
      <c r="K505" s="3">
        <v>3130935</v>
      </c>
      <c r="L505" s="3">
        <f t="shared" si="111"/>
        <v>2416782</v>
      </c>
      <c r="M505" s="3">
        <v>714153</v>
      </c>
      <c r="N505" s="3">
        <f t="shared" si="112"/>
        <v>55917.296295237495</v>
      </c>
      <c r="O505" s="3">
        <f t="shared" si="113"/>
        <v>11835.963627501753</v>
      </c>
      <c r="P505" s="3">
        <f t="shared" si="114"/>
        <v>2593.8422662205885</v>
      </c>
      <c r="Q505" s="3">
        <v>2</v>
      </c>
      <c r="R505" s="24">
        <v>6</v>
      </c>
      <c r="S505" s="19">
        <f t="shared" si="115"/>
        <v>789.06424183345018</v>
      </c>
      <c r="T505" s="20">
        <f t="shared" si="116"/>
        <v>0.23969144648646726</v>
      </c>
      <c r="U505" s="20">
        <f t="shared" si="117"/>
        <v>0.11869197380166219</v>
      </c>
      <c r="V505" s="21">
        <f t="shared" si="118"/>
        <v>7.8874874233651554E-2</v>
      </c>
      <c r="W505" s="26">
        <f t="shared" si="119"/>
        <v>172.92281774803922</v>
      </c>
      <c r="X505" s="27">
        <f t="shared" si="120"/>
        <v>0.38598843247330183</v>
      </c>
      <c r="Y505" s="27">
        <f t="shared" si="121"/>
        <v>0.19967992811551874</v>
      </c>
      <c r="Z505" s="27">
        <f t="shared" si="122"/>
        <v>0.1346750917040804</v>
      </c>
    </row>
    <row r="506" spans="1:26" ht="12.5" x14ac:dyDescent="0.25">
      <c r="A506" s="2" t="s">
        <v>204</v>
      </c>
      <c r="B506" t="s">
        <v>325</v>
      </c>
      <c r="C506" t="s">
        <v>324</v>
      </c>
      <c r="D506" s="18">
        <f>VLOOKUP(C506,'Infected rate by state'!B:E,4,0)</f>
        <v>8.9298079160438481E-3</v>
      </c>
      <c r="E506" s="2">
        <v>872</v>
      </c>
      <c r="F506" s="2">
        <v>158</v>
      </c>
      <c r="G506" s="2">
        <v>359</v>
      </c>
      <c r="H506" s="4">
        <f t="shared" si="123"/>
        <v>615.5</v>
      </c>
      <c r="I506" s="2">
        <v>63</v>
      </c>
      <c r="J506" s="4">
        <f t="shared" si="124"/>
        <v>110.5</v>
      </c>
      <c r="K506" s="3">
        <v>338880</v>
      </c>
      <c r="L506" s="3">
        <f t="shared" si="111"/>
        <v>230065</v>
      </c>
      <c r="M506" s="3">
        <v>108815</v>
      </c>
      <c r="N506" s="3">
        <f t="shared" si="112"/>
        <v>6052.2666131778788</v>
      </c>
      <c r="O506" s="3">
        <f t="shared" si="113"/>
        <v>1334.5530956968164</v>
      </c>
      <c r="P506" s="3">
        <f t="shared" si="114"/>
        <v>306.13389849998634</v>
      </c>
      <c r="Q506" s="3">
        <v>2</v>
      </c>
      <c r="R506" s="24">
        <v>6</v>
      </c>
      <c r="S506" s="19">
        <f t="shared" si="115"/>
        <v>88.970206379787754</v>
      </c>
      <c r="T506" s="20">
        <f t="shared" si="116"/>
        <v>0.24782787292419986</v>
      </c>
      <c r="U506" s="20">
        <f t="shared" si="117"/>
        <v>0.1445494823392165</v>
      </c>
      <c r="V506" s="21">
        <f t="shared" si="118"/>
        <v>0.10203005318783</v>
      </c>
      <c r="W506" s="26">
        <f t="shared" si="119"/>
        <v>20.408926566665755</v>
      </c>
      <c r="X506" s="27">
        <f t="shared" si="120"/>
        <v>0.32395121534390087</v>
      </c>
      <c r="Y506" s="27">
        <f t="shared" si="121"/>
        <v>0.18469616802412447</v>
      </c>
      <c r="Z506" s="27">
        <f t="shared" si="122"/>
        <v>0.1291704213080111</v>
      </c>
    </row>
    <row r="507" spans="1:26" ht="12.5" x14ac:dyDescent="0.25">
      <c r="A507" s="2" t="s">
        <v>205</v>
      </c>
      <c r="B507" t="s">
        <v>341</v>
      </c>
      <c r="C507" t="s">
        <v>340</v>
      </c>
      <c r="D507" s="18">
        <f>VLOOKUP(C507,'Infected rate by state'!B:E,4,0)</f>
        <v>4.5161642780770922E-3</v>
      </c>
      <c r="E507" s="2">
        <v>390</v>
      </c>
      <c r="F507" s="2">
        <v>36</v>
      </c>
      <c r="G507" s="2">
        <v>175</v>
      </c>
      <c r="H507" s="4">
        <f t="shared" si="123"/>
        <v>282.5</v>
      </c>
      <c r="I507" s="2">
        <v>14</v>
      </c>
      <c r="J507" s="4">
        <f t="shared" si="124"/>
        <v>25</v>
      </c>
      <c r="K507" s="3">
        <v>112038</v>
      </c>
      <c r="L507" s="3">
        <f t="shared" si="111"/>
        <v>87138</v>
      </c>
      <c r="M507" s="3">
        <v>24900</v>
      </c>
      <c r="N507" s="3">
        <f t="shared" si="112"/>
        <v>1011.9640267744026</v>
      </c>
      <c r="O507" s="3">
        <f t="shared" si="113"/>
        <v>213.6391382867192</v>
      </c>
      <c r="P507" s="3">
        <f t="shared" si="114"/>
        <v>46.67511601183152</v>
      </c>
      <c r="Q507" s="3">
        <v>2</v>
      </c>
      <c r="R507" s="24">
        <v>6</v>
      </c>
      <c r="S507" s="19">
        <f t="shared" si="115"/>
        <v>14.242609219114614</v>
      </c>
      <c r="T507" s="20">
        <f t="shared" si="116"/>
        <v>8.1386338394940652E-2</v>
      </c>
      <c r="U507" s="20">
        <f t="shared" si="117"/>
        <v>5.0416315819874741E-2</v>
      </c>
      <c r="V507" s="21">
        <f t="shared" si="118"/>
        <v>3.6519510818242604E-2</v>
      </c>
      <c r="W507" s="26">
        <f t="shared" si="119"/>
        <v>3.1116744007887678</v>
      </c>
      <c r="X507" s="27">
        <f t="shared" si="120"/>
        <v>0.22226245719919771</v>
      </c>
      <c r="Y507" s="27">
        <f t="shared" si="121"/>
        <v>0.12446697603155071</v>
      </c>
      <c r="Z507" s="27">
        <f t="shared" si="122"/>
        <v>8.6435400021910219E-2</v>
      </c>
    </row>
    <row r="508" spans="1:26" ht="12.5" x14ac:dyDescent="0.25">
      <c r="A508" s="2" t="s">
        <v>206</v>
      </c>
      <c r="B508" t="s">
        <v>355</v>
      </c>
      <c r="C508" t="s">
        <v>354</v>
      </c>
      <c r="D508" s="18">
        <f>VLOOKUP(C508,'Infected rate by state'!B:E,4,0)</f>
        <v>1.1948400031748969E-2</v>
      </c>
      <c r="E508" s="2">
        <v>835</v>
      </c>
      <c r="F508" s="2">
        <v>29</v>
      </c>
      <c r="G508" s="2">
        <v>344</v>
      </c>
      <c r="H508" s="4">
        <f t="shared" si="123"/>
        <v>589.5</v>
      </c>
      <c r="I508" s="2">
        <v>15</v>
      </c>
      <c r="J508" s="4">
        <f t="shared" si="124"/>
        <v>22</v>
      </c>
      <c r="K508" s="3">
        <v>116854</v>
      </c>
      <c r="L508" s="3">
        <f t="shared" si="111"/>
        <v>94877</v>
      </c>
      <c r="M508" s="3">
        <v>21977</v>
      </c>
      <c r="N508" s="3">
        <f t="shared" si="112"/>
        <v>2792.436674619988</v>
      </c>
      <c r="O508" s="3">
        <f t="shared" si="113"/>
        <v>580.45506580236975</v>
      </c>
      <c r="P508" s="3">
        <f t="shared" si="114"/>
        <v>124.49258082607835</v>
      </c>
      <c r="Q508" s="3">
        <v>2</v>
      </c>
      <c r="R508" s="24">
        <v>6</v>
      </c>
      <c r="S508" s="19">
        <f t="shared" si="115"/>
        <v>38.697004386824652</v>
      </c>
      <c r="T508" s="20">
        <f t="shared" si="116"/>
        <v>0.11249129182216469</v>
      </c>
      <c r="U508" s="20">
        <f t="shared" si="117"/>
        <v>6.5643773344910353E-2</v>
      </c>
      <c r="V508" s="21">
        <f t="shared" si="118"/>
        <v>4.634371782853252E-2</v>
      </c>
      <c r="W508" s="26">
        <f t="shared" si="119"/>
        <v>8.2995053884052243</v>
      </c>
      <c r="X508" s="27">
        <f t="shared" si="120"/>
        <v>0.55330035922701493</v>
      </c>
      <c r="Y508" s="27">
        <f t="shared" si="121"/>
        <v>0.37725024492751019</v>
      </c>
      <c r="Z508" s="27">
        <f t="shared" si="122"/>
        <v>0.28618984097949052</v>
      </c>
    </row>
    <row r="509" spans="1:26" ht="12.5" x14ac:dyDescent="0.25">
      <c r="A509" s="2" t="s">
        <v>207</v>
      </c>
      <c r="B509" t="s">
        <v>341</v>
      </c>
      <c r="C509" t="s">
        <v>340</v>
      </c>
      <c r="D509" s="18">
        <f>VLOOKUP(C509,'Infected rate by state'!B:E,4,0)</f>
        <v>4.5161642780770922E-3</v>
      </c>
      <c r="E509" s="3">
        <v>1490</v>
      </c>
      <c r="F509" s="2">
        <v>117</v>
      </c>
      <c r="G509" s="2">
        <v>779</v>
      </c>
      <c r="H509" s="4">
        <f t="shared" si="123"/>
        <v>1134.5</v>
      </c>
      <c r="I509" s="2">
        <v>57</v>
      </c>
      <c r="J509" s="4">
        <f t="shared" si="124"/>
        <v>87</v>
      </c>
      <c r="K509" s="3">
        <v>290227</v>
      </c>
      <c r="L509" s="3">
        <f t="shared" si="111"/>
        <v>219806</v>
      </c>
      <c r="M509" s="3">
        <v>70421</v>
      </c>
      <c r="N509" s="3">
        <f t="shared" si="112"/>
        <v>2621.4256198669605</v>
      </c>
      <c r="O509" s="3">
        <f t="shared" si="113"/>
        <v>558.4971006537512</v>
      </c>
      <c r="P509" s="3">
        <f t="shared" si="114"/>
        <v>123.32002385450457</v>
      </c>
      <c r="Q509" s="3">
        <v>2</v>
      </c>
      <c r="R509" s="24">
        <v>6</v>
      </c>
      <c r="S509" s="19">
        <f t="shared" si="115"/>
        <v>37.233140043583411</v>
      </c>
      <c r="T509" s="20">
        <f t="shared" si="116"/>
        <v>4.7796071942982556E-2</v>
      </c>
      <c r="U509" s="20">
        <f t="shared" si="117"/>
        <v>3.2818986376010058E-2</v>
      </c>
      <c r="V509" s="21">
        <f t="shared" si="118"/>
        <v>2.4988684593009E-2</v>
      </c>
      <c r="W509" s="26">
        <f t="shared" si="119"/>
        <v>8.2213349236336377</v>
      </c>
      <c r="X509" s="27">
        <f t="shared" si="120"/>
        <v>0.1442339460286603</v>
      </c>
      <c r="Y509" s="27">
        <f t="shared" si="121"/>
        <v>9.4498102570501577E-2</v>
      </c>
      <c r="Z509" s="27">
        <f t="shared" si="122"/>
        <v>7.0267819860116557E-2</v>
      </c>
    </row>
    <row r="510" spans="1:26" ht="12.5" x14ac:dyDescent="0.25">
      <c r="A510" s="2" t="s">
        <v>208</v>
      </c>
      <c r="B510" t="s">
        <v>315</v>
      </c>
      <c r="C510" t="s">
        <v>314</v>
      </c>
      <c r="D510" s="18">
        <f>VLOOKUP(C510,'Infected rate by state'!B:E,4,0)</f>
        <v>7.5362096948057532E-3</v>
      </c>
      <c r="E510" s="2">
        <v>974</v>
      </c>
      <c r="F510" s="2">
        <v>69</v>
      </c>
      <c r="G510" s="2">
        <v>404</v>
      </c>
      <c r="H510" s="4">
        <f t="shared" si="123"/>
        <v>689</v>
      </c>
      <c r="I510" s="2">
        <v>23</v>
      </c>
      <c r="J510" s="4">
        <f t="shared" si="124"/>
        <v>46</v>
      </c>
      <c r="K510" s="3">
        <v>305976</v>
      </c>
      <c r="L510" s="3">
        <f t="shared" si="111"/>
        <v>211664</v>
      </c>
      <c r="M510" s="3">
        <v>94312</v>
      </c>
      <c r="N510" s="3">
        <f t="shared" si="112"/>
        <v>4611.7985951557703</v>
      </c>
      <c r="O510" s="3">
        <f t="shared" si="113"/>
        <v>1011.285184739535</v>
      </c>
      <c r="P510" s="3">
        <f t="shared" si="114"/>
        <v>230.59603107315741</v>
      </c>
      <c r="Q510" s="3">
        <v>2</v>
      </c>
      <c r="R510" s="24">
        <v>6</v>
      </c>
      <c r="S510" s="19">
        <f t="shared" si="115"/>
        <v>67.419012315968999</v>
      </c>
      <c r="T510" s="20">
        <f t="shared" si="116"/>
        <v>0.16687874335635891</v>
      </c>
      <c r="U510" s="20">
        <f t="shared" si="117"/>
        <v>9.7850525857719889E-2</v>
      </c>
      <c r="V510" s="21">
        <f t="shared" si="118"/>
        <v>6.9218698476354215E-2</v>
      </c>
      <c r="W510" s="26">
        <f t="shared" si="119"/>
        <v>15.373068738210494</v>
      </c>
      <c r="X510" s="27">
        <f t="shared" si="120"/>
        <v>0.66839429296567365</v>
      </c>
      <c r="Y510" s="27">
        <f t="shared" si="121"/>
        <v>0.33419714648283683</v>
      </c>
      <c r="Z510" s="27">
        <f t="shared" si="122"/>
        <v>0.22279809765522454</v>
      </c>
    </row>
    <row r="511" spans="1:26" ht="12.5" x14ac:dyDescent="0.25">
      <c r="A511" s="2" t="s">
        <v>209</v>
      </c>
      <c r="B511" t="s">
        <v>367</v>
      </c>
      <c r="C511" t="s">
        <v>366</v>
      </c>
      <c r="D511" s="18">
        <f>VLOOKUP(C511,'Infected rate by state'!B:E,4,0)</f>
        <v>2.4682967074759195E-2</v>
      </c>
      <c r="E511" s="3">
        <v>1164</v>
      </c>
      <c r="F511" s="2">
        <v>84</v>
      </c>
      <c r="G511" s="2">
        <v>527</v>
      </c>
      <c r="H511" s="4">
        <f t="shared" si="123"/>
        <v>845.5</v>
      </c>
      <c r="I511" s="2">
        <v>12</v>
      </c>
      <c r="J511" s="4">
        <f t="shared" si="124"/>
        <v>48</v>
      </c>
      <c r="K511" s="3">
        <v>310775</v>
      </c>
      <c r="L511" s="3">
        <f t="shared" si="111"/>
        <v>250688</v>
      </c>
      <c r="M511" s="3">
        <v>60087</v>
      </c>
      <c r="N511" s="3">
        <f t="shared" si="112"/>
        <v>15341.698185316578</v>
      </c>
      <c r="O511" s="3">
        <f t="shared" si="113"/>
        <v>3196.7164893081504</v>
      </c>
      <c r="P511" s="3">
        <f t="shared" si="114"/>
        <v>687.61321941434767</v>
      </c>
      <c r="Q511" s="3">
        <v>2</v>
      </c>
      <c r="R511" s="24">
        <v>6</v>
      </c>
      <c r="S511" s="19">
        <f t="shared" si="115"/>
        <v>213.11443262054337</v>
      </c>
      <c r="T511" s="20">
        <f t="shared" si="116"/>
        <v>0.40439171275245422</v>
      </c>
      <c r="U511" s="20">
        <f t="shared" si="117"/>
        <v>0.25205728281554507</v>
      </c>
      <c r="V511" s="21">
        <f t="shared" si="118"/>
        <v>0.18308800053311286</v>
      </c>
      <c r="W511" s="26">
        <f t="shared" si="119"/>
        <v>45.840881294289844</v>
      </c>
      <c r="X511" s="27">
        <f t="shared" si="120"/>
        <v>3.8200734411908202</v>
      </c>
      <c r="Y511" s="27">
        <f t="shared" si="121"/>
        <v>0.95501836029770504</v>
      </c>
      <c r="Z511" s="27">
        <f t="shared" si="122"/>
        <v>0.54572477731297431</v>
      </c>
    </row>
    <row r="512" spans="1:26" ht="12.5" x14ac:dyDescent="0.25">
      <c r="A512" s="2" t="s">
        <v>210</v>
      </c>
      <c r="B512" t="s">
        <v>325</v>
      </c>
      <c r="C512" t="s">
        <v>324</v>
      </c>
      <c r="D512" s="18">
        <f>VLOOKUP(C512,'Infected rate by state'!B:E,4,0)</f>
        <v>8.9298079160438481E-3</v>
      </c>
      <c r="E512" s="3">
        <v>2001</v>
      </c>
      <c r="F512" s="2">
        <v>230</v>
      </c>
      <c r="G512" s="2">
        <v>755</v>
      </c>
      <c r="H512" s="4">
        <f t="shared" si="123"/>
        <v>1378</v>
      </c>
      <c r="I512" s="2">
        <v>91</v>
      </c>
      <c r="J512" s="4">
        <f t="shared" si="124"/>
        <v>160.5</v>
      </c>
      <c r="K512" s="3">
        <v>636854</v>
      </c>
      <c r="L512" s="3">
        <f t="shared" si="111"/>
        <v>506349</v>
      </c>
      <c r="M512" s="3">
        <v>130505</v>
      </c>
      <c r="N512" s="3">
        <f t="shared" si="112"/>
        <v>11373.967781128378</v>
      </c>
      <c r="O512" s="3">
        <f t="shared" si="113"/>
        <v>2382.476949010219</v>
      </c>
      <c r="P512" s="3">
        <f t="shared" si="114"/>
        <v>515.7179262026483</v>
      </c>
      <c r="Q512" s="3">
        <v>2</v>
      </c>
      <c r="R512" s="24">
        <v>6</v>
      </c>
      <c r="S512" s="19">
        <f t="shared" si="115"/>
        <v>158.83179660068126</v>
      </c>
      <c r="T512" s="20">
        <f t="shared" si="116"/>
        <v>0.21037324053070366</v>
      </c>
      <c r="U512" s="20">
        <f t="shared" si="117"/>
        <v>0.11526255195985577</v>
      </c>
      <c r="V512" s="21">
        <f t="shared" si="118"/>
        <v>7.9376210195243005E-2</v>
      </c>
      <c r="W512" s="26">
        <f t="shared" si="119"/>
        <v>34.381195080176553</v>
      </c>
      <c r="X512" s="27">
        <f t="shared" si="120"/>
        <v>0.37781533055139072</v>
      </c>
      <c r="Y512" s="27">
        <f t="shared" si="121"/>
        <v>0.21421305345904396</v>
      </c>
      <c r="Z512" s="27">
        <f t="shared" si="122"/>
        <v>0.14948345687033285</v>
      </c>
    </row>
    <row r="513" spans="1:26" ht="12.5" x14ac:dyDescent="0.25">
      <c r="A513" s="2" t="s">
        <v>211</v>
      </c>
      <c r="B513" t="s">
        <v>333</v>
      </c>
      <c r="C513" t="s">
        <v>332</v>
      </c>
      <c r="D513" s="18">
        <f>VLOOKUP(C513,'Infected rate by state'!B:E,4,0)</f>
        <v>1.4486816526494731E-2</v>
      </c>
      <c r="E513" s="3">
        <v>1725</v>
      </c>
      <c r="F513" s="2">
        <v>156</v>
      </c>
      <c r="G513" s="2">
        <v>643</v>
      </c>
      <c r="H513" s="4">
        <f t="shared" si="123"/>
        <v>1184</v>
      </c>
      <c r="I513" s="2">
        <v>71</v>
      </c>
      <c r="J513" s="4">
        <f t="shared" si="124"/>
        <v>113.5</v>
      </c>
      <c r="K513" s="3">
        <v>469070</v>
      </c>
      <c r="L513" s="3">
        <f t="shared" si="111"/>
        <v>362975</v>
      </c>
      <c r="M513" s="3">
        <v>106095</v>
      </c>
      <c r="N513" s="3">
        <f t="shared" si="112"/>
        <v>13590.662056165767</v>
      </c>
      <c r="O513" s="3">
        <f t="shared" si="113"/>
        <v>2874.2517625534028</v>
      </c>
      <c r="P513" s="3">
        <f t="shared" si="114"/>
        <v>629.25838793152116</v>
      </c>
      <c r="Q513" s="3">
        <v>2</v>
      </c>
      <c r="R513" s="24">
        <v>6</v>
      </c>
      <c r="S513" s="19">
        <f t="shared" si="115"/>
        <v>191.61678417022685</v>
      </c>
      <c r="T513" s="20">
        <f t="shared" si="116"/>
        <v>0.29800432996924858</v>
      </c>
      <c r="U513" s="20">
        <f t="shared" si="117"/>
        <v>0.16183850014377268</v>
      </c>
      <c r="V513" s="21">
        <f t="shared" si="118"/>
        <v>0.11108219372187064</v>
      </c>
      <c r="W513" s="26">
        <f t="shared" si="119"/>
        <v>41.950559195434742</v>
      </c>
      <c r="X513" s="27">
        <f t="shared" si="120"/>
        <v>0.59085294641457387</v>
      </c>
      <c r="Y513" s="27">
        <f t="shared" si="121"/>
        <v>0.36960845106109907</v>
      </c>
      <c r="Z513" s="27">
        <f t="shared" si="122"/>
        <v>0.26891384099637655</v>
      </c>
    </row>
    <row r="514" spans="1:26" ht="12.5" x14ac:dyDescent="0.25">
      <c r="A514" s="2" t="s">
        <v>212</v>
      </c>
      <c r="B514" t="s">
        <v>351</v>
      </c>
      <c r="C514" t="s">
        <v>350</v>
      </c>
      <c r="D514" s="18">
        <f>VLOOKUP(C514,'Infected rate by state'!B:E,4,0)</f>
        <v>9.0315118396853012E-3</v>
      </c>
      <c r="E514" s="2">
        <v>476</v>
      </c>
      <c r="F514" s="2">
        <v>68</v>
      </c>
      <c r="G514" s="2">
        <v>178</v>
      </c>
      <c r="H514" s="4">
        <f t="shared" si="123"/>
        <v>327</v>
      </c>
      <c r="I514" s="2">
        <v>22</v>
      </c>
      <c r="J514" s="4">
        <f t="shared" si="124"/>
        <v>45</v>
      </c>
      <c r="K514" s="3">
        <v>142627</v>
      </c>
      <c r="L514" s="3">
        <f t="shared" ref="L514:L577" si="125">K514-M514</f>
        <v>104808</v>
      </c>
      <c r="M514" s="3">
        <v>37819</v>
      </c>
      <c r="N514" s="3">
        <f t="shared" si="112"/>
        <v>2576.2748783175907</v>
      </c>
      <c r="O514" s="3">
        <f t="shared" si="113"/>
        <v>554.38914867070332</v>
      </c>
      <c r="P514" s="3">
        <f t="shared" si="114"/>
        <v>123.81248282037328</v>
      </c>
      <c r="Q514" s="3">
        <v>2</v>
      </c>
      <c r="R514" s="24">
        <v>6</v>
      </c>
      <c r="S514" s="19">
        <f t="shared" si="115"/>
        <v>36.959276578046889</v>
      </c>
      <c r="T514" s="20">
        <f t="shared" si="116"/>
        <v>0.20763638526992634</v>
      </c>
      <c r="U514" s="20">
        <f t="shared" si="117"/>
        <v>0.11302531063622902</v>
      </c>
      <c r="V514" s="21">
        <f t="shared" si="118"/>
        <v>7.7645539029510269E-2</v>
      </c>
      <c r="W514" s="26">
        <f t="shared" si="119"/>
        <v>8.2541655213582192</v>
      </c>
      <c r="X514" s="27">
        <f t="shared" si="120"/>
        <v>0.37518934187991904</v>
      </c>
      <c r="Y514" s="27">
        <f t="shared" si="121"/>
        <v>0.18342590047462709</v>
      </c>
      <c r="Z514" s="27">
        <f t="shared" si="122"/>
        <v>0.12138478707879734</v>
      </c>
    </row>
    <row r="515" spans="1:26" ht="12.5" x14ac:dyDescent="0.25">
      <c r="A515" s="2" t="s">
        <v>213</v>
      </c>
      <c r="B515" t="s">
        <v>383</v>
      </c>
      <c r="C515" t="s">
        <v>382</v>
      </c>
      <c r="D515" s="18">
        <f>VLOOKUP(C515,'Infected rate by state'!B:E,4,0)</f>
        <v>8.525765865415048E-3</v>
      </c>
      <c r="E515" s="3">
        <v>10697</v>
      </c>
      <c r="F515" s="3">
        <v>1257</v>
      </c>
      <c r="G515" s="3">
        <v>3634</v>
      </c>
      <c r="H515" s="4">
        <f t="shared" si="123"/>
        <v>7165.5</v>
      </c>
      <c r="I515" s="2">
        <v>546</v>
      </c>
      <c r="J515" s="4">
        <f t="shared" si="124"/>
        <v>901.5</v>
      </c>
      <c r="K515" s="3">
        <v>3331376</v>
      </c>
      <c r="L515" s="3">
        <f t="shared" si="125"/>
        <v>2699344</v>
      </c>
      <c r="M515" s="3">
        <v>632032</v>
      </c>
      <c r="N515" s="3">
        <f t="shared" si="112"/>
        <v>56805.063571325845</v>
      </c>
      <c r="O515" s="3">
        <f t="shared" si="113"/>
        <v>11816.787880327411</v>
      </c>
      <c r="P515" s="3">
        <f t="shared" si="114"/>
        <v>2536.7106229256533</v>
      </c>
      <c r="Q515" s="3">
        <v>2</v>
      </c>
      <c r="R515" s="24">
        <v>6</v>
      </c>
      <c r="S515" s="19">
        <f t="shared" si="115"/>
        <v>787.78585868849405</v>
      </c>
      <c r="T515" s="20">
        <f t="shared" si="116"/>
        <v>0.21678201945197964</v>
      </c>
      <c r="U515" s="20">
        <f t="shared" si="117"/>
        <v>0.10994150564349928</v>
      </c>
      <c r="V515" s="21">
        <f t="shared" si="118"/>
        <v>7.3645494875992715E-2</v>
      </c>
      <c r="W515" s="26">
        <f t="shared" si="119"/>
        <v>169.11404152837687</v>
      </c>
      <c r="X515" s="27">
        <f t="shared" si="120"/>
        <v>0.30973267679189903</v>
      </c>
      <c r="Y515" s="27">
        <f t="shared" si="121"/>
        <v>0.1875918375245445</v>
      </c>
      <c r="Z515" s="27">
        <f t="shared" si="122"/>
        <v>0.13453782142273418</v>
      </c>
    </row>
    <row r="516" spans="1:26" ht="12.5" x14ac:dyDescent="0.25">
      <c r="A516" s="2" t="s">
        <v>214</v>
      </c>
      <c r="B516" t="s">
        <v>311</v>
      </c>
      <c r="C516" t="s">
        <v>310</v>
      </c>
      <c r="D516" s="18">
        <f>VLOOKUP(C516,'Infected rate by state'!B:E,4,0)</f>
        <v>1.4327212443359898E-2</v>
      </c>
      <c r="E516" s="3">
        <v>6977</v>
      </c>
      <c r="F516" s="2">
        <v>957</v>
      </c>
      <c r="G516" s="3">
        <v>2567</v>
      </c>
      <c r="H516" s="4">
        <f t="shared" si="123"/>
        <v>4772</v>
      </c>
      <c r="I516" s="2">
        <v>416</v>
      </c>
      <c r="J516" s="4">
        <f t="shared" si="124"/>
        <v>686.5</v>
      </c>
      <c r="K516" s="3">
        <v>2761090</v>
      </c>
      <c r="L516" s="3">
        <f t="shared" si="125"/>
        <v>2228421</v>
      </c>
      <c r="M516" s="3">
        <v>532669</v>
      </c>
      <c r="N516" s="3">
        <f t="shared" si="112"/>
        <v>79117.446010473155</v>
      </c>
      <c r="O516" s="3">
        <f t="shared" si="113"/>
        <v>16482.330507738396</v>
      </c>
      <c r="P516" s="3">
        <f t="shared" si="114"/>
        <v>3544.5157066123661</v>
      </c>
      <c r="Q516" s="3">
        <v>2</v>
      </c>
      <c r="R516" s="24">
        <v>6</v>
      </c>
      <c r="S516" s="19">
        <f t="shared" si="115"/>
        <v>1098.8220338492263</v>
      </c>
      <c r="T516" s="20">
        <f t="shared" si="116"/>
        <v>0.42805688891672233</v>
      </c>
      <c r="U516" s="20">
        <f t="shared" si="117"/>
        <v>0.23026446643948581</v>
      </c>
      <c r="V516" s="21">
        <f t="shared" si="118"/>
        <v>0.15749205014321718</v>
      </c>
      <c r="W516" s="26">
        <f t="shared" si="119"/>
        <v>236.30104710749109</v>
      </c>
      <c r="X516" s="27">
        <f t="shared" si="120"/>
        <v>0.56803136323916126</v>
      </c>
      <c r="Y516" s="27">
        <f t="shared" si="121"/>
        <v>0.34421128493443715</v>
      </c>
      <c r="Z516" s="27">
        <f t="shared" si="122"/>
        <v>0.24691854452193426</v>
      </c>
    </row>
    <row r="517" spans="1:26" ht="12.5" x14ac:dyDescent="0.25">
      <c r="A517" s="2" t="s">
        <v>215</v>
      </c>
      <c r="B517" t="s">
        <v>383</v>
      </c>
      <c r="C517" t="s">
        <v>382</v>
      </c>
      <c r="D517" s="18">
        <f>VLOOKUP(C517,'Infected rate by state'!B:E,4,0)</f>
        <v>8.525765865415048E-3</v>
      </c>
      <c r="E517" s="3">
        <v>8133</v>
      </c>
      <c r="F517" s="3">
        <v>1079</v>
      </c>
      <c r="G517" s="3">
        <v>2738</v>
      </c>
      <c r="H517" s="4">
        <f t="shared" si="123"/>
        <v>5435.5</v>
      </c>
      <c r="I517" s="2">
        <v>420</v>
      </c>
      <c r="J517" s="4">
        <f t="shared" si="124"/>
        <v>749.5</v>
      </c>
      <c r="K517" s="3">
        <v>2324172</v>
      </c>
      <c r="L517" s="3">
        <f t="shared" si="125"/>
        <v>1782205</v>
      </c>
      <c r="M517" s="3">
        <v>541967</v>
      </c>
      <c r="N517" s="3">
        <f t="shared" si="112"/>
        <v>39630.692605906843</v>
      </c>
      <c r="O517" s="3">
        <f t="shared" si="113"/>
        <v>8407.7615073907655</v>
      </c>
      <c r="P517" s="3">
        <f t="shared" si="114"/>
        <v>1847.453677213319</v>
      </c>
      <c r="Q517" s="3">
        <v>2</v>
      </c>
      <c r="R517" s="24">
        <v>6</v>
      </c>
      <c r="S517" s="19">
        <f t="shared" si="115"/>
        <v>560.51743382605105</v>
      </c>
      <c r="T517" s="20">
        <f t="shared" si="116"/>
        <v>0.20471783558292589</v>
      </c>
      <c r="U517" s="20">
        <f t="shared" si="117"/>
        <v>0.10312159577335131</v>
      </c>
      <c r="V517" s="21">
        <f t="shared" si="118"/>
        <v>6.8918902474615892E-2</v>
      </c>
      <c r="W517" s="26">
        <f t="shared" si="119"/>
        <v>123.16357848088794</v>
      </c>
      <c r="X517" s="27">
        <f t="shared" si="120"/>
        <v>0.29324661543068559</v>
      </c>
      <c r="Y517" s="27">
        <f t="shared" si="121"/>
        <v>0.16432765641212532</v>
      </c>
      <c r="Z517" s="27">
        <f t="shared" si="122"/>
        <v>0.11414604122417789</v>
      </c>
    </row>
    <row r="518" spans="1:26" ht="12.5" x14ac:dyDescent="0.25">
      <c r="A518" s="2" t="s">
        <v>216</v>
      </c>
      <c r="B518" t="s">
        <v>351</v>
      </c>
      <c r="C518" t="s">
        <v>350</v>
      </c>
      <c r="D518" s="18">
        <f>VLOOKUP(C518,'Infected rate by state'!B:E,4,0)</f>
        <v>9.0315118396853012E-3</v>
      </c>
      <c r="E518" s="2">
        <v>911</v>
      </c>
      <c r="F518" s="2">
        <v>95</v>
      </c>
      <c r="G518" s="2">
        <v>321</v>
      </c>
      <c r="H518" s="4">
        <f t="shared" si="123"/>
        <v>616</v>
      </c>
      <c r="I518" s="2">
        <v>49</v>
      </c>
      <c r="J518" s="4">
        <f t="shared" si="124"/>
        <v>72</v>
      </c>
      <c r="K518" s="3">
        <v>376936</v>
      </c>
      <c r="L518" s="3">
        <f t="shared" si="125"/>
        <v>305953</v>
      </c>
      <c r="M518" s="3">
        <v>70983</v>
      </c>
      <c r="N518" s="3">
        <f t="shared" si="112"/>
        <v>6808.6038936072373</v>
      </c>
      <c r="O518" s="3">
        <f t="shared" si="113"/>
        <v>1415.4406627194876</v>
      </c>
      <c r="P518" s="3">
        <f t="shared" si="114"/>
        <v>303.61635976267888</v>
      </c>
      <c r="Q518" s="3">
        <v>2</v>
      </c>
      <c r="R518" s="24">
        <v>6</v>
      </c>
      <c r="S518" s="19">
        <f t="shared" si="115"/>
        <v>94.362710847965843</v>
      </c>
      <c r="T518" s="20">
        <f t="shared" si="116"/>
        <v>0.29396483130207429</v>
      </c>
      <c r="U518" s="20">
        <f t="shared" si="117"/>
        <v>0.15318621890903547</v>
      </c>
      <c r="V518" s="21">
        <f t="shared" si="118"/>
        <v>0.10358146086494605</v>
      </c>
      <c r="W518" s="26">
        <f t="shared" si="119"/>
        <v>20.241090650845258</v>
      </c>
      <c r="X518" s="27">
        <f t="shared" si="120"/>
        <v>0.41308348267031142</v>
      </c>
      <c r="Y518" s="27">
        <f t="shared" si="121"/>
        <v>0.28112625903951749</v>
      </c>
      <c r="Z518" s="27">
        <f t="shared" si="122"/>
        <v>0.21306411211416063</v>
      </c>
    </row>
    <row r="519" spans="1:26" ht="12.5" x14ac:dyDescent="0.25">
      <c r="A519" s="2" t="s">
        <v>217</v>
      </c>
      <c r="B519" t="s">
        <v>345</v>
      </c>
      <c r="C519" t="s">
        <v>344</v>
      </c>
      <c r="D519" s="18">
        <f>VLOOKUP(C519,'Infected rate by state'!B:E,4,0)</f>
        <v>3.0275735294117648E-3</v>
      </c>
      <c r="E519" s="3">
        <v>2524</v>
      </c>
      <c r="F519" s="2">
        <v>209</v>
      </c>
      <c r="G519" s="2">
        <v>710</v>
      </c>
      <c r="H519" s="4">
        <f t="shared" si="123"/>
        <v>1617</v>
      </c>
      <c r="I519" s="2">
        <v>92</v>
      </c>
      <c r="J519" s="4">
        <f t="shared" si="124"/>
        <v>150.5</v>
      </c>
      <c r="K519" s="3">
        <v>876231</v>
      </c>
      <c r="L519" s="3">
        <f t="shared" si="125"/>
        <v>681722</v>
      </c>
      <c r="M519" s="3">
        <v>194509</v>
      </c>
      <c r="N519" s="3">
        <f t="shared" si="112"/>
        <v>5305.7075625000007</v>
      </c>
      <c r="O519" s="3">
        <f t="shared" si="113"/>
        <v>1119.9735938051472</v>
      </c>
      <c r="P519" s="3">
        <f t="shared" si="114"/>
        <v>244.65394803308828</v>
      </c>
      <c r="Q519" s="3">
        <v>2</v>
      </c>
      <c r="R519" s="24">
        <v>6</v>
      </c>
      <c r="S519" s="19">
        <f t="shared" si="115"/>
        <v>74.664906253676477</v>
      </c>
      <c r="T519" s="20">
        <f t="shared" si="116"/>
        <v>0.10516183979391053</v>
      </c>
      <c r="U519" s="20">
        <f t="shared" si="117"/>
        <v>4.6174957485266836E-2</v>
      </c>
      <c r="V519" s="21">
        <f t="shared" si="118"/>
        <v>2.95819755363219E-2</v>
      </c>
      <c r="W519" s="26">
        <f t="shared" si="119"/>
        <v>16.310263202205885</v>
      </c>
      <c r="X519" s="27">
        <f t="shared" si="120"/>
        <v>0.17728546958919439</v>
      </c>
      <c r="Y519" s="27">
        <f t="shared" si="121"/>
        <v>0.10837384187512215</v>
      </c>
      <c r="Z519" s="27">
        <f t="shared" si="122"/>
        <v>7.8039536852659741E-2</v>
      </c>
    </row>
    <row r="520" spans="1:26" ht="12.5" x14ac:dyDescent="0.25">
      <c r="A520" s="2" t="s">
        <v>217</v>
      </c>
      <c r="B520" t="s">
        <v>381</v>
      </c>
      <c r="C520" t="s">
        <v>380</v>
      </c>
      <c r="D520" s="18">
        <f>VLOOKUP(C520,'Infected rate by state'!B:E,4,0)</f>
        <v>2.6094721185018687E-3</v>
      </c>
      <c r="E520" s="3">
        <v>4684</v>
      </c>
      <c r="F520" s="2">
        <v>661</v>
      </c>
      <c r="G520" s="3">
        <v>1737</v>
      </c>
      <c r="H520" s="4">
        <f t="shared" si="123"/>
        <v>3210.5</v>
      </c>
      <c r="I520" s="2">
        <v>278</v>
      </c>
      <c r="J520" s="4">
        <f t="shared" si="124"/>
        <v>469.5</v>
      </c>
      <c r="K520" s="3">
        <v>2215589</v>
      </c>
      <c r="L520" s="3">
        <f t="shared" si="125"/>
        <v>1802613</v>
      </c>
      <c r="M520" s="3">
        <v>412976</v>
      </c>
      <c r="N520" s="3">
        <f t="shared" si="112"/>
        <v>11563.035443118873</v>
      </c>
      <c r="O520" s="3">
        <f t="shared" si="113"/>
        <v>2401.7301121385672</v>
      </c>
      <c r="P520" s="3">
        <f t="shared" si="114"/>
        <v>514.6295515530519</v>
      </c>
      <c r="Q520" s="3">
        <v>2</v>
      </c>
      <c r="R520" s="24">
        <v>6</v>
      </c>
      <c r="S520" s="19">
        <f t="shared" si="115"/>
        <v>160.11534080923781</v>
      </c>
      <c r="T520" s="20">
        <f t="shared" si="116"/>
        <v>9.217924053496708E-2</v>
      </c>
      <c r="U520" s="20">
        <f t="shared" si="117"/>
        <v>4.9872400189764153E-2</v>
      </c>
      <c r="V520" s="21">
        <f t="shared" si="118"/>
        <v>3.418346302502942E-2</v>
      </c>
      <c r="W520" s="26">
        <f t="shared" si="119"/>
        <v>34.308636770203456</v>
      </c>
      <c r="X520" s="27">
        <f t="shared" si="120"/>
        <v>0.12341236248274624</v>
      </c>
      <c r="Y520" s="27">
        <f t="shared" si="121"/>
        <v>7.3074838701178826E-2</v>
      </c>
      <c r="Z520" s="27">
        <f t="shared" si="122"/>
        <v>5.1904140348265439E-2</v>
      </c>
    </row>
    <row r="521" spans="1:26" ht="12.5" x14ac:dyDescent="0.25">
      <c r="A521" s="2" t="s">
        <v>218</v>
      </c>
      <c r="B521" t="s">
        <v>385</v>
      </c>
      <c r="C521" t="s">
        <v>384</v>
      </c>
      <c r="D521" s="18">
        <f>VLOOKUP(C521,'Infected rate by state'!B:E,4,0)</f>
        <v>1.9731205888496917E-2</v>
      </c>
      <c r="E521" s="3">
        <v>2249</v>
      </c>
      <c r="F521" s="2">
        <v>293</v>
      </c>
      <c r="G521" s="2">
        <v>690</v>
      </c>
      <c r="H521" s="4">
        <f t="shared" si="123"/>
        <v>1469.5</v>
      </c>
      <c r="I521" s="2">
        <v>82</v>
      </c>
      <c r="J521" s="4">
        <f t="shared" si="124"/>
        <v>187.5</v>
      </c>
      <c r="K521" s="3">
        <v>986702</v>
      </c>
      <c r="L521" s="3">
        <f t="shared" si="125"/>
        <v>793965</v>
      </c>
      <c r="M521" s="3">
        <v>192737</v>
      </c>
      <c r="N521" s="3">
        <f t="shared" si="112"/>
        <v>38937.640625183369</v>
      </c>
      <c r="O521" s="3">
        <f t="shared" si="113"/>
        <v>8120.7090703577742</v>
      </c>
      <c r="P521" s="3">
        <f t="shared" si="114"/>
        <v>1748.6734218947965</v>
      </c>
      <c r="Q521" s="3">
        <v>2</v>
      </c>
      <c r="R521" s="24">
        <v>6</v>
      </c>
      <c r="S521" s="19">
        <f t="shared" si="115"/>
        <v>541.38060469051823</v>
      </c>
      <c r="T521" s="20">
        <f t="shared" si="116"/>
        <v>0.78460957201524384</v>
      </c>
      <c r="U521" s="20">
        <f t="shared" si="117"/>
        <v>0.36841143565193485</v>
      </c>
      <c r="V521" s="21">
        <f t="shared" si="118"/>
        <v>0.24072058901312504</v>
      </c>
      <c r="W521" s="26">
        <f t="shared" si="119"/>
        <v>116.57822812631977</v>
      </c>
      <c r="X521" s="27">
        <f t="shared" si="120"/>
        <v>1.4216857088575583</v>
      </c>
      <c r="Y521" s="27">
        <f t="shared" si="121"/>
        <v>0.62175055000703883</v>
      </c>
      <c r="Z521" s="27">
        <f t="shared" si="122"/>
        <v>0.39787791169392411</v>
      </c>
    </row>
    <row r="522" spans="1:26" ht="12.5" x14ac:dyDescent="0.25">
      <c r="A522" s="2" t="s">
        <v>219</v>
      </c>
      <c r="B522" t="s">
        <v>395</v>
      </c>
      <c r="C522" t="s">
        <v>394</v>
      </c>
      <c r="D522" s="18">
        <f>VLOOKUP(C522,'Infected rate by state'!B:E,4,0)</f>
        <v>1.0015511681323568E-2</v>
      </c>
      <c r="E522" s="2">
        <v>941</v>
      </c>
      <c r="F522" s="2">
        <v>122</v>
      </c>
      <c r="G522" s="2">
        <v>387</v>
      </c>
      <c r="H522" s="4">
        <f t="shared" si="123"/>
        <v>664</v>
      </c>
      <c r="I522" s="2">
        <v>52</v>
      </c>
      <c r="J522" s="4">
        <f t="shared" si="124"/>
        <v>87</v>
      </c>
      <c r="K522" s="3">
        <v>436975</v>
      </c>
      <c r="L522" s="3">
        <f t="shared" si="125"/>
        <v>384390</v>
      </c>
      <c r="M522" s="3">
        <v>52585</v>
      </c>
      <c r="N522" s="3">
        <f t="shared" si="112"/>
        <v>8753.0564338927325</v>
      </c>
      <c r="O522" s="3">
        <f t="shared" si="113"/>
        <v>1763.1472019744749</v>
      </c>
      <c r="P522" s="3">
        <f t="shared" si="114"/>
        <v>363.49058175849609</v>
      </c>
      <c r="Q522" s="3">
        <v>2</v>
      </c>
      <c r="R522" s="24">
        <v>6</v>
      </c>
      <c r="S522" s="19">
        <f t="shared" si="115"/>
        <v>117.54314679829832</v>
      </c>
      <c r="T522" s="20">
        <f t="shared" si="116"/>
        <v>0.30372906149431089</v>
      </c>
      <c r="U522" s="20">
        <f t="shared" si="117"/>
        <v>0.17702281144322038</v>
      </c>
      <c r="V522" s="21">
        <f t="shared" si="118"/>
        <v>0.12491301466344136</v>
      </c>
      <c r="W522" s="26">
        <f t="shared" si="119"/>
        <v>24.232705450566407</v>
      </c>
      <c r="X522" s="27">
        <f t="shared" si="120"/>
        <v>0.46601356635704627</v>
      </c>
      <c r="Y522" s="27">
        <f t="shared" si="121"/>
        <v>0.27853684425938396</v>
      </c>
      <c r="Z522" s="27">
        <f t="shared" si="122"/>
        <v>0.19862873320136398</v>
      </c>
    </row>
    <row r="523" spans="1:26" ht="12.5" x14ac:dyDescent="0.25">
      <c r="A523" s="2" t="s">
        <v>220</v>
      </c>
      <c r="B523" t="s">
        <v>317</v>
      </c>
      <c r="C523" t="s">
        <v>316</v>
      </c>
      <c r="D523" s="18">
        <f>VLOOKUP(C523,'Infected rate by state'!B:E,4,0)</f>
        <v>7.3843274393391549E-3</v>
      </c>
      <c r="E523" s="2">
        <v>615</v>
      </c>
      <c r="F523" s="2">
        <v>28</v>
      </c>
      <c r="G523" s="2">
        <v>238</v>
      </c>
      <c r="H523" s="4">
        <f t="shared" si="123"/>
        <v>426.5</v>
      </c>
      <c r="I523" s="2">
        <v>7</v>
      </c>
      <c r="J523" s="4">
        <f t="shared" si="124"/>
        <v>17.5</v>
      </c>
      <c r="K523" s="3">
        <v>138550</v>
      </c>
      <c r="L523" s="3">
        <f t="shared" si="125"/>
        <v>106101</v>
      </c>
      <c r="M523" s="3">
        <v>32449</v>
      </c>
      <c r="N523" s="3">
        <f t="shared" si="112"/>
        <v>2046.1971334408797</v>
      </c>
      <c r="O523" s="3">
        <f t="shared" si="113"/>
        <v>434.30412315879926</v>
      </c>
      <c r="P523" s="3">
        <f t="shared" si="114"/>
        <v>95.480903022552042</v>
      </c>
      <c r="Q523" s="3">
        <v>2</v>
      </c>
      <c r="R523" s="24">
        <v>6</v>
      </c>
      <c r="S523" s="19">
        <f t="shared" si="115"/>
        <v>28.953608210586616</v>
      </c>
      <c r="T523" s="20">
        <f t="shared" si="116"/>
        <v>0.12165381601086814</v>
      </c>
      <c r="U523" s="20">
        <f t="shared" si="117"/>
        <v>6.7886537422242946E-2</v>
      </c>
      <c r="V523" s="21">
        <f t="shared" si="118"/>
        <v>4.7079037740791245E-2</v>
      </c>
      <c r="W523" s="26">
        <f t="shared" si="119"/>
        <v>6.3653935348368025</v>
      </c>
      <c r="X523" s="27">
        <f t="shared" si="120"/>
        <v>0.90934193354811466</v>
      </c>
      <c r="Y523" s="27">
        <f t="shared" si="121"/>
        <v>0.36373677341924587</v>
      </c>
      <c r="Z523" s="27">
        <f t="shared" si="122"/>
        <v>0.22733548338702866</v>
      </c>
    </row>
    <row r="524" spans="1:26" ht="12.5" x14ac:dyDescent="0.25">
      <c r="A524" s="2" t="s">
        <v>221</v>
      </c>
      <c r="B524" t="s">
        <v>373</v>
      </c>
      <c r="C524" t="s">
        <v>372</v>
      </c>
      <c r="D524" s="18">
        <f>VLOOKUP(C524,'Infected rate by state'!B:E,4,0)</f>
        <v>8.0007670443122732E-3</v>
      </c>
      <c r="E524" s="3">
        <v>3560</v>
      </c>
      <c r="F524" s="2">
        <v>375</v>
      </c>
      <c r="G524" s="3">
        <v>1124</v>
      </c>
      <c r="H524" s="4">
        <f t="shared" si="123"/>
        <v>2342</v>
      </c>
      <c r="I524" s="2">
        <v>160</v>
      </c>
      <c r="J524" s="4">
        <f t="shared" si="124"/>
        <v>267.5</v>
      </c>
      <c r="K524" s="3">
        <v>1670043</v>
      </c>
      <c r="L524" s="3">
        <f t="shared" si="125"/>
        <v>1397967</v>
      </c>
      <c r="M524" s="3">
        <v>272076</v>
      </c>
      <c r="N524" s="3">
        <f t="shared" si="112"/>
        <v>26723.249993968802</v>
      </c>
      <c r="O524" s="3">
        <f t="shared" si="113"/>
        <v>5491.012670780251</v>
      </c>
      <c r="P524" s="3">
        <f t="shared" si="114"/>
        <v>1161.0581906124908</v>
      </c>
      <c r="Q524" s="3">
        <v>2</v>
      </c>
      <c r="R524" s="24">
        <v>6</v>
      </c>
      <c r="S524" s="19">
        <f t="shared" si="115"/>
        <v>366.06751138535009</v>
      </c>
      <c r="T524" s="20">
        <f t="shared" si="116"/>
        <v>0.32568283931080971</v>
      </c>
      <c r="U524" s="20">
        <f t="shared" si="117"/>
        <v>0.15630551297410336</v>
      </c>
      <c r="V524" s="21">
        <f t="shared" si="118"/>
        <v>0.10282795263633429</v>
      </c>
      <c r="W524" s="26">
        <f t="shared" si="119"/>
        <v>77.403879374166053</v>
      </c>
      <c r="X524" s="27">
        <f t="shared" si="120"/>
        <v>0.48377424608853781</v>
      </c>
      <c r="Y524" s="27">
        <f t="shared" si="121"/>
        <v>0.28936029672585439</v>
      </c>
      <c r="Z524" s="27">
        <f t="shared" si="122"/>
        <v>0.20641034499777614</v>
      </c>
    </row>
    <row r="525" spans="1:26" ht="12.5" x14ac:dyDescent="0.25">
      <c r="A525" s="2" t="s">
        <v>222</v>
      </c>
      <c r="B525" t="s">
        <v>389</v>
      </c>
      <c r="C525" t="s">
        <v>388</v>
      </c>
      <c r="D525" s="18">
        <f>VLOOKUP(C525,'Infected rate by state'!B:E,4,0)</f>
        <v>1.0177106325483841E-2</v>
      </c>
      <c r="E525" s="2">
        <v>878</v>
      </c>
      <c r="F525" s="2">
        <v>46</v>
      </c>
      <c r="G525" s="2">
        <v>343</v>
      </c>
      <c r="H525" s="4">
        <f t="shared" si="123"/>
        <v>610.5</v>
      </c>
      <c r="I525" s="2">
        <v>20</v>
      </c>
      <c r="J525" s="4">
        <f t="shared" si="124"/>
        <v>33</v>
      </c>
      <c r="K525" s="3">
        <v>173590</v>
      </c>
      <c r="L525" s="3">
        <f t="shared" si="125"/>
        <v>136202</v>
      </c>
      <c r="M525" s="3">
        <v>37388</v>
      </c>
      <c r="N525" s="3">
        <f t="shared" si="112"/>
        <v>3533.2877740814802</v>
      </c>
      <c r="O525" s="3">
        <f t="shared" si="113"/>
        <v>743.61999082194723</v>
      </c>
      <c r="P525" s="3">
        <f t="shared" si="114"/>
        <v>161.87293759134798</v>
      </c>
      <c r="Q525" s="3">
        <v>2</v>
      </c>
      <c r="R525" s="24">
        <v>6</v>
      </c>
      <c r="S525" s="19">
        <f t="shared" si="115"/>
        <v>49.574666054796481</v>
      </c>
      <c r="T525" s="20">
        <f t="shared" si="116"/>
        <v>0.14453255409561655</v>
      </c>
      <c r="U525" s="20">
        <f t="shared" si="117"/>
        <v>8.1203384201140844E-2</v>
      </c>
      <c r="V525" s="21">
        <f t="shared" si="118"/>
        <v>5.6463173183139502E-2</v>
      </c>
      <c r="W525" s="26">
        <f t="shared" si="119"/>
        <v>10.791529172756531</v>
      </c>
      <c r="X525" s="27">
        <f t="shared" si="120"/>
        <v>0.53957645863782655</v>
      </c>
      <c r="Y525" s="27">
        <f t="shared" si="121"/>
        <v>0.32701603553807673</v>
      </c>
      <c r="Z525" s="27">
        <f t="shared" si="122"/>
        <v>0.2345984602773159</v>
      </c>
    </row>
    <row r="526" spans="1:26" ht="12.5" x14ac:dyDescent="0.25">
      <c r="A526" s="2" t="s">
        <v>223</v>
      </c>
      <c r="B526" t="s">
        <v>383</v>
      </c>
      <c r="C526" t="s">
        <v>382</v>
      </c>
      <c r="D526" s="18">
        <f>VLOOKUP(C526,'Infected rate by state'!B:E,4,0)</f>
        <v>8.525765865415048E-3</v>
      </c>
      <c r="E526" s="3">
        <v>1329</v>
      </c>
      <c r="F526" s="2">
        <v>99</v>
      </c>
      <c r="G526" s="2">
        <v>559</v>
      </c>
      <c r="H526" s="4">
        <f t="shared" si="123"/>
        <v>944</v>
      </c>
      <c r="I526" s="2">
        <v>50</v>
      </c>
      <c r="J526" s="4">
        <f t="shared" si="124"/>
        <v>74.5</v>
      </c>
      <c r="K526" s="3">
        <v>466917</v>
      </c>
      <c r="L526" s="3">
        <f t="shared" si="125"/>
        <v>367142</v>
      </c>
      <c r="M526" s="3">
        <v>99775</v>
      </c>
      <c r="N526" s="3">
        <f t="shared" si="112"/>
        <v>7961.6500411639963</v>
      </c>
      <c r="O526" s="3">
        <f t="shared" si="113"/>
        <v>1674.3385827732986</v>
      </c>
      <c r="P526" s="3">
        <f t="shared" si="114"/>
        <v>364.14494417382537</v>
      </c>
      <c r="Q526" s="3">
        <v>2</v>
      </c>
      <c r="R526" s="24">
        <v>6</v>
      </c>
      <c r="S526" s="19">
        <f t="shared" si="115"/>
        <v>111.62257218488658</v>
      </c>
      <c r="T526" s="20">
        <f t="shared" si="116"/>
        <v>0.19968259782627296</v>
      </c>
      <c r="U526" s="20">
        <f t="shared" si="117"/>
        <v>0.11824425019585443</v>
      </c>
      <c r="V526" s="21">
        <f t="shared" si="118"/>
        <v>8.3989896301645287E-2</v>
      </c>
      <c r="W526" s="26">
        <f t="shared" si="119"/>
        <v>24.276329611588359</v>
      </c>
      <c r="X526" s="27">
        <f t="shared" si="120"/>
        <v>0.4855265922317672</v>
      </c>
      <c r="Y526" s="27">
        <f t="shared" si="121"/>
        <v>0.32585677330991086</v>
      </c>
      <c r="Z526" s="27">
        <f t="shared" si="122"/>
        <v>0.24521545062210465</v>
      </c>
    </row>
    <row r="527" spans="1:26" ht="12.5" x14ac:dyDescent="0.25">
      <c r="A527" s="2" t="s">
        <v>224</v>
      </c>
      <c r="B527" t="s">
        <v>315</v>
      </c>
      <c r="C527" t="s">
        <v>314</v>
      </c>
      <c r="D527" s="18">
        <f>VLOOKUP(C527,'Infected rate by state'!B:E,4,0)</f>
        <v>7.5362096948057532E-3</v>
      </c>
      <c r="E527" s="2">
        <v>786</v>
      </c>
      <c r="F527" s="2">
        <v>109</v>
      </c>
      <c r="G527" s="2">
        <v>284</v>
      </c>
      <c r="H527" s="4">
        <f t="shared" si="123"/>
        <v>535</v>
      </c>
      <c r="I527" s="2">
        <v>58</v>
      </c>
      <c r="J527" s="4">
        <f t="shared" si="124"/>
        <v>83.5</v>
      </c>
      <c r="K527" s="3">
        <v>276179</v>
      </c>
      <c r="L527" s="3">
        <f t="shared" si="125"/>
        <v>211588</v>
      </c>
      <c r="M527" s="3">
        <v>64591</v>
      </c>
      <c r="N527" s="3">
        <f t="shared" si="112"/>
        <v>4162.6857146035163</v>
      </c>
      <c r="O527" s="3">
        <f t="shared" si="113"/>
        <v>883.39683665013581</v>
      </c>
      <c r="P527" s="3">
        <f t="shared" si="114"/>
        <v>194.17972739701423</v>
      </c>
      <c r="Q527" s="3">
        <v>2</v>
      </c>
      <c r="R527" s="24">
        <v>6</v>
      </c>
      <c r="S527" s="19">
        <f t="shared" si="115"/>
        <v>58.893122443342385</v>
      </c>
      <c r="T527" s="20">
        <f t="shared" si="116"/>
        <v>0.20737014944838869</v>
      </c>
      <c r="U527" s="20">
        <f t="shared" si="117"/>
        <v>0.11008060269783623</v>
      </c>
      <c r="V527" s="21">
        <f t="shared" si="118"/>
        <v>7.4927636696364361E-2</v>
      </c>
      <c r="W527" s="26">
        <f t="shared" si="119"/>
        <v>12.945315159800948</v>
      </c>
      <c r="X527" s="27">
        <f t="shared" si="120"/>
        <v>0.22319508896208531</v>
      </c>
      <c r="Y527" s="27">
        <f t="shared" si="121"/>
        <v>0.15503371448863412</v>
      </c>
      <c r="Z527" s="27">
        <f t="shared" si="122"/>
        <v>0.11876435926422889</v>
      </c>
    </row>
    <row r="528" spans="1:26" ht="12.5" x14ac:dyDescent="0.25">
      <c r="A528" s="2" t="s">
        <v>225</v>
      </c>
      <c r="B528" t="s">
        <v>363</v>
      </c>
      <c r="C528" t="s">
        <v>362</v>
      </c>
      <c r="D528" s="18">
        <f>VLOOKUP(C528,'Infected rate by state'!B:E,4,0)</f>
        <v>7.8690369852412925E-3</v>
      </c>
      <c r="E528" s="3">
        <v>1886</v>
      </c>
      <c r="F528" s="2">
        <v>406</v>
      </c>
      <c r="G528" s="2">
        <v>660</v>
      </c>
      <c r="H528" s="4">
        <f t="shared" si="123"/>
        <v>1273</v>
      </c>
      <c r="I528" s="2">
        <v>128</v>
      </c>
      <c r="J528" s="4">
        <f t="shared" si="124"/>
        <v>267</v>
      </c>
      <c r="K528" s="3">
        <v>605953</v>
      </c>
      <c r="L528" s="3">
        <f t="shared" si="125"/>
        <v>478200</v>
      </c>
      <c r="M528" s="3">
        <v>127753</v>
      </c>
      <c r="N528" s="3">
        <f t="shared" si="112"/>
        <v>9536.5331366358332</v>
      </c>
      <c r="O528" s="3">
        <f t="shared" si="113"/>
        <v>2002.946981536159</v>
      </c>
      <c r="P528" s="3">
        <f t="shared" si="114"/>
        <v>434.94628222674646</v>
      </c>
      <c r="Q528" s="3">
        <v>2</v>
      </c>
      <c r="R528" s="24">
        <v>6</v>
      </c>
      <c r="S528" s="19">
        <f t="shared" si="115"/>
        <v>133.52979876907727</v>
      </c>
      <c r="T528" s="20">
        <f t="shared" si="116"/>
        <v>0.20231787692284436</v>
      </c>
      <c r="U528" s="20">
        <f t="shared" si="117"/>
        <v>0.10489379322001358</v>
      </c>
      <c r="V528" s="21">
        <f t="shared" si="118"/>
        <v>7.0800529570030371E-2</v>
      </c>
      <c r="W528" s="26">
        <f t="shared" si="119"/>
        <v>28.996418815116431</v>
      </c>
      <c r="X528" s="27">
        <f t="shared" si="120"/>
        <v>0.22653452199309712</v>
      </c>
      <c r="Y528" s="27">
        <f t="shared" si="121"/>
        <v>0.10860081953227128</v>
      </c>
      <c r="Z528" s="27">
        <f t="shared" si="122"/>
        <v>7.1419750776148844E-2</v>
      </c>
    </row>
    <row r="529" spans="1:26" ht="12.5" x14ac:dyDescent="0.25">
      <c r="A529" s="2" t="s">
        <v>226</v>
      </c>
      <c r="B529" t="s">
        <v>399</v>
      </c>
      <c r="C529" t="s">
        <v>398</v>
      </c>
      <c r="D529" s="18">
        <f>VLOOKUP(C529,'Infected rate by state'!B:E,4,0)</f>
        <v>9.4446465970496208E-3</v>
      </c>
      <c r="E529" s="3">
        <v>4478</v>
      </c>
      <c r="F529" s="2">
        <v>465</v>
      </c>
      <c r="G529" s="3">
        <v>1488</v>
      </c>
      <c r="H529" s="4">
        <f t="shared" si="123"/>
        <v>2983</v>
      </c>
      <c r="I529" s="2">
        <v>144</v>
      </c>
      <c r="J529" s="4">
        <f t="shared" si="124"/>
        <v>304.5</v>
      </c>
      <c r="K529" s="3">
        <v>1409076</v>
      </c>
      <c r="L529" s="3">
        <f t="shared" si="125"/>
        <v>1144889</v>
      </c>
      <c r="M529" s="3">
        <v>264187</v>
      </c>
      <c r="N529" s="3">
        <f t="shared" si="112"/>
        <v>26616.449696768585</v>
      </c>
      <c r="O529" s="3">
        <f t="shared" si="113"/>
        <v>5531.2044839876335</v>
      </c>
      <c r="P529" s="3">
        <f t="shared" si="114"/>
        <v>1185.9166211715801</v>
      </c>
      <c r="Q529" s="3">
        <v>2</v>
      </c>
      <c r="R529" s="24">
        <v>6</v>
      </c>
      <c r="S529" s="19">
        <f t="shared" si="115"/>
        <v>368.74696559917555</v>
      </c>
      <c r="T529" s="20">
        <f t="shared" si="116"/>
        <v>0.24781382096718788</v>
      </c>
      <c r="U529" s="20">
        <f t="shared" si="117"/>
        <v>0.1236161466976787</v>
      </c>
      <c r="V529" s="21">
        <f t="shared" si="118"/>
        <v>8.2346352299949882E-2</v>
      </c>
      <c r="W529" s="26">
        <f t="shared" si="119"/>
        <v>79.061108078105335</v>
      </c>
      <c r="X529" s="27">
        <f t="shared" si="120"/>
        <v>0.54903547276462039</v>
      </c>
      <c r="Y529" s="27">
        <f t="shared" si="121"/>
        <v>0.25964239106110126</v>
      </c>
      <c r="Z529" s="27">
        <f t="shared" si="122"/>
        <v>0.17002388834001148</v>
      </c>
    </row>
    <row r="530" spans="1:26" ht="12.5" x14ac:dyDescent="0.25">
      <c r="A530" s="2" t="s">
        <v>227</v>
      </c>
      <c r="B530" t="s">
        <v>367</v>
      </c>
      <c r="C530" t="s">
        <v>366</v>
      </c>
      <c r="D530" s="18">
        <f>VLOOKUP(C530,'Infected rate by state'!B:E,4,0)</f>
        <v>2.4682967074759195E-2</v>
      </c>
      <c r="E530" s="2">
        <v>814</v>
      </c>
      <c r="F530" s="2">
        <v>83</v>
      </c>
      <c r="G530" s="2">
        <v>275</v>
      </c>
      <c r="H530" s="4">
        <f t="shared" si="123"/>
        <v>544.5</v>
      </c>
      <c r="I530" s="2">
        <v>35</v>
      </c>
      <c r="J530" s="4">
        <f t="shared" si="124"/>
        <v>59</v>
      </c>
      <c r="K530" s="3">
        <v>338732</v>
      </c>
      <c r="L530" s="3">
        <f t="shared" si="125"/>
        <v>273181</v>
      </c>
      <c r="M530" s="3">
        <v>65551</v>
      </c>
      <c r="N530" s="3">
        <f t="shared" si="112"/>
        <v>16721.821606334663</v>
      </c>
      <c r="O530" s="3">
        <f t="shared" si="113"/>
        <v>3484.5648083999185</v>
      </c>
      <c r="P530" s="3">
        <f t="shared" si="114"/>
        <v>749.60074434820331</v>
      </c>
      <c r="Q530" s="3">
        <v>2</v>
      </c>
      <c r="R530" s="24">
        <v>6</v>
      </c>
      <c r="S530" s="19">
        <f t="shared" si="115"/>
        <v>232.30432055999458</v>
      </c>
      <c r="T530" s="20">
        <f t="shared" si="116"/>
        <v>0.84474298385452573</v>
      </c>
      <c r="U530" s="20">
        <f t="shared" si="117"/>
        <v>0.42663787063359887</v>
      </c>
      <c r="V530" s="21">
        <f t="shared" si="118"/>
        <v>0.28538614319409655</v>
      </c>
      <c r="W530" s="26">
        <f t="shared" si="119"/>
        <v>49.973382956546885</v>
      </c>
      <c r="X530" s="27">
        <f t="shared" si="120"/>
        <v>1.4278109416156253</v>
      </c>
      <c r="Y530" s="27">
        <f t="shared" si="121"/>
        <v>0.84700649078893031</v>
      </c>
      <c r="Z530" s="27">
        <f t="shared" si="122"/>
        <v>0.60208895128369744</v>
      </c>
    </row>
    <row r="531" spans="1:26" ht="12.5" x14ac:dyDescent="0.25">
      <c r="A531" s="2" t="s">
        <v>228</v>
      </c>
      <c r="B531" t="s">
        <v>399</v>
      </c>
      <c r="C531" t="s">
        <v>398</v>
      </c>
      <c r="D531" s="18">
        <f>VLOOKUP(C531,'Infected rate by state'!B:E,4,0)</f>
        <v>9.4446465970496208E-3</v>
      </c>
      <c r="E531" s="3">
        <v>2189</v>
      </c>
      <c r="F531" s="2">
        <v>272</v>
      </c>
      <c r="G531" s="2">
        <v>593</v>
      </c>
      <c r="H531" s="4">
        <f t="shared" si="123"/>
        <v>1391</v>
      </c>
      <c r="I531" s="2">
        <v>113</v>
      </c>
      <c r="J531" s="4">
        <f t="shared" si="124"/>
        <v>192.5</v>
      </c>
      <c r="K531" s="3">
        <v>569741</v>
      </c>
      <c r="L531" s="3">
        <f t="shared" si="125"/>
        <v>441844</v>
      </c>
      <c r="M531" s="3">
        <v>127897</v>
      </c>
      <c r="N531" s="3">
        <f t="shared" si="112"/>
        <v>10762.004793699296</v>
      </c>
      <c r="O531" s="3">
        <f t="shared" si="113"/>
        <v>2274.2898843092089</v>
      </c>
      <c r="P531" s="3">
        <f t="shared" si="114"/>
        <v>497.46473836976611</v>
      </c>
      <c r="Q531" s="3">
        <v>2</v>
      </c>
      <c r="R531" s="24">
        <v>6</v>
      </c>
      <c r="S531" s="19">
        <f t="shared" si="115"/>
        <v>151.61932562061392</v>
      </c>
      <c r="T531" s="20">
        <f t="shared" si="116"/>
        <v>0.25568183072616174</v>
      </c>
      <c r="U531" s="20">
        <f t="shared" si="117"/>
        <v>0.10900023409102366</v>
      </c>
      <c r="V531" s="21">
        <f t="shared" si="118"/>
        <v>6.9264196263414304E-2</v>
      </c>
      <c r="W531" s="26">
        <f t="shared" si="119"/>
        <v>33.164315891317742</v>
      </c>
      <c r="X531" s="27">
        <f t="shared" si="120"/>
        <v>0.29348952116210392</v>
      </c>
      <c r="Y531" s="27">
        <f t="shared" si="121"/>
        <v>0.17228216047437789</v>
      </c>
      <c r="Z531" s="27">
        <f t="shared" si="122"/>
        <v>0.12192763195337405</v>
      </c>
    </row>
    <row r="532" spans="1:26" ht="12.5" x14ac:dyDescent="0.25">
      <c r="A532" s="2" t="s">
        <v>229</v>
      </c>
      <c r="B532" t="s">
        <v>353</v>
      </c>
      <c r="C532" t="s">
        <v>352</v>
      </c>
      <c r="D532" s="18">
        <f>VLOOKUP(C532,'Infected rate by state'!B:E,4,0)</f>
        <v>8.4257771266714378E-3</v>
      </c>
      <c r="E532" s="3">
        <v>1835</v>
      </c>
      <c r="F532" s="2">
        <v>240</v>
      </c>
      <c r="G532" s="2">
        <v>594</v>
      </c>
      <c r="H532" s="4">
        <f t="shared" si="123"/>
        <v>1214.5</v>
      </c>
      <c r="I532" s="2">
        <v>90</v>
      </c>
      <c r="J532" s="4">
        <f t="shared" si="124"/>
        <v>165</v>
      </c>
      <c r="K532" s="3">
        <v>320367</v>
      </c>
      <c r="L532" s="3">
        <f t="shared" si="125"/>
        <v>248845</v>
      </c>
      <c r="M532" s="3">
        <v>71522</v>
      </c>
      <c r="N532" s="3">
        <f t="shared" si="112"/>
        <v>5398.6818814806975</v>
      </c>
      <c r="O532" s="3">
        <f t="shared" si="113"/>
        <v>1140.2489594955534</v>
      </c>
      <c r="P532" s="3">
        <f t="shared" si="114"/>
        <v>249.24950045662547</v>
      </c>
      <c r="Q532" s="3">
        <v>2</v>
      </c>
      <c r="R532" s="24">
        <v>6</v>
      </c>
      <c r="S532" s="19">
        <f t="shared" si="115"/>
        <v>76.016597299703562</v>
      </c>
      <c r="T532" s="20">
        <f t="shared" si="116"/>
        <v>0.12797406952812049</v>
      </c>
      <c r="U532" s="20">
        <f t="shared" si="117"/>
        <v>6.2590858213012399E-2</v>
      </c>
      <c r="V532" s="21">
        <f t="shared" si="118"/>
        <v>4.1425938582944723E-2</v>
      </c>
      <c r="W532" s="26">
        <f t="shared" si="119"/>
        <v>16.61663336377503</v>
      </c>
      <c r="X532" s="27">
        <f t="shared" si="120"/>
        <v>0.18462925959750034</v>
      </c>
      <c r="Y532" s="27">
        <f t="shared" si="121"/>
        <v>0.10070686887136382</v>
      </c>
      <c r="Z532" s="27">
        <f t="shared" si="122"/>
        <v>6.9235972349062619E-2</v>
      </c>
    </row>
    <row r="533" spans="1:26" ht="12.5" x14ac:dyDescent="0.25">
      <c r="A533" s="2" t="s">
        <v>229</v>
      </c>
      <c r="B533" t="s">
        <v>371</v>
      </c>
      <c r="C533" t="s">
        <v>370</v>
      </c>
      <c r="D533" s="18">
        <f>VLOOKUP(C533,'Infected rate by state'!B:E,4,0)</f>
        <v>2.5429318796877907E-2</v>
      </c>
      <c r="E533" s="3">
        <v>3766</v>
      </c>
      <c r="F533" s="2">
        <v>289</v>
      </c>
      <c r="G533" s="2">
        <v>827</v>
      </c>
      <c r="H533" s="4">
        <f t="shared" si="123"/>
        <v>2296.5</v>
      </c>
      <c r="I533" s="2">
        <v>87</v>
      </c>
      <c r="J533" s="4">
        <f t="shared" si="124"/>
        <v>188</v>
      </c>
      <c r="K533" s="3">
        <v>1036499</v>
      </c>
      <c r="L533" s="3">
        <f t="shared" si="125"/>
        <v>824888</v>
      </c>
      <c r="M533" s="3">
        <v>211611</v>
      </c>
      <c r="N533" s="3">
        <f t="shared" si="112"/>
        <v>52714.927007290309</v>
      </c>
      <c r="O533" s="3">
        <f t="shared" si="113"/>
        <v>11038.249611571124</v>
      </c>
      <c r="P533" s="3">
        <f t="shared" si="114"/>
        <v>2388.3862118725174</v>
      </c>
      <c r="Q533" s="3">
        <v>2</v>
      </c>
      <c r="R533" s="24">
        <v>6</v>
      </c>
      <c r="S533" s="19">
        <f t="shared" si="115"/>
        <v>735.88330743807489</v>
      </c>
      <c r="T533" s="20">
        <f t="shared" si="116"/>
        <v>0.88982262084410502</v>
      </c>
      <c r="U533" s="20">
        <f t="shared" si="117"/>
        <v>0.32043688545093618</v>
      </c>
      <c r="V533" s="21">
        <f t="shared" si="118"/>
        <v>0.19540183415774692</v>
      </c>
      <c r="W533" s="26">
        <f t="shared" si="119"/>
        <v>159.22574745816783</v>
      </c>
      <c r="X533" s="27">
        <f t="shared" si="120"/>
        <v>1.830181005266297</v>
      </c>
      <c r="Y533" s="27">
        <f t="shared" si="121"/>
        <v>0.84694546520302039</v>
      </c>
      <c r="Z533" s="27">
        <f t="shared" si="122"/>
        <v>0.55095414345386795</v>
      </c>
    </row>
    <row r="534" spans="1:26" ht="12.5" x14ac:dyDescent="0.25">
      <c r="A534" s="2" t="s">
        <v>230</v>
      </c>
      <c r="B534" t="s">
        <v>333</v>
      </c>
      <c r="C534" t="s">
        <v>332</v>
      </c>
      <c r="D534" s="18">
        <f>VLOOKUP(C534,'Infected rate by state'!B:E,4,0)</f>
        <v>1.4486816526494731E-2</v>
      </c>
      <c r="E534" s="3">
        <v>1320</v>
      </c>
      <c r="F534" s="2">
        <v>199</v>
      </c>
      <c r="G534" s="2">
        <v>613</v>
      </c>
      <c r="H534" s="4">
        <f t="shared" si="123"/>
        <v>966.5</v>
      </c>
      <c r="I534" s="2">
        <v>96</v>
      </c>
      <c r="J534" s="4">
        <f t="shared" si="124"/>
        <v>147.5</v>
      </c>
      <c r="K534" s="3">
        <v>552131</v>
      </c>
      <c r="L534" s="3">
        <f t="shared" si="125"/>
        <v>434096</v>
      </c>
      <c r="M534" s="3">
        <v>118035</v>
      </c>
      <c r="N534" s="3">
        <f t="shared" si="112"/>
        <v>15997.240991180124</v>
      </c>
      <c r="O534" s="3">
        <f t="shared" si="113"/>
        <v>3364.3665521781368</v>
      </c>
      <c r="P534" s="3">
        <f t="shared" si="114"/>
        <v>731.73801504277594</v>
      </c>
      <c r="Q534" s="3">
        <v>2</v>
      </c>
      <c r="R534" s="24">
        <v>6</v>
      </c>
      <c r="S534" s="19">
        <f t="shared" si="115"/>
        <v>224.29110347854245</v>
      </c>
      <c r="T534" s="20">
        <f t="shared" si="116"/>
        <v>0.36589087027494693</v>
      </c>
      <c r="U534" s="20">
        <f t="shared" si="117"/>
        <v>0.23206529071758142</v>
      </c>
      <c r="V534" s="21">
        <f t="shared" si="118"/>
        <v>0.16991750263525943</v>
      </c>
      <c r="W534" s="26">
        <f t="shared" si="119"/>
        <v>48.782534336185066</v>
      </c>
      <c r="X534" s="27">
        <f t="shared" si="120"/>
        <v>0.5081513993352611</v>
      </c>
      <c r="Y534" s="27">
        <f t="shared" si="121"/>
        <v>0.33072904634701739</v>
      </c>
      <c r="Z534" s="27">
        <f t="shared" si="122"/>
        <v>0.24513836349841742</v>
      </c>
    </row>
    <row r="535" spans="1:26" ht="12.5" x14ac:dyDescent="0.25">
      <c r="A535" s="2" t="s">
        <v>231</v>
      </c>
      <c r="B535" t="s">
        <v>327</v>
      </c>
      <c r="C535" t="s">
        <v>326</v>
      </c>
      <c r="D535" s="18">
        <f>VLOOKUP(C535,'Infected rate by state'!B:E,4,0)</f>
        <v>1.0244051329943483E-2</v>
      </c>
      <c r="E535" s="2">
        <v>733</v>
      </c>
      <c r="F535" s="2">
        <v>74</v>
      </c>
      <c r="G535" s="2">
        <v>229</v>
      </c>
      <c r="H535" s="4">
        <f t="shared" si="123"/>
        <v>481</v>
      </c>
      <c r="I535" s="2">
        <v>16</v>
      </c>
      <c r="J535" s="4">
        <f t="shared" si="124"/>
        <v>45</v>
      </c>
      <c r="K535" s="3">
        <v>221920</v>
      </c>
      <c r="L535" s="3">
        <f t="shared" si="125"/>
        <v>176214</v>
      </c>
      <c r="M535" s="3">
        <v>45706</v>
      </c>
      <c r="N535" s="3">
        <f t="shared" si="112"/>
        <v>4546.7197422821155</v>
      </c>
      <c r="O535" s="3">
        <f t="shared" si="113"/>
        <v>952.83752695001726</v>
      </c>
      <c r="P535" s="3">
        <f t="shared" si="114"/>
        <v>206.36954052617739</v>
      </c>
      <c r="Q535" s="3">
        <v>2</v>
      </c>
      <c r="R535" s="24">
        <v>6</v>
      </c>
      <c r="S535" s="19">
        <f t="shared" si="115"/>
        <v>63.522501796667818</v>
      </c>
      <c r="T535" s="20">
        <f t="shared" si="116"/>
        <v>0.27739083754003413</v>
      </c>
      <c r="U535" s="20">
        <f t="shared" si="117"/>
        <v>0.13206341329868571</v>
      </c>
      <c r="V535" s="21">
        <f t="shared" si="118"/>
        <v>8.6660984715781472E-2</v>
      </c>
      <c r="W535" s="26">
        <f t="shared" si="119"/>
        <v>13.757969368411826</v>
      </c>
      <c r="X535" s="27">
        <f t="shared" si="120"/>
        <v>0.85987308552573916</v>
      </c>
      <c r="Y535" s="27">
        <f t="shared" si="121"/>
        <v>0.30573265263137395</v>
      </c>
      <c r="Z535" s="27">
        <f t="shared" si="122"/>
        <v>0.18591850497853821</v>
      </c>
    </row>
    <row r="536" spans="1:26" ht="12.5" x14ac:dyDescent="0.25">
      <c r="A536" s="2" t="s">
        <v>232</v>
      </c>
      <c r="B536" t="s">
        <v>351</v>
      </c>
      <c r="C536" t="s">
        <v>350</v>
      </c>
      <c r="D536" s="18">
        <f>VLOOKUP(C536,'Infected rate by state'!B:E,4,0)</f>
        <v>9.0315118396853012E-3</v>
      </c>
      <c r="E536" s="3">
        <v>2781</v>
      </c>
      <c r="F536" s="2">
        <v>324</v>
      </c>
      <c r="G536" s="2">
        <v>858</v>
      </c>
      <c r="H536" s="4">
        <f t="shared" si="123"/>
        <v>1819.5</v>
      </c>
      <c r="I536" s="2">
        <v>97</v>
      </c>
      <c r="J536" s="4">
        <f t="shared" si="124"/>
        <v>210.5</v>
      </c>
      <c r="K536" s="3">
        <v>556198</v>
      </c>
      <c r="L536" s="3">
        <f t="shared" si="125"/>
        <v>438686</v>
      </c>
      <c r="M536" s="3">
        <v>117512</v>
      </c>
      <c r="N536" s="3">
        <f t="shared" si="112"/>
        <v>10046.617644418571</v>
      </c>
      <c r="O536" s="3">
        <f t="shared" si="113"/>
        <v>2110.5064461074971</v>
      </c>
      <c r="P536" s="3">
        <f t="shared" si="114"/>
        <v>458.41315090483033</v>
      </c>
      <c r="Q536" s="3">
        <v>2</v>
      </c>
      <c r="R536" s="24">
        <v>6</v>
      </c>
      <c r="S536" s="19">
        <f t="shared" si="115"/>
        <v>140.7004297404998</v>
      </c>
      <c r="T536" s="20">
        <f t="shared" si="116"/>
        <v>0.16398651484906737</v>
      </c>
      <c r="U536" s="20">
        <f t="shared" si="117"/>
        <v>7.7329172707062271E-2</v>
      </c>
      <c r="V536" s="21">
        <f t="shared" si="118"/>
        <v>5.0593466285688532E-2</v>
      </c>
      <c r="W536" s="26">
        <f t="shared" si="119"/>
        <v>30.560876726988688</v>
      </c>
      <c r="X536" s="27">
        <f t="shared" si="120"/>
        <v>0.31506058481431637</v>
      </c>
      <c r="Y536" s="27">
        <f t="shared" si="121"/>
        <v>0.14518231224222655</v>
      </c>
      <c r="Z536" s="27">
        <f t="shared" si="122"/>
        <v>9.4323693601816944E-2</v>
      </c>
    </row>
    <row r="537" spans="1:26" ht="12.5" x14ac:dyDescent="0.25">
      <c r="A537" s="2" t="s">
        <v>233</v>
      </c>
      <c r="B537" t="s">
        <v>315</v>
      </c>
      <c r="C537" t="s">
        <v>314</v>
      </c>
      <c r="D537" s="18">
        <f>VLOOKUP(C537,'Infected rate by state'!B:E,4,0)</f>
        <v>7.5362096948057532E-3</v>
      </c>
      <c r="E537" s="3">
        <v>4381</v>
      </c>
      <c r="F537" s="2">
        <v>616</v>
      </c>
      <c r="G537" s="3">
        <v>1315</v>
      </c>
      <c r="H537" s="4">
        <f t="shared" si="123"/>
        <v>2848</v>
      </c>
      <c r="I537" s="2">
        <v>224</v>
      </c>
      <c r="J537" s="4">
        <f t="shared" si="124"/>
        <v>420</v>
      </c>
      <c r="K537" s="3">
        <v>2076640</v>
      </c>
      <c r="L537" s="3">
        <f t="shared" si="125"/>
        <v>1673610</v>
      </c>
      <c r="M537" s="3">
        <v>403030</v>
      </c>
      <c r="N537" s="3">
        <f t="shared" si="112"/>
        <v>31299.989001242837</v>
      </c>
      <c r="O537" s="3">
        <f t="shared" si="113"/>
        <v>6524.0884429626749</v>
      </c>
      <c r="P537" s="3">
        <f t="shared" si="114"/>
        <v>1403.8957400603065</v>
      </c>
      <c r="Q537" s="3">
        <v>2</v>
      </c>
      <c r="R537" s="24">
        <v>6</v>
      </c>
      <c r="S537" s="19">
        <f t="shared" si="115"/>
        <v>434.93922953084501</v>
      </c>
      <c r="T537" s="20">
        <f t="shared" si="116"/>
        <v>0.33075226580292394</v>
      </c>
      <c r="U537" s="20">
        <f t="shared" si="117"/>
        <v>0.15271742609931355</v>
      </c>
      <c r="V537" s="21">
        <f t="shared" si="118"/>
        <v>9.9278527626305638E-2</v>
      </c>
      <c r="W537" s="26">
        <f t="shared" si="119"/>
        <v>93.593049337353762</v>
      </c>
      <c r="X537" s="27">
        <f t="shared" si="120"/>
        <v>0.41782611311318646</v>
      </c>
      <c r="Y537" s="27">
        <f t="shared" si="121"/>
        <v>0.2228405936603661</v>
      </c>
      <c r="Z537" s="27">
        <f t="shared" si="122"/>
        <v>0.15193676840479506</v>
      </c>
    </row>
    <row r="538" spans="1:26" ht="12.5" x14ac:dyDescent="0.25">
      <c r="A538" s="2" t="s">
        <v>234</v>
      </c>
      <c r="B538" t="s">
        <v>351</v>
      </c>
      <c r="C538" t="s">
        <v>350</v>
      </c>
      <c r="D538" s="18">
        <f>VLOOKUP(C538,'Infected rate by state'!B:E,4,0)</f>
        <v>9.0315118396853012E-3</v>
      </c>
      <c r="E538" s="3">
        <v>2396</v>
      </c>
      <c r="F538" s="2">
        <v>208</v>
      </c>
      <c r="G538" s="2">
        <v>962</v>
      </c>
      <c r="H538" s="4">
        <f t="shared" si="123"/>
        <v>1679</v>
      </c>
      <c r="I538" s="2">
        <v>63</v>
      </c>
      <c r="J538" s="4">
        <f t="shared" si="124"/>
        <v>135.5</v>
      </c>
      <c r="K538" s="3">
        <v>489824</v>
      </c>
      <c r="L538" s="3">
        <f t="shared" si="125"/>
        <v>365589</v>
      </c>
      <c r="M538" s="3">
        <v>124235</v>
      </c>
      <c r="N538" s="3">
        <f t="shared" si="112"/>
        <v>8847.7025107240261</v>
      </c>
      <c r="O538" s="3">
        <f t="shared" si="113"/>
        <v>1894.2491529841923</v>
      </c>
      <c r="P538" s="3">
        <f t="shared" si="114"/>
        <v>420.60915521811529</v>
      </c>
      <c r="Q538" s="3">
        <v>2</v>
      </c>
      <c r="R538" s="24">
        <v>6</v>
      </c>
      <c r="S538" s="19">
        <f t="shared" si="115"/>
        <v>126.28327686561282</v>
      </c>
      <c r="T538" s="20">
        <f t="shared" si="116"/>
        <v>0.13127159757340209</v>
      </c>
      <c r="U538" s="20">
        <f t="shared" si="117"/>
        <v>7.5213387055159509E-2</v>
      </c>
      <c r="V538" s="21">
        <f t="shared" si="118"/>
        <v>5.2705875152592993E-2</v>
      </c>
      <c r="W538" s="26">
        <f t="shared" si="119"/>
        <v>28.040610347874352</v>
      </c>
      <c r="X538" s="27">
        <f t="shared" si="120"/>
        <v>0.44508905314086272</v>
      </c>
      <c r="Y538" s="27">
        <f t="shared" si="121"/>
        <v>0.20694177378505058</v>
      </c>
      <c r="Z538" s="27">
        <f t="shared" si="122"/>
        <v>0.13481062667247284</v>
      </c>
    </row>
    <row r="539" spans="1:26" ht="12.5" x14ac:dyDescent="0.25">
      <c r="A539" s="2" t="s">
        <v>235</v>
      </c>
      <c r="B539" t="s">
        <v>381</v>
      </c>
      <c r="C539" t="s">
        <v>380</v>
      </c>
      <c r="D539" s="18">
        <f>VLOOKUP(C539,'Infected rate by state'!B:E,4,0)</f>
        <v>2.6094721185018687E-3</v>
      </c>
      <c r="E539" s="2">
        <v>487</v>
      </c>
      <c r="F539" s="2">
        <v>64</v>
      </c>
      <c r="G539" s="2">
        <v>154</v>
      </c>
      <c r="H539" s="4">
        <f t="shared" si="123"/>
        <v>320.5</v>
      </c>
      <c r="I539" s="2">
        <v>10</v>
      </c>
      <c r="J539" s="4">
        <f t="shared" si="124"/>
        <v>37</v>
      </c>
      <c r="K539" s="3">
        <v>255161</v>
      </c>
      <c r="L539" s="3">
        <f t="shared" si="125"/>
        <v>204264</v>
      </c>
      <c r="M539" s="3">
        <v>50897</v>
      </c>
      <c r="N539" s="3">
        <f t="shared" si="112"/>
        <v>1331.6710304581106</v>
      </c>
      <c r="O539" s="3">
        <f t="shared" si="113"/>
        <v>278.25221324596504</v>
      </c>
      <c r="P539" s="3">
        <f t="shared" si="114"/>
        <v>60.05317427740593</v>
      </c>
      <c r="Q539" s="3">
        <v>2</v>
      </c>
      <c r="R539" s="24">
        <v>6</v>
      </c>
      <c r="S539" s="19">
        <f t="shared" si="115"/>
        <v>18.550147549731001</v>
      </c>
      <c r="T539" s="20">
        <f t="shared" si="116"/>
        <v>0.12045550356968182</v>
      </c>
      <c r="U539" s="20">
        <f t="shared" si="117"/>
        <v>5.7878775506180972E-2</v>
      </c>
      <c r="V539" s="21">
        <f t="shared" si="118"/>
        <v>3.8090652052835731E-2</v>
      </c>
      <c r="W539" s="26">
        <f t="shared" si="119"/>
        <v>4.0035449518270623</v>
      </c>
      <c r="X539" s="27">
        <f t="shared" si="120"/>
        <v>0.40035449518270622</v>
      </c>
      <c r="Y539" s="27">
        <f t="shared" si="121"/>
        <v>0.10820391761694763</v>
      </c>
      <c r="Z539" s="27">
        <f t="shared" si="122"/>
        <v>6.2555389872297848E-2</v>
      </c>
    </row>
    <row r="540" spans="1:26" ht="12.5" x14ac:dyDescent="0.25">
      <c r="A540" s="2" t="s">
        <v>236</v>
      </c>
      <c r="B540" t="s">
        <v>315</v>
      </c>
      <c r="C540" t="s">
        <v>314</v>
      </c>
      <c r="D540" s="18">
        <f>VLOOKUP(C540,'Infected rate by state'!B:E,4,0)</f>
        <v>7.5362096948057532E-3</v>
      </c>
      <c r="E540" s="2">
        <v>740</v>
      </c>
      <c r="F540" s="2">
        <v>70</v>
      </c>
      <c r="G540" s="2">
        <v>290</v>
      </c>
      <c r="H540" s="4">
        <f t="shared" si="123"/>
        <v>515</v>
      </c>
      <c r="I540" s="2">
        <v>37</v>
      </c>
      <c r="J540" s="4">
        <f t="shared" si="124"/>
        <v>53.5</v>
      </c>
      <c r="K540" s="3">
        <v>303247</v>
      </c>
      <c r="L540" s="3">
        <f t="shared" si="125"/>
        <v>251404</v>
      </c>
      <c r="M540" s="3">
        <v>51843</v>
      </c>
      <c r="N540" s="3">
        <f t="shared" si="112"/>
        <v>4570.6659626415203</v>
      </c>
      <c r="O540" s="3">
        <f t="shared" si="113"/>
        <v>942.65947955137358</v>
      </c>
      <c r="P540" s="3">
        <f t="shared" si="114"/>
        <v>200.24215592390377</v>
      </c>
      <c r="Q540" s="3">
        <v>2</v>
      </c>
      <c r="R540" s="24">
        <v>6</v>
      </c>
      <c r="S540" s="19">
        <f t="shared" si="115"/>
        <v>62.843965303424902</v>
      </c>
      <c r="T540" s="20">
        <f t="shared" si="116"/>
        <v>0.21670332863249966</v>
      </c>
      <c r="U540" s="20">
        <f t="shared" si="117"/>
        <v>0.12202711709402894</v>
      </c>
      <c r="V540" s="21">
        <f t="shared" si="118"/>
        <v>8.4924277437060672E-2</v>
      </c>
      <c r="W540" s="26">
        <f t="shared" si="119"/>
        <v>13.349477061593584</v>
      </c>
      <c r="X540" s="27">
        <f t="shared" si="120"/>
        <v>0.36079667734036713</v>
      </c>
      <c r="Y540" s="27">
        <f t="shared" si="121"/>
        <v>0.24952293573072118</v>
      </c>
      <c r="Z540" s="27">
        <f t="shared" si="122"/>
        <v>0.19070681516562263</v>
      </c>
    </row>
    <row r="541" spans="1:26" ht="12.5" x14ac:dyDescent="0.25">
      <c r="A541" s="2" t="s">
        <v>237</v>
      </c>
      <c r="B541" t="s">
        <v>347</v>
      </c>
      <c r="C541" t="s">
        <v>346</v>
      </c>
      <c r="D541" s="18">
        <f>VLOOKUP(C541,'Infected rate by state'!B:E,4,0)</f>
        <v>1.436639964955333E-2</v>
      </c>
      <c r="E541" s="2">
        <v>598</v>
      </c>
      <c r="F541" s="2">
        <v>59</v>
      </c>
      <c r="G541" s="2">
        <v>187</v>
      </c>
      <c r="H541" s="4">
        <f t="shared" si="123"/>
        <v>392.5</v>
      </c>
      <c r="I541" s="2">
        <v>26</v>
      </c>
      <c r="J541" s="4">
        <f t="shared" si="124"/>
        <v>42.5</v>
      </c>
      <c r="K541" s="3">
        <v>371513</v>
      </c>
      <c r="L541" s="3">
        <f t="shared" si="125"/>
        <v>271259</v>
      </c>
      <c r="M541" s="3">
        <v>100254</v>
      </c>
      <c r="N541" s="3">
        <f t="shared" si="112"/>
        <v>10674.608466009013</v>
      </c>
      <c r="O541" s="3">
        <f t="shared" si="113"/>
        <v>2301.830524330313</v>
      </c>
      <c r="P541" s="3">
        <f t="shared" si="114"/>
        <v>515.26743617098737</v>
      </c>
      <c r="Q541" s="3">
        <v>2</v>
      </c>
      <c r="R541" s="24">
        <v>6</v>
      </c>
      <c r="S541" s="19">
        <f t="shared" si="115"/>
        <v>153.45536828868754</v>
      </c>
      <c r="T541" s="20">
        <f t="shared" si="116"/>
        <v>0.82061694272025421</v>
      </c>
      <c r="U541" s="20">
        <f t="shared" si="117"/>
        <v>0.39096909118136952</v>
      </c>
      <c r="V541" s="21">
        <f t="shared" si="118"/>
        <v>0.25661432824195241</v>
      </c>
      <c r="W541" s="26">
        <f t="shared" si="119"/>
        <v>34.351162411399159</v>
      </c>
      <c r="X541" s="27">
        <f t="shared" si="120"/>
        <v>1.321198554284583</v>
      </c>
      <c r="Y541" s="27">
        <f t="shared" si="121"/>
        <v>0.80826264497409783</v>
      </c>
      <c r="Z541" s="27">
        <f t="shared" si="122"/>
        <v>0.58222309171862985</v>
      </c>
    </row>
    <row r="542" spans="1:26" ht="12.5" x14ac:dyDescent="0.25">
      <c r="A542" s="2" t="s">
        <v>238</v>
      </c>
      <c r="B542" t="s">
        <v>395</v>
      </c>
      <c r="C542" t="s">
        <v>394</v>
      </c>
      <c r="D542" s="18">
        <f>VLOOKUP(C542,'Infected rate by state'!B:E,4,0)</f>
        <v>1.0015511681323568E-2</v>
      </c>
      <c r="E542" s="3">
        <v>3999</v>
      </c>
      <c r="F542" s="2">
        <v>526</v>
      </c>
      <c r="G542" s="3">
        <v>1804</v>
      </c>
      <c r="H542" s="4">
        <f t="shared" si="123"/>
        <v>2901.5</v>
      </c>
      <c r="I542" s="2">
        <v>277</v>
      </c>
      <c r="J542" s="4">
        <f t="shared" si="124"/>
        <v>401.5</v>
      </c>
      <c r="K542" s="3">
        <v>1552687</v>
      </c>
      <c r="L542" s="3">
        <f t="shared" si="125"/>
        <v>1302950</v>
      </c>
      <c r="M542" s="3">
        <v>249737</v>
      </c>
      <c r="N542" s="3">
        <f t="shared" si="112"/>
        <v>31101.909571878496</v>
      </c>
      <c r="O542" s="3">
        <f t="shared" si="113"/>
        <v>6384.5991484010674</v>
      </c>
      <c r="P542" s="3">
        <f t="shared" si="114"/>
        <v>1348.3911299812489</v>
      </c>
      <c r="Q542" s="3">
        <v>2</v>
      </c>
      <c r="R542" s="24">
        <v>6</v>
      </c>
      <c r="S542" s="19">
        <f t="shared" si="115"/>
        <v>425.63994322673784</v>
      </c>
      <c r="T542" s="20">
        <f t="shared" si="116"/>
        <v>0.23594231886182807</v>
      </c>
      <c r="U542" s="20">
        <f t="shared" si="117"/>
        <v>0.14669651670747469</v>
      </c>
      <c r="V542" s="21">
        <f t="shared" si="118"/>
        <v>0.10643659495542332</v>
      </c>
      <c r="W542" s="26">
        <f t="shared" si="119"/>
        <v>89.892741998749926</v>
      </c>
      <c r="X542" s="27">
        <f t="shared" si="120"/>
        <v>0.32452253429151601</v>
      </c>
      <c r="Y542" s="27">
        <f t="shared" si="121"/>
        <v>0.22389225902552909</v>
      </c>
      <c r="Z542" s="27">
        <f t="shared" si="122"/>
        <v>0.1708987490470531</v>
      </c>
    </row>
    <row r="543" spans="1:26" ht="12.5" x14ac:dyDescent="0.25">
      <c r="A543" s="2" t="s">
        <v>239</v>
      </c>
      <c r="B543" t="s">
        <v>393</v>
      </c>
      <c r="C543" t="s">
        <v>392</v>
      </c>
      <c r="D543" s="18">
        <f>VLOOKUP(C543,'Infected rate by state'!B:E,4,0)</f>
        <v>7.5097590818065515E-3</v>
      </c>
      <c r="E543" s="2">
        <v>584</v>
      </c>
      <c r="F543" s="2">
        <v>35</v>
      </c>
      <c r="G543" s="2">
        <v>323</v>
      </c>
      <c r="H543" s="4">
        <f t="shared" si="123"/>
        <v>453.5</v>
      </c>
      <c r="I543" s="2">
        <v>17</v>
      </c>
      <c r="J543" s="4">
        <f t="shared" si="124"/>
        <v>26</v>
      </c>
      <c r="K543" s="3">
        <v>126084</v>
      </c>
      <c r="L543" s="3">
        <f t="shared" si="125"/>
        <v>99999</v>
      </c>
      <c r="M543" s="3">
        <v>26085</v>
      </c>
      <c r="N543" s="3">
        <f t="shared" si="112"/>
        <v>1893.7209281409944</v>
      </c>
      <c r="O543" s="3">
        <f t="shared" si="113"/>
        <v>397.02646882008446</v>
      </c>
      <c r="P543" s="3">
        <f t="shared" si="114"/>
        <v>86.032789827422832</v>
      </c>
      <c r="Q543" s="3">
        <v>2</v>
      </c>
      <c r="R543" s="24">
        <v>6</v>
      </c>
      <c r="S543" s="19">
        <f t="shared" si="115"/>
        <v>26.468431254672296</v>
      </c>
      <c r="T543" s="20">
        <f t="shared" si="116"/>
        <v>8.1945607599604633E-2</v>
      </c>
      <c r="U543" s="20">
        <f t="shared" si="117"/>
        <v>5.8364787772155008E-2</v>
      </c>
      <c r="V543" s="21">
        <f t="shared" si="118"/>
        <v>4.5322656258000506E-2</v>
      </c>
      <c r="W543" s="26">
        <f t="shared" si="119"/>
        <v>5.735519321828189</v>
      </c>
      <c r="X543" s="27">
        <f t="shared" si="120"/>
        <v>0.33738348951930525</v>
      </c>
      <c r="Y543" s="27">
        <f t="shared" si="121"/>
        <v>0.22059689699339188</v>
      </c>
      <c r="Z543" s="27">
        <f t="shared" si="122"/>
        <v>0.16387198062366254</v>
      </c>
    </row>
    <row r="544" spans="1:26" ht="12.5" x14ac:dyDescent="0.25">
      <c r="A544" s="2" t="s">
        <v>240</v>
      </c>
      <c r="B544" t="s">
        <v>393</v>
      </c>
      <c r="C544" t="s">
        <v>392</v>
      </c>
      <c r="D544" s="18">
        <f>VLOOKUP(C544,'Infected rate by state'!B:E,4,0)</f>
        <v>7.5097590818065515E-3</v>
      </c>
      <c r="E544" s="3">
        <v>6234</v>
      </c>
      <c r="F544" s="2">
        <v>747</v>
      </c>
      <c r="G544" s="3">
        <v>2477</v>
      </c>
      <c r="H544" s="4">
        <f t="shared" si="123"/>
        <v>4355.5</v>
      </c>
      <c r="I544" s="2">
        <v>216</v>
      </c>
      <c r="J544" s="4">
        <f t="shared" si="124"/>
        <v>481.5</v>
      </c>
      <c r="K544" s="3">
        <v>2191766</v>
      </c>
      <c r="L544" s="3">
        <f t="shared" si="125"/>
        <v>1815617</v>
      </c>
      <c r="M544" s="3">
        <v>376149</v>
      </c>
      <c r="N544" s="3">
        <f t="shared" si="112"/>
        <v>32919.269247389639</v>
      </c>
      <c r="O544" s="3">
        <f t="shared" si="113"/>
        <v>6791.3709470878966</v>
      </c>
      <c r="P544" s="3">
        <f t="shared" si="114"/>
        <v>1443.1815307021593</v>
      </c>
      <c r="Q544" s="3">
        <v>2</v>
      </c>
      <c r="R544" s="24">
        <v>6</v>
      </c>
      <c r="S544" s="19">
        <f t="shared" si="115"/>
        <v>452.7580631391931</v>
      </c>
      <c r="T544" s="20">
        <f t="shared" si="116"/>
        <v>0.18278484583738114</v>
      </c>
      <c r="U544" s="20">
        <f t="shared" si="117"/>
        <v>0.103950881216667</v>
      </c>
      <c r="V544" s="21">
        <f t="shared" si="118"/>
        <v>7.2627215774654016E-2</v>
      </c>
      <c r="W544" s="26">
        <f t="shared" si="119"/>
        <v>96.212102046810614</v>
      </c>
      <c r="X544" s="27">
        <f t="shared" si="120"/>
        <v>0.44542639836486397</v>
      </c>
      <c r="Y544" s="27">
        <f t="shared" si="121"/>
        <v>0.19981744973377075</v>
      </c>
      <c r="Z544" s="27">
        <f t="shared" si="122"/>
        <v>0.12879799470791248</v>
      </c>
    </row>
    <row r="545" spans="1:26" ht="12.5" x14ac:dyDescent="0.25">
      <c r="A545" s="2" t="s">
        <v>241</v>
      </c>
      <c r="B545" t="s">
        <v>315</v>
      </c>
      <c r="C545" t="s">
        <v>314</v>
      </c>
      <c r="D545" s="18">
        <f>VLOOKUP(C545,'Infected rate by state'!B:E,4,0)</f>
        <v>7.5362096948057532E-3</v>
      </c>
      <c r="E545" s="3">
        <v>5691</v>
      </c>
      <c r="F545" s="2">
        <v>690</v>
      </c>
      <c r="G545" s="3">
        <v>2125</v>
      </c>
      <c r="H545" s="4">
        <f t="shared" si="123"/>
        <v>3908</v>
      </c>
      <c r="I545" s="2">
        <v>231</v>
      </c>
      <c r="J545" s="4">
        <f t="shared" si="124"/>
        <v>460.5</v>
      </c>
      <c r="K545" s="3">
        <v>2406889</v>
      </c>
      <c r="L545" s="3">
        <f t="shared" si="125"/>
        <v>2039912</v>
      </c>
      <c r="M545" s="3">
        <v>366977</v>
      </c>
      <c r="N545" s="3">
        <f t="shared" si="112"/>
        <v>36277.640432242646</v>
      </c>
      <c r="O545" s="3">
        <f t="shared" si="113"/>
        <v>7418.2186509085404</v>
      </c>
      <c r="P545" s="3">
        <f t="shared" si="114"/>
        <v>1559.0813489943594</v>
      </c>
      <c r="Q545" s="3">
        <v>2</v>
      </c>
      <c r="R545" s="24">
        <v>6</v>
      </c>
      <c r="S545" s="19">
        <f t="shared" si="115"/>
        <v>494.54791006056934</v>
      </c>
      <c r="T545" s="20">
        <f t="shared" si="116"/>
        <v>0.23272842826379733</v>
      </c>
      <c r="U545" s="20">
        <f t="shared" si="117"/>
        <v>0.12654757166340055</v>
      </c>
      <c r="V545" s="21">
        <f t="shared" si="118"/>
        <v>8.6900001767803436E-2</v>
      </c>
      <c r="W545" s="26">
        <f t="shared" si="119"/>
        <v>103.93875659962396</v>
      </c>
      <c r="X545" s="27">
        <f t="shared" si="120"/>
        <v>0.44995132727109938</v>
      </c>
      <c r="Y545" s="27">
        <f t="shared" si="121"/>
        <v>0.22570848338680555</v>
      </c>
      <c r="Z545" s="27">
        <f t="shared" si="122"/>
        <v>0.15063587912988979</v>
      </c>
    </row>
    <row r="546" spans="1:26" ht="12.5" x14ac:dyDescent="0.25">
      <c r="A546" s="2" t="s">
        <v>242</v>
      </c>
      <c r="B546" t="s">
        <v>315</v>
      </c>
      <c r="C546" t="s">
        <v>314</v>
      </c>
      <c r="D546" s="18">
        <f>VLOOKUP(C546,'Infected rate by state'!B:E,4,0)</f>
        <v>7.5362096948057532E-3</v>
      </c>
      <c r="E546" s="3">
        <v>6178</v>
      </c>
      <c r="F546" s="2">
        <v>802</v>
      </c>
      <c r="G546" s="3">
        <v>1949</v>
      </c>
      <c r="H546" s="4">
        <f t="shared" si="123"/>
        <v>4063.5</v>
      </c>
      <c r="I546" s="2">
        <v>358</v>
      </c>
      <c r="J546" s="4">
        <f t="shared" si="124"/>
        <v>580</v>
      </c>
      <c r="K546" s="3">
        <v>3005567</v>
      </c>
      <c r="L546" s="3">
        <f t="shared" si="125"/>
        <v>2508490</v>
      </c>
      <c r="M546" s="3">
        <v>497077</v>
      </c>
      <c r="N546" s="3">
        <f t="shared" si="112"/>
        <v>45301.166327576488</v>
      </c>
      <c r="O546" s="3">
        <f t="shared" si="113"/>
        <v>9318.976138467875</v>
      </c>
      <c r="P546" s="3">
        <f t="shared" si="114"/>
        <v>1973.2682053086505</v>
      </c>
      <c r="Q546" s="3">
        <v>2</v>
      </c>
      <c r="R546" s="24">
        <v>6</v>
      </c>
      <c r="S546" s="19">
        <f t="shared" si="115"/>
        <v>621.26507589785831</v>
      </c>
      <c r="T546" s="20">
        <f t="shared" si="116"/>
        <v>0.31876094196914229</v>
      </c>
      <c r="U546" s="20">
        <f t="shared" si="117"/>
        <v>0.15288915366011033</v>
      </c>
      <c r="V546" s="21">
        <f t="shared" si="118"/>
        <v>0.10056087340528623</v>
      </c>
      <c r="W546" s="26">
        <f t="shared" si="119"/>
        <v>131.55121368724338</v>
      </c>
      <c r="X546" s="27">
        <f t="shared" si="120"/>
        <v>0.36746149074648987</v>
      </c>
      <c r="Y546" s="27">
        <f t="shared" si="121"/>
        <v>0.22681243739179893</v>
      </c>
      <c r="Z546" s="27">
        <f t="shared" si="122"/>
        <v>0.16402894474718627</v>
      </c>
    </row>
    <row r="547" spans="1:26" ht="12.5" x14ac:dyDescent="0.25">
      <c r="A547" s="2" t="s">
        <v>243</v>
      </c>
      <c r="B547" t="s">
        <v>315</v>
      </c>
      <c r="C547" t="s">
        <v>314</v>
      </c>
      <c r="D547" s="18">
        <f>VLOOKUP(C547,'Infected rate by state'!B:E,4,0)</f>
        <v>7.5362096948057532E-3</v>
      </c>
      <c r="E547" s="3">
        <v>3776</v>
      </c>
      <c r="F547" s="2">
        <v>439</v>
      </c>
      <c r="G547" s="3">
        <v>1139</v>
      </c>
      <c r="H547" s="4">
        <f t="shared" si="123"/>
        <v>2457.5</v>
      </c>
      <c r="I547" s="2">
        <v>203</v>
      </c>
      <c r="J547" s="4">
        <f t="shared" si="124"/>
        <v>321</v>
      </c>
      <c r="K547" s="3">
        <v>1272753</v>
      </c>
      <c r="L547" s="3">
        <f t="shared" si="125"/>
        <v>1036363</v>
      </c>
      <c r="M547" s="3">
        <v>236390</v>
      </c>
      <c r="N547" s="3">
        <f t="shared" si="112"/>
        <v>19183.466995386214</v>
      </c>
      <c r="O547" s="3">
        <f t="shared" si="113"/>
        <v>3983.3408049768555</v>
      </c>
      <c r="P547" s="3">
        <f t="shared" si="114"/>
        <v>853.21307033335529</v>
      </c>
      <c r="Q547" s="3">
        <v>2</v>
      </c>
      <c r="R547" s="24">
        <v>6</v>
      </c>
      <c r="S547" s="19">
        <f t="shared" si="115"/>
        <v>265.55605366512367</v>
      </c>
      <c r="T547" s="20">
        <f t="shared" si="116"/>
        <v>0.23314842288421744</v>
      </c>
      <c r="U547" s="20">
        <f t="shared" si="117"/>
        <v>0.10805943180676446</v>
      </c>
      <c r="V547" s="21">
        <f t="shared" si="118"/>
        <v>7.0327344720636564E-2</v>
      </c>
      <c r="W547" s="26">
        <f t="shared" si="119"/>
        <v>56.880871355557019</v>
      </c>
      <c r="X547" s="27">
        <f t="shared" si="120"/>
        <v>0.28020133672688186</v>
      </c>
      <c r="Y547" s="27">
        <f t="shared" si="121"/>
        <v>0.17719897618553587</v>
      </c>
      <c r="Z547" s="27">
        <f t="shared" si="122"/>
        <v>0.12956918304227111</v>
      </c>
    </row>
    <row r="548" spans="1:26" ht="12.5" x14ac:dyDescent="0.25">
      <c r="A548" s="2" t="s">
        <v>244</v>
      </c>
      <c r="B548" t="s">
        <v>315</v>
      </c>
      <c r="C548" t="s">
        <v>314</v>
      </c>
      <c r="D548" s="18">
        <f>VLOOKUP(C548,'Infected rate by state'!B:E,4,0)</f>
        <v>7.5362096948057532E-3</v>
      </c>
      <c r="E548" s="3">
        <v>2547</v>
      </c>
      <c r="F548" s="2">
        <v>341</v>
      </c>
      <c r="G548" s="2">
        <v>916</v>
      </c>
      <c r="H548" s="4">
        <f t="shared" si="123"/>
        <v>1731.5</v>
      </c>
      <c r="I548" s="2">
        <v>146</v>
      </c>
      <c r="J548" s="4">
        <f t="shared" si="124"/>
        <v>243.5</v>
      </c>
      <c r="K548" s="3">
        <v>1456607</v>
      </c>
      <c r="L548" s="3">
        <f t="shared" si="125"/>
        <v>1222034</v>
      </c>
      <c r="M548" s="3">
        <v>234573</v>
      </c>
      <c r="N548" s="3">
        <f t="shared" si="112"/>
        <v>21954.591589843847</v>
      </c>
      <c r="O548" s="3">
        <f t="shared" si="113"/>
        <v>4507.2527522508681</v>
      </c>
      <c r="P548" s="3">
        <f t="shared" si="114"/>
        <v>952.01553316328113</v>
      </c>
      <c r="Q548" s="3">
        <v>2</v>
      </c>
      <c r="R548" s="24">
        <v>6</v>
      </c>
      <c r="S548" s="19">
        <f t="shared" si="115"/>
        <v>300.48351681672455</v>
      </c>
      <c r="T548" s="20">
        <f t="shared" si="116"/>
        <v>0.32803877381738489</v>
      </c>
      <c r="U548" s="20">
        <f t="shared" si="117"/>
        <v>0.17353942640295961</v>
      </c>
      <c r="V548" s="21">
        <f t="shared" si="118"/>
        <v>0.1179754679296131</v>
      </c>
      <c r="W548" s="26">
        <f t="shared" si="119"/>
        <v>63.467702210885406</v>
      </c>
      <c r="X548" s="27">
        <f t="shared" si="120"/>
        <v>0.43471028911565346</v>
      </c>
      <c r="Y548" s="27">
        <f t="shared" si="121"/>
        <v>0.26064764768330762</v>
      </c>
      <c r="Z548" s="27">
        <f t="shared" si="122"/>
        <v>0.18612229387356424</v>
      </c>
    </row>
    <row r="549" spans="1:26" ht="12.5" x14ac:dyDescent="0.25">
      <c r="A549" s="2" t="s">
        <v>245</v>
      </c>
      <c r="B549" t="s">
        <v>315</v>
      </c>
      <c r="C549" t="s">
        <v>314</v>
      </c>
      <c r="D549" s="18">
        <f>VLOOKUP(C549,'Infected rate by state'!B:E,4,0)</f>
        <v>7.5362096948057532E-3</v>
      </c>
      <c r="E549" s="2">
        <v>390</v>
      </c>
      <c r="F549" s="2">
        <v>54</v>
      </c>
      <c r="G549" s="2">
        <v>202</v>
      </c>
      <c r="H549" s="4">
        <f t="shared" si="123"/>
        <v>296</v>
      </c>
      <c r="I549" s="2">
        <v>33</v>
      </c>
      <c r="J549" s="4">
        <f t="shared" si="124"/>
        <v>43.5</v>
      </c>
      <c r="K549" s="3">
        <v>213703</v>
      </c>
      <c r="L549" s="3">
        <f t="shared" si="125"/>
        <v>166738</v>
      </c>
      <c r="M549" s="3">
        <v>46965</v>
      </c>
      <c r="N549" s="3">
        <f t="shared" si="112"/>
        <v>3221.0212408181478</v>
      </c>
      <c r="O549" s="3">
        <f t="shared" si="113"/>
        <v>679.24227253559297</v>
      </c>
      <c r="P549" s="3">
        <f t="shared" si="114"/>
        <v>148.20408235968813</v>
      </c>
      <c r="Q549" s="3">
        <v>2</v>
      </c>
      <c r="R549" s="24">
        <v>6</v>
      </c>
      <c r="S549" s="19">
        <f t="shared" si="115"/>
        <v>45.28281816903953</v>
      </c>
      <c r="T549" s="20">
        <f t="shared" si="116"/>
        <v>0.22417236717346301</v>
      </c>
      <c r="U549" s="20">
        <f t="shared" si="117"/>
        <v>0.15298249381432275</v>
      </c>
      <c r="V549" s="21">
        <f t="shared" si="118"/>
        <v>0.11610979017702444</v>
      </c>
      <c r="W549" s="26">
        <f t="shared" si="119"/>
        <v>9.8802721573125414</v>
      </c>
      <c r="X549" s="27">
        <f t="shared" si="120"/>
        <v>0.29940218658522855</v>
      </c>
      <c r="Y549" s="27">
        <f t="shared" si="121"/>
        <v>0.22713269327155267</v>
      </c>
      <c r="Z549" s="27">
        <f t="shared" si="122"/>
        <v>0.1829680029131952</v>
      </c>
    </row>
    <row r="550" spans="1:26" ht="12.5" x14ac:dyDescent="0.25">
      <c r="A550" s="2" t="s">
        <v>246</v>
      </c>
      <c r="B550" t="s">
        <v>315</v>
      </c>
      <c r="C550" t="s">
        <v>314</v>
      </c>
      <c r="D550" s="18">
        <f>VLOOKUP(C550,'Infected rate by state'!B:E,4,0)</f>
        <v>7.5362096948057532E-3</v>
      </c>
      <c r="E550" s="3">
        <v>1555</v>
      </c>
      <c r="F550" s="2">
        <v>198</v>
      </c>
      <c r="G550" s="2">
        <v>452</v>
      </c>
      <c r="H550" s="4">
        <f t="shared" si="123"/>
        <v>1003.5</v>
      </c>
      <c r="I550" s="2">
        <v>88</v>
      </c>
      <c r="J550" s="4">
        <f t="shared" si="124"/>
        <v>143</v>
      </c>
      <c r="K550" s="3">
        <v>666874</v>
      </c>
      <c r="L550" s="3">
        <f t="shared" si="125"/>
        <v>538679</v>
      </c>
      <c r="M550" s="3">
        <v>128195</v>
      </c>
      <c r="N550" s="3">
        <f t="shared" si="112"/>
        <v>10051.404608027784</v>
      </c>
      <c r="O550" s="3">
        <f t="shared" si="113"/>
        <v>2093.3267118721469</v>
      </c>
      <c r="P550" s="3">
        <f t="shared" si="114"/>
        <v>449.99832339447426</v>
      </c>
      <c r="Q550" s="3">
        <v>2</v>
      </c>
      <c r="R550" s="24">
        <v>6</v>
      </c>
      <c r="S550" s="19">
        <f t="shared" si="115"/>
        <v>139.55511412480979</v>
      </c>
      <c r="T550" s="20">
        <f t="shared" si="116"/>
        <v>0.30875025248851723</v>
      </c>
      <c r="U550" s="20">
        <f t="shared" si="117"/>
        <v>0.13906837481296441</v>
      </c>
      <c r="V550" s="21">
        <f t="shared" si="118"/>
        <v>8.9746054099556133E-2</v>
      </c>
      <c r="W550" s="26">
        <f t="shared" si="119"/>
        <v>29.999888226298285</v>
      </c>
      <c r="X550" s="27">
        <f t="shared" si="120"/>
        <v>0.3409078207533896</v>
      </c>
      <c r="Y550" s="27">
        <f t="shared" si="121"/>
        <v>0.20978942815593207</v>
      </c>
      <c r="Z550" s="27">
        <f t="shared" si="122"/>
        <v>0.1515145870015065</v>
      </c>
    </row>
    <row r="551" spans="1:26" ht="12.5" x14ac:dyDescent="0.25">
      <c r="A551" s="2" t="s">
        <v>247</v>
      </c>
      <c r="B551" t="s">
        <v>315</v>
      </c>
      <c r="C551" t="s">
        <v>314</v>
      </c>
      <c r="D551" s="18">
        <f>VLOOKUP(C551,'Infected rate by state'!B:E,4,0)</f>
        <v>7.5362096948057532E-3</v>
      </c>
      <c r="E551" s="2">
        <v>858</v>
      </c>
      <c r="F551" s="2">
        <v>82</v>
      </c>
      <c r="G551" s="2">
        <v>246</v>
      </c>
      <c r="H551" s="4">
        <f t="shared" si="123"/>
        <v>552</v>
      </c>
      <c r="I551" s="2">
        <v>35</v>
      </c>
      <c r="J551" s="4">
        <f t="shared" si="124"/>
        <v>58.5</v>
      </c>
      <c r="K551" s="3">
        <v>359828</v>
      </c>
      <c r="L551" s="3">
        <f t="shared" si="125"/>
        <v>292675</v>
      </c>
      <c r="M551" s="3">
        <v>67153</v>
      </c>
      <c r="N551" s="3">
        <f t="shared" si="112"/>
        <v>5423.4785241251293</v>
      </c>
      <c r="O551" s="3">
        <f t="shared" si="113"/>
        <v>1126.6159466144798</v>
      </c>
      <c r="P551" s="3">
        <f t="shared" si="114"/>
        <v>241.4359086060204</v>
      </c>
      <c r="Q551" s="3">
        <v>2</v>
      </c>
      <c r="R551" s="24">
        <v>6</v>
      </c>
      <c r="S551" s="19">
        <f t="shared" si="115"/>
        <v>75.107729774298647</v>
      </c>
      <c r="T551" s="20">
        <f t="shared" si="116"/>
        <v>0.3053159746922709</v>
      </c>
      <c r="U551" s="20">
        <f t="shared" si="117"/>
        <v>0.13606472785199031</v>
      </c>
      <c r="V551" s="21">
        <f t="shared" si="118"/>
        <v>8.7538146590091667E-2</v>
      </c>
      <c r="W551" s="26">
        <f t="shared" si="119"/>
        <v>16.095727240401359</v>
      </c>
      <c r="X551" s="27">
        <f t="shared" si="120"/>
        <v>0.45987792115432458</v>
      </c>
      <c r="Y551" s="27">
        <f t="shared" si="121"/>
        <v>0.27514063658805743</v>
      </c>
      <c r="Z551" s="27">
        <f t="shared" si="122"/>
        <v>0.19628935659026048</v>
      </c>
    </row>
    <row r="552" spans="1:26" ht="12.5" x14ac:dyDescent="0.25">
      <c r="A552" s="2" t="s">
        <v>248</v>
      </c>
      <c r="B552" t="s">
        <v>315</v>
      </c>
      <c r="C552" t="s">
        <v>314</v>
      </c>
      <c r="D552" s="18">
        <f>VLOOKUP(C552,'Infected rate by state'!B:E,4,0)</f>
        <v>7.5362096948057532E-3</v>
      </c>
      <c r="E552" s="2">
        <v>359</v>
      </c>
      <c r="F552" s="2">
        <v>22</v>
      </c>
      <c r="G552" s="2">
        <v>169</v>
      </c>
      <c r="H552" s="4">
        <f t="shared" si="123"/>
        <v>264</v>
      </c>
      <c r="I552" s="2">
        <v>6</v>
      </c>
      <c r="J552" s="4">
        <f t="shared" si="124"/>
        <v>14</v>
      </c>
      <c r="K552" s="3">
        <v>229413</v>
      </c>
      <c r="L552" s="3">
        <f t="shared" si="125"/>
        <v>189823</v>
      </c>
      <c r="M552" s="3">
        <v>39590</v>
      </c>
      <c r="N552" s="3">
        <f t="shared" si="112"/>
        <v>3457.8089494289443</v>
      </c>
      <c r="O552" s="3">
        <f t="shared" si="113"/>
        <v>713.67182333679773</v>
      </c>
      <c r="P552" s="3">
        <f t="shared" si="114"/>
        <v>151.73884354631073</v>
      </c>
      <c r="Q552" s="3">
        <v>2</v>
      </c>
      <c r="R552" s="24">
        <v>6</v>
      </c>
      <c r="S552" s="19">
        <f t="shared" si="115"/>
        <v>47.578121555786517</v>
      </c>
      <c r="T552" s="20">
        <f t="shared" si="116"/>
        <v>0.2815273464839439</v>
      </c>
      <c r="U552" s="20">
        <f t="shared" si="117"/>
        <v>0.18022015740828226</v>
      </c>
      <c r="V552" s="21">
        <f t="shared" si="118"/>
        <v>0.13252958650636912</v>
      </c>
      <c r="W552" s="26">
        <f t="shared" si="119"/>
        <v>10.115922903087382</v>
      </c>
      <c r="X552" s="27">
        <f t="shared" si="120"/>
        <v>1.6859871505145636</v>
      </c>
      <c r="Y552" s="27">
        <f t="shared" si="121"/>
        <v>0.72256592164909872</v>
      </c>
      <c r="Z552" s="27">
        <f t="shared" si="122"/>
        <v>0.45981467741306281</v>
      </c>
    </row>
    <row r="553" spans="1:26" ht="12.5" x14ac:dyDescent="0.25">
      <c r="A553" s="2" t="s">
        <v>249</v>
      </c>
      <c r="B553" t="s">
        <v>315</v>
      </c>
      <c r="C553" t="s">
        <v>314</v>
      </c>
      <c r="D553" s="18">
        <f>VLOOKUP(C553,'Infected rate by state'!B:E,4,0)</f>
        <v>7.5362096948057532E-3</v>
      </c>
      <c r="E553" s="3">
        <v>1272</v>
      </c>
      <c r="F553" s="2">
        <v>93</v>
      </c>
      <c r="G553" s="2">
        <v>306</v>
      </c>
      <c r="H553" s="4">
        <f t="shared" si="123"/>
        <v>789</v>
      </c>
      <c r="I553" s="2">
        <v>45</v>
      </c>
      <c r="J553" s="4">
        <f t="shared" si="124"/>
        <v>69</v>
      </c>
      <c r="K553" s="3">
        <v>402885</v>
      </c>
      <c r="L553" s="3">
        <f t="shared" si="125"/>
        <v>314450</v>
      </c>
      <c r="M553" s="3">
        <v>88435</v>
      </c>
      <c r="N553" s="3">
        <f t="shared" si="112"/>
        <v>6072.4516857836315</v>
      </c>
      <c r="O553" s="3">
        <f t="shared" si="113"/>
        <v>1280.3941141273178</v>
      </c>
      <c r="P553" s="3">
        <f t="shared" si="114"/>
        <v>279.33062219007434</v>
      </c>
      <c r="Q553" s="3">
        <v>2</v>
      </c>
      <c r="R553" s="24">
        <v>6</v>
      </c>
      <c r="S553" s="19">
        <f t="shared" si="115"/>
        <v>85.359607608487849</v>
      </c>
      <c r="T553" s="20">
        <f t="shared" si="116"/>
        <v>0.27895296604080999</v>
      </c>
      <c r="U553" s="20">
        <f t="shared" si="117"/>
        <v>0.10818708188654987</v>
      </c>
      <c r="V553" s="21">
        <f t="shared" si="118"/>
        <v>6.7106609755100508E-2</v>
      </c>
      <c r="W553" s="26">
        <f t="shared" si="119"/>
        <v>18.622041479338289</v>
      </c>
      <c r="X553" s="27">
        <f t="shared" si="120"/>
        <v>0.41382314398529529</v>
      </c>
      <c r="Y553" s="27">
        <f t="shared" si="121"/>
        <v>0.26988465912084475</v>
      </c>
      <c r="Z553" s="27">
        <f t="shared" si="122"/>
        <v>0.20023700515417514</v>
      </c>
    </row>
    <row r="554" spans="1:26" ht="12.5" x14ac:dyDescent="0.25">
      <c r="A554" s="2" t="s">
        <v>250</v>
      </c>
      <c r="B554" t="s">
        <v>325</v>
      </c>
      <c r="C554" t="s">
        <v>324</v>
      </c>
      <c r="D554" s="18">
        <f>VLOOKUP(C554,'Infected rate by state'!B:E,4,0)</f>
        <v>8.9298079160438481E-3</v>
      </c>
      <c r="E554" s="3">
        <v>1309</v>
      </c>
      <c r="F554" s="2">
        <v>159</v>
      </c>
      <c r="G554" s="2">
        <v>604</v>
      </c>
      <c r="H554" s="4">
        <f t="shared" si="123"/>
        <v>956.5</v>
      </c>
      <c r="I554" s="2">
        <v>77</v>
      </c>
      <c r="J554" s="4">
        <f t="shared" si="124"/>
        <v>118</v>
      </c>
      <c r="K554" s="3">
        <v>374960</v>
      </c>
      <c r="L554" s="3">
        <f t="shared" si="125"/>
        <v>218169</v>
      </c>
      <c r="M554" s="3">
        <v>156791</v>
      </c>
      <c r="N554" s="3">
        <f t="shared" si="112"/>
        <v>6696.6415523996029</v>
      </c>
      <c r="O554" s="3">
        <f t="shared" si="113"/>
        <v>1538.3834624191663</v>
      </c>
      <c r="P554" s="3">
        <f t="shared" si="114"/>
        <v>368.03899891101736</v>
      </c>
      <c r="Q554" s="3">
        <v>2</v>
      </c>
      <c r="R554" s="24">
        <v>6</v>
      </c>
      <c r="S554" s="19">
        <f t="shared" si="115"/>
        <v>102.55889749461109</v>
      </c>
      <c r="T554" s="20">
        <f t="shared" si="116"/>
        <v>0.1697994991632634</v>
      </c>
      <c r="U554" s="20">
        <f t="shared" si="117"/>
        <v>0.10722310245124003</v>
      </c>
      <c r="V554" s="21">
        <f t="shared" si="118"/>
        <v>7.8349043158602819E-2</v>
      </c>
      <c r="W554" s="26">
        <f t="shared" si="119"/>
        <v>24.535933260734492</v>
      </c>
      <c r="X554" s="27">
        <f t="shared" si="120"/>
        <v>0.31864848390564277</v>
      </c>
      <c r="Y554" s="27">
        <f t="shared" si="121"/>
        <v>0.20793163780283466</v>
      </c>
      <c r="Z554" s="27">
        <f t="shared" si="122"/>
        <v>0.15431404566499679</v>
      </c>
    </row>
    <row r="555" spans="1:26" ht="12.5" x14ac:dyDescent="0.25">
      <c r="A555" s="2" t="s">
        <v>251</v>
      </c>
      <c r="B555" t="s">
        <v>327</v>
      </c>
      <c r="C555" t="s">
        <v>326</v>
      </c>
      <c r="D555" s="18">
        <f>VLOOKUP(C555,'Infected rate by state'!B:E,4,0)</f>
        <v>1.0244051329943483E-2</v>
      </c>
      <c r="E555" s="3">
        <v>2050</v>
      </c>
      <c r="F555" s="2">
        <v>163</v>
      </c>
      <c r="G555" s="2">
        <v>650</v>
      </c>
      <c r="H555" s="4">
        <f t="shared" si="123"/>
        <v>1350</v>
      </c>
      <c r="I555" s="2">
        <v>55</v>
      </c>
      <c r="J555" s="4">
        <f t="shared" si="124"/>
        <v>109</v>
      </c>
      <c r="K555" s="3">
        <v>701923</v>
      </c>
      <c r="L555" s="3">
        <f t="shared" si="125"/>
        <v>562267</v>
      </c>
      <c r="M555" s="3">
        <v>139656</v>
      </c>
      <c r="N555" s="3">
        <f t="shared" si="112"/>
        <v>14381.070483335838</v>
      </c>
      <c r="O555" s="3">
        <f t="shared" si="113"/>
        <v>3004.2256060153804</v>
      </c>
      <c r="P555" s="3">
        <f t="shared" si="114"/>
        <v>648.20066402304349</v>
      </c>
      <c r="Q555" s="3">
        <v>2</v>
      </c>
      <c r="R555" s="24">
        <v>6</v>
      </c>
      <c r="S555" s="19">
        <f t="shared" si="115"/>
        <v>200.28170706769203</v>
      </c>
      <c r="T555" s="20">
        <f t="shared" si="116"/>
        <v>0.30812570318106464</v>
      </c>
      <c r="U555" s="20">
        <f t="shared" si="117"/>
        <v>0.14835682005014225</v>
      </c>
      <c r="V555" s="21">
        <f t="shared" si="118"/>
        <v>9.7698393691557084E-2</v>
      </c>
      <c r="W555" s="26">
        <f t="shared" si="119"/>
        <v>43.21337760153623</v>
      </c>
      <c r="X555" s="27">
        <f t="shared" si="120"/>
        <v>0.78569777457338597</v>
      </c>
      <c r="Y555" s="27">
        <f t="shared" si="121"/>
        <v>0.39645300551868101</v>
      </c>
      <c r="Z555" s="27">
        <f t="shared" si="122"/>
        <v>0.26511274602169466</v>
      </c>
    </row>
    <row r="556" spans="1:26" ht="12.5" x14ac:dyDescent="0.25">
      <c r="A556" s="2" t="s">
        <v>252</v>
      </c>
      <c r="B556" t="s">
        <v>383</v>
      </c>
      <c r="C556" t="s">
        <v>382</v>
      </c>
      <c r="D556" s="18">
        <f>VLOOKUP(C556,'Infected rate by state'!B:E,4,0)</f>
        <v>8.525765865415048E-3</v>
      </c>
      <c r="E556" s="2">
        <v>591</v>
      </c>
      <c r="F556" s="2">
        <v>62</v>
      </c>
      <c r="G556" s="2">
        <v>215</v>
      </c>
      <c r="H556" s="4">
        <f t="shared" si="123"/>
        <v>403</v>
      </c>
      <c r="I556" s="2">
        <v>28</v>
      </c>
      <c r="J556" s="4">
        <f t="shared" si="124"/>
        <v>45</v>
      </c>
      <c r="K556" s="3">
        <v>153089</v>
      </c>
      <c r="L556" s="3">
        <f t="shared" si="125"/>
        <v>116102</v>
      </c>
      <c r="M556" s="3">
        <v>36987</v>
      </c>
      <c r="N556" s="3">
        <f t="shared" si="112"/>
        <v>2610.4019411410486</v>
      </c>
      <c r="O556" s="3">
        <f t="shared" si="113"/>
        <v>555.89144420897946</v>
      </c>
      <c r="P556" s="3">
        <f t="shared" si="114"/>
        <v>122.67940376137423</v>
      </c>
      <c r="Q556" s="3">
        <v>2</v>
      </c>
      <c r="R556" s="24">
        <v>6</v>
      </c>
      <c r="S556" s="19">
        <f t="shared" si="115"/>
        <v>37.059429613931961</v>
      </c>
      <c r="T556" s="20">
        <f t="shared" si="116"/>
        <v>0.17236944006479982</v>
      </c>
      <c r="U556" s="20">
        <f t="shared" si="117"/>
        <v>9.1958882416704621E-2</v>
      </c>
      <c r="V556" s="21">
        <f t="shared" si="118"/>
        <v>6.2706310683472016E-2</v>
      </c>
      <c r="W556" s="26">
        <f t="shared" si="119"/>
        <v>8.178626917424948</v>
      </c>
      <c r="X556" s="27">
        <f t="shared" si="120"/>
        <v>0.29209381847946242</v>
      </c>
      <c r="Y556" s="27">
        <f t="shared" si="121"/>
        <v>0.18174726483166551</v>
      </c>
      <c r="Z556" s="27">
        <f t="shared" si="122"/>
        <v>0.13191333737782174</v>
      </c>
    </row>
    <row r="557" spans="1:26" ht="12.5" x14ac:dyDescent="0.25">
      <c r="A557" s="2" t="s">
        <v>253</v>
      </c>
      <c r="B557" t="s">
        <v>383</v>
      </c>
      <c r="C557" t="s">
        <v>382</v>
      </c>
      <c r="D557" s="18">
        <f>VLOOKUP(C557,'Infected rate by state'!B:E,4,0)</f>
        <v>8.525765865415048E-3</v>
      </c>
      <c r="E557" s="2">
        <v>782</v>
      </c>
      <c r="F557" s="2">
        <v>65</v>
      </c>
      <c r="G557" s="2">
        <v>324</v>
      </c>
      <c r="H557" s="4">
        <f t="shared" si="123"/>
        <v>553</v>
      </c>
      <c r="I557" s="2">
        <v>31</v>
      </c>
      <c r="J557" s="4">
        <f t="shared" si="124"/>
        <v>48</v>
      </c>
      <c r="K557" s="3">
        <v>253817</v>
      </c>
      <c r="L557" s="3">
        <f t="shared" si="125"/>
        <v>190367</v>
      </c>
      <c r="M557" s="3">
        <v>63450</v>
      </c>
      <c r="N557" s="3">
        <f t="shared" si="112"/>
        <v>4327.9686293241029</v>
      </c>
      <c r="O557" s="3">
        <f t="shared" si="113"/>
        <v>925.09640996209066</v>
      </c>
      <c r="P557" s="3">
        <f t="shared" si="114"/>
        <v>205.03424546188489</v>
      </c>
      <c r="Q557" s="3">
        <v>2</v>
      </c>
      <c r="R557" s="24">
        <v>6</v>
      </c>
      <c r="S557" s="19">
        <f t="shared" si="115"/>
        <v>61.673093997472712</v>
      </c>
      <c r="T557" s="20">
        <f t="shared" si="116"/>
        <v>0.19034905554775527</v>
      </c>
      <c r="U557" s="20">
        <f t="shared" si="117"/>
        <v>0.11152458227391088</v>
      </c>
      <c r="V557" s="21">
        <f t="shared" si="118"/>
        <v>7.8865849101627514E-2</v>
      </c>
      <c r="W557" s="26">
        <f t="shared" si="119"/>
        <v>13.668949697458993</v>
      </c>
      <c r="X557" s="27">
        <f t="shared" si="120"/>
        <v>0.44093386120835459</v>
      </c>
      <c r="Y557" s="27">
        <f t="shared" si="121"/>
        <v>0.28476978536372904</v>
      </c>
      <c r="Z557" s="27">
        <f t="shared" si="122"/>
        <v>0.21029153380706145</v>
      </c>
    </row>
    <row r="558" spans="1:26" ht="12.5" x14ac:dyDescent="0.25">
      <c r="A558" s="2" t="s">
        <v>254</v>
      </c>
      <c r="B558" t="s">
        <v>400</v>
      </c>
      <c r="C558" t="s">
        <v>291</v>
      </c>
      <c r="D558" s="18">
        <f>VLOOKUP(C558,'Infected rate by state'!B:E,4,0)</f>
        <v>5.5896269710740548E-3</v>
      </c>
      <c r="E558" s="3">
        <v>4700</v>
      </c>
      <c r="F558" s="2">
        <v>651</v>
      </c>
      <c r="G558" s="3">
        <v>1366</v>
      </c>
      <c r="H558" s="4">
        <f t="shared" si="123"/>
        <v>3033</v>
      </c>
      <c r="I558" s="2">
        <v>209</v>
      </c>
      <c r="J558" s="4">
        <f t="shared" si="124"/>
        <v>430</v>
      </c>
      <c r="K558" s="3">
        <v>2421217</v>
      </c>
      <c r="L558" s="3">
        <f t="shared" si="125"/>
        <v>2000041</v>
      </c>
      <c r="M558" s="3">
        <v>421176</v>
      </c>
      <c r="N558" s="3">
        <f t="shared" si="112"/>
        <v>27067.399692046019</v>
      </c>
      <c r="O558" s="3">
        <f t="shared" si="113"/>
        <v>5590.1071200308706</v>
      </c>
      <c r="P558" s="3">
        <f t="shared" si="114"/>
        <v>1189.4834778539127</v>
      </c>
      <c r="Q558" s="3">
        <v>2</v>
      </c>
      <c r="R558" s="24">
        <v>6</v>
      </c>
      <c r="S558" s="19">
        <f t="shared" si="115"/>
        <v>372.67380800205802</v>
      </c>
      <c r="T558" s="20">
        <f t="shared" si="116"/>
        <v>0.27282123572625039</v>
      </c>
      <c r="U558" s="20">
        <f t="shared" si="117"/>
        <v>0.12287299967097198</v>
      </c>
      <c r="V558" s="21">
        <f t="shared" si="118"/>
        <v>7.9292299574905967E-2</v>
      </c>
      <c r="W558" s="26">
        <f t="shared" si="119"/>
        <v>79.29889852359419</v>
      </c>
      <c r="X558" s="27">
        <f t="shared" si="120"/>
        <v>0.37942056709853678</v>
      </c>
      <c r="Y558" s="27">
        <f t="shared" si="121"/>
        <v>0.18441604307812604</v>
      </c>
      <c r="Z558" s="27">
        <f t="shared" si="122"/>
        <v>0.1218109040300986</v>
      </c>
    </row>
    <row r="559" spans="1:26" ht="12.5" x14ac:dyDescent="0.25">
      <c r="A559" s="2" t="s">
        <v>255</v>
      </c>
      <c r="B559" t="s">
        <v>343</v>
      </c>
      <c r="C559" t="s">
        <v>342</v>
      </c>
      <c r="D559" s="18">
        <f>VLOOKUP(C559,'Infected rate by state'!B:E,4,0)</f>
        <v>1.6300221488851765E-2</v>
      </c>
      <c r="E559" s="3">
        <v>2468</v>
      </c>
      <c r="F559" s="2">
        <v>283</v>
      </c>
      <c r="G559" s="3">
        <v>1080</v>
      </c>
      <c r="H559" s="4">
        <f t="shared" si="123"/>
        <v>1774</v>
      </c>
      <c r="I559" s="2">
        <v>111</v>
      </c>
      <c r="J559" s="4">
        <f t="shared" si="124"/>
        <v>197</v>
      </c>
      <c r="K559" s="3">
        <v>531003</v>
      </c>
      <c r="L559" s="3">
        <f t="shared" si="125"/>
        <v>421734</v>
      </c>
      <c r="M559" s="3">
        <v>109269</v>
      </c>
      <c r="N559" s="3">
        <f t="shared" si="112"/>
        <v>17310.933022489506</v>
      </c>
      <c r="O559" s="3">
        <f t="shared" si="113"/>
        <v>3627.4879656274211</v>
      </c>
      <c r="P559" s="3">
        <f t="shared" si="114"/>
        <v>785.58070506012507</v>
      </c>
      <c r="Q559" s="3">
        <v>2</v>
      </c>
      <c r="R559" s="24">
        <v>6</v>
      </c>
      <c r="S559" s="19">
        <f t="shared" si="115"/>
        <v>241.83253104182808</v>
      </c>
      <c r="T559" s="20">
        <f t="shared" si="116"/>
        <v>0.22391901022391489</v>
      </c>
      <c r="U559" s="20">
        <f t="shared" si="117"/>
        <v>0.13632047973045552</v>
      </c>
      <c r="V559" s="21">
        <f t="shared" si="118"/>
        <v>9.7987249206575394E-2</v>
      </c>
      <c r="W559" s="26">
        <f t="shared" si="119"/>
        <v>52.372047004008337</v>
      </c>
      <c r="X559" s="27">
        <f t="shared" si="120"/>
        <v>0.4718202432793544</v>
      </c>
      <c r="Y559" s="27">
        <f t="shared" si="121"/>
        <v>0.26584795433506769</v>
      </c>
      <c r="Z559" s="27">
        <f t="shared" si="122"/>
        <v>0.18506023676328034</v>
      </c>
    </row>
    <row r="560" spans="1:26" ht="12.5" x14ac:dyDescent="0.25">
      <c r="A560" s="2" t="s">
        <v>256</v>
      </c>
      <c r="B560" t="s">
        <v>337</v>
      </c>
      <c r="C560" t="s">
        <v>336</v>
      </c>
      <c r="D560" s="18">
        <f>VLOOKUP(C560,'Infected rate by state'!B:E,4,0)</f>
        <v>1.1933809905095205E-2</v>
      </c>
      <c r="E560" s="2">
        <v>909</v>
      </c>
      <c r="F560" s="2">
        <v>59</v>
      </c>
      <c r="G560" s="2">
        <v>362</v>
      </c>
      <c r="H560" s="4">
        <f t="shared" si="123"/>
        <v>635.5</v>
      </c>
      <c r="I560" s="2">
        <v>23</v>
      </c>
      <c r="J560" s="4">
        <f t="shared" si="124"/>
        <v>41</v>
      </c>
      <c r="K560" s="3">
        <v>195685</v>
      </c>
      <c r="L560" s="3">
        <f t="shared" si="125"/>
        <v>154124</v>
      </c>
      <c r="M560" s="3">
        <v>41561</v>
      </c>
      <c r="N560" s="3">
        <f t="shared" si="112"/>
        <v>4670.5351825571106</v>
      </c>
      <c r="O560" s="3">
        <f t="shared" si="113"/>
        <v>981.63808864432667</v>
      </c>
      <c r="P560" s="3">
        <f t="shared" si="114"/>
        <v>213.34381291691437</v>
      </c>
      <c r="Q560" s="3">
        <v>2</v>
      </c>
      <c r="R560" s="24">
        <v>6</v>
      </c>
      <c r="S560" s="19">
        <f t="shared" si="115"/>
        <v>65.442539242955107</v>
      </c>
      <c r="T560" s="20">
        <f t="shared" si="116"/>
        <v>0.18078049514628483</v>
      </c>
      <c r="U560" s="20">
        <f t="shared" si="117"/>
        <v>0.10297803185358789</v>
      </c>
      <c r="V560" s="21">
        <f t="shared" si="118"/>
        <v>7.1993992566507264E-2</v>
      </c>
      <c r="W560" s="26">
        <f t="shared" si="119"/>
        <v>14.222920861127625</v>
      </c>
      <c r="X560" s="27">
        <f t="shared" si="120"/>
        <v>0.61838786352728803</v>
      </c>
      <c r="Y560" s="27">
        <f t="shared" si="121"/>
        <v>0.34690050880799084</v>
      </c>
      <c r="Z560" s="27">
        <f t="shared" si="122"/>
        <v>0.24106645527334958</v>
      </c>
    </row>
    <row r="561" spans="1:26" ht="12.5" x14ac:dyDescent="0.25">
      <c r="A561" s="2" t="s">
        <v>257</v>
      </c>
      <c r="B561" t="s">
        <v>389</v>
      </c>
      <c r="C561" t="s">
        <v>388</v>
      </c>
      <c r="D561" s="18">
        <f>VLOOKUP(C561,'Infected rate by state'!B:E,4,0)</f>
        <v>1.0177106325483841E-2</v>
      </c>
      <c r="E561" s="3">
        <v>4065</v>
      </c>
      <c r="F561" s="2">
        <v>103</v>
      </c>
      <c r="G561" s="3">
        <v>1653</v>
      </c>
      <c r="H561" s="4">
        <f t="shared" si="123"/>
        <v>2859</v>
      </c>
      <c r="I561" s="2">
        <v>52</v>
      </c>
      <c r="J561" s="4">
        <f t="shared" si="124"/>
        <v>77.5</v>
      </c>
      <c r="K561" s="3">
        <v>603563</v>
      </c>
      <c r="L561" s="3">
        <f t="shared" si="125"/>
        <v>474002</v>
      </c>
      <c r="M561" s="3">
        <v>129561</v>
      </c>
      <c r="N561" s="3">
        <f t="shared" si="112"/>
        <v>12285.049650256007</v>
      </c>
      <c r="O561" s="3">
        <f t="shared" si="113"/>
        <v>2584.6850873494836</v>
      </c>
      <c r="P561" s="3">
        <f t="shared" si="114"/>
        <v>562.42405012601012</v>
      </c>
      <c r="Q561" s="3">
        <v>2</v>
      </c>
      <c r="R561" s="24">
        <v>6</v>
      </c>
      <c r="S561" s="19">
        <f t="shared" si="115"/>
        <v>172.31233915663225</v>
      </c>
      <c r="T561" s="20">
        <f t="shared" si="116"/>
        <v>0.10424218944744842</v>
      </c>
      <c r="U561" s="20">
        <f t="shared" si="117"/>
        <v>6.0270143111798617E-2</v>
      </c>
      <c r="V561" s="21">
        <f t="shared" si="118"/>
        <v>4.2389259325124787E-2</v>
      </c>
      <c r="W561" s="26">
        <f t="shared" si="119"/>
        <v>37.494936675067343</v>
      </c>
      <c r="X561" s="27">
        <f t="shared" si="120"/>
        <v>0.72105647452052579</v>
      </c>
      <c r="Y561" s="27">
        <f t="shared" si="121"/>
        <v>0.48380563451699798</v>
      </c>
      <c r="Z561" s="27">
        <f t="shared" si="122"/>
        <v>0.3640285114084208</v>
      </c>
    </row>
    <row r="562" spans="1:26" ht="12.5" x14ac:dyDescent="0.25">
      <c r="A562" s="2" t="s">
        <v>258</v>
      </c>
      <c r="B562" t="s">
        <v>343</v>
      </c>
      <c r="C562" t="s">
        <v>342</v>
      </c>
      <c r="D562" s="18">
        <f>VLOOKUP(C562,'Infected rate by state'!B:E,4,0)</f>
        <v>1.6300221488851765E-2</v>
      </c>
      <c r="E562" s="2">
        <v>536</v>
      </c>
      <c r="F562" s="2">
        <v>137</v>
      </c>
      <c r="G562" s="2">
        <v>338</v>
      </c>
      <c r="H562" s="4">
        <f t="shared" si="123"/>
        <v>437</v>
      </c>
      <c r="I562" s="2">
        <v>70</v>
      </c>
      <c r="J562" s="4">
        <f t="shared" si="124"/>
        <v>103.5</v>
      </c>
      <c r="K562" s="3">
        <v>149492</v>
      </c>
      <c r="L562" s="3">
        <f t="shared" si="125"/>
        <v>116836</v>
      </c>
      <c r="M562" s="3">
        <v>32656</v>
      </c>
      <c r="N562" s="3">
        <f t="shared" si="112"/>
        <v>4873.5054216228564</v>
      </c>
      <c r="O562" s="3">
        <f t="shared" si="113"/>
        <v>1027.103036366932</v>
      </c>
      <c r="P562" s="3">
        <f t="shared" si="114"/>
        <v>223.94700869176802</v>
      </c>
      <c r="Q562" s="3">
        <v>2</v>
      </c>
      <c r="R562" s="24">
        <v>6</v>
      </c>
      <c r="S562" s="19">
        <f t="shared" si="115"/>
        <v>68.47353575779546</v>
      </c>
      <c r="T562" s="20">
        <f t="shared" si="116"/>
        <v>0.20258442531892148</v>
      </c>
      <c r="U562" s="20">
        <f t="shared" si="117"/>
        <v>0.15669001317573331</v>
      </c>
      <c r="V562" s="21">
        <f t="shared" si="118"/>
        <v>0.12774913387648407</v>
      </c>
      <c r="W562" s="26">
        <f t="shared" si="119"/>
        <v>14.929800579451202</v>
      </c>
      <c r="X562" s="27">
        <f t="shared" si="120"/>
        <v>0.21328286542073147</v>
      </c>
      <c r="Y562" s="27">
        <f t="shared" si="121"/>
        <v>0.14424928096088119</v>
      </c>
      <c r="Z562" s="27">
        <f t="shared" si="122"/>
        <v>0.10897664656533725</v>
      </c>
    </row>
    <row r="563" spans="1:26" ht="12.5" x14ac:dyDescent="0.25">
      <c r="A563" s="2" t="s">
        <v>259</v>
      </c>
      <c r="B563" t="s">
        <v>335</v>
      </c>
      <c r="C563" t="s">
        <v>334</v>
      </c>
      <c r="D563" s="18">
        <f>VLOOKUP(C563,'Infected rate by state'!B:E,4,0)</f>
        <v>8.8985640980001352E-3</v>
      </c>
      <c r="E563" s="3">
        <v>1273</v>
      </c>
      <c r="F563" s="2">
        <v>148</v>
      </c>
      <c r="G563" s="2">
        <v>551</v>
      </c>
      <c r="H563" s="4">
        <f t="shared" si="123"/>
        <v>912</v>
      </c>
      <c r="I563" s="2">
        <v>70</v>
      </c>
      <c r="J563" s="4">
        <f t="shared" si="124"/>
        <v>109</v>
      </c>
      <c r="K563" s="3">
        <v>539539</v>
      </c>
      <c r="L563" s="3">
        <f t="shared" si="125"/>
        <v>431462</v>
      </c>
      <c r="M563" s="3">
        <v>108077</v>
      </c>
      <c r="N563" s="3">
        <f t="shared" ref="N563:N626" si="126">K563*D563*Q563</f>
        <v>9602.2447497417907</v>
      </c>
      <c r="O563" s="3">
        <f t="shared" ref="O563:O626" si="127">0.19*N563*(L563/K563)+0.285*N563*(M563/K563)</f>
        <v>2007.1552237346568</v>
      </c>
      <c r="P563" s="3">
        <f t="shared" ref="P563:P626" si="128">0.0361*N563*(L563/K563)+0.0812*N563*(M563/K563)</f>
        <v>433.389091569843</v>
      </c>
      <c r="Q563" s="3">
        <v>2</v>
      </c>
      <c r="R563" s="24">
        <v>6</v>
      </c>
      <c r="S563" s="19">
        <f t="shared" ref="S563:S626" si="129">O563/(R563*30/12)</f>
        <v>133.81034824897714</v>
      </c>
      <c r="T563" s="20">
        <f t="shared" ref="T563:T626" si="130">S563/$G563</f>
        <v>0.24284999682210007</v>
      </c>
      <c r="U563" s="20">
        <f t="shared" ref="U563:U626" si="131">S563/$H563</f>
        <v>0.1467218730800188</v>
      </c>
      <c r="V563" s="21">
        <f t="shared" ref="V563:V626" si="132">S563/$E563</f>
        <v>0.10511417772896868</v>
      </c>
      <c r="W563" s="26">
        <f t="shared" ref="W563:W626" si="133">P563/(R563*30/12)</f>
        <v>28.892606104656199</v>
      </c>
      <c r="X563" s="27">
        <f t="shared" ref="X563:X626" si="134">W563/$I563</f>
        <v>0.41275151578080282</v>
      </c>
      <c r="Y563" s="27">
        <f t="shared" ref="Y563:Y626" si="135">W563/$J563</f>
        <v>0.26506978077666238</v>
      </c>
      <c r="Z563" s="27">
        <f t="shared" ref="Z563:Z626" si="136">W563/$F563</f>
        <v>0.1952203115179473</v>
      </c>
    </row>
    <row r="564" spans="1:26" ht="12.5" x14ac:dyDescent="0.25">
      <c r="A564" s="2" t="s">
        <v>260</v>
      </c>
      <c r="B564" t="s">
        <v>387</v>
      </c>
      <c r="C564" t="s">
        <v>386</v>
      </c>
      <c r="D564" s="18">
        <f>VLOOKUP(C564,'Infected rate by state'!B:E,4,0)</f>
        <v>9.1240169504562645E-3</v>
      </c>
      <c r="E564" s="2">
        <v>809</v>
      </c>
      <c r="F564" s="2">
        <v>125</v>
      </c>
      <c r="G564" s="2">
        <v>280</v>
      </c>
      <c r="H564" s="4">
        <f t="shared" ref="H564:H611" si="137">G564+(E564-G564)*0.5</f>
        <v>544.5</v>
      </c>
      <c r="I564" s="2">
        <v>65</v>
      </c>
      <c r="J564" s="4">
        <f t="shared" ref="J564:J611" si="138">I564+(F564-I564)*0.5</f>
        <v>95</v>
      </c>
      <c r="K564" s="3">
        <v>300991</v>
      </c>
      <c r="L564" s="3">
        <f t="shared" si="125"/>
        <v>236630</v>
      </c>
      <c r="M564" s="3">
        <v>64361</v>
      </c>
      <c r="N564" s="3">
        <f t="shared" si="126"/>
        <v>5492.4939718695632</v>
      </c>
      <c r="O564" s="3">
        <f t="shared" si="127"/>
        <v>1155.1477170953972</v>
      </c>
      <c r="P564" s="3">
        <f t="shared" si="128"/>
        <v>251.24725550082931</v>
      </c>
      <c r="Q564" s="3">
        <v>2</v>
      </c>
      <c r="R564" s="24">
        <v>6</v>
      </c>
      <c r="S564" s="19">
        <f t="shared" si="129"/>
        <v>77.009847806359815</v>
      </c>
      <c r="T564" s="20">
        <f t="shared" si="130"/>
        <v>0.27503517073699935</v>
      </c>
      <c r="U564" s="20">
        <f t="shared" si="131"/>
        <v>0.14143222737623473</v>
      </c>
      <c r="V564" s="21">
        <f t="shared" si="132"/>
        <v>9.5191406435549838E-2</v>
      </c>
      <c r="W564" s="26">
        <f t="shared" si="133"/>
        <v>16.74981703338862</v>
      </c>
      <c r="X564" s="27">
        <f t="shared" si="134"/>
        <v>0.25768949282136339</v>
      </c>
      <c r="Y564" s="27">
        <f t="shared" si="135"/>
        <v>0.17631386350935391</v>
      </c>
      <c r="Z564" s="27">
        <f t="shared" si="136"/>
        <v>0.13399853626710895</v>
      </c>
    </row>
    <row r="565" spans="1:26" ht="12.5" x14ac:dyDescent="0.25">
      <c r="A565" s="2" t="s">
        <v>261</v>
      </c>
      <c r="B565" t="s">
        <v>400</v>
      </c>
      <c r="C565" t="s">
        <v>291</v>
      </c>
      <c r="D565" s="18">
        <f>VLOOKUP(C565,'Infected rate by state'!B:E,4,0)</f>
        <v>5.5896269710740548E-3</v>
      </c>
      <c r="E565" s="3">
        <v>3652</v>
      </c>
      <c r="F565" s="2">
        <v>355</v>
      </c>
      <c r="G565" s="3">
        <v>1657</v>
      </c>
      <c r="H565" s="4">
        <f t="shared" si="137"/>
        <v>2654.5</v>
      </c>
      <c r="I565" s="2">
        <v>134</v>
      </c>
      <c r="J565" s="4">
        <f t="shared" si="138"/>
        <v>244.5</v>
      </c>
      <c r="K565" s="3">
        <v>1210559</v>
      </c>
      <c r="L565" s="3">
        <f t="shared" si="125"/>
        <v>958955</v>
      </c>
      <c r="M565" s="3">
        <v>251604</v>
      </c>
      <c r="N565" s="3">
        <f t="shared" si="126"/>
        <v>13533.146472952874</v>
      </c>
      <c r="O565" s="3">
        <f t="shared" si="127"/>
        <v>2838.5086057027684</v>
      </c>
      <c r="P565" s="3">
        <f t="shared" si="128"/>
        <v>615.40138757319528</v>
      </c>
      <c r="Q565" s="3">
        <v>2</v>
      </c>
      <c r="R565" s="24">
        <v>6</v>
      </c>
      <c r="S565" s="19">
        <f t="shared" si="129"/>
        <v>189.23390704685121</v>
      </c>
      <c r="T565" s="20">
        <f t="shared" si="130"/>
        <v>0.11420272000413471</v>
      </c>
      <c r="U565" s="20">
        <f t="shared" si="131"/>
        <v>7.1287966489678362E-2</v>
      </c>
      <c r="V565" s="21">
        <f t="shared" si="132"/>
        <v>5.1816513430134506E-2</v>
      </c>
      <c r="W565" s="26">
        <f t="shared" si="133"/>
        <v>41.026759171546352</v>
      </c>
      <c r="X565" s="27">
        <f t="shared" si="134"/>
        <v>0.30616984456377877</v>
      </c>
      <c r="Y565" s="27">
        <f t="shared" si="135"/>
        <v>0.16779860601859448</v>
      </c>
      <c r="Z565" s="27">
        <f t="shared" si="136"/>
        <v>0.11556833569449677</v>
      </c>
    </row>
    <row r="566" spans="1:26" ht="12.5" x14ac:dyDescent="0.25">
      <c r="A566" s="2" t="s">
        <v>262</v>
      </c>
      <c r="B566" t="s">
        <v>313</v>
      </c>
      <c r="C566" t="s">
        <v>312</v>
      </c>
      <c r="D566" s="18">
        <f>VLOOKUP(C566,'Infected rate by state'!B:E,4,0)</f>
        <v>8.9918615797753444E-3</v>
      </c>
      <c r="E566" s="3">
        <v>1144</v>
      </c>
      <c r="F566" s="2">
        <v>135</v>
      </c>
      <c r="G566" s="2">
        <v>616</v>
      </c>
      <c r="H566" s="4">
        <f t="shared" si="137"/>
        <v>880</v>
      </c>
      <c r="I566" s="2">
        <v>73</v>
      </c>
      <c r="J566" s="4">
        <f t="shared" si="138"/>
        <v>104</v>
      </c>
      <c r="K566" s="3">
        <v>437572</v>
      </c>
      <c r="L566" s="3">
        <f t="shared" si="125"/>
        <v>359934</v>
      </c>
      <c r="M566" s="3">
        <v>77638</v>
      </c>
      <c r="N566" s="3">
        <f t="shared" si="126"/>
        <v>7869.1737103709138</v>
      </c>
      <c r="O566" s="3">
        <f t="shared" si="127"/>
        <v>1627.7839333432873</v>
      </c>
      <c r="P566" s="3">
        <f t="shared" si="128"/>
        <v>347.04670641400992</v>
      </c>
      <c r="Q566" s="3">
        <v>2</v>
      </c>
      <c r="R566" s="24">
        <v>6</v>
      </c>
      <c r="S566" s="19">
        <f t="shared" si="129"/>
        <v>108.51892888955248</v>
      </c>
      <c r="T566" s="20">
        <f t="shared" si="130"/>
        <v>0.17616709235316963</v>
      </c>
      <c r="U566" s="20">
        <f t="shared" si="131"/>
        <v>0.12331696464721874</v>
      </c>
      <c r="V566" s="21">
        <f t="shared" si="132"/>
        <v>9.485920357478364E-2</v>
      </c>
      <c r="W566" s="26">
        <f t="shared" si="133"/>
        <v>23.136447094267329</v>
      </c>
      <c r="X566" s="27">
        <f t="shared" si="134"/>
        <v>0.31693763142831954</v>
      </c>
      <c r="Y566" s="27">
        <f t="shared" si="135"/>
        <v>0.22246583744487816</v>
      </c>
      <c r="Z566" s="27">
        <f t="shared" si="136"/>
        <v>0.17138108958716539</v>
      </c>
    </row>
    <row r="567" spans="1:26" ht="12.5" x14ac:dyDescent="0.25">
      <c r="A567" s="2" t="s">
        <v>263</v>
      </c>
      <c r="B567" t="s">
        <v>333</v>
      </c>
      <c r="C567" t="s">
        <v>332</v>
      </c>
      <c r="D567" s="18">
        <f>VLOOKUP(C567,'Infected rate by state'!B:E,4,0)</f>
        <v>1.4486816526494731E-2</v>
      </c>
      <c r="E567" s="3">
        <v>2426</v>
      </c>
      <c r="F567" s="2">
        <v>213</v>
      </c>
      <c r="G567" s="3">
        <v>1172</v>
      </c>
      <c r="H567" s="4">
        <f t="shared" si="137"/>
        <v>1799</v>
      </c>
      <c r="I567" s="2">
        <v>79</v>
      </c>
      <c r="J567" s="4">
        <f t="shared" si="138"/>
        <v>146</v>
      </c>
      <c r="K567" s="3">
        <v>637463</v>
      </c>
      <c r="L567" s="3">
        <f t="shared" si="125"/>
        <v>491406</v>
      </c>
      <c r="M567" s="3">
        <v>146057</v>
      </c>
      <c r="N567" s="3">
        <f t="shared" si="126"/>
        <v>18469.619046857821</v>
      </c>
      <c r="O567" s="3">
        <f t="shared" si="127"/>
        <v>3911.2488015709314</v>
      </c>
      <c r="P567" s="3">
        <f t="shared" si="128"/>
        <v>857.60751431077097</v>
      </c>
      <c r="Q567" s="3">
        <v>2</v>
      </c>
      <c r="R567" s="24">
        <v>6</v>
      </c>
      <c r="S567" s="19">
        <f t="shared" si="129"/>
        <v>260.74992010472874</v>
      </c>
      <c r="T567" s="20">
        <f t="shared" si="130"/>
        <v>0.22248286698355696</v>
      </c>
      <c r="U567" s="20">
        <f t="shared" si="131"/>
        <v>0.14494158983031058</v>
      </c>
      <c r="V567" s="21">
        <f t="shared" si="132"/>
        <v>0.10748141801513963</v>
      </c>
      <c r="W567" s="26">
        <f t="shared" si="133"/>
        <v>57.173834287384729</v>
      </c>
      <c r="X567" s="27">
        <f t="shared" si="134"/>
        <v>0.72371942135930034</v>
      </c>
      <c r="Y567" s="27">
        <f t="shared" si="135"/>
        <v>0.39160160470811456</v>
      </c>
      <c r="Z567" s="27">
        <f t="shared" si="136"/>
        <v>0.26842175721776868</v>
      </c>
    </row>
    <row r="568" spans="1:26" ht="12.5" x14ac:dyDescent="0.25">
      <c r="A568" s="2" t="s">
        <v>263</v>
      </c>
      <c r="B568" t="s">
        <v>349</v>
      </c>
      <c r="C568" t="s">
        <v>348</v>
      </c>
      <c r="D568" s="18">
        <f>VLOOKUP(C568,'Infected rate by state'!B:E,4,0)</f>
        <v>1.9670510547683942E-2</v>
      </c>
      <c r="E568" s="3">
        <v>1588</v>
      </c>
      <c r="F568" s="2">
        <v>195</v>
      </c>
      <c r="G568" s="2">
        <v>500</v>
      </c>
      <c r="H568" s="4">
        <f t="shared" si="137"/>
        <v>1044</v>
      </c>
      <c r="I568" s="2">
        <v>73</v>
      </c>
      <c r="J568" s="4">
        <f t="shared" si="138"/>
        <v>134</v>
      </c>
      <c r="K568" s="3">
        <v>600306</v>
      </c>
      <c r="L568" s="3">
        <f t="shared" si="125"/>
        <v>477227</v>
      </c>
      <c r="M568" s="3">
        <v>123079</v>
      </c>
      <c r="N568" s="3">
        <f t="shared" si="126"/>
        <v>23616.651009675912</v>
      </c>
      <c r="O568" s="3">
        <f t="shared" si="127"/>
        <v>4947.1587777011173</v>
      </c>
      <c r="P568" s="3">
        <f t="shared" si="128"/>
        <v>1070.9377158956954</v>
      </c>
      <c r="Q568" s="3">
        <v>2</v>
      </c>
      <c r="R568" s="24">
        <v>6</v>
      </c>
      <c r="S568" s="19">
        <f t="shared" si="129"/>
        <v>329.8105851800745</v>
      </c>
      <c r="T568" s="20">
        <f t="shared" si="130"/>
        <v>0.659621170360149</v>
      </c>
      <c r="U568" s="20">
        <f t="shared" si="131"/>
        <v>0.31591052220313648</v>
      </c>
      <c r="V568" s="21">
        <f t="shared" si="132"/>
        <v>0.20768928537788067</v>
      </c>
      <c r="W568" s="26">
        <f t="shared" si="133"/>
        <v>71.395847726379699</v>
      </c>
      <c r="X568" s="27">
        <f t="shared" si="134"/>
        <v>0.97802531132026982</v>
      </c>
      <c r="Y568" s="27">
        <f t="shared" si="135"/>
        <v>0.53280483377895294</v>
      </c>
      <c r="Z568" s="27">
        <f t="shared" si="136"/>
        <v>0.36613255244297283</v>
      </c>
    </row>
    <row r="569" spans="1:26" ht="12.5" x14ac:dyDescent="0.25">
      <c r="A569" s="2" t="s">
        <v>263</v>
      </c>
      <c r="B569" t="s">
        <v>357</v>
      </c>
      <c r="C569" t="s">
        <v>356</v>
      </c>
      <c r="D569" s="18">
        <f>VLOOKUP(C569,'Infected rate by state'!B:E,4,0)</f>
        <v>4.5578363920328819E-3</v>
      </c>
      <c r="E569" s="3">
        <v>2078</v>
      </c>
      <c r="F569" s="2">
        <v>226</v>
      </c>
      <c r="G569" s="2">
        <v>819</v>
      </c>
      <c r="H569" s="4">
        <f t="shared" si="137"/>
        <v>1448.5</v>
      </c>
      <c r="I569" s="2">
        <v>67</v>
      </c>
      <c r="J569" s="4">
        <f t="shared" si="138"/>
        <v>146.5</v>
      </c>
      <c r="K569" s="3">
        <v>688462</v>
      </c>
      <c r="L569" s="3">
        <f t="shared" si="125"/>
        <v>521650</v>
      </c>
      <c r="M569" s="3">
        <v>166812</v>
      </c>
      <c r="N569" s="3">
        <f t="shared" si="126"/>
        <v>6275.7943162634838</v>
      </c>
      <c r="O569" s="3">
        <f t="shared" si="127"/>
        <v>1336.8582628933418</v>
      </c>
      <c r="P569" s="3">
        <f t="shared" si="128"/>
        <v>295.13539755845829</v>
      </c>
      <c r="Q569" s="3">
        <v>2</v>
      </c>
      <c r="R569" s="24">
        <v>6</v>
      </c>
      <c r="S569" s="19">
        <f t="shared" si="129"/>
        <v>89.123884192889449</v>
      </c>
      <c r="T569" s="20">
        <f t="shared" si="130"/>
        <v>0.10882037141988944</v>
      </c>
      <c r="U569" s="20">
        <f t="shared" si="131"/>
        <v>6.1528397785909184E-2</v>
      </c>
      <c r="V569" s="21">
        <f t="shared" si="132"/>
        <v>4.2889260920543529E-2</v>
      </c>
      <c r="W569" s="26">
        <f t="shared" si="133"/>
        <v>19.675693170563886</v>
      </c>
      <c r="X569" s="27">
        <f t="shared" si="134"/>
        <v>0.29366706224722217</v>
      </c>
      <c r="Y569" s="27">
        <f t="shared" si="135"/>
        <v>0.13430507283661355</v>
      </c>
      <c r="Z569" s="27">
        <f t="shared" si="136"/>
        <v>8.7060589250282677E-2</v>
      </c>
    </row>
    <row r="570" spans="1:26" ht="12.5" x14ac:dyDescent="0.25">
      <c r="A570" s="2" t="s">
        <v>264</v>
      </c>
      <c r="B570" t="s">
        <v>353</v>
      </c>
      <c r="C570" t="s">
        <v>352</v>
      </c>
      <c r="D570" s="18">
        <f>VLOOKUP(C570,'Infected rate by state'!B:E,4,0)</f>
        <v>8.4257771266714378E-3</v>
      </c>
      <c r="E570" s="2">
        <v>898</v>
      </c>
      <c r="F570" s="2">
        <v>45</v>
      </c>
      <c r="G570" s="2">
        <v>227</v>
      </c>
      <c r="H570" s="4">
        <f t="shared" si="137"/>
        <v>562.5</v>
      </c>
      <c r="I570" s="2">
        <v>16</v>
      </c>
      <c r="J570" s="4">
        <f t="shared" si="138"/>
        <v>30.5</v>
      </c>
      <c r="K570" s="3">
        <v>203089</v>
      </c>
      <c r="L570" s="3">
        <f t="shared" si="125"/>
        <v>164411</v>
      </c>
      <c r="M570" s="3">
        <v>38678</v>
      </c>
      <c r="N570" s="3">
        <f t="shared" si="126"/>
        <v>3422.3653017571514</v>
      </c>
      <c r="O570" s="3">
        <f t="shared" si="127"/>
        <v>712.16892679788441</v>
      </c>
      <c r="P570" s="3">
        <f t="shared" si="128"/>
        <v>152.94286452846006</v>
      </c>
      <c r="Q570" s="3">
        <v>2</v>
      </c>
      <c r="R570" s="24">
        <v>6</v>
      </c>
      <c r="S570" s="19">
        <f t="shared" si="129"/>
        <v>47.477928453192291</v>
      </c>
      <c r="T570" s="20">
        <f t="shared" si="130"/>
        <v>0.2091538698378515</v>
      </c>
      <c r="U570" s="20">
        <f t="shared" si="131"/>
        <v>8.4405206139008523E-2</v>
      </c>
      <c r="V570" s="21">
        <f t="shared" si="132"/>
        <v>5.287074437994687E-2</v>
      </c>
      <c r="W570" s="26">
        <f t="shared" si="133"/>
        <v>10.196190968564004</v>
      </c>
      <c r="X570" s="27">
        <f t="shared" si="134"/>
        <v>0.63726193553525023</v>
      </c>
      <c r="Y570" s="27">
        <f t="shared" si="135"/>
        <v>0.33430134323160671</v>
      </c>
      <c r="Z570" s="27">
        <f t="shared" si="136"/>
        <v>0.22658202152364454</v>
      </c>
    </row>
    <row r="571" spans="1:26" ht="12.5" x14ac:dyDescent="0.25">
      <c r="A571" s="2" t="s">
        <v>265</v>
      </c>
      <c r="B571" t="s">
        <v>351</v>
      </c>
      <c r="C571" t="s">
        <v>350</v>
      </c>
      <c r="D571" s="18">
        <f>VLOOKUP(C571,'Infected rate by state'!B:E,4,0)</f>
        <v>9.0315118396853012E-3</v>
      </c>
      <c r="E571" s="2">
        <v>393</v>
      </c>
      <c r="F571" s="2">
        <v>20</v>
      </c>
      <c r="G571" s="2">
        <v>238</v>
      </c>
      <c r="H571" s="4">
        <f t="shared" si="137"/>
        <v>315.5</v>
      </c>
      <c r="I571" s="2">
        <v>9</v>
      </c>
      <c r="J571" s="4">
        <f t="shared" si="138"/>
        <v>14.5</v>
      </c>
      <c r="K571" s="3">
        <v>110235</v>
      </c>
      <c r="L571" s="3">
        <f t="shared" si="125"/>
        <v>84169</v>
      </c>
      <c r="M571" s="3">
        <v>26066</v>
      </c>
      <c r="N571" s="3">
        <f t="shared" si="126"/>
        <v>1991.1774152954183</v>
      </c>
      <c r="O571" s="3">
        <f t="shared" si="127"/>
        <v>423.05263255264452</v>
      </c>
      <c r="P571" s="3">
        <f t="shared" si="128"/>
        <v>93.11597265487859</v>
      </c>
      <c r="Q571" s="3">
        <v>2</v>
      </c>
      <c r="R571" s="24">
        <v>6</v>
      </c>
      <c r="S571" s="19">
        <f t="shared" si="129"/>
        <v>28.203508836842968</v>
      </c>
      <c r="T571" s="20">
        <f t="shared" si="130"/>
        <v>0.11850213796992844</v>
      </c>
      <c r="U571" s="20">
        <f t="shared" si="131"/>
        <v>8.9393054950373904E-2</v>
      </c>
      <c r="V571" s="21">
        <f t="shared" si="132"/>
        <v>7.1764653528862507E-2</v>
      </c>
      <c r="W571" s="26">
        <f t="shared" si="133"/>
        <v>6.2077315103252397</v>
      </c>
      <c r="X571" s="27">
        <f t="shared" si="134"/>
        <v>0.68974794559169328</v>
      </c>
      <c r="Y571" s="27">
        <f t="shared" si="135"/>
        <v>0.42811941450518892</v>
      </c>
      <c r="Z571" s="27">
        <f t="shared" si="136"/>
        <v>0.31038657551626198</v>
      </c>
    </row>
    <row r="572" spans="1:26" ht="12.5" x14ac:dyDescent="0.25">
      <c r="A572" s="2" t="s">
        <v>266</v>
      </c>
      <c r="B572" t="s">
        <v>357</v>
      </c>
      <c r="C572" t="s">
        <v>356</v>
      </c>
      <c r="D572" s="18">
        <f>VLOOKUP(C572,'Infected rate by state'!B:E,4,0)</f>
        <v>4.5578363920328819E-3</v>
      </c>
      <c r="E572" s="3">
        <v>10187</v>
      </c>
      <c r="F572" s="3">
        <v>1180</v>
      </c>
      <c r="G572" s="3">
        <v>4326</v>
      </c>
      <c r="H572" s="4">
        <f t="shared" si="137"/>
        <v>7256.5</v>
      </c>
      <c r="I572" s="2">
        <v>547</v>
      </c>
      <c r="J572" s="4">
        <f t="shared" si="138"/>
        <v>863.5</v>
      </c>
      <c r="K572" s="3">
        <v>2666497</v>
      </c>
      <c r="L572" s="3">
        <f t="shared" si="125"/>
        <v>2134355</v>
      </c>
      <c r="M572" s="3">
        <v>532142</v>
      </c>
      <c r="N572" s="3">
        <f t="shared" si="126"/>
        <v>24306.914131693007</v>
      </c>
      <c r="O572" s="3">
        <f t="shared" si="127"/>
        <v>5079.1427579542124</v>
      </c>
      <c r="P572" s="3">
        <f t="shared" si="128"/>
        <v>1096.252138988408</v>
      </c>
      <c r="Q572" s="3">
        <v>2</v>
      </c>
      <c r="R572" s="24">
        <v>6</v>
      </c>
      <c r="S572" s="19">
        <f t="shared" si="129"/>
        <v>338.60951719694748</v>
      </c>
      <c r="T572" s="20">
        <f t="shared" si="130"/>
        <v>7.8273120017787218E-2</v>
      </c>
      <c r="U572" s="20">
        <f t="shared" si="131"/>
        <v>4.6662925266581341E-2</v>
      </c>
      <c r="V572" s="21">
        <f t="shared" si="132"/>
        <v>3.3239375399719981E-2</v>
      </c>
      <c r="W572" s="26">
        <f t="shared" si="133"/>
        <v>73.083475932560532</v>
      </c>
      <c r="X572" s="27">
        <f t="shared" si="134"/>
        <v>0.1336078170613538</v>
      </c>
      <c r="Y572" s="27">
        <f t="shared" si="135"/>
        <v>8.4636335764401313E-2</v>
      </c>
      <c r="Z572" s="27">
        <f t="shared" si="136"/>
        <v>6.1935149095390281E-2</v>
      </c>
    </row>
    <row r="573" spans="1:26" ht="12.5" x14ac:dyDescent="0.25">
      <c r="A573" s="2" t="s">
        <v>267</v>
      </c>
      <c r="B573" t="s">
        <v>353</v>
      </c>
      <c r="C573" t="s">
        <v>352</v>
      </c>
      <c r="D573" s="18">
        <f>VLOOKUP(C573,'Infected rate by state'!B:E,4,0)</f>
        <v>8.4257771266714378E-3</v>
      </c>
      <c r="E573" s="3">
        <v>1604</v>
      </c>
      <c r="F573" s="2">
        <v>183</v>
      </c>
      <c r="G573" s="2">
        <v>582</v>
      </c>
      <c r="H573" s="4">
        <f t="shared" si="137"/>
        <v>1093</v>
      </c>
      <c r="I573" s="2">
        <v>48</v>
      </c>
      <c r="J573" s="4">
        <f t="shared" si="138"/>
        <v>115.5</v>
      </c>
      <c r="K573" s="3">
        <v>856536</v>
      </c>
      <c r="L573" s="3">
        <f t="shared" si="125"/>
        <v>708174</v>
      </c>
      <c r="M573" s="3">
        <v>148362</v>
      </c>
      <c r="N573" s="3">
        <f t="shared" si="126"/>
        <v>14433.962873941293</v>
      </c>
      <c r="O573" s="3">
        <f t="shared" si="127"/>
        <v>2979.965323801619</v>
      </c>
      <c r="P573" s="3">
        <f t="shared" si="128"/>
        <v>633.82193592454462</v>
      </c>
      <c r="Q573" s="3">
        <v>2</v>
      </c>
      <c r="R573" s="24">
        <v>6</v>
      </c>
      <c r="S573" s="19">
        <f t="shared" si="129"/>
        <v>198.66435492010794</v>
      </c>
      <c r="T573" s="20">
        <f t="shared" si="130"/>
        <v>0.34134768886616484</v>
      </c>
      <c r="U573" s="20">
        <f t="shared" si="131"/>
        <v>0.18176061749323691</v>
      </c>
      <c r="V573" s="21">
        <f t="shared" si="132"/>
        <v>0.12385558286789772</v>
      </c>
      <c r="W573" s="26">
        <f t="shared" si="133"/>
        <v>42.254795728302973</v>
      </c>
      <c r="X573" s="27">
        <f t="shared" si="134"/>
        <v>0.88030824433964527</v>
      </c>
      <c r="Y573" s="27">
        <f t="shared" si="135"/>
        <v>0.36584238725803442</v>
      </c>
      <c r="Z573" s="27">
        <f t="shared" si="136"/>
        <v>0.23090052310548073</v>
      </c>
    </row>
    <row r="574" spans="1:26" ht="12.5" x14ac:dyDescent="0.25">
      <c r="A574" s="2" t="s">
        <v>268</v>
      </c>
      <c r="B574" t="s">
        <v>325</v>
      </c>
      <c r="C574" t="s">
        <v>324</v>
      </c>
      <c r="D574" s="18">
        <f>VLOOKUP(C574,'Infected rate by state'!B:E,4,0)</f>
        <v>8.9298079160438481E-3</v>
      </c>
      <c r="E574" s="3">
        <v>1424</v>
      </c>
      <c r="F574" s="2">
        <v>139</v>
      </c>
      <c r="G574" s="2">
        <v>613</v>
      </c>
      <c r="H574" s="4">
        <f t="shared" si="137"/>
        <v>1018.5</v>
      </c>
      <c r="I574" s="2">
        <v>33</v>
      </c>
      <c r="J574" s="4">
        <f t="shared" si="138"/>
        <v>86</v>
      </c>
      <c r="K574" s="3">
        <v>354891</v>
      </c>
      <c r="L574" s="3">
        <f t="shared" si="125"/>
        <v>264221</v>
      </c>
      <c r="M574" s="3">
        <v>90670</v>
      </c>
      <c r="N574" s="3">
        <f t="shared" si="126"/>
        <v>6338.2169222654347</v>
      </c>
      <c r="O574" s="3">
        <f t="shared" si="127"/>
        <v>1358.0976951424948</v>
      </c>
      <c r="P574" s="3">
        <f t="shared" si="128"/>
        <v>301.84147556782432</v>
      </c>
      <c r="Q574" s="3">
        <v>2</v>
      </c>
      <c r="R574" s="24">
        <v>6</v>
      </c>
      <c r="S574" s="19">
        <f t="shared" si="129"/>
        <v>90.539846342832988</v>
      </c>
      <c r="T574" s="20">
        <f t="shared" si="130"/>
        <v>0.14769958620364271</v>
      </c>
      <c r="U574" s="20">
        <f t="shared" si="131"/>
        <v>8.8895283596301417E-2</v>
      </c>
      <c r="V574" s="21">
        <f t="shared" si="132"/>
        <v>6.3581352768843385E-2</v>
      </c>
      <c r="W574" s="26">
        <f t="shared" si="133"/>
        <v>20.122765037854954</v>
      </c>
      <c r="X574" s="27">
        <f t="shared" si="134"/>
        <v>0.6097807587228774</v>
      </c>
      <c r="Y574" s="27">
        <f t="shared" si="135"/>
        <v>0.23398563997505761</v>
      </c>
      <c r="Z574" s="27">
        <f t="shared" si="136"/>
        <v>0.14476809379751765</v>
      </c>
    </row>
    <row r="575" spans="1:26" ht="12.5" x14ac:dyDescent="0.25">
      <c r="A575" s="2" t="s">
        <v>269</v>
      </c>
      <c r="B575" t="s">
        <v>315</v>
      </c>
      <c r="C575" t="s">
        <v>314</v>
      </c>
      <c r="D575" s="18">
        <f>VLOOKUP(C575,'Infected rate by state'!B:E,4,0)</f>
        <v>7.5362096948057532E-3</v>
      </c>
      <c r="E575" s="2">
        <v>918</v>
      </c>
      <c r="F575" s="2">
        <v>121</v>
      </c>
      <c r="G575" s="2">
        <v>329</v>
      </c>
      <c r="H575" s="4">
        <f t="shared" si="137"/>
        <v>623.5</v>
      </c>
      <c r="I575" s="2">
        <v>41</v>
      </c>
      <c r="J575" s="4">
        <f t="shared" si="138"/>
        <v>81</v>
      </c>
      <c r="K575" s="3">
        <v>464979</v>
      </c>
      <c r="L575" s="3">
        <f t="shared" si="125"/>
        <v>387820</v>
      </c>
      <c r="M575" s="3">
        <v>77159</v>
      </c>
      <c r="N575" s="3">
        <f t="shared" si="126"/>
        <v>7008.3584953621685</v>
      </c>
      <c r="O575" s="3">
        <f t="shared" si="127"/>
        <v>1442.0705308486999</v>
      </c>
      <c r="P575" s="3">
        <f t="shared" si="128"/>
        <v>305.45181530907911</v>
      </c>
      <c r="Q575" s="3">
        <v>2</v>
      </c>
      <c r="R575" s="24">
        <v>6</v>
      </c>
      <c r="S575" s="19">
        <f t="shared" si="129"/>
        <v>96.138035389913327</v>
      </c>
      <c r="T575" s="20">
        <f t="shared" si="130"/>
        <v>0.2922128735255724</v>
      </c>
      <c r="U575" s="20">
        <f t="shared" si="131"/>
        <v>0.15419091481942795</v>
      </c>
      <c r="V575" s="21">
        <f t="shared" si="132"/>
        <v>0.10472552874718227</v>
      </c>
      <c r="W575" s="26">
        <f t="shared" si="133"/>
        <v>20.363454353938607</v>
      </c>
      <c r="X575" s="27">
        <f t="shared" si="134"/>
        <v>0.49666961838874651</v>
      </c>
      <c r="Y575" s="27">
        <f t="shared" si="135"/>
        <v>0.25140067103627911</v>
      </c>
      <c r="Z575" s="27">
        <f t="shared" si="136"/>
        <v>0.16829301118957526</v>
      </c>
    </row>
    <row r="576" spans="1:26" ht="12.5" x14ac:dyDescent="0.25">
      <c r="A576" s="2" t="s">
        <v>270</v>
      </c>
      <c r="B576" t="s">
        <v>311</v>
      </c>
      <c r="C576" t="s">
        <v>310</v>
      </c>
      <c r="D576" s="18">
        <f>VLOOKUP(C576,'Infected rate by state'!B:E,4,0)</f>
        <v>1.4327212443359898E-2</v>
      </c>
      <c r="E576" s="2">
        <v>845</v>
      </c>
      <c r="F576" s="2">
        <v>119</v>
      </c>
      <c r="G576" s="2">
        <v>364</v>
      </c>
      <c r="H576" s="4">
        <f t="shared" si="137"/>
        <v>604.5</v>
      </c>
      <c r="I576" s="2">
        <v>81</v>
      </c>
      <c r="J576" s="4">
        <f t="shared" si="138"/>
        <v>100</v>
      </c>
      <c r="K576" s="3">
        <v>237503</v>
      </c>
      <c r="L576" s="3">
        <f t="shared" si="125"/>
        <v>132956</v>
      </c>
      <c r="M576" s="3">
        <v>104547</v>
      </c>
      <c r="N576" s="3">
        <f t="shared" si="126"/>
        <v>6805.5118738706115</v>
      </c>
      <c r="O576" s="3">
        <f t="shared" si="127"/>
        <v>1577.6420011054461</v>
      </c>
      <c r="P576" s="3">
        <f t="shared" si="128"/>
        <v>380.78658920102748</v>
      </c>
      <c r="Q576" s="3">
        <v>2</v>
      </c>
      <c r="R576" s="24">
        <v>6</v>
      </c>
      <c r="S576" s="19">
        <f t="shared" si="129"/>
        <v>105.17613340702974</v>
      </c>
      <c r="T576" s="20">
        <f t="shared" si="130"/>
        <v>0.28894542144788388</v>
      </c>
      <c r="U576" s="20">
        <f t="shared" si="131"/>
        <v>0.17398864087184407</v>
      </c>
      <c r="V576" s="21">
        <f t="shared" si="132"/>
        <v>0.12446879693139613</v>
      </c>
      <c r="W576" s="26">
        <f t="shared" si="133"/>
        <v>25.385772613401834</v>
      </c>
      <c r="X576" s="27">
        <f t="shared" si="134"/>
        <v>0.31340460016545474</v>
      </c>
      <c r="Y576" s="27">
        <f t="shared" si="135"/>
        <v>0.25385772613401836</v>
      </c>
      <c r="Z576" s="27">
        <f t="shared" si="136"/>
        <v>0.21332582028068767</v>
      </c>
    </row>
    <row r="577" spans="1:26" ht="12.5" x14ac:dyDescent="0.25">
      <c r="A577" s="2" t="s">
        <v>271</v>
      </c>
      <c r="B577" t="s">
        <v>371</v>
      </c>
      <c r="C577" t="s">
        <v>370</v>
      </c>
      <c r="D577" s="18">
        <f>VLOOKUP(C577,'Infected rate by state'!B:E,4,0)</f>
        <v>2.5429318796877907E-2</v>
      </c>
      <c r="E577" s="3">
        <v>3062</v>
      </c>
      <c r="F577" s="2">
        <v>243</v>
      </c>
      <c r="G577" s="2">
        <v>950</v>
      </c>
      <c r="H577" s="4">
        <f t="shared" si="137"/>
        <v>2006</v>
      </c>
      <c r="I577" s="2">
        <v>77</v>
      </c>
      <c r="J577" s="4">
        <f t="shared" si="138"/>
        <v>160</v>
      </c>
      <c r="K577" s="3">
        <v>832908</v>
      </c>
      <c r="L577" s="3">
        <f t="shared" si="125"/>
        <v>667027</v>
      </c>
      <c r="M577" s="3">
        <v>165881</v>
      </c>
      <c r="N577" s="3">
        <f t="shared" si="126"/>
        <v>42360.56612093997</v>
      </c>
      <c r="O577" s="3">
        <f t="shared" si="127"/>
        <v>8849.9733209341248</v>
      </c>
      <c r="P577" s="3">
        <f t="shared" si="128"/>
        <v>1909.7017599532433</v>
      </c>
      <c r="Q577" s="3">
        <v>2</v>
      </c>
      <c r="R577" s="24">
        <v>6</v>
      </c>
      <c r="S577" s="19">
        <f t="shared" si="129"/>
        <v>589.99822139560831</v>
      </c>
      <c r="T577" s="20">
        <f t="shared" si="130"/>
        <v>0.62105075936379828</v>
      </c>
      <c r="U577" s="20">
        <f t="shared" si="131"/>
        <v>0.29411676041655449</v>
      </c>
      <c r="V577" s="21">
        <f t="shared" si="132"/>
        <v>0.19268393905800402</v>
      </c>
      <c r="W577" s="26">
        <f t="shared" si="133"/>
        <v>127.31345066354955</v>
      </c>
      <c r="X577" s="27">
        <f t="shared" si="134"/>
        <v>1.6534214371889551</v>
      </c>
      <c r="Y577" s="27">
        <f t="shared" si="135"/>
        <v>0.79570906664718466</v>
      </c>
      <c r="Z577" s="27">
        <f t="shared" si="136"/>
        <v>0.52392366528209688</v>
      </c>
    </row>
    <row r="578" spans="1:26" ht="12.5" x14ac:dyDescent="0.25">
      <c r="A578" s="2" t="s">
        <v>272</v>
      </c>
      <c r="B578" t="s">
        <v>400</v>
      </c>
      <c r="C578" t="s">
        <v>291</v>
      </c>
      <c r="D578" s="18">
        <f>VLOOKUP(C578,'Infected rate by state'!B:E,4,0)</f>
        <v>5.5896269710740548E-3</v>
      </c>
      <c r="E578" s="3">
        <v>1388</v>
      </c>
      <c r="F578" s="2">
        <v>197</v>
      </c>
      <c r="G578" s="2">
        <v>366</v>
      </c>
      <c r="H578" s="4">
        <f t="shared" si="137"/>
        <v>877</v>
      </c>
      <c r="I578" s="2">
        <v>62</v>
      </c>
      <c r="J578" s="4">
        <f t="shared" si="138"/>
        <v>129.5</v>
      </c>
      <c r="K578" s="3">
        <v>642251</v>
      </c>
      <c r="L578" s="3">
        <f t="shared" ref="L578:L641" si="139">K578-M578</f>
        <v>532841</v>
      </c>
      <c r="M578" s="3">
        <v>109410</v>
      </c>
      <c r="N578" s="3">
        <f t="shared" si="126"/>
        <v>7179.887023598566</v>
      </c>
      <c r="O578" s="3">
        <f t="shared" si="127"/>
        <v>1480.3751409957181</v>
      </c>
      <c r="P578" s="3">
        <f t="shared" si="128"/>
        <v>314.35673159075839</v>
      </c>
      <c r="Q578" s="3">
        <v>2</v>
      </c>
      <c r="R578" s="24">
        <v>6</v>
      </c>
      <c r="S578" s="19">
        <f t="shared" si="129"/>
        <v>98.691676066381206</v>
      </c>
      <c r="T578" s="20">
        <f t="shared" si="130"/>
        <v>0.2696493881595115</v>
      </c>
      <c r="U578" s="20">
        <f t="shared" si="131"/>
        <v>0.1125332680346422</v>
      </c>
      <c r="V578" s="21">
        <f t="shared" si="132"/>
        <v>7.1103513016124789E-2</v>
      </c>
      <c r="W578" s="26">
        <f t="shared" si="133"/>
        <v>20.957115439383891</v>
      </c>
      <c r="X578" s="27">
        <f t="shared" si="134"/>
        <v>0.33801799095780471</v>
      </c>
      <c r="Y578" s="27">
        <f t="shared" si="135"/>
        <v>0.16183100725392965</v>
      </c>
      <c r="Z578" s="27">
        <f t="shared" si="136"/>
        <v>0.10638129664661873</v>
      </c>
    </row>
    <row r="579" spans="1:26" ht="12.5" x14ac:dyDescent="0.25">
      <c r="A579" s="2" t="s">
        <v>273</v>
      </c>
      <c r="B579" t="s">
        <v>347</v>
      </c>
      <c r="C579" t="s">
        <v>346</v>
      </c>
      <c r="D579" s="18">
        <f>VLOOKUP(C579,'Infected rate by state'!B:E,4,0)</f>
        <v>1.436639964955333E-2</v>
      </c>
      <c r="E579" s="3">
        <v>1181</v>
      </c>
      <c r="F579" s="2">
        <v>150</v>
      </c>
      <c r="G579" s="2">
        <v>294</v>
      </c>
      <c r="H579" s="4">
        <f t="shared" si="137"/>
        <v>737.5</v>
      </c>
      <c r="I579" s="2">
        <v>48</v>
      </c>
      <c r="J579" s="4">
        <f t="shared" si="138"/>
        <v>99</v>
      </c>
      <c r="K579" s="3">
        <v>789639</v>
      </c>
      <c r="L579" s="3">
        <f t="shared" si="139"/>
        <v>666807</v>
      </c>
      <c r="M579" s="3">
        <v>122832</v>
      </c>
      <c r="N579" s="3">
        <f t="shared" si="126"/>
        <v>22688.538905747282</v>
      </c>
      <c r="O579" s="3">
        <f t="shared" si="127"/>
        <v>4646.1065764252307</v>
      </c>
      <c r="P579" s="3">
        <f t="shared" si="128"/>
        <v>978.22800937568172</v>
      </c>
      <c r="Q579" s="3">
        <v>2</v>
      </c>
      <c r="R579" s="24">
        <v>6</v>
      </c>
      <c r="S579" s="19">
        <f t="shared" si="129"/>
        <v>309.74043842834874</v>
      </c>
      <c r="T579" s="20">
        <f t="shared" si="130"/>
        <v>1.0535389062188734</v>
      </c>
      <c r="U579" s="20">
        <f t="shared" si="131"/>
        <v>0.41998703515708302</v>
      </c>
      <c r="V579" s="21">
        <f t="shared" si="132"/>
        <v>0.26226963457099811</v>
      </c>
      <c r="W579" s="26">
        <f t="shared" si="133"/>
        <v>65.215200625045455</v>
      </c>
      <c r="X579" s="27">
        <f t="shared" si="134"/>
        <v>1.3586500130217802</v>
      </c>
      <c r="Y579" s="27">
        <f t="shared" si="135"/>
        <v>0.65873940025298439</v>
      </c>
      <c r="Z579" s="27">
        <f t="shared" si="136"/>
        <v>0.4347680041669697</v>
      </c>
    </row>
    <row r="580" spans="1:26" ht="12.5" x14ac:dyDescent="0.25">
      <c r="A580" s="2" t="s">
        <v>274</v>
      </c>
      <c r="B580" t="s">
        <v>325</v>
      </c>
      <c r="C580" t="s">
        <v>324</v>
      </c>
      <c r="D580" s="18">
        <f>VLOOKUP(C580,'Infected rate by state'!B:E,4,0)</f>
        <v>8.9298079160438481E-3</v>
      </c>
      <c r="E580" s="3">
        <v>2242</v>
      </c>
      <c r="F580" s="2">
        <v>193</v>
      </c>
      <c r="G580" s="2">
        <v>603</v>
      </c>
      <c r="H580" s="4">
        <f t="shared" si="137"/>
        <v>1422.5</v>
      </c>
      <c r="I580" s="2">
        <v>50</v>
      </c>
      <c r="J580" s="4">
        <f t="shared" si="138"/>
        <v>121.5</v>
      </c>
      <c r="K580" s="3">
        <v>668985</v>
      </c>
      <c r="L580" s="3">
        <f t="shared" si="139"/>
        <v>550232</v>
      </c>
      <c r="M580" s="3">
        <v>118753</v>
      </c>
      <c r="N580" s="3">
        <f t="shared" si="126"/>
        <v>11947.815097429188</v>
      </c>
      <c r="O580" s="3">
        <f t="shared" si="127"/>
        <v>2471.5687496077971</v>
      </c>
      <c r="P580" s="3">
        <f t="shared" si="128"/>
        <v>526.96794646394039</v>
      </c>
      <c r="Q580" s="3">
        <v>2</v>
      </c>
      <c r="R580" s="24">
        <v>6</v>
      </c>
      <c r="S580" s="19">
        <f t="shared" si="129"/>
        <v>164.77124997385314</v>
      </c>
      <c r="T580" s="20">
        <f t="shared" si="130"/>
        <v>0.27325248751882775</v>
      </c>
      <c r="U580" s="20">
        <f t="shared" si="131"/>
        <v>0.11583216166878955</v>
      </c>
      <c r="V580" s="21">
        <f t="shared" si="132"/>
        <v>7.3492975010639228E-2</v>
      </c>
      <c r="W580" s="26">
        <f t="shared" si="133"/>
        <v>35.131196430929357</v>
      </c>
      <c r="X580" s="27">
        <f t="shared" si="134"/>
        <v>0.70262392861858713</v>
      </c>
      <c r="Y580" s="27">
        <f t="shared" si="135"/>
        <v>0.28914564963727868</v>
      </c>
      <c r="Z580" s="27">
        <f t="shared" si="136"/>
        <v>0.18202692451258734</v>
      </c>
    </row>
    <row r="581" spans="1:26" ht="12.5" x14ac:dyDescent="0.25">
      <c r="A581" s="2" t="s">
        <v>275</v>
      </c>
      <c r="B581" t="s">
        <v>325</v>
      </c>
      <c r="C581" t="s">
        <v>324</v>
      </c>
      <c r="D581" s="18">
        <f>VLOOKUP(C581,'Infected rate by state'!B:E,4,0)</f>
        <v>8.9298079160438481E-3</v>
      </c>
      <c r="E581" s="3">
        <v>4005</v>
      </c>
      <c r="F581" s="2">
        <v>515</v>
      </c>
      <c r="G581" s="3">
        <v>1289</v>
      </c>
      <c r="H581" s="4">
        <f t="shared" si="137"/>
        <v>2647</v>
      </c>
      <c r="I581" s="2">
        <v>165</v>
      </c>
      <c r="J581" s="4">
        <f t="shared" si="138"/>
        <v>340</v>
      </c>
      <c r="K581" s="3">
        <v>1170264</v>
      </c>
      <c r="L581" s="3">
        <f t="shared" si="139"/>
        <v>952083</v>
      </c>
      <c r="M581" s="3">
        <v>218181</v>
      </c>
      <c r="N581" s="3">
        <f t="shared" si="126"/>
        <v>20900.465462122276</v>
      </c>
      <c r="O581" s="3">
        <f t="shared" si="127"/>
        <v>4341.2681777800017</v>
      </c>
      <c r="P581" s="3">
        <f t="shared" si="128"/>
        <v>930.24476395053284</v>
      </c>
      <c r="Q581" s="3">
        <v>2</v>
      </c>
      <c r="R581" s="24">
        <v>6</v>
      </c>
      <c r="S581" s="19">
        <f t="shared" si="129"/>
        <v>289.41787851866678</v>
      </c>
      <c r="T581" s="20">
        <f t="shared" si="130"/>
        <v>0.22452899807499363</v>
      </c>
      <c r="U581" s="20">
        <f t="shared" si="131"/>
        <v>0.10933807273089036</v>
      </c>
      <c r="V581" s="21">
        <f t="shared" si="132"/>
        <v>7.2264139455347515E-2</v>
      </c>
      <c r="W581" s="26">
        <f t="shared" si="133"/>
        <v>62.016317596702187</v>
      </c>
      <c r="X581" s="27">
        <f t="shared" si="134"/>
        <v>0.37585647028304353</v>
      </c>
      <c r="Y581" s="27">
        <f t="shared" si="135"/>
        <v>0.18240093410794761</v>
      </c>
      <c r="Z581" s="27">
        <f t="shared" si="136"/>
        <v>0.12042003416835376</v>
      </c>
    </row>
    <row r="582" spans="1:26" ht="12.5" x14ac:dyDescent="0.25">
      <c r="A582" s="2" t="s">
        <v>276</v>
      </c>
      <c r="B582" t="s">
        <v>393</v>
      </c>
      <c r="C582" t="s">
        <v>392</v>
      </c>
      <c r="D582" s="18">
        <f>VLOOKUP(C582,'Infected rate by state'!B:E,4,0)</f>
        <v>7.5097590818065515E-3</v>
      </c>
      <c r="E582" s="2">
        <v>985</v>
      </c>
      <c r="F582" s="2">
        <v>162</v>
      </c>
      <c r="G582" s="2">
        <v>390</v>
      </c>
      <c r="H582" s="4">
        <f t="shared" si="137"/>
        <v>687.5</v>
      </c>
      <c r="I582" s="2">
        <v>50</v>
      </c>
      <c r="J582" s="4">
        <f t="shared" si="138"/>
        <v>106</v>
      </c>
      <c r="K582" s="3">
        <v>409683</v>
      </c>
      <c r="L582" s="3">
        <f t="shared" si="139"/>
        <v>349712</v>
      </c>
      <c r="M582" s="3">
        <v>59971</v>
      </c>
      <c r="N582" s="3">
        <f t="shared" si="126"/>
        <v>6153.2412598235069</v>
      </c>
      <c r="O582" s="3">
        <f t="shared" si="127"/>
        <v>1254.6857141265205</v>
      </c>
      <c r="P582" s="3">
        <f t="shared" si="128"/>
        <v>262.7551816025595</v>
      </c>
      <c r="Q582" s="3">
        <v>2</v>
      </c>
      <c r="R582" s="24">
        <v>6</v>
      </c>
      <c r="S582" s="19">
        <f t="shared" si="129"/>
        <v>83.645714275101369</v>
      </c>
      <c r="T582" s="20">
        <f t="shared" si="130"/>
        <v>0.21447619044897787</v>
      </c>
      <c r="U582" s="20">
        <f t="shared" si="131"/>
        <v>0.12166649349105654</v>
      </c>
      <c r="V582" s="21">
        <f t="shared" si="132"/>
        <v>8.49195068782755E-2</v>
      </c>
      <c r="W582" s="26">
        <f t="shared" si="133"/>
        <v>17.517012106837299</v>
      </c>
      <c r="X582" s="27">
        <f t="shared" si="134"/>
        <v>0.35034024213674597</v>
      </c>
      <c r="Y582" s="27">
        <f t="shared" si="135"/>
        <v>0.1652548311965783</v>
      </c>
      <c r="Z582" s="27">
        <f t="shared" si="136"/>
        <v>0.1081297043631932</v>
      </c>
    </row>
    <row r="583" spans="1:26" ht="12.5" x14ac:dyDescent="0.25">
      <c r="A583" s="2" t="s">
        <v>277</v>
      </c>
      <c r="B583" t="s">
        <v>335</v>
      </c>
      <c r="C583" t="s">
        <v>334</v>
      </c>
      <c r="D583" s="18">
        <f>VLOOKUP(C583,'Infected rate by state'!B:E,4,0)</f>
        <v>8.8985640980001352E-3</v>
      </c>
      <c r="E583" s="2">
        <v>468</v>
      </c>
      <c r="F583" s="2">
        <v>64</v>
      </c>
      <c r="G583" s="2">
        <v>207</v>
      </c>
      <c r="H583" s="4">
        <f t="shared" si="137"/>
        <v>337.5</v>
      </c>
      <c r="I583" s="2">
        <v>37</v>
      </c>
      <c r="J583" s="4">
        <f t="shared" si="138"/>
        <v>50.5</v>
      </c>
      <c r="K583" s="3">
        <v>140148</v>
      </c>
      <c r="L583" s="3">
        <f t="shared" si="139"/>
        <v>111589</v>
      </c>
      <c r="M583" s="3">
        <v>28559</v>
      </c>
      <c r="N583" s="3">
        <f t="shared" si="126"/>
        <v>2494.231922413046</v>
      </c>
      <c r="O583" s="3">
        <f t="shared" si="127"/>
        <v>522.18954275268811</v>
      </c>
      <c r="P583" s="3">
        <f t="shared" si="128"/>
        <v>112.96466750425665</v>
      </c>
      <c r="Q583" s="3">
        <v>2</v>
      </c>
      <c r="R583" s="24">
        <v>6</v>
      </c>
      <c r="S583" s="19">
        <f t="shared" si="129"/>
        <v>34.812636183512538</v>
      </c>
      <c r="T583" s="20">
        <f t="shared" si="130"/>
        <v>0.16817698639378037</v>
      </c>
      <c r="U583" s="20">
        <f t="shared" si="131"/>
        <v>0.10314855165485197</v>
      </c>
      <c r="V583" s="21">
        <f t="shared" si="132"/>
        <v>7.4385974751095166E-2</v>
      </c>
      <c r="W583" s="26">
        <f t="shared" si="133"/>
        <v>7.5309778336171105</v>
      </c>
      <c r="X583" s="27">
        <f t="shared" si="134"/>
        <v>0.20353994144911108</v>
      </c>
      <c r="Y583" s="27">
        <f t="shared" si="135"/>
        <v>0.14912827393301209</v>
      </c>
      <c r="Z583" s="27">
        <f t="shared" si="136"/>
        <v>0.11767152865026735</v>
      </c>
    </row>
    <row r="584" spans="1:26" ht="12.5" x14ac:dyDescent="0.25">
      <c r="A584" s="2" t="s">
        <v>278</v>
      </c>
      <c r="B584" t="s">
        <v>313</v>
      </c>
      <c r="C584" t="s">
        <v>312</v>
      </c>
      <c r="D584" s="18">
        <f>VLOOKUP(C584,'Infected rate by state'!B:E,4,0)</f>
        <v>8.9918615797753444E-3</v>
      </c>
      <c r="E584" s="2">
        <v>656</v>
      </c>
      <c r="F584" s="2">
        <v>90</v>
      </c>
      <c r="G584" s="2">
        <v>383</v>
      </c>
      <c r="H584" s="4">
        <f t="shared" si="137"/>
        <v>519.5</v>
      </c>
      <c r="I584" s="2">
        <v>62</v>
      </c>
      <c r="J584" s="4">
        <f t="shared" si="138"/>
        <v>76</v>
      </c>
      <c r="K584" s="3">
        <v>198305</v>
      </c>
      <c r="L584" s="3">
        <f t="shared" si="139"/>
        <v>154628</v>
      </c>
      <c r="M584" s="3">
        <v>43677</v>
      </c>
      <c r="N584" s="3">
        <f t="shared" si="126"/>
        <v>3566.2622211546995</v>
      </c>
      <c r="O584" s="3">
        <f t="shared" si="127"/>
        <v>752.20995428116407</v>
      </c>
      <c r="P584" s="3">
        <f t="shared" si="128"/>
        <v>164.16699213111491</v>
      </c>
      <c r="Q584" s="3">
        <v>2</v>
      </c>
      <c r="R584" s="24">
        <v>6</v>
      </c>
      <c r="S584" s="19">
        <f t="shared" si="129"/>
        <v>50.147330285410938</v>
      </c>
      <c r="T584" s="20">
        <f t="shared" si="130"/>
        <v>0.13093297724650374</v>
      </c>
      <c r="U584" s="20">
        <f t="shared" si="131"/>
        <v>9.6529990924756379E-2</v>
      </c>
      <c r="V584" s="21">
        <f t="shared" si="132"/>
        <v>7.6444101044833748E-2</v>
      </c>
      <c r="W584" s="26">
        <f t="shared" si="133"/>
        <v>10.944466142074328</v>
      </c>
      <c r="X584" s="27">
        <f t="shared" si="134"/>
        <v>0.17652364745281174</v>
      </c>
      <c r="Y584" s="27">
        <f t="shared" si="135"/>
        <v>0.14400613344834642</v>
      </c>
      <c r="Z584" s="27">
        <f t="shared" si="136"/>
        <v>0.12160517935638142</v>
      </c>
    </row>
    <row r="585" spans="1:26" ht="12.5" x14ac:dyDescent="0.25">
      <c r="A585" s="2" t="s">
        <v>279</v>
      </c>
      <c r="B585" t="s">
        <v>377</v>
      </c>
      <c r="C585" t="s">
        <v>376</v>
      </c>
      <c r="D585" s="18">
        <f>VLOOKUP(C585,'Infected rate by state'!B:E,4,0)</f>
        <v>5.6936382854354227E-3</v>
      </c>
      <c r="E585" s="3">
        <v>2679</v>
      </c>
      <c r="F585" s="2">
        <v>456</v>
      </c>
      <c r="G585" s="3">
        <v>1122</v>
      </c>
      <c r="H585" s="4">
        <f t="shared" si="137"/>
        <v>1900.5</v>
      </c>
      <c r="I585" s="2">
        <v>179</v>
      </c>
      <c r="J585" s="4">
        <f t="shared" si="138"/>
        <v>317.5</v>
      </c>
      <c r="K585" s="3">
        <v>767671</v>
      </c>
      <c r="L585" s="3">
        <f t="shared" si="139"/>
        <v>611854</v>
      </c>
      <c r="M585" s="3">
        <v>155817</v>
      </c>
      <c r="N585" s="3">
        <f t="shared" si="126"/>
        <v>8741.681992436992</v>
      </c>
      <c r="O585" s="3">
        <f t="shared" si="127"/>
        <v>1829.48104954015</v>
      </c>
      <c r="P585" s="3">
        <f t="shared" si="128"/>
        <v>395.59706035927195</v>
      </c>
      <c r="Q585" s="3">
        <v>2</v>
      </c>
      <c r="R585" s="24">
        <v>6</v>
      </c>
      <c r="S585" s="19">
        <f t="shared" si="129"/>
        <v>121.96540330267666</v>
      </c>
      <c r="T585" s="20">
        <f t="shared" si="130"/>
        <v>0.10870356800595068</v>
      </c>
      <c r="U585" s="20">
        <f t="shared" si="131"/>
        <v>6.4175429256867492E-2</v>
      </c>
      <c r="V585" s="21">
        <f t="shared" si="132"/>
        <v>4.5526466331719542E-2</v>
      </c>
      <c r="W585" s="26">
        <f t="shared" si="133"/>
        <v>26.373137357284797</v>
      </c>
      <c r="X585" s="27">
        <f t="shared" si="134"/>
        <v>0.1473359628898592</v>
      </c>
      <c r="Y585" s="27">
        <f t="shared" si="135"/>
        <v>8.3064999550503296E-2</v>
      </c>
      <c r="Z585" s="27">
        <f t="shared" si="136"/>
        <v>5.7835827537905254E-2</v>
      </c>
    </row>
    <row r="586" spans="1:26" ht="12.5" x14ac:dyDescent="0.25">
      <c r="A586" s="2" t="s">
        <v>280</v>
      </c>
      <c r="B586" t="s">
        <v>339</v>
      </c>
      <c r="C586" t="s">
        <v>338</v>
      </c>
      <c r="D586" s="18">
        <f>VLOOKUP(C586,'Infected rate by state'!B:E,4,0)</f>
        <v>6.5879438360785369E-3</v>
      </c>
      <c r="E586" s="3">
        <v>1304</v>
      </c>
      <c r="F586" s="2">
        <v>112</v>
      </c>
      <c r="G586" s="2">
        <v>594</v>
      </c>
      <c r="H586" s="4">
        <f t="shared" si="137"/>
        <v>949</v>
      </c>
      <c r="I586" s="2">
        <v>49</v>
      </c>
      <c r="J586" s="4">
        <f t="shared" si="138"/>
        <v>80.5</v>
      </c>
      <c r="K586" s="3">
        <v>352693</v>
      </c>
      <c r="L586" s="3">
        <f t="shared" si="139"/>
        <v>284114</v>
      </c>
      <c r="M586" s="3">
        <v>68579</v>
      </c>
      <c r="N586" s="3">
        <f t="shared" si="126"/>
        <v>4647.0433507560947</v>
      </c>
      <c r="O586" s="3">
        <f t="shared" si="127"/>
        <v>968.77921070719958</v>
      </c>
      <c r="P586" s="3">
        <f t="shared" si="128"/>
        <v>208.51013791246058</v>
      </c>
      <c r="Q586" s="3">
        <v>2</v>
      </c>
      <c r="R586" s="24">
        <v>6</v>
      </c>
      <c r="S586" s="19">
        <f t="shared" si="129"/>
        <v>64.585280713813304</v>
      </c>
      <c r="T586" s="20">
        <f t="shared" si="130"/>
        <v>0.10872942881113351</v>
      </c>
      <c r="U586" s="20">
        <f t="shared" si="131"/>
        <v>6.805614406092024E-2</v>
      </c>
      <c r="V586" s="21">
        <f t="shared" si="132"/>
        <v>4.9528589504458057E-2</v>
      </c>
      <c r="W586" s="26">
        <f t="shared" si="133"/>
        <v>13.900675860830706</v>
      </c>
      <c r="X586" s="27">
        <f t="shared" si="134"/>
        <v>0.28368726246593279</v>
      </c>
      <c r="Y586" s="27">
        <f t="shared" si="135"/>
        <v>0.172679203240133</v>
      </c>
      <c r="Z586" s="27">
        <f t="shared" si="136"/>
        <v>0.12411317732884559</v>
      </c>
    </row>
    <row r="587" spans="1:26" ht="12.5" x14ac:dyDescent="0.25">
      <c r="A587" s="2" t="s">
        <v>281</v>
      </c>
      <c r="B587" t="s">
        <v>351</v>
      </c>
      <c r="C587" t="s">
        <v>350</v>
      </c>
      <c r="D587" s="18">
        <f>VLOOKUP(C587,'Infected rate by state'!B:E,4,0)</f>
        <v>9.0315118396853012E-3</v>
      </c>
      <c r="E587" s="2">
        <v>756</v>
      </c>
      <c r="F587" s="2">
        <v>26</v>
      </c>
      <c r="G587" s="2">
        <v>293</v>
      </c>
      <c r="H587" s="4">
        <f t="shared" si="137"/>
        <v>524.5</v>
      </c>
      <c r="I587" s="2">
        <v>7</v>
      </c>
      <c r="J587" s="4">
        <f t="shared" si="138"/>
        <v>16.5</v>
      </c>
      <c r="K587" s="3">
        <v>189619</v>
      </c>
      <c r="L587" s="3">
        <f t="shared" si="139"/>
        <v>137183</v>
      </c>
      <c r="M587" s="3">
        <v>52436</v>
      </c>
      <c r="N587" s="3">
        <f t="shared" si="126"/>
        <v>3425.0924870585741</v>
      </c>
      <c r="O587" s="3">
        <f t="shared" si="127"/>
        <v>740.74707995801941</v>
      </c>
      <c r="P587" s="3">
        <f t="shared" si="128"/>
        <v>166.36242598809613</v>
      </c>
      <c r="Q587" s="3">
        <v>2</v>
      </c>
      <c r="R587" s="24">
        <v>6</v>
      </c>
      <c r="S587" s="19">
        <f t="shared" si="129"/>
        <v>49.38313866386796</v>
      </c>
      <c r="T587" s="20">
        <f t="shared" si="130"/>
        <v>0.16854313537156301</v>
      </c>
      <c r="U587" s="20">
        <f t="shared" si="131"/>
        <v>9.4152790588880764E-2</v>
      </c>
      <c r="V587" s="21">
        <f t="shared" si="132"/>
        <v>6.5321611989243328E-2</v>
      </c>
      <c r="W587" s="26">
        <f t="shared" si="133"/>
        <v>11.090828399206409</v>
      </c>
      <c r="X587" s="27">
        <f t="shared" si="134"/>
        <v>1.5844040570294868</v>
      </c>
      <c r="Y587" s="27">
        <f t="shared" si="135"/>
        <v>0.67217141813372172</v>
      </c>
      <c r="Z587" s="27">
        <f t="shared" si="136"/>
        <v>0.4265703230464003</v>
      </c>
    </row>
    <row r="588" spans="1:26" ht="12.5" x14ac:dyDescent="0.25">
      <c r="A588" s="2" t="s">
        <v>282</v>
      </c>
      <c r="B588" t="s">
        <v>311</v>
      </c>
      <c r="C588" t="s">
        <v>310</v>
      </c>
      <c r="D588" s="18">
        <f>VLOOKUP(C588,'Infected rate by state'!B:E,4,0)</f>
        <v>1.4327212443359898E-2</v>
      </c>
      <c r="E588" s="3">
        <v>2677</v>
      </c>
      <c r="F588" s="2">
        <v>335</v>
      </c>
      <c r="G588" s="3">
        <v>1184</v>
      </c>
      <c r="H588" s="4">
        <f t="shared" si="137"/>
        <v>1930.5</v>
      </c>
      <c r="I588" s="2">
        <v>161</v>
      </c>
      <c r="J588" s="4">
        <f t="shared" si="138"/>
        <v>248</v>
      </c>
      <c r="K588" s="3">
        <v>971119</v>
      </c>
      <c r="L588" s="3">
        <f t="shared" si="139"/>
        <v>739053</v>
      </c>
      <c r="M588" s="3">
        <v>232066</v>
      </c>
      <c r="N588" s="3">
        <f t="shared" si="126"/>
        <v>27826.85644156644</v>
      </c>
      <c r="O588" s="3">
        <f t="shared" si="127"/>
        <v>5918.8259116449681</v>
      </c>
      <c r="P588" s="3">
        <f t="shared" si="128"/>
        <v>1304.451788776393</v>
      </c>
      <c r="Q588" s="3">
        <v>2</v>
      </c>
      <c r="R588" s="24">
        <v>6</v>
      </c>
      <c r="S588" s="19">
        <f t="shared" si="129"/>
        <v>394.58839410966453</v>
      </c>
      <c r="T588" s="20">
        <f t="shared" si="130"/>
        <v>0.33326722475478421</v>
      </c>
      <c r="U588" s="20">
        <f t="shared" si="131"/>
        <v>0.20439699254579877</v>
      </c>
      <c r="V588" s="21">
        <f t="shared" si="132"/>
        <v>0.14739947482617277</v>
      </c>
      <c r="W588" s="26">
        <f t="shared" si="133"/>
        <v>86.963452585092867</v>
      </c>
      <c r="X588" s="27">
        <f t="shared" si="134"/>
        <v>0.54014566823039045</v>
      </c>
      <c r="Y588" s="27">
        <f t="shared" si="135"/>
        <v>0.35065908300440674</v>
      </c>
      <c r="Z588" s="27">
        <f t="shared" si="136"/>
        <v>0.25959239577639664</v>
      </c>
    </row>
    <row r="589" spans="1:26" ht="12.5" x14ac:dyDescent="0.25">
      <c r="A589" s="2" t="s">
        <v>283</v>
      </c>
      <c r="B589" t="s">
        <v>379</v>
      </c>
      <c r="C589" t="s">
        <v>378</v>
      </c>
      <c r="D589" s="18">
        <f>VLOOKUP(C589,'Infected rate by state'!B:E,4,0)</f>
        <v>4.6065868365726429E-3</v>
      </c>
      <c r="E589" s="3">
        <v>4185</v>
      </c>
      <c r="F589" s="2">
        <v>486</v>
      </c>
      <c r="G589" s="3">
        <v>1783</v>
      </c>
      <c r="H589" s="4">
        <f t="shared" si="137"/>
        <v>2984</v>
      </c>
      <c r="I589" s="2">
        <v>159</v>
      </c>
      <c r="J589" s="4">
        <f t="shared" si="138"/>
        <v>322.5</v>
      </c>
      <c r="K589" s="3">
        <v>1070712</v>
      </c>
      <c r="L589" s="3">
        <f t="shared" si="139"/>
        <v>857270</v>
      </c>
      <c r="M589" s="3">
        <v>213442</v>
      </c>
      <c r="N589" s="3">
        <f t="shared" si="126"/>
        <v>9864.6556099207355</v>
      </c>
      <c r="O589" s="3">
        <f t="shared" si="127"/>
        <v>2061.0999963235699</v>
      </c>
      <c r="P589" s="3">
        <f t="shared" si="128"/>
        <v>444.80223502110925</v>
      </c>
      <c r="Q589" s="3">
        <v>2</v>
      </c>
      <c r="R589" s="24">
        <v>6</v>
      </c>
      <c r="S589" s="19">
        <f t="shared" si="129"/>
        <v>137.40666642157132</v>
      </c>
      <c r="T589" s="20">
        <f t="shared" si="130"/>
        <v>7.7064871801217794E-2</v>
      </c>
      <c r="U589" s="20">
        <f t="shared" si="131"/>
        <v>4.6047810462993069E-2</v>
      </c>
      <c r="V589" s="21">
        <f t="shared" si="132"/>
        <v>3.2833134150913101E-2</v>
      </c>
      <c r="W589" s="26">
        <f t="shared" si="133"/>
        <v>29.653482334740616</v>
      </c>
      <c r="X589" s="27">
        <f t="shared" si="134"/>
        <v>0.18649988889773972</v>
      </c>
      <c r="Y589" s="27">
        <f t="shared" si="135"/>
        <v>9.1948782433304233E-2</v>
      </c>
      <c r="Z589" s="27">
        <f t="shared" si="136"/>
        <v>6.1015395750495097E-2</v>
      </c>
    </row>
    <row r="590" spans="1:26" ht="12.5" x14ac:dyDescent="0.25">
      <c r="A590" s="2" t="s">
        <v>284</v>
      </c>
      <c r="B590" t="s">
        <v>355</v>
      </c>
      <c r="C590" t="s">
        <v>354</v>
      </c>
      <c r="D590" s="18">
        <f>VLOOKUP(C590,'Infected rate by state'!B:E,4,0)</f>
        <v>1.1948400031748969E-2</v>
      </c>
      <c r="E590" s="3">
        <v>1634</v>
      </c>
      <c r="F590" s="2">
        <v>104</v>
      </c>
      <c r="G590" s="2">
        <v>818</v>
      </c>
      <c r="H590" s="4">
        <f t="shared" si="137"/>
        <v>1226</v>
      </c>
      <c r="I590" s="2">
        <v>61</v>
      </c>
      <c r="J590" s="4">
        <f t="shared" si="138"/>
        <v>82.5</v>
      </c>
      <c r="K590" s="3">
        <v>308796</v>
      </c>
      <c r="L590" s="3">
        <f t="shared" si="139"/>
        <v>247611</v>
      </c>
      <c r="M590" s="3">
        <v>61185</v>
      </c>
      <c r="N590" s="3">
        <f t="shared" si="126"/>
        <v>7379.2362724079094</v>
      </c>
      <c r="O590" s="3">
        <f t="shared" si="127"/>
        <v>1540.9568343865894</v>
      </c>
      <c r="P590" s="3">
        <f t="shared" si="128"/>
        <v>332.33229903994453</v>
      </c>
      <c r="Q590" s="3">
        <v>2</v>
      </c>
      <c r="R590" s="24">
        <v>6</v>
      </c>
      <c r="S590" s="19">
        <f t="shared" si="129"/>
        <v>102.73045562577263</v>
      </c>
      <c r="T590" s="20">
        <f t="shared" si="130"/>
        <v>0.12558735406573671</v>
      </c>
      <c r="U590" s="20">
        <f t="shared" si="131"/>
        <v>8.3793193822000511E-2</v>
      </c>
      <c r="V590" s="21">
        <f t="shared" si="132"/>
        <v>6.2870535878685824E-2</v>
      </c>
      <c r="W590" s="26">
        <f t="shared" si="133"/>
        <v>22.155486602662968</v>
      </c>
      <c r="X590" s="27">
        <f t="shared" si="134"/>
        <v>0.36320469840431097</v>
      </c>
      <c r="Y590" s="27">
        <f t="shared" si="135"/>
        <v>0.26855135275955111</v>
      </c>
      <c r="Z590" s="27">
        <f t="shared" si="136"/>
        <v>0.21303352502560546</v>
      </c>
    </row>
    <row r="591" spans="1:26" ht="12.5" x14ac:dyDescent="0.25">
      <c r="A591" s="2" t="s">
        <v>285</v>
      </c>
      <c r="B591" t="s">
        <v>307</v>
      </c>
      <c r="C591" t="s">
        <v>306</v>
      </c>
      <c r="D591" s="18">
        <f>VLOOKUP(C591,'Infected rate by state'!B:E,4,0)</f>
        <v>1.0017032509739916E-2</v>
      </c>
      <c r="E591" s="3">
        <v>1066</v>
      </c>
      <c r="F591" s="2">
        <v>143</v>
      </c>
      <c r="G591" s="2">
        <v>297</v>
      </c>
      <c r="H591" s="4">
        <f t="shared" si="137"/>
        <v>681.5</v>
      </c>
      <c r="I591" s="2">
        <v>37</v>
      </c>
      <c r="J591" s="4">
        <f t="shared" si="138"/>
        <v>90</v>
      </c>
      <c r="K591" s="3">
        <v>215194</v>
      </c>
      <c r="L591" s="3">
        <f t="shared" si="139"/>
        <v>177274</v>
      </c>
      <c r="M591" s="3">
        <v>37920</v>
      </c>
      <c r="N591" s="3">
        <f t="shared" si="126"/>
        <v>4311.2105878019429</v>
      </c>
      <c r="O591" s="3">
        <f t="shared" si="127"/>
        <v>891.30072750854333</v>
      </c>
      <c r="P591" s="3">
        <f t="shared" si="128"/>
        <v>189.89679994344436</v>
      </c>
      <c r="Q591" s="3">
        <v>2</v>
      </c>
      <c r="R591" s="24">
        <v>6</v>
      </c>
      <c r="S591" s="19">
        <f t="shared" si="129"/>
        <v>59.420048500569557</v>
      </c>
      <c r="T591" s="20">
        <f t="shared" si="130"/>
        <v>0.20006750336892107</v>
      </c>
      <c r="U591" s="20">
        <f t="shared" si="131"/>
        <v>8.7190093177651584E-2</v>
      </c>
      <c r="V591" s="21">
        <f t="shared" si="132"/>
        <v>5.5741133677832608E-2</v>
      </c>
      <c r="W591" s="26">
        <f t="shared" si="133"/>
        <v>12.659786662896291</v>
      </c>
      <c r="X591" s="27">
        <f t="shared" si="134"/>
        <v>0.34215639629449435</v>
      </c>
      <c r="Y591" s="27">
        <f t="shared" si="135"/>
        <v>0.14066429625440324</v>
      </c>
      <c r="Z591" s="27">
        <f t="shared" si="136"/>
        <v>8.8529976663610427E-2</v>
      </c>
    </row>
    <row r="592" spans="1:26" ht="12.5" x14ac:dyDescent="0.25">
      <c r="A592" s="2" t="s">
        <v>286</v>
      </c>
      <c r="B592" t="s">
        <v>393</v>
      </c>
      <c r="C592" t="s">
        <v>392</v>
      </c>
      <c r="D592" s="18">
        <f>VLOOKUP(C592,'Infected rate by state'!B:E,4,0)</f>
        <v>7.5097590818065515E-3</v>
      </c>
      <c r="E592" s="3">
        <v>1338</v>
      </c>
      <c r="F592" s="2">
        <v>224</v>
      </c>
      <c r="G592" s="2">
        <v>527</v>
      </c>
      <c r="H592" s="4">
        <f t="shared" si="137"/>
        <v>932.5</v>
      </c>
      <c r="I592" s="2">
        <v>127</v>
      </c>
      <c r="J592" s="4">
        <f t="shared" si="138"/>
        <v>175.5</v>
      </c>
      <c r="K592" s="3">
        <v>437181</v>
      </c>
      <c r="L592" s="3">
        <f t="shared" si="139"/>
        <v>338445</v>
      </c>
      <c r="M592" s="3">
        <v>98736</v>
      </c>
      <c r="N592" s="3">
        <f t="shared" si="126"/>
        <v>6566.2479702865403</v>
      </c>
      <c r="O592" s="3">
        <f t="shared" si="127"/>
        <v>1388.4689931676805</v>
      </c>
      <c r="P592" s="3">
        <f t="shared" si="128"/>
        <v>303.92336998499701</v>
      </c>
      <c r="Q592" s="3">
        <v>2</v>
      </c>
      <c r="R592" s="24">
        <v>6</v>
      </c>
      <c r="S592" s="19">
        <f t="shared" si="129"/>
        <v>92.564599544512035</v>
      </c>
      <c r="T592" s="20">
        <f t="shared" si="130"/>
        <v>0.17564440141273632</v>
      </c>
      <c r="U592" s="20">
        <f t="shared" si="131"/>
        <v>9.9264986106715317E-2</v>
      </c>
      <c r="V592" s="21">
        <f t="shared" si="132"/>
        <v>6.9181315055689113E-2</v>
      </c>
      <c r="W592" s="26">
        <f t="shared" si="133"/>
        <v>20.261557998999802</v>
      </c>
      <c r="X592" s="27">
        <f t="shared" si="134"/>
        <v>0.15953982676377795</v>
      </c>
      <c r="Y592" s="27">
        <f t="shared" si="135"/>
        <v>0.11545047292877381</v>
      </c>
      <c r="Z592" s="27">
        <f t="shared" si="136"/>
        <v>9.0453383924106262E-2</v>
      </c>
    </row>
    <row r="593" spans="1:26" ht="12.5" x14ac:dyDescent="0.25">
      <c r="A593" s="2" t="s">
        <v>287</v>
      </c>
      <c r="B593" t="s">
        <v>333</v>
      </c>
      <c r="C593" t="s">
        <v>332</v>
      </c>
      <c r="D593" s="18">
        <f>VLOOKUP(C593,'Infected rate by state'!B:E,4,0)</f>
        <v>1.4486816526494731E-2</v>
      </c>
      <c r="E593" s="3">
        <v>1047</v>
      </c>
      <c r="F593" s="2">
        <v>99</v>
      </c>
      <c r="G593" s="2">
        <v>480</v>
      </c>
      <c r="H593" s="4">
        <f t="shared" si="137"/>
        <v>763.5</v>
      </c>
      <c r="I593" s="2">
        <v>54</v>
      </c>
      <c r="J593" s="4">
        <f t="shared" si="138"/>
        <v>76.5</v>
      </c>
      <c r="K593" s="3">
        <v>361763</v>
      </c>
      <c r="L593" s="3">
        <f t="shared" si="139"/>
        <v>292732</v>
      </c>
      <c r="M593" s="3">
        <v>69031</v>
      </c>
      <c r="N593" s="3">
        <f t="shared" si="126"/>
        <v>10481.588414148628</v>
      </c>
      <c r="O593" s="3">
        <f t="shared" si="127"/>
        <v>2181.5092906999262</v>
      </c>
      <c r="P593" s="3">
        <f t="shared" si="128"/>
        <v>468.58889848473473</v>
      </c>
      <c r="Q593" s="3">
        <v>2</v>
      </c>
      <c r="R593" s="24">
        <v>6</v>
      </c>
      <c r="S593" s="19">
        <f t="shared" si="129"/>
        <v>145.43395271332841</v>
      </c>
      <c r="T593" s="20">
        <f t="shared" si="130"/>
        <v>0.30298740148610087</v>
      </c>
      <c r="U593" s="20">
        <f t="shared" si="131"/>
        <v>0.19048323865530897</v>
      </c>
      <c r="V593" s="21">
        <f t="shared" si="132"/>
        <v>0.13890539896210927</v>
      </c>
      <c r="W593" s="26">
        <f t="shared" si="133"/>
        <v>31.239259898982315</v>
      </c>
      <c r="X593" s="27">
        <f t="shared" si="134"/>
        <v>0.57850481294411693</v>
      </c>
      <c r="Y593" s="27">
        <f t="shared" si="135"/>
        <v>0.40835633854878844</v>
      </c>
      <c r="Z593" s="27">
        <f t="shared" si="136"/>
        <v>0.31554807978770016</v>
      </c>
    </row>
    <row r="594" spans="1:26" ht="12.5" x14ac:dyDescent="0.25">
      <c r="A594" s="2" t="s">
        <v>288</v>
      </c>
      <c r="B594" t="s">
        <v>315</v>
      </c>
      <c r="C594" t="s">
        <v>314</v>
      </c>
      <c r="D594" s="18">
        <f>VLOOKUP(C594,'Infected rate by state'!B:E,4,0)</f>
        <v>7.5362096948057532E-3</v>
      </c>
      <c r="E594" s="3">
        <v>1087</v>
      </c>
      <c r="F594" s="2">
        <v>163</v>
      </c>
      <c r="G594" s="2">
        <v>278</v>
      </c>
      <c r="H594" s="4">
        <f t="shared" si="137"/>
        <v>682.5</v>
      </c>
      <c r="I594" s="2">
        <v>94</v>
      </c>
      <c r="J594" s="4">
        <f t="shared" si="138"/>
        <v>128.5</v>
      </c>
      <c r="K594" s="3">
        <v>669683</v>
      </c>
      <c r="L594" s="3">
        <f t="shared" si="139"/>
        <v>545104</v>
      </c>
      <c r="M594" s="3">
        <v>124579</v>
      </c>
      <c r="N594" s="3">
        <f t="shared" si="126"/>
        <v>10093.743034093202</v>
      </c>
      <c r="O594" s="3">
        <f t="shared" si="127"/>
        <v>2096.1933353158574</v>
      </c>
      <c r="P594" s="3">
        <f t="shared" si="128"/>
        <v>449.06870630550696</v>
      </c>
      <c r="Q594" s="3">
        <v>2</v>
      </c>
      <c r="R594" s="24">
        <v>6</v>
      </c>
      <c r="S594" s="19">
        <f t="shared" si="129"/>
        <v>139.74622235439048</v>
      </c>
      <c r="T594" s="20">
        <f t="shared" si="130"/>
        <v>0.50268425307334708</v>
      </c>
      <c r="U594" s="20">
        <f t="shared" si="131"/>
        <v>0.20475636975002268</v>
      </c>
      <c r="V594" s="21">
        <f t="shared" si="132"/>
        <v>0.12856138211075482</v>
      </c>
      <c r="W594" s="26">
        <f t="shared" si="133"/>
        <v>29.937913753700464</v>
      </c>
      <c r="X594" s="27">
        <f t="shared" si="134"/>
        <v>0.3184884441883028</v>
      </c>
      <c r="Y594" s="27">
        <f t="shared" si="135"/>
        <v>0.23297987356965341</v>
      </c>
      <c r="Z594" s="27">
        <f t="shared" si="136"/>
        <v>0.18366818253803965</v>
      </c>
    </row>
    <row r="595" spans="1:26" ht="12.5" x14ac:dyDescent="0.25">
      <c r="A595" s="2" t="s">
        <v>289</v>
      </c>
      <c r="B595" t="s">
        <v>393</v>
      </c>
      <c r="C595" t="s">
        <v>392</v>
      </c>
      <c r="D595" s="18">
        <f>VLOOKUP(C595,'Infected rate by state'!B:E,4,0)</f>
        <v>7.5097590818065515E-3</v>
      </c>
      <c r="E595" s="2">
        <v>574</v>
      </c>
      <c r="F595" s="2">
        <v>46</v>
      </c>
      <c r="G595" s="2">
        <v>352</v>
      </c>
      <c r="H595" s="4">
        <f t="shared" si="137"/>
        <v>463</v>
      </c>
      <c r="I595" s="2">
        <v>18</v>
      </c>
      <c r="J595" s="4">
        <f t="shared" si="138"/>
        <v>32</v>
      </c>
      <c r="K595" s="3">
        <v>115052</v>
      </c>
      <c r="L595" s="3">
        <f t="shared" si="139"/>
        <v>89516</v>
      </c>
      <c r="M595" s="3">
        <v>25536</v>
      </c>
      <c r="N595" s="3">
        <f t="shared" si="126"/>
        <v>1728.0256037600147</v>
      </c>
      <c r="O595" s="3">
        <f t="shared" si="127"/>
        <v>364.76101421787507</v>
      </c>
      <c r="P595" s="3">
        <f t="shared" si="128"/>
        <v>79.679306849490217</v>
      </c>
      <c r="Q595" s="3">
        <v>2</v>
      </c>
      <c r="R595" s="24">
        <v>6</v>
      </c>
      <c r="S595" s="19">
        <f t="shared" si="129"/>
        <v>24.317400947858339</v>
      </c>
      <c r="T595" s="20">
        <f t="shared" si="130"/>
        <v>6.9083525420052097E-2</v>
      </c>
      <c r="U595" s="20">
        <f t="shared" si="131"/>
        <v>5.2521384336627085E-2</v>
      </c>
      <c r="V595" s="21">
        <f t="shared" si="132"/>
        <v>4.2364810013690482E-2</v>
      </c>
      <c r="W595" s="26">
        <f t="shared" si="133"/>
        <v>5.3119537899660143</v>
      </c>
      <c r="X595" s="27">
        <f t="shared" si="134"/>
        <v>0.29510854388700081</v>
      </c>
      <c r="Y595" s="27">
        <f t="shared" si="135"/>
        <v>0.16599855593643795</v>
      </c>
      <c r="Z595" s="27">
        <f t="shared" si="136"/>
        <v>0.11547725630360901</v>
      </c>
    </row>
    <row r="596" spans="1:26" ht="12.5" x14ac:dyDescent="0.25">
      <c r="A596" s="2" t="s">
        <v>290</v>
      </c>
      <c r="B596" t="s">
        <v>393</v>
      </c>
      <c r="C596" t="s">
        <v>392</v>
      </c>
      <c r="D596" s="18">
        <f>VLOOKUP(C596,'Infected rate by state'!B:E,4,0)</f>
        <v>7.5097590818065515E-3</v>
      </c>
      <c r="E596" s="2">
        <v>720</v>
      </c>
      <c r="F596" s="2">
        <v>60</v>
      </c>
      <c r="G596" s="2">
        <v>261</v>
      </c>
      <c r="H596" s="4">
        <f t="shared" si="137"/>
        <v>490.5</v>
      </c>
      <c r="I596" s="2">
        <v>24</v>
      </c>
      <c r="J596" s="4">
        <f t="shared" si="138"/>
        <v>42</v>
      </c>
      <c r="K596" s="3">
        <v>264389</v>
      </c>
      <c r="L596" s="3">
        <f t="shared" si="139"/>
        <v>210171</v>
      </c>
      <c r="M596" s="3">
        <v>54218</v>
      </c>
      <c r="N596" s="3">
        <f t="shared" si="126"/>
        <v>3970.9953877595049</v>
      </c>
      <c r="O596" s="3">
        <f t="shared" si="127"/>
        <v>831.85030607480951</v>
      </c>
      <c r="P596" s="3">
        <f t="shared" si="128"/>
        <v>180.07913693246249</v>
      </c>
      <c r="Q596" s="3">
        <v>2</v>
      </c>
      <c r="R596" s="24">
        <v>6</v>
      </c>
      <c r="S596" s="19">
        <f t="shared" si="129"/>
        <v>55.456687071653967</v>
      </c>
      <c r="T596" s="20">
        <f t="shared" si="130"/>
        <v>0.21247772824388492</v>
      </c>
      <c r="U596" s="20">
        <f t="shared" si="131"/>
        <v>0.11306154346922317</v>
      </c>
      <c r="V596" s="21">
        <f t="shared" si="132"/>
        <v>7.7023176488408285E-2</v>
      </c>
      <c r="W596" s="26">
        <f t="shared" si="133"/>
        <v>12.0052757954975</v>
      </c>
      <c r="X596" s="27">
        <f t="shared" si="134"/>
        <v>0.5002198248123958</v>
      </c>
      <c r="Y596" s="27">
        <f t="shared" si="135"/>
        <v>0.28583989989279762</v>
      </c>
      <c r="Z596" s="27">
        <f t="shared" si="136"/>
        <v>0.20008792992495833</v>
      </c>
    </row>
    <row r="597" spans="1:26" ht="12.5" x14ac:dyDescent="0.25">
      <c r="A597" s="2" t="s">
        <v>291</v>
      </c>
      <c r="B597" t="s">
        <v>323</v>
      </c>
      <c r="C597" t="s">
        <v>322</v>
      </c>
      <c r="D597" s="18">
        <f>VLOOKUP(C597,'Infected rate by state'!B:E,4,0)</f>
        <v>1.7961218239150135E-2</v>
      </c>
      <c r="E597" s="3">
        <v>5055</v>
      </c>
      <c r="F597" s="2">
        <v>601</v>
      </c>
      <c r="G597" s="3">
        <v>1595</v>
      </c>
      <c r="H597" s="4">
        <f t="shared" si="137"/>
        <v>3325</v>
      </c>
      <c r="I597" s="2">
        <v>218</v>
      </c>
      <c r="J597" s="4">
        <f t="shared" si="138"/>
        <v>409.5</v>
      </c>
      <c r="K597" s="3">
        <v>2179021</v>
      </c>
      <c r="L597" s="3">
        <f t="shared" si="139"/>
        <v>1800143</v>
      </c>
      <c r="M597" s="3">
        <v>378878</v>
      </c>
      <c r="N597" s="3">
        <f t="shared" si="126"/>
        <v>78275.743457382327</v>
      </c>
      <c r="O597" s="3">
        <f t="shared" si="127"/>
        <v>16165.362241265058</v>
      </c>
      <c r="P597" s="3">
        <f t="shared" si="128"/>
        <v>3439.5753008614493</v>
      </c>
      <c r="Q597" s="3">
        <v>2</v>
      </c>
      <c r="R597" s="24">
        <v>6</v>
      </c>
      <c r="S597" s="19">
        <f t="shared" si="129"/>
        <v>1077.6908160843373</v>
      </c>
      <c r="T597" s="20">
        <f t="shared" si="130"/>
        <v>0.67566822325036824</v>
      </c>
      <c r="U597" s="20">
        <f t="shared" si="131"/>
        <v>0.32411753867198112</v>
      </c>
      <c r="V597" s="21">
        <f t="shared" si="132"/>
        <v>0.21319303977929521</v>
      </c>
      <c r="W597" s="26">
        <f t="shared" si="133"/>
        <v>229.30502005742994</v>
      </c>
      <c r="X597" s="27">
        <f t="shared" si="134"/>
        <v>1.0518578901716971</v>
      </c>
      <c r="Y597" s="27">
        <f t="shared" si="135"/>
        <v>0.55996341894366286</v>
      </c>
      <c r="Z597" s="27">
        <f t="shared" si="136"/>
        <v>0.38153913487093166</v>
      </c>
    </row>
    <row r="598" spans="1:26" ht="12.5" x14ac:dyDescent="0.25">
      <c r="A598" s="2" t="s">
        <v>292</v>
      </c>
      <c r="B598" t="s">
        <v>337</v>
      </c>
      <c r="C598" t="s">
        <v>336</v>
      </c>
      <c r="D598" s="18">
        <f>VLOOKUP(C598,'Infected rate by state'!B:E,4,0)</f>
        <v>1.1933809905095205E-2</v>
      </c>
      <c r="E598" s="2">
        <v>668</v>
      </c>
      <c r="F598" s="2">
        <v>36</v>
      </c>
      <c r="G598" s="2">
        <v>340</v>
      </c>
      <c r="H598" s="4">
        <f t="shared" si="137"/>
        <v>504</v>
      </c>
      <c r="I598" s="2">
        <v>19</v>
      </c>
      <c r="J598" s="4">
        <f t="shared" si="138"/>
        <v>27.5</v>
      </c>
      <c r="K598" s="3">
        <v>167837</v>
      </c>
      <c r="L598" s="3">
        <f t="shared" si="139"/>
        <v>131534</v>
      </c>
      <c r="M598" s="3">
        <v>36303</v>
      </c>
      <c r="N598" s="3">
        <f t="shared" si="126"/>
        <v>4005.8697060829281</v>
      </c>
      <c r="O598" s="3">
        <f t="shared" si="127"/>
        <v>843.42953334284391</v>
      </c>
      <c r="P598" s="3">
        <f t="shared" si="128"/>
        <v>183.68952209841106</v>
      </c>
      <c r="Q598" s="3">
        <v>2</v>
      </c>
      <c r="R598" s="24">
        <v>6</v>
      </c>
      <c r="S598" s="19">
        <f t="shared" si="129"/>
        <v>56.228635556189595</v>
      </c>
      <c r="T598" s="20">
        <f t="shared" si="130"/>
        <v>0.16537833987114586</v>
      </c>
      <c r="U598" s="20">
        <f t="shared" si="131"/>
        <v>0.11156475308767777</v>
      </c>
      <c r="V598" s="21">
        <f t="shared" si="132"/>
        <v>8.4174604126032324E-2</v>
      </c>
      <c r="W598" s="26">
        <f t="shared" si="133"/>
        <v>12.245968139894071</v>
      </c>
      <c r="X598" s="27">
        <f t="shared" si="134"/>
        <v>0.64452463894179324</v>
      </c>
      <c r="Y598" s="27">
        <f t="shared" si="135"/>
        <v>0.44530793235978439</v>
      </c>
      <c r="Z598" s="27">
        <f t="shared" si="136"/>
        <v>0.34016578166372419</v>
      </c>
    </row>
    <row r="599" spans="1:26" ht="12.5" x14ac:dyDescent="0.25">
      <c r="A599" s="2" t="s">
        <v>293</v>
      </c>
      <c r="B599" t="s">
        <v>404</v>
      </c>
      <c r="C599" t="s">
        <v>403</v>
      </c>
      <c r="D599" s="18">
        <f>VLOOKUP(C599,'Infected rate by state'!B:E,4,0)</f>
        <v>6.3160817769393265E-3</v>
      </c>
      <c r="E599" s="2">
        <v>403</v>
      </c>
      <c r="F599" s="2">
        <v>72</v>
      </c>
      <c r="G599" s="2">
        <v>152</v>
      </c>
      <c r="H599" s="4">
        <f t="shared" si="137"/>
        <v>277.5</v>
      </c>
      <c r="I599" s="2">
        <v>45</v>
      </c>
      <c r="J599" s="4">
        <f t="shared" si="138"/>
        <v>58.5</v>
      </c>
      <c r="K599" s="3">
        <v>150679</v>
      </c>
      <c r="L599" s="3">
        <f t="shared" si="139"/>
        <v>114392</v>
      </c>
      <c r="M599" s="3">
        <v>36287</v>
      </c>
      <c r="N599" s="3">
        <f t="shared" si="126"/>
        <v>1903.4017721348816</v>
      </c>
      <c r="O599" s="3">
        <f t="shared" si="127"/>
        <v>405.192751999189</v>
      </c>
      <c r="P599" s="3">
        <f t="shared" si="128"/>
        <v>89.385891655538956</v>
      </c>
      <c r="Q599" s="3">
        <v>2</v>
      </c>
      <c r="R599" s="24">
        <v>6</v>
      </c>
      <c r="S599" s="19">
        <f t="shared" si="129"/>
        <v>27.012850133279265</v>
      </c>
      <c r="T599" s="20">
        <f t="shared" si="130"/>
        <v>0.17771611929788991</v>
      </c>
      <c r="U599" s="20">
        <f t="shared" si="131"/>
        <v>9.7343604083889243E-2</v>
      </c>
      <c r="V599" s="21">
        <f t="shared" si="132"/>
        <v>6.7029404797219014E-2</v>
      </c>
      <c r="W599" s="26">
        <f t="shared" si="133"/>
        <v>5.9590594437025972</v>
      </c>
      <c r="X599" s="27">
        <f t="shared" si="134"/>
        <v>0.13242354319339106</v>
      </c>
      <c r="Y599" s="27">
        <f t="shared" si="135"/>
        <v>0.10186426399491619</v>
      </c>
      <c r="Z599" s="27">
        <f t="shared" si="136"/>
        <v>8.2764714495869404E-2</v>
      </c>
    </row>
    <row r="600" spans="1:26" ht="12.5" x14ac:dyDescent="0.25">
      <c r="A600" s="2" t="s">
        <v>294</v>
      </c>
      <c r="B600" t="s">
        <v>371</v>
      </c>
      <c r="C600" t="s">
        <v>370</v>
      </c>
      <c r="D600" s="18">
        <f>VLOOKUP(C600,'Infected rate by state'!B:E,4,0)</f>
        <v>2.5429318796877907E-2</v>
      </c>
      <c r="E600" s="3">
        <v>2973</v>
      </c>
      <c r="F600" s="2">
        <v>243</v>
      </c>
      <c r="G600" s="2">
        <v>597</v>
      </c>
      <c r="H600" s="4">
        <f t="shared" si="137"/>
        <v>1785</v>
      </c>
      <c r="I600" s="2">
        <v>137</v>
      </c>
      <c r="J600" s="4">
        <f t="shared" si="138"/>
        <v>190</v>
      </c>
      <c r="K600" s="3">
        <v>896882</v>
      </c>
      <c r="L600" s="3">
        <f t="shared" si="139"/>
        <v>718404</v>
      </c>
      <c r="M600" s="3">
        <v>178478</v>
      </c>
      <c r="N600" s="3">
        <f t="shared" si="126"/>
        <v>45614.196602362899</v>
      </c>
      <c r="O600" s="3">
        <f t="shared" si="127"/>
        <v>9529.0264068924935</v>
      </c>
      <c r="P600" s="3">
        <f t="shared" si="128"/>
        <v>2056.0518685579723</v>
      </c>
      <c r="Q600" s="3">
        <v>2</v>
      </c>
      <c r="R600" s="24">
        <v>6</v>
      </c>
      <c r="S600" s="19">
        <f t="shared" si="129"/>
        <v>635.26842712616622</v>
      </c>
      <c r="T600" s="20">
        <f t="shared" si="130"/>
        <v>1.0641012179667775</v>
      </c>
      <c r="U600" s="20">
        <f t="shared" si="131"/>
        <v>0.35589267626115756</v>
      </c>
      <c r="V600" s="21">
        <f t="shared" si="132"/>
        <v>0.21367925567647703</v>
      </c>
      <c r="W600" s="26">
        <f t="shared" si="133"/>
        <v>137.07012457053148</v>
      </c>
      <c r="X600" s="27">
        <f t="shared" si="134"/>
        <v>1.000511858179062</v>
      </c>
      <c r="Y600" s="27">
        <f t="shared" si="135"/>
        <v>0.72142170826595509</v>
      </c>
      <c r="Z600" s="27">
        <f t="shared" si="136"/>
        <v>0.5640745867100061</v>
      </c>
    </row>
    <row r="601" spans="1:26" ht="12.5" x14ac:dyDescent="0.25">
      <c r="A601" s="2" t="s">
        <v>295</v>
      </c>
      <c r="B601" t="s">
        <v>393</v>
      </c>
      <c r="C601" t="s">
        <v>392</v>
      </c>
      <c r="D601" s="18">
        <f>VLOOKUP(C601,'Infected rate by state'!B:E,4,0)</f>
        <v>7.5097590818065515E-3</v>
      </c>
      <c r="E601" s="2">
        <v>516</v>
      </c>
      <c r="F601" s="2">
        <v>24</v>
      </c>
      <c r="G601" s="2">
        <v>298</v>
      </c>
      <c r="H601" s="4">
        <f t="shared" si="137"/>
        <v>407</v>
      </c>
      <c r="I601" s="2">
        <v>8</v>
      </c>
      <c r="J601" s="4">
        <f t="shared" si="138"/>
        <v>16</v>
      </c>
      <c r="K601" s="3">
        <v>154615</v>
      </c>
      <c r="L601" s="3">
        <f t="shared" si="139"/>
        <v>122829</v>
      </c>
      <c r="M601" s="3">
        <v>31786</v>
      </c>
      <c r="N601" s="3">
        <f t="shared" si="126"/>
        <v>2322.2428008670399</v>
      </c>
      <c r="O601" s="3">
        <f t="shared" si="127"/>
        <v>486.58012057785515</v>
      </c>
      <c r="P601" s="3">
        <f t="shared" si="128"/>
        <v>105.36417434742228</v>
      </c>
      <c r="Q601" s="3">
        <v>2</v>
      </c>
      <c r="R601" s="24">
        <v>6</v>
      </c>
      <c r="S601" s="19">
        <f t="shared" si="129"/>
        <v>32.438674705190344</v>
      </c>
      <c r="T601" s="20">
        <f t="shared" si="130"/>
        <v>0.10885461310466558</v>
      </c>
      <c r="U601" s="20">
        <f t="shared" si="131"/>
        <v>7.9701903452556122E-2</v>
      </c>
      <c r="V601" s="21">
        <f t="shared" si="132"/>
        <v>6.2865648653469663E-2</v>
      </c>
      <c r="W601" s="26">
        <f t="shared" si="133"/>
        <v>7.0242782898281515</v>
      </c>
      <c r="X601" s="27">
        <f t="shared" si="134"/>
        <v>0.87803478622851894</v>
      </c>
      <c r="Y601" s="27">
        <f t="shared" si="135"/>
        <v>0.43901739311425947</v>
      </c>
      <c r="Z601" s="27">
        <f t="shared" si="136"/>
        <v>0.29267826207617298</v>
      </c>
    </row>
    <row r="602" spans="1:26" ht="12.5" x14ac:dyDescent="0.25">
      <c r="A602" s="2" t="s">
        <v>296</v>
      </c>
      <c r="B602" t="s">
        <v>339</v>
      </c>
      <c r="C602" t="s">
        <v>338</v>
      </c>
      <c r="D602" s="18">
        <f>VLOOKUP(C602,'Infected rate by state'!B:E,4,0)</f>
        <v>6.5879438360785369E-3</v>
      </c>
      <c r="E602" s="3">
        <v>4590</v>
      </c>
      <c r="F602" s="2">
        <v>442</v>
      </c>
      <c r="G602" s="3">
        <v>2225</v>
      </c>
      <c r="H602" s="4">
        <f t="shared" si="137"/>
        <v>3407.5</v>
      </c>
      <c r="I602" s="2">
        <v>202</v>
      </c>
      <c r="J602" s="4">
        <f t="shared" si="138"/>
        <v>322</v>
      </c>
      <c r="K602" s="3">
        <v>951715</v>
      </c>
      <c r="L602" s="3">
        <f t="shared" si="139"/>
        <v>753046</v>
      </c>
      <c r="M602" s="3">
        <v>198669</v>
      </c>
      <c r="N602" s="3">
        <f t="shared" si="126"/>
        <v>12539.68993590697</v>
      </c>
      <c r="O602" s="3">
        <f t="shared" si="127"/>
        <v>2631.2169284766028</v>
      </c>
      <c r="P602" s="3">
        <f t="shared" si="128"/>
        <v>570.73838998632539</v>
      </c>
      <c r="Q602" s="3">
        <v>2</v>
      </c>
      <c r="R602" s="24">
        <v>6</v>
      </c>
      <c r="S602" s="19">
        <f t="shared" si="129"/>
        <v>175.41446189844018</v>
      </c>
      <c r="T602" s="20">
        <f t="shared" si="130"/>
        <v>7.8837960403793345E-2</v>
      </c>
      <c r="U602" s="20">
        <f t="shared" si="131"/>
        <v>5.1478932325294255E-2</v>
      </c>
      <c r="V602" s="21">
        <f t="shared" si="132"/>
        <v>3.8216658365673242E-2</v>
      </c>
      <c r="W602" s="26">
        <f t="shared" si="133"/>
        <v>38.049225999088357</v>
      </c>
      <c r="X602" s="27">
        <f t="shared" si="134"/>
        <v>0.18836250494598197</v>
      </c>
      <c r="Y602" s="27">
        <f t="shared" si="135"/>
        <v>0.11816529813381477</v>
      </c>
      <c r="Z602" s="27">
        <f t="shared" si="136"/>
        <v>8.6084221717394466E-2</v>
      </c>
    </row>
    <row r="603" spans="1:26" ht="12.5" x14ac:dyDescent="0.25">
      <c r="A603" s="2" t="s">
        <v>297</v>
      </c>
      <c r="B603" t="s">
        <v>383</v>
      </c>
      <c r="C603" t="s">
        <v>382</v>
      </c>
      <c r="D603" s="18">
        <f>VLOOKUP(C603,'Infected rate by state'!B:E,4,0)</f>
        <v>8.525765865415048E-3</v>
      </c>
      <c r="E603" s="2">
        <v>651</v>
      </c>
      <c r="F603" s="2">
        <v>102</v>
      </c>
      <c r="G603" s="2">
        <v>263</v>
      </c>
      <c r="H603" s="4">
        <f t="shared" si="137"/>
        <v>457</v>
      </c>
      <c r="I603" s="2">
        <v>24</v>
      </c>
      <c r="J603" s="4">
        <f t="shared" si="138"/>
        <v>63</v>
      </c>
      <c r="K603" s="3">
        <v>198135</v>
      </c>
      <c r="L603" s="3">
        <f t="shared" si="139"/>
        <v>151017</v>
      </c>
      <c r="M603" s="3">
        <v>47118</v>
      </c>
      <c r="N603" s="3">
        <f t="shared" si="126"/>
        <v>3378.5052394880213</v>
      </c>
      <c r="O603" s="3">
        <f t="shared" si="127"/>
        <v>718.24223235158297</v>
      </c>
      <c r="P603" s="3">
        <f t="shared" si="128"/>
        <v>158.19891579692325</v>
      </c>
      <c r="Q603" s="3">
        <v>2</v>
      </c>
      <c r="R603" s="24">
        <v>6</v>
      </c>
      <c r="S603" s="19">
        <f t="shared" si="129"/>
        <v>47.882815490105529</v>
      </c>
      <c r="T603" s="20">
        <f t="shared" si="130"/>
        <v>0.18206393722473585</v>
      </c>
      <c r="U603" s="20">
        <f t="shared" si="131"/>
        <v>0.10477640151007775</v>
      </c>
      <c r="V603" s="21">
        <f t="shared" si="132"/>
        <v>7.3552711966367937E-2</v>
      </c>
      <c r="W603" s="26">
        <f t="shared" si="133"/>
        <v>10.54659438646155</v>
      </c>
      <c r="X603" s="27">
        <f t="shared" si="134"/>
        <v>0.43944143276923125</v>
      </c>
      <c r="Y603" s="27">
        <f t="shared" si="135"/>
        <v>0.16740626010256429</v>
      </c>
      <c r="Z603" s="27">
        <f t="shared" si="136"/>
        <v>0.10339798418099559</v>
      </c>
    </row>
    <row r="604" spans="1:26" ht="12.5" x14ac:dyDescent="0.25">
      <c r="A604" s="2" t="s">
        <v>298</v>
      </c>
      <c r="B604" t="s">
        <v>321</v>
      </c>
      <c r="C604" t="s">
        <v>320</v>
      </c>
      <c r="D604" s="18">
        <f>VLOOKUP(C604,'Infected rate by state'!B:E,4,0)</f>
        <v>1.5074225170419944E-2</v>
      </c>
      <c r="E604" s="3">
        <v>1845</v>
      </c>
      <c r="F604" s="2">
        <v>237</v>
      </c>
      <c r="G604" s="2">
        <v>601</v>
      </c>
      <c r="H604" s="4">
        <f t="shared" si="137"/>
        <v>1223</v>
      </c>
      <c r="I604" s="2">
        <v>62</v>
      </c>
      <c r="J604" s="4">
        <f t="shared" si="138"/>
        <v>149.5</v>
      </c>
      <c r="K604" s="3">
        <v>637120</v>
      </c>
      <c r="L604" s="3">
        <f t="shared" si="139"/>
        <v>516999</v>
      </c>
      <c r="M604" s="3">
        <v>120121</v>
      </c>
      <c r="N604" s="3">
        <f t="shared" si="126"/>
        <v>19208.180681155911</v>
      </c>
      <c r="O604" s="3">
        <f t="shared" si="127"/>
        <v>3993.5932197418661</v>
      </c>
      <c r="P604" s="3">
        <f t="shared" si="128"/>
        <v>856.74325894270874</v>
      </c>
      <c r="Q604" s="3">
        <v>2</v>
      </c>
      <c r="R604" s="24">
        <v>6</v>
      </c>
      <c r="S604" s="19">
        <f t="shared" si="129"/>
        <v>266.23954798279107</v>
      </c>
      <c r="T604" s="20">
        <f t="shared" si="130"/>
        <v>0.44299425621096683</v>
      </c>
      <c r="U604" s="20">
        <f t="shared" si="131"/>
        <v>0.21769382500637047</v>
      </c>
      <c r="V604" s="21">
        <f t="shared" si="132"/>
        <v>0.14430327803945314</v>
      </c>
      <c r="W604" s="26">
        <f t="shared" si="133"/>
        <v>57.11621726284725</v>
      </c>
      <c r="X604" s="27">
        <f t="shared" si="134"/>
        <v>0.92122931069108471</v>
      </c>
      <c r="Y604" s="27">
        <f t="shared" si="135"/>
        <v>0.38204827600566721</v>
      </c>
      <c r="Z604" s="27">
        <f t="shared" si="136"/>
        <v>0.24099669731159176</v>
      </c>
    </row>
    <row r="605" spans="1:26" ht="12.5" x14ac:dyDescent="0.25">
      <c r="A605" s="2" t="s">
        <v>298</v>
      </c>
      <c r="B605" t="s">
        <v>373</v>
      </c>
      <c r="C605" t="s">
        <v>372</v>
      </c>
      <c r="D605" s="18">
        <f>VLOOKUP(C605,'Infected rate by state'!B:E,4,0)</f>
        <v>8.0007670443122732E-3</v>
      </c>
      <c r="E605" s="3">
        <v>1005</v>
      </c>
      <c r="F605" s="2">
        <v>90</v>
      </c>
      <c r="G605" s="2">
        <v>251</v>
      </c>
      <c r="H605" s="4">
        <f t="shared" si="137"/>
        <v>628</v>
      </c>
      <c r="I605" s="2">
        <v>17</v>
      </c>
      <c r="J605" s="4">
        <f t="shared" si="138"/>
        <v>53.5</v>
      </c>
      <c r="K605" s="3">
        <v>385088</v>
      </c>
      <c r="L605" s="3">
        <f t="shared" si="139"/>
        <v>293503</v>
      </c>
      <c r="M605" s="3">
        <v>91585</v>
      </c>
      <c r="N605" s="3">
        <f t="shared" si="126"/>
        <v>6161.9987591202489</v>
      </c>
      <c r="O605" s="3">
        <f t="shared" si="127"/>
        <v>1310.0023116859818</v>
      </c>
      <c r="P605" s="3">
        <f t="shared" si="128"/>
        <v>288.54222773199217</v>
      </c>
      <c r="Q605" s="3">
        <v>2</v>
      </c>
      <c r="R605" s="24">
        <v>6</v>
      </c>
      <c r="S605" s="19">
        <f t="shared" si="129"/>
        <v>87.333487445732118</v>
      </c>
      <c r="T605" s="20">
        <f t="shared" si="130"/>
        <v>0.34794218105869368</v>
      </c>
      <c r="U605" s="20">
        <f t="shared" si="131"/>
        <v>0.13906606281167536</v>
      </c>
      <c r="V605" s="21">
        <f t="shared" si="132"/>
        <v>8.6898992483315535E-2</v>
      </c>
      <c r="W605" s="26">
        <f t="shared" si="133"/>
        <v>19.236148515466144</v>
      </c>
      <c r="X605" s="27">
        <f t="shared" si="134"/>
        <v>1.1315381479685966</v>
      </c>
      <c r="Y605" s="27">
        <f t="shared" si="135"/>
        <v>0.35955417785918026</v>
      </c>
      <c r="Z605" s="27">
        <f t="shared" si="136"/>
        <v>0.21373498350517939</v>
      </c>
    </row>
    <row r="606" spans="1:26" ht="12.5" x14ac:dyDescent="0.25">
      <c r="A606" s="2" t="s">
        <v>299</v>
      </c>
      <c r="B606" t="s">
        <v>399</v>
      </c>
      <c r="C606" t="s">
        <v>398</v>
      </c>
      <c r="D606" s="18">
        <f>VLOOKUP(C606,'Infected rate by state'!B:E,4,0)</f>
        <v>9.4446465970496208E-3</v>
      </c>
      <c r="E606" s="3">
        <v>1051</v>
      </c>
      <c r="F606" s="2">
        <v>84</v>
      </c>
      <c r="G606" s="2">
        <v>357</v>
      </c>
      <c r="H606" s="4">
        <f t="shared" si="137"/>
        <v>704</v>
      </c>
      <c r="I606" s="2">
        <v>22</v>
      </c>
      <c r="J606" s="4">
        <f t="shared" si="138"/>
        <v>53</v>
      </c>
      <c r="K606" s="3">
        <v>350240</v>
      </c>
      <c r="L606" s="3">
        <f t="shared" si="139"/>
        <v>275910</v>
      </c>
      <c r="M606" s="3">
        <v>74330</v>
      </c>
      <c r="N606" s="3">
        <f t="shared" si="126"/>
        <v>6615.7860483013183</v>
      </c>
      <c r="O606" s="3">
        <f t="shared" si="127"/>
        <v>1390.383259673403</v>
      </c>
      <c r="P606" s="3">
        <f t="shared" si="128"/>
        <v>302.15213280027217</v>
      </c>
      <c r="Q606" s="3">
        <v>2</v>
      </c>
      <c r="R606" s="24">
        <v>6</v>
      </c>
      <c r="S606" s="19">
        <f t="shared" si="129"/>
        <v>92.692217311560199</v>
      </c>
      <c r="T606" s="20">
        <f t="shared" si="130"/>
        <v>0.25964206529848793</v>
      </c>
      <c r="U606" s="20">
        <f t="shared" si="131"/>
        <v>0.13166508140846619</v>
      </c>
      <c r="V606" s="21">
        <f t="shared" si="132"/>
        <v>8.8194307622797521E-2</v>
      </c>
      <c r="W606" s="26">
        <f t="shared" si="133"/>
        <v>20.143475520018146</v>
      </c>
      <c r="X606" s="27">
        <f t="shared" si="134"/>
        <v>0.91561252363718848</v>
      </c>
      <c r="Y606" s="27">
        <f t="shared" si="135"/>
        <v>0.38006557584939898</v>
      </c>
      <c r="Z606" s="27">
        <f t="shared" si="136"/>
        <v>0.23980328000021603</v>
      </c>
    </row>
    <row r="607" spans="1:26" ht="12.5" x14ac:dyDescent="0.25">
      <c r="A607" s="2" t="s">
        <v>300</v>
      </c>
      <c r="B607" t="s">
        <v>373</v>
      </c>
      <c r="C607" t="s">
        <v>372</v>
      </c>
      <c r="D607" s="18">
        <f>VLOOKUP(C607,'Infected rate by state'!B:E,4,0)</f>
        <v>8.0007670443122732E-3</v>
      </c>
      <c r="E607" s="3">
        <v>2870</v>
      </c>
      <c r="F607" s="2">
        <v>499</v>
      </c>
      <c r="G607" s="2">
        <v>843</v>
      </c>
      <c r="H607" s="4">
        <f t="shared" si="137"/>
        <v>1856.5</v>
      </c>
      <c r="I607" s="2">
        <v>40</v>
      </c>
      <c r="J607" s="4">
        <f t="shared" si="138"/>
        <v>269.5</v>
      </c>
      <c r="K607" s="3">
        <v>899862</v>
      </c>
      <c r="L607" s="3">
        <f t="shared" si="139"/>
        <v>702568</v>
      </c>
      <c r="M607" s="3">
        <v>197294</v>
      </c>
      <c r="N607" s="3">
        <f t="shared" si="126"/>
        <v>14399.172468057861</v>
      </c>
      <c r="O607" s="3">
        <f t="shared" si="127"/>
        <v>3035.7584022466972</v>
      </c>
      <c r="P607" s="3">
        <f t="shared" si="128"/>
        <v>662.19112675518591</v>
      </c>
      <c r="Q607" s="3">
        <v>2</v>
      </c>
      <c r="R607" s="24">
        <v>6</v>
      </c>
      <c r="S607" s="19">
        <f t="shared" si="129"/>
        <v>202.38389348311316</v>
      </c>
      <c r="T607" s="20">
        <f t="shared" si="130"/>
        <v>0.24007579298115439</v>
      </c>
      <c r="U607" s="20">
        <f t="shared" si="131"/>
        <v>0.1090136781487278</v>
      </c>
      <c r="V607" s="21">
        <f t="shared" si="132"/>
        <v>7.0517036056833848E-2</v>
      </c>
      <c r="W607" s="26">
        <f t="shared" si="133"/>
        <v>44.146075117012394</v>
      </c>
      <c r="X607" s="27">
        <f t="shared" si="134"/>
        <v>1.1036518779253099</v>
      </c>
      <c r="Y607" s="27">
        <f t="shared" si="135"/>
        <v>0.16380732882008309</v>
      </c>
      <c r="Z607" s="27">
        <f t="shared" si="136"/>
        <v>8.8469088410846483E-2</v>
      </c>
    </row>
    <row r="608" spans="1:26" ht="12.5" x14ac:dyDescent="0.25">
      <c r="A608" s="2" t="s">
        <v>301</v>
      </c>
      <c r="B608" t="s">
        <v>349</v>
      </c>
      <c r="C608" t="s">
        <v>348</v>
      </c>
      <c r="D608" s="18">
        <f>VLOOKUP(C608,'Infected rate by state'!B:E,4,0)</f>
        <v>1.9670510547683942E-2</v>
      </c>
      <c r="E608" s="3">
        <v>1525</v>
      </c>
      <c r="F608" s="2">
        <v>169</v>
      </c>
      <c r="G608" s="2">
        <v>425</v>
      </c>
      <c r="H608" s="4">
        <f t="shared" si="137"/>
        <v>975</v>
      </c>
      <c r="I608" s="2">
        <v>43</v>
      </c>
      <c r="J608" s="4">
        <f t="shared" si="138"/>
        <v>106</v>
      </c>
      <c r="K608" s="3">
        <v>652386</v>
      </c>
      <c r="L608" s="3">
        <f t="shared" si="139"/>
        <v>530263</v>
      </c>
      <c r="M608" s="3">
        <v>122123</v>
      </c>
      <c r="N608" s="3">
        <f t="shared" si="126"/>
        <v>25665.531388322674</v>
      </c>
      <c r="O608" s="3">
        <f t="shared" si="127"/>
        <v>5332.8730981081208</v>
      </c>
      <c r="P608" s="3">
        <f t="shared" si="128"/>
        <v>1143.206085835704</v>
      </c>
      <c r="Q608" s="3">
        <v>2</v>
      </c>
      <c r="R608" s="24">
        <v>6</v>
      </c>
      <c r="S608" s="19">
        <f t="shared" si="129"/>
        <v>355.52487320720803</v>
      </c>
      <c r="T608" s="20">
        <f t="shared" si="130"/>
        <v>0.83652911342872482</v>
      </c>
      <c r="U608" s="20">
        <f t="shared" si="131"/>
        <v>0.36464089559713642</v>
      </c>
      <c r="V608" s="21">
        <f t="shared" si="132"/>
        <v>0.23313106439816919</v>
      </c>
      <c r="W608" s="26">
        <f t="shared" si="133"/>
        <v>76.213739055713603</v>
      </c>
      <c r="X608" s="27">
        <f t="shared" si="134"/>
        <v>1.7724125361793861</v>
      </c>
      <c r="Y608" s="27">
        <f t="shared" si="135"/>
        <v>0.71899753826144908</v>
      </c>
      <c r="Z608" s="27">
        <f t="shared" si="136"/>
        <v>0.45096887015215148</v>
      </c>
    </row>
    <row r="609" spans="1:26" ht="12.5" x14ac:dyDescent="0.25">
      <c r="A609" s="2" t="s">
        <v>302</v>
      </c>
      <c r="B609" t="s">
        <v>400</v>
      </c>
      <c r="C609" t="s">
        <v>291</v>
      </c>
      <c r="D609" s="18">
        <f>VLOOKUP(C609,'Infected rate by state'!B:E,4,0)</f>
        <v>5.5896269710740548E-3</v>
      </c>
      <c r="E609" s="2">
        <v>369</v>
      </c>
      <c r="F609" s="2">
        <v>58</v>
      </c>
      <c r="G609" s="2">
        <v>200</v>
      </c>
      <c r="H609" s="4">
        <f t="shared" si="137"/>
        <v>284.5</v>
      </c>
      <c r="I609" s="2">
        <v>33</v>
      </c>
      <c r="J609" s="4">
        <f t="shared" si="138"/>
        <v>45.5</v>
      </c>
      <c r="K609" s="3">
        <v>220972</v>
      </c>
      <c r="L609" s="3">
        <f t="shared" si="139"/>
        <v>180265</v>
      </c>
      <c r="M609" s="3">
        <v>40707</v>
      </c>
      <c r="N609" s="3">
        <f t="shared" si="126"/>
        <v>2470.3021021043519</v>
      </c>
      <c r="O609" s="3">
        <f t="shared" si="127"/>
        <v>512.58941897101408</v>
      </c>
      <c r="P609" s="3">
        <f t="shared" si="128"/>
        <v>109.70173833502545</v>
      </c>
      <c r="Q609" s="3">
        <v>2</v>
      </c>
      <c r="R609" s="24">
        <v>6</v>
      </c>
      <c r="S609" s="19">
        <f t="shared" si="129"/>
        <v>34.172627931400939</v>
      </c>
      <c r="T609" s="20">
        <f t="shared" si="130"/>
        <v>0.1708631396570047</v>
      </c>
      <c r="U609" s="20">
        <f t="shared" si="131"/>
        <v>0.1201146851718838</v>
      </c>
      <c r="V609" s="21">
        <f t="shared" si="132"/>
        <v>9.2608747781574366E-2</v>
      </c>
      <c r="W609" s="26">
        <f t="shared" si="133"/>
        <v>7.3134492223350298</v>
      </c>
      <c r="X609" s="27">
        <f t="shared" si="134"/>
        <v>0.2216196734040918</v>
      </c>
      <c r="Y609" s="27">
        <f t="shared" si="135"/>
        <v>0.16073514774362702</v>
      </c>
      <c r="Z609" s="27">
        <f t="shared" si="136"/>
        <v>0.12609395210922464</v>
      </c>
    </row>
    <row r="610" spans="1:26" ht="12.5" x14ac:dyDescent="0.25">
      <c r="A610" s="2" t="s">
        <v>303</v>
      </c>
      <c r="B610" t="s">
        <v>383</v>
      </c>
      <c r="C610" t="s">
        <v>382</v>
      </c>
      <c r="D610" s="18">
        <f>VLOOKUP(C610,'Infected rate by state'!B:E,4,0)</f>
        <v>8.525765865415048E-3</v>
      </c>
      <c r="E610" s="2">
        <v>868</v>
      </c>
      <c r="F610" s="2">
        <v>79</v>
      </c>
      <c r="G610" s="2">
        <v>267</v>
      </c>
      <c r="H610" s="4">
        <f t="shared" si="137"/>
        <v>567.5</v>
      </c>
      <c r="I610" s="2">
        <v>8</v>
      </c>
      <c r="J610" s="4">
        <f t="shared" si="138"/>
        <v>43.5</v>
      </c>
      <c r="K610" s="3">
        <v>343334</v>
      </c>
      <c r="L610" s="3">
        <f t="shared" si="139"/>
        <v>269561</v>
      </c>
      <c r="M610" s="3">
        <v>73773</v>
      </c>
      <c r="N610" s="3">
        <f t="shared" si="126"/>
        <v>5854.3705952728205</v>
      </c>
      <c r="O610" s="3">
        <f t="shared" si="127"/>
        <v>1231.8349648877961</v>
      </c>
      <c r="P610" s="3">
        <f t="shared" si="128"/>
        <v>268.07599202142046</v>
      </c>
      <c r="Q610" s="3">
        <v>2</v>
      </c>
      <c r="R610" s="24">
        <v>6</v>
      </c>
      <c r="S610" s="19">
        <f t="shared" si="129"/>
        <v>82.122330992519736</v>
      </c>
      <c r="T610" s="20">
        <f t="shared" si="130"/>
        <v>0.30757427338022375</v>
      </c>
      <c r="U610" s="20">
        <f t="shared" si="131"/>
        <v>0.14470895329078368</v>
      </c>
      <c r="V610" s="21">
        <f t="shared" si="132"/>
        <v>9.4610980406128725E-2</v>
      </c>
      <c r="W610" s="26">
        <f t="shared" si="133"/>
        <v>17.871732801428031</v>
      </c>
      <c r="X610" s="27">
        <f t="shared" si="134"/>
        <v>2.2339666001785039</v>
      </c>
      <c r="Y610" s="27">
        <f t="shared" si="135"/>
        <v>0.41084443221673633</v>
      </c>
      <c r="Z610" s="27">
        <f t="shared" si="136"/>
        <v>0.22622446584086114</v>
      </c>
    </row>
    <row r="611" spans="1:26" ht="12.5" x14ac:dyDescent="0.25">
      <c r="A611" s="2" t="s">
        <v>304</v>
      </c>
      <c r="B611" t="s">
        <v>377</v>
      </c>
      <c r="C611" t="s">
        <v>376</v>
      </c>
      <c r="D611" s="18">
        <f>VLOOKUP(C611,'Infected rate by state'!B:E,4,0)</f>
        <v>5.6936382854354227E-3</v>
      </c>
      <c r="E611" s="3">
        <v>1555</v>
      </c>
      <c r="F611" s="2">
        <v>158</v>
      </c>
      <c r="G611" s="2">
        <v>543</v>
      </c>
      <c r="H611" s="4">
        <f t="shared" si="137"/>
        <v>1049</v>
      </c>
      <c r="I611" s="2">
        <v>66</v>
      </c>
      <c r="J611" s="4">
        <f t="shared" si="138"/>
        <v>112</v>
      </c>
      <c r="K611" s="3">
        <v>493628</v>
      </c>
      <c r="L611" s="3">
        <f t="shared" si="139"/>
        <v>369461</v>
      </c>
      <c r="M611" s="3">
        <v>124167</v>
      </c>
      <c r="N611" s="3">
        <f t="shared" si="126"/>
        <v>5621.0785591258336</v>
      </c>
      <c r="O611" s="3">
        <f t="shared" si="127"/>
        <v>1202.3277033815637</v>
      </c>
      <c r="P611" s="3">
        <f t="shared" si="128"/>
        <v>266.68890703032952</v>
      </c>
      <c r="Q611" s="3">
        <v>2</v>
      </c>
      <c r="R611" s="24">
        <v>6</v>
      </c>
      <c r="S611" s="19">
        <f t="shared" si="129"/>
        <v>80.155180225437576</v>
      </c>
      <c r="T611" s="20">
        <f t="shared" si="130"/>
        <v>0.14761543319601764</v>
      </c>
      <c r="U611" s="20">
        <f t="shared" si="131"/>
        <v>7.6411039299749836E-2</v>
      </c>
      <c r="V611" s="21">
        <f t="shared" si="132"/>
        <v>5.1546739694815158E-2</v>
      </c>
      <c r="W611" s="26">
        <f t="shared" si="133"/>
        <v>17.779260468688634</v>
      </c>
      <c r="X611" s="27">
        <f t="shared" si="134"/>
        <v>0.26938273437407023</v>
      </c>
      <c r="Y611" s="27">
        <f t="shared" si="135"/>
        <v>0.1587433970418628</v>
      </c>
      <c r="Z611" s="27">
        <f t="shared" si="136"/>
        <v>0.11252696499170022</v>
      </c>
    </row>
    <row r="612" spans="1:26" ht="12.5" x14ac:dyDescent="0.25">
      <c r="A612" s="2" t="s">
        <v>12</v>
      </c>
      <c r="B612" t="s">
        <v>393</v>
      </c>
      <c r="C612" t="s">
        <v>392</v>
      </c>
      <c r="D612" s="18">
        <f>VLOOKUP(C612,'Infected rate by state'!B:E,4,0)</f>
        <v>7.5097590818065515E-3</v>
      </c>
      <c r="E612" s="2">
        <v>980</v>
      </c>
      <c r="F612" s="2">
        <v>127</v>
      </c>
      <c r="G612" s="2">
        <v>565</v>
      </c>
      <c r="H612" s="4">
        <f>G612+(E612-G612)*0.5</f>
        <v>772.5</v>
      </c>
      <c r="I612" s="2">
        <v>68</v>
      </c>
      <c r="J612" s="4">
        <f>I612+(F612-I612)*0.5</f>
        <v>97.5</v>
      </c>
      <c r="K612" s="3">
        <v>226444</v>
      </c>
      <c r="L612" s="3">
        <f t="shared" si="139"/>
        <v>176032</v>
      </c>
      <c r="M612" s="3">
        <v>50412</v>
      </c>
      <c r="N612" s="3">
        <f t="shared" si="126"/>
        <v>3401.0797710412053</v>
      </c>
      <c r="O612" s="3">
        <f t="shared" si="127"/>
        <v>718.13573171591497</v>
      </c>
      <c r="P612" s="3">
        <f t="shared" si="128"/>
        <v>156.92707386443678</v>
      </c>
      <c r="Q612" s="3">
        <v>2</v>
      </c>
      <c r="R612" s="22">
        <v>12</v>
      </c>
      <c r="S612" s="19">
        <f t="shared" si="129"/>
        <v>23.937857723863832</v>
      </c>
      <c r="T612" s="20">
        <f t="shared" si="130"/>
        <v>4.2367889776750142E-2</v>
      </c>
      <c r="U612" s="20">
        <f t="shared" si="131"/>
        <v>3.0987518089144118E-2</v>
      </c>
      <c r="V612" s="21">
        <f t="shared" si="132"/>
        <v>2.4426385432514113E-2</v>
      </c>
      <c r="W612" s="26">
        <f t="shared" si="133"/>
        <v>5.2309024621478928</v>
      </c>
      <c r="X612" s="27">
        <f t="shared" si="134"/>
        <v>7.692503620805724E-2</v>
      </c>
      <c r="Y612" s="27">
        <f t="shared" si="135"/>
        <v>5.3650281663055313E-2</v>
      </c>
      <c r="Z612" s="27">
        <f t="shared" si="136"/>
        <v>4.1188208363369234E-2</v>
      </c>
    </row>
    <row r="613" spans="1:26" ht="12.5" x14ac:dyDescent="0.25">
      <c r="A613" s="2" t="s">
        <v>13</v>
      </c>
      <c r="B613" t="s">
        <v>377</v>
      </c>
      <c r="C613" t="s">
        <v>376</v>
      </c>
      <c r="D613" s="18">
        <f>VLOOKUP(C613,'Infected rate by state'!B:E,4,0)</f>
        <v>5.6936382854354227E-3</v>
      </c>
      <c r="E613" s="3">
        <v>1358</v>
      </c>
      <c r="F613" s="2">
        <v>186</v>
      </c>
      <c r="G613" s="2">
        <v>518</v>
      </c>
      <c r="H613" s="4">
        <f t="shared" ref="H613:H676" si="140">G613+(E613-G613)*0.5</f>
        <v>938</v>
      </c>
      <c r="I613" s="2">
        <v>94</v>
      </c>
      <c r="J613" s="4">
        <f t="shared" ref="J613:J676" si="141">I613+(F613-I613)*0.5</f>
        <v>140</v>
      </c>
      <c r="K613" s="3">
        <v>547990</v>
      </c>
      <c r="L613" s="3">
        <f t="shared" si="139"/>
        <v>436948</v>
      </c>
      <c r="M613" s="3">
        <v>111042</v>
      </c>
      <c r="N613" s="3">
        <f t="shared" si="126"/>
        <v>6240.1136880715148</v>
      </c>
      <c r="O613" s="3">
        <f t="shared" si="127"/>
        <v>1305.7458674069387</v>
      </c>
      <c r="P613" s="3">
        <f t="shared" si="128"/>
        <v>282.29551916009876</v>
      </c>
      <c r="Q613" s="3">
        <v>2</v>
      </c>
      <c r="R613" s="22">
        <v>12</v>
      </c>
      <c r="S613" s="19">
        <f t="shared" si="129"/>
        <v>43.52486224689796</v>
      </c>
      <c r="T613" s="20">
        <f t="shared" si="130"/>
        <v>8.4024830592467112E-2</v>
      </c>
      <c r="U613" s="20">
        <f t="shared" si="131"/>
        <v>4.6401772118228102E-2</v>
      </c>
      <c r="V613" s="21">
        <f t="shared" si="132"/>
        <v>3.2050708576508068E-2</v>
      </c>
      <c r="W613" s="26">
        <f t="shared" si="133"/>
        <v>9.4098506386699583</v>
      </c>
      <c r="X613" s="27">
        <f t="shared" si="134"/>
        <v>0.10010479402840382</v>
      </c>
      <c r="Y613" s="27">
        <f t="shared" si="135"/>
        <v>6.7213218847642558E-2</v>
      </c>
      <c r="Z613" s="27">
        <f t="shared" si="136"/>
        <v>5.0590594831558915E-2</v>
      </c>
    </row>
    <row r="614" spans="1:26" ht="12.5" x14ac:dyDescent="0.25">
      <c r="A614" s="2" t="s">
        <v>14</v>
      </c>
      <c r="B614" t="s">
        <v>315</v>
      </c>
      <c r="C614" t="s">
        <v>314</v>
      </c>
      <c r="D614" s="18">
        <f>VLOOKUP(C614,'Infected rate by state'!B:E,4,0)</f>
        <v>7.5362096948057532E-3</v>
      </c>
      <c r="E614" s="3">
        <v>2695</v>
      </c>
      <c r="F614" s="2">
        <v>293</v>
      </c>
      <c r="G614" s="2">
        <v>665</v>
      </c>
      <c r="H614" s="4">
        <f t="shared" si="140"/>
        <v>1680</v>
      </c>
      <c r="I614" s="2">
        <v>139</v>
      </c>
      <c r="J614" s="4">
        <f t="shared" si="141"/>
        <v>216</v>
      </c>
      <c r="K614" s="3">
        <v>1310189</v>
      </c>
      <c r="L614" s="3">
        <f t="shared" si="139"/>
        <v>1095198</v>
      </c>
      <c r="M614" s="3">
        <v>214991</v>
      </c>
      <c r="N614" s="3">
        <f t="shared" si="126"/>
        <v>19747.71808765571</v>
      </c>
      <c r="O614" s="3">
        <f t="shared" si="127"/>
        <v>4059.9077157688216</v>
      </c>
      <c r="P614" s="3">
        <f t="shared" si="128"/>
        <v>859.03621968070888</v>
      </c>
      <c r="Q614" s="3">
        <v>2</v>
      </c>
      <c r="R614" s="22">
        <v>12</v>
      </c>
      <c r="S614" s="19">
        <f t="shared" si="129"/>
        <v>135.33025719229406</v>
      </c>
      <c r="T614" s="20">
        <f t="shared" si="130"/>
        <v>0.20350414615382564</v>
      </c>
      <c r="U614" s="20">
        <f t="shared" si="131"/>
        <v>8.0553724519222658E-2</v>
      </c>
      <c r="V614" s="21">
        <f t="shared" si="132"/>
        <v>5.0215308791203735E-2</v>
      </c>
      <c r="W614" s="26">
        <f t="shared" si="133"/>
        <v>28.634540656023628</v>
      </c>
      <c r="X614" s="27">
        <f t="shared" si="134"/>
        <v>0.20600388961168078</v>
      </c>
      <c r="Y614" s="27">
        <f t="shared" si="135"/>
        <v>0.13256731785196124</v>
      </c>
      <c r="Z614" s="27">
        <f t="shared" si="136"/>
        <v>9.7728807699739351E-2</v>
      </c>
    </row>
    <row r="615" spans="1:26" ht="12.5" x14ac:dyDescent="0.25">
      <c r="A615" s="2" t="s">
        <v>15</v>
      </c>
      <c r="B615" t="s">
        <v>327</v>
      </c>
      <c r="C615" t="s">
        <v>326</v>
      </c>
      <c r="D615" s="18">
        <f>VLOOKUP(C615,'Infected rate by state'!B:E,4,0)</f>
        <v>1.0244051329943483E-2</v>
      </c>
      <c r="E615" s="2">
        <v>704</v>
      </c>
      <c r="F615" s="2">
        <v>60</v>
      </c>
      <c r="G615" s="2">
        <v>221</v>
      </c>
      <c r="H615" s="4">
        <f t="shared" si="140"/>
        <v>462.5</v>
      </c>
      <c r="I615" s="2">
        <v>27</v>
      </c>
      <c r="J615" s="4">
        <f t="shared" si="141"/>
        <v>43.5</v>
      </c>
      <c r="K615" s="3">
        <v>157143</v>
      </c>
      <c r="L615" s="3">
        <f t="shared" si="139"/>
        <v>126677</v>
      </c>
      <c r="M615" s="3">
        <v>30466</v>
      </c>
      <c r="N615" s="3">
        <f t="shared" si="126"/>
        <v>3219.5619162826174</v>
      </c>
      <c r="O615" s="3">
        <f t="shared" si="127"/>
        <v>671.01486497912833</v>
      </c>
      <c r="P615" s="3">
        <f t="shared" si="128"/>
        <v>144.37717833499136</v>
      </c>
      <c r="Q615" s="3">
        <v>2</v>
      </c>
      <c r="R615" s="22">
        <v>12</v>
      </c>
      <c r="S615" s="19">
        <f t="shared" si="129"/>
        <v>22.367162165970946</v>
      </c>
      <c r="T615" s="20">
        <f t="shared" si="130"/>
        <v>0.10120887857905406</v>
      </c>
      <c r="U615" s="20">
        <f t="shared" si="131"/>
        <v>4.8361431710207452E-2</v>
      </c>
      <c r="V615" s="21">
        <f t="shared" si="132"/>
        <v>3.1771537167572368E-2</v>
      </c>
      <c r="W615" s="26">
        <f t="shared" si="133"/>
        <v>4.8125726111663782</v>
      </c>
      <c r="X615" s="27">
        <f t="shared" si="134"/>
        <v>0.1782434300431992</v>
      </c>
      <c r="Y615" s="27">
        <f t="shared" si="135"/>
        <v>0.11063385313026157</v>
      </c>
      <c r="Z615" s="27">
        <f t="shared" si="136"/>
        <v>8.0209543519439638E-2</v>
      </c>
    </row>
    <row r="616" spans="1:26" ht="12.5" x14ac:dyDescent="0.25">
      <c r="A616" s="2" t="s">
        <v>15</v>
      </c>
      <c r="B616" t="s">
        <v>371</v>
      </c>
      <c r="C616" t="s">
        <v>370</v>
      </c>
      <c r="D616" s="18">
        <f>VLOOKUP(C616,'Infected rate by state'!B:E,4,0)</f>
        <v>2.5429318796877907E-2</v>
      </c>
      <c r="E616" s="3">
        <v>4804</v>
      </c>
      <c r="F616" s="2">
        <v>425</v>
      </c>
      <c r="G616" s="3">
        <v>1579</v>
      </c>
      <c r="H616" s="4">
        <f t="shared" si="140"/>
        <v>3191.5</v>
      </c>
      <c r="I616" s="2">
        <v>193</v>
      </c>
      <c r="J616" s="4">
        <f t="shared" si="141"/>
        <v>309</v>
      </c>
      <c r="K616" s="3">
        <v>1477723</v>
      </c>
      <c r="L616" s="3">
        <f t="shared" si="139"/>
        <v>1159028</v>
      </c>
      <c r="M616" s="3">
        <v>318695</v>
      </c>
      <c r="N616" s="3">
        <f t="shared" si="126"/>
        <v>75154.978520957622</v>
      </c>
      <c r="O616" s="3">
        <f t="shared" si="127"/>
        <v>15819.243302236438</v>
      </c>
      <c r="P616" s="3">
        <f t="shared" si="128"/>
        <v>3444.0932718147546</v>
      </c>
      <c r="Q616" s="3">
        <v>2</v>
      </c>
      <c r="R616" s="22">
        <v>12</v>
      </c>
      <c r="S616" s="19">
        <f t="shared" si="129"/>
        <v>527.30811007454793</v>
      </c>
      <c r="T616" s="20">
        <f t="shared" si="130"/>
        <v>0.33395067135816842</v>
      </c>
      <c r="U616" s="20">
        <f t="shared" si="131"/>
        <v>0.16522265708116807</v>
      </c>
      <c r="V616" s="21">
        <f t="shared" si="132"/>
        <v>0.10976438594391089</v>
      </c>
      <c r="W616" s="26">
        <f t="shared" si="133"/>
        <v>114.80310906049182</v>
      </c>
      <c r="X616" s="27">
        <f t="shared" si="134"/>
        <v>0.59483476197146024</v>
      </c>
      <c r="Y616" s="27">
        <f t="shared" si="135"/>
        <v>0.37153109728314504</v>
      </c>
      <c r="Z616" s="27">
        <f t="shared" si="136"/>
        <v>0.27012496249527485</v>
      </c>
    </row>
    <row r="617" spans="1:26" ht="12.5" x14ac:dyDescent="0.25">
      <c r="A617" s="2" t="s">
        <v>16</v>
      </c>
      <c r="B617" t="s">
        <v>369</v>
      </c>
      <c r="C617" t="s">
        <v>368</v>
      </c>
      <c r="D617" s="18">
        <f>VLOOKUP(C617,'Infected rate by state'!B:E,4,0)</f>
        <v>7.5294044722691422E-3</v>
      </c>
      <c r="E617" s="3">
        <v>2908</v>
      </c>
      <c r="F617" s="2">
        <v>380</v>
      </c>
      <c r="G617" s="3">
        <v>1102</v>
      </c>
      <c r="H617" s="4">
        <f t="shared" si="140"/>
        <v>2005</v>
      </c>
      <c r="I617" s="2">
        <v>161</v>
      </c>
      <c r="J617" s="4">
        <f t="shared" si="141"/>
        <v>270.5</v>
      </c>
      <c r="K617" s="3">
        <v>1336795</v>
      </c>
      <c r="L617" s="3">
        <f t="shared" si="139"/>
        <v>1057338</v>
      </c>
      <c r="M617" s="3">
        <v>279457</v>
      </c>
      <c r="N617" s="3">
        <f t="shared" si="126"/>
        <v>20130.540503014057</v>
      </c>
      <c r="O617" s="3">
        <f t="shared" si="127"/>
        <v>4224.5902048379849</v>
      </c>
      <c r="P617" s="3">
        <f t="shared" si="128"/>
        <v>916.50637182055141</v>
      </c>
      <c r="Q617" s="3">
        <v>2</v>
      </c>
      <c r="R617" s="22">
        <v>12</v>
      </c>
      <c r="S617" s="19">
        <f t="shared" si="129"/>
        <v>140.8196734945995</v>
      </c>
      <c r="T617" s="20">
        <f t="shared" si="130"/>
        <v>0.12778554763575273</v>
      </c>
      <c r="U617" s="20">
        <f t="shared" si="131"/>
        <v>7.0234251119501004E-2</v>
      </c>
      <c r="V617" s="21">
        <f t="shared" si="132"/>
        <v>4.8424922109559662E-2</v>
      </c>
      <c r="W617" s="26">
        <f t="shared" si="133"/>
        <v>30.550212394018381</v>
      </c>
      <c r="X617" s="27">
        <f t="shared" si="134"/>
        <v>0.18975287201253652</v>
      </c>
      <c r="Y617" s="27">
        <f t="shared" si="135"/>
        <v>0.11293978703888495</v>
      </c>
      <c r="Z617" s="27">
        <f t="shared" si="136"/>
        <v>8.0395295773732584E-2</v>
      </c>
    </row>
    <row r="618" spans="1:26" ht="12.5" x14ac:dyDescent="0.25">
      <c r="A618" s="2" t="s">
        <v>17</v>
      </c>
      <c r="B618" t="s">
        <v>343</v>
      </c>
      <c r="C618" t="s">
        <v>342</v>
      </c>
      <c r="D618" s="18">
        <f>VLOOKUP(C618,'Infected rate by state'!B:E,4,0)</f>
        <v>1.6300221488851765E-2</v>
      </c>
      <c r="E618" s="2">
        <v>917</v>
      </c>
      <c r="F618" s="2">
        <v>43</v>
      </c>
      <c r="G618" s="2">
        <v>402</v>
      </c>
      <c r="H618" s="4">
        <f t="shared" si="140"/>
        <v>659.5</v>
      </c>
      <c r="I618" s="2">
        <v>20</v>
      </c>
      <c r="J618" s="4">
        <f t="shared" si="141"/>
        <v>31.5</v>
      </c>
      <c r="K618" s="3">
        <v>221597</v>
      </c>
      <c r="L618" s="3">
        <f t="shared" si="139"/>
        <v>177078</v>
      </c>
      <c r="M618" s="3">
        <v>44519</v>
      </c>
      <c r="N618" s="3">
        <f t="shared" si="126"/>
        <v>7224.1603625301686</v>
      </c>
      <c r="O618" s="3">
        <f t="shared" si="127"/>
        <v>1510.4676853685482</v>
      </c>
      <c r="P618" s="3">
        <f t="shared" si="128"/>
        <v>326.24758344102872</v>
      </c>
      <c r="Q618" s="3">
        <v>2</v>
      </c>
      <c r="R618" s="22">
        <v>12</v>
      </c>
      <c r="S618" s="19">
        <f t="shared" si="129"/>
        <v>50.348922845618276</v>
      </c>
      <c r="T618" s="20">
        <f t="shared" si="130"/>
        <v>0.12524607673039373</v>
      </c>
      <c r="U618" s="20">
        <f t="shared" si="131"/>
        <v>7.6344083162423471E-2</v>
      </c>
      <c r="V618" s="21">
        <f t="shared" si="132"/>
        <v>5.4906131783662243E-2</v>
      </c>
      <c r="W618" s="26">
        <f t="shared" si="133"/>
        <v>10.874919448034291</v>
      </c>
      <c r="X618" s="27">
        <f t="shared" si="134"/>
        <v>0.54374597240171452</v>
      </c>
      <c r="Y618" s="27">
        <f t="shared" si="135"/>
        <v>0.34523553803283463</v>
      </c>
      <c r="Z618" s="27">
        <f t="shared" si="136"/>
        <v>0.25290510344265793</v>
      </c>
    </row>
    <row r="619" spans="1:26" ht="12.5" x14ac:dyDescent="0.25">
      <c r="A619" s="2" t="s">
        <v>18</v>
      </c>
      <c r="B619" t="s">
        <v>383</v>
      </c>
      <c r="C619" t="s">
        <v>382</v>
      </c>
      <c r="D619" s="18">
        <f>VLOOKUP(C619,'Infected rate by state'!B:E,4,0)</f>
        <v>8.525765865415048E-3</v>
      </c>
      <c r="E619" s="3">
        <v>3267</v>
      </c>
      <c r="F619" s="2">
        <v>334</v>
      </c>
      <c r="G619" s="3">
        <v>1267</v>
      </c>
      <c r="H619" s="4">
        <f t="shared" si="140"/>
        <v>2267</v>
      </c>
      <c r="I619" s="2">
        <v>143</v>
      </c>
      <c r="J619" s="4">
        <f t="shared" si="141"/>
        <v>238.5</v>
      </c>
      <c r="K619" s="3">
        <v>960572</v>
      </c>
      <c r="L619" s="3">
        <f t="shared" si="139"/>
        <v>753196</v>
      </c>
      <c r="M619" s="3">
        <v>207376</v>
      </c>
      <c r="N619" s="3">
        <f t="shared" si="126"/>
        <v>16379.223937746927</v>
      </c>
      <c r="O619" s="3">
        <f t="shared" si="127"/>
        <v>3447.9800003721152</v>
      </c>
      <c r="P619" s="3">
        <f t="shared" si="128"/>
        <v>750.76712198665336</v>
      </c>
      <c r="Q619" s="3">
        <v>2</v>
      </c>
      <c r="R619" s="22">
        <v>12</v>
      </c>
      <c r="S619" s="19">
        <f t="shared" si="129"/>
        <v>114.93266667907051</v>
      </c>
      <c r="T619" s="20">
        <f t="shared" si="130"/>
        <v>9.0712444103449488E-2</v>
      </c>
      <c r="U619" s="20">
        <f t="shared" si="131"/>
        <v>5.0698132633026249E-2</v>
      </c>
      <c r="V619" s="21">
        <f t="shared" si="132"/>
        <v>3.5179879607918733E-2</v>
      </c>
      <c r="W619" s="26">
        <f t="shared" si="133"/>
        <v>25.025570732888447</v>
      </c>
      <c r="X619" s="27">
        <f t="shared" si="134"/>
        <v>0.17500399113908005</v>
      </c>
      <c r="Y619" s="27">
        <f t="shared" si="135"/>
        <v>0.10492901774795994</v>
      </c>
      <c r="Z619" s="27">
        <f t="shared" si="136"/>
        <v>7.4926858481701941E-2</v>
      </c>
    </row>
    <row r="620" spans="1:26" ht="12.5" x14ac:dyDescent="0.25">
      <c r="A620" s="2" t="s">
        <v>19</v>
      </c>
      <c r="B620" t="s">
        <v>383</v>
      </c>
      <c r="C620" t="s">
        <v>382</v>
      </c>
      <c r="D620" s="18">
        <f>VLOOKUP(C620,'Infected rate by state'!B:E,4,0)</f>
        <v>8.525765865415048E-3</v>
      </c>
      <c r="E620" s="2">
        <v>555</v>
      </c>
      <c r="F620" s="2">
        <v>61</v>
      </c>
      <c r="G620" s="2">
        <v>234</v>
      </c>
      <c r="H620" s="4">
        <f t="shared" si="140"/>
        <v>394.5</v>
      </c>
      <c r="I620" s="2">
        <v>27</v>
      </c>
      <c r="J620" s="4">
        <f t="shared" si="141"/>
        <v>44</v>
      </c>
      <c r="K620" s="3">
        <v>234560</v>
      </c>
      <c r="L620" s="3">
        <f t="shared" si="139"/>
        <v>178077</v>
      </c>
      <c r="M620" s="3">
        <v>56483</v>
      </c>
      <c r="N620" s="3">
        <f t="shared" si="126"/>
        <v>3999.6072827835073</v>
      </c>
      <c r="O620" s="3">
        <f t="shared" si="127"/>
        <v>851.42194207035163</v>
      </c>
      <c r="P620" s="3">
        <f t="shared" si="128"/>
        <v>187.82261007902127</v>
      </c>
      <c r="Q620" s="3">
        <v>2</v>
      </c>
      <c r="R620" s="22">
        <v>12</v>
      </c>
      <c r="S620" s="19">
        <f t="shared" si="129"/>
        <v>28.380731402345056</v>
      </c>
      <c r="T620" s="20">
        <f t="shared" si="130"/>
        <v>0.12128517693309852</v>
      </c>
      <c r="U620" s="20">
        <f t="shared" si="131"/>
        <v>7.1941017496438678E-2</v>
      </c>
      <c r="V620" s="21">
        <f t="shared" si="132"/>
        <v>5.11364529771983E-2</v>
      </c>
      <c r="W620" s="26">
        <f t="shared" si="133"/>
        <v>6.2607536693007093</v>
      </c>
      <c r="X620" s="27">
        <f t="shared" si="134"/>
        <v>0.23187976552965589</v>
      </c>
      <c r="Y620" s="27">
        <f t="shared" si="135"/>
        <v>0.14228985612047065</v>
      </c>
      <c r="Z620" s="27">
        <f t="shared" si="136"/>
        <v>0.10263530605410999</v>
      </c>
    </row>
    <row r="621" spans="1:26" ht="12.5" x14ac:dyDescent="0.25">
      <c r="A621" s="2" t="s">
        <v>20</v>
      </c>
      <c r="B621" t="s">
        <v>393</v>
      </c>
      <c r="C621" t="s">
        <v>392</v>
      </c>
      <c r="D621" s="18">
        <f>VLOOKUP(C621,'Infected rate by state'!B:E,4,0)</f>
        <v>7.5097590818065515E-3</v>
      </c>
      <c r="E621" s="3">
        <v>1236</v>
      </c>
      <c r="F621" s="2">
        <v>194</v>
      </c>
      <c r="G621" s="2">
        <v>678</v>
      </c>
      <c r="H621" s="4">
        <f t="shared" si="140"/>
        <v>957</v>
      </c>
      <c r="I621" s="2">
        <v>79</v>
      </c>
      <c r="J621" s="4">
        <f t="shared" si="141"/>
        <v>136.5</v>
      </c>
      <c r="K621" s="3">
        <v>332671</v>
      </c>
      <c r="L621" s="3">
        <f t="shared" si="139"/>
        <v>271404</v>
      </c>
      <c r="M621" s="3">
        <v>61267</v>
      </c>
      <c r="N621" s="3">
        <f t="shared" si="126"/>
        <v>4996.5581270073344</v>
      </c>
      <c r="O621" s="3">
        <f t="shared" si="127"/>
        <v>1036.7651219677514</v>
      </c>
      <c r="P621" s="3">
        <f t="shared" si="128"/>
        <v>221.87680533675154</v>
      </c>
      <c r="Q621" s="3">
        <v>2</v>
      </c>
      <c r="R621" s="22">
        <v>12</v>
      </c>
      <c r="S621" s="19">
        <f t="shared" si="129"/>
        <v>34.558837398925043</v>
      </c>
      <c r="T621" s="20">
        <f t="shared" si="130"/>
        <v>5.0971736576585609E-2</v>
      </c>
      <c r="U621" s="20">
        <f t="shared" si="131"/>
        <v>3.6111637825418021E-2</v>
      </c>
      <c r="V621" s="21">
        <f t="shared" si="132"/>
        <v>2.7960224432787253E-2</v>
      </c>
      <c r="W621" s="26">
        <f t="shared" si="133"/>
        <v>7.3958935112250517</v>
      </c>
      <c r="X621" s="27">
        <f t="shared" si="134"/>
        <v>9.3618905205380396E-2</v>
      </c>
      <c r="Y621" s="27">
        <f t="shared" si="135"/>
        <v>5.4182370045604777E-2</v>
      </c>
      <c r="Z621" s="27">
        <f t="shared" si="136"/>
        <v>3.8123162428995112E-2</v>
      </c>
    </row>
    <row r="622" spans="1:26" ht="12.5" x14ac:dyDescent="0.25">
      <c r="A622" s="2" t="s">
        <v>21</v>
      </c>
      <c r="B622" t="s">
        <v>309</v>
      </c>
      <c r="C622" t="s">
        <v>308</v>
      </c>
      <c r="D622" s="18">
        <f>VLOOKUP(C622,'Infected rate by state'!B:E,4,0)</f>
        <v>1.6834591110902386E-3</v>
      </c>
      <c r="E622" s="3">
        <v>1583</v>
      </c>
      <c r="F622" s="2">
        <v>130</v>
      </c>
      <c r="G622" s="2">
        <v>533</v>
      </c>
      <c r="H622" s="4">
        <f t="shared" si="140"/>
        <v>1058</v>
      </c>
      <c r="I622" s="2">
        <v>55</v>
      </c>
      <c r="J622" s="4">
        <f t="shared" si="141"/>
        <v>92.5</v>
      </c>
      <c r="K622" s="3">
        <v>551912</v>
      </c>
      <c r="L622" s="3">
        <f t="shared" si="139"/>
        <v>477585</v>
      </c>
      <c r="M622" s="3">
        <v>74327</v>
      </c>
      <c r="N622" s="3">
        <f t="shared" si="126"/>
        <v>1858.2425698400716</v>
      </c>
      <c r="O622" s="3">
        <f t="shared" si="127"/>
        <v>376.84011668611441</v>
      </c>
      <c r="P622" s="3">
        <f t="shared" si="128"/>
        <v>78.368963945796963</v>
      </c>
      <c r="Q622" s="3">
        <v>2</v>
      </c>
      <c r="R622" s="22">
        <v>12</v>
      </c>
      <c r="S622" s="19">
        <f t="shared" si="129"/>
        <v>12.561337222870481</v>
      </c>
      <c r="T622" s="20">
        <f t="shared" si="130"/>
        <v>2.3567236815892085E-2</v>
      </c>
      <c r="U622" s="20">
        <f t="shared" si="131"/>
        <v>1.1872719492316145E-2</v>
      </c>
      <c r="V622" s="21">
        <f t="shared" si="132"/>
        <v>7.9351466979598745E-3</v>
      </c>
      <c r="W622" s="26">
        <f t="shared" si="133"/>
        <v>2.612298798193232</v>
      </c>
      <c r="X622" s="27">
        <f t="shared" si="134"/>
        <v>4.7496341785331492E-2</v>
      </c>
      <c r="Y622" s="27">
        <f t="shared" si="135"/>
        <v>2.8241068088575481E-2</v>
      </c>
      <c r="Z622" s="27">
        <f t="shared" si="136"/>
        <v>2.009460613994794E-2</v>
      </c>
    </row>
    <row r="623" spans="1:26" ht="12.5" x14ac:dyDescent="0.25">
      <c r="A623" s="2" t="s">
        <v>22</v>
      </c>
      <c r="B623" t="s">
        <v>351</v>
      </c>
      <c r="C623" t="s">
        <v>350</v>
      </c>
      <c r="D623" s="18">
        <f>VLOOKUP(C623,'Infected rate by state'!B:E,4,0)</f>
        <v>9.0315118396853012E-3</v>
      </c>
      <c r="E623" s="3">
        <v>3014</v>
      </c>
      <c r="F623" s="2">
        <v>406</v>
      </c>
      <c r="G623" s="2">
        <v>876</v>
      </c>
      <c r="H623" s="4">
        <f t="shared" si="140"/>
        <v>1945</v>
      </c>
      <c r="I623" s="2">
        <v>122</v>
      </c>
      <c r="J623" s="4">
        <f t="shared" si="141"/>
        <v>264</v>
      </c>
      <c r="K623" s="3">
        <v>1115589</v>
      </c>
      <c r="L623" s="3">
        <f t="shared" si="139"/>
        <v>906484</v>
      </c>
      <c r="M623" s="3">
        <v>209105</v>
      </c>
      <c r="N623" s="3">
        <f t="shared" si="126"/>
        <v>20150.910523445371</v>
      </c>
      <c r="O623" s="3">
        <f t="shared" si="127"/>
        <v>4187.4945132697258</v>
      </c>
      <c r="P623" s="3">
        <f t="shared" si="128"/>
        <v>897.79366224439104</v>
      </c>
      <c r="Q623" s="3">
        <v>2</v>
      </c>
      <c r="R623" s="22">
        <v>12</v>
      </c>
      <c r="S623" s="19">
        <f t="shared" si="129"/>
        <v>139.58315044232418</v>
      </c>
      <c r="T623" s="20">
        <f t="shared" si="130"/>
        <v>0.15934149593872624</v>
      </c>
      <c r="U623" s="20">
        <f t="shared" si="131"/>
        <v>7.1765115908649965E-2</v>
      </c>
      <c r="V623" s="21">
        <f t="shared" si="132"/>
        <v>4.6311596032622492E-2</v>
      </c>
      <c r="W623" s="26">
        <f t="shared" si="133"/>
        <v>29.926455408146367</v>
      </c>
      <c r="X623" s="27">
        <f t="shared" si="134"/>
        <v>0.24529881482087187</v>
      </c>
      <c r="Y623" s="27">
        <f t="shared" si="135"/>
        <v>0.11335778563691806</v>
      </c>
      <c r="Z623" s="27">
        <f t="shared" si="136"/>
        <v>7.3710481300853115E-2</v>
      </c>
    </row>
    <row r="624" spans="1:26" ht="12.5" x14ac:dyDescent="0.25">
      <c r="A624" s="2" t="s">
        <v>23</v>
      </c>
      <c r="B624" t="s">
        <v>404</v>
      </c>
      <c r="C624" t="s">
        <v>403</v>
      </c>
      <c r="D624" s="18">
        <f>VLOOKUP(C624,'Infected rate by state'!B:E,4,0)</f>
        <v>6.3160817769393265E-3</v>
      </c>
      <c r="E624" s="2">
        <v>448</v>
      </c>
      <c r="F624" s="2">
        <v>72</v>
      </c>
      <c r="G624" s="2">
        <v>222</v>
      </c>
      <c r="H624" s="4">
        <f t="shared" si="140"/>
        <v>335</v>
      </c>
      <c r="I624" s="2">
        <v>37</v>
      </c>
      <c r="J624" s="4">
        <f t="shared" si="141"/>
        <v>54.5</v>
      </c>
      <c r="K624" s="3">
        <v>254546</v>
      </c>
      <c r="L624" s="3">
        <f t="shared" si="139"/>
        <v>202173</v>
      </c>
      <c r="M624" s="3">
        <v>52373</v>
      </c>
      <c r="N624" s="3">
        <f t="shared" si="126"/>
        <v>3215.4667039855958</v>
      </c>
      <c r="O624" s="3">
        <f t="shared" si="127"/>
        <v>673.78918242895543</v>
      </c>
      <c r="P624" s="3">
        <f t="shared" si="128"/>
        <v>145.91580002538862</v>
      </c>
      <c r="Q624" s="3">
        <v>2</v>
      </c>
      <c r="R624" s="22">
        <v>12</v>
      </c>
      <c r="S624" s="19">
        <f t="shared" si="129"/>
        <v>22.459639414298515</v>
      </c>
      <c r="T624" s="20">
        <f t="shared" si="130"/>
        <v>0.10116954691125457</v>
      </c>
      <c r="U624" s="20">
        <f t="shared" si="131"/>
        <v>6.7043699744174665E-2</v>
      </c>
      <c r="V624" s="21">
        <f t="shared" si="132"/>
        <v>5.0133123692630614E-2</v>
      </c>
      <c r="W624" s="26">
        <f t="shared" si="133"/>
        <v>4.8638600008462873</v>
      </c>
      <c r="X624" s="27">
        <f t="shared" si="134"/>
        <v>0.1314556756985483</v>
      </c>
      <c r="Y624" s="27">
        <f t="shared" si="135"/>
        <v>8.9245137630207111E-2</v>
      </c>
      <c r="Z624" s="27">
        <f t="shared" si="136"/>
        <v>6.7553611122865106E-2</v>
      </c>
    </row>
    <row r="625" spans="1:26" ht="12.5" x14ac:dyDescent="0.25">
      <c r="A625" s="2" t="s">
        <v>24</v>
      </c>
      <c r="B625" t="s">
        <v>399</v>
      </c>
      <c r="C625" t="s">
        <v>398</v>
      </c>
      <c r="D625" s="18">
        <f>VLOOKUP(C625,'Infected rate by state'!B:E,4,0)</f>
        <v>9.4446465970496208E-3</v>
      </c>
      <c r="E625" s="3">
        <v>3116</v>
      </c>
      <c r="F625" s="2">
        <v>450</v>
      </c>
      <c r="G625" s="2">
        <v>995</v>
      </c>
      <c r="H625" s="4">
        <f t="shared" si="140"/>
        <v>2055.5</v>
      </c>
      <c r="I625" s="2">
        <v>173</v>
      </c>
      <c r="J625" s="4">
        <f t="shared" si="141"/>
        <v>311.5</v>
      </c>
      <c r="K625" s="3">
        <v>1909537</v>
      </c>
      <c r="L625" s="3">
        <f t="shared" si="139"/>
        <v>1639408</v>
      </c>
      <c r="M625" s="3">
        <v>270129</v>
      </c>
      <c r="N625" s="3">
        <f t="shared" si="126"/>
        <v>36069.804257980686</v>
      </c>
      <c r="O625" s="3">
        <f t="shared" si="127"/>
        <v>7338.0046677330702</v>
      </c>
      <c r="P625" s="3">
        <f t="shared" si="128"/>
        <v>1532.2447529565231</v>
      </c>
      <c r="Q625" s="3">
        <v>2</v>
      </c>
      <c r="R625" s="22">
        <v>12</v>
      </c>
      <c r="S625" s="19">
        <f t="shared" si="129"/>
        <v>244.60015559110235</v>
      </c>
      <c r="T625" s="20">
        <f t="shared" si="130"/>
        <v>0.24582930210161041</v>
      </c>
      <c r="U625" s="20">
        <f t="shared" si="131"/>
        <v>0.11899788644665646</v>
      </c>
      <c r="V625" s="21">
        <f t="shared" si="132"/>
        <v>7.8498124387388429E-2</v>
      </c>
      <c r="W625" s="26">
        <f t="shared" si="133"/>
        <v>51.074825098550768</v>
      </c>
      <c r="X625" s="27">
        <f t="shared" si="134"/>
        <v>0.29523020288179636</v>
      </c>
      <c r="Y625" s="27">
        <f t="shared" si="135"/>
        <v>0.16396412551701692</v>
      </c>
      <c r="Z625" s="27">
        <f t="shared" si="136"/>
        <v>0.11349961133011281</v>
      </c>
    </row>
    <row r="626" spans="1:26" ht="12.5" x14ac:dyDescent="0.25">
      <c r="A626" s="2" t="s">
        <v>25</v>
      </c>
      <c r="B626" t="s">
        <v>373</v>
      </c>
      <c r="C626" t="s">
        <v>372</v>
      </c>
      <c r="D626" s="18">
        <f>VLOOKUP(C626,'Infected rate by state'!B:E,4,0)</f>
        <v>8.0007670443122732E-3</v>
      </c>
      <c r="E626" s="3">
        <v>1541</v>
      </c>
      <c r="F626" s="2">
        <v>232</v>
      </c>
      <c r="G626" s="2">
        <v>556</v>
      </c>
      <c r="H626" s="4">
        <f t="shared" si="140"/>
        <v>1048.5</v>
      </c>
      <c r="I626" s="2">
        <v>76</v>
      </c>
      <c r="J626" s="4">
        <f t="shared" si="141"/>
        <v>154</v>
      </c>
      <c r="K626" s="3">
        <v>553131</v>
      </c>
      <c r="L626" s="3">
        <f t="shared" si="139"/>
        <v>406559</v>
      </c>
      <c r="M626" s="3">
        <v>146572</v>
      </c>
      <c r="N626" s="3">
        <f t="shared" si="126"/>
        <v>8850.9445519749843</v>
      </c>
      <c r="O626" s="3">
        <f t="shared" si="127"/>
        <v>1904.4902660468454</v>
      </c>
      <c r="P626" s="3">
        <f t="shared" si="128"/>
        <v>425.29559446144521</v>
      </c>
      <c r="Q626" s="3">
        <v>2</v>
      </c>
      <c r="R626" s="22">
        <v>12</v>
      </c>
      <c r="S626" s="19">
        <f t="shared" si="129"/>
        <v>63.483008868228175</v>
      </c>
      <c r="T626" s="20">
        <f t="shared" si="130"/>
        <v>0.11417807350400751</v>
      </c>
      <c r="U626" s="20">
        <f t="shared" si="131"/>
        <v>6.0546503450861398E-2</v>
      </c>
      <c r="V626" s="21">
        <f t="shared" si="132"/>
        <v>4.1195982393399208E-2</v>
      </c>
      <c r="W626" s="26">
        <f t="shared" si="133"/>
        <v>14.176519815381507</v>
      </c>
      <c r="X626" s="27">
        <f t="shared" si="134"/>
        <v>0.18653315546554614</v>
      </c>
      <c r="Y626" s="27">
        <f t="shared" si="135"/>
        <v>9.205532347650329E-2</v>
      </c>
      <c r="Z626" s="27">
        <f t="shared" si="136"/>
        <v>6.1105688859403047E-2</v>
      </c>
    </row>
    <row r="627" spans="1:26" ht="12.5" x14ac:dyDescent="0.25">
      <c r="A627" s="2" t="s">
        <v>26</v>
      </c>
      <c r="B627" t="s">
        <v>327</v>
      </c>
      <c r="C627" t="s">
        <v>326</v>
      </c>
      <c r="D627" s="18">
        <f>VLOOKUP(C627,'Infected rate by state'!B:E,4,0)</f>
        <v>1.0244051329943483E-2</v>
      </c>
      <c r="E627" s="3">
        <v>12780</v>
      </c>
      <c r="F627" s="3">
        <v>1621</v>
      </c>
      <c r="G627" s="3">
        <v>3338</v>
      </c>
      <c r="H627" s="4">
        <f t="shared" si="140"/>
        <v>8059</v>
      </c>
      <c r="I627" s="2">
        <v>436</v>
      </c>
      <c r="J627" s="4">
        <f t="shared" si="141"/>
        <v>1028.5</v>
      </c>
      <c r="K627" s="3">
        <v>5027281</v>
      </c>
      <c r="L627" s="3">
        <f t="shared" si="139"/>
        <v>4227943</v>
      </c>
      <c r="M627" s="3">
        <v>799338</v>
      </c>
      <c r="N627" s="3">
        <f t="shared" ref="N627:N690" si="142">K627*D627*Q627</f>
        <v>102999.4492280992</v>
      </c>
      <c r="O627" s="3">
        <f t="shared" ref="O627:O690" si="143">0.19*N627*(L627/K627)+0.285*N627*(M627/K627)</f>
        <v>21125.702658713977</v>
      </c>
      <c r="P627" s="3">
        <f t="shared" ref="P627:P690" si="144">0.0361*N627*(L627/K627)+0.0812*N627*(M627/K627)</f>
        <v>4456.8791642124688</v>
      </c>
      <c r="Q627" s="3">
        <v>2</v>
      </c>
      <c r="R627" s="22">
        <v>12</v>
      </c>
      <c r="S627" s="19">
        <f t="shared" ref="S627:S690" si="145">O627/(R627*30/12)</f>
        <v>704.19008862379928</v>
      </c>
      <c r="T627" s="20">
        <f t="shared" ref="T627:T690" si="146">S627/$G627</f>
        <v>0.21096168023481104</v>
      </c>
      <c r="U627" s="20">
        <f t="shared" ref="U627:U690" si="147">S627/$H627</f>
        <v>8.7379338456855596E-2</v>
      </c>
      <c r="V627" s="21">
        <f t="shared" ref="V627:V690" si="148">S627/$E627</f>
        <v>5.5100945901705736E-2</v>
      </c>
      <c r="W627" s="26">
        <f t="shared" ref="W627:W690" si="149">P627/(R627*30/12)</f>
        <v>148.56263880708229</v>
      </c>
      <c r="X627" s="27">
        <f t="shared" ref="X627:X690" si="150">W627/$I627</f>
        <v>0.34073999726395021</v>
      </c>
      <c r="Y627" s="27">
        <f t="shared" ref="Y627:Y690" si="151">W627/$J627</f>
        <v>0.14444592980756665</v>
      </c>
      <c r="Z627" s="27">
        <f t="shared" ref="Z627:Z690" si="152">W627/$F627</f>
        <v>9.1648759288761442E-2</v>
      </c>
    </row>
    <row r="628" spans="1:26" ht="12.5" x14ac:dyDescent="0.25">
      <c r="A628" s="2" t="s">
        <v>27</v>
      </c>
      <c r="B628" t="s">
        <v>327</v>
      </c>
      <c r="C628" t="s">
        <v>326</v>
      </c>
      <c r="D628" s="18">
        <f>VLOOKUP(C628,'Infected rate by state'!B:E,4,0)</f>
        <v>1.0244051329943483E-2</v>
      </c>
      <c r="E628" s="3">
        <v>2194</v>
      </c>
      <c r="F628" s="2">
        <v>349</v>
      </c>
      <c r="G628" s="2">
        <v>831</v>
      </c>
      <c r="H628" s="4">
        <f t="shared" si="140"/>
        <v>1512.5</v>
      </c>
      <c r="I628" s="2">
        <v>106</v>
      </c>
      <c r="J628" s="4">
        <f t="shared" si="141"/>
        <v>227.5</v>
      </c>
      <c r="K628" s="3">
        <v>540242</v>
      </c>
      <c r="L628" s="3">
        <f t="shared" si="139"/>
        <v>434577</v>
      </c>
      <c r="M628" s="3">
        <v>105665</v>
      </c>
      <c r="N628" s="3">
        <f t="shared" si="142"/>
        <v>11068.533557182654</v>
      </c>
      <c r="O628" s="3">
        <f t="shared" si="143"/>
        <v>2308.6845357826151</v>
      </c>
      <c r="P628" s="3">
        <f t="shared" si="144"/>
        <v>497.20994049111255</v>
      </c>
      <c r="Q628" s="3">
        <v>2</v>
      </c>
      <c r="R628" s="22">
        <v>12</v>
      </c>
      <c r="S628" s="19">
        <f t="shared" si="145"/>
        <v>76.956151192753836</v>
      </c>
      <c r="T628" s="20">
        <f t="shared" si="146"/>
        <v>9.2606680135684516E-2</v>
      </c>
      <c r="U628" s="20">
        <f t="shared" si="147"/>
        <v>5.0880099962151294E-2</v>
      </c>
      <c r="V628" s="21">
        <f t="shared" si="148"/>
        <v>3.5075729805266104E-2</v>
      </c>
      <c r="W628" s="26">
        <f t="shared" si="149"/>
        <v>16.573664683037084</v>
      </c>
      <c r="X628" s="27">
        <f t="shared" si="150"/>
        <v>0.15635532719846307</v>
      </c>
      <c r="Y628" s="27">
        <f t="shared" si="151"/>
        <v>7.2851273332031133E-2</v>
      </c>
      <c r="Z628" s="27">
        <f t="shared" si="152"/>
        <v>4.7489010553114851E-2</v>
      </c>
    </row>
    <row r="629" spans="1:26" ht="12.5" x14ac:dyDescent="0.25">
      <c r="A629" s="2" t="s">
        <v>28</v>
      </c>
      <c r="B629" t="s">
        <v>333</v>
      </c>
      <c r="C629" t="s">
        <v>332</v>
      </c>
      <c r="D629" s="18">
        <f>VLOOKUP(C629,'Infected rate by state'!B:E,4,0)</f>
        <v>1.4486816526494731E-2</v>
      </c>
      <c r="E629" s="2">
        <v>527</v>
      </c>
      <c r="F629" s="2">
        <v>55</v>
      </c>
      <c r="G629" s="2">
        <v>286</v>
      </c>
      <c r="H629" s="4">
        <f t="shared" si="140"/>
        <v>406.5</v>
      </c>
      <c r="I629" s="2">
        <v>25</v>
      </c>
      <c r="J629" s="4">
        <f t="shared" si="141"/>
        <v>40</v>
      </c>
      <c r="K629" s="3">
        <v>245644</v>
      </c>
      <c r="L629" s="3">
        <f t="shared" si="139"/>
        <v>211609</v>
      </c>
      <c r="M629" s="3">
        <v>34035</v>
      </c>
      <c r="N629" s="3">
        <f t="shared" si="142"/>
        <v>7117.1991176685433</v>
      </c>
      <c r="O629" s="3">
        <f t="shared" si="143"/>
        <v>1445.9490044480806</v>
      </c>
      <c r="P629" s="3">
        <f t="shared" si="144"/>
        <v>301.40479195106263</v>
      </c>
      <c r="Q629" s="3">
        <v>2</v>
      </c>
      <c r="R629" s="22">
        <v>12</v>
      </c>
      <c r="S629" s="19">
        <f t="shared" si="145"/>
        <v>48.198300148269354</v>
      </c>
      <c r="T629" s="20">
        <f t="shared" si="146"/>
        <v>0.16852552499394879</v>
      </c>
      <c r="U629" s="20">
        <f t="shared" si="147"/>
        <v>0.11856900405478316</v>
      </c>
      <c r="V629" s="21">
        <f t="shared" si="148"/>
        <v>9.1457875044154369E-2</v>
      </c>
      <c r="W629" s="26">
        <f t="shared" si="149"/>
        <v>10.046826398368754</v>
      </c>
      <c r="X629" s="27">
        <f t="shared" si="150"/>
        <v>0.40187305593475015</v>
      </c>
      <c r="Y629" s="27">
        <f t="shared" si="151"/>
        <v>0.25117065995921883</v>
      </c>
      <c r="Z629" s="27">
        <f t="shared" si="152"/>
        <v>0.18266957087943189</v>
      </c>
    </row>
    <row r="630" spans="1:26" ht="12.5" x14ac:dyDescent="0.25">
      <c r="A630" s="2" t="s">
        <v>29</v>
      </c>
      <c r="B630" t="s">
        <v>393</v>
      </c>
      <c r="C630" t="s">
        <v>392</v>
      </c>
      <c r="D630" s="18">
        <f>VLOOKUP(C630,'Infected rate by state'!B:E,4,0)</f>
        <v>7.5097590818065515E-3</v>
      </c>
      <c r="E630" s="3">
        <v>2775</v>
      </c>
      <c r="F630" s="2">
        <v>393</v>
      </c>
      <c r="G630" s="3">
        <v>1003</v>
      </c>
      <c r="H630" s="4">
        <f t="shared" si="140"/>
        <v>1889</v>
      </c>
      <c r="I630" s="2">
        <v>161</v>
      </c>
      <c r="J630" s="4">
        <f t="shared" si="141"/>
        <v>277</v>
      </c>
      <c r="K630" s="3">
        <v>1523446</v>
      </c>
      <c r="L630" s="3">
        <f t="shared" si="139"/>
        <v>1315020</v>
      </c>
      <c r="M630" s="3">
        <v>208426</v>
      </c>
      <c r="N630" s="3">
        <f t="shared" si="142"/>
        <v>22881.424868283728</v>
      </c>
      <c r="O630" s="3">
        <f t="shared" si="143"/>
        <v>4644.8642437869848</v>
      </c>
      <c r="P630" s="3">
        <f t="shared" si="144"/>
        <v>967.20309772893461</v>
      </c>
      <c r="Q630" s="3">
        <v>2</v>
      </c>
      <c r="R630" s="22">
        <v>12</v>
      </c>
      <c r="S630" s="19">
        <f t="shared" si="145"/>
        <v>154.82880812623281</v>
      </c>
      <c r="T630" s="20">
        <f t="shared" si="146"/>
        <v>0.15436571099325305</v>
      </c>
      <c r="U630" s="20">
        <f t="shared" si="147"/>
        <v>8.1963371162643101E-2</v>
      </c>
      <c r="V630" s="21">
        <f t="shared" si="148"/>
        <v>5.5794165090534351E-2</v>
      </c>
      <c r="W630" s="26">
        <f t="shared" si="149"/>
        <v>32.240103257631155</v>
      </c>
      <c r="X630" s="27">
        <f t="shared" si="150"/>
        <v>0.20024908855671525</v>
      </c>
      <c r="Y630" s="27">
        <f t="shared" si="151"/>
        <v>0.11639026446798251</v>
      </c>
      <c r="Z630" s="27">
        <f t="shared" si="152"/>
        <v>8.2035886151733226E-2</v>
      </c>
    </row>
    <row r="631" spans="1:26" ht="12.5" x14ac:dyDescent="0.25">
      <c r="A631" s="2" t="s">
        <v>30</v>
      </c>
      <c r="B631" t="s">
        <v>315</v>
      </c>
      <c r="C631" t="s">
        <v>314</v>
      </c>
      <c r="D631" s="18">
        <f>VLOOKUP(C631,'Infected rate by state'!B:E,4,0)</f>
        <v>7.5362096948057532E-3</v>
      </c>
      <c r="E631" s="3">
        <v>2429</v>
      </c>
      <c r="F631" s="2">
        <v>191</v>
      </c>
      <c r="G631" s="2">
        <v>692</v>
      </c>
      <c r="H631" s="4">
        <f t="shared" si="140"/>
        <v>1560.5</v>
      </c>
      <c r="I631" s="2">
        <v>88</v>
      </c>
      <c r="J631" s="4">
        <f t="shared" si="141"/>
        <v>139.5</v>
      </c>
      <c r="K631" s="3">
        <v>847115</v>
      </c>
      <c r="L631" s="3">
        <f t="shared" si="139"/>
        <v>723806</v>
      </c>
      <c r="M631" s="3">
        <v>123309</v>
      </c>
      <c r="N631" s="3">
        <f t="shared" si="142"/>
        <v>12768.072551230751</v>
      </c>
      <c r="O631" s="3">
        <f t="shared" si="143"/>
        <v>2602.4974561726353</v>
      </c>
      <c r="P631" s="3">
        <f t="shared" si="144"/>
        <v>544.7486989087937</v>
      </c>
      <c r="Q631" s="3">
        <v>2</v>
      </c>
      <c r="R631" s="22">
        <v>12</v>
      </c>
      <c r="S631" s="19">
        <f t="shared" si="145"/>
        <v>86.749915205754505</v>
      </c>
      <c r="T631" s="20">
        <f t="shared" si="146"/>
        <v>0.12536114914126373</v>
      </c>
      <c r="U631" s="20">
        <f t="shared" si="147"/>
        <v>5.5591102342681518E-2</v>
      </c>
      <c r="V631" s="21">
        <f t="shared" si="148"/>
        <v>3.5714250805168588E-2</v>
      </c>
      <c r="W631" s="26">
        <f t="shared" si="149"/>
        <v>18.158289963626455</v>
      </c>
      <c r="X631" s="27">
        <f t="shared" si="150"/>
        <v>0.20634420413211882</v>
      </c>
      <c r="Y631" s="27">
        <f t="shared" si="151"/>
        <v>0.13016695314427568</v>
      </c>
      <c r="Z631" s="27">
        <f t="shared" si="152"/>
        <v>9.5069580961395048E-2</v>
      </c>
    </row>
    <row r="632" spans="1:26" ht="12.5" x14ac:dyDescent="0.25">
      <c r="A632" s="2" t="s">
        <v>31</v>
      </c>
      <c r="B632" t="s">
        <v>347</v>
      </c>
      <c r="C632" t="s">
        <v>346</v>
      </c>
      <c r="D632" s="18">
        <f>VLOOKUP(C632,'Infected rate by state'!B:E,4,0)</f>
        <v>1.436639964955333E-2</v>
      </c>
      <c r="E632" s="3">
        <v>6931</v>
      </c>
      <c r="F632" s="2">
        <v>844</v>
      </c>
      <c r="G632" s="3">
        <v>1887</v>
      </c>
      <c r="H632" s="4">
        <f t="shared" si="140"/>
        <v>4409</v>
      </c>
      <c r="I632" s="2">
        <v>303</v>
      </c>
      <c r="J632" s="4">
        <f t="shared" si="141"/>
        <v>573.5</v>
      </c>
      <c r="K632" s="3">
        <v>2015003</v>
      </c>
      <c r="L632" s="3">
        <f t="shared" si="139"/>
        <v>1635234</v>
      </c>
      <c r="M632" s="3">
        <v>379769</v>
      </c>
      <c r="N632" s="3">
        <f t="shared" si="142"/>
        <v>57896.676786097814</v>
      </c>
      <c r="O632" s="3">
        <f t="shared" si="143"/>
        <v>12036.992102775715</v>
      </c>
      <c r="P632" s="3">
        <f t="shared" si="144"/>
        <v>2582.1934051898429</v>
      </c>
      <c r="Q632" s="3">
        <v>2</v>
      </c>
      <c r="R632" s="22">
        <v>12</v>
      </c>
      <c r="S632" s="19">
        <f t="shared" si="145"/>
        <v>401.23307009252386</v>
      </c>
      <c r="T632" s="20">
        <f t="shared" si="146"/>
        <v>0.21263013783387591</v>
      </c>
      <c r="U632" s="20">
        <f t="shared" si="147"/>
        <v>9.1003191220803775E-2</v>
      </c>
      <c r="V632" s="21">
        <f t="shared" si="148"/>
        <v>5.7889636429450851E-2</v>
      </c>
      <c r="W632" s="26">
        <f t="shared" si="149"/>
        <v>86.073113506328099</v>
      </c>
      <c r="X632" s="27">
        <f t="shared" si="150"/>
        <v>0.28406968153903661</v>
      </c>
      <c r="Y632" s="27">
        <f t="shared" si="151"/>
        <v>0.15008389451844481</v>
      </c>
      <c r="Z632" s="27">
        <f t="shared" si="152"/>
        <v>0.10198236197432239</v>
      </c>
    </row>
    <row r="633" spans="1:26" ht="12.5" x14ac:dyDescent="0.25">
      <c r="A633" s="2" t="s">
        <v>32</v>
      </c>
      <c r="B633" t="s">
        <v>345</v>
      </c>
      <c r="C633" t="s">
        <v>344</v>
      </c>
      <c r="D633" s="18">
        <f>VLOOKUP(C633,'Infected rate by state'!B:E,4,0)</f>
        <v>3.0275735294117648E-3</v>
      </c>
      <c r="E633" s="3">
        <v>1094</v>
      </c>
      <c r="F633" s="2">
        <v>100</v>
      </c>
      <c r="G633" s="2">
        <v>400</v>
      </c>
      <c r="H633" s="4">
        <f t="shared" si="140"/>
        <v>747</v>
      </c>
      <c r="I633" s="2">
        <v>28</v>
      </c>
      <c r="J633" s="4">
        <f t="shared" si="141"/>
        <v>64</v>
      </c>
      <c r="K633" s="3">
        <v>318554</v>
      </c>
      <c r="L633" s="3">
        <f t="shared" si="139"/>
        <v>240650</v>
      </c>
      <c r="M633" s="3">
        <v>77904</v>
      </c>
      <c r="N633" s="3">
        <f t="shared" si="142"/>
        <v>1928.8913161764706</v>
      </c>
      <c r="O633" s="3">
        <f t="shared" si="143"/>
        <v>411.30276683823536</v>
      </c>
      <c r="P633" s="3">
        <f t="shared" si="144"/>
        <v>90.907556472794127</v>
      </c>
      <c r="Q633" s="3">
        <v>2</v>
      </c>
      <c r="R633" s="22">
        <v>12</v>
      </c>
      <c r="S633" s="19">
        <f t="shared" si="145"/>
        <v>13.710092227941178</v>
      </c>
      <c r="T633" s="20">
        <f t="shared" si="146"/>
        <v>3.4275230569852946E-2</v>
      </c>
      <c r="U633" s="20">
        <f t="shared" si="147"/>
        <v>1.8353537119064497E-2</v>
      </c>
      <c r="V633" s="21">
        <f t="shared" si="148"/>
        <v>1.2532076990805465E-2</v>
      </c>
      <c r="W633" s="26">
        <f t="shared" si="149"/>
        <v>3.0302518824264708</v>
      </c>
      <c r="X633" s="27">
        <f t="shared" si="150"/>
        <v>0.1082232815152311</v>
      </c>
      <c r="Y633" s="27">
        <f t="shared" si="151"/>
        <v>4.7347685662913606E-2</v>
      </c>
      <c r="Z633" s="27">
        <f t="shared" si="152"/>
        <v>3.0302518824264709E-2</v>
      </c>
    </row>
    <row r="634" spans="1:26" ht="12.5" x14ac:dyDescent="0.25">
      <c r="A634" s="2" t="s">
        <v>33</v>
      </c>
      <c r="B634" t="s">
        <v>343</v>
      </c>
      <c r="C634" t="s">
        <v>342</v>
      </c>
      <c r="D634" s="18">
        <f>VLOOKUP(C634,'Infected rate by state'!B:E,4,0)</f>
        <v>1.6300221488851765E-2</v>
      </c>
      <c r="E634" s="3">
        <v>2898</v>
      </c>
      <c r="F634" s="2">
        <v>249</v>
      </c>
      <c r="G634" s="3">
        <v>1159</v>
      </c>
      <c r="H634" s="4">
        <f t="shared" si="140"/>
        <v>2028.5</v>
      </c>
      <c r="I634" s="2">
        <v>119</v>
      </c>
      <c r="J634" s="4">
        <f t="shared" si="141"/>
        <v>184</v>
      </c>
      <c r="K634" s="3">
        <v>746856</v>
      </c>
      <c r="L634" s="3">
        <f t="shared" si="139"/>
        <v>619784</v>
      </c>
      <c r="M634" s="3">
        <v>127072</v>
      </c>
      <c r="N634" s="3">
        <f t="shared" si="142"/>
        <v>24347.836440555748</v>
      </c>
      <c r="O634" s="3">
        <f t="shared" si="143"/>
        <v>5019.6362552615519</v>
      </c>
      <c r="P634" s="3">
        <f t="shared" si="144"/>
        <v>1065.7883129058921</v>
      </c>
      <c r="Q634" s="3">
        <v>2</v>
      </c>
      <c r="R634" s="22">
        <v>12</v>
      </c>
      <c r="S634" s="19">
        <f t="shared" si="145"/>
        <v>167.3212085087184</v>
      </c>
      <c r="T634" s="20">
        <f t="shared" si="146"/>
        <v>0.14436687533107714</v>
      </c>
      <c r="U634" s="20">
        <f t="shared" si="147"/>
        <v>8.2485190292688387E-2</v>
      </c>
      <c r="V634" s="21">
        <f t="shared" si="148"/>
        <v>5.7736786925023605E-2</v>
      </c>
      <c r="W634" s="26">
        <f t="shared" si="149"/>
        <v>35.526277096863069</v>
      </c>
      <c r="X634" s="27">
        <f t="shared" si="150"/>
        <v>0.29854014367111825</v>
      </c>
      <c r="Y634" s="27">
        <f t="shared" si="151"/>
        <v>0.19307759291773408</v>
      </c>
      <c r="Z634" s="27">
        <f t="shared" si="152"/>
        <v>0.14267581163398824</v>
      </c>
    </row>
    <row r="635" spans="1:26" ht="12.5" x14ac:dyDescent="0.25">
      <c r="A635" s="2" t="s">
        <v>34</v>
      </c>
      <c r="B635" t="s">
        <v>393</v>
      </c>
      <c r="C635" t="s">
        <v>392</v>
      </c>
      <c r="D635" s="18">
        <f>VLOOKUP(C635,'Infected rate by state'!B:E,4,0)</f>
        <v>7.5097590818065515E-3</v>
      </c>
      <c r="E635" s="2">
        <v>908</v>
      </c>
      <c r="F635" s="2">
        <v>114</v>
      </c>
      <c r="G635" s="2">
        <v>421</v>
      </c>
      <c r="H635" s="4">
        <f t="shared" si="140"/>
        <v>664.5</v>
      </c>
      <c r="I635" s="2">
        <v>43</v>
      </c>
      <c r="J635" s="4">
        <f t="shared" si="141"/>
        <v>78.5</v>
      </c>
      <c r="K635" s="3">
        <v>356372</v>
      </c>
      <c r="L635" s="3">
        <f t="shared" si="139"/>
        <v>285751</v>
      </c>
      <c r="M635" s="3">
        <v>70621</v>
      </c>
      <c r="N635" s="3">
        <f t="shared" si="142"/>
        <v>5352.5357270031291</v>
      </c>
      <c r="O635" s="3">
        <f t="shared" si="143"/>
        <v>1117.7476603926839</v>
      </c>
      <c r="P635" s="3">
        <f t="shared" si="144"/>
        <v>241.06381173449964</v>
      </c>
      <c r="Q635" s="3">
        <v>2</v>
      </c>
      <c r="R635" s="22">
        <v>12</v>
      </c>
      <c r="S635" s="19">
        <f t="shared" si="145"/>
        <v>37.258255346422793</v>
      </c>
      <c r="T635" s="20">
        <f t="shared" si="146"/>
        <v>8.849941887511352E-2</v>
      </c>
      <c r="U635" s="20">
        <f t="shared" si="147"/>
        <v>5.6069609249695701E-2</v>
      </c>
      <c r="V635" s="21">
        <f t="shared" si="148"/>
        <v>4.1033320866104395E-2</v>
      </c>
      <c r="W635" s="26">
        <f t="shared" si="149"/>
        <v>8.0354603911499876</v>
      </c>
      <c r="X635" s="27">
        <f t="shared" si="150"/>
        <v>0.186871171887209</v>
      </c>
      <c r="Y635" s="27">
        <f t="shared" si="151"/>
        <v>0.10236255275350302</v>
      </c>
      <c r="Z635" s="27">
        <f t="shared" si="152"/>
        <v>7.0486494659210419E-2</v>
      </c>
    </row>
    <row r="636" spans="1:26" ht="12.5" x14ac:dyDescent="0.25">
      <c r="A636" s="2" t="s">
        <v>35</v>
      </c>
      <c r="B636" t="s">
        <v>381</v>
      </c>
      <c r="C636" t="s">
        <v>380</v>
      </c>
      <c r="D636" s="18">
        <f>VLOOKUP(C636,'Infected rate by state'!B:E,4,0)</f>
        <v>2.6094721185018687E-3</v>
      </c>
      <c r="E636" s="2">
        <v>415</v>
      </c>
      <c r="F636" s="2">
        <v>38</v>
      </c>
      <c r="G636" s="2">
        <v>182</v>
      </c>
      <c r="H636" s="4">
        <f t="shared" si="140"/>
        <v>298.5</v>
      </c>
      <c r="I636" s="2">
        <v>17</v>
      </c>
      <c r="J636" s="4">
        <f t="shared" si="141"/>
        <v>27.5</v>
      </c>
      <c r="K636" s="3">
        <v>189876</v>
      </c>
      <c r="L636" s="3">
        <f t="shared" si="139"/>
        <v>142577</v>
      </c>
      <c r="M636" s="3">
        <v>47299</v>
      </c>
      <c r="N636" s="3">
        <f t="shared" si="142"/>
        <v>990.95225594532167</v>
      </c>
      <c r="O636" s="3">
        <f t="shared" si="143"/>
        <v>211.73175875888489</v>
      </c>
      <c r="P636" s="3">
        <f t="shared" si="144"/>
        <v>46.906349479944502</v>
      </c>
      <c r="Q636" s="3">
        <v>2</v>
      </c>
      <c r="R636" s="22">
        <v>12</v>
      </c>
      <c r="S636" s="19">
        <f t="shared" si="145"/>
        <v>7.0577252919628295</v>
      </c>
      <c r="T636" s="20">
        <f t="shared" si="146"/>
        <v>3.8778710395400165E-2</v>
      </c>
      <c r="U636" s="20">
        <f t="shared" si="147"/>
        <v>2.3643970827346164E-2</v>
      </c>
      <c r="V636" s="21">
        <f t="shared" si="148"/>
        <v>1.7006566968585133E-2</v>
      </c>
      <c r="W636" s="26">
        <f t="shared" si="149"/>
        <v>1.5635449826648167</v>
      </c>
      <c r="X636" s="27">
        <f t="shared" si="150"/>
        <v>9.1973234274400975E-2</v>
      </c>
      <c r="Y636" s="27">
        <f t="shared" si="151"/>
        <v>5.6856181187811515E-2</v>
      </c>
      <c r="Z636" s="27">
        <f t="shared" si="152"/>
        <v>4.1145920596442544E-2</v>
      </c>
    </row>
    <row r="637" spans="1:26" ht="12.5" x14ac:dyDescent="0.25">
      <c r="A637" s="2" t="s">
        <v>36</v>
      </c>
      <c r="B637" t="s">
        <v>359</v>
      </c>
      <c r="C637" t="s">
        <v>358</v>
      </c>
      <c r="D637" s="18">
        <f>VLOOKUP(C637,'Infected rate by state'!B:E,4,0)</f>
        <v>1.188659468272998E-3</v>
      </c>
      <c r="E637" s="3">
        <v>2432</v>
      </c>
      <c r="F637" s="2">
        <v>148</v>
      </c>
      <c r="G637" s="2">
        <v>931</v>
      </c>
      <c r="H637" s="4">
        <f t="shared" si="140"/>
        <v>1681.5</v>
      </c>
      <c r="I637" s="2">
        <v>65</v>
      </c>
      <c r="J637" s="4">
        <f t="shared" si="141"/>
        <v>106.5</v>
      </c>
      <c r="K637" s="3">
        <v>476520</v>
      </c>
      <c r="L637" s="3">
        <f t="shared" si="139"/>
        <v>378832</v>
      </c>
      <c r="M637" s="3">
        <v>97688</v>
      </c>
      <c r="N637" s="3">
        <f t="shared" si="142"/>
        <v>1132.8400196428979</v>
      </c>
      <c r="O637" s="3">
        <f t="shared" si="143"/>
        <v>237.30197929811459</v>
      </c>
      <c r="P637" s="3">
        <f t="shared" si="144"/>
        <v>51.369347214634672</v>
      </c>
      <c r="Q637" s="3">
        <v>2</v>
      </c>
      <c r="R637" s="22">
        <v>12</v>
      </c>
      <c r="S637" s="19">
        <f t="shared" si="145"/>
        <v>7.9100659766038195</v>
      </c>
      <c r="T637" s="20">
        <f t="shared" si="146"/>
        <v>8.4963114678880975E-3</v>
      </c>
      <c r="U637" s="20">
        <f t="shared" si="147"/>
        <v>4.7041724511470828E-3</v>
      </c>
      <c r="V637" s="21">
        <f t="shared" si="148"/>
        <v>3.2524942338009125E-3</v>
      </c>
      <c r="W637" s="26">
        <f t="shared" si="149"/>
        <v>1.7123115738211558</v>
      </c>
      <c r="X637" s="27">
        <f t="shared" si="150"/>
        <v>2.6343254981863937E-2</v>
      </c>
      <c r="Y637" s="27">
        <f t="shared" si="151"/>
        <v>1.6078042946677518E-2</v>
      </c>
      <c r="Z637" s="27">
        <f t="shared" si="152"/>
        <v>1.1569672796088891E-2</v>
      </c>
    </row>
    <row r="638" spans="1:26" ht="12.5" x14ac:dyDescent="0.25">
      <c r="A638" s="2" t="s">
        <v>37</v>
      </c>
      <c r="B638" t="s">
        <v>371</v>
      </c>
      <c r="C638" t="s">
        <v>370</v>
      </c>
      <c r="D638" s="18">
        <f>VLOOKUP(C638,'Infected rate by state'!B:E,4,0)</f>
        <v>2.5429318796877907E-2</v>
      </c>
      <c r="E638" s="3">
        <v>1005</v>
      </c>
      <c r="F638" s="2">
        <v>54</v>
      </c>
      <c r="G638" s="2">
        <v>365</v>
      </c>
      <c r="H638" s="4">
        <f t="shared" si="140"/>
        <v>685</v>
      </c>
      <c r="I638" s="2">
        <v>17</v>
      </c>
      <c r="J638" s="4">
        <f t="shared" si="141"/>
        <v>35.5</v>
      </c>
      <c r="K638" s="3">
        <v>286154</v>
      </c>
      <c r="L638" s="3">
        <f t="shared" si="139"/>
        <v>219111</v>
      </c>
      <c r="M638" s="3">
        <v>67043</v>
      </c>
      <c r="N638" s="3">
        <f t="shared" si="142"/>
        <v>14553.4025820036</v>
      </c>
      <c r="O638" s="3">
        <f t="shared" si="143"/>
        <v>3089.0694763995098</v>
      </c>
      <c r="P638" s="3">
        <f t="shared" si="144"/>
        <v>679.15600858326741</v>
      </c>
      <c r="Q638" s="3">
        <v>2</v>
      </c>
      <c r="R638" s="22">
        <v>12</v>
      </c>
      <c r="S638" s="19">
        <f t="shared" si="145"/>
        <v>102.96898254665032</v>
      </c>
      <c r="T638" s="20">
        <f t="shared" si="146"/>
        <v>0.28210680149767214</v>
      </c>
      <c r="U638" s="20">
        <f t="shared" si="147"/>
        <v>0.15031968254985448</v>
      </c>
      <c r="V638" s="21">
        <f t="shared" si="148"/>
        <v>0.10245669905139336</v>
      </c>
      <c r="W638" s="26">
        <f t="shared" si="149"/>
        <v>22.638533619442246</v>
      </c>
      <c r="X638" s="27">
        <f t="shared" si="150"/>
        <v>1.331678448202485</v>
      </c>
      <c r="Y638" s="27">
        <f t="shared" si="151"/>
        <v>0.63770517237865476</v>
      </c>
      <c r="Z638" s="27">
        <f t="shared" si="152"/>
        <v>0.41923210406374528</v>
      </c>
    </row>
    <row r="639" spans="1:26" ht="12.5" x14ac:dyDescent="0.25">
      <c r="A639" s="2" t="s">
        <v>38</v>
      </c>
      <c r="B639" t="s">
        <v>307</v>
      </c>
      <c r="C639" t="s">
        <v>306</v>
      </c>
      <c r="D639" s="18">
        <f>VLOOKUP(C639,'Infected rate by state'!B:E,4,0)</f>
        <v>1.0017032509739916E-2</v>
      </c>
      <c r="E639" s="3">
        <v>7297</v>
      </c>
      <c r="F639" s="2">
        <v>991</v>
      </c>
      <c r="G639" s="3">
        <v>2756</v>
      </c>
      <c r="H639" s="4">
        <f t="shared" si="140"/>
        <v>5026.5</v>
      </c>
      <c r="I639" s="2">
        <v>342</v>
      </c>
      <c r="J639" s="4">
        <f t="shared" si="141"/>
        <v>666.5</v>
      </c>
      <c r="K639" s="3">
        <v>1774690</v>
      </c>
      <c r="L639" s="3">
        <f t="shared" si="139"/>
        <v>1410080</v>
      </c>
      <c r="M639" s="3">
        <v>364610</v>
      </c>
      <c r="N639" s="3">
        <f t="shared" si="142"/>
        <v>35554.254849420664</v>
      </c>
      <c r="O639" s="3">
        <f t="shared" si="143"/>
        <v>7449.2473638314168</v>
      </c>
      <c r="P639" s="3">
        <f t="shared" si="144"/>
        <v>1612.9469822126257</v>
      </c>
      <c r="Q639" s="3">
        <v>2</v>
      </c>
      <c r="R639" s="22">
        <v>12</v>
      </c>
      <c r="S639" s="19">
        <f t="shared" si="145"/>
        <v>248.30824546104722</v>
      </c>
      <c r="T639" s="20">
        <f t="shared" si="146"/>
        <v>9.0097331444501896E-2</v>
      </c>
      <c r="U639" s="20">
        <f t="shared" si="147"/>
        <v>4.9399829993245242E-2</v>
      </c>
      <c r="V639" s="21">
        <f t="shared" si="148"/>
        <v>3.4028812588878611E-2</v>
      </c>
      <c r="W639" s="26">
        <f t="shared" si="149"/>
        <v>53.764899407087526</v>
      </c>
      <c r="X639" s="27">
        <f t="shared" si="150"/>
        <v>0.15720730820785828</v>
      </c>
      <c r="Y639" s="27">
        <f t="shared" si="151"/>
        <v>8.0667515989628694E-2</v>
      </c>
      <c r="Z639" s="27">
        <f t="shared" si="152"/>
        <v>5.425317800917006E-2</v>
      </c>
    </row>
    <row r="640" spans="1:26" ht="12.5" x14ac:dyDescent="0.25">
      <c r="A640" s="2" t="s">
        <v>39</v>
      </c>
      <c r="B640" t="s">
        <v>375</v>
      </c>
      <c r="C640" t="s">
        <v>374</v>
      </c>
      <c r="D640" s="18">
        <f>VLOOKUP(C640,'Infected rate by state'!B:E,4,0)</f>
        <v>6.2179748494527662E-3</v>
      </c>
      <c r="E640" s="2">
        <v>970</v>
      </c>
      <c r="F640" s="2">
        <v>80</v>
      </c>
      <c r="G640" s="2">
        <v>422</v>
      </c>
      <c r="H640" s="4">
        <f t="shared" si="140"/>
        <v>696</v>
      </c>
      <c r="I640" s="2">
        <v>43</v>
      </c>
      <c r="J640" s="4">
        <f t="shared" si="141"/>
        <v>61.5</v>
      </c>
      <c r="K640" s="3">
        <v>182581</v>
      </c>
      <c r="L640" s="3">
        <f t="shared" si="139"/>
        <v>143770</v>
      </c>
      <c r="M640" s="3">
        <v>38811</v>
      </c>
      <c r="N640" s="3">
        <f t="shared" si="142"/>
        <v>2270.568131975871</v>
      </c>
      <c r="O640" s="3">
        <f t="shared" si="143"/>
        <v>477.25985123301666</v>
      </c>
      <c r="P640" s="3">
        <f t="shared" si="144"/>
        <v>103.73509869809538</v>
      </c>
      <c r="Q640" s="3">
        <v>2</v>
      </c>
      <c r="R640" s="22">
        <v>12</v>
      </c>
      <c r="S640" s="19">
        <f t="shared" si="145"/>
        <v>15.908661707767221</v>
      </c>
      <c r="T640" s="20">
        <f t="shared" si="146"/>
        <v>3.7698250492339387E-2</v>
      </c>
      <c r="U640" s="20">
        <f t="shared" si="147"/>
        <v>2.2857272568631064E-2</v>
      </c>
      <c r="V640" s="21">
        <f t="shared" si="148"/>
        <v>1.6400682172955899E-2</v>
      </c>
      <c r="W640" s="26">
        <f t="shared" si="149"/>
        <v>3.4578366232698463</v>
      </c>
      <c r="X640" s="27">
        <f t="shared" si="150"/>
        <v>8.0414805192322011E-2</v>
      </c>
      <c r="Y640" s="27">
        <f t="shared" si="151"/>
        <v>5.6224985744225145E-2</v>
      </c>
      <c r="Z640" s="27">
        <f t="shared" si="152"/>
        <v>4.3222957790873082E-2</v>
      </c>
    </row>
    <row r="641" spans="1:26" ht="12.5" x14ac:dyDescent="0.25">
      <c r="A641" s="2" t="s">
        <v>40</v>
      </c>
      <c r="B641" t="s">
        <v>333</v>
      </c>
      <c r="C641" t="s">
        <v>332</v>
      </c>
      <c r="D641" s="18">
        <f>VLOOKUP(C641,'Infected rate by state'!B:E,4,0)</f>
        <v>1.4486816526494731E-2</v>
      </c>
      <c r="E641" s="2">
        <v>394</v>
      </c>
      <c r="F641" s="2">
        <v>35</v>
      </c>
      <c r="G641" s="2">
        <v>201</v>
      </c>
      <c r="H641" s="4">
        <f t="shared" si="140"/>
        <v>297.5</v>
      </c>
      <c r="I641" s="2">
        <v>10</v>
      </c>
      <c r="J641" s="4">
        <f t="shared" si="141"/>
        <v>22.5</v>
      </c>
      <c r="K641" s="3">
        <v>160796</v>
      </c>
      <c r="L641" s="3">
        <f t="shared" si="139"/>
        <v>134859</v>
      </c>
      <c r="M641" s="3">
        <v>25937</v>
      </c>
      <c r="N641" s="3">
        <f t="shared" si="142"/>
        <v>4658.8443003884931</v>
      </c>
      <c r="O641" s="3">
        <f t="shared" si="143"/>
        <v>956.57188352087553</v>
      </c>
      <c r="P641" s="3">
        <f t="shared" si="144"/>
        <v>202.07643857836661</v>
      </c>
      <c r="Q641" s="3">
        <v>2</v>
      </c>
      <c r="R641" s="22">
        <v>12</v>
      </c>
      <c r="S641" s="19">
        <f t="shared" si="145"/>
        <v>31.885729450695852</v>
      </c>
      <c r="T641" s="20">
        <f t="shared" si="146"/>
        <v>0.15863546990395946</v>
      </c>
      <c r="U641" s="20">
        <f t="shared" si="147"/>
        <v>0.1071789225233474</v>
      </c>
      <c r="V641" s="21">
        <f t="shared" si="148"/>
        <v>8.0928247336791506E-2</v>
      </c>
      <c r="W641" s="26">
        <f t="shared" si="149"/>
        <v>6.7358812859455535</v>
      </c>
      <c r="X641" s="27">
        <f t="shared" si="150"/>
        <v>0.6735881285945553</v>
      </c>
      <c r="Y641" s="27">
        <f t="shared" si="151"/>
        <v>0.29937250159758017</v>
      </c>
      <c r="Z641" s="27">
        <f t="shared" si="152"/>
        <v>0.19245375102701581</v>
      </c>
    </row>
    <row r="642" spans="1:26" ht="12.5" x14ac:dyDescent="0.25">
      <c r="A642" s="2" t="s">
        <v>41</v>
      </c>
      <c r="B642" t="s">
        <v>333</v>
      </c>
      <c r="C642" t="s">
        <v>332</v>
      </c>
      <c r="D642" s="18">
        <f>VLOOKUP(C642,'Infected rate by state'!B:E,4,0)</f>
        <v>1.4486816526494731E-2</v>
      </c>
      <c r="E642" s="3">
        <v>2053</v>
      </c>
      <c r="F642" s="2">
        <v>308</v>
      </c>
      <c r="G642" s="2">
        <v>583</v>
      </c>
      <c r="H642" s="4">
        <f t="shared" si="140"/>
        <v>1318</v>
      </c>
      <c r="I642" s="2">
        <v>118</v>
      </c>
      <c r="J642" s="4">
        <f t="shared" si="141"/>
        <v>213</v>
      </c>
      <c r="K642" s="3">
        <v>670968</v>
      </c>
      <c r="L642" s="3">
        <f t="shared" ref="L642:L705" si="153">K642-M642</f>
        <v>536485</v>
      </c>
      <c r="M642" s="3">
        <v>134483</v>
      </c>
      <c r="N642" s="3">
        <f t="shared" si="142"/>
        <v>19440.380622298235</v>
      </c>
      <c r="O642" s="3">
        <f t="shared" si="143"/>
        <v>4063.8361221538571</v>
      </c>
      <c r="P642" s="3">
        <f t="shared" si="144"/>
        <v>877.52813579828603</v>
      </c>
      <c r="Q642" s="3">
        <v>2</v>
      </c>
      <c r="R642" s="22">
        <v>12</v>
      </c>
      <c r="S642" s="19">
        <f t="shared" si="145"/>
        <v>135.46120407179524</v>
      </c>
      <c r="T642" s="20">
        <f t="shared" si="146"/>
        <v>0.23235197953995754</v>
      </c>
      <c r="U642" s="20">
        <f t="shared" si="147"/>
        <v>0.10277784830940458</v>
      </c>
      <c r="V642" s="21">
        <f t="shared" si="148"/>
        <v>6.5982076995516434E-2</v>
      </c>
      <c r="W642" s="26">
        <f t="shared" si="149"/>
        <v>29.250937859942869</v>
      </c>
      <c r="X642" s="27">
        <f t="shared" si="150"/>
        <v>0.24788930389782093</v>
      </c>
      <c r="Y642" s="27">
        <f t="shared" si="151"/>
        <v>0.13732834676029515</v>
      </c>
      <c r="Z642" s="27">
        <f t="shared" si="152"/>
        <v>9.4970577467346981E-2</v>
      </c>
    </row>
    <row r="643" spans="1:26" ht="12.5" x14ac:dyDescent="0.25">
      <c r="A643" s="2" t="s">
        <v>42</v>
      </c>
      <c r="B643" t="s">
        <v>331</v>
      </c>
      <c r="C643" t="s">
        <v>330</v>
      </c>
      <c r="D643" s="18">
        <f>VLOOKUP(C643,'Infected rate by state'!B:E,4,0)</f>
        <v>4.6785737234898671E-3</v>
      </c>
      <c r="E643" s="3">
        <v>1773</v>
      </c>
      <c r="F643" s="2">
        <v>186</v>
      </c>
      <c r="G643" s="2">
        <v>848</v>
      </c>
      <c r="H643" s="4">
        <f t="shared" si="140"/>
        <v>1310.5</v>
      </c>
      <c r="I643" s="2">
        <v>95</v>
      </c>
      <c r="J643" s="4">
        <f t="shared" si="141"/>
        <v>140.5</v>
      </c>
      <c r="K643" s="3">
        <v>701166</v>
      </c>
      <c r="L643" s="3">
        <f t="shared" si="153"/>
        <v>566213</v>
      </c>
      <c r="M643" s="3">
        <v>134953</v>
      </c>
      <c r="N643" s="3">
        <f t="shared" si="142"/>
        <v>6560.9136468089919</v>
      </c>
      <c r="O643" s="3">
        <f t="shared" si="143"/>
        <v>1366.5372292378729</v>
      </c>
      <c r="P643" s="3">
        <f t="shared" si="144"/>
        <v>293.80014053529737</v>
      </c>
      <c r="Q643" s="3">
        <v>2</v>
      </c>
      <c r="R643" s="22">
        <v>12</v>
      </c>
      <c r="S643" s="19">
        <f t="shared" si="145"/>
        <v>45.551240974595764</v>
      </c>
      <c r="T643" s="20">
        <f t="shared" si="146"/>
        <v>5.3716086054947834E-2</v>
      </c>
      <c r="U643" s="20">
        <f t="shared" si="147"/>
        <v>3.4758673006177618E-2</v>
      </c>
      <c r="V643" s="21">
        <f t="shared" si="148"/>
        <v>2.569161927501171E-2</v>
      </c>
      <c r="W643" s="26">
        <f t="shared" si="149"/>
        <v>9.7933380178432454</v>
      </c>
      <c r="X643" s="27">
        <f t="shared" si="150"/>
        <v>0.10308776860887627</v>
      </c>
      <c r="Y643" s="27">
        <f t="shared" si="151"/>
        <v>6.9703473436606725E-2</v>
      </c>
      <c r="Z643" s="27">
        <f t="shared" si="152"/>
        <v>5.2652354934641106E-2</v>
      </c>
    </row>
    <row r="644" spans="1:26" ht="12.5" x14ac:dyDescent="0.25">
      <c r="A644" s="2" t="s">
        <v>43</v>
      </c>
      <c r="B644" t="s">
        <v>349</v>
      </c>
      <c r="C644" t="s">
        <v>348</v>
      </c>
      <c r="D644" s="18">
        <f>VLOOKUP(C644,'Infected rate by state'!B:E,4,0)</f>
        <v>1.9670510547683942E-2</v>
      </c>
      <c r="E644" s="3">
        <v>10239</v>
      </c>
      <c r="F644" s="3">
        <v>1157</v>
      </c>
      <c r="G644" s="3">
        <v>2548</v>
      </c>
      <c r="H644" s="4">
        <f t="shared" si="140"/>
        <v>6393.5</v>
      </c>
      <c r="I644" s="2">
        <v>438</v>
      </c>
      <c r="J644" s="4">
        <f t="shared" si="141"/>
        <v>797.5</v>
      </c>
      <c r="K644" s="3">
        <v>4022208</v>
      </c>
      <c r="L644" s="3">
        <f t="shared" si="153"/>
        <v>3240194</v>
      </c>
      <c r="M644" s="3">
        <v>782014</v>
      </c>
      <c r="N644" s="3">
        <f t="shared" si="142"/>
        <v>158237.76977795747</v>
      </c>
      <c r="O644" s="3">
        <f t="shared" si="143"/>
        <v>32987.873038544858</v>
      </c>
      <c r="P644" s="3">
        <f t="shared" si="144"/>
        <v>7099.8953291006374</v>
      </c>
      <c r="Q644" s="3">
        <v>2</v>
      </c>
      <c r="R644" s="22">
        <v>12</v>
      </c>
      <c r="S644" s="19">
        <f t="shared" si="145"/>
        <v>1099.5957679514952</v>
      </c>
      <c r="T644" s="20">
        <f t="shared" si="146"/>
        <v>0.43155249919603422</v>
      </c>
      <c r="U644" s="20">
        <f t="shared" si="147"/>
        <v>0.17198651254422384</v>
      </c>
      <c r="V644" s="21">
        <f t="shared" si="148"/>
        <v>0.10739288680061483</v>
      </c>
      <c r="W644" s="26">
        <f t="shared" si="149"/>
        <v>236.66317763668792</v>
      </c>
      <c r="X644" s="27">
        <f t="shared" si="150"/>
        <v>0.54032688958147923</v>
      </c>
      <c r="Y644" s="27">
        <f t="shared" si="151"/>
        <v>0.29675633559459302</v>
      </c>
      <c r="Z644" s="27">
        <f t="shared" si="152"/>
        <v>0.2045489867214243</v>
      </c>
    </row>
    <row r="645" spans="1:26" ht="12.5" x14ac:dyDescent="0.25">
      <c r="A645" s="2" t="s">
        <v>44</v>
      </c>
      <c r="B645" t="s">
        <v>317</v>
      </c>
      <c r="C645" t="s">
        <v>316</v>
      </c>
      <c r="D645" s="18">
        <f>VLOOKUP(C645,'Infected rate by state'!B:E,4,0)</f>
        <v>7.3843274393391549E-3</v>
      </c>
      <c r="E645" s="2">
        <v>640</v>
      </c>
      <c r="F645" s="2">
        <v>90</v>
      </c>
      <c r="G645" s="2">
        <v>297</v>
      </c>
      <c r="H645" s="4">
        <f t="shared" si="140"/>
        <v>468.5</v>
      </c>
      <c r="I645" s="2">
        <v>43</v>
      </c>
      <c r="J645" s="4">
        <f t="shared" si="141"/>
        <v>66.5</v>
      </c>
      <c r="K645" s="3">
        <v>267487</v>
      </c>
      <c r="L645" s="3">
        <f t="shared" si="153"/>
        <v>225394</v>
      </c>
      <c r="M645" s="3">
        <v>42093</v>
      </c>
      <c r="N645" s="3">
        <f t="shared" si="142"/>
        <v>3950.4231875330252</v>
      </c>
      <c r="O645" s="3">
        <f t="shared" si="143"/>
        <v>809.63781966305419</v>
      </c>
      <c r="P645" s="3">
        <f t="shared" si="144"/>
        <v>170.64700731029228</v>
      </c>
      <c r="Q645" s="3">
        <v>2</v>
      </c>
      <c r="R645" s="22">
        <v>12</v>
      </c>
      <c r="S645" s="19">
        <f t="shared" si="145"/>
        <v>26.987927322101807</v>
      </c>
      <c r="T645" s="20">
        <f t="shared" si="146"/>
        <v>9.0868442161958954E-2</v>
      </c>
      <c r="U645" s="20">
        <f t="shared" si="147"/>
        <v>5.7604967603205569E-2</v>
      </c>
      <c r="V645" s="21">
        <f t="shared" si="148"/>
        <v>4.2168636440784071E-2</v>
      </c>
      <c r="W645" s="26">
        <f t="shared" si="149"/>
        <v>5.6882335770097425</v>
      </c>
      <c r="X645" s="27">
        <f t="shared" si="150"/>
        <v>0.13228450179092424</v>
      </c>
      <c r="Y645" s="27">
        <f t="shared" si="151"/>
        <v>8.5537347022702895E-2</v>
      </c>
      <c r="Z645" s="27">
        <f t="shared" si="152"/>
        <v>6.3202595300108244E-2</v>
      </c>
    </row>
    <row r="646" spans="1:26" ht="12.5" x14ac:dyDescent="0.25">
      <c r="A646" s="2" t="s">
        <v>45</v>
      </c>
      <c r="B646" t="s">
        <v>325</v>
      </c>
      <c r="C646" t="s">
        <v>324</v>
      </c>
      <c r="D646" s="18">
        <f>VLOOKUP(C646,'Infected rate by state'!B:E,4,0)</f>
        <v>8.9298079160438481E-3</v>
      </c>
      <c r="E646" s="2">
        <v>822</v>
      </c>
      <c r="F646" s="2">
        <v>104</v>
      </c>
      <c r="G646" s="2">
        <v>342</v>
      </c>
      <c r="H646" s="4">
        <f t="shared" si="140"/>
        <v>582</v>
      </c>
      <c r="I646" s="2">
        <v>49</v>
      </c>
      <c r="J646" s="4">
        <f t="shared" si="141"/>
        <v>76.5</v>
      </c>
      <c r="K646" s="3">
        <v>266378</v>
      </c>
      <c r="L646" s="3">
        <f t="shared" si="153"/>
        <v>183536</v>
      </c>
      <c r="M646" s="3">
        <v>82842</v>
      </c>
      <c r="N646" s="3">
        <f t="shared" si="142"/>
        <v>4757.408746119856</v>
      </c>
      <c r="O646" s="3">
        <f t="shared" si="143"/>
        <v>1044.4626597651445</v>
      </c>
      <c r="P646" s="3">
        <f t="shared" si="144"/>
        <v>238.4690916286844</v>
      </c>
      <c r="Q646" s="3">
        <v>2</v>
      </c>
      <c r="R646" s="22">
        <v>12</v>
      </c>
      <c r="S646" s="19">
        <f t="shared" si="145"/>
        <v>34.815421992171487</v>
      </c>
      <c r="T646" s="20">
        <f t="shared" si="146"/>
        <v>0.10179947950927336</v>
      </c>
      <c r="U646" s="20">
        <f t="shared" si="147"/>
        <v>5.9820312701325581E-2</v>
      </c>
      <c r="V646" s="21">
        <f t="shared" si="148"/>
        <v>4.2354527971011538E-2</v>
      </c>
      <c r="W646" s="26">
        <f t="shared" si="149"/>
        <v>7.9489697209561463</v>
      </c>
      <c r="X646" s="27">
        <f t="shared" si="150"/>
        <v>0.16222387185624787</v>
      </c>
      <c r="Y646" s="27">
        <f t="shared" si="151"/>
        <v>0.10390810092753132</v>
      </c>
      <c r="Z646" s="27">
        <f t="shared" si="152"/>
        <v>7.643240116303987E-2</v>
      </c>
    </row>
    <row r="647" spans="1:26" ht="12.5" x14ac:dyDescent="0.25">
      <c r="A647" s="2" t="s">
        <v>46</v>
      </c>
      <c r="B647" t="s">
        <v>319</v>
      </c>
      <c r="C647" t="s">
        <v>318</v>
      </c>
      <c r="D647" s="18">
        <f>VLOOKUP(C647,'Infected rate by state'!B:E,4,0)</f>
        <v>1.6392760880107365E-2</v>
      </c>
      <c r="E647" s="3">
        <v>1354</v>
      </c>
      <c r="F647" s="2">
        <v>132</v>
      </c>
      <c r="G647" s="2">
        <v>370</v>
      </c>
      <c r="H647" s="4">
        <f t="shared" si="140"/>
        <v>862</v>
      </c>
      <c r="I647" s="2">
        <v>65</v>
      </c>
      <c r="J647" s="4">
        <f t="shared" si="141"/>
        <v>98.5</v>
      </c>
      <c r="K647" s="3">
        <v>539133</v>
      </c>
      <c r="L647" s="3">
        <f t="shared" si="153"/>
        <v>436962</v>
      </c>
      <c r="M647" s="3">
        <v>102171</v>
      </c>
      <c r="N647" s="3">
        <f t="shared" si="142"/>
        <v>17675.756703149847</v>
      </c>
      <c r="O647" s="3">
        <f t="shared" si="143"/>
        <v>3676.6180802559466</v>
      </c>
      <c r="P647" s="3">
        <f t="shared" si="144"/>
        <v>789.16761940741617</v>
      </c>
      <c r="Q647" s="3">
        <v>2</v>
      </c>
      <c r="R647" s="22">
        <v>12</v>
      </c>
      <c r="S647" s="19">
        <f t="shared" si="145"/>
        <v>122.55393600853155</v>
      </c>
      <c r="T647" s="20">
        <f t="shared" si="146"/>
        <v>0.33122685407711228</v>
      </c>
      <c r="U647" s="20">
        <f t="shared" si="147"/>
        <v>0.14217393968507142</v>
      </c>
      <c r="V647" s="21">
        <f t="shared" si="148"/>
        <v>9.0512508130377811E-2</v>
      </c>
      <c r="W647" s="26">
        <f t="shared" si="149"/>
        <v>26.305587313580538</v>
      </c>
      <c r="X647" s="27">
        <f t="shared" si="150"/>
        <v>0.40470134328585444</v>
      </c>
      <c r="Y647" s="27">
        <f t="shared" si="151"/>
        <v>0.26706180013787351</v>
      </c>
      <c r="Z647" s="27">
        <f t="shared" si="152"/>
        <v>0.19928475237561014</v>
      </c>
    </row>
    <row r="648" spans="1:26" ht="12.5" x14ac:dyDescent="0.25">
      <c r="A648" s="2" t="s">
        <v>47</v>
      </c>
      <c r="B648" t="s">
        <v>371</v>
      </c>
      <c r="C648" t="s">
        <v>370</v>
      </c>
      <c r="D648" s="18">
        <f>VLOOKUP(C648,'Infected rate by state'!B:E,4,0)</f>
        <v>2.5429318796877907E-2</v>
      </c>
      <c r="E648" s="3">
        <v>4012</v>
      </c>
      <c r="F648" s="2">
        <v>282</v>
      </c>
      <c r="G648" s="2">
        <v>807</v>
      </c>
      <c r="H648" s="4">
        <f t="shared" si="140"/>
        <v>2409.5</v>
      </c>
      <c r="I648" s="2">
        <v>115</v>
      </c>
      <c r="J648" s="4">
        <f t="shared" si="141"/>
        <v>198.5</v>
      </c>
      <c r="K648" s="3">
        <v>1094741</v>
      </c>
      <c r="L648" s="3">
        <f t="shared" si="153"/>
        <v>924302</v>
      </c>
      <c r="M648" s="3">
        <v>170439</v>
      </c>
      <c r="N648" s="3">
        <f t="shared" si="142"/>
        <v>55677.035778025835</v>
      </c>
      <c r="O648" s="3">
        <f t="shared" si="143"/>
        <v>11402.124854444912</v>
      </c>
      <c r="P648" s="3">
        <f t="shared" si="144"/>
        <v>2400.8811110979132</v>
      </c>
      <c r="Q648" s="3">
        <v>2</v>
      </c>
      <c r="R648" s="22">
        <v>12</v>
      </c>
      <c r="S648" s="19">
        <f t="shared" si="145"/>
        <v>380.07082848149707</v>
      </c>
      <c r="T648" s="20">
        <f t="shared" si="146"/>
        <v>0.47096756936988488</v>
      </c>
      <c r="U648" s="20">
        <f t="shared" si="147"/>
        <v>0.15773846378148873</v>
      </c>
      <c r="V648" s="21">
        <f t="shared" si="148"/>
        <v>9.4733506600572545E-2</v>
      </c>
      <c r="W648" s="26">
        <f t="shared" si="149"/>
        <v>80.029370369930433</v>
      </c>
      <c r="X648" s="27">
        <f t="shared" si="150"/>
        <v>0.69590756843417767</v>
      </c>
      <c r="Y648" s="27">
        <f t="shared" si="151"/>
        <v>0.40317063158655131</v>
      </c>
      <c r="Z648" s="27">
        <f t="shared" si="152"/>
        <v>0.28379209351039159</v>
      </c>
    </row>
    <row r="649" spans="1:26" ht="12.5" x14ac:dyDescent="0.25">
      <c r="A649" s="2" t="s">
        <v>48</v>
      </c>
      <c r="B649" t="s">
        <v>393</v>
      </c>
      <c r="C649" t="s">
        <v>392</v>
      </c>
      <c r="D649" s="18">
        <f>VLOOKUP(C649,'Infected rate by state'!B:E,4,0)</f>
        <v>7.5097590818065515E-3</v>
      </c>
      <c r="E649" s="2">
        <v>579</v>
      </c>
      <c r="F649" s="2">
        <v>64</v>
      </c>
      <c r="G649" s="2">
        <v>317</v>
      </c>
      <c r="H649" s="4">
        <f t="shared" si="140"/>
        <v>448</v>
      </c>
      <c r="I649" s="2">
        <v>34</v>
      </c>
      <c r="J649" s="4">
        <f t="shared" si="141"/>
        <v>49</v>
      </c>
      <c r="K649" s="3">
        <v>230741</v>
      </c>
      <c r="L649" s="3">
        <f t="shared" si="153"/>
        <v>198470</v>
      </c>
      <c r="M649" s="3">
        <v>32271</v>
      </c>
      <c r="N649" s="3">
        <f t="shared" si="142"/>
        <v>3465.6186405902508</v>
      </c>
      <c r="O649" s="3">
        <f t="shared" si="143"/>
        <v>704.51355442465365</v>
      </c>
      <c r="P649" s="3">
        <f t="shared" si="144"/>
        <v>146.96857159198197</v>
      </c>
      <c r="Q649" s="3">
        <v>2</v>
      </c>
      <c r="R649" s="22">
        <v>12</v>
      </c>
      <c r="S649" s="19">
        <f t="shared" si="145"/>
        <v>23.483785147488454</v>
      </c>
      <c r="T649" s="20">
        <f t="shared" si="146"/>
        <v>7.4081341159269579E-2</v>
      </c>
      <c r="U649" s="20">
        <f t="shared" si="147"/>
        <v>5.2419163275643874E-2</v>
      </c>
      <c r="V649" s="21">
        <f t="shared" si="148"/>
        <v>4.0559214417078507E-2</v>
      </c>
      <c r="W649" s="26">
        <f t="shared" si="149"/>
        <v>4.8989523863993991</v>
      </c>
      <c r="X649" s="27">
        <f t="shared" si="150"/>
        <v>0.14408683489409999</v>
      </c>
      <c r="Y649" s="27">
        <f t="shared" si="151"/>
        <v>9.9978620130599979E-2</v>
      </c>
      <c r="Z649" s="27">
        <f t="shared" si="152"/>
        <v>7.6546131037490611E-2</v>
      </c>
    </row>
    <row r="650" spans="1:26" ht="12.5" x14ac:dyDescent="0.25">
      <c r="A650" s="2" t="s">
        <v>49</v>
      </c>
      <c r="B650" t="s">
        <v>371</v>
      </c>
      <c r="C650" t="s">
        <v>370</v>
      </c>
      <c r="D650" s="18">
        <f>VLOOKUP(C650,'Infected rate by state'!B:E,4,0)</f>
        <v>2.5429318796877907E-2</v>
      </c>
      <c r="E650" s="3">
        <v>4713</v>
      </c>
      <c r="F650" s="2">
        <v>323</v>
      </c>
      <c r="G650" s="3">
        <v>1228</v>
      </c>
      <c r="H650" s="4">
        <f t="shared" si="140"/>
        <v>2970.5</v>
      </c>
      <c r="I650" s="2">
        <v>95</v>
      </c>
      <c r="J650" s="4">
        <f t="shared" si="141"/>
        <v>209</v>
      </c>
      <c r="K650" s="3">
        <v>1090373</v>
      </c>
      <c r="L650" s="3">
        <f t="shared" si="153"/>
        <v>855832</v>
      </c>
      <c r="M650" s="3">
        <v>234541</v>
      </c>
      <c r="N650" s="3">
        <f t="shared" si="142"/>
        <v>55454.885249016304</v>
      </c>
      <c r="O650" s="3">
        <f t="shared" si="143"/>
        <v>11669.629590701421</v>
      </c>
      <c r="P650" s="3">
        <f t="shared" si="144"/>
        <v>2539.893808455945</v>
      </c>
      <c r="Q650" s="3">
        <v>2</v>
      </c>
      <c r="R650" s="22">
        <v>12</v>
      </c>
      <c r="S650" s="19">
        <f t="shared" si="145"/>
        <v>388.98765302338069</v>
      </c>
      <c r="T650" s="20">
        <f t="shared" si="146"/>
        <v>0.3167651897584533</v>
      </c>
      <c r="U650" s="20">
        <f t="shared" si="147"/>
        <v>0.13095022825227426</v>
      </c>
      <c r="V650" s="21">
        <f t="shared" si="148"/>
        <v>8.2535042016418564E-2</v>
      </c>
      <c r="W650" s="26">
        <f t="shared" si="149"/>
        <v>84.663126948531499</v>
      </c>
      <c r="X650" s="27">
        <f t="shared" si="150"/>
        <v>0.89119080998454214</v>
      </c>
      <c r="Y650" s="27">
        <f t="shared" si="151"/>
        <v>0.40508673181115551</v>
      </c>
      <c r="Z650" s="27">
        <f t="shared" si="152"/>
        <v>0.2621149441131006</v>
      </c>
    </row>
    <row r="651" spans="1:26" ht="12.5" x14ac:dyDescent="0.25">
      <c r="A651" s="2" t="s">
        <v>50</v>
      </c>
      <c r="B651" t="s">
        <v>397</v>
      </c>
      <c r="C651" t="s">
        <v>396</v>
      </c>
      <c r="D651" s="18">
        <f>VLOOKUP(C651,'Infected rate by state'!B:E,4,0)</f>
        <v>2.3671143543538835E-3</v>
      </c>
      <c r="E651" s="3">
        <v>1743</v>
      </c>
      <c r="F651" s="2">
        <v>117</v>
      </c>
      <c r="G651" s="2">
        <v>587</v>
      </c>
      <c r="H651" s="4">
        <f t="shared" si="140"/>
        <v>1165</v>
      </c>
      <c r="I651" s="2">
        <v>65</v>
      </c>
      <c r="J651" s="4">
        <f t="shared" si="141"/>
        <v>91</v>
      </c>
      <c r="K651" s="3">
        <v>522720</v>
      </c>
      <c r="L651" s="3">
        <f t="shared" si="153"/>
        <v>418616</v>
      </c>
      <c r="M651" s="3">
        <v>104104</v>
      </c>
      <c r="N651" s="3">
        <f t="shared" si="142"/>
        <v>2474.6760306157239</v>
      </c>
      <c r="O651" s="3">
        <f t="shared" si="143"/>
        <v>517.00939963866222</v>
      </c>
      <c r="P651" s="3">
        <f t="shared" si="144"/>
        <v>111.56343646688586</v>
      </c>
      <c r="Q651" s="3">
        <v>2</v>
      </c>
      <c r="R651" s="22">
        <v>12</v>
      </c>
      <c r="S651" s="19">
        <f t="shared" si="145"/>
        <v>17.233646654622074</v>
      </c>
      <c r="T651" s="20">
        <f t="shared" si="146"/>
        <v>2.9358852903955832E-2</v>
      </c>
      <c r="U651" s="20">
        <f t="shared" si="147"/>
        <v>1.4792829746456716E-2</v>
      </c>
      <c r="V651" s="21">
        <f t="shared" si="148"/>
        <v>9.8873474782685458E-3</v>
      </c>
      <c r="W651" s="26">
        <f t="shared" si="149"/>
        <v>3.7187812155628621</v>
      </c>
      <c r="X651" s="27">
        <f t="shared" si="150"/>
        <v>5.7212018700967107E-2</v>
      </c>
      <c r="Y651" s="27">
        <f t="shared" si="151"/>
        <v>4.0865727643547935E-2</v>
      </c>
      <c r="Z651" s="27">
        <f t="shared" si="152"/>
        <v>3.1784454833870615E-2</v>
      </c>
    </row>
    <row r="652" spans="1:26" ht="12.5" x14ac:dyDescent="0.25">
      <c r="A652" s="2" t="s">
        <v>51</v>
      </c>
      <c r="B652" t="s">
        <v>367</v>
      </c>
      <c r="C652" t="s">
        <v>366</v>
      </c>
      <c r="D652" s="18">
        <f>VLOOKUP(C652,'Infected rate by state'!B:E,4,0)</f>
        <v>2.4682967074759195E-2</v>
      </c>
      <c r="E652" s="3">
        <v>6527</v>
      </c>
      <c r="F652" s="2">
        <v>701</v>
      </c>
      <c r="G652" s="3">
        <v>2294</v>
      </c>
      <c r="H652" s="4">
        <f t="shared" si="140"/>
        <v>4410.5</v>
      </c>
      <c r="I652" s="2">
        <v>293</v>
      </c>
      <c r="J652" s="4">
        <f t="shared" si="141"/>
        <v>497</v>
      </c>
      <c r="K652" s="3">
        <v>2208721</v>
      </c>
      <c r="L652" s="3">
        <f t="shared" si="153"/>
        <v>1719507</v>
      </c>
      <c r="M652" s="3">
        <v>489214</v>
      </c>
      <c r="N652" s="3">
        <f t="shared" si="142"/>
        <v>109035.57544065842</v>
      </c>
      <c r="O652" s="3">
        <f t="shared" si="143"/>
        <v>23011.057414082235</v>
      </c>
      <c r="P652" s="3">
        <f t="shared" si="144"/>
        <v>5025.3720989246831</v>
      </c>
      <c r="Q652" s="3">
        <v>2</v>
      </c>
      <c r="R652" s="22">
        <v>12</v>
      </c>
      <c r="S652" s="19">
        <f t="shared" si="145"/>
        <v>767.03524713607453</v>
      </c>
      <c r="T652" s="20">
        <f t="shared" si="146"/>
        <v>0.3343658444359523</v>
      </c>
      <c r="U652" s="20">
        <f t="shared" si="147"/>
        <v>0.17391117722164709</v>
      </c>
      <c r="V652" s="21">
        <f t="shared" si="148"/>
        <v>0.11751727395987047</v>
      </c>
      <c r="W652" s="26">
        <f t="shared" si="149"/>
        <v>167.51240329748944</v>
      </c>
      <c r="X652" s="27">
        <f t="shared" si="150"/>
        <v>0.57171468702214823</v>
      </c>
      <c r="Y652" s="27">
        <f t="shared" si="151"/>
        <v>0.33704708912975745</v>
      </c>
      <c r="Z652" s="27">
        <f t="shared" si="152"/>
        <v>0.23896205891225314</v>
      </c>
    </row>
    <row r="653" spans="1:26" ht="12.5" x14ac:dyDescent="0.25">
      <c r="A653" s="2" t="s">
        <v>52</v>
      </c>
      <c r="B653" t="s">
        <v>377</v>
      </c>
      <c r="C653" t="s">
        <v>376</v>
      </c>
      <c r="D653" s="18">
        <f>VLOOKUP(C653,'Infected rate by state'!B:E,4,0)</f>
        <v>5.6936382854354227E-3</v>
      </c>
      <c r="E653" s="3">
        <v>1441</v>
      </c>
      <c r="F653" s="2">
        <v>209</v>
      </c>
      <c r="G653" s="2">
        <v>706</v>
      </c>
      <c r="H653" s="4">
        <f t="shared" si="140"/>
        <v>1073.5</v>
      </c>
      <c r="I653" s="2">
        <v>97</v>
      </c>
      <c r="J653" s="4">
        <f t="shared" si="141"/>
        <v>153</v>
      </c>
      <c r="K653" s="3">
        <v>495349</v>
      </c>
      <c r="L653" s="3">
        <f t="shared" si="153"/>
        <v>381413</v>
      </c>
      <c r="M653" s="3">
        <v>113936</v>
      </c>
      <c r="N653" s="3">
        <f t="shared" si="142"/>
        <v>5640.6760621043022</v>
      </c>
      <c r="O653" s="3">
        <f t="shared" si="143"/>
        <v>1194.9834224207975</v>
      </c>
      <c r="P653" s="3">
        <f t="shared" si="144"/>
        <v>262.14208136834651</v>
      </c>
      <c r="Q653" s="3">
        <v>2</v>
      </c>
      <c r="R653" s="22">
        <v>12</v>
      </c>
      <c r="S653" s="19">
        <f t="shared" si="145"/>
        <v>39.832780747359919</v>
      </c>
      <c r="T653" s="20">
        <f t="shared" si="146"/>
        <v>5.642036933053813E-2</v>
      </c>
      <c r="U653" s="20">
        <f t="shared" si="147"/>
        <v>3.7105524683148504E-2</v>
      </c>
      <c r="V653" s="21">
        <f t="shared" si="148"/>
        <v>2.7642457145981902E-2</v>
      </c>
      <c r="W653" s="26">
        <f t="shared" si="149"/>
        <v>8.7380693789448838</v>
      </c>
      <c r="X653" s="27">
        <f t="shared" si="150"/>
        <v>9.0083189473658593E-2</v>
      </c>
      <c r="Y653" s="27">
        <f t="shared" si="151"/>
        <v>5.7111564568267215E-2</v>
      </c>
      <c r="Z653" s="27">
        <f t="shared" si="152"/>
        <v>4.1808944396865472E-2</v>
      </c>
    </row>
    <row r="654" spans="1:26" ht="12.5" x14ac:dyDescent="0.25">
      <c r="A654" s="2" t="s">
        <v>53</v>
      </c>
      <c r="B654" t="s">
        <v>357</v>
      </c>
      <c r="C654" t="s">
        <v>356</v>
      </c>
      <c r="D654" s="18">
        <f>VLOOKUP(C654,'Infected rate by state'!B:E,4,0)</f>
        <v>4.5578363920328819E-3</v>
      </c>
      <c r="E654" s="2">
        <v>859</v>
      </c>
      <c r="F654" s="2">
        <v>80</v>
      </c>
      <c r="G654" s="2">
        <v>398</v>
      </c>
      <c r="H654" s="4">
        <f t="shared" si="140"/>
        <v>628.5</v>
      </c>
      <c r="I654" s="2">
        <v>43</v>
      </c>
      <c r="J654" s="4">
        <f t="shared" si="141"/>
        <v>61.5</v>
      </c>
      <c r="K654" s="3">
        <v>202898</v>
      </c>
      <c r="L654" s="3">
        <f t="shared" si="153"/>
        <v>157668</v>
      </c>
      <c r="M654" s="3">
        <v>45230</v>
      </c>
      <c r="N654" s="3">
        <f t="shared" si="142"/>
        <v>1849.5517765413754</v>
      </c>
      <c r="O654" s="3">
        <f t="shared" si="143"/>
        <v>390.58351614507427</v>
      </c>
      <c r="P654" s="3">
        <f t="shared" si="144"/>
        <v>85.363633922194225</v>
      </c>
      <c r="Q654" s="3">
        <v>2</v>
      </c>
      <c r="R654" s="22">
        <v>12</v>
      </c>
      <c r="S654" s="19">
        <f t="shared" si="145"/>
        <v>13.019450538169142</v>
      </c>
      <c r="T654" s="20">
        <f t="shared" si="146"/>
        <v>3.2712187281832013E-2</v>
      </c>
      <c r="U654" s="20">
        <f t="shared" si="147"/>
        <v>2.0715116210292987E-2</v>
      </c>
      <c r="V654" s="21">
        <f t="shared" si="148"/>
        <v>1.5156519834888407E-2</v>
      </c>
      <c r="W654" s="26">
        <f t="shared" si="149"/>
        <v>2.845454464073141</v>
      </c>
      <c r="X654" s="27">
        <f t="shared" si="150"/>
        <v>6.6173359629607922E-2</v>
      </c>
      <c r="Y654" s="27">
        <f t="shared" si="151"/>
        <v>4.6267552261351888E-2</v>
      </c>
      <c r="Z654" s="27">
        <f t="shared" si="152"/>
        <v>3.5568180800914263E-2</v>
      </c>
    </row>
    <row r="655" spans="1:26" ht="12.5" x14ac:dyDescent="0.25">
      <c r="A655" s="2" t="s">
        <v>54</v>
      </c>
      <c r="B655" t="s">
        <v>406</v>
      </c>
      <c r="C655" t="s">
        <v>405</v>
      </c>
      <c r="D655" s="18">
        <f>VLOOKUP(C655,'Infected rate by state'!B:E,4,0)</f>
        <v>3.3569470970421841E-3</v>
      </c>
      <c r="E655" s="2">
        <v>633</v>
      </c>
      <c r="F655" s="2">
        <v>32</v>
      </c>
      <c r="G655" s="2">
        <v>378</v>
      </c>
      <c r="H655" s="4">
        <f t="shared" si="140"/>
        <v>505.5</v>
      </c>
      <c r="I655" s="2">
        <v>20</v>
      </c>
      <c r="J655" s="4">
        <f t="shared" si="141"/>
        <v>26</v>
      </c>
      <c r="K655" s="3">
        <v>152884</v>
      </c>
      <c r="L655" s="3">
        <f t="shared" si="153"/>
        <v>120954</v>
      </c>
      <c r="M655" s="3">
        <v>31930</v>
      </c>
      <c r="N655" s="3">
        <f t="shared" si="142"/>
        <v>1026.4469999683945</v>
      </c>
      <c r="O655" s="3">
        <f t="shared" si="143"/>
        <v>215.39052094762079</v>
      </c>
      <c r="P655" s="3">
        <f t="shared" si="144"/>
        <v>46.723033035790877</v>
      </c>
      <c r="Q655" s="3">
        <v>2</v>
      </c>
      <c r="R655" s="22">
        <v>12</v>
      </c>
      <c r="S655" s="19">
        <f t="shared" si="145"/>
        <v>7.1796840315873593</v>
      </c>
      <c r="T655" s="20">
        <f t="shared" si="146"/>
        <v>1.899387309943746E-2</v>
      </c>
      <c r="U655" s="20">
        <f t="shared" si="147"/>
        <v>1.4203133593644628E-2</v>
      </c>
      <c r="V655" s="21">
        <f t="shared" si="148"/>
        <v>1.1342312846109573E-2</v>
      </c>
      <c r="W655" s="26">
        <f t="shared" si="149"/>
        <v>1.5574344345263627</v>
      </c>
      <c r="X655" s="27">
        <f t="shared" si="150"/>
        <v>7.7871721726318135E-2</v>
      </c>
      <c r="Y655" s="27">
        <f t="shared" si="151"/>
        <v>5.9901324404860103E-2</v>
      </c>
      <c r="Z655" s="27">
        <f t="shared" si="152"/>
        <v>4.8669826078948833E-2</v>
      </c>
    </row>
    <row r="656" spans="1:26" ht="12.5" x14ac:dyDescent="0.25">
      <c r="A656" s="2" t="s">
        <v>55</v>
      </c>
      <c r="B656" t="s">
        <v>337</v>
      </c>
      <c r="C656" t="s">
        <v>336</v>
      </c>
      <c r="D656" s="18">
        <f>VLOOKUP(C656,'Infected rate by state'!B:E,4,0)</f>
        <v>1.1933809905095205E-2</v>
      </c>
      <c r="E656" s="2">
        <v>799</v>
      </c>
      <c r="F656" s="2">
        <v>44</v>
      </c>
      <c r="G656" s="2">
        <v>364</v>
      </c>
      <c r="H656" s="4">
        <f t="shared" si="140"/>
        <v>581.5</v>
      </c>
      <c r="I656" s="2">
        <v>22</v>
      </c>
      <c r="J656" s="4">
        <f t="shared" si="141"/>
        <v>33</v>
      </c>
      <c r="K656" s="3">
        <v>234872</v>
      </c>
      <c r="L656" s="3">
        <f t="shared" si="153"/>
        <v>186644</v>
      </c>
      <c r="M656" s="3">
        <v>48228</v>
      </c>
      <c r="N656" s="3">
        <f t="shared" si="142"/>
        <v>5605.835600059042</v>
      </c>
      <c r="O656" s="3">
        <f t="shared" si="143"/>
        <v>1174.4620829907749</v>
      </c>
      <c r="P656" s="3">
        <f t="shared" si="144"/>
        <v>254.28471448821583</v>
      </c>
      <c r="Q656" s="3">
        <v>2</v>
      </c>
      <c r="R656" s="22">
        <v>12</v>
      </c>
      <c r="S656" s="19">
        <f t="shared" si="145"/>
        <v>39.148736099692499</v>
      </c>
      <c r="T656" s="20">
        <f t="shared" si="146"/>
        <v>0.10755147280135302</v>
      </c>
      <c r="U656" s="20">
        <f t="shared" si="147"/>
        <v>6.7323707824062773E-2</v>
      </c>
      <c r="V656" s="21">
        <f t="shared" si="148"/>
        <v>4.8997166582844177E-2</v>
      </c>
      <c r="W656" s="26">
        <f t="shared" si="149"/>
        <v>8.4761571496071948</v>
      </c>
      <c r="X656" s="27">
        <f t="shared" si="150"/>
        <v>0.38527987043669065</v>
      </c>
      <c r="Y656" s="27">
        <f t="shared" si="151"/>
        <v>0.25685324695779377</v>
      </c>
      <c r="Z656" s="27">
        <f t="shared" si="152"/>
        <v>0.19263993521834533</v>
      </c>
    </row>
    <row r="657" spans="1:26" ht="12.5" x14ac:dyDescent="0.25">
      <c r="A657" s="2" t="s">
        <v>56</v>
      </c>
      <c r="B657" t="s">
        <v>387</v>
      </c>
      <c r="C657" t="s">
        <v>386</v>
      </c>
      <c r="D657" s="18">
        <f>VLOOKUP(C657,'Infected rate by state'!B:E,4,0)</f>
        <v>9.1240169504562645E-3</v>
      </c>
      <c r="E657" s="3">
        <v>3013</v>
      </c>
      <c r="F657" s="2">
        <v>329</v>
      </c>
      <c r="G657" s="2">
        <v>975</v>
      </c>
      <c r="H657" s="4">
        <f t="shared" si="140"/>
        <v>1994</v>
      </c>
      <c r="I657" s="2">
        <v>101</v>
      </c>
      <c r="J657" s="4">
        <f t="shared" si="141"/>
        <v>215</v>
      </c>
      <c r="K657" s="3">
        <v>914407</v>
      </c>
      <c r="L657" s="3">
        <f t="shared" si="153"/>
        <v>718092</v>
      </c>
      <c r="M657" s="3">
        <v>196315</v>
      </c>
      <c r="N657" s="3">
        <f t="shared" si="142"/>
        <v>16686.129935231722</v>
      </c>
      <c r="O657" s="3">
        <f t="shared" si="143"/>
        <v>3510.6891513435025</v>
      </c>
      <c r="P657" s="3">
        <f t="shared" si="144"/>
        <v>763.9338518259849</v>
      </c>
      <c r="Q657" s="3">
        <v>2</v>
      </c>
      <c r="R657" s="22">
        <v>12</v>
      </c>
      <c r="S657" s="19">
        <f t="shared" si="145"/>
        <v>117.02297171145008</v>
      </c>
      <c r="T657" s="20">
        <f t="shared" si="146"/>
        <v>0.12002356072969239</v>
      </c>
      <c r="U657" s="20">
        <f t="shared" si="147"/>
        <v>5.8687548501228724E-2</v>
      </c>
      <c r="V657" s="21">
        <f t="shared" si="148"/>
        <v>3.8839353372535704E-2</v>
      </c>
      <c r="W657" s="26">
        <f t="shared" si="149"/>
        <v>25.464461727532829</v>
      </c>
      <c r="X657" s="27">
        <f t="shared" si="150"/>
        <v>0.25212338344091911</v>
      </c>
      <c r="Y657" s="27">
        <f t="shared" si="151"/>
        <v>0.11843935687224572</v>
      </c>
      <c r="Z657" s="27">
        <f t="shared" si="152"/>
        <v>7.7399579718944775E-2</v>
      </c>
    </row>
    <row r="658" spans="1:26" ht="12.5" x14ac:dyDescent="0.25">
      <c r="A658" s="2" t="s">
        <v>56</v>
      </c>
      <c r="B658" t="s">
        <v>402</v>
      </c>
      <c r="C658" t="s">
        <v>401</v>
      </c>
      <c r="D658" s="18">
        <f>VLOOKUP(C658,'Infected rate by state'!B:E,4,0)</f>
        <v>2.0032295834281305E-3</v>
      </c>
      <c r="E658" s="3">
        <v>2620</v>
      </c>
      <c r="F658" s="2">
        <v>284</v>
      </c>
      <c r="G658" s="3">
        <v>1167</v>
      </c>
      <c r="H658" s="4">
        <f t="shared" si="140"/>
        <v>1893.5</v>
      </c>
      <c r="I658" s="2">
        <v>97</v>
      </c>
      <c r="J658" s="4">
        <f t="shared" si="141"/>
        <v>190.5</v>
      </c>
      <c r="K658" s="3">
        <v>650209</v>
      </c>
      <c r="L658" s="3">
        <f t="shared" si="153"/>
        <v>494457</v>
      </c>
      <c r="M658" s="3">
        <v>155752</v>
      </c>
      <c r="N658" s="3">
        <f t="shared" si="142"/>
        <v>2605.0358084224426</v>
      </c>
      <c r="O658" s="3">
        <f t="shared" si="143"/>
        <v>554.23813627510276</v>
      </c>
      <c r="P658" s="3">
        <f t="shared" si="144"/>
        <v>122.18482535389464</v>
      </c>
      <c r="Q658" s="3">
        <v>2</v>
      </c>
      <c r="R658" s="22">
        <v>12</v>
      </c>
      <c r="S658" s="19">
        <f t="shared" si="145"/>
        <v>18.474604542503425</v>
      </c>
      <c r="T658" s="20">
        <f t="shared" si="146"/>
        <v>1.5830852221511076E-2</v>
      </c>
      <c r="U658" s="20">
        <f t="shared" si="147"/>
        <v>9.756854788752798E-3</v>
      </c>
      <c r="V658" s="21">
        <f t="shared" si="148"/>
        <v>7.0513757795814596E-3</v>
      </c>
      <c r="W658" s="26">
        <f t="shared" si="149"/>
        <v>4.0728275117964881</v>
      </c>
      <c r="X658" s="27">
        <f t="shared" si="150"/>
        <v>4.1987912492747297E-2</v>
      </c>
      <c r="Y658" s="27">
        <f t="shared" si="151"/>
        <v>2.137967197793432E-2</v>
      </c>
      <c r="Z658" s="27">
        <f t="shared" si="152"/>
        <v>1.4340941942945381E-2</v>
      </c>
    </row>
    <row r="659" spans="1:26" ht="12.5" x14ac:dyDescent="0.25">
      <c r="A659" s="2" t="s">
        <v>57</v>
      </c>
      <c r="B659" t="s">
        <v>373</v>
      </c>
      <c r="C659" t="s">
        <v>372</v>
      </c>
      <c r="D659" s="18">
        <f>VLOOKUP(C659,'Infected rate by state'!B:E,4,0)</f>
        <v>8.0007670443122732E-3</v>
      </c>
      <c r="E659" s="3">
        <v>4873</v>
      </c>
      <c r="F659" s="2">
        <v>770</v>
      </c>
      <c r="G659" s="3">
        <v>1465</v>
      </c>
      <c r="H659" s="4">
        <f t="shared" si="140"/>
        <v>3169</v>
      </c>
      <c r="I659" s="2">
        <v>249</v>
      </c>
      <c r="J659" s="4">
        <f t="shared" si="141"/>
        <v>509.5</v>
      </c>
      <c r="K659" s="3">
        <v>2024238</v>
      </c>
      <c r="L659" s="3">
        <f t="shared" si="153"/>
        <v>1670649</v>
      </c>
      <c r="M659" s="3">
        <v>353589</v>
      </c>
      <c r="N659" s="3">
        <f t="shared" si="142"/>
        <v>32390.913360489176</v>
      </c>
      <c r="O659" s="3">
        <f t="shared" si="143"/>
        <v>6691.7803499948968</v>
      </c>
      <c r="P659" s="3">
        <f t="shared" si="144"/>
        <v>1424.4862586161655</v>
      </c>
      <c r="Q659" s="3">
        <v>2</v>
      </c>
      <c r="R659" s="22">
        <v>12</v>
      </c>
      <c r="S659" s="19">
        <f t="shared" si="145"/>
        <v>223.0593449998299</v>
      </c>
      <c r="T659" s="20">
        <f t="shared" si="146"/>
        <v>0.1522589385664368</v>
      </c>
      <c r="U659" s="20">
        <f t="shared" si="147"/>
        <v>7.0387928368516858E-2</v>
      </c>
      <c r="V659" s="21">
        <f t="shared" si="148"/>
        <v>4.5774542376324626E-2</v>
      </c>
      <c r="W659" s="26">
        <f t="shared" si="149"/>
        <v>47.482875287205516</v>
      </c>
      <c r="X659" s="27">
        <f t="shared" si="150"/>
        <v>0.19069427826186955</v>
      </c>
      <c r="Y659" s="27">
        <f t="shared" si="151"/>
        <v>9.3195044724642823E-2</v>
      </c>
      <c r="Z659" s="27">
        <f t="shared" si="152"/>
        <v>6.1666071801565608E-2</v>
      </c>
    </row>
    <row r="660" spans="1:26" ht="12.5" x14ac:dyDescent="0.25">
      <c r="A660" s="2" t="s">
        <v>58</v>
      </c>
      <c r="B660" t="s">
        <v>399</v>
      </c>
      <c r="C660" t="s">
        <v>398</v>
      </c>
      <c r="D660" s="18">
        <f>VLOOKUP(C660,'Infected rate by state'!B:E,4,0)</f>
        <v>9.4446465970496208E-3</v>
      </c>
      <c r="E660" s="3">
        <v>1326</v>
      </c>
      <c r="F660" s="2">
        <v>155</v>
      </c>
      <c r="G660" s="2">
        <v>433</v>
      </c>
      <c r="H660" s="4">
        <f t="shared" si="140"/>
        <v>879.5</v>
      </c>
      <c r="I660" s="2">
        <v>35</v>
      </c>
      <c r="J660" s="4">
        <f t="shared" si="141"/>
        <v>95</v>
      </c>
      <c r="K660" s="3">
        <v>477802</v>
      </c>
      <c r="L660" s="3">
        <f t="shared" si="153"/>
        <v>377150</v>
      </c>
      <c r="M660" s="3">
        <v>100652</v>
      </c>
      <c r="N660" s="3">
        <f t="shared" si="142"/>
        <v>9025.3420667270057</v>
      </c>
      <c r="O660" s="3">
        <f t="shared" si="143"/>
        <v>1895.4332808425163</v>
      </c>
      <c r="P660" s="3">
        <f t="shared" si="144"/>
        <v>411.56100435846355</v>
      </c>
      <c r="Q660" s="3">
        <v>2</v>
      </c>
      <c r="R660" s="22">
        <v>12</v>
      </c>
      <c r="S660" s="19">
        <f t="shared" si="145"/>
        <v>63.181109361417207</v>
      </c>
      <c r="T660" s="20">
        <f t="shared" si="146"/>
        <v>0.14591480222036307</v>
      </c>
      <c r="U660" s="20">
        <f t="shared" si="147"/>
        <v>7.1837531962953047E-2</v>
      </c>
      <c r="V660" s="21">
        <f t="shared" si="148"/>
        <v>4.7647895446015991E-2</v>
      </c>
      <c r="W660" s="26">
        <f t="shared" si="149"/>
        <v>13.718700145282119</v>
      </c>
      <c r="X660" s="27">
        <f t="shared" si="150"/>
        <v>0.39196286129377483</v>
      </c>
      <c r="Y660" s="27">
        <f t="shared" si="151"/>
        <v>0.14440736995033809</v>
      </c>
      <c r="Z660" s="27">
        <f t="shared" si="152"/>
        <v>8.850774287278787E-2</v>
      </c>
    </row>
    <row r="661" spans="1:26" ht="12.5" x14ac:dyDescent="0.25">
      <c r="A661" s="2" t="s">
        <v>59</v>
      </c>
      <c r="B661" t="s">
        <v>391</v>
      </c>
      <c r="C661" t="s">
        <v>390</v>
      </c>
      <c r="D661" s="18">
        <f>VLOOKUP(C661,'Infected rate by state'!B:E,4,0)</f>
        <v>8.0848590084330874E-3</v>
      </c>
      <c r="E661" s="3">
        <v>1928</v>
      </c>
      <c r="F661" s="2">
        <v>247</v>
      </c>
      <c r="G661" s="2">
        <v>651</v>
      </c>
      <c r="H661" s="4">
        <f t="shared" si="140"/>
        <v>1289.5</v>
      </c>
      <c r="I661" s="2">
        <v>59</v>
      </c>
      <c r="J661" s="4">
        <f t="shared" si="141"/>
        <v>153</v>
      </c>
      <c r="K661" s="3">
        <v>567490</v>
      </c>
      <c r="L661" s="3">
        <f t="shared" si="153"/>
        <v>446143</v>
      </c>
      <c r="M661" s="3">
        <v>121347</v>
      </c>
      <c r="N661" s="3">
        <f t="shared" si="142"/>
        <v>9176.1532773913859</v>
      </c>
      <c r="O661" s="3">
        <f t="shared" si="143"/>
        <v>1929.8730660626659</v>
      </c>
      <c r="P661" s="3">
        <f t="shared" si="144"/>
        <v>419.75195273971792</v>
      </c>
      <c r="Q661" s="3">
        <v>2</v>
      </c>
      <c r="R661" s="22">
        <v>12</v>
      </c>
      <c r="S661" s="19">
        <f t="shared" si="145"/>
        <v>64.329102202088862</v>
      </c>
      <c r="T661" s="20">
        <f t="shared" si="146"/>
        <v>9.8815825195220988E-2</v>
      </c>
      <c r="U661" s="20">
        <f t="shared" si="147"/>
        <v>4.9886857078006094E-2</v>
      </c>
      <c r="V661" s="21">
        <f t="shared" si="148"/>
        <v>3.336571690979713E-2</v>
      </c>
      <c r="W661" s="26">
        <f t="shared" si="149"/>
        <v>13.991731757990598</v>
      </c>
      <c r="X661" s="27">
        <f t="shared" si="150"/>
        <v>0.23714799589814572</v>
      </c>
      <c r="Y661" s="27">
        <f t="shared" si="151"/>
        <v>9.1449227176409131E-2</v>
      </c>
      <c r="Z661" s="27">
        <f t="shared" si="152"/>
        <v>5.6646687279314163E-2</v>
      </c>
    </row>
    <row r="662" spans="1:26" ht="12.5" x14ac:dyDescent="0.25">
      <c r="A662" s="2" t="s">
        <v>60</v>
      </c>
      <c r="B662" t="s">
        <v>333</v>
      </c>
      <c r="C662" t="s">
        <v>332</v>
      </c>
      <c r="D662" s="18">
        <f>VLOOKUP(C662,'Infected rate by state'!B:E,4,0)</f>
        <v>1.4486816526494731E-2</v>
      </c>
      <c r="E662" s="3">
        <v>7764</v>
      </c>
      <c r="F662" s="2">
        <v>912</v>
      </c>
      <c r="G662" s="3">
        <v>3161</v>
      </c>
      <c r="H662" s="4">
        <f t="shared" si="140"/>
        <v>5462.5</v>
      </c>
      <c r="I662" s="2">
        <v>312</v>
      </c>
      <c r="J662" s="4">
        <f t="shared" si="141"/>
        <v>612</v>
      </c>
      <c r="K662" s="3">
        <v>2045072</v>
      </c>
      <c r="L662" s="3">
        <f t="shared" si="153"/>
        <v>1738806</v>
      </c>
      <c r="M662" s="3">
        <v>306266</v>
      </c>
      <c r="N662" s="3">
        <f t="shared" si="142"/>
        <v>59253.165694943265</v>
      </c>
      <c r="O662" s="3">
        <f t="shared" si="143"/>
        <v>12101.097158596875</v>
      </c>
      <c r="P662" s="3">
        <f t="shared" si="144"/>
        <v>2539.2403869848217</v>
      </c>
      <c r="Q662" s="3">
        <v>2</v>
      </c>
      <c r="R662" s="22">
        <v>12</v>
      </c>
      <c r="S662" s="19">
        <f t="shared" si="145"/>
        <v>403.36990528656247</v>
      </c>
      <c r="T662" s="20">
        <f t="shared" si="146"/>
        <v>0.12760832182428425</v>
      </c>
      <c r="U662" s="20">
        <f t="shared" si="147"/>
        <v>7.3843460922025164E-2</v>
      </c>
      <c r="V662" s="21">
        <f t="shared" si="148"/>
        <v>5.1953877548501094E-2</v>
      </c>
      <c r="W662" s="26">
        <f t="shared" si="149"/>
        <v>84.641346232827388</v>
      </c>
      <c r="X662" s="27">
        <f t="shared" si="150"/>
        <v>0.27128636613085699</v>
      </c>
      <c r="Y662" s="27">
        <f t="shared" si="151"/>
        <v>0.13830285332161338</v>
      </c>
      <c r="Z662" s="27">
        <f t="shared" si="152"/>
        <v>9.2808493676345818E-2</v>
      </c>
    </row>
    <row r="663" spans="1:26" ht="12.5" x14ac:dyDescent="0.25">
      <c r="A663" s="2" t="s">
        <v>61</v>
      </c>
      <c r="B663" t="s">
        <v>315</v>
      </c>
      <c r="C663" t="s">
        <v>314</v>
      </c>
      <c r="D663" s="18">
        <f>VLOOKUP(C663,'Infected rate by state'!B:E,4,0)</f>
        <v>7.5362096948057532E-3</v>
      </c>
      <c r="E663" s="2">
        <v>537</v>
      </c>
      <c r="F663" s="2">
        <v>51</v>
      </c>
      <c r="G663" s="2">
        <v>153</v>
      </c>
      <c r="H663" s="4">
        <f t="shared" si="140"/>
        <v>345</v>
      </c>
      <c r="I663" s="2">
        <v>23</v>
      </c>
      <c r="J663" s="4">
        <f t="shared" si="141"/>
        <v>37</v>
      </c>
      <c r="K663" s="3">
        <v>239882</v>
      </c>
      <c r="L663" s="3">
        <f t="shared" si="153"/>
        <v>185935</v>
      </c>
      <c r="M663" s="3">
        <v>53947</v>
      </c>
      <c r="N663" s="3">
        <f t="shared" si="142"/>
        <v>3615.6021080187875</v>
      </c>
      <c r="O663" s="3">
        <f t="shared" si="143"/>
        <v>764.21002236064987</v>
      </c>
      <c r="P663" s="3">
        <f t="shared" si="144"/>
        <v>167.19457867687109</v>
      </c>
      <c r="Q663" s="3">
        <v>2</v>
      </c>
      <c r="R663" s="22">
        <v>12</v>
      </c>
      <c r="S663" s="19">
        <f t="shared" si="145"/>
        <v>25.473667412021662</v>
      </c>
      <c r="T663" s="20">
        <f t="shared" si="146"/>
        <v>0.16649455824850759</v>
      </c>
      <c r="U663" s="20">
        <f t="shared" si="147"/>
        <v>7.3836717136294666E-2</v>
      </c>
      <c r="V663" s="21">
        <f t="shared" si="148"/>
        <v>4.7436997042870882E-2</v>
      </c>
      <c r="W663" s="26">
        <f t="shared" si="149"/>
        <v>5.57315262256237</v>
      </c>
      <c r="X663" s="27">
        <f t="shared" si="150"/>
        <v>0.24231098358966827</v>
      </c>
      <c r="Y663" s="27">
        <f t="shared" si="151"/>
        <v>0.15062574655573974</v>
      </c>
      <c r="Z663" s="27">
        <f t="shared" si="152"/>
        <v>0.10927750240318372</v>
      </c>
    </row>
    <row r="664" spans="1:26" ht="12.5" x14ac:dyDescent="0.25">
      <c r="A664" s="2" t="s">
        <v>62</v>
      </c>
      <c r="B664" t="s">
        <v>377</v>
      </c>
      <c r="C664" t="s">
        <v>376</v>
      </c>
      <c r="D664" s="18">
        <f>VLOOKUP(C664,'Infected rate by state'!B:E,4,0)</f>
        <v>5.6936382854354227E-3</v>
      </c>
      <c r="E664" s="3">
        <v>3808</v>
      </c>
      <c r="F664" s="2">
        <v>567</v>
      </c>
      <c r="G664" s="3">
        <v>1537</v>
      </c>
      <c r="H664" s="4">
        <f t="shared" si="140"/>
        <v>2672.5</v>
      </c>
      <c r="I664" s="2">
        <v>185</v>
      </c>
      <c r="J664" s="4">
        <f t="shared" si="141"/>
        <v>376</v>
      </c>
      <c r="K664" s="3">
        <v>1293436</v>
      </c>
      <c r="L664" s="3">
        <f t="shared" si="153"/>
        <v>1047927</v>
      </c>
      <c r="M664" s="3">
        <v>245509</v>
      </c>
      <c r="N664" s="3">
        <f t="shared" si="142"/>
        <v>14728.713458720902</v>
      </c>
      <c r="O664" s="3">
        <f t="shared" si="143"/>
        <v>3064.0450511025747</v>
      </c>
      <c r="P664" s="3">
        <f t="shared" si="144"/>
        <v>657.79167351189517</v>
      </c>
      <c r="Q664" s="3">
        <v>2</v>
      </c>
      <c r="R664" s="22">
        <v>12</v>
      </c>
      <c r="S664" s="19">
        <f t="shared" si="145"/>
        <v>102.13483503675249</v>
      </c>
      <c r="T664" s="20">
        <f t="shared" si="146"/>
        <v>6.6450771006345152E-2</v>
      </c>
      <c r="U664" s="20">
        <f t="shared" si="147"/>
        <v>3.8216963531057996E-2</v>
      </c>
      <c r="V664" s="21">
        <f t="shared" si="148"/>
        <v>2.6821122646206012E-2</v>
      </c>
      <c r="W664" s="26">
        <f t="shared" si="149"/>
        <v>21.926389117063174</v>
      </c>
      <c r="X664" s="27">
        <f t="shared" si="150"/>
        <v>0.11852102225439554</v>
      </c>
      <c r="Y664" s="27">
        <f t="shared" si="151"/>
        <v>5.8314864673040354E-2</v>
      </c>
      <c r="Z664" s="27">
        <f t="shared" si="152"/>
        <v>3.8670880277007359E-2</v>
      </c>
    </row>
    <row r="665" spans="1:26" ht="12.5" x14ac:dyDescent="0.25">
      <c r="A665" s="2" t="s">
        <v>63</v>
      </c>
      <c r="B665" t="s">
        <v>325</v>
      </c>
      <c r="C665" t="s">
        <v>324</v>
      </c>
      <c r="D665" s="18">
        <f>VLOOKUP(C665,'Infected rate by state'!B:E,4,0)</f>
        <v>8.9298079160438481E-3</v>
      </c>
      <c r="E665" s="3">
        <v>1571</v>
      </c>
      <c r="F665" s="2">
        <v>160</v>
      </c>
      <c r="G665" s="2">
        <v>719</v>
      </c>
      <c r="H665" s="4">
        <f t="shared" si="140"/>
        <v>1145</v>
      </c>
      <c r="I665" s="2">
        <v>44</v>
      </c>
      <c r="J665" s="4">
        <f t="shared" si="141"/>
        <v>102</v>
      </c>
      <c r="K665" s="3">
        <v>434821</v>
      </c>
      <c r="L665" s="3">
        <f t="shared" si="153"/>
        <v>303243</v>
      </c>
      <c r="M665" s="3">
        <v>131578</v>
      </c>
      <c r="N665" s="3">
        <f t="shared" si="142"/>
        <v>7765.7360157242038</v>
      </c>
      <c r="O665" s="3">
        <f t="shared" si="143"/>
        <v>1698.7334335232699</v>
      </c>
      <c r="P665" s="3">
        <f t="shared" si="144"/>
        <v>386.32502735878876</v>
      </c>
      <c r="Q665" s="3">
        <v>2</v>
      </c>
      <c r="R665" s="22">
        <v>12</v>
      </c>
      <c r="S665" s="19">
        <f t="shared" si="145"/>
        <v>56.624447784108995</v>
      </c>
      <c r="T665" s="20">
        <f t="shared" si="146"/>
        <v>7.8754447543962436E-2</v>
      </c>
      <c r="U665" s="20">
        <f t="shared" si="147"/>
        <v>4.9453666186994753E-2</v>
      </c>
      <c r="V665" s="21">
        <f t="shared" si="148"/>
        <v>3.6043569563404834E-2</v>
      </c>
      <c r="W665" s="26">
        <f t="shared" si="149"/>
        <v>12.877500911959626</v>
      </c>
      <c r="X665" s="27">
        <f t="shared" si="150"/>
        <v>0.29267047527180967</v>
      </c>
      <c r="Y665" s="27">
        <f t="shared" si="151"/>
        <v>0.12625000894078064</v>
      </c>
      <c r="Z665" s="27">
        <f t="shared" si="152"/>
        <v>8.0484380699747657E-2</v>
      </c>
    </row>
    <row r="666" spans="1:26" ht="12.5" x14ac:dyDescent="0.25">
      <c r="A666" s="2" t="s">
        <v>64</v>
      </c>
      <c r="B666" t="s">
        <v>377</v>
      </c>
      <c r="C666" t="s">
        <v>376</v>
      </c>
      <c r="D666" s="18">
        <f>VLOOKUP(C666,'Infected rate by state'!B:E,4,0)</f>
        <v>5.6936382854354227E-3</v>
      </c>
      <c r="E666" s="3">
        <v>7233</v>
      </c>
      <c r="F666" s="2">
        <v>885</v>
      </c>
      <c r="G666" s="3">
        <v>2631</v>
      </c>
      <c r="H666" s="4">
        <f t="shared" si="140"/>
        <v>4932</v>
      </c>
      <c r="I666" s="2">
        <v>306</v>
      </c>
      <c r="J666" s="4">
        <f t="shared" si="141"/>
        <v>595.5</v>
      </c>
      <c r="K666" s="3">
        <v>1602896</v>
      </c>
      <c r="L666" s="3">
        <f t="shared" si="153"/>
        <v>1249277</v>
      </c>
      <c r="M666" s="3">
        <v>353619</v>
      </c>
      <c r="N666" s="3">
        <f t="shared" si="142"/>
        <v>18252.620066342595</v>
      </c>
      <c r="O666" s="3">
        <f t="shared" si="143"/>
        <v>3850.5397612079969</v>
      </c>
      <c r="P666" s="3">
        <f t="shared" si="144"/>
        <v>840.52634104750405</v>
      </c>
      <c r="Q666" s="3">
        <v>2</v>
      </c>
      <c r="R666" s="22">
        <v>12</v>
      </c>
      <c r="S666" s="19">
        <f t="shared" si="145"/>
        <v>128.35132537359991</v>
      </c>
      <c r="T666" s="20">
        <f t="shared" si="146"/>
        <v>4.8784236173926229E-2</v>
      </c>
      <c r="U666" s="20">
        <f t="shared" si="147"/>
        <v>2.6024194114679624E-2</v>
      </c>
      <c r="V666" s="21">
        <f t="shared" si="148"/>
        <v>1.7745240615733432E-2</v>
      </c>
      <c r="W666" s="26">
        <f t="shared" si="149"/>
        <v>28.017544701583468</v>
      </c>
      <c r="X666" s="27">
        <f t="shared" si="150"/>
        <v>9.1560603599945972E-2</v>
      </c>
      <c r="Y666" s="27">
        <f t="shared" si="151"/>
        <v>4.7048773638259392E-2</v>
      </c>
      <c r="Z666" s="27">
        <f t="shared" si="152"/>
        <v>3.1658242600659282E-2</v>
      </c>
    </row>
    <row r="667" spans="1:26" ht="12.5" x14ac:dyDescent="0.25">
      <c r="A667" s="2" t="s">
        <v>65</v>
      </c>
      <c r="B667" t="s">
        <v>317</v>
      </c>
      <c r="C667" t="s">
        <v>316</v>
      </c>
      <c r="D667" s="18">
        <f>VLOOKUP(C667,'Infected rate by state'!B:E,4,0)</f>
        <v>7.3843274393391549E-3</v>
      </c>
      <c r="E667" s="3">
        <v>1295</v>
      </c>
      <c r="F667" s="2">
        <v>149</v>
      </c>
      <c r="G667" s="2">
        <v>555</v>
      </c>
      <c r="H667" s="4">
        <f t="shared" si="140"/>
        <v>925</v>
      </c>
      <c r="I667" s="2">
        <v>62</v>
      </c>
      <c r="J667" s="4">
        <f t="shared" si="141"/>
        <v>105.5</v>
      </c>
      <c r="K667" s="3">
        <v>673350</v>
      </c>
      <c r="L667" s="3">
        <f t="shared" si="153"/>
        <v>553411</v>
      </c>
      <c r="M667" s="3">
        <v>119939</v>
      </c>
      <c r="N667" s="3">
        <f t="shared" si="142"/>
        <v>9944.4737625580401</v>
      </c>
      <c r="O667" s="3">
        <f t="shared" si="143"/>
        <v>2057.7270961479385</v>
      </c>
      <c r="P667" s="3">
        <f t="shared" si="144"/>
        <v>438.88283298531553</v>
      </c>
      <c r="Q667" s="3">
        <v>2</v>
      </c>
      <c r="R667" s="22">
        <v>12</v>
      </c>
      <c r="S667" s="19">
        <f t="shared" si="145"/>
        <v>68.59090320493128</v>
      </c>
      <c r="T667" s="20">
        <f t="shared" si="146"/>
        <v>0.12358721298185817</v>
      </c>
      <c r="U667" s="20">
        <f t="shared" si="147"/>
        <v>7.4152327789114902E-2</v>
      </c>
      <c r="V667" s="21">
        <f t="shared" si="148"/>
        <v>5.2965948420796355E-2</v>
      </c>
      <c r="W667" s="26">
        <f t="shared" si="149"/>
        <v>14.629427766177184</v>
      </c>
      <c r="X667" s="27">
        <f t="shared" si="150"/>
        <v>0.23595851235769652</v>
      </c>
      <c r="Y667" s="27">
        <f t="shared" si="151"/>
        <v>0.13866756176471265</v>
      </c>
      <c r="Z667" s="27">
        <f t="shared" si="152"/>
        <v>9.8184078967632107E-2</v>
      </c>
    </row>
    <row r="668" spans="1:26" ht="12.5" x14ac:dyDescent="0.25">
      <c r="A668" s="2" t="s">
        <v>66</v>
      </c>
      <c r="B668" t="s">
        <v>357</v>
      </c>
      <c r="C668" t="s">
        <v>356</v>
      </c>
      <c r="D668" s="18">
        <f>VLOOKUP(C668,'Infected rate by state'!B:E,4,0)</f>
        <v>4.5578363920328819E-3</v>
      </c>
      <c r="E668" s="3">
        <v>1883</v>
      </c>
      <c r="F668" s="2">
        <v>199</v>
      </c>
      <c r="G668" s="2">
        <v>901</v>
      </c>
      <c r="H668" s="4">
        <f t="shared" si="140"/>
        <v>1392</v>
      </c>
      <c r="I668" s="2">
        <v>77</v>
      </c>
      <c r="J668" s="4">
        <f t="shared" si="141"/>
        <v>138</v>
      </c>
      <c r="K668" s="3">
        <v>557924</v>
      </c>
      <c r="L668" s="3">
        <f t="shared" si="153"/>
        <v>442129</v>
      </c>
      <c r="M668" s="3">
        <v>115795</v>
      </c>
      <c r="N668" s="3">
        <f t="shared" si="142"/>
        <v>5085.8526223771069</v>
      </c>
      <c r="O668" s="3">
        <f t="shared" si="143"/>
        <v>1066.5891846045852</v>
      </c>
      <c r="P668" s="3">
        <f t="shared" si="144"/>
        <v>231.20455445220693</v>
      </c>
      <c r="Q668" s="3">
        <v>2</v>
      </c>
      <c r="R668" s="22">
        <v>12</v>
      </c>
      <c r="S668" s="19">
        <f t="shared" si="145"/>
        <v>35.552972820152839</v>
      </c>
      <c r="T668" s="20">
        <f t="shared" si="146"/>
        <v>3.9459459289847766E-2</v>
      </c>
      <c r="U668" s="20">
        <f t="shared" si="147"/>
        <v>2.5540928750109798E-2</v>
      </c>
      <c r="V668" s="21">
        <f t="shared" si="148"/>
        <v>1.8881026457861307E-2</v>
      </c>
      <c r="W668" s="26">
        <f t="shared" si="149"/>
        <v>7.706818481740231</v>
      </c>
      <c r="X668" s="27">
        <f t="shared" si="150"/>
        <v>0.10008855171091209</v>
      </c>
      <c r="Y668" s="27">
        <f t="shared" si="151"/>
        <v>5.5846510737248049E-2</v>
      </c>
      <c r="Z668" s="27">
        <f t="shared" si="152"/>
        <v>3.8727731064021262E-2</v>
      </c>
    </row>
    <row r="669" spans="1:26" ht="12.5" x14ac:dyDescent="0.25">
      <c r="A669" s="2" t="s">
        <v>66</v>
      </c>
      <c r="B669" t="s">
        <v>387</v>
      </c>
      <c r="C669" t="s">
        <v>386</v>
      </c>
      <c r="D669" s="18">
        <f>VLOOKUP(C669,'Infected rate by state'!B:E,4,0)</f>
        <v>9.1240169504562645E-3</v>
      </c>
      <c r="E669" s="3">
        <v>3026</v>
      </c>
      <c r="F669" s="2">
        <v>398</v>
      </c>
      <c r="G669" s="3">
        <v>1053</v>
      </c>
      <c r="H669" s="4">
        <f t="shared" si="140"/>
        <v>2039.5</v>
      </c>
      <c r="I669" s="2">
        <v>151</v>
      </c>
      <c r="J669" s="4">
        <f t="shared" si="141"/>
        <v>274.5</v>
      </c>
      <c r="K669" s="3">
        <v>975665</v>
      </c>
      <c r="L669" s="3">
        <f t="shared" si="153"/>
        <v>786033</v>
      </c>
      <c r="M669" s="3">
        <v>189632</v>
      </c>
      <c r="N669" s="3">
        <f t="shared" si="142"/>
        <v>17803.967995933821</v>
      </c>
      <c r="O669" s="3">
        <f t="shared" si="143"/>
        <v>3711.4929798737212</v>
      </c>
      <c r="P669" s="3">
        <f t="shared" si="144"/>
        <v>798.78778818108367</v>
      </c>
      <c r="Q669" s="3">
        <v>2</v>
      </c>
      <c r="R669" s="22">
        <v>12</v>
      </c>
      <c r="S669" s="19">
        <f t="shared" si="145"/>
        <v>123.71643266245738</v>
      </c>
      <c r="T669" s="20">
        <f t="shared" si="146"/>
        <v>0.11748948970793673</v>
      </c>
      <c r="U669" s="20">
        <f t="shared" si="147"/>
        <v>6.0660177819297563E-2</v>
      </c>
      <c r="V669" s="21">
        <f t="shared" si="148"/>
        <v>4.0884478738419494E-2</v>
      </c>
      <c r="W669" s="26">
        <f t="shared" si="149"/>
        <v>26.626259606036122</v>
      </c>
      <c r="X669" s="27">
        <f t="shared" si="150"/>
        <v>0.17633284507308691</v>
      </c>
      <c r="Y669" s="27">
        <f t="shared" si="151"/>
        <v>9.6999124247854729E-2</v>
      </c>
      <c r="Z669" s="27">
        <f t="shared" si="152"/>
        <v>6.6900149763909858E-2</v>
      </c>
    </row>
    <row r="670" spans="1:26" ht="12.5" x14ac:dyDescent="0.25">
      <c r="A670" s="2" t="s">
        <v>67</v>
      </c>
      <c r="B670" t="s">
        <v>327</v>
      </c>
      <c r="C670" t="s">
        <v>326</v>
      </c>
      <c r="D670" s="18">
        <f>VLOOKUP(C670,'Infected rate by state'!B:E,4,0)</f>
        <v>1.0244051329943483E-2</v>
      </c>
      <c r="E670" s="3">
        <v>1105</v>
      </c>
      <c r="F670" s="2">
        <v>75</v>
      </c>
      <c r="G670" s="2">
        <v>547</v>
      </c>
      <c r="H670" s="4">
        <f t="shared" si="140"/>
        <v>826</v>
      </c>
      <c r="I670" s="2">
        <v>33</v>
      </c>
      <c r="J670" s="4">
        <f t="shared" si="141"/>
        <v>54</v>
      </c>
      <c r="K670" s="3">
        <v>280815</v>
      </c>
      <c r="L670" s="3">
        <f t="shared" si="153"/>
        <v>232593</v>
      </c>
      <c r="M670" s="3">
        <v>48222</v>
      </c>
      <c r="N670" s="3">
        <f t="shared" si="142"/>
        <v>5753.3665484361582</v>
      </c>
      <c r="O670" s="3">
        <f t="shared" si="143"/>
        <v>1186.9974864170517</v>
      </c>
      <c r="P670" s="3">
        <f t="shared" si="144"/>
        <v>252.25430801811996</v>
      </c>
      <c r="Q670" s="3">
        <v>2</v>
      </c>
      <c r="R670" s="22">
        <v>12</v>
      </c>
      <c r="S670" s="19">
        <f t="shared" si="145"/>
        <v>39.56658288056839</v>
      </c>
      <c r="T670" s="20">
        <f t="shared" si="146"/>
        <v>7.2333789544000715E-2</v>
      </c>
      <c r="U670" s="20">
        <f t="shared" si="147"/>
        <v>4.7901432058799501E-2</v>
      </c>
      <c r="V670" s="21">
        <f t="shared" si="148"/>
        <v>3.5806862335356009E-2</v>
      </c>
      <c r="W670" s="26">
        <f t="shared" si="149"/>
        <v>8.4084769339373313</v>
      </c>
      <c r="X670" s="27">
        <f t="shared" si="150"/>
        <v>0.25480233133143426</v>
      </c>
      <c r="Y670" s="27">
        <f t="shared" si="151"/>
        <v>0.1557125358136543</v>
      </c>
      <c r="Z670" s="27">
        <f t="shared" si="152"/>
        <v>0.11211302578583109</v>
      </c>
    </row>
    <row r="671" spans="1:26" ht="12.5" x14ac:dyDescent="0.25">
      <c r="A671" s="2" t="s">
        <v>67</v>
      </c>
      <c r="B671" t="s">
        <v>377</v>
      </c>
      <c r="C671" t="s">
        <v>376</v>
      </c>
      <c r="D671" s="18">
        <f>VLOOKUP(C671,'Infected rate by state'!B:E,4,0)</f>
        <v>5.6936382854354227E-3</v>
      </c>
      <c r="E671" s="3">
        <v>6449</v>
      </c>
      <c r="F671" s="2">
        <v>679</v>
      </c>
      <c r="G671" s="3">
        <v>2792</v>
      </c>
      <c r="H671" s="4">
        <f t="shared" si="140"/>
        <v>4620.5</v>
      </c>
      <c r="I671" s="2">
        <v>235</v>
      </c>
      <c r="J671" s="4">
        <f t="shared" si="141"/>
        <v>457</v>
      </c>
      <c r="K671" s="3">
        <v>2405737</v>
      </c>
      <c r="L671" s="3">
        <f t="shared" si="153"/>
        <v>1964504</v>
      </c>
      <c r="M671" s="3">
        <v>441233</v>
      </c>
      <c r="N671" s="3">
        <f t="shared" si="142"/>
        <v>27394.792575777115</v>
      </c>
      <c r="O671" s="3">
        <f t="shared" si="143"/>
        <v>5682.3325987011831</v>
      </c>
      <c r="P671" s="3">
        <f t="shared" si="144"/>
        <v>1215.5543553496509</v>
      </c>
      <c r="Q671" s="3">
        <v>2</v>
      </c>
      <c r="R671" s="22">
        <v>12</v>
      </c>
      <c r="S671" s="19">
        <f t="shared" si="145"/>
        <v>189.41108662337277</v>
      </c>
      <c r="T671" s="20">
        <f t="shared" si="146"/>
        <v>6.7840647071408591E-2</v>
      </c>
      <c r="U671" s="20">
        <f t="shared" si="147"/>
        <v>4.0993634157206527E-2</v>
      </c>
      <c r="V671" s="21">
        <f t="shared" si="148"/>
        <v>2.9370613525100446E-2</v>
      </c>
      <c r="W671" s="26">
        <f t="shared" si="149"/>
        <v>40.518478511655033</v>
      </c>
      <c r="X671" s="27">
        <f t="shared" si="150"/>
        <v>0.1724190574964044</v>
      </c>
      <c r="Y671" s="27">
        <f t="shared" si="151"/>
        <v>8.8661878581302048E-2</v>
      </c>
      <c r="Z671" s="27">
        <f t="shared" si="152"/>
        <v>5.9673753330861612E-2</v>
      </c>
    </row>
    <row r="672" spans="1:26" ht="12.5" x14ac:dyDescent="0.25">
      <c r="A672" s="2" t="s">
        <v>68</v>
      </c>
      <c r="B672" t="s">
        <v>315</v>
      </c>
      <c r="C672" t="s">
        <v>314</v>
      </c>
      <c r="D672" s="18">
        <f>VLOOKUP(C672,'Infected rate by state'!B:E,4,0)</f>
        <v>7.5362096948057532E-3</v>
      </c>
      <c r="E672" s="3">
        <v>1727</v>
      </c>
      <c r="F672" s="2">
        <v>203</v>
      </c>
      <c r="G672" s="2">
        <v>675</v>
      </c>
      <c r="H672" s="4">
        <f t="shared" si="140"/>
        <v>1201</v>
      </c>
      <c r="I672" s="2">
        <v>81</v>
      </c>
      <c r="J672" s="4">
        <f t="shared" si="141"/>
        <v>142</v>
      </c>
      <c r="K672" s="3">
        <v>844608</v>
      </c>
      <c r="L672" s="3">
        <f t="shared" si="153"/>
        <v>685512</v>
      </c>
      <c r="M672" s="3">
        <v>159096</v>
      </c>
      <c r="N672" s="3">
        <f t="shared" si="142"/>
        <v>12730.285995820996</v>
      </c>
      <c r="O672" s="3">
        <f t="shared" si="143"/>
        <v>2646.5606945509044</v>
      </c>
      <c r="P672" s="3">
        <f t="shared" si="144"/>
        <v>567.71139419709243</v>
      </c>
      <c r="Q672" s="3">
        <v>2</v>
      </c>
      <c r="R672" s="22">
        <v>12</v>
      </c>
      <c r="S672" s="19">
        <f t="shared" si="145"/>
        <v>88.218689818363472</v>
      </c>
      <c r="T672" s="20">
        <f t="shared" si="146"/>
        <v>0.13069435528646439</v>
      </c>
      <c r="U672" s="20">
        <f t="shared" si="147"/>
        <v>7.3454362879569912E-2</v>
      </c>
      <c r="V672" s="21">
        <f t="shared" si="148"/>
        <v>5.1082043901773871E-2</v>
      </c>
      <c r="W672" s="26">
        <f t="shared" si="149"/>
        <v>18.923713139903082</v>
      </c>
      <c r="X672" s="27">
        <f t="shared" si="150"/>
        <v>0.23362608814695163</v>
      </c>
      <c r="Y672" s="27">
        <f t="shared" si="151"/>
        <v>0.13326558549227524</v>
      </c>
      <c r="Z672" s="27">
        <f t="shared" si="152"/>
        <v>9.3220261772921587E-2</v>
      </c>
    </row>
    <row r="673" spans="1:26" ht="12.5" x14ac:dyDescent="0.25">
      <c r="A673" s="2" t="s">
        <v>69</v>
      </c>
      <c r="B673" t="s">
        <v>393</v>
      </c>
      <c r="C673" t="s">
        <v>392</v>
      </c>
      <c r="D673" s="18">
        <f>VLOOKUP(C673,'Infected rate by state'!B:E,4,0)</f>
        <v>7.5097590818065515E-3</v>
      </c>
      <c r="E673" s="3">
        <v>1135</v>
      </c>
      <c r="F673" s="2">
        <v>167</v>
      </c>
      <c r="G673" s="2">
        <v>357</v>
      </c>
      <c r="H673" s="4">
        <f t="shared" si="140"/>
        <v>746</v>
      </c>
      <c r="I673" s="2">
        <v>38</v>
      </c>
      <c r="J673" s="4">
        <f t="shared" si="141"/>
        <v>102.5</v>
      </c>
      <c r="K673" s="3">
        <v>439951</v>
      </c>
      <c r="L673" s="3">
        <f t="shared" si="153"/>
        <v>356896</v>
      </c>
      <c r="M673" s="3">
        <v>83055</v>
      </c>
      <c r="N673" s="3">
        <f t="shared" si="142"/>
        <v>6607.852035599748</v>
      </c>
      <c r="O673" s="3">
        <f t="shared" si="143"/>
        <v>1373.9992644664462</v>
      </c>
      <c r="P673" s="3">
        <f t="shared" si="144"/>
        <v>294.80327674180865</v>
      </c>
      <c r="Q673" s="3">
        <v>2</v>
      </c>
      <c r="R673" s="22">
        <v>12</v>
      </c>
      <c r="S673" s="19">
        <f t="shared" si="145"/>
        <v>45.799975482214876</v>
      </c>
      <c r="T673" s="20">
        <f t="shared" si="146"/>
        <v>0.1282912478493414</v>
      </c>
      <c r="U673" s="20">
        <f t="shared" si="147"/>
        <v>6.1394069011011895E-2</v>
      </c>
      <c r="V673" s="21">
        <f t="shared" si="148"/>
        <v>4.0352401305916191E-2</v>
      </c>
      <c r="W673" s="26">
        <f t="shared" si="149"/>
        <v>9.8267758913936216</v>
      </c>
      <c r="X673" s="27">
        <f t="shared" si="150"/>
        <v>0.25859936556299007</v>
      </c>
      <c r="Y673" s="27">
        <f t="shared" si="151"/>
        <v>9.5870984306279231E-2</v>
      </c>
      <c r="Z673" s="27">
        <f t="shared" si="152"/>
        <v>5.8842969409542645E-2</v>
      </c>
    </row>
    <row r="674" spans="1:26" ht="12.5" x14ac:dyDescent="0.25">
      <c r="A674" s="2" t="s">
        <v>70</v>
      </c>
      <c r="B674" t="s">
        <v>341</v>
      </c>
      <c r="C674" t="s">
        <v>340</v>
      </c>
      <c r="D674" s="18">
        <f>VLOOKUP(C674,'Infected rate by state'!B:E,4,0)</f>
        <v>4.5161642780770922E-3</v>
      </c>
      <c r="E674" s="2">
        <v>828</v>
      </c>
      <c r="F674" s="2">
        <v>93</v>
      </c>
      <c r="G674" s="2">
        <v>280</v>
      </c>
      <c r="H674" s="4">
        <f t="shared" si="140"/>
        <v>554</v>
      </c>
      <c r="I674" s="2">
        <v>39</v>
      </c>
      <c r="J674" s="4">
        <f t="shared" si="141"/>
        <v>66</v>
      </c>
      <c r="K674" s="3">
        <v>327040</v>
      </c>
      <c r="L674" s="3">
        <f t="shared" si="153"/>
        <v>270018</v>
      </c>
      <c r="M674" s="3">
        <v>57022</v>
      </c>
      <c r="N674" s="3">
        <f t="shared" si="142"/>
        <v>2953.9327310046647</v>
      </c>
      <c r="O674" s="3">
        <f t="shared" si="143"/>
        <v>610.1761555891436</v>
      </c>
      <c r="P674" s="3">
        <f t="shared" si="144"/>
        <v>129.86534048496736</v>
      </c>
      <c r="Q674" s="3">
        <v>2</v>
      </c>
      <c r="R674" s="22">
        <v>12</v>
      </c>
      <c r="S674" s="19">
        <f t="shared" si="145"/>
        <v>20.339205186304788</v>
      </c>
      <c r="T674" s="20">
        <f t="shared" si="146"/>
        <v>7.26400185225171E-2</v>
      </c>
      <c r="U674" s="20">
        <f t="shared" si="147"/>
        <v>3.6713366762283012E-2</v>
      </c>
      <c r="V674" s="21">
        <f t="shared" si="148"/>
        <v>2.4564257471382595E-2</v>
      </c>
      <c r="W674" s="26">
        <f t="shared" si="149"/>
        <v>4.3288446828322451</v>
      </c>
      <c r="X674" s="27">
        <f t="shared" si="150"/>
        <v>0.1109960175085191</v>
      </c>
      <c r="Y674" s="27">
        <f t="shared" si="151"/>
        <v>6.5588555800488557E-2</v>
      </c>
      <c r="Z674" s="27">
        <f t="shared" si="152"/>
        <v>4.6546717019701561E-2</v>
      </c>
    </row>
    <row r="675" spans="1:26" ht="12.5" x14ac:dyDescent="0.25">
      <c r="A675" s="2" t="s">
        <v>71</v>
      </c>
      <c r="B675" t="s">
        <v>393</v>
      </c>
      <c r="C675" t="s">
        <v>392</v>
      </c>
      <c r="D675" s="18">
        <f>VLOOKUP(C675,'Infected rate by state'!B:E,4,0)</f>
        <v>7.5097590818065515E-3</v>
      </c>
      <c r="E675" s="3">
        <v>10585</v>
      </c>
      <c r="F675" s="3">
        <v>1292</v>
      </c>
      <c r="G675" s="3">
        <v>3679</v>
      </c>
      <c r="H675" s="4">
        <f t="shared" si="140"/>
        <v>7132</v>
      </c>
      <c r="I675" s="2">
        <v>450</v>
      </c>
      <c r="J675" s="4">
        <f t="shared" si="141"/>
        <v>871</v>
      </c>
      <c r="K675" s="3">
        <v>3918830</v>
      </c>
      <c r="L675" s="3">
        <f t="shared" si="153"/>
        <v>3335780</v>
      </c>
      <c r="M675" s="3">
        <v>583050</v>
      </c>
      <c r="N675" s="3">
        <f t="shared" si="142"/>
        <v>58858.938365111935</v>
      </c>
      <c r="O675" s="3">
        <f t="shared" si="143"/>
        <v>12015.125645574255</v>
      </c>
      <c r="P675" s="3">
        <f t="shared" si="144"/>
        <v>2519.7542409253283</v>
      </c>
      <c r="Q675" s="3">
        <v>2</v>
      </c>
      <c r="R675" s="22">
        <v>12</v>
      </c>
      <c r="S675" s="19">
        <f t="shared" si="145"/>
        <v>400.50418818580852</v>
      </c>
      <c r="T675" s="20">
        <f t="shared" si="146"/>
        <v>0.10886224196406864</v>
      </c>
      <c r="U675" s="20">
        <f t="shared" si="147"/>
        <v>5.6155943379950717E-2</v>
      </c>
      <c r="V675" s="21">
        <f t="shared" si="148"/>
        <v>3.7836956843250689E-2</v>
      </c>
      <c r="W675" s="26">
        <f t="shared" si="149"/>
        <v>83.991808030844282</v>
      </c>
      <c r="X675" s="27">
        <f t="shared" si="150"/>
        <v>0.18664846229076507</v>
      </c>
      <c r="Y675" s="27">
        <f t="shared" si="151"/>
        <v>9.6431467314402164E-2</v>
      </c>
      <c r="Z675" s="27">
        <f t="shared" si="152"/>
        <v>6.5009139342758732E-2</v>
      </c>
    </row>
    <row r="676" spans="1:26" ht="12.5" x14ac:dyDescent="0.25">
      <c r="A676" s="2" t="s">
        <v>72</v>
      </c>
      <c r="B676" t="s">
        <v>383</v>
      </c>
      <c r="C676" t="s">
        <v>382</v>
      </c>
      <c r="D676" s="18">
        <f>VLOOKUP(C676,'Infected rate by state'!B:E,4,0)</f>
        <v>8.525765865415048E-3</v>
      </c>
      <c r="E676" s="3">
        <v>1664</v>
      </c>
      <c r="F676" s="2">
        <v>171</v>
      </c>
      <c r="G676" s="2">
        <v>510</v>
      </c>
      <c r="H676" s="4">
        <f t="shared" si="140"/>
        <v>1087</v>
      </c>
      <c r="I676" s="2">
        <v>33</v>
      </c>
      <c r="J676" s="4">
        <f t="shared" si="141"/>
        <v>102</v>
      </c>
      <c r="K676" s="3">
        <v>481423</v>
      </c>
      <c r="L676" s="3">
        <f t="shared" si="153"/>
        <v>381641</v>
      </c>
      <c r="M676" s="3">
        <v>99782</v>
      </c>
      <c r="N676" s="3">
        <f t="shared" si="142"/>
        <v>8208.999560451417</v>
      </c>
      <c r="O676" s="3">
        <f t="shared" si="143"/>
        <v>1721.3463307065097</v>
      </c>
      <c r="P676" s="3">
        <f t="shared" si="144"/>
        <v>373.07964498866869</v>
      </c>
      <c r="Q676" s="3">
        <v>2</v>
      </c>
      <c r="R676" s="22">
        <v>12</v>
      </c>
      <c r="S676" s="19">
        <f t="shared" si="145"/>
        <v>57.378211023550321</v>
      </c>
      <c r="T676" s="20">
        <f t="shared" si="146"/>
        <v>0.11250629612460847</v>
      </c>
      <c r="U676" s="20">
        <f t="shared" si="147"/>
        <v>5.2785842707957976E-2</v>
      </c>
      <c r="V676" s="21">
        <f t="shared" si="148"/>
        <v>3.4482097970883606E-2</v>
      </c>
      <c r="W676" s="26">
        <f t="shared" si="149"/>
        <v>12.435988166288956</v>
      </c>
      <c r="X676" s="27">
        <f t="shared" si="150"/>
        <v>0.37684812625118047</v>
      </c>
      <c r="Y676" s="27">
        <f t="shared" si="151"/>
        <v>0.12192145261067604</v>
      </c>
      <c r="Z676" s="27">
        <f t="shared" si="152"/>
        <v>7.2725076995841853E-2</v>
      </c>
    </row>
    <row r="677" spans="1:26" ht="12.5" x14ac:dyDescent="0.25">
      <c r="A677" s="2" t="s">
        <v>73</v>
      </c>
      <c r="B677" t="s">
        <v>337</v>
      </c>
      <c r="C677" t="s">
        <v>336</v>
      </c>
      <c r="D677" s="18">
        <f>VLOOKUP(C677,'Infected rate by state'!B:E,4,0)</f>
        <v>1.1933809905095205E-2</v>
      </c>
      <c r="E677" s="3">
        <v>1614</v>
      </c>
      <c r="F677" s="2">
        <v>139</v>
      </c>
      <c r="G677" s="2">
        <v>699</v>
      </c>
      <c r="H677" s="4">
        <f t="shared" ref="H677:H740" si="154">G677+(E677-G677)*0.5</f>
        <v>1156.5</v>
      </c>
      <c r="I677" s="2">
        <v>66</v>
      </c>
      <c r="J677" s="4">
        <f t="shared" ref="J677:J740" si="155">I677+(F677-I677)*0.5</f>
        <v>102.5</v>
      </c>
      <c r="K677" s="3">
        <v>379562</v>
      </c>
      <c r="L677" s="3">
        <f t="shared" si="153"/>
        <v>293409</v>
      </c>
      <c r="M677" s="3">
        <v>86153</v>
      </c>
      <c r="N677" s="3">
        <f t="shared" si="142"/>
        <v>9059.2415103954936</v>
      </c>
      <c r="O677" s="3">
        <f t="shared" si="143"/>
        <v>1916.6012566783406</v>
      </c>
      <c r="P677" s="3">
        <f t="shared" si="144"/>
        <v>419.77626245805811</v>
      </c>
      <c r="Q677" s="3">
        <v>2</v>
      </c>
      <c r="R677" s="22">
        <v>12</v>
      </c>
      <c r="S677" s="19">
        <f t="shared" si="145"/>
        <v>63.886708555944686</v>
      </c>
      <c r="T677" s="20">
        <f t="shared" si="146"/>
        <v>9.1397294071451626E-2</v>
      </c>
      <c r="U677" s="20">
        <f t="shared" si="147"/>
        <v>5.5241425469904612E-2</v>
      </c>
      <c r="V677" s="21">
        <f t="shared" si="148"/>
        <v>3.958284297146511E-2</v>
      </c>
      <c r="W677" s="26">
        <f t="shared" si="149"/>
        <v>13.992542081935271</v>
      </c>
      <c r="X677" s="27">
        <f t="shared" si="150"/>
        <v>0.21200821336265563</v>
      </c>
      <c r="Y677" s="27">
        <f t="shared" si="151"/>
        <v>0.13651260567741727</v>
      </c>
      <c r="Z677" s="27">
        <f t="shared" si="152"/>
        <v>0.10066577037363504</v>
      </c>
    </row>
    <row r="678" spans="1:26" ht="12.5" x14ac:dyDescent="0.25">
      <c r="A678" s="2" t="s">
        <v>74</v>
      </c>
      <c r="B678" t="s">
        <v>377</v>
      </c>
      <c r="C678" t="s">
        <v>376</v>
      </c>
      <c r="D678" s="18">
        <f>VLOOKUP(C678,'Infected rate by state'!B:E,4,0)</f>
        <v>5.6936382854354227E-3</v>
      </c>
      <c r="E678" s="3">
        <v>2070</v>
      </c>
      <c r="F678" s="2">
        <v>294</v>
      </c>
      <c r="G678" s="2">
        <v>749</v>
      </c>
      <c r="H678" s="4">
        <f t="shared" si="154"/>
        <v>1409.5</v>
      </c>
      <c r="I678" s="2">
        <v>89</v>
      </c>
      <c r="J678" s="4">
        <f t="shared" si="155"/>
        <v>191.5</v>
      </c>
      <c r="K678" s="3">
        <v>825712</v>
      </c>
      <c r="L678" s="3">
        <f t="shared" si="153"/>
        <v>648565</v>
      </c>
      <c r="M678" s="3">
        <v>177147</v>
      </c>
      <c r="N678" s="3">
        <f t="shared" si="142"/>
        <v>9402.6109118869081</v>
      </c>
      <c r="O678" s="3">
        <f t="shared" si="143"/>
        <v>1978.132152115018</v>
      </c>
      <c r="P678" s="3">
        <f t="shared" si="144"/>
        <v>430.41096082888998</v>
      </c>
      <c r="Q678" s="3">
        <v>2</v>
      </c>
      <c r="R678" s="22">
        <v>12</v>
      </c>
      <c r="S678" s="19">
        <f t="shared" si="145"/>
        <v>65.937738403833933</v>
      </c>
      <c r="T678" s="20">
        <f t="shared" si="146"/>
        <v>8.8034363690031953E-2</v>
      </c>
      <c r="U678" s="20">
        <f t="shared" si="147"/>
        <v>4.6780942464585973E-2</v>
      </c>
      <c r="V678" s="21">
        <f t="shared" si="148"/>
        <v>3.1853979905233781E-2</v>
      </c>
      <c r="W678" s="26">
        <f t="shared" si="149"/>
        <v>14.347032027629666</v>
      </c>
      <c r="X678" s="27">
        <f t="shared" si="150"/>
        <v>0.16120260705201872</v>
      </c>
      <c r="Y678" s="27">
        <f t="shared" si="151"/>
        <v>7.4919227298327243E-2</v>
      </c>
      <c r="Z678" s="27">
        <f t="shared" si="152"/>
        <v>4.8799428665407027E-2</v>
      </c>
    </row>
    <row r="679" spans="1:26" ht="12.5" x14ac:dyDescent="0.25">
      <c r="A679" s="2" t="s">
        <v>75</v>
      </c>
      <c r="B679" t="s">
        <v>351</v>
      </c>
      <c r="C679" t="s">
        <v>350</v>
      </c>
      <c r="D679" s="18">
        <f>VLOOKUP(C679,'Infected rate by state'!B:E,4,0)</f>
        <v>9.0315118396853012E-3</v>
      </c>
      <c r="E679" s="3">
        <v>1439</v>
      </c>
      <c r="F679" s="2">
        <v>188</v>
      </c>
      <c r="G679" s="2">
        <v>462</v>
      </c>
      <c r="H679" s="4">
        <f t="shared" si="154"/>
        <v>950.5</v>
      </c>
      <c r="I679" s="2">
        <v>95</v>
      </c>
      <c r="J679" s="4">
        <f t="shared" si="155"/>
        <v>141.5</v>
      </c>
      <c r="K679" s="3">
        <v>382586</v>
      </c>
      <c r="L679" s="3">
        <f t="shared" si="153"/>
        <v>306950</v>
      </c>
      <c r="M679" s="3">
        <v>75636</v>
      </c>
      <c r="N679" s="3">
        <f t="shared" si="142"/>
        <v>6910.6599773956814</v>
      </c>
      <c r="O679" s="3">
        <f t="shared" si="143"/>
        <v>1442.8158073114028</v>
      </c>
      <c r="P679" s="3">
        <f t="shared" si="144"/>
        <v>311.09111532546478</v>
      </c>
      <c r="Q679" s="3">
        <v>2</v>
      </c>
      <c r="R679" s="22">
        <v>12</v>
      </c>
      <c r="S679" s="19">
        <f t="shared" si="145"/>
        <v>48.093860243713422</v>
      </c>
      <c r="T679" s="20">
        <f t="shared" si="146"/>
        <v>0.1040992645967823</v>
      </c>
      <c r="U679" s="20">
        <f t="shared" si="147"/>
        <v>5.0598485264296077E-2</v>
      </c>
      <c r="V679" s="21">
        <f t="shared" si="148"/>
        <v>3.3421723588404048E-2</v>
      </c>
      <c r="W679" s="26">
        <f t="shared" si="149"/>
        <v>10.36970384418216</v>
      </c>
      <c r="X679" s="27">
        <f t="shared" si="150"/>
        <v>0.10915477730718064</v>
      </c>
      <c r="Y679" s="27">
        <f t="shared" si="151"/>
        <v>7.3284126107294414E-2</v>
      </c>
      <c r="Z679" s="27">
        <f t="shared" si="152"/>
        <v>5.51579991711817E-2</v>
      </c>
    </row>
    <row r="680" spans="1:26" ht="12.5" x14ac:dyDescent="0.25">
      <c r="A680" s="2" t="s">
        <v>76</v>
      </c>
      <c r="B680" t="s">
        <v>317</v>
      </c>
      <c r="C680" t="s">
        <v>316</v>
      </c>
      <c r="D680" s="18">
        <f>VLOOKUP(C680,'Infected rate by state'!B:E,4,0)</f>
        <v>7.3843274393391549E-3</v>
      </c>
      <c r="E680" s="3">
        <v>5593</v>
      </c>
      <c r="F680" s="2">
        <v>843</v>
      </c>
      <c r="G680" s="3">
        <v>2269</v>
      </c>
      <c r="H680" s="4">
        <f t="shared" si="154"/>
        <v>3931</v>
      </c>
      <c r="I680" s="2">
        <v>325</v>
      </c>
      <c r="J680" s="4">
        <f t="shared" si="155"/>
        <v>584</v>
      </c>
      <c r="K680" s="3">
        <v>2380353</v>
      </c>
      <c r="L680" s="3">
        <f t="shared" si="153"/>
        <v>2000505</v>
      </c>
      <c r="M680" s="3">
        <v>379848</v>
      </c>
      <c r="N680" s="3">
        <f t="shared" si="142"/>
        <v>35154.61194642655</v>
      </c>
      <c r="O680" s="3">
        <f t="shared" si="143"/>
        <v>7212.3114515648831</v>
      </c>
      <c r="P680" s="3">
        <f t="shared" si="144"/>
        <v>1522.0854564938631</v>
      </c>
      <c r="Q680" s="3">
        <v>2</v>
      </c>
      <c r="R680" s="22">
        <v>12</v>
      </c>
      <c r="S680" s="19">
        <f t="shared" si="145"/>
        <v>240.41038171882943</v>
      </c>
      <c r="T680" s="20">
        <f t="shared" si="146"/>
        <v>0.10595433306250746</v>
      </c>
      <c r="U680" s="20">
        <f t="shared" si="147"/>
        <v>6.1157563398328521E-2</v>
      </c>
      <c r="V680" s="21">
        <f t="shared" si="148"/>
        <v>4.2984155501310461E-2</v>
      </c>
      <c r="W680" s="26">
        <f t="shared" si="149"/>
        <v>50.736181883128772</v>
      </c>
      <c r="X680" s="27">
        <f t="shared" si="150"/>
        <v>0.15611132887116544</v>
      </c>
      <c r="Y680" s="27">
        <f t="shared" si="151"/>
        <v>8.6877023772480771E-2</v>
      </c>
      <c r="Z680" s="27">
        <f t="shared" si="152"/>
        <v>6.0185269137756549E-2</v>
      </c>
    </row>
    <row r="681" spans="1:26" ht="12.5" x14ac:dyDescent="0.25">
      <c r="A681" s="2" t="s">
        <v>77</v>
      </c>
      <c r="B681" t="s">
        <v>337</v>
      </c>
      <c r="C681" t="s">
        <v>336</v>
      </c>
      <c r="D681" s="18">
        <f>VLOOKUP(C681,'Infected rate by state'!B:E,4,0)</f>
        <v>1.1933809905095205E-2</v>
      </c>
      <c r="E681" s="3">
        <v>2760</v>
      </c>
      <c r="F681" s="2">
        <v>173</v>
      </c>
      <c r="G681" s="3">
        <v>1193</v>
      </c>
      <c r="H681" s="4">
        <f t="shared" si="154"/>
        <v>1976.5</v>
      </c>
      <c r="I681" s="2">
        <v>76</v>
      </c>
      <c r="J681" s="4">
        <f t="shared" si="155"/>
        <v>124.5</v>
      </c>
      <c r="K681" s="3">
        <v>869785</v>
      </c>
      <c r="L681" s="3">
        <f t="shared" si="153"/>
        <v>701075</v>
      </c>
      <c r="M681" s="3">
        <v>168710</v>
      </c>
      <c r="N681" s="3">
        <f t="shared" si="142"/>
        <v>20759.697696606465</v>
      </c>
      <c r="O681" s="3">
        <f t="shared" si="143"/>
        <v>4326.8796454820649</v>
      </c>
      <c r="P681" s="3">
        <f t="shared" si="144"/>
        <v>931.02953367928626</v>
      </c>
      <c r="Q681" s="3">
        <v>2</v>
      </c>
      <c r="R681" s="22">
        <v>12</v>
      </c>
      <c r="S681" s="19">
        <f t="shared" si="145"/>
        <v>144.22932151606884</v>
      </c>
      <c r="T681" s="20">
        <f t="shared" si="146"/>
        <v>0.12089632985420691</v>
      </c>
      <c r="U681" s="20">
        <f t="shared" si="147"/>
        <v>7.2972082730113255E-2</v>
      </c>
      <c r="V681" s="21">
        <f t="shared" si="148"/>
        <v>5.2257000549300305E-2</v>
      </c>
      <c r="W681" s="26">
        <f t="shared" si="149"/>
        <v>31.034317789309544</v>
      </c>
      <c r="X681" s="27">
        <f t="shared" si="150"/>
        <v>0.40834628670144135</v>
      </c>
      <c r="Y681" s="27">
        <f t="shared" si="151"/>
        <v>0.24927162882979553</v>
      </c>
      <c r="Z681" s="27">
        <f t="shared" si="152"/>
        <v>0.17938912016941932</v>
      </c>
    </row>
    <row r="682" spans="1:26" ht="12.5" x14ac:dyDescent="0.25">
      <c r="A682" s="2" t="s">
        <v>78</v>
      </c>
      <c r="B682" t="s">
        <v>351</v>
      </c>
      <c r="C682" t="s">
        <v>350</v>
      </c>
      <c r="D682" s="18">
        <f>VLOOKUP(C682,'Infected rate by state'!B:E,4,0)</f>
        <v>9.0315118396853012E-3</v>
      </c>
      <c r="E682" s="3">
        <v>4123</v>
      </c>
      <c r="F682" s="2">
        <v>509</v>
      </c>
      <c r="G682" s="3">
        <v>1333</v>
      </c>
      <c r="H682" s="4">
        <f t="shared" si="154"/>
        <v>2728</v>
      </c>
      <c r="I682" s="2">
        <v>163</v>
      </c>
      <c r="J682" s="4">
        <f t="shared" si="155"/>
        <v>336</v>
      </c>
      <c r="K682" s="3">
        <v>1315527</v>
      </c>
      <c r="L682" s="3">
        <f t="shared" si="153"/>
        <v>1060772</v>
      </c>
      <c r="M682" s="3">
        <v>254755</v>
      </c>
      <c r="N682" s="3">
        <f t="shared" si="142"/>
        <v>23762.39535185137</v>
      </c>
      <c r="O682" s="3">
        <f t="shared" si="143"/>
        <v>4952.0114486083767</v>
      </c>
      <c r="P682" s="3">
        <f t="shared" si="144"/>
        <v>1065.3566886462909</v>
      </c>
      <c r="Q682" s="3">
        <v>2</v>
      </c>
      <c r="R682" s="22">
        <v>12</v>
      </c>
      <c r="S682" s="19">
        <f t="shared" si="145"/>
        <v>165.06704828694589</v>
      </c>
      <c r="T682" s="20">
        <f t="shared" si="146"/>
        <v>0.12383124402621597</v>
      </c>
      <c r="U682" s="20">
        <f t="shared" si="147"/>
        <v>6.050844878553735E-2</v>
      </c>
      <c r="V682" s="21">
        <f t="shared" si="148"/>
        <v>4.0035665361859298E-2</v>
      </c>
      <c r="W682" s="26">
        <f t="shared" si="149"/>
        <v>35.511889621543027</v>
      </c>
      <c r="X682" s="27">
        <f t="shared" si="150"/>
        <v>0.21786435350639893</v>
      </c>
      <c r="Y682" s="27">
        <f t="shared" si="151"/>
        <v>0.10569014768316377</v>
      </c>
      <c r="Z682" s="27">
        <f t="shared" si="152"/>
        <v>6.9767956034465672E-2</v>
      </c>
    </row>
    <row r="683" spans="1:26" ht="12.5" x14ac:dyDescent="0.25">
      <c r="A683" s="2" t="s">
        <v>79</v>
      </c>
      <c r="B683" t="s">
        <v>307</v>
      </c>
      <c r="C683" t="s">
        <v>306</v>
      </c>
      <c r="D683" s="18">
        <f>VLOOKUP(C683,'Infected rate by state'!B:E,4,0)</f>
        <v>1.0017032509739916E-2</v>
      </c>
      <c r="E683" s="3">
        <v>1335</v>
      </c>
      <c r="F683" s="2">
        <v>108</v>
      </c>
      <c r="G683" s="2">
        <v>504</v>
      </c>
      <c r="H683" s="4">
        <f t="shared" si="154"/>
        <v>919.5</v>
      </c>
      <c r="I683" s="2">
        <v>33</v>
      </c>
      <c r="J683" s="4">
        <f t="shared" si="155"/>
        <v>70.5</v>
      </c>
      <c r="K683" s="3">
        <v>290096</v>
      </c>
      <c r="L683" s="3">
        <f t="shared" si="153"/>
        <v>224488</v>
      </c>
      <c r="M683" s="3">
        <v>65608</v>
      </c>
      <c r="N683" s="3">
        <f t="shared" si="142"/>
        <v>5811.8021258910212</v>
      </c>
      <c r="O683" s="3">
        <f t="shared" si="143"/>
        <v>1229.1099230101072</v>
      </c>
      <c r="P683" s="3">
        <f t="shared" si="144"/>
        <v>269.08526843935715</v>
      </c>
      <c r="Q683" s="3">
        <v>2</v>
      </c>
      <c r="R683" s="22">
        <v>12</v>
      </c>
      <c r="S683" s="19">
        <f t="shared" si="145"/>
        <v>40.970330767003574</v>
      </c>
      <c r="T683" s="20">
        <f t="shared" si="146"/>
        <v>8.1290338823419794E-2</v>
      </c>
      <c r="U683" s="20">
        <f t="shared" si="147"/>
        <v>4.4557184085920146E-2</v>
      </c>
      <c r="V683" s="21">
        <f t="shared" si="148"/>
        <v>3.0689386342324775E-2</v>
      </c>
      <c r="W683" s="26">
        <f t="shared" si="149"/>
        <v>8.9695089479785715</v>
      </c>
      <c r="X683" s="27">
        <f t="shared" si="150"/>
        <v>0.27180330145389608</v>
      </c>
      <c r="Y683" s="27">
        <f t="shared" si="151"/>
        <v>0.12722707727629179</v>
      </c>
      <c r="Z683" s="27">
        <f t="shared" si="152"/>
        <v>8.3051008777579372E-2</v>
      </c>
    </row>
    <row r="684" spans="1:26" ht="12.5" x14ac:dyDescent="0.25">
      <c r="A684" s="2" t="s">
        <v>80</v>
      </c>
      <c r="B684" t="s">
        <v>337</v>
      </c>
      <c r="C684" t="s">
        <v>336</v>
      </c>
      <c r="D684" s="18">
        <f>VLOOKUP(C684,'Infected rate by state'!B:E,4,0)</f>
        <v>1.1933809905095205E-2</v>
      </c>
      <c r="E684" s="2">
        <v>518</v>
      </c>
      <c r="F684" s="2">
        <v>18</v>
      </c>
      <c r="G684" s="2">
        <v>228</v>
      </c>
      <c r="H684" s="4">
        <f t="shared" si="154"/>
        <v>373</v>
      </c>
      <c r="I684" s="2">
        <v>8</v>
      </c>
      <c r="J684" s="4">
        <f t="shared" si="155"/>
        <v>13</v>
      </c>
      <c r="K684" s="3">
        <v>125779</v>
      </c>
      <c r="L684" s="3">
        <f t="shared" si="153"/>
        <v>97465</v>
      </c>
      <c r="M684" s="3">
        <v>28314</v>
      </c>
      <c r="N684" s="3">
        <f t="shared" si="142"/>
        <v>3002.0453521059399</v>
      </c>
      <c r="O684" s="3">
        <f t="shared" si="143"/>
        <v>634.58845669417292</v>
      </c>
      <c r="P684" s="3">
        <f t="shared" si="144"/>
        <v>138.85186641851288</v>
      </c>
      <c r="Q684" s="3">
        <v>2</v>
      </c>
      <c r="R684" s="22">
        <v>12</v>
      </c>
      <c r="S684" s="19">
        <f t="shared" si="145"/>
        <v>21.152948556472431</v>
      </c>
      <c r="T684" s="20">
        <f t="shared" si="146"/>
        <v>9.2776090159966809E-2</v>
      </c>
      <c r="U684" s="20">
        <f t="shared" si="147"/>
        <v>5.6710317845770596E-2</v>
      </c>
      <c r="V684" s="21">
        <f t="shared" si="148"/>
        <v>4.0835808024078053E-2</v>
      </c>
      <c r="W684" s="26">
        <f t="shared" si="149"/>
        <v>4.6283955472837626</v>
      </c>
      <c r="X684" s="27">
        <f t="shared" si="150"/>
        <v>0.57854944341047032</v>
      </c>
      <c r="Y684" s="27">
        <f t="shared" si="151"/>
        <v>0.35603042671413559</v>
      </c>
      <c r="Z684" s="27">
        <f t="shared" si="152"/>
        <v>0.25713308596020901</v>
      </c>
    </row>
    <row r="685" spans="1:26" ht="12.5" x14ac:dyDescent="0.25">
      <c r="A685" s="2" t="s">
        <v>81</v>
      </c>
      <c r="B685" t="s">
        <v>353</v>
      </c>
      <c r="C685" t="s">
        <v>352</v>
      </c>
      <c r="D685" s="18">
        <f>VLOOKUP(C685,'Infected rate by state'!B:E,4,0)</f>
        <v>8.4257771266714378E-3</v>
      </c>
      <c r="E685" s="3">
        <v>1319</v>
      </c>
      <c r="F685" s="2">
        <v>217</v>
      </c>
      <c r="G685" s="2">
        <v>508</v>
      </c>
      <c r="H685" s="4">
        <f t="shared" si="154"/>
        <v>913.5</v>
      </c>
      <c r="I685" s="2">
        <v>73</v>
      </c>
      <c r="J685" s="4">
        <f t="shared" si="155"/>
        <v>145</v>
      </c>
      <c r="K685" s="3">
        <v>274471</v>
      </c>
      <c r="L685" s="3">
        <f t="shared" si="153"/>
        <v>210893</v>
      </c>
      <c r="M685" s="3">
        <v>63578</v>
      </c>
      <c r="N685" s="3">
        <f t="shared" si="142"/>
        <v>4625.2629474692721</v>
      </c>
      <c r="O685" s="3">
        <f t="shared" si="143"/>
        <v>980.58183106946979</v>
      </c>
      <c r="P685" s="3">
        <f t="shared" si="144"/>
        <v>215.29159644962908</v>
      </c>
      <c r="Q685" s="3">
        <v>2</v>
      </c>
      <c r="R685" s="22">
        <v>12</v>
      </c>
      <c r="S685" s="19">
        <f t="shared" si="145"/>
        <v>32.68606103564899</v>
      </c>
      <c r="T685" s="20">
        <f t="shared" si="146"/>
        <v>6.4342639833954704E-2</v>
      </c>
      <c r="U685" s="20">
        <f t="shared" si="147"/>
        <v>3.5781128665187727E-2</v>
      </c>
      <c r="V685" s="21">
        <f t="shared" si="148"/>
        <v>2.4780940891318416E-2</v>
      </c>
      <c r="W685" s="26">
        <f t="shared" si="149"/>
        <v>7.176386548320969</v>
      </c>
      <c r="X685" s="27">
        <f t="shared" si="150"/>
        <v>9.8306665045492722E-2</v>
      </c>
      <c r="Y685" s="27">
        <f t="shared" si="151"/>
        <v>4.9492321022903234E-2</v>
      </c>
      <c r="Z685" s="27">
        <f t="shared" si="152"/>
        <v>3.3070905752631191E-2</v>
      </c>
    </row>
    <row r="686" spans="1:26" ht="12.5" x14ac:dyDescent="0.25">
      <c r="A686" s="2" t="s">
        <v>82</v>
      </c>
      <c r="B686" t="s">
        <v>373</v>
      </c>
      <c r="C686" t="s">
        <v>372</v>
      </c>
      <c r="D686" s="18">
        <f>VLOOKUP(C686,'Infected rate by state'!B:E,4,0)</f>
        <v>8.0007670443122732E-3</v>
      </c>
      <c r="E686" s="3">
        <v>4505</v>
      </c>
      <c r="F686" s="2">
        <v>790</v>
      </c>
      <c r="G686" s="3">
        <v>1125</v>
      </c>
      <c r="H686" s="4">
        <f t="shared" si="154"/>
        <v>2815</v>
      </c>
      <c r="I686" s="2">
        <v>241</v>
      </c>
      <c r="J686" s="4">
        <f t="shared" si="155"/>
        <v>515.5</v>
      </c>
      <c r="K686" s="3">
        <v>1097252</v>
      </c>
      <c r="L686" s="3">
        <f t="shared" si="153"/>
        <v>872413</v>
      </c>
      <c r="M686" s="3">
        <v>224839</v>
      </c>
      <c r="N686" s="3">
        <f t="shared" si="142"/>
        <v>17557.715281811459</v>
      </c>
      <c r="O686" s="3">
        <f t="shared" si="143"/>
        <v>3677.7539512246412</v>
      </c>
      <c r="P686" s="3">
        <f t="shared" si="144"/>
        <v>796.09290009854021</v>
      </c>
      <c r="Q686" s="3">
        <v>2</v>
      </c>
      <c r="R686" s="22">
        <v>12</v>
      </c>
      <c r="S686" s="19">
        <f t="shared" si="145"/>
        <v>122.59179837415471</v>
      </c>
      <c r="T686" s="20">
        <f t="shared" si="146"/>
        <v>0.10897048744369307</v>
      </c>
      <c r="U686" s="20">
        <f t="shared" si="147"/>
        <v>4.354948432474412E-2</v>
      </c>
      <c r="V686" s="21">
        <f t="shared" si="148"/>
        <v>2.7212385876615917E-2</v>
      </c>
      <c r="W686" s="26">
        <f t="shared" si="149"/>
        <v>26.536430003284675</v>
      </c>
      <c r="X686" s="27">
        <f t="shared" si="150"/>
        <v>0.11010966806342189</v>
      </c>
      <c r="Y686" s="27">
        <f t="shared" si="151"/>
        <v>5.1477070811415469E-2</v>
      </c>
      <c r="Z686" s="27">
        <f t="shared" si="152"/>
        <v>3.3590417725676801E-2</v>
      </c>
    </row>
    <row r="687" spans="1:26" ht="12.5" x14ac:dyDescent="0.25">
      <c r="A687" s="2" t="s">
        <v>83</v>
      </c>
      <c r="B687" t="s">
        <v>371</v>
      </c>
      <c r="C687" t="s">
        <v>370</v>
      </c>
      <c r="D687" s="18">
        <f>VLOOKUP(C687,'Infected rate by state'!B:E,4,0)</f>
        <v>2.5429318796877907E-2</v>
      </c>
      <c r="E687" s="3">
        <v>9897</v>
      </c>
      <c r="F687" s="2">
        <v>928</v>
      </c>
      <c r="G687" s="3">
        <v>1230</v>
      </c>
      <c r="H687" s="4">
        <f t="shared" si="154"/>
        <v>5563.5</v>
      </c>
      <c r="I687" s="2">
        <v>235</v>
      </c>
      <c r="J687" s="4">
        <f t="shared" si="155"/>
        <v>581.5</v>
      </c>
      <c r="K687" s="3">
        <v>3811249</v>
      </c>
      <c r="L687" s="3">
        <f t="shared" si="153"/>
        <v>3059846</v>
      </c>
      <c r="M687" s="3">
        <v>751403</v>
      </c>
      <c r="N687" s="3">
        <f t="shared" si="142"/>
        <v>193834.93167056426</v>
      </c>
      <c r="O687" s="3">
        <f t="shared" si="143"/>
        <v>40459.093639473991</v>
      </c>
      <c r="P687" s="3">
        <f t="shared" si="144"/>
        <v>8720.9525454674949</v>
      </c>
      <c r="Q687" s="3">
        <v>2</v>
      </c>
      <c r="R687" s="22">
        <v>12</v>
      </c>
      <c r="S687" s="19">
        <f t="shared" si="145"/>
        <v>1348.6364546491329</v>
      </c>
      <c r="T687" s="20">
        <f t="shared" si="146"/>
        <v>1.0964524021537667</v>
      </c>
      <c r="U687" s="20">
        <f t="shared" si="147"/>
        <v>0.24240791851336982</v>
      </c>
      <c r="V687" s="21">
        <f t="shared" si="148"/>
        <v>0.13626719760019532</v>
      </c>
      <c r="W687" s="26">
        <f t="shared" si="149"/>
        <v>290.69841818224984</v>
      </c>
      <c r="X687" s="27">
        <f t="shared" si="150"/>
        <v>1.2370145454563823</v>
      </c>
      <c r="Y687" s="27">
        <f t="shared" si="151"/>
        <v>0.49991129524032646</v>
      </c>
      <c r="Z687" s="27">
        <f t="shared" si="152"/>
        <v>0.31325260579983821</v>
      </c>
    </row>
    <row r="688" spans="1:26" ht="12.5" x14ac:dyDescent="0.25">
      <c r="A688" s="2" t="s">
        <v>84</v>
      </c>
      <c r="B688" t="s">
        <v>393</v>
      </c>
      <c r="C688" t="s">
        <v>392</v>
      </c>
      <c r="D688" s="18">
        <f>VLOOKUP(C688,'Infected rate by state'!B:E,4,0)</f>
        <v>7.5097590818065515E-3</v>
      </c>
      <c r="E688" s="3">
        <v>2086</v>
      </c>
      <c r="F688" s="2">
        <v>274</v>
      </c>
      <c r="G688" s="2">
        <v>753</v>
      </c>
      <c r="H688" s="4">
        <f t="shared" si="154"/>
        <v>1419.5</v>
      </c>
      <c r="I688" s="2">
        <v>51</v>
      </c>
      <c r="J688" s="4">
        <f t="shared" si="155"/>
        <v>162.5</v>
      </c>
      <c r="K688" s="3">
        <v>839182</v>
      </c>
      <c r="L688" s="3">
        <f t="shared" si="153"/>
        <v>693070</v>
      </c>
      <c r="M688" s="3">
        <v>146112</v>
      </c>
      <c r="N688" s="3">
        <f t="shared" si="142"/>
        <v>12604.109291577171</v>
      </c>
      <c r="O688" s="3">
        <f t="shared" si="143"/>
        <v>2603.2612900022373</v>
      </c>
      <c r="P688" s="3">
        <f t="shared" si="144"/>
        <v>553.9817313162107</v>
      </c>
      <c r="Q688" s="3">
        <v>2</v>
      </c>
      <c r="R688" s="22">
        <v>12</v>
      </c>
      <c r="S688" s="19">
        <f t="shared" si="145"/>
        <v>86.775376333407905</v>
      </c>
      <c r="T688" s="20">
        <f t="shared" si="146"/>
        <v>0.11523954360346335</v>
      </c>
      <c r="U688" s="20">
        <f t="shared" si="147"/>
        <v>6.1130944933714619E-2</v>
      </c>
      <c r="V688" s="21">
        <f t="shared" si="148"/>
        <v>4.1598934004510021E-2</v>
      </c>
      <c r="W688" s="26">
        <f t="shared" si="149"/>
        <v>18.466057710540358</v>
      </c>
      <c r="X688" s="27">
        <f t="shared" si="150"/>
        <v>0.36207956295177174</v>
      </c>
      <c r="Y688" s="27">
        <f t="shared" si="151"/>
        <v>0.11363727821870989</v>
      </c>
      <c r="Z688" s="27">
        <f t="shared" si="152"/>
        <v>6.7394371206351666E-2</v>
      </c>
    </row>
    <row r="689" spans="1:26" ht="12.5" x14ac:dyDescent="0.25">
      <c r="A689" s="2" t="s">
        <v>85</v>
      </c>
      <c r="B689" t="s">
        <v>333</v>
      </c>
      <c r="C689" t="s">
        <v>332</v>
      </c>
      <c r="D689" s="18">
        <f>VLOOKUP(C689,'Infected rate by state'!B:E,4,0)</f>
        <v>1.4486816526494731E-2</v>
      </c>
      <c r="E689" s="3">
        <v>1239</v>
      </c>
      <c r="F689" s="2">
        <v>142</v>
      </c>
      <c r="G689" s="2">
        <v>475</v>
      </c>
      <c r="H689" s="4">
        <f t="shared" si="154"/>
        <v>857</v>
      </c>
      <c r="I689" s="2">
        <v>67</v>
      </c>
      <c r="J689" s="4">
        <f t="shared" si="155"/>
        <v>104.5</v>
      </c>
      <c r="K689" s="3">
        <v>610597</v>
      </c>
      <c r="L689" s="3">
        <f t="shared" si="153"/>
        <v>509786</v>
      </c>
      <c r="M689" s="3">
        <v>100811</v>
      </c>
      <c r="N689" s="3">
        <f t="shared" si="142"/>
        <v>17691.213421256205</v>
      </c>
      <c r="O689" s="3">
        <f t="shared" si="143"/>
        <v>3638.812337600647</v>
      </c>
      <c r="P689" s="3">
        <f t="shared" si="144"/>
        <v>770.38363207624093</v>
      </c>
      <c r="Q689" s="3">
        <v>2</v>
      </c>
      <c r="R689" s="22">
        <v>12</v>
      </c>
      <c r="S689" s="19">
        <f t="shared" si="145"/>
        <v>121.29374458668823</v>
      </c>
      <c r="T689" s="20">
        <f t="shared" si="146"/>
        <v>0.25535525176144891</v>
      </c>
      <c r="U689" s="20">
        <f t="shared" si="147"/>
        <v>0.1415329575107214</v>
      </c>
      <c r="V689" s="21">
        <f t="shared" si="148"/>
        <v>9.7896484735018746E-2</v>
      </c>
      <c r="W689" s="26">
        <f t="shared" si="149"/>
        <v>25.679454402541364</v>
      </c>
      <c r="X689" s="27">
        <f t="shared" si="150"/>
        <v>0.38327543884390097</v>
      </c>
      <c r="Y689" s="27">
        <f t="shared" si="151"/>
        <v>0.24573640576594608</v>
      </c>
      <c r="Z689" s="27">
        <f t="shared" si="152"/>
        <v>0.18084122818691101</v>
      </c>
    </row>
    <row r="690" spans="1:26" ht="12.5" x14ac:dyDescent="0.25">
      <c r="A690" s="2" t="s">
        <v>86</v>
      </c>
      <c r="B690" t="s">
        <v>371</v>
      </c>
      <c r="C690" t="s">
        <v>370</v>
      </c>
      <c r="D690" s="18">
        <f>VLOOKUP(C690,'Infected rate by state'!B:E,4,0)</f>
        <v>2.5429318796877907E-2</v>
      </c>
      <c r="E690" s="3">
        <v>1036</v>
      </c>
      <c r="F690" s="2">
        <v>94</v>
      </c>
      <c r="G690" s="2">
        <v>361</v>
      </c>
      <c r="H690" s="4">
        <f t="shared" si="154"/>
        <v>698.5</v>
      </c>
      <c r="I690" s="2">
        <v>14</v>
      </c>
      <c r="J690" s="4">
        <f t="shared" si="155"/>
        <v>54</v>
      </c>
      <c r="K690" s="3">
        <v>255069</v>
      </c>
      <c r="L690" s="3">
        <f t="shared" si="153"/>
        <v>196654</v>
      </c>
      <c r="M690" s="3">
        <v>58415</v>
      </c>
      <c r="N690" s="3">
        <f t="shared" si="142"/>
        <v>12972.461832401701</v>
      </c>
      <c r="O690" s="3">
        <f t="shared" si="143"/>
        <v>2747.0039430850511</v>
      </c>
      <c r="P690" s="3">
        <f t="shared" si="144"/>
        <v>602.29379205797136</v>
      </c>
      <c r="Q690" s="3">
        <v>2</v>
      </c>
      <c r="R690" s="22">
        <v>12</v>
      </c>
      <c r="S690" s="19">
        <f t="shared" si="145"/>
        <v>91.566798102835037</v>
      </c>
      <c r="T690" s="20">
        <f t="shared" si="146"/>
        <v>0.25364764017405828</v>
      </c>
      <c r="U690" s="20">
        <f t="shared" si="147"/>
        <v>0.13109062004700792</v>
      </c>
      <c r="V690" s="21">
        <f t="shared" si="148"/>
        <v>8.8384940253701777E-2</v>
      </c>
      <c r="W690" s="26">
        <f t="shared" si="149"/>
        <v>20.076459735265711</v>
      </c>
      <c r="X690" s="27">
        <f t="shared" si="150"/>
        <v>1.434032838233265</v>
      </c>
      <c r="Y690" s="27">
        <f t="shared" si="151"/>
        <v>0.37178629139380948</v>
      </c>
      <c r="Z690" s="27">
        <f t="shared" si="152"/>
        <v>0.21357935888580543</v>
      </c>
    </row>
    <row r="691" spans="1:26" ht="12.5" x14ac:dyDescent="0.25">
      <c r="A691" s="2" t="s">
        <v>87</v>
      </c>
      <c r="B691" t="s">
        <v>377</v>
      </c>
      <c r="C691" t="s">
        <v>376</v>
      </c>
      <c r="D691" s="18">
        <f>VLOOKUP(C691,'Infected rate by state'!B:E,4,0)</f>
        <v>5.6936382854354227E-3</v>
      </c>
      <c r="E691" s="2">
        <v>453</v>
      </c>
      <c r="F691" s="2">
        <v>63</v>
      </c>
      <c r="G691" s="2">
        <v>214</v>
      </c>
      <c r="H691" s="4">
        <f t="shared" si="154"/>
        <v>333.5</v>
      </c>
      <c r="I691" s="2">
        <v>21</v>
      </c>
      <c r="J691" s="4">
        <f t="shared" si="155"/>
        <v>42</v>
      </c>
      <c r="K691" s="3">
        <v>200261</v>
      </c>
      <c r="L691" s="3">
        <f t="shared" si="153"/>
        <v>156219</v>
      </c>
      <c r="M691" s="3">
        <v>44042</v>
      </c>
      <c r="N691" s="3">
        <f t="shared" ref="N691:N754" si="156">K691*D691*Q691</f>
        <v>2280.4273933591662</v>
      </c>
      <c r="O691" s="3">
        <f t="shared" ref="O691:O754" si="157">0.19*N691*(L691/K691)+0.285*N691*(M691/K691)</f>
        <v>480.92545603799948</v>
      </c>
      <c r="P691" s="3">
        <f t="shared" ref="P691:P754" si="158">0.0361*N691*(L691/K691)+0.0812*N691*(M691/K691)</f>
        <v>104.94191030678253</v>
      </c>
      <c r="Q691" s="3">
        <v>2</v>
      </c>
      <c r="R691" s="22">
        <v>12</v>
      </c>
      <c r="S691" s="19">
        <f t="shared" ref="S691:S754" si="159">O691/(R691*30/12)</f>
        <v>16.030848534599983</v>
      </c>
      <c r="T691" s="20">
        <f t="shared" ref="T691:T754" si="160">S691/$G691</f>
        <v>7.4910507171027957E-2</v>
      </c>
      <c r="U691" s="20">
        <f t="shared" ref="U691:U754" si="161">S691/$H691</f>
        <v>4.8068511348125884E-2</v>
      </c>
      <c r="V691" s="21">
        <f t="shared" ref="V691:V754" si="162">S691/$E691</f>
        <v>3.5388186610595986E-2</v>
      </c>
      <c r="W691" s="26">
        <f t="shared" ref="W691:W754" si="163">P691/(R691*30/12)</f>
        <v>3.4980636768927509</v>
      </c>
      <c r="X691" s="27">
        <f t="shared" ref="X691:X754" si="164">W691/$I691</f>
        <v>0.16657446080441671</v>
      </c>
      <c r="Y691" s="27">
        <f t="shared" ref="Y691:Y754" si="165">W691/$J691</f>
        <v>8.3287230402208354E-2</v>
      </c>
      <c r="Z691" s="27">
        <f t="shared" ref="Z691:Z754" si="166">W691/$F691</f>
        <v>5.5524820268138902E-2</v>
      </c>
    </row>
    <row r="692" spans="1:26" ht="12.5" x14ac:dyDescent="0.25">
      <c r="A692" s="2" t="s">
        <v>88</v>
      </c>
      <c r="B692" t="s">
        <v>383</v>
      </c>
      <c r="C692" t="s">
        <v>382</v>
      </c>
      <c r="D692" s="18">
        <f>VLOOKUP(C692,'Infected rate by state'!B:E,4,0)</f>
        <v>8.525765865415048E-3</v>
      </c>
      <c r="E692" s="3">
        <v>1904</v>
      </c>
      <c r="F692" s="2">
        <v>184</v>
      </c>
      <c r="G692" s="2">
        <v>706</v>
      </c>
      <c r="H692" s="4">
        <f t="shared" si="154"/>
        <v>1305</v>
      </c>
      <c r="I692" s="2">
        <v>88</v>
      </c>
      <c r="J692" s="4">
        <f t="shared" si="155"/>
        <v>136</v>
      </c>
      <c r="K692" s="3">
        <v>561138</v>
      </c>
      <c r="L692" s="3">
        <f t="shared" si="153"/>
        <v>431069</v>
      </c>
      <c r="M692" s="3">
        <v>130069</v>
      </c>
      <c r="N692" s="3">
        <f t="shared" si="156"/>
        <v>9568.2624123745391</v>
      </c>
      <c r="O692" s="3">
        <f t="shared" si="157"/>
        <v>2028.6680480174095</v>
      </c>
      <c r="P692" s="3">
        <f t="shared" si="158"/>
        <v>445.44046628617087</v>
      </c>
      <c r="Q692" s="3">
        <v>2</v>
      </c>
      <c r="R692" s="22">
        <v>12</v>
      </c>
      <c r="S692" s="19">
        <f t="shared" si="159"/>
        <v>67.62226826724698</v>
      </c>
      <c r="T692" s="20">
        <f t="shared" si="160"/>
        <v>9.5782249670321506E-2</v>
      </c>
      <c r="U692" s="20">
        <f t="shared" si="161"/>
        <v>5.1817830089844426E-2</v>
      </c>
      <c r="V692" s="21">
        <f t="shared" si="162"/>
        <v>3.551589719918434E-2</v>
      </c>
      <c r="W692" s="26">
        <f t="shared" si="163"/>
        <v>14.848015542872362</v>
      </c>
      <c r="X692" s="27">
        <f t="shared" si="164"/>
        <v>0.16872744935082229</v>
      </c>
      <c r="Y692" s="27">
        <f t="shared" si="165"/>
        <v>0.10917658487406148</v>
      </c>
      <c r="Z692" s="27">
        <f t="shared" si="166"/>
        <v>8.0695736646045443E-2</v>
      </c>
    </row>
    <row r="693" spans="1:26" ht="12.5" x14ac:dyDescent="0.25">
      <c r="A693" s="2" t="s">
        <v>89</v>
      </c>
      <c r="B693" t="s">
        <v>381</v>
      </c>
      <c r="C693" t="s">
        <v>380</v>
      </c>
      <c r="D693" s="18">
        <f>VLOOKUP(C693,'Infected rate by state'!B:E,4,0)</f>
        <v>2.6094721185018687E-3</v>
      </c>
      <c r="E693" s="3">
        <v>1208</v>
      </c>
      <c r="F693" s="2">
        <v>138</v>
      </c>
      <c r="G693" s="2">
        <v>416</v>
      </c>
      <c r="H693" s="4">
        <f t="shared" si="154"/>
        <v>812</v>
      </c>
      <c r="I693" s="2">
        <v>64</v>
      </c>
      <c r="J693" s="4">
        <f t="shared" si="155"/>
        <v>101</v>
      </c>
      <c r="K693" s="3">
        <v>603572</v>
      </c>
      <c r="L693" s="3">
        <f t="shared" si="153"/>
        <v>462556</v>
      </c>
      <c r="M693" s="3">
        <v>141016</v>
      </c>
      <c r="N693" s="3">
        <f t="shared" si="156"/>
        <v>3150.0086110168199</v>
      </c>
      <c r="O693" s="3">
        <f t="shared" si="157"/>
        <v>668.4173269431011</v>
      </c>
      <c r="P693" s="3">
        <f t="shared" si="158"/>
        <v>146.90686514539908</v>
      </c>
      <c r="Q693" s="3">
        <v>2</v>
      </c>
      <c r="R693" s="22">
        <v>12</v>
      </c>
      <c r="S693" s="19">
        <f t="shared" si="159"/>
        <v>22.280577564770038</v>
      </c>
      <c r="T693" s="20">
        <f t="shared" si="160"/>
        <v>5.3559080684543361E-2</v>
      </c>
      <c r="U693" s="20">
        <f t="shared" si="161"/>
        <v>2.7439134931982804E-2</v>
      </c>
      <c r="V693" s="21">
        <f t="shared" si="162"/>
        <v>1.8444186725803013E-2</v>
      </c>
      <c r="W693" s="26">
        <f t="shared" si="163"/>
        <v>4.8968955048466363</v>
      </c>
      <c r="X693" s="27">
        <f t="shared" si="164"/>
        <v>7.6513992263228692E-2</v>
      </c>
      <c r="Y693" s="27">
        <f t="shared" si="165"/>
        <v>4.8484113909372635E-2</v>
      </c>
      <c r="Z693" s="27">
        <f t="shared" si="166"/>
        <v>3.5484750035120555E-2</v>
      </c>
    </row>
    <row r="694" spans="1:26" ht="12.5" x14ac:dyDescent="0.25">
      <c r="A694" s="2" t="s">
        <v>90</v>
      </c>
      <c r="B694" t="s">
        <v>333</v>
      </c>
      <c r="C694" t="s">
        <v>332</v>
      </c>
      <c r="D694" s="18">
        <f>VLOOKUP(C694,'Infected rate by state'!B:E,4,0)</f>
        <v>1.4486816526494731E-2</v>
      </c>
      <c r="E694" s="3">
        <v>2032</v>
      </c>
      <c r="F694" s="2">
        <v>332</v>
      </c>
      <c r="G694" s="2">
        <v>666</v>
      </c>
      <c r="H694" s="4">
        <f t="shared" si="154"/>
        <v>1349</v>
      </c>
      <c r="I694" s="2">
        <v>137</v>
      </c>
      <c r="J694" s="4">
        <f t="shared" si="155"/>
        <v>234.5</v>
      </c>
      <c r="K694" s="3">
        <v>711961</v>
      </c>
      <c r="L694" s="3">
        <f t="shared" si="153"/>
        <v>549256</v>
      </c>
      <c r="M694" s="3">
        <v>162705</v>
      </c>
      <c r="N694" s="3">
        <f t="shared" si="156"/>
        <v>20628.096762039429</v>
      </c>
      <c r="O694" s="3">
        <f t="shared" si="157"/>
        <v>4367.1831065467231</v>
      </c>
      <c r="P694" s="3">
        <f t="shared" si="158"/>
        <v>957.28268207111137</v>
      </c>
      <c r="Q694" s="3">
        <v>2</v>
      </c>
      <c r="R694" s="22">
        <v>12</v>
      </c>
      <c r="S694" s="19">
        <f t="shared" si="159"/>
        <v>145.57277021822409</v>
      </c>
      <c r="T694" s="20">
        <f t="shared" si="160"/>
        <v>0.21857773306039655</v>
      </c>
      <c r="U694" s="20">
        <f t="shared" si="161"/>
        <v>0.10791161617362795</v>
      </c>
      <c r="V694" s="21">
        <f t="shared" si="162"/>
        <v>7.1640142823929179E-2</v>
      </c>
      <c r="W694" s="26">
        <f t="shared" si="163"/>
        <v>31.909422735703711</v>
      </c>
      <c r="X694" s="27">
        <f t="shared" si="164"/>
        <v>0.23291549442119497</v>
      </c>
      <c r="Y694" s="27">
        <f t="shared" si="165"/>
        <v>0.13607429738039961</v>
      </c>
      <c r="Z694" s="27">
        <f t="shared" si="166"/>
        <v>9.6112719083444917E-2</v>
      </c>
    </row>
    <row r="695" spans="1:26" ht="12.5" x14ac:dyDescent="0.25">
      <c r="A695" s="2" t="s">
        <v>91</v>
      </c>
      <c r="B695" t="s">
        <v>335</v>
      </c>
      <c r="C695" t="s">
        <v>334</v>
      </c>
      <c r="D695" s="18">
        <f>VLOOKUP(C695,'Infected rate by state'!B:E,4,0)</f>
        <v>8.8985640980001352E-3</v>
      </c>
      <c r="E695" s="3">
        <v>2154</v>
      </c>
      <c r="F695" s="2">
        <v>328</v>
      </c>
      <c r="G695" s="3">
        <v>1050</v>
      </c>
      <c r="H695" s="4">
        <f t="shared" si="154"/>
        <v>1602</v>
      </c>
      <c r="I695" s="2">
        <v>157</v>
      </c>
      <c r="J695" s="4">
        <f t="shared" si="155"/>
        <v>242.5</v>
      </c>
      <c r="K695" s="3">
        <v>528945</v>
      </c>
      <c r="L695" s="3">
        <f t="shared" si="153"/>
        <v>413598</v>
      </c>
      <c r="M695" s="3">
        <v>115347</v>
      </c>
      <c r="N695" s="3">
        <f t="shared" si="156"/>
        <v>9413.7019736333623</v>
      </c>
      <c r="O695" s="3">
        <f t="shared" si="157"/>
        <v>1983.6236828626229</v>
      </c>
      <c r="P695" s="3">
        <f t="shared" si="158"/>
        <v>432.41796635384867</v>
      </c>
      <c r="Q695" s="3">
        <v>2</v>
      </c>
      <c r="R695" s="22">
        <v>12</v>
      </c>
      <c r="S695" s="19">
        <f t="shared" si="159"/>
        <v>66.120789428754094</v>
      </c>
      <c r="T695" s="20">
        <f t="shared" si="160"/>
        <v>6.2972180408337228E-2</v>
      </c>
      <c r="U695" s="20">
        <f t="shared" si="161"/>
        <v>4.1273901016700434E-2</v>
      </c>
      <c r="V695" s="21">
        <f t="shared" si="162"/>
        <v>3.0696745324398374E-2</v>
      </c>
      <c r="W695" s="26">
        <f t="shared" si="163"/>
        <v>14.413932211794956</v>
      </c>
      <c r="X695" s="27">
        <f t="shared" si="164"/>
        <v>9.1808485425445577E-2</v>
      </c>
      <c r="Y695" s="27">
        <f t="shared" si="165"/>
        <v>5.9438895718742085E-2</v>
      </c>
      <c r="Z695" s="27">
        <f t="shared" si="166"/>
        <v>4.3944915279862669E-2</v>
      </c>
    </row>
    <row r="696" spans="1:26" ht="12.5" x14ac:dyDescent="0.25">
      <c r="A696" s="2" t="s">
        <v>92</v>
      </c>
      <c r="B696" t="s">
        <v>400</v>
      </c>
      <c r="C696" t="s">
        <v>291</v>
      </c>
      <c r="D696" s="18">
        <f>VLOOKUP(C696,'Infected rate by state'!B:E,4,0)</f>
        <v>5.5896269710740548E-3</v>
      </c>
      <c r="E696" s="2">
        <v>951</v>
      </c>
      <c r="F696" s="2">
        <v>83</v>
      </c>
      <c r="G696" s="2">
        <v>319</v>
      </c>
      <c r="H696" s="4">
        <f t="shared" si="154"/>
        <v>635</v>
      </c>
      <c r="I696" s="2">
        <v>26</v>
      </c>
      <c r="J696" s="4">
        <f t="shared" si="155"/>
        <v>54.5</v>
      </c>
      <c r="K696" s="3">
        <v>542404</v>
      </c>
      <c r="L696" s="3">
        <f t="shared" si="153"/>
        <v>437593</v>
      </c>
      <c r="M696" s="3">
        <v>104811</v>
      </c>
      <c r="N696" s="3">
        <f t="shared" si="156"/>
        <v>6063.6720552369034</v>
      </c>
      <c r="O696" s="3">
        <f t="shared" si="157"/>
        <v>1263.4100250634078</v>
      </c>
      <c r="P696" s="3">
        <f t="shared" si="158"/>
        <v>271.74262739441713</v>
      </c>
      <c r="Q696" s="3">
        <v>2</v>
      </c>
      <c r="R696" s="22">
        <v>12</v>
      </c>
      <c r="S696" s="19">
        <f t="shared" si="159"/>
        <v>42.113667502113593</v>
      </c>
      <c r="T696" s="20">
        <f t="shared" si="160"/>
        <v>0.13201776646430594</v>
      </c>
      <c r="U696" s="20">
        <f t="shared" si="161"/>
        <v>6.6320736223800927E-2</v>
      </c>
      <c r="V696" s="21">
        <f t="shared" si="162"/>
        <v>4.4283562042180431E-2</v>
      </c>
      <c r="W696" s="26">
        <f t="shared" si="163"/>
        <v>9.058087579813904</v>
      </c>
      <c r="X696" s="27">
        <f t="shared" si="164"/>
        <v>0.34838798383899633</v>
      </c>
      <c r="Y696" s="27">
        <f t="shared" si="165"/>
        <v>0.16620344183144778</v>
      </c>
      <c r="Z696" s="27">
        <f t="shared" si="166"/>
        <v>0.10913358529896269</v>
      </c>
    </row>
    <row r="697" spans="1:26" ht="12.5" x14ac:dyDescent="0.25">
      <c r="A697" s="2" t="s">
        <v>93</v>
      </c>
      <c r="B697" t="s">
        <v>375</v>
      </c>
      <c r="C697" t="s">
        <v>374</v>
      </c>
      <c r="D697" s="18">
        <f>VLOOKUP(C697,'Infected rate by state'!B:E,4,0)</f>
        <v>6.2179748494527662E-3</v>
      </c>
      <c r="E697" s="3">
        <v>1872</v>
      </c>
      <c r="F697" s="2">
        <v>180</v>
      </c>
      <c r="G697" s="2">
        <v>734</v>
      </c>
      <c r="H697" s="4">
        <f t="shared" si="154"/>
        <v>1303</v>
      </c>
      <c r="I697" s="2">
        <v>48</v>
      </c>
      <c r="J697" s="4">
        <f t="shared" si="155"/>
        <v>114</v>
      </c>
      <c r="K697" s="3">
        <v>432080</v>
      </c>
      <c r="L697" s="3">
        <f t="shared" si="153"/>
        <v>341805</v>
      </c>
      <c r="M697" s="3">
        <v>90275</v>
      </c>
      <c r="N697" s="3">
        <f t="shared" si="156"/>
        <v>5373.3251459031026</v>
      </c>
      <c r="O697" s="3">
        <f t="shared" si="157"/>
        <v>1127.5840368331155</v>
      </c>
      <c r="P697" s="3">
        <f t="shared" si="158"/>
        <v>244.60879446110022</v>
      </c>
      <c r="Q697" s="3">
        <v>2</v>
      </c>
      <c r="R697" s="22">
        <v>12</v>
      </c>
      <c r="S697" s="19">
        <f t="shared" si="159"/>
        <v>37.586134561103854</v>
      </c>
      <c r="T697" s="20">
        <f t="shared" si="160"/>
        <v>5.120726779441942E-2</v>
      </c>
      <c r="U697" s="20">
        <f t="shared" si="161"/>
        <v>2.8845843868844093E-2</v>
      </c>
      <c r="V697" s="21">
        <f t="shared" si="162"/>
        <v>2.0078063333923001E-2</v>
      </c>
      <c r="W697" s="26">
        <f t="shared" si="163"/>
        <v>8.1536264820366746</v>
      </c>
      <c r="X697" s="27">
        <f t="shared" si="164"/>
        <v>0.16986721837576405</v>
      </c>
      <c r="Y697" s="27">
        <f t="shared" si="165"/>
        <v>7.1523039316111175E-2</v>
      </c>
      <c r="Z697" s="27">
        <f t="shared" si="166"/>
        <v>4.5297924900203748E-2</v>
      </c>
    </row>
    <row r="698" spans="1:26" ht="12.5" x14ac:dyDescent="0.25">
      <c r="A698" s="2" t="s">
        <v>94</v>
      </c>
      <c r="B698" t="s">
        <v>351</v>
      </c>
      <c r="C698" t="s">
        <v>350</v>
      </c>
      <c r="D698" s="18">
        <f>VLOOKUP(C698,'Infected rate by state'!B:E,4,0)</f>
        <v>9.0315118396853012E-3</v>
      </c>
      <c r="E698" s="3">
        <v>1375</v>
      </c>
      <c r="F698" s="2">
        <v>161</v>
      </c>
      <c r="G698" s="2">
        <v>458</v>
      </c>
      <c r="H698" s="4">
        <f t="shared" si="154"/>
        <v>916.5</v>
      </c>
      <c r="I698" s="2">
        <v>58</v>
      </c>
      <c r="J698" s="4">
        <f t="shared" si="155"/>
        <v>109.5</v>
      </c>
      <c r="K698" s="3">
        <v>426480</v>
      </c>
      <c r="L698" s="3">
        <f t="shared" si="153"/>
        <v>337140</v>
      </c>
      <c r="M698" s="3">
        <v>89340</v>
      </c>
      <c r="N698" s="3">
        <f t="shared" si="156"/>
        <v>7703.5183387779743</v>
      </c>
      <c r="O698" s="3">
        <f t="shared" si="157"/>
        <v>1616.9747852417372</v>
      </c>
      <c r="P698" s="3">
        <f t="shared" si="158"/>
        <v>350.87716118161001</v>
      </c>
      <c r="Q698" s="3">
        <v>2</v>
      </c>
      <c r="R698" s="22">
        <v>12</v>
      </c>
      <c r="S698" s="19">
        <f t="shared" si="159"/>
        <v>53.899159508057906</v>
      </c>
      <c r="T698" s="20">
        <f t="shared" si="160"/>
        <v>0.11768375438440591</v>
      </c>
      <c r="U698" s="20">
        <f t="shared" si="161"/>
        <v>5.8809775786206116E-2</v>
      </c>
      <c r="V698" s="21">
        <f t="shared" si="162"/>
        <v>3.9199388733133021E-2</v>
      </c>
      <c r="W698" s="26">
        <f t="shared" si="163"/>
        <v>11.695905372720334</v>
      </c>
      <c r="X698" s="27">
        <f t="shared" si="164"/>
        <v>0.20165354090897128</v>
      </c>
      <c r="Y698" s="27">
        <f t="shared" si="165"/>
        <v>0.10681192121205785</v>
      </c>
      <c r="Z698" s="27">
        <f t="shared" si="166"/>
        <v>7.2645374985840588E-2</v>
      </c>
    </row>
    <row r="699" spans="1:26" ht="12.5" x14ac:dyDescent="0.25">
      <c r="A699" s="2" t="s">
        <v>95</v>
      </c>
      <c r="B699" t="s">
        <v>387</v>
      </c>
      <c r="C699" t="s">
        <v>386</v>
      </c>
      <c r="D699" s="18">
        <f>VLOOKUP(C699,'Infected rate by state'!B:E,4,0)</f>
        <v>9.1240169504562645E-3</v>
      </c>
      <c r="E699" s="3">
        <v>1248</v>
      </c>
      <c r="F699" s="2">
        <v>224</v>
      </c>
      <c r="G699" s="2">
        <v>481</v>
      </c>
      <c r="H699" s="4">
        <f t="shared" si="154"/>
        <v>864.5</v>
      </c>
      <c r="I699" s="2">
        <v>79</v>
      </c>
      <c r="J699" s="4">
        <f t="shared" si="155"/>
        <v>151.5</v>
      </c>
      <c r="K699" s="3">
        <v>287862</v>
      </c>
      <c r="L699" s="3">
        <f t="shared" si="153"/>
        <v>225050</v>
      </c>
      <c r="M699" s="3">
        <v>62812</v>
      </c>
      <c r="N699" s="3">
        <f t="shared" si="156"/>
        <v>5252.9155347844826</v>
      </c>
      <c r="O699" s="3">
        <f t="shared" si="157"/>
        <v>1106.9425246205428</v>
      </c>
      <c r="P699" s="3">
        <f t="shared" si="158"/>
        <v>241.32366809854352</v>
      </c>
      <c r="Q699" s="3">
        <v>2</v>
      </c>
      <c r="R699" s="22">
        <v>12</v>
      </c>
      <c r="S699" s="19">
        <f t="shared" si="159"/>
        <v>36.898084154018093</v>
      </c>
      <c r="T699" s="20">
        <f t="shared" si="160"/>
        <v>7.6711193667397287E-2</v>
      </c>
      <c r="U699" s="20">
        <f t="shared" si="161"/>
        <v>4.2681416025469168E-2</v>
      </c>
      <c r="V699" s="21">
        <f t="shared" si="162"/>
        <v>2.956577255930937E-2</v>
      </c>
      <c r="W699" s="26">
        <f t="shared" si="163"/>
        <v>8.0441222699514512</v>
      </c>
      <c r="X699" s="27">
        <f t="shared" si="164"/>
        <v>0.10182433253103103</v>
      </c>
      <c r="Y699" s="27">
        <f t="shared" si="165"/>
        <v>5.3096516633342909E-2</v>
      </c>
      <c r="Z699" s="27">
        <f t="shared" si="166"/>
        <v>3.5911260133711834E-2</v>
      </c>
    </row>
    <row r="700" spans="1:26" ht="12.5" x14ac:dyDescent="0.25">
      <c r="A700" s="2" t="s">
        <v>96</v>
      </c>
      <c r="B700" t="s">
        <v>317</v>
      </c>
      <c r="C700" t="s">
        <v>316</v>
      </c>
      <c r="D700" s="18">
        <f>VLOOKUP(C700,'Infected rate by state'!B:E,4,0)</f>
        <v>7.3843274393391549E-3</v>
      </c>
      <c r="E700" s="2">
        <v>704</v>
      </c>
      <c r="F700" s="2">
        <v>31</v>
      </c>
      <c r="G700" s="2">
        <v>341</v>
      </c>
      <c r="H700" s="4">
        <f t="shared" si="154"/>
        <v>522.5</v>
      </c>
      <c r="I700" s="2">
        <v>14</v>
      </c>
      <c r="J700" s="4">
        <f t="shared" si="155"/>
        <v>22.5</v>
      </c>
      <c r="K700" s="3">
        <v>287995</v>
      </c>
      <c r="L700" s="3">
        <f t="shared" si="153"/>
        <v>240772</v>
      </c>
      <c r="M700" s="3">
        <v>47223</v>
      </c>
      <c r="N700" s="3">
        <f t="shared" si="156"/>
        <v>4253.2987617849594</v>
      </c>
      <c r="O700" s="3">
        <f t="shared" si="157"/>
        <v>874.38168272604571</v>
      </c>
      <c r="P700" s="3">
        <f t="shared" si="158"/>
        <v>184.9977358394828</v>
      </c>
      <c r="Q700" s="3">
        <v>2</v>
      </c>
      <c r="R700" s="22">
        <v>12</v>
      </c>
      <c r="S700" s="19">
        <f t="shared" si="159"/>
        <v>29.146056090868189</v>
      </c>
      <c r="T700" s="20">
        <f t="shared" si="160"/>
        <v>8.5472305251812875E-2</v>
      </c>
      <c r="U700" s="20">
        <f t="shared" si="161"/>
        <v>5.5781925532762087E-2</v>
      </c>
      <c r="V700" s="21">
        <f t="shared" si="162"/>
        <v>4.140064785634686E-2</v>
      </c>
      <c r="W700" s="26">
        <f t="shared" si="163"/>
        <v>6.1665911946494267</v>
      </c>
      <c r="X700" s="27">
        <f t="shared" si="164"/>
        <v>0.44047079961781621</v>
      </c>
      <c r="Y700" s="27">
        <f t="shared" si="165"/>
        <v>0.27407071976219677</v>
      </c>
      <c r="Z700" s="27">
        <f t="shared" si="166"/>
        <v>0.19892229660159441</v>
      </c>
    </row>
    <row r="701" spans="1:26" ht="12.5" x14ac:dyDescent="0.25">
      <c r="A701" s="2" t="s">
        <v>97</v>
      </c>
      <c r="B701" t="s">
        <v>325</v>
      </c>
      <c r="C701" t="s">
        <v>324</v>
      </c>
      <c r="D701" s="18">
        <f>VLOOKUP(C701,'Infected rate by state'!B:E,4,0)</f>
        <v>8.9298079160438481E-3</v>
      </c>
      <c r="E701" s="3">
        <v>7323</v>
      </c>
      <c r="F701" s="2">
        <v>908</v>
      </c>
      <c r="G701" s="3">
        <v>2753</v>
      </c>
      <c r="H701" s="4">
        <f t="shared" si="154"/>
        <v>5038</v>
      </c>
      <c r="I701" s="2">
        <v>292</v>
      </c>
      <c r="J701" s="4">
        <f t="shared" si="155"/>
        <v>600</v>
      </c>
      <c r="K701" s="3">
        <v>2396614</v>
      </c>
      <c r="L701" s="3">
        <f t="shared" si="153"/>
        <v>1777249</v>
      </c>
      <c r="M701" s="3">
        <v>619365</v>
      </c>
      <c r="N701" s="3">
        <f t="shared" si="156"/>
        <v>42802.605337803019</v>
      </c>
      <c r="O701" s="3">
        <f t="shared" si="157"/>
        <v>9183.3490053674686</v>
      </c>
      <c r="P701" s="3">
        <f t="shared" si="158"/>
        <v>2044.0531579835178</v>
      </c>
      <c r="Q701" s="3">
        <v>2</v>
      </c>
      <c r="R701" s="22">
        <v>12</v>
      </c>
      <c r="S701" s="19">
        <f t="shared" si="159"/>
        <v>306.11163351224894</v>
      </c>
      <c r="T701" s="20">
        <f t="shared" si="160"/>
        <v>0.11119202089075515</v>
      </c>
      <c r="U701" s="20">
        <f t="shared" si="161"/>
        <v>6.0760546548679822E-2</v>
      </c>
      <c r="V701" s="21">
        <f t="shared" si="162"/>
        <v>4.1801397448074415E-2</v>
      </c>
      <c r="W701" s="26">
        <f t="shared" si="163"/>
        <v>68.135105266117264</v>
      </c>
      <c r="X701" s="27">
        <f t="shared" si="164"/>
        <v>0.23333940159629199</v>
      </c>
      <c r="Y701" s="27">
        <f t="shared" si="165"/>
        <v>0.1135585087768621</v>
      </c>
      <c r="Z701" s="27">
        <f t="shared" si="166"/>
        <v>7.5038662187353819E-2</v>
      </c>
    </row>
    <row r="702" spans="1:26" ht="12.5" x14ac:dyDescent="0.25">
      <c r="A702" s="2" t="s">
        <v>98</v>
      </c>
      <c r="B702" t="s">
        <v>325</v>
      </c>
      <c r="C702" t="s">
        <v>324</v>
      </c>
      <c r="D702" s="18">
        <f>VLOOKUP(C702,'Infected rate by state'!B:E,4,0)</f>
        <v>8.9298079160438481E-3</v>
      </c>
      <c r="E702" s="3">
        <v>3115</v>
      </c>
      <c r="F702" s="2">
        <v>268</v>
      </c>
      <c r="G702" s="3">
        <v>1089</v>
      </c>
      <c r="H702" s="4">
        <f t="shared" si="154"/>
        <v>2102</v>
      </c>
      <c r="I702" s="2">
        <v>97</v>
      </c>
      <c r="J702" s="4">
        <f t="shared" si="155"/>
        <v>182.5</v>
      </c>
      <c r="K702" s="3">
        <v>1079022</v>
      </c>
      <c r="L702" s="3">
        <f t="shared" si="153"/>
        <v>705309</v>
      </c>
      <c r="M702" s="3">
        <v>373713</v>
      </c>
      <c r="N702" s="3">
        <f t="shared" si="156"/>
        <v>19270.918394370929</v>
      </c>
      <c r="O702" s="3">
        <f t="shared" si="157"/>
        <v>4295.5397030188897</v>
      </c>
      <c r="P702" s="3">
        <f t="shared" si="158"/>
        <v>996.69426861350075</v>
      </c>
      <c r="Q702" s="3">
        <v>2</v>
      </c>
      <c r="R702" s="22">
        <v>12</v>
      </c>
      <c r="S702" s="19">
        <f t="shared" si="159"/>
        <v>143.18465676729633</v>
      </c>
      <c r="T702" s="20">
        <f t="shared" si="160"/>
        <v>0.13148269675601132</v>
      </c>
      <c r="U702" s="20">
        <f t="shared" si="161"/>
        <v>6.8118295322215194E-2</v>
      </c>
      <c r="V702" s="21">
        <f t="shared" si="162"/>
        <v>4.5966181947767686E-2</v>
      </c>
      <c r="W702" s="26">
        <f t="shared" si="163"/>
        <v>33.223142287116694</v>
      </c>
      <c r="X702" s="27">
        <f t="shared" si="164"/>
        <v>0.34250662151666694</v>
      </c>
      <c r="Y702" s="27">
        <f t="shared" si="165"/>
        <v>0.1820446152718723</v>
      </c>
      <c r="Z702" s="27">
        <f t="shared" si="166"/>
        <v>0.12396694883252497</v>
      </c>
    </row>
    <row r="703" spans="1:26" ht="12.5" x14ac:dyDescent="0.25">
      <c r="A703" s="2" t="s">
        <v>99</v>
      </c>
      <c r="B703" t="s">
        <v>313</v>
      </c>
      <c r="C703" t="s">
        <v>312</v>
      </c>
      <c r="D703" s="18">
        <f>VLOOKUP(C703,'Infected rate by state'!B:E,4,0)</f>
        <v>8.9918615797753444E-3</v>
      </c>
      <c r="E703" s="2">
        <v>931</v>
      </c>
      <c r="F703" s="2">
        <v>87</v>
      </c>
      <c r="G703" s="2">
        <v>487</v>
      </c>
      <c r="H703" s="4">
        <f t="shared" si="154"/>
        <v>709</v>
      </c>
      <c r="I703" s="2">
        <v>55</v>
      </c>
      <c r="J703" s="4">
        <f t="shared" si="155"/>
        <v>71</v>
      </c>
      <c r="K703" s="3">
        <v>281971</v>
      </c>
      <c r="L703" s="3">
        <f t="shared" si="153"/>
        <v>219544</v>
      </c>
      <c r="M703" s="3">
        <v>62427</v>
      </c>
      <c r="N703" s="3">
        <f t="shared" si="156"/>
        <v>5070.8884030216668</v>
      </c>
      <c r="O703" s="3">
        <f t="shared" si="157"/>
        <v>1070.1224357138374</v>
      </c>
      <c r="P703" s="3">
        <f t="shared" si="158"/>
        <v>233.69148319330748</v>
      </c>
      <c r="Q703" s="3">
        <v>2</v>
      </c>
      <c r="R703" s="22">
        <v>12</v>
      </c>
      <c r="S703" s="19">
        <f t="shared" si="159"/>
        <v>35.670747857127914</v>
      </c>
      <c r="T703" s="20">
        <f t="shared" si="160"/>
        <v>7.3245888823671279E-2</v>
      </c>
      <c r="U703" s="20">
        <f t="shared" si="161"/>
        <v>5.031135099735954E-2</v>
      </c>
      <c r="V703" s="21">
        <f t="shared" si="162"/>
        <v>3.8314444529675522E-2</v>
      </c>
      <c r="W703" s="26">
        <f t="shared" si="163"/>
        <v>7.7897161064435823</v>
      </c>
      <c r="X703" s="27">
        <f t="shared" si="164"/>
        <v>0.14163120193533785</v>
      </c>
      <c r="Y703" s="27">
        <f t="shared" si="165"/>
        <v>0.10971431135836031</v>
      </c>
      <c r="Z703" s="27">
        <f t="shared" si="166"/>
        <v>8.9536966740730833E-2</v>
      </c>
    </row>
    <row r="704" spans="1:26" ht="12.5" x14ac:dyDescent="0.25">
      <c r="A704" s="2" t="s">
        <v>100</v>
      </c>
      <c r="B704" t="s">
        <v>335</v>
      </c>
      <c r="C704" t="s">
        <v>334</v>
      </c>
      <c r="D704" s="18">
        <f>VLOOKUP(C704,'Infected rate by state'!B:E,4,0)</f>
        <v>8.8985640980001352E-3</v>
      </c>
      <c r="E704" s="3">
        <v>2442</v>
      </c>
      <c r="F704" s="2">
        <v>376</v>
      </c>
      <c r="G704" s="3">
        <v>1038</v>
      </c>
      <c r="H704" s="4">
        <f t="shared" si="154"/>
        <v>1740</v>
      </c>
      <c r="I704" s="2">
        <v>143</v>
      </c>
      <c r="J704" s="4">
        <f t="shared" si="155"/>
        <v>259.5</v>
      </c>
      <c r="K704" s="3">
        <v>651379</v>
      </c>
      <c r="L704" s="3">
        <f t="shared" si="153"/>
        <v>518937</v>
      </c>
      <c r="M704" s="3">
        <v>132442</v>
      </c>
      <c r="N704" s="3">
        <f t="shared" si="156"/>
        <v>11592.675567182459</v>
      </c>
      <c r="O704" s="3">
        <f t="shared" si="157"/>
        <v>2426.5316467554608</v>
      </c>
      <c r="P704" s="3">
        <f t="shared" si="158"/>
        <v>524.80022306460035</v>
      </c>
      <c r="Q704" s="3">
        <v>2</v>
      </c>
      <c r="R704" s="22">
        <v>12</v>
      </c>
      <c r="S704" s="19">
        <f t="shared" si="159"/>
        <v>80.884388225182022</v>
      </c>
      <c r="T704" s="20">
        <f t="shared" si="160"/>
        <v>7.7923302721755322E-2</v>
      </c>
      <c r="U704" s="20">
        <f t="shared" si="161"/>
        <v>4.6485280589185073E-2</v>
      </c>
      <c r="V704" s="21">
        <f t="shared" si="162"/>
        <v>3.3122190100402141E-2</v>
      </c>
      <c r="W704" s="26">
        <f t="shared" si="163"/>
        <v>17.493340768820012</v>
      </c>
      <c r="X704" s="27">
        <f t="shared" si="164"/>
        <v>0.12233105432741267</v>
      </c>
      <c r="Y704" s="27">
        <f t="shared" si="165"/>
        <v>6.741171779892105E-2</v>
      </c>
      <c r="Z704" s="27">
        <f t="shared" si="166"/>
        <v>4.652484247026599E-2</v>
      </c>
    </row>
    <row r="705" spans="1:26" ht="12.5" x14ac:dyDescent="0.25">
      <c r="A705" s="2" t="s">
        <v>101</v>
      </c>
      <c r="B705" t="s">
        <v>393</v>
      </c>
      <c r="C705" t="s">
        <v>392</v>
      </c>
      <c r="D705" s="18">
        <f>VLOOKUP(C705,'Infected rate by state'!B:E,4,0)</f>
        <v>7.5097590818065515E-3</v>
      </c>
      <c r="E705" s="3">
        <v>4200</v>
      </c>
      <c r="F705" s="2">
        <v>501</v>
      </c>
      <c r="G705" s="3">
        <v>1400</v>
      </c>
      <c r="H705" s="4">
        <f t="shared" si="154"/>
        <v>2800</v>
      </c>
      <c r="I705" s="2">
        <v>187</v>
      </c>
      <c r="J705" s="4">
        <f t="shared" si="155"/>
        <v>344</v>
      </c>
      <c r="K705" s="3">
        <v>1764292</v>
      </c>
      <c r="L705" s="3">
        <f t="shared" si="153"/>
        <v>1486351</v>
      </c>
      <c r="M705" s="3">
        <v>277941</v>
      </c>
      <c r="N705" s="3">
        <f t="shared" si="156"/>
        <v>26498.815739917289</v>
      </c>
      <c r="O705" s="3">
        <f t="shared" si="157"/>
        <v>5431.3562808859997</v>
      </c>
      <c r="P705" s="3">
        <f t="shared" si="158"/>
        <v>1144.8789976068811</v>
      </c>
      <c r="Q705" s="3">
        <v>2</v>
      </c>
      <c r="R705" s="22">
        <v>12</v>
      </c>
      <c r="S705" s="19">
        <f t="shared" si="159"/>
        <v>181.04520936286664</v>
      </c>
      <c r="T705" s="20">
        <f t="shared" si="160"/>
        <v>0.12931800668776189</v>
      </c>
      <c r="U705" s="20">
        <f t="shared" si="161"/>
        <v>6.4659003343880944E-2</v>
      </c>
      <c r="V705" s="21">
        <f t="shared" si="162"/>
        <v>4.310600222925396E-2</v>
      </c>
      <c r="W705" s="26">
        <f t="shared" si="163"/>
        <v>38.162633253562703</v>
      </c>
      <c r="X705" s="27">
        <f t="shared" si="164"/>
        <v>0.20407825269284868</v>
      </c>
      <c r="Y705" s="27">
        <f t="shared" si="165"/>
        <v>0.11093788736500786</v>
      </c>
      <c r="Z705" s="27">
        <f t="shared" si="166"/>
        <v>7.6172920665793814E-2</v>
      </c>
    </row>
    <row r="706" spans="1:26" ht="12.5" x14ac:dyDescent="0.25">
      <c r="A706" s="2" t="s">
        <v>102</v>
      </c>
      <c r="B706" t="s">
        <v>315</v>
      </c>
      <c r="C706" t="s">
        <v>314</v>
      </c>
      <c r="D706" s="18">
        <f>VLOOKUP(C706,'Infected rate by state'!B:E,4,0)</f>
        <v>7.5362096948057532E-3</v>
      </c>
      <c r="E706" s="3">
        <v>1935</v>
      </c>
      <c r="F706" s="2">
        <v>205</v>
      </c>
      <c r="G706" s="2">
        <v>547</v>
      </c>
      <c r="H706" s="4">
        <f t="shared" si="154"/>
        <v>1241</v>
      </c>
      <c r="I706" s="2">
        <v>77</v>
      </c>
      <c r="J706" s="4">
        <f t="shared" si="155"/>
        <v>141</v>
      </c>
      <c r="K706" s="3">
        <v>918145</v>
      </c>
      <c r="L706" s="3">
        <f t="shared" ref="L706:L769" si="167">K706-M706</f>
        <v>771525</v>
      </c>
      <c r="M706" s="3">
        <v>146620</v>
      </c>
      <c r="N706" s="3">
        <f t="shared" si="156"/>
        <v>13838.666500474856</v>
      </c>
      <c r="O706" s="3">
        <f t="shared" si="157"/>
        <v>2839.2888575261823</v>
      </c>
      <c r="P706" s="3">
        <f t="shared" si="158"/>
        <v>599.24316837095046</v>
      </c>
      <c r="Q706" s="3">
        <v>2</v>
      </c>
      <c r="R706" s="22">
        <v>12</v>
      </c>
      <c r="S706" s="19">
        <f t="shared" si="159"/>
        <v>94.642961917539409</v>
      </c>
      <c r="T706" s="20">
        <f t="shared" si="160"/>
        <v>0.1730218682221927</v>
      </c>
      <c r="U706" s="20">
        <f t="shared" si="161"/>
        <v>7.6263466492779541E-2</v>
      </c>
      <c r="V706" s="21">
        <f t="shared" si="162"/>
        <v>4.8911091430252927E-2</v>
      </c>
      <c r="W706" s="26">
        <f t="shared" si="163"/>
        <v>19.974772279031683</v>
      </c>
      <c r="X706" s="27">
        <f t="shared" si="164"/>
        <v>0.25941262700041146</v>
      </c>
      <c r="Y706" s="27">
        <f t="shared" si="165"/>
        <v>0.14166505162433818</v>
      </c>
      <c r="Z706" s="27">
        <f t="shared" si="166"/>
        <v>9.7437913556252115E-2</v>
      </c>
    </row>
    <row r="707" spans="1:26" ht="12.5" x14ac:dyDescent="0.25">
      <c r="A707" s="2" t="s">
        <v>103</v>
      </c>
      <c r="B707" t="s">
        <v>325</v>
      </c>
      <c r="C707" t="s">
        <v>324</v>
      </c>
      <c r="D707" s="18">
        <f>VLOOKUP(C707,'Infected rate by state'!B:E,4,0)</f>
        <v>8.9298079160438481E-3</v>
      </c>
      <c r="E707" s="3">
        <v>1834</v>
      </c>
      <c r="F707" s="2">
        <v>303</v>
      </c>
      <c r="G707" s="2">
        <v>469</v>
      </c>
      <c r="H707" s="4">
        <f t="shared" si="154"/>
        <v>1151.5</v>
      </c>
      <c r="I707" s="2">
        <v>88</v>
      </c>
      <c r="J707" s="4">
        <f t="shared" si="155"/>
        <v>195.5</v>
      </c>
      <c r="K707" s="3">
        <v>464038</v>
      </c>
      <c r="L707" s="3">
        <f t="shared" si="167"/>
        <v>367209</v>
      </c>
      <c r="M707" s="3">
        <v>96829</v>
      </c>
      <c r="N707" s="3">
        <f t="shared" si="156"/>
        <v>8287.5404114903104</v>
      </c>
      <c r="O707" s="3">
        <f t="shared" si="157"/>
        <v>1738.9189086166548</v>
      </c>
      <c r="P707" s="3">
        <f t="shared" si="158"/>
        <v>377.17293509217563</v>
      </c>
      <c r="Q707" s="3">
        <v>2</v>
      </c>
      <c r="R707" s="22">
        <v>12</v>
      </c>
      <c r="S707" s="19">
        <f t="shared" si="159"/>
        <v>57.963963620555162</v>
      </c>
      <c r="T707" s="20">
        <f t="shared" si="160"/>
        <v>0.12359054076877433</v>
      </c>
      <c r="U707" s="20">
        <f t="shared" si="161"/>
        <v>5.0337788641385293E-2</v>
      </c>
      <c r="V707" s="21">
        <f t="shared" si="162"/>
        <v>3.1605214624075881E-2</v>
      </c>
      <c r="W707" s="26">
        <f t="shared" si="163"/>
        <v>12.572431169739188</v>
      </c>
      <c r="X707" s="27">
        <f t="shared" si="164"/>
        <v>0.14286853601976349</v>
      </c>
      <c r="Y707" s="27">
        <f t="shared" si="165"/>
        <v>6.4309110842655698E-2</v>
      </c>
      <c r="Z707" s="27">
        <f t="shared" si="166"/>
        <v>4.1493172177357054E-2</v>
      </c>
    </row>
    <row r="708" spans="1:26" ht="12.5" x14ac:dyDescent="0.25">
      <c r="A708" s="2" t="s">
        <v>104</v>
      </c>
      <c r="B708" t="s">
        <v>335</v>
      </c>
      <c r="C708" t="s">
        <v>334</v>
      </c>
      <c r="D708" s="18">
        <f>VLOOKUP(C708,'Infected rate by state'!B:E,4,0)</f>
        <v>8.8985640980001352E-3</v>
      </c>
      <c r="E708" s="3">
        <v>1434</v>
      </c>
      <c r="F708" s="2">
        <v>179</v>
      </c>
      <c r="G708" s="2">
        <v>638</v>
      </c>
      <c r="H708" s="4">
        <f t="shared" si="154"/>
        <v>1036</v>
      </c>
      <c r="I708" s="2">
        <v>95</v>
      </c>
      <c r="J708" s="4">
        <f t="shared" si="155"/>
        <v>137</v>
      </c>
      <c r="K708" s="3">
        <v>392167</v>
      </c>
      <c r="L708" s="3">
        <f t="shared" si="167"/>
        <v>311177</v>
      </c>
      <c r="M708" s="3">
        <v>80990</v>
      </c>
      <c r="N708" s="3">
        <f t="shared" si="156"/>
        <v>6979.4463732408376</v>
      </c>
      <c r="O708" s="3">
        <f t="shared" si="157"/>
        <v>1463.026805112195</v>
      </c>
      <c r="P708" s="3">
        <f t="shared" si="158"/>
        <v>316.9646765819864</v>
      </c>
      <c r="Q708" s="3">
        <v>2</v>
      </c>
      <c r="R708" s="22">
        <v>12</v>
      </c>
      <c r="S708" s="19">
        <f t="shared" si="159"/>
        <v>48.767560170406497</v>
      </c>
      <c r="T708" s="20">
        <f t="shared" si="160"/>
        <v>7.643818208527664E-2</v>
      </c>
      <c r="U708" s="20">
        <f t="shared" si="161"/>
        <v>4.7072934527419397E-2</v>
      </c>
      <c r="V708" s="21">
        <f t="shared" si="162"/>
        <v>3.4008061485639118E-2</v>
      </c>
      <c r="W708" s="26">
        <f t="shared" si="163"/>
        <v>10.565489219399547</v>
      </c>
      <c r="X708" s="27">
        <f t="shared" si="164"/>
        <v>0.11121567599367944</v>
      </c>
      <c r="Y708" s="27">
        <f t="shared" si="165"/>
        <v>7.7120359265690122E-2</v>
      </c>
      <c r="Z708" s="27">
        <f t="shared" si="166"/>
        <v>5.9025079437986294E-2</v>
      </c>
    </row>
    <row r="709" spans="1:26" ht="12.5" x14ac:dyDescent="0.25">
      <c r="A709" s="2" t="s">
        <v>105</v>
      </c>
      <c r="B709" t="s">
        <v>375</v>
      </c>
      <c r="C709" t="s">
        <v>374</v>
      </c>
      <c r="D709" s="18">
        <f>VLOOKUP(C709,'Infected rate by state'!B:E,4,0)</f>
        <v>6.2179748494527662E-3</v>
      </c>
      <c r="E709" s="2">
        <v>952</v>
      </c>
      <c r="F709" s="2">
        <v>31</v>
      </c>
      <c r="G709" s="2">
        <v>374</v>
      </c>
      <c r="H709" s="4">
        <f t="shared" si="154"/>
        <v>663</v>
      </c>
      <c r="I709" s="2">
        <v>18</v>
      </c>
      <c r="J709" s="4">
        <f t="shared" si="155"/>
        <v>24.5</v>
      </c>
      <c r="K709" s="3">
        <v>130084</v>
      </c>
      <c r="L709" s="3">
        <f t="shared" si="167"/>
        <v>104291</v>
      </c>
      <c r="M709" s="3">
        <v>25793</v>
      </c>
      <c r="N709" s="3">
        <f t="shared" si="156"/>
        <v>1617.7180806324272</v>
      </c>
      <c r="O709" s="3">
        <f t="shared" si="157"/>
        <v>337.83867812562886</v>
      </c>
      <c r="P709" s="3">
        <f t="shared" si="158"/>
        <v>72.865919032163177</v>
      </c>
      <c r="Q709" s="3">
        <v>2</v>
      </c>
      <c r="R709" s="22">
        <v>12</v>
      </c>
      <c r="S709" s="19">
        <f t="shared" si="159"/>
        <v>11.261289270854295</v>
      </c>
      <c r="T709" s="20">
        <f t="shared" si="160"/>
        <v>3.0110399119931269E-2</v>
      </c>
      <c r="U709" s="20">
        <f t="shared" si="161"/>
        <v>1.6985353349704819E-2</v>
      </c>
      <c r="V709" s="21">
        <f t="shared" si="162"/>
        <v>1.1829085368544427E-2</v>
      </c>
      <c r="W709" s="26">
        <f t="shared" si="163"/>
        <v>2.4288639677387724</v>
      </c>
      <c r="X709" s="27">
        <f t="shared" si="164"/>
        <v>0.13493688709659846</v>
      </c>
      <c r="Y709" s="27">
        <f t="shared" si="165"/>
        <v>9.9137304805664184E-2</v>
      </c>
      <c r="Z709" s="27">
        <f t="shared" si="166"/>
        <v>7.8350450572218469E-2</v>
      </c>
    </row>
    <row r="710" spans="1:26" ht="12.5" x14ac:dyDescent="0.25">
      <c r="A710" s="2" t="s">
        <v>106</v>
      </c>
      <c r="B710" t="s">
        <v>317</v>
      </c>
      <c r="C710" t="s">
        <v>316</v>
      </c>
      <c r="D710" s="18">
        <f>VLOOKUP(C710,'Infected rate by state'!B:E,4,0)</f>
        <v>7.3843274393391549E-3</v>
      </c>
      <c r="E710" s="2">
        <v>696</v>
      </c>
      <c r="F710" s="2">
        <v>75</v>
      </c>
      <c r="G710" s="2">
        <v>321</v>
      </c>
      <c r="H710" s="4">
        <f t="shared" si="154"/>
        <v>508.5</v>
      </c>
      <c r="I710" s="2">
        <v>33</v>
      </c>
      <c r="J710" s="4">
        <f t="shared" si="155"/>
        <v>54</v>
      </c>
      <c r="K710" s="3">
        <v>270519</v>
      </c>
      <c r="L710" s="3">
        <f t="shared" si="167"/>
        <v>213442</v>
      </c>
      <c r="M710" s="3">
        <v>57077</v>
      </c>
      <c r="N710" s="3">
        <f t="shared" si="156"/>
        <v>3995.2017491251777</v>
      </c>
      <c r="O710" s="3">
        <f t="shared" si="157"/>
        <v>839.16863121226436</v>
      </c>
      <c r="P710" s="3">
        <f t="shared" si="158"/>
        <v>182.24385134783444</v>
      </c>
      <c r="Q710" s="3">
        <v>2</v>
      </c>
      <c r="R710" s="22">
        <v>12</v>
      </c>
      <c r="S710" s="19">
        <f t="shared" si="159"/>
        <v>27.972287707075477</v>
      </c>
      <c r="T710" s="20">
        <f t="shared" si="160"/>
        <v>8.7141083199612071E-2</v>
      </c>
      <c r="U710" s="20">
        <f t="shared" si="161"/>
        <v>5.5009415353147448E-2</v>
      </c>
      <c r="V710" s="21">
        <f t="shared" si="162"/>
        <v>4.0190068544648676E-2</v>
      </c>
      <c r="W710" s="26">
        <f t="shared" si="163"/>
        <v>6.0747950449278143</v>
      </c>
      <c r="X710" s="27">
        <f t="shared" si="164"/>
        <v>0.18408469833114588</v>
      </c>
      <c r="Y710" s="27">
        <f t="shared" si="165"/>
        <v>0.11249620453570026</v>
      </c>
      <c r="Z710" s="27">
        <f t="shared" si="166"/>
        <v>8.0997267265704193E-2</v>
      </c>
    </row>
    <row r="711" spans="1:26" ht="12.5" x14ac:dyDescent="0.25">
      <c r="A711" s="2" t="s">
        <v>107</v>
      </c>
      <c r="B711" t="s">
        <v>351</v>
      </c>
      <c r="C711" t="s">
        <v>350</v>
      </c>
      <c r="D711" s="18">
        <f>VLOOKUP(C711,'Infected rate by state'!B:E,4,0)</f>
        <v>9.0315118396853012E-3</v>
      </c>
      <c r="E711" s="3">
        <v>2440</v>
      </c>
      <c r="F711" s="2">
        <v>236</v>
      </c>
      <c r="G711" s="2">
        <v>957</v>
      </c>
      <c r="H711" s="4">
        <f t="shared" si="154"/>
        <v>1698.5</v>
      </c>
      <c r="I711" s="2">
        <v>86</v>
      </c>
      <c r="J711" s="4">
        <f t="shared" si="155"/>
        <v>161</v>
      </c>
      <c r="K711" s="3">
        <v>933913</v>
      </c>
      <c r="L711" s="3">
        <f t="shared" si="167"/>
        <v>762554</v>
      </c>
      <c r="M711" s="3">
        <v>171359</v>
      </c>
      <c r="N711" s="3">
        <f t="shared" si="156"/>
        <v>16869.292633472036</v>
      </c>
      <c r="O711" s="3">
        <f t="shared" si="157"/>
        <v>3499.2154594536473</v>
      </c>
      <c r="P711" s="3">
        <f t="shared" si="158"/>
        <v>748.57776559610488</v>
      </c>
      <c r="Q711" s="3">
        <v>2</v>
      </c>
      <c r="R711" s="22">
        <v>12</v>
      </c>
      <c r="S711" s="19">
        <f t="shared" si="159"/>
        <v>116.64051531512158</v>
      </c>
      <c r="T711" s="20">
        <f t="shared" si="160"/>
        <v>0.12188141621224825</v>
      </c>
      <c r="U711" s="20">
        <f t="shared" si="161"/>
        <v>6.867266135715136E-2</v>
      </c>
      <c r="V711" s="21">
        <f t="shared" si="162"/>
        <v>4.780348988324655E-2</v>
      </c>
      <c r="W711" s="26">
        <f t="shared" si="163"/>
        <v>24.95259218653683</v>
      </c>
      <c r="X711" s="27">
        <f t="shared" si="164"/>
        <v>0.29014642077368408</v>
      </c>
      <c r="Y711" s="27">
        <f t="shared" si="165"/>
        <v>0.15498504463687471</v>
      </c>
      <c r="Z711" s="27">
        <f t="shared" si="166"/>
        <v>0.1057313228243086</v>
      </c>
    </row>
    <row r="712" spans="1:26" ht="12.5" x14ac:dyDescent="0.25">
      <c r="A712" s="2" t="s">
        <v>108</v>
      </c>
      <c r="B712" t="s">
        <v>359</v>
      </c>
      <c r="C712" t="s">
        <v>358</v>
      </c>
      <c r="D712" s="18">
        <f>VLOOKUP(C712,'Infected rate by state'!B:E,4,0)</f>
        <v>1.188659468272998E-3</v>
      </c>
      <c r="E712" s="2">
        <v>937</v>
      </c>
      <c r="F712" s="2">
        <v>50</v>
      </c>
      <c r="G712" s="2">
        <v>367</v>
      </c>
      <c r="H712" s="4">
        <f t="shared" si="154"/>
        <v>652</v>
      </c>
      <c r="I712" s="2">
        <v>27</v>
      </c>
      <c r="J712" s="4">
        <f t="shared" si="155"/>
        <v>38.5</v>
      </c>
      <c r="K712" s="3">
        <v>114922</v>
      </c>
      <c r="L712" s="3">
        <f t="shared" si="167"/>
        <v>89339</v>
      </c>
      <c r="M712" s="3">
        <v>25583</v>
      </c>
      <c r="N712" s="3">
        <f t="shared" si="156"/>
        <v>273.20624682573896</v>
      </c>
      <c r="O712" s="3">
        <f t="shared" si="157"/>
        <v>57.686987180487748</v>
      </c>
      <c r="P712" s="3">
        <f t="shared" si="158"/>
        <v>12.605680171359072</v>
      </c>
      <c r="Q712" s="3">
        <v>2</v>
      </c>
      <c r="R712" s="22">
        <v>12</v>
      </c>
      <c r="S712" s="19">
        <f t="shared" si="159"/>
        <v>1.922899572682925</v>
      </c>
      <c r="T712" s="20">
        <f t="shared" si="160"/>
        <v>5.2395083724330379E-3</v>
      </c>
      <c r="U712" s="20">
        <f t="shared" si="161"/>
        <v>2.9492324734400688E-3</v>
      </c>
      <c r="V712" s="21">
        <f t="shared" si="162"/>
        <v>2.0521873774631003E-3</v>
      </c>
      <c r="W712" s="26">
        <f t="shared" si="163"/>
        <v>0.42018933904530242</v>
      </c>
      <c r="X712" s="27">
        <f t="shared" si="164"/>
        <v>1.5562568112788978E-2</v>
      </c>
      <c r="Y712" s="27">
        <f t="shared" si="165"/>
        <v>1.0914008806371491E-2</v>
      </c>
      <c r="Z712" s="27">
        <f t="shared" si="166"/>
        <v>8.4037867809060481E-3</v>
      </c>
    </row>
    <row r="713" spans="1:26" ht="12.5" x14ac:dyDescent="0.25">
      <c r="A713" s="2" t="s">
        <v>109</v>
      </c>
      <c r="B713" t="s">
        <v>317</v>
      </c>
      <c r="C713" t="s">
        <v>316</v>
      </c>
      <c r="D713" s="18">
        <f>VLOOKUP(C713,'Infected rate by state'!B:E,4,0)</f>
        <v>7.3843274393391549E-3</v>
      </c>
      <c r="E713" s="2">
        <v>792</v>
      </c>
      <c r="F713" s="2">
        <v>79</v>
      </c>
      <c r="G713" s="2">
        <v>396</v>
      </c>
      <c r="H713" s="4">
        <f t="shared" si="154"/>
        <v>594</v>
      </c>
      <c r="I713" s="2">
        <v>28</v>
      </c>
      <c r="J713" s="4">
        <f t="shared" si="155"/>
        <v>53.5</v>
      </c>
      <c r="K713" s="3">
        <v>294267</v>
      </c>
      <c r="L713" s="3">
        <f t="shared" si="167"/>
        <v>238673</v>
      </c>
      <c r="M713" s="3">
        <v>55594</v>
      </c>
      <c r="N713" s="3">
        <f t="shared" si="156"/>
        <v>4345.9277651840302</v>
      </c>
      <c r="O713" s="3">
        <f t="shared" si="157"/>
        <v>903.72589232086386</v>
      </c>
      <c r="P713" s="3">
        <f t="shared" si="158"/>
        <v>193.91728415271189</v>
      </c>
      <c r="Q713" s="3">
        <v>2</v>
      </c>
      <c r="R713" s="22">
        <v>12</v>
      </c>
      <c r="S713" s="19">
        <f t="shared" si="159"/>
        <v>30.124196410695461</v>
      </c>
      <c r="T713" s="20">
        <f t="shared" si="160"/>
        <v>7.607120305731177E-2</v>
      </c>
      <c r="U713" s="20">
        <f t="shared" si="161"/>
        <v>5.071413537154118E-2</v>
      </c>
      <c r="V713" s="21">
        <f t="shared" si="162"/>
        <v>3.8035601528655885E-2</v>
      </c>
      <c r="W713" s="26">
        <f t="shared" si="163"/>
        <v>6.4639094717570629</v>
      </c>
      <c r="X713" s="27">
        <f t="shared" si="164"/>
        <v>0.2308539097056094</v>
      </c>
      <c r="Y713" s="27">
        <f t="shared" si="165"/>
        <v>0.12082073778985164</v>
      </c>
      <c r="Z713" s="27">
        <f t="shared" si="166"/>
        <v>8.18216388830008E-2</v>
      </c>
    </row>
    <row r="714" spans="1:26" ht="12.5" x14ac:dyDescent="0.25">
      <c r="A714" s="2" t="s">
        <v>110</v>
      </c>
      <c r="B714" t="s">
        <v>404</v>
      </c>
      <c r="C714" t="s">
        <v>403</v>
      </c>
      <c r="D714" s="18">
        <f>VLOOKUP(C714,'Infected rate by state'!B:E,4,0)</f>
        <v>6.3160817769393265E-3</v>
      </c>
      <c r="E714" s="2">
        <v>990</v>
      </c>
      <c r="F714" s="2">
        <v>112</v>
      </c>
      <c r="G714" s="2">
        <v>498</v>
      </c>
      <c r="H714" s="4">
        <f t="shared" si="154"/>
        <v>744</v>
      </c>
      <c r="I714" s="2">
        <v>43</v>
      </c>
      <c r="J714" s="4">
        <f t="shared" si="155"/>
        <v>77.5</v>
      </c>
      <c r="K714" s="3">
        <v>402953</v>
      </c>
      <c r="L714" s="3">
        <f t="shared" si="167"/>
        <v>314858</v>
      </c>
      <c r="M714" s="3">
        <v>88095</v>
      </c>
      <c r="N714" s="3">
        <f t="shared" si="156"/>
        <v>5090.1682005260645</v>
      </c>
      <c r="O714" s="3">
        <f t="shared" si="157"/>
        <v>1072.8508506864514</v>
      </c>
      <c r="P714" s="3">
        <f t="shared" si="158"/>
        <v>233.9437252563711</v>
      </c>
      <c r="Q714" s="3">
        <v>2</v>
      </c>
      <c r="R714" s="22">
        <v>12</v>
      </c>
      <c r="S714" s="19">
        <f t="shared" si="159"/>
        <v>35.76169502288171</v>
      </c>
      <c r="T714" s="20">
        <f t="shared" si="160"/>
        <v>7.1810632576067693E-2</v>
      </c>
      <c r="U714" s="20">
        <f t="shared" si="161"/>
        <v>4.8066794385593699E-2</v>
      </c>
      <c r="V714" s="21">
        <f t="shared" si="162"/>
        <v>3.6122924265537079E-2</v>
      </c>
      <c r="W714" s="26">
        <f t="shared" si="163"/>
        <v>7.7981241752123696</v>
      </c>
      <c r="X714" s="27">
        <f t="shared" si="164"/>
        <v>0.18135172500493882</v>
      </c>
      <c r="Y714" s="27">
        <f t="shared" si="165"/>
        <v>0.10062095709951445</v>
      </c>
      <c r="Z714" s="27">
        <f t="shared" si="166"/>
        <v>6.9626108707253304E-2</v>
      </c>
    </row>
    <row r="715" spans="1:26" ht="12.5" x14ac:dyDescent="0.25">
      <c r="A715" s="2" t="s">
        <v>111</v>
      </c>
      <c r="B715" t="s">
        <v>373</v>
      </c>
      <c r="C715" t="s">
        <v>372</v>
      </c>
      <c r="D715" s="18">
        <f>VLOOKUP(C715,'Infected rate by state'!B:E,4,0)</f>
        <v>8.0007670443122732E-3</v>
      </c>
      <c r="E715" s="3">
        <v>1224</v>
      </c>
      <c r="F715" s="2">
        <v>135</v>
      </c>
      <c r="G715" s="2">
        <v>362</v>
      </c>
      <c r="H715" s="4">
        <f t="shared" si="154"/>
        <v>793</v>
      </c>
      <c r="I715" s="2">
        <v>47</v>
      </c>
      <c r="J715" s="4">
        <f t="shared" si="155"/>
        <v>91</v>
      </c>
      <c r="K715" s="3">
        <v>505727</v>
      </c>
      <c r="L715" s="3">
        <f t="shared" si="167"/>
        <v>405183</v>
      </c>
      <c r="M715" s="3">
        <v>100544</v>
      </c>
      <c r="N715" s="3">
        <f t="shared" si="156"/>
        <v>8092.407830037826</v>
      </c>
      <c r="O715" s="3">
        <f t="shared" si="157"/>
        <v>1690.3990208308201</v>
      </c>
      <c r="P715" s="3">
        <f t="shared" si="158"/>
        <v>364.69542944200612</v>
      </c>
      <c r="Q715" s="3">
        <v>2</v>
      </c>
      <c r="R715" s="22">
        <v>12</v>
      </c>
      <c r="S715" s="19">
        <f t="shared" si="159"/>
        <v>56.346634027694002</v>
      </c>
      <c r="T715" s="20">
        <f t="shared" si="160"/>
        <v>0.15565368515937569</v>
      </c>
      <c r="U715" s="20">
        <f t="shared" si="161"/>
        <v>7.1055023994569991E-2</v>
      </c>
      <c r="V715" s="21">
        <f t="shared" si="162"/>
        <v>4.6034831721972223E-2</v>
      </c>
      <c r="W715" s="26">
        <f t="shared" si="163"/>
        <v>12.156514314733537</v>
      </c>
      <c r="X715" s="27">
        <f t="shared" si="164"/>
        <v>0.25864924073901141</v>
      </c>
      <c r="Y715" s="27">
        <f t="shared" si="165"/>
        <v>0.13358806939267623</v>
      </c>
      <c r="Z715" s="27">
        <f t="shared" si="166"/>
        <v>9.0048254183211385E-2</v>
      </c>
    </row>
    <row r="716" spans="1:26" ht="12.5" x14ac:dyDescent="0.25">
      <c r="A716" s="2" t="s">
        <v>112</v>
      </c>
      <c r="B716" t="s">
        <v>373</v>
      </c>
      <c r="C716" t="s">
        <v>372</v>
      </c>
      <c r="D716" s="18">
        <f>VLOOKUP(C716,'Infected rate by state'!B:E,4,0)</f>
        <v>8.0007670443122732E-3</v>
      </c>
      <c r="E716" s="3">
        <v>1977</v>
      </c>
      <c r="F716" s="2">
        <v>339</v>
      </c>
      <c r="G716" s="2">
        <v>631</v>
      </c>
      <c r="H716" s="4">
        <f t="shared" si="154"/>
        <v>1304</v>
      </c>
      <c r="I716" s="2">
        <v>115</v>
      </c>
      <c r="J716" s="4">
        <f t="shared" si="155"/>
        <v>227</v>
      </c>
      <c r="K716" s="3">
        <v>679309</v>
      </c>
      <c r="L716" s="3">
        <f t="shared" si="167"/>
        <v>542877</v>
      </c>
      <c r="M716" s="3">
        <v>136432</v>
      </c>
      <c r="N716" s="3">
        <f t="shared" si="156"/>
        <v>10869.986120209453</v>
      </c>
      <c r="O716" s="3">
        <f t="shared" si="157"/>
        <v>2272.6938862238221</v>
      </c>
      <c r="P716" s="3">
        <f t="shared" si="158"/>
        <v>490.86526951450423</v>
      </c>
      <c r="Q716" s="3">
        <v>2</v>
      </c>
      <c r="R716" s="22">
        <v>12</v>
      </c>
      <c r="S716" s="19">
        <f t="shared" si="159"/>
        <v>75.756462874127408</v>
      </c>
      <c r="T716" s="20">
        <f t="shared" si="160"/>
        <v>0.12005778585440159</v>
      </c>
      <c r="U716" s="20">
        <f t="shared" si="161"/>
        <v>5.8095446989361511E-2</v>
      </c>
      <c r="V716" s="21">
        <f t="shared" si="162"/>
        <v>3.8318898772952657E-2</v>
      </c>
      <c r="W716" s="26">
        <f t="shared" si="163"/>
        <v>16.362175650483476</v>
      </c>
      <c r="X716" s="27">
        <f t="shared" si="164"/>
        <v>0.1422797882650737</v>
      </c>
      <c r="Y716" s="27">
        <f t="shared" si="165"/>
        <v>7.2080068944861131E-2</v>
      </c>
      <c r="Z716" s="27">
        <f t="shared" si="166"/>
        <v>4.8266004868682821E-2</v>
      </c>
    </row>
    <row r="717" spans="1:26" ht="12.5" x14ac:dyDescent="0.25">
      <c r="A717" s="2" t="s">
        <v>112</v>
      </c>
      <c r="B717" t="s">
        <v>387</v>
      </c>
      <c r="C717" t="s">
        <v>386</v>
      </c>
      <c r="D717" s="18">
        <f>VLOOKUP(C717,'Infected rate by state'!B:E,4,0)</f>
        <v>9.1240169504562645E-3</v>
      </c>
      <c r="E717" s="3">
        <v>2217</v>
      </c>
      <c r="F717" s="2">
        <v>282</v>
      </c>
      <c r="G717" s="2">
        <v>798</v>
      </c>
      <c r="H717" s="4">
        <f t="shared" si="154"/>
        <v>1507.5</v>
      </c>
      <c r="I717" s="2">
        <v>41</v>
      </c>
      <c r="J717" s="4">
        <f t="shared" si="155"/>
        <v>161.5</v>
      </c>
      <c r="K717" s="3">
        <v>743619</v>
      </c>
      <c r="L717" s="3">
        <f t="shared" si="167"/>
        <v>590086</v>
      </c>
      <c r="M717" s="3">
        <v>153533</v>
      </c>
      <c r="N717" s="3">
        <f t="shared" si="156"/>
        <v>13569.584721362673</v>
      </c>
      <c r="O717" s="3">
        <f t="shared" si="157"/>
        <v>2844.3802590052446</v>
      </c>
      <c r="P717" s="3">
        <f t="shared" si="158"/>
        <v>616.21756848097948</v>
      </c>
      <c r="Q717" s="3">
        <v>2</v>
      </c>
      <c r="R717" s="22">
        <v>12</v>
      </c>
      <c r="S717" s="19">
        <f t="shared" si="159"/>
        <v>94.812675300174817</v>
      </c>
      <c r="T717" s="20">
        <f t="shared" si="160"/>
        <v>0.11881287631600854</v>
      </c>
      <c r="U717" s="20">
        <f t="shared" si="161"/>
        <v>6.2893980298623434E-2</v>
      </c>
      <c r="V717" s="21">
        <f t="shared" si="162"/>
        <v>4.2766204465572763E-2</v>
      </c>
      <c r="W717" s="26">
        <f t="shared" si="163"/>
        <v>20.540585616032651</v>
      </c>
      <c r="X717" s="27">
        <f t="shared" si="164"/>
        <v>0.50098989307396713</v>
      </c>
      <c r="Y717" s="27">
        <f t="shared" si="165"/>
        <v>0.12718628864416501</v>
      </c>
      <c r="Z717" s="27">
        <f t="shared" si="166"/>
        <v>7.2838956085222159E-2</v>
      </c>
    </row>
    <row r="718" spans="1:26" ht="12.5" x14ac:dyDescent="0.25">
      <c r="A718" s="2" t="s">
        <v>113</v>
      </c>
      <c r="B718" t="s">
        <v>355</v>
      </c>
      <c r="C718" t="s">
        <v>354</v>
      </c>
      <c r="D718" s="18">
        <f>VLOOKUP(C718,'Infected rate by state'!B:E,4,0)</f>
        <v>1.1948400031748969E-2</v>
      </c>
      <c r="E718" s="2">
        <v>609</v>
      </c>
      <c r="F718" s="2">
        <v>80</v>
      </c>
      <c r="G718" s="2">
        <v>287</v>
      </c>
      <c r="H718" s="4">
        <f t="shared" si="154"/>
        <v>448</v>
      </c>
      <c r="I718" s="2">
        <v>40</v>
      </c>
      <c r="J718" s="4">
        <f t="shared" si="155"/>
        <v>60</v>
      </c>
      <c r="K718" s="3">
        <v>159671</v>
      </c>
      <c r="L718" s="3">
        <f t="shared" si="167"/>
        <v>131112</v>
      </c>
      <c r="M718" s="3">
        <v>28559</v>
      </c>
      <c r="N718" s="3">
        <f t="shared" si="156"/>
        <v>3815.6259629387796</v>
      </c>
      <c r="O718" s="3">
        <f t="shared" si="157"/>
        <v>789.80346069464463</v>
      </c>
      <c r="P718" s="3">
        <f t="shared" si="158"/>
        <v>168.52343621899598</v>
      </c>
      <c r="Q718" s="3">
        <v>2</v>
      </c>
      <c r="R718" s="22">
        <v>12</v>
      </c>
      <c r="S718" s="19">
        <f t="shared" si="159"/>
        <v>26.32678202315482</v>
      </c>
      <c r="T718" s="20">
        <f t="shared" si="160"/>
        <v>9.1730947815870448E-2</v>
      </c>
      <c r="U718" s="20">
        <f t="shared" si="161"/>
        <v>5.8765138444542009E-2</v>
      </c>
      <c r="V718" s="21">
        <f t="shared" si="162"/>
        <v>4.322952713161711E-2</v>
      </c>
      <c r="W718" s="26">
        <f t="shared" si="163"/>
        <v>5.6174478739665323</v>
      </c>
      <c r="X718" s="27">
        <f t="shared" si="164"/>
        <v>0.14043619684916331</v>
      </c>
      <c r="Y718" s="27">
        <f t="shared" si="165"/>
        <v>9.3624131232775534E-2</v>
      </c>
      <c r="Z718" s="27">
        <f t="shared" si="166"/>
        <v>7.0218098424581654E-2</v>
      </c>
    </row>
    <row r="719" spans="1:26" ht="12.5" x14ac:dyDescent="0.25">
      <c r="A719" s="2" t="s">
        <v>114</v>
      </c>
      <c r="B719" t="s">
        <v>367</v>
      </c>
      <c r="C719" t="s">
        <v>366</v>
      </c>
      <c r="D719" s="18">
        <f>VLOOKUP(C719,'Infected rate by state'!B:E,4,0)</f>
        <v>2.4682967074759195E-2</v>
      </c>
      <c r="E719" s="3">
        <v>3819</v>
      </c>
      <c r="F719" s="2">
        <v>175</v>
      </c>
      <c r="G719" s="3">
        <v>1057</v>
      </c>
      <c r="H719" s="4">
        <f t="shared" si="154"/>
        <v>2438</v>
      </c>
      <c r="I719" s="2">
        <v>98</v>
      </c>
      <c r="J719" s="4">
        <f t="shared" si="155"/>
        <v>136.5</v>
      </c>
      <c r="K719" s="3">
        <v>1048868</v>
      </c>
      <c r="L719" s="3">
        <f t="shared" si="167"/>
        <v>848793</v>
      </c>
      <c r="M719" s="3">
        <v>200075</v>
      </c>
      <c r="N719" s="3">
        <f t="shared" si="156"/>
        <v>51778.348619537057</v>
      </c>
      <c r="O719" s="3">
        <f t="shared" si="157"/>
        <v>10776.190718833706</v>
      </c>
      <c r="P719" s="3">
        <f t="shared" si="158"/>
        <v>2314.6460914662048</v>
      </c>
      <c r="Q719" s="3">
        <v>2</v>
      </c>
      <c r="R719" s="22">
        <v>12</v>
      </c>
      <c r="S719" s="19">
        <f t="shared" si="159"/>
        <v>359.20635729445689</v>
      </c>
      <c r="T719" s="20">
        <f t="shared" si="160"/>
        <v>0.33983572118680877</v>
      </c>
      <c r="U719" s="20">
        <f t="shared" si="161"/>
        <v>0.14733648781560987</v>
      </c>
      <c r="V719" s="21">
        <f t="shared" si="162"/>
        <v>9.4057700260397198E-2</v>
      </c>
      <c r="W719" s="26">
        <f t="shared" si="163"/>
        <v>77.154869715540158</v>
      </c>
      <c r="X719" s="27">
        <f t="shared" si="164"/>
        <v>0.78729458893408322</v>
      </c>
      <c r="Y719" s="27">
        <f t="shared" si="165"/>
        <v>0.56523714077318798</v>
      </c>
      <c r="Z719" s="27">
        <f t="shared" si="166"/>
        <v>0.44088496980308661</v>
      </c>
    </row>
    <row r="720" spans="1:26" ht="12.5" x14ac:dyDescent="0.25">
      <c r="A720" s="2" t="s">
        <v>115</v>
      </c>
      <c r="B720" t="s">
        <v>393</v>
      </c>
      <c r="C720" t="s">
        <v>392</v>
      </c>
      <c r="D720" s="18">
        <f>VLOOKUP(C720,'Infected rate by state'!B:E,4,0)</f>
        <v>7.5097590818065515E-3</v>
      </c>
      <c r="E720" s="3">
        <v>1145</v>
      </c>
      <c r="F720" s="2">
        <v>120</v>
      </c>
      <c r="G720" s="2">
        <v>536</v>
      </c>
      <c r="H720" s="4">
        <f t="shared" si="154"/>
        <v>840.5</v>
      </c>
      <c r="I720" s="2">
        <v>44</v>
      </c>
      <c r="J720" s="4">
        <f t="shared" si="155"/>
        <v>82</v>
      </c>
      <c r="K720" s="3">
        <v>418633</v>
      </c>
      <c r="L720" s="3">
        <f t="shared" si="167"/>
        <v>342572</v>
      </c>
      <c r="M720" s="3">
        <v>76061</v>
      </c>
      <c r="N720" s="3">
        <f t="shared" si="156"/>
        <v>6287.6659473878444</v>
      </c>
      <c r="O720" s="3">
        <f t="shared" si="157"/>
        <v>1303.1844892527351</v>
      </c>
      <c r="P720" s="3">
        <f t="shared" si="158"/>
        <v>278.5069613547214</v>
      </c>
      <c r="Q720" s="3">
        <v>2</v>
      </c>
      <c r="R720" s="22">
        <v>12</v>
      </c>
      <c r="S720" s="19">
        <f t="shared" si="159"/>
        <v>43.439482975091174</v>
      </c>
      <c r="T720" s="20">
        <f t="shared" si="160"/>
        <v>8.1043811520692483E-2</v>
      </c>
      <c r="U720" s="20">
        <f t="shared" si="161"/>
        <v>5.1682906573576652E-2</v>
      </c>
      <c r="V720" s="21">
        <f t="shared" si="162"/>
        <v>3.7938413078682245E-2</v>
      </c>
      <c r="W720" s="26">
        <f t="shared" si="163"/>
        <v>9.2835653784907137</v>
      </c>
      <c r="X720" s="27">
        <f t="shared" si="164"/>
        <v>0.21099012223842531</v>
      </c>
      <c r="Y720" s="27">
        <f t="shared" si="165"/>
        <v>0.11321421193281359</v>
      </c>
      <c r="Z720" s="27">
        <f t="shared" si="166"/>
        <v>7.7363044820755941E-2</v>
      </c>
    </row>
    <row r="721" spans="1:26" ht="12.5" x14ac:dyDescent="0.25">
      <c r="A721" s="2" t="s">
        <v>116</v>
      </c>
      <c r="B721" t="s">
        <v>383</v>
      </c>
      <c r="C721" t="s">
        <v>382</v>
      </c>
      <c r="D721" s="18">
        <f>VLOOKUP(C721,'Infected rate by state'!B:E,4,0)</f>
        <v>8.525765865415048E-3</v>
      </c>
      <c r="E721" s="3">
        <v>2426</v>
      </c>
      <c r="F721" s="2">
        <v>211</v>
      </c>
      <c r="G721" s="2">
        <v>929</v>
      </c>
      <c r="H721" s="4">
        <f t="shared" si="154"/>
        <v>1677.5</v>
      </c>
      <c r="I721" s="2">
        <v>61</v>
      </c>
      <c r="J721" s="4">
        <f t="shared" si="155"/>
        <v>136</v>
      </c>
      <c r="K721" s="3">
        <v>825408</v>
      </c>
      <c r="L721" s="3">
        <f t="shared" si="167"/>
        <v>642209</v>
      </c>
      <c r="M721" s="3">
        <v>183199</v>
      </c>
      <c r="N721" s="3">
        <f t="shared" si="156"/>
        <v>14074.470702881008</v>
      </c>
      <c r="O721" s="3">
        <f t="shared" si="157"/>
        <v>2970.9126718952439</v>
      </c>
      <c r="P721" s="3">
        <f t="shared" si="158"/>
        <v>648.97283500019546</v>
      </c>
      <c r="Q721" s="3">
        <v>2</v>
      </c>
      <c r="R721" s="22">
        <v>12</v>
      </c>
      <c r="S721" s="19">
        <f t="shared" si="159"/>
        <v>99.030422396508129</v>
      </c>
      <c r="T721" s="20">
        <f t="shared" si="160"/>
        <v>0.10659894768192479</v>
      </c>
      <c r="U721" s="20">
        <f t="shared" si="161"/>
        <v>5.9034528999408718E-2</v>
      </c>
      <c r="V721" s="21">
        <f t="shared" si="162"/>
        <v>4.0820454409112999E-2</v>
      </c>
      <c r="W721" s="26">
        <f t="shared" si="163"/>
        <v>21.63242783333985</v>
      </c>
      <c r="X721" s="27">
        <f t="shared" si="164"/>
        <v>0.35462996448098116</v>
      </c>
      <c r="Y721" s="27">
        <f t="shared" si="165"/>
        <v>0.15906196936279302</v>
      </c>
      <c r="Z721" s="27">
        <f t="shared" si="166"/>
        <v>0.10252335466037844</v>
      </c>
    </row>
    <row r="722" spans="1:26" ht="12.5" x14ac:dyDescent="0.25">
      <c r="A722" s="2" t="s">
        <v>117</v>
      </c>
      <c r="B722" t="s">
        <v>319</v>
      </c>
      <c r="C722" t="s">
        <v>318</v>
      </c>
      <c r="D722" s="18">
        <f>VLOOKUP(C722,'Infected rate by state'!B:E,4,0)</f>
        <v>1.6392760880107365E-2</v>
      </c>
      <c r="E722" s="3">
        <v>2855</v>
      </c>
      <c r="F722" s="2">
        <v>323</v>
      </c>
      <c r="G722" s="2">
        <v>751</v>
      </c>
      <c r="H722" s="4">
        <f t="shared" si="154"/>
        <v>1803</v>
      </c>
      <c r="I722" s="2">
        <v>115</v>
      </c>
      <c r="J722" s="4">
        <f t="shared" si="155"/>
        <v>219</v>
      </c>
      <c r="K722" s="3">
        <v>1196337</v>
      </c>
      <c r="L722" s="3">
        <f t="shared" si="167"/>
        <v>950834</v>
      </c>
      <c r="M722" s="3">
        <v>245503</v>
      </c>
      <c r="N722" s="3">
        <f t="shared" si="156"/>
        <v>39222.532746050012</v>
      </c>
      <c r="O722" s="3">
        <f t="shared" si="157"/>
        <v>8216.9308968758123</v>
      </c>
      <c r="P722" s="3">
        <f t="shared" si="158"/>
        <v>1778.9408042186851</v>
      </c>
      <c r="Q722" s="3">
        <v>2</v>
      </c>
      <c r="R722" s="22">
        <v>12</v>
      </c>
      <c r="S722" s="19">
        <f t="shared" si="159"/>
        <v>273.89769656252707</v>
      </c>
      <c r="T722" s="20">
        <f t="shared" si="160"/>
        <v>0.36471064788618784</v>
      </c>
      <c r="U722" s="20">
        <f t="shared" si="161"/>
        <v>0.15191219997921634</v>
      </c>
      <c r="V722" s="21">
        <f t="shared" si="162"/>
        <v>9.5936145906314205E-2</v>
      </c>
      <c r="W722" s="26">
        <f t="shared" si="163"/>
        <v>59.298026807289503</v>
      </c>
      <c r="X722" s="27">
        <f t="shared" si="164"/>
        <v>0.51563501571556092</v>
      </c>
      <c r="Y722" s="27">
        <f t="shared" si="165"/>
        <v>0.27076724569538585</v>
      </c>
      <c r="Z722" s="27">
        <f t="shared" si="166"/>
        <v>0.18358522231358979</v>
      </c>
    </row>
    <row r="723" spans="1:26" ht="12.5" x14ac:dyDescent="0.25">
      <c r="A723" s="2" t="s">
        <v>118</v>
      </c>
      <c r="B723" t="s">
        <v>355</v>
      </c>
      <c r="C723" t="s">
        <v>354</v>
      </c>
      <c r="D723" s="18">
        <f>VLOOKUP(C723,'Infected rate by state'!B:E,4,0)</f>
        <v>1.1948400031748969E-2</v>
      </c>
      <c r="E723" s="3">
        <v>1546</v>
      </c>
      <c r="F723" s="2">
        <v>85</v>
      </c>
      <c r="G723" s="2">
        <v>504</v>
      </c>
      <c r="H723" s="4">
        <f t="shared" si="154"/>
        <v>1025</v>
      </c>
      <c r="I723" s="2">
        <v>30</v>
      </c>
      <c r="J723" s="4">
        <f t="shared" si="155"/>
        <v>57.5</v>
      </c>
      <c r="K723" s="3">
        <v>240419</v>
      </c>
      <c r="L723" s="3">
        <f t="shared" si="167"/>
        <v>194343</v>
      </c>
      <c r="M723" s="3">
        <v>46076</v>
      </c>
      <c r="N723" s="3">
        <f t="shared" si="156"/>
        <v>5745.2447744661113</v>
      </c>
      <c r="O723" s="3">
        <f t="shared" si="157"/>
        <v>1196.1980583225056</v>
      </c>
      <c r="P723" s="3">
        <f t="shared" si="158"/>
        <v>257.0615464418571</v>
      </c>
      <c r="Q723" s="3">
        <v>2</v>
      </c>
      <c r="R723" s="22">
        <v>12</v>
      </c>
      <c r="S723" s="19">
        <f t="shared" si="159"/>
        <v>39.873268610750188</v>
      </c>
      <c r="T723" s="20">
        <f t="shared" si="160"/>
        <v>7.9113628195932914E-2</v>
      </c>
      <c r="U723" s="20">
        <f t="shared" si="161"/>
        <v>3.8900749864146524E-2</v>
      </c>
      <c r="V723" s="21">
        <f t="shared" si="162"/>
        <v>2.5791247484314481E-2</v>
      </c>
      <c r="W723" s="26">
        <f t="shared" si="163"/>
        <v>8.5687182147285696</v>
      </c>
      <c r="X723" s="27">
        <f t="shared" si="164"/>
        <v>0.2856239404909523</v>
      </c>
      <c r="Y723" s="27">
        <f t="shared" si="165"/>
        <v>0.14902118634310557</v>
      </c>
      <c r="Z723" s="27">
        <f t="shared" si="166"/>
        <v>0.100808449585042</v>
      </c>
    </row>
    <row r="724" spans="1:26" ht="12.5" x14ac:dyDescent="0.25">
      <c r="A724" s="2" t="s">
        <v>119</v>
      </c>
      <c r="B724" t="s">
        <v>373</v>
      </c>
      <c r="C724" t="s">
        <v>372</v>
      </c>
      <c r="D724" s="18">
        <f>VLOOKUP(C724,'Infected rate by state'!B:E,4,0)</f>
        <v>8.0007670443122732E-3</v>
      </c>
      <c r="E724" s="2">
        <v>603</v>
      </c>
      <c r="F724" s="2">
        <v>64</v>
      </c>
      <c r="G724" s="2">
        <v>253</v>
      </c>
      <c r="H724" s="4">
        <f t="shared" si="154"/>
        <v>428</v>
      </c>
      <c r="I724" s="2">
        <v>25</v>
      </c>
      <c r="J724" s="4">
        <f t="shared" si="155"/>
        <v>44.5</v>
      </c>
      <c r="K724" s="3">
        <v>229268</v>
      </c>
      <c r="L724" s="3">
        <f t="shared" si="167"/>
        <v>177904</v>
      </c>
      <c r="M724" s="3">
        <v>51364</v>
      </c>
      <c r="N724" s="3">
        <f t="shared" si="156"/>
        <v>3668.6397174307726</v>
      </c>
      <c r="O724" s="3">
        <f t="shared" si="157"/>
        <v>775.12231202001738</v>
      </c>
      <c r="P724" s="3">
        <f t="shared" si="158"/>
        <v>169.5057099407087</v>
      </c>
      <c r="Q724" s="3">
        <v>2</v>
      </c>
      <c r="R724" s="22">
        <v>12</v>
      </c>
      <c r="S724" s="19">
        <f t="shared" si="159"/>
        <v>25.837410400667245</v>
      </c>
      <c r="T724" s="20">
        <f t="shared" si="160"/>
        <v>0.10212415178129346</v>
      </c>
      <c r="U724" s="20">
        <f t="shared" si="161"/>
        <v>6.0367781309970198E-2</v>
      </c>
      <c r="V724" s="21">
        <f t="shared" si="162"/>
        <v>4.2848110117192778E-2</v>
      </c>
      <c r="W724" s="26">
        <f t="shared" si="163"/>
        <v>5.6501903313569564</v>
      </c>
      <c r="X724" s="27">
        <f t="shared" si="164"/>
        <v>0.22600761325427826</v>
      </c>
      <c r="Y724" s="27">
        <f t="shared" si="165"/>
        <v>0.12697056924397654</v>
      </c>
      <c r="Z724" s="27">
        <f t="shared" si="166"/>
        <v>8.8284223927452443E-2</v>
      </c>
    </row>
    <row r="725" spans="1:26" ht="12.5" x14ac:dyDescent="0.25">
      <c r="A725" s="2" t="s">
        <v>120</v>
      </c>
      <c r="B725" t="s">
        <v>333</v>
      </c>
      <c r="C725" t="s">
        <v>332</v>
      </c>
      <c r="D725" s="18">
        <f>VLOOKUP(C725,'Infected rate by state'!B:E,4,0)</f>
        <v>1.4486816526494731E-2</v>
      </c>
      <c r="E725" s="3">
        <v>1041</v>
      </c>
      <c r="F725" s="2">
        <v>172</v>
      </c>
      <c r="G725" s="2">
        <v>402</v>
      </c>
      <c r="H725" s="4">
        <f t="shared" si="154"/>
        <v>721.5</v>
      </c>
      <c r="I725" s="2">
        <v>89</v>
      </c>
      <c r="J725" s="4">
        <f t="shared" si="155"/>
        <v>130.5</v>
      </c>
      <c r="K725" s="3">
        <v>385733</v>
      </c>
      <c r="L725" s="3">
        <f t="shared" si="167"/>
        <v>317877</v>
      </c>
      <c r="M725" s="3">
        <v>67856</v>
      </c>
      <c r="N725" s="3">
        <f t="shared" si="156"/>
        <v>11176.086398428784</v>
      </c>
      <c r="O725" s="3">
        <f t="shared" si="157"/>
        <v>2310.2297259236161</v>
      </c>
      <c r="P725" s="3">
        <f t="shared" si="158"/>
        <v>492.12489046768792</v>
      </c>
      <c r="Q725" s="3">
        <v>2</v>
      </c>
      <c r="R725" s="22">
        <v>12</v>
      </c>
      <c r="S725" s="19">
        <f t="shared" si="159"/>
        <v>77.007657530787199</v>
      </c>
      <c r="T725" s="20">
        <f t="shared" si="160"/>
        <v>0.19156133714126169</v>
      </c>
      <c r="U725" s="20">
        <f t="shared" si="161"/>
        <v>0.10673272007039113</v>
      </c>
      <c r="V725" s="21">
        <f t="shared" si="162"/>
        <v>7.3974695034377716E-2</v>
      </c>
      <c r="W725" s="26">
        <f t="shared" si="163"/>
        <v>16.404163015589596</v>
      </c>
      <c r="X725" s="27">
        <f t="shared" si="164"/>
        <v>0.18431643837741118</v>
      </c>
      <c r="Y725" s="27">
        <f t="shared" si="165"/>
        <v>0.12570239858689344</v>
      </c>
      <c r="Z725" s="27">
        <f t="shared" si="166"/>
        <v>9.5373040788311603E-2</v>
      </c>
    </row>
    <row r="726" spans="1:26" ht="12.5" x14ac:dyDescent="0.25">
      <c r="A726" s="2" t="s">
        <v>121</v>
      </c>
      <c r="B726" t="s">
        <v>329</v>
      </c>
      <c r="C726" t="s">
        <v>328</v>
      </c>
      <c r="D726" s="18">
        <f>VLOOKUP(C726,'Infected rate by state'!B:E,4,0)</f>
        <v>8.2089238253047912E-4</v>
      </c>
      <c r="E726" s="3">
        <v>2623</v>
      </c>
      <c r="F726" s="2">
        <v>219</v>
      </c>
      <c r="G726" s="2">
        <v>795</v>
      </c>
      <c r="H726" s="4">
        <f t="shared" si="154"/>
        <v>1709</v>
      </c>
      <c r="I726" s="2">
        <v>73</v>
      </c>
      <c r="J726" s="4">
        <f t="shared" si="155"/>
        <v>146</v>
      </c>
      <c r="K726" s="3">
        <v>1114023</v>
      </c>
      <c r="L726" s="3">
        <f t="shared" si="167"/>
        <v>875897</v>
      </c>
      <c r="M726" s="3">
        <v>238126</v>
      </c>
      <c r="N726" s="3">
        <f t="shared" si="156"/>
        <v>1828.9859893275038</v>
      </c>
      <c r="O726" s="3">
        <f t="shared" si="157"/>
        <v>384.6477436738918</v>
      </c>
      <c r="P726" s="3">
        <f t="shared" si="158"/>
        <v>83.658313132040135</v>
      </c>
      <c r="Q726" s="3">
        <v>2</v>
      </c>
      <c r="R726" s="22">
        <v>12</v>
      </c>
      <c r="S726" s="19">
        <f t="shared" si="159"/>
        <v>12.821591455796392</v>
      </c>
      <c r="T726" s="20">
        <f t="shared" si="160"/>
        <v>1.6127787994712442E-2</v>
      </c>
      <c r="U726" s="20">
        <f t="shared" si="161"/>
        <v>7.5023940642459878E-3</v>
      </c>
      <c r="V726" s="21">
        <f t="shared" si="162"/>
        <v>4.888140089895689E-3</v>
      </c>
      <c r="W726" s="26">
        <f t="shared" si="163"/>
        <v>2.788610437734671</v>
      </c>
      <c r="X726" s="27">
        <f t="shared" si="164"/>
        <v>3.8200142982666725E-2</v>
      </c>
      <c r="Y726" s="27">
        <f t="shared" si="165"/>
        <v>1.9100071491333363E-2</v>
      </c>
      <c r="Z726" s="27">
        <f t="shared" si="166"/>
        <v>1.2733380994222242E-2</v>
      </c>
    </row>
    <row r="727" spans="1:26" ht="12.5" x14ac:dyDescent="0.25">
      <c r="A727" s="2" t="s">
        <v>122</v>
      </c>
      <c r="B727" t="s">
        <v>343</v>
      </c>
      <c r="C727" t="s">
        <v>342</v>
      </c>
      <c r="D727" s="18">
        <f>VLOOKUP(C727,'Infected rate by state'!B:E,4,0)</f>
        <v>1.6300221488851765E-2</v>
      </c>
      <c r="E727" s="2">
        <v>707</v>
      </c>
      <c r="F727" s="2">
        <v>65</v>
      </c>
      <c r="G727" s="2">
        <v>399</v>
      </c>
      <c r="H727" s="4">
        <f t="shared" si="154"/>
        <v>553</v>
      </c>
      <c r="I727" s="2">
        <v>32</v>
      </c>
      <c r="J727" s="4">
        <f t="shared" si="155"/>
        <v>48.5</v>
      </c>
      <c r="K727" s="3">
        <v>206176</v>
      </c>
      <c r="L727" s="3">
        <f t="shared" si="167"/>
        <v>168219</v>
      </c>
      <c r="M727" s="3">
        <v>37957</v>
      </c>
      <c r="N727" s="3">
        <f t="shared" si="156"/>
        <v>6721.4289313710033</v>
      </c>
      <c r="O727" s="3">
        <f t="shared" si="157"/>
        <v>1394.6259233004362</v>
      </c>
      <c r="P727" s="3">
        <f t="shared" si="158"/>
        <v>298.45100155861485</v>
      </c>
      <c r="Q727" s="3">
        <v>2</v>
      </c>
      <c r="R727" s="22">
        <v>12</v>
      </c>
      <c r="S727" s="19">
        <f t="shared" si="159"/>
        <v>46.487530776681204</v>
      </c>
      <c r="T727" s="20">
        <f t="shared" si="160"/>
        <v>0.116510102197196</v>
      </c>
      <c r="U727" s="20">
        <f t="shared" si="161"/>
        <v>8.4064250952407243E-2</v>
      </c>
      <c r="V727" s="21">
        <f t="shared" si="162"/>
        <v>6.5753225992476946E-2</v>
      </c>
      <c r="W727" s="26">
        <f t="shared" si="163"/>
        <v>9.9483667186204947</v>
      </c>
      <c r="X727" s="27">
        <f t="shared" si="164"/>
        <v>0.31088645995689046</v>
      </c>
      <c r="Y727" s="27">
        <f t="shared" si="165"/>
        <v>0.20512096327052567</v>
      </c>
      <c r="Z727" s="27">
        <f t="shared" si="166"/>
        <v>0.15305179567108454</v>
      </c>
    </row>
    <row r="728" spans="1:26" ht="12.5" x14ac:dyDescent="0.25">
      <c r="A728" s="2" t="s">
        <v>123</v>
      </c>
      <c r="B728" t="s">
        <v>393</v>
      </c>
      <c r="C728" t="s">
        <v>392</v>
      </c>
      <c r="D728" s="18">
        <f>VLOOKUP(C728,'Infected rate by state'!B:E,4,0)</f>
        <v>7.5097590818065515E-3</v>
      </c>
      <c r="E728" s="3">
        <v>14062</v>
      </c>
      <c r="F728" s="3">
        <v>1790</v>
      </c>
      <c r="G728" s="3">
        <v>5130</v>
      </c>
      <c r="H728" s="4">
        <f t="shared" si="154"/>
        <v>9596</v>
      </c>
      <c r="I728" s="2">
        <v>652</v>
      </c>
      <c r="J728" s="4">
        <f t="shared" si="155"/>
        <v>1221</v>
      </c>
      <c r="K728" s="3">
        <v>5278689</v>
      </c>
      <c r="L728" s="3">
        <f t="shared" si="167"/>
        <v>4509419</v>
      </c>
      <c r="M728" s="3">
        <v>769270</v>
      </c>
      <c r="N728" s="3">
        <f t="shared" si="156"/>
        <v>79283.36531556469</v>
      </c>
      <c r="O728" s="3">
        <f t="shared" si="157"/>
        <v>16161.475560040943</v>
      </c>
      <c r="P728" s="3">
        <f t="shared" si="158"/>
        <v>3383.2178075631768</v>
      </c>
      <c r="Q728" s="3">
        <v>2</v>
      </c>
      <c r="R728" s="22">
        <v>12</v>
      </c>
      <c r="S728" s="19">
        <f t="shared" si="159"/>
        <v>538.71585200136474</v>
      </c>
      <c r="T728" s="20">
        <f t="shared" si="160"/>
        <v>0.10501283664743952</v>
      </c>
      <c r="U728" s="20">
        <f t="shared" si="161"/>
        <v>5.6139626094348138E-2</v>
      </c>
      <c r="V728" s="21">
        <f t="shared" si="162"/>
        <v>3.8310044943917279E-2</v>
      </c>
      <c r="W728" s="26">
        <f t="shared" si="163"/>
        <v>112.77392691877256</v>
      </c>
      <c r="X728" s="27">
        <f t="shared" si="164"/>
        <v>0.17296614558093951</v>
      </c>
      <c r="Y728" s="27">
        <f t="shared" si="165"/>
        <v>9.2361938508413233E-2</v>
      </c>
      <c r="Z728" s="27">
        <f t="shared" si="166"/>
        <v>6.3002193809370138E-2</v>
      </c>
    </row>
    <row r="729" spans="1:26" ht="12.5" x14ac:dyDescent="0.25">
      <c r="A729" s="2" t="s">
        <v>124</v>
      </c>
      <c r="B729" t="s">
        <v>325</v>
      </c>
      <c r="C729" t="s">
        <v>324</v>
      </c>
      <c r="D729" s="18">
        <f>VLOOKUP(C729,'Infected rate by state'!B:E,4,0)</f>
        <v>8.9298079160438481E-3</v>
      </c>
      <c r="E729" s="3">
        <v>1188</v>
      </c>
      <c r="F729" s="2">
        <v>160</v>
      </c>
      <c r="G729" s="2">
        <v>329</v>
      </c>
      <c r="H729" s="4">
        <f t="shared" si="154"/>
        <v>758.5</v>
      </c>
      <c r="I729" s="2">
        <v>45</v>
      </c>
      <c r="J729" s="4">
        <f t="shared" si="155"/>
        <v>102.5</v>
      </c>
      <c r="K729" s="3">
        <v>351228</v>
      </c>
      <c r="L729" s="3">
        <f t="shared" si="167"/>
        <v>238491</v>
      </c>
      <c r="M729" s="3">
        <v>112737</v>
      </c>
      <c r="N729" s="3">
        <f t="shared" si="156"/>
        <v>6272.797149472497</v>
      </c>
      <c r="O729" s="3">
        <f t="shared" si="157"/>
        <v>1383.108211855671</v>
      </c>
      <c r="P729" s="3">
        <f t="shared" si="158"/>
        <v>317.25409899975648</v>
      </c>
      <c r="Q729" s="3">
        <v>2</v>
      </c>
      <c r="R729" s="22">
        <v>12</v>
      </c>
      <c r="S729" s="19">
        <f t="shared" si="159"/>
        <v>46.103607061855698</v>
      </c>
      <c r="T729" s="20">
        <f t="shared" si="160"/>
        <v>0.14013254426095956</v>
      </c>
      <c r="U729" s="20">
        <f t="shared" si="161"/>
        <v>6.0782606541668685E-2</v>
      </c>
      <c r="V729" s="21">
        <f t="shared" si="162"/>
        <v>3.8807750052067089E-2</v>
      </c>
      <c r="W729" s="26">
        <f t="shared" si="163"/>
        <v>10.575136633325217</v>
      </c>
      <c r="X729" s="27">
        <f t="shared" si="164"/>
        <v>0.23500303629611594</v>
      </c>
      <c r="Y729" s="27">
        <f t="shared" si="165"/>
        <v>0.10317206471536797</v>
      </c>
      <c r="Z729" s="27">
        <f t="shared" si="166"/>
        <v>6.6094603958282608E-2</v>
      </c>
    </row>
    <row r="730" spans="1:26" ht="12.5" x14ac:dyDescent="0.25">
      <c r="A730" s="2" t="s">
        <v>125</v>
      </c>
      <c r="B730" t="s">
        <v>402</v>
      </c>
      <c r="C730" t="s">
        <v>401</v>
      </c>
      <c r="D730" s="18">
        <f>VLOOKUP(C730,'Infected rate by state'!B:E,4,0)</f>
        <v>2.0032295834281305E-3</v>
      </c>
      <c r="E730" s="3">
        <v>1561</v>
      </c>
      <c r="F730" s="2">
        <v>162</v>
      </c>
      <c r="G730" s="2">
        <v>382</v>
      </c>
      <c r="H730" s="4">
        <f t="shared" si="154"/>
        <v>971.5</v>
      </c>
      <c r="I730" s="2">
        <v>64</v>
      </c>
      <c r="J730" s="4">
        <f t="shared" si="155"/>
        <v>113</v>
      </c>
      <c r="K730" s="3">
        <v>276340</v>
      </c>
      <c r="L730" s="3">
        <f t="shared" si="167"/>
        <v>212999</v>
      </c>
      <c r="M730" s="3">
        <v>63341</v>
      </c>
      <c r="N730" s="3">
        <f t="shared" si="156"/>
        <v>1107.1449261690591</v>
      </c>
      <c r="O730" s="3">
        <f t="shared" si="157"/>
        <v>234.46598333046626</v>
      </c>
      <c r="P730" s="3">
        <f t="shared" si="158"/>
        <v>51.413100001664716</v>
      </c>
      <c r="Q730" s="3">
        <v>2</v>
      </c>
      <c r="R730" s="22">
        <v>12</v>
      </c>
      <c r="S730" s="19">
        <f t="shared" si="159"/>
        <v>7.8155327776822086</v>
      </c>
      <c r="T730" s="20">
        <f t="shared" si="160"/>
        <v>2.0459509889220441E-2</v>
      </c>
      <c r="U730" s="20">
        <f t="shared" si="161"/>
        <v>8.0448098586538425E-3</v>
      </c>
      <c r="V730" s="21">
        <f t="shared" si="162"/>
        <v>5.0067474552736762E-3</v>
      </c>
      <c r="W730" s="26">
        <f t="shared" si="163"/>
        <v>1.7137700000554905</v>
      </c>
      <c r="X730" s="27">
        <f t="shared" si="164"/>
        <v>2.6777656250867039E-2</v>
      </c>
      <c r="Y730" s="27">
        <f t="shared" si="165"/>
        <v>1.5166106195181332E-2</v>
      </c>
      <c r="Z730" s="27">
        <f t="shared" si="166"/>
        <v>1.0578827160836361E-2</v>
      </c>
    </row>
    <row r="731" spans="1:26" ht="12.5" x14ac:dyDescent="0.25">
      <c r="A731" s="2" t="s">
        <v>126</v>
      </c>
      <c r="B731" t="s">
        <v>307</v>
      </c>
      <c r="C731" t="s">
        <v>306</v>
      </c>
      <c r="D731" s="18">
        <f>VLOOKUP(C731,'Infected rate by state'!B:E,4,0)</f>
        <v>1.0017032509739916E-2</v>
      </c>
      <c r="E731" s="3">
        <v>1804</v>
      </c>
      <c r="F731" s="2">
        <v>248</v>
      </c>
      <c r="G731" s="2">
        <v>569</v>
      </c>
      <c r="H731" s="4">
        <f t="shared" si="154"/>
        <v>1186.5</v>
      </c>
      <c r="I731" s="2">
        <v>59</v>
      </c>
      <c r="J731" s="4">
        <f t="shared" si="155"/>
        <v>153.5</v>
      </c>
      <c r="K731" s="3">
        <v>506155</v>
      </c>
      <c r="L731" s="3">
        <f t="shared" si="167"/>
        <v>406002</v>
      </c>
      <c r="M731" s="3">
        <v>100153</v>
      </c>
      <c r="N731" s="3">
        <f t="shared" si="156"/>
        <v>10140.342179934814</v>
      </c>
      <c r="O731" s="3">
        <f t="shared" si="157"/>
        <v>2117.2798270077315</v>
      </c>
      <c r="P731" s="3">
        <f t="shared" si="158"/>
        <v>456.55822699235472</v>
      </c>
      <c r="Q731" s="3">
        <v>2</v>
      </c>
      <c r="R731" s="22">
        <v>12</v>
      </c>
      <c r="S731" s="19">
        <f t="shared" si="159"/>
        <v>70.575994233591047</v>
      </c>
      <c r="T731" s="20">
        <f t="shared" si="160"/>
        <v>0.12403513925059938</v>
      </c>
      <c r="U731" s="20">
        <f t="shared" si="161"/>
        <v>5.9482506728690307E-2</v>
      </c>
      <c r="V731" s="21">
        <f t="shared" si="162"/>
        <v>3.9121948023054902E-2</v>
      </c>
      <c r="W731" s="26">
        <f t="shared" si="163"/>
        <v>15.218607566411825</v>
      </c>
      <c r="X731" s="27">
        <f t="shared" si="164"/>
        <v>0.25794250112562417</v>
      </c>
      <c r="Y731" s="27">
        <f t="shared" si="165"/>
        <v>9.9144023233953257E-2</v>
      </c>
      <c r="Z731" s="27">
        <f t="shared" si="166"/>
        <v>6.1365353090370257E-2</v>
      </c>
    </row>
    <row r="732" spans="1:26" ht="12.5" x14ac:dyDescent="0.25">
      <c r="A732" s="2" t="s">
        <v>127</v>
      </c>
      <c r="B732" t="s">
        <v>331</v>
      </c>
      <c r="C732" t="s">
        <v>330</v>
      </c>
      <c r="D732" s="18">
        <f>VLOOKUP(C732,'Infected rate by state'!B:E,4,0)</f>
        <v>4.6785737234898671E-3</v>
      </c>
      <c r="E732" s="2">
        <v>492</v>
      </c>
      <c r="F732" s="2">
        <v>44</v>
      </c>
      <c r="G732" s="2">
        <v>269</v>
      </c>
      <c r="H732" s="4">
        <f t="shared" si="154"/>
        <v>380.5</v>
      </c>
      <c r="I732" s="2">
        <v>24</v>
      </c>
      <c r="J732" s="4">
        <f t="shared" si="155"/>
        <v>34</v>
      </c>
      <c r="K732" s="3">
        <v>169856</v>
      </c>
      <c r="L732" s="3">
        <f t="shared" si="167"/>
        <v>141419</v>
      </c>
      <c r="M732" s="3">
        <v>28437</v>
      </c>
      <c r="N732" s="3">
        <f t="shared" si="156"/>
        <v>1589.3676367541898</v>
      </c>
      <c r="O732" s="3">
        <f t="shared" si="157"/>
        <v>327.25832516852353</v>
      </c>
      <c r="P732" s="3">
        <f t="shared" si="158"/>
        <v>69.376794694760548</v>
      </c>
      <c r="Q732" s="3">
        <v>2</v>
      </c>
      <c r="R732" s="22">
        <v>12</v>
      </c>
      <c r="S732" s="19">
        <f t="shared" si="159"/>
        <v>10.908610838950784</v>
      </c>
      <c r="T732" s="20">
        <f t="shared" si="160"/>
        <v>4.0552456650374664E-2</v>
      </c>
      <c r="U732" s="20">
        <f t="shared" si="161"/>
        <v>2.8669148065573677E-2</v>
      </c>
      <c r="V732" s="21">
        <f t="shared" si="162"/>
        <v>2.2171973249899966E-2</v>
      </c>
      <c r="W732" s="26">
        <f t="shared" si="163"/>
        <v>2.312559823158685</v>
      </c>
      <c r="X732" s="27">
        <f t="shared" si="164"/>
        <v>9.6356659298278538E-2</v>
      </c>
      <c r="Y732" s="27">
        <f t="shared" si="165"/>
        <v>6.801646538702015E-2</v>
      </c>
      <c r="Z732" s="27">
        <f t="shared" si="166"/>
        <v>5.2558177799061023E-2</v>
      </c>
    </row>
    <row r="733" spans="1:26" ht="12.5" x14ac:dyDescent="0.25">
      <c r="A733" s="2" t="s">
        <v>128</v>
      </c>
      <c r="B733" t="s">
        <v>335</v>
      </c>
      <c r="C733" t="s">
        <v>334</v>
      </c>
      <c r="D733" s="18">
        <f>VLOOKUP(C733,'Infected rate by state'!B:E,4,0)</f>
        <v>8.8985640980001352E-3</v>
      </c>
      <c r="E733" s="3">
        <v>7441</v>
      </c>
      <c r="F733" s="3">
        <v>1081</v>
      </c>
      <c r="G733" s="3">
        <v>3350</v>
      </c>
      <c r="H733" s="4">
        <f t="shared" si="154"/>
        <v>5395.5</v>
      </c>
      <c r="I733" s="2">
        <v>403</v>
      </c>
      <c r="J733" s="4">
        <f t="shared" si="155"/>
        <v>742</v>
      </c>
      <c r="K733" s="3">
        <v>2249394</v>
      </c>
      <c r="L733" s="3">
        <f t="shared" si="167"/>
        <v>1836556</v>
      </c>
      <c r="M733" s="3">
        <v>412838</v>
      </c>
      <c r="N733" s="3">
        <f t="shared" si="156"/>
        <v>40032.753381313829</v>
      </c>
      <c r="O733" s="3">
        <f t="shared" si="157"/>
        <v>8304.2195694167622</v>
      </c>
      <c r="P733" s="3">
        <f t="shared" si="158"/>
        <v>1776.5470166045636</v>
      </c>
      <c r="Q733" s="3">
        <v>2</v>
      </c>
      <c r="R733" s="22">
        <v>12</v>
      </c>
      <c r="S733" s="19">
        <f t="shared" si="159"/>
        <v>276.80731898055876</v>
      </c>
      <c r="T733" s="20">
        <f t="shared" si="160"/>
        <v>8.2629050441957841E-2</v>
      </c>
      <c r="U733" s="20">
        <f t="shared" si="161"/>
        <v>5.130336743222292E-2</v>
      </c>
      <c r="V733" s="21">
        <f t="shared" si="162"/>
        <v>3.7200284770939222E-2</v>
      </c>
      <c r="W733" s="26">
        <f t="shared" si="163"/>
        <v>59.218233886818787</v>
      </c>
      <c r="X733" s="27">
        <f t="shared" si="164"/>
        <v>0.14694350840401685</v>
      </c>
      <c r="Y733" s="27">
        <f t="shared" si="165"/>
        <v>7.9808940548273297E-2</v>
      </c>
      <c r="Z733" s="27">
        <f t="shared" si="166"/>
        <v>5.4780974918426262E-2</v>
      </c>
    </row>
    <row r="734" spans="1:26" ht="12.5" x14ac:dyDescent="0.25">
      <c r="A734" s="2" t="s">
        <v>129</v>
      </c>
      <c r="B734" t="s">
        <v>337</v>
      </c>
      <c r="C734" t="s">
        <v>336</v>
      </c>
      <c r="D734" s="18">
        <f>VLOOKUP(C734,'Infected rate by state'!B:E,4,0)</f>
        <v>1.1933809905095205E-2</v>
      </c>
      <c r="E734" s="3">
        <v>1414</v>
      </c>
      <c r="F734" s="2">
        <v>147</v>
      </c>
      <c r="G734" s="2">
        <v>538</v>
      </c>
      <c r="H734" s="4">
        <f t="shared" si="154"/>
        <v>976</v>
      </c>
      <c r="I734" s="2">
        <v>64</v>
      </c>
      <c r="J734" s="4">
        <f t="shared" si="155"/>
        <v>105.5</v>
      </c>
      <c r="K734" s="3">
        <v>279218</v>
      </c>
      <c r="L734" s="3">
        <f t="shared" si="167"/>
        <v>226206</v>
      </c>
      <c r="M734" s="3">
        <v>53012</v>
      </c>
      <c r="N734" s="3">
        <f t="shared" si="156"/>
        <v>6664.269068161746</v>
      </c>
      <c r="O734" s="3">
        <f t="shared" si="157"/>
        <v>1386.411797781624</v>
      </c>
      <c r="P734" s="3">
        <f t="shared" si="158"/>
        <v>297.64380214877843</v>
      </c>
      <c r="Q734" s="3">
        <v>2</v>
      </c>
      <c r="R734" s="22">
        <v>12</v>
      </c>
      <c r="S734" s="19">
        <f t="shared" si="159"/>
        <v>46.213726592720803</v>
      </c>
      <c r="T734" s="20">
        <f t="shared" si="160"/>
        <v>8.5899120060819331E-2</v>
      </c>
      <c r="U734" s="20">
        <f t="shared" si="161"/>
        <v>4.7350129705656559E-2</v>
      </c>
      <c r="V734" s="21">
        <f t="shared" si="162"/>
        <v>3.2682974959491372E-2</v>
      </c>
      <c r="W734" s="26">
        <f t="shared" si="163"/>
        <v>9.9214600716259476</v>
      </c>
      <c r="X734" s="27">
        <f t="shared" si="164"/>
        <v>0.15502281361915543</v>
      </c>
      <c r="Y734" s="27">
        <f t="shared" si="165"/>
        <v>9.4042275560435526E-2</v>
      </c>
      <c r="Z734" s="27">
        <f t="shared" si="166"/>
        <v>6.7492925657319375E-2</v>
      </c>
    </row>
    <row r="735" spans="1:26" ht="12.5" x14ac:dyDescent="0.25">
      <c r="A735" s="2" t="s">
        <v>130</v>
      </c>
      <c r="B735" t="s">
        <v>355</v>
      </c>
      <c r="C735" t="s">
        <v>354</v>
      </c>
      <c r="D735" s="18">
        <f>VLOOKUP(C735,'Infected rate by state'!B:E,4,0)</f>
        <v>1.1948400031748969E-2</v>
      </c>
      <c r="E735" s="3">
        <v>4425</v>
      </c>
      <c r="F735" s="2">
        <v>406</v>
      </c>
      <c r="G735" s="3">
        <v>1964</v>
      </c>
      <c r="H735" s="4">
        <f t="shared" si="154"/>
        <v>3194.5</v>
      </c>
      <c r="I735" s="2">
        <v>149</v>
      </c>
      <c r="J735" s="4">
        <f t="shared" si="155"/>
        <v>277.5</v>
      </c>
      <c r="K735" s="3">
        <v>792834</v>
      </c>
      <c r="L735" s="3">
        <f t="shared" si="167"/>
        <v>640485</v>
      </c>
      <c r="M735" s="3">
        <v>152349</v>
      </c>
      <c r="N735" s="3">
        <f t="shared" si="156"/>
        <v>18946.195581543325</v>
      </c>
      <c r="O735" s="3">
        <f t="shared" si="157"/>
        <v>3945.6392518162475</v>
      </c>
      <c r="P735" s="3">
        <f t="shared" si="158"/>
        <v>848.15113753232458</v>
      </c>
      <c r="Q735" s="3">
        <v>2</v>
      </c>
      <c r="R735" s="22">
        <v>12</v>
      </c>
      <c r="S735" s="19">
        <f t="shared" si="159"/>
        <v>131.5213083938749</v>
      </c>
      <c r="T735" s="20">
        <f t="shared" si="160"/>
        <v>6.6966042970404732E-2</v>
      </c>
      <c r="U735" s="20">
        <f t="shared" si="161"/>
        <v>4.1171171824659542E-2</v>
      </c>
      <c r="V735" s="21">
        <f t="shared" si="162"/>
        <v>2.9722329580536701E-2</v>
      </c>
      <c r="W735" s="26">
        <f t="shared" si="163"/>
        <v>28.27170458441082</v>
      </c>
      <c r="X735" s="27">
        <f t="shared" si="164"/>
        <v>0.18974298378799209</v>
      </c>
      <c r="Y735" s="27">
        <f t="shared" si="165"/>
        <v>0.10188001652039935</v>
      </c>
      <c r="Z735" s="27">
        <f t="shared" si="166"/>
        <v>6.9634740355691671E-2</v>
      </c>
    </row>
    <row r="736" spans="1:26" ht="12.5" x14ac:dyDescent="0.25">
      <c r="A736" s="2" t="s">
        <v>130</v>
      </c>
      <c r="B736" t="s">
        <v>391</v>
      </c>
      <c r="C736" t="s">
        <v>390</v>
      </c>
      <c r="D736" s="18">
        <f>VLOOKUP(C736,'Infected rate by state'!B:E,4,0)</f>
        <v>8.0848590084330874E-3</v>
      </c>
      <c r="E736" s="3">
        <v>1063</v>
      </c>
      <c r="F736" s="2">
        <v>115</v>
      </c>
      <c r="G736" s="2">
        <v>423</v>
      </c>
      <c r="H736" s="4">
        <f t="shared" si="154"/>
        <v>743</v>
      </c>
      <c r="I736" s="2">
        <v>57</v>
      </c>
      <c r="J736" s="4">
        <f t="shared" si="155"/>
        <v>86</v>
      </c>
      <c r="K736" s="3">
        <v>256100</v>
      </c>
      <c r="L736" s="3">
        <f t="shared" si="167"/>
        <v>197686</v>
      </c>
      <c r="M736" s="3">
        <v>58414</v>
      </c>
      <c r="N736" s="3">
        <f t="shared" si="156"/>
        <v>4141.0647841194277</v>
      </c>
      <c r="O736" s="3">
        <f t="shared" si="157"/>
        <v>876.5334102652273</v>
      </c>
      <c r="P736" s="3">
        <f t="shared" si="158"/>
        <v>192.09109836821</v>
      </c>
      <c r="Q736" s="3">
        <v>2</v>
      </c>
      <c r="R736" s="22">
        <v>12</v>
      </c>
      <c r="S736" s="19">
        <f t="shared" si="159"/>
        <v>29.217780342174244</v>
      </c>
      <c r="T736" s="20">
        <f t="shared" si="160"/>
        <v>6.9072766766369365E-2</v>
      </c>
      <c r="U736" s="20">
        <f t="shared" si="161"/>
        <v>3.9324065063491578E-2</v>
      </c>
      <c r="V736" s="21">
        <f t="shared" si="162"/>
        <v>2.7486152720765988E-2</v>
      </c>
      <c r="W736" s="26">
        <f t="shared" si="163"/>
        <v>6.4030366122736666</v>
      </c>
      <c r="X736" s="27">
        <f t="shared" si="164"/>
        <v>0.11233397565392397</v>
      </c>
      <c r="Y736" s="27">
        <f t="shared" si="165"/>
        <v>7.4453914096205429E-2</v>
      </c>
      <c r="Z736" s="27">
        <f t="shared" si="166"/>
        <v>5.5678579237162316E-2</v>
      </c>
    </row>
    <row r="737" spans="1:26" ht="12.5" x14ac:dyDescent="0.25">
      <c r="A737" s="2" t="s">
        <v>131</v>
      </c>
      <c r="B737" t="s">
        <v>325</v>
      </c>
      <c r="C737" t="s">
        <v>324</v>
      </c>
      <c r="D737" s="18">
        <f>VLOOKUP(C737,'Infected rate by state'!B:E,4,0)</f>
        <v>8.9298079160438481E-3</v>
      </c>
      <c r="E737" s="3">
        <v>4947</v>
      </c>
      <c r="F737" s="2">
        <v>618</v>
      </c>
      <c r="G737" s="3">
        <v>1625</v>
      </c>
      <c r="H737" s="4">
        <f t="shared" si="154"/>
        <v>3286</v>
      </c>
      <c r="I737" s="2">
        <v>183</v>
      </c>
      <c r="J737" s="4">
        <f t="shared" si="155"/>
        <v>400.5</v>
      </c>
      <c r="K737" s="3">
        <v>1340118</v>
      </c>
      <c r="L737" s="3">
        <f t="shared" si="167"/>
        <v>1085551</v>
      </c>
      <c r="M737" s="3">
        <v>254567</v>
      </c>
      <c r="N737" s="3">
        <f t="shared" si="156"/>
        <v>23933.992649665699</v>
      </c>
      <c r="O737" s="3">
        <f t="shared" si="157"/>
        <v>4979.3731416715545</v>
      </c>
      <c r="P737" s="3">
        <f t="shared" si="158"/>
        <v>1069.0628785940025</v>
      </c>
      <c r="Q737" s="3">
        <v>2</v>
      </c>
      <c r="R737" s="22">
        <v>12</v>
      </c>
      <c r="S737" s="19">
        <f t="shared" si="159"/>
        <v>165.97910472238516</v>
      </c>
      <c r="T737" s="20">
        <f t="shared" si="160"/>
        <v>0.10214098752146779</v>
      </c>
      <c r="U737" s="20">
        <f t="shared" si="161"/>
        <v>5.0510987438339976E-2</v>
      </c>
      <c r="V737" s="21">
        <f t="shared" si="162"/>
        <v>3.3551466489263222E-2</v>
      </c>
      <c r="W737" s="26">
        <f t="shared" si="163"/>
        <v>35.635429286466753</v>
      </c>
      <c r="X737" s="27">
        <f t="shared" si="164"/>
        <v>0.19472912178397134</v>
      </c>
      <c r="Y737" s="27">
        <f t="shared" si="165"/>
        <v>8.8977351526758439E-2</v>
      </c>
      <c r="Z737" s="27">
        <f t="shared" si="166"/>
        <v>5.7662506936030346E-2</v>
      </c>
    </row>
    <row r="738" spans="1:26" ht="12.5" x14ac:dyDescent="0.25">
      <c r="A738" s="2" t="s">
        <v>132</v>
      </c>
      <c r="B738" t="s">
        <v>391</v>
      </c>
      <c r="C738" t="s">
        <v>390</v>
      </c>
      <c r="D738" s="18">
        <f>VLOOKUP(C738,'Infected rate by state'!B:E,4,0)</f>
        <v>8.0848590084330874E-3</v>
      </c>
      <c r="E738" s="2">
        <v>956</v>
      </c>
      <c r="F738" s="2">
        <v>94</v>
      </c>
      <c r="G738" s="2">
        <v>342</v>
      </c>
      <c r="H738" s="4">
        <f t="shared" si="154"/>
        <v>649</v>
      </c>
      <c r="I738" s="2">
        <v>39</v>
      </c>
      <c r="J738" s="4">
        <f t="shared" si="155"/>
        <v>66.5</v>
      </c>
      <c r="K738" s="3">
        <v>235522</v>
      </c>
      <c r="L738" s="3">
        <f t="shared" si="167"/>
        <v>184127</v>
      </c>
      <c r="M738" s="3">
        <v>51395</v>
      </c>
      <c r="N738" s="3">
        <f t="shared" si="156"/>
        <v>3808.3243267683551</v>
      </c>
      <c r="O738" s="3">
        <f t="shared" si="157"/>
        <v>802.53067454628695</v>
      </c>
      <c r="P738" s="3">
        <f t="shared" si="158"/>
        <v>174.96053204854294</v>
      </c>
      <c r="Q738" s="3">
        <v>2</v>
      </c>
      <c r="R738" s="22">
        <v>12</v>
      </c>
      <c r="S738" s="19">
        <f t="shared" si="159"/>
        <v>26.751022484876231</v>
      </c>
      <c r="T738" s="20">
        <f t="shared" si="160"/>
        <v>7.8219363990866167E-2</v>
      </c>
      <c r="U738" s="20">
        <f t="shared" si="161"/>
        <v>4.1218832796419462E-2</v>
      </c>
      <c r="V738" s="21">
        <f t="shared" si="162"/>
        <v>2.7982241092966768E-2</v>
      </c>
      <c r="W738" s="26">
        <f t="shared" si="163"/>
        <v>5.8320177349514317</v>
      </c>
      <c r="X738" s="27">
        <f t="shared" si="164"/>
        <v>0.14953891628080593</v>
      </c>
      <c r="Y738" s="27">
        <f t="shared" si="165"/>
        <v>8.7699514811299728E-2</v>
      </c>
      <c r="Z738" s="27">
        <f t="shared" si="166"/>
        <v>6.2042741861185441E-2</v>
      </c>
    </row>
    <row r="739" spans="1:26" ht="12.5" x14ac:dyDescent="0.25">
      <c r="A739" s="2" t="s">
        <v>133</v>
      </c>
      <c r="B739" t="s">
        <v>383</v>
      </c>
      <c r="C739" t="s">
        <v>382</v>
      </c>
      <c r="D739" s="18">
        <f>VLOOKUP(C739,'Infected rate by state'!B:E,4,0)</f>
        <v>8.525765865415048E-3</v>
      </c>
      <c r="E739" s="2">
        <v>741</v>
      </c>
      <c r="F739" s="2">
        <v>44</v>
      </c>
      <c r="G739" s="2">
        <v>426</v>
      </c>
      <c r="H739" s="4">
        <f t="shared" si="154"/>
        <v>583.5</v>
      </c>
      <c r="I739" s="2">
        <v>25</v>
      </c>
      <c r="J739" s="4">
        <f t="shared" si="155"/>
        <v>34.5</v>
      </c>
      <c r="K739" s="3">
        <v>170816</v>
      </c>
      <c r="L739" s="3">
        <f t="shared" si="167"/>
        <v>125562</v>
      </c>
      <c r="M739" s="3">
        <v>45254</v>
      </c>
      <c r="N739" s="3">
        <f t="shared" si="156"/>
        <v>2912.6744441334736</v>
      </c>
      <c r="O739" s="3">
        <f t="shared" si="157"/>
        <v>626.71489599532356</v>
      </c>
      <c r="P739" s="3">
        <f t="shared" si="158"/>
        <v>139.94896319752741</v>
      </c>
      <c r="Q739" s="3">
        <v>2</v>
      </c>
      <c r="R739" s="22">
        <v>12</v>
      </c>
      <c r="S739" s="19">
        <f t="shared" si="159"/>
        <v>20.890496533177451</v>
      </c>
      <c r="T739" s="20">
        <f t="shared" si="160"/>
        <v>4.9038724256285096E-2</v>
      </c>
      <c r="U739" s="20">
        <f t="shared" si="161"/>
        <v>3.5802050613843103E-2</v>
      </c>
      <c r="V739" s="21">
        <f t="shared" si="162"/>
        <v>2.8192303013734751E-2</v>
      </c>
      <c r="W739" s="26">
        <f t="shared" si="163"/>
        <v>4.6649654399175802</v>
      </c>
      <c r="X739" s="27">
        <f t="shared" si="164"/>
        <v>0.18659861759670321</v>
      </c>
      <c r="Y739" s="27">
        <f t="shared" si="165"/>
        <v>0.13521638956282842</v>
      </c>
      <c r="Z739" s="27">
        <f t="shared" si="166"/>
        <v>0.10602194181630864</v>
      </c>
    </row>
    <row r="740" spans="1:26" ht="12.5" x14ac:dyDescent="0.25">
      <c r="A740" s="2" t="s">
        <v>134</v>
      </c>
      <c r="B740" t="s">
        <v>333</v>
      </c>
      <c r="C740" t="s">
        <v>332</v>
      </c>
      <c r="D740" s="18">
        <f>VLOOKUP(C740,'Infected rate by state'!B:E,4,0)</f>
        <v>1.4486816526494731E-2</v>
      </c>
      <c r="E740" s="3">
        <v>1376</v>
      </c>
      <c r="F740" s="2">
        <v>149</v>
      </c>
      <c r="G740" s="2">
        <v>662</v>
      </c>
      <c r="H740" s="4">
        <f t="shared" si="154"/>
        <v>1019</v>
      </c>
      <c r="I740" s="2">
        <v>53</v>
      </c>
      <c r="J740" s="4">
        <f t="shared" si="155"/>
        <v>101</v>
      </c>
      <c r="K740" s="3">
        <v>516812</v>
      </c>
      <c r="L740" s="3">
        <f t="shared" si="167"/>
        <v>426266</v>
      </c>
      <c r="M740" s="3">
        <v>90546</v>
      </c>
      <c r="N740" s="3">
        <f t="shared" si="156"/>
        <v>14973.921245381591</v>
      </c>
      <c r="O740" s="3">
        <f t="shared" si="157"/>
        <v>3094.2724615720208</v>
      </c>
      <c r="P740" s="3">
        <f t="shared" si="158"/>
        <v>658.87599764483627</v>
      </c>
      <c r="Q740" s="3">
        <v>2</v>
      </c>
      <c r="R740" s="22">
        <v>12</v>
      </c>
      <c r="S740" s="19">
        <f t="shared" si="159"/>
        <v>103.14241538573403</v>
      </c>
      <c r="T740" s="20">
        <f t="shared" si="160"/>
        <v>0.15580425284854083</v>
      </c>
      <c r="U740" s="20">
        <f t="shared" si="161"/>
        <v>0.10121924964252603</v>
      </c>
      <c r="V740" s="21">
        <f t="shared" si="162"/>
        <v>7.4958150716376473E-2</v>
      </c>
      <c r="W740" s="26">
        <f t="shared" si="163"/>
        <v>21.962533254827875</v>
      </c>
      <c r="X740" s="27">
        <f t="shared" si="164"/>
        <v>0.41438741990241273</v>
      </c>
      <c r="Y740" s="27">
        <f t="shared" si="165"/>
        <v>0.2174508243052265</v>
      </c>
      <c r="Z740" s="27">
        <f t="shared" si="166"/>
        <v>0.14739955204582467</v>
      </c>
    </row>
    <row r="741" spans="1:26" ht="12.5" x14ac:dyDescent="0.25">
      <c r="A741" s="2" t="s">
        <v>135</v>
      </c>
      <c r="B741" t="s">
        <v>313</v>
      </c>
      <c r="C741" t="s">
        <v>312</v>
      </c>
      <c r="D741" s="18">
        <f>VLOOKUP(C741,'Infected rate by state'!B:E,4,0)</f>
        <v>8.9918615797753444E-3</v>
      </c>
      <c r="E741" s="2">
        <v>975</v>
      </c>
      <c r="F741" s="2">
        <v>76</v>
      </c>
      <c r="G741" s="2">
        <v>403</v>
      </c>
      <c r="H741" s="4">
        <f t="shared" ref="H741:H804" si="168">G741+(E741-G741)*0.5</f>
        <v>689</v>
      </c>
      <c r="I741" s="2">
        <v>23</v>
      </c>
      <c r="J741" s="4">
        <f t="shared" ref="J741:J804" si="169">I741+(F741-I741)*0.5</f>
        <v>49.5</v>
      </c>
      <c r="K741" s="3">
        <v>185969</v>
      </c>
      <c r="L741" s="3">
        <f t="shared" si="167"/>
        <v>147451</v>
      </c>
      <c r="M741" s="3">
        <v>38518</v>
      </c>
      <c r="N741" s="3">
        <f t="shared" si="156"/>
        <v>3344.415012258482</v>
      </c>
      <c r="O741" s="3">
        <f t="shared" si="157"/>
        <v>701.24507195177102</v>
      </c>
      <c r="P741" s="3">
        <f t="shared" si="158"/>
        <v>151.97401883707795</v>
      </c>
      <c r="Q741" s="3">
        <v>2</v>
      </c>
      <c r="R741" s="22">
        <v>12</v>
      </c>
      <c r="S741" s="19">
        <f t="shared" si="159"/>
        <v>23.3748357317257</v>
      </c>
      <c r="T741" s="20">
        <f t="shared" si="160"/>
        <v>5.8002073775994291E-2</v>
      </c>
      <c r="U741" s="20">
        <f t="shared" si="161"/>
        <v>3.3925741265204208E-2</v>
      </c>
      <c r="V741" s="21">
        <f t="shared" si="162"/>
        <v>2.3974190494077639E-2</v>
      </c>
      <c r="W741" s="26">
        <f t="shared" si="163"/>
        <v>5.0658006279025987</v>
      </c>
      <c r="X741" s="27">
        <f t="shared" si="164"/>
        <v>0.22025220121315647</v>
      </c>
      <c r="Y741" s="27">
        <f t="shared" si="165"/>
        <v>0.10233940662429493</v>
      </c>
      <c r="Z741" s="27">
        <f t="shared" si="166"/>
        <v>6.6655271419771039E-2</v>
      </c>
    </row>
    <row r="742" spans="1:26" ht="12.5" x14ac:dyDescent="0.25">
      <c r="A742" s="2" t="s">
        <v>136</v>
      </c>
      <c r="B742" t="s">
        <v>357</v>
      </c>
      <c r="C742" t="s">
        <v>356</v>
      </c>
      <c r="D742" s="18">
        <f>VLOOKUP(C742,'Infected rate by state'!B:E,4,0)</f>
        <v>4.5578363920328819E-3</v>
      </c>
      <c r="E742" s="3">
        <v>1045</v>
      </c>
      <c r="F742" s="2">
        <v>124</v>
      </c>
      <c r="G742" s="2">
        <v>507</v>
      </c>
      <c r="H742" s="4">
        <f t="shared" si="168"/>
        <v>776</v>
      </c>
      <c r="I742" s="2">
        <v>71</v>
      </c>
      <c r="J742" s="4">
        <f t="shared" si="169"/>
        <v>97.5</v>
      </c>
      <c r="K742" s="3">
        <v>282798</v>
      </c>
      <c r="L742" s="3">
        <f t="shared" si="167"/>
        <v>218972</v>
      </c>
      <c r="M742" s="3">
        <v>63826</v>
      </c>
      <c r="N742" s="3">
        <f t="shared" si="156"/>
        <v>2577.8940319882299</v>
      </c>
      <c r="O742" s="3">
        <f t="shared" si="157"/>
        <v>545.07247453376294</v>
      </c>
      <c r="P742" s="3">
        <f t="shared" si="158"/>
        <v>119.30191814809683</v>
      </c>
      <c r="Q742" s="3">
        <v>2</v>
      </c>
      <c r="R742" s="22">
        <v>12</v>
      </c>
      <c r="S742" s="19">
        <f t="shared" si="159"/>
        <v>18.169082484458766</v>
      </c>
      <c r="T742" s="20">
        <f t="shared" si="160"/>
        <v>3.5836454604455156E-2</v>
      </c>
      <c r="U742" s="20">
        <f t="shared" si="161"/>
        <v>2.3413766088220059E-2</v>
      </c>
      <c r="V742" s="21">
        <f t="shared" si="162"/>
        <v>1.7386681803309822E-2</v>
      </c>
      <c r="W742" s="26">
        <f t="shared" si="163"/>
        <v>3.9767306049365612</v>
      </c>
      <c r="X742" s="27">
        <f t="shared" si="164"/>
        <v>5.6010290210374104E-2</v>
      </c>
      <c r="Y742" s="27">
        <f t="shared" si="165"/>
        <v>4.0786980563451911E-2</v>
      </c>
      <c r="Z742" s="27">
        <f t="shared" si="166"/>
        <v>3.2070408104327104E-2</v>
      </c>
    </row>
    <row r="743" spans="1:26" ht="12.5" x14ac:dyDescent="0.25">
      <c r="A743" s="2" t="s">
        <v>137</v>
      </c>
      <c r="B743" t="s">
        <v>351</v>
      </c>
      <c r="C743" t="s">
        <v>350</v>
      </c>
      <c r="D743" s="18">
        <f>VLOOKUP(C743,'Infected rate by state'!B:E,4,0)</f>
        <v>9.0315118396853012E-3</v>
      </c>
      <c r="E743" s="3">
        <v>1462</v>
      </c>
      <c r="F743" s="2">
        <v>139</v>
      </c>
      <c r="G743" s="2">
        <v>681</v>
      </c>
      <c r="H743" s="4">
        <f t="shared" si="168"/>
        <v>1071.5</v>
      </c>
      <c r="I743" s="2">
        <v>21</v>
      </c>
      <c r="J743" s="4">
        <f t="shared" si="169"/>
        <v>80</v>
      </c>
      <c r="K743" s="3">
        <v>520196</v>
      </c>
      <c r="L743" s="3">
        <f t="shared" si="167"/>
        <v>415210</v>
      </c>
      <c r="M743" s="3">
        <v>104986</v>
      </c>
      <c r="N743" s="3">
        <f t="shared" si="156"/>
        <v>9396.3126659138707</v>
      </c>
      <c r="O743" s="3">
        <f t="shared" si="157"/>
        <v>1965.4540439038637</v>
      </c>
      <c r="P743" s="3">
        <f t="shared" si="158"/>
        <v>424.73293087999906</v>
      </c>
      <c r="Q743" s="3">
        <v>2</v>
      </c>
      <c r="R743" s="22">
        <v>12</v>
      </c>
      <c r="S743" s="19">
        <f t="shared" si="159"/>
        <v>65.515134796795465</v>
      </c>
      <c r="T743" s="20">
        <f t="shared" si="160"/>
        <v>9.620430954008144E-2</v>
      </c>
      <c r="U743" s="20">
        <f t="shared" si="161"/>
        <v>6.1143382918147894E-2</v>
      </c>
      <c r="V743" s="21">
        <f t="shared" si="162"/>
        <v>4.4811993705058457E-2</v>
      </c>
      <c r="W743" s="26">
        <f t="shared" si="163"/>
        <v>14.157764362666635</v>
      </c>
      <c r="X743" s="27">
        <f t="shared" si="164"/>
        <v>0.67417925536507783</v>
      </c>
      <c r="Y743" s="27">
        <f t="shared" si="165"/>
        <v>0.17697205453333292</v>
      </c>
      <c r="Z743" s="27">
        <f t="shared" si="166"/>
        <v>0.10185441987529953</v>
      </c>
    </row>
    <row r="744" spans="1:26" ht="12.5" x14ac:dyDescent="0.25">
      <c r="A744" s="2" t="s">
        <v>138</v>
      </c>
      <c r="B744" t="s">
        <v>357</v>
      </c>
      <c r="C744" t="s">
        <v>356</v>
      </c>
      <c r="D744" s="18">
        <f>VLOOKUP(C744,'Infected rate by state'!B:E,4,0)</f>
        <v>4.5578363920328819E-3</v>
      </c>
      <c r="E744" s="3">
        <v>6736</v>
      </c>
      <c r="F744" s="2">
        <v>795</v>
      </c>
      <c r="G744" s="3">
        <v>2646</v>
      </c>
      <c r="H744" s="4">
        <f t="shared" si="168"/>
        <v>4691</v>
      </c>
      <c r="I744" s="2">
        <v>286</v>
      </c>
      <c r="J744" s="4">
        <f t="shared" si="169"/>
        <v>540.5</v>
      </c>
      <c r="K744" s="3">
        <v>1950902</v>
      </c>
      <c r="L744" s="3">
        <f t="shared" si="167"/>
        <v>1588652</v>
      </c>
      <c r="M744" s="3">
        <v>362250</v>
      </c>
      <c r="N744" s="3">
        <f t="shared" si="156"/>
        <v>17783.784265779468</v>
      </c>
      <c r="O744" s="3">
        <f t="shared" si="157"/>
        <v>3692.6234947707421</v>
      </c>
      <c r="P744" s="3">
        <f t="shared" si="158"/>
        <v>790.92168821249356</v>
      </c>
      <c r="Q744" s="3">
        <v>2</v>
      </c>
      <c r="R744" s="22">
        <v>12</v>
      </c>
      <c r="S744" s="19">
        <f t="shared" si="159"/>
        <v>123.08744982569141</v>
      </c>
      <c r="T744" s="20">
        <f t="shared" si="160"/>
        <v>4.6518310591720111E-2</v>
      </c>
      <c r="U744" s="20">
        <f t="shared" si="161"/>
        <v>2.6239064128265061E-2</v>
      </c>
      <c r="V744" s="21">
        <f t="shared" si="162"/>
        <v>1.827307746818459E-2</v>
      </c>
      <c r="W744" s="26">
        <f t="shared" si="163"/>
        <v>26.364056273749785</v>
      </c>
      <c r="X744" s="27">
        <f t="shared" si="164"/>
        <v>9.2182014943181068E-2</v>
      </c>
      <c r="Y744" s="27">
        <f t="shared" si="165"/>
        <v>4.8777162393616624E-2</v>
      </c>
      <c r="Z744" s="27">
        <f t="shared" si="166"/>
        <v>3.3162334935534318E-2</v>
      </c>
    </row>
    <row r="745" spans="1:26" ht="12.5" x14ac:dyDescent="0.25">
      <c r="A745" s="2" t="s">
        <v>139</v>
      </c>
      <c r="B745" t="s">
        <v>377</v>
      </c>
      <c r="C745" t="s">
        <v>376</v>
      </c>
      <c r="D745" s="18">
        <f>VLOOKUP(C745,'Infected rate by state'!B:E,4,0)</f>
        <v>5.6936382854354227E-3</v>
      </c>
      <c r="E745" s="2">
        <v>923</v>
      </c>
      <c r="F745" s="2">
        <v>138</v>
      </c>
      <c r="G745" s="2">
        <v>412</v>
      </c>
      <c r="H745" s="4">
        <f t="shared" si="168"/>
        <v>667.5</v>
      </c>
      <c r="I745" s="2">
        <v>42</v>
      </c>
      <c r="J745" s="4">
        <f t="shared" si="169"/>
        <v>90</v>
      </c>
      <c r="K745" s="3">
        <v>334281</v>
      </c>
      <c r="L745" s="3">
        <f t="shared" si="167"/>
        <v>261082</v>
      </c>
      <c r="M745" s="3">
        <v>73199</v>
      </c>
      <c r="N745" s="3">
        <f t="shared" si="156"/>
        <v>3806.5501993872772</v>
      </c>
      <c r="O745" s="3">
        <f t="shared" si="157"/>
        <v>802.43057736614423</v>
      </c>
      <c r="P745" s="3">
        <f t="shared" si="158"/>
        <v>175.00899252065472</v>
      </c>
      <c r="Q745" s="3">
        <v>2</v>
      </c>
      <c r="R745" s="22">
        <v>12</v>
      </c>
      <c r="S745" s="19">
        <f t="shared" si="159"/>
        <v>26.747685912204808</v>
      </c>
      <c r="T745" s="20">
        <f t="shared" si="160"/>
        <v>6.4921567748069925E-2</v>
      </c>
      <c r="U745" s="20">
        <f t="shared" si="161"/>
        <v>4.0071439568846158E-2</v>
      </c>
      <c r="V745" s="21">
        <f t="shared" si="162"/>
        <v>2.8979074661110302E-2</v>
      </c>
      <c r="W745" s="26">
        <f t="shared" si="163"/>
        <v>5.833633084021824</v>
      </c>
      <c r="X745" s="27">
        <f t="shared" si="164"/>
        <v>0.13889602581004343</v>
      </c>
      <c r="Y745" s="27">
        <f t="shared" si="165"/>
        <v>6.4818145378020262E-2</v>
      </c>
      <c r="Z745" s="27">
        <f t="shared" si="166"/>
        <v>4.2272703507404523E-2</v>
      </c>
    </row>
    <row r="746" spans="1:26" ht="12.5" x14ac:dyDescent="0.25">
      <c r="A746" s="2" t="s">
        <v>140</v>
      </c>
      <c r="B746" t="s">
        <v>391</v>
      </c>
      <c r="C746" t="s">
        <v>390</v>
      </c>
      <c r="D746" s="18">
        <f>VLOOKUP(C746,'Infected rate by state'!B:E,4,0)</f>
        <v>8.0848590084330874E-3</v>
      </c>
      <c r="E746" s="3">
        <v>1485</v>
      </c>
      <c r="F746" s="2">
        <v>185</v>
      </c>
      <c r="G746" s="2">
        <v>668</v>
      </c>
      <c r="H746" s="4">
        <f t="shared" si="168"/>
        <v>1076.5</v>
      </c>
      <c r="I746" s="2">
        <v>75</v>
      </c>
      <c r="J746" s="4">
        <f t="shared" si="169"/>
        <v>130</v>
      </c>
      <c r="K746" s="3">
        <v>375852</v>
      </c>
      <c r="L746" s="3">
        <f t="shared" si="167"/>
        <v>281904</v>
      </c>
      <c r="M746" s="3">
        <v>93948</v>
      </c>
      <c r="N746" s="3">
        <f t="shared" si="156"/>
        <v>6077.4208560751858</v>
      </c>
      <c r="O746" s="3">
        <f t="shared" si="157"/>
        <v>1299.0256661378969</v>
      </c>
      <c r="P746" s="3">
        <f t="shared" si="158"/>
        <v>287.90687424232351</v>
      </c>
      <c r="Q746" s="3">
        <v>2</v>
      </c>
      <c r="R746" s="22">
        <v>12</v>
      </c>
      <c r="S746" s="19">
        <f t="shared" si="159"/>
        <v>43.300855537929898</v>
      </c>
      <c r="T746" s="20">
        <f t="shared" si="160"/>
        <v>6.4821640026841168E-2</v>
      </c>
      <c r="U746" s="20">
        <f t="shared" si="161"/>
        <v>4.0223739468583278E-2</v>
      </c>
      <c r="V746" s="21">
        <f t="shared" si="162"/>
        <v>2.915882527806727E-2</v>
      </c>
      <c r="W746" s="26">
        <f t="shared" si="163"/>
        <v>9.5968958080774502</v>
      </c>
      <c r="X746" s="27">
        <f t="shared" si="164"/>
        <v>0.12795861077436602</v>
      </c>
      <c r="Y746" s="27">
        <f t="shared" si="165"/>
        <v>7.3822275446749616E-2</v>
      </c>
      <c r="Z746" s="27">
        <f t="shared" si="166"/>
        <v>5.1875112476094325E-2</v>
      </c>
    </row>
    <row r="747" spans="1:26" ht="12.5" x14ac:dyDescent="0.25">
      <c r="A747" s="2" t="s">
        <v>141</v>
      </c>
      <c r="B747" t="s">
        <v>391</v>
      </c>
      <c r="C747" t="s">
        <v>390</v>
      </c>
      <c r="D747" s="18">
        <f>VLOOKUP(C747,'Infected rate by state'!B:E,4,0)</f>
        <v>8.0848590084330874E-3</v>
      </c>
      <c r="E747" s="3">
        <v>3193</v>
      </c>
      <c r="F747" s="2">
        <v>299</v>
      </c>
      <c r="G747" s="3">
        <v>1198</v>
      </c>
      <c r="H747" s="4">
        <f t="shared" si="168"/>
        <v>2195.5</v>
      </c>
      <c r="I747" s="2">
        <v>74</v>
      </c>
      <c r="J747" s="4">
        <f t="shared" si="169"/>
        <v>186.5</v>
      </c>
      <c r="K747" s="3">
        <v>1108058</v>
      </c>
      <c r="L747" s="3">
        <f t="shared" si="167"/>
        <v>857329</v>
      </c>
      <c r="M747" s="3">
        <v>250729</v>
      </c>
      <c r="N747" s="3">
        <f t="shared" si="156"/>
        <v>17916.9854063327</v>
      </c>
      <c r="O747" s="3">
        <f t="shared" si="157"/>
        <v>3789.3778639250431</v>
      </c>
      <c r="P747" s="3">
        <f t="shared" si="158"/>
        <v>829.64837018076332</v>
      </c>
      <c r="Q747" s="3">
        <v>2</v>
      </c>
      <c r="R747" s="22">
        <v>12</v>
      </c>
      <c r="S747" s="19">
        <f t="shared" si="159"/>
        <v>126.3125954641681</v>
      </c>
      <c r="T747" s="20">
        <f t="shared" si="160"/>
        <v>0.10543622325890492</v>
      </c>
      <c r="U747" s="20">
        <f t="shared" si="161"/>
        <v>5.7532496225993213E-2</v>
      </c>
      <c r="V747" s="21">
        <f t="shared" si="162"/>
        <v>3.955922188041594E-2</v>
      </c>
      <c r="W747" s="26">
        <f t="shared" si="163"/>
        <v>27.654945672692111</v>
      </c>
      <c r="X747" s="27">
        <f t="shared" si="164"/>
        <v>0.37371548206340693</v>
      </c>
      <c r="Y747" s="27">
        <f t="shared" si="165"/>
        <v>0.14828389100639203</v>
      </c>
      <c r="Z747" s="27">
        <f t="shared" si="166"/>
        <v>9.2491457099304716E-2</v>
      </c>
    </row>
    <row r="748" spans="1:26" ht="12.5" x14ac:dyDescent="0.25">
      <c r="A748" s="2" t="s">
        <v>142</v>
      </c>
      <c r="B748" t="s">
        <v>404</v>
      </c>
      <c r="C748" t="s">
        <v>403</v>
      </c>
      <c r="D748" s="18">
        <f>VLOOKUP(C748,'Infected rate by state'!B:E,4,0)</f>
        <v>6.3160817769393265E-3</v>
      </c>
      <c r="E748" s="2">
        <v>650</v>
      </c>
      <c r="F748" s="2">
        <v>78</v>
      </c>
      <c r="G748" s="2">
        <v>286</v>
      </c>
      <c r="H748" s="4">
        <f t="shared" si="168"/>
        <v>468</v>
      </c>
      <c r="I748" s="2">
        <v>44</v>
      </c>
      <c r="J748" s="4">
        <f t="shared" si="169"/>
        <v>61</v>
      </c>
      <c r="K748" s="3">
        <v>279590</v>
      </c>
      <c r="L748" s="3">
        <f t="shared" si="167"/>
        <v>218843</v>
      </c>
      <c r="M748" s="3">
        <v>60747</v>
      </c>
      <c r="N748" s="3">
        <f t="shared" si="156"/>
        <v>3531.8266080289327</v>
      </c>
      <c r="O748" s="3">
        <f t="shared" si="157"/>
        <v>743.94682926920655</v>
      </c>
      <c r="P748" s="3">
        <f t="shared" si="158"/>
        <v>162.10714892712122</v>
      </c>
      <c r="Q748" s="3">
        <v>2</v>
      </c>
      <c r="R748" s="22">
        <v>12</v>
      </c>
      <c r="S748" s="19">
        <f t="shared" si="159"/>
        <v>24.798227642306884</v>
      </c>
      <c r="T748" s="20">
        <f t="shared" si="160"/>
        <v>8.6707089658415684E-2</v>
      </c>
      <c r="U748" s="20">
        <f t="shared" si="161"/>
        <v>5.2987665902365137E-2</v>
      </c>
      <c r="V748" s="21">
        <f t="shared" si="162"/>
        <v>3.8151119449702897E-2</v>
      </c>
      <c r="W748" s="26">
        <f t="shared" si="163"/>
        <v>5.4035716309040405</v>
      </c>
      <c r="X748" s="27">
        <f t="shared" si="164"/>
        <v>0.12280844615691001</v>
      </c>
      <c r="Y748" s="27">
        <f t="shared" si="165"/>
        <v>8.8583141490230166E-2</v>
      </c>
      <c r="Z748" s="27">
        <f t="shared" si="166"/>
        <v>6.9276559370564622E-2</v>
      </c>
    </row>
    <row r="749" spans="1:26" ht="12.5" x14ac:dyDescent="0.25">
      <c r="A749" s="2" t="s">
        <v>143</v>
      </c>
      <c r="B749" t="s">
        <v>335</v>
      </c>
      <c r="C749" t="s">
        <v>334</v>
      </c>
      <c r="D749" s="18">
        <f>VLOOKUP(C749,'Infected rate by state'!B:E,4,0)</f>
        <v>8.8985640980001352E-3</v>
      </c>
      <c r="E749" s="2">
        <v>457</v>
      </c>
      <c r="F749" s="2">
        <v>34</v>
      </c>
      <c r="G749" s="2">
        <v>193</v>
      </c>
      <c r="H749" s="4">
        <f t="shared" si="168"/>
        <v>325</v>
      </c>
      <c r="I749" s="2">
        <v>14</v>
      </c>
      <c r="J749" s="4">
        <f t="shared" si="169"/>
        <v>24</v>
      </c>
      <c r="K749" s="3">
        <v>199535</v>
      </c>
      <c r="L749" s="3">
        <f t="shared" si="167"/>
        <v>167711</v>
      </c>
      <c r="M749" s="3">
        <v>31824</v>
      </c>
      <c r="N749" s="3">
        <f t="shared" si="156"/>
        <v>3551.1499745889141</v>
      </c>
      <c r="O749" s="3">
        <f t="shared" si="157"/>
        <v>728.52419690429736</v>
      </c>
      <c r="P749" s="3">
        <f t="shared" si="158"/>
        <v>153.74006301035882</v>
      </c>
      <c r="Q749" s="3">
        <v>2</v>
      </c>
      <c r="R749" s="22">
        <v>12</v>
      </c>
      <c r="S749" s="19">
        <f t="shared" si="159"/>
        <v>24.284139896809911</v>
      </c>
      <c r="T749" s="20">
        <f t="shared" si="160"/>
        <v>0.12582455905082857</v>
      </c>
      <c r="U749" s="20">
        <f t="shared" si="161"/>
        <v>7.4720430451722802E-2</v>
      </c>
      <c r="V749" s="21">
        <f t="shared" si="162"/>
        <v>5.3138161699802872E-2</v>
      </c>
      <c r="W749" s="26">
        <f t="shared" si="163"/>
        <v>5.1246687670119604</v>
      </c>
      <c r="X749" s="27">
        <f t="shared" si="164"/>
        <v>0.36604776907228287</v>
      </c>
      <c r="Y749" s="27">
        <f t="shared" si="165"/>
        <v>0.21352786529216503</v>
      </c>
      <c r="Z749" s="27">
        <f t="shared" si="166"/>
        <v>0.15072555197094001</v>
      </c>
    </row>
    <row r="750" spans="1:26" ht="12.5" x14ac:dyDescent="0.25">
      <c r="A750" s="2" t="s">
        <v>143</v>
      </c>
      <c r="B750" t="s">
        <v>343</v>
      </c>
      <c r="C750" t="s">
        <v>342</v>
      </c>
      <c r="D750" s="18">
        <f>VLOOKUP(C750,'Infected rate by state'!B:E,4,0)</f>
        <v>1.6300221488851765E-2</v>
      </c>
      <c r="E750" s="3">
        <v>1716</v>
      </c>
      <c r="F750" s="2">
        <v>188</v>
      </c>
      <c r="G750" s="2">
        <v>700</v>
      </c>
      <c r="H750" s="4">
        <f t="shared" si="168"/>
        <v>1208</v>
      </c>
      <c r="I750" s="2">
        <v>87</v>
      </c>
      <c r="J750" s="4">
        <f t="shared" si="169"/>
        <v>137.5</v>
      </c>
      <c r="K750" s="3">
        <v>477559</v>
      </c>
      <c r="L750" s="3">
        <f t="shared" si="167"/>
        <v>391719</v>
      </c>
      <c r="M750" s="3">
        <v>85840</v>
      </c>
      <c r="N750" s="3">
        <f t="shared" si="156"/>
        <v>15568.63494798912</v>
      </c>
      <c r="O750" s="3">
        <f t="shared" si="157"/>
        <v>3223.8907325125097</v>
      </c>
      <c r="P750" s="3">
        <f t="shared" si="158"/>
        <v>688.23655495920093</v>
      </c>
      <c r="Q750" s="3">
        <v>2</v>
      </c>
      <c r="R750" s="22">
        <v>12</v>
      </c>
      <c r="S750" s="19">
        <f t="shared" si="159"/>
        <v>107.46302441708366</v>
      </c>
      <c r="T750" s="20">
        <f t="shared" si="160"/>
        <v>0.15351860631011952</v>
      </c>
      <c r="U750" s="20">
        <f t="shared" si="161"/>
        <v>8.8959457298910319E-2</v>
      </c>
      <c r="V750" s="21">
        <f t="shared" si="162"/>
        <v>6.26241401031956E-2</v>
      </c>
      <c r="W750" s="26">
        <f t="shared" si="163"/>
        <v>22.94121849864003</v>
      </c>
      <c r="X750" s="27">
        <f t="shared" si="164"/>
        <v>0.26369216665103484</v>
      </c>
      <c r="Y750" s="27">
        <f t="shared" si="165"/>
        <v>0.16684522544465477</v>
      </c>
      <c r="Z750" s="27">
        <f t="shared" si="166"/>
        <v>0.12202775797148951</v>
      </c>
    </row>
    <row r="751" spans="1:26" ht="12.5" x14ac:dyDescent="0.25">
      <c r="A751" s="2" t="s">
        <v>144</v>
      </c>
      <c r="B751" t="s">
        <v>343</v>
      </c>
      <c r="C751" t="s">
        <v>342</v>
      </c>
      <c r="D751" s="18">
        <f>VLOOKUP(C751,'Infected rate by state'!B:E,4,0)</f>
        <v>1.6300221488851765E-2</v>
      </c>
      <c r="E751" s="2">
        <v>830</v>
      </c>
      <c r="F751" s="2">
        <v>81</v>
      </c>
      <c r="G751" s="2">
        <v>424</v>
      </c>
      <c r="H751" s="4">
        <f t="shared" si="168"/>
        <v>627</v>
      </c>
      <c r="I751" s="2">
        <v>44</v>
      </c>
      <c r="J751" s="4">
        <f t="shared" si="169"/>
        <v>62.5</v>
      </c>
      <c r="K751" s="3">
        <v>210604</v>
      </c>
      <c r="L751" s="3">
        <f t="shared" si="167"/>
        <v>172670</v>
      </c>
      <c r="M751" s="3">
        <v>37934</v>
      </c>
      <c r="N751" s="3">
        <f t="shared" si="156"/>
        <v>6865.7836928762745</v>
      </c>
      <c r="O751" s="3">
        <f t="shared" si="157"/>
        <v>1421.9820960185318</v>
      </c>
      <c r="P751" s="3">
        <f t="shared" si="158"/>
        <v>303.62839200945439</v>
      </c>
      <c r="Q751" s="3">
        <v>2</v>
      </c>
      <c r="R751" s="22">
        <v>12</v>
      </c>
      <c r="S751" s="19">
        <f t="shared" si="159"/>
        <v>47.399403200617726</v>
      </c>
      <c r="T751" s="20">
        <f t="shared" si="160"/>
        <v>0.11179104528447577</v>
      </c>
      <c r="U751" s="20">
        <f t="shared" si="161"/>
        <v>7.5597134291256349E-2</v>
      </c>
      <c r="V751" s="21">
        <f t="shared" si="162"/>
        <v>5.710771469953943E-2</v>
      </c>
      <c r="W751" s="26">
        <f t="shared" si="163"/>
        <v>10.120946400315146</v>
      </c>
      <c r="X751" s="27">
        <f t="shared" si="164"/>
        <v>0.23002150909807151</v>
      </c>
      <c r="Y751" s="27">
        <f t="shared" si="165"/>
        <v>0.16193514240504234</v>
      </c>
      <c r="Z751" s="27">
        <f t="shared" si="166"/>
        <v>0.12494995555944625</v>
      </c>
    </row>
    <row r="752" spans="1:26" ht="12.5" x14ac:dyDescent="0.25">
      <c r="A752" s="2" t="s">
        <v>145</v>
      </c>
      <c r="B752" t="s">
        <v>325</v>
      </c>
      <c r="C752" t="s">
        <v>324</v>
      </c>
      <c r="D752" s="18">
        <f>VLOOKUP(C752,'Infected rate by state'!B:E,4,0)</f>
        <v>8.9298079160438481E-3</v>
      </c>
      <c r="E752" s="3">
        <v>1046</v>
      </c>
      <c r="F752" s="2">
        <v>103</v>
      </c>
      <c r="G752" s="2">
        <v>382</v>
      </c>
      <c r="H752" s="4">
        <f t="shared" si="168"/>
        <v>714</v>
      </c>
      <c r="I752" s="2">
        <v>57</v>
      </c>
      <c r="J752" s="4">
        <f t="shared" si="169"/>
        <v>80</v>
      </c>
      <c r="K752" s="3">
        <v>317384</v>
      </c>
      <c r="L752" s="3">
        <f t="shared" si="167"/>
        <v>244266</v>
      </c>
      <c r="M752" s="3">
        <v>73118</v>
      </c>
      <c r="N752" s="3">
        <f t="shared" si="156"/>
        <v>5668.3563112513211</v>
      </c>
      <c r="O752" s="3">
        <f t="shared" si="157"/>
        <v>1201.0443412267568</v>
      </c>
      <c r="P752" s="3">
        <f t="shared" si="158"/>
        <v>263.52192134369022</v>
      </c>
      <c r="Q752" s="3">
        <v>2</v>
      </c>
      <c r="R752" s="22">
        <v>12</v>
      </c>
      <c r="S752" s="19">
        <f t="shared" si="159"/>
        <v>40.034811374225228</v>
      </c>
      <c r="T752" s="20">
        <f t="shared" si="160"/>
        <v>0.10480317113671525</v>
      </c>
      <c r="U752" s="20">
        <f t="shared" si="161"/>
        <v>5.6071164389671191E-2</v>
      </c>
      <c r="V752" s="21">
        <f t="shared" si="162"/>
        <v>3.8274198254517423E-2</v>
      </c>
      <c r="W752" s="26">
        <f t="shared" si="163"/>
        <v>8.784064044789675</v>
      </c>
      <c r="X752" s="27">
        <f t="shared" si="164"/>
        <v>0.15410638675069604</v>
      </c>
      <c r="Y752" s="27">
        <f t="shared" si="165"/>
        <v>0.10980080055987093</v>
      </c>
      <c r="Z752" s="27">
        <f t="shared" si="166"/>
        <v>8.528217519213277E-2</v>
      </c>
    </row>
    <row r="753" spans="1:26" ht="12.5" x14ac:dyDescent="0.25">
      <c r="A753" s="2" t="s">
        <v>146</v>
      </c>
      <c r="B753" t="s">
        <v>383</v>
      </c>
      <c r="C753" t="s">
        <v>382</v>
      </c>
      <c r="D753" s="18">
        <f>VLOOKUP(C753,'Infected rate by state'!B:E,4,0)</f>
        <v>8.525765865415048E-3</v>
      </c>
      <c r="E753" s="3">
        <v>1081</v>
      </c>
      <c r="F753" s="2">
        <v>98</v>
      </c>
      <c r="G753" s="2">
        <v>468</v>
      </c>
      <c r="H753" s="4">
        <f t="shared" si="168"/>
        <v>774.5</v>
      </c>
      <c r="I753" s="2">
        <v>40</v>
      </c>
      <c r="J753" s="4">
        <f t="shared" si="169"/>
        <v>69</v>
      </c>
      <c r="K753" s="3">
        <v>528715</v>
      </c>
      <c r="L753" s="3">
        <f t="shared" si="167"/>
        <v>416206</v>
      </c>
      <c r="M753" s="3">
        <v>112509</v>
      </c>
      <c r="N753" s="3">
        <f t="shared" si="156"/>
        <v>9015.4005990658334</v>
      </c>
      <c r="O753" s="3">
        <f t="shared" si="157"/>
        <v>1895.1789382553848</v>
      </c>
      <c r="P753" s="3">
        <f t="shared" si="158"/>
        <v>411.97809196230526</v>
      </c>
      <c r="Q753" s="3">
        <v>2</v>
      </c>
      <c r="R753" s="22">
        <v>12</v>
      </c>
      <c r="S753" s="19">
        <f t="shared" si="159"/>
        <v>63.172631275179491</v>
      </c>
      <c r="T753" s="20">
        <f t="shared" si="160"/>
        <v>0.13498425486149465</v>
      </c>
      <c r="U753" s="20">
        <f t="shared" si="161"/>
        <v>8.1565695642581648E-2</v>
      </c>
      <c r="V753" s="21">
        <f t="shared" si="162"/>
        <v>5.8439066859555494E-2</v>
      </c>
      <c r="W753" s="26">
        <f t="shared" si="163"/>
        <v>13.732603065410176</v>
      </c>
      <c r="X753" s="27">
        <f t="shared" si="164"/>
        <v>0.3433150766352544</v>
      </c>
      <c r="Y753" s="27">
        <f t="shared" si="165"/>
        <v>0.19902323283203155</v>
      </c>
      <c r="Z753" s="27">
        <f t="shared" si="166"/>
        <v>0.1401286027082671</v>
      </c>
    </row>
    <row r="754" spans="1:26" ht="12.5" x14ac:dyDescent="0.25">
      <c r="A754" s="2" t="s">
        <v>147</v>
      </c>
      <c r="B754" t="s">
        <v>351</v>
      </c>
      <c r="C754" t="s">
        <v>350</v>
      </c>
      <c r="D754" s="18">
        <f>VLOOKUP(C754,'Infected rate by state'!B:E,4,0)</f>
        <v>9.0315118396853012E-3</v>
      </c>
      <c r="E754" s="3">
        <v>1444</v>
      </c>
      <c r="F754" s="2">
        <v>240</v>
      </c>
      <c r="G754" s="2">
        <v>632</v>
      </c>
      <c r="H754" s="4">
        <f t="shared" si="168"/>
        <v>1038</v>
      </c>
      <c r="I754" s="2">
        <v>115</v>
      </c>
      <c r="J754" s="4">
        <f t="shared" si="169"/>
        <v>177.5</v>
      </c>
      <c r="K754" s="3">
        <v>561636</v>
      </c>
      <c r="L754" s="3">
        <f t="shared" si="167"/>
        <v>458744</v>
      </c>
      <c r="M754" s="3">
        <v>102892</v>
      </c>
      <c r="N754" s="3">
        <f t="shared" si="156"/>
        <v>10144.844367186988</v>
      </c>
      <c r="O754" s="3">
        <f t="shared" si="157"/>
        <v>2104.0817898452187</v>
      </c>
      <c r="P754" s="3">
        <f t="shared" si="158"/>
        <v>450.04906417749305</v>
      </c>
      <c r="Q754" s="3">
        <v>2</v>
      </c>
      <c r="R754" s="22">
        <v>12</v>
      </c>
      <c r="S754" s="19">
        <f t="shared" si="159"/>
        <v>70.136059661507289</v>
      </c>
      <c r="T754" s="20">
        <f t="shared" si="160"/>
        <v>0.11097477794542293</v>
      </c>
      <c r="U754" s="20">
        <f t="shared" si="161"/>
        <v>6.7568458248080235E-2</v>
      </c>
      <c r="V754" s="21">
        <f t="shared" si="162"/>
        <v>4.8570678435946875E-2</v>
      </c>
      <c r="W754" s="26">
        <f t="shared" si="163"/>
        <v>15.001635472583102</v>
      </c>
      <c r="X754" s="27">
        <f t="shared" si="164"/>
        <v>0.13044900410941829</v>
      </c>
      <c r="Y754" s="27">
        <f t="shared" si="165"/>
        <v>8.4516256183566771E-2</v>
      </c>
      <c r="Z754" s="27">
        <f t="shared" si="166"/>
        <v>6.2506814469096256E-2</v>
      </c>
    </row>
    <row r="755" spans="1:26" ht="12.5" x14ac:dyDescent="0.25">
      <c r="A755" s="2" t="s">
        <v>148</v>
      </c>
      <c r="B755" t="s">
        <v>363</v>
      </c>
      <c r="C755" t="s">
        <v>362</v>
      </c>
      <c r="D755" s="18">
        <f>VLOOKUP(C755,'Infected rate by state'!B:E,4,0)</f>
        <v>7.8690369852412925E-3</v>
      </c>
      <c r="E755" s="3">
        <v>4165</v>
      </c>
      <c r="F755" s="2">
        <v>761</v>
      </c>
      <c r="G755" s="3">
        <v>1088</v>
      </c>
      <c r="H755" s="4">
        <f t="shared" si="168"/>
        <v>2626.5</v>
      </c>
      <c r="I755" s="2">
        <v>162</v>
      </c>
      <c r="J755" s="4">
        <f t="shared" si="169"/>
        <v>461.5</v>
      </c>
      <c r="K755" s="3">
        <v>1704994</v>
      </c>
      <c r="L755" s="3">
        <f t="shared" si="167"/>
        <v>1383325</v>
      </c>
      <c r="M755" s="3">
        <v>321669</v>
      </c>
      <c r="N755" s="3">
        <f t="shared" ref="N755:N818" si="170">K755*D755*Q755</f>
        <v>26833.321691228983</v>
      </c>
      <c r="O755" s="3">
        <f t="shared" ref="O755:O818" si="171">0.19*N755*(L755/K755)+0.285*N755*(M755/K755)</f>
        <v>5579.2639203545668</v>
      </c>
      <c r="P755" s="3">
        <f t="shared" ref="P755:P818" si="172">0.0361*N755*(L755/K755)+0.0812*N755*(M755/K755)</f>
        <v>1196.9994313254697</v>
      </c>
      <c r="Q755" s="3">
        <v>2</v>
      </c>
      <c r="R755" s="22">
        <v>12</v>
      </c>
      <c r="S755" s="19">
        <f t="shared" ref="S755:S818" si="173">O755/(R755*30/12)</f>
        <v>185.9754640118189</v>
      </c>
      <c r="T755" s="20">
        <f t="shared" ref="T755:T818" si="174">S755/$G755</f>
        <v>0.17093333089321591</v>
      </c>
      <c r="U755" s="20">
        <f t="shared" ref="U755:U818" si="175">S755/$H755</f>
        <v>7.0807334480037648E-2</v>
      </c>
      <c r="V755" s="21">
        <f t="shared" ref="V755:V818" si="176">S755/$E755</f>
        <v>4.4651972151697215E-2</v>
      </c>
      <c r="W755" s="26">
        <f t="shared" ref="W755:W818" si="177">P755/(R755*30/12)</f>
        <v>39.899981044182326</v>
      </c>
      <c r="X755" s="27">
        <f t="shared" ref="X755:X818" si="178">W755/$I755</f>
        <v>0.24629617928507608</v>
      </c>
      <c r="Y755" s="27">
        <f t="shared" ref="Y755:Y818" si="179">W755/$J755</f>
        <v>8.645716369270276E-2</v>
      </c>
      <c r="Z755" s="27">
        <f t="shared" ref="Z755:Z818" si="180">W755/$F755</f>
        <v>5.2430986917453778E-2</v>
      </c>
    </row>
    <row r="756" spans="1:26" ht="12.5" x14ac:dyDescent="0.25">
      <c r="A756" s="2" t="s">
        <v>149</v>
      </c>
      <c r="B756" t="s">
        <v>379</v>
      </c>
      <c r="C756" t="s">
        <v>378</v>
      </c>
      <c r="D756" s="18">
        <f>VLOOKUP(C756,'Infected rate by state'!B:E,4,0)</f>
        <v>4.6065868365726429E-3</v>
      </c>
      <c r="E756" s="2">
        <v>733</v>
      </c>
      <c r="F756" s="2">
        <v>76</v>
      </c>
      <c r="G756" s="2">
        <v>346</v>
      </c>
      <c r="H756" s="4">
        <f t="shared" si="168"/>
        <v>539.5</v>
      </c>
      <c r="I756" s="2">
        <v>32</v>
      </c>
      <c r="J756" s="4">
        <f t="shared" si="169"/>
        <v>54</v>
      </c>
      <c r="K756" s="3">
        <v>152745</v>
      </c>
      <c r="L756" s="3">
        <f t="shared" si="167"/>
        <v>124323</v>
      </c>
      <c r="M756" s="3">
        <v>28422</v>
      </c>
      <c r="N756" s="3">
        <f t="shared" si="170"/>
        <v>1407.2662127045767</v>
      </c>
      <c r="O756" s="3">
        <f t="shared" si="171"/>
        <v>292.25697851699238</v>
      </c>
      <c r="P756" s="3">
        <f t="shared" si="172"/>
        <v>62.612052957065117</v>
      </c>
      <c r="Q756" s="3">
        <v>2</v>
      </c>
      <c r="R756" s="22">
        <v>12</v>
      </c>
      <c r="S756" s="19">
        <f t="shared" si="173"/>
        <v>9.7418992838997465</v>
      </c>
      <c r="T756" s="20">
        <f t="shared" si="174"/>
        <v>2.8155778277166896E-2</v>
      </c>
      <c r="U756" s="20">
        <f t="shared" si="175"/>
        <v>1.8057273927525017E-2</v>
      </c>
      <c r="V756" s="21">
        <f t="shared" si="176"/>
        <v>1.3290449227694061E-2</v>
      </c>
      <c r="W756" s="26">
        <f t="shared" si="177"/>
        <v>2.0870684319021704</v>
      </c>
      <c r="X756" s="27">
        <f t="shared" si="178"/>
        <v>6.5220888496942825E-2</v>
      </c>
      <c r="Y756" s="27">
        <f t="shared" si="179"/>
        <v>3.8649415405595751E-2</v>
      </c>
      <c r="Z756" s="27">
        <f t="shared" si="180"/>
        <v>2.7461426735554875E-2</v>
      </c>
    </row>
    <row r="757" spans="1:26" ht="12.5" x14ac:dyDescent="0.25">
      <c r="A757" s="2" t="s">
        <v>150</v>
      </c>
      <c r="B757" t="s">
        <v>365</v>
      </c>
      <c r="C757" t="s">
        <v>364</v>
      </c>
      <c r="D757" s="18">
        <f>VLOOKUP(C757,'Infected rate by state'!B:E,4,0)</f>
        <v>5.2645572017540028E-3</v>
      </c>
      <c r="E757" s="2">
        <v>939</v>
      </c>
      <c r="F757" s="2">
        <v>105</v>
      </c>
      <c r="G757" s="2">
        <v>333</v>
      </c>
      <c r="H757" s="4">
        <f t="shared" si="168"/>
        <v>636</v>
      </c>
      <c r="I757" s="2">
        <v>56</v>
      </c>
      <c r="J757" s="4">
        <f t="shared" si="169"/>
        <v>80.5</v>
      </c>
      <c r="K757" s="3">
        <v>320499</v>
      </c>
      <c r="L757" s="3">
        <f t="shared" si="167"/>
        <v>242707</v>
      </c>
      <c r="M757" s="3">
        <v>77792</v>
      </c>
      <c r="N757" s="3">
        <f t="shared" si="170"/>
        <v>3374.5706372099121</v>
      </c>
      <c r="O757" s="3">
        <f t="shared" si="171"/>
        <v>718.98110349926424</v>
      </c>
      <c r="P757" s="3">
        <f t="shared" si="172"/>
        <v>158.76254713554187</v>
      </c>
      <c r="Q757" s="3">
        <v>2</v>
      </c>
      <c r="R757" s="22">
        <v>12</v>
      </c>
      <c r="S757" s="19">
        <f t="shared" si="173"/>
        <v>23.966036783308809</v>
      </c>
      <c r="T757" s="20">
        <f t="shared" si="174"/>
        <v>7.1970080430356784E-2</v>
      </c>
      <c r="U757" s="20">
        <f t="shared" si="175"/>
        <v>3.7682447772498129E-2</v>
      </c>
      <c r="V757" s="21">
        <f t="shared" si="176"/>
        <v>2.552293587146838E-2</v>
      </c>
      <c r="W757" s="26">
        <f t="shared" si="177"/>
        <v>5.2920849045180622</v>
      </c>
      <c r="X757" s="27">
        <f t="shared" si="178"/>
        <v>9.450151615210825E-2</v>
      </c>
      <c r="Y757" s="27">
        <f t="shared" si="179"/>
        <v>6.5740185149292696E-2</v>
      </c>
      <c r="Z757" s="27">
        <f t="shared" si="180"/>
        <v>5.0400808614457733E-2</v>
      </c>
    </row>
    <row r="758" spans="1:26" ht="12.5" x14ac:dyDescent="0.25">
      <c r="A758" s="2" t="s">
        <v>151</v>
      </c>
      <c r="B758" t="s">
        <v>341</v>
      </c>
      <c r="C758" t="s">
        <v>340</v>
      </c>
      <c r="D758" s="18">
        <f>VLOOKUP(C758,'Infected rate by state'!B:E,4,0)</f>
        <v>4.5161642780770922E-3</v>
      </c>
      <c r="E758" s="3">
        <v>5045</v>
      </c>
      <c r="F758" s="2">
        <v>579</v>
      </c>
      <c r="G758" s="3">
        <v>2073</v>
      </c>
      <c r="H758" s="4">
        <f t="shared" si="168"/>
        <v>3559</v>
      </c>
      <c r="I758" s="2">
        <v>172</v>
      </c>
      <c r="J758" s="4">
        <f t="shared" si="169"/>
        <v>375.5</v>
      </c>
      <c r="K758" s="3">
        <v>1192842</v>
      </c>
      <c r="L758" s="3">
        <f t="shared" si="167"/>
        <v>961494</v>
      </c>
      <c r="M758" s="3">
        <v>231348</v>
      </c>
      <c r="N758" s="3">
        <f t="shared" si="170"/>
        <v>10774.140859580069</v>
      </c>
      <c r="O758" s="3">
        <f t="shared" si="171"/>
        <v>2245.5998222670833</v>
      </c>
      <c r="P758" s="3">
        <f t="shared" si="172"/>
        <v>483.18794775193351</v>
      </c>
      <c r="Q758" s="3">
        <v>2</v>
      </c>
      <c r="R758" s="22">
        <v>12</v>
      </c>
      <c r="S758" s="19">
        <f t="shared" si="173"/>
        <v>74.853327408902771</v>
      </c>
      <c r="T758" s="20">
        <f t="shared" si="174"/>
        <v>3.6108696289871088E-2</v>
      </c>
      <c r="U758" s="20">
        <f t="shared" si="175"/>
        <v>2.1032123464148011E-2</v>
      </c>
      <c r="V758" s="21">
        <f t="shared" si="176"/>
        <v>1.4837131300079836E-2</v>
      </c>
      <c r="W758" s="26">
        <f t="shared" si="177"/>
        <v>16.106264925064451</v>
      </c>
      <c r="X758" s="27">
        <f t="shared" si="178"/>
        <v>9.3641075145723549E-2</v>
      </c>
      <c r="Y758" s="27">
        <f t="shared" si="179"/>
        <v>4.2892849334392677E-2</v>
      </c>
      <c r="Z758" s="27">
        <f t="shared" si="180"/>
        <v>2.7817383290266756E-2</v>
      </c>
    </row>
    <row r="759" spans="1:26" ht="12.5" x14ac:dyDescent="0.25">
      <c r="A759" s="2" t="s">
        <v>152</v>
      </c>
      <c r="B759" t="s">
        <v>361</v>
      </c>
      <c r="C759" t="s">
        <v>360</v>
      </c>
      <c r="D759" s="18">
        <f>VLOOKUP(C759,'Infected rate by state'!B:E,4,0)</f>
        <v>1.3084994977372357E-2</v>
      </c>
      <c r="E759" s="3">
        <v>2047</v>
      </c>
      <c r="F759" s="2">
        <v>116</v>
      </c>
      <c r="G759" s="3">
        <v>1016</v>
      </c>
      <c r="H759" s="4">
        <f t="shared" si="168"/>
        <v>1531.5</v>
      </c>
      <c r="I759" s="2">
        <v>33</v>
      </c>
      <c r="J759" s="4">
        <f t="shared" si="169"/>
        <v>74.5</v>
      </c>
      <c r="K759" s="3">
        <v>459005</v>
      </c>
      <c r="L759" s="3">
        <f t="shared" si="167"/>
        <v>365035</v>
      </c>
      <c r="M759" s="3">
        <v>93970</v>
      </c>
      <c r="N759" s="3">
        <f t="shared" si="170"/>
        <v>12012.156239177599</v>
      </c>
      <c r="O759" s="3">
        <f t="shared" si="171"/>
        <v>2515.933111268243</v>
      </c>
      <c r="P759" s="3">
        <f t="shared" si="172"/>
        <v>544.54848765204724</v>
      </c>
      <c r="Q759" s="3">
        <v>2</v>
      </c>
      <c r="R759" s="22">
        <v>12</v>
      </c>
      <c r="S759" s="19">
        <f t="shared" si="173"/>
        <v>83.864437042274773</v>
      </c>
      <c r="T759" s="20">
        <f t="shared" si="174"/>
        <v>8.2543737246333432E-2</v>
      </c>
      <c r="U759" s="20">
        <f t="shared" si="175"/>
        <v>5.4759671591429825E-2</v>
      </c>
      <c r="V759" s="21">
        <f t="shared" si="176"/>
        <v>4.0969436757339897E-2</v>
      </c>
      <c r="W759" s="26">
        <f t="shared" si="177"/>
        <v>18.151616255068241</v>
      </c>
      <c r="X759" s="27">
        <f t="shared" si="178"/>
        <v>0.55004897742631031</v>
      </c>
      <c r="Y759" s="27">
        <f t="shared" si="179"/>
        <v>0.24364585577272807</v>
      </c>
      <c r="Z759" s="27">
        <f t="shared" si="180"/>
        <v>0.15647945047472622</v>
      </c>
    </row>
    <row r="760" spans="1:26" ht="12.5" x14ac:dyDescent="0.25">
      <c r="A760" s="2" t="s">
        <v>153</v>
      </c>
      <c r="B760" t="s">
        <v>313</v>
      </c>
      <c r="C760" t="s">
        <v>312</v>
      </c>
      <c r="D760" s="18">
        <f>VLOOKUP(C760,'Infected rate by state'!B:E,4,0)</f>
        <v>8.9918615797753444E-3</v>
      </c>
      <c r="E760" s="3">
        <v>4854</v>
      </c>
      <c r="F760" s="2">
        <v>520</v>
      </c>
      <c r="G760" s="3">
        <v>2174</v>
      </c>
      <c r="H760" s="4">
        <f t="shared" si="168"/>
        <v>3514</v>
      </c>
      <c r="I760" s="2">
        <v>177</v>
      </c>
      <c r="J760" s="4">
        <f t="shared" si="169"/>
        <v>348.5</v>
      </c>
      <c r="K760" s="3">
        <v>1212482</v>
      </c>
      <c r="L760" s="3">
        <f t="shared" si="167"/>
        <v>953642</v>
      </c>
      <c r="M760" s="3">
        <v>258840</v>
      </c>
      <c r="N760" s="3">
        <f t="shared" si="170"/>
        <v>21804.940623938339</v>
      </c>
      <c r="O760" s="3">
        <f t="shared" si="171"/>
        <v>4585.1548742970035</v>
      </c>
      <c r="P760" s="3">
        <f t="shared" si="172"/>
        <v>997.09465783225028</v>
      </c>
      <c r="Q760" s="3">
        <v>2</v>
      </c>
      <c r="R760" s="22">
        <v>12</v>
      </c>
      <c r="S760" s="19">
        <f t="shared" si="173"/>
        <v>152.83849580990011</v>
      </c>
      <c r="T760" s="20">
        <f t="shared" si="174"/>
        <v>7.030289595671578E-2</v>
      </c>
      <c r="U760" s="20">
        <f t="shared" si="175"/>
        <v>4.3494164999971573E-2</v>
      </c>
      <c r="V760" s="21">
        <f t="shared" si="176"/>
        <v>3.1487123158199445E-2</v>
      </c>
      <c r="W760" s="26">
        <f t="shared" si="177"/>
        <v>33.236488594408343</v>
      </c>
      <c r="X760" s="27">
        <f t="shared" si="178"/>
        <v>0.18777677171982116</v>
      </c>
      <c r="Y760" s="27">
        <f t="shared" si="179"/>
        <v>9.5370125091559094E-2</v>
      </c>
      <c r="Z760" s="27">
        <f t="shared" si="180"/>
        <v>6.3916324220016044E-2</v>
      </c>
    </row>
    <row r="761" spans="1:26" ht="12.5" x14ac:dyDescent="0.25">
      <c r="A761" s="2" t="s">
        <v>154</v>
      </c>
      <c r="B761" t="s">
        <v>393</v>
      </c>
      <c r="C761" t="s">
        <v>392</v>
      </c>
      <c r="D761" s="18">
        <f>VLOOKUP(C761,'Infected rate by state'!B:E,4,0)</f>
        <v>7.5097590818065515E-3</v>
      </c>
      <c r="E761" s="2">
        <v>224</v>
      </c>
      <c r="F761" s="2">
        <v>45</v>
      </c>
      <c r="G761" s="2">
        <v>98</v>
      </c>
      <c r="H761" s="4">
        <f t="shared" si="168"/>
        <v>161</v>
      </c>
      <c r="I761" s="2">
        <v>21</v>
      </c>
      <c r="J761" s="4">
        <f t="shared" si="169"/>
        <v>33</v>
      </c>
      <c r="K761" s="3">
        <v>161316</v>
      </c>
      <c r="L761" s="3">
        <f t="shared" si="167"/>
        <v>127949</v>
      </c>
      <c r="M761" s="3">
        <v>33367</v>
      </c>
      <c r="N761" s="3">
        <f t="shared" si="170"/>
        <v>2422.8885920814114</v>
      </c>
      <c r="O761" s="3">
        <f t="shared" si="171"/>
        <v>507.95867743916961</v>
      </c>
      <c r="P761" s="3">
        <f t="shared" si="172"/>
        <v>110.06842561583299</v>
      </c>
      <c r="Q761" s="3">
        <v>2</v>
      </c>
      <c r="R761" s="22">
        <v>12</v>
      </c>
      <c r="S761" s="19">
        <f t="shared" si="173"/>
        <v>16.931955914638987</v>
      </c>
      <c r="T761" s="20">
        <f t="shared" si="174"/>
        <v>0.17277506035345905</v>
      </c>
      <c r="U761" s="20">
        <f t="shared" si="175"/>
        <v>0.10516742804123594</v>
      </c>
      <c r="V761" s="21">
        <f t="shared" si="176"/>
        <v>7.5589088904638335E-2</v>
      </c>
      <c r="W761" s="26">
        <f t="shared" si="177"/>
        <v>3.6689475205277664</v>
      </c>
      <c r="X761" s="27">
        <f t="shared" si="178"/>
        <v>0.1747117866917984</v>
      </c>
      <c r="Y761" s="27">
        <f t="shared" si="179"/>
        <v>0.1111802278947808</v>
      </c>
      <c r="Z761" s="27">
        <f t="shared" si="180"/>
        <v>8.1532167122839255E-2</v>
      </c>
    </row>
    <row r="762" spans="1:26" ht="12.5" x14ac:dyDescent="0.25">
      <c r="A762" s="2" t="s">
        <v>155</v>
      </c>
      <c r="B762" t="s">
        <v>315</v>
      </c>
      <c r="C762" t="s">
        <v>314</v>
      </c>
      <c r="D762" s="18">
        <f>VLOOKUP(C762,'Infected rate by state'!B:E,4,0)</f>
        <v>7.5362096948057532E-3</v>
      </c>
      <c r="E762" s="3">
        <v>19492</v>
      </c>
      <c r="F762" s="3">
        <v>2415</v>
      </c>
      <c r="G762" s="3">
        <v>6594</v>
      </c>
      <c r="H762" s="4">
        <f t="shared" si="168"/>
        <v>13043</v>
      </c>
      <c r="I762" s="2">
        <v>942</v>
      </c>
      <c r="J762" s="4">
        <f t="shared" si="169"/>
        <v>1678.5</v>
      </c>
      <c r="K762" s="3">
        <v>7874162</v>
      </c>
      <c r="L762" s="3">
        <f t="shared" si="167"/>
        <v>6606069</v>
      </c>
      <c r="M762" s="3">
        <v>1268093</v>
      </c>
      <c r="N762" s="3">
        <f t="shared" si="170"/>
        <v>118682.67200574212</v>
      </c>
      <c r="O762" s="3">
        <f t="shared" si="171"/>
        <v>24365.464485588913</v>
      </c>
      <c r="P762" s="3">
        <f t="shared" si="172"/>
        <v>5146.4511108057713</v>
      </c>
      <c r="Q762" s="3">
        <v>2</v>
      </c>
      <c r="R762" s="22">
        <v>12</v>
      </c>
      <c r="S762" s="19">
        <f t="shared" si="173"/>
        <v>812.18214951963046</v>
      </c>
      <c r="T762" s="20">
        <f t="shared" si="174"/>
        <v>0.12316987405514565</v>
      </c>
      <c r="U762" s="20">
        <f t="shared" si="175"/>
        <v>6.2269581347821089E-2</v>
      </c>
      <c r="V762" s="21">
        <f t="shared" si="176"/>
        <v>4.1667460985000536E-2</v>
      </c>
      <c r="W762" s="26">
        <f t="shared" si="177"/>
        <v>171.54837036019237</v>
      </c>
      <c r="X762" s="27">
        <f t="shared" si="178"/>
        <v>0.18211079656071377</v>
      </c>
      <c r="Y762" s="27">
        <f t="shared" si="179"/>
        <v>0.10220337823067761</v>
      </c>
      <c r="Z762" s="27">
        <f t="shared" si="180"/>
        <v>7.1034521888278412E-2</v>
      </c>
    </row>
    <row r="763" spans="1:26" ht="12.5" x14ac:dyDescent="0.25">
      <c r="A763" s="2" t="s">
        <v>156</v>
      </c>
      <c r="B763" t="s">
        <v>341</v>
      </c>
      <c r="C763" t="s">
        <v>340</v>
      </c>
      <c r="D763" s="18">
        <f>VLOOKUP(C763,'Infected rate by state'!B:E,4,0)</f>
        <v>4.5161642780770922E-3</v>
      </c>
      <c r="E763" s="3">
        <v>4162</v>
      </c>
      <c r="F763" s="2">
        <v>506</v>
      </c>
      <c r="G763" s="3">
        <v>1700</v>
      </c>
      <c r="H763" s="4">
        <f t="shared" si="168"/>
        <v>2931</v>
      </c>
      <c r="I763" s="2">
        <v>165</v>
      </c>
      <c r="J763" s="4">
        <f t="shared" si="169"/>
        <v>335.5</v>
      </c>
      <c r="K763" s="3">
        <v>1385741</v>
      </c>
      <c r="L763" s="3">
        <f t="shared" si="167"/>
        <v>1113979</v>
      </c>
      <c r="M763" s="3">
        <v>271762</v>
      </c>
      <c r="N763" s="3">
        <f t="shared" si="170"/>
        <v>12516.468005733655</v>
      </c>
      <c r="O763" s="3">
        <f t="shared" si="171"/>
        <v>2611.3200700317639</v>
      </c>
      <c r="P763" s="3">
        <f t="shared" si="172"/>
        <v>562.54892466278352</v>
      </c>
      <c r="Q763" s="3">
        <v>2</v>
      </c>
      <c r="R763" s="22">
        <v>12</v>
      </c>
      <c r="S763" s="19">
        <f t="shared" si="173"/>
        <v>87.044002334392133</v>
      </c>
      <c r="T763" s="20">
        <f t="shared" si="174"/>
        <v>5.120235431434831E-2</v>
      </c>
      <c r="U763" s="20">
        <f t="shared" si="175"/>
        <v>2.9697714887203047E-2</v>
      </c>
      <c r="V763" s="21">
        <f t="shared" si="176"/>
        <v>2.0913984222583407E-2</v>
      </c>
      <c r="W763" s="26">
        <f t="shared" si="177"/>
        <v>18.751630822092785</v>
      </c>
      <c r="X763" s="27">
        <f t="shared" si="178"/>
        <v>0.11364624740662294</v>
      </c>
      <c r="Y763" s="27">
        <f t="shared" si="179"/>
        <v>5.5891597085224398E-2</v>
      </c>
      <c r="Z763" s="27">
        <f t="shared" si="180"/>
        <v>3.7058558936942265E-2</v>
      </c>
    </row>
    <row r="764" spans="1:26" ht="12.5" x14ac:dyDescent="0.25">
      <c r="A764" s="2" t="s">
        <v>157</v>
      </c>
      <c r="B764" t="s">
        <v>393</v>
      </c>
      <c r="C764" t="s">
        <v>392</v>
      </c>
      <c r="D764" s="18">
        <f>VLOOKUP(C764,'Infected rate by state'!B:E,4,0)</f>
        <v>7.5097590818065515E-3</v>
      </c>
      <c r="E764" s="3">
        <v>1811</v>
      </c>
      <c r="F764" s="2">
        <v>298</v>
      </c>
      <c r="G764" s="2">
        <v>922</v>
      </c>
      <c r="H764" s="4">
        <f t="shared" si="168"/>
        <v>1366.5</v>
      </c>
      <c r="I764" s="2">
        <v>85</v>
      </c>
      <c r="J764" s="4">
        <f t="shared" si="169"/>
        <v>191.5</v>
      </c>
      <c r="K764" s="3">
        <v>546461</v>
      </c>
      <c r="L764" s="3">
        <f t="shared" si="167"/>
        <v>454481</v>
      </c>
      <c r="M764" s="3">
        <v>91980</v>
      </c>
      <c r="N764" s="3">
        <f t="shared" si="170"/>
        <v>8207.5809152061793</v>
      </c>
      <c r="O764" s="3">
        <f t="shared" si="171"/>
        <v>1690.6824255546417</v>
      </c>
      <c r="P764" s="3">
        <f t="shared" si="172"/>
        <v>358.59910819802298</v>
      </c>
      <c r="Q764" s="3">
        <v>2</v>
      </c>
      <c r="R764" s="22">
        <v>12</v>
      </c>
      <c r="S764" s="19">
        <f t="shared" si="173"/>
        <v>56.356080851821389</v>
      </c>
      <c r="T764" s="20">
        <f t="shared" si="174"/>
        <v>6.1123731943407145E-2</v>
      </c>
      <c r="U764" s="20">
        <f t="shared" si="175"/>
        <v>4.1241186133788063E-2</v>
      </c>
      <c r="V764" s="21">
        <f t="shared" si="176"/>
        <v>3.1118763584661174E-2</v>
      </c>
      <c r="W764" s="26">
        <f t="shared" si="177"/>
        <v>11.953303606600766</v>
      </c>
      <c r="X764" s="27">
        <f t="shared" si="178"/>
        <v>0.14062710125412667</v>
      </c>
      <c r="Y764" s="27">
        <f t="shared" si="179"/>
        <v>6.2419339982249432E-2</v>
      </c>
      <c r="Z764" s="27">
        <f t="shared" si="180"/>
        <v>4.0111757069130088E-2</v>
      </c>
    </row>
    <row r="765" spans="1:26" ht="12.5" x14ac:dyDescent="0.25">
      <c r="A765" s="2" t="s">
        <v>158</v>
      </c>
      <c r="B765" t="s">
        <v>399</v>
      </c>
      <c r="C765" t="s">
        <v>398</v>
      </c>
      <c r="D765" s="18">
        <f>VLOOKUP(C765,'Infected rate by state'!B:E,4,0)</f>
        <v>9.4446465970496208E-3</v>
      </c>
      <c r="E765" s="3">
        <v>1174</v>
      </c>
      <c r="F765" s="2">
        <v>55</v>
      </c>
      <c r="G765" s="2">
        <v>309</v>
      </c>
      <c r="H765" s="4">
        <f t="shared" si="168"/>
        <v>741.5</v>
      </c>
      <c r="I765" s="2">
        <v>20</v>
      </c>
      <c r="J765" s="4">
        <f t="shared" si="169"/>
        <v>37.5</v>
      </c>
      <c r="K765" s="3">
        <v>217344</v>
      </c>
      <c r="L765" s="3">
        <f t="shared" si="167"/>
        <v>167482</v>
      </c>
      <c r="M765" s="3">
        <v>49862</v>
      </c>
      <c r="N765" s="3">
        <f t="shared" si="170"/>
        <v>4105.474539978306</v>
      </c>
      <c r="O765" s="3">
        <f t="shared" si="171"/>
        <v>869.51666663407491</v>
      </c>
      <c r="P765" s="3">
        <f t="shared" si="172"/>
        <v>190.68542386292921</v>
      </c>
      <c r="Q765" s="3">
        <v>2</v>
      </c>
      <c r="R765" s="22">
        <v>12</v>
      </c>
      <c r="S765" s="19">
        <f t="shared" si="173"/>
        <v>28.983888887802497</v>
      </c>
      <c r="T765" s="20">
        <f t="shared" si="174"/>
        <v>9.3798993164409372E-2</v>
      </c>
      <c r="U765" s="20">
        <f t="shared" si="175"/>
        <v>3.9088184609308831E-2</v>
      </c>
      <c r="V765" s="21">
        <f t="shared" si="176"/>
        <v>2.4688150671041308E-2</v>
      </c>
      <c r="W765" s="26">
        <f t="shared" si="177"/>
        <v>6.3561807954309737</v>
      </c>
      <c r="X765" s="27">
        <f t="shared" si="178"/>
        <v>0.31780903977154867</v>
      </c>
      <c r="Y765" s="27">
        <f t="shared" si="179"/>
        <v>0.16949815454482597</v>
      </c>
      <c r="Z765" s="27">
        <f t="shared" si="180"/>
        <v>0.11556692355329043</v>
      </c>
    </row>
    <row r="766" spans="1:26" ht="12.5" x14ac:dyDescent="0.25">
      <c r="A766" s="2" t="s">
        <v>159</v>
      </c>
      <c r="B766" t="s">
        <v>327</v>
      </c>
      <c r="C766" t="s">
        <v>326</v>
      </c>
      <c r="D766" s="18">
        <f>VLOOKUP(C766,'Infected rate by state'!B:E,4,0)</f>
        <v>1.0244051329943483E-2</v>
      </c>
      <c r="E766" s="3">
        <v>2295</v>
      </c>
      <c r="F766" s="2">
        <v>240</v>
      </c>
      <c r="G766" s="2">
        <v>865</v>
      </c>
      <c r="H766" s="4">
        <f t="shared" si="168"/>
        <v>1580</v>
      </c>
      <c r="I766" s="2">
        <v>57</v>
      </c>
      <c r="J766" s="4">
        <f t="shared" si="169"/>
        <v>148.5</v>
      </c>
      <c r="K766" s="3">
        <v>568689</v>
      </c>
      <c r="L766" s="3">
        <f t="shared" si="167"/>
        <v>457463</v>
      </c>
      <c r="M766" s="3">
        <v>111226</v>
      </c>
      <c r="N766" s="3">
        <f t="shared" si="170"/>
        <v>11651.358613548458</v>
      </c>
      <c r="O766" s="3">
        <f t="shared" si="171"/>
        <v>2430.2450586868226</v>
      </c>
      <c r="P766" s="3">
        <f t="shared" si="172"/>
        <v>523.38836370993067</v>
      </c>
      <c r="Q766" s="3">
        <v>2</v>
      </c>
      <c r="R766" s="22">
        <v>12</v>
      </c>
      <c r="S766" s="19">
        <f t="shared" si="173"/>
        <v>81.00816862289409</v>
      </c>
      <c r="T766" s="20">
        <f t="shared" si="174"/>
        <v>9.3651061991785078E-2</v>
      </c>
      <c r="U766" s="20">
        <f t="shared" si="175"/>
        <v>5.1270992799300058E-2</v>
      </c>
      <c r="V766" s="21">
        <f t="shared" si="176"/>
        <v>3.5297676959866707E-2</v>
      </c>
      <c r="W766" s="26">
        <f t="shared" si="177"/>
        <v>17.446278790331021</v>
      </c>
      <c r="X766" s="27">
        <f t="shared" si="178"/>
        <v>0.30607506649703548</v>
      </c>
      <c r="Y766" s="27">
        <f t="shared" si="179"/>
        <v>0.11748335885744796</v>
      </c>
      <c r="Z766" s="27">
        <f t="shared" si="180"/>
        <v>7.2692828293045922E-2</v>
      </c>
    </row>
    <row r="767" spans="1:26" ht="12.5" x14ac:dyDescent="0.25">
      <c r="A767" s="2" t="s">
        <v>160</v>
      </c>
      <c r="B767" t="s">
        <v>404</v>
      </c>
      <c r="C767" t="s">
        <v>403</v>
      </c>
      <c r="D767" s="18">
        <f>VLOOKUP(C767,'Infected rate by state'!B:E,4,0)</f>
        <v>6.3160817769393265E-3</v>
      </c>
      <c r="E767" s="3">
        <v>2443</v>
      </c>
      <c r="F767" s="2">
        <v>267</v>
      </c>
      <c r="G767" s="2">
        <v>838</v>
      </c>
      <c r="H767" s="4">
        <f t="shared" si="168"/>
        <v>1640.5</v>
      </c>
      <c r="I767" s="2">
        <v>121</v>
      </c>
      <c r="J767" s="4">
        <f t="shared" si="169"/>
        <v>194</v>
      </c>
      <c r="K767" s="3">
        <v>886932</v>
      </c>
      <c r="L767" s="3">
        <f t="shared" si="167"/>
        <v>721313</v>
      </c>
      <c r="M767" s="3">
        <v>165619</v>
      </c>
      <c r="N767" s="3">
        <f t="shared" si="170"/>
        <v>11203.870085168701</v>
      </c>
      <c r="O767" s="3">
        <f t="shared" si="171"/>
        <v>2327.4873142668866</v>
      </c>
      <c r="P767" s="3">
        <f t="shared" si="172"/>
        <v>498.81460600749529</v>
      </c>
      <c r="Q767" s="3">
        <v>2</v>
      </c>
      <c r="R767" s="22">
        <v>12</v>
      </c>
      <c r="S767" s="19">
        <f t="shared" si="173"/>
        <v>77.582910475562883</v>
      </c>
      <c r="T767" s="20">
        <f t="shared" si="174"/>
        <v>9.258103875365499E-2</v>
      </c>
      <c r="U767" s="20">
        <f t="shared" si="175"/>
        <v>4.7292234364866126E-2</v>
      </c>
      <c r="V767" s="21">
        <f t="shared" si="176"/>
        <v>3.1757229011691722E-2</v>
      </c>
      <c r="W767" s="26">
        <f t="shared" si="177"/>
        <v>16.627153533583176</v>
      </c>
      <c r="X767" s="27">
        <f t="shared" si="178"/>
        <v>0.13741449201308409</v>
      </c>
      <c r="Y767" s="27">
        <f t="shared" si="179"/>
        <v>8.5706976977232868E-2</v>
      </c>
      <c r="Z767" s="27">
        <f t="shared" si="180"/>
        <v>6.2273983271847098E-2</v>
      </c>
    </row>
    <row r="768" spans="1:26" ht="12.5" x14ac:dyDescent="0.25">
      <c r="A768" s="2" t="s">
        <v>161</v>
      </c>
      <c r="B768" t="s">
        <v>365</v>
      </c>
      <c r="C768" t="s">
        <v>364</v>
      </c>
      <c r="D768" s="18">
        <f>VLOOKUP(C768,'Infected rate by state'!B:E,4,0)</f>
        <v>5.2645572017540028E-3</v>
      </c>
      <c r="E768" s="3">
        <v>1603</v>
      </c>
      <c r="F768" s="2">
        <v>137</v>
      </c>
      <c r="G768" s="2">
        <v>582</v>
      </c>
      <c r="H768" s="4">
        <f t="shared" si="168"/>
        <v>1092.5</v>
      </c>
      <c r="I768" s="2">
        <v>53</v>
      </c>
      <c r="J768" s="4">
        <f t="shared" si="169"/>
        <v>95</v>
      </c>
      <c r="K768" s="3">
        <v>714679</v>
      </c>
      <c r="L768" s="3">
        <f t="shared" si="167"/>
        <v>571085</v>
      </c>
      <c r="M768" s="3">
        <v>143594</v>
      </c>
      <c r="N768" s="3">
        <f t="shared" si="170"/>
        <v>7524.9369527846984</v>
      </c>
      <c r="O768" s="3">
        <f t="shared" si="171"/>
        <v>1573.370198126539</v>
      </c>
      <c r="P768" s="3">
        <f t="shared" si="172"/>
        <v>339.83771017547309</v>
      </c>
      <c r="Q768" s="3">
        <v>2</v>
      </c>
      <c r="R768" s="22">
        <v>12</v>
      </c>
      <c r="S768" s="19">
        <f t="shared" si="173"/>
        <v>52.445673270884633</v>
      </c>
      <c r="T768" s="20">
        <f t="shared" si="174"/>
        <v>9.0112840671623076E-2</v>
      </c>
      <c r="U768" s="20">
        <f t="shared" si="175"/>
        <v>4.8005192925294857E-2</v>
      </c>
      <c r="V768" s="21">
        <f t="shared" si="176"/>
        <v>3.2717201042348494E-2</v>
      </c>
      <c r="W768" s="26">
        <f t="shared" si="177"/>
        <v>11.327923672515769</v>
      </c>
      <c r="X768" s="27">
        <f t="shared" si="178"/>
        <v>0.21373440891539189</v>
      </c>
      <c r="Y768" s="27">
        <f t="shared" si="179"/>
        <v>0.11924130181595546</v>
      </c>
      <c r="Z768" s="27">
        <f t="shared" si="180"/>
        <v>8.2685574251939925E-2</v>
      </c>
    </row>
    <row r="769" spans="1:26" ht="12.5" x14ac:dyDescent="0.25">
      <c r="A769" s="2" t="s">
        <v>162</v>
      </c>
      <c r="B769" t="s">
        <v>371</v>
      </c>
      <c r="C769" t="s">
        <v>370</v>
      </c>
      <c r="D769" s="18">
        <f>VLOOKUP(C769,'Infected rate by state'!B:E,4,0)</f>
        <v>2.5429318796877907E-2</v>
      </c>
      <c r="E769" s="3">
        <v>14834</v>
      </c>
      <c r="F769" s="3">
        <v>1427</v>
      </c>
      <c r="G769" s="3">
        <v>3059</v>
      </c>
      <c r="H769" s="4">
        <f t="shared" si="168"/>
        <v>8946.5</v>
      </c>
      <c r="I769" s="2">
        <v>616</v>
      </c>
      <c r="J769" s="4">
        <f t="shared" si="169"/>
        <v>1021.5</v>
      </c>
      <c r="K769" s="3">
        <v>4173437</v>
      </c>
      <c r="L769" s="3">
        <f t="shared" si="167"/>
        <v>3448095</v>
      </c>
      <c r="M769" s="3">
        <v>725342</v>
      </c>
      <c r="N769" s="3">
        <f t="shared" si="170"/>
        <v>212255.31990337148</v>
      </c>
      <c r="O769" s="3">
        <f t="shared" si="171"/>
        <v>43833.051843045927</v>
      </c>
      <c r="P769" s="3">
        <f t="shared" si="172"/>
        <v>9326.1518050315135</v>
      </c>
      <c r="Q769" s="3">
        <v>2</v>
      </c>
      <c r="R769" s="22">
        <v>12</v>
      </c>
      <c r="S769" s="19">
        <f t="shared" si="173"/>
        <v>1461.1017281015309</v>
      </c>
      <c r="T769" s="20">
        <f t="shared" si="174"/>
        <v>0.47764031647647298</v>
      </c>
      <c r="U769" s="20">
        <f t="shared" si="175"/>
        <v>0.16331545611149956</v>
      </c>
      <c r="V769" s="21">
        <f t="shared" si="176"/>
        <v>9.8496813273663941E-2</v>
      </c>
      <c r="W769" s="26">
        <f t="shared" si="177"/>
        <v>310.87172683438376</v>
      </c>
      <c r="X769" s="27">
        <f t="shared" si="178"/>
        <v>0.50466189421166197</v>
      </c>
      <c r="Y769" s="27">
        <f t="shared" si="179"/>
        <v>0.30432866063082109</v>
      </c>
      <c r="Z769" s="27">
        <f t="shared" si="180"/>
        <v>0.21784984361204188</v>
      </c>
    </row>
    <row r="770" spans="1:26" ht="12.5" x14ac:dyDescent="0.25">
      <c r="A770" s="2" t="s">
        <v>163</v>
      </c>
      <c r="B770" t="s">
        <v>351</v>
      </c>
      <c r="C770" t="s">
        <v>350</v>
      </c>
      <c r="D770" s="18">
        <f>VLOOKUP(C770,'Infected rate by state'!B:E,4,0)</f>
        <v>9.0315118396853012E-3</v>
      </c>
      <c r="E770" s="2">
        <v>601</v>
      </c>
      <c r="F770" s="2">
        <v>47</v>
      </c>
      <c r="G770" s="2">
        <v>276</v>
      </c>
      <c r="H770" s="4">
        <f t="shared" si="168"/>
        <v>438.5</v>
      </c>
      <c r="I770" s="2">
        <v>18</v>
      </c>
      <c r="J770" s="4">
        <f t="shared" si="169"/>
        <v>32.5</v>
      </c>
      <c r="K770" s="3">
        <v>159278</v>
      </c>
      <c r="L770" s="3">
        <f t="shared" ref="L770:L833" si="181">K770-M770</f>
        <v>119863</v>
      </c>
      <c r="M770" s="3">
        <v>39415</v>
      </c>
      <c r="N770" s="3">
        <f t="shared" si="170"/>
        <v>2877.0422856027908</v>
      </c>
      <c r="O770" s="3">
        <f t="shared" si="171"/>
        <v>614.27367170515743</v>
      </c>
      <c r="P770" s="3">
        <f t="shared" si="172"/>
        <v>135.97035544260063</v>
      </c>
      <c r="Q770" s="3">
        <v>2</v>
      </c>
      <c r="R770" s="22">
        <v>12</v>
      </c>
      <c r="S770" s="19">
        <f t="shared" si="173"/>
        <v>20.475789056838583</v>
      </c>
      <c r="T770" s="20">
        <f t="shared" si="174"/>
        <v>7.4187641510284716E-2</v>
      </c>
      <c r="U770" s="20">
        <f t="shared" si="175"/>
        <v>4.6695071965424363E-2</v>
      </c>
      <c r="V770" s="21">
        <f t="shared" si="176"/>
        <v>3.4069532540496807E-2</v>
      </c>
      <c r="W770" s="26">
        <f t="shared" si="177"/>
        <v>4.5323451814200215</v>
      </c>
      <c r="X770" s="27">
        <f t="shared" si="178"/>
        <v>0.2517969545233345</v>
      </c>
      <c r="Y770" s="27">
        <f t="shared" si="179"/>
        <v>0.13945677481292373</v>
      </c>
      <c r="Z770" s="27">
        <f t="shared" si="180"/>
        <v>9.6432876200425996E-2</v>
      </c>
    </row>
    <row r="771" spans="1:26" ht="12.5" x14ac:dyDescent="0.25">
      <c r="A771" s="2" t="s">
        <v>164</v>
      </c>
      <c r="B771" t="s">
        <v>404</v>
      </c>
      <c r="C771" t="s">
        <v>403</v>
      </c>
      <c r="D771" s="18">
        <f>VLOOKUP(C771,'Infected rate by state'!B:E,4,0)</f>
        <v>6.3160817769393265E-3</v>
      </c>
      <c r="E771" s="2">
        <v>706</v>
      </c>
      <c r="F771" s="2">
        <v>68</v>
      </c>
      <c r="G771" s="2">
        <v>281</v>
      </c>
      <c r="H771" s="4">
        <f t="shared" si="168"/>
        <v>493.5</v>
      </c>
      <c r="I771" s="2">
        <v>34</v>
      </c>
      <c r="J771" s="4">
        <f t="shared" si="169"/>
        <v>51</v>
      </c>
      <c r="K771" s="3">
        <v>295582</v>
      </c>
      <c r="L771" s="3">
        <f t="shared" si="181"/>
        <v>224812</v>
      </c>
      <c r="M771" s="3">
        <v>70770</v>
      </c>
      <c r="N771" s="3">
        <f t="shared" si="170"/>
        <v>3733.8401675825598</v>
      </c>
      <c r="O771" s="3">
        <f t="shared" si="171"/>
        <v>794.35756223794556</v>
      </c>
      <c r="P771" s="3">
        <f t="shared" si="172"/>
        <v>175.11004753306085</v>
      </c>
      <c r="Q771" s="3">
        <v>2</v>
      </c>
      <c r="R771" s="22">
        <v>12</v>
      </c>
      <c r="S771" s="19">
        <f t="shared" si="173"/>
        <v>26.478585407931519</v>
      </c>
      <c r="T771" s="20">
        <f t="shared" si="174"/>
        <v>9.4229841309364834E-2</v>
      </c>
      <c r="U771" s="20">
        <f t="shared" si="175"/>
        <v>5.3654681677672782E-2</v>
      </c>
      <c r="V771" s="21">
        <f t="shared" si="176"/>
        <v>3.7505078481489401E-2</v>
      </c>
      <c r="W771" s="26">
        <f t="shared" si="177"/>
        <v>5.8370015844353613</v>
      </c>
      <c r="X771" s="27">
        <f t="shared" si="178"/>
        <v>0.17167651718927535</v>
      </c>
      <c r="Y771" s="27">
        <f t="shared" si="179"/>
        <v>0.11445101145951689</v>
      </c>
      <c r="Z771" s="27">
        <f t="shared" si="180"/>
        <v>8.5838258594637673E-2</v>
      </c>
    </row>
    <row r="772" spans="1:26" ht="12.5" x14ac:dyDescent="0.25">
      <c r="A772" s="2" t="s">
        <v>165</v>
      </c>
      <c r="B772" t="s">
        <v>337</v>
      </c>
      <c r="C772" t="s">
        <v>336</v>
      </c>
      <c r="D772" s="18">
        <f>VLOOKUP(C772,'Infected rate by state'!B:E,4,0)</f>
        <v>1.1933809905095205E-2</v>
      </c>
      <c r="E772" s="2">
        <v>470</v>
      </c>
      <c r="F772" s="2">
        <v>18</v>
      </c>
      <c r="G772" s="2">
        <v>239</v>
      </c>
      <c r="H772" s="4">
        <f t="shared" si="168"/>
        <v>354.5</v>
      </c>
      <c r="I772" s="2">
        <v>6</v>
      </c>
      <c r="J772" s="4">
        <f t="shared" si="169"/>
        <v>12</v>
      </c>
      <c r="K772" s="3">
        <v>100326</v>
      </c>
      <c r="L772" s="3">
        <f t="shared" si="181"/>
        <v>73489</v>
      </c>
      <c r="M772" s="3">
        <v>26837</v>
      </c>
      <c r="N772" s="3">
        <f t="shared" si="170"/>
        <v>2394.5428250771633</v>
      </c>
      <c r="O772" s="3">
        <f t="shared" si="171"/>
        <v>515.81399148503863</v>
      </c>
      <c r="P772" s="3">
        <f t="shared" si="172"/>
        <v>115.33113859464382</v>
      </c>
      <c r="Q772" s="3">
        <v>2</v>
      </c>
      <c r="R772" s="22">
        <v>12</v>
      </c>
      <c r="S772" s="19">
        <f t="shared" si="173"/>
        <v>17.193799716167955</v>
      </c>
      <c r="T772" s="20">
        <f t="shared" si="174"/>
        <v>7.19405845864768E-2</v>
      </c>
      <c r="U772" s="20">
        <f t="shared" si="175"/>
        <v>4.8501550680304525E-2</v>
      </c>
      <c r="V772" s="21">
        <f t="shared" si="176"/>
        <v>3.6582552587591396E-2</v>
      </c>
      <c r="W772" s="26">
        <f t="shared" si="177"/>
        <v>3.8443712864881272</v>
      </c>
      <c r="X772" s="27">
        <f t="shared" si="178"/>
        <v>0.64072854774802124</v>
      </c>
      <c r="Y772" s="27">
        <f t="shared" si="179"/>
        <v>0.32036427387401062</v>
      </c>
      <c r="Z772" s="27">
        <f t="shared" si="180"/>
        <v>0.21357618258267375</v>
      </c>
    </row>
    <row r="773" spans="1:26" ht="12.5" x14ac:dyDescent="0.25">
      <c r="A773" s="2" t="s">
        <v>166</v>
      </c>
      <c r="B773" t="s">
        <v>393</v>
      </c>
      <c r="C773" t="s">
        <v>392</v>
      </c>
      <c r="D773" s="18">
        <f>VLOOKUP(C773,'Infected rate by state'!B:E,4,0)</f>
        <v>7.5097590818065515E-3</v>
      </c>
      <c r="E773" s="3">
        <v>1938</v>
      </c>
      <c r="F773" s="2">
        <v>350</v>
      </c>
      <c r="G773" s="2">
        <v>849</v>
      </c>
      <c r="H773" s="4">
        <f t="shared" si="168"/>
        <v>1393.5</v>
      </c>
      <c r="I773" s="2">
        <v>133</v>
      </c>
      <c r="J773" s="4">
        <f t="shared" si="169"/>
        <v>241.5</v>
      </c>
      <c r="K773" s="3">
        <v>486579</v>
      </c>
      <c r="L773" s="3">
        <f t="shared" si="181"/>
        <v>412546</v>
      </c>
      <c r="M773" s="3">
        <v>74033</v>
      </c>
      <c r="N773" s="3">
        <f t="shared" si="170"/>
        <v>7308.1821285326996</v>
      </c>
      <c r="O773" s="3">
        <f t="shared" si="171"/>
        <v>1494.1889033008558</v>
      </c>
      <c r="P773" s="3">
        <f t="shared" si="172"/>
        <v>313.97386830815572</v>
      </c>
      <c r="Q773" s="3">
        <v>2</v>
      </c>
      <c r="R773" s="22">
        <v>12</v>
      </c>
      <c r="S773" s="19">
        <f t="shared" si="173"/>
        <v>49.806296776695191</v>
      </c>
      <c r="T773" s="20">
        <f t="shared" si="174"/>
        <v>5.8664660514364184E-2</v>
      </c>
      <c r="U773" s="20">
        <f t="shared" si="175"/>
        <v>3.5741870668600781E-2</v>
      </c>
      <c r="V773" s="21">
        <f t="shared" si="176"/>
        <v>2.5699843538026415E-2</v>
      </c>
      <c r="W773" s="26">
        <f t="shared" si="177"/>
        <v>10.465795610271858</v>
      </c>
      <c r="X773" s="27">
        <f t="shared" si="178"/>
        <v>7.8690192558435026E-2</v>
      </c>
      <c r="Y773" s="27">
        <f t="shared" si="179"/>
        <v>4.3336627785804792E-2</v>
      </c>
      <c r="Z773" s="27">
        <f t="shared" si="180"/>
        <v>2.9902273172205309E-2</v>
      </c>
    </row>
    <row r="774" spans="1:26" ht="12.5" x14ac:dyDescent="0.25">
      <c r="A774" s="2" t="s">
        <v>167</v>
      </c>
      <c r="B774" t="s">
        <v>381</v>
      </c>
      <c r="C774" t="s">
        <v>380</v>
      </c>
      <c r="D774" s="18">
        <f>VLOOKUP(C774,'Infected rate by state'!B:E,4,0)</f>
        <v>2.6094721185018687E-3</v>
      </c>
      <c r="E774" s="2">
        <v>855</v>
      </c>
      <c r="F774" s="2">
        <v>72</v>
      </c>
      <c r="G774" s="2">
        <v>369</v>
      </c>
      <c r="H774" s="4">
        <f t="shared" si="168"/>
        <v>612</v>
      </c>
      <c r="I774" s="2">
        <v>25</v>
      </c>
      <c r="J774" s="4">
        <f t="shared" si="169"/>
        <v>48.5</v>
      </c>
      <c r="K774" s="3">
        <v>351154</v>
      </c>
      <c r="L774" s="3">
        <f t="shared" si="181"/>
        <v>255589</v>
      </c>
      <c r="M774" s="3">
        <v>95565</v>
      </c>
      <c r="N774" s="3">
        <f t="shared" si="170"/>
        <v>1832.6531446008105</v>
      </c>
      <c r="O774" s="3">
        <f t="shared" si="171"/>
        <v>395.58519604503391</v>
      </c>
      <c r="P774" s="3">
        <f t="shared" si="172"/>
        <v>88.652331631106975</v>
      </c>
      <c r="Q774" s="3">
        <v>2</v>
      </c>
      <c r="R774" s="22">
        <v>12</v>
      </c>
      <c r="S774" s="19">
        <f t="shared" si="173"/>
        <v>13.186173201501131</v>
      </c>
      <c r="T774" s="20">
        <f t="shared" si="174"/>
        <v>3.5734886724935314E-2</v>
      </c>
      <c r="U774" s="20">
        <f t="shared" si="175"/>
        <v>2.1546034642975703E-2</v>
      </c>
      <c r="V774" s="21">
        <f t="shared" si="176"/>
        <v>1.5422424797077346E-2</v>
      </c>
      <c r="W774" s="26">
        <f t="shared" si="177"/>
        <v>2.9550777210368993</v>
      </c>
      <c r="X774" s="27">
        <f t="shared" si="178"/>
        <v>0.11820310884147597</v>
      </c>
      <c r="Y774" s="27">
        <f t="shared" si="179"/>
        <v>6.0929437547152562E-2</v>
      </c>
      <c r="Z774" s="27">
        <f t="shared" si="180"/>
        <v>4.1042746125512487E-2</v>
      </c>
    </row>
    <row r="775" spans="1:26" ht="12.5" x14ac:dyDescent="0.25">
      <c r="A775" s="2" t="s">
        <v>168</v>
      </c>
      <c r="B775" t="s">
        <v>333</v>
      </c>
      <c r="C775" t="s">
        <v>332</v>
      </c>
      <c r="D775" s="18">
        <f>VLOOKUP(C775,'Infected rate by state'!B:E,4,0)</f>
        <v>1.4486816526494731E-2</v>
      </c>
      <c r="E775" s="3">
        <v>2902</v>
      </c>
      <c r="F775" s="2">
        <v>334</v>
      </c>
      <c r="G775" s="3">
        <v>1122</v>
      </c>
      <c r="H775" s="4">
        <f t="shared" si="168"/>
        <v>2012</v>
      </c>
      <c r="I775" s="2">
        <v>137</v>
      </c>
      <c r="J775" s="4">
        <f t="shared" si="169"/>
        <v>235.5</v>
      </c>
      <c r="K775" s="3">
        <v>1031510</v>
      </c>
      <c r="L775" s="3">
        <f t="shared" si="181"/>
        <v>846306</v>
      </c>
      <c r="M775" s="3">
        <v>185204</v>
      </c>
      <c r="N775" s="3">
        <f t="shared" si="170"/>
        <v>29886.592230489161</v>
      </c>
      <c r="O775" s="3">
        <f t="shared" si="171"/>
        <v>6188.2256337077979</v>
      </c>
      <c r="P775" s="3">
        <f t="shared" si="172"/>
        <v>1320.9140559118173</v>
      </c>
      <c r="Q775" s="3">
        <v>2</v>
      </c>
      <c r="R775" s="22">
        <v>12</v>
      </c>
      <c r="S775" s="19">
        <f t="shared" si="173"/>
        <v>206.27418779025993</v>
      </c>
      <c r="T775" s="20">
        <f t="shared" si="174"/>
        <v>0.18384508715709441</v>
      </c>
      <c r="U775" s="20">
        <f t="shared" si="175"/>
        <v>0.10252196212239559</v>
      </c>
      <c r="V775" s="21">
        <f t="shared" si="176"/>
        <v>7.1080009576243941E-2</v>
      </c>
      <c r="W775" s="26">
        <f t="shared" si="177"/>
        <v>44.030468530393911</v>
      </c>
      <c r="X775" s="27">
        <f t="shared" si="178"/>
        <v>0.32139028124375119</v>
      </c>
      <c r="Y775" s="27">
        <f t="shared" si="179"/>
        <v>0.18696589609509093</v>
      </c>
      <c r="Z775" s="27">
        <f t="shared" si="180"/>
        <v>0.13182775009099973</v>
      </c>
    </row>
    <row r="776" spans="1:26" ht="12.5" x14ac:dyDescent="0.25">
      <c r="A776" s="2" t="s">
        <v>169</v>
      </c>
      <c r="B776" t="s">
        <v>391</v>
      </c>
      <c r="C776" t="s">
        <v>390</v>
      </c>
      <c r="D776" s="18">
        <f>VLOOKUP(C776,'Infected rate by state'!B:E,4,0)</f>
        <v>8.0848590084330874E-3</v>
      </c>
      <c r="E776" s="3">
        <v>5054</v>
      </c>
      <c r="F776" s="2">
        <v>543</v>
      </c>
      <c r="G776" s="3">
        <v>2045</v>
      </c>
      <c r="H776" s="4">
        <f t="shared" si="168"/>
        <v>3549.5</v>
      </c>
      <c r="I776" s="2">
        <v>139</v>
      </c>
      <c r="J776" s="4">
        <f t="shared" si="169"/>
        <v>341</v>
      </c>
      <c r="K776" s="3">
        <v>1366198</v>
      </c>
      <c r="L776" s="3">
        <f t="shared" si="181"/>
        <v>1119890</v>
      </c>
      <c r="M776" s="3">
        <v>246308</v>
      </c>
      <c r="N776" s="3">
        <f t="shared" si="170"/>
        <v>22091.036415206534</v>
      </c>
      <c r="O776" s="3">
        <f t="shared" si="171"/>
        <v>4575.6563548925769</v>
      </c>
      <c r="P776" s="3">
        <f t="shared" si="172"/>
        <v>977.10757841790792</v>
      </c>
      <c r="Q776" s="3">
        <v>2</v>
      </c>
      <c r="R776" s="22">
        <v>12</v>
      </c>
      <c r="S776" s="19">
        <f t="shared" si="173"/>
        <v>152.52187849641922</v>
      </c>
      <c r="T776" s="20">
        <f t="shared" si="174"/>
        <v>7.4582825670620648E-2</v>
      </c>
      <c r="U776" s="20">
        <f t="shared" si="175"/>
        <v>4.2969961542870604E-2</v>
      </c>
      <c r="V776" s="21">
        <f t="shared" si="176"/>
        <v>3.0178448455959482E-2</v>
      </c>
      <c r="W776" s="26">
        <f t="shared" si="177"/>
        <v>32.570252613930265</v>
      </c>
      <c r="X776" s="27">
        <f t="shared" si="178"/>
        <v>0.23431836412899471</v>
      </c>
      <c r="Y776" s="27">
        <f t="shared" si="179"/>
        <v>9.5513937284252975E-2</v>
      </c>
      <c r="Z776" s="27">
        <f t="shared" si="180"/>
        <v>5.9982049012762918E-2</v>
      </c>
    </row>
    <row r="777" spans="1:26" ht="12.5" x14ac:dyDescent="0.25">
      <c r="A777" s="2" t="s">
        <v>170</v>
      </c>
      <c r="B777" t="s">
        <v>355</v>
      </c>
      <c r="C777" t="s">
        <v>354</v>
      </c>
      <c r="D777" s="18">
        <f>VLOOKUP(C777,'Infected rate by state'!B:E,4,0)</f>
        <v>1.1948400031748969E-2</v>
      </c>
      <c r="E777" s="3">
        <v>1117</v>
      </c>
      <c r="F777" s="2">
        <v>57</v>
      </c>
      <c r="G777" s="2">
        <v>445</v>
      </c>
      <c r="H777" s="4">
        <f t="shared" si="168"/>
        <v>781</v>
      </c>
      <c r="I777" s="2">
        <v>19</v>
      </c>
      <c r="J777" s="4">
        <f t="shared" si="169"/>
        <v>38</v>
      </c>
      <c r="K777" s="3">
        <v>148060</v>
      </c>
      <c r="L777" s="3">
        <f t="shared" si="181"/>
        <v>115720</v>
      </c>
      <c r="M777" s="3">
        <v>32340</v>
      </c>
      <c r="N777" s="3">
        <f t="shared" si="170"/>
        <v>3538.1602174015047</v>
      </c>
      <c r="O777" s="3">
        <f t="shared" si="171"/>
        <v>745.66858014137051</v>
      </c>
      <c r="P777" s="3">
        <f t="shared" si="172"/>
        <v>162.58187923200822</v>
      </c>
      <c r="Q777" s="3">
        <v>2</v>
      </c>
      <c r="R777" s="22">
        <v>12</v>
      </c>
      <c r="S777" s="19">
        <f t="shared" si="173"/>
        <v>24.855619338045685</v>
      </c>
      <c r="T777" s="20">
        <f t="shared" si="174"/>
        <v>5.5855324355158845E-2</v>
      </c>
      <c r="U777" s="20">
        <f t="shared" si="175"/>
        <v>3.1825376873297929E-2</v>
      </c>
      <c r="V777" s="21">
        <f t="shared" si="176"/>
        <v>2.225212116208208E-2</v>
      </c>
      <c r="W777" s="26">
        <f t="shared" si="177"/>
        <v>5.419395974400274</v>
      </c>
      <c r="X777" s="27">
        <f t="shared" si="178"/>
        <v>0.28523136707369862</v>
      </c>
      <c r="Y777" s="27">
        <f t="shared" si="179"/>
        <v>0.14261568353684931</v>
      </c>
      <c r="Z777" s="27">
        <f t="shared" si="180"/>
        <v>9.5077122357899543E-2</v>
      </c>
    </row>
    <row r="778" spans="1:26" ht="12.5" x14ac:dyDescent="0.25">
      <c r="A778" s="2" t="s">
        <v>171</v>
      </c>
      <c r="B778" t="s">
        <v>311</v>
      </c>
      <c r="C778" t="s">
        <v>310</v>
      </c>
      <c r="D778" s="18">
        <f>VLOOKUP(C778,'Infected rate by state'!B:E,4,0)</f>
        <v>1.4327212443359898E-2</v>
      </c>
      <c r="E778" s="3">
        <v>2091</v>
      </c>
      <c r="F778" s="2">
        <v>291</v>
      </c>
      <c r="G778" s="2">
        <v>648</v>
      </c>
      <c r="H778" s="4">
        <f t="shared" si="168"/>
        <v>1369.5</v>
      </c>
      <c r="I778" s="2">
        <v>108</v>
      </c>
      <c r="J778" s="4">
        <f t="shared" si="169"/>
        <v>199.5</v>
      </c>
      <c r="K778" s="3">
        <v>1135619</v>
      </c>
      <c r="L778" s="3">
        <f t="shared" si="181"/>
        <v>922881</v>
      </c>
      <c r="M778" s="3">
        <v>212738</v>
      </c>
      <c r="N778" s="3">
        <f t="shared" si="170"/>
        <v>32540.509335431849</v>
      </c>
      <c r="O778" s="3">
        <f t="shared" si="171"/>
        <v>6761.8058526793957</v>
      </c>
      <c r="P778" s="3">
        <f t="shared" si="172"/>
        <v>1449.6368023830396</v>
      </c>
      <c r="Q778" s="3">
        <v>2</v>
      </c>
      <c r="R778" s="22">
        <v>12</v>
      </c>
      <c r="S778" s="19">
        <f t="shared" si="173"/>
        <v>225.39352842264651</v>
      </c>
      <c r="T778" s="20">
        <f t="shared" si="174"/>
        <v>0.34782951917075078</v>
      </c>
      <c r="U778" s="20">
        <f t="shared" si="175"/>
        <v>0.16458088968429829</v>
      </c>
      <c r="V778" s="21">
        <f t="shared" si="176"/>
        <v>0.10779221827960139</v>
      </c>
      <c r="W778" s="26">
        <f t="shared" si="177"/>
        <v>48.321226746101317</v>
      </c>
      <c r="X778" s="27">
        <f t="shared" si="178"/>
        <v>0.44741876616760479</v>
      </c>
      <c r="Y778" s="27">
        <f t="shared" si="179"/>
        <v>0.24221166288772589</v>
      </c>
      <c r="Z778" s="27">
        <f t="shared" si="180"/>
        <v>0.16605232558797703</v>
      </c>
    </row>
    <row r="779" spans="1:26" ht="12.5" x14ac:dyDescent="0.25">
      <c r="A779" s="2" t="s">
        <v>172</v>
      </c>
      <c r="B779" t="s">
        <v>343</v>
      </c>
      <c r="C779" t="s">
        <v>342</v>
      </c>
      <c r="D779" s="18">
        <f>VLOOKUP(C779,'Infected rate by state'!B:E,4,0)</f>
        <v>1.6300221488851765E-2</v>
      </c>
      <c r="E779" s="2">
        <v>857</v>
      </c>
      <c r="F779" s="2">
        <v>111</v>
      </c>
      <c r="G779" s="2">
        <v>406</v>
      </c>
      <c r="H779" s="4">
        <f t="shared" si="168"/>
        <v>631.5</v>
      </c>
      <c r="I779" s="2">
        <v>44</v>
      </c>
      <c r="J779" s="4">
        <f t="shared" si="169"/>
        <v>77.5</v>
      </c>
      <c r="K779" s="3">
        <v>366346</v>
      </c>
      <c r="L779" s="3">
        <f t="shared" si="181"/>
        <v>290129</v>
      </c>
      <c r="M779" s="3">
        <v>76217</v>
      </c>
      <c r="N779" s="3">
        <f t="shared" si="170"/>
        <v>11943.041883109778</v>
      </c>
      <c r="O779" s="3">
        <f t="shared" si="171"/>
        <v>2505.2252142218626</v>
      </c>
      <c r="P779" s="3">
        <f t="shared" si="172"/>
        <v>543.20414108592945</v>
      </c>
      <c r="Q779" s="3">
        <v>2</v>
      </c>
      <c r="R779" s="22">
        <v>12</v>
      </c>
      <c r="S779" s="19">
        <f t="shared" si="173"/>
        <v>83.507507140728748</v>
      </c>
      <c r="T779" s="20">
        <f t="shared" si="174"/>
        <v>0.20568351512494765</v>
      </c>
      <c r="U779" s="20">
        <f t="shared" si="175"/>
        <v>0.13223674923314133</v>
      </c>
      <c r="V779" s="21">
        <f t="shared" si="176"/>
        <v>9.7441665275062719E-2</v>
      </c>
      <c r="W779" s="26">
        <f t="shared" si="177"/>
        <v>18.106804702864316</v>
      </c>
      <c r="X779" s="27">
        <f t="shared" si="178"/>
        <v>0.41151828870146173</v>
      </c>
      <c r="Y779" s="27">
        <f t="shared" si="179"/>
        <v>0.23363618971437827</v>
      </c>
      <c r="Z779" s="27">
        <f t="shared" si="180"/>
        <v>0.16312436669247132</v>
      </c>
    </row>
    <row r="780" spans="1:26" ht="12.5" x14ac:dyDescent="0.25">
      <c r="A780" s="2" t="s">
        <v>173</v>
      </c>
      <c r="B780" t="s">
        <v>325</v>
      </c>
      <c r="C780" t="s">
        <v>324</v>
      </c>
      <c r="D780" s="18">
        <f>VLOOKUP(C780,'Infected rate by state'!B:E,4,0)</f>
        <v>8.9298079160438481E-3</v>
      </c>
      <c r="E780" s="3">
        <v>9139</v>
      </c>
      <c r="F780" s="2">
        <v>981</v>
      </c>
      <c r="G780" s="3">
        <v>2952</v>
      </c>
      <c r="H780" s="4">
        <f t="shared" si="168"/>
        <v>6045.5</v>
      </c>
      <c r="I780" s="2">
        <v>280</v>
      </c>
      <c r="J780" s="4">
        <f t="shared" si="169"/>
        <v>630.5</v>
      </c>
      <c r="K780" s="3">
        <v>2741481</v>
      </c>
      <c r="L780" s="3">
        <f t="shared" si="181"/>
        <v>2215085</v>
      </c>
      <c r="M780" s="3">
        <v>526396</v>
      </c>
      <c r="N780" s="3">
        <f t="shared" si="170"/>
        <v>48961.797470967613</v>
      </c>
      <c r="O780" s="3">
        <f t="shared" si="171"/>
        <v>10195.858401360871</v>
      </c>
      <c r="P780" s="3">
        <f t="shared" si="172"/>
        <v>2191.516376835129</v>
      </c>
      <c r="Q780" s="3">
        <v>2</v>
      </c>
      <c r="R780" s="22">
        <v>12</v>
      </c>
      <c r="S780" s="19">
        <f t="shared" si="173"/>
        <v>339.86194671202901</v>
      </c>
      <c r="T780" s="20">
        <f t="shared" si="174"/>
        <v>0.11512938574255725</v>
      </c>
      <c r="U780" s="20">
        <f t="shared" si="175"/>
        <v>5.6217342934749649E-2</v>
      </c>
      <c r="V780" s="21">
        <f t="shared" si="176"/>
        <v>3.718808914673695E-2</v>
      </c>
      <c r="W780" s="26">
        <f t="shared" si="177"/>
        <v>73.050545894504296</v>
      </c>
      <c r="X780" s="27">
        <f t="shared" si="178"/>
        <v>0.26089480676608678</v>
      </c>
      <c r="Y780" s="27">
        <f t="shared" si="179"/>
        <v>0.115861294043623</v>
      </c>
      <c r="Z780" s="27">
        <f t="shared" si="180"/>
        <v>7.4465388271665947E-2</v>
      </c>
    </row>
    <row r="781" spans="1:26" ht="12.5" x14ac:dyDescent="0.25">
      <c r="A781" s="2" t="s">
        <v>174</v>
      </c>
      <c r="B781" t="s">
        <v>404</v>
      </c>
      <c r="C781" t="s">
        <v>403</v>
      </c>
      <c r="D781" s="18">
        <f>VLOOKUP(C781,'Infected rate by state'!B:E,4,0)</f>
        <v>6.3160817769393265E-3</v>
      </c>
      <c r="E781" s="3">
        <v>5263</v>
      </c>
      <c r="F781" s="2">
        <v>818</v>
      </c>
      <c r="G781" s="3">
        <v>2207</v>
      </c>
      <c r="H781" s="4">
        <f t="shared" si="168"/>
        <v>3735</v>
      </c>
      <c r="I781" s="2">
        <v>323</v>
      </c>
      <c r="J781" s="4">
        <f t="shared" si="169"/>
        <v>570.5</v>
      </c>
      <c r="K781" s="3">
        <v>2079205</v>
      </c>
      <c r="L781" s="3">
        <f t="shared" si="181"/>
        <v>1698561</v>
      </c>
      <c r="M781" s="3">
        <v>380644</v>
      </c>
      <c r="N781" s="3">
        <f t="shared" si="170"/>
        <v>26264.857622042266</v>
      </c>
      <c r="O781" s="3">
        <f t="shared" si="171"/>
        <v>5447.1168882492757</v>
      </c>
      <c r="P781" s="3">
        <f t="shared" si="172"/>
        <v>1165.0182727532224</v>
      </c>
      <c r="Q781" s="3">
        <v>2</v>
      </c>
      <c r="R781" s="22">
        <v>12</v>
      </c>
      <c r="S781" s="19">
        <f t="shared" si="173"/>
        <v>181.57056294164252</v>
      </c>
      <c r="T781" s="20">
        <f t="shared" si="174"/>
        <v>8.2270304912389E-2</v>
      </c>
      <c r="U781" s="20">
        <f t="shared" si="175"/>
        <v>4.8613269863893582E-2</v>
      </c>
      <c r="V781" s="21">
        <f t="shared" si="176"/>
        <v>3.4499441942170347E-2</v>
      </c>
      <c r="W781" s="26">
        <f t="shared" si="177"/>
        <v>38.833942425107416</v>
      </c>
      <c r="X781" s="27">
        <f t="shared" si="178"/>
        <v>0.12022892391674123</v>
      </c>
      <c r="Y781" s="27">
        <f t="shared" si="179"/>
        <v>6.8070013015087499E-2</v>
      </c>
      <c r="Z781" s="27">
        <f t="shared" si="180"/>
        <v>4.7474257243407599E-2</v>
      </c>
    </row>
    <row r="782" spans="1:26" ht="12.5" x14ac:dyDescent="0.25">
      <c r="A782" s="2" t="s">
        <v>175</v>
      </c>
      <c r="B782" t="s">
        <v>353</v>
      </c>
      <c r="C782" t="s">
        <v>352</v>
      </c>
      <c r="D782" s="18">
        <f>VLOOKUP(C782,'Infected rate by state'!B:E,4,0)</f>
        <v>8.4257771266714378E-3</v>
      </c>
      <c r="E782" s="3">
        <v>6954</v>
      </c>
      <c r="F782" s="2">
        <v>612</v>
      </c>
      <c r="G782" s="3">
        <v>2458</v>
      </c>
      <c r="H782" s="4">
        <f t="shared" si="168"/>
        <v>4706</v>
      </c>
      <c r="I782" s="2">
        <v>238</v>
      </c>
      <c r="J782" s="4">
        <f t="shared" si="169"/>
        <v>425</v>
      </c>
      <c r="K782" s="3">
        <v>2570355</v>
      </c>
      <c r="L782" s="3">
        <f t="shared" si="181"/>
        <v>2092084</v>
      </c>
      <c r="M782" s="3">
        <v>478271</v>
      </c>
      <c r="N782" s="3">
        <f t="shared" si="170"/>
        <v>43314.47673285113</v>
      </c>
      <c r="O782" s="3">
        <f t="shared" si="171"/>
        <v>8995.4135011502658</v>
      </c>
      <c r="P782" s="3">
        <f t="shared" si="172"/>
        <v>1927.1410077198807</v>
      </c>
      <c r="Q782" s="3">
        <v>2</v>
      </c>
      <c r="R782" s="22">
        <v>12</v>
      </c>
      <c r="S782" s="19">
        <f t="shared" si="173"/>
        <v>299.84711670500889</v>
      </c>
      <c r="T782" s="20">
        <f t="shared" si="174"/>
        <v>0.1219882492697351</v>
      </c>
      <c r="U782" s="20">
        <f t="shared" si="175"/>
        <v>6.3715919401829343E-2</v>
      </c>
      <c r="V782" s="21">
        <f t="shared" si="176"/>
        <v>4.3118653538252644E-2</v>
      </c>
      <c r="W782" s="26">
        <f t="shared" si="177"/>
        <v>64.238033590662695</v>
      </c>
      <c r="X782" s="27">
        <f t="shared" si="178"/>
        <v>0.2699077041624483</v>
      </c>
      <c r="Y782" s="27">
        <f t="shared" si="179"/>
        <v>0.15114831433097103</v>
      </c>
      <c r="Z782" s="27">
        <f t="shared" si="180"/>
        <v>0.10496410717428545</v>
      </c>
    </row>
    <row r="783" spans="1:26" ht="12.5" x14ac:dyDescent="0.25">
      <c r="A783" s="2" t="s">
        <v>176</v>
      </c>
      <c r="B783" t="s">
        <v>375</v>
      </c>
      <c r="C783" t="s">
        <v>374</v>
      </c>
      <c r="D783" s="18">
        <f>VLOOKUP(C783,'Infected rate by state'!B:E,4,0)</f>
        <v>6.2179748494527662E-3</v>
      </c>
      <c r="E783" s="2">
        <v>916</v>
      </c>
      <c r="F783" s="2">
        <v>19</v>
      </c>
      <c r="G783" s="2">
        <v>384</v>
      </c>
      <c r="H783" s="4">
        <f t="shared" si="168"/>
        <v>650</v>
      </c>
      <c r="I783" s="2">
        <v>9</v>
      </c>
      <c r="J783" s="4">
        <f t="shared" si="169"/>
        <v>14</v>
      </c>
      <c r="K783" s="3">
        <v>112434</v>
      </c>
      <c r="L783" s="3">
        <f t="shared" si="181"/>
        <v>93131</v>
      </c>
      <c r="M783" s="3">
        <v>19303</v>
      </c>
      <c r="N783" s="3">
        <f t="shared" si="170"/>
        <v>1398.2235684467446</v>
      </c>
      <c r="O783" s="3">
        <f t="shared" si="171"/>
        <v>288.46733602348894</v>
      </c>
      <c r="P783" s="3">
        <f t="shared" si="172"/>
        <v>61.302177101340085</v>
      </c>
      <c r="Q783" s="3">
        <v>2</v>
      </c>
      <c r="R783" s="22">
        <v>12</v>
      </c>
      <c r="S783" s="19">
        <f t="shared" si="173"/>
        <v>9.6155778674496322</v>
      </c>
      <c r="T783" s="20">
        <f t="shared" si="174"/>
        <v>2.5040567363150083E-2</v>
      </c>
      <c r="U783" s="20">
        <f t="shared" si="175"/>
        <v>1.479319671915328E-2</v>
      </c>
      <c r="V783" s="21">
        <f t="shared" si="176"/>
        <v>1.0497355750490866E-2</v>
      </c>
      <c r="W783" s="26">
        <f t="shared" si="177"/>
        <v>2.043405903378003</v>
      </c>
      <c r="X783" s="27">
        <f t="shared" si="178"/>
        <v>0.22704510037533365</v>
      </c>
      <c r="Y783" s="27">
        <f t="shared" si="179"/>
        <v>0.14595756452700021</v>
      </c>
      <c r="Z783" s="27">
        <f t="shared" si="180"/>
        <v>0.10754767912515806</v>
      </c>
    </row>
    <row r="784" spans="1:26" ht="12.5" x14ac:dyDescent="0.25">
      <c r="A784" s="2" t="s">
        <v>177</v>
      </c>
      <c r="B784" t="s">
        <v>359</v>
      </c>
      <c r="C784" t="s">
        <v>358</v>
      </c>
      <c r="D784" s="18">
        <f>VLOOKUP(C784,'Infected rate by state'!B:E,4,0)</f>
        <v>1.188659468272998E-3</v>
      </c>
      <c r="E784" s="3">
        <v>1002</v>
      </c>
      <c r="F784" s="2">
        <v>79</v>
      </c>
      <c r="G784" s="2">
        <v>455</v>
      </c>
      <c r="H784" s="4">
        <f t="shared" si="168"/>
        <v>728.5</v>
      </c>
      <c r="I784" s="2">
        <v>39</v>
      </c>
      <c r="J784" s="4">
        <f t="shared" si="169"/>
        <v>59</v>
      </c>
      <c r="K784" s="3">
        <v>315091</v>
      </c>
      <c r="L784" s="3">
        <f t="shared" si="181"/>
        <v>240789</v>
      </c>
      <c r="M784" s="3">
        <v>74302</v>
      </c>
      <c r="N784" s="3">
        <f t="shared" si="170"/>
        <v>749.07180103521443</v>
      </c>
      <c r="O784" s="3">
        <f t="shared" si="171"/>
        <v>159.1043996008986</v>
      </c>
      <c r="P784" s="3">
        <f t="shared" si="172"/>
        <v>35.007935795579392</v>
      </c>
      <c r="Q784" s="3">
        <v>2</v>
      </c>
      <c r="R784" s="22">
        <v>12</v>
      </c>
      <c r="S784" s="19">
        <f t="shared" si="173"/>
        <v>5.3034799866966198</v>
      </c>
      <c r="T784" s="20">
        <f t="shared" si="174"/>
        <v>1.1655999970761801E-2</v>
      </c>
      <c r="U784" s="20">
        <f t="shared" si="175"/>
        <v>7.2799999817386683E-3</v>
      </c>
      <c r="V784" s="21">
        <f t="shared" si="176"/>
        <v>5.2928941983000199E-3</v>
      </c>
      <c r="W784" s="26">
        <f t="shared" si="177"/>
        <v>1.1669311931859798</v>
      </c>
      <c r="X784" s="27">
        <f t="shared" si="178"/>
        <v>2.9921312645794354E-2</v>
      </c>
      <c r="Y784" s="27">
        <f t="shared" si="179"/>
        <v>1.9778494799762372E-2</v>
      </c>
      <c r="Z784" s="27">
        <f t="shared" si="180"/>
        <v>1.4771280926404808E-2</v>
      </c>
    </row>
    <row r="785" spans="1:26" ht="12.5" x14ac:dyDescent="0.25">
      <c r="A785" s="2" t="s">
        <v>178</v>
      </c>
      <c r="B785" t="s">
        <v>307</v>
      </c>
      <c r="C785" t="s">
        <v>306</v>
      </c>
      <c r="D785" s="18">
        <f>VLOOKUP(C785,'Infected rate by state'!B:E,4,0)</f>
        <v>1.0017032509739916E-2</v>
      </c>
      <c r="E785" s="3">
        <v>2066</v>
      </c>
      <c r="F785" s="2">
        <v>282</v>
      </c>
      <c r="G785" s="2">
        <v>695</v>
      </c>
      <c r="H785" s="4">
        <f t="shared" si="168"/>
        <v>1380.5</v>
      </c>
      <c r="I785" s="2">
        <v>101</v>
      </c>
      <c r="J785" s="4">
        <f t="shared" si="169"/>
        <v>191.5</v>
      </c>
      <c r="K785" s="3">
        <v>648957</v>
      </c>
      <c r="L785" s="3">
        <f t="shared" si="181"/>
        <v>513730</v>
      </c>
      <c r="M785" s="3">
        <v>135227</v>
      </c>
      <c r="N785" s="3">
        <f t="shared" si="170"/>
        <v>13001.246732846574</v>
      </c>
      <c r="O785" s="3">
        <f t="shared" si="171"/>
        <v>2727.6057977278228</v>
      </c>
      <c r="P785" s="3">
        <f t="shared" si="172"/>
        <v>591.52751467431426</v>
      </c>
      <c r="Q785" s="3">
        <v>2</v>
      </c>
      <c r="R785" s="22">
        <v>12</v>
      </c>
      <c r="S785" s="19">
        <f t="shared" si="173"/>
        <v>90.920193257594093</v>
      </c>
      <c r="T785" s="20">
        <f t="shared" si="174"/>
        <v>0.13082042195337279</v>
      </c>
      <c r="U785" s="20">
        <f t="shared" si="175"/>
        <v>6.5860335572324583E-2</v>
      </c>
      <c r="V785" s="21">
        <f t="shared" si="176"/>
        <v>4.4007837975602176E-2</v>
      </c>
      <c r="W785" s="26">
        <f t="shared" si="177"/>
        <v>19.717583822477142</v>
      </c>
      <c r="X785" s="27">
        <f t="shared" si="178"/>
        <v>0.19522360220274398</v>
      </c>
      <c r="Y785" s="27">
        <f t="shared" si="179"/>
        <v>0.10296388419048116</v>
      </c>
      <c r="Z785" s="27">
        <f t="shared" si="180"/>
        <v>6.9920510008784187E-2</v>
      </c>
    </row>
    <row r="786" spans="1:26" ht="12.5" x14ac:dyDescent="0.25">
      <c r="A786" s="2" t="s">
        <v>179</v>
      </c>
      <c r="B786" t="s">
        <v>315</v>
      </c>
      <c r="C786" t="s">
        <v>314</v>
      </c>
      <c r="D786" s="18">
        <f>VLOOKUP(C786,'Infected rate by state'!B:E,4,0)</f>
        <v>7.5362096948057532E-3</v>
      </c>
      <c r="E786" s="3">
        <v>1478</v>
      </c>
      <c r="F786" s="2">
        <v>118</v>
      </c>
      <c r="G786" s="2">
        <v>467</v>
      </c>
      <c r="H786" s="4">
        <f t="shared" si="168"/>
        <v>972.5</v>
      </c>
      <c r="I786" s="2">
        <v>44</v>
      </c>
      <c r="J786" s="4">
        <f t="shared" si="169"/>
        <v>81</v>
      </c>
      <c r="K786" s="3">
        <v>680976</v>
      </c>
      <c r="L786" s="3">
        <f t="shared" si="181"/>
        <v>561417</v>
      </c>
      <c r="M786" s="3">
        <v>119559</v>
      </c>
      <c r="N786" s="3">
        <f t="shared" si="170"/>
        <v>10263.955866260085</v>
      </c>
      <c r="O786" s="3">
        <f t="shared" si="171"/>
        <v>2121.3457366206594</v>
      </c>
      <c r="P786" s="3">
        <f t="shared" si="172"/>
        <v>451.80096365208465</v>
      </c>
      <c r="Q786" s="3">
        <v>2</v>
      </c>
      <c r="R786" s="22">
        <v>12</v>
      </c>
      <c r="S786" s="19">
        <f t="shared" si="173"/>
        <v>70.711524554021977</v>
      </c>
      <c r="T786" s="20">
        <f t="shared" si="174"/>
        <v>0.15141654080090358</v>
      </c>
      <c r="U786" s="20">
        <f t="shared" si="175"/>
        <v>7.2711079232927481E-2</v>
      </c>
      <c r="V786" s="21">
        <f t="shared" si="176"/>
        <v>4.7842709441151543E-2</v>
      </c>
      <c r="W786" s="26">
        <f t="shared" si="177"/>
        <v>15.060032121736155</v>
      </c>
      <c r="X786" s="27">
        <f t="shared" si="178"/>
        <v>0.34227345731218534</v>
      </c>
      <c r="Y786" s="27">
        <f t="shared" si="179"/>
        <v>0.18592632249056981</v>
      </c>
      <c r="Z786" s="27">
        <f t="shared" si="180"/>
        <v>0.12762739086217081</v>
      </c>
    </row>
    <row r="787" spans="1:26" ht="12.5" x14ac:dyDescent="0.25">
      <c r="A787" s="2" t="s">
        <v>180</v>
      </c>
      <c r="B787" t="s">
        <v>343</v>
      </c>
      <c r="C787" t="s">
        <v>342</v>
      </c>
      <c r="D787" s="18">
        <f>VLOOKUP(C787,'Infected rate by state'!B:E,4,0)</f>
        <v>1.6300221488851765E-2</v>
      </c>
      <c r="E787" s="3">
        <v>1064</v>
      </c>
      <c r="F787" s="2">
        <v>102</v>
      </c>
      <c r="G787" s="2">
        <v>561</v>
      </c>
      <c r="H787" s="4">
        <f t="shared" si="168"/>
        <v>812.5</v>
      </c>
      <c r="I787" s="2">
        <v>36</v>
      </c>
      <c r="J787" s="4">
        <f t="shared" si="169"/>
        <v>69</v>
      </c>
      <c r="K787" s="3">
        <v>204787</v>
      </c>
      <c r="L787" s="3">
        <f t="shared" si="181"/>
        <v>163717</v>
      </c>
      <c r="M787" s="3">
        <v>41070</v>
      </c>
      <c r="N787" s="3">
        <f t="shared" si="170"/>
        <v>6676.146916074973</v>
      </c>
      <c r="O787" s="3">
        <f t="shared" si="171"/>
        <v>1395.6634323982018</v>
      </c>
      <c r="P787" s="3">
        <f t="shared" si="172"/>
        <v>301.39330237885872</v>
      </c>
      <c r="Q787" s="3">
        <v>2</v>
      </c>
      <c r="R787" s="22">
        <v>12</v>
      </c>
      <c r="S787" s="19">
        <f t="shared" si="173"/>
        <v>46.522114413273393</v>
      </c>
      <c r="T787" s="20">
        <f t="shared" si="174"/>
        <v>8.2927120166262733E-2</v>
      </c>
      <c r="U787" s="20">
        <f t="shared" si="175"/>
        <v>5.7257986970182639E-2</v>
      </c>
      <c r="V787" s="21">
        <f t="shared" si="176"/>
        <v>4.3723791741798301E-2</v>
      </c>
      <c r="W787" s="26">
        <f t="shared" si="177"/>
        <v>10.046443412628625</v>
      </c>
      <c r="X787" s="27">
        <f t="shared" si="178"/>
        <v>0.27906787257301735</v>
      </c>
      <c r="Y787" s="27">
        <f t="shared" si="179"/>
        <v>0.14560062916853078</v>
      </c>
      <c r="Z787" s="27">
        <f t="shared" si="180"/>
        <v>9.8494543261064951E-2</v>
      </c>
    </row>
    <row r="788" spans="1:26" ht="12.5" x14ac:dyDescent="0.25">
      <c r="A788" s="2" t="s">
        <v>181</v>
      </c>
      <c r="B788" t="s">
        <v>307</v>
      </c>
      <c r="C788" t="s">
        <v>306</v>
      </c>
      <c r="D788" s="18">
        <f>VLOOKUP(C788,'Infected rate by state'!B:E,4,0)</f>
        <v>1.0017032509739916E-2</v>
      </c>
      <c r="E788" s="3">
        <v>1225</v>
      </c>
      <c r="F788" s="2">
        <v>131</v>
      </c>
      <c r="G788" s="2">
        <v>461</v>
      </c>
      <c r="H788" s="4">
        <f t="shared" si="168"/>
        <v>843</v>
      </c>
      <c r="I788" s="2">
        <v>61</v>
      </c>
      <c r="J788" s="4">
        <f t="shared" si="169"/>
        <v>96</v>
      </c>
      <c r="K788" s="3">
        <v>360863</v>
      </c>
      <c r="L788" s="3">
        <f t="shared" si="181"/>
        <v>292840</v>
      </c>
      <c r="M788" s="3">
        <v>68023</v>
      </c>
      <c r="N788" s="3">
        <f t="shared" si="170"/>
        <v>7229.5528051245501</v>
      </c>
      <c r="O788" s="3">
        <f t="shared" si="171"/>
        <v>1503.0788674315718</v>
      </c>
      <c r="P788" s="3">
        <f t="shared" si="172"/>
        <v>322.44810820238172</v>
      </c>
      <c r="Q788" s="3">
        <v>2</v>
      </c>
      <c r="R788" s="22">
        <v>12</v>
      </c>
      <c r="S788" s="19">
        <f t="shared" si="173"/>
        <v>50.102628914385726</v>
      </c>
      <c r="T788" s="20">
        <f t="shared" si="174"/>
        <v>0.10868249222209485</v>
      </c>
      <c r="U788" s="20">
        <f t="shared" si="175"/>
        <v>5.9433723504609404E-2</v>
      </c>
      <c r="V788" s="21">
        <f t="shared" si="176"/>
        <v>4.0900105236233247E-2</v>
      </c>
      <c r="W788" s="26">
        <f t="shared" si="177"/>
        <v>10.748270273412723</v>
      </c>
      <c r="X788" s="27">
        <f t="shared" si="178"/>
        <v>0.17620115202315939</v>
      </c>
      <c r="Y788" s="27">
        <f t="shared" si="179"/>
        <v>0.11196114868138253</v>
      </c>
      <c r="Z788" s="27">
        <f t="shared" si="180"/>
        <v>8.204786468253987E-2</v>
      </c>
    </row>
    <row r="789" spans="1:26" ht="12.5" x14ac:dyDescent="0.25">
      <c r="A789" s="2" t="s">
        <v>182</v>
      </c>
      <c r="B789" t="s">
        <v>402</v>
      </c>
      <c r="C789" t="s">
        <v>401</v>
      </c>
      <c r="D789" s="18">
        <f>VLOOKUP(C789,'Infected rate by state'!B:E,4,0)</f>
        <v>2.0032295834281305E-3</v>
      </c>
      <c r="E789" s="3">
        <v>1555</v>
      </c>
      <c r="F789" s="2">
        <v>155</v>
      </c>
      <c r="G789" s="2">
        <v>499</v>
      </c>
      <c r="H789" s="4">
        <f t="shared" si="168"/>
        <v>1027</v>
      </c>
      <c r="I789" s="2">
        <v>40</v>
      </c>
      <c r="J789" s="4">
        <f t="shared" si="169"/>
        <v>97.5</v>
      </c>
      <c r="K789" s="3">
        <v>329288</v>
      </c>
      <c r="L789" s="3">
        <f t="shared" si="181"/>
        <v>260528</v>
      </c>
      <c r="M789" s="3">
        <v>68760</v>
      </c>
      <c r="N789" s="3">
        <f t="shared" si="170"/>
        <v>1319.2789261357646</v>
      </c>
      <c r="O789" s="3">
        <f t="shared" si="171"/>
        <v>276.83398853553371</v>
      </c>
      <c r="P789" s="3">
        <f t="shared" si="172"/>
        <v>60.050303600819042</v>
      </c>
      <c r="Q789" s="3">
        <v>2</v>
      </c>
      <c r="R789" s="22">
        <v>12</v>
      </c>
      <c r="S789" s="19">
        <f t="shared" si="173"/>
        <v>9.2277996178511241</v>
      </c>
      <c r="T789" s="20">
        <f t="shared" si="174"/>
        <v>1.8492584404511271E-2</v>
      </c>
      <c r="U789" s="20">
        <f t="shared" si="175"/>
        <v>8.9851992384139476E-3</v>
      </c>
      <c r="V789" s="21">
        <f t="shared" si="176"/>
        <v>5.9342762815762853E-3</v>
      </c>
      <c r="W789" s="26">
        <f t="shared" si="177"/>
        <v>2.001676786693968</v>
      </c>
      <c r="X789" s="27">
        <f t="shared" si="178"/>
        <v>5.0041919667349201E-2</v>
      </c>
      <c r="Y789" s="27">
        <f t="shared" si="179"/>
        <v>2.0530018325066339E-2</v>
      </c>
      <c r="Z789" s="27">
        <f t="shared" si="180"/>
        <v>1.2914043785122373E-2</v>
      </c>
    </row>
    <row r="790" spans="1:26" ht="12.5" x14ac:dyDescent="0.25">
      <c r="A790" s="2" t="s">
        <v>183</v>
      </c>
      <c r="B790" t="s">
        <v>367</v>
      </c>
      <c r="C790" t="s">
        <v>366</v>
      </c>
      <c r="D790" s="18">
        <f>VLOOKUP(C790,'Infected rate by state'!B:E,4,0)</f>
        <v>2.4682967074759195E-2</v>
      </c>
      <c r="E790" s="3">
        <v>1862</v>
      </c>
      <c r="F790" s="2">
        <v>147</v>
      </c>
      <c r="G790" s="2">
        <v>589</v>
      </c>
      <c r="H790" s="4">
        <f t="shared" si="168"/>
        <v>1225.5</v>
      </c>
      <c r="I790" s="2">
        <v>54</v>
      </c>
      <c r="J790" s="4">
        <f t="shared" si="169"/>
        <v>100.5</v>
      </c>
      <c r="K790" s="3">
        <v>795142</v>
      </c>
      <c r="L790" s="3">
        <f t="shared" si="181"/>
        <v>637522</v>
      </c>
      <c r="M790" s="3">
        <v>157620</v>
      </c>
      <c r="N790" s="3">
        <f t="shared" si="170"/>
        <v>39252.927611516352</v>
      </c>
      <c r="O790" s="3">
        <f t="shared" si="171"/>
        <v>8197.2568075495801</v>
      </c>
      <c r="P790" s="3">
        <f t="shared" si="172"/>
        <v>1767.9564269589241</v>
      </c>
      <c r="Q790" s="3">
        <v>2</v>
      </c>
      <c r="R790" s="22">
        <v>12</v>
      </c>
      <c r="S790" s="19">
        <f t="shared" si="173"/>
        <v>273.24189358498603</v>
      </c>
      <c r="T790" s="20">
        <f t="shared" si="174"/>
        <v>0.46390813851440754</v>
      </c>
      <c r="U790" s="20">
        <f t="shared" si="175"/>
        <v>0.22296360145653696</v>
      </c>
      <c r="V790" s="21">
        <f t="shared" si="176"/>
        <v>0.14674645197904729</v>
      </c>
      <c r="W790" s="26">
        <f t="shared" si="177"/>
        <v>58.931880898630801</v>
      </c>
      <c r="X790" s="27">
        <f t="shared" si="178"/>
        <v>1.0913311277524222</v>
      </c>
      <c r="Y790" s="27">
        <f t="shared" si="179"/>
        <v>0.58638687461324179</v>
      </c>
      <c r="Z790" s="27">
        <f t="shared" si="180"/>
        <v>0.40089714897027756</v>
      </c>
    </row>
    <row r="791" spans="1:26" ht="12.5" x14ac:dyDescent="0.25">
      <c r="A791" s="2" t="s">
        <v>184</v>
      </c>
      <c r="B791" t="s">
        <v>335</v>
      </c>
      <c r="C791" t="s">
        <v>334</v>
      </c>
      <c r="D791" s="18">
        <f>VLOOKUP(C791,'Infected rate by state'!B:E,4,0)</f>
        <v>8.8985640980001352E-3</v>
      </c>
      <c r="E791" s="2">
        <v>377</v>
      </c>
      <c r="F791" s="2">
        <v>36</v>
      </c>
      <c r="G791" s="2">
        <v>129</v>
      </c>
      <c r="H791" s="4">
        <f t="shared" si="168"/>
        <v>253</v>
      </c>
      <c r="I791" s="2">
        <v>8</v>
      </c>
      <c r="J791" s="4">
        <f t="shared" si="169"/>
        <v>22</v>
      </c>
      <c r="K791" s="3">
        <v>128803</v>
      </c>
      <c r="L791" s="3">
        <f t="shared" si="181"/>
        <v>101140</v>
      </c>
      <c r="M791" s="3">
        <v>27663</v>
      </c>
      <c r="N791" s="3">
        <f t="shared" si="170"/>
        <v>2292.3235030294227</v>
      </c>
      <c r="O791" s="3">
        <f t="shared" si="171"/>
        <v>482.31205151775606</v>
      </c>
      <c r="P791" s="3">
        <f t="shared" si="172"/>
        <v>104.95659873295875</v>
      </c>
      <c r="Q791" s="3">
        <v>2</v>
      </c>
      <c r="R791" s="22">
        <v>12</v>
      </c>
      <c r="S791" s="19">
        <f t="shared" si="173"/>
        <v>16.077068383925202</v>
      </c>
      <c r="T791" s="20">
        <f t="shared" si="174"/>
        <v>0.12462843708469148</v>
      </c>
      <c r="U791" s="20">
        <f t="shared" si="175"/>
        <v>6.3545724837649017E-2</v>
      </c>
      <c r="V791" s="21">
        <f t="shared" si="176"/>
        <v>4.2644743723939525E-2</v>
      </c>
      <c r="W791" s="26">
        <f t="shared" si="177"/>
        <v>3.498553291098625</v>
      </c>
      <c r="X791" s="27">
        <f t="shared" si="178"/>
        <v>0.43731916138732813</v>
      </c>
      <c r="Y791" s="27">
        <f t="shared" si="179"/>
        <v>0.15902514959539205</v>
      </c>
      <c r="Z791" s="27">
        <f t="shared" si="180"/>
        <v>9.7182035863850699E-2</v>
      </c>
    </row>
    <row r="792" spans="1:26" ht="12.5" x14ac:dyDescent="0.25">
      <c r="A792" s="2" t="s">
        <v>185</v>
      </c>
      <c r="B792" t="s">
        <v>335</v>
      </c>
      <c r="C792" t="s">
        <v>334</v>
      </c>
      <c r="D792" s="18">
        <f>VLOOKUP(C792,'Infected rate by state'!B:E,4,0)</f>
        <v>8.8985640980001352E-3</v>
      </c>
      <c r="E792" s="3">
        <v>1500</v>
      </c>
      <c r="F792" s="2">
        <v>105</v>
      </c>
      <c r="G792" s="2">
        <v>642</v>
      </c>
      <c r="H792" s="4">
        <f t="shared" si="168"/>
        <v>1071</v>
      </c>
      <c r="I792" s="2">
        <v>42</v>
      </c>
      <c r="J792" s="4">
        <f t="shared" si="169"/>
        <v>73.5</v>
      </c>
      <c r="K792" s="3">
        <v>239843</v>
      </c>
      <c r="L792" s="3">
        <f t="shared" si="181"/>
        <v>194609</v>
      </c>
      <c r="M792" s="3">
        <v>45234</v>
      </c>
      <c r="N792" s="3">
        <f t="shared" si="170"/>
        <v>4268.516617913293</v>
      </c>
      <c r="O792" s="3">
        <f t="shared" si="171"/>
        <v>887.49651060122392</v>
      </c>
      <c r="P792" s="3">
        <f t="shared" si="172"/>
        <v>190.40054179315609</v>
      </c>
      <c r="Q792" s="3">
        <v>2</v>
      </c>
      <c r="R792" s="22">
        <v>12</v>
      </c>
      <c r="S792" s="19">
        <f t="shared" si="173"/>
        <v>29.583217020040799</v>
      </c>
      <c r="T792" s="20">
        <f t="shared" si="174"/>
        <v>4.6079777289783179E-2</v>
      </c>
      <c r="U792" s="20">
        <f t="shared" si="175"/>
        <v>2.7622051372587112E-2</v>
      </c>
      <c r="V792" s="21">
        <f t="shared" si="176"/>
        <v>1.9722144680027198E-2</v>
      </c>
      <c r="W792" s="26">
        <f t="shared" si="177"/>
        <v>6.3466847264385367</v>
      </c>
      <c r="X792" s="27">
        <f t="shared" si="178"/>
        <v>0.15111154110567945</v>
      </c>
      <c r="Y792" s="27">
        <f t="shared" si="179"/>
        <v>8.6349452060388257E-2</v>
      </c>
      <c r="Z792" s="27">
        <f t="shared" si="180"/>
        <v>6.0444616442271774E-2</v>
      </c>
    </row>
    <row r="793" spans="1:26" ht="12.5" x14ac:dyDescent="0.25">
      <c r="A793" s="2" t="s">
        <v>186</v>
      </c>
      <c r="B793" t="s">
        <v>351</v>
      </c>
      <c r="C793" t="s">
        <v>350</v>
      </c>
      <c r="D793" s="18">
        <f>VLOOKUP(C793,'Infected rate by state'!B:E,4,0)</f>
        <v>9.0315118396853012E-3</v>
      </c>
      <c r="E793" s="2">
        <v>501</v>
      </c>
      <c r="F793" s="2">
        <v>57</v>
      </c>
      <c r="G793" s="2">
        <v>253</v>
      </c>
      <c r="H793" s="4">
        <f t="shared" si="168"/>
        <v>377</v>
      </c>
      <c r="I793" s="2">
        <v>40</v>
      </c>
      <c r="J793" s="4">
        <f t="shared" si="169"/>
        <v>48.5</v>
      </c>
      <c r="K793" s="3">
        <v>209507</v>
      </c>
      <c r="L793" s="3">
        <f t="shared" si="181"/>
        <v>163853</v>
      </c>
      <c r="M793" s="3">
        <v>45654</v>
      </c>
      <c r="N793" s="3">
        <f t="shared" si="170"/>
        <v>3784.3299019938968</v>
      </c>
      <c r="O793" s="3">
        <f t="shared" si="171"/>
        <v>797.36436326934904</v>
      </c>
      <c r="P793" s="3">
        <f t="shared" si="172"/>
        <v>173.8059921278948</v>
      </c>
      <c r="Q793" s="3">
        <v>2</v>
      </c>
      <c r="R793" s="22">
        <v>12</v>
      </c>
      <c r="S793" s="19">
        <f t="shared" si="173"/>
        <v>26.578812108978301</v>
      </c>
      <c r="T793" s="20">
        <f t="shared" si="174"/>
        <v>0.10505459331611977</v>
      </c>
      <c r="U793" s="20">
        <f t="shared" si="175"/>
        <v>7.0500827875274008E-2</v>
      </c>
      <c r="V793" s="21">
        <f t="shared" si="176"/>
        <v>5.3051521175605389E-2</v>
      </c>
      <c r="W793" s="26">
        <f t="shared" si="177"/>
        <v>5.7935330709298265</v>
      </c>
      <c r="X793" s="27">
        <f t="shared" si="178"/>
        <v>0.14483832677324565</v>
      </c>
      <c r="Y793" s="27">
        <f t="shared" si="179"/>
        <v>0.11945429012226447</v>
      </c>
      <c r="Z793" s="27">
        <f t="shared" si="180"/>
        <v>0.10164093106894433</v>
      </c>
    </row>
    <row r="794" spans="1:26" ht="12.5" x14ac:dyDescent="0.25">
      <c r="A794" s="2" t="s">
        <v>187</v>
      </c>
      <c r="B794" t="s">
        <v>315</v>
      </c>
      <c r="C794" t="s">
        <v>314</v>
      </c>
      <c r="D794" s="18">
        <f>VLOOKUP(C794,'Infected rate by state'!B:E,4,0)</f>
        <v>7.5362096948057532E-3</v>
      </c>
      <c r="E794" s="2">
        <v>456</v>
      </c>
      <c r="F794" s="2">
        <v>70</v>
      </c>
      <c r="G794" s="2">
        <v>152</v>
      </c>
      <c r="H794" s="4">
        <f t="shared" si="168"/>
        <v>304</v>
      </c>
      <c r="I794" s="2">
        <v>41</v>
      </c>
      <c r="J794" s="4">
        <f t="shared" si="169"/>
        <v>55.5</v>
      </c>
      <c r="K794" s="3">
        <v>218503</v>
      </c>
      <c r="L794" s="3">
        <f t="shared" si="181"/>
        <v>164878</v>
      </c>
      <c r="M794" s="3">
        <v>53625</v>
      </c>
      <c r="N794" s="3">
        <f t="shared" si="170"/>
        <v>3293.368853888283</v>
      </c>
      <c r="O794" s="3">
        <f t="shared" si="171"/>
        <v>702.52463876672584</v>
      </c>
      <c r="P794" s="3">
        <f t="shared" si="172"/>
        <v>155.34307351390007</v>
      </c>
      <c r="Q794" s="3">
        <v>2</v>
      </c>
      <c r="R794" s="22">
        <v>12</v>
      </c>
      <c r="S794" s="19">
        <f t="shared" si="173"/>
        <v>23.417487958890863</v>
      </c>
      <c r="T794" s="20">
        <f t="shared" si="174"/>
        <v>0.15406242078217672</v>
      </c>
      <c r="U794" s="20">
        <f t="shared" si="175"/>
        <v>7.7031210391088359E-2</v>
      </c>
      <c r="V794" s="21">
        <f t="shared" si="176"/>
        <v>5.135414026072558E-2</v>
      </c>
      <c r="W794" s="26">
        <f t="shared" si="177"/>
        <v>5.1781024504633359</v>
      </c>
      <c r="X794" s="27">
        <f t="shared" si="178"/>
        <v>0.12629518171861795</v>
      </c>
      <c r="Y794" s="27">
        <f t="shared" si="179"/>
        <v>9.3299143251591637E-2</v>
      </c>
      <c r="Z794" s="27">
        <f t="shared" si="180"/>
        <v>7.3972892149476221E-2</v>
      </c>
    </row>
    <row r="795" spans="1:26" ht="12.5" x14ac:dyDescent="0.25">
      <c r="A795" s="2" t="s">
        <v>188</v>
      </c>
      <c r="B795" t="s">
        <v>391</v>
      </c>
      <c r="C795" t="s">
        <v>390</v>
      </c>
      <c r="D795" s="18">
        <f>VLOOKUP(C795,'Infected rate by state'!B:E,4,0)</f>
        <v>8.0848590084330874E-3</v>
      </c>
      <c r="E795" s="3">
        <v>7810</v>
      </c>
      <c r="F795" s="3">
        <v>1118</v>
      </c>
      <c r="G795" s="3">
        <v>2987</v>
      </c>
      <c r="H795" s="4">
        <f t="shared" si="168"/>
        <v>5398.5</v>
      </c>
      <c r="I795" s="2">
        <v>317</v>
      </c>
      <c r="J795" s="4">
        <f t="shared" si="169"/>
        <v>717.5</v>
      </c>
      <c r="K795" s="3">
        <v>2282662</v>
      </c>
      <c r="L795" s="3">
        <f t="shared" si="181"/>
        <v>1871675</v>
      </c>
      <c r="M795" s="3">
        <v>410987</v>
      </c>
      <c r="N795" s="3">
        <f t="shared" si="170"/>
        <v>36910.000867815776</v>
      </c>
      <c r="O795" s="3">
        <f t="shared" si="171"/>
        <v>7644.2268352517858</v>
      </c>
      <c r="P795" s="3">
        <f t="shared" si="172"/>
        <v>1632.1650611549094</v>
      </c>
      <c r="Q795" s="3">
        <v>2</v>
      </c>
      <c r="R795" s="22">
        <v>12</v>
      </c>
      <c r="S795" s="19">
        <f t="shared" si="173"/>
        <v>254.80756117505953</v>
      </c>
      <c r="T795" s="20">
        <f t="shared" si="174"/>
        <v>8.5305510939089224E-2</v>
      </c>
      <c r="U795" s="20">
        <f t="shared" si="175"/>
        <v>4.7199696429574799E-2</v>
      </c>
      <c r="V795" s="21">
        <f t="shared" si="176"/>
        <v>3.2625808088996101E-2</v>
      </c>
      <c r="W795" s="26">
        <f t="shared" si="177"/>
        <v>54.405502038496977</v>
      </c>
      <c r="X795" s="27">
        <f t="shared" si="178"/>
        <v>0.17162618939588953</v>
      </c>
      <c r="Y795" s="27">
        <f t="shared" si="179"/>
        <v>7.5826483677347706E-2</v>
      </c>
      <c r="Z795" s="27">
        <f t="shared" si="180"/>
        <v>4.8663239748208388E-2</v>
      </c>
    </row>
    <row r="796" spans="1:26" ht="12.5" x14ac:dyDescent="0.25">
      <c r="A796" s="2" t="s">
        <v>189</v>
      </c>
      <c r="B796" t="s">
        <v>404</v>
      </c>
      <c r="C796" t="s">
        <v>403</v>
      </c>
      <c r="D796" s="18">
        <f>VLOOKUP(C796,'Infected rate by state'!B:E,4,0)</f>
        <v>6.3160817769393265E-3</v>
      </c>
      <c r="E796" s="2">
        <v>447</v>
      </c>
      <c r="F796" s="2">
        <v>46</v>
      </c>
      <c r="G796" s="2">
        <v>262</v>
      </c>
      <c r="H796" s="4">
        <f t="shared" si="168"/>
        <v>354.5</v>
      </c>
      <c r="I796" s="2">
        <v>25</v>
      </c>
      <c r="J796" s="4">
        <f t="shared" si="169"/>
        <v>35.5</v>
      </c>
      <c r="K796" s="3">
        <v>191863</v>
      </c>
      <c r="L796" s="3">
        <f t="shared" si="181"/>
        <v>151964</v>
      </c>
      <c r="M796" s="3">
        <v>39899</v>
      </c>
      <c r="N796" s="3">
        <f t="shared" si="170"/>
        <v>2423.6447959378202</v>
      </c>
      <c r="O796" s="3">
        <f t="shared" si="171"/>
        <v>508.37352712362519</v>
      </c>
      <c r="P796" s="3">
        <f t="shared" si="172"/>
        <v>110.22445941634811</v>
      </c>
      <c r="Q796" s="3">
        <v>2</v>
      </c>
      <c r="R796" s="22">
        <v>12</v>
      </c>
      <c r="S796" s="19">
        <f t="shared" si="173"/>
        <v>16.945784237454173</v>
      </c>
      <c r="T796" s="20">
        <f t="shared" si="174"/>
        <v>6.4678565791809819E-2</v>
      </c>
      <c r="U796" s="20">
        <f t="shared" si="175"/>
        <v>4.7801930147966638E-2</v>
      </c>
      <c r="V796" s="21">
        <f t="shared" si="176"/>
        <v>3.7910031851127908E-2</v>
      </c>
      <c r="W796" s="26">
        <f t="shared" si="177"/>
        <v>3.6741486472116036</v>
      </c>
      <c r="X796" s="27">
        <f t="shared" si="178"/>
        <v>0.14696594588846415</v>
      </c>
      <c r="Y796" s="27">
        <f t="shared" si="179"/>
        <v>0.10349714499187616</v>
      </c>
      <c r="Z796" s="27">
        <f t="shared" si="180"/>
        <v>7.9872796678513117E-2</v>
      </c>
    </row>
    <row r="797" spans="1:26" ht="12.5" x14ac:dyDescent="0.25">
      <c r="A797" s="2" t="s">
        <v>190</v>
      </c>
      <c r="B797" t="s">
        <v>367</v>
      </c>
      <c r="C797" t="s">
        <v>366</v>
      </c>
      <c r="D797" s="18">
        <f>VLOOKUP(C797,'Infected rate by state'!B:E,4,0)</f>
        <v>2.4682967074759195E-2</v>
      </c>
      <c r="E797" s="3">
        <v>2177</v>
      </c>
      <c r="F797" s="2">
        <v>213</v>
      </c>
      <c r="G797" s="2">
        <v>616</v>
      </c>
      <c r="H797" s="4">
        <f t="shared" si="168"/>
        <v>1396.5</v>
      </c>
      <c r="I797" s="2">
        <v>126</v>
      </c>
      <c r="J797" s="4">
        <f t="shared" si="169"/>
        <v>169.5</v>
      </c>
      <c r="K797" s="3">
        <v>845392</v>
      </c>
      <c r="L797" s="3">
        <f t="shared" si="181"/>
        <v>692012</v>
      </c>
      <c r="M797" s="3">
        <v>153380</v>
      </c>
      <c r="N797" s="3">
        <f t="shared" si="170"/>
        <v>41733.565802529651</v>
      </c>
      <c r="O797" s="3">
        <f t="shared" si="171"/>
        <v>8648.693465566681</v>
      </c>
      <c r="P797" s="3">
        <f t="shared" si="172"/>
        <v>1848.0675142626965</v>
      </c>
      <c r="Q797" s="3">
        <v>2</v>
      </c>
      <c r="R797" s="22">
        <v>12</v>
      </c>
      <c r="S797" s="19">
        <f t="shared" si="173"/>
        <v>288.28978218555602</v>
      </c>
      <c r="T797" s="20">
        <f t="shared" si="174"/>
        <v>0.46800289315837018</v>
      </c>
      <c r="U797" s="20">
        <f t="shared" si="175"/>
        <v>0.20643736640569713</v>
      </c>
      <c r="V797" s="21">
        <f t="shared" si="176"/>
        <v>0.13242525594191826</v>
      </c>
      <c r="W797" s="26">
        <f t="shared" si="177"/>
        <v>61.602250475423219</v>
      </c>
      <c r="X797" s="27">
        <f t="shared" si="178"/>
        <v>0.48890674980494619</v>
      </c>
      <c r="Y797" s="27">
        <f t="shared" si="179"/>
        <v>0.36343510604969448</v>
      </c>
      <c r="Z797" s="27">
        <f t="shared" si="180"/>
        <v>0.28921244354658787</v>
      </c>
    </row>
    <row r="798" spans="1:26" ht="12.5" x14ac:dyDescent="0.25">
      <c r="A798" s="2" t="s">
        <v>191</v>
      </c>
      <c r="B798" t="s">
        <v>319</v>
      </c>
      <c r="C798" t="s">
        <v>318</v>
      </c>
      <c r="D798" s="18">
        <f>VLOOKUP(C798,'Infected rate by state'!B:E,4,0)</f>
        <v>1.6392760880107365E-2</v>
      </c>
      <c r="E798" s="3">
        <v>2825</v>
      </c>
      <c r="F798" s="2">
        <v>286</v>
      </c>
      <c r="G798" s="2">
        <v>610</v>
      </c>
      <c r="H798" s="4">
        <f t="shared" si="168"/>
        <v>1717.5</v>
      </c>
      <c r="I798" s="2">
        <v>118</v>
      </c>
      <c r="J798" s="4">
        <f t="shared" si="169"/>
        <v>202</v>
      </c>
      <c r="K798" s="3">
        <v>1177072</v>
      </c>
      <c r="L798" s="3">
        <f t="shared" si="181"/>
        <v>932988</v>
      </c>
      <c r="M798" s="3">
        <v>244084</v>
      </c>
      <c r="N798" s="3">
        <f t="shared" si="170"/>
        <v>38590.91966933947</v>
      </c>
      <c r="O798" s="3">
        <f t="shared" si="171"/>
        <v>8092.504760039923</v>
      </c>
      <c r="P798" s="3">
        <f t="shared" si="172"/>
        <v>1754.0414003918982</v>
      </c>
      <c r="Q798" s="3">
        <v>2</v>
      </c>
      <c r="R798" s="22">
        <v>12</v>
      </c>
      <c r="S798" s="19">
        <f t="shared" si="173"/>
        <v>269.75015866799743</v>
      </c>
      <c r="T798" s="20">
        <f t="shared" si="174"/>
        <v>0.44221337486556955</v>
      </c>
      <c r="U798" s="20">
        <f t="shared" si="175"/>
        <v>0.15705977215021685</v>
      </c>
      <c r="V798" s="21">
        <f t="shared" si="176"/>
        <v>9.5486781829379613E-2</v>
      </c>
      <c r="W798" s="26">
        <f t="shared" si="177"/>
        <v>58.468046679729937</v>
      </c>
      <c r="X798" s="27">
        <f t="shared" si="178"/>
        <v>0.4954919210146605</v>
      </c>
      <c r="Y798" s="27">
        <f t="shared" si="179"/>
        <v>0.2894457756422274</v>
      </c>
      <c r="Z798" s="27">
        <f t="shared" si="180"/>
        <v>0.20443372964940537</v>
      </c>
    </row>
    <row r="799" spans="1:26" ht="12.5" x14ac:dyDescent="0.25">
      <c r="A799" s="2" t="s">
        <v>192</v>
      </c>
      <c r="B799" t="s">
        <v>343</v>
      </c>
      <c r="C799" t="s">
        <v>342</v>
      </c>
      <c r="D799" s="18">
        <f>VLOOKUP(C799,'Infected rate by state'!B:E,4,0)</f>
        <v>1.6300221488851765E-2</v>
      </c>
      <c r="E799" s="3">
        <v>2491</v>
      </c>
      <c r="F799" s="2">
        <v>313</v>
      </c>
      <c r="G799" s="2">
        <v>869</v>
      </c>
      <c r="H799" s="4">
        <f t="shared" si="168"/>
        <v>1680</v>
      </c>
      <c r="I799" s="2">
        <v>77</v>
      </c>
      <c r="J799" s="4">
        <f t="shared" si="169"/>
        <v>195</v>
      </c>
      <c r="K799" s="3">
        <v>554325</v>
      </c>
      <c r="L799" s="3">
        <f t="shared" si="181"/>
        <v>462288</v>
      </c>
      <c r="M799" s="3">
        <v>92037</v>
      </c>
      <c r="N799" s="3">
        <f t="shared" si="170"/>
        <v>18071.240553615509</v>
      </c>
      <c r="O799" s="3">
        <f t="shared" si="171"/>
        <v>3718.5781673691422</v>
      </c>
      <c r="P799" s="3">
        <f t="shared" si="172"/>
        <v>787.69194234780423</v>
      </c>
      <c r="Q799" s="3">
        <v>2</v>
      </c>
      <c r="R799" s="22">
        <v>12</v>
      </c>
      <c r="S799" s="19">
        <f t="shared" si="173"/>
        <v>123.9526055789714</v>
      </c>
      <c r="T799" s="20">
        <f t="shared" si="174"/>
        <v>0.14263821125313164</v>
      </c>
      <c r="U799" s="20">
        <f t="shared" si="175"/>
        <v>7.3781312844625829E-2</v>
      </c>
      <c r="V799" s="21">
        <f t="shared" si="176"/>
        <v>4.9760178875540503E-2</v>
      </c>
      <c r="W799" s="26">
        <f t="shared" si="177"/>
        <v>26.25639807826014</v>
      </c>
      <c r="X799" s="27">
        <f t="shared" si="178"/>
        <v>0.3409921828345473</v>
      </c>
      <c r="Y799" s="27">
        <f t="shared" si="179"/>
        <v>0.13464819527312893</v>
      </c>
      <c r="Z799" s="27">
        <f t="shared" si="180"/>
        <v>8.3886255841086707E-2</v>
      </c>
    </row>
    <row r="800" spans="1:26" ht="12.5" x14ac:dyDescent="0.25">
      <c r="A800" s="2" t="s">
        <v>193</v>
      </c>
      <c r="B800" t="s">
        <v>367</v>
      </c>
      <c r="C800" t="s">
        <v>366</v>
      </c>
      <c r="D800" s="18">
        <f>VLOOKUP(C800,'Infected rate by state'!B:E,4,0)</f>
        <v>2.4682967074759195E-2</v>
      </c>
      <c r="E800" s="3">
        <v>3636</v>
      </c>
      <c r="F800" s="2">
        <v>403</v>
      </c>
      <c r="G800" s="3">
        <v>1033</v>
      </c>
      <c r="H800" s="4">
        <f t="shared" si="168"/>
        <v>2334.5</v>
      </c>
      <c r="I800" s="2">
        <v>195</v>
      </c>
      <c r="J800" s="4">
        <f t="shared" si="169"/>
        <v>299</v>
      </c>
      <c r="K800" s="3">
        <v>1233539</v>
      </c>
      <c r="L800" s="3">
        <f t="shared" si="181"/>
        <v>1035449</v>
      </c>
      <c r="M800" s="3">
        <v>198090</v>
      </c>
      <c r="N800" s="3">
        <f t="shared" si="170"/>
        <v>60894.805044862769</v>
      </c>
      <c r="O800" s="3">
        <f t="shared" si="171"/>
        <v>12499.008258613345</v>
      </c>
      <c r="P800" s="3">
        <f t="shared" si="172"/>
        <v>2639.3307572146282</v>
      </c>
      <c r="Q800" s="3">
        <v>2</v>
      </c>
      <c r="R800" s="22">
        <v>12</v>
      </c>
      <c r="S800" s="19">
        <f t="shared" si="173"/>
        <v>416.63360862044482</v>
      </c>
      <c r="T800" s="20">
        <f t="shared" si="174"/>
        <v>0.40332391928407046</v>
      </c>
      <c r="U800" s="20">
        <f t="shared" si="175"/>
        <v>0.17846802682392154</v>
      </c>
      <c r="V800" s="21">
        <f t="shared" si="176"/>
        <v>0.11458570094071639</v>
      </c>
      <c r="W800" s="26">
        <f t="shared" si="177"/>
        <v>87.977691907154266</v>
      </c>
      <c r="X800" s="27">
        <f t="shared" si="178"/>
        <v>0.45116765080591931</v>
      </c>
      <c r="Y800" s="27">
        <f t="shared" si="179"/>
        <v>0.29423977226472997</v>
      </c>
      <c r="Z800" s="27">
        <f t="shared" si="180"/>
        <v>0.21830692780931579</v>
      </c>
    </row>
    <row r="801" spans="1:26" ht="12.5" x14ac:dyDescent="0.25">
      <c r="A801" s="2" t="s">
        <v>194</v>
      </c>
      <c r="B801" t="s">
        <v>399</v>
      </c>
      <c r="C801" t="s">
        <v>398</v>
      </c>
      <c r="D801" s="18">
        <f>VLOOKUP(C801,'Infected rate by state'!B:E,4,0)</f>
        <v>9.4446465970496208E-3</v>
      </c>
      <c r="E801" s="2">
        <v>905</v>
      </c>
      <c r="F801" s="2">
        <v>145</v>
      </c>
      <c r="G801" s="2">
        <v>251</v>
      </c>
      <c r="H801" s="4">
        <f t="shared" si="168"/>
        <v>578</v>
      </c>
      <c r="I801" s="2">
        <v>45</v>
      </c>
      <c r="J801" s="4">
        <f t="shared" si="169"/>
        <v>95</v>
      </c>
      <c r="K801" s="3">
        <v>447424</v>
      </c>
      <c r="L801" s="3">
        <f t="shared" si="181"/>
        <v>358039</v>
      </c>
      <c r="M801" s="3">
        <v>89385</v>
      </c>
      <c r="N801" s="3">
        <f t="shared" si="170"/>
        <v>8451.5231180766586</v>
      </c>
      <c r="O801" s="3">
        <f t="shared" si="171"/>
        <v>1766.1892422892483</v>
      </c>
      <c r="P801" s="3">
        <f t="shared" si="172"/>
        <v>381.24770275673808</v>
      </c>
      <c r="Q801" s="3">
        <v>2</v>
      </c>
      <c r="R801" s="22">
        <v>12</v>
      </c>
      <c r="S801" s="19">
        <f t="shared" si="173"/>
        <v>58.872974742974947</v>
      </c>
      <c r="T801" s="20">
        <f t="shared" si="174"/>
        <v>0.23455368423495995</v>
      </c>
      <c r="U801" s="20">
        <f t="shared" si="175"/>
        <v>0.10185635768680787</v>
      </c>
      <c r="V801" s="21">
        <f t="shared" si="176"/>
        <v>6.5053010765718178E-2</v>
      </c>
      <c r="W801" s="26">
        <f t="shared" si="177"/>
        <v>12.708256758557935</v>
      </c>
      <c r="X801" s="27">
        <f t="shared" si="178"/>
        <v>0.28240570574573187</v>
      </c>
      <c r="Y801" s="27">
        <f t="shared" si="179"/>
        <v>0.13377112377429407</v>
      </c>
      <c r="Z801" s="27">
        <f t="shared" si="180"/>
        <v>8.7643150059020236E-2</v>
      </c>
    </row>
    <row r="802" spans="1:26" ht="12.5" x14ac:dyDescent="0.25">
      <c r="A802" s="2" t="s">
        <v>195</v>
      </c>
      <c r="B802" t="s">
        <v>399</v>
      </c>
      <c r="C802" t="s">
        <v>398</v>
      </c>
      <c r="D802" s="18">
        <f>VLOOKUP(C802,'Infected rate by state'!B:E,4,0)</f>
        <v>9.4446465970496208E-3</v>
      </c>
      <c r="E802" s="3">
        <v>2543</v>
      </c>
      <c r="F802" s="2">
        <v>276</v>
      </c>
      <c r="G802" s="2">
        <v>782</v>
      </c>
      <c r="H802" s="4">
        <f t="shared" si="168"/>
        <v>1662.5</v>
      </c>
      <c r="I802" s="2">
        <v>82</v>
      </c>
      <c r="J802" s="4">
        <f t="shared" si="169"/>
        <v>179</v>
      </c>
      <c r="K802" s="3">
        <v>1023500</v>
      </c>
      <c r="L802" s="3">
        <f t="shared" si="181"/>
        <v>849309</v>
      </c>
      <c r="M802" s="3">
        <v>174191</v>
      </c>
      <c r="N802" s="3">
        <f t="shared" si="170"/>
        <v>19333.191584160573</v>
      </c>
      <c r="O802" s="3">
        <f t="shared" si="171"/>
        <v>3985.8891637139759</v>
      </c>
      <c r="P802" s="3">
        <f t="shared" si="172"/>
        <v>846.32276986007435</v>
      </c>
      <c r="Q802" s="3">
        <v>2</v>
      </c>
      <c r="R802" s="22">
        <v>12</v>
      </c>
      <c r="S802" s="19">
        <f t="shared" si="173"/>
        <v>132.86297212379921</v>
      </c>
      <c r="T802" s="20">
        <f t="shared" si="174"/>
        <v>0.16990149887953862</v>
      </c>
      <c r="U802" s="20">
        <f t="shared" si="175"/>
        <v>7.991757721732283E-2</v>
      </c>
      <c r="V802" s="21">
        <f t="shared" si="176"/>
        <v>5.2246548220133388E-2</v>
      </c>
      <c r="W802" s="26">
        <f t="shared" si="177"/>
        <v>28.210758995335812</v>
      </c>
      <c r="X802" s="27">
        <f t="shared" si="178"/>
        <v>0.34403364628458305</v>
      </c>
      <c r="Y802" s="27">
        <f t="shared" si="179"/>
        <v>0.15760200556053527</v>
      </c>
      <c r="Z802" s="27">
        <f t="shared" si="180"/>
        <v>0.10221289491063699</v>
      </c>
    </row>
    <row r="803" spans="1:26" ht="12.5" x14ac:dyDescent="0.25">
      <c r="A803" s="2" t="s">
        <v>196</v>
      </c>
      <c r="B803" t="s">
        <v>325</v>
      </c>
      <c r="C803" t="s">
        <v>324</v>
      </c>
      <c r="D803" s="18">
        <f>VLOOKUP(C803,'Infected rate by state'!B:E,4,0)</f>
        <v>8.9298079160438481E-3</v>
      </c>
      <c r="E803" s="2">
        <v>902</v>
      </c>
      <c r="F803" s="2">
        <v>150</v>
      </c>
      <c r="G803" s="2">
        <v>289</v>
      </c>
      <c r="H803" s="4">
        <f t="shared" si="168"/>
        <v>595.5</v>
      </c>
      <c r="I803" s="2">
        <v>51</v>
      </c>
      <c r="J803" s="4">
        <f t="shared" si="169"/>
        <v>100.5</v>
      </c>
      <c r="K803" s="3">
        <v>449792</v>
      </c>
      <c r="L803" s="3">
        <f t="shared" si="181"/>
        <v>264738</v>
      </c>
      <c r="M803" s="3">
        <v>185054</v>
      </c>
      <c r="N803" s="3">
        <f t="shared" si="170"/>
        <v>8033.112324346389</v>
      </c>
      <c r="O803" s="3">
        <f t="shared" si="171"/>
        <v>1840.2657097039737</v>
      </c>
      <c r="P803" s="3">
        <f t="shared" si="172"/>
        <v>439.05055491232577</v>
      </c>
      <c r="Q803" s="3">
        <v>2</v>
      </c>
      <c r="R803" s="22">
        <v>12</v>
      </c>
      <c r="S803" s="19">
        <f t="shared" si="173"/>
        <v>61.342190323465793</v>
      </c>
      <c r="T803" s="20">
        <f t="shared" si="174"/>
        <v>0.21225671392202697</v>
      </c>
      <c r="U803" s="20">
        <f t="shared" si="175"/>
        <v>0.10300955553898537</v>
      </c>
      <c r="V803" s="21">
        <f t="shared" si="176"/>
        <v>6.8006862886325709E-2</v>
      </c>
      <c r="W803" s="26">
        <f t="shared" si="177"/>
        <v>14.635018497077526</v>
      </c>
      <c r="X803" s="27">
        <f t="shared" si="178"/>
        <v>0.28696114700152014</v>
      </c>
      <c r="Y803" s="27">
        <f t="shared" si="179"/>
        <v>0.14562207459778634</v>
      </c>
      <c r="Z803" s="27">
        <f t="shared" si="180"/>
        <v>9.7566789980516835E-2</v>
      </c>
    </row>
    <row r="804" spans="1:26" ht="12.5" x14ac:dyDescent="0.25">
      <c r="A804" s="2" t="s">
        <v>197</v>
      </c>
      <c r="B804" t="s">
        <v>393</v>
      </c>
      <c r="C804" t="s">
        <v>392</v>
      </c>
      <c r="D804" s="18">
        <f>VLOOKUP(C804,'Infected rate by state'!B:E,4,0)</f>
        <v>7.5097590818065515E-3</v>
      </c>
      <c r="E804" s="3">
        <v>1014</v>
      </c>
      <c r="F804" s="2">
        <v>101</v>
      </c>
      <c r="G804" s="2">
        <v>543</v>
      </c>
      <c r="H804" s="4">
        <f t="shared" si="168"/>
        <v>778.5</v>
      </c>
      <c r="I804" s="2">
        <v>38</v>
      </c>
      <c r="J804" s="4">
        <f t="shared" si="169"/>
        <v>69.5</v>
      </c>
      <c r="K804" s="3">
        <v>283753</v>
      </c>
      <c r="L804" s="3">
        <f t="shared" si="181"/>
        <v>240571</v>
      </c>
      <c r="M804" s="3">
        <v>43182</v>
      </c>
      <c r="N804" s="3">
        <f t="shared" si="170"/>
        <v>4261.8333374797085</v>
      </c>
      <c r="O804" s="3">
        <f t="shared" si="171"/>
        <v>871.36275328855299</v>
      </c>
      <c r="P804" s="3">
        <f t="shared" si="172"/>
        <v>183.10281826670294</v>
      </c>
      <c r="Q804" s="3">
        <v>2</v>
      </c>
      <c r="R804" s="22">
        <v>12</v>
      </c>
      <c r="S804" s="19">
        <f t="shared" si="173"/>
        <v>29.045425109618431</v>
      </c>
      <c r="T804" s="20">
        <f t="shared" si="174"/>
        <v>5.349065397719785E-2</v>
      </c>
      <c r="U804" s="20">
        <f t="shared" si="175"/>
        <v>3.7309473486985781E-2</v>
      </c>
      <c r="V804" s="21">
        <f t="shared" si="176"/>
        <v>2.8644403461162163E-2</v>
      </c>
      <c r="W804" s="26">
        <f t="shared" si="177"/>
        <v>6.1034272755567649</v>
      </c>
      <c r="X804" s="27">
        <f t="shared" si="178"/>
        <v>0.16061650725149382</v>
      </c>
      <c r="Y804" s="27">
        <f t="shared" si="179"/>
        <v>8.7819097490025394E-2</v>
      </c>
      <c r="Z804" s="27">
        <f t="shared" si="180"/>
        <v>6.0429973025314505E-2</v>
      </c>
    </row>
    <row r="805" spans="1:26" ht="12.5" x14ac:dyDescent="0.25">
      <c r="A805" s="2" t="s">
        <v>198</v>
      </c>
      <c r="B805" t="s">
        <v>395</v>
      </c>
      <c r="C805" t="s">
        <v>394</v>
      </c>
      <c r="D805" s="18">
        <f>VLOOKUP(C805,'Infected rate by state'!B:E,4,0)</f>
        <v>1.0015511681323568E-2</v>
      </c>
      <c r="E805" s="2">
        <v>750</v>
      </c>
      <c r="F805" s="2">
        <v>110</v>
      </c>
      <c r="G805" s="2">
        <v>371</v>
      </c>
      <c r="H805" s="4">
        <f t="shared" ref="H805:H868" si="182">G805+(E805-G805)*0.5</f>
        <v>560.5</v>
      </c>
      <c r="I805" s="2">
        <v>42</v>
      </c>
      <c r="J805" s="4">
        <f t="shared" ref="J805:J868" si="183">I805+(F805-I805)*0.5</f>
        <v>76</v>
      </c>
      <c r="K805" s="3">
        <v>356000</v>
      </c>
      <c r="L805" s="3">
        <f t="shared" si="181"/>
        <v>304093</v>
      </c>
      <c r="M805" s="3">
        <v>51907</v>
      </c>
      <c r="N805" s="3">
        <f t="shared" si="170"/>
        <v>7131.0443171023808</v>
      </c>
      <c r="O805" s="3">
        <f t="shared" si="171"/>
        <v>1453.6747015695203</v>
      </c>
      <c r="P805" s="3">
        <f t="shared" si="172"/>
        <v>304.32343971618604</v>
      </c>
      <c r="Q805" s="3">
        <v>2</v>
      </c>
      <c r="R805" s="22">
        <v>12</v>
      </c>
      <c r="S805" s="19">
        <f t="shared" si="173"/>
        <v>48.455823385650675</v>
      </c>
      <c r="T805" s="20">
        <f t="shared" si="174"/>
        <v>0.13060868837102607</v>
      </c>
      <c r="U805" s="20">
        <f t="shared" si="175"/>
        <v>8.6451067592597103E-2</v>
      </c>
      <c r="V805" s="21">
        <f t="shared" si="176"/>
        <v>6.4607764514200902E-2</v>
      </c>
      <c r="W805" s="26">
        <f t="shared" si="177"/>
        <v>10.144114657206201</v>
      </c>
      <c r="X805" s="27">
        <f t="shared" si="178"/>
        <v>0.2415265394572905</v>
      </c>
      <c r="Y805" s="27">
        <f t="shared" si="179"/>
        <v>0.13347519285797632</v>
      </c>
      <c r="Z805" s="27">
        <f t="shared" si="180"/>
        <v>9.2219224156420004E-2</v>
      </c>
    </row>
    <row r="806" spans="1:26" ht="12.5" x14ac:dyDescent="0.25">
      <c r="A806" s="2" t="s">
        <v>199</v>
      </c>
      <c r="B806" t="s">
        <v>379</v>
      </c>
      <c r="C806" t="s">
        <v>378</v>
      </c>
      <c r="D806" s="18">
        <f>VLOOKUP(C806,'Infected rate by state'!B:E,4,0)</f>
        <v>4.6065868365726429E-3</v>
      </c>
      <c r="E806" s="3">
        <v>5541</v>
      </c>
      <c r="F806" s="2">
        <v>582</v>
      </c>
      <c r="G806" s="3">
        <v>2447</v>
      </c>
      <c r="H806" s="4">
        <f t="shared" si="182"/>
        <v>3994</v>
      </c>
      <c r="I806" s="2">
        <v>225</v>
      </c>
      <c r="J806" s="4">
        <f t="shared" si="183"/>
        <v>403.5</v>
      </c>
      <c r="K806" s="3">
        <v>1491485</v>
      </c>
      <c r="L806" s="3">
        <f t="shared" si="181"/>
        <v>1212448</v>
      </c>
      <c r="M806" s="3">
        <v>279037</v>
      </c>
      <c r="N806" s="3">
        <f t="shared" si="170"/>
        <v>13741.310335891098</v>
      </c>
      <c r="O806" s="3">
        <f t="shared" si="171"/>
        <v>2855.0765163314854</v>
      </c>
      <c r="P806" s="3">
        <f t="shared" si="172"/>
        <v>612.00512016039693</v>
      </c>
      <c r="Q806" s="3">
        <v>2</v>
      </c>
      <c r="R806" s="22">
        <v>12</v>
      </c>
      <c r="S806" s="19">
        <f t="shared" si="173"/>
        <v>95.169217211049514</v>
      </c>
      <c r="T806" s="20">
        <f t="shared" si="174"/>
        <v>3.8892201557437479E-2</v>
      </c>
      <c r="U806" s="20">
        <f t="shared" si="175"/>
        <v>2.382804637232086E-2</v>
      </c>
      <c r="V806" s="21">
        <f t="shared" si="176"/>
        <v>1.7175458800045031E-2</v>
      </c>
      <c r="W806" s="26">
        <f t="shared" si="177"/>
        <v>20.400170672013232</v>
      </c>
      <c r="X806" s="27">
        <f t="shared" si="178"/>
        <v>9.0667425208947702E-2</v>
      </c>
      <c r="Y806" s="27">
        <f t="shared" si="179"/>
        <v>5.0558043796810982E-2</v>
      </c>
      <c r="Z806" s="27">
        <f t="shared" si="180"/>
        <v>3.5051839642634419E-2</v>
      </c>
    </row>
    <row r="807" spans="1:26" ht="12.5" x14ac:dyDescent="0.25">
      <c r="A807" s="2" t="s">
        <v>200</v>
      </c>
      <c r="B807" t="s">
        <v>400</v>
      </c>
      <c r="C807" t="s">
        <v>291</v>
      </c>
      <c r="D807" s="18">
        <f>VLOOKUP(C807,'Infected rate by state'!B:E,4,0)</f>
        <v>5.5896269710740548E-3</v>
      </c>
      <c r="E807" s="2">
        <v>558</v>
      </c>
      <c r="F807" s="2">
        <v>84</v>
      </c>
      <c r="G807" s="2">
        <v>173</v>
      </c>
      <c r="H807" s="4">
        <f t="shared" si="182"/>
        <v>365.5</v>
      </c>
      <c r="I807" s="2">
        <v>25</v>
      </c>
      <c r="J807" s="4">
        <f t="shared" si="183"/>
        <v>54.5</v>
      </c>
      <c r="K807" s="3">
        <v>320156</v>
      </c>
      <c r="L807" s="3">
        <f t="shared" si="181"/>
        <v>249135</v>
      </c>
      <c r="M807" s="3">
        <v>71021</v>
      </c>
      <c r="N807" s="3">
        <f t="shared" si="170"/>
        <v>3579.1052251023702</v>
      </c>
      <c r="O807" s="3">
        <f t="shared" si="171"/>
        <v>755.45636322085397</v>
      </c>
      <c r="P807" s="3">
        <f t="shared" si="172"/>
        <v>165.01337554575662</v>
      </c>
      <c r="Q807" s="3">
        <v>2</v>
      </c>
      <c r="R807" s="22">
        <v>12</v>
      </c>
      <c r="S807" s="19">
        <f t="shared" si="173"/>
        <v>25.181878774028466</v>
      </c>
      <c r="T807" s="20">
        <f t="shared" si="174"/>
        <v>0.14555999291345934</v>
      </c>
      <c r="U807" s="20">
        <f t="shared" si="175"/>
        <v>6.8897069149188694E-2</v>
      </c>
      <c r="V807" s="21">
        <f t="shared" si="176"/>
        <v>4.5128815007219471E-2</v>
      </c>
      <c r="W807" s="26">
        <f t="shared" si="177"/>
        <v>5.5004458515252201</v>
      </c>
      <c r="X807" s="27">
        <f t="shared" si="178"/>
        <v>0.2200178340610088</v>
      </c>
      <c r="Y807" s="27">
        <f t="shared" si="179"/>
        <v>0.1009256119545912</v>
      </c>
      <c r="Z807" s="27">
        <f t="shared" si="180"/>
        <v>6.5481498232443092E-2</v>
      </c>
    </row>
    <row r="808" spans="1:26" ht="12.5" x14ac:dyDescent="0.25">
      <c r="A808" s="2" t="s">
        <v>201</v>
      </c>
      <c r="B808" t="s">
        <v>361</v>
      </c>
      <c r="C808" t="s">
        <v>360</v>
      </c>
      <c r="D808" s="18">
        <f>VLOOKUP(C808,'Infected rate by state'!B:E,4,0)</f>
        <v>1.3084994977372357E-2</v>
      </c>
      <c r="E808" s="3">
        <v>4017</v>
      </c>
      <c r="F808" s="2">
        <v>449</v>
      </c>
      <c r="G808" s="3">
        <v>1742</v>
      </c>
      <c r="H808" s="4">
        <f t="shared" si="182"/>
        <v>2879.5</v>
      </c>
      <c r="I808" s="2">
        <v>184</v>
      </c>
      <c r="J808" s="4">
        <f t="shared" si="183"/>
        <v>316.5</v>
      </c>
      <c r="K808" s="3">
        <v>1010995</v>
      </c>
      <c r="L808" s="3">
        <f t="shared" si="181"/>
        <v>815922</v>
      </c>
      <c r="M808" s="3">
        <v>195073</v>
      </c>
      <c r="N808" s="3">
        <f t="shared" si="170"/>
        <v>26457.728994297133</v>
      </c>
      <c r="O808" s="3">
        <f t="shared" si="171"/>
        <v>5511.9490617084375</v>
      </c>
      <c r="P808" s="3">
        <f t="shared" si="172"/>
        <v>1185.3621528090569</v>
      </c>
      <c r="Q808" s="3">
        <v>2</v>
      </c>
      <c r="R808" s="22">
        <v>12</v>
      </c>
      <c r="S808" s="19">
        <f t="shared" si="173"/>
        <v>183.73163539028124</v>
      </c>
      <c r="T808" s="20">
        <f t="shared" si="174"/>
        <v>0.10547166210693527</v>
      </c>
      <c r="U808" s="20">
        <f t="shared" si="175"/>
        <v>6.3806784299455202E-2</v>
      </c>
      <c r="V808" s="21">
        <f t="shared" si="176"/>
        <v>4.5738520136988113E-2</v>
      </c>
      <c r="W808" s="26">
        <f t="shared" si="177"/>
        <v>39.512071760301893</v>
      </c>
      <c r="X808" s="27">
        <f t="shared" si="178"/>
        <v>0.21473952043642333</v>
      </c>
      <c r="Y808" s="27">
        <f t="shared" si="179"/>
        <v>0.12484066906888434</v>
      </c>
      <c r="Z808" s="27">
        <f t="shared" si="180"/>
        <v>8.8000159822498647E-2</v>
      </c>
    </row>
    <row r="809" spans="1:26" ht="12.5" x14ac:dyDescent="0.25">
      <c r="A809" s="2" t="s">
        <v>202</v>
      </c>
      <c r="B809" t="s">
        <v>315</v>
      </c>
      <c r="C809" t="s">
        <v>314</v>
      </c>
      <c r="D809" s="18">
        <f>VLOOKUP(C809,'Infected rate by state'!B:E,4,0)</f>
        <v>7.5362096948057532E-3</v>
      </c>
      <c r="E809" s="3">
        <v>5813</v>
      </c>
      <c r="F809" s="2">
        <v>690</v>
      </c>
      <c r="G809" s="3">
        <v>2236</v>
      </c>
      <c r="H809" s="4">
        <f t="shared" si="182"/>
        <v>4024.5</v>
      </c>
      <c r="I809" s="2">
        <v>293</v>
      </c>
      <c r="J809" s="4">
        <f t="shared" si="183"/>
        <v>491.5</v>
      </c>
      <c r="K809" s="3">
        <v>2662559</v>
      </c>
      <c r="L809" s="3">
        <f t="shared" si="181"/>
        <v>2206378</v>
      </c>
      <c r="M809" s="3">
        <v>456181</v>
      </c>
      <c r="N809" s="3">
        <f t="shared" si="170"/>
        <v>40131.205897584623</v>
      </c>
      <c r="O809" s="3">
        <f t="shared" si="171"/>
        <v>8278.1254987504544</v>
      </c>
      <c r="P809" s="3">
        <f t="shared" si="172"/>
        <v>1758.8329187685185</v>
      </c>
      <c r="Q809" s="3">
        <v>2</v>
      </c>
      <c r="R809" s="22">
        <v>12</v>
      </c>
      <c r="S809" s="19">
        <f t="shared" si="173"/>
        <v>275.93751662501512</v>
      </c>
      <c r="T809" s="20">
        <f t="shared" si="174"/>
        <v>0.12340676056574916</v>
      </c>
      <c r="U809" s="20">
        <f t="shared" si="175"/>
        <v>6.8564422071068484E-2</v>
      </c>
      <c r="V809" s="21">
        <f t="shared" si="176"/>
        <v>4.7469037781698802E-2</v>
      </c>
      <c r="W809" s="26">
        <f t="shared" si="177"/>
        <v>58.627763958950617</v>
      </c>
      <c r="X809" s="27">
        <f t="shared" si="178"/>
        <v>0.2000947575390806</v>
      </c>
      <c r="Y809" s="27">
        <f t="shared" si="179"/>
        <v>0.11928334477914673</v>
      </c>
      <c r="Z809" s="27">
        <f t="shared" si="180"/>
        <v>8.4967773853551615E-2</v>
      </c>
    </row>
    <row r="810" spans="1:26" ht="12.5" x14ac:dyDescent="0.25">
      <c r="A810" s="2" t="s">
        <v>203</v>
      </c>
      <c r="B810" t="s">
        <v>325</v>
      </c>
      <c r="C810" t="s">
        <v>324</v>
      </c>
      <c r="D810" s="18">
        <f>VLOOKUP(C810,'Infected rate by state'!B:E,4,0)</f>
        <v>8.9298079160438481E-3</v>
      </c>
      <c r="E810" s="3">
        <v>10004</v>
      </c>
      <c r="F810" s="3">
        <v>1284</v>
      </c>
      <c r="G810" s="3">
        <v>3292</v>
      </c>
      <c r="H810" s="4">
        <f t="shared" si="182"/>
        <v>6648</v>
      </c>
      <c r="I810" s="2">
        <v>448</v>
      </c>
      <c r="J810" s="4">
        <f t="shared" si="183"/>
        <v>866</v>
      </c>
      <c r="K810" s="3">
        <v>3130935</v>
      </c>
      <c r="L810" s="3">
        <f t="shared" si="181"/>
        <v>2416782</v>
      </c>
      <c r="M810" s="3">
        <v>714153</v>
      </c>
      <c r="N810" s="3">
        <f t="shared" si="170"/>
        <v>55917.296295237495</v>
      </c>
      <c r="O810" s="3">
        <f t="shared" si="171"/>
        <v>11835.963627501753</v>
      </c>
      <c r="P810" s="3">
        <f t="shared" si="172"/>
        <v>2593.8422662205885</v>
      </c>
      <c r="Q810" s="3">
        <v>2</v>
      </c>
      <c r="R810" s="22">
        <v>12</v>
      </c>
      <c r="S810" s="19">
        <f t="shared" si="173"/>
        <v>394.53212091672509</v>
      </c>
      <c r="T810" s="20">
        <f t="shared" si="174"/>
        <v>0.11984572324323363</v>
      </c>
      <c r="U810" s="20">
        <f t="shared" si="175"/>
        <v>5.9345986900831094E-2</v>
      </c>
      <c r="V810" s="21">
        <f t="shared" si="176"/>
        <v>3.9437437116825777E-2</v>
      </c>
      <c r="W810" s="26">
        <f t="shared" si="177"/>
        <v>86.461408874019611</v>
      </c>
      <c r="X810" s="27">
        <f t="shared" si="178"/>
        <v>0.19299421623665092</v>
      </c>
      <c r="Y810" s="27">
        <f t="shared" si="179"/>
        <v>9.983996405775937E-2</v>
      </c>
      <c r="Z810" s="27">
        <f t="shared" si="180"/>
        <v>6.7337545852040201E-2</v>
      </c>
    </row>
    <row r="811" spans="1:26" ht="12.5" x14ac:dyDescent="0.25">
      <c r="A811" s="2" t="s">
        <v>204</v>
      </c>
      <c r="B811" t="s">
        <v>325</v>
      </c>
      <c r="C811" t="s">
        <v>324</v>
      </c>
      <c r="D811" s="18">
        <f>VLOOKUP(C811,'Infected rate by state'!B:E,4,0)</f>
        <v>8.9298079160438481E-3</v>
      </c>
      <c r="E811" s="2">
        <v>872</v>
      </c>
      <c r="F811" s="2">
        <v>158</v>
      </c>
      <c r="G811" s="2">
        <v>359</v>
      </c>
      <c r="H811" s="4">
        <f t="shared" si="182"/>
        <v>615.5</v>
      </c>
      <c r="I811" s="2">
        <v>63</v>
      </c>
      <c r="J811" s="4">
        <f t="shared" si="183"/>
        <v>110.5</v>
      </c>
      <c r="K811" s="3">
        <v>338880</v>
      </c>
      <c r="L811" s="3">
        <f t="shared" si="181"/>
        <v>230065</v>
      </c>
      <c r="M811" s="3">
        <v>108815</v>
      </c>
      <c r="N811" s="3">
        <f t="shared" si="170"/>
        <v>6052.2666131778788</v>
      </c>
      <c r="O811" s="3">
        <f t="shared" si="171"/>
        <v>1334.5530956968164</v>
      </c>
      <c r="P811" s="3">
        <f t="shared" si="172"/>
        <v>306.13389849998634</v>
      </c>
      <c r="Q811" s="3">
        <v>2</v>
      </c>
      <c r="R811" s="22">
        <v>12</v>
      </c>
      <c r="S811" s="19">
        <f t="shared" si="173"/>
        <v>44.485103189893877</v>
      </c>
      <c r="T811" s="20">
        <f t="shared" si="174"/>
        <v>0.12391393646209993</v>
      </c>
      <c r="U811" s="20">
        <f t="shared" si="175"/>
        <v>7.2274741169608248E-2</v>
      </c>
      <c r="V811" s="21">
        <f t="shared" si="176"/>
        <v>5.1015026593914999E-2</v>
      </c>
      <c r="W811" s="26">
        <f t="shared" si="177"/>
        <v>10.204463283332878</v>
      </c>
      <c r="X811" s="27">
        <f t="shared" si="178"/>
        <v>0.16197560767195043</v>
      </c>
      <c r="Y811" s="27">
        <f t="shared" si="179"/>
        <v>9.2348084012062237E-2</v>
      </c>
      <c r="Z811" s="27">
        <f t="shared" si="180"/>
        <v>6.4585210654005548E-2</v>
      </c>
    </row>
    <row r="812" spans="1:26" ht="12.5" x14ac:dyDescent="0.25">
      <c r="A812" s="2" t="s">
        <v>205</v>
      </c>
      <c r="B812" t="s">
        <v>341</v>
      </c>
      <c r="C812" t="s">
        <v>340</v>
      </c>
      <c r="D812" s="18">
        <f>VLOOKUP(C812,'Infected rate by state'!B:E,4,0)</f>
        <v>4.5161642780770922E-3</v>
      </c>
      <c r="E812" s="2">
        <v>390</v>
      </c>
      <c r="F812" s="2">
        <v>36</v>
      </c>
      <c r="G812" s="2">
        <v>175</v>
      </c>
      <c r="H812" s="4">
        <f t="shared" si="182"/>
        <v>282.5</v>
      </c>
      <c r="I812" s="2">
        <v>14</v>
      </c>
      <c r="J812" s="4">
        <f t="shared" si="183"/>
        <v>25</v>
      </c>
      <c r="K812" s="3">
        <v>112038</v>
      </c>
      <c r="L812" s="3">
        <f t="shared" si="181"/>
        <v>87138</v>
      </c>
      <c r="M812" s="3">
        <v>24900</v>
      </c>
      <c r="N812" s="3">
        <f t="shared" si="170"/>
        <v>1011.9640267744026</v>
      </c>
      <c r="O812" s="3">
        <f t="shared" si="171"/>
        <v>213.6391382867192</v>
      </c>
      <c r="P812" s="3">
        <f t="shared" si="172"/>
        <v>46.67511601183152</v>
      </c>
      <c r="Q812" s="3">
        <v>2</v>
      </c>
      <c r="R812" s="22">
        <v>12</v>
      </c>
      <c r="S812" s="19">
        <f t="shared" si="173"/>
        <v>7.1213046095573072</v>
      </c>
      <c r="T812" s="20">
        <f t="shared" si="174"/>
        <v>4.0693169197470326E-2</v>
      </c>
      <c r="U812" s="20">
        <f t="shared" si="175"/>
        <v>2.520815790993737E-2</v>
      </c>
      <c r="V812" s="21">
        <f t="shared" si="176"/>
        <v>1.8259755409121302E-2</v>
      </c>
      <c r="W812" s="26">
        <f t="shared" si="177"/>
        <v>1.5558372003943839</v>
      </c>
      <c r="X812" s="27">
        <f t="shared" si="178"/>
        <v>0.11113122859959886</v>
      </c>
      <c r="Y812" s="27">
        <f t="shared" si="179"/>
        <v>6.2233488015775357E-2</v>
      </c>
      <c r="Z812" s="27">
        <f t="shared" si="180"/>
        <v>4.321770001095511E-2</v>
      </c>
    </row>
    <row r="813" spans="1:26" ht="12.5" x14ac:dyDescent="0.25">
      <c r="A813" s="2" t="s">
        <v>206</v>
      </c>
      <c r="B813" t="s">
        <v>355</v>
      </c>
      <c r="C813" t="s">
        <v>354</v>
      </c>
      <c r="D813" s="18">
        <f>VLOOKUP(C813,'Infected rate by state'!B:E,4,0)</f>
        <v>1.1948400031748969E-2</v>
      </c>
      <c r="E813" s="2">
        <v>835</v>
      </c>
      <c r="F813" s="2">
        <v>29</v>
      </c>
      <c r="G813" s="2">
        <v>344</v>
      </c>
      <c r="H813" s="4">
        <f t="shared" si="182"/>
        <v>589.5</v>
      </c>
      <c r="I813" s="2">
        <v>15</v>
      </c>
      <c r="J813" s="4">
        <f t="shared" si="183"/>
        <v>22</v>
      </c>
      <c r="K813" s="3">
        <v>116854</v>
      </c>
      <c r="L813" s="3">
        <f t="shared" si="181"/>
        <v>94877</v>
      </c>
      <c r="M813" s="3">
        <v>21977</v>
      </c>
      <c r="N813" s="3">
        <f t="shared" si="170"/>
        <v>2792.436674619988</v>
      </c>
      <c r="O813" s="3">
        <f t="shared" si="171"/>
        <v>580.45506580236975</v>
      </c>
      <c r="P813" s="3">
        <f t="shared" si="172"/>
        <v>124.49258082607835</v>
      </c>
      <c r="Q813" s="3">
        <v>2</v>
      </c>
      <c r="R813" s="22">
        <v>12</v>
      </c>
      <c r="S813" s="19">
        <f t="shared" si="173"/>
        <v>19.348502193412326</v>
      </c>
      <c r="T813" s="20">
        <f t="shared" si="174"/>
        <v>5.6245645911082345E-2</v>
      </c>
      <c r="U813" s="20">
        <f t="shared" si="175"/>
        <v>3.2821886672455176E-2</v>
      </c>
      <c r="V813" s="21">
        <f t="shared" si="176"/>
        <v>2.317185891426626E-2</v>
      </c>
      <c r="W813" s="26">
        <f t="shared" si="177"/>
        <v>4.1497526942026122</v>
      </c>
      <c r="X813" s="27">
        <f t="shared" si="178"/>
        <v>0.27665017961350746</v>
      </c>
      <c r="Y813" s="27">
        <f t="shared" si="179"/>
        <v>0.1886251224637551</v>
      </c>
      <c r="Z813" s="27">
        <f t="shared" si="180"/>
        <v>0.14309492048974526</v>
      </c>
    </row>
    <row r="814" spans="1:26" ht="12.5" x14ac:dyDescent="0.25">
      <c r="A814" s="2" t="s">
        <v>207</v>
      </c>
      <c r="B814" t="s">
        <v>341</v>
      </c>
      <c r="C814" t="s">
        <v>340</v>
      </c>
      <c r="D814" s="18">
        <f>VLOOKUP(C814,'Infected rate by state'!B:E,4,0)</f>
        <v>4.5161642780770922E-3</v>
      </c>
      <c r="E814" s="3">
        <v>1490</v>
      </c>
      <c r="F814" s="2">
        <v>117</v>
      </c>
      <c r="G814" s="2">
        <v>779</v>
      </c>
      <c r="H814" s="4">
        <f t="shared" si="182"/>
        <v>1134.5</v>
      </c>
      <c r="I814" s="2">
        <v>57</v>
      </c>
      <c r="J814" s="4">
        <f t="shared" si="183"/>
        <v>87</v>
      </c>
      <c r="K814" s="3">
        <v>290227</v>
      </c>
      <c r="L814" s="3">
        <f t="shared" si="181"/>
        <v>219806</v>
      </c>
      <c r="M814" s="3">
        <v>70421</v>
      </c>
      <c r="N814" s="3">
        <f t="shared" si="170"/>
        <v>2621.4256198669605</v>
      </c>
      <c r="O814" s="3">
        <f t="shared" si="171"/>
        <v>558.4971006537512</v>
      </c>
      <c r="P814" s="3">
        <f t="shared" si="172"/>
        <v>123.32002385450457</v>
      </c>
      <c r="Q814" s="3">
        <v>2</v>
      </c>
      <c r="R814" s="22">
        <v>12</v>
      </c>
      <c r="S814" s="19">
        <f t="shared" si="173"/>
        <v>18.616570021791706</v>
      </c>
      <c r="T814" s="20">
        <f t="shared" si="174"/>
        <v>2.3898035971491278E-2</v>
      </c>
      <c r="U814" s="20">
        <f t="shared" si="175"/>
        <v>1.6409493188005029E-2</v>
      </c>
      <c r="V814" s="21">
        <f t="shared" si="176"/>
        <v>1.24943422965045E-2</v>
      </c>
      <c r="W814" s="26">
        <f t="shared" si="177"/>
        <v>4.1106674618168189</v>
      </c>
      <c r="X814" s="27">
        <f t="shared" si="178"/>
        <v>7.2116973014330149E-2</v>
      </c>
      <c r="Y814" s="27">
        <f t="shared" si="179"/>
        <v>4.7249051285250789E-2</v>
      </c>
      <c r="Z814" s="27">
        <f t="shared" si="180"/>
        <v>3.5133909930058278E-2</v>
      </c>
    </row>
    <row r="815" spans="1:26" ht="12.5" x14ac:dyDescent="0.25">
      <c r="A815" s="2" t="s">
        <v>208</v>
      </c>
      <c r="B815" t="s">
        <v>315</v>
      </c>
      <c r="C815" t="s">
        <v>314</v>
      </c>
      <c r="D815" s="18">
        <f>VLOOKUP(C815,'Infected rate by state'!B:E,4,0)</f>
        <v>7.5362096948057532E-3</v>
      </c>
      <c r="E815" s="2">
        <v>974</v>
      </c>
      <c r="F815" s="2">
        <v>69</v>
      </c>
      <c r="G815" s="2">
        <v>404</v>
      </c>
      <c r="H815" s="4">
        <f t="shared" si="182"/>
        <v>689</v>
      </c>
      <c r="I815" s="2">
        <v>23</v>
      </c>
      <c r="J815" s="4">
        <f t="shared" si="183"/>
        <v>46</v>
      </c>
      <c r="K815" s="3">
        <v>305976</v>
      </c>
      <c r="L815" s="3">
        <f t="shared" si="181"/>
        <v>211664</v>
      </c>
      <c r="M815" s="3">
        <v>94312</v>
      </c>
      <c r="N815" s="3">
        <f t="shared" si="170"/>
        <v>4611.7985951557703</v>
      </c>
      <c r="O815" s="3">
        <f t="shared" si="171"/>
        <v>1011.285184739535</v>
      </c>
      <c r="P815" s="3">
        <f t="shared" si="172"/>
        <v>230.59603107315741</v>
      </c>
      <c r="Q815" s="3">
        <v>2</v>
      </c>
      <c r="R815" s="22">
        <v>12</v>
      </c>
      <c r="S815" s="19">
        <f t="shared" si="173"/>
        <v>33.709506157984499</v>
      </c>
      <c r="T815" s="20">
        <f t="shared" si="174"/>
        <v>8.3439371678179455E-2</v>
      </c>
      <c r="U815" s="20">
        <f t="shared" si="175"/>
        <v>4.8925262928859944E-2</v>
      </c>
      <c r="V815" s="21">
        <f t="shared" si="176"/>
        <v>3.4609349238177108E-2</v>
      </c>
      <c r="W815" s="26">
        <f t="shared" si="177"/>
        <v>7.6865343691052468</v>
      </c>
      <c r="X815" s="27">
        <f t="shared" si="178"/>
        <v>0.33419714648283683</v>
      </c>
      <c r="Y815" s="27">
        <f t="shared" si="179"/>
        <v>0.16709857324141841</v>
      </c>
      <c r="Z815" s="27">
        <f t="shared" si="180"/>
        <v>0.11139904882761227</v>
      </c>
    </row>
    <row r="816" spans="1:26" ht="12.5" x14ac:dyDescent="0.25">
      <c r="A816" s="2" t="s">
        <v>209</v>
      </c>
      <c r="B816" t="s">
        <v>367</v>
      </c>
      <c r="C816" t="s">
        <v>366</v>
      </c>
      <c r="D816" s="18">
        <f>VLOOKUP(C816,'Infected rate by state'!B:E,4,0)</f>
        <v>2.4682967074759195E-2</v>
      </c>
      <c r="E816" s="3">
        <v>1164</v>
      </c>
      <c r="F816" s="2">
        <v>84</v>
      </c>
      <c r="G816" s="2">
        <v>527</v>
      </c>
      <c r="H816" s="4">
        <f t="shared" si="182"/>
        <v>845.5</v>
      </c>
      <c r="I816" s="2">
        <v>12</v>
      </c>
      <c r="J816" s="4">
        <f t="shared" si="183"/>
        <v>48</v>
      </c>
      <c r="K816" s="3">
        <v>310775</v>
      </c>
      <c r="L816" s="3">
        <f t="shared" si="181"/>
        <v>250688</v>
      </c>
      <c r="M816" s="3">
        <v>60087</v>
      </c>
      <c r="N816" s="3">
        <f t="shared" si="170"/>
        <v>15341.698185316578</v>
      </c>
      <c r="O816" s="3">
        <f t="shared" si="171"/>
        <v>3196.7164893081504</v>
      </c>
      <c r="P816" s="3">
        <f t="shared" si="172"/>
        <v>687.61321941434767</v>
      </c>
      <c r="Q816" s="3">
        <v>2</v>
      </c>
      <c r="R816" s="22">
        <v>12</v>
      </c>
      <c r="S816" s="19">
        <f t="shared" si="173"/>
        <v>106.55721631027168</v>
      </c>
      <c r="T816" s="20">
        <f t="shared" si="174"/>
        <v>0.20219585637622711</v>
      </c>
      <c r="U816" s="20">
        <f t="shared" si="175"/>
        <v>0.12602864140777253</v>
      </c>
      <c r="V816" s="21">
        <f t="shared" si="176"/>
        <v>9.154400026655643E-2</v>
      </c>
      <c r="W816" s="26">
        <f t="shared" si="177"/>
        <v>22.920440647144922</v>
      </c>
      <c r="X816" s="27">
        <f t="shared" si="178"/>
        <v>1.9100367205954101</v>
      </c>
      <c r="Y816" s="27">
        <f t="shared" si="179"/>
        <v>0.47750918014885252</v>
      </c>
      <c r="Z816" s="27">
        <f t="shared" si="180"/>
        <v>0.27286238865648715</v>
      </c>
    </row>
    <row r="817" spans="1:26" ht="12.5" x14ac:dyDescent="0.25">
      <c r="A817" s="2" t="s">
        <v>210</v>
      </c>
      <c r="B817" t="s">
        <v>325</v>
      </c>
      <c r="C817" t="s">
        <v>324</v>
      </c>
      <c r="D817" s="18">
        <f>VLOOKUP(C817,'Infected rate by state'!B:E,4,0)</f>
        <v>8.9298079160438481E-3</v>
      </c>
      <c r="E817" s="3">
        <v>2001</v>
      </c>
      <c r="F817" s="2">
        <v>230</v>
      </c>
      <c r="G817" s="2">
        <v>755</v>
      </c>
      <c r="H817" s="4">
        <f t="shared" si="182"/>
        <v>1378</v>
      </c>
      <c r="I817" s="2">
        <v>91</v>
      </c>
      <c r="J817" s="4">
        <f t="shared" si="183"/>
        <v>160.5</v>
      </c>
      <c r="K817" s="3">
        <v>636854</v>
      </c>
      <c r="L817" s="3">
        <f t="shared" si="181"/>
        <v>506349</v>
      </c>
      <c r="M817" s="3">
        <v>130505</v>
      </c>
      <c r="N817" s="3">
        <f t="shared" si="170"/>
        <v>11373.967781128378</v>
      </c>
      <c r="O817" s="3">
        <f t="shared" si="171"/>
        <v>2382.476949010219</v>
      </c>
      <c r="P817" s="3">
        <f t="shared" si="172"/>
        <v>515.7179262026483</v>
      </c>
      <c r="Q817" s="3">
        <v>2</v>
      </c>
      <c r="R817" s="22">
        <v>12</v>
      </c>
      <c r="S817" s="19">
        <f t="shared" si="173"/>
        <v>79.415898300340629</v>
      </c>
      <c r="T817" s="20">
        <f t="shared" si="174"/>
        <v>0.10518662026535183</v>
      </c>
      <c r="U817" s="20">
        <f t="shared" si="175"/>
        <v>5.7631275979927885E-2</v>
      </c>
      <c r="V817" s="21">
        <f t="shared" si="176"/>
        <v>3.9688105097621502E-2</v>
      </c>
      <c r="W817" s="26">
        <f t="shared" si="177"/>
        <v>17.190597540088277</v>
      </c>
      <c r="X817" s="27">
        <f t="shared" si="178"/>
        <v>0.18890766527569536</v>
      </c>
      <c r="Y817" s="27">
        <f t="shared" si="179"/>
        <v>0.10710652672952198</v>
      </c>
      <c r="Z817" s="27">
        <f t="shared" si="180"/>
        <v>7.4741728435166424E-2</v>
      </c>
    </row>
    <row r="818" spans="1:26" ht="12.5" x14ac:dyDescent="0.25">
      <c r="A818" s="2" t="s">
        <v>211</v>
      </c>
      <c r="B818" t="s">
        <v>333</v>
      </c>
      <c r="C818" t="s">
        <v>332</v>
      </c>
      <c r="D818" s="18">
        <f>VLOOKUP(C818,'Infected rate by state'!B:E,4,0)</f>
        <v>1.4486816526494731E-2</v>
      </c>
      <c r="E818" s="3">
        <v>1725</v>
      </c>
      <c r="F818" s="2">
        <v>156</v>
      </c>
      <c r="G818" s="2">
        <v>643</v>
      </c>
      <c r="H818" s="4">
        <f t="shared" si="182"/>
        <v>1184</v>
      </c>
      <c r="I818" s="2">
        <v>71</v>
      </c>
      <c r="J818" s="4">
        <f t="shared" si="183"/>
        <v>113.5</v>
      </c>
      <c r="K818" s="3">
        <v>469070</v>
      </c>
      <c r="L818" s="3">
        <f t="shared" si="181"/>
        <v>362975</v>
      </c>
      <c r="M818" s="3">
        <v>106095</v>
      </c>
      <c r="N818" s="3">
        <f t="shared" si="170"/>
        <v>13590.662056165767</v>
      </c>
      <c r="O818" s="3">
        <f t="shared" si="171"/>
        <v>2874.2517625534028</v>
      </c>
      <c r="P818" s="3">
        <f t="shared" si="172"/>
        <v>629.25838793152116</v>
      </c>
      <c r="Q818" s="3">
        <v>2</v>
      </c>
      <c r="R818" s="22">
        <v>12</v>
      </c>
      <c r="S818" s="19">
        <f t="shared" si="173"/>
        <v>95.808392085113425</v>
      </c>
      <c r="T818" s="20">
        <f t="shared" si="174"/>
        <v>0.14900216498462429</v>
      </c>
      <c r="U818" s="20">
        <f t="shared" si="175"/>
        <v>8.0919250071886342E-2</v>
      </c>
      <c r="V818" s="21">
        <f t="shared" si="176"/>
        <v>5.5541096860935321E-2</v>
      </c>
      <c r="W818" s="26">
        <f t="shared" si="177"/>
        <v>20.975279597717371</v>
      </c>
      <c r="X818" s="27">
        <f t="shared" si="178"/>
        <v>0.29542647320728693</v>
      </c>
      <c r="Y818" s="27">
        <f t="shared" si="179"/>
        <v>0.18480422553054954</v>
      </c>
      <c r="Z818" s="27">
        <f t="shared" si="180"/>
        <v>0.13445692049818828</v>
      </c>
    </row>
    <row r="819" spans="1:26" ht="12.5" x14ac:dyDescent="0.25">
      <c r="A819" s="2" t="s">
        <v>212</v>
      </c>
      <c r="B819" t="s">
        <v>351</v>
      </c>
      <c r="C819" t="s">
        <v>350</v>
      </c>
      <c r="D819" s="18">
        <f>VLOOKUP(C819,'Infected rate by state'!B:E,4,0)</f>
        <v>9.0315118396853012E-3</v>
      </c>
      <c r="E819" s="2">
        <v>476</v>
      </c>
      <c r="F819" s="2">
        <v>68</v>
      </c>
      <c r="G819" s="2">
        <v>178</v>
      </c>
      <c r="H819" s="4">
        <f t="shared" si="182"/>
        <v>327</v>
      </c>
      <c r="I819" s="2">
        <v>22</v>
      </c>
      <c r="J819" s="4">
        <f t="shared" si="183"/>
        <v>45</v>
      </c>
      <c r="K819" s="3">
        <v>142627</v>
      </c>
      <c r="L819" s="3">
        <f t="shared" si="181"/>
        <v>104808</v>
      </c>
      <c r="M819" s="3">
        <v>37819</v>
      </c>
      <c r="N819" s="3">
        <f t="shared" ref="N819:N882" si="184">K819*D819*Q819</f>
        <v>2576.2748783175907</v>
      </c>
      <c r="O819" s="3">
        <f t="shared" ref="O819:O882" si="185">0.19*N819*(L819/K819)+0.285*N819*(M819/K819)</f>
        <v>554.38914867070332</v>
      </c>
      <c r="P819" s="3">
        <f t="shared" ref="P819:P882" si="186">0.0361*N819*(L819/K819)+0.0812*N819*(M819/K819)</f>
        <v>123.81248282037328</v>
      </c>
      <c r="Q819" s="3">
        <v>2</v>
      </c>
      <c r="R819" s="22">
        <v>12</v>
      </c>
      <c r="S819" s="19">
        <f t="shared" ref="S819:S882" si="187">O819/(R819*30/12)</f>
        <v>18.479638289023445</v>
      </c>
      <c r="T819" s="20">
        <f t="shared" ref="T819:T882" si="188">S819/$G819</f>
        <v>0.10381819263496317</v>
      </c>
      <c r="U819" s="20">
        <f t="shared" ref="U819:U882" si="189">S819/$H819</f>
        <v>5.6512655318114509E-2</v>
      </c>
      <c r="V819" s="21">
        <f t="shared" ref="V819:V882" si="190">S819/$E819</f>
        <v>3.8822769514755134E-2</v>
      </c>
      <c r="W819" s="26">
        <f t="shared" ref="W819:W882" si="191">P819/(R819*30/12)</f>
        <v>4.1270827606791096</v>
      </c>
      <c r="X819" s="27">
        <f t="shared" ref="X819:X882" si="192">W819/$I819</f>
        <v>0.18759467093995952</v>
      </c>
      <c r="Y819" s="27">
        <f t="shared" ref="Y819:Y882" si="193">W819/$J819</f>
        <v>9.1712950237313545E-2</v>
      </c>
      <c r="Z819" s="27">
        <f t="shared" ref="Z819:Z882" si="194">W819/$F819</f>
        <v>6.0692393539398669E-2</v>
      </c>
    </row>
    <row r="820" spans="1:26" ht="12.5" x14ac:dyDescent="0.25">
      <c r="A820" s="2" t="s">
        <v>213</v>
      </c>
      <c r="B820" t="s">
        <v>383</v>
      </c>
      <c r="C820" t="s">
        <v>382</v>
      </c>
      <c r="D820" s="18">
        <f>VLOOKUP(C820,'Infected rate by state'!B:E,4,0)</f>
        <v>8.525765865415048E-3</v>
      </c>
      <c r="E820" s="3">
        <v>10697</v>
      </c>
      <c r="F820" s="3">
        <v>1257</v>
      </c>
      <c r="G820" s="3">
        <v>3634</v>
      </c>
      <c r="H820" s="4">
        <f t="shared" si="182"/>
        <v>7165.5</v>
      </c>
      <c r="I820" s="2">
        <v>546</v>
      </c>
      <c r="J820" s="4">
        <f t="shared" si="183"/>
        <v>901.5</v>
      </c>
      <c r="K820" s="3">
        <v>3331376</v>
      </c>
      <c r="L820" s="3">
        <f t="shared" si="181"/>
        <v>2699344</v>
      </c>
      <c r="M820" s="3">
        <v>632032</v>
      </c>
      <c r="N820" s="3">
        <f t="shared" si="184"/>
        <v>56805.063571325845</v>
      </c>
      <c r="O820" s="3">
        <f t="shared" si="185"/>
        <v>11816.787880327411</v>
      </c>
      <c r="P820" s="3">
        <f t="shared" si="186"/>
        <v>2536.7106229256533</v>
      </c>
      <c r="Q820" s="3">
        <v>2</v>
      </c>
      <c r="R820" s="22">
        <v>12</v>
      </c>
      <c r="S820" s="19">
        <f t="shared" si="187"/>
        <v>393.89292934424702</v>
      </c>
      <c r="T820" s="20">
        <f t="shared" si="188"/>
        <v>0.10839100972598982</v>
      </c>
      <c r="U820" s="20">
        <f t="shared" si="189"/>
        <v>5.4970752821749638E-2</v>
      </c>
      <c r="V820" s="21">
        <f t="shared" si="190"/>
        <v>3.6822747437996357E-2</v>
      </c>
      <c r="W820" s="26">
        <f t="shared" si="191"/>
        <v>84.557020764188437</v>
      </c>
      <c r="X820" s="27">
        <f t="shared" si="192"/>
        <v>0.15486633839594952</v>
      </c>
      <c r="Y820" s="27">
        <f t="shared" si="193"/>
        <v>9.3795918762272251E-2</v>
      </c>
      <c r="Z820" s="27">
        <f t="shared" si="194"/>
        <v>6.7268910711367091E-2</v>
      </c>
    </row>
    <row r="821" spans="1:26" ht="12.5" x14ac:dyDescent="0.25">
      <c r="A821" s="2" t="s">
        <v>214</v>
      </c>
      <c r="B821" t="s">
        <v>311</v>
      </c>
      <c r="C821" t="s">
        <v>310</v>
      </c>
      <c r="D821" s="18">
        <f>VLOOKUP(C821,'Infected rate by state'!B:E,4,0)</f>
        <v>1.4327212443359898E-2</v>
      </c>
      <c r="E821" s="3">
        <v>6977</v>
      </c>
      <c r="F821" s="2">
        <v>957</v>
      </c>
      <c r="G821" s="3">
        <v>2567</v>
      </c>
      <c r="H821" s="4">
        <f t="shared" si="182"/>
        <v>4772</v>
      </c>
      <c r="I821" s="2">
        <v>416</v>
      </c>
      <c r="J821" s="4">
        <f t="shared" si="183"/>
        <v>686.5</v>
      </c>
      <c r="K821" s="3">
        <v>2761090</v>
      </c>
      <c r="L821" s="3">
        <f t="shared" si="181"/>
        <v>2228421</v>
      </c>
      <c r="M821" s="3">
        <v>532669</v>
      </c>
      <c r="N821" s="3">
        <f t="shared" si="184"/>
        <v>79117.446010473155</v>
      </c>
      <c r="O821" s="3">
        <f t="shared" si="185"/>
        <v>16482.330507738396</v>
      </c>
      <c r="P821" s="3">
        <f t="shared" si="186"/>
        <v>3544.5157066123661</v>
      </c>
      <c r="Q821" s="3">
        <v>2</v>
      </c>
      <c r="R821" s="22">
        <v>12</v>
      </c>
      <c r="S821" s="19">
        <f t="shared" si="187"/>
        <v>549.41101692461314</v>
      </c>
      <c r="T821" s="20">
        <f t="shared" si="188"/>
        <v>0.21402844445836117</v>
      </c>
      <c r="U821" s="20">
        <f t="shared" si="189"/>
        <v>0.1151322332197429</v>
      </c>
      <c r="V821" s="21">
        <f t="shared" si="190"/>
        <v>7.8746025071608591E-2</v>
      </c>
      <c r="W821" s="26">
        <f t="shared" si="191"/>
        <v>118.15052355374554</v>
      </c>
      <c r="X821" s="27">
        <f t="shared" si="192"/>
        <v>0.28401568161958063</v>
      </c>
      <c r="Y821" s="27">
        <f t="shared" si="193"/>
        <v>0.17210564246721857</v>
      </c>
      <c r="Z821" s="27">
        <f t="shared" si="194"/>
        <v>0.12345927226096713</v>
      </c>
    </row>
    <row r="822" spans="1:26" ht="12.5" x14ac:dyDescent="0.25">
      <c r="A822" s="2" t="s">
        <v>215</v>
      </c>
      <c r="B822" t="s">
        <v>383</v>
      </c>
      <c r="C822" t="s">
        <v>382</v>
      </c>
      <c r="D822" s="18">
        <f>VLOOKUP(C822,'Infected rate by state'!B:E,4,0)</f>
        <v>8.525765865415048E-3</v>
      </c>
      <c r="E822" s="3">
        <v>8133</v>
      </c>
      <c r="F822" s="3">
        <v>1079</v>
      </c>
      <c r="G822" s="3">
        <v>2738</v>
      </c>
      <c r="H822" s="4">
        <f t="shared" si="182"/>
        <v>5435.5</v>
      </c>
      <c r="I822" s="2">
        <v>420</v>
      </c>
      <c r="J822" s="4">
        <f t="shared" si="183"/>
        <v>749.5</v>
      </c>
      <c r="K822" s="3">
        <v>2324172</v>
      </c>
      <c r="L822" s="3">
        <f t="shared" si="181"/>
        <v>1782205</v>
      </c>
      <c r="M822" s="3">
        <v>541967</v>
      </c>
      <c r="N822" s="3">
        <f t="shared" si="184"/>
        <v>39630.692605906843</v>
      </c>
      <c r="O822" s="3">
        <f t="shared" si="185"/>
        <v>8407.7615073907655</v>
      </c>
      <c r="P822" s="3">
        <f t="shared" si="186"/>
        <v>1847.453677213319</v>
      </c>
      <c r="Q822" s="3">
        <v>2</v>
      </c>
      <c r="R822" s="22">
        <v>12</v>
      </c>
      <c r="S822" s="19">
        <f t="shared" si="187"/>
        <v>280.25871691302552</v>
      </c>
      <c r="T822" s="20">
        <f t="shared" si="188"/>
        <v>0.10235891779146294</v>
      </c>
      <c r="U822" s="20">
        <f t="shared" si="189"/>
        <v>5.1560797886675655E-2</v>
      </c>
      <c r="V822" s="21">
        <f t="shared" si="190"/>
        <v>3.4459451237307946E-2</v>
      </c>
      <c r="W822" s="26">
        <f t="shared" si="191"/>
        <v>61.581789240443968</v>
      </c>
      <c r="X822" s="27">
        <f t="shared" si="192"/>
        <v>0.14662330771534279</v>
      </c>
      <c r="Y822" s="27">
        <f t="shared" si="193"/>
        <v>8.2163828206062661E-2</v>
      </c>
      <c r="Z822" s="27">
        <f t="shared" si="194"/>
        <v>5.7073020612088944E-2</v>
      </c>
    </row>
    <row r="823" spans="1:26" ht="12.5" x14ac:dyDescent="0.25">
      <c r="A823" s="2" t="s">
        <v>216</v>
      </c>
      <c r="B823" t="s">
        <v>351</v>
      </c>
      <c r="C823" t="s">
        <v>350</v>
      </c>
      <c r="D823" s="18">
        <f>VLOOKUP(C823,'Infected rate by state'!B:E,4,0)</f>
        <v>9.0315118396853012E-3</v>
      </c>
      <c r="E823" s="2">
        <v>911</v>
      </c>
      <c r="F823" s="2">
        <v>95</v>
      </c>
      <c r="G823" s="2">
        <v>321</v>
      </c>
      <c r="H823" s="4">
        <f t="shared" si="182"/>
        <v>616</v>
      </c>
      <c r="I823" s="2">
        <v>49</v>
      </c>
      <c r="J823" s="4">
        <f t="shared" si="183"/>
        <v>72</v>
      </c>
      <c r="K823" s="3">
        <v>376936</v>
      </c>
      <c r="L823" s="3">
        <f t="shared" si="181"/>
        <v>305953</v>
      </c>
      <c r="M823" s="3">
        <v>70983</v>
      </c>
      <c r="N823" s="3">
        <f t="shared" si="184"/>
        <v>6808.6038936072373</v>
      </c>
      <c r="O823" s="3">
        <f t="shared" si="185"/>
        <v>1415.4406627194876</v>
      </c>
      <c r="P823" s="3">
        <f t="shared" si="186"/>
        <v>303.61635976267888</v>
      </c>
      <c r="Q823" s="3">
        <v>2</v>
      </c>
      <c r="R823" s="22">
        <v>12</v>
      </c>
      <c r="S823" s="19">
        <f t="shared" si="187"/>
        <v>47.181355423982922</v>
      </c>
      <c r="T823" s="20">
        <f t="shared" si="188"/>
        <v>0.14698241565103715</v>
      </c>
      <c r="U823" s="20">
        <f t="shared" si="189"/>
        <v>7.6593109454517735E-2</v>
      </c>
      <c r="V823" s="21">
        <f t="shared" si="190"/>
        <v>5.1790730432473023E-2</v>
      </c>
      <c r="W823" s="26">
        <f t="shared" si="191"/>
        <v>10.120545325422629</v>
      </c>
      <c r="X823" s="27">
        <f t="shared" si="192"/>
        <v>0.20654174133515571</v>
      </c>
      <c r="Y823" s="27">
        <f t="shared" si="193"/>
        <v>0.14056312951975874</v>
      </c>
      <c r="Z823" s="27">
        <f t="shared" si="194"/>
        <v>0.10653205605708031</v>
      </c>
    </row>
    <row r="824" spans="1:26" ht="12.5" x14ac:dyDescent="0.25">
      <c r="A824" s="2" t="s">
        <v>217</v>
      </c>
      <c r="B824" t="s">
        <v>345</v>
      </c>
      <c r="C824" t="s">
        <v>344</v>
      </c>
      <c r="D824" s="18">
        <f>VLOOKUP(C824,'Infected rate by state'!B:E,4,0)</f>
        <v>3.0275735294117648E-3</v>
      </c>
      <c r="E824" s="3">
        <v>2524</v>
      </c>
      <c r="F824" s="2">
        <v>209</v>
      </c>
      <c r="G824" s="2">
        <v>710</v>
      </c>
      <c r="H824" s="4">
        <f t="shared" si="182"/>
        <v>1617</v>
      </c>
      <c r="I824" s="2">
        <v>92</v>
      </c>
      <c r="J824" s="4">
        <f t="shared" si="183"/>
        <v>150.5</v>
      </c>
      <c r="K824" s="3">
        <v>876231</v>
      </c>
      <c r="L824" s="3">
        <f t="shared" si="181"/>
        <v>681722</v>
      </c>
      <c r="M824" s="3">
        <v>194509</v>
      </c>
      <c r="N824" s="3">
        <f t="shared" si="184"/>
        <v>5305.7075625000007</v>
      </c>
      <c r="O824" s="3">
        <f t="shared" si="185"/>
        <v>1119.9735938051472</v>
      </c>
      <c r="P824" s="3">
        <f t="shared" si="186"/>
        <v>244.65394803308828</v>
      </c>
      <c r="Q824" s="3">
        <v>2</v>
      </c>
      <c r="R824" s="22">
        <v>12</v>
      </c>
      <c r="S824" s="19">
        <f t="shared" si="187"/>
        <v>37.332453126838239</v>
      </c>
      <c r="T824" s="20">
        <f t="shared" si="188"/>
        <v>5.2580919896955264E-2</v>
      </c>
      <c r="U824" s="20">
        <f t="shared" si="189"/>
        <v>2.3087478742633418E-2</v>
      </c>
      <c r="V824" s="21">
        <f t="shared" si="190"/>
        <v>1.479098776816095E-2</v>
      </c>
      <c r="W824" s="26">
        <f t="shared" si="191"/>
        <v>8.1551316011029424</v>
      </c>
      <c r="X824" s="27">
        <f t="shared" si="192"/>
        <v>8.8642734794597194E-2</v>
      </c>
      <c r="Y824" s="27">
        <f t="shared" si="193"/>
        <v>5.4186920937561077E-2</v>
      </c>
      <c r="Z824" s="27">
        <f t="shared" si="194"/>
        <v>3.9019768426329871E-2</v>
      </c>
    </row>
    <row r="825" spans="1:26" ht="12.5" x14ac:dyDescent="0.25">
      <c r="A825" s="2" t="s">
        <v>217</v>
      </c>
      <c r="B825" t="s">
        <v>381</v>
      </c>
      <c r="C825" t="s">
        <v>380</v>
      </c>
      <c r="D825" s="18">
        <f>VLOOKUP(C825,'Infected rate by state'!B:E,4,0)</f>
        <v>2.6094721185018687E-3</v>
      </c>
      <c r="E825" s="3">
        <v>4684</v>
      </c>
      <c r="F825" s="2">
        <v>661</v>
      </c>
      <c r="G825" s="3">
        <v>1737</v>
      </c>
      <c r="H825" s="4">
        <f t="shared" si="182"/>
        <v>3210.5</v>
      </c>
      <c r="I825" s="2">
        <v>278</v>
      </c>
      <c r="J825" s="4">
        <f t="shared" si="183"/>
        <v>469.5</v>
      </c>
      <c r="K825" s="3">
        <v>2215589</v>
      </c>
      <c r="L825" s="3">
        <f t="shared" si="181"/>
        <v>1802613</v>
      </c>
      <c r="M825" s="3">
        <v>412976</v>
      </c>
      <c r="N825" s="3">
        <f t="shared" si="184"/>
        <v>11563.035443118873</v>
      </c>
      <c r="O825" s="3">
        <f t="shared" si="185"/>
        <v>2401.7301121385672</v>
      </c>
      <c r="P825" s="3">
        <f t="shared" si="186"/>
        <v>514.6295515530519</v>
      </c>
      <c r="Q825" s="3">
        <v>2</v>
      </c>
      <c r="R825" s="22">
        <v>12</v>
      </c>
      <c r="S825" s="19">
        <f t="shared" si="187"/>
        <v>80.057670404618904</v>
      </c>
      <c r="T825" s="20">
        <f t="shared" si="188"/>
        <v>4.608962026748354E-2</v>
      </c>
      <c r="U825" s="20">
        <f t="shared" si="189"/>
        <v>2.4936200094882077E-2</v>
      </c>
      <c r="V825" s="21">
        <f t="shared" si="190"/>
        <v>1.709173151251471E-2</v>
      </c>
      <c r="W825" s="26">
        <f t="shared" si="191"/>
        <v>17.154318385101728</v>
      </c>
      <c r="X825" s="27">
        <f t="shared" si="192"/>
        <v>6.1706181241373122E-2</v>
      </c>
      <c r="Y825" s="27">
        <f t="shared" si="193"/>
        <v>3.6537419350589413E-2</v>
      </c>
      <c r="Z825" s="27">
        <f t="shared" si="194"/>
        <v>2.5952070174132719E-2</v>
      </c>
    </row>
    <row r="826" spans="1:26" ht="12.5" x14ac:dyDescent="0.25">
      <c r="A826" s="2" t="s">
        <v>218</v>
      </c>
      <c r="B826" t="s">
        <v>385</v>
      </c>
      <c r="C826" t="s">
        <v>384</v>
      </c>
      <c r="D826" s="18">
        <f>VLOOKUP(C826,'Infected rate by state'!B:E,4,0)</f>
        <v>1.9731205888496917E-2</v>
      </c>
      <c r="E826" s="3">
        <v>2249</v>
      </c>
      <c r="F826" s="2">
        <v>293</v>
      </c>
      <c r="G826" s="2">
        <v>690</v>
      </c>
      <c r="H826" s="4">
        <f t="shared" si="182"/>
        <v>1469.5</v>
      </c>
      <c r="I826" s="2">
        <v>82</v>
      </c>
      <c r="J826" s="4">
        <f t="shared" si="183"/>
        <v>187.5</v>
      </c>
      <c r="K826" s="3">
        <v>986702</v>
      </c>
      <c r="L826" s="3">
        <f t="shared" si="181"/>
        <v>793965</v>
      </c>
      <c r="M826" s="3">
        <v>192737</v>
      </c>
      <c r="N826" s="3">
        <f t="shared" si="184"/>
        <v>38937.640625183369</v>
      </c>
      <c r="O826" s="3">
        <f t="shared" si="185"/>
        <v>8120.7090703577742</v>
      </c>
      <c r="P826" s="3">
        <f t="shared" si="186"/>
        <v>1748.6734218947965</v>
      </c>
      <c r="Q826" s="3">
        <v>2</v>
      </c>
      <c r="R826" s="22">
        <v>12</v>
      </c>
      <c r="S826" s="19">
        <f t="shared" si="187"/>
        <v>270.69030234525911</v>
      </c>
      <c r="T826" s="20">
        <f t="shared" si="188"/>
        <v>0.39230478600762192</v>
      </c>
      <c r="U826" s="20">
        <f t="shared" si="189"/>
        <v>0.18420571782596742</v>
      </c>
      <c r="V826" s="21">
        <f t="shared" si="190"/>
        <v>0.12036029450656252</v>
      </c>
      <c r="W826" s="26">
        <f t="shared" si="191"/>
        <v>58.289114063159886</v>
      </c>
      <c r="X826" s="27">
        <f t="shared" si="192"/>
        <v>0.71084285442877915</v>
      </c>
      <c r="Y826" s="27">
        <f t="shared" si="193"/>
        <v>0.31087527500351941</v>
      </c>
      <c r="Z826" s="27">
        <f t="shared" si="194"/>
        <v>0.19893895584696206</v>
      </c>
    </row>
    <row r="827" spans="1:26" ht="12.5" x14ac:dyDescent="0.25">
      <c r="A827" s="2" t="s">
        <v>219</v>
      </c>
      <c r="B827" t="s">
        <v>395</v>
      </c>
      <c r="C827" t="s">
        <v>394</v>
      </c>
      <c r="D827" s="18">
        <f>VLOOKUP(C827,'Infected rate by state'!B:E,4,0)</f>
        <v>1.0015511681323568E-2</v>
      </c>
      <c r="E827" s="2">
        <v>941</v>
      </c>
      <c r="F827" s="2">
        <v>122</v>
      </c>
      <c r="G827" s="2">
        <v>387</v>
      </c>
      <c r="H827" s="4">
        <f t="shared" si="182"/>
        <v>664</v>
      </c>
      <c r="I827" s="2">
        <v>52</v>
      </c>
      <c r="J827" s="4">
        <f t="shared" si="183"/>
        <v>87</v>
      </c>
      <c r="K827" s="3">
        <v>436975</v>
      </c>
      <c r="L827" s="3">
        <f t="shared" si="181"/>
        <v>384390</v>
      </c>
      <c r="M827" s="3">
        <v>52585</v>
      </c>
      <c r="N827" s="3">
        <f t="shared" si="184"/>
        <v>8753.0564338927325</v>
      </c>
      <c r="O827" s="3">
        <f t="shared" si="185"/>
        <v>1763.1472019744749</v>
      </c>
      <c r="P827" s="3">
        <f t="shared" si="186"/>
        <v>363.49058175849609</v>
      </c>
      <c r="Q827" s="3">
        <v>2</v>
      </c>
      <c r="R827" s="22">
        <v>12</v>
      </c>
      <c r="S827" s="19">
        <f t="shared" si="187"/>
        <v>58.771573399149162</v>
      </c>
      <c r="T827" s="20">
        <f t="shared" si="188"/>
        <v>0.15186453074715545</v>
      </c>
      <c r="U827" s="20">
        <f t="shared" si="189"/>
        <v>8.851140572161019E-2</v>
      </c>
      <c r="V827" s="21">
        <f t="shared" si="190"/>
        <v>6.245650733172068E-2</v>
      </c>
      <c r="W827" s="26">
        <f t="shared" si="191"/>
        <v>12.116352725283203</v>
      </c>
      <c r="X827" s="27">
        <f t="shared" si="192"/>
        <v>0.23300678317852314</v>
      </c>
      <c r="Y827" s="27">
        <f t="shared" si="193"/>
        <v>0.13926842212969198</v>
      </c>
      <c r="Z827" s="27">
        <f t="shared" si="194"/>
        <v>9.9314366600681991E-2</v>
      </c>
    </row>
    <row r="828" spans="1:26" ht="12.5" x14ac:dyDescent="0.25">
      <c r="A828" s="2" t="s">
        <v>220</v>
      </c>
      <c r="B828" t="s">
        <v>317</v>
      </c>
      <c r="C828" t="s">
        <v>316</v>
      </c>
      <c r="D828" s="18">
        <f>VLOOKUP(C828,'Infected rate by state'!B:E,4,0)</f>
        <v>7.3843274393391549E-3</v>
      </c>
      <c r="E828" s="2">
        <v>615</v>
      </c>
      <c r="F828" s="2">
        <v>28</v>
      </c>
      <c r="G828" s="2">
        <v>238</v>
      </c>
      <c r="H828" s="4">
        <f t="shared" si="182"/>
        <v>426.5</v>
      </c>
      <c r="I828" s="2">
        <v>7</v>
      </c>
      <c r="J828" s="4">
        <f t="shared" si="183"/>
        <v>17.5</v>
      </c>
      <c r="K828" s="3">
        <v>138550</v>
      </c>
      <c r="L828" s="3">
        <f t="shared" si="181"/>
        <v>106101</v>
      </c>
      <c r="M828" s="3">
        <v>32449</v>
      </c>
      <c r="N828" s="3">
        <f t="shared" si="184"/>
        <v>2046.1971334408797</v>
      </c>
      <c r="O828" s="3">
        <f t="shared" si="185"/>
        <v>434.30412315879926</v>
      </c>
      <c r="P828" s="3">
        <f t="shared" si="186"/>
        <v>95.480903022552042</v>
      </c>
      <c r="Q828" s="3">
        <v>2</v>
      </c>
      <c r="R828" s="22">
        <v>12</v>
      </c>
      <c r="S828" s="19">
        <f t="shared" si="187"/>
        <v>14.476804105293308</v>
      </c>
      <c r="T828" s="20">
        <f t="shared" si="188"/>
        <v>6.0826908005434069E-2</v>
      </c>
      <c r="U828" s="20">
        <f t="shared" si="189"/>
        <v>3.3943268711121473E-2</v>
      </c>
      <c r="V828" s="21">
        <f t="shared" si="190"/>
        <v>2.3539518870395622E-2</v>
      </c>
      <c r="W828" s="26">
        <f t="shared" si="191"/>
        <v>3.1826967674184012</v>
      </c>
      <c r="X828" s="27">
        <f t="shared" si="192"/>
        <v>0.45467096677405733</v>
      </c>
      <c r="Y828" s="27">
        <f t="shared" si="193"/>
        <v>0.18186838670962294</v>
      </c>
      <c r="Z828" s="27">
        <f t="shared" si="194"/>
        <v>0.11366774169351433</v>
      </c>
    </row>
    <row r="829" spans="1:26" ht="12.5" x14ac:dyDescent="0.25">
      <c r="A829" s="2" t="s">
        <v>221</v>
      </c>
      <c r="B829" t="s">
        <v>373</v>
      </c>
      <c r="C829" t="s">
        <v>372</v>
      </c>
      <c r="D829" s="18">
        <f>VLOOKUP(C829,'Infected rate by state'!B:E,4,0)</f>
        <v>8.0007670443122732E-3</v>
      </c>
      <c r="E829" s="3">
        <v>3560</v>
      </c>
      <c r="F829" s="2">
        <v>375</v>
      </c>
      <c r="G829" s="3">
        <v>1124</v>
      </c>
      <c r="H829" s="4">
        <f t="shared" si="182"/>
        <v>2342</v>
      </c>
      <c r="I829" s="2">
        <v>160</v>
      </c>
      <c r="J829" s="4">
        <f t="shared" si="183"/>
        <v>267.5</v>
      </c>
      <c r="K829" s="3">
        <v>1670043</v>
      </c>
      <c r="L829" s="3">
        <f t="shared" si="181"/>
        <v>1397967</v>
      </c>
      <c r="M829" s="3">
        <v>272076</v>
      </c>
      <c r="N829" s="3">
        <f t="shared" si="184"/>
        <v>26723.249993968802</v>
      </c>
      <c r="O829" s="3">
        <f t="shared" si="185"/>
        <v>5491.012670780251</v>
      </c>
      <c r="P829" s="3">
        <f t="shared" si="186"/>
        <v>1161.0581906124908</v>
      </c>
      <c r="Q829" s="3">
        <v>2</v>
      </c>
      <c r="R829" s="22">
        <v>12</v>
      </c>
      <c r="S829" s="19">
        <f t="shared" si="187"/>
        <v>183.03375569267504</v>
      </c>
      <c r="T829" s="20">
        <f t="shared" si="188"/>
        <v>0.16284141965540486</v>
      </c>
      <c r="U829" s="20">
        <f t="shared" si="189"/>
        <v>7.8152756487051681E-2</v>
      </c>
      <c r="V829" s="21">
        <f t="shared" si="190"/>
        <v>5.1413976318167146E-2</v>
      </c>
      <c r="W829" s="26">
        <f t="shared" si="191"/>
        <v>38.701939687083026</v>
      </c>
      <c r="X829" s="27">
        <f t="shared" si="192"/>
        <v>0.2418871230442689</v>
      </c>
      <c r="Y829" s="27">
        <f t="shared" si="193"/>
        <v>0.1446801483629272</v>
      </c>
      <c r="Z829" s="27">
        <f t="shared" si="194"/>
        <v>0.10320517249888807</v>
      </c>
    </row>
    <row r="830" spans="1:26" ht="12.5" x14ac:dyDescent="0.25">
      <c r="A830" s="2" t="s">
        <v>222</v>
      </c>
      <c r="B830" t="s">
        <v>389</v>
      </c>
      <c r="C830" t="s">
        <v>388</v>
      </c>
      <c r="D830" s="18">
        <f>VLOOKUP(C830,'Infected rate by state'!B:E,4,0)</f>
        <v>1.0177106325483841E-2</v>
      </c>
      <c r="E830" s="2">
        <v>878</v>
      </c>
      <c r="F830" s="2">
        <v>46</v>
      </c>
      <c r="G830" s="2">
        <v>343</v>
      </c>
      <c r="H830" s="4">
        <f t="shared" si="182"/>
        <v>610.5</v>
      </c>
      <c r="I830" s="2">
        <v>20</v>
      </c>
      <c r="J830" s="4">
        <f t="shared" si="183"/>
        <v>33</v>
      </c>
      <c r="K830" s="3">
        <v>173590</v>
      </c>
      <c r="L830" s="3">
        <f t="shared" si="181"/>
        <v>136202</v>
      </c>
      <c r="M830" s="3">
        <v>37388</v>
      </c>
      <c r="N830" s="3">
        <f t="shared" si="184"/>
        <v>3533.2877740814802</v>
      </c>
      <c r="O830" s="3">
        <f t="shared" si="185"/>
        <v>743.61999082194723</v>
      </c>
      <c r="P830" s="3">
        <f t="shared" si="186"/>
        <v>161.87293759134798</v>
      </c>
      <c r="Q830" s="3">
        <v>2</v>
      </c>
      <c r="R830" s="22">
        <v>12</v>
      </c>
      <c r="S830" s="19">
        <f t="shared" si="187"/>
        <v>24.78733302739824</v>
      </c>
      <c r="T830" s="20">
        <f t="shared" si="188"/>
        <v>7.2266277047808275E-2</v>
      </c>
      <c r="U830" s="20">
        <f t="shared" si="189"/>
        <v>4.0601692100570422E-2</v>
      </c>
      <c r="V830" s="21">
        <f t="shared" si="190"/>
        <v>2.8231586591569751E-2</v>
      </c>
      <c r="W830" s="26">
        <f t="shared" si="191"/>
        <v>5.3957645863782657</v>
      </c>
      <c r="X830" s="27">
        <f t="shared" si="192"/>
        <v>0.26978822931891328</v>
      </c>
      <c r="Y830" s="27">
        <f t="shared" si="193"/>
        <v>0.16350801776903837</v>
      </c>
      <c r="Z830" s="27">
        <f t="shared" si="194"/>
        <v>0.11729923013865795</v>
      </c>
    </row>
    <row r="831" spans="1:26" ht="12.5" x14ac:dyDescent="0.25">
      <c r="A831" s="2" t="s">
        <v>223</v>
      </c>
      <c r="B831" t="s">
        <v>383</v>
      </c>
      <c r="C831" t="s">
        <v>382</v>
      </c>
      <c r="D831" s="18">
        <f>VLOOKUP(C831,'Infected rate by state'!B:E,4,0)</f>
        <v>8.525765865415048E-3</v>
      </c>
      <c r="E831" s="3">
        <v>1329</v>
      </c>
      <c r="F831" s="2">
        <v>99</v>
      </c>
      <c r="G831" s="2">
        <v>559</v>
      </c>
      <c r="H831" s="4">
        <f t="shared" si="182"/>
        <v>944</v>
      </c>
      <c r="I831" s="2">
        <v>50</v>
      </c>
      <c r="J831" s="4">
        <f t="shared" si="183"/>
        <v>74.5</v>
      </c>
      <c r="K831" s="3">
        <v>466917</v>
      </c>
      <c r="L831" s="3">
        <f t="shared" si="181"/>
        <v>367142</v>
      </c>
      <c r="M831" s="3">
        <v>99775</v>
      </c>
      <c r="N831" s="3">
        <f t="shared" si="184"/>
        <v>7961.6500411639963</v>
      </c>
      <c r="O831" s="3">
        <f t="shared" si="185"/>
        <v>1674.3385827732986</v>
      </c>
      <c r="P831" s="3">
        <f t="shared" si="186"/>
        <v>364.14494417382537</v>
      </c>
      <c r="Q831" s="3">
        <v>2</v>
      </c>
      <c r="R831" s="22">
        <v>12</v>
      </c>
      <c r="S831" s="19">
        <f t="shared" si="187"/>
        <v>55.811286092443289</v>
      </c>
      <c r="T831" s="20">
        <f t="shared" si="188"/>
        <v>9.9841298913136478E-2</v>
      </c>
      <c r="U831" s="20">
        <f t="shared" si="189"/>
        <v>5.9122125097927213E-2</v>
      </c>
      <c r="V831" s="21">
        <f t="shared" si="190"/>
        <v>4.1994948150822643E-2</v>
      </c>
      <c r="W831" s="26">
        <f t="shared" si="191"/>
        <v>12.13816480579418</v>
      </c>
      <c r="X831" s="27">
        <f t="shared" si="192"/>
        <v>0.2427632961158836</v>
      </c>
      <c r="Y831" s="27">
        <f t="shared" si="193"/>
        <v>0.16292838665495543</v>
      </c>
      <c r="Z831" s="27">
        <f t="shared" si="194"/>
        <v>0.12260772531105232</v>
      </c>
    </row>
    <row r="832" spans="1:26" ht="12.5" x14ac:dyDescent="0.25">
      <c r="A832" s="2" t="s">
        <v>224</v>
      </c>
      <c r="B832" t="s">
        <v>315</v>
      </c>
      <c r="C832" t="s">
        <v>314</v>
      </c>
      <c r="D832" s="18">
        <f>VLOOKUP(C832,'Infected rate by state'!B:E,4,0)</f>
        <v>7.5362096948057532E-3</v>
      </c>
      <c r="E832" s="2">
        <v>786</v>
      </c>
      <c r="F832" s="2">
        <v>109</v>
      </c>
      <c r="G832" s="2">
        <v>284</v>
      </c>
      <c r="H832" s="4">
        <f t="shared" si="182"/>
        <v>535</v>
      </c>
      <c r="I832" s="2">
        <v>58</v>
      </c>
      <c r="J832" s="4">
        <f t="shared" si="183"/>
        <v>83.5</v>
      </c>
      <c r="K832" s="3">
        <v>276179</v>
      </c>
      <c r="L832" s="3">
        <f t="shared" si="181"/>
        <v>211588</v>
      </c>
      <c r="M832" s="3">
        <v>64591</v>
      </c>
      <c r="N832" s="3">
        <f t="shared" si="184"/>
        <v>4162.6857146035163</v>
      </c>
      <c r="O832" s="3">
        <f t="shared" si="185"/>
        <v>883.39683665013581</v>
      </c>
      <c r="P832" s="3">
        <f t="shared" si="186"/>
        <v>194.17972739701423</v>
      </c>
      <c r="Q832" s="3">
        <v>2</v>
      </c>
      <c r="R832" s="22">
        <v>12</v>
      </c>
      <c r="S832" s="19">
        <f t="shared" si="187"/>
        <v>29.446561221671192</v>
      </c>
      <c r="T832" s="20">
        <f t="shared" si="188"/>
        <v>0.10368507472419435</v>
      </c>
      <c r="U832" s="20">
        <f t="shared" si="189"/>
        <v>5.5040301348918116E-2</v>
      </c>
      <c r="V832" s="21">
        <f t="shared" si="190"/>
        <v>3.746381834818218E-2</v>
      </c>
      <c r="W832" s="26">
        <f t="shared" si="191"/>
        <v>6.4726575799004742</v>
      </c>
      <c r="X832" s="27">
        <f t="shared" si="192"/>
        <v>0.11159754448104266</v>
      </c>
      <c r="Y832" s="27">
        <f t="shared" si="193"/>
        <v>7.7516857244317061E-2</v>
      </c>
      <c r="Z832" s="27">
        <f t="shared" si="194"/>
        <v>5.9382179632114444E-2</v>
      </c>
    </row>
    <row r="833" spans="1:26" ht="12.5" x14ac:dyDescent="0.25">
      <c r="A833" s="2" t="s">
        <v>225</v>
      </c>
      <c r="B833" t="s">
        <v>363</v>
      </c>
      <c r="C833" t="s">
        <v>362</v>
      </c>
      <c r="D833" s="18">
        <f>VLOOKUP(C833,'Infected rate by state'!B:E,4,0)</f>
        <v>7.8690369852412925E-3</v>
      </c>
      <c r="E833" s="3">
        <v>1886</v>
      </c>
      <c r="F833" s="2">
        <v>406</v>
      </c>
      <c r="G833" s="2">
        <v>660</v>
      </c>
      <c r="H833" s="4">
        <f t="shared" si="182"/>
        <v>1273</v>
      </c>
      <c r="I833" s="2">
        <v>128</v>
      </c>
      <c r="J833" s="4">
        <f t="shared" si="183"/>
        <v>267</v>
      </c>
      <c r="K833" s="3">
        <v>605953</v>
      </c>
      <c r="L833" s="3">
        <f t="shared" si="181"/>
        <v>478200</v>
      </c>
      <c r="M833" s="3">
        <v>127753</v>
      </c>
      <c r="N833" s="3">
        <f t="shared" si="184"/>
        <v>9536.5331366358332</v>
      </c>
      <c r="O833" s="3">
        <f t="shared" si="185"/>
        <v>2002.946981536159</v>
      </c>
      <c r="P833" s="3">
        <f t="shared" si="186"/>
        <v>434.94628222674646</v>
      </c>
      <c r="Q833" s="3">
        <v>2</v>
      </c>
      <c r="R833" s="22">
        <v>12</v>
      </c>
      <c r="S833" s="19">
        <f t="shared" si="187"/>
        <v>66.764899384538637</v>
      </c>
      <c r="T833" s="20">
        <f t="shared" si="188"/>
        <v>0.10115893846142218</v>
      </c>
      <c r="U833" s="20">
        <f t="shared" si="189"/>
        <v>5.2446896610006788E-2</v>
      </c>
      <c r="V833" s="21">
        <f t="shared" si="190"/>
        <v>3.5400264785015186E-2</v>
      </c>
      <c r="W833" s="26">
        <f t="shared" si="191"/>
        <v>14.498209407558216</v>
      </c>
      <c r="X833" s="27">
        <f t="shared" si="192"/>
        <v>0.11326726099654856</v>
      </c>
      <c r="Y833" s="27">
        <f t="shared" si="193"/>
        <v>5.4300409766135642E-2</v>
      </c>
      <c r="Z833" s="27">
        <f t="shared" si="194"/>
        <v>3.5709875388074422E-2</v>
      </c>
    </row>
    <row r="834" spans="1:26" ht="12.5" x14ac:dyDescent="0.25">
      <c r="A834" s="2" t="s">
        <v>226</v>
      </c>
      <c r="B834" t="s">
        <v>399</v>
      </c>
      <c r="C834" t="s">
        <v>398</v>
      </c>
      <c r="D834" s="18">
        <f>VLOOKUP(C834,'Infected rate by state'!B:E,4,0)</f>
        <v>9.4446465970496208E-3</v>
      </c>
      <c r="E834" s="3">
        <v>4478</v>
      </c>
      <c r="F834" s="2">
        <v>465</v>
      </c>
      <c r="G834" s="3">
        <v>1488</v>
      </c>
      <c r="H834" s="4">
        <f t="shared" si="182"/>
        <v>2983</v>
      </c>
      <c r="I834" s="2">
        <v>144</v>
      </c>
      <c r="J834" s="4">
        <f t="shared" si="183"/>
        <v>304.5</v>
      </c>
      <c r="K834" s="3">
        <v>1409076</v>
      </c>
      <c r="L834" s="3">
        <f t="shared" ref="L834:L897" si="195">K834-M834</f>
        <v>1144889</v>
      </c>
      <c r="M834" s="3">
        <v>264187</v>
      </c>
      <c r="N834" s="3">
        <f t="shared" si="184"/>
        <v>26616.449696768585</v>
      </c>
      <c r="O834" s="3">
        <f t="shared" si="185"/>
        <v>5531.2044839876335</v>
      </c>
      <c r="P834" s="3">
        <f t="shared" si="186"/>
        <v>1185.9166211715801</v>
      </c>
      <c r="Q834" s="3">
        <v>2</v>
      </c>
      <c r="R834" s="22">
        <v>12</v>
      </c>
      <c r="S834" s="19">
        <f t="shared" si="187"/>
        <v>184.37348279958778</v>
      </c>
      <c r="T834" s="20">
        <f t="shared" si="188"/>
        <v>0.12390691048359394</v>
      </c>
      <c r="U834" s="20">
        <f t="shared" si="189"/>
        <v>6.1808073348839351E-2</v>
      </c>
      <c r="V834" s="21">
        <f t="shared" si="190"/>
        <v>4.1173176149974941E-2</v>
      </c>
      <c r="W834" s="26">
        <f t="shared" si="191"/>
        <v>39.530554039052667</v>
      </c>
      <c r="X834" s="27">
        <f t="shared" si="192"/>
        <v>0.2745177363823102</v>
      </c>
      <c r="Y834" s="27">
        <f t="shared" si="193"/>
        <v>0.12982119553055063</v>
      </c>
      <c r="Z834" s="27">
        <f t="shared" si="194"/>
        <v>8.5011944170005738E-2</v>
      </c>
    </row>
    <row r="835" spans="1:26" ht="12.5" x14ac:dyDescent="0.25">
      <c r="A835" s="2" t="s">
        <v>227</v>
      </c>
      <c r="B835" t="s">
        <v>367</v>
      </c>
      <c r="C835" t="s">
        <v>366</v>
      </c>
      <c r="D835" s="18">
        <f>VLOOKUP(C835,'Infected rate by state'!B:E,4,0)</f>
        <v>2.4682967074759195E-2</v>
      </c>
      <c r="E835" s="2">
        <v>814</v>
      </c>
      <c r="F835" s="2">
        <v>83</v>
      </c>
      <c r="G835" s="2">
        <v>275</v>
      </c>
      <c r="H835" s="4">
        <f t="shared" si="182"/>
        <v>544.5</v>
      </c>
      <c r="I835" s="2">
        <v>35</v>
      </c>
      <c r="J835" s="4">
        <f t="shared" si="183"/>
        <v>59</v>
      </c>
      <c r="K835" s="3">
        <v>338732</v>
      </c>
      <c r="L835" s="3">
        <f t="shared" si="195"/>
        <v>273181</v>
      </c>
      <c r="M835" s="3">
        <v>65551</v>
      </c>
      <c r="N835" s="3">
        <f t="shared" si="184"/>
        <v>16721.821606334663</v>
      </c>
      <c r="O835" s="3">
        <f t="shared" si="185"/>
        <v>3484.5648083999185</v>
      </c>
      <c r="P835" s="3">
        <f t="shared" si="186"/>
        <v>749.60074434820331</v>
      </c>
      <c r="Q835" s="3">
        <v>2</v>
      </c>
      <c r="R835" s="22">
        <v>12</v>
      </c>
      <c r="S835" s="19">
        <f t="shared" si="187"/>
        <v>116.15216027999729</v>
      </c>
      <c r="T835" s="20">
        <f t="shared" si="188"/>
        <v>0.42237149192726287</v>
      </c>
      <c r="U835" s="20">
        <f t="shared" si="189"/>
        <v>0.21331893531679944</v>
      </c>
      <c r="V835" s="21">
        <f t="shared" si="190"/>
        <v>0.14269307159704828</v>
      </c>
      <c r="W835" s="26">
        <f t="shared" si="191"/>
        <v>24.986691478273443</v>
      </c>
      <c r="X835" s="27">
        <f t="shared" si="192"/>
        <v>0.71390547080781264</v>
      </c>
      <c r="Y835" s="27">
        <f t="shared" si="193"/>
        <v>0.42350324539446516</v>
      </c>
      <c r="Z835" s="27">
        <f t="shared" si="194"/>
        <v>0.30104447564184872</v>
      </c>
    </row>
    <row r="836" spans="1:26" ht="12.5" x14ac:dyDescent="0.25">
      <c r="A836" s="2" t="s">
        <v>228</v>
      </c>
      <c r="B836" t="s">
        <v>399</v>
      </c>
      <c r="C836" t="s">
        <v>398</v>
      </c>
      <c r="D836" s="18">
        <f>VLOOKUP(C836,'Infected rate by state'!B:E,4,0)</f>
        <v>9.4446465970496208E-3</v>
      </c>
      <c r="E836" s="3">
        <v>2189</v>
      </c>
      <c r="F836" s="2">
        <v>272</v>
      </c>
      <c r="G836" s="2">
        <v>593</v>
      </c>
      <c r="H836" s="4">
        <f t="shared" si="182"/>
        <v>1391</v>
      </c>
      <c r="I836" s="2">
        <v>113</v>
      </c>
      <c r="J836" s="4">
        <f t="shared" si="183"/>
        <v>192.5</v>
      </c>
      <c r="K836" s="3">
        <v>569741</v>
      </c>
      <c r="L836" s="3">
        <f t="shared" si="195"/>
        <v>441844</v>
      </c>
      <c r="M836" s="3">
        <v>127897</v>
      </c>
      <c r="N836" s="3">
        <f t="shared" si="184"/>
        <v>10762.004793699296</v>
      </c>
      <c r="O836" s="3">
        <f t="shared" si="185"/>
        <v>2274.2898843092089</v>
      </c>
      <c r="P836" s="3">
        <f t="shared" si="186"/>
        <v>497.46473836976611</v>
      </c>
      <c r="Q836" s="3">
        <v>2</v>
      </c>
      <c r="R836" s="22">
        <v>12</v>
      </c>
      <c r="S836" s="19">
        <f t="shared" si="187"/>
        <v>75.809662810306961</v>
      </c>
      <c r="T836" s="20">
        <f t="shared" si="188"/>
        <v>0.12784091536308087</v>
      </c>
      <c r="U836" s="20">
        <f t="shared" si="189"/>
        <v>5.4500117045511831E-2</v>
      </c>
      <c r="V836" s="21">
        <f t="shared" si="190"/>
        <v>3.4632098131707152E-2</v>
      </c>
      <c r="W836" s="26">
        <f t="shared" si="191"/>
        <v>16.582157945658871</v>
      </c>
      <c r="X836" s="27">
        <f t="shared" si="192"/>
        <v>0.14674476058105196</v>
      </c>
      <c r="Y836" s="27">
        <f t="shared" si="193"/>
        <v>8.6141080237188944E-2</v>
      </c>
      <c r="Z836" s="27">
        <f t="shared" si="194"/>
        <v>6.0963815976687027E-2</v>
      </c>
    </row>
    <row r="837" spans="1:26" ht="12.5" x14ac:dyDescent="0.25">
      <c r="A837" s="2" t="s">
        <v>229</v>
      </c>
      <c r="B837" t="s">
        <v>353</v>
      </c>
      <c r="C837" t="s">
        <v>352</v>
      </c>
      <c r="D837" s="18">
        <f>VLOOKUP(C837,'Infected rate by state'!B:E,4,0)</f>
        <v>8.4257771266714378E-3</v>
      </c>
      <c r="E837" s="3">
        <v>1835</v>
      </c>
      <c r="F837" s="2">
        <v>240</v>
      </c>
      <c r="G837" s="2">
        <v>594</v>
      </c>
      <c r="H837" s="4">
        <f t="shared" si="182"/>
        <v>1214.5</v>
      </c>
      <c r="I837" s="2">
        <v>90</v>
      </c>
      <c r="J837" s="4">
        <f t="shared" si="183"/>
        <v>165</v>
      </c>
      <c r="K837" s="3">
        <v>320367</v>
      </c>
      <c r="L837" s="3">
        <f t="shared" si="195"/>
        <v>248845</v>
      </c>
      <c r="M837" s="3">
        <v>71522</v>
      </c>
      <c r="N837" s="3">
        <f t="shared" si="184"/>
        <v>5398.6818814806975</v>
      </c>
      <c r="O837" s="3">
        <f t="shared" si="185"/>
        <v>1140.2489594955534</v>
      </c>
      <c r="P837" s="3">
        <f t="shared" si="186"/>
        <v>249.24950045662547</v>
      </c>
      <c r="Q837" s="3">
        <v>2</v>
      </c>
      <c r="R837" s="22">
        <v>12</v>
      </c>
      <c r="S837" s="19">
        <f t="shared" si="187"/>
        <v>38.008298649851781</v>
      </c>
      <c r="T837" s="20">
        <f t="shared" si="188"/>
        <v>6.3987034764060244E-2</v>
      </c>
      <c r="U837" s="20">
        <f t="shared" si="189"/>
        <v>3.1295429106506199E-2</v>
      </c>
      <c r="V837" s="21">
        <f t="shared" si="190"/>
        <v>2.0712969291472361E-2</v>
      </c>
      <c r="W837" s="26">
        <f t="shared" si="191"/>
        <v>8.3083166818875149</v>
      </c>
      <c r="X837" s="27">
        <f t="shared" si="192"/>
        <v>9.2314629798750172E-2</v>
      </c>
      <c r="Y837" s="27">
        <f t="shared" si="193"/>
        <v>5.035343443568191E-2</v>
      </c>
      <c r="Z837" s="27">
        <f t="shared" si="194"/>
        <v>3.4617986174531309E-2</v>
      </c>
    </row>
    <row r="838" spans="1:26" ht="12.5" x14ac:dyDescent="0.25">
      <c r="A838" s="2" t="s">
        <v>229</v>
      </c>
      <c r="B838" t="s">
        <v>371</v>
      </c>
      <c r="C838" t="s">
        <v>370</v>
      </c>
      <c r="D838" s="18">
        <f>VLOOKUP(C838,'Infected rate by state'!B:E,4,0)</f>
        <v>2.5429318796877907E-2</v>
      </c>
      <c r="E838" s="3">
        <v>3766</v>
      </c>
      <c r="F838" s="2">
        <v>289</v>
      </c>
      <c r="G838" s="2">
        <v>827</v>
      </c>
      <c r="H838" s="4">
        <f t="shared" si="182"/>
        <v>2296.5</v>
      </c>
      <c r="I838" s="2">
        <v>87</v>
      </c>
      <c r="J838" s="4">
        <f t="shared" si="183"/>
        <v>188</v>
      </c>
      <c r="K838" s="3">
        <v>1036499</v>
      </c>
      <c r="L838" s="3">
        <f t="shared" si="195"/>
        <v>824888</v>
      </c>
      <c r="M838" s="3">
        <v>211611</v>
      </c>
      <c r="N838" s="3">
        <f t="shared" si="184"/>
        <v>52714.927007290309</v>
      </c>
      <c r="O838" s="3">
        <f t="shared" si="185"/>
        <v>11038.249611571124</v>
      </c>
      <c r="P838" s="3">
        <f t="shared" si="186"/>
        <v>2388.3862118725174</v>
      </c>
      <c r="Q838" s="3">
        <v>2</v>
      </c>
      <c r="R838" s="22">
        <v>12</v>
      </c>
      <c r="S838" s="19">
        <f t="shared" si="187"/>
        <v>367.94165371903745</v>
      </c>
      <c r="T838" s="20">
        <f t="shared" si="188"/>
        <v>0.44491131042205251</v>
      </c>
      <c r="U838" s="20">
        <f t="shared" si="189"/>
        <v>0.16021844272546809</v>
      </c>
      <c r="V838" s="21">
        <f t="shared" si="190"/>
        <v>9.7700917078873462E-2</v>
      </c>
      <c r="W838" s="26">
        <f t="shared" si="191"/>
        <v>79.612873729083915</v>
      </c>
      <c r="X838" s="27">
        <f t="shared" si="192"/>
        <v>0.91509050263314851</v>
      </c>
      <c r="Y838" s="27">
        <f t="shared" si="193"/>
        <v>0.42347273260151019</v>
      </c>
      <c r="Z838" s="27">
        <f t="shared" si="194"/>
        <v>0.27547707172693398</v>
      </c>
    </row>
    <row r="839" spans="1:26" ht="12.5" x14ac:dyDescent="0.25">
      <c r="A839" s="2" t="s">
        <v>230</v>
      </c>
      <c r="B839" t="s">
        <v>333</v>
      </c>
      <c r="C839" t="s">
        <v>332</v>
      </c>
      <c r="D839" s="18">
        <f>VLOOKUP(C839,'Infected rate by state'!B:E,4,0)</f>
        <v>1.4486816526494731E-2</v>
      </c>
      <c r="E839" s="3">
        <v>1320</v>
      </c>
      <c r="F839" s="2">
        <v>199</v>
      </c>
      <c r="G839" s="2">
        <v>613</v>
      </c>
      <c r="H839" s="4">
        <f t="shared" si="182"/>
        <v>966.5</v>
      </c>
      <c r="I839" s="2">
        <v>96</v>
      </c>
      <c r="J839" s="4">
        <f t="shared" si="183"/>
        <v>147.5</v>
      </c>
      <c r="K839" s="3">
        <v>552131</v>
      </c>
      <c r="L839" s="3">
        <f t="shared" si="195"/>
        <v>434096</v>
      </c>
      <c r="M839" s="3">
        <v>118035</v>
      </c>
      <c r="N839" s="3">
        <f t="shared" si="184"/>
        <v>15997.240991180124</v>
      </c>
      <c r="O839" s="3">
        <f t="shared" si="185"/>
        <v>3364.3665521781368</v>
      </c>
      <c r="P839" s="3">
        <f t="shared" si="186"/>
        <v>731.73801504277594</v>
      </c>
      <c r="Q839" s="3">
        <v>2</v>
      </c>
      <c r="R839" s="22">
        <v>12</v>
      </c>
      <c r="S839" s="19">
        <f t="shared" si="187"/>
        <v>112.14555173927123</v>
      </c>
      <c r="T839" s="20">
        <f t="shared" si="188"/>
        <v>0.18294543513747347</v>
      </c>
      <c r="U839" s="20">
        <f t="shared" si="189"/>
        <v>0.11603264535879071</v>
      </c>
      <c r="V839" s="21">
        <f t="shared" si="190"/>
        <v>8.4958751317629713E-2</v>
      </c>
      <c r="W839" s="26">
        <f t="shared" si="191"/>
        <v>24.391267168092533</v>
      </c>
      <c r="X839" s="27">
        <f t="shared" si="192"/>
        <v>0.25407569966763055</v>
      </c>
      <c r="Y839" s="27">
        <f t="shared" si="193"/>
        <v>0.16536452317350869</v>
      </c>
      <c r="Z839" s="27">
        <f t="shared" si="194"/>
        <v>0.12256918174920871</v>
      </c>
    </row>
    <row r="840" spans="1:26" ht="12.5" x14ac:dyDescent="0.25">
      <c r="A840" s="2" t="s">
        <v>231</v>
      </c>
      <c r="B840" t="s">
        <v>327</v>
      </c>
      <c r="C840" t="s">
        <v>326</v>
      </c>
      <c r="D840" s="18">
        <f>VLOOKUP(C840,'Infected rate by state'!B:E,4,0)</f>
        <v>1.0244051329943483E-2</v>
      </c>
      <c r="E840" s="2">
        <v>733</v>
      </c>
      <c r="F840" s="2">
        <v>74</v>
      </c>
      <c r="G840" s="2">
        <v>229</v>
      </c>
      <c r="H840" s="4">
        <f t="shared" si="182"/>
        <v>481</v>
      </c>
      <c r="I840" s="2">
        <v>16</v>
      </c>
      <c r="J840" s="4">
        <f t="shared" si="183"/>
        <v>45</v>
      </c>
      <c r="K840" s="3">
        <v>221920</v>
      </c>
      <c r="L840" s="3">
        <f t="shared" si="195"/>
        <v>176214</v>
      </c>
      <c r="M840" s="3">
        <v>45706</v>
      </c>
      <c r="N840" s="3">
        <f t="shared" si="184"/>
        <v>4546.7197422821155</v>
      </c>
      <c r="O840" s="3">
        <f t="shared" si="185"/>
        <v>952.83752695001726</v>
      </c>
      <c r="P840" s="3">
        <f t="shared" si="186"/>
        <v>206.36954052617739</v>
      </c>
      <c r="Q840" s="3">
        <v>2</v>
      </c>
      <c r="R840" s="22">
        <v>12</v>
      </c>
      <c r="S840" s="19">
        <f t="shared" si="187"/>
        <v>31.761250898333909</v>
      </c>
      <c r="T840" s="20">
        <f t="shared" si="188"/>
        <v>0.13869541877001706</v>
      </c>
      <c r="U840" s="20">
        <f t="shared" si="189"/>
        <v>6.6031706649342853E-2</v>
      </c>
      <c r="V840" s="21">
        <f t="shared" si="190"/>
        <v>4.3330492357890736E-2</v>
      </c>
      <c r="W840" s="26">
        <f t="shared" si="191"/>
        <v>6.8789846842059132</v>
      </c>
      <c r="X840" s="27">
        <f t="shared" si="192"/>
        <v>0.42993654276286958</v>
      </c>
      <c r="Y840" s="27">
        <f t="shared" si="193"/>
        <v>0.15286632631568697</v>
      </c>
      <c r="Z840" s="27">
        <f t="shared" si="194"/>
        <v>9.2959252489269104E-2</v>
      </c>
    </row>
    <row r="841" spans="1:26" ht="12.5" x14ac:dyDescent="0.25">
      <c r="A841" s="2" t="s">
        <v>232</v>
      </c>
      <c r="B841" t="s">
        <v>351</v>
      </c>
      <c r="C841" t="s">
        <v>350</v>
      </c>
      <c r="D841" s="18">
        <f>VLOOKUP(C841,'Infected rate by state'!B:E,4,0)</f>
        <v>9.0315118396853012E-3</v>
      </c>
      <c r="E841" s="3">
        <v>2781</v>
      </c>
      <c r="F841" s="2">
        <v>324</v>
      </c>
      <c r="G841" s="2">
        <v>858</v>
      </c>
      <c r="H841" s="4">
        <f t="shared" si="182"/>
        <v>1819.5</v>
      </c>
      <c r="I841" s="2">
        <v>97</v>
      </c>
      <c r="J841" s="4">
        <f t="shared" si="183"/>
        <v>210.5</v>
      </c>
      <c r="K841" s="3">
        <v>556198</v>
      </c>
      <c r="L841" s="3">
        <f t="shared" si="195"/>
        <v>438686</v>
      </c>
      <c r="M841" s="3">
        <v>117512</v>
      </c>
      <c r="N841" s="3">
        <f t="shared" si="184"/>
        <v>10046.617644418571</v>
      </c>
      <c r="O841" s="3">
        <f t="shared" si="185"/>
        <v>2110.5064461074971</v>
      </c>
      <c r="P841" s="3">
        <f t="shared" si="186"/>
        <v>458.41315090483033</v>
      </c>
      <c r="Q841" s="3">
        <v>2</v>
      </c>
      <c r="R841" s="22">
        <v>12</v>
      </c>
      <c r="S841" s="19">
        <f t="shared" si="187"/>
        <v>70.3502148702499</v>
      </c>
      <c r="T841" s="20">
        <f t="shared" si="188"/>
        <v>8.1993257424533686E-2</v>
      </c>
      <c r="U841" s="20">
        <f t="shared" si="189"/>
        <v>3.8664586353531136E-2</v>
      </c>
      <c r="V841" s="21">
        <f t="shared" si="190"/>
        <v>2.5296733142844266E-2</v>
      </c>
      <c r="W841" s="26">
        <f t="shared" si="191"/>
        <v>15.280438363494344</v>
      </c>
      <c r="X841" s="27">
        <f t="shared" si="192"/>
        <v>0.15753029240715818</v>
      </c>
      <c r="Y841" s="27">
        <f t="shared" si="193"/>
        <v>7.2591156121113276E-2</v>
      </c>
      <c r="Z841" s="27">
        <f t="shared" si="194"/>
        <v>4.7161846800908472E-2</v>
      </c>
    </row>
    <row r="842" spans="1:26" ht="12.5" x14ac:dyDescent="0.25">
      <c r="A842" s="2" t="s">
        <v>233</v>
      </c>
      <c r="B842" t="s">
        <v>315</v>
      </c>
      <c r="C842" t="s">
        <v>314</v>
      </c>
      <c r="D842" s="18">
        <f>VLOOKUP(C842,'Infected rate by state'!B:E,4,0)</f>
        <v>7.5362096948057532E-3</v>
      </c>
      <c r="E842" s="3">
        <v>4381</v>
      </c>
      <c r="F842" s="2">
        <v>616</v>
      </c>
      <c r="G842" s="3">
        <v>1315</v>
      </c>
      <c r="H842" s="4">
        <f t="shared" si="182"/>
        <v>2848</v>
      </c>
      <c r="I842" s="2">
        <v>224</v>
      </c>
      <c r="J842" s="4">
        <f t="shared" si="183"/>
        <v>420</v>
      </c>
      <c r="K842" s="3">
        <v>2076640</v>
      </c>
      <c r="L842" s="3">
        <f t="shared" si="195"/>
        <v>1673610</v>
      </c>
      <c r="M842" s="3">
        <v>403030</v>
      </c>
      <c r="N842" s="3">
        <f t="shared" si="184"/>
        <v>31299.989001242837</v>
      </c>
      <c r="O842" s="3">
        <f t="shared" si="185"/>
        <v>6524.0884429626749</v>
      </c>
      <c r="P842" s="3">
        <f t="shared" si="186"/>
        <v>1403.8957400603065</v>
      </c>
      <c r="Q842" s="3">
        <v>2</v>
      </c>
      <c r="R842" s="22">
        <v>12</v>
      </c>
      <c r="S842" s="19">
        <f t="shared" si="187"/>
        <v>217.46961476542251</v>
      </c>
      <c r="T842" s="20">
        <f t="shared" si="188"/>
        <v>0.16537613290146197</v>
      </c>
      <c r="U842" s="20">
        <f t="shared" si="189"/>
        <v>7.6358713049656773E-2</v>
      </c>
      <c r="V842" s="21">
        <f t="shared" si="190"/>
        <v>4.9639263813152819E-2</v>
      </c>
      <c r="W842" s="26">
        <f t="shared" si="191"/>
        <v>46.796524668676881</v>
      </c>
      <c r="X842" s="27">
        <f t="shared" si="192"/>
        <v>0.20891305655659323</v>
      </c>
      <c r="Y842" s="27">
        <f t="shared" si="193"/>
        <v>0.11142029683018305</v>
      </c>
      <c r="Z842" s="27">
        <f t="shared" si="194"/>
        <v>7.5968384202397529E-2</v>
      </c>
    </row>
    <row r="843" spans="1:26" ht="12.5" x14ac:dyDescent="0.25">
      <c r="A843" s="2" t="s">
        <v>234</v>
      </c>
      <c r="B843" t="s">
        <v>351</v>
      </c>
      <c r="C843" t="s">
        <v>350</v>
      </c>
      <c r="D843" s="18">
        <f>VLOOKUP(C843,'Infected rate by state'!B:E,4,0)</f>
        <v>9.0315118396853012E-3</v>
      </c>
      <c r="E843" s="3">
        <v>2396</v>
      </c>
      <c r="F843" s="2">
        <v>208</v>
      </c>
      <c r="G843" s="2">
        <v>962</v>
      </c>
      <c r="H843" s="4">
        <f t="shared" si="182"/>
        <v>1679</v>
      </c>
      <c r="I843" s="2">
        <v>63</v>
      </c>
      <c r="J843" s="4">
        <f t="shared" si="183"/>
        <v>135.5</v>
      </c>
      <c r="K843" s="3">
        <v>489824</v>
      </c>
      <c r="L843" s="3">
        <f t="shared" si="195"/>
        <v>365589</v>
      </c>
      <c r="M843" s="3">
        <v>124235</v>
      </c>
      <c r="N843" s="3">
        <f t="shared" si="184"/>
        <v>8847.7025107240261</v>
      </c>
      <c r="O843" s="3">
        <f t="shared" si="185"/>
        <v>1894.2491529841923</v>
      </c>
      <c r="P843" s="3">
        <f t="shared" si="186"/>
        <v>420.60915521811529</v>
      </c>
      <c r="Q843" s="3">
        <v>2</v>
      </c>
      <c r="R843" s="22">
        <v>12</v>
      </c>
      <c r="S843" s="19">
        <f t="shared" si="187"/>
        <v>63.14163843280641</v>
      </c>
      <c r="T843" s="20">
        <f t="shared" si="188"/>
        <v>6.5635798786701047E-2</v>
      </c>
      <c r="U843" s="20">
        <f t="shared" si="189"/>
        <v>3.7606693527579754E-2</v>
      </c>
      <c r="V843" s="21">
        <f t="shared" si="190"/>
        <v>2.6352937576296497E-2</v>
      </c>
      <c r="W843" s="26">
        <f t="shared" si="191"/>
        <v>14.020305173937176</v>
      </c>
      <c r="X843" s="27">
        <f t="shared" si="192"/>
        <v>0.22254452657043136</v>
      </c>
      <c r="Y843" s="27">
        <f t="shared" si="193"/>
        <v>0.10347088689252529</v>
      </c>
      <c r="Z843" s="27">
        <f t="shared" si="194"/>
        <v>6.7405313336236422E-2</v>
      </c>
    </row>
    <row r="844" spans="1:26" ht="12.5" x14ac:dyDescent="0.25">
      <c r="A844" s="2" t="s">
        <v>235</v>
      </c>
      <c r="B844" t="s">
        <v>381</v>
      </c>
      <c r="C844" t="s">
        <v>380</v>
      </c>
      <c r="D844" s="18">
        <f>VLOOKUP(C844,'Infected rate by state'!B:E,4,0)</f>
        <v>2.6094721185018687E-3</v>
      </c>
      <c r="E844" s="2">
        <v>487</v>
      </c>
      <c r="F844" s="2">
        <v>64</v>
      </c>
      <c r="G844" s="2">
        <v>154</v>
      </c>
      <c r="H844" s="4">
        <f t="shared" si="182"/>
        <v>320.5</v>
      </c>
      <c r="I844" s="2">
        <v>10</v>
      </c>
      <c r="J844" s="4">
        <f t="shared" si="183"/>
        <v>37</v>
      </c>
      <c r="K844" s="3">
        <v>255161</v>
      </c>
      <c r="L844" s="3">
        <f t="shared" si="195"/>
        <v>204264</v>
      </c>
      <c r="M844" s="3">
        <v>50897</v>
      </c>
      <c r="N844" s="3">
        <f t="shared" si="184"/>
        <v>1331.6710304581106</v>
      </c>
      <c r="O844" s="3">
        <f t="shared" si="185"/>
        <v>278.25221324596504</v>
      </c>
      <c r="P844" s="3">
        <f t="shared" si="186"/>
        <v>60.05317427740593</v>
      </c>
      <c r="Q844" s="3">
        <v>2</v>
      </c>
      <c r="R844" s="22">
        <v>12</v>
      </c>
      <c r="S844" s="19">
        <f t="shared" si="187"/>
        <v>9.2750737748655006</v>
      </c>
      <c r="T844" s="20">
        <f t="shared" si="188"/>
        <v>6.0227751784840911E-2</v>
      </c>
      <c r="U844" s="20">
        <f t="shared" si="189"/>
        <v>2.8939387753090486E-2</v>
      </c>
      <c r="V844" s="21">
        <f t="shared" si="190"/>
        <v>1.9045326026417866E-2</v>
      </c>
      <c r="W844" s="26">
        <f t="shared" si="191"/>
        <v>2.0017724759135311</v>
      </c>
      <c r="X844" s="27">
        <f t="shared" si="192"/>
        <v>0.20017724759135311</v>
      </c>
      <c r="Y844" s="27">
        <f t="shared" si="193"/>
        <v>5.4101958808473814E-2</v>
      </c>
      <c r="Z844" s="27">
        <f t="shared" si="194"/>
        <v>3.1277694936148924E-2</v>
      </c>
    </row>
    <row r="845" spans="1:26" ht="12.5" x14ac:dyDescent="0.25">
      <c r="A845" s="2" t="s">
        <v>236</v>
      </c>
      <c r="B845" t="s">
        <v>315</v>
      </c>
      <c r="C845" t="s">
        <v>314</v>
      </c>
      <c r="D845" s="18">
        <f>VLOOKUP(C845,'Infected rate by state'!B:E,4,0)</f>
        <v>7.5362096948057532E-3</v>
      </c>
      <c r="E845" s="2">
        <v>740</v>
      </c>
      <c r="F845" s="2">
        <v>70</v>
      </c>
      <c r="G845" s="2">
        <v>290</v>
      </c>
      <c r="H845" s="4">
        <f t="shared" si="182"/>
        <v>515</v>
      </c>
      <c r="I845" s="2">
        <v>37</v>
      </c>
      <c r="J845" s="4">
        <f t="shared" si="183"/>
        <v>53.5</v>
      </c>
      <c r="K845" s="3">
        <v>303247</v>
      </c>
      <c r="L845" s="3">
        <f t="shared" si="195"/>
        <v>251404</v>
      </c>
      <c r="M845" s="3">
        <v>51843</v>
      </c>
      <c r="N845" s="3">
        <f t="shared" si="184"/>
        <v>4570.6659626415203</v>
      </c>
      <c r="O845" s="3">
        <f t="shared" si="185"/>
        <v>942.65947955137358</v>
      </c>
      <c r="P845" s="3">
        <f t="shared" si="186"/>
        <v>200.24215592390377</v>
      </c>
      <c r="Q845" s="3">
        <v>2</v>
      </c>
      <c r="R845" s="22">
        <v>12</v>
      </c>
      <c r="S845" s="19">
        <f t="shared" si="187"/>
        <v>31.421982651712451</v>
      </c>
      <c r="T845" s="20">
        <f t="shared" si="188"/>
        <v>0.10835166431624983</v>
      </c>
      <c r="U845" s="20">
        <f t="shared" si="189"/>
        <v>6.1013558547014471E-2</v>
      </c>
      <c r="V845" s="21">
        <f t="shared" si="190"/>
        <v>4.2462138718530336E-2</v>
      </c>
      <c r="W845" s="26">
        <f t="shared" si="191"/>
        <v>6.6747385307967919</v>
      </c>
      <c r="X845" s="27">
        <f t="shared" si="192"/>
        <v>0.18039833867018357</v>
      </c>
      <c r="Y845" s="27">
        <f t="shared" si="193"/>
        <v>0.12476146786536059</v>
      </c>
      <c r="Z845" s="27">
        <f t="shared" si="194"/>
        <v>9.5353407582811314E-2</v>
      </c>
    </row>
    <row r="846" spans="1:26" ht="12.5" x14ac:dyDescent="0.25">
      <c r="A846" s="2" t="s">
        <v>237</v>
      </c>
      <c r="B846" t="s">
        <v>347</v>
      </c>
      <c r="C846" t="s">
        <v>346</v>
      </c>
      <c r="D846" s="18">
        <f>VLOOKUP(C846,'Infected rate by state'!B:E,4,0)</f>
        <v>1.436639964955333E-2</v>
      </c>
      <c r="E846" s="2">
        <v>598</v>
      </c>
      <c r="F846" s="2">
        <v>59</v>
      </c>
      <c r="G846" s="2">
        <v>187</v>
      </c>
      <c r="H846" s="4">
        <f t="shared" si="182"/>
        <v>392.5</v>
      </c>
      <c r="I846" s="2">
        <v>26</v>
      </c>
      <c r="J846" s="4">
        <f t="shared" si="183"/>
        <v>42.5</v>
      </c>
      <c r="K846" s="3">
        <v>371513</v>
      </c>
      <c r="L846" s="3">
        <f t="shared" si="195"/>
        <v>271259</v>
      </c>
      <c r="M846" s="3">
        <v>100254</v>
      </c>
      <c r="N846" s="3">
        <f t="shared" si="184"/>
        <v>10674.608466009013</v>
      </c>
      <c r="O846" s="3">
        <f t="shared" si="185"/>
        <v>2301.830524330313</v>
      </c>
      <c r="P846" s="3">
        <f t="shared" si="186"/>
        <v>515.26743617098737</v>
      </c>
      <c r="Q846" s="3">
        <v>2</v>
      </c>
      <c r="R846" s="22">
        <v>12</v>
      </c>
      <c r="S846" s="19">
        <f t="shared" si="187"/>
        <v>76.727684144343769</v>
      </c>
      <c r="T846" s="20">
        <f t="shared" si="188"/>
        <v>0.4103084713601271</v>
      </c>
      <c r="U846" s="20">
        <f t="shared" si="189"/>
        <v>0.19548454559068476</v>
      </c>
      <c r="V846" s="21">
        <f t="shared" si="190"/>
        <v>0.1283071641209762</v>
      </c>
      <c r="W846" s="26">
        <f t="shared" si="191"/>
        <v>17.175581205699579</v>
      </c>
      <c r="X846" s="27">
        <f t="shared" si="192"/>
        <v>0.6605992771422915</v>
      </c>
      <c r="Y846" s="27">
        <f t="shared" si="193"/>
        <v>0.40413132248704892</v>
      </c>
      <c r="Z846" s="27">
        <f t="shared" si="194"/>
        <v>0.29111154585931492</v>
      </c>
    </row>
    <row r="847" spans="1:26" ht="12.5" x14ac:dyDescent="0.25">
      <c r="A847" s="2" t="s">
        <v>238</v>
      </c>
      <c r="B847" t="s">
        <v>395</v>
      </c>
      <c r="C847" t="s">
        <v>394</v>
      </c>
      <c r="D847" s="18">
        <f>VLOOKUP(C847,'Infected rate by state'!B:E,4,0)</f>
        <v>1.0015511681323568E-2</v>
      </c>
      <c r="E847" s="3">
        <v>3999</v>
      </c>
      <c r="F847" s="2">
        <v>526</v>
      </c>
      <c r="G847" s="3">
        <v>1804</v>
      </c>
      <c r="H847" s="4">
        <f t="shared" si="182"/>
        <v>2901.5</v>
      </c>
      <c r="I847" s="2">
        <v>277</v>
      </c>
      <c r="J847" s="4">
        <f t="shared" si="183"/>
        <v>401.5</v>
      </c>
      <c r="K847" s="3">
        <v>1552687</v>
      </c>
      <c r="L847" s="3">
        <f t="shared" si="195"/>
        <v>1302950</v>
      </c>
      <c r="M847" s="3">
        <v>249737</v>
      </c>
      <c r="N847" s="3">
        <f t="shared" si="184"/>
        <v>31101.909571878496</v>
      </c>
      <c r="O847" s="3">
        <f t="shared" si="185"/>
        <v>6384.5991484010674</v>
      </c>
      <c r="P847" s="3">
        <f t="shared" si="186"/>
        <v>1348.3911299812489</v>
      </c>
      <c r="Q847" s="3">
        <v>2</v>
      </c>
      <c r="R847" s="22">
        <v>12</v>
      </c>
      <c r="S847" s="19">
        <f t="shared" si="187"/>
        <v>212.81997161336892</v>
      </c>
      <c r="T847" s="20">
        <f t="shared" si="188"/>
        <v>0.11797115943091403</v>
      </c>
      <c r="U847" s="20">
        <f t="shared" si="189"/>
        <v>7.3348258353737344E-2</v>
      </c>
      <c r="V847" s="21">
        <f t="shared" si="190"/>
        <v>5.321829747771166E-2</v>
      </c>
      <c r="W847" s="26">
        <f t="shared" si="191"/>
        <v>44.946370999374963</v>
      </c>
      <c r="X847" s="27">
        <f t="shared" si="192"/>
        <v>0.162261267145758</v>
      </c>
      <c r="Y847" s="27">
        <f t="shared" si="193"/>
        <v>0.11194612951276454</v>
      </c>
      <c r="Z847" s="27">
        <f t="shared" si="194"/>
        <v>8.544937452352655E-2</v>
      </c>
    </row>
    <row r="848" spans="1:26" ht="12.5" x14ac:dyDescent="0.25">
      <c r="A848" s="2" t="s">
        <v>239</v>
      </c>
      <c r="B848" t="s">
        <v>393</v>
      </c>
      <c r="C848" t="s">
        <v>392</v>
      </c>
      <c r="D848" s="18">
        <f>VLOOKUP(C848,'Infected rate by state'!B:E,4,0)</f>
        <v>7.5097590818065515E-3</v>
      </c>
      <c r="E848" s="2">
        <v>584</v>
      </c>
      <c r="F848" s="2">
        <v>35</v>
      </c>
      <c r="G848" s="2">
        <v>323</v>
      </c>
      <c r="H848" s="4">
        <f t="shared" si="182"/>
        <v>453.5</v>
      </c>
      <c r="I848" s="2">
        <v>17</v>
      </c>
      <c r="J848" s="4">
        <f t="shared" si="183"/>
        <v>26</v>
      </c>
      <c r="K848" s="3">
        <v>126084</v>
      </c>
      <c r="L848" s="3">
        <f t="shared" si="195"/>
        <v>99999</v>
      </c>
      <c r="M848" s="3">
        <v>26085</v>
      </c>
      <c r="N848" s="3">
        <f t="shared" si="184"/>
        <v>1893.7209281409944</v>
      </c>
      <c r="O848" s="3">
        <f t="shared" si="185"/>
        <v>397.02646882008446</v>
      </c>
      <c r="P848" s="3">
        <f t="shared" si="186"/>
        <v>86.032789827422832</v>
      </c>
      <c r="Q848" s="3">
        <v>2</v>
      </c>
      <c r="R848" s="22">
        <v>12</v>
      </c>
      <c r="S848" s="19">
        <f t="shared" si="187"/>
        <v>13.234215627336148</v>
      </c>
      <c r="T848" s="20">
        <f t="shared" si="188"/>
        <v>4.0972803799802317E-2</v>
      </c>
      <c r="U848" s="20">
        <f t="shared" si="189"/>
        <v>2.9182393886077504E-2</v>
      </c>
      <c r="V848" s="21">
        <f t="shared" si="190"/>
        <v>2.2661328129000253E-2</v>
      </c>
      <c r="W848" s="26">
        <f t="shared" si="191"/>
        <v>2.8677596609140945</v>
      </c>
      <c r="X848" s="27">
        <f t="shared" si="192"/>
        <v>0.16869174475965262</v>
      </c>
      <c r="Y848" s="27">
        <f t="shared" si="193"/>
        <v>0.11029844849669594</v>
      </c>
      <c r="Z848" s="27">
        <f t="shared" si="194"/>
        <v>8.1935990311831269E-2</v>
      </c>
    </row>
    <row r="849" spans="1:26" ht="12.5" x14ac:dyDescent="0.25">
      <c r="A849" s="2" t="s">
        <v>240</v>
      </c>
      <c r="B849" t="s">
        <v>393</v>
      </c>
      <c r="C849" t="s">
        <v>392</v>
      </c>
      <c r="D849" s="18">
        <f>VLOOKUP(C849,'Infected rate by state'!B:E,4,0)</f>
        <v>7.5097590818065515E-3</v>
      </c>
      <c r="E849" s="3">
        <v>6234</v>
      </c>
      <c r="F849" s="2">
        <v>747</v>
      </c>
      <c r="G849" s="3">
        <v>2477</v>
      </c>
      <c r="H849" s="4">
        <f t="shared" si="182"/>
        <v>4355.5</v>
      </c>
      <c r="I849" s="2">
        <v>216</v>
      </c>
      <c r="J849" s="4">
        <f t="shared" si="183"/>
        <v>481.5</v>
      </c>
      <c r="K849" s="3">
        <v>2191766</v>
      </c>
      <c r="L849" s="3">
        <f t="shared" si="195"/>
        <v>1815617</v>
      </c>
      <c r="M849" s="3">
        <v>376149</v>
      </c>
      <c r="N849" s="3">
        <f t="shared" si="184"/>
        <v>32919.269247389639</v>
      </c>
      <c r="O849" s="3">
        <f t="shared" si="185"/>
        <v>6791.3709470878966</v>
      </c>
      <c r="P849" s="3">
        <f t="shared" si="186"/>
        <v>1443.1815307021593</v>
      </c>
      <c r="Q849" s="3">
        <v>2</v>
      </c>
      <c r="R849" s="22">
        <v>12</v>
      </c>
      <c r="S849" s="19">
        <f t="shared" si="187"/>
        <v>226.37903156959655</v>
      </c>
      <c r="T849" s="20">
        <f t="shared" si="188"/>
        <v>9.1392422918690569E-2</v>
      </c>
      <c r="U849" s="20">
        <f t="shared" si="189"/>
        <v>5.1975440608333499E-2</v>
      </c>
      <c r="V849" s="21">
        <f t="shared" si="190"/>
        <v>3.6313607887327008E-2</v>
      </c>
      <c r="W849" s="26">
        <f t="shared" si="191"/>
        <v>48.106051023405307</v>
      </c>
      <c r="X849" s="27">
        <f t="shared" si="192"/>
        <v>0.22271319918243199</v>
      </c>
      <c r="Y849" s="27">
        <f t="shared" si="193"/>
        <v>9.9908724866885373E-2</v>
      </c>
      <c r="Z849" s="27">
        <f t="shared" si="194"/>
        <v>6.4398997353956239E-2</v>
      </c>
    </row>
    <row r="850" spans="1:26" ht="12.5" x14ac:dyDescent="0.25">
      <c r="A850" s="2" t="s">
        <v>241</v>
      </c>
      <c r="B850" t="s">
        <v>315</v>
      </c>
      <c r="C850" t="s">
        <v>314</v>
      </c>
      <c r="D850" s="18">
        <f>VLOOKUP(C850,'Infected rate by state'!B:E,4,0)</f>
        <v>7.5362096948057532E-3</v>
      </c>
      <c r="E850" s="3">
        <v>5691</v>
      </c>
      <c r="F850" s="2">
        <v>690</v>
      </c>
      <c r="G850" s="3">
        <v>2125</v>
      </c>
      <c r="H850" s="4">
        <f t="shared" si="182"/>
        <v>3908</v>
      </c>
      <c r="I850" s="2">
        <v>231</v>
      </c>
      <c r="J850" s="4">
        <f t="shared" si="183"/>
        <v>460.5</v>
      </c>
      <c r="K850" s="3">
        <v>2406889</v>
      </c>
      <c r="L850" s="3">
        <f t="shared" si="195"/>
        <v>2039912</v>
      </c>
      <c r="M850" s="3">
        <v>366977</v>
      </c>
      <c r="N850" s="3">
        <f t="shared" si="184"/>
        <v>36277.640432242646</v>
      </c>
      <c r="O850" s="3">
        <f t="shared" si="185"/>
        <v>7418.2186509085404</v>
      </c>
      <c r="P850" s="3">
        <f t="shared" si="186"/>
        <v>1559.0813489943594</v>
      </c>
      <c r="Q850" s="3">
        <v>2</v>
      </c>
      <c r="R850" s="22">
        <v>12</v>
      </c>
      <c r="S850" s="19">
        <f t="shared" si="187"/>
        <v>247.27395503028467</v>
      </c>
      <c r="T850" s="20">
        <f t="shared" si="188"/>
        <v>0.11636421413189867</v>
      </c>
      <c r="U850" s="20">
        <f t="shared" si="189"/>
        <v>6.3273785831700277E-2</v>
      </c>
      <c r="V850" s="21">
        <f t="shared" si="190"/>
        <v>4.3450000883901718E-2</v>
      </c>
      <c r="W850" s="26">
        <f t="shared" si="191"/>
        <v>51.969378299811979</v>
      </c>
      <c r="X850" s="27">
        <f t="shared" si="192"/>
        <v>0.22497566363554969</v>
      </c>
      <c r="Y850" s="27">
        <f t="shared" si="193"/>
        <v>0.11285424169340277</v>
      </c>
      <c r="Z850" s="27">
        <f t="shared" si="194"/>
        <v>7.5317939564944897E-2</v>
      </c>
    </row>
    <row r="851" spans="1:26" ht="12.5" x14ac:dyDescent="0.25">
      <c r="A851" s="2" t="s">
        <v>242</v>
      </c>
      <c r="B851" t="s">
        <v>315</v>
      </c>
      <c r="C851" t="s">
        <v>314</v>
      </c>
      <c r="D851" s="18">
        <f>VLOOKUP(C851,'Infected rate by state'!B:E,4,0)</f>
        <v>7.5362096948057532E-3</v>
      </c>
      <c r="E851" s="3">
        <v>6178</v>
      </c>
      <c r="F851" s="2">
        <v>802</v>
      </c>
      <c r="G851" s="3">
        <v>1949</v>
      </c>
      <c r="H851" s="4">
        <f t="shared" si="182"/>
        <v>4063.5</v>
      </c>
      <c r="I851" s="2">
        <v>358</v>
      </c>
      <c r="J851" s="4">
        <f t="shared" si="183"/>
        <v>580</v>
      </c>
      <c r="K851" s="3">
        <v>3005567</v>
      </c>
      <c r="L851" s="3">
        <f t="shared" si="195"/>
        <v>2508490</v>
      </c>
      <c r="M851" s="3">
        <v>497077</v>
      </c>
      <c r="N851" s="3">
        <f t="shared" si="184"/>
        <v>45301.166327576488</v>
      </c>
      <c r="O851" s="3">
        <f t="shared" si="185"/>
        <v>9318.976138467875</v>
      </c>
      <c r="P851" s="3">
        <f t="shared" si="186"/>
        <v>1973.2682053086505</v>
      </c>
      <c r="Q851" s="3">
        <v>2</v>
      </c>
      <c r="R851" s="22">
        <v>12</v>
      </c>
      <c r="S851" s="19">
        <f t="shared" si="187"/>
        <v>310.63253794892915</v>
      </c>
      <c r="T851" s="20">
        <f t="shared" si="188"/>
        <v>0.15938047098457114</v>
      </c>
      <c r="U851" s="20">
        <f t="shared" si="189"/>
        <v>7.6444576830055164E-2</v>
      </c>
      <c r="V851" s="21">
        <f t="shared" si="190"/>
        <v>5.0280436702643115E-2</v>
      </c>
      <c r="W851" s="26">
        <f t="shared" si="191"/>
        <v>65.775606843621688</v>
      </c>
      <c r="X851" s="27">
        <f t="shared" si="192"/>
        <v>0.18373074537324494</v>
      </c>
      <c r="Y851" s="27">
        <f t="shared" si="193"/>
        <v>0.11340621869589947</v>
      </c>
      <c r="Z851" s="27">
        <f t="shared" si="194"/>
        <v>8.2014472373593134E-2</v>
      </c>
    </row>
    <row r="852" spans="1:26" ht="12.5" x14ac:dyDescent="0.25">
      <c r="A852" s="2" t="s">
        <v>243</v>
      </c>
      <c r="B852" t="s">
        <v>315</v>
      </c>
      <c r="C852" t="s">
        <v>314</v>
      </c>
      <c r="D852" s="18">
        <f>VLOOKUP(C852,'Infected rate by state'!B:E,4,0)</f>
        <v>7.5362096948057532E-3</v>
      </c>
      <c r="E852" s="3">
        <v>3776</v>
      </c>
      <c r="F852" s="2">
        <v>439</v>
      </c>
      <c r="G852" s="3">
        <v>1139</v>
      </c>
      <c r="H852" s="4">
        <f t="shared" si="182"/>
        <v>2457.5</v>
      </c>
      <c r="I852" s="2">
        <v>203</v>
      </c>
      <c r="J852" s="4">
        <f t="shared" si="183"/>
        <v>321</v>
      </c>
      <c r="K852" s="3">
        <v>1272753</v>
      </c>
      <c r="L852" s="3">
        <f t="shared" si="195"/>
        <v>1036363</v>
      </c>
      <c r="M852" s="3">
        <v>236390</v>
      </c>
      <c r="N852" s="3">
        <f t="shared" si="184"/>
        <v>19183.466995386214</v>
      </c>
      <c r="O852" s="3">
        <f t="shared" si="185"/>
        <v>3983.3408049768555</v>
      </c>
      <c r="P852" s="3">
        <f t="shared" si="186"/>
        <v>853.21307033335529</v>
      </c>
      <c r="Q852" s="3">
        <v>2</v>
      </c>
      <c r="R852" s="22">
        <v>12</v>
      </c>
      <c r="S852" s="19">
        <f t="shared" si="187"/>
        <v>132.77802683256184</v>
      </c>
      <c r="T852" s="20">
        <f t="shared" si="188"/>
        <v>0.11657421144210872</v>
      </c>
      <c r="U852" s="20">
        <f t="shared" si="189"/>
        <v>5.4029715903382229E-2</v>
      </c>
      <c r="V852" s="21">
        <f t="shared" si="190"/>
        <v>3.5163672360318282E-2</v>
      </c>
      <c r="W852" s="26">
        <f t="shared" si="191"/>
        <v>28.44043567777851</v>
      </c>
      <c r="X852" s="27">
        <f t="shared" si="192"/>
        <v>0.14010066836344093</v>
      </c>
      <c r="Y852" s="27">
        <f t="shared" si="193"/>
        <v>8.8599488092767936E-2</v>
      </c>
      <c r="Z852" s="27">
        <f t="shared" si="194"/>
        <v>6.4784591521135554E-2</v>
      </c>
    </row>
    <row r="853" spans="1:26" ht="12.5" x14ac:dyDescent="0.25">
      <c r="A853" s="2" t="s">
        <v>244</v>
      </c>
      <c r="B853" t="s">
        <v>315</v>
      </c>
      <c r="C853" t="s">
        <v>314</v>
      </c>
      <c r="D853" s="18">
        <f>VLOOKUP(C853,'Infected rate by state'!B:E,4,0)</f>
        <v>7.5362096948057532E-3</v>
      </c>
      <c r="E853" s="3">
        <v>2547</v>
      </c>
      <c r="F853" s="2">
        <v>341</v>
      </c>
      <c r="G853" s="2">
        <v>916</v>
      </c>
      <c r="H853" s="4">
        <f t="shared" si="182"/>
        <v>1731.5</v>
      </c>
      <c r="I853" s="2">
        <v>146</v>
      </c>
      <c r="J853" s="4">
        <f t="shared" si="183"/>
        <v>243.5</v>
      </c>
      <c r="K853" s="3">
        <v>1456607</v>
      </c>
      <c r="L853" s="3">
        <f t="shared" si="195"/>
        <v>1222034</v>
      </c>
      <c r="M853" s="3">
        <v>234573</v>
      </c>
      <c r="N853" s="3">
        <f t="shared" si="184"/>
        <v>21954.591589843847</v>
      </c>
      <c r="O853" s="3">
        <f t="shared" si="185"/>
        <v>4507.2527522508681</v>
      </c>
      <c r="P853" s="3">
        <f t="shared" si="186"/>
        <v>952.01553316328113</v>
      </c>
      <c r="Q853" s="3">
        <v>2</v>
      </c>
      <c r="R853" s="22">
        <v>12</v>
      </c>
      <c r="S853" s="19">
        <f t="shared" si="187"/>
        <v>150.24175840836227</v>
      </c>
      <c r="T853" s="20">
        <f t="shared" si="188"/>
        <v>0.16401938690869244</v>
      </c>
      <c r="U853" s="20">
        <f t="shared" si="189"/>
        <v>8.6769713201479803E-2</v>
      </c>
      <c r="V853" s="21">
        <f t="shared" si="190"/>
        <v>5.8987733964806548E-2</v>
      </c>
      <c r="W853" s="26">
        <f t="shared" si="191"/>
        <v>31.733851105442703</v>
      </c>
      <c r="X853" s="27">
        <f t="shared" si="192"/>
        <v>0.21735514455782673</v>
      </c>
      <c r="Y853" s="27">
        <f t="shared" si="193"/>
        <v>0.13032382384165381</v>
      </c>
      <c r="Z853" s="27">
        <f t="shared" si="194"/>
        <v>9.3061146936782121E-2</v>
      </c>
    </row>
    <row r="854" spans="1:26" ht="12.5" x14ac:dyDescent="0.25">
      <c r="A854" s="2" t="s">
        <v>245</v>
      </c>
      <c r="B854" t="s">
        <v>315</v>
      </c>
      <c r="C854" t="s">
        <v>314</v>
      </c>
      <c r="D854" s="18">
        <f>VLOOKUP(C854,'Infected rate by state'!B:E,4,0)</f>
        <v>7.5362096948057532E-3</v>
      </c>
      <c r="E854" s="2">
        <v>390</v>
      </c>
      <c r="F854" s="2">
        <v>54</v>
      </c>
      <c r="G854" s="2">
        <v>202</v>
      </c>
      <c r="H854" s="4">
        <f t="shared" si="182"/>
        <v>296</v>
      </c>
      <c r="I854" s="2">
        <v>33</v>
      </c>
      <c r="J854" s="4">
        <f t="shared" si="183"/>
        <v>43.5</v>
      </c>
      <c r="K854" s="3">
        <v>213703</v>
      </c>
      <c r="L854" s="3">
        <f t="shared" si="195"/>
        <v>166738</v>
      </c>
      <c r="M854" s="3">
        <v>46965</v>
      </c>
      <c r="N854" s="3">
        <f t="shared" si="184"/>
        <v>3221.0212408181478</v>
      </c>
      <c r="O854" s="3">
        <f t="shared" si="185"/>
        <v>679.24227253559297</v>
      </c>
      <c r="P854" s="3">
        <f t="shared" si="186"/>
        <v>148.20408235968813</v>
      </c>
      <c r="Q854" s="3">
        <v>2</v>
      </c>
      <c r="R854" s="22">
        <v>12</v>
      </c>
      <c r="S854" s="19">
        <f t="shared" si="187"/>
        <v>22.641409084519765</v>
      </c>
      <c r="T854" s="20">
        <f t="shared" si="188"/>
        <v>0.1120861835867315</v>
      </c>
      <c r="U854" s="20">
        <f t="shared" si="189"/>
        <v>7.6491246907161373E-2</v>
      </c>
      <c r="V854" s="21">
        <f t="shared" si="190"/>
        <v>5.8054895088512221E-2</v>
      </c>
      <c r="W854" s="26">
        <f t="shared" si="191"/>
        <v>4.9401360786562707</v>
      </c>
      <c r="X854" s="27">
        <f t="shared" si="192"/>
        <v>0.14970109329261427</v>
      </c>
      <c r="Y854" s="27">
        <f t="shared" si="193"/>
        <v>0.11356634663577633</v>
      </c>
      <c r="Z854" s="27">
        <f t="shared" si="194"/>
        <v>9.1484001456597602E-2</v>
      </c>
    </row>
    <row r="855" spans="1:26" ht="12.5" x14ac:dyDescent="0.25">
      <c r="A855" s="2" t="s">
        <v>246</v>
      </c>
      <c r="B855" t="s">
        <v>315</v>
      </c>
      <c r="C855" t="s">
        <v>314</v>
      </c>
      <c r="D855" s="18">
        <f>VLOOKUP(C855,'Infected rate by state'!B:E,4,0)</f>
        <v>7.5362096948057532E-3</v>
      </c>
      <c r="E855" s="3">
        <v>1555</v>
      </c>
      <c r="F855" s="2">
        <v>198</v>
      </c>
      <c r="G855" s="2">
        <v>452</v>
      </c>
      <c r="H855" s="4">
        <f t="shared" si="182"/>
        <v>1003.5</v>
      </c>
      <c r="I855" s="2">
        <v>88</v>
      </c>
      <c r="J855" s="4">
        <f t="shared" si="183"/>
        <v>143</v>
      </c>
      <c r="K855" s="3">
        <v>666874</v>
      </c>
      <c r="L855" s="3">
        <f t="shared" si="195"/>
        <v>538679</v>
      </c>
      <c r="M855" s="3">
        <v>128195</v>
      </c>
      <c r="N855" s="3">
        <f t="shared" si="184"/>
        <v>10051.404608027784</v>
      </c>
      <c r="O855" s="3">
        <f t="shared" si="185"/>
        <v>2093.3267118721469</v>
      </c>
      <c r="P855" s="3">
        <f t="shared" si="186"/>
        <v>449.99832339447426</v>
      </c>
      <c r="Q855" s="3">
        <v>2</v>
      </c>
      <c r="R855" s="22">
        <v>12</v>
      </c>
      <c r="S855" s="19">
        <f t="shared" si="187"/>
        <v>69.777557062404895</v>
      </c>
      <c r="T855" s="20">
        <f t="shared" si="188"/>
        <v>0.15437512624425861</v>
      </c>
      <c r="U855" s="20">
        <f t="shared" si="189"/>
        <v>6.9534187406482206E-2</v>
      </c>
      <c r="V855" s="21">
        <f t="shared" si="190"/>
        <v>4.4873027049778066E-2</v>
      </c>
      <c r="W855" s="26">
        <f t="shared" si="191"/>
        <v>14.999944113149143</v>
      </c>
      <c r="X855" s="27">
        <f t="shared" si="192"/>
        <v>0.1704539103766948</v>
      </c>
      <c r="Y855" s="27">
        <f t="shared" si="193"/>
        <v>0.10489471407796604</v>
      </c>
      <c r="Z855" s="27">
        <f t="shared" si="194"/>
        <v>7.5757293500753248E-2</v>
      </c>
    </row>
    <row r="856" spans="1:26" ht="12.5" x14ac:dyDescent="0.25">
      <c r="A856" s="2" t="s">
        <v>247</v>
      </c>
      <c r="B856" t="s">
        <v>315</v>
      </c>
      <c r="C856" t="s">
        <v>314</v>
      </c>
      <c r="D856" s="18">
        <f>VLOOKUP(C856,'Infected rate by state'!B:E,4,0)</f>
        <v>7.5362096948057532E-3</v>
      </c>
      <c r="E856" s="2">
        <v>858</v>
      </c>
      <c r="F856" s="2">
        <v>82</v>
      </c>
      <c r="G856" s="2">
        <v>246</v>
      </c>
      <c r="H856" s="4">
        <f t="shared" si="182"/>
        <v>552</v>
      </c>
      <c r="I856" s="2">
        <v>35</v>
      </c>
      <c r="J856" s="4">
        <f t="shared" si="183"/>
        <v>58.5</v>
      </c>
      <c r="K856" s="3">
        <v>359828</v>
      </c>
      <c r="L856" s="3">
        <f t="shared" si="195"/>
        <v>292675</v>
      </c>
      <c r="M856" s="3">
        <v>67153</v>
      </c>
      <c r="N856" s="3">
        <f t="shared" si="184"/>
        <v>5423.4785241251293</v>
      </c>
      <c r="O856" s="3">
        <f t="shared" si="185"/>
        <v>1126.6159466144798</v>
      </c>
      <c r="P856" s="3">
        <f t="shared" si="186"/>
        <v>241.4359086060204</v>
      </c>
      <c r="Q856" s="3">
        <v>2</v>
      </c>
      <c r="R856" s="22">
        <v>12</v>
      </c>
      <c r="S856" s="19">
        <f t="shared" si="187"/>
        <v>37.553864887149324</v>
      </c>
      <c r="T856" s="20">
        <f t="shared" si="188"/>
        <v>0.15265798734613545</v>
      </c>
      <c r="U856" s="20">
        <f t="shared" si="189"/>
        <v>6.8032363925995154E-2</v>
      </c>
      <c r="V856" s="21">
        <f t="shared" si="190"/>
        <v>4.3769073295045834E-2</v>
      </c>
      <c r="W856" s="26">
        <f t="shared" si="191"/>
        <v>8.0478636202006797</v>
      </c>
      <c r="X856" s="27">
        <f t="shared" si="192"/>
        <v>0.22993896057716229</v>
      </c>
      <c r="Y856" s="27">
        <f t="shared" si="193"/>
        <v>0.13757031829402872</v>
      </c>
      <c r="Z856" s="27">
        <f t="shared" si="194"/>
        <v>9.8144678295130239E-2</v>
      </c>
    </row>
    <row r="857" spans="1:26" ht="12.5" x14ac:dyDescent="0.25">
      <c r="A857" s="2" t="s">
        <v>248</v>
      </c>
      <c r="B857" t="s">
        <v>315</v>
      </c>
      <c r="C857" t="s">
        <v>314</v>
      </c>
      <c r="D857" s="18">
        <f>VLOOKUP(C857,'Infected rate by state'!B:E,4,0)</f>
        <v>7.5362096948057532E-3</v>
      </c>
      <c r="E857" s="2">
        <v>359</v>
      </c>
      <c r="F857" s="2">
        <v>22</v>
      </c>
      <c r="G857" s="2">
        <v>169</v>
      </c>
      <c r="H857" s="4">
        <f t="shared" si="182"/>
        <v>264</v>
      </c>
      <c r="I857" s="2">
        <v>6</v>
      </c>
      <c r="J857" s="4">
        <f t="shared" si="183"/>
        <v>14</v>
      </c>
      <c r="K857" s="3">
        <v>229413</v>
      </c>
      <c r="L857" s="3">
        <f t="shared" si="195"/>
        <v>189823</v>
      </c>
      <c r="M857" s="3">
        <v>39590</v>
      </c>
      <c r="N857" s="3">
        <f t="shared" si="184"/>
        <v>3457.8089494289443</v>
      </c>
      <c r="O857" s="3">
        <f t="shared" si="185"/>
        <v>713.67182333679773</v>
      </c>
      <c r="P857" s="3">
        <f t="shared" si="186"/>
        <v>151.73884354631073</v>
      </c>
      <c r="Q857" s="3">
        <v>2</v>
      </c>
      <c r="R857" s="22">
        <v>12</v>
      </c>
      <c r="S857" s="19">
        <f t="shared" si="187"/>
        <v>23.789060777893258</v>
      </c>
      <c r="T857" s="20">
        <f t="shared" si="188"/>
        <v>0.14076367324197195</v>
      </c>
      <c r="U857" s="20">
        <f t="shared" si="189"/>
        <v>9.0110078704141131E-2</v>
      </c>
      <c r="V857" s="21">
        <f t="shared" si="190"/>
        <v>6.6264793253184559E-2</v>
      </c>
      <c r="W857" s="26">
        <f t="shared" si="191"/>
        <v>5.057961451543691</v>
      </c>
      <c r="X857" s="27">
        <f t="shared" si="192"/>
        <v>0.8429935752572818</v>
      </c>
      <c r="Y857" s="27">
        <f t="shared" si="193"/>
        <v>0.36128296082454936</v>
      </c>
      <c r="Z857" s="27">
        <f t="shared" si="194"/>
        <v>0.22990733870653141</v>
      </c>
    </row>
    <row r="858" spans="1:26" ht="12.5" x14ac:dyDescent="0.25">
      <c r="A858" s="2" t="s">
        <v>249</v>
      </c>
      <c r="B858" t="s">
        <v>315</v>
      </c>
      <c r="C858" t="s">
        <v>314</v>
      </c>
      <c r="D858" s="18">
        <f>VLOOKUP(C858,'Infected rate by state'!B:E,4,0)</f>
        <v>7.5362096948057532E-3</v>
      </c>
      <c r="E858" s="3">
        <v>1272</v>
      </c>
      <c r="F858" s="2">
        <v>93</v>
      </c>
      <c r="G858" s="2">
        <v>306</v>
      </c>
      <c r="H858" s="4">
        <f t="shared" si="182"/>
        <v>789</v>
      </c>
      <c r="I858" s="2">
        <v>45</v>
      </c>
      <c r="J858" s="4">
        <f t="shared" si="183"/>
        <v>69</v>
      </c>
      <c r="K858" s="3">
        <v>402885</v>
      </c>
      <c r="L858" s="3">
        <f t="shared" si="195"/>
        <v>314450</v>
      </c>
      <c r="M858" s="3">
        <v>88435</v>
      </c>
      <c r="N858" s="3">
        <f t="shared" si="184"/>
        <v>6072.4516857836315</v>
      </c>
      <c r="O858" s="3">
        <f t="shared" si="185"/>
        <v>1280.3941141273178</v>
      </c>
      <c r="P858" s="3">
        <f t="shared" si="186"/>
        <v>279.33062219007434</v>
      </c>
      <c r="Q858" s="3">
        <v>2</v>
      </c>
      <c r="R858" s="22">
        <v>12</v>
      </c>
      <c r="S858" s="19">
        <f t="shared" si="187"/>
        <v>42.679803804243925</v>
      </c>
      <c r="T858" s="20">
        <f t="shared" si="188"/>
        <v>0.139476483020405</v>
      </c>
      <c r="U858" s="20">
        <f t="shared" si="189"/>
        <v>5.4093540943274933E-2</v>
      </c>
      <c r="V858" s="21">
        <f t="shared" si="190"/>
        <v>3.3553304877550254E-2</v>
      </c>
      <c r="W858" s="26">
        <f t="shared" si="191"/>
        <v>9.3110207396691447</v>
      </c>
      <c r="X858" s="27">
        <f t="shared" si="192"/>
        <v>0.20691157199264765</v>
      </c>
      <c r="Y858" s="27">
        <f t="shared" si="193"/>
        <v>0.13494232956042237</v>
      </c>
      <c r="Z858" s="27">
        <f t="shared" si="194"/>
        <v>0.10011850257708757</v>
      </c>
    </row>
    <row r="859" spans="1:26" ht="12.5" x14ac:dyDescent="0.25">
      <c r="A859" s="2" t="s">
        <v>250</v>
      </c>
      <c r="B859" t="s">
        <v>325</v>
      </c>
      <c r="C859" t="s">
        <v>324</v>
      </c>
      <c r="D859" s="18">
        <f>VLOOKUP(C859,'Infected rate by state'!B:E,4,0)</f>
        <v>8.9298079160438481E-3</v>
      </c>
      <c r="E859" s="3">
        <v>1309</v>
      </c>
      <c r="F859" s="2">
        <v>159</v>
      </c>
      <c r="G859" s="2">
        <v>604</v>
      </c>
      <c r="H859" s="4">
        <f t="shared" si="182"/>
        <v>956.5</v>
      </c>
      <c r="I859" s="2">
        <v>77</v>
      </c>
      <c r="J859" s="4">
        <f t="shared" si="183"/>
        <v>118</v>
      </c>
      <c r="K859" s="3">
        <v>374960</v>
      </c>
      <c r="L859" s="3">
        <f t="shared" si="195"/>
        <v>218169</v>
      </c>
      <c r="M859" s="3">
        <v>156791</v>
      </c>
      <c r="N859" s="3">
        <f t="shared" si="184"/>
        <v>6696.6415523996029</v>
      </c>
      <c r="O859" s="3">
        <f t="shared" si="185"/>
        <v>1538.3834624191663</v>
      </c>
      <c r="P859" s="3">
        <f t="shared" si="186"/>
        <v>368.03899891101736</v>
      </c>
      <c r="Q859" s="3">
        <v>2</v>
      </c>
      <c r="R859" s="22">
        <v>12</v>
      </c>
      <c r="S859" s="19">
        <f t="shared" si="187"/>
        <v>51.279448747305544</v>
      </c>
      <c r="T859" s="20">
        <f t="shared" si="188"/>
        <v>8.4899749581631698E-2</v>
      </c>
      <c r="U859" s="20">
        <f t="shared" si="189"/>
        <v>5.3611551225620016E-2</v>
      </c>
      <c r="V859" s="21">
        <f t="shared" si="190"/>
        <v>3.9174521579301409E-2</v>
      </c>
      <c r="W859" s="26">
        <f t="shared" si="191"/>
        <v>12.267966630367246</v>
      </c>
      <c r="X859" s="27">
        <f t="shared" si="192"/>
        <v>0.15932424195282138</v>
      </c>
      <c r="Y859" s="27">
        <f t="shared" si="193"/>
        <v>0.10396581890141733</v>
      </c>
      <c r="Z859" s="27">
        <f t="shared" si="194"/>
        <v>7.7157022832498395E-2</v>
      </c>
    </row>
    <row r="860" spans="1:26" ht="12.5" x14ac:dyDescent="0.25">
      <c r="A860" s="2" t="s">
        <v>251</v>
      </c>
      <c r="B860" t="s">
        <v>327</v>
      </c>
      <c r="C860" t="s">
        <v>326</v>
      </c>
      <c r="D860" s="18">
        <f>VLOOKUP(C860,'Infected rate by state'!B:E,4,0)</f>
        <v>1.0244051329943483E-2</v>
      </c>
      <c r="E860" s="3">
        <v>2050</v>
      </c>
      <c r="F860" s="2">
        <v>163</v>
      </c>
      <c r="G860" s="2">
        <v>650</v>
      </c>
      <c r="H860" s="4">
        <f t="shared" si="182"/>
        <v>1350</v>
      </c>
      <c r="I860" s="2">
        <v>55</v>
      </c>
      <c r="J860" s="4">
        <f t="shared" si="183"/>
        <v>109</v>
      </c>
      <c r="K860" s="3">
        <v>701923</v>
      </c>
      <c r="L860" s="3">
        <f t="shared" si="195"/>
        <v>562267</v>
      </c>
      <c r="M860" s="3">
        <v>139656</v>
      </c>
      <c r="N860" s="3">
        <f t="shared" si="184"/>
        <v>14381.070483335838</v>
      </c>
      <c r="O860" s="3">
        <f t="shared" si="185"/>
        <v>3004.2256060153804</v>
      </c>
      <c r="P860" s="3">
        <f t="shared" si="186"/>
        <v>648.20066402304349</v>
      </c>
      <c r="Q860" s="3">
        <v>2</v>
      </c>
      <c r="R860" s="22">
        <v>12</v>
      </c>
      <c r="S860" s="19">
        <f t="shared" si="187"/>
        <v>100.14085353384601</v>
      </c>
      <c r="T860" s="20">
        <f t="shared" si="188"/>
        <v>0.15406285159053232</v>
      </c>
      <c r="U860" s="20">
        <f t="shared" si="189"/>
        <v>7.4178410025071126E-2</v>
      </c>
      <c r="V860" s="21">
        <f t="shared" si="190"/>
        <v>4.8849196845778542E-2</v>
      </c>
      <c r="W860" s="26">
        <f t="shared" si="191"/>
        <v>21.606688800768115</v>
      </c>
      <c r="X860" s="27">
        <f t="shared" si="192"/>
        <v>0.39284888728669298</v>
      </c>
      <c r="Y860" s="27">
        <f t="shared" si="193"/>
        <v>0.19822650275934051</v>
      </c>
      <c r="Z860" s="27">
        <f t="shared" si="194"/>
        <v>0.13255637301084733</v>
      </c>
    </row>
    <row r="861" spans="1:26" ht="12.5" x14ac:dyDescent="0.25">
      <c r="A861" s="2" t="s">
        <v>252</v>
      </c>
      <c r="B861" t="s">
        <v>383</v>
      </c>
      <c r="C861" t="s">
        <v>382</v>
      </c>
      <c r="D861" s="18">
        <f>VLOOKUP(C861,'Infected rate by state'!B:E,4,0)</f>
        <v>8.525765865415048E-3</v>
      </c>
      <c r="E861" s="2">
        <v>591</v>
      </c>
      <c r="F861" s="2">
        <v>62</v>
      </c>
      <c r="G861" s="2">
        <v>215</v>
      </c>
      <c r="H861" s="4">
        <f t="shared" si="182"/>
        <v>403</v>
      </c>
      <c r="I861" s="2">
        <v>28</v>
      </c>
      <c r="J861" s="4">
        <f t="shared" si="183"/>
        <v>45</v>
      </c>
      <c r="K861" s="3">
        <v>153089</v>
      </c>
      <c r="L861" s="3">
        <f t="shared" si="195"/>
        <v>116102</v>
      </c>
      <c r="M861" s="3">
        <v>36987</v>
      </c>
      <c r="N861" s="3">
        <f t="shared" si="184"/>
        <v>2610.4019411410486</v>
      </c>
      <c r="O861" s="3">
        <f t="shared" si="185"/>
        <v>555.89144420897946</v>
      </c>
      <c r="P861" s="3">
        <f t="shared" si="186"/>
        <v>122.67940376137423</v>
      </c>
      <c r="Q861" s="3">
        <v>2</v>
      </c>
      <c r="R861" s="22">
        <v>12</v>
      </c>
      <c r="S861" s="19">
        <f t="shared" si="187"/>
        <v>18.529714806965981</v>
      </c>
      <c r="T861" s="20">
        <f t="shared" si="188"/>
        <v>8.6184720032399909E-2</v>
      </c>
      <c r="U861" s="20">
        <f t="shared" si="189"/>
        <v>4.597944120835231E-2</v>
      </c>
      <c r="V861" s="21">
        <f t="shared" si="190"/>
        <v>3.1353155341736008E-2</v>
      </c>
      <c r="W861" s="26">
        <f t="shared" si="191"/>
        <v>4.089313458712474</v>
      </c>
      <c r="X861" s="27">
        <f t="shared" si="192"/>
        <v>0.14604690923973121</v>
      </c>
      <c r="Y861" s="27">
        <f t="shared" si="193"/>
        <v>9.0873632415832753E-2</v>
      </c>
      <c r="Z861" s="27">
        <f t="shared" si="194"/>
        <v>6.5956668688910869E-2</v>
      </c>
    </row>
    <row r="862" spans="1:26" ht="12.5" x14ac:dyDescent="0.25">
      <c r="A862" s="2" t="s">
        <v>253</v>
      </c>
      <c r="B862" t="s">
        <v>383</v>
      </c>
      <c r="C862" t="s">
        <v>382</v>
      </c>
      <c r="D862" s="18">
        <f>VLOOKUP(C862,'Infected rate by state'!B:E,4,0)</f>
        <v>8.525765865415048E-3</v>
      </c>
      <c r="E862" s="2">
        <v>782</v>
      </c>
      <c r="F862" s="2">
        <v>65</v>
      </c>
      <c r="G862" s="2">
        <v>324</v>
      </c>
      <c r="H862" s="4">
        <f t="shared" si="182"/>
        <v>553</v>
      </c>
      <c r="I862" s="2">
        <v>31</v>
      </c>
      <c r="J862" s="4">
        <f t="shared" si="183"/>
        <v>48</v>
      </c>
      <c r="K862" s="3">
        <v>253817</v>
      </c>
      <c r="L862" s="3">
        <f t="shared" si="195"/>
        <v>190367</v>
      </c>
      <c r="M862" s="3">
        <v>63450</v>
      </c>
      <c r="N862" s="3">
        <f t="shared" si="184"/>
        <v>4327.9686293241029</v>
      </c>
      <c r="O862" s="3">
        <f t="shared" si="185"/>
        <v>925.09640996209066</v>
      </c>
      <c r="P862" s="3">
        <f t="shared" si="186"/>
        <v>205.03424546188489</v>
      </c>
      <c r="Q862" s="3">
        <v>2</v>
      </c>
      <c r="R862" s="22">
        <v>12</v>
      </c>
      <c r="S862" s="19">
        <f t="shared" si="187"/>
        <v>30.836546998736356</v>
      </c>
      <c r="T862" s="20">
        <f t="shared" si="188"/>
        <v>9.5174527773877637E-2</v>
      </c>
      <c r="U862" s="20">
        <f t="shared" si="189"/>
        <v>5.5762291136955439E-2</v>
      </c>
      <c r="V862" s="21">
        <f t="shared" si="190"/>
        <v>3.9432924550813757E-2</v>
      </c>
      <c r="W862" s="26">
        <f t="shared" si="191"/>
        <v>6.8344748487294966</v>
      </c>
      <c r="X862" s="27">
        <f t="shared" si="192"/>
        <v>0.2204669306041773</v>
      </c>
      <c r="Y862" s="27">
        <f t="shared" si="193"/>
        <v>0.14238489268186452</v>
      </c>
      <c r="Z862" s="27">
        <f t="shared" si="194"/>
        <v>0.10514576690353072</v>
      </c>
    </row>
    <row r="863" spans="1:26" ht="12.5" x14ac:dyDescent="0.25">
      <c r="A863" s="2" t="s">
        <v>254</v>
      </c>
      <c r="B863" t="s">
        <v>400</v>
      </c>
      <c r="C863" t="s">
        <v>291</v>
      </c>
      <c r="D863" s="18">
        <f>VLOOKUP(C863,'Infected rate by state'!B:E,4,0)</f>
        <v>5.5896269710740548E-3</v>
      </c>
      <c r="E863" s="3">
        <v>4700</v>
      </c>
      <c r="F863" s="2">
        <v>651</v>
      </c>
      <c r="G863" s="3">
        <v>1366</v>
      </c>
      <c r="H863" s="4">
        <f t="shared" si="182"/>
        <v>3033</v>
      </c>
      <c r="I863" s="2">
        <v>209</v>
      </c>
      <c r="J863" s="4">
        <f t="shared" si="183"/>
        <v>430</v>
      </c>
      <c r="K863" s="3">
        <v>2421217</v>
      </c>
      <c r="L863" s="3">
        <f t="shared" si="195"/>
        <v>2000041</v>
      </c>
      <c r="M863" s="3">
        <v>421176</v>
      </c>
      <c r="N863" s="3">
        <f t="shared" si="184"/>
        <v>27067.399692046019</v>
      </c>
      <c r="O863" s="3">
        <f t="shared" si="185"/>
        <v>5590.1071200308706</v>
      </c>
      <c r="P863" s="3">
        <f t="shared" si="186"/>
        <v>1189.4834778539127</v>
      </c>
      <c r="Q863" s="3">
        <v>2</v>
      </c>
      <c r="R863" s="22">
        <v>12</v>
      </c>
      <c r="S863" s="19">
        <f t="shared" si="187"/>
        <v>186.33690400102901</v>
      </c>
      <c r="T863" s="20">
        <f t="shared" si="188"/>
        <v>0.13641061786312519</v>
      </c>
      <c r="U863" s="20">
        <f t="shared" si="189"/>
        <v>6.1436499835485991E-2</v>
      </c>
      <c r="V863" s="21">
        <f t="shared" si="190"/>
        <v>3.9646149787452983E-2</v>
      </c>
      <c r="W863" s="26">
        <f t="shared" si="191"/>
        <v>39.649449261797095</v>
      </c>
      <c r="X863" s="27">
        <f t="shared" si="192"/>
        <v>0.18971028354926839</v>
      </c>
      <c r="Y863" s="27">
        <f t="shared" si="193"/>
        <v>9.2208021539063018E-2</v>
      </c>
      <c r="Z863" s="27">
        <f t="shared" si="194"/>
        <v>6.0905452015049301E-2</v>
      </c>
    </row>
    <row r="864" spans="1:26" ht="12.5" x14ac:dyDescent="0.25">
      <c r="A864" s="2" t="s">
        <v>255</v>
      </c>
      <c r="B864" t="s">
        <v>343</v>
      </c>
      <c r="C864" t="s">
        <v>342</v>
      </c>
      <c r="D864" s="18">
        <f>VLOOKUP(C864,'Infected rate by state'!B:E,4,0)</f>
        <v>1.6300221488851765E-2</v>
      </c>
      <c r="E864" s="3">
        <v>2468</v>
      </c>
      <c r="F864" s="2">
        <v>283</v>
      </c>
      <c r="G864" s="3">
        <v>1080</v>
      </c>
      <c r="H864" s="4">
        <f t="shared" si="182"/>
        <v>1774</v>
      </c>
      <c r="I864" s="2">
        <v>111</v>
      </c>
      <c r="J864" s="4">
        <f t="shared" si="183"/>
        <v>197</v>
      </c>
      <c r="K864" s="3">
        <v>531003</v>
      </c>
      <c r="L864" s="3">
        <f t="shared" si="195"/>
        <v>421734</v>
      </c>
      <c r="M864" s="3">
        <v>109269</v>
      </c>
      <c r="N864" s="3">
        <f t="shared" si="184"/>
        <v>17310.933022489506</v>
      </c>
      <c r="O864" s="3">
        <f t="shared" si="185"/>
        <v>3627.4879656274211</v>
      </c>
      <c r="P864" s="3">
        <f t="shared" si="186"/>
        <v>785.58070506012507</v>
      </c>
      <c r="Q864" s="3">
        <v>2</v>
      </c>
      <c r="R864" s="22">
        <v>12</v>
      </c>
      <c r="S864" s="19">
        <f t="shared" si="187"/>
        <v>120.91626552091404</v>
      </c>
      <c r="T864" s="20">
        <f t="shared" si="188"/>
        <v>0.11195950511195744</v>
      </c>
      <c r="U864" s="20">
        <f t="shared" si="189"/>
        <v>6.8160239865227762E-2</v>
      </c>
      <c r="V864" s="21">
        <f t="shared" si="190"/>
        <v>4.8993624603287697E-2</v>
      </c>
      <c r="W864" s="26">
        <f t="shared" si="191"/>
        <v>26.186023502004169</v>
      </c>
      <c r="X864" s="27">
        <f t="shared" si="192"/>
        <v>0.2359101216396772</v>
      </c>
      <c r="Y864" s="27">
        <f t="shared" si="193"/>
        <v>0.13292397716753385</v>
      </c>
      <c r="Z864" s="27">
        <f t="shared" si="194"/>
        <v>9.2530118381640172E-2</v>
      </c>
    </row>
    <row r="865" spans="1:26" ht="12.5" x14ac:dyDescent="0.25">
      <c r="A865" s="2" t="s">
        <v>256</v>
      </c>
      <c r="B865" t="s">
        <v>337</v>
      </c>
      <c r="C865" t="s">
        <v>336</v>
      </c>
      <c r="D865" s="18">
        <f>VLOOKUP(C865,'Infected rate by state'!B:E,4,0)</f>
        <v>1.1933809905095205E-2</v>
      </c>
      <c r="E865" s="2">
        <v>909</v>
      </c>
      <c r="F865" s="2">
        <v>59</v>
      </c>
      <c r="G865" s="2">
        <v>362</v>
      </c>
      <c r="H865" s="4">
        <f t="shared" si="182"/>
        <v>635.5</v>
      </c>
      <c r="I865" s="2">
        <v>23</v>
      </c>
      <c r="J865" s="4">
        <f t="shared" si="183"/>
        <v>41</v>
      </c>
      <c r="K865" s="3">
        <v>195685</v>
      </c>
      <c r="L865" s="3">
        <f t="shared" si="195"/>
        <v>154124</v>
      </c>
      <c r="M865" s="3">
        <v>41561</v>
      </c>
      <c r="N865" s="3">
        <f t="shared" si="184"/>
        <v>4670.5351825571106</v>
      </c>
      <c r="O865" s="3">
        <f t="shared" si="185"/>
        <v>981.63808864432667</v>
      </c>
      <c r="P865" s="3">
        <f t="shared" si="186"/>
        <v>213.34381291691437</v>
      </c>
      <c r="Q865" s="3">
        <v>2</v>
      </c>
      <c r="R865" s="22">
        <v>12</v>
      </c>
      <c r="S865" s="19">
        <f t="shared" si="187"/>
        <v>32.721269621477553</v>
      </c>
      <c r="T865" s="20">
        <f t="shared" si="188"/>
        <v>9.0390247573142415E-2</v>
      </c>
      <c r="U865" s="20">
        <f t="shared" si="189"/>
        <v>5.1489015926793946E-2</v>
      </c>
      <c r="V865" s="21">
        <f t="shared" si="190"/>
        <v>3.5996996283253632E-2</v>
      </c>
      <c r="W865" s="26">
        <f t="shared" si="191"/>
        <v>7.1114604305638123</v>
      </c>
      <c r="X865" s="27">
        <f t="shared" si="192"/>
        <v>0.30919393176364401</v>
      </c>
      <c r="Y865" s="27">
        <f t="shared" si="193"/>
        <v>0.17345025440399542</v>
      </c>
      <c r="Z865" s="27">
        <f t="shared" si="194"/>
        <v>0.12053322763667479</v>
      </c>
    </row>
    <row r="866" spans="1:26" ht="12.5" x14ac:dyDescent="0.25">
      <c r="A866" s="2" t="s">
        <v>257</v>
      </c>
      <c r="B866" t="s">
        <v>389</v>
      </c>
      <c r="C866" t="s">
        <v>388</v>
      </c>
      <c r="D866" s="18">
        <f>VLOOKUP(C866,'Infected rate by state'!B:E,4,0)</f>
        <v>1.0177106325483841E-2</v>
      </c>
      <c r="E866" s="3">
        <v>4065</v>
      </c>
      <c r="F866" s="2">
        <v>103</v>
      </c>
      <c r="G866" s="3">
        <v>1653</v>
      </c>
      <c r="H866" s="4">
        <f t="shared" si="182"/>
        <v>2859</v>
      </c>
      <c r="I866" s="2">
        <v>52</v>
      </c>
      <c r="J866" s="4">
        <f t="shared" si="183"/>
        <v>77.5</v>
      </c>
      <c r="K866" s="3">
        <v>603563</v>
      </c>
      <c r="L866" s="3">
        <f t="shared" si="195"/>
        <v>474002</v>
      </c>
      <c r="M866" s="3">
        <v>129561</v>
      </c>
      <c r="N866" s="3">
        <f t="shared" si="184"/>
        <v>12285.049650256007</v>
      </c>
      <c r="O866" s="3">
        <f t="shared" si="185"/>
        <v>2584.6850873494836</v>
      </c>
      <c r="P866" s="3">
        <f t="shared" si="186"/>
        <v>562.42405012601012</v>
      </c>
      <c r="Q866" s="3">
        <v>2</v>
      </c>
      <c r="R866" s="22">
        <v>12</v>
      </c>
      <c r="S866" s="19">
        <f t="shared" si="187"/>
        <v>86.156169578316124</v>
      </c>
      <c r="T866" s="20">
        <f t="shared" si="188"/>
        <v>5.2121094723724212E-2</v>
      </c>
      <c r="U866" s="20">
        <f t="shared" si="189"/>
        <v>3.0135071555899309E-2</v>
      </c>
      <c r="V866" s="21">
        <f t="shared" si="190"/>
        <v>2.1194629662562393E-2</v>
      </c>
      <c r="W866" s="26">
        <f t="shared" si="191"/>
        <v>18.747468337533672</v>
      </c>
      <c r="X866" s="27">
        <f t="shared" si="192"/>
        <v>0.3605282372602629</v>
      </c>
      <c r="Y866" s="27">
        <f t="shared" si="193"/>
        <v>0.24190281725849899</v>
      </c>
      <c r="Z866" s="27">
        <f t="shared" si="194"/>
        <v>0.1820142557042104</v>
      </c>
    </row>
    <row r="867" spans="1:26" ht="12.5" x14ac:dyDescent="0.25">
      <c r="A867" s="2" t="s">
        <v>258</v>
      </c>
      <c r="B867" t="s">
        <v>343</v>
      </c>
      <c r="C867" t="s">
        <v>342</v>
      </c>
      <c r="D867" s="18">
        <f>VLOOKUP(C867,'Infected rate by state'!B:E,4,0)</f>
        <v>1.6300221488851765E-2</v>
      </c>
      <c r="E867" s="2">
        <v>536</v>
      </c>
      <c r="F867" s="2">
        <v>137</v>
      </c>
      <c r="G867" s="2">
        <v>338</v>
      </c>
      <c r="H867" s="4">
        <f t="shared" si="182"/>
        <v>437</v>
      </c>
      <c r="I867" s="2">
        <v>70</v>
      </c>
      <c r="J867" s="4">
        <f t="shared" si="183"/>
        <v>103.5</v>
      </c>
      <c r="K867" s="3">
        <v>149492</v>
      </c>
      <c r="L867" s="3">
        <f t="shared" si="195"/>
        <v>116836</v>
      </c>
      <c r="M867" s="3">
        <v>32656</v>
      </c>
      <c r="N867" s="3">
        <f t="shared" si="184"/>
        <v>4873.5054216228564</v>
      </c>
      <c r="O867" s="3">
        <f t="shared" si="185"/>
        <v>1027.103036366932</v>
      </c>
      <c r="P867" s="3">
        <f t="shared" si="186"/>
        <v>223.94700869176802</v>
      </c>
      <c r="Q867" s="3">
        <v>2</v>
      </c>
      <c r="R867" s="22">
        <v>12</v>
      </c>
      <c r="S867" s="19">
        <f t="shared" si="187"/>
        <v>34.23676787889773</v>
      </c>
      <c r="T867" s="20">
        <f t="shared" si="188"/>
        <v>0.10129221265946074</v>
      </c>
      <c r="U867" s="20">
        <f t="shared" si="189"/>
        <v>7.8345006587866653E-2</v>
      </c>
      <c r="V867" s="21">
        <f t="shared" si="190"/>
        <v>6.3874566938242033E-2</v>
      </c>
      <c r="W867" s="26">
        <f t="shared" si="191"/>
        <v>7.4649002897256009</v>
      </c>
      <c r="X867" s="27">
        <f t="shared" si="192"/>
        <v>0.10664143271036573</v>
      </c>
      <c r="Y867" s="27">
        <f t="shared" si="193"/>
        <v>7.2124640480440594E-2</v>
      </c>
      <c r="Z867" s="27">
        <f t="shared" si="194"/>
        <v>5.4488323282668623E-2</v>
      </c>
    </row>
    <row r="868" spans="1:26" ht="12.5" x14ac:dyDescent="0.25">
      <c r="A868" s="2" t="s">
        <v>259</v>
      </c>
      <c r="B868" t="s">
        <v>335</v>
      </c>
      <c r="C868" t="s">
        <v>334</v>
      </c>
      <c r="D868" s="18">
        <f>VLOOKUP(C868,'Infected rate by state'!B:E,4,0)</f>
        <v>8.8985640980001352E-3</v>
      </c>
      <c r="E868" s="3">
        <v>1273</v>
      </c>
      <c r="F868" s="2">
        <v>148</v>
      </c>
      <c r="G868" s="2">
        <v>551</v>
      </c>
      <c r="H868" s="4">
        <f t="shared" si="182"/>
        <v>912</v>
      </c>
      <c r="I868" s="2">
        <v>70</v>
      </c>
      <c r="J868" s="4">
        <f t="shared" si="183"/>
        <v>109</v>
      </c>
      <c r="K868" s="3">
        <v>539539</v>
      </c>
      <c r="L868" s="3">
        <f t="shared" si="195"/>
        <v>431462</v>
      </c>
      <c r="M868" s="3">
        <v>108077</v>
      </c>
      <c r="N868" s="3">
        <f t="shared" si="184"/>
        <v>9602.2447497417907</v>
      </c>
      <c r="O868" s="3">
        <f t="shared" si="185"/>
        <v>2007.1552237346568</v>
      </c>
      <c r="P868" s="3">
        <f t="shared" si="186"/>
        <v>433.389091569843</v>
      </c>
      <c r="Q868" s="3">
        <v>2</v>
      </c>
      <c r="R868" s="22">
        <v>12</v>
      </c>
      <c r="S868" s="19">
        <f t="shared" si="187"/>
        <v>66.905174124488568</v>
      </c>
      <c r="T868" s="20">
        <f t="shared" si="188"/>
        <v>0.12142499841105003</v>
      </c>
      <c r="U868" s="20">
        <f t="shared" si="189"/>
        <v>7.33609365400094E-2</v>
      </c>
      <c r="V868" s="21">
        <f t="shared" si="190"/>
        <v>5.255708886448434E-2</v>
      </c>
      <c r="W868" s="26">
        <f t="shared" si="191"/>
        <v>14.4463030523281</v>
      </c>
      <c r="X868" s="27">
        <f t="shared" si="192"/>
        <v>0.20637575789040141</v>
      </c>
      <c r="Y868" s="27">
        <f t="shared" si="193"/>
        <v>0.13253489038833119</v>
      </c>
      <c r="Z868" s="27">
        <f t="shared" si="194"/>
        <v>9.7610155758973652E-2</v>
      </c>
    </row>
    <row r="869" spans="1:26" ht="12.5" x14ac:dyDescent="0.25">
      <c r="A869" s="2" t="s">
        <v>260</v>
      </c>
      <c r="B869" t="s">
        <v>387</v>
      </c>
      <c r="C869" t="s">
        <v>386</v>
      </c>
      <c r="D869" s="18">
        <f>VLOOKUP(C869,'Infected rate by state'!B:E,4,0)</f>
        <v>9.1240169504562645E-3</v>
      </c>
      <c r="E869" s="2">
        <v>809</v>
      </c>
      <c r="F869" s="2">
        <v>125</v>
      </c>
      <c r="G869" s="2">
        <v>280</v>
      </c>
      <c r="H869" s="4">
        <f t="shared" ref="H869:H916" si="196">G869+(E869-G869)*0.5</f>
        <v>544.5</v>
      </c>
      <c r="I869" s="2">
        <v>65</v>
      </c>
      <c r="J869" s="4">
        <f t="shared" ref="J869:J916" si="197">I869+(F869-I869)*0.5</f>
        <v>95</v>
      </c>
      <c r="K869" s="3">
        <v>300991</v>
      </c>
      <c r="L869" s="3">
        <f t="shared" si="195"/>
        <v>236630</v>
      </c>
      <c r="M869" s="3">
        <v>64361</v>
      </c>
      <c r="N869" s="3">
        <f t="shared" si="184"/>
        <v>5492.4939718695632</v>
      </c>
      <c r="O869" s="3">
        <f t="shared" si="185"/>
        <v>1155.1477170953972</v>
      </c>
      <c r="P869" s="3">
        <f t="shared" si="186"/>
        <v>251.24725550082931</v>
      </c>
      <c r="Q869" s="3">
        <v>2</v>
      </c>
      <c r="R869" s="22">
        <v>12</v>
      </c>
      <c r="S869" s="19">
        <f t="shared" si="187"/>
        <v>38.504923903179908</v>
      </c>
      <c r="T869" s="20">
        <f t="shared" si="188"/>
        <v>0.13751758536849967</v>
      </c>
      <c r="U869" s="20">
        <f t="shared" si="189"/>
        <v>7.0716113688117366E-2</v>
      </c>
      <c r="V869" s="21">
        <f t="shared" si="190"/>
        <v>4.7595703217774919E-2</v>
      </c>
      <c r="W869" s="26">
        <f t="shared" si="191"/>
        <v>8.37490851669431</v>
      </c>
      <c r="X869" s="27">
        <f t="shared" si="192"/>
        <v>0.12884474641068169</v>
      </c>
      <c r="Y869" s="27">
        <f t="shared" si="193"/>
        <v>8.8156931754676954E-2</v>
      </c>
      <c r="Z869" s="27">
        <f t="shared" si="194"/>
        <v>6.6999268133554474E-2</v>
      </c>
    </row>
    <row r="870" spans="1:26" ht="12.5" x14ac:dyDescent="0.25">
      <c r="A870" s="2" t="s">
        <v>261</v>
      </c>
      <c r="B870" t="s">
        <v>400</v>
      </c>
      <c r="C870" t="s">
        <v>291</v>
      </c>
      <c r="D870" s="18">
        <f>VLOOKUP(C870,'Infected rate by state'!B:E,4,0)</f>
        <v>5.5896269710740548E-3</v>
      </c>
      <c r="E870" s="3">
        <v>3652</v>
      </c>
      <c r="F870" s="2">
        <v>355</v>
      </c>
      <c r="G870" s="3">
        <v>1657</v>
      </c>
      <c r="H870" s="4">
        <f t="shared" si="196"/>
        <v>2654.5</v>
      </c>
      <c r="I870" s="2">
        <v>134</v>
      </c>
      <c r="J870" s="4">
        <f t="shared" si="197"/>
        <v>244.5</v>
      </c>
      <c r="K870" s="3">
        <v>1210559</v>
      </c>
      <c r="L870" s="3">
        <f t="shared" si="195"/>
        <v>958955</v>
      </c>
      <c r="M870" s="3">
        <v>251604</v>
      </c>
      <c r="N870" s="3">
        <f t="shared" si="184"/>
        <v>13533.146472952874</v>
      </c>
      <c r="O870" s="3">
        <f t="shared" si="185"/>
        <v>2838.5086057027684</v>
      </c>
      <c r="P870" s="3">
        <f t="shared" si="186"/>
        <v>615.40138757319528</v>
      </c>
      <c r="Q870" s="3">
        <v>2</v>
      </c>
      <c r="R870" s="22">
        <v>12</v>
      </c>
      <c r="S870" s="19">
        <f t="shared" si="187"/>
        <v>94.616953523425607</v>
      </c>
      <c r="T870" s="20">
        <f t="shared" si="188"/>
        <v>5.7101360002067357E-2</v>
      </c>
      <c r="U870" s="20">
        <f t="shared" si="189"/>
        <v>3.5643983244839181E-2</v>
      </c>
      <c r="V870" s="21">
        <f t="shared" si="190"/>
        <v>2.5908256715067253E-2</v>
      </c>
      <c r="W870" s="26">
        <f t="shared" si="191"/>
        <v>20.513379585773176</v>
      </c>
      <c r="X870" s="27">
        <f t="shared" si="192"/>
        <v>0.15308492228188939</v>
      </c>
      <c r="Y870" s="27">
        <f t="shared" si="193"/>
        <v>8.3899303009297238E-2</v>
      </c>
      <c r="Z870" s="27">
        <f t="shared" si="194"/>
        <v>5.7784167847248387E-2</v>
      </c>
    </row>
    <row r="871" spans="1:26" ht="12.5" x14ac:dyDescent="0.25">
      <c r="A871" s="2" t="s">
        <v>262</v>
      </c>
      <c r="B871" t="s">
        <v>313</v>
      </c>
      <c r="C871" t="s">
        <v>312</v>
      </c>
      <c r="D871" s="18">
        <f>VLOOKUP(C871,'Infected rate by state'!B:E,4,0)</f>
        <v>8.9918615797753444E-3</v>
      </c>
      <c r="E871" s="3">
        <v>1144</v>
      </c>
      <c r="F871" s="2">
        <v>135</v>
      </c>
      <c r="G871" s="2">
        <v>616</v>
      </c>
      <c r="H871" s="4">
        <f t="shared" si="196"/>
        <v>880</v>
      </c>
      <c r="I871" s="2">
        <v>73</v>
      </c>
      <c r="J871" s="4">
        <f t="shared" si="197"/>
        <v>104</v>
      </c>
      <c r="K871" s="3">
        <v>437572</v>
      </c>
      <c r="L871" s="3">
        <f t="shared" si="195"/>
        <v>359934</v>
      </c>
      <c r="M871" s="3">
        <v>77638</v>
      </c>
      <c r="N871" s="3">
        <f t="shared" si="184"/>
        <v>7869.1737103709138</v>
      </c>
      <c r="O871" s="3">
        <f t="shared" si="185"/>
        <v>1627.7839333432873</v>
      </c>
      <c r="P871" s="3">
        <f t="shared" si="186"/>
        <v>347.04670641400992</v>
      </c>
      <c r="Q871" s="3">
        <v>2</v>
      </c>
      <c r="R871" s="22">
        <v>12</v>
      </c>
      <c r="S871" s="19">
        <f t="shared" si="187"/>
        <v>54.259464444776242</v>
      </c>
      <c r="T871" s="20">
        <f t="shared" si="188"/>
        <v>8.8083546176584815E-2</v>
      </c>
      <c r="U871" s="20">
        <f t="shared" si="189"/>
        <v>6.1658482323609369E-2</v>
      </c>
      <c r="V871" s="21">
        <f t="shared" si="190"/>
        <v>4.742960178739182E-2</v>
      </c>
      <c r="W871" s="26">
        <f t="shared" si="191"/>
        <v>11.568223547133664</v>
      </c>
      <c r="X871" s="27">
        <f t="shared" si="192"/>
        <v>0.15846881571415977</v>
      </c>
      <c r="Y871" s="27">
        <f t="shared" si="193"/>
        <v>0.11123291872243908</v>
      </c>
      <c r="Z871" s="27">
        <f t="shared" si="194"/>
        <v>8.5690544793582693E-2</v>
      </c>
    </row>
    <row r="872" spans="1:26" ht="12.5" x14ac:dyDescent="0.25">
      <c r="A872" s="2" t="s">
        <v>263</v>
      </c>
      <c r="B872" t="s">
        <v>333</v>
      </c>
      <c r="C872" t="s">
        <v>332</v>
      </c>
      <c r="D872" s="18">
        <f>VLOOKUP(C872,'Infected rate by state'!B:E,4,0)</f>
        <v>1.4486816526494731E-2</v>
      </c>
      <c r="E872" s="3">
        <v>2426</v>
      </c>
      <c r="F872" s="2">
        <v>213</v>
      </c>
      <c r="G872" s="3">
        <v>1172</v>
      </c>
      <c r="H872" s="4">
        <f t="shared" si="196"/>
        <v>1799</v>
      </c>
      <c r="I872" s="2">
        <v>79</v>
      </c>
      <c r="J872" s="4">
        <f t="shared" si="197"/>
        <v>146</v>
      </c>
      <c r="K872" s="3">
        <v>637463</v>
      </c>
      <c r="L872" s="3">
        <f t="shared" si="195"/>
        <v>491406</v>
      </c>
      <c r="M872" s="3">
        <v>146057</v>
      </c>
      <c r="N872" s="3">
        <f t="shared" si="184"/>
        <v>18469.619046857821</v>
      </c>
      <c r="O872" s="3">
        <f t="shared" si="185"/>
        <v>3911.2488015709314</v>
      </c>
      <c r="P872" s="3">
        <f t="shared" si="186"/>
        <v>857.60751431077097</v>
      </c>
      <c r="Q872" s="3">
        <v>2</v>
      </c>
      <c r="R872" s="22">
        <v>12</v>
      </c>
      <c r="S872" s="19">
        <f t="shared" si="187"/>
        <v>130.37496005236437</v>
      </c>
      <c r="T872" s="20">
        <f t="shared" si="188"/>
        <v>0.11124143349177848</v>
      </c>
      <c r="U872" s="20">
        <f t="shared" si="189"/>
        <v>7.247079491515529E-2</v>
      </c>
      <c r="V872" s="21">
        <f t="shared" si="190"/>
        <v>5.3740709007569817E-2</v>
      </c>
      <c r="W872" s="26">
        <f t="shared" si="191"/>
        <v>28.586917143692364</v>
      </c>
      <c r="X872" s="27">
        <f t="shared" si="192"/>
        <v>0.36185971067965017</v>
      </c>
      <c r="Y872" s="27">
        <f t="shared" si="193"/>
        <v>0.19580080235405728</v>
      </c>
      <c r="Z872" s="27">
        <f t="shared" si="194"/>
        <v>0.13421087860888434</v>
      </c>
    </row>
    <row r="873" spans="1:26" ht="12.5" x14ac:dyDescent="0.25">
      <c r="A873" s="2" t="s">
        <v>263</v>
      </c>
      <c r="B873" t="s">
        <v>349</v>
      </c>
      <c r="C873" t="s">
        <v>348</v>
      </c>
      <c r="D873" s="18">
        <f>VLOOKUP(C873,'Infected rate by state'!B:E,4,0)</f>
        <v>1.9670510547683942E-2</v>
      </c>
      <c r="E873" s="3">
        <v>1588</v>
      </c>
      <c r="F873" s="2">
        <v>195</v>
      </c>
      <c r="G873" s="2">
        <v>500</v>
      </c>
      <c r="H873" s="4">
        <f t="shared" si="196"/>
        <v>1044</v>
      </c>
      <c r="I873" s="2">
        <v>73</v>
      </c>
      <c r="J873" s="4">
        <f t="shared" si="197"/>
        <v>134</v>
      </c>
      <c r="K873" s="3">
        <v>600306</v>
      </c>
      <c r="L873" s="3">
        <f t="shared" si="195"/>
        <v>477227</v>
      </c>
      <c r="M873" s="3">
        <v>123079</v>
      </c>
      <c r="N873" s="3">
        <f t="shared" si="184"/>
        <v>23616.651009675912</v>
      </c>
      <c r="O873" s="3">
        <f t="shared" si="185"/>
        <v>4947.1587777011173</v>
      </c>
      <c r="P873" s="3">
        <f t="shared" si="186"/>
        <v>1070.9377158956954</v>
      </c>
      <c r="Q873" s="3">
        <v>2</v>
      </c>
      <c r="R873" s="22">
        <v>12</v>
      </c>
      <c r="S873" s="19">
        <f t="shared" si="187"/>
        <v>164.90529259003725</v>
      </c>
      <c r="T873" s="20">
        <f t="shared" si="188"/>
        <v>0.3298105851800745</v>
      </c>
      <c r="U873" s="20">
        <f t="shared" si="189"/>
        <v>0.15795526110156824</v>
      </c>
      <c r="V873" s="21">
        <f t="shared" si="190"/>
        <v>0.10384464268894034</v>
      </c>
      <c r="W873" s="26">
        <f t="shared" si="191"/>
        <v>35.69792386318985</v>
      </c>
      <c r="X873" s="27">
        <f t="shared" si="192"/>
        <v>0.48901265566013491</v>
      </c>
      <c r="Y873" s="27">
        <f t="shared" si="193"/>
        <v>0.26640241688947647</v>
      </c>
      <c r="Z873" s="27">
        <f t="shared" si="194"/>
        <v>0.18306627622148641</v>
      </c>
    </row>
    <row r="874" spans="1:26" ht="12.5" x14ac:dyDescent="0.25">
      <c r="A874" s="2" t="s">
        <v>263</v>
      </c>
      <c r="B874" t="s">
        <v>357</v>
      </c>
      <c r="C874" t="s">
        <v>356</v>
      </c>
      <c r="D874" s="18">
        <f>VLOOKUP(C874,'Infected rate by state'!B:E,4,0)</f>
        <v>4.5578363920328819E-3</v>
      </c>
      <c r="E874" s="3">
        <v>2078</v>
      </c>
      <c r="F874" s="2">
        <v>226</v>
      </c>
      <c r="G874" s="2">
        <v>819</v>
      </c>
      <c r="H874" s="4">
        <f t="shared" si="196"/>
        <v>1448.5</v>
      </c>
      <c r="I874" s="2">
        <v>67</v>
      </c>
      <c r="J874" s="4">
        <f t="shared" si="197"/>
        <v>146.5</v>
      </c>
      <c r="K874" s="3">
        <v>688462</v>
      </c>
      <c r="L874" s="3">
        <f t="shared" si="195"/>
        <v>521650</v>
      </c>
      <c r="M874" s="3">
        <v>166812</v>
      </c>
      <c r="N874" s="3">
        <f t="shared" si="184"/>
        <v>6275.7943162634838</v>
      </c>
      <c r="O874" s="3">
        <f t="shared" si="185"/>
        <v>1336.8582628933418</v>
      </c>
      <c r="P874" s="3">
        <f t="shared" si="186"/>
        <v>295.13539755845829</v>
      </c>
      <c r="Q874" s="3">
        <v>2</v>
      </c>
      <c r="R874" s="22">
        <v>12</v>
      </c>
      <c r="S874" s="19">
        <f t="shared" si="187"/>
        <v>44.561942096444724</v>
      </c>
      <c r="T874" s="20">
        <f t="shared" si="188"/>
        <v>5.4410185709944721E-2</v>
      </c>
      <c r="U874" s="20">
        <f t="shared" si="189"/>
        <v>3.0764198892954592E-2</v>
      </c>
      <c r="V874" s="21">
        <f t="shared" si="190"/>
        <v>2.1444630460271764E-2</v>
      </c>
      <c r="W874" s="26">
        <f t="shared" si="191"/>
        <v>9.8378465852819428</v>
      </c>
      <c r="X874" s="27">
        <f t="shared" si="192"/>
        <v>0.14683353112361108</v>
      </c>
      <c r="Y874" s="27">
        <f t="shared" si="193"/>
        <v>6.7152536418306777E-2</v>
      </c>
      <c r="Z874" s="27">
        <f t="shared" si="194"/>
        <v>4.3530294625141339E-2</v>
      </c>
    </row>
    <row r="875" spans="1:26" ht="12.5" x14ac:dyDescent="0.25">
      <c r="A875" s="2" t="s">
        <v>264</v>
      </c>
      <c r="B875" t="s">
        <v>353</v>
      </c>
      <c r="C875" t="s">
        <v>352</v>
      </c>
      <c r="D875" s="18">
        <f>VLOOKUP(C875,'Infected rate by state'!B:E,4,0)</f>
        <v>8.4257771266714378E-3</v>
      </c>
      <c r="E875" s="2">
        <v>898</v>
      </c>
      <c r="F875" s="2">
        <v>45</v>
      </c>
      <c r="G875" s="2">
        <v>227</v>
      </c>
      <c r="H875" s="4">
        <f t="shared" si="196"/>
        <v>562.5</v>
      </c>
      <c r="I875" s="2">
        <v>16</v>
      </c>
      <c r="J875" s="4">
        <f t="shared" si="197"/>
        <v>30.5</v>
      </c>
      <c r="K875" s="3">
        <v>203089</v>
      </c>
      <c r="L875" s="3">
        <f t="shared" si="195"/>
        <v>164411</v>
      </c>
      <c r="M875" s="3">
        <v>38678</v>
      </c>
      <c r="N875" s="3">
        <f t="shared" si="184"/>
        <v>3422.3653017571514</v>
      </c>
      <c r="O875" s="3">
        <f t="shared" si="185"/>
        <v>712.16892679788441</v>
      </c>
      <c r="P875" s="3">
        <f t="shared" si="186"/>
        <v>152.94286452846006</v>
      </c>
      <c r="Q875" s="3">
        <v>2</v>
      </c>
      <c r="R875" s="22">
        <v>12</v>
      </c>
      <c r="S875" s="19">
        <f t="shared" si="187"/>
        <v>23.738964226596146</v>
      </c>
      <c r="T875" s="20">
        <f t="shared" si="188"/>
        <v>0.10457693491892575</v>
      </c>
      <c r="U875" s="20">
        <f t="shared" si="189"/>
        <v>4.2202603069504262E-2</v>
      </c>
      <c r="V875" s="21">
        <f t="shared" si="190"/>
        <v>2.6435372189973435E-2</v>
      </c>
      <c r="W875" s="26">
        <f t="shared" si="191"/>
        <v>5.0980954842820019</v>
      </c>
      <c r="X875" s="27">
        <f t="shared" si="192"/>
        <v>0.31863096776762512</v>
      </c>
      <c r="Y875" s="27">
        <f t="shared" si="193"/>
        <v>0.16715067161580335</v>
      </c>
      <c r="Z875" s="27">
        <f t="shared" si="194"/>
        <v>0.11329101076182227</v>
      </c>
    </row>
    <row r="876" spans="1:26" ht="12.5" x14ac:dyDescent="0.25">
      <c r="A876" s="2" t="s">
        <v>265</v>
      </c>
      <c r="B876" t="s">
        <v>351</v>
      </c>
      <c r="C876" t="s">
        <v>350</v>
      </c>
      <c r="D876" s="18">
        <f>VLOOKUP(C876,'Infected rate by state'!B:E,4,0)</f>
        <v>9.0315118396853012E-3</v>
      </c>
      <c r="E876" s="2">
        <v>393</v>
      </c>
      <c r="F876" s="2">
        <v>20</v>
      </c>
      <c r="G876" s="2">
        <v>238</v>
      </c>
      <c r="H876" s="4">
        <f t="shared" si="196"/>
        <v>315.5</v>
      </c>
      <c r="I876" s="2">
        <v>9</v>
      </c>
      <c r="J876" s="4">
        <f t="shared" si="197"/>
        <v>14.5</v>
      </c>
      <c r="K876" s="3">
        <v>110235</v>
      </c>
      <c r="L876" s="3">
        <f t="shared" si="195"/>
        <v>84169</v>
      </c>
      <c r="M876" s="3">
        <v>26066</v>
      </c>
      <c r="N876" s="3">
        <f t="shared" si="184"/>
        <v>1991.1774152954183</v>
      </c>
      <c r="O876" s="3">
        <f t="shared" si="185"/>
        <v>423.05263255264452</v>
      </c>
      <c r="P876" s="3">
        <f t="shared" si="186"/>
        <v>93.11597265487859</v>
      </c>
      <c r="Q876" s="3">
        <v>2</v>
      </c>
      <c r="R876" s="22">
        <v>12</v>
      </c>
      <c r="S876" s="19">
        <f t="shared" si="187"/>
        <v>14.101754418421484</v>
      </c>
      <c r="T876" s="20">
        <f t="shared" si="188"/>
        <v>5.9251068984964218E-2</v>
      </c>
      <c r="U876" s="20">
        <f t="shared" si="189"/>
        <v>4.4696527475186952E-2</v>
      </c>
      <c r="V876" s="21">
        <f t="shared" si="190"/>
        <v>3.5882326764431254E-2</v>
      </c>
      <c r="W876" s="26">
        <f t="shared" si="191"/>
        <v>3.1038657551626199</v>
      </c>
      <c r="X876" s="27">
        <f t="shared" si="192"/>
        <v>0.34487397279584664</v>
      </c>
      <c r="Y876" s="27">
        <f t="shared" si="193"/>
        <v>0.21405970725259446</v>
      </c>
      <c r="Z876" s="27">
        <f t="shared" si="194"/>
        <v>0.15519328775813099</v>
      </c>
    </row>
    <row r="877" spans="1:26" ht="12.5" x14ac:dyDescent="0.25">
      <c r="A877" s="2" t="s">
        <v>266</v>
      </c>
      <c r="B877" t="s">
        <v>357</v>
      </c>
      <c r="C877" t="s">
        <v>356</v>
      </c>
      <c r="D877" s="18">
        <f>VLOOKUP(C877,'Infected rate by state'!B:E,4,0)</f>
        <v>4.5578363920328819E-3</v>
      </c>
      <c r="E877" s="3">
        <v>10187</v>
      </c>
      <c r="F877" s="3">
        <v>1180</v>
      </c>
      <c r="G877" s="3">
        <v>4326</v>
      </c>
      <c r="H877" s="4">
        <f t="shared" si="196"/>
        <v>7256.5</v>
      </c>
      <c r="I877" s="2">
        <v>547</v>
      </c>
      <c r="J877" s="4">
        <f t="shared" si="197"/>
        <v>863.5</v>
      </c>
      <c r="K877" s="3">
        <v>2666497</v>
      </c>
      <c r="L877" s="3">
        <f t="shared" si="195"/>
        <v>2134355</v>
      </c>
      <c r="M877" s="3">
        <v>532142</v>
      </c>
      <c r="N877" s="3">
        <f t="shared" si="184"/>
        <v>24306.914131693007</v>
      </c>
      <c r="O877" s="3">
        <f t="shared" si="185"/>
        <v>5079.1427579542124</v>
      </c>
      <c r="P877" s="3">
        <f t="shared" si="186"/>
        <v>1096.252138988408</v>
      </c>
      <c r="Q877" s="3">
        <v>2</v>
      </c>
      <c r="R877" s="22">
        <v>12</v>
      </c>
      <c r="S877" s="19">
        <f t="shared" si="187"/>
        <v>169.30475859847374</v>
      </c>
      <c r="T877" s="20">
        <f t="shared" si="188"/>
        <v>3.9136560008893609E-2</v>
      </c>
      <c r="U877" s="20">
        <f t="shared" si="189"/>
        <v>2.3331462633290671E-2</v>
      </c>
      <c r="V877" s="21">
        <f t="shared" si="190"/>
        <v>1.661968769985999E-2</v>
      </c>
      <c r="W877" s="26">
        <f t="shared" si="191"/>
        <v>36.541737966280266</v>
      </c>
      <c r="X877" s="27">
        <f t="shared" si="192"/>
        <v>6.68039085306769E-2</v>
      </c>
      <c r="Y877" s="27">
        <f t="shared" si="193"/>
        <v>4.2318167882200657E-2</v>
      </c>
      <c r="Z877" s="27">
        <f t="shared" si="194"/>
        <v>3.096757454769514E-2</v>
      </c>
    </row>
    <row r="878" spans="1:26" ht="12.5" x14ac:dyDescent="0.25">
      <c r="A878" s="2" t="s">
        <v>267</v>
      </c>
      <c r="B878" t="s">
        <v>353</v>
      </c>
      <c r="C878" t="s">
        <v>352</v>
      </c>
      <c r="D878" s="18">
        <f>VLOOKUP(C878,'Infected rate by state'!B:E,4,0)</f>
        <v>8.4257771266714378E-3</v>
      </c>
      <c r="E878" s="3">
        <v>1604</v>
      </c>
      <c r="F878" s="2">
        <v>183</v>
      </c>
      <c r="G878" s="2">
        <v>582</v>
      </c>
      <c r="H878" s="4">
        <f t="shared" si="196"/>
        <v>1093</v>
      </c>
      <c r="I878" s="2">
        <v>48</v>
      </c>
      <c r="J878" s="4">
        <f t="shared" si="197"/>
        <v>115.5</v>
      </c>
      <c r="K878" s="3">
        <v>856536</v>
      </c>
      <c r="L878" s="3">
        <f t="shared" si="195"/>
        <v>708174</v>
      </c>
      <c r="M878" s="3">
        <v>148362</v>
      </c>
      <c r="N878" s="3">
        <f t="shared" si="184"/>
        <v>14433.962873941293</v>
      </c>
      <c r="O878" s="3">
        <f t="shared" si="185"/>
        <v>2979.965323801619</v>
      </c>
      <c r="P878" s="3">
        <f t="shared" si="186"/>
        <v>633.82193592454462</v>
      </c>
      <c r="Q878" s="3">
        <v>2</v>
      </c>
      <c r="R878" s="22">
        <v>12</v>
      </c>
      <c r="S878" s="19">
        <f t="shared" si="187"/>
        <v>99.33217746005397</v>
      </c>
      <c r="T878" s="20">
        <f t="shared" si="188"/>
        <v>0.17067384443308242</v>
      </c>
      <c r="U878" s="20">
        <f t="shared" si="189"/>
        <v>9.0880308746618454E-2</v>
      </c>
      <c r="V878" s="21">
        <f t="shared" si="190"/>
        <v>6.1927791433948859E-2</v>
      </c>
      <c r="W878" s="26">
        <f t="shared" si="191"/>
        <v>21.127397864151487</v>
      </c>
      <c r="X878" s="27">
        <f t="shared" si="192"/>
        <v>0.44015412216982264</v>
      </c>
      <c r="Y878" s="27">
        <f t="shared" si="193"/>
        <v>0.18292119362901721</v>
      </c>
      <c r="Z878" s="27">
        <f t="shared" si="194"/>
        <v>0.11545026155274037</v>
      </c>
    </row>
    <row r="879" spans="1:26" ht="12.5" x14ac:dyDescent="0.25">
      <c r="A879" s="2" t="s">
        <v>268</v>
      </c>
      <c r="B879" t="s">
        <v>325</v>
      </c>
      <c r="C879" t="s">
        <v>324</v>
      </c>
      <c r="D879" s="18">
        <f>VLOOKUP(C879,'Infected rate by state'!B:E,4,0)</f>
        <v>8.9298079160438481E-3</v>
      </c>
      <c r="E879" s="3">
        <v>1424</v>
      </c>
      <c r="F879" s="2">
        <v>139</v>
      </c>
      <c r="G879" s="2">
        <v>613</v>
      </c>
      <c r="H879" s="4">
        <f t="shared" si="196"/>
        <v>1018.5</v>
      </c>
      <c r="I879" s="2">
        <v>33</v>
      </c>
      <c r="J879" s="4">
        <f t="shared" si="197"/>
        <v>86</v>
      </c>
      <c r="K879" s="3">
        <v>354891</v>
      </c>
      <c r="L879" s="3">
        <f t="shared" si="195"/>
        <v>264221</v>
      </c>
      <c r="M879" s="3">
        <v>90670</v>
      </c>
      <c r="N879" s="3">
        <f t="shared" si="184"/>
        <v>6338.2169222654347</v>
      </c>
      <c r="O879" s="3">
        <f t="shared" si="185"/>
        <v>1358.0976951424948</v>
      </c>
      <c r="P879" s="3">
        <f t="shared" si="186"/>
        <v>301.84147556782432</v>
      </c>
      <c r="Q879" s="3">
        <v>2</v>
      </c>
      <c r="R879" s="22">
        <v>12</v>
      </c>
      <c r="S879" s="19">
        <f t="shared" si="187"/>
        <v>45.269923171416494</v>
      </c>
      <c r="T879" s="20">
        <f t="shared" si="188"/>
        <v>7.3849793101821354E-2</v>
      </c>
      <c r="U879" s="20">
        <f t="shared" si="189"/>
        <v>4.4447641798150708E-2</v>
      </c>
      <c r="V879" s="21">
        <f t="shared" si="190"/>
        <v>3.1790676384421693E-2</v>
      </c>
      <c r="W879" s="26">
        <f t="shared" si="191"/>
        <v>10.061382518927477</v>
      </c>
      <c r="X879" s="27">
        <f t="shared" si="192"/>
        <v>0.3048903793614387</v>
      </c>
      <c r="Y879" s="27">
        <f t="shared" si="193"/>
        <v>0.11699281998752881</v>
      </c>
      <c r="Z879" s="27">
        <f t="shared" si="194"/>
        <v>7.2384046898758825E-2</v>
      </c>
    </row>
    <row r="880" spans="1:26" ht="12.5" x14ac:dyDescent="0.25">
      <c r="A880" s="2" t="s">
        <v>269</v>
      </c>
      <c r="B880" t="s">
        <v>315</v>
      </c>
      <c r="C880" t="s">
        <v>314</v>
      </c>
      <c r="D880" s="18">
        <f>VLOOKUP(C880,'Infected rate by state'!B:E,4,0)</f>
        <v>7.5362096948057532E-3</v>
      </c>
      <c r="E880" s="2">
        <v>918</v>
      </c>
      <c r="F880" s="2">
        <v>121</v>
      </c>
      <c r="G880" s="2">
        <v>329</v>
      </c>
      <c r="H880" s="4">
        <f t="shared" si="196"/>
        <v>623.5</v>
      </c>
      <c r="I880" s="2">
        <v>41</v>
      </c>
      <c r="J880" s="4">
        <f t="shared" si="197"/>
        <v>81</v>
      </c>
      <c r="K880" s="3">
        <v>464979</v>
      </c>
      <c r="L880" s="3">
        <f t="shared" si="195"/>
        <v>387820</v>
      </c>
      <c r="M880" s="3">
        <v>77159</v>
      </c>
      <c r="N880" s="3">
        <f t="shared" si="184"/>
        <v>7008.3584953621685</v>
      </c>
      <c r="O880" s="3">
        <f t="shared" si="185"/>
        <v>1442.0705308486999</v>
      </c>
      <c r="P880" s="3">
        <f t="shared" si="186"/>
        <v>305.45181530907911</v>
      </c>
      <c r="Q880" s="3">
        <v>2</v>
      </c>
      <c r="R880" s="22">
        <v>12</v>
      </c>
      <c r="S880" s="19">
        <f t="shared" si="187"/>
        <v>48.069017694956663</v>
      </c>
      <c r="T880" s="20">
        <f t="shared" si="188"/>
        <v>0.1461064367627862</v>
      </c>
      <c r="U880" s="20">
        <f t="shared" si="189"/>
        <v>7.7095457409713977E-2</v>
      </c>
      <c r="V880" s="21">
        <f t="shared" si="190"/>
        <v>5.2362764373591136E-2</v>
      </c>
      <c r="W880" s="26">
        <f t="shared" si="191"/>
        <v>10.181727176969304</v>
      </c>
      <c r="X880" s="27">
        <f t="shared" si="192"/>
        <v>0.24833480919437326</v>
      </c>
      <c r="Y880" s="27">
        <f t="shared" si="193"/>
        <v>0.12570033551813956</v>
      </c>
      <c r="Z880" s="27">
        <f t="shared" si="194"/>
        <v>8.4146505594787632E-2</v>
      </c>
    </row>
    <row r="881" spans="1:26" ht="12.5" x14ac:dyDescent="0.25">
      <c r="A881" s="2" t="s">
        <v>270</v>
      </c>
      <c r="B881" t="s">
        <v>311</v>
      </c>
      <c r="C881" t="s">
        <v>310</v>
      </c>
      <c r="D881" s="18">
        <f>VLOOKUP(C881,'Infected rate by state'!B:E,4,0)</f>
        <v>1.4327212443359898E-2</v>
      </c>
      <c r="E881" s="2">
        <v>845</v>
      </c>
      <c r="F881" s="2">
        <v>119</v>
      </c>
      <c r="G881" s="2">
        <v>364</v>
      </c>
      <c r="H881" s="4">
        <f t="shared" si="196"/>
        <v>604.5</v>
      </c>
      <c r="I881" s="2">
        <v>81</v>
      </c>
      <c r="J881" s="4">
        <f t="shared" si="197"/>
        <v>100</v>
      </c>
      <c r="K881" s="3">
        <v>237503</v>
      </c>
      <c r="L881" s="3">
        <f t="shared" si="195"/>
        <v>132956</v>
      </c>
      <c r="M881" s="3">
        <v>104547</v>
      </c>
      <c r="N881" s="3">
        <f t="shared" si="184"/>
        <v>6805.5118738706115</v>
      </c>
      <c r="O881" s="3">
        <f t="shared" si="185"/>
        <v>1577.6420011054461</v>
      </c>
      <c r="P881" s="3">
        <f t="shared" si="186"/>
        <v>380.78658920102748</v>
      </c>
      <c r="Q881" s="3">
        <v>2</v>
      </c>
      <c r="R881" s="22">
        <v>12</v>
      </c>
      <c r="S881" s="19">
        <f t="shared" si="187"/>
        <v>52.588066703514869</v>
      </c>
      <c r="T881" s="20">
        <f t="shared" si="188"/>
        <v>0.14447271072394194</v>
      </c>
      <c r="U881" s="20">
        <f t="shared" si="189"/>
        <v>8.6994320435922035E-2</v>
      </c>
      <c r="V881" s="21">
        <f t="shared" si="190"/>
        <v>6.2234398465698067E-2</v>
      </c>
      <c r="W881" s="26">
        <f t="shared" si="191"/>
        <v>12.692886306700917</v>
      </c>
      <c r="X881" s="27">
        <f t="shared" si="192"/>
        <v>0.15670230008272737</v>
      </c>
      <c r="Y881" s="27">
        <f t="shared" si="193"/>
        <v>0.12692886306700918</v>
      </c>
      <c r="Z881" s="27">
        <f t="shared" si="194"/>
        <v>0.10666291014034383</v>
      </c>
    </row>
    <row r="882" spans="1:26" ht="12.5" x14ac:dyDescent="0.25">
      <c r="A882" s="2" t="s">
        <v>271</v>
      </c>
      <c r="B882" t="s">
        <v>371</v>
      </c>
      <c r="C882" t="s">
        <v>370</v>
      </c>
      <c r="D882" s="18">
        <f>VLOOKUP(C882,'Infected rate by state'!B:E,4,0)</f>
        <v>2.5429318796877907E-2</v>
      </c>
      <c r="E882" s="3">
        <v>3062</v>
      </c>
      <c r="F882" s="2">
        <v>243</v>
      </c>
      <c r="G882" s="2">
        <v>950</v>
      </c>
      <c r="H882" s="4">
        <f t="shared" si="196"/>
        <v>2006</v>
      </c>
      <c r="I882" s="2">
        <v>77</v>
      </c>
      <c r="J882" s="4">
        <f t="shared" si="197"/>
        <v>160</v>
      </c>
      <c r="K882" s="3">
        <v>832908</v>
      </c>
      <c r="L882" s="3">
        <f t="shared" si="195"/>
        <v>667027</v>
      </c>
      <c r="M882" s="3">
        <v>165881</v>
      </c>
      <c r="N882" s="3">
        <f t="shared" si="184"/>
        <v>42360.56612093997</v>
      </c>
      <c r="O882" s="3">
        <f t="shared" si="185"/>
        <v>8849.9733209341248</v>
      </c>
      <c r="P882" s="3">
        <f t="shared" si="186"/>
        <v>1909.7017599532433</v>
      </c>
      <c r="Q882" s="3">
        <v>2</v>
      </c>
      <c r="R882" s="22">
        <v>12</v>
      </c>
      <c r="S882" s="19">
        <f t="shared" si="187"/>
        <v>294.99911069780416</v>
      </c>
      <c r="T882" s="20">
        <f t="shared" si="188"/>
        <v>0.31052537968189914</v>
      </c>
      <c r="U882" s="20">
        <f t="shared" si="189"/>
        <v>0.14705838020827725</v>
      </c>
      <c r="V882" s="21">
        <f t="shared" si="190"/>
        <v>9.6341969529002008E-2</v>
      </c>
      <c r="W882" s="26">
        <f t="shared" si="191"/>
        <v>63.656725331774773</v>
      </c>
      <c r="X882" s="27">
        <f t="shared" si="192"/>
        <v>0.82671071859447753</v>
      </c>
      <c r="Y882" s="27">
        <f t="shared" si="193"/>
        <v>0.39785453332359233</v>
      </c>
      <c r="Z882" s="27">
        <f t="shared" si="194"/>
        <v>0.26196183264104844</v>
      </c>
    </row>
    <row r="883" spans="1:26" ht="12.5" x14ac:dyDescent="0.25">
      <c r="A883" s="2" t="s">
        <v>272</v>
      </c>
      <c r="B883" t="s">
        <v>400</v>
      </c>
      <c r="C883" t="s">
        <v>291</v>
      </c>
      <c r="D883" s="18">
        <f>VLOOKUP(C883,'Infected rate by state'!B:E,4,0)</f>
        <v>5.5896269710740548E-3</v>
      </c>
      <c r="E883" s="3">
        <v>1388</v>
      </c>
      <c r="F883" s="2">
        <v>197</v>
      </c>
      <c r="G883" s="2">
        <v>366</v>
      </c>
      <c r="H883" s="4">
        <f t="shared" si="196"/>
        <v>877</v>
      </c>
      <c r="I883" s="2">
        <v>62</v>
      </c>
      <c r="J883" s="4">
        <f t="shared" si="197"/>
        <v>129.5</v>
      </c>
      <c r="K883" s="3">
        <v>642251</v>
      </c>
      <c r="L883" s="3">
        <f t="shared" si="195"/>
        <v>532841</v>
      </c>
      <c r="M883" s="3">
        <v>109410</v>
      </c>
      <c r="N883" s="3">
        <f t="shared" ref="N883:N946" si="198">K883*D883*Q883</f>
        <v>7179.887023598566</v>
      </c>
      <c r="O883" s="3">
        <f t="shared" ref="O883:O946" si="199">0.19*N883*(L883/K883)+0.285*N883*(M883/K883)</f>
        <v>1480.3751409957181</v>
      </c>
      <c r="P883" s="3">
        <f t="shared" ref="P883:P946" si="200">0.0361*N883*(L883/K883)+0.0812*N883*(M883/K883)</f>
        <v>314.35673159075839</v>
      </c>
      <c r="Q883" s="3">
        <v>2</v>
      </c>
      <c r="R883" s="22">
        <v>12</v>
      </c>
      <c r="S883" s="19">
        <f t="shared" ref="S883:S946" si="201">O883/(R883*30/12)</f>
        <v>49.345838033190603</v>
      </c>
      <c r="T883" s="20">
        <f t="shared" ref="T883:T946" si="202">S883/$G883</f>
        <v>0.13482469407975575</v>
      </c>
      <c r="U883" s="20">
        <f t="shared" ref="U883:U946" si="203">S883/$H883</f>
        <v>5.6266634017321099E-2</v>
      </c>
      <c r="V883" s="21">
        <f t="shared" ref="V883:V946" si="204">S883/$E883</f>
        <v>3.5551756508062395E-2</v>
      </c>
      <c r="W883" s="26">
        <f t="shared" ref="W883:W946" si="205">P883/(R883*30/12)</f>
        <v>10.478557719691945</v>
      </c>
      <c r="X883" s="27">
        <f t="shared" ref="X883:X946" si="206">W883/$I883</f>
        <v>0.16900899547890236</v>
      </c>
      <c r="Y883" s="27">
        <f t="shared" ref="Y883:Y946" si="207">W883/$J883</f>
        <v>8.0915503626964827E-2</v>
      </c>
      <c r="Z883" s="27">
        <f t="shared" ref="Z883:Z946" si="208">W883/$F883</f>
        <v>5.3190648323309365E-2</v>
      </c>
    </row>
    <row r="884" spans="1:26" ht="12.5" x14ac:dyDescent="0.25">
      <c r="A884" s="2" t="s">
        <v>273</v>
      </c>
      <c r="B884" t="s">
        <v>347</v>
      </c>
      <c r="C884" t="s">
        <v>346</v>
      </c>
      <c r="D884" s="18">
        <f>VLOOKUP(C884,'Infected rate by state'!B:E,4,0)</f>
        <v>1.436639964955333E-2</v>
      </c>
      <c r="E884" s="3">
        <v>1181</v>
      </c>
      <c r="F884" s="2">
        <v>150</v>
      </c>
      <c r="G884" s="2">
        <v>294</v>
      </c>
      <c r="H884" s="4">
        <f t="shared" si="196"/>
        <v>737.5</v>
      </c>
      <c r="I884" s="2">
        <v>48</v>
      </c>
      <c r="J884" s="4">
        <f t="shared" si="197"/>
        <v>99</v>
      </c>
      <c r="K884" s="3">
        <v>789639</v>
      </c>
      <c r="L884" s="3">
        <f t="shared" si="195"/>
        <v>666807</v>
      </c>
      <c r="M884" s="3">
        <v>122832</v>
      </c>
      <c r="N884" s="3">
        <f t="shared" si="198"/>
        <v>22688.538905747282</v>
      </c>
      <c r="O884" s="3">
        <f t="shared" si="199"/>
        <v>4646.1065764252307</v>
      </c>
      <c r="P884" s="3">
        <f t="shared" si="200"/>
        <v>978.22800937568172</v>
      </c>
      <c r="Q884" s="3">
        <v>2</v>
      </c>
      <c r="R884" s="22">
        <v>12</v>
      </c>
      <c r="S884" s="19">
        <f t="shared" si="201"/>
        <v>154.87021921417437</v>
      </c>
      <c r="T884" s="20">
        <f t="shared" si="202"/>
        <v>0.52676945310943668</v>
      </c>
      <c r="U884" s="20">
        <f t="shared" si="203"/>
        <v>0.20999351757854151</v>
      </c>
      <c r="V884" s="21">
        <f t="shared" si="204"/>
        <v>0.13113481728549906</v>
      </c>
      <c r="W884" s="26">
        <f t="shared" si="205"/>
        <v>32.607600312522727</v>
      </c>
      <c r="X884" s="27">
        <f t="shared" si="206"/>
        <v>0.67932500651089012</v>
      </c>
      <c r="Y884" s="27">
        <f t="shared" si="207"/>
        <v>0.32936970012649219</v>
      </c>
      <c r="Z884" s="27">
        <f t="shared" si="208"/>
        <v>0.21738400208348485</v>
      </c>
    </row>
    <row r="885" spans="1:26" ht="12.5" x14ac:dyDescent="0.25">
      <c r="A885" s="2" t="s">
        <v>274</v>
      </c>
      <c r="B885" t="s">
        <v>325</v>
      </c>
      <c r="C885" t="s">
        <v>324</v>
      </c>
      <c r="D885" s="18">
        <f>VLOOKUP(C885,'Infected rate by state'!B:E,4,0)</f>
        <v>8.9298079160438481E-3</v>
      </c>
      <c r="E885" s="3">
        <v>2242</v>
      </c>
      <c r="F885" s="2">
        <v>193</v>
      </c>
      <c r="G885" s="2">
        <v>603</v>
      </c>
      <c r="H885" s="4">
        <f t="shared" si="196"/>
        <v>1422.5</v>
      </c>
      <c r="I885" s="2">
        <v>50</v>
      </c>
      <c r="J885" s="4">
        <f t="shared" si="197"/>
        <v>121.5</v>
      </c>
      <c r="K885" s="3">
        <v>668985</v>
      </c>
      <c r="L885" s="3">
        <f t="shared" si="195"/>
        <v>550232</v>
      </c>
      <c r="M885" s="3">
        <v>118753</v>
      </c>
      <c r="N885" s="3">
        <f t="shared" si="198"/>
        <v>11947.815097429188</v>
      </c>
      <c r="O885" s="3">
        <f t="shared" si="199"/>
        <v>2471.5687496077971</v>
      </c>
      <c r="P885" s="3">
        <f t="shared" si="200"/>
        <v>526.96794646394039</v>
      </c>
      <c r="Q885" s="3">
        <v>2</v>
      </c>
      <c r="R885" s="22">
        <v>12</v>
      </c>
      <c r="S885" s="19">
        <f t="shared" si="201"/>
        <v>82.385624986926572</v>
      </c>
      <c r="T885" s="20">
        <f t="shared" si="202"/>
        <v>0.13662624375941387</v>
      </c>
      <c r="U885" s="20">
        <f t="shared" si="203"/>
        <v>5.7916080834394777E-2</v>
      </c>
      <c r="V885" s="21">
        <f t="shared" si="204"/>
        <v>3.6746487505319614E-2</v>
      </c>
      <c r="W885" s="26">
        <f t="shared" si="205"/>
        <v>17.565598215464679</v>
      </c>
      <c r="X885" s="27">
        <f t="shared" si="206"/>
        <v>0.35131196430929357</v>
      </c>
      <c r="Y885" s="27">
        <f t="shared" si="207"/>
        <v>0.14457282481863934</v>
      </c>
      <c r="Z885" s="27">
        <f t="shared" si="208"/>
        <v>9.101346225629367E-2</v>
      </c>
    </row>
    <row r="886" spans="1:26" ht="12.5" x14ac:dyDescent="0.25">
      <c r="A886" s="2" t="s">
        <v>275</v>
      </c>
      <c r="B886" t="s">
        <v>325</v>
      </c>
      <c r="C886" t="s">
        <v>324</v>
      </c>
      <c r="D886" s="18">
        <f>VLOOKUP(C886,'Infected rate by state'!B:E,4,0)</f>
        <v>8.9298079160438481E-3</v>
      </c>
      <c r="E886" s="3">
        <v>4005</v>
      </c>
      <c r="F886" s="2">
        <v>515</v>
      </c>
      <c r="G886" s="3">
        <v>1289</v>
      </c>
      <c r="H886" s="4">
        <f t="shared" si="196"/>
        <v>2647</v>
      </c>
      <c r="I886" s="2">
        <v>165</v>
      </c>
      <c r="J886" s="4">
        <f t="shared" si="197"/>
        <v>340</v>
      </c>
      <c r="K886" s="3">
        <v>1170264</v>
      </c>
      <c r="L886" s="3">
        <f t="shared" si="195"/>
        <v>952083</v>
      </c>
      <c r="M886" s="3">
        <v>218181</v>
      </c>
      <c r="N886" s="3">
        <f t="shared" si="198"/>
        <v>20900.465462122276</v>
      </c>
      <c r="O886" s="3">
        <f t="shared" si="199"/>
        <v>4341.2681777800017</v>
      </c>
      <c r="P886" s="3">
        <f t="shared" si="200"/>
        <v>930.24476395053284</v>
      </c>
      <c r="Q886" s="3">
        <v>2</v>
      </c>
      <c r="R886" s="22">
        <v>12</v>
      </c>
      <c r="S886" s="19">
        <f t="shared" si="201"/>
        <v>144.70893925933339</v>
      </c>
      <c r="T886" s="20">
        <f t="shared" si="202"/>
        <v>0.11226449903749681</v>
      </c>
      <c r="U886" s="20">
        <f t="shared" si="203"/>
        <v>5.4669036365445178E-2</v>
      </c>
      <c r="V886" s="21">
        <f t="shared" si="204"/>
        <v>3.6132069727673757E-2</v>
      </c>
      <c r="W886" s="26">
        <f t="shared" si="205"/>
        <v>31.008158798351094</v>
      </c>
      <c r="X886" s="27">
        <f t="shared" si="206"/>
        <v>0.18792823514152177</v>
      </c>
      <c r="Y886" s="27">
        <f t="shared" si="207"/>
        <v>9.1200467053973805E-2</v>
      </c>
      <c r="Z886" s="27">
        <f t="shared" si="208"/>
        <v>6.0210017084176878E-2</v>
      </c>
    </row>
    <row r="887" spans="1:26" ht="12.5" x14ac:dyDescent="0.25">
      <c r="A887" s="2" t="s">
        <v>276</v>
      </c>
      <c r="B887" t="s">
        <v>393</v>
      </c>
      <c r="C887" t="s">
        <v>392</v>
      </c>
      <c r="D887" s="18">
        <f>VLOOKUP(C887,'Infected rate by state'!B:E,4,0)</f>
        <v>7.5097590818065515E-3</v>
      </c>
      <c r="E887" s="2">
        <v>985</v>
      </c>
      <c r="F887" s="2">
        <v>162</v>
      </c>
      <c r="G887" s="2">
        <v>390</v>
      </c>
      <c r="H887" s="4">
        <f t="shared" si="196"/>
        <v>687.5</v>
      </c>
      <c r="I887" s="2">
        <v>50</v>
      </c>
      <c r="J887" s="4">
        <f t="shared" si="197"/>
        <v>106</v>
      </c>
      <c r="K887" s="3">
        <v>409683</v>
      </c>
      <c r="L887" s="3">
        <f t="shared" si="195"/>
        <v>349712</v>
      </c>
      <c r="M887" s="3">
        <v>59971</v>
      </c>
      <c r="N887" s="3">
        <f t="shared" si="198"/>
        <v>6153.2412598235069</v>
      </c>
      <c r="O887" s="3">
        <f t="shared" si="199"/>
        <v>1254.6857141265205</v>
      </c>
      <c r="P887" s="3">
        <f t="shared" si="200"/>
        <v>262.7551816025595</v>
      </c>
      <c r="Q887" s="3">
        <v>2</v>
      </c>
      <c r="R887" s="22">
        <v>12</v>
      </c>
      <c r="S887" s="19">
        <f t="shared" si="201"/>
        <v>41.822857137550685</v>
      </c>
      <c r="T887" s="20">
        <f t="shared" si="202"/>
        <v>0.10723809522448893</v>
      </c>
      <c r="U887" s="20">
        <f t="shared" si="203"/>
        <v>6.0833246745528272E-2</v>
      </c>
      <c r="V887" s="21">
        <f t="shared" si="204"/>
        <v>4.245975343913775E-2</v>
      </c>
      <c r="W887" s="26">
        <f t="shared" si="205"/>
        <v>8.7585060534186496</v>
      </c>
      <c r="X887" s="27">
        <f t="shared" si="206"/>
        <v>0.17517012106837299</v>
      </c>
      <c r="Y887" s="27">
        <f t="shared" si="207"/>
        <v>8.262741559828915E-2</v>
      </c>
      <c r="Z887" s="27">
        <f t="shared" si="208"/>
        <v>5.4064852181596602E-2</v>
      </c>
    </row>
    <row r="888" spans="1:26" ht="12.5" x14ac:dyDescent="0.25">
      <c r="A888" s="2" t="s">
        <v>277</v>
      </c>
      <c r="B888" t="s">
        <v>335</v>
      </c>
      <c r="C888" t="s">
        <v>334</v>
      </c>
      <c r="D888" s="18">
        <f>VLOOKUP(C888,'Infected rate by state'!B:E,4,0)</f>
        <v>8.8985640980001352E-3</v>
      </c>
      <c r="E888" s="2">
        <v>468</v>
      </c>
      <c r="F888" s="2">
        <v>64</v>
      </c>
      <c r="G888" s="2">
        <v>207</v>
      </c>
      <c r="H888" s="4">
        <f t="shared" si="196"/>
        <v>337.5</v>
      </c>
      <c r="I888" s="2">
        <v>37</v>
      </c>
      <c r="J888" s="4">
        <f t="shared" si="197"/>
        <v>50.5</v>
      </c>
      <c r="K888" s="3">
        <v>140148</v>
      </c>
      <c r="L888" s="3">
        <f t="shared" si="195"/>
        <v>111589</v>
      </c>
      <c r="M888" s="3">
        <v>28559</v>
      </c>
      <c r="N888" s="3">
        <f t="shared" si="198"/>
        <v>2494.231922413046</v>
      </c>
      <c r="O888" s="3">
        <f t="shared" si="199"/>
        <v>522.18954275268811</v>
      </c>
      <c r="P888" s="3">
        <f t="shared" si="200"/>
        <v>112.96466750425665</v>
      </c>
      <c r="Q888" s="3">
        <v>2</v>
      </c>
      <c r="R888" s="22">
        <v>12</v>
      </c>
      <c r="S888" s="19">
        <f t="shared" si="201"/>
        <v>17.406318091756269</v>
      </c>
      <c r="T888" s="20">
        <f t="shared" si="202"/>
        <v>8.4088493196890185E-2</v>
      </c>
      <c r="U888" s="20">
        <f t="shared" si="203"/>
        <v>5.1574275827425985E-2</v>
      </c>
      <c r="V888" s="21">
        <f t="shared" si="204"/>
        <v>3.7192987375547583E-2</v>
      </c>
      <c r="W888" s="26">
        <f t="shared" si="205"/>
        <v>3.7654889168085552</v>
      </c>
      <c r="X888" s="27">
        <f t="shared" si="206"/>
        <v>0.10176997072455554</v>
      </c>
      <c r="Y888" s="27">
        <f t="shared" si="207"/>
        <v>7.4564136966506045E-2</v>
      </c>
      <c r="Z888" s="27">
        <f t="shared" si="208"/>
        <v>5.8835764325133676E-2</v>
      </c>
    </row>
    <row r="889" spans="1:26" ht="12.5" x14ac:dyDescent="0.25">
      <c r="A889" s="2" t="s">
        <v>278</v>
      </c>
      <c r="B889" t="s">
        <v>313</v>
      </c>
      <c r="C889" t="s">
        <v>312</v>
      </c>
      <c r="D889" s="18">
        <f>VLOOKUP(C889,'Infected rate by state'!B:E,4,0)</f>
        <v>8.9918615797753444E-3</v>
      </c>
      <c r="E889" s="2">
        <v>656</v>
      </c>
      <c r="F889" s="2">
        <v>90</v>
      </c>
      <c r="G889" s="2">
        <v>383</v>
      </c>
      <c r="H889" s="4">
        <f t="shared" si="196"/>
        <v>519.5</v>
      </c>
      <c r="I889" s="2">
        <v>62</v>
      </c>
      <c r="J889" s="4">
        <f t="shared" si="197"/>
        <v>76</v>
      </c>
      <c r="K889" s="3">
        <v>198305</v>
      </c>
      <c r="L889" s="3">
        <f t="shared" si="195"/>
        <v>154628</v>
      </c>
      <c r="M889" s="3">
        <v>43677</v>
      </c>
      <c r="N889" s="3">
        <f t="shared" si="198"/>
        <v>3566.2622211546995</v>
      </c>
      <c r="O889" s="3">
        <f t="shared" si="199"/>
        <v>752.20995428116407</v>
      </c>
      <c r="P889" s="3">
        <f t="shared" si="200"/>
        <v>164.16699213111491</v>
      </c>
      <c r="Q889" s="3">
        <v>2</v>
      </c>
      <c r="R889" s="22">
        <v>12</v>
      </c>
      <c r="S889" s="19">
        <f t="shared" si="201"/>
        <v>25.073665142705469</v>
      </c>
      <c r="T889" s="20">
        <f t="shared" si="202"/>
        <v>6.546648862325187E-2</v>
      </c>
      <c r="U889" s="20">
        <f t="shared" si="203"/>
        <v>4.8264995462378189E-2</v>
      </c>
      <c r="V889" s="21">
        <f t="shared" si="204"/>
        <v>3.8222050522416874E-2</v>
      </c>
      <c r="W889" s="26">
        <f t="shared" si="205"/>
        <v>5.4722330710371638</v>
      </c>
      <c r="X889" s="27">
        <f t="shared" si="206"/>
        <v>8.8261823726405869E-2</v>
      </c>
      <c r="Y889" s="27">
        <f t="shared" si="207"/>
        <v>7.2003066724173212E-2</v>
      </c>
      <c r="Z889" s="27">
        <f t="shared" si="208"/>
        <v>6.0802589678190709E-2</v>
      </c>
    </row>
    <row r="890" spans="1:26" ht="12.5" x14ac:dyDescent="0.25">
      <c r="A890" s="2" t="s">
        <v>279</v>
      </c>
      <c r="B890" t="s">
        <v>377</v>
      </c>
      <c r="C890" t="s">
        <v>376</v>
      </c>
      <c r="D890" s="18">
        <f>VLOOKUP(C890,'Infected rate by state'!B:E,4,0)</f>
        <v>5.6936382854354227E-3</v>
      </c>
      <c r="E890" s="3">
        <v>2679</v>
      </c>
      <c r="F890" s="2">
        <v>456</v>
      </c>
      <c r="G890" s="3">
        <v>1122</v>
      </c>
      <c r="H890" s="4">
        <f t="shared" si="196"/>
        <v>1900.5</v>
      </c>
      <c r="I890" s="2">
        <v>179</v>
      </c>
      <c r="J890" s="4">
        <f t="shared" si="197"/>
        <v>317.5</v>
      </c>
      <c r="K890" s="3">
        <v>767671</v>
      </c>
      <c r="L890" s="3">
        <f t="shared" si="195"/>
        <v>611854</v>
      </c>
      <c r="M890" s="3">
        <v>155817</v>
      </c>
      <c r="N890" s="3">
        <f t="shared" si="198"/>
        <v>8741.681992436992</v>
      </c>
      <c r="O890" s="3">
        <f t="shared" si="199"/>
        <v>1829.48104954015</v>
      </c>
      <c r="P890" s="3">
        <f t="shared" si="200"/>
        <v>395.59706035927195</v>
      </c>
      <c r="Q890" s="3">
        <v>2</v>
      </c>
      <c r="R890" s="22">
        <v>12</v>
      </c>
      <c r="S890" s="19">
        <f t="shared" si="201"/>
        <v>60.982701651338331</v>
      </c>
      <c r="T890" s="20">
        <f t="shared" si="202"/>
        <v>5.4351784002975342E-2</v>
      </c>
      <c r="U890" s="20">
        <f t="shared" si="203"/>
        <v>3.2087714628433746E-2</v>
      </c>
      <c r="V890" s="21">
        <f t="shared" si="204"/>
        <v>2.2763233165859771E-2</v>
      </c>
      <c r="W890" s="26">
        <f t="shared" si="205"/>
        <v>13.186568678642399</v>
      </c>
      <c r="X890" s="27">
        <f t="shared" si="206"/>
        <v>7.3667981444929601E-2</v>
      </c>
      <c r="Y890" s="27">
        <f t="shared" si="207"/>
        <v>4.1532499775251648E-2</v>
      </c>
      <c r="Z890" s="27">
        <f t="shared" si="208"/>
        <v>2.8917913768952627E-2</v>
      </c>
    </row>
    <row r="891" spans="1:26" ht="12.5" x14ac:dyDescent="0.25">
      <c r="A891" s="2" t="s">
        <v>280</v>
      </c>
      <c r="B891" t="s">
        <v>339</v>
      </c>
      <c r="C891" t="s">
        <v>338</v>
      </c>
      <c r="D891" s="18">
        <f>VLOOKUP(C891,'Infected rate by state'!B:E,4,0)</f>
        <v>6.5879438360785369E-3</v>
      </c>
      <c r="E891" s="3">
        <v>1304</v>
      </c>
      <c r="F891" s="2">
        <v>112</v>
      </c>
      <c r="G891" s="2">
        <v>594</v>
      </c>
      <c r="H891" s="4">
        <f t="shared" si="196"/>
        <v>949</v>
      </c>
      <c r="I891" s="2">
        <v>49</v>
      </c>
      <c r="J891" s="4">
        <f t="shared" si="197"/>
        <v>80.5</v>
      </c>
      <c r="K891" s="3">
        <v>352693</v>
      </c>
      <c r="L891" s="3">
        <f t="shared" si="195"/>
        <v>284114</v>
      </c>
      <c r="M891" s="3">
        <v>68579</v>
      </c>
      <c r="N891" s="3">
        <f t="shared" si="198"/>
        <v>4647.0433507560947</v>
      </c>
      <c r="O891" s="3">
        <f t="shared" si="199"/>
        <v>968.77921070719958</v>
      </c>
      <c r="P891" s="3">
        <f t="shared" si="200"/>
        <v>208.51013791246058</v>
      </c>
      <c r="Q891" s="3">
        <v>2</v>
      </c>
      <c r="R891" s="22">
        <v>12</v>
      </c>
      <c r="S891" s="19">
        <f t="shared" si="201"/>
        <v>32.292640356906652</v>
      </c>
      <c r="T891" s="20">
        <f t="shared" si="202"/>
        <v>5.4364714405566755E-2</v>
      </c>
      <c r="U891" s="20">
        <f t="shared" si="203"/>
        <v>3.402807203046012E-2</v>
      </c>
      <c r="V891" s="21">
        <f t="shared" si="204"/>
        <v>2.4764294752229028E-2</v>
      </c>
      <c r="W891" s="26">
        <f t="shared" si="205"/>
        <v>6.950337930415353</v>
      </c>
      <c r="X891" s="27">
        <f t="shared" si="206"/>
        <v>0.14184363123296639</v>
      </c>
      <c r="Y891" s="27">
        <f t="shared" si="207"/>
        <v>8.63396016200665E-2</v>
      </c>
      <c r="Z891" s="27">
        <f t="shared" si="208"/>
        <v>6.2056588664422797E-2</v>
      </c>
    </row>
    <row r="892" spans="1:26" ht="12.5" x14ac:dyDescent="0.25">
      <c r="A892" s="2" t="s">
        <v>281</v>
      </c>
      <c r="B892" t="s">
        <v>351</v>
      </c>
      <c r="C892" t="s">
        <v>350</v>
      </c>
      <c r="D892" s="18">
        <f>VLOOKUP(C892,'Infected rate by state'!B:E,4,0)</f>
        <v>9.0315118396853012E-3</v>
      </c>
      <c r="E892" s="2">
        <v>756</v>
      </c>
      <c r="F892" s="2">
        <v>26</v>
      </c>
      <c r="G892" s="2">
        <v>293</v>
      </c>
      <c r="H892" s="4">
        <f t="shared" si="196"/>
        <v>524.5</v>
      </c>
      <c r="I892" s="2">
        <v>7</v>
      </c>
      <c r="J892" s="4">
        <f t="shared" si="197"/>
        <v>16.5</v>
      </c>
      <c r="K892" s="3">
        <v>189619</v>
      </c>
      <c r="L892" s="3">
        <f t="shared" si="195"/>
        <v>137183</v>
      </c>
      <c r="M892" s="3">
        <v>52436</v>
      </c>
      <c r="N892" s="3">
        <f t="shared" si="198"/>
        <v>3425.0924870585741</v>
      </c>
      <c r="O892" s="3">
        <f t="shared" si="199"/>
        <v>740.74707995801941</v>
      </c>
      <c r="P892" s="3">
        <f t="shared" si="200"/>
        <v>166.36242598809613</v>
      </c>
      <c r="Q892" s="3">
        <v>2</v>
      </c>
      <c r="R892" s="22">
        <v>12</v>
      </c>
      <c r="S892" s="19">
        <f t="shared" si="201"/>
        <v>24.69156933193398</v>
      </c>
      <c r="T892" s="20">
        <f t="shared" si="202"/>
        <v>8.4271567685781507E-2</v>
      </c>
      <c r="U892" s="20">
        <f t="shared" si="203"/>
        <v>4.7076395294440382E-2</v>
      </c>
      <c r="V892" s="21">
        <f t="shared" si="204"/>
        <v>3.2660805994621664E-2</v>
      </c>
      <c r="W892" s="26">
        <f t="shared" si="205"/>
        <v>5.5454141996032043</v>
      </c>
      <c r="X892" s="27">
        <f t="shared" si="206"/>
        <v>0.79220202851474342</v>
      </c>
      <c r="Y892" s="27">
        <f t="shared" si="207"/>
        <v>0.33608570906686086</v>
      </c>
      <c r="Z892" s="27">
        <f t="shared" si="208"/>
        <v>0.21328516152320015</v>
      </c>
    </row>
    <row r="893" spans="1:26" ht="12.5" x14ac:dyDescent="0.25">
      <c r="A893" s="2" t="s">
        <v>282</v>
      </c>
      <c r="B893" t="s">
        <v>311</v>
      </c>
      <c r="C893" t="s">
        <v>310</v>
      </c>
      <c r="D893" s="18">
        <f>VLOOKUP(C893,'Infected rate by state'!B:E,4,0)</f>
        <v>1.4327212443359898E-2</v>
      </c>
      <c r="E893" s="3">
        <v>2677</v>
      </c>
      <c r="F893" s="2">
        <v>335</v>
      </c>
      <c r="G893" s="3">
        <v>1184</v>
      </c>
      <c r="H893" s="4">
        <f t="shared" si="196"/>
        <v>1930.5</v>
      </c>
      <c r="I893" s="2">
        <v>161</v>
      </c>
      <c r="J893" s="4">
        <f t="shared" si="197"/>
        <v>248</v>
      </c>
      <c r="K893" s="3">
        <v>971119</v>
      </c>
      <c r="L893" s="3">
        <f t="shared" si="195"/>
        <v>739053</v>
      </c>
      <c r="M893" s="3">
        <v>232066</v>
      </c>
      <c r="N893" s="3">
        <f t="shared" si="198"/>
        <v>27826.85644156644</v>
      </c>
      <c r="O893" s="3">
        <f t="shared" si="199"/>
        <v>5918.8259116449681</v>
      </c>
      <c r="P893" s="3">
        <f t="shared" si="200"/>
        <v>1304.451788776393</v>
      </c>
      <c r="Q893" s="3">
        <v>2</v>
      </c>
      <c r="R893" s="22">
        <v>12</v>
      </c>
      <c r="S893" s="19">
        <f t="shared" si="201"/>
        <v>197.29419705483227</v>
      </c>
      <c r="T893" s="20">
        <f t="shared" si="202"/>
        <v>0.1666336123773921</v>
      </c>
      <c r="U893" s="20">
        <f t="shared" si="203"/>
        <v>0.10219849627289938</v>
      </c>
      <c r="V893" s="21">
        <f t="shared" si="204"/>
        <v>7.3699737413086386E-2</v>
      </c>
      <c r="W893" s="26">
        <f t="shared" si="205"/>
        <v>43.481726292546433</v>
      </c>
      <c r="X893" s="27">
        <f t="shared" si="206"/>
        <v>0.27007283411519523</v>
      </c>
      <c r="Y893" s="27">
        <f t="shared" si="207"/>
        <v>0.17532954150220337</v>
      </c>
      <c r="Z893" s="27">
        <f t="shared" si="208"/>
        <v>0.12979619788819832</v>
      </c>
    </row>
    <row r="894" spans="1:26" ht="12.5" x14ac:dyDescent="0.25">
      <c r="A894" s="2" t="s">
        <v>283</v>
      </c>
      <c r="B894" t="s">
        <v>379</v>
      </c>
      <c r="C894" t="s">
        <v>378</v>
      </c>
      <c r="D894" s="18">
        <f>VLOOKUP(C894,'Infected rate by state'!B:E,4,0)</f>
        <v>4.6065868365726429E-3</v>
      </c>
      <c r="E894" s="3">
        <v>4185</v>
      </c>
      <c r="F894" s="2">
        <v>486</v>
      </c>
      <c r="G894" s="3">
        <v>1783</v>
      </c>
      <c r="H894" s="4">
        <f t="shared" si="196"/>
        <v>2984</v>
      </c>
      <c r="I894" s="2">
        <v>159</v>
      </c>
      <c r="J894" s="4">
        <f t="shared" si="197"/>
        <v>322.5</v>
      </c>
      <c r="K894" s="3">
        <v>1070712</v>
      </c>
      <c r="L894" s="3">
        <f t="shared" si="195"/>
        <v>857270</v>
      </c>
      <c r="M894" s="3">
        <v>213442</v>
      </c>
      <c r="N894" s="3">
        <f t="shared" si="198"/>
        <v>9864.6556099207355</v>
      </c>
      <c r="O894" s="3">
        <f t="shared" si="199"/>
        <v>2061.0999963235699</v>
      </c>
      <c r="P894" s="3">
        <f t="shared" si="200"/>
        <v>444.80223502110925</v>
      </c>
      <c r="Q894" s="3">
        <v>2</v>
      </c>
      <c r="R894" s="22">
        <v>12</v>
      </c>
      <c r="S894" s="19">
        <f t="shared" si="201"/>
        <v>68.703333210785658</v>
      </c>
      <c r="T894" s="20">
        <f t="shared" si="202"/>
        <v>3.8532435900608897E-2</v>
      </c>
      <c r="U894" s="20">
        <f t="shared" si="203"/>
        <v>2.3023905231496535E-2</v>
      </c>
      <c r="V894" s="21">
        <f t="shared" si="204"/>
        <v>1.6416567075456551E-2</v>
      </c>
      <c r="W894" s="26">
        <f t="shared" si="205"/>
        <v>14.826741167370308</v>
      </c>
      <c r="X894" s="27">
        <f t="shared" si="206"/>
        <v>9.3249944448869859E-2</v>
      </c>
      <c r="Y894" s="27">
        <f t="shared" si="207"/>
        <v>4.5974391216652116E-2</v>
      </c>
      <c r="Z894" s="27">
        <f t="shared" si="208"/>
        <v>3.0507697875247548E-2</v>
      </c>
    </row>
    <row r="895" spans="1:26" ht="12.5" x14ac:dyDescent="0.25">
      <c r="A895" s="2" t="s">
        <v>284</v>
      </c>
      <c r="B895" t="s">
        <v>355</v>
      </c>
      <c r="C895" t="s">
        <v>354</v>
      </c>
      <c r="D895" s="18">
        <f>VLOOKUP(C895,'Infected rate by state'!B:E,4,0)</f>
        <v>1.1948400031748969E-2</v>
      </c>
      <c r="E895" s="3">
        <v>1634</v>
      </c>
      <c r="F895" s="2">
        <v>104</v>
      </c>
      <c r="G895" s="2">
        <v>818</v>
      </c>
      <c r="H895" s="4">
        <f t="shared" si="196"/>
        <v>1226</v>
      </c>
      <c r="I895" s="2">
        <v>61</v>
      </c>
      <c r="J895" s="4">
        <f t="shared" si="197"/>
        <v>82.5</v>
      </c>
      <c r="K895" s="3">
        <v>308796</v>
      </c>
      <c r="L895" s="3">
        <f t="shared" si="195"/>
        <v>247611</v>
      </c>
      <c r="M895" s="3">
        <v>61185</v>
      </c>
      <c r="N895" s="3">
        <f t="shared" si="198"/>
        <v>7379.2362724079094</v>
      </c>
      <c r="O895" s="3">
        <f t="shared" si="199"/>
        <v>1540.9568343865894</v>
      </c>
      <c r="P895" s="3">
        <f t="shared" si="200"/>
        <v>332.33229903994453</v>
      </c>
      <c r="Q895" s="3">
        <v>2</v>
      </c>
      <c r="R895" s="22">
        <v>12</v>
      </c>
      <c r="S895" s="19">
        <f t="shared" si="201"/>
        <v>51.365227812886317</v>
      </c>
      <c r="T895" s="20">
        <f t="shared" si="202"/>
        <v>6.2793677032868353E-2</v>
      </c>
      <c r="U895" s="20">
        <f t="shared" si="203"/>
        <v>4.1896596911000256E-2</v>
      </c>
      <c r="V895" s="21">
        <f t="shared" si="204"/>
        <v>3.1435267939342912E-2</v>
      </c>
      <c r="W895" s="26">
        <f t="shared" si="205"/>
        <v>11.077743301331484</v>
      </c>
      <c r="X895" s="27">
        <f t="shared" si="206"/>
        <v>0.18160234920215548</v>
      </c>
      <c r="Y895" s="27">
        <f t="shared" si="207"/>
        <v>0.13427567637977555</v>
      </c>
      <c r="Z895" s="27">
        <f t="shared" si="208"/>
        <v>0.10651676251280273</v>
      </c>
    </row>
    <row r="896" spans="1:26" ht="12.5" x14ac:dyDescent="0.25">
      <c r="A896" s="2" t="s">
        <v>285</v>
      </c>
      <c r="B896" t="s">
        <v>307</v>
      </c>
      <c r="C896" t="s">
        <v>306</v>
      </c>
      <c r="D896" s="18">
        <f>VLOOKUP(C896,'Infected rate by state'!B:E,4,0)</f>
        <v>1.0017032509739916E-2</v>
      </c>
      <c r="E896" s="3">
        <v>1066</v>
      </c>
      <c r="F896" s="2">
        <v>143</v>
      </c>
      <c r="G896" s="2">
        <v>297</v>
      </c>
      <c r="H896" s="4">
        <f t="shared" si="196"/>
        <v>681.5</v>
      </c>
      <c r="I896" s="2">
        <v>37</v>
      </c>
      <c r="J896" s="4">
        <f t="shared" si="197"/>
        <v>90</v>
      </c>
      <c r="K896" s="3">
        <v>215194</v>
      </c>
      <c r="L896" s="3">
        <f t="shared" si="195"/>
        <v>177274</v>
      </c>
      <c r="M896" s="3">
        <v>37920</v>
      </c>
      <c r="N896" s="3">
        <f t="shared" si="198"/>
        <v>4311.2105878019429</v>
      </c>
      <c r="O896" s="3">
        <f t="shared" si="199"/>
        <v>891.30072750854333</v>
      </c>
      <c r="P896" s="3">
        <f t="shared" si="200"/>
        <v>189.89679994344436</v>
      </c>
      <c r="Q896" s="3">
        <v>2</v>
      </c>
      <c r="R896" s="22">
        <v>12</v>
      </c>
      <c r="S896" s="19">
        <f t="shared" si="201"/>
        <v>29.710024250284778</v>
      </c>
      <c r="T896" s="20">
        <f t="shared" si="202"/>
        <v>0.10003375168446053</v>
      </c>
      <c r="U896" s="20">
        <f t="shared" si="203"/>
        <v>4.3595046588825792E-2</v>
      </c>
      <c r="V896" s="21">
        <f t="shared" si="204"/>
        <v>2.7870566838916304E-2</v>
      </c>
      <c r="W896" s="26">
        <f t="shared" si="205"/>
        <v>6.3298933314481456</v>
      </c>
      <c r="X896" s="27">
        <f t="shared" si="206"/>
        <v>0.17107819814724717</v>
      </c>
      <c r="Y896" s="27">
        <f t="shared" si="207"/>
        <v>7.0332148127201621E-2</v>
      </c>
      <c r="Z896" s="27">
        <f t="shared" si="208"/>
        <v>4.4264988331805213E-2</v>
      </c>
    </row>
    <row r="897" spans="1:26" ht="12.5" x14ac:dyDescent="0.25">
      <c r="A897" s="2" t="s">
        <v>286</v>
      </c>
      <c r="B897" t="s">
        <v>393</v>
      </c>
      <c r="C897" t="s">
        <v>392</v>
      </c>
      <c r="D897" s="18">
        <f>VLOOKUP(C897,'Infected rate by state'!B:E,4,0)</f>
        <v>7.5097590818065515E-3</v>
      </c>
      <c r="E897" s="3">
        <v>1338</v>
      </c>
      <c r="F897" s="2">
        <v>224</v>
      </c>
      <c r="G897" s="2">
        <v>527</v>
      </c>
      <c r="H897" s="4">
        <f t="shared" si="196"/>
        <v>932.5</v>
      </c>
      <c r="I897" s="2">
        <v>127</v>
      </c>
      <c r="J897" s="4">
        <f t="shared" si="197"/>
        <v>175.5</v>
      </c>
      <c r="K897" s="3">
        <v>437181</v>
      </c>
      <c r="L897" s="3">
        <f t="shared" si="195"/>
        <v>338445</v>
      </c>
      <c r="M897" s="3">
        <v>98736</v>
      </c>
      <c r="N897" s="3">
        <f t="shared" si="198"/>
        <v>6566.2479702865403</v>
      </c>
      <c r="O897" s="3">
        <f t="shared" si="199"/>
        <v>1388.4689931676805</v>
      </c>
      <c r="P897" s="3">
        <f t="shared" si="200"/>
        <v>303.92336998499701</v>
      </c>
      <c r="Q897" s="3">
        <v>2</v>
      </c>
      <c r="R897" s="22">
        <v>12</v>
      </c>
      <c r="S897" s="19">
        <f t="shared" si="201"/>
        <v>46.282299772256017</v>
      </c>
      <c r="T897" s="20">
        <f t="shared" si="202"/>
        <v>8.7822200706368161E-2</v>
      </c>
      <c r="U897" s="20">
        <f t="shared" si="203"/>
        <v>4.9632493053357658E-2</v>
      </c>
      <c r="V897" s="21">
        <f t="shared" si="204"/>
        <v>3.4590657527844557E-2</v>
      </c>
      <c r="W897" s="26">
        <f t="shared" si="205"/>
        <v>10.130778999499901</v>
      </c>
      <c r="X897" s="27">
        <f t="shared" si="206"/>
        <v>7.9769913381888977E-2</v>
      </c>
      <c r="Y897" s="27">
        <f t="shared" si="207"/>
        <v>5.7725236464386903E-2</v>
      </c>
      <c r="Z897" s="27">
        <f t="shared" si="208"/>
        <v>4.5226691962053131E-2</v>
      </c>
    </row>
    <row r="898" spans="1:26" ht="12.5" x14ac:dyDescent="0.25">
      <c r="A898" s="2" t="s">
        <v>287</v>
      </c>
      <c r="B898" t="s">
        <v>333</v>
      </c>
      <c r="C898" t="s">
        <v>332</v>
      </c>
      <c r="D898" s="18">
        <f>VLOOKUP(C898,'Infected rate by state'!B:E,4,0)</f>
        <v>1.4486816526494731E-2</v>
      </c>
      <c r="E898" s="3">
        <v>1047</v>
      </c>
      <c r="F898" s="2">
        <v>99</v>
      </c>
      <c r="G898" s="2">
        <v>480</v>
      </c>
      <c r="H898" s="4">
        <f t="shared" si="196"/>
        <v>763.5</v>
      </c>
      <c r="I898" s="2">
        <v>54</v>
      </c>
      <c r="J898" s="4">
        <f t="shared" si="197"/>
        <v>76.5</v>
      </c>
      <c r="K898" s="3">
        <v>361763</v>
      </c>
      <c r="L898" s="3">
        <f t="shared" ref="L898:L961" si="209">K898-M898</f>
        <v>292732</v>
      </c>
      <c r="M898" s="3">
        <v>69031</v>
      </c>
      <c r="N898" s="3">
        <f t="shared" si="198"/>
        <v>10481.588414148628</v>
      </c>
      <c r="O898" s="3">
        <f t="shared" si="199"/>
        <v>2181.5092906999262</v>
      </c>
      <c r="P898" s="3">
        <f t="shared" si="200"/>
        <v>468.58889848473473</v>
      </c>
      <c r="Q898" s="3">
        <v>2</v>
      </c>
      <c r="R898" s="22">
        <v>12</v>
      </c>
      <c r="S898" s="19">
        <f t="shared" si="201"/>
        <v>72.716976356664205</v>
      </c>
      <c r="T898" s="20">
        <f t="shared" si="202"/>
        <v>0.15149370074305044</v>
      </c>
      <c r="U898" s="20">
        <f t="shared" si="203"/>
        <v>9.5241619327654486E-2</v>
      </c>
      <c r="V898" s="21">
        <f t="shared" si="204"/>
        <v>6.9452699481054633E-2</v>
      </c>
      <c r="W898" s="26">
        <f t="shared" si="205"/>
        <v>15.619629949491157</v>
      </c>
      <c r="X898" s="27">
        <f t="shared" si="206"/>
        <v>0.28925240647205847</v>
      </c>
      <c r="Y898" s="27">
        <f t="shared" si="207"/>
        <v>0.20417816927439422</v>
      </c>
      <c r="Z898" s="27">
        <f t="shared" si="208"/>
        <v>0.15777403989385008</v>
      </c>
    </row>
    <row r="899" spans="1:26" ht="12.5" x14ac:dyDescent="0.25">
      <c r="A899" s="2" t="s">
        <v>288</v>
      </c>
      <c r="B899" t="s">
        <v>315</v>
      </c>
      <c r="C899" t="s">
        <v>314</v>
      </c>
      <c r="D899" s="18">
        <f>VLOOKUP(C899,'Infected rate by state'!B:E,4,0)</f>
        <v>7.5362096948057532E-3</v>
      </c>
      <c r="E899" s="3">
        <v>1087</v>
      </c>
      <c r="F899" s="2">
        <v>163</v>
      </c>
      <c r="G899" s="2">
        <v>278</v>
      </c>
      <c r="H899" s="4">
        <f t="shared" si="196"/>
        <v>682.5</v>
      </c>
      <c r="I899" s="2">
        <v>94</v>
      </c>
      <c r="J899" s="4">
        <f t="shared" si="197"/>
        <v>128.5</v>
      </c>
      <c r="K899" s="3">
        <v>669683</v>
      </c>
      <c r="L899" s="3">
        <f t="shared" si="209"/>
        <v>545104</v>
      </c>
      <c r="M899" s="3">
        <v>124579</v>
      </c>
      <c r="N899" s="3">
        <f t="shared" si="198"/>
        <v>10093.743034093202</v>
      </c>
      <c r="O899" s="3">
        <f t="shared" si="199"/>
        <v>2096.1933353158574</v>
      </c>
      <c r="P899" s="3">
        <f t="shared" si="200"/>
        <v>449.06870630550696</v>
      </c>
      <c r="Q899" s="3">
        <v>2</v>
      </c>
      <c r="R899" s="22">
        <v>12</v>
      </c>
      <c r="S899" s="19">
        <f t="shared" si="201"/>
        <v>69.873111177195241</v>
      </c>
      <c r="T899" s="20">
        <f t="shared" si="202"/>
        <v>0.25134212653667354</v>
      </c>
      <c r="U899" s="20">
        <f t="shared" si="203"/>
        <v>0.10237818487501134</v>
      </c>
      <c r="V899" s="21">
        <f t="shared" si="204"/>
        <v>6.4280691055377412E-2</v>
      </c>
      <c r="W899" s="26">
        <f t="shared" si="205"/>
        <v>14.968956876850232</v>
      </c>
      <c r="X899" s="27">
        <f t="shared" si="206"/>
        <v>0.1592442220941514</v>
      </c>
      <c r="Y899" s="27">
        <f t="shared" si="207"/>
        <v>0.11648993678482671</v>
      </c>
      <c r="Z899" s="27">
        <f t="shared" si="208"/>
        <v>9.1834091269019827E-2</v>
      </c>
    </row>
    <row r="900" spans="1:26" ht="12.5" x14ac:dyDescent="0.25">
      <c r="A900" s="2" t="s">
        <v>289</v>
      </c>
      <c r="B900" t="s">
        <v>393</v>
      </c>
      <c r="C900" t="s">
        <v>392</v>
      </c>
      <c r="D900" s="18">
        <f>VLOOKUP(C900,'Infected rate by state'!B:E,4,0)</f>
        <v>7.5097590818065515E-3</v>
      </c>
      <c r="E900" s="2">
        <v>574</v>
      </c>
      <c r="F900" s="2">
        <v>46</v>
      </c>
      <c r="G900" s="2">
        <v>352</v>
      </c>
      <c r="H900" s="4">
        <f t="shared" si="196"/>
        <v>463</v>
      </c>
      <c r="I900" s="2">
        <v>18</v>
      </c>
      <c r="J900" s="4">
        <f t="shared" si="197"/>
        <v>32</v>
      </c>
      <c r="K900" s="3">
        <v>115052</v>
      </c>
      <c r="L900" s="3">
        <f t="shared" si="209"/>
        <v>89516</v>
      </c>
      <c r="M900" s="3">
        <v>25536</v>
      </c>
      <c r="N900" s="3">
        <f t="shared" si="198"/>
        <v>1728.0256037600147</v>
      </c>
      <c r="O900" s="3">
        <f t="shared" si="199"/>
        <v>364.76101421787507</v>
      </c>
      <c r="P900" s="3">
        <f t="shared" si="200"/>
        <v>79.679306849490217</v>
      </c>
      <c r="Q900" s="3">
        <v>2</v>
      </c>
      <c r="R900" s="22">
        <v>12</v>
      </c>
      <c r="S900" s="19">
        <f t="shared" si="201"/>
        <v>12.158700473929169</v>
      </c>
      <c r="T900" s="20">
        <f t="shared" si="202"/>
        <v>3.4541762710026049E-2</v>
      </c>
      <c r="U900" s="20">
        <f t="shared" si="203"/>
        <v>2.6260692168313542E-2</v>
      </c>
      <c r="V900" s="21">
        <f t="shared" si="204"/>
        <v>2.1182405006845241E-2</v>
      </c>
      <c r="W900" s="26">
        <f t="shared" si="205"/>
        <v>2.6559768949830072</v>
      </c>
      <c r="X900" s="27">
        <f t="shared" si="206"/>
        <v>0.1475542719435004</v>
      </c>
      <c r="Y900" s="27">
        <f t="shared" si="207"/>
        <v>8.2999277968218974E-2</v>
      </c>
      <c r="Z900" s="27">
        <f t="shared" si="208"/>
        <v>5.7738628151804507E-2</v>
      </c>
    </row>
    <row r="901" spans="1:26" ht="12.5" x14ac:dyDescent="0.25">
      <c r="A901" s="2" t="s">
        <v>290</v>
      </c>
      <c r="B901" t="s">
        <v>393</v>
      </c>
      <c r="C901" t="s">
        <v>392</v>
      </c>
      <c r="D901" s="18">
        <f>VLOOKUP(C901,'Infected rate by state'!B:E,4,0)</f>
        <v>7.5097590818065515E-3</v>
      </c>
      <c r="E901" s="2">
        <v>720</v>
      </c>
      <c r="F901" s="2">
        <v>60</v>
      </c>
      <c r="G901" s="2">
        <v>261</v>
      </c>
      <c r="H901" s="4">
        <f t="shared" si="196"/>
        <v>490.5</v>
      </c>
      <c r="I901" s="2">
        <v>24</v>
      </c>
      <c r="J901" s="4">
        <f t="shared" si="197"/>
        <v>42</v>
      </c>
      <c r="K901" s="3">
        <v>264389</v>
      </c>
      <c r="L901" s="3">
        <f t="shared" si="209"/>
        <v>210171</v>
      </c>
      <c r="M901" s="3">
        <v>54218</v>
      </c>
      <c r="N901" s="3">
        <f t="shared" si="198"/>
        <v>3970.9953877595049</v>
      </c>
      <c r="O901" s="3">
        <f t="shared" si="199"/>
        <v>831.85030607480951</v>
      </c>
      <c r="P901" s="3">
        <f t="shared" si="200"/>
        <v>180.07913693246249</v>
      </c>
      <c r="Q901" s="3">
        <v>2</v>
      </c>
      <c r="R901" s="22">
        <v>12</v>
      </c>
      <c r="S901" s="19">
        <f t="shared" si="201"/>
        <v>27.728343535826983</v>
      </c>
      <c r="T901" s="20">
        <f t="shared" si="202"/>
        <v>0.10623886412194246</v>
      </c>
      <c r="U901" s="20">
        <f t="shared" si="203"/>
        <v>5.6530771734611587E-2</v>
      </c>
      <c r="V901" s="21">
        <f t="shared" si="204"/>
        <v>3.8511588244204142E-2</v>
      </c>
      <c r="W901" s="26">
        <f t="shared" si="205"/>
        <v>6.00263789774875</v>
      </c>
      <c r="X901" s="27">
        <f t="shared" si="206"/>
        <v>0.2501099124061979</v>
      </c>
      <c r="Y901" s="27">
        <f t="shared" si="207"/>
        <v>0.14291994994639881</v>
      </c>
      <c r="Z901" s="27">
        <f t="shared" si="208"/>
        <v>0.10004396496247916</v>
      </c>
    </row>
    <row r="902" spans="1:26" ht="12.5" x14ac:dyDescent="0.25">
      <c r="A902" s="2" t="s">
        <v>291</v>
      </c>
      <c r="B902" t="s">
        <v>323</v>
      </c>
      <c r="C902" t="s">
        <v>322</v>
      </c>
      <c r="D902" s="18">
        <f>VLOOKUP(C902,'Infected rate by state'!B:E,4,0)</f>
        <v>1.7961218239150135E-2</v>
      </c>
      <c r="E902" s="3">
        <v>5055</v>
      </c>
      <c r="F902" s="2">
        <v>601</v>
      </c>
      <c r="G902" s="3">
        <v>1595</v>
      </c>
      <c r="H902" s="4">
        <f t="shared" si="196"/>
        <v>3325</v>
      </c>
      <c r="I902" s="2">
        <v>218</v>
      </c>
      <c r="J902" s="4">
        <f t="shared" si="197"/>
        <v>409.5</v>
      </c>
      <c r="K902" s="3">
        <v>2179021</v>
      </c>
      <c r="L902" s="3">
        <f t="shared" si="209"/>
        <v>1800143</v>
      </c>
      <c r="M902" s="3">
        <v>378878</v>
      </c>
      <c r="N902" s="3">
        <f t="shared" si="198"/>
        <v>78275.743457382327</v>
      </c>
      <c r="O902" s="3">
        <f t="shared" si="199"/>
        <v>16165.362241265058</v>
      </c>
      <c r="P902" s="3">
        <f t="shared" si="200"/>
        <v>3439.5753008614493</v>
      </c>
      <c r="Q902" s="3">
        <v>2</v>
      </c>
      <c r="R902" s="22">
        <v>12</v>
      </c>
      <c r="S902" s="19">
        <f t="shared" si="201"/>
        <v>538.84540804216863</v>
      </c>
      <c r="T902" s="20">
        <f t="shared" si="202"/>
        <v>0.33783411162518412</v>
      </c>
      <c r="U902" s="20">
        <f t="shared" si="203"/>
        <v>0.16205876933599056</v>
      </c>
      <c r="V902" s="21">
        <f t="shared" si="204"/>
        <v>0.10659651988964761</v>
      </c>
      <c r="W902" s="26">
        <f t="shared" si="205"/>
        <v>114.65251002871497</v>
      </c>
      <c r="X902" s="27">
        <f t="shared" si="206"/>
        <v>0.52592894508584853</v>
      </c>
      <c r="Y902" s="27">
        <f t="shared" si="207"/>
        <v>0.27998170947183143</v>
      </c>
      <c r="Z902" s="27">
        <f t="shared" si="208"/>
        <v>0.19076956743546583</v>
      </c>
    </row>
    <row r="903" spans="1:26" ht="12.5" x14ac:dyDescent="0.25">
      <c r="A903" s="2" t="s">
        <v>292</v>
      </c>
      <c r="B903" t="s">
        <v>337</v>
      </c>
      <c r="C903" t="s">
        <v>336</v>
      </c>
      <c r="D903" s="18">
        <f>VLOOKUP(C903,'Infected rate by state'!B:E,4,0)</f>
        <v>1.1933809905095205E-2</v>
      </c>
      <c r="E903" s="2">
        <v>668</v>
      </c>
      <c r="F903" s="2">
        <v>36</v>
      </c>
      <c r="G903" s="2">
        <v>340</v>
      </c>
      <c r="H903" s="4">
        <f t="shared" si="196"/>
        <v>504</v>
      </c>
      <c r="I903" s="2">
        <v>19</v>
      </c>
      <c r="J903" s="4">
        <f t="shared" si="197"/>
        <v>27.5</v>
      </c>
      <c r="K903" s="3">
        <v>167837</v>
      </c>
      <c r="L903" s="3">
        <f t="shared" si="209"/>
        <v>131534</v>
      </c>
      <c r="M903" s="3">
        <v>36303</v>
      </c>
      <c r="N903" s="3">
        <f t="shared" si="198"/>
        <v>4005.8697060829281</v>
      </c>
      <c r="O903" s="3">
        <f t="shared" si="199"/>
        <v>843.42953334284391</v>
      </c>
      <c r="P903" s="3">
        <f t="shared" si="200"/>
        <v>183.68952209841106</v>
      </c>
      <c r="Q903" s="3">
        <v>2</v>
      </c>
      <c r="R903" s="22">
        <v>12</v>
      </c>
      <c r="S903" s="19">
        <f t="shared" si="201"/>
        <v>28.114317778094797</v>
      </c>
      <c r="T903" s="20">
        <f t="shared" si="202"/>
        <v>8.2689169935572931E-2</v>
      </c>
      <c r="U903" s="20">
        <f t="shared" si="203"/>
        <v>5.5782376543838885E-2</v>
      </c>
      <c r="V903" s="21">
        <f t="shared" si="204"/>
        <v>4.2087302063016162E-2</v>
      </c>
      <c r="W903" s="26">
        <f t="shared" si="205"/>
        <v>6.1229840699470355</v>
      </c>
      <c r="X903" s="27">
        <f t="shared" si="206"/>
        <v>0.32226231947089662</v>
      </c>
      <c r="Y903" s="27">
        <f t="shared" si="207"/>
        <v>0.22265396617989219</v>
      </c>
      <c r="Z903" s="27">
        <f t="shared" si="208"/>
        <v>0.17008289083186209</v>
      </c>
    </row>
    <row r="904" spans="1:26" ht="12.5" x14ac:dyDescent="0.25">
      <c r="A904" s="2" t="s">
        <v>293</v>
      </c>
      <c r="B904" t="s">
        <v>404</v>
      </c>
      <c r="C904" t="s">
        <v>403</v>
      </c>
      <c r="D904" s="18">
        <f>VLOOKUP(C904,'Infected rate by state'!B:E,4,0)</f>
        <v>6.3160817769393265E-3</v>
      </c>
      <c r="E904" s="2">
        <v>403</v>
      </c>
      <c r="F904" s="2">
        <v>72</v>
      </c>
      <c r="G904" s="2">
        <v>152</v>
      </c>
      <c r="H904" s="4">
        <f t="shared" si="196"/>
        <v>277.5</v>
      </c>
      <c r="I904" s="2">
        <v>45</v>
      </c>
      <c r="J904" s="4">
        <f t="shared" si="197"/>
        <v>58.5</v>
      </c>
      <c r="K904" s="3">
        <v>150679</v>
      </c>
      <c r="L904" s="3">
        <f t="shared" si="209"/>
        <v>114392</v>
      </c>
      <c r="M904" s="3">
        <v>36287</v>
      </c>
      <c r="N904" s="3">
        <f t="shared" si="198"/>
        <v>1903.4017721348816</v>
      </c>
      <c r="O904" s="3">
        <f t="shared" si="199"/>
        <v>405.192751999189</v>
      </c>
      <c r="P904" s="3">
        <f t="shared" si="200"/>
        <v>89.385891655538956</v>
      </c>
      <c r="Q904" s="3">
        <v>2</v>
      </c>
      <c r="R904" s="22">
        <v>12</v>
      </c>
      <c r="S904" s="19">
        <f t="shared" si="201"/>
        <v>13.506425066639633</v>
      </c>
      <c r="T904" s="20">
        <f t="shared" si="202"/>
        <v>8.8858059648944956E-2</v>
      </c>
      <c r="U904" s="20">
        <f t="shared" si="203"/>
        <v>4.8671802041944622E-2</v>
      </c>
      <c r="V904" s="21">
        <f t="shared" si="204"/>
        <v>3.3514702398609507E-2</v>
      </c>
      <c r="W904" s="26">
        <f t="shared" si="205"/>
        <v>2.9795297218512986</v>
      </c>
      <c r="X904" s="27">
        <f t="shared" si="206"/>
        <v>6.6211771596695529E-2</v>
      </c>
      <c r="Y904" s="27">
        <f t="shared" si="207"/>
        <v>5.0932131997458094E-2</v>
      </c>
      <c r="Z904" s="27">
        <f t="shared" si="208"/>
        <v>4.1382357247934702E-2</v>
      </c>
    </row>
    <row r="905" spans="1:26" ht="12.5" x14ac:dyDescent="0.25">
      <c r="A905" s="2" t="s">
        <v>294</v>
      </c>
      <c r="B905" t="s">
        <v>371</v>
      </c>
      <c r="C905" t="s">
        <v>370</v>
      </c>
      <c r="D905" s="18">
        <f>VLOOKUP(C905,'Infected rate by state'!B:E,4,0)</f>
        <v>2.5429318796877907E-2</v>
      </c>
      <c r="E905" s="3">
        <v>2973</v>
      </c>
      <c r="F905" s="2">
        <v>243</v>
      </c>
      <c r="G905" s="2">
        <v>597</v>
      </c>
      <c r="H905" s="4">
        <f t="shared" si="196"/>
        <v>1785</v>
      </c>
      <c r="I905" s="2">
        <v>137</v>
      </c>
      <c r="J905" s="4">
        <f t="shared" si="197"/>
        <v>190</v>
      </c>
      <c r="K905" s="3">
        <v>896882</v>
      </c>
      <c r="L905" s="3">
        <f t="shared" si="209"/>
        <v>718404</v>
      </c>
      <c r="M905" s="3">
        <v>178478</v>
      </c>
      <c r="N905" s="3">
        <f t="shared" si="198"/>
        <v>45614.196602362899</v>
      </c>
      <c r="O905" s="3">
        <f t="shared" si="199"/>
        <v>9529.0264068924935</v>
      </c>
      <c r="P905" s="3">
        <f t="shared" si="200"/>
        <v>2056.0518685579723</v>
      </c>
      <c r="Q905" s="3">
        <v>2</v>
      </c>
      <c r="R905" s="22">
        <v>12</v>
      </c>
      <c r="S905" s="19">
        <f t="shared" si="201"/>
        <v>317.63421356308311</v>
      </c>
      <c r="T905" s="20">
        <f t="shared" si="202"/>
        <v>0.53205060898338874</v>
      </c>
      <c r="U905" s="20">
        <f t="shared" si="203"/>
        <v>0.17794633813057878</v>
      </c>
      <c r="V905" s="21">
        <f t="shared" si="204"/>
        <v>0.10683962783823851</v>
      </c>
      <c r="W905" s="26">
        <f t="shared" si="205"/>
        <v>68.535062285265738</v>
      </c>
      <c r="X905" s="27">
        <f t="shared" si="206"/>
        <v>0.50025592908953098</v>
      </c>
      <c r="Y905" s="27">
        <f t="shared" si="207"/>
        <v>0.36071085413297754</v>
      </c>
      <c r="Z905" s="27">
        <f t="shared" si="208"/>
        <v>0.28203729335500305</v>
      </c>
    </row>
    <row r="906" spans="1:26" ht="12.5" x14ac:dyDescent="0.25">
      <c r="A906" s="2" t="s">
        <v>295</v>
      </c>
      <c r="B906" t="s">
        <v>393</v>
      </c>
      <c r="C906" t="s">
        <v>392</v>
      </c>
      <c r="D906" s="18">
        <f>VLOOKUP(C906,'Infected rate by state'!B:E,4,0)</f>
        <v>7.5097590818065515E-3</v>
      </c>
      <c r="E906" s="2">
        <v>516</v>
      </c>
      <c r="F906" s="2">
        <v>24</v>
      </c>
      <c r="G906" s="2">
        <v>298</v>
      </c>
      <c r="H906" s="4">
        <f t="shared" si="196"/>
        <v>407</v>
      </c>
      <c r="I906" s="2">
        <v>8</v>
      </c>
      <c r="J906" s="4">
        <f t="shared" si="197"/>
        <v>16</v>
      </c>
      <c r="K906" s="3">
        <v>154615</v>
      </c>
      <c r="L906" s="3">
        <f t="shared" si="209"/>
        <v>122829</v>
      </c>
      <c r="M906" s="3">
        <v>31786</v>
      </c>
      <c r="N906" s="3">
        <f t="shared" si="198"/>
        <v>2322.2428008670399</v>
      </c>
      <c r="O906" s="3">
        <f t="shared" si="199"/>
        <v>486.58012057785515</v>
      </c>
      <c r="P906" s="3">
        <f t="shared" si="200"/>
        <v>105.36417434742228</v>
      </c>
      <c r="Q906" s="3">
        <v>2</v>
      </c>
      <c r="R906" s="22">
        <v>12</v>
      </c>
      <c r="S906" s="19">
        <f t="shared" si="201"/>
        <v>16.219337352595172</v>
      </c>
      <c r="T906" s="20">
        <f t="shared" si="202"/>
        <v>5.4427306552332792E-2</v>
      </c>
      <c r="U906" s="20">
        <f t="shared" si="203"/>
        <v>3.9850951726278061E-2</v>
      </c>
      <c r="V906" s="21">
        <f t="shared" si="204"/>
        <v>3.1432824326734832E-2</v>
      </c>
      <c r="W906" s="26">
        <f t="shared" si="205"/>
        <v>3.5121391449140758</v>
      </c>
      <c r="X906" s="27">
        <f t="shared" si="206"/>
        <v>0.43901739311425947</v>
      </c>
      <c r="Y906" s="27">
        <f t="shared" si="207"/>
        <v>0.21950869655712973</v>
      </c>
      <c r="Z906" s="27">
        <f t="shared" si="208"/>
        <v>0.14633913103808649</v>
      </c>
    </row>
    <row r="907" spans="1:26" ht="12.5" x14ac:dyDescent="0.25">
      <c r="A907" s="2" t="s">
        <v>296</v>
      </c>
      <c r="B907" t="s">
        <v>339</v>
      </c>
      <c r="C907" t="s">
        <v>338</v>
      </c>
      <c r="D907" s="18">
        <f>VLOOKUP(C907,'Infected rate by state'!B:E,4,0)</f>
        <v>6.5879438360785369E-3</v>
      </c>
      <c r="E907" s="3">
        <v>4590</v>
      </c>
      <c r="F907" s="2">
        <v>442</v>
      </c>
      <c r="G907" s="3">
        <v>2225</v>
      </c>
      <c r="H907" s="4">
        <f t="shared" si="196"/>
        <v>3407.5</v>
      </c>
      <c r="I907" s="2">
        <v>202</v>
      </c>
      <c r="J907" s="4">
        <f t="shared" si="197"/>
        <v>322</v>
      </c>
      <c r="K907" s="3">
        <v>951715</v>
      </c>
      <c r="L907" s="3">
        <f t="shared" si="209"/>
        <v>753046</v>
      </c>
      <c r="M907" s="3">
        <v>198669</v>
      </c>
      <c r="N907" s="3">
        <f t="shared" si="198"/>
        <v>12539.68993590697</v>
      </c>
      <c r="O907" s="3">
        <f t="shared" si="199"/>
        <v>2631.2169284766028</v>
      </c>
      <c r="P907" s="3">
        <f t="shared" si="200"/>
        <v>570.73838998632539</v>
      </c>
      <c r="Q907" s="3">
        <v>2</v>
      </c>
      <c r="R907" s="22">
        <v>12</v>
      </c>
      <c r="S907" s="19">
        <f t="shared" si="201"/>
        <v>87.70723094922009</v>
      </c>
      <c r="T907" s="20">
        <f t="shared" si="202"/>
        <v>3.9418980201896672E-2</v>
      </c>
      <c r="U907" s="20">
        <f t="shared" si="203"/>
        <v>2.5739466162647127E-2</v>
      </c>
      <c r="V907" s="21">
        <f t="shared" si="204"/>
        <v>1.9108329182836621E-2</v>
      </c>
      <c r="W907" s="26">
        <f t="shared" si="205"/>
        <v>19.024612999544178</v>
      </c>
      <c r="X907" s="27">
        <f t="shared" si="206"/>
        <v>9.4181252472990987E-2</v>
      </c>
      <c r="Y907" s="27">
        <f t="shared" si="207"/>
        <v>5.9082649066907383E-2</v>
      </c>
      <c r="Z907" s="27">
        <f t="shared" si="208"/>
        <v>4.3042110858697233E-2</v>
      </c>
    </row>
    <row r="908" spans="1:26" ht="12.5" x14ac:dyDescent="0.25">
      <c r="A908" s="2" t="s">
        <v>297</v>
      </c>
      <c r="B908" t="s">
        <v>383</v>
      </c>
      <c r="C908" t="s">
        <v>382</v>
      </c>
      <c r="D908" s="18">
        <f>VLOOKUP(C908,'Infected rate by state'!B:E,4,0)</f>
        <v>8.525765865415048E-3</v>
      </c>
      <c r="E908" s="2">
        <v>651</v>
      </c>
      <c r="F908" s="2">
        <v>102</v>
      </c>
      <c r="G908" s="2">
        <v>263</v>
      </c>
      <c r="H908" s="4">
        <f t="shared" si="196"/>
        <v>457</v>
      </c>
      <c r="I908" s="2">
        <v>24</v>
      </c>
      <c r="J908" s="4">
        <f t="shared" si="197"/>
        <v>63</v>
      </c>
      <c r="K908" s="3">
        <v>198135</v>
      </c>
      <c r="L908" s="3">
        <f t="shared" si="209"/>
        <v>151017</v>
      </c>
      <c r="M908" s="3">
        <v>47118</v>
      </c>
      <c r="N908" s="3">
        <f t="shared" si="198"/>
        <v>3378.5052394880213</v>
      </c>
      <c r="O908" s="3">
        <f t="shared" si="199"/>
        <v>718.24223235158297</v>
      </c>
      <c r="P908" s="3">
        <f t="shared" si="200"/>
        <v>158.19891579692325</v>
      </c>
      <c r="Q908" s="3">
        <v>2</v>
      </c>
      <c r="R908" s="22">
        <v>12</v>
      </c>
      <c r="S908" s="19">
        <f t="shared" si="201"/>
        <v>23.941407745052764</v>
      </c>
      <c r="T908" s="20">
        <f t="shared" si="202"/>
        <v>9.1031968612367925E-2</v>
      </c>
      <c r="U908" s="20">
        <f t="shared" si="203"/>
        <v>5.2388200755038875E-2</v>
      </c>
      <c r="V908" s="21">
        <f t="shared" si="204"/>
        <v>3.6776355983183968E-2</v>
      </c>
      <c r="W908" s="26">
        <f t="shared" si="205"/>
        <v>5.2732971932307748</v>
      </c>
      <c r="X908" s="27">
        <f t="shared" si="206"/>
        <v>0.21972071638461563</v>
      </c>
      <c r="Y908" s="27">
        <f t="shared" si="207"/>
        <v>8.3703130051282146E-2</v>
      </c>
      <c r="Z908" s="27">
        <f t="shared" si="208"/>
        <v>5.1698992090497796E-2</v>
      </c>
    </row>
    <row r="909" spans="1:26" ht="12.5" x14ac:dyDescent="0.25">
      <c r="A909" s="2" t="s">
        <v>298</v>
      </c>
      <c r="B909" t="s">
        <v>321</v>
      </c>
      <c r="C909" t="s">
        <v>320</v>
      </c>
      <c r="D909" s="18">
        <f>VLOOKUP(C909,'Infected rate by state'!B:E,4,0)</f>
        <v>1.5074225170419944E-2</v>
      </c>
      <c r="E909" s="3">
        <v>1845</v>
      </c>
      <c r="F909" s="2">
        <v>237</v>
      </c>
      <c r="G909" s="2">
        <v>601</v>
      </c>
      <c r="H909" s="4">
        <f t="shared" si="196"/>
        <v>1223</v>
      </c>
      <c r="I909" s="2">
        <v>62</v>
      </c>
      <c r="J909" s="4">
        <f t="shared" si="197"/>
        <v>149.5</v>
      </c>
      <c r="K909" s="3">
        <v>637120</v>
      </c>
      <c r="L909" s="3">
        <f t="shared" si="209"/>
        <v>516999</v>
      </c>
      <c r="M909" s="3">
        <v>120121</v>
      </c>
      <c r="N909" s="3">
        <f t="shared" si="198"/>
        <v>19208.180681155911</v>
      </c>
      <c r="O909" s="3">
        <f t="shared" si="199"/>
        <v>3993.5932197418661</v>
      </c>
      <c r="P909" s="3">
        <f t="shared" si="200"/>
        <v>856.74325894270874</v>
      </c>
      <c r="Q909" s="3">
        <v>2</v>
      </c>
      <c r="R909" s="22">
        <v>12</v>
      </c>
      <c r="S909" s="19">
        <f t="shared" si="201"/>
        <v>133.11977399139553</v>
      </c>
      <c r="T909" s="20">
        <f t="shared" si="202"/>
        <v>0.22149712810548342</v>
      </c>
      <c r="U909" s="20">
        <f t="shared" si="203"/>
        <v>0.10884691250318523</v>
      </c>
      <c r="V909" s="21">
        <f t="shared" si="204"/>
        <v>7.2151639019726571E-2</v>
      </c>
      <c r="W909" s="26">
        <f t="shared" si="205"/>
        <v>28.558108631423625</v>
      </c>
      <c r="X909" s="27">
        <f t="shared" si="206"/>
        <v>0.46061465534554236</v>
      </c>
      <c r="Y909" s="27">
        <f t="shared" si="207"/>
        <v>0.1910241380028336</v>
      </c>
      <c r="Z909" s="27">
        <f t="shared" si="208"/>
        <v>0.12049834865579588</v>
      </c>
    </row>
    <row r="910" spans="1:26" ht="12.5" x14ac:dyDescent="0.25">
      <c r="A910" s="2" t="s">
        <v>298</v>
      </c>
      <c r="B910" t="s">
        <v>373</v>
      </c>
      <c r="C910" t="s">
        <v>372</v>
      </c>
      <c r="D910" s="18">
        <f>VLOOKUP(C910,'Infected rate by state'!B:E,4,0)</f>
        <v>8.0007670443122732E-3</v>
      </c>
      <c r="E910" s="3">
        <v>1005</v>
      </c>
      <c r="F910" s="2">
        <v>90</v>
      </c>
      <c r="G910" s="2">
        <v>251</v>
      </c>
      <c r="H910" s="4">
        <f t="shared" si="196"/>
        <v>628</v>
      </c>
      <c r="I910" s="2">
        <v>17</v>
      </c>
      <c r="J910" s="4">
        <f t="shared" si="197"/>
        <v>53.5</v>
      </c>
      <c r="K910" s="3">
        <v>385088</v>
      </c>
      <c r="L910" s="3">
        <f t="shared" si="209"/>
        <v>293503</v>
      </c>
      <c r="M910" s="3">
        <v>91585</v>
      </c>
      <c r="N910" s="3">
        <f t="shared" si="198"/>
        <v>6161.9987591202489</v>
      </c>
      <c r="O910" s="3">
        <f t="shared" si="199"/>
        <v>1310.0023116859818</v>
      </c>
      <c r="P910" s="3">
        <f t="shared" si="200"/>
        <v>288.54222773199217</v>
      </c>
      <c r="Q910" s="3">
        <v>2</v>
      </c>
      <c r="R910" s="22">
        <v>12</v>
      </c>
      <c r="S910" s="19">
        <f t="shared" si="201"/>
        <v>43.666743722866059</v>
      </c>
      <c r="T910" s="20">
        <f t="shared" si="202"/>
        <v>0.17397109052934684</v>
      </c>
      <c r="U910" s="20">
        <f t="shared" si="203"/>
        <v>6.9533031405837678E-2</v>
      </c>
      <c r="V910" s="21">
        <f t="shared" si="204"/>
        <v>4.3449496241657767E-2</v>
      </c>
      <c r="W910" s="26">
        <f t="shared" si="205"/>
        <v>9.6180742577330722</v>
      </c>
      <c r="X910" s="27">
        <f t="shared" si="206"/>
        <v>0.56576907398429832</v>
      </c>
      <c r="Y910" s="27">
        <f t="shared" si="207"/>
        <v>0.17977708892959013</v>
      </c>
      <c r="Z910" s="27">
        <f t="shared" si="208"/>
        <v>0.10686749175258969</v>
      </c>
    </row>
    <row r="911" spans="1:26" ht="12.5" x14ac:dyDescent="0.25">
      <c r="A911" s="2" t="s">
        <v>299</v>
      </c>
      <c r="B911" t="s">
        <v>399</v>
      </c>
      <c r="C911" t="s">
        <v>398</v>
      </c>
      <c r="D911" s="18">
        <f>VLOOKUP(C911,'Infected rate by state'!B:E,4,0)</f>
        <v>9.4446465970496208E-3</v>
      </c>
      <c r="E911" s="3">
        <v>1051</v>
      </c>
      <c r="F911" s="2">
        <v>84</v>
      </c>
      <c r="G911" s="2">
        <v>357</v>
      </c>
      <c r="H911" s="4">
        <f t="shared" si="196"/>
        <v>704</v>
      </c>
      <c r="I911" s="2">
        <v>22</v>
      </c>
      <c r="J911" s="4">
        <f t="shared" si="197"/>
        <v>53</v>
      </c>
      <c r="K911" s="3">
        <v>350240</v>
      </c>
      <c r="L911" s="3">
        <f t="shared" si="209"/>
        <v>275910</v>
      </c>
      <c r="M911" s="3">
        <v>74330</v>
      </c>
      <c r="N911" s="3">
        <f t="shared" si="198"/>
        <v>6615.7860483013183</v>
      </c>
      <c r="O911" s="3">
        <f t="shared" si="199"/>
        <v>1390.383259673403</v>
      </c>
      <c r="P911" s="3">
        <f t="shared" si="200"/>
        <v>302.15213280027217</v>
      </c>
      <c r="Q911" s="3">
        <v>2</v>
      </c>
      <c r="R911" s="22">
        <v>12</v>
      </c>
      <c r="S911" s="19">
        <f t="shared" si="201"/>
        <v>46.3461086557801</v>
      </c>
      <c r="T911" s="20">
        <f t="shared" si="202"/>
        <v>0.12982103264924397</v>
      </c>
      <c r="U911" s="20">
        <f t="shared" si="203"/>
        <v>6.5832540704233097E-2</v>
      </c>
      <c r="V911" s="21">
        <f t="shared" si="204"/>
        <v>4.4097153811398761E-2</v>
      </c>
      <c r="W911" s="26">
        <f t="shared" si="205"/>
        <v>10.071737760009073</v>
      </c>
      <c r="X911" s="27">
        <f t="shared" si="206"/>
        <v>0.45780626181859424</v>
      </c>
      <c r="Y911" s="27">
        <f t="shared" si="207"/>
        <v>0.19003278792469949</v>
      </c>
      <c r="Z911" s="27">
        <f t="shared" si="208"/>
        <v>0.11990164000010801</v>
      </c>
    </row>
    <row r="912" spans="1:26" ht="12.5" x14ac:dyDescent="0.25">
      <c r="A912" s="2" t="s">
        <v>300</v>
      </c>
      <c r="B912" t="s">
        <v>373</v>
      </c>
      <c r="C912" t="s">
        <v>372</v>
      </c>
      <c r="D912" s="18">
        <f>VLOOKUP(C912,'Infected rate by state'!B:E,4,0)</f>
        <v>8.0007670443122732E-3</v>
      </c>
      <c r="E912" s="3">
        <v>2870</v>
      </c>
      <c r="F912" s="2">
        <v>499</v>
      </c>
      <c r="G912" s="2">
        <v>843</v>
      </c>
      <c r="H912" s="4">
        <f t="shared" si="196"/>
        <v>1856.5</v>
      </c>
      <c r="I912" s="2">
        <v>40</v>
      </c>
      <c r="J912" s="4">
        <f t="shared" si="197"/>
        <v>269.5</v>
      </c>
      <c r="K912" s="3">
        <v>899862</v>
      </c>
      <c r="L912" s="3">
        <f t="shared" si="209"/>
        <v>702568</v>
      </c>
      <c r="M912" s="3">
        <v>197294</v>
      </c>
      <c r="N912" s="3">
        <f t="shared" si="198"/>
        <v>14399.172468057861</v>
      </c>
      <c r="O912" s="3">
        <f t="shared" si="199"/>
        <v>3035.7584022466972</v>
      </c>
      <c r="P912" s="3">
        <f t="shared" si="200"/>
        <v>662.19112675518591</v>
      </c>
      <c r="Q912" s="3">
        <v>2</v>
      </c>
      <c r="R912" s="22">
        <v>12</v>
      </c>
      <c r="S912" s="19">
        <f t="shared" si="201"/>
        <v>101.19194674155658</v>
      </c>
      <c r="T912" s="20">
        <f t="shared" si="202"/>
        <v>0.1200378964905772</v>
      </c>
      <c r="U912" s="20">
        <f t="shared" si="203"/>
        <v>5.4506839074363898E-2</v>
      </c>
      <c r="V912" s="21">
        <f t="shared" si="204"/>
        <v>3.5258518028416924E-2</v>
      </c>
      <c r="W912" s="26">
        <f t="shared" si="205"/>
        <v>22.073037558506197</v>
      </c>
      <c r="X912" s="27">
        <f t="shared" si="206"/>
        <v>0.55182593896265497</v>
      </c>
      <c r="Y912" s="27">
        <f t="shared" si="207"/>
        <v>8.1903664410041543E-2</v>
      </c>
      <c r="Z912" s="27">
        <f t="shared" si="208"/>
        <v>4.4234544205423242E-2</v>
      </c>
    </row>
    <row r="913" spans="1:26" ht="12.5" x14ac:dyDescent="0.25">
      <c r="A913" s="2" t="s">
        <v>301</v>
      </c>
      <c r="B913" t="s">
        <v>349</v>
      </c>
      <c r="C913" t="s">
        <v>348</v>
      </c>
      <c r="D913" s="18">
        <f>VLOOKUP(C913,'Infected rate by state'!B:E,4,0)</f>
        <v>1.9670510547683942E-2</v>
      </c>
      <c r="E913" s="3">
        <v>1525</v>
      </c>
      <c r="F913" s="2">
        <v>169</v>
      </c>
      <c r="G913" s="2">
        <v>425</v>
      </c>
      <c r="H913" s="4">
        <f t="shared" si="196"/>
        <v>975</v>
      </c>
      <c r="I913" s="2">
        <v>43</v>
      </c>
      <c r="J913" s="4">
        <f t="shared" si="197"/>
        <v>106</v>
      </c>
      <c r="K913" s="3">
        <v>652386</v>
      </c>
      <c r="L913" s="3">
        <f t="shared" si="209"/>
        <v>530263</v>
      </c>
      <c r="M913" s="3">
        <v>122123</v>
      </c>
      <c r="N913" s="3">
        <f t="shared" si="198"/>
        <v>25665.531388322674</v>
      </c>
      <c r="O913" s="3">
        <f t="shared" si="199"/>
        <v>5332.8730981081208</v>
      </c>
      <c r="P913" s="3">
        <f t="shared" si="200"/>
        <v>1143.206085835704</v>
      </c>
      <c r="Q913" s="3">
        <v>2</v>
      </c>
      <c r="R913" s="22">
        <v>12</v>
      </c>
      <c r="S913" s="19">
        <f t="shared" si="201"/>
        <v>177.76243660360402</v>
      </c>
      <c r="T913" s="20">
        <f t="shared" si="202"/>
        <v>0.41826455671436241</v>
      </c>
      <c r="U913" s="20">
        <f t="shared" si="203"/>
        <v>0.18232044779856821</v>
      </c>
      <c r="V913" s="21">
        <f t="shared" si="204"/>
        <v>0.1165655321990846</v>
      </c>
      <c r="W913" s="26">
        <f t="shared" si="205"/>
        <v>38.106869527856801</v>
      </c>
      <c r="X913" s="27">
        <f t="shared" si="206"/>
        <v>0.88620626808969305</v>
      </c>
      <c r="Y913" s="27">
        <f t="shared" si="207"/>
        <v>0.35949876913072454</v>
      </c>
      <c r="Z913" s="27">
        <f t="shared" si="208"/>
        <v>0.22548443507607574</v>
      </c>
    </row>
    <row r="914" spans="1:26" ht="12.5" x14ac:dyDescent="0.25">
      <c r="A914" s="2" t="s">
        <v>302</v>
      </c>
      <c r="B914" t="s">
        <v>400</v>
      </c>
      <c r="C914" t="s">
        <v>291</v>
      </c>
      <c r="D914" s="18">
        <f>VLOOKUP(C914,'Infected rate by state'!B:E,4,0)</f>
        <v>5.5896269710740548E-3</v>
      </c>
      <c r="E914" s="2">
        <v>369</v>
      </c>
      <c r="F914" s="2">
        <v>58</v>
      </c>
      <c r="G914" s="2">
        <v>200</v>
      </c>
      <c r="H914" s="4">
        <f t="shared" si="196"/>
        <v>284.5</v>
      </c>
      <c r="I914" s="2">
        <v>33</v>
      </c>
      <c r="J914" s="4">
        <f t="shared" si="197"/>
        <v>45.5</v>
      </c>
      <c r="K914" s="3">
        <v>220972</v>
      </c>
      <c r="L914" s="3">
        <f t="shared" si="209"/>
        <v>180265</v>
      </c>
      <c r="M914" s="3">
        <v>40707</v>
      </c>
      <c r="N914" s="3">
        <f t="shared" si="198"/>
        <v>2470.3021021043519</v>
      </c>
      <c r="O914" s="3">
        <f t="shared" si="199"/>
        <v>512.58941897101408</v>
      </c>
      <c r="P914" s="3">
        <f t="shared" si="200"/>
        <v>109.70173833502545</v>
      </c>
      <c r="Q914" s="3">
        <v>2</v>
      </c>
      <c r="R914" s="22">
        <v>12</v>
      </c>
      <c r="S914" s="19">
        <f t="shared" si="201"/>
        <v>17.086313965700469</v>
      </c>
      <c r="T914" s="20">
        <f t="shared" si="202"/>
        <v>8.5431569828502349E-2</v>
      </c>
      <c r="U914" s="20">
        <f t="shared" si="203"/>
        <v>6.0057342585941899E-2</v>
      </c>
      <c r="V914" s="21">
        <f t="shared" si="204"/>
        <v>4.6304373890787183E-2</v>
      </c>
      <c r="W914" s="26">
        <f t="shared" si="205"/>
        <v>3.6567246111675149</v>
      </c>
      <c r="X914" s="27">
        <f t="shared" si="206"/>
        <v>0.1108098367020459</v>
      </c>
      <c r="Y914" s="27">
        <f t="shared" si="207"/>
        <v>8.0367573871813508E-2</v>
      </c>
      <c r="Z914" s="27">
        <f t="shared" si="208"/>
        <v>6.3046976054612319E-2</v>
      </c>
    </row>
    <row r="915" spans="1:26" ht="12.5" x14ac:dyDescent="0.25">
      <c r="A915" s="2" t="s">
        <v>303</v>
      </c>
      <c r="B915" t="s">
        <v>383</v>
      </c>
      <c r="C915" t="s">
        <v>382</v>
      </c>
      <c r="D915" s="18">
        <f>VLOOKUP(C915,'Infected rate by state'!B:E,4,0)</f>
        <v>8.525765865415048E-3</v>
      </c>
      <c r="E915" s="2">
        <v>868</v>
      </c>
      <c r="F915" s="2">
        <v>79</v>
      </c>
      <c r="G915" s="2">
        <v>267</v>
      </c>
      <c r="H915" s="4">
        <f t="shared" si="196"/>
        <v>567.5</v>
      </c>
      <c r="I915" s="2">
        <v>8</v>
      </c>
      <c r="J915" s="4">
        <f t="shared" si="197"/>
        <v>43.5</v>
      </c>
      <c r="K915" s="3">
        <v>343334</v>
      </c>
      <c r="L915" s="3">
        <f t="shared" si="209"/>
        <v>269561</v>
      </c>
      <c r="M915" s="3">
        <v>73773</v>
      </c>
      <c r="N915" s="3">
        <f t="shared" si="198"/>
        <v>5854.3705952728205</v>
      </c>
      <c r="O915" s="3">
        <f t="shared" si="199"/>
        <v>1231.8349648877961</v>
      </c>
      <c r="P915" s="3">
        <f t="shared" si="200"/>
        <v>268.07599202142046</v>
      </c>
      <c r="Q915" s="3">
        <v>2</v>
      </c>
      <c r="R915" s="22">
        <v>12</v>
      </c>
      <c r="S915" s="19">
        <f t="shared" si="201"/>
        <v>41.061165496259868</v>
      </c>
      <c r="T915" s="20">
        <f t="shared" si="202"/>
        <v>0.15378713669011188</v>
      </c>
      <c r="U915" s="20">
        <f t="shared" si="203"/>
        <v>7.2354476645391838E-2</v>
      </c>
      <c r="V915" s="21">
        <f t="shared" si="204"/>
        <v>4.7305490203064363E-2</v>
      </c>
      <c r="W915" s="26">
        <f t="shared" si="205"/>
        <v>8.9358664007140156</v>
      </c>
      <c r="X915" s="27">
        <f t="shared" si="206"/>
        <v>1.116983300089252</v>
      </c>
      <c r="Y915" s="27">
        <f t="shared" si="207"/>
        <v>0.20542221610836817</v>
      </c>
      <c r="Z915" s="27">
        <f t="shared" si="208"/>
        <v>0.11311223292043057</v>
      </c>
    </row>
    <row r="916" spans="1:26" ht="12.5" x14ac:dyDescent="0.25">
      <c r="A916" s="2" t="s">
        <v>304</v>
      </c>
      <c r="B916" t="s">
        <v>377</v>
      </c>
      <c r="C916" t="s">
        <v>376</v>
      </c>
      <c r="D916" s="18">
        <f>VLOOKUP(C916,'Infected rate by state'!B:E,4,0)</f>
        <v>5.6936382854354227E-3</v>
      </c>
      <c r="E916" s="3">
        <v>1555</v>
      </c>
      <c r="F916" s="2">
        <v>158</v>
      </c>
      <c r="G916" s="2">
        <v>543</v>
      </c>
      <c r="H916" s="4">
        <f t="shared" si="196"/>
        <v>1049</v>
      </c>
      <c r="I916" s="2">
        <v>66</v>
      </c>
      <c r="J916" s="4">
        <f t="shared" si="197"/>
        <v>112</v>
      </c>
      <c r="K916" s="3">
        <v>493628</v>
      </c>
      <c r="L916" s="3">
        <f t="shared" si="209"/>
        <v>369461</v>
      </c>
      <c r="M916" s="3">
        <v>124167</v>
      </c>
      <c r="N916" s="3">
        <f t="shared" si="198"/>
        <v>5621.0785591258336</v>
      </c>
      <c r="O916" s="3">
        <f t="shared" si="199"/>
        <v>1202.3277033815637</v>
      </c>
      <c r="P916" s="3">
        <f t="shared" si="200"/>
        <v>266.68890703032952</v>
      </c>
      <c r="Q916" s="3">
        <v>2</v>
      </c>
      <c r="R916" s="22">
        <v>12</v>
      </c>
      <c r="S916" s="19">
        <f t="shared" si="201"/>
        <v>40.077590112718788</v>
      </c>
      <c r="T916" s="20">
        <f t="shared" si="202"/>
        <v>7.3807716598008818E-2</v>
      </c>
      <c r="U916" s="20">
        <f t="shared" si="203"/>
        <v>3.8205519649874918E-2</v>
      </c>
      <c r="V916" s="21">
        <f t="shared" si="204"/>
        <v>2.5773369847407579E-2</v>
      </c>
      <c r="W916" s="26">
        <f t="shared" si="205"/>
        <v>8.8896302343443168</v>
      </c>
      <c r="X916" s="27">
        <f t="shared" si="206"/>
        <v>0.13469136718703512</v>
      </c>
      <c r="Y916" s="27">
        <f t="shared" si="207"/>
        <v>7.93716985209314E-2</v>
      </c>
      <c r="Z916" s="27">
        <f t="shared" si="208"/>
        <v>5.6263482495850108E-2</v>
      </c>
    </row>
    <row r="917" spans="1:26" ht="12.5" x14ac:dyDescent="0.25">
      <c r="A917" s="2" t="s">
        <v>12</v>
      </c>
      <c r="B917" t="s">
        <v>393</v>
      </c>
      <c r="C917" t="s">
        <v>392</v>
      </c>
      <c r="D917" s="18">
        <f>VLOOKUP(C917,'Infected rate by state'!B:E,4,0)</f>
        <v>7.5097590818065515E-3</v>
      </c>
      <c r="E917" s="2">
        <v>980</v>
      </c>
      <c r="F917" s="2">
        <v>127</v>
      </c>
      <c r="G917" s="2">
        <v>565</v>
      </c>
      <c r="H917" s="4">
        <f>G917+(E917-G917)*0.5</f>
        <v>772.5</v>
      </c>
      <c r="I917" s="2">
        <v>68</v>
      </c>
      <c r="J917" s="4">
        <f>I917+(F917-I917)*0.5</f>
        <v>97.5</v>
      </c>
      <c r="K917" s="3">
        <v>226444</v>
      </c>
      <c r="L917" s="3">
        <f t="shared" si="209"/>
        <v>176032</v>
      </c>
      <c r="M917" s="3">
        <v>50412</v>
      </c>
      <c r="N917" s="3">
        <f t="shared" si="198"/>
        <v>3401.0797710412053</v>
      </c>
      <c r="O917" s="3">
        <f t="shared" si="199"/>
        <v>718.13573171591497</v>
      </c>
      <c r="P917" s="3">
        <f t="shared" si="200"/>
        <v>156.92707386443678</v>
      </c>
      <c r="Q917" s="3">
        <v>2</v>
      </c>
      <c r="R917" s="22">
        <v>18</v>
      </c>
      <c r="S917" s="19">
        <f t="shared" si="201"/>
        <v>15.958571815909222</v>
      </c>
      <c r="T917" s="20">
        <f t="shared" si="202"/>
        <v>2.8245259851166764E-2</v>
      </c>
      <c r="U917" s="20">
        <f t="shared" si="203"/>
        <v>2.0658345392762748E-2</v>
      </c>
      <c r="V917" s="21">
        <f t="shared" si="204"/>
        <v>1.6284256955009409E-2</v>
      </c>
      <c r="W917" s="26">
        <f t="shared" si="205"/>
        <v>3.4872683080985949</v>
      </c>
      <c r="X917" s="27">
        <f t="shared" si="206"/>
        <v>5.128335747203816E-2</v>
      </c>
      <c r="Y917" s="27">
        <f t="shared" si="207"/>
        <v>3.5766854442036873E-2</v>
      </c>
      <c r="Z917" s="27">
        <f t="shared" si="208"/>
        <v>2.7458805575579486E-2</v>
      </c>
    </row>
    <row r="918" spans="1:26" ht="12.5" x14ac:dyDescent="0.25">
      <c r="A918" s="2" t="s">
        <v>13</v>
      </c>
      <c r="B918" t="s">
        <v>377</v>
      </c>
      <c r="C918" t="s">
        <v>376</v>
      </c>
      <c r="D918" s="18">
        <f>VLOOKUP(C918,'Infected rate by state'!B:E,4,0)</f>
        <v>5.6936382854354227E-3</v>
      </c>
      <c r="E918" s="3">
        <v>1358</v>
      </c>
      <c r="F918" s="2">
        <v>186</v>
      </c>
      <c r="G918" s="2">
        <v>518</v>
      </c>
      <c r="H918" s="4">
        <f t="shared" ref="H918:H981" si="210">G918+(E918-G918)*0.5</f>
        <v>938</v>
      </c>
      <c r="I918" s="2">
        <v>94</v>
      </c>
      <c r="J918" s="4">
        <f t="shared" ref="J918:J981" si="211">I918+(F918-I918)*0.5</f>
        <v>140</v>
      </c>
      <c r="K918" s="3">
        <v>547990</v>
      </c>
      <c r="L918" s="3">
        <f t="shared" si="209"/>
        <v>436948</v>
      </c>
      <c r="M918" s="3">
        <v>111042</v>
      </c>
      <c r="N918" s="3">
        <f t="shared" si="198"/>
        <v>6240.1136880715148</v>
      </c>
      <c r="O918" s="3">
        <f t="shared" si="199"/>
        <v>1305.7458674069387</v>
      </c>
      <c r="P918" s="3">
        <f t="shared" si="200"/>
        <v>282.29551916009876</v>
      </c>
      <c r="Q918" s="3">
        <v>2</v>
      </c>
      <c r="R918" s="22">
        <v>18</v>
      </c>
      <c r="S918" s="19">
        <f t="shared" si="201"/>
        <v>29.016574831265306</v>
      </c>
      <c r="T918" s="20">
        <f t="shared" si="202"/>
        <v>5.6016553728311401E-2</v>
      </c>
      <c r="U918" s="20">
        <f t="shared" si="203"/>
        <v>3.0934514745485402E-2</v>
      </c>
      <c r="V918" s="21">
        <f t="shared" si="204"/>
        <v>2.1367139051005381E-2</v>
      </c>
      <c r="W918" s="26">
        <f t="shared" si="205"/>
        <v>6.2732337591133058</v>
      </c>
      <c r="X918" s="27">
        <f t="shared" si="206"/>
        <v>6.6736529352269217E-2</v>
      </c>
      <c r="Y918" s="27">
        <f t="shared" si="207"/>
        <v>4.4808812565095044E-2</v>
      </c>
      <c r="Z918" s="27">
        <f t="shared" si="208"/>
        <v>3.3727063221039279E-2</v>
      </c>
    </row>
    <row r="919" spans="1:26" ht="12.5" x14ac:dyDescent="0.25">
      <c r="A919" s="2" t="s">
        <v>14</v>
      </c>
      <c r="B919" t="s">
        <v>315</v>
      </c>
      <c r="C919" t="s">
        <v>314</v>
      </c>
      <c r="D919" s="18">
        <f>VLOOKUP(C919,'Infected rate by state'!B:E,4,0)</f>
        <v>7.5362096948057532E-3</v>
      </c>
      <c r="E919" s="3">
        <v>2695</v>
      </c>
      <c r="F919" s="2">
        <v>293</v>
      </c>
      <c r="G919" s="2">
        <v>665</v>
      </c>
      <c r="H919" s="4">
        <f t="shared" si="210"/>
        <v>1680</v>
      </c>
      <c r="I919" s="2">
        <v>139</v>
      </c>
      <c r="J919" s="4">
        <f t="shared" si="211"/>
        <v>216</v>
      </c>
      <c r="K919" s="3">
        <v>1310189</v>
      </c>
      <c r="L919" s="3">
        <f t="shared" si="209"/>
        <v>1095198</v>
      </c>
      <c r="M919" s="3">
        <v>214991</v>
      </c>
      <c r="N919" s="3">
        <f t="shared" si="198"/>
        <v>19747.71808765571</v>
      </c>
      <c r="O919" s="3">
        <f t="shared" si="199"/>
        <v>4059.9077157688216</v>
      </c>
      <c r="P919" s="3">
        <f t="shared" si="200"/>
        <v>859.03621968070888</v>
      </c>
      <c r="Q919" s="3">
        <v>2</v>
      </c>
      <c r="R919" s="22">
        <v>18</v>
      </c>
      <c r="S919" s="19">
        <f t="shared" si="201"/>
        <v>90.220171461529375</v>
      </c>
      <c r="T919" s="20">
        <f t="shared" si="202"/>
        <v>0.13566943076921711</v>
      </c>
      <c r="U919" s="20">
        <f t="shared" si="203"/>
        <v>5.3702483012815105E-2</v>
      </c>
      <c r="V919" s="21">
        <f t="shared" si="204"/>
        <v>3.3476872527469156E-2</v>
      </c>
      <c r="W919" s="26">
        <f t="shared" si="205"/>
        <v>19.08969377068242</v>
      </c>
      <c r="X919" s="27">
        <f t="shared" si="206"/>
        <v>0.13733592640778719</v>
      </c>
      <c r="Y919" s="27">
        <f t="shared" si="207"/>
        <v>8.8378211901307499E-2</v>
      </c>
      <c r="Z919" s="27">
        <f t="shared" si="208"/>
        <v>6.5152538466492896E-2</v>
      </c>
    </row>
    <row r="920" spans="1:26" ht="12.5" x14ac:dyDescent="0.25">
      <c r="A920" s="2" t="s">
        <v>15</v>
      </c>
      <c r="B920" t="s">
        <v>327</v>
      </c>
      <c r="C920" t="s">
        <v>326</v>
      </c>
      <c r="D920" s="18">
        <f>VLOOKUP(C920,'Infected rate by state'!B:E,4,0)</f>
        <v>1.0244051329943483E-2</v>
      </c>
      <c r="E920" s="2">
        <v>704</v>
      </c>
      <c r="F920" s="2">
        <v>60</v>
      </c>
      <c r="G920" s="2">
        <v>221</v>
      </c>
      <c r="H920" s="4">
        <f t="shared" si="210"/>
        <v>462.5</v>
      </c>
      <c r="I920" s="2">
        <v>27</v>
      </c>
      <c r="J920" s="4">
        <f t="shared" si="211"/>
        <v>43.5</v>
      </c>
      <c r="K920" s="3">
        <v>157143</v>
      </c>
      <c r="L920" s="3">
        <f t="shared" si="209"/>
        <v>126677</v>
      </c>
      <c r="M920" s="3">
        <v>30466</v>
      </c>
      <c r="N920" s="3">
        <f t="shared" si="198"/>
        <v>3219.5619162826174</v>
      </c>
      <c r="O920" s="3">
        <f t="shared" si="199"/>
        <v>671.01486497912833</v>
      </c>
      <c r="P920" s="3">
        <f t="shared" si="200"/>
        <v>144.37717833499136</v>
      </c>
      <c r="Q920" s="3">
        <v>2</v>
      </c>
      <c r="R920" s="22">
        <v>18</v>
      </c>
      <c r="S920" s="19">
        <f t="shared" si="201"/>
        <v>14.91144144398063</v>
      </c>
      <c r="T920" s="20">
        <f t="shared" si="202"/>
        <v>6.7472585719369371E-2</v>
      </c>
      <c r="U920" s="20">
        <f t="shared" si="203"/>
        <v>3.2240954473471632E-2</v>
      </c>
      <c r="V920" s="21">
        <f t="shared" si="204"/>
        <v>2.1181024778381578E-2</v>
      </c>
      <c r="W920" s="26">
        <f t="shared" si="205"/>
        <v>3.2083817407775856</v>
      </c>
      <c r="X920" s="27">
        <f t="shared" si="206"/>
        <v>0.1188289533621328</v>
      </c>
      <c r="Y920" s="27">
        <f t="shared" si="207"/>
        <v>7.3755902086841046E-2</v>
      </c>
      <c r="Z920" s="27">
        <f t="shared" si="208"/>
        <v>5.3473029012959764E-2</v>
      </c>
    </row>
    <row r="921" spans="1:26" ht="12.5" x14ac:dyDescent="0.25">
      <c r="A921" s="2" t="s">
        <v>15</v>
      </c>
      <c r="B921" t="s">
        <v>371</v>
      </c>
      <c r="C921" t="s">
        <v>370</v>
      </c>
      <c r="D921" s="18">
        <f>VLOOKUP(C921,'Infected rate by state'!B:E,4,0)</f>
        <v>2.5429318796877907E-2</v>
      </c>
      <c r="E921" s="3">
        <v>4804</v>
      </c>
      <c r="F921" s="2">
        <v>425</v>
      </c>
      <c r="G921" s="3">
        <v>1579</v>
      </c>
      <c r="H921" s="4">
        <f t="shared" si="210"/>
        <v>3191.5</v>
      </c>
      <c r="I921" s="2">
        <v>193</v>
      </c>
      <c r="J921" s="4">
        <f t="shared" si="211"/>
        <v>309</v>
      </c>
      <c r="K921" s="3">
        <v>1477723</v>
      </c>
      <c r="L921" s="3">
        <f t="shared" si="209"/>
        <v>1159028</v>
      </c>
      <c r="M921" s="3">
        <v>318695</v>
      </c>
      <c r="N921" s="3">
        <f t="shared" si="198"/>
        <v>75154.978520957622</v>
      </c>
      <c r="O921" s="3">
        <f t="shared" si="199"/>
        <v>15819.243302236438</v>
      </c>
      <c r="P921" s="3">
        <f t="shared" si="200"/>
        <v>3444.0932718147546</v>
      </c>
      <c r="Q921" s="3">
        <v>2</v>
      </c>
      <c r="R921" s="22">
        <v>18</v>
      </c>
      <c r="S921" s="19">
        <f t="shared" si="201"/>
        <v>351.53874004969862</v>
      </c>
      <c r="T921" s="20">
        <f t="shared" si="202"/>
        <v>0.22263378090544561</v>
      </c>
      <c r="U921" s="20">
        <f t="shared" si="203"/>
        <v>0.11014843805411205</v>
      </c>
      <c r="V921" s="21">
        <f t="shared" si="204"/>
        <v>7.31762572959406E-2</v>
      </c>
      <c r="W921" s="26">
        <f t="shared" si="205"/>
        <v>76.535406040327885</v>
      </c>
      <c r="X921" s="27">
        <f t="shared" si="206"/>
        <v>0.39655650798097347</v>
      </c>
      <c r="Y921" s="27">
        <f t="shared" si="207"/>
        <v>0.24768739818876337</v>
      </c>
      <c r="Z921" s="27">
        <f t="shared" si="208"/>
        <v>0.18008330833018327</v>
      </c>
    </row>
    <row r="922" spans="1:26" ht="12.5" x14ac:dyDescent="0.25">
      <c r="A922" s="2" t="s">
        <v>16</v>
      </c>
      <c r="B922" t="s">
        <v>369</v>
      </c>
      <c r="C922" t="s">
        <v>368</v>
      </c>
      <c r="D922" s="18">
        <f>VLOOKUP(C922,'Infected rate by state'!B:E,4,0)</f>
        <v>7.5294044722691422E-3</v>
      </c>
      <c r="E922" s="3">
        <v>2908</v>
      </c>
      <c r="F922" s="2">
        <v>380</v>
      </c>
      <c r="G922" s="3">
        <v>1102</v>
      </c>
      <c r="H922" s="4">
        <f t="shared" si="210"/>
        <v>2005</v>
      </c>
      <c r="I922" s="2">
        <v>161</v>
      </c>
      <c r="J922" s="4">
        <f t="shared" si="211"/>
        <v>270.5</v>
      </c>
      <c r="K922" s="3">
        <v>1336795</v>
      </c>
      <c r="L922" s="3">
        <f t="shared" si="209"/>
        <v>1057338</v>
      </c>
      <c r="M922" s="3">
        <v>279457</v>
      </c>
      <c r="N922" s="3">
        <f t="shared" si="198"/>
        <v>20130.540503014057</v>
      </c>
      <c r="O922" s="3">
        <f t="shared" si="199"/>
        <v>4224.5902048379849</v>
      </c>
      <c r="P922" s="3">
        <f t="shared" si="200"/>
        <v>916.50637182055141</v>
      </c>
      <c r="Q922" s="3">
        <v>2</v>
      </c>
      <c r="R922" s="22">
        <v>18</v>
      </c>
      <c r="S922" s="19">
        <f t="shared" si="201"/>
        <v>93.87978232973299</v>
      </c>
      <c r="T922" s="20">
        <f t="shared" si="202"/>
        <v>8.5190365090501805E-2</v>
      </c>
      <c r="U922" s="20">
        <f t="shared" si="203"/>
        <v>4.6822834079667329E-2</v>
      </c>
      <c r="V922" s="21">
        <f t="shared" si="204"/>
        <v>3.2283281406373106E-2</v>
      </c>
      <c r="W922" s="26">
        <f t="shared" si="205"/>
        <v>20.366808262678919</v>
      </c>
      <c r="X922" s="27">
        <f t="shared" si="206"/>
        <v>0.12650191467502434</v>
      </c>
      <c r="Y922" s="27">
        <f t="shared" si="207"/>
        <v>7.5293191359256634E-2</v>
      </c>
      <c r="Z922" s="27">
        <f t="shared" si="208"/>
        <v>5.3596863849155053E-2</v>
      </c>
    </row>
    <row r="923" spans="1:26" ht="12.5" x14ac:dyDescent="0.25">
      <c r="A923" s="2" t="s">
        <v>17</v>
      </c>
      <c r="B923" t="s">
        <v>343</v>
      </c>
      <c r="C923" t="s">
        <v>342</v>
      </c>
      <c r="D923" s="18">
        <f>VLOOKUP(C923,'Infected rate by state'!B:E,4,0)</f>
        <v>1.6300221488851765E-2</v>
      </c>
      <c r="E923" s="2">
        <v>917</v>
      </c>
      <c r="F923" s="2">
        <v>43</v>
      </c>
      <c r="G923" s="2">
        <v>402</v>
      </c>
      <c r="H923" s="4">
        <f t="shared" si="210"/>
        <v>659.5</v>
      </c>
      <c r="I923" s="2">
        <v>20</v>
      </c>
      <c r="J923" s="4">
        <f t="shared" si="211"/>
        <v>31.5</v>
      </c>
      <c r="K923" s="3">
        <v>221597</v>
      </c>
      <c r="L923" s="3">
        <f t="shared" si="209"/>
        <v>177078</v>
      </c>
      <c r="M923" s="3">
        <v>44519</v>
      </c>
      <c r="N923" s="3">
        <f t="shared" si="198"/>
        <v>7224.1603625301686</v>
      </c>
      <c r="O923" s="3">
        <f t="shared" si="199"/>
        <v>1510.4676853685482</v>
      </c>
      <c r="P923" s="3">
        <f t="shared" si="200"/>
        <v>326.24758344102872</v>
      </c>
      <c r="Q923" s="3">
        <v>2</v>
      </c>
      <c r="R923" s="22">
        <v>18</v>
      </c>
      <c r="S923" s="19">
        <f t="shared" si="201"/>
        <v>33.565948563745515</v>
      </c>
      <c r="T923" s="20">
        <f t="shared" si="202"/>
        <v>8.3497384486929144E-2</v>
      </c>
      <c r="U923" s="20">
        <f t="shared" si="203"/>
        <v>5.0896055441615642E-2</v>
      </c>
      <c r="V923" s="21">
        <f t="shared" si="204"/>
        <v>3.6604087855774826E-2</v>
      </c>
      <c r="W923" s="26">
        <f t="shared" si="205"/>
        <v>7.2499462986895269</v>
      </c>
      <c r="X923" s="27">
        <f t="shared" si="206"/>
        <v>0.36249731493447634</v>
      </c>
      <c r="Y923" s="27">
        <f t="shared" si="207"/>
        <v>0.23015702535522309</v>
      </c>
      <c r="Z923" s="27">
        <f t="shared" si="208"/>
        <v>0.16860340229510529</v>
      </c>
    </row>
    <row r="924" spans="1:26" ht="12.5" x14ac:dyDescent="0.25">
      <c r="A924" s="2" t="s">
        <v>18</v>
      </c>
      <c r="B924" t="s">
        <v>383</v>
      </c>
      <c r="C924" t="s">
        <v>382</v>
      </c>
      <c r="D924" s="18">
        <f>VLOOKUP(C924,'Infected rate by state'!B:E,4,0)</f>
        <v>8.525765865415048E-3</v>
      </c>
      <c r="E924" s="3">
        <v>3267</v>
      </c>
      <c r="F924" s="2">
        <v>334</v>
      </c>
      <c r="G924" s="3">
        <v>1267</v>
      </c>
      <c r="H924" s="4">
        <f t="shared" si="210"/>
        <v>2267</v>
      </c>
      <c r="I924" s="2">
        <v>143</v>
      </c>
      <c r="J924" s="4">
        <f t="shared" si="211"/>
        <v>238.5</v>
      </c>
      <c r="K924" s="3">
        <v>960572</v>
      </c>
      <c r="L924" s="3">
        <f t="shared" si="209"/>
        <v>753196</v>
      </c>
      <c r="M924" s="3">
        <v>207376</v>
      </c>
      <c r="N924" s="3">
        <f t="shared" si="198"/>
        <v>16379.223937746927</v>
      </c>
      <c r="O924" s="3">
        <f t="shared" si="199"/>
        <v>3447.9800003721152</v>
      </c>
      <c r="P924" s="3">
        <f t="shared" si="200"/>
        <v>750.76712198665336</v>
      </c>
      <c r="Q924" s="3">
        <v>2</v>
      </c>
      <c r="R924" s="22">
        <v>18</v>
      </c>
      <c r="S924" s="19">
        <f t="shared" si="201"/>
        <v>76.621777786047005</v>
      </c>
      <c r="T924" s="20">
        <f t="shared" si="202"/>
        <v>6.0474962735632992E-2</v>
      </c>
      <c r="U924" s="20">
        <f t="shared" si="203"/>
        <v>3.3798755088684164E-2</v>
      </c>
      <c r="V924" s="21">
        <f t="shared" si="204"/>
        <v>2.3453253071945825E-2</v>
      </c>
      <c r="W924" s="26">
        <f t="shared" si="205"/>
        <v>16.683713821925629</v>
      </c>
      <c r="X924" s="27">
        <f t="shared" si="206"/>
        <v>0.11666932742605335</v>
      </c>
      <c r="Y924" s="27">
        <f t="shared" si="207"/>
        <v>6.9952678498639953E-2</v>
      </c>
      <c r="Z924" s="27">
        <f t="shared" si="208"/>
        <v>4.9951238987801287E-2</v>
      </c>
    </row>
    <row r="925" spans="1:26" ht="12.5" x14ac:dyDescent="0.25">
      <c r="A925" s="2" t="s">
        <v>19</v>
      </c>
      <c r="B925" t="s">
        <v>383</v>
      </c>
      <c r="C925" t="s">
        <v>382</v>
      </c>
      <c r="D925" s="18">
        <f>VLOOKUP(C925,'Infected rate by state'!B:E,4,0)</f>
        <v>8.525765865415048E-3</v>
      </c>
      <c r="E925" s="2">
        <v>555</v>
      </c>
      <c r="F925" s="2">
        <v>61</v>
      </c>
      <c r="G925" s="2">
        <v>234</v>
      </c>
      <c r="H925" s="4">
        <f t="shared" si="210"/>
        <v>394.5</v>
      </c>
      <c r="I925" s="2">
        <v>27</v>
      </c>
      <c r="J925" s="4">
        <f t="shared" si="211"/>
        <v>44</v>
      </c>
      <c r="K925" s="3">
        <v>234560</v>
      </c>
      <c r="L925" s="3">
        <f t="shared" si="209"/>
        <v>178077</v>
      </c>
      <c r="M925" s="3">
        <v>56483</v>
      </c>
      <c r="N925" s="3">
        <f t="shared" si="198"/>
        <v>3999.6072827835073</v>
      </c>
      <c r="O925" s="3">
        <f t="shared" si="199"/>
        <v>851.42194207035163</v>
      </c>
      <c r="P925" s="3">
        <f t="shared" si="200"/>
        <v>187.82261007902127</v>
      </c>
      <c r="Q925" s="3">
        <v>2</v>
      </c>
      <c r="R925" s="22">
        <v>18</v>
      </c>
      <c r="S925" s="19">
        <f t="shared" si="201"/>
        <v>18.920487601563369</v>
      </c>
      <c r="T925" s="20">
        <f t="shared" si="202"/>
        <v>8.0856784622065678E-2</v>
      </c>
      <c r="U925" s="20">
        <f t="shared" si="203"/>
        <v>4.7960678330959114E-2</v>
      </c>
      <c r="V925" s="21">
        <f t="shared" si="204"/>
        <v>3.4090968651465534E-2</v>
      </c>
      <c r="W925" s="26">
        <f t="shared" si="205"/>
        <v>4.1738357795338059</v>
      </c>
      <c r="X925" s="27">
        <f t="shared" si="206"/>
        <v>0.15458651035310392</v>
      </c>
      <c r="Y925" s="27">
        <f t="shared" si="207"/>
        <v>9.4859904080313764E-2</v>
      </c>
      <c r="Z925" s="27">
        <f t="shared" si="208"/>
        <v>6.8423537369406651E-2</v>
      </c>
    </row>
    <row r="926" spans="1:26" ht="12.5" x14ac:dyDescent="0.25">
      <c r="A926" s="2" t="s">
        <v>20</v>
      </c>
      <c r="B926" t="s">
        <v>393</v>
      </c>
      <c r="C926" t="s">
        <v>392</v>
      </c>
      <c r="D926" s="18">
        <f>VLOOKUP(C926,'Infected rate by state'!B:E,4,0)</f>
        <v>7.5097590818065515E-3</v>
      </c>
      <c r="E926" s="3">
        <v>1236</v>
      </c>
      <c r="F926" s="2">
        <v>194</v>
      </c>
      <c r="G926" s="2">
        <v>678</v>
      </c>
      <c r="H926" s="4">
        <f t="shared" si="210"/>
        <v>957</v>
      </c>
      <c r="I926" s="2">
        <v>79</v>
      </c>
      <c r="J926" s="4">
        <f t="shared" si="211"/>
        <v>136.5</v>
      </c>
      <c r="K926" s="3">
        <v>332671</v>
      </c>
      <c r="L926" s="3">
        <f t="shared" si="209"/>
        <v>271404</v>
      </c>
      <c r="M926" s="3">
        <v>61267</v>
      </c>
      <c r="N926" s="3">
        <f t="shared" si="198"/>
        <v>4996.5581270073344</v>
      </c>
      <c r="O926" s="3">
        <f t="shared" si="199"/>
        <v>1036.7651219677514</v>
      </c>
      <c r="P926" s="3">
        <f t="shared" si="200"/>
        <v>221.87680533675154</v>
      </c>
      <c r="Q926" s="3">
        <v>2</v>
      </c>
      <c r="R926" s="22">
        <v>18</v>
      </c>
      <c r="S926" s="19">
        <f t="shared" si="201"/>
        <v>23.039224932616698</v>
      </c>
      <c r="T926" s="20">
        <f t="shared" si="202"/>
        <v>3.3981157717723739E-2</v>
      </c>
      <c r="U926" s="20">
        <f t="shared" si="203"/>
        <v>2.4074425216945347E-2</v>
      </c>
      <c r="V926" s="21">
        <f t="shared" si="204"/>
        <v>1.8640149621858171E-2</v>
      </c>
      <c r="W926" s="26">
        <f t="shared" si="205"/>
        <v>4.9305956741500347</v>
      </c>
      <c r="X926" s="27">
        <f t="shared" si="206"/>
        <v>6.2412603470253604E-2</v>
      </c>
      <c r="Y926" s="27">
        <f t="shared" si="207"/>
        <v>3.6121580030403187E-2</v>
      </c>
      <c r="Z926" s="27">
        <f t="shared" si="208"/>
        <v>2.5415441619330077E-2</v>
      </c>
    </row>
    <row r="927" spans="1:26" ht="12.5" x14ac:dyDescent="0.25">
      <c r="A927" s="2" t="s">
        <v>21</v>
      </c>
      <c r="B927" t="s">
        <v>309</v>
      </c>
      <c r="C927" t="s">
        <v>308</v>
      </c>
      <c r="D927" s="18">
        <f>VLOOKUP(C927,'Infected rate by state'!B:E,4,0)</f>
        <v>1.6834591110902386E-3</v>
      </c>
      <c r="E927" s="3">
        <v>1583</v>
      </c>
      <c r="F927" s="2">
        <v>130</v>
      </c>
      <c r="G927" s="2">
        <v>533</v>
      </c>
      <c r="H927" s="4">
        <f t="shared" si="210"/>
        <v>1058</v>
      </c>
      <c r="I927" s="2">
        <v>55</v>
      </c>
      <c r="J927" s="4">
        <f t="shared" si="211"/>
        <v>92.5</v>
      </c>
      <c r="K927" s="3">
        <v>551912</v>
      </c>
      <c r="L927" s="3">
        <f t="shared" si="209"/>
        <v>477585</v>
      </c>
      <c r="M927" s="3">
        <v>74327</v>
      </c>
      <c r="N927" s="3">
        <f t="shared" si="198"/>
        <v>1858.2425698400716</v>
      </c>
      <c r="O927" s="3">
        <f t="shared" si="199"/>
        <v>376.84011668611441</v>
      </c>
      <c r="P927" s="3">
        <f t="shared" si="200"/>
        <v>78.368963945796963</v>
      </c>
      <c r="Q927" s="3">
        <v>2</v>
      </c>
      <c r="R927" s="22">
        <v>18</v>
      </c>
      <c r="S927" s="19">
        <f t="shared" si="201"/>
        <v>8.3742248152469863</v>
      </c>
      <c r="T927" s="20">
        <f t="shared" si="202"/>
        <v>1.571149121059472E-2</v>
      </c>
      <c r="U927" s="20">
        <f t="shared" si="203"/>
        <v>7.915146328210762E-3</v>
      </c>
      <c r="V927" s="21">
        <f t="shared" si="204"/>
        <v>5.2900977986399152E-3</v>
      </c>
      <c r="W927" s="26">
        <f t="shared" si="205"/>
        <v>1.7415325321288213</v>
      </c>
      <c r="X927" s="27">
        <f t="shared" si="206"/>
        <v>3.1664227856887661E-2</v>
      </c>
      <c r="Y927" s="27">
        <f t="shared" si="207"/>
        <v>1.8827378725716989E-2</v>
      </c>
      <c r="Z927" s="27">
        <f t="shared" si="208"/>
        <v>1.3396404093298625E-2</v>
      </c>
    </row>
    <row r="928" spans="1:26" ht="12.5" x14ac:dyDescent="0.25">
      <c r="A928" s="2" t="s">
        <v>22</v>
      </c>
      <c r="B928" t="s">
        <v>351</v>
      </c>
      <c r="C928" t="s">
        <v>350</v>
      </c>
      <c r="D928" s="18">
        <f>VLOOKUP(C928,'Infected rate by state'!B:E,4,0)</f>
        <v>9.0315118396853012E-3</v>
      </c>
      <c r="E928" s="3">
        <v>3014</v>
      </c>
      <c r="F928" s="2">
        <v>406</v>
      </c>
      <c r="G928" s="2">
        <v>876</v>
      </c>
      <c r="H928" s="4">
        <f t="shared" si="210"/>
        <v>1945</v>
      </c>
      <c r="I928" s="2">
        <v>122</v>
      </c>
      <c r="J928" s="4">
        <f t="shared" si="211"/>
        <v>264</v>
      </c>
      <c r="K928" s="3">
        <v>1115589</v>
      </c>
      <c r="L928" s="3">
        <f t="shared" si="209"/>
        <v>906484</v>
      </c>
      <c r="M928" s="3">
        <v>209105</v>
      </c>
      <c r="N928" s="3">
        <f t="shared" si="198"/>
        <v>20150.910523445371</v>
      </c>
      <c r="O928" s="3">
        <f t="shared" si="199"/>
        <v>4187.4945132697258</v>
      </c>
      <c r="P928" s="3">
        <f t="shared" si="200"/>
        <v>897.79366224439104</v>
      </c>
      <c r="Q928" s="3">
        <v>2</v>
      </c>
      <c r="R928" s="22">
        <v>18</v>
      </c>
      <c r="S928" s="19">
        <f t="shared" si="201"/>
        <v>93.055433628216122</v>
      </c>
      <c r="T928" s="20">
        <f t="shared" si="202"/>
        <v>0.10622766395915083</v>
      </c>
      <c r="U928" s="20">
        <f t="shared" si="203"/>
        <v>4.7843410605766641E-2</v>
      </c>
      <c r="V928" s="21">
        <f t="shared" si="204"/>
        <v>3.087439735508166E-2</v>
      </c>
      <c r="W928" s="26">
        <f t="shared" si="205"/>
        <v>19.950970272097578</v>
      </c>
      <c r="X928" s="27">
        <f t="shared" si="206"/>
        <v>0.16353254321391458</v>
      </c>
      <c r="Y928" s="27">
        <f t="shared" si="207"/>
        <v>7.5571857091278699E-2</v>
      </c>
      <c r="Z928" s="27">
        <f t="shared" si="208"/>
        <v>4.9140320867235417E-2</v>
      </c>
    </row>
    <row r="929" spans="1:26" ht="12.5" x14ac:dyDescent="0.25">
      <c r="A929" s="2" t="s">
        <v>23</v>
      </c>
      <c r="B929" t="s">
        <v>404</v>
      </c>
      <c r="C929" t="s">
        <v>403</v>
      </c>
      <c r="D929" s="18">
        <f>VLOOKUP(C929,'Infected rate by state'!B:E,4,0)</f>
        <v>6.3160817769393265E-3</v>
      </c>
      <c r="E929" s="2">
        <v>448</v>
      </c>
      <c r="F929" s="2">
        <v>72</v>
      </c>
      <c r="G929" s="2">
        <v>222</v>
      </c>
      <c r="H929" s="4">
        <f t="shared" si="210"/>
        <v>335</v>
      </c>
      <c r="I929" s="2">
        <v>37</v>
      </c>
      <c r="J929" s="4">
        <f t="shared" si="211"/>
        <v>54.5</v>
      </c>
      <c r="K929" s="3">
        <v>254546</v>
      </c>
      <c r="L929" s="3">
        <f t="shared" si="209"/>
        <v>202173</v>
      </c>
      <c r="M929" s="3">
        <v>52373</v>
      </c>
      <c r="N929" s="3">
        <f t="shared" si="198"/>
        <v>3215.4667039855958</v>
      </c>
      <c r="O929" s="3">
        <f t="shared" si="199"/>
        <v>673.78918242895543</v>
      </c>
      <c r="P929" s="3">
        <f t="shared" si="200"/>
        <v>145.91580002538862</v>
      </c>
      <c r="Q929" s="3">
        <v>2</v>
      </c>
      <c r="R929" s="22">
        <v>18</v>
      </c>
      <c r="S929" s="19">
        <f t="shared" si="201"/>
        <v>14.973092942865676</v>
      </c>
      <c r="T929" s="20">
        <f t="shared" si="202"/>
        <v>6.7446364607503043E-2</v>
      </c>
      <c r="U929" s="20">
        <f t="shared" si="203"/>
        <v>4.4695799829449781E-2</v>
      </c>
      <c r="V929" s="21">
        <f t="shared" si="204"/>
        <v>3.3422082461753745E-2</v>
      </c>
      <c r="W929" s="26">
        <f t="shared" si="205"/>
        <v>3.2425733338975249</v>
      </c>
      <c r="X929" s="27">
        <f t="shared" si="206"/>
        <v>8.7637117132365536E-2</v>
      </c>
      <c r="Y929" s="27">
        <f t="shared" si="207"/>
        <v>5.9496758420138074E-2</v>
      </c>
      <c r="Z929" s="27">
        <f t="shared" si="208"/>
        <v>4.5035740748576733E-2</v>
      </c>
    </row>
    <row r="930" spans="1:26" ht="12.5" x14ac:dyDescent="0.25">
      <c r="A930" s="2" t="s">
        <v>24</v>
      </c>
      <c r="B930" t="s">
        <v>399</v>
      </c>
      <c r="C930" t="s">
        <v>398</v>
      </c>
      <c r="D930" s="18">
        <f>VLOOKUP(C930,'Infected rate by state'!B:E,4,0)</f>
        <v>9.4446465970496208E-3</v>
      </c>
      <c r="E930" s="3">
        <v>3116</v>
      </c>
      <c r="F930" s="2">
        <v>450</v>
      </c>
      <c r="G930" s="2">
        <v>995</v>
      </c>
      <c r="H930" s="4">
        <f t="shared" si="210"/>
        <v>2055.5</v>
      </c>
      <c r="I930" s="2">
        <v>173</v>
      </c>
      <c r="J930" s="4">
        <f t="shared" si="211"/>
        <v>311.5</v>
      </c>
      <c r="K930" s="3">
        <v>1909537</v>
      </c>
      <c r="L930" s="3">
        <f t="shared" si="209"/>
        <v>1639408</v>
      </c>
      <c r="M930" s="3">
        <v>270129</v>
      </c>
      <c r="N930" s="3">
        <f t="shared" si="198"/>
        <v>36069.804257980686</v>
      </c>
      <c r="O930" s="3">
        <f t="shared" si="199"/>
        <v>7338.0046677330702</v>
      </c>
      <c r="P930" s="3">
        <f t="shared" si="200"/>
        <v>1532.2447529565231</v>
      </c>
      <c r="Q930" s="3">
        <v>2</v>
      </c>
      <c r="R930" s="22">
        <v>18</v>
      </c>
      <c r="S930" s="19">
        <f t="shared" si="201"/>
        <v>163.06677039406821</v>
      </c>
      <c r="T930" s="20">
        <f t="shared" si="202"/>
        <v>0.16388620140107357</v>
      </c>
      <c r="U930" s="20">
        <f t="shared" si="203"/>
        <v>7.9331924297770959E-2</v>
      </c>
      <c r="V930" s="21">
        <f t="shared" si="204"/>
        <v>5.2332082924925617E-2</v>
      </c>
      <c r="W930" s="26">
        <f t="shared" si="205"/>
        <v>34.049883399033845</v>
      </c>
      <c r="X930" s="27">
        <f t="shared" si="206"/>
        <v>0.1968201352545309</v>
      </c>
      <c r="Y930" s="27">
        <f t="shared" si="207"/>
        <v>0.10930941701134461</v>
      </c>
      <c r="Z930" s="27">
        <f t="shared" si="208"/>
        <v>7.5666407553408546E-2</v>
      </c>
    </row>
    <row r="931" spans="1:26" ht="12.5" x14ac:dyDescent="0.25">
      <c r="A931" s="2" t="s">
        <v>25</v>
      </c>
      <c r="B931" t="s">
        <v>373</v>
      </c>
      <c r="C931" t="s">
        <v>372</v>
      </c>
      <c r="D931" s="18">
        <f>VLOOKUP(C931,'Infected rate by state'!B:E,4,0)</f>
        <v>8.0007670443122732E-3</v>
      </c>
      <c r="E931" s="3">
        <v>1541</v>
      </c>
      <c r="F931" s="2">
        <v>232</v>
      </c>
      <c r="G931" s="2">
        <v>556</v>
      </c>
      <c r="H931" s="4">
        <f t="shared" si="210"/>
        <v>1048.5</v>
      </c>
      <c r="I931" s="2">
        <v>76</v>
      </c>
      <c r="J931" s="4">
        <f t="shared" si="211"/>
        <v>154</v>
      </c>
      <c r="K931" s="3">
        <v>553131</v>
      </c>
      <c r="L931" s="3">
        <f t="shared" si="209"/>
        <v>406559</v>
      </c>
      <c r="M931" s="3">
        <v>146572</v>
      </c>
      <c r="N931" s="3">
        <f t="shared" si="198"/>
        <v>8850.9445519749843</v>
      </c>
      <c r="O931" s="3">
        <f t="shared" si="199"/>
        <v>1904.4902660468454</v>
      </c>
      <c r="P931" s="3">
        <f t="shared" si="200"/>
        <v>425.29559446144521</v>
      </c>
      <c r="Q931" s="3">
        <v>2</v>
      </c>
      <c r="R931" s="22">
        <v>18</v>
      </c>
      <c r="S931" s="19">
        <f t="shared" si="201"/>
        <v>42.322005912152122</v>
      </c>
      <c r="T931" s="20">
        <f t="shared" si="202"/>
        <v>7.6118715669338352E-2</v>
      </c>
      <c r="U931" s="20">
        <f t="shared" si="203"/>
        <v>4.0364335633907601E-2</v>
      </c>
      <c r="V931" s="21">
        <f t="shared" si="204"/>
        <v>2.7463988262266141E-2</v>
      </c>
      <c r="W931" s="26">
        <f t="shared" si="205"/>
        <v>9.451013210254338</v>
      </c>
      <c r="X931" s="27">
        <f t="shared" si="206"/>
        <v>0.12435543697703076</v>
      </c>
      <c r="Y931" s="27">
        <f t="shared" si="207"/>
        <v>6.1370215651002195E-2</v>
      </c>
      <c r="Z931" s="27">
        <f t="shared" si="208"/>
        <v>4.0737125906268698E-2</v>
      </c>
    </row>
    <row r="932" spans="1:26" ht="12.5" x14ac:dyDescent="0.25">
      <c r="A932" s="2" t="s">
        <v>26</v>
      </c>
      <c r="B932" t="s">
        <v>327</v>
      </c>
      <c r="C932" t="s">
        <v>326</v>
      </c>
      <c r="D932" s="18">
        <f>VLOOKUP(C932,'Infected rate by state'!B:E,4,0)</f>
        <v>1.0244051329943483E-2</v>
      </c>
      <c r="E932" s="3">
        <v>12780</v>
      </c>
      <c r="F932" s="3">
        <v>1621</v>
      </c>
      <c r="G932" s="3">
        <v>3338</v>
      </c>
      <c r="H932" s="4">
        <f t="shared" si="210"/>
        <v>8059</v>
      </c>
      <c r="I932" s="2">
        <v>436</v>
      </c>
      <c r="J932" s="4">
        <f t="shared" si="211"/>
        <v>1028.5</v>
      </c>
      <c r="K932" s="3">
        <v>5027281</v>
      </c>
      <c r="L932" s="3">
        <f t="shared" si="209"/>
        <v>4227943</v>
      </c>
      <c r="M932" s="3">
        <v>799338</v>
      </c>
      <c r="N932" s="3">
        <f t="shared" si="198"/>
        <v>102999.4492280992</v>
      </c>
      <c r="O932" s="3">
        <f t="shared" si="199"/>
        <v>21125.702658713977</v>
      </c>
      <c r="P932" s="3">
        <f t="shared" si="200"/>
        <v>4456.8791642124688</v>
      </c>
      <c r="Q932" s="3">
        <v>2</v>
      </c>
      <c r="R932" s="22">
        <v>18</v>
      </c>
      <c r="S932" s="19">
        <f t="shared" si="201"/>
        <v>469.46005908253284</v>
      </c>
      <c r="T932" s="20">
        <f t="shared" si="202"/>
        <v>0.14064112015654071</v>
      </c>
      <c r="U932" s="20">
        <f t="shared" si="203"/>
        <v>5.8252892304570397E-2</v>
      </c>
      <c r="V932" s="21">
        <f t="shared" si="204"/>
        <v>3.6733963934470489E-2</v>
      </c>
      <c r="W932" s="26">
        <f t="shared" si="205"/>
        <v>99.041759204721529</v>
      </c>
      <c r="X932" s="27">
        <f t="shared" si="206"/>
        <v>0.2271599981759668</v>
      </c>
      <c r="Y932" s="27">
        <f t="shared" si="207"/>
        <v>9.6297286538377769E-2</v>
      </c>
      <c r="Z932" s="27">
        <f t="shared" si="208"/>
        <v>6.1099172859174294E-2</v>
      </c>
    </row>
    <row r="933" spans="1:26" ht="12.5" x14ac:dyDescent="0.25">
      <c r="A933" s="2" t="s">
        <v>27</v>
      </c>
      <c r="B933" t="s">
        <v>327</v>
      </c>
      <c r="C933" t="s">
        <v>326</v>
      </c>
      <c r="D933" s="18">
        <f>VLOOKUP(C933,'Infected rate by state'!B:E,4,0)</f>
        <v>1.0244051329943483E-2</v>
      </c>
      <c r="E933" s="3">
        <v>2194</v>
      </c>
      <c r="F933" s="2">
        <v>349</v>
      </c>
      <c r="G933" s="2">
        <v>831</v>
      </c>
      <c r="H933" s="4">
        <f t="shared" si="210"/>
        <v>1512.5</v>
      </c>
      <c r="I933" s="2">
        <v>106</v>
      </c>
      <c r="J933" s="4">
        <f t="shared" si="211"/>
        <v>227.5</v>
      </c>
      <c r="K933" s="3">
        <v>540242</v>
      </c>
      <c r="L933" s="3">
        <f t="shared" si="209"/>
        <v>434577</v>
      </c>
      <c r="M933" s="3">
        <v>105665</v>
      </c>
      <c r="N933" s="3">
        <f t="shared" si="198"/>
        <v>11068.533557182654</v>
      </c>
      <c r="O933" s="3">
        <f t="shared" si="199"/>
        <v>2308.6845357826151</v>
      </c>
      <c r="P933" s="3">
        <f t="shared" si="200"/>
        <v>497.20994049111255</v>
      </c>
      <c r="Q933" s="3">
        <v>2</v>
      </c>
      <c r="R933" s="22">
        <v>18</v>
      </c>
      <c r="S933" s="19">
        <f t="shared" si="201"/>
        <v>51.304100795169227</v>
      </c>
      <c r="T933" s="20">
        <f t="shared" si="202"/>
        <v>6.1737786757123013E-2</v>
      </c>
      <c r="U933" s="20">
        <f t="shared" si="203"/>
        <v>3.3920066641434196E-2</v>
      </c>
      <c r="V933" s="21">
        <f t="shared" si="204"/>
        <v>2.3383819870177406E-2</v>
      </c>
      <c r="W933" s="26">
        <f t="shared" si="205"/>
        <v>11.049109788691389</v>
      </c>
      <c r="X933" s="27">
        <f t="shared" si="206"/>
        <v>0.10423688479897537</v>
      </c>
      <c r="Y933" s="27">
        <f t="shared" si="207"/>
        <v>4.8567515554687427E-2</v>
      </c>
      <c r="Z933" s="27">
        <f t="shared" si="208"/>
        <v>3.1659340368743238E-2</v>
      </c>
    </row>
    <row r="934" spans="1:26" ht="12.5" x14ac:dyDescent="0.25">
      <c r="A934" s="2" t="s">
        <v>28</v>
      </c>
      <c r="B934" t="s">
        <v>333</v>
      </c>
      <c r="C934" t="s">
        <v>332</v>
      </c>
      <c r="D934" s="18">
        <f>VLOOKUP(C934,'Infected rate by state'!B:E,4,0)</f>
        <v>1.4486816526494731E-2</v>
      </c>
      <c r="E934" s="2">
        <v>527</v>
      </c>
      <c r="F934" s="2">
        <v>55</v>
      </c>
      <c r="G934" s="2">
        <v>286</v>
      </c>
      <c r="H934" s="4">
        <f t="shared" si="210"/>
        <v>406.5</v>
      </c>
      <c r="I934" s="2">
        <v>25</v>
      </c>
      <c r="J934" s="4">
        <f t="shared" si="211"/>
        <v>40</v>
      </c>
      <c r="K934" s="3">
        <v>245644</v>
      </c>
      <c r="L934" s="3">
        <f t="shared" si="209"/>
        <v>211609</v>
      </c>
      <c r="M934" s="3">
        <v>34035</v>
      </c>
      <c r="N934" s="3">
        <f t="shared" si="198"/>
        <v>7117.1991176685433</v>
      </c>
      <c r="O934" s="3">
        <f t="shared" si="199"/>
        <v>1445.9490044480806</v>
      </c>
      <c r="P934" s="3">
        <f t="shared" si="200"/>
        <v>301.40479195106263</v>
      </c>
      <c r="Q934" s="3">
        <v>2</v>
      </c>
      <c r="R934" s="22">
        <v>18</v>
      </c>
      <c r="S934" s="19">
        <f t="shared" si="201"/>
        <v>32.132200098846234</v>
      </c>
      <c r="T934" s="20">
        <f t="shared" si="202"/>
        <v>0.11235034999596585</v>
      </c>
      <c r="U934" s="20">
        <f t="shared" si="203"/>
        <v>7.9046002703188761E-2</v>
      </c>
      <c r="V934" s="21">
        <f t="shared" si="204"/>
        <v>6.0971916696102912E-2</v>
      </c>
      <c r="W934" s="26">
        <f t="shared" si="205"/>
        <v>6.6978842655791695</v>
      </c>
      <c r="X934" s="27">
        <f t="shared" si="206"/>
        <v>0.26791537062316678</v>
      </c>
      <c r="Y934" s="27">
        <f t="shared" si="207"/>
        <v>0.16744710663947923</v>
      </c>
      <c r="Z934" s="27">
        <f t="shared" si="208"/>
        <v>0.12177971391962127</v>
      </c>
    </row>
    <row r="935" spans="1:26" ht="12.5" x14ac:dyDescent="0.25">
      <c r="A935" s="2" t="s">
        <v>29</v>
      </c>
      <c r="B935" t="s">
        <v>393</v>
      </c>
      <c r="C935" t="s">
        <v>392</v>
      </c>
      <c r="D935" s="18">
        <f>VLOOKUP(C935,'Infected rate by state'!B:E,4,0)</f>
        <v>7.5097590818065515E-3</v>
      </c>
      <c r="E935" s="3">
        <v>2775</v>
      </c>
      <c r="F935" s="2">
        <v>393</v>
      </c>
      <c r="G935" s="3">
        <v>1003</v>
      </c>
      <c r="H935" s="4">
        <f t="shared" si="210"/>
        <v>1889</v>
      </c>
      <c r="I935" s="2">
        <v>161</v>
      </c>
      <c r="J935" s="4">
        <f t="shared" si="211"/>
        <v>277</v>
      </c>
      <c r="K935" s="3">
        <v>1523446</v>
      </c>
      <c r="L935" s="3">
        <f t="shared" si="209"/>
        <v>1315020</v>
      </c>
      <c r="M935" s="3">
        <v>208426</v>
      </c>
      <c r="N935" s="3">
        <f t="shared" si="198"/>
        <v>22881.424868283728</v>
      </c>
      <c r="O935" s="3">
        <f t="shared" si="199"/>
        <v>4644.8642437869848</v>
      </c>
      <c r="P935" s="3">
        <f t="shared" si="200"/>
        <v>967.20309772893461</v>
      </c>
      <c r="Q935" s="3">
        <v>2</v>
      </c>
      <c r="R935" s="22">
        <v>18</v>
      </c>
      <c r="S935" s="19">
        <f t="shared" si="201"/>
        <v>103.21920541748855</v>
      </c>
      <c r="T935" s="20">
        <f t="shared" si="202"/>
        <v>0.10291047399550204</v>
      </c>
      <c r="U935" s="20">
        <f t="shared" si="203"/>
        <v>5.4642247441762069E-2</v>
      </c>
      <c r="V935" s="21">
        <f t="shared" si="204"/>
        <v>3.7196110060356238E-2</v>
      </c>
      <c r="W935" s="26">
        <f t="shared" si="205"/>
        <v>21.493402171754102</v>
      </c>
      <c r="X935" s="27">
        <f t="shared" si="206"/>
        <v>0.1334993923711435</v>
      </c>
      <c r="Y935" s="27">
        <f t="shared" si="207"/>
        <v>7.7593509645321662E-2</v>
      </c>
      <c r="Z935" s="27">
        <f t="shared" si="208"/>
        <v>5.4690590767822143E-2</v>
      </c>
    </row>
    <row r="936" spans="1:26" ht="12.5" x14ac:dyDescent="0.25">
      <c r="A936" s="2" t="s">
        <v>30</v>
      </c>
      <c r="B936" t="s">
        <v>315</v>
      </c>
      <c r="C936" t="s">
        <v>314</v>
      </c>
      <c r="D936" s="18">
        <f>VLOOKUP(C936,'Infected rate by state'!B:E,4,0)</f>
        <v>7.5362096948057532E-3</v>
      </c>
      <c r="E936" s="3">
        <v>2429</v>
      </c>
      <c r="F936" s="2">
        <v>191</v>
      </c>
      <c r="G936" s="2">
        <v>692</v>
      </c>
      <c r="H936" s="4">
        <f t="shared" si="210"/>
        <v>1560.5</v>
      </c>
      <c r="I936" s="2">
        <v>88</v>
      </c>
      <c r="J936" s="4">
        <f t="shared" si="211"/>
        <v>139.5</v>
      </c>
      <c r="K936" s="3">
        <v>847115</v>
      </c>
      <c r="L936" s="3">
        <f t="shared" si="209"/>
        <v>723806</v>
      </c>
      <c r="M936" s="3">
        <v>123309</v>
      </c>
      <c r="N936" s="3">
        <f t="shared" si="198"/>
        <v>12768.072551230751</v>
      </c>
      <c r="O936" s="3">
        <f t="shared" si="199"/>
        <v>2602.4974561726353</v>
      </c>
      <c r="P936" s="3">
        <f t="shared" si="200"/>
        <v>544.7486989087937</v>
      </c>
      <c r="Q936" s="3">
        <v>2</v>
      </c>
      <c r="R936" s="22">
        <v>18</v>
      </c>
      <c r="S936" s="19">
        <f t="shared" si="201"/>
        <v>57.833276803836341</v>
      </c>
      <c r="T936" s="20">
        <f t="shared" si="202"/>
        <v>8.3574099427509166E-2</v>
      </c>
      <c r="U936" s="20">
        <f t="shared" si="203"/>
        <v>3.706073489512101E-2</v>
      </c>
      <c r="V936" s="21">
        <f t="shared" si="204"/>
        <v>2.3809500536779063E-2</v>
      </c>
      <c r="W936" s="26">
        <f t="shared" si="205"/>
        <v>12.105526642417638</v>
      </c>
      <c r="X936" s="27">
        <f t="shared" si="206"/>
        <v>0.13756280275474589</v>
      </c>
      <c r="Y936" s="27">
        <f t="shared" si="207"/>
        <v>8.677796876285046E-2</v>
      </c>
      <c r="Z936" s="27">
        <f t="shared" si="208"/>
        <v>6.3379720640930046E-2</v>
      </c>
    </row>
    <row r="937" spans="1:26" ht="12.5" x14ac:dyDescent="0.25">
      <c r="A937" s="2" t="s">
        <v>31</v>
      </c>
      <c r="B937" t="s">
        <v>347</v>
      </c>
      <c r="C937" t="s">
        <v>346</v>
      </c>
      <c r="D937" s="18">
        <f>VLOOKUP(C937,'Infected rate by state'!B:E,4,0)</f>
        <v>1.436639964955333E-2</v>
      </c>
      <c r="E937" s="3">
        <v>6931</v>
      </c>
      <c r="F937" s="2">
        <v>844</v>
      </c>
      <c r="G937" s="3">
        <v>1887</v>
      </c>
      <c r="H937" s="4">
        <f t="shared" si="210"/>
        <v>4409</v>
      </c>
      <c r="I937" s="2">
        <v>303</v>
      </c>
      <c r="J937" s="4">
        <f t="shared" si="211"/>
        <v>573.5</v>
      </c>
      <c r="K937" s="3">
        <v>2015003</v>
      </c>
      <c r="L937" s="3">
        <f t="shared" si="209"/>
        <v>1635234</v>
      </c>
      <c r="M937" s="3">
        <v>379769</v>
      </c>
      <c r="N937" s="3">
        <f t="shared" si="198"/>
        <v>57896.676786097814</v>
      </c>
      <c r="O937" s="3">
        <f t="shared" si="199"/>
        <v>12036.992102775715</v>
      </c>
      <c r="P937" s="3">
        <f t="shared" si="200"/>
        <v>2582.1934051898429</v>
      </c>
      <c r="Q937" s="3">
        <v>2</v>
      </c>
      <c r="R937" s="22">
        <v>18</v>
      </c>
      <c r="S937" s="19">
        <f t="shared" si="201"/>
        <v>267.48871339501591</v>
      </c>
      <c r="T937" s="20">
        <f t="shared" si="202"/>
        <v>0.14175342522258394</v>
      </c>
      <c r="U937" s="20">
        <f t="shared" si="203"/>
        <v>6.0668794147202519E-2</v>
      </c>
      <c r="V937" s="21">
        <f t="shared" si="204"/>
        <v>3.8593090952967236E-2</v>
      </c>
      <c r="W937" s="26">
        <f t="shared" si="205"/>
        <v>57.382075670885399</v>
      </c>
      <c r="X937" s="27">
        <f t="shared" si="206"/>
        <v>0.18937978769269109</v>
      </c>
      <c r="Y937" s="27">
        <f t="shared" si="207"/>
        <v>0.10005592967896321</v>
      </c>
      <c r="Z937" s="27">
        <f t="shared" si="208"/>
        <v>6.7988241316214934E-2</v>
      </c>
    </row>
    <row r="938" spans="1:26" ht="12.5" x14ac:dyDescent="0.25">
      <c r="A938" s="2" t="s">
        <v>32</v>
      </c>
      <c r="B938" t="s">
        <v>345</v>
      </c>
      <c r="C938" t="s">
        <v>344</v>
      </c>
      <c r="D938" s="18">
        <f>VLOOKUP(C938,'Infected rate by state'!B:E,4,0)</f>
        <v>3.0275735294117648E-3</v>
      </c>
      <c r="E938" s="3">
        <v>1094</v>
      </c>
      <c r="F938" s="2">
        <v>100</v>
      </c>
      <c r="G938" s="2">
        <v>400</v>
      </c>
      <c r="H938" s="4">
        <f t="shared" si="210"/>
        <v>747</v>
      </c>
      <c r="I938" s="2">
        <v>28</v>
      </c>
      <c r="J938" s="4">
        <f t="shared" si="211"/>
        <v>64</v>
      </c>
      <c r="K938" s="3">
        <v>318554</v>
      </c>
      <c r="L938" s="3">
        <f t="shared" si="209"/>
        <v>240650</v>
      </c>
      <c r="M938" s="3">
        <v>77904</v>
      </c>
      <c r="N938" s="3">
        <f t="shared" si="198"/>
        <v>1928.8913161764706</v>
      </c>
      <c r="O938" s="3">
        <f t="shared" si="199"/>
        <v>411.30276683823536</v>
      </c>
      <c r="P938" s="3">
        <f t="shared" si="200"/>
        <v>90.907556472794127</v>
      </c>
      <c r="Q938" s="3">
        <v>2</v>
      </c>
      <c r="R938" s="22">
        <v>18</v>
      </c>
      <c r="S938" s="19">
        <f t="shared" si="201"/>
        <v>9.1400614852941189</v>
      </c>
      <c r="T938" s="20">
        <f t="shared" si="202"/>
        <v>2.2850153713235299E-2</v>
      </c>
      <c r="U938" s="20">
        <f t="shared" si="203"/>
        <v>1.2235691412709663E-2</v>
      </c>
      <c r="V938" s="21">
        <f t="shared" si="204"/>
        <v>8.3547179938703101E-3</v>
      </c>
      <c r="W938" s="26">
        <f t="shared" si="205"/>
        <v>2.0201679216176474</v>
      </c>
      <c r="X938" s="27">
        <f t="shared" si="206"/>
        <v>7.2148854343487404E-2</v>
      </c>
      <c r="Y938" s="27">
        <f t="shared" si="207"/>
        <v>3.156512377527574E-2</v>
      </c>
      <c r="Z938" s="27">
        <f t="shared" si="208"/>
        <v>2.0201679216176473E-2</v>
      </c>
    </row>
    <row r="939" spans="1:26" ht="12.5" x14ac:dyDescent="0.25">
      <c r="A939" s="2" t="s">
        <v>33</v>
      </c>
      <c r="B939" t="s">
        <v>343</v>
      </c>
      <c r="C939" t="s">
        <v>342</v>
      </c>
      <c r="D939" s="18">
        <f>VLOOKUP(C939,'Infected rate by state'!B:E,4,0)</f>
        <v>1.6300221488851765E-2</v>
      </c>
      <c r="E939" s="3">
        <v>2898</v>
      </c>
      <c r="F939" s="2">
        <v>249</v>
      </c>
      <c r="G939" s="3">
        <v>1159</v>
      </c>
      <c r="H939" s="4">
        <f t="shared" si="210"/>
        <v>2028.5</v>
      </c>
      <c r="I939" s="2">
        <v>119</v>
      </c>
      <c r="J939" s="4">
        <f t="shared" si="211"/>
        <v>184</v>
      </c>
      <c r="K939" s="3">
        <v>746856</v>
      </c>
      <c r="L939" s="3">
        <f t="shared" si="209"/>
        <v>619784</v>
      </c>
      <c r="M939" s="3">
        <v>127072</v>
      </c>
      <c r="N939" s="3">
        <f t="shared" si="198"/>
        <v>24347.836440555748</v>
      </c>
      <c r="O939" s="3">
        <f t="shared" si="199"/>
        <v>5019.6362552615519</v>
      </c>
      <c r="P939" s="3">
        <f t="shared" si="200"/>
        <v>1065.7883129058921</v>
      </c>
      <c r="Q939" s="3">
        <v>2</v>
      </c>
      <c r="R939" s="22">
        <v>18</v>
      </c>
      <c r="S939" s="19">
        <f t="shared" si="201"/>
        <v>111.5474723391456</v>
      </c>
      <c r="T939" s="20">
        <f t="shared" si="202"/>
        <v>9.6244583554051424E-2</v>
      </c>
      <c r="U939" s="20">
        <f t="shared" si="203"/>
        <v>5.4990126861792263E-2</v>
      </c>
      <c r="V939" s="21">
        <f t="shared" si="204"/>
        <v>3.8491191283349067E-2</v>
      </c>
      <c r="W939" s="26">
        <f t="shared" si="205"/>
        <v>23.684184731242048</v>
      </c>
      <c r="X939" s="27">
        <f t="shared" si="206"/>
        <v>0.19902676244741216</v>
      </c>
      <c r="Y939" s="27">
        <f t="shared" si="207"/>
        <v>0.12871839527848938</v>
      </c>
      <c r="Z939" s="27">
        <f t="shared" si="208"/>
        <v>9.5117207755992167E-2</v>
      </c>
    </row>
    <row r="940" spans="1:26" ht="12.5" x14ac:dyDescent="0.25">
      <c r="A940" s="2" t="s">
        <v>34</v>
      </c>
      <c r="B940" t="s">
        <v>393</v>
      </c>
      <c r="C940" t="s">
        <v>392</v>
      </c>
      <c r="D940" s="18">
        <f>VLOOKUP(C940,'Infected rate by state'!B:E,4,0)</f>
        <v>7.5097590818065515E-3</v>
      </c>
      <c r="E940" s="2">
        <v>908</v>
      </c>
      <c r="F940" s="2">
        <v>114</v>
      </c>
      <c r="G940" s="2">
        <v>421</v>
      </c>
      <c r="H940" s="4">
        <f t="shared" si="210"/>
        <v>664.5</v>
      </c>
      <c r="I940" s="2">
        <v>43</v>
      </c>
      <c r="J940" s="4">
        <f t="shared" si="211"/>
        <v>78.5</v>
      </c>
      <c r="K940" s="3">
        <v>356372</v>
      </c>
      <c r="L940" s="3">
        <f t="shared" si="209"/>
        <v>285751</v>
      </c>
      <c r="M940" s="3">
        <v>70621</v>
      </c>
      <c r="N940" s="3">
        <f t="shared" si="198"/>
        <v>5352.5357270031291</v>
      </c>
      <c r="O940" s="3">
        <f t="shared" si="199"/>
        <v>1117.7476603926839</v>
      </c>
      <c r="P940" s="3">
        <f t="shared" si="200"/>
        <v>241.06381173449964</v>
      </c>
      <c r="Q940" s="3">
        <v>2</v>
      </c>
      <c r="R940" s="22">
        <v>18</v>
      </c>
      <c r="S940" s="19">
        <f t="shared" si="201"/>
        <v>24.838836897615199</v>
      </c>
      <c r="T940" s="20">
        <f t="shared" si="202"/>
        <v>5.8999612583409022E-2</v>
      </c>
      <c r="U940" s="20">
        <f t="shared" si="203"/>
        <v>3.7379739499797136E-2</v>
      </c>
      <c r="V940" s="21">
        <f t="shared" si="204"/>
        <v>2.7355547244069602E-2</v>
      </c>
      <c r="W940" s="26">
        <f t="shared" si="205"/>
        <v>5.3569735940999923</v>
      </c>
      <c r="X940" s="27">
        <f t="shared" si="206"/>
        <v>0.12458078125813936</v>
      </c>
      <c r="Y940" s="27">
        <f t="shared" si="207"/>
        <v>6.8241701835668689E-2</v>
      </c>
      <c r="Z940" s="27">
        <f t="shared" si="208"/>
        <v>4.6990996439473617E-2</v>
      </c>
    </row>
    <row r="941" spans="1:26" ht="12.5" x14ac:dyDescent="0.25">
      <c r="A941" s="2" t="s">
        <v>35</v>
      </c>
      <c r="B941" t="s">
        <v>381</v>
      </c>
      <c r="C941" t="s">
        <v>380</v>
      </c>
      <c r="D941" s="18">
        <f>VLOOKUP(C941,'Infected rate by state'!B:E,4,0)</f>
        <v>2.6094721185018687E-3</v>
      </c>
      <c r="E941" s="2">
        <v>415</v>
      </c>
      <c r="F941" s="2">
        <v>38</v>
      </c>
      <c r="G941" s="2">
        <v>182</v>
      </c>
      <c r="H941" s="4">
        <f t="shared" si="210"/>
        <v>298.5</v>
      </c>
      <c r="I941" s="2">
        <v>17</v>
      </c>
      <c r="J941" s="4">
        <f t="shared" si="211"/>
        <v>27.5</v>
      </c>
      <c r="K941" s="3">
        <v>189876</v>
      </c>
      <c r="L941" s="3">
        <f t="shared" si="209"/>
        <v>142577</v>
      </c>
      <c r="M941" s="3">
        <v>47299</v>
      </c>
      <c r="N941" s="3">
        <f t="shared" si="198"/>
        <v>990.95225594532167</v>
      </c>
      <c r="O941" s="3">
        <f t="shared" si="199"/>
        <v>211.73175875888489</v>
      </c>
      <c r="P941" s="3">
        <f t="shared" si="200"/>
        <v>46.906349479944502</v>
      </c>
      <c r="Q941" s="3">
        <v>2</v>
      </c>
      <c r="R941" s="22">
        <v>18</v>
      </c>
      <c r="S941" s="19">
        <f t="shared" si="201"/>
        <v>4.7051501946418863</v>
      </c>
      <c r="T941" s="20">
        <f t="shared" si="202"/>
        <v>2.5852473596933441E-2</v>
      </c>
      <c r="U941" s="20">
        <f t="shared" si="203"/>
        <v>1.5762647218230775E-2</v>
      </c>
      <c r="V941" s="21">
        <f t="shared" si="204"/>
        <v>1.1337711312390088E-2</v>
      </c>
      <c r="W941" s="26">
        <f t="shared" si="205"/>
        <v>1.0423633217765444</v>
      </c>
      <c r="X941" s="27">
        <f t="shared" si="206"/>
        <v>6.1315489516267321E-2</v>
      </c>
      <c r="Y941" s="27">
        <f t="shared" si="207"/>
        <v>3.7904120791874343E-2</v>
      </c>
      <c r="Z941" s="27">
        <f t="shared" si="208"/>
        <v>2.7430613730961697E-2</v>
      </c>
    </row>
    <row r="942" spans="1:26" ht="12.5" x14ac:dyDescent="0.25">
      <c r="A942" s="2" t="s">
        <v>36</v>
      </c>
      <c r="B942" t="s">
        <v>359</v>
      </c>
      <c r="C942" t="s">
        <v>358</v>
      </c>
      <c r="D942" s="18">
        <f>VLOOKUP(C942,'Infected rate by state'!B:E,4,0)</f>
        <v>1.188659468272998E-3</v>
      </c>
      <c r="E942" s="3">
        <v>2432</v>
      </c>
      <c r="F942" s="2">
        <v>148</v>
      </c>
      <c r="G942" s="2">
        <v>931</v>
      </c>
      <c r="H942" s="4">
        <f t="shared" si="210"/>
        <v>1681.5</v>
      </c>
      <c r="I942" s="2">
        <v>65</v>
      </c>
      <c r="J942" s="4">
        <f t="shared" si="211"/>
        <v>106.5</v>
      </c>
      <c r="K942" s="3">
        <v>476520</v>
      </c>
      <c r="L942" s="3">
        <f t="shared" si="209"/>
        <v>378832</v>
      </c>
      <c r="M942" s="3">
        <v>97688</v>
      </c>
      <c r="N942" s="3">
        <f t="shared" si="198"/>
        <v>1132.8400196428979</v>
      </c>
      <c r="O942" s="3">
        <f t="shared" si="199"/>
        <v>237.30197929811459</v>
      </c>
      <c r="P942" s="3">
        <f t="shared" si="200"/>
        <v>51.369347214634672</v>
      </c>
      <c r="Q942" s="3">
        <v>2</v>
      </c>
      <c r="R942" s="22">
        <v>18</v>
      </c>
      <c r="S942" s="19">
        <f t="shared" si="201"/>
        <v>5.2733773177358794</v>
      </c>
      <c r="T942" s="20">
        <f t="shared" si="202"/>
        <v>5.664207645258732E-3</v>
      </c>
      <c r="U942" s="20">
        <f t="shared" si="203"/>
        <v>3.1361149674313882E-3</v>
      </c>
      <c r="V942" s="21">
        <f t="shared" si="204"/>
        <v>2.1683294892006085E-3</v>
      </c>
      <c r="W942" s="26">
        <f t="shared" si="205"/>
        <v>1.1415410492141038</v>
      </c>
      <c r="X942" s="27">
        <f t="shared" si="206"/>
        <v>1.7562169987909288E-2</v>
      </c>
      <c r="Y942" s="27">
        <f t="shared" si="207"/>
        <v>1.0718695297785012E-2</v>
      </c>
      <c r="Z942" s="27">
        <f t="shared" si="208"/>
        <v>7.7131151973925931E-3</v>
      </c>
    </row>
    <row r="943" spans="1:26" ht="12.5" x14ac:dyDescent="0.25">
      <c r="A943" s="2" t="s">
        <v>37</v>
      </c>
      <c r="B943" t="s">
        <v>371</v>
      </c>
      <c r="C943" t="s">
        <v>370</v>
      </c>
      <c r="D943" s="18">
        <f>VLOOKUP(C943,'Infected rate by state'!B:E,4,0)</f>
        <v>2.5429318796877907E-2</v>
      </c>
      <c r="E943" s="3">
        <v>1005</v>
      </c>
      <c r="F943" s="2">
        <v>54</v>
      </c>
      <c r="G943" s="2">
        <v>365</v>
      </c>
      <c r="H943" s="4">
        <f t="shared" si="210"/>
        <v>685</v>
      </c>
      <c r="I943" s="2">
        <v>17</v>
      </c>
      <c r="J943" s="4">
        <f t="shared" si="211"/>
        <v>35.5</v>
      </c>
      <c r="K943" s="3">
        <v>286154</v>
      </c>
      <c r="L943" s="3">
        <f t="shared" si="209"/>
        <v>219111</v>
      </c>
      <c r="M943" s="3">
        <v>67043</v>
      </c>
      <c r="N943" s="3">
        <f t="shared" si="198"/>
        <v>14553.4025820036</v>
      </c>
      <c r="O943" s="3">
        <f t="shared" si="199"/>
        <v>3089.0694763995098</v>
      </c>
      <c r="P943" s="3">
        <f t="shared" si="200"/>
        <v>679.15600858326741</v>
      </c>
      <c r="Q943" s="3">
        <v>2</v>
      </c>
      <c r="R943" s="22">
        <v>18</v>
      </c>
      <c r="S943" s="19">
        <f t="shared" si="201"/>
        <v>68.645988364433549</v>
      </c>
      <c r="T943" s="20">
        <f t="shared" si="202"/>
        <v>0.18807120099844807</v>
      </c>
      <c r="U943" s="20">
        <f t="shared" si="203"/>
        <v>0.10021312169990299</v>
      </c>
      <c r="V943" s="21">
        <f t="shared" si="204"/>
        <v>6.830446603426224E-2</v>
      </c>
      <c r="W943" s="26">
        <f t="shared" si="205"/>
        <v>15.092355746294832</v>
      </c>
      <c r="X943" s="27">
        <f t="shared" si="206"/>
        <v>0.88778563213499007</v>
      </c>
      <c r="Y943" s="27">
        <f t="shared" si="207"/>
        <v>0.4251367815857699</v>
      </c>
      <c r="Z943" s="27">
        <f t="shared" si="208"/>
        <v>0.27948806937583021</v>
      </c>
    </row>
    <row r="944" spans="1:26" ht="12.5" x14ac:dyDescent="0.25">
      <c r="A944" s="2" t="s">
        <v>38</v>
      </c>
      <c r="B944" t="s">
        <v>307</v>
      </c>
      <c r="C944" t="s">
        <v>306</v>
      </c>
      <c r="D944" s="18">
        <f>VLOOKUP(C944,'Infected rate by state'!B:E,4,0)</f>
        <v>1.0017032509739916E-2</v>
      </c>
      <c r="E944" s="3">
        <v>7297</v>
      </c>
      <c r="F944" s="2">
        <v>991</v>
      </c>
      <c r="G944" s="3">
        <v>2756</v>
      </c>
      <c r="H944" s="4">
        <f t="shared" si="210"/>
        <v>5026.5</v>
      </c>
      <c r="I944" s="2">
        <v>342</v>
      </c>
      <c r="J944" s="4">
        <f t="shared" si="211"/>
        <v>666.5</v>
      </c>
      <c r="K944" s="3">
        <v>1774690</v>
      </c>
      <c r="L944" s="3">
        <f t="shared" si="209"/>
        <v>1410080</v>
      </c>
      <c r="M944" s="3">
        <v>364610</v>
      </c>
      <c r="N944" s="3">
        <f t="shared" si="198"/>
        <v>35554.254849420664</v>
      </c>
      <c r="O944" s="3">
        <f t="shared" si="199"/>
        <v>7449.2473638314168</v>
      </c>
      <c r="P944" s="3">
        <f t="shared" si="200"/>
        <v>1612.9469822126257</v>
      </c>
      <c r="Q944" s="3">
        <v>2</v>
      </c>
      <c r="R944" s="22">
        <v>18</v>
      </c>
      <c r="S944" s="19">
        <f t="shared" si="201"/>
        <v>165.5388303073648</v>
      </c>
      <c r="T944" s="20">
        <f t="shared" si="202"/>
        <v>6.0064887629667926E-2</v>
      </c>
      <c r="U944" s="20">
        <f t="shared" si="203"/>
        <v>3.293321999549683E-2</v>
      </c>
      <c r="V944" s="21">
        <f t="shared" si="204"/>
        <v>2.2685875059252406E-2</v>
      </c>
      <c r="W944" s="26">
        <f t="shared" si="205"/>
        <v>35.843266271391684</v>
      </c>
      <c r="X944" s="27">
        <f t="shared" si="206"/>
        <v>0.10480487213857217</v>
      </c>
      <c r="Y944" s="27">
        <f t="shared" si="207"/>
        <v>5.37783439930858E-2</v>
      </c>
      <c r="Z944" s="27">
        <f t="shared" si="208"/>
        <v>3.6168785339446702E-2</v>
      </c>
    </row>
    <row r="945" spans="1:26" ht="12.5" x14ac:dyDescent="0.25">
      <c r="A945" s="2" t="s">
        <v>39</v>
      </c>
      <c r="B945" t="s">
        <v>375</v>
      </c>
      <c r="C945" t="s">
        <v>374</v>
      </c>
      <c r="D945" s="18">
        <f>VLOOKUP(C945,'Infected rate by state'!B:E,4,0)</f>
        <v>6.2179748494527662E-3</v>
      </c>
      <c r="E945" s="2">
        <v>970</v>
      </c>
      <c r="F945" s="2">
        <v>80</v>
      </c>
      <c r="G945" s="2">
        <v>422</v>
      </c>
      <c r="H945" s="4">
        <f t="shared" si="210"/>
        <v>696</v>
      </c>
      <c r="I945" s="2">
        <v>43</v>
      </c>
      <c r="J945" s="4">
        <f t="shared" si="211"/>
        <v>61.5</v>
      </c>
      <c r="K945" s="3">
        <v>182581</v>
      </c>
      <c r="L945" s="3">
        <f t="shared" si="209"/>
        <v>143770</v>
      </c>
      <c r="M945" s="3">
        <v>38811</v>
      </c>
      <c r="N945" s="3">
        <f t="shared" si="198"/>
        <v>2270.568131975871</v>
      </c>
      <c r="O945" s="3">
        <f t="shared" si="199"/>
        <v>477.25985123301666</v>
      </c>
      <c r="P945" s="3">
        <f t="shared" si="200"/>
        <v>103.73509869809538</v>
      </c>
      <c r="Q945" s="3">
        <v>2</v>
      </c>
      <c r="R945" s="22">
        <v>18</v>
      </c>
      <c r="S945" s="19">
        <f t="shared" si="201"/>
        <v>10.605774471844814</v>
      </c>
      <c r="T945" s="20">
        <f t="shared" si="202"/>
        <v>2.5132166994892926E-2</v>
      </c>
      <c r="U945" s="20">
        <f t="shared" si="203"/>
        <v>1.5238181712420709E-2</v>
      </c>
      <c r="V945" s="21">
        <f t="shared" si="204"/>
        <v>1.0933788115303933E-2</v>
      </c>
      <c r="W945" s="26">
        <f t="shared" si="205"/>
        <v>2.3052244155132309</v>
      </c>
      <c r="X945" s="27">
        <f t="shared" si="206"/>
        <v>5.3609870128214672E-2</v>
      </c>
      <c r="Y945" s="27">
        <f t="shared" si="207"/>
        <v>3.7483323829483432E-2</v>
      </c>
      <c r="Z945" s="27">
        <f t="shared" si="208"/>
        <v>2.8815305193915387E-2</v>
      </c>
    </row>
    <row r="946" spans="1:26" ht="12.5" x14ac:dyDescent="0.25">
      <c r="A946" s="2" t="s">
        <v>40</v>
      </c>
      <c r="B946" t="s">
        <v>333</v>
      </c>
      <c r="C946" t="s">
        <v>332</v>
      </c>
      <c r="D946" s="18">
        <f>VLOOKUP(C946,'Infected rate by state'!B:E,4,0)</f>
        <v>1.4486816526494731E-2</v>
      </c>
      <c r="E946" s="2">
        <v>394</v>
      </c>
      <c r="F946" s="2">
        <v>35</v>
      </c>
      <c r="G946" s="2">
        <v>201</v>
      </c>
      <c r="H946" s="4">
        <f t="shared" si="210"/>
        <v>297.5</v>
      </c>
      <c r="I946" s="2">
        <v>10</v>
      </c>
      <c r="J946" s="4">
        <f t="shared" si="211"/>
        <v>22.5</v>
      </c>
      <c r="K946" s="3">
        <v>160796</v>
      </c>
      <c r="L946" s="3">
        <f t="shared" si="209"/>
        <v>134859</v>
      </c>
      <c r="M946" s="3">
        <v>25937</v>
      </c>
      <c r="N946" s="3">
        <f t="shared" si="198"/>
        <v>4658.8443003884931</v>
      </c>
      <c r="O946" s="3">
        <f t="shared" si="199"/>
        <v>956.57188352087553</v>
      </c>
      <c r="P946" s="3">
        <f t="shared" si="200"/>
        <v>202.07643857836661</v>
      </c>
      <c r="Q946" s="3">
        <v>2</v>
      </c>
      <c r="R946" s="22">
        <v>18</v>
      </c>
      <c r="S946" s="19">
        <f t="shared" si="201"/>
        <v>21.257152967130569</v>
      </c>
      <c r="T946" s="20">
        <f t="shared" si="202"/>
        <v>0.10575697993597298</v>
      </c>
      <c r="U946" s="20">
        <f t="shared" si="203"/>
        <v>7.1452615015564935E-2</v>
      </c>
      <c r="V946" s="21">
        <f t="shared" si="204"/>
        <v>5.3952164891194337E-2</v>
      </c>
      <c r="W946" s="26">
        <f t="shared" si="205"/>
        <v>4.4905875239637023</v>
      </c>
      <c r="X946" s="27">
        <f t="shared" si="206"/>
        <v>0.44905875239637022</v>
      </c>
      <c r="Y946" s="27">
        <f t="shared" si="207"/>
        <v>0.19958166773172009</v>
      </c>
      <c r="Z946" s="27">
        <f t="shared" si="208"/>
        <v>0.12830250068467722</v>
      </c>
    </row>
    <row r="947" spans="1:26" ht="12.5" x14ac:dyDescent="0.25">
      <c r="A947" s="2" t="s">
        <v>41</v>
      </c>
      <c r="B947" t="s">
        <v>333</v>
      </c>
      <c r="C947" t="s">
        <v>332</v>
      </c>
      <c r="D947" s="18">
        <f>VLOOKUP(C947,'Infected rate by state'!B:E,4,0)</f>
        <v>1.4486816526494731E-2</v>
      </c>
      <c r="E947" s="3">
        <v>2053</v>
      </c>
      <c r="F947" s="2">
        <v>308</v>
      </c>
      <c r="G947" s="2">
        <v>583</v>
      </c>
      <c r="H947" s="4">
        <f t="shared" si="210"/>
        <v>1318</v>
      </c>
      <c r="I947" s="2">
        <v>118</v>
      </c>
      <c r="J947" s="4">
        <f t="shared" si="211"/>
        <v>213</v>
      </c>
      <c r="K947" s="3">
        <v>670968</v>
      </c>
      <c r="L947" s="3">
        <f t="shared" si="209"/>
        <v>536485</v>
      </c>
      <c r="M947" s="3">
        <v>134483</v>
      </c>
      <c r="N947" s="3">
        <f t="shared" ref="N947:N1010" si="212">K947*D947*Q947</f>
        <v>19440.380622298235</v>
      </c>
      <c r="O947" s="3">
        <f t="shared" ref="O947:O1010" si="213">0.19*N947*(L947/K947)+0.285*N947*(M947/K947)</f>
        <v>4063.8361221538571</v>
      </c>
      <c r="P947" s="3">
        <f t="shared" ref="P947:P1010" si="214">0.0361*N947*(L947/K947)+0.0812*N947*(M947/K947)</f>
        <v>877.52813579828603</v>
      </c>
      <c r="Q947" s="3">
        <v>2</v>
      </c>
      <c r="R947" s="22">
        <v>18</v>
      </c>
      <c r="S947" s="19">
        <f t="shared" ref="S947:S1010" si="215">O947/(R947*30/12)</f>
        <v>90.307469381196825</v>
      </c>
      <c r="T947" s="20">
        <f t="shared" ref="T947:T1010" si="216">S947/$G947</f>
        <v>0.15490131969330501</v>
      </c>
      <c r="U947" s="20">
        <f t="shared" ref="U947:U1010" si="217">S947/$H947</f>
        <v>6.851856553960306E-2</v>
      </c>
      <c r="V947" s="21">
        <f t="shared" ref="V947:V1010" si="218">S947/$E947</f>
        <v>4.3988051330344287E-2</v>
      </c>
      <c r="W947" s="26">
        <f t="shared" ref="W947:W1010" si="219">P947/(R947*30/12)</f>
        <v>19.500625239961913</v>
      </c>
      <c r="X947" s="27">
        <f t="shared" ref="X947:X1010" si="220">W947/$I947</f>
        <v>0.16525953593188061</v>
      </c>
      <c r="Y947" s="27">
        <f t="shared" ref="Y947:Y1010" si="221">W947/$J947</f>
        <v>9.1552231173530105E-2</v>
      </c>
      <c r="Z947" s="27">
        <f t="shared" ref="Z947:Z1010" si="222">W947/$F947</f>
        <v>6.3313718311564654E-2</v>
      </c>
    </row>
    <row r="948" spans="1:26" ht="12.5" x14ac:dyDescent="0.25">
      <c r="A948" s="2" t="s">
        <v>42</v>
      </c>
      <c r="B948" t="s">
        <v>331</v>
      </c>
      <c r="C948" t="s">
        <v>330</v>
      </c>
      <c r="D948" s="18">
        <f>VLOOKUP(C948,'Infected rate by state'!B:E,4,0)</f>
        <v>4.6785737234898671E-3</v>
      </c>
      <c r="E948" s="3">
        <v>1773</v>
      </c>
      <c r="F948" s="2">
        <v>186</v>
      </c>
      <c r="G948" s="2">
        <v>848</v>
      </c>
      <c r="H948" s="4">
        <f t="shared" si="210"/>
        <v>1310.5</v>
      </c>
      <c r="I948" s="2">
        <v>95</v>
      </c>
      <c r="J948" s="4">
        <f t="shared" si="211"/>
        <v>140.5</v>
      </c>
      <c r="K948" s="3">
        <v>701166</v>
      </c>
      <c r="L948" s="3">
        <f t="shared" si="209"/>
        <v>566213</v>
      </c>
      <c r="M948" s="3">
        <v>134953</v>
      </c>
      <c r="N948" s="3">
        <f t="shared" si="212"/>
        <v>6560.9136468089919</v>
      </c>
      <c r="O948" s="3">
        <f t="shared" si="213"/>
        <v>1366.5372292378729</v>
      </c>
      <c r="P948" s="3">
        <f t="shared" si="214"/>
        <v>293.80014053529737</v>
      </c>
      <c r="Q948" s="3">
        <v>2</v>
      </c>
      <c r="R948" s="22">
        <v>18</v>
      </c>
      <c r="S948" s="19">
        <f t="shared" si="215"/>
        <v>30.367493983063842</v>
      </c>
      <c r="T948" s="20">
        <f t="shared" si="216"/>
        <v>3.5810724036631887E-2</v>
      </c>
      <c r="U948" s="20">
        <f t="shared" si="217"/>
        <v>2.3172448670785075E-2</v>
      </c>
      <c r="V948" s="21">
        <f t="shared" si="218"/>
        <v>1.712774618334114E-2</v>
      </c>
      <c r="W948" s="26">
        <f t="shared" si="219"/>
        <v>6.5288920118954969</v>
      </c>
      <c r="X948" s="27">
        <f t="shared" si="220"/>
        <v>6.8725179072584172E-2</v>
      </c>
      <c r="Y948" s="27">
        <f t="shared" si="221"/>
        <v>4.6468982291071152E-2</v>
      </c>
      <c r="Z948" s="27">
        <f t="shared" si="222"/>
        <v>3.5101569956427402E-2</v>
      </c>
    </row>
    <row r="949" spans="1:26" ht="12.5" x14ac:dyDescent="0.25">
      <c r="A949" s="2" t="s">
        <v>43</v>
      </c>
      <c r="B949" t="s">
        <v>349</v>
      </c>
      <c r="C949" t="s">
        <v>348</v>
      </c>
      <c r="D949" s="18">
        <f>VLOOKUP(C949,'Infected rate by state'!B:E,4,0)</f>
        <v>1.9670510547683942E-2</v>
      </c>
      <c r="E949" s="3">
        <v>10239</v>
      </c>
      <c r="F949" s="3">
        <v>1157</v>
      </c>
      <c r="G949" s="3">
        <v>2548</v>
      </c>
      <c r="H949" s="4">
        <f t="shared" si="210"/>
        <v>6393.5</v>
      </c>
      <c r="I949" s="2">
        <v>438</v>
      </c>
      <c r="J949" s="4">
        <f t="shared" si="211"/>
        <v>797.5</v>
      </c>
      <c r="K949" s="3">
        <v>4022208</v>
      </c>
      <c r="L949" s="3">
        <f t="shared" si="209"/>
        <v>3240194</v>
      </c>
      <c r="M949" s="3">
        <v>782014</v>
      </c>
      <c r="N949" s="3">
        <f t="shared" si="212"/>
        <v>158237.76977795747</v>
      </c>
      <c r="O949" s="3">
        <f t="shared" si="213"/>
        <v>32987.873038544858</v>
      </c>
      <c r="P949" s="3">
        <f t="shared" si="214"/>
        <v>7099.8953291006374</v>
      </c>
      <c r="Q949" s="3">
        <v>2</v>
      </c>
      <c r="R949" s="22">
        <v>18</v>
      </c>
      <c r="S949" s="19">
        <f t="shared" si="215"/>
        <v>733.06384530099683</v>
      </c>
      <c r="T949" s="20">
        <f t="shared" si="216"/>
        <v>0.28770166613068948</v>
      </c>
      <c r="U949" s="20">
        <f t="shared" si="217"/>
        <v>0.11465767502948257</v>
      </c>
      <c r="V949" s="21">
        <f t="shared" si="218"/>
        <v>7.1595257867076559E-2</v>
      </c>
      <c r="W949" s="26">
        <f t="shared" si="219"/>
        <v>157.77545175779193</v>
      </c>
      <c r="X949" s="27">
        <f t="shared" si="220"/>
        <v>0.36021792638765282</v>
      </c>
      <c r="Y949" s="27">
        <f t="shared" si="221"/>
        <v>0.19783755706306197</v>
      </c>
      <c r="Z949" s="27">
        <f t="shared" si="222"/>
        <v>0.13636599114761619</v>
      </c>
    </row>
    <row r="950" spans="1:26" ht="12.5" x14ac:dyDescent="0.25">
      <c r="A950" s="2" t="s">
        <v>44</v>
      </c>
      <c r="B950" t="s">
        <v>317</v>
      </c>
      <c r="C950" t="s">
        <v>316</v>
      </c>
      <c r="D950" s="18">
        <f>VLOOKUP(C950,'Infected rate by state'!B:E,4,0)</f>
        <v>7.3843274393391549E-3</v>
      </c>
      <c r="E950" s="2">
        <v>640</v>
      </c>
      <c r="F950" s="2">
        <v>90</v>
      </c>
      <c r="G950" s="2">
        <v>297</v>
      </c>
      <c r="H950" s="4">
        <f t="shared" si="210"/>
        <v>468.5</v>
      </c>
      <c r="I950" s="2">
        <v>43</v>
      </c>
      <c r="J950" s="4">
        <f t="shared" si="211"/>
        <v>66.5</v>
      </c>
      <c r="K950" s="3">
        <v>267487</v>
      </c>
      <c r="L950" s="3">
        <f t="shared" si="209"/>
        <v>225394</v>
      </c>
      <c r="M950" s="3">
        <v>42093</v>
      </c>
      <c r="N950" s="3">
        <f t="shared" si="212"/>
        <v>3950.4231875330252</v>
      </c>
      <c r="O950" s="3">
        <f t="shared" si="213"/>
        <v>809.63781966305419</v>
      </c>
      <c r="P950" s="3">
        <f t="shared" si="214"/>
        <v>170.64700731029228</v>
      </c>
      <c r="Q950" s="3">
        <v>2</v>
      </c>
      <c r="R950" s="22">
        <v>18</v>
      </c>
      <c r="S950" s="19">
        <f t="shared" si="215"/>
        <v>17.99195154806787</v>
      </c>
      <c r="T950" s="20">
        <f t="shared" si="216"/>
        <v>6.0578961441305958E-2</v>
      </c>
      <c r="U950" s="20">
        <f t="shared" si="217"/>
        <v>3.8403311735470375E-2</v>
      </c>
      <c r="V950" s="21">
        <f t="shared" si="218"/>
        <v>2.8112424293856048E-2</v>
      </c>
      <c r="W950" s="26">
        <f t="shared" si="219"/>
        <v>3.7921557180064953</v>
      </c>
      <c r="X950" s="27">
        <f t="shared" si="220"/>
        <v>8.8189667860616175E-2</v>
      </c>
      <c r="Y950" s="27">
        <f t="shared" si="221"/>
        <v>5.7024898015135266E-2</v>
      </c>
      <c r="Z950" s="27">
        <f t="shared" si="222"/>
        <v>4.2135063533405501E-2</v>
      </c>
    </row>
    <row r="951" spans="1:26" ht="12.5" x14ac:dyDescent="0.25">
      <c r="A951" s="2" t="s">
        <v>45</v>
      </c>
      <c r="B951" t="s">
        <v>325</v>
      </c>
      <c r="C951" t="s">
        <v>324</v>
      </c>
      <c r="D951" s="18">
        <f>VLOOKUP(C951,'Infected rate by state'!B:E,4,0)</f>
        <v>8.9298079160438481E-3</v>
      </c>
      <c r="E951" s="2">
        <v>822</v>
      </c>
      <c r="F951" s="2">
        <v>104</v>
      </c>
      <c r="G951" s="2">
        <v>342</v>
      </c>
      <c r="H951" s="4">
        <f t="shared" si="210"/>
        <v>582</v>
      </c>
      <c r="I951" s="2">
        <v>49</v>
      </c>
      <c r="J951" s="4">
        <f t="shared" si="211"/>
        <v>76.5</v>
      </c>
      <c r="K951" s="3">
        <v>266378</v>
      </c>
      <c r="L951" s="3">
        <f t="shared" si="209"/>
        <v>183536</v>
      </c>
      <c r="M951" s="3">
        <v>82842</v>
      </c>
      <c r="N951" s="3">
        <f t="shared" si="212"/>
        <v>4757.408746119856</v>
      </c>
      <c r="O951" s="3">
        <f t="shared" si="213"/>
        <v>1044.4626597651445</v>
      </c>
      <c r="P951" s="3">
        <f t="shared" si="214"/>
        <v>238.4690916286844</v>
      </c>
      <c r="Q951" s="3">
        <v>2</v>
      </c>
      <c r="R951" s="22">
        <v>18</v>
      </c>
      <c r="S951" s="19">
        <f t="shared" si="215"/>
        <v>23.210281328114323</v>
      </c>
      <c r="T951" s="20">
        <f t="shared" si="216"/>
        <v>6.7866319672848896E-2</v>
      </c>
      <c r="U951" s="20">
        <f t="shared" si="217"/>
        <v>3.9880208467550381E-2</v>
      </c>
      <c r="V951" s="21">
        <f t="shared" si="218"/>
        <v>2.8236351980674361E-2</v>
      </c>
      <c r="W951" s="26">
        <f t="shared" si="219"/>
        <v>5.2993131473040975</v>
      </c>
      <c r="X951" s="27">
        <f t="shared" si="220"/>
        <v>0.10814924790416526</v>
      </c>
      <c r="Y951" s="27">
        <f t="shared" si="221"/>
        <v>6.9272067285020889E-2</v>
      </c>
      <c r="Z951" s="27">
        <f t="shared" si="222"/>
        <v>5.0954934108693242E-2</v>
      </c>
    </row>
    <row r="952" spans="1:26" ht="12.5" x14ac:dyDescent="0.25">
      <c r="A952" s="2" t="s">
        <v>46</v>
      </c>
      <c r="B952" t="s">
        <v>319</v>
      </c>
      <c r="C952" t="s">
        <v>318</v>
      </c>
      <c r="D952" s="18">
        <f>VLOOKUP(C952,'Infected rate by state'!B:E,4,0)</f>
        <v>1.6392760880107365E-2</v>
      </c>
      <c r="E952" s="3">
        <v>1354</v>
      </c>
      <c r="F952" s="2">
        <v>132</v>
      </c>
      <c r="G952" s="2">
        <v>370</v>
      </c>
      <c r="H952" s="4">
        <f t="shared" si="210"/>
        <v>862</v>
      </c>
      <c r="I952" s="2">
        <v>65</v>
      </c>
      <c r="J952" s="4">
        <f t="shared" si="211"/>
        <v>98.5</v>
      </c>
      <c r="K952" s="3">
        <v>539133</v>
      </c>
      <c r="L952" s="3">
        <f t="shared" si="209"/>
        <v>436962</v>
      </c>
      <c r="M952" s="3">
        <v>102171</v>
      </c>
      <c r="N952" s="3">
        <f t="shared" si="212"/>
        <v>17675.756703149847</v>
      </c>
      <c r="O952" s="3">
        <f t="shared" si="213"/>
        <v>3676.6180802559466</v>
      </c>
      <c r="P952" s="3">
        <f t="shared" si="214"/>
        <v>789.16761940741617</v>
      </c>
      <c r="Q952" s="3">
        <v>2</v>
      </c>
      <c r="R952" s="22">
        <v>18</v>
      </c>
      <c r="S952" s="19">
        <f t="shared" si="215"/>
        <v>81.702624005687696</v>
      </c>
      <c r="T952" s="20">
        <f t="shared" si="216"/>
        <v>0.22081790271807486</v>
      </c>
      <c r="U952" s="20">
        <f t="shared" si="217"/>
        <v>9.4782626456714258E-2</v>
      </c>
      <c r="V952" s="21">
        <f t="shared" si="218"/>
        <v>6.0341672086918534E-2</v>
      </c>
      <c r="W952" s="26">
        <f t="shared" si="219"/>
        <v>17.537058209053694</v>
      </c>
      <c r="X952" s="27">
        <f t="shared" si="220"/>
        <v>0.26980089552390296</v>
      </c>
      <c r="Y952" s="27">
        <f t="shared" si="221"/>
        <v>0.17804120009191568</v>
      </c>
      <c r="Z952" s="27">
        <f t="shared" si="222"/>
        <v>0.1328565015837401</v>
      </c>
    </row>
    <row r="953" spans="1:26" ht="12.5" x14ac:dyDescent="0.25">
      <c r="A953" s="2" t="s">
        <v>47</v>
      </c>
      <c r="B953" t="s">
        <v>371</v>
      </c>
      <c r="C953" t="s">
        <v>370</v>
      </c>
      <c r="D953" s="18">
        <f>VLOOKUP(C953,'Infected rate by state'!B:E,4,0)</f>
        <v>2.5429318796877907E-2</v>
      </c>
      <c r="E953" s="3">
        <v>4012</v>
      </c>
      <c r="F953" s="2">
        <v>282</v>
      </c>
      <c r="G953" s="2">
        <v>807</v>
      </c>
      <c r="H953" s="4">
        <f t="shared" si="210"/>
        <v>2409.5</v>
      </c>
      <c r="I953" s="2">
        <v>115</v>
      </c>
      <c r="J953" s="4">
        <f t="shared" si="211"/>
        <v>198.5</v>
      </c>
      <c r="K953" s="3">
        <v>1094741</v>
      </c>
      <c r="L953" s="3">
        <f t="shared" si="209"/>
        <v>924302</v>
      </c>
      <c r="M953" s="3">
        <v>170439</v>
      </c>
      <c r="N953" s="3">
        <f t="shared" si="212"/>
        <v>55677.035778025835</v>
      </c>
      <c r="O953" s="3">
        <f t="shared" si="213"/>
        <v>11402.124854444912</v>
      </c>
      <c r="P953" s="3">
        <f t="shared" si="214"/>
        <v>2400.8811110979132</v>
      </c>
      <c r="Q953" s="3">
        <v>2</v>
      </c>
      <c r="R953" s="22">
        <v>18</v>
      </c>
      <c r="S953" s="19">
        <f t="shared" si="215"/>
        <v>253.38055232099805</v>
      </c>
      <c r="T953" s="20">
        <f t="shared" si="216"/>
        <v>0.31397837957992325</v>
      </c>
      <c r="U953" s="20">
        <f t="shared" si="217"/>
        <v>0.10515897585432582</v>
      </c>
      <c r="V953" s="21">
        <f t="shared" si="218"/>
        <v>6.3155671067048363E-2</v>
      </c>
      <c r="W953" s="26">
        <f t="shared" si="219"/>
        <v>53.352913579953629</v>
      </c>
      <c r="X953" s="27">
        <f t="shared" si="220"/>
        <v>0.4639383789561185</v>
      </c>
      <c r="Y953" s="27">
        <f t="shared" si="221"/>
        <v>0.26878042105770089</v>
      </c>
      <c r="Z953" s="27">
        <f t="shared" si="222"/>
        <v>0.18919472900692777</v>
      </c>
    </row>
    <row r="954" spans="1:26" ht="12.5" x14ac:dyDescent="0.25">
      <c r="A954" s="2" t="s">
        <v>48</v>
      </c>
      <c r="B954" t="s">
        <v>393</v>
      </c>
      <c r="C954" t="s">
        <v>392</v>
      </c>
      <c r="D954" s="18">
        <f>VLOOKUP(C954,'Infected rate by state'!B:E,4,0)</f>
        <v>7.5097590818065515E-3</v>
      </c>
      <c r="E954" s="2">
        <v>579</v>
      </c>
      <c r="F954" s="2">
        <v>64</v>
      </c>
      <c r="G954" s="2">
        <v>317</v>
      </c>
      <c r="H954" s="4">
        <f t="shared" si="210"/>
        <v>448</v>
      </c>
      <c r="I954" s="2">
        <v>34</v>
      </c>
      <c r="J954" s="4">
        <f t="shared" si="211"/>
        <v>49</v>
      </c>
      <c r="K954" s="3">
        <v>230741</v>
      </c>
      <c r="L954" s="3">
        <f t="shared" si="209"/>
        <v>198470</v>
      </c>
      <c r="M954" s="3">
        <v>32271</v>
      </c>
      <c r="N954" s="3">
        <f t="shared" si="212"/>
        <v>3465.6186405902508</v>
      </c>
      <c r="O954" s="3">
        <f t="shared" si="213"/>
        <v>704.51355442465365</v>
      </c>
      <c r="P954" s="3">
        <f t="shared" si="214"/>
        <v>146.96857159198197</v>
      </c>
      <c r="Q954" s="3">
        <v>2</v>
      </c>
      <c r="R954" s="22">
        <v>18</v>
      </c>
      <c r="S954" s="19">
        <f t="shared" si="215"/>
        <v>15.655856764992304</v>
      </c>
      <c r="T954" s="20">
        <f t="shared" si="216"/>
        <v>4.9387560772846388E-2</v>
      </c>
      <c r="U954" s="20">
        <f t="shared" si="217"/>
        <v>3.4946108850429251E-2</v>
      </c>
      <c r="V954" s="21">
        <f t="shared" si="218"/>
        <v>2.7039476278052338E-2</v>
      </c>
      <c r="W954" s="26">
        <f t="shared" si="219"/>
        <v>3.2659682575995994</v>
      </c>
      <c r="X954" s="27">
        <f t="shared" si="220"/>
        <v>9.6057889929399981E-2</v>
      </c>
      <c r="Y954" s="27">
        <f t="shared" si="221"/>
        <v>6.6652413420399986E-2</v>
      </c>
      <c r="Z954" s="27">
        <f t="shared" si="222"/>
        <v>5.1030754024993741E-2</v>
      </c>
    </row>
    <row r="955" spans="1:26" ht="12.5" x14ac:dyDescent="0.25">
      <c r="A955" s="2" t="s">
        <v>49</v>
      </c>
      <c r="B955" t="s">
        <v>371</v>
      </c>
      <c r="C955" t="s">
        <v>370</v>
      </c>
      <c r="D955" s="18">
        <f>VLOOKUP(C955,'Infected rate by state'!B:E,4,0)</f>
        <v>2.5429318796877907E-2</v>
      </c>
      <c r="E955" s="3">
        <v>4713</v>
      </c>
      <c r="F955" s="2">
        <v>323</v>
      </c>
      <c r="G955" s="3">
        <v>1228</v>
      </c>
      <c r="H955" s="4">
        <f t="shared" si="210"/>
        <v>2970.5</v>
      </c>
      <c r="I955" s="2">
        <v>95</v>
      </c>
      <c r="J955" s="4">
        <f t="shared" si="211"/>
        <v>209</v>
      </c>
      <c r="K955" s="3">
        <v>1090373</v>
      </c>
      <c r="L955" s="3">
        <f t="shared" si="209"/>
        <v>855832</v>
      </c>
      <c r="M955" s="3">
        <v>234541</v>
      </c>
      <c r="N955" s="3">
        <f t="shared" si="212"/>
        <v>55454.885249016304</v>
      </c>
      <c r="O955" s="3">
        <f t="shared" si="213"/>
        <v>11669.629590701421</v>
      </c>
      <c r="P955" s="3">
        <f t="shared" si="214"/>
        <v>2539.893808455945</v>
      </c>
      <c r="Q955" s="3">
        <v>2</v>
      </c>
      <c r="R955" s="22">
        <v>18</v>
      </c>
      <c r="S955" s="19">
        <f t="shared" si="215"/>
        <v>259.32510201558711</v>
      </c>
      <c r="T955" s="20">
        <f t="shared" si="216"/>
        <v>0.2111767931723022</v>
      </c>
      <c r="U955" s="20">
        <f t="shared" si="217"/>
        <v>8.7300152168182835E-2</v>
      </c>
      <c r="V955" s="21">
        <f t="shared" si="218"/>
        <v>5.5023361344279036E-2</v>
      </c>
      <c r="W955" s="26">
        <f t="shared" si="219"/>
        <v>56.44208463235433</v>
      </c>
      <c r="X955" s="27">
        <f t="shared" si="220"/>
        <v>0.59412720665636132</v>
      </c>
      <c r="Y955" s="27">
        <f t="shared" si="221"/>
        <v>0.27005782120743699</v>
      </c>
      <c r="Z955" s="27">
        <f t="shared" si="222"/>
        <v>0.1747432960754004</v>
      </c>
    </row>
    <row r="956" spans="1:26" ht="12.5" x14ac:dyDescent="0.25">
      <c r="A956" s="2" t="s">
        <v>50</v>
      </c>
      <c r="B956" t="s">
        <v>397</v>
      </c>
      <c r="C956" t="s">
        <v>396</v>
      </c>
      <c r="D956" s="18">
        <f>VLOOKUP(C956,'Infected rate by state'!B:E,4,0)</f>
        <v>2.3671143543538835E-3</v>
      </c>
      <c r="E956" s="3">
        <v>1743</v>
      </c>
      <c r="F956" s="2">
        <v>117</v>
      </c>
      <c r="G956" s="2">
        <v>587</v>
      </c>
      <c r="H956" s="4">
        <f t="shared" si="210"/>
        <v>1165</v>
      </c>
      <c r="I956" s="2">
        <v>65</v>
      </c>
      <c r="J956" s="4">
        <f t="shared" si="211"/>
        <v>91</v>
      </c>
      <c r="K956" s="3">
        <v>522720</v>
      </c>
      <c r="L956" s="3">
        <f t="shared" si="209"/>
        <v>418616</v>
      </c>
      <c r="M956" s="3">
        <v>104104</v>
      </c>
      <c r="N956" s="3">
        <f t="shared" si="212"/>
        <v>2474.6760306157239</v>
      </c>
      <c r="O956" s="3">
        <f t="shared" si="213"/>
        <v>517.00939963866222</v>
      </c>
      <c r="P956" s="3">
        <f t="shared" si="214"/>
        <v>111.56343646688586</v>
      </c>
      <c r="Q956" s="3">
        <v>2</v>
      </c>
      <c r="R956" s="22">
        <v>18</v>
      </c>
      <c r="S956" s="19">
        <f t="shared" si="215"/>
        <v>11.489097769748049</v>
      </c>
      <c r="T956" s="20">
        <f t="shared" si="216"/>
        <v>1.9572568602637223E-2</v>
      </c>
      <c r="U956" s="20">
        <f t="shared" si="217"/>
        <v>9.8618864976378114E-3</v>
      </c>
      <c r="V956" s="21">
        <f t="shared" si="218"/>
        <v>6.5915649855123638E-3</v>
      </c>
      <c r="W956" s="26">
        <f t="shared" si="219"/>
        <v>2.4791874770419082</v>
      </c>
      <c r="X956" s="27">
        <f t="shared" si="220"/>
        <v>3.8141345800644745E-2</v>
      </c>
      <c r="Y956" s="27">
        <f t="shared" si="221"/>
        <v>2.7243818429031959E-2</v>
      </c>
      <c r="Z956" s="27">
        <f t="shared" si="222"/>
        <v>2.1189636555913747E-2</v>
      </c>
    </row>
    <row r="957" spans="1:26" ht="12.5" x14ac:dyDescent="0.25">
      <c r="A957" s="2" t="s">
        <v>51</v>
      </c>
      <c r="B957" t="s">
        <v>367</v>
      </c>
      <c r="C957" t="s">
        <v>366</v>
      </c>
      <c r="D957" s="18">
        <f>VLOOKUP(C957,'Infected rate by state'!B:E,4,0)</f>
        <v>2.4682967074759195E-2</v>
      </c>
      <c r="E957" s="3">
        <v>6527</v>
      </c>
      <c r="F957" s="2">
        <v>701</v>
      </c>
      <c r="G957" s="3">
        <v>2294</v>
      </c>
      <c r="H957" s="4">
        <f t="shared" si="210"/>
        <v>4410.5</v>
      </c>
      <c r="I957" s="2">
        <v>293</v>
      </c>
      <c r="J957" s="4">
        <f t="shared" si="211"/>
        <v>497</v>
      </c>
      <c r="K957" s="3">
        <v>2208721</v>
      </c>
      <c r="L957" s="3">
        <f t="shared" si="209"/>
        <v>1719507</v>
      </c>
      <c r="M957" s="3">
        <v>489214</v>
      </c>
      <c r="N957" s="3">
        <f t="shared" si="212"/>
        <v>109035.57544065842</v>
      </c>
      <c r="O957" s="3">
        <f t="shared" si="213"/>
        <v>23011.057414082235</v>
      </c>
      <c r="P957" s="3">
        <f t="shared" si="214"/>
        <v>5025.3720989246831</v>
      </c>
      <c r="Q957" s="3">
        <v>2</v>
      </c>
      <c r="R957" s="22">
        <v>18</v>
      </c>
      <c r="S957" s="19">
        <f t="shared" si="215"/>
        <v>511.35683142404969</v>
      </c>
      <c r="T957" s="20">
        <f t="shared" si="216"/>
        <v>0.22291056295730152</v>
      </c>
      <c r="U957" s="20">
        <f t="shared" si="217"/>
        <v>0.1159407848144314</v>
      </c>
      <c r="V957" s="21">
        <f t="shared" si="218"/>
        <v>7.8344849306580311E-2</v>
      </c>
      <c r="W957" s="26">
        <f t="shared" si="219"/>
        <v>111.67493553165963</v>
      </c>
      <c r="X957" s="27">
        <f t="shared" si="220"/>
        <v>0.38114312468143219</v>
      </c>
      <c r="Y957" s="27">
        <f t="shared" si="221"/>
        <v>0.22469805941983828</v>
      </c>
      <c r="Z957" s="27">
        <f t="shared" si="222"/>
        <v>0.15930803927483542</v>
      </c>
    </row>
    <row r="958" spans="1:26" ht="12.5" x14ac:dyDescent="0.25">
      <c r="A958" s="2" t="s">
        <v>52</v>
      </c>
      <c r="B958" t="s">
        <v>377</v>
      </c>
      <c r="C958" t="s">
        <v>376</v>
      </c>
      <c r="D958" s="18">
        <f>VLOOKUP(C958,'Infected rate by state'!B:E,4,0)</f>
        <v>5.6936382854354227E-3</v>
      </c>
      <c r="E958" s="3">
        <v>1441</v>
      </c>
      <c r="F958" s="2">
        <v>209</v>
      </c>
      <c r="G958" s="2">
        <v>706</v>
      </c>
      <c r="H958" s="4">
        <f t="shared" si="210"/>
        <v>1073.5</v>
      </c>
      <c r="I958" s="2">
        <v>97</v>
      </c>
      <c r="J958" s="4">
        <f t="shared" si="211"/>
        <v>153</v>
      </c>
      <c r="K958" s="3">
        <v>495349</v>
      </c>
      <c r="L958" s="3">
        <f t="shared" si="209"/>
        <v>381413</v>
      </c>
      <c r="M958" s="3">
        <v>113936</v>
      </c>
      <c r="N958" s="3">
        <f t="shared" si="212"/>
        <v>5640.6760621043022</v>
      </c>
      <c r="O958" s="3">
        <f t="shared" si="213"/>
        <v>1194.9834224207975</v>
      </c>
      <c r="P958" s="3">
        <f t="shared" si="214"/>
        <v>262.14208136834651</v>
      </c>
      <c r="Q958" s="3">
        <v>2</v>
      </c>
      <c r="R958" s="22">
        <v>18</v>
      </c>
      <c r="S958" s="19">
        <f t="shared" si="215"/>
        <v>26.555187164906613</v>
      </c>
      <c r="T958" s="20">
        <f t="shared" si="216"/>
        <v>3.7613579553692086E-2</v>
      </c>
      <c r="U958" s="20">
        <f t="shared" si="217"/>
        <v>2.4737016455432335E-2</v>
      </c>
      <c r="V958" s="21">
        <f t="shared" si="218"/>
        <v>1.8428304763987935E-2</v>
      </c>
      <c r="W958" s="26">
        <f t="shared" si="219"/>
        <v>5.8253795859632556</v>
      </c>
      <c r="X958" s="27">
        <f t="shared" si="220"/>
        <v>6.0055459649105726E-2</v>
      </c>
      <c r="Y958" s="27">
        <f t="shared" si="221"/>
        <v>3.807437637884481E-2</v>
      </c>
      <c r="Z958" s="27">
        <f t="shared" si="222"/>
        <v>2.7872629597910314E-2</v>
      </c>
    </row>
    <row r="959" spans="1:26" ht="12.5" x14ac:dyDescent="0.25">
      <c r="A959" s="2" t="s">
        <v>53</v>
      </c>
      <c r="B959" t="s">
        <v>357</v>
      </c>
      <c r="C959" t="s">
        <v>356</v>
      </c>
      <c r="D959" s="18">
        <f>VLOOKUP(C959,'Infected rate by state'!B:E,4,0)</f>
        <v>4.5578363920328819E-3</v>
      </c>
      <c r="E959" s="2">
        <v>859</v>
      </c>
      <c r="F959" s="2">
        <v>80</v>
      </c>
      <c r="G959" s="2">
        <v>398</v>
      </c>
      <c r="H959" s="4">
        <f t="shared" si="210"/>
        <v>628.5</v>
      </c>
      <c r="I959" s="2">
        <v>43</v>
      </c>
      <c r="J959" s="4">
        <f t="shared" si="211"/>
        <v>61.5</v>
      </c>
      <c r="K959" s="3">
        <v>202898</v>
      </c>
      <c r="L959" s="3">
        <f t="shared" si="209"/>
        <v>157668</v>
      </c>
      <c r="M959" s="3">
        <v>45230</v>
      </c>
      <c r="N959" s="3">
        <f t="shared" si="212"/>
        <v>1849.5517765413754</v>
      </c>
      <c r="O959" s="3">
        <f t="shared" si="213"/>
        <v>390.58351614507427</v>
      </c>
      <c r="P959" s="3">
        <f t="shared" si="214"/>
        <v>85.363633922194225</v>
      </c>
      <c r="Q959" s="3">
        <v>2</v>
      </c>
      <c r="R959" s="22">
        <v>18</v>
      </c>
      <c r="S959" s="19">
        <f t="shared" si="215"/>
        <v>8.6796336921127608</v>
      </c>
      <c r="T959" s="20">
        <f t="shared" si="216"/>
        <v>2.1808124854554675E-2</v>
      </c>
      <c r="U959" s="20">
        <f t="shared" si="217"/>
        <v>1.3810077473528656E-2</v>
      </c>
      <c r="V959" s="21">
        <f t="shared" si="218"/>
        <v>1.0104346556592271E-2</v>
      </c>
      <c r="W959" s="26">
        <f t="shared" si="219"/>
        <v>1.8969696427154272</v>
      </c>
      <c r="X959" s="27">
        <f t="shared" si="220"/>
        <v>4.4115573086405284E-2</v>
      </c>
      <c r="Y959" s="27">
        <f t="shared" si="221"/>
        <v>3.0845034840901255E-2</v>
      </c>
      <c r="Z959" s="27">
        <f t="shared" si="222"/>
        <v>2.3712120533942841E-2</v>
      </c>
    </row>
    <row r="960" spans="1:26" ht="12.5" x14ac:dyDescent="0.25">
      <c r="A960" s="2" t="s">
        <v>54</v>
      </c>
      <c r="B960" t="s">
        <v>406</v>
      </c>
      <c r="C960" t="s">
        <v>405</v>
      </c>
      <c r="D960" s="18">
        <f>VLOOKUP(C960,'Infected rate by state'!B:E,4,0)</f>
        <v>3.3569470970421841E-3</v>
      </c>
      <c r="E960" s="2">
        <v>633</v>
      </c>
      <c r="F960" s="2">
        <v>32</v>
      </c>
      <c r="G960" s="2">
        <v>378</v>
      </c>
      <c r="H960" s="4">
        <f t="shared" si="210"/>
        <v>505.5</v>
      </c>
      <c r="I960" s="2">
        <v>20</v>
      </c>
      <c r="J960" s="4">
        <f t="shared" si="211"/>
        <v>26</v>
      </c>
      <c r="K960" s="3">
        <v>152884</v>
      </c>
      <c r="L960" s="3">
        <f t="shared" si="209"/>
        <v>120954</v>
      </c>
      <c r="M960" s="3">
        <v>31930</v>
      </c>
      <c r="N960" s="3">
        <f t="shared" si="212"/>
        <v>1026.4469999683945</v>
      </c>
      <c r="O960" s="3">
        <f t="shared" si="213"/>
        <v>215.39052094762079</v>
      </c>
      <c r="P960" s="3">
        <f t="shared" si="214"/>
        <v>46.723033035790877</v>
      </c>
      <c r="Q960" s="3">
        <v>2</v>
      </c>
      <c r="R960" s="22">
        <v>18</v>
      </c>
      <c r="S960" s="19">
        <f t="shared" si="215"/>
        <v>4.7864560210582399</v>
      </c>
      <c r="T960" s="20">
        <f t="shared" si="216"/>
        <v>1.2662582066291639E-2</v>
      </c>
      <c r="U960" s="20">
        <f t="shared" si="217"/>
        <v>9.4687557290964192E-3</v>
      </c>
      <c r="V960" s="21">
        <f t="shared" si="218"/>
        <v>7.5615418974063825E-3</v>
      </c>
      <c r="W960" s="26">
        <f t="shared" si="219"/>
        <v>1.0382896230175751</v>
      </c>
      <c r="X960" s="27">
        <f t="shared" si="220"/>
        <v>5.1914481150878752E-2</v>
      </c>
      <c r="Y960" s="27">
        <f t="shared" si="221"/>
        <v>3.9934216269906737E-2</v>
      </c>
      <c r="Z960" s="27">
        <f t="shared" si="222"/>
        <v>3.2446550719299222E-2</v>
      </c>
    </row>
    <row r="961" spans="1:26" ht="12.5" x14ac:dyDescent="0.25">
      <c r="A961" s="2" t="s">
        <v>55</v>
      </c>
      <c r="B961" t="s">
        <v>337</v>
      </c>
      <c r="C961" t="s">
        <v>336</v>
      </c>
      <c r="D961" s="18">
        <f>VLOOKUP(C961,'Infected rate by state'!B:E,4,0)</f>
        <v>1.1933809905095205E-2</v>
      </c>
      <c r="E961" s="2">
        <v>799</v>
      </c>
      <c r="F961" s="2">
        <v>44</v>
      </c>
      <c r="G961" s="2">
        <v>364</v>
      </c>
      <c r="H961" s="4">
        <f t="shared" si="210"/>
        <v>581.5</v>
      </c>
      <c r="I961" s="2">
        <v>22</v>
      </c>
      <c r="J961" s="4">
        <f t="shared" si="211"/>
        <v>33</v>
      </c>
      <c r="K961" s="3">
        <v>234872</v>
      </c>
      <c r="L961" s="3">
        <f t="shared" si="209"/>
        <v>186644</v>
      </c>
      <c r="M961" s="3">
        <v>48228</v>
      </c>
      <c r="N961" s="3">
        <f t="shared" si="212"/>
        <v>5605.835600059042</v>
      </c>
      <c r="O961" s="3">
        <f t="shared" si="213"/>
        <v>1174.4620829907749</v>
      </c>
      <c r="P961" s="3">
        <f t="shared" si="214"/>
        <v>254.28471448821583</v>
      </c>
      <c r="Q961" s="3">
        <v>2</v>
      </c>
      <c r="R961" s="22">
        <v>18</v>
      </c>
      <c r="S961" s="19">
        <f t="shared" si="215"/>
        <v>26.099157399794997</v>
      </c>
      <c r="T961" s="20">
        <f t="shared" si="216"/>
        <v>7.1700981867568667E-2</v>
      </c>
      <c r="U961" s="20">
        <f t="shared" si="217"/>
        <v>4.4882471882708511E-2</v>
      </c>
      <c r="V961" s="21">
        <f t="shared" si="218"/>
        <v>3.2664777721896118E-2</v>
      </c>
      <c r="W961" s="26">
        <f t="shared" si="219"/>
        <v>5.6507714330714629</v>
      </c>
      <c r="X961" s="27">
        <f t="shared" si="220"/>
        <v>0.25685324695779377</v>
      </c>
      <c r="Y961" s="27">
        <f t="shared" si="221"/>
        <v>0.17123549797186252</v>
      </c>
      <c r="Z961" s="27">
        <f t="shared" si="222"/>
        <v>0.12842662347889688</v>
      </c>
    </row>
    <row r="962" spans="1:26" ht="12.5" x14ac:dyDescent="0.25">
      <c r="A962" s="2" t="s">
        <v>56</v>
      </c>
      <c r="B962" t="s">
        <v>387</v>
      </c>
      <c r="C962" t="s">
        <v>386</v>
      </c>
      <c r="D962" s="18">
        <f>VLOOKUP(C962,'Infected rate by state'!B:E,4,0)</f>
        <v>9.1240169504562645E-3</v>
      </c>
      <c r="E962" s="3">
        <v>3013</v>
      </c>
      <c r="F962" s="2">
        <v>329</v>
      </c>
      <c r="G962" s="2">
        <v>975</v>
      </c>
      <c r="H962" s="4">
        <f t="shared" si="210"/>
        <v>1994</v>
      </c>
      <c r="I962" s="2">
        <v>101</v>
      </c>
      <c r="J962" s="4">
        <f t="shared" si="211"/>
        <v>215</v>
      </c>
      <c r="K962" s="3">
        <v>914407</v>
      </c>
      <c r="L962" s="3">
        <f t="shared" ref="L962:L1025" si="223">K962-M962</f>
        <v>718092</v>
      </c>
      <c r="M962" s="3">
        <v>196315</v>
      </c>
      <c r="N962" s="3">
        <f t="shared" si="212"/>
        <v>16686.129935231722</v>
      </c>
      <c r="O962" s="3">
        <f t="shared" si="213"/>
        <v>3510.6891513435025</v>
      </c>
      <c r="P962" s="3">
        <f t="shared" si="214"/>
        <v>763.9338518259849</v>
      </c>
      <c r="Q962" s="3">
        <v>2</v>
      </c>
      <c r="R962" s="22">
        <v>18</v>
      </c>
      <c r="S962" s="19">
        <f t="shared" si="215"/>
        <v>78.015314474300055</v>
      </c>
      <c r="T962" s="20">
        <f t="shared" si="216"/>
        <v>8.0015707153128265E-2</v>
      </c>
      <c r="U962" s="20">
        <f t="shared" si="217"/>
        <v>3.9125032334152487E-2</v>
      </c>
      <c r="V962" s="21">
        <f t="shared" si="218"/>
        <v>2.5892902248357136E-2</v>
      </c>
      <c r="W962" s="26">
        <f t="shared" si="219"/>
        <v>16.97630781835522</v>
      </c>
      <c r="X962" s="27">
        <f t="shared" si="220"/>
        <v>0.16808225562727941</v>
      </c>
      <c r="Y962" s="27">
        <f t="shared" si="221"/>
        <v>7.8959571248163815E-2</v>
      </c>
      <c r="Z962" s="27">
        <f t="shared" si="222"/>
        <v>5.1599719812629848E-2</v>
      </c>
    </row>
    <row r="963" spans="1:26" ht="12.5" x14ac:dyDescent="0.25">
      <c r="A963" s="2" t="s">
        <v>56</v>
      </c>
      <c r="B963" t="s">
        <v>402</v>
      </c>
      <c r="C963" t="s">
        <v>401</v>
      </c>
      <c r="D963" s="18">
        <f>VLOOKUP(C963,'Infected rate by state'!B:E,4,0)</f>
        <v>2.0032295834281305E-3</v>
      </c>
      <c r="E963" s="3">
        <v>2620</v>
      </c>
      <c r="F963" s="2">
        <v>284</v>
      </c>
      <c r="G963" s="3">
        <v>1167</v>
      </c>
      <c r="H963" s="4">
        <f t="shared" si="210"/>
        <v>1893.5</v>
      </c>
      <c r="I963" s="2">
        <v>97</v>
      </c>
      <c r="J963" s="4">
        <f t="shared" si="211"/>
        <v>190.5</v>
      </c>
      <c r="K963" s="3">
        <v>650209</v>
      </c>
      <c r="L963" s="3">
        <f t="shared" si="223"/>
        <v>494457</v>
      </c>
      <c r="M963" s="3">
        <v>155752</v>
      </c>
      <c r="N963" s="3">
        <f t="shared" si="212"/>
        <v>2605.0358084224426</v>
      </c>
      <c r="O963" s="3">
        <f t="shared" si="213"/>
        <v>554.23813627510276</v>
      </c>
      <c r="P963" s="3">
        <f t="shared" si="214"/>
        <v>122.18482535389464</v>
      </c>
      <c r="Q963" s="3">
        <v>2</v>
      </c>
      <c r="R963" s="22">
        <v>18</v>
      </c>
      <c r="S963" s="19">
        <f t="shared" si="215"/>
        <v>12.316403028335618</v>
      </c>
      <c r="T963" s="20">
        <f t="shared" si="216"/>
        <v>1.0553901481007384E-2</v>
      </c>
      <c r="U963" s="20">
        <f t="shared" si="217"/>
        <v>6.5045698591685332E-3</v>
      </c>
      <c r="V963" s="21">
        <f t="shared" si="218"/>
        <v>4.7009171863876403E-3</v>
      </c>
      <c r="W963" s="26">
        <f t="shared" si="219"/>
        <v>2.7152183411976587</v>
      </c>
      <c r="X963" s="27">
        <f t="shared" si="220"/>
        <v>2.7991941661831533E-2</v>
      </c>
      <c r="Y963" s="27">
        <f t="shared" si="221"/>
        <v>1.4253114651956214E-2</v>
      </c>
      <c r="Z963" s="27">
        <f t="shared" si="222"/>
        <v>9.5606279619635873E-3</v>
      </c>
    </row>
    <row r="964" spans="1:26" ht="12.5" x14ac:dyDescent="0.25">
      <c r="A964" s="2" t="s">
        <v>57</v>
      </c>
      <c r="B964" t="s">
        <v>373</v>
      </c>
      <c r="C964" t="s">
        <v>372</v>
      </c>
      <c r="D964" s="18">
        <f>VLOOKUP(C964,'Infected rate by state'!B:E,4,0)</f>
        <v>8.0007670443122732E-3</v>
      </c>
      <c r="E964" s="3">
        <v>4873</v>
      </c>
      <c r="F964" s="2">
        <v>770</v>
      </c>
      <c r="G964" s="3">
        <v>1465</v>
      </c>
      <c r="H964" s="4">
        <f t="shared" si="210"/>
        <v>3169</v>
      </c>
      <c r="I964" s="2">
        <v>249</v>
      </c>
      <c r="J964" s="4">
        <f t="shared" si="211"/>
        <v>509.5</v>
      </c>
      <c r="K964" s="3">
        <v>2024238</v>
      </c>
      <c r="L964" s="3">
        <f t="shared" si="223"/>
        <v>1670649</v>
      </c>
      <c r="M964" s="3">
        <v>353589</v>
      </c>
      <c r="N964" s="3">
        <f t="shared" si="212"/>
        <v>32390.913360489176</v>
      </c>
      <c r="O964" s="3">
        <f t="shared" si="213"/>
        <v>6691.7803499948968</v>
      </c>
      <c r="P964" s="3">
        <f t="shared" si="214"/>
        <v>1424.4862586161655</v>
      </c>
      <c r="Q964" s="3">
        <v>2</v>
      </c>
      <c r="R964" s="22">
        <v>18</v>
      </c>
      <c r="S964" s="19">
        <f t="shared" si="215"/>
        <v>148.7062299998866</v>
      </c>
      <c r="T964" s="20">
        <f t="shared" si="216"/>
        <v>0.1015059590442912</v>
      </c>
      <c r="U964" s="20">
        <f t="shared" si="217"/>
        <v>4.6925285579011232E-2</v>
      </c>
      <c r="V964" s="21">
        <f t="shared" si="218"/>
        <v>3.0516361584216417E-2</v>
      </c>
      <c r="W964" s="26">
        <f t="shared" si="219"/>
        <v>31.655250191470344</v>
      </c>
      <c r="X964" s="27">
        <f t="shared" si="220"/>
        <v>0.12712951884124638</v>
      </c>
      <c r="Y964" s="27">
        <f t="shared" si="221"/>
        <v>6.2130029816428546E-2</v>
      </c>
      <c r="Z964" s="27">
        <f t="shared" si="222"/>
        <v>4.111071453437707E-2</v>
      </c>
    </row>
    <row r="965" spans="1:26" ht="12.5" x14ac:dyDescent="0.25">
      <c r="A965" s="2" t="s">
        <v>58</v>
      </c>
      <c r="B965" t="s">
        <v>399</v>
      </c>
      <c r="C965" t="s">
        <v>398</v>
      </c>
      <c r="D965" s="18">
        <f>VLOOKUP(C965,'Infected rate by state'!B:E,4,0)</f>
        <v>9.4446465970496208E-3</v>
      </c>
      <c r="E965" s="3">
        <v>1326</v>
      </c>
      <c r="F965" s="2">
        <v>155</v>
      </c>
      <c r="G965" s="2">
        <v>433</v>
      </c>
      <c r="H965" s="4">
        <f t="shared" si="210"/>
        <v>879.5</v>
      </c>
      <c r="I965" s="2">
        <v>35</v>
      </c>
      <c r="J965" s="4">
        <f t="shared" si="211"/>
        <v>95</v>
      </c>
      <c r="K965" s="3">
        <v>477802</v>
      </c>
      <c r="L965" s="3">
        <f t="shared" si="223"/>
        <v>377150</v>
      </c>
      <c r="M965" s="3">
        <v>100652</v>
      </c>
      <c r="N965" s="3">
        <f t="shared" si="212"/>
        <v>9025.3420667270057</v>
      </c>
      <c r="O965" s="3">
        <f t="shared" si="213"/>
        <v>1895.4332808425163</v>
      </c>
      <c r="P965" s="3">
        <f t="shared" si="214"/>
        <v>411.56100435846355</v>
      </c>
      <c r="Q965" s="3">
        <v>2</v>
      </c>
      <c r="R965" s="22">
        <v>18</v>
      </c>
      <c r="S965" s="19">
        <f t="shared" si="215"/>
        <v>42.12073957427814</v>
      </c>
      <c r="T965" s="20">
        <f t="shared" si="216"/>
        <v>9.7276534813575385E-2</v>
      </c>
      <c r="U965" s="20">
        <f t="shared" si="217"/>
        <v>4.7891687975302036E-2</v>
      </c>
      <c r="V965" s="21">
        <f t="shared" si="218"/>
        <v>3.1765263630677332E-2</v>
      </c>
      <c r="W965" s="26">
        <f t="shared" si="219"/>
        <v>9.1458000968547459</v>
      </c>
      <c r="X965" s="27">
        <f t="shared" si="220"/>
        <v>0.26130857419584991</v>
      </c>
      <c r="Y965" s="27">
        <f t="shared" si="221"/>
        <v>9.6271579966892062E-2</v>
      </c>
      <c r="Z965" s="27">
        <f t="shared" si="222"/>
        <v>5.9005161915191909E-2</v>
      </c>
    </row>
    <row r="966" spans="1:26" ht="12.5" x14ac:dyDescent="0.25">
      <c r="A966" s="2" t="s">
        <v>59</v>
      </c>
      <c r="B966" t="s">
        <v>391</v>
      </c>
      <c r="C966" t="s">
        <v>390</v>
      </c>
      <c r="D966" s="18">
        <f>VLOOKUP(C966,'Infected rate by state'!B:E,4,0)</f>
        <v>8.0848590084330874E-3</v>
      </c>
      <c r="E966" s="3">
        <v>1928</v>
      </c>
      <c r="F966" s="2">
        <v>247</v>
      </c>
      <c r="G966" s="2">
        <v>651</v>
      </c>
      <c r="H966" s="4">
        <f t="shared" si="210"/>
        <v>1289.5</v>
      </c>
      <c r="I966" s="2">
        <v>59</v>
      </c>
      <c r="J966" s="4">
        <f t="shared" si="211"/>
        <v>153</v>
      </c>
      <c r="K966" s="3">
        <v>567490</v>
      </c>
      <c r="L966" s="3">
        <f t="shared" si="223"/>
        <v>446143</v>
      </c>
      <c r="M966" s="3">
        <v>121347</v>
      </c>
      <c r="N966" s="3">
        <f t="shared" si="212"/>
        <v>9176.1532773913859</v>
      </c>
      <c r="O966" s="3">
        <f t="shared" si="213"/>
        <v>1929.8730660626659</v>
      </c>
      <c r="P966" s="3">
        <f t="shared" si="214"/>
        <v>419.75195273971792</v>
      </c>
      <c r="Q966" s="3">
        <v>2</v>
      </c>
      <c r="R966" s="22">
        <v>18</v>
      </c>
      <c r="S966" s="19">
        <f t="shared" si="215"/>
        <v>42.88606813472591</v>
      </c>
      <c r="T966" s="20">
        <f t="shared" si="216"/>
        <v>6.5877216796813992E-2</v>
      </c>
      <c r="U966" s="20">
        <f t="shared" si="217"/>
        <v>3.3257904718670732E-2</v>
      </c>
      <c r="V966" s="21">
        <f t="shared" si="218"/>
        <v>2.2243811273198088E-2</v>
      </c>
      <c r="W966" s="26">
        <f t="shared" si="219"/>
        <v>9.3278211719937314</v>
      </c>
      <c r="X966" s="27">
        <f t="shared" si="220"/>
        <v>0.15809866393209715</v>
      </c>
      <c r="Y966" s="27">
        <f t="shared" si="221"/>
        <v>6.0966151450939421E-2</v>
      </c>
      <c r="Z966" s="27">
        <f t="shared" si="222"/>
        <v>3.7764458186209438E-2</v>
      </c>
    </row>
    <row r="967" spans="1:26" ht="12.5" x14ac:dyDescent="0.25">
      <c r="A967" s="2" t="s">
        <v>60</v>
      </c>
      <c r="B967" t="s">
        <v>333</v>
      </c>
      <c r="C967" t="s">
        <v>332</v>
      </c>
      <c r="D967" s="18">
        <f>VLOOKUP(C967,'Infected rate by state'!B:E,4,0)</f>
        <v>1.4486816526494731E-2</v>
      </c>
      <c r="E967" s="3">
        <v>7764</v>
      </c>
      <c r="F967" s="2">
        <v>912</v>
      </c>
      <c r="G967" s="3">
        <v>3161</v>
      </c>
      <c r="H967" s="4">
        <f t="shared" si="210"/>
        <v>5462.5</v>
      </c>
      <c r="I967" s="2">
        <v>312</v>
      </c>
      <c r="J967" s="4">
        <f t="shared" si="211"/>
        <v>612</v>
      </c>
      <c r="K967" s="3">
        <v>2045072</v>
      </c>
      <c r="L967" s="3">
        <f t="shared" si="223"/>
        <v>1738806</v>
      </c>
      <c r="M967" s="3">
        <v>306266</v>
      </c>
      <c r="N967" s="3">
        <f t="shared" si="212"/>
        <v>59253.165694943265</v>
      </c>
      <c r="O967" s="3">
        <f t="shared" si="213"/>
        <v>12101.097158596875</v>
      </c>
      <c r="P967" s="3">
        <f t="shared" si="214"/>
        <v>2539.2403869848217</v>
      </c>
      <c r="Q967" s="3">
        <v>2</v>
      </c>
      <c r="R967" s="22">
        <v>18</v>
      </c>
      <c r="S967" s="19">
        <f t="shared" si="215"/>
        <v>268.91327019104165</v>
      </c>
      <c r="T967" s="20">
        <f t="shared" si="216"/>
        <v>8.5072214549522823E-2</v>
      </c>
      <c r="U967" s="20">
        <f t="shared" si="217"/>
        <v>4.9228973948016778E-2</v>
      </c>
      <c r="V967" s="21">
        <f t="shared" si="218"/>
        <v>3.4635918365667394E-2</v>
      </c>
      <c r="W967" s="26">
        <f t="shared" si="219"/>
        <v>56.427564155218263</v>
      </c>
      <c r="X967" s="27">
        <f t="shared" si="220"/>
        <v>0.18085757742057135</v>
      </c>
      <c r="Y967" s="27">
        <f t="shared" si="221"/>
        <v>9.2201902214408923E-2</v>
      </c>
      <c r="Z967" s="27">
        <f t="shared" si="222"/>
        <v>6.1872329117563886E-2</v>
      </c>
    </row>
    <row r="968" spans="1:26" ht="12.5" x14ac:dyDescent="0.25">
      <c r="A968" s="2" t="s">
        <v>61</v>
      </c>
      <c r="B968" t="s">
        <v>315</v>
      </c>
      <c r="C968" t="s">
        <v>314</v>
      </c>
      <c r="D968" s="18">
        <f>VLOOKUP(C968,'Infected rate by state'!B:E,4,0)</f>
        <v>7.5362096948057532E-3</v>
      </c>
      <c r="E968" s="2">
        <v>537</v>
      </c>
      <c r="F968" s="2">
        <v>51</v>
      </c>
      <c r="G968" s="2">
        <v>153</v>
      </c>
      <c r="H968" s="4">
        <f t="shared" si="210"/>
        <v>345</v>
      </c>
      <c r="I968" s="2">
        <v>23</v>
      </c>
      <c r="J968" s="4">
        <f t="shared" si="211"/>
        <v>37</v>
      </c>
      <c r="K968" s="3">
        <v>239882</v>
      </c>
      <c r="L968" s="3">
        <f t="shared" si="223"/>
        <v>185935</v>
      </c>
      <c r="M968" s="3">
        <v>53947</v>
      </c>
      <c r="N968" s="3">
        <f t="shared" si="212"/>
        <v>3615.6021080187875</v>
      </c>
      <c r="O968" s="3">
        <f t="shared" si="213"/>
        <v>764.21002236064987</v>
      </c>
      <c r="P968" s="3">
        <f t="shared" si="214"/>
        <v>167.19457867687109</v>
      </c>
      <c r="Q968" s="3">
        <v>2</v>
      </c>
      <c r="R968" s="22">
        <v>18</v>
      </c>
      <c r="S968" s="19">
        <f t="shared" si="215"/>
        <v>16.982444941347776</v>
      </c>
      <c r="T968" s="20">
        <f t="shared" si="216"/>
        <v>0.11099637216567174</v>
      </c>
      <c r="U968" s="20">
        <f t="shared" si="217"/>
        <v>4.9224478090863118E-2</v>
      </c>
      <c r="V968" s="21">
        <f t="shared" si="218"/>
        <v>3.1624664695247252E-2</v>
      </c>
      <c r="W968" s="26">
        <f t="shared" si="219"/>
        <v>3.7154350817082462</v>
      </c>
      <c r="X968" s="27">
        <f t="shared" si="220"/>
        <v>0.16154065572644549</v>
      </c>
      <c r="Y968" s="27">
        <f t="shared" si="221"/>
        <v>0.10041716437049314</v>
      </c>
      <c r="Z968" s="27">
        <f t="shared" si="222"/>
        <v>7.2851668268789138E-2</v>
      </c>
    </row>
    <row r="969" spans="1:26" ht="12.5" x14ac:dyDescent="0.25">
      <c r="A969" s="2" t="s">
        <v>62</v>
      </c>
      <c r="B969" t="s">
        <v>377</v>
      </c>
      <c r="C969" t="s">
        <v>376</v>
      </c>
      <c r="D969" s="18">
        <f>VLOOKUP(C969,'Infected rate by state'!B:E,4,0)</f>
        <v>5.6936382854354227E-3</v>
      </c>
      <c r="E969" s="3">
        <v>3808</v>
      </c>
      <c r="F969" s="2">
        <v>567</v>
      </c>
      <c r="G969" s="3">
        <v>1537</v>
      </c>
      <c r="H969" s="4">
        <f t="shared" si="210"/>
        <v>2672.5</v>
      </c>
      <c r="I969" s="2">
        <v>185</v>
      </c>
      <c r="J969" s="4">
        <f t="shared" si="211"/>
        <v>376</v>
      </c>
      <c r="K969" s="3">
        <v>1293436</v>
      </c>
      <c r="L969" s="3">
        <f t="shared" si="223"/>
        <v>1047927</v>
      </c>
      <c r="M969" s="3">
        <v>245509</v>
      </c>
      <c r="N969" s="3">
        <f t="shared" si="212"/>
        <v>14728.713458720902</v>
      </c>
      <c r="O969" s="3">
        <f t="shared" si="213"/>
        <v>3064.0450511025747</v>
      </c>
      <c r="P969" s="3">
        <f t="shared" si="214"/>
        <v>657.79167351189517</v>
      </c>
      <c r="Q969" s="3">
        <v>2</v>
      </c>
      <c r="R969" s="22">
        <v>18</v>
      </c>
      <c r="S969" s="19">
        <f t="shared" si="215"/>
        <v>68.089890024501656</v>
      </c>
      <c r="T969" s="20">
        <f t="shared" si="216"/>
        <v>4.4300514004230095E-2</v>
      </c>
      <c r="U969" s="20">
        <f t="shared" si="217"/>
        <v>2.5477975687371996E-2</v>
      </c>
      <c r="V969" s="21">
        <f t="shared" si="218"/>
        <v>1.7880748430804005E-2</v>
      </c>
      <c r="W969" s="26">
        <f t="shared" si="219"/>
        <v>14.617592744708782</v>
      </c>
      <c r="X969" s="27">
        <f t="shared" si="220"/>
        <v>7.9014014836263691E-2</v>
      </c>
      <c r="Y969" s="27">
        <f t="shared" si="221"/>
        <v>3.8876576448693571E-2</v>
      </c>
      <c r="Z969" s="27">
        <f t="shared" si="222"/>
        <v>2.5780586851338241E-2</v>
      </c>
    </row>
    <row r="970" spans="1:26" ht="12.5" x14ac:dyDescent="0.25">
      <c r="A970" s="2" t="s">
        <v>63</v>
      </c>
      <c r="B970" t="s">
        <v>325</v>
      </c>
      <c r="C970" t="s">
        <v>324</v>
      </c>
      <c r="D970" s="18">
        <f>VLOOKUP(C970,'Infected rate by state'!B:E,4,0)</f>
        <v>8.9298079160438481E-3</v>
      </c>
      <c r="E970" s="3">
        <v>1571</v>
      </c>
      <c r="F970" s="2">
        <v>160</v>
      </c>
      <c r="G970" s="2">
        <v>719</v>
      </c>
      <c r="H970" s="4">
        <f t="shared" si="210"/>
        <v>1145</v>
      </c>
      <c r="I970" s="2">
        <v>44</v>
      </c>
      <c r="J970" s="4">
        <f t="shared" si="211"/>
        <v>102</v>
      </c>
      <c r="K970" s="3">
        <v>434821</v>
      </c>
      <c r="L970" s="3">
        <f t="shared" si="223"/>
        <v>303243</v>
      </c>
      <c r="M970" s="3">
        <v>131578</v>
      </c>
      <c r="N970" s="3">
        <f t="shared" si="212"/>
        <v>7765.7360157242038</v>
      </c>
      <c r="O970" s="3">
        <f t="shared" si="213"/>
        <v>1698.7334335232699</v>
      </c>
      <c r="P970" s="3">
        <f t="shared" si="214"/>
        <v>386.32502735878876</v>
      </c>
      <c r="Q970" s="3">
        <v>2</v>
      </c>
      <c r="R970" s="22">
        <v>18</v>
      </c>
      <c r="S970" s="19">
        <f t="shared" si="215"/>
        <v>37.749631856072668</v>
      </c>
      <c r="T970" s="20">
        <f t="shared" si="216"/>
        <v>5.2502965029308298E-2</v>
      </c>
      <c r="U970" s="20">
        <f t="shared" si="217"/>
        <v>3.2969110791329838E-2</v>
      </c>
      <c r="V970" s="21">
        <f t="shared" si="218"/>
        <v>2.4029046375603227E-2</v>
      </c>
      <c r="W970" s="26">
        <f t="shared" si="219"/>
        <v>8.5850006079730843</v>
      </c>
      <c r="X970" s="27">
        <f t="shared" si="220"/>
        <v>0.19511365018120647</v>
      </c>
      <c r="Y970" s="27">
        <f t="shared" si="221"/>
        <v>8.4166672627187106E-2</v>
      </c>
      <c r="Z970" s="27">
        <f t="shared" si="222"/>
        <v>5.3656253799831778E-2</v>
      </c>
    </row>
    <row r="971" spans="1:26" ht="12.5" x14ac:dyDescent="0.25">
      <c r="A971" s="2" t="s">
        <v>64</v>
      </c>
      <c r="B971" t="s">
        <v>377</v>
      </c>
      <c r="C971" t="s">
        <v>376</v>
      </c>
      <c r="D971" s="18">
        <f>VLOOKUP(C971,'Infected rate by state'!B:E,4,0)</f>
        <v>5.6936382854354227E-3</v>
      </c>
      <c r="E971" s="3">
        <v>7233</v>
      </c>
      <c r="F971" s="2">
        <v>885</v>
      </c>
      <c r="G971" s="3">
        <v>2631</v>
      </c>
      <c r="H971" s="4">
        <f t="shared" si="210"/>
        <v>4932</v>
      </c>
      <c r="I971" s="2">
        <v>306</v>
      </c>
      <c r="J971" s="4">
        <f t="shared" si="211"/>
        <v>595.5</v>
      </c>
      <c r="K971" s="3">
        <v>1602896</v>
      </c>
      <c r="L971" s="3">
        <f t="shared" si="223"/>
        <v>1249277</v>
      </c>
      <c r="M971" s="3">
        <v>353619</v>
      </c>
      <c r="N971" s="3">
        <f t="shared" si="212"/>
        <v>18252.620066342595</v>
      </c>
      <c r="O971" s="3">
        <f t="shared" si="213"/>
        <v>3850.5397612079969</v>
      </c>
      <c r="P971" s="3">
        <f t="shared" si="214"/>
        <v>840.52634104750405</v>
      </c>
      <c r="Q971" s="3">
        <v>2</v>
      </c>
      <c r="R971" s="22">
        <v>18</v>
      </c>
      <c r="S971" s="19">
        <f t="shared" si="215"/>
        <v>85.567550249066599</v>
      </c>
      <c r="T971" s="20">
        <f t="shared" si="216"/>
        <v>3.2522824115950817E-2</v>
      </c>
      <c r="U971" s="20">
        <f t="shared" si="217"/>
        <v>1.7349462743119749E-2</v>
      </c>
      <c r="V971" s="21">
        <f t="shared" si="218"/>
        <v>1.1830160410488953E-2</v>
      </c>
      <c r="W971" s="26">
        <f t="shared" si="219"/>
        <v>18.678363134388977</v>
      </c>
      <c r="X971" s="27">
        <f t="shared" si="220"/>
        <v>6.1040402399963979E-2</v>
      </c>
      <c r="Y971" s="27">
        <f t="shared" si="221"/>
        <v>3.1365849092172923E-2</v>
      </c>
      <c r="Z971" s="27">
        <f t="shared" si="222"/>
        <v>2.1105495067106191E-2</v>
      </c>
    </row>
    <row r="972" spans="1:26" ht="12.5" x14ac:dyDescent="0.25">
      <c r="A972" s="2" t="s">
        <v>65</v>
      </c>
      <c r="B972" t="s">
        <v>317</v>
      </c>
      <c r="C972" t="s">
        <v>316</v>
      </c>
      <c r="D972" s="18">
        <f>VLOOKUP(C972,'Infected rate by state'!B:E,4,0)</f>
        <v>7.3843274393391549E-3</v>
      </c>
      <c r="E972" s="3">
        <v>1295</v>
      </c>
      <c r="F972" s="2">
        <v>149</v>
      </c>
      <c r="G972" s="2">
        <v>555</v>
      </c>
      <c r="H972" s="4">
        <f t="shared" si="210"/>
        <v>925</v>
      </c>
      <c r="I972" s="2">
        <v>62</v>
      </c>
      <c r="J972" s="4">
        <f t="shared" si="211"/>
        <v>105.5</v>
      </c>
      <c r="K972" s="3">
        <v>673350</v>
      </c>
      <c r="L972" s="3">
        <f t="shared" si="223"/>
        <v>553411</v>
      </c>
      <c r="M972" s="3">
        <v>119939</v>
      </c>
      <c r="N972" s="3">
        <f t="shared" si="212"/>
        <v>9944.4737625580401</v>
      </c>
      <c r="O972" s="3">
        <f t="shared" si="213"/>
        <v>2057.7270961479385</v>
      </c>
      <c r="P972" s="3">
        <f t="shared" si="214"/>
        <v>438.88283298531553</v>
      </c>
      <c r="Q972" s="3">
        <v>2</v>
      </c>
      <c r="R972" s="22">
        <v>18</v>
      </c>
      <c r="S972" s="19">
        <f t="shared" si="215"/>
        <v>45.727268803287522</v>
      </c>
      <c r="T972" s="20">
        <f t="shared" si="216"/>
        <v>8.2391475321238777E-2</v>
      </c>
      <c r="U972" s="20">
        <f t="shared" si="217"/>
        <v>4.9434885192743271E-2</v>
      </c>
      <c r="V972" s="21">
        <f t="shared" si="218"/>
        <v>3.5310632280530906E-2</v>
      </c>
      <c r="W972" s="26">
        <f t="shared" si="219"/>
        <v>9.7529518441181224</v>
      </c>
      <c r="X972" s="27">
        <f t="shared" si="220"/>
        <v>0.157305674905131</v>
      </c>
      <c r="Y972" s="27">
        <f t="shared" si="221"/>
        <v>9.244504117647509E-2</v>
      </c>
      <c r="Z972" s="27">
        <f t="shared" si="222"/>
        <v>6.5456052645088067E-2</v>
      </c>
    </row>
    <row r="973" spans="1:26" ht="12.5" x14ac:dyDescent="0.25">
      <c r="A973" s="2" t="s">
        <v>66</v>
      </c>
      <c r="B973" t="s">
        <v>357</v>
      </c>
      <c r="C973" t="s">
        <v>356</v>
      </c>
      <c r="D973" s="18">
        <f>VLOOKUP(C973,'Infected rate by state'!B:E,4,0)</f>
        <v>4.5578363920328819E-3</v>
      </c>
      <c r="E973" s="3">
        <v>1883</v>
      </c>
      <c r="F973" s="2">
        <v>199</v>
      </c>
      <c r="G973" s="2">
        <v>901</v>
      </c>
      <c r="H973" s="4">
        <f t="shared" si="210"/>
        <v>1392</v>
      </c>
      <c r="I973" s="2">
        <v>77</v>
      </c>
      <c r="J973" s="4">
        <f t="shared" si="211"/>
        <v>138</v>
      </c>
      <c r="K973" s="3">
        <v>557924</v>
      </c>
      <c r="L973" s="3">
        <f t="shared" si="223"/>
        <v>442129</v>
      </c>
      <c r="M973" s="3">
        <v>115795</v>
      </c>
      <c r="N973" s="3">
        <f t="shared" si="212"/>
        <v>5085.8526223771069</v>
      </c>
      <c r="O973" s="3">
        <f t="shared" si="213"/>
        <v>1066.5891846045852</v>
      </c>
      <c r="P973" s="3">
        <f t="shared" si="214"/>
        <v>231.20455445220693</v>
      </c>
      <c r="Q973" s="3">
        <v>2</v>
      </c>
      <c r="R973" s="22">
        <v>18</v>
      </c>
      <c r="S973" s="19">
        <f t="shared" si="215"/>
        <v>23.701981880101894</v>
      </c>
      <c r="T973" s="20">
        <f t="shared" si="216"/>
        <v>2.6306306193231845E-2</v>
      </c>
      <c r="U973" s="20">
        <f t="shared" si="217"/>
        <v>1.7027285833406534E-2</v>
      </c>
      <c r="V973" s="21">
        <f t="shared" si="218"/>
        <v>1.2587350971907538E-2</v>
      </c>
      <c r="W973" s="26">
        <f t="shared" si="219"/>
        <v>5.137878987826821</v>
      </c>
      <c r="X973" s="27">
        <f t="shared" si="220"/>
        <v>6.6725701140608065E-2</v>
      </c>
      <c r="Y973" s="27">
        <f t="shared" si="221"/>
        <v>3.7231007158165366E-2</v>
      </c>
      <c r="Z973" s="27">
        <f t="shared" si="222"/>
        <v>2.5818487376014176E-2</v>
      </c>
    </row>
    <row r="974" spans="1:26" ht="12.5" x14ac:dyDescent="0.25">
      <c r="A974" s="2" t="s">
        <v>66</v>
      </c>
      <c r="B974" t="s">
        <v>387</v>
      </c>
      <c r="C974" t="s">
        <v>386</v>
      </c>
      <c r="D974" s="18">
        <f>VLOOKUP(C974,'Infected rate by state'!B:E,4,0)</f>
        <v>9.1240169504562645E-3</v>
      </c>
      <c r="E974" s="3">
        <v>3026</v>
      </c>
      <c r="F974" s="2">
        <v>398</v>
      </c>
      <c r="G974" s="3">
        <v>1053</v>
      </c>
      <c r="H974" s="4">
        <f t="shared" si="210"/>
        <v>2039.5</v>
      </c>
      <c r="I974" s="2">
        <v>151</v>
      </c>
      <c r="J974" s="4">
        <f t="shared" si="211"/>
        <v>274.5</v>
      </c>
      <c r="K974" s="3">
        <v>975665</v>
      </c>
      <c r="L974" s="3">
        <f t="shared" si="223"/>
        <v>786033</v>
      </c>
      <c r="M974" s="3">
        <v>189632</v>
      </c>
      <c r="N974" s="3">
        <f t="shared" si="212"/>
        <v>17803.967995933821</v>
      </c>
      <c r="O974" s="3">
        <f t="shared" si="213"/>
        <v>3711.4929798737212</v>
      </c>
      <c r="P974" s="3">
        <f t="shared" si="214"/>
        <v>798.78778818108367</v>
      </c>
      <c r="Q974" s="3">
        <v>2</v>
      </c>
      <c r="R974" s="22">
        <v>18</v>
      </c>
      <c r="S974" s="19">
        <f t="shared" si="215"/>
        <v>82.477621774971581</v>
      </c>
      <c r="T974" s="20">
        <f t="shared" si="216"/>
        <v>7.8326326471957822E-2</v>
      </c>
      <c r="U974" s="20">
        <f t="shared" si="217"/>
        <v>4.0440118546198375E-2</v>
      </c>
      <c r="V974" s="21">
        <f t="shared" si="218"/>
        <v>2.7256319158946326E-2</v>
      </c>
      <c r="W974" s="26">
        <f t="shared" si="219"/>
        <v>17.750839737357413</v>
      </c>
      <c r="X974" s="27">
        <f t="shared" si="220"/>
        <v>0.11755523004872459</v>
      </c>
      <c r="Y974" s="27">
        <f t="shared" si="221"/>
        <v>6.4666082831903143E-2</v>
      </c>
      <c r="Z974" s="27">
        <f t="shared" si="222"/>
        <v>4.4600099842606565E-2</v>
      </c>
    </row>
    <row r="975" spans="1:26" ht="12.5" x14ac:dyDescent="0.25">
      <c r="A975" s="2" t="s">
        <v>67</v>
      </c>
      <c r="B975" t="s">
        <v>327</v>
      </c>
      <c r="C975" t="s">
        <v>326</v>
      </c>
      <c r="D975" s="18">
        <f>VLOOKUP(C975,'Infected rate by state'!B:E,4,0)</f>
        <v>1.0244051329943483E-2</v>
      </c>
      <c r="E975" s="3">
        <v>1105</v>
      </c>
      <c r="F975" s="2">
        <v>75</v>
      </c>
      <c r="G975" s="2">
        <v>547</v>
      </c>
      <c r="H975" s="4">
        <f t="shared" si="210"/>
        <v>826</v>
      </c>
      <c r="I975" s="2">
        <v>33</v>
      </c>
      <c r="J975" s="4">
        <f t="shared" si="211"/>
        <v>54</v>
      </c>
      <c r="K975" s="3">
        <v>280815</v>
      </c>
      <c r="L975" s="3">
        <f t="shared" si="223"/>
        <v>232593</v>
      </c>
      <c r="M975" s="3">
        <v>48222</v>
      </c>
      <c r="N975" s="3">
        <f t="shared" si="212"/>
        <v>5753.3665484361582</v>
      </c>
      <c r="O975" s="3">
        <f t="shared" si="213"/>
        <v>1186.9974864170517</v>
      </c>
      <c r="P975" s="3">
        <f t="shared" si="214"/>
        <v>252.25430801811996</v>
      </c>
      <c r="Q975" s="3">
        <v>2</v>
      </c>
      <c r="R975" s="22">
        <v>18</v>
      </c>
      <c r="S975" s="19">
        <f t="shared" si="215"/>
        <v>26.377721920378928</v>
      </c>
      <c r="T975" s="20">
        <f t="shared" si="216"/>
        <v>4.8222526362667141E-2</v>
      </c>
      <c r="U975" s="20">
        <f t="shared" si="217"/>
        <v>3.1934288039199669E-2</v>
      </c>
      <c r="V975" s="21">
        <f t="shared" si="218"/>
        <v>2.3871241556904007E-2</v>
      </c>
      <c r="W975" s="26">
        <f t="shared" si="219"/>
        <v>5.6056512892915542</v>
      </c>
      <c r="X975" s="27">
        <f t="shared" si="220"/>
        <v>0.16986822088762285</v>
      </c>
      <c r="Y975" s="27">
        <f t="shared" si="221"/>
        <v>0.10380835720910285</v>
      </c>
      <c r="Z975" s="27">
        <f t="shared" si="222"/>
        <v>7.4742017190554053E-2</v>
      </c>
    </row>
    <row r="976" spans="1:26" ht="12.5" x14ac:dyDescent="0.25">
      <c r="A976" s="2" t="s">
        <v>67</v>
      </c>
      <c r="B976" t="s">
        <v>377</v>
      </c>
      <c r="C976" t="s">
        <v>376</v>
      </c>
      <c r="D976" s="18">
        <f>VLOOKUP(C976,'Infected rate by state'!B:E,4,0)</f>
        <v>5.6936382854354227E-3</v>
      </c>
      <c r="E976" s="3">
        <v>6449</v>
      </c>
      <c r="F976" s="2">
        <v>679</v>
      </c>
      <c r="G976" s="3">
        <v>2792</v>
      </c>
      <c r="H976" s="4">
        <f t="shared" si="210"/>
        <v>4620.5</v>
      </c>
      <c r="I976" s="2">
        <v>235</v>
      </c>
      <c r="J976" s="4">
        <f t="shared" si="211"/>
        <v>457</v>
      </c>
      <c r="K976" s="3">
        <v>2405737</v>
      </c>
      <c r="L976" s="3">
        <f t="shared" si="223"/>
        <v>1964504</v>
      </c>
      <c r="M976" s="3">
        <v>441233</v>
      </c>
      <c r="N976" s="3">
        <f t="shared" si="212"/>
        <v>27394.792575777115</v>
      </c>
      <c r="O976" s="3">
        <f t="shared" si="213"/>
        <v>5682.3325987011831</v>
      </c>
      <c r="P976" s="3">
        <f t="shared" si="214"/>
        <v>1215.5543553496509</v>
      </c>
      <c r="Q976" s="3">
        <v>2</v>
      </c>
      <c r="R976" s="22">
        <v>18</v>
      </c>
      <c r="S976" s="19">
        <f t="shared" si="215"/>
        <v>126.27405774891518</v>
      </c>
      <c r="T976" s="20">
        <f t="shared" si="216"/>
        <v>4.5227098047605725E-2</v>
      </c>
      <c r="U976" s="20">
        <f t="shared" si="217"/>
        <v>2.7329089438137687E-2</v>
      </c>
      <c r="V976" s="21">
        <f t="shared" si="218"/>
        <v>1.9580409016733632E-2</v>
      </c>
      <c r="W976" s="26">
        <f t="shared" si="219"/>
        <v>27.012319007770021</v>
      </c>
      <c r="X976" s="27">
        <f t="shared" si="220"/>
        <v>0.11494603833093626</v>
      </c>
      <c r="Y976" s="27">
        <f t="shared" si="221"/>
        <v>5.910791905420136E-2</v>
      </c>
      <c r="Z976" s="27">
        <f t="shared" si="222"/>
        <v>3.9782502220574403E-2</v>
      </c>
    </row>
    <row r="977" spans="1:26" ht="12.5" x14ac:dyDescent="0.25">
      <c r="A977" s="2" t="s">
        <v>68</v>
      </c>
      <c r="B977" t="s">
        <v>315</v>
      </c>
      <c r="C977" t="s">
        <v>314</v>
      </c>
      <c r="D977" s="18">
        <f>VLOOKUP(C977,'Infected rate by state'!B:E,4,0)</f>
        <v>7.5362096948057532E-3</v>
      </c>
      <c r="E977" s="3">
        <v>1727</v>
      </c>
      <c r="F977" s="2">
        <v>203</v>
      </c>
      <c r="G977" s="2">
        <v>675</v>
      </c>
      <c r="H977" s="4">
        <f t="shared" si="210"/>
        <v>1201</v>
      </c>
      <c r="I977" s="2">
        <v>81</v>
      </c>
      <c r="J977" s="4">
        <f t="shared" si="211"/>
        <v>142</v>
      </c>
      <c r="K977" s="3">
        <v>844608</v>
      </c>
      <c r="L977" s="3">
        <f t="shared" si="223"/>
        <v>685512</v>
      </c>
      <c r="M977" s="3">
        <v>159096</v>
      </c>
      <c r="N977" s="3">
        <f t="shared" si="212"/>
        <v>12730.285995820996</v>
      </c>
      <c r="O977" s="3">
        <f t="shared" si="213"/>
        <v>2646.5606945509044</v>
      </c>
      <c r="P977" s="3">
        <f t="shared" si="214"/>
        <v>567.71139419709243</v>
      </c>
      <c r="Q977" s="3">
        <v>2</v>
      </c>
      <c r="R977" s="22">
        <v>18</v>
      </c>
      <c r="S977" s="19">
        <f t="shared" si="215"/>
        <v>58.812459878908989</v>
      </c>
      <c r="T977" s="20">
        <f t="shared" si="216"/>
        <v>8.712957019097628E-2</v>
      </c>
      <c r="U977" s="20">
        <f t="shared" si="217"/>
        <v>4.896957525304662E-2</v>
      </c>
      <c r="V977" s="21">
        <f t="shared" si="218"/>
        <v>3.4054695934515919E-2</v>
      </c>
      <c r="W977" s="26">
        <f t="shared" si="219"/>
        <v>12.615808759935387</v>
      </c>
      <c r="X977" s="27">
        <f t="shared" si="220"/>
        <v>0.15575072543130108</v>
      </c>
      <c r="Y977" s="27">
        <f t="shared" si="221"/>
        <v>8.8843723661516813E-2</v>
      </c>
      <c r="Z977" s="27">
        <f t="shared" si="222"/>
        <v>6.2146841181947722E-2</v>
      </c>
    </row>
    <row r="978" spans="1:26" ht="12.5" x14ac:dyDescent="0.25">
      <c r="A978" s="2" t="s">
        <v>69</v>
      </c>
      <c r="B978" t="s">
        <v>393</v>
      </c>
      <c r="C978" t="s">
        <v>392</v>
      </c>
      <c r="D978" s="18">
        <f>VLOOKUP(C978,'Infected rate by state'!B:E,4,0)</f>
        <v>7.5097590818065515E-3</v>
      </c>
      <c r="E978" s="3">
        <v>1135</v>
      </c>
      <c r="F978" s="2">
        <v>167</v>
      </c>
      <c r="G978" s="2">
        <v>357</v>
      </c>
      <c r="H978" s="4">
        <f t="shared" si="210"/>
        <v>746</v>
      </c>
      <c r="I978" s="2">
        <v>38</v>
      </c>
      <c r="J978" s="4">
        <f t="shared" si="211"/>
        <v>102.5</v>
      </c>
      <c r="K978" s="3">
        <v>439951</v>
      </c>
      <c r="L978" s="3">
        <f t="shared" si="223"/>
        <v>356896</v>
      </c>
      <c r="M978" s="3">
        <v>83055</v>
      </c>
      <c r="N978" s="3">
        <f t="shared" si="212"/>
        <v>6607.852035599748</v>
      </c>
      <c r="O978" s="3">
        <f t="shared" si="213"/>
        <v>1373.9992644664462</v>
      </c>
      <c r="P978" s="3">
        <f t="shared" si="214"/>
        <v>294.80327674180865</v>
      </c>
      <c r="Q978" s="3">
        <v>2</v>
      </c>
      <c r="R978" s="22">
        <v>18</v>
      </c>
      <c r="S978" s="19">
        <f t="shared" si="215"/>
        <v>30.533316988143248</v>
      </c>
      <c r="T978" s="20">
        <f t="shared" si="216"/>
        <v>8.5527498566227586E-2</v>
      </c>
      <c r="U978" s="20">
        <f t="shared" si="217"/>
        <v>4.0929379340674595E-2</v>
      </c>
      <c r="V978" s="21">
        <f t="shared" si="218"/>
        <v>2.6901600870610793E-2</v>
      </c>
      <c r="W978" s="26">
        <f t="shared" si="219"/>
        <v>6.5511839275957477</v>
      </c>
      <c r="X978" s="27">
        <f t="shared" si="220"/>
        <v>0.17239957704199335</v>
      </c>
      <c r="Y978" s="27">
        <f t="shared" si="221"/>
        <v>6.3913989537519492E-2</v>
      </c>
      <c r="Z978" s="27">
        <f t="shared" si="222"/>
        <v>3.9228646273028432E-2</v>
      </c>
    </row>
    <row r="979" spans="1:26" ht="12.5" x14ac:dyDescent="0.25">
      <c r="A979" s="2" t="s">
        <v>70</v>
      </c>
      <c r="B979" t="s">
        <v>341</v>
      </c>
      <c r="C979" t="s">
        <v>340</v>
      </c>
      <c r="D979" s="18">
        <f>VLOOKUP(C979,'Infected rate by state'!B:E,4,0)</f>
        <v>4.5161642780770922E-3</v>
      </c>
      <c r="E979" s="2">
        <v>828</v>
      </c>
      <c r="F979" s="2">
        <v>93</v>
      </c>
      <c r="G979" s="2">
        <v>280</v>
      </c>
      <c r="H979" s="4">
        <f t="shared" si="210"/>
        <v>554</v>
      </c>
      <c r="I979" s="2">
        <v>39</v>
      </c>
      <c r="J979" s="4">
        <f t="shared" si="211"/>
        <v>66</v>
      </c>
      <c r="K979" s="3">
        <v>327040</v>
      </c>
      <c r="L979" s="3">
        <f t="shared" si="223"/>
        <v>270018</v>
      </c>
      <c r="M979" s="3">
        <v>57022</v>
      </c>
      <c r="N979" s="3">
        <f t="shared" si="212"/>
        <v>2953.9327310046647</v>
      </c>
      <c r="O979" s="3">
        <f t="shared" si="213"/>
        <v>610.1761555891436</v>
      </c>
      <c r="P979" s="3">
        <f t="shared" si="214"/>
        <v>129.86534048496736</v>
      </c>
      <c r="Q979" s="3">
        <v>2</v>
      </c>
      <c r="R979" s="22">
        <v>18</v>
      </c>
      <c r="S979" s="19">
        <f t="shared" si="215"/>
        <v>13.559470124203191</v>
      </c>
      <c r="T979" s="20">
        <f t="shared" si="216"/>
        <v>4.8426679015011395E-2</v>
      </c>
      <c r="U979" s="20">
        <f t="shared" si="217"/>
        <v>2.4475577841522007E-2</v>
      </c>
      <c r="V979" s="21">
        <f t="shared" si="218"/>
        <v>1.6376171647588394E-2</v>
      </c>
      <c r="W979" s="26">
        <f t="shared" si="219"/>
        <v>2.8858964552214967</v>
      </c>
      <c r="X979" s="27">
        <f t="shared" si="220"/>
        <v>7.3997345005679407E-2</v>
      </c>
      <c r="Y979" s="27">
        <f t="shared" si="221"/>
        <v>4.3725703866992371E-2</v>
      </c>
      <c r="Z979" s="27">
        <f t="shared" si="222"/>
        <v>3.1031144679801038E-2</v>
      </c>
    </row>
    <row r="980" spans="1:26" ht="12.5" x14ac:dyDescent="0.25">
      <c r="A980" s="2" t="s">
        <v>71</v>
      </c>
      <c r="B980" t="s">
        <v>393</v>
      </c>
      <c r="C980" t="s">
        <v>392</v>
      </c>
      <c r="D980" s="18">
        <f>VLOOKUP(C980,'Infected rate by state'!B:E,4,0)</f>
        <v>7.5097590818065515E-3</v>
      </c>
      <c r="E980" s="3">
        <v>10585</v>
      </c>
      <c r="F980" s="3">
        <v>1292</v>
      </c>
      <c r="G980" s="3">
        <v>3679</v>
      </c>
      <c r="H980" s="4">
        <f t="shared" si="210"/>
        <v>7132</v>
      </c>
      <c r="I980" s="2">
        <v>450</v>
      </c>
      <c r="J980" s="4">
        <f t="shared" si="211"/>
        <v>871</v>
      </c>
      <c r="K980" s="3">
        <v>3918830</v>
      </c>
      <c r="L980" s="3">
        <f t="shared" si="223"/>
        <v>3335780</v>
      </c>
      <c r="M980" s="3">
        <v>583050</v>
      </c>
      <c r="N980" s="3">
        <f t="shared" si="212"/>
        <v>58858.938365111935</v>
      </c>
      <c r="O980" s="3">
        <f t="shared" si="213"/>
        <v>12015.125645574255</v>
      </c>
      <c r="P980" s="3">
        <f t="shared" si="214"/>
        <v>2519.7542409253283</v>
      </c>
      <c r="Q980" s="3">
        <v>2</v>
      </c>
      <c r="R980" s="22">
        <v>18</v>
      </c>
      <c r="S980" s="19">
        <f t="shared" si="215"/>
        <v>267.00279212387233</v>
      </c>
      <c r="T980" s="20">
        <f t="shared" si="216"/>
        <v>7.2574827976045753E-2</v>
      </c>
      <c r="U980" s="20">
        <f t="shared" si="217"/>
        <v>3.7437295586633806E-2</v>
      </c>
      <c r="V980" s="21">
        <f t="shared" si="218"/>
        <v>2.5224637895500456E-2</v>
      </c>
      <c r="W980" s="26">
        <f t="shared" si="219"/>
        <v>55.994538687229515</v>
      </c>
      <c r="X980" s="27">
        <f t="shared" si="220"/>
        <v>0.12443230819384336</v>
      </c>
      <c r="Y980" s="27">
        <f t="shared" si="221"/>
        <v>6.4287644876268105E-2</v>
      </c>
      <c r="Z980" s="27">
        <f t="shared" si="222"/>
        <v>4.3339426228505819E-2</v>
      </c>
    </row>
    <row r="981" spans="1:26" ht="12.5" x14ac:dyDescent="0.25">
      <c r="A981" s="2" t="s">
        <v>72</v>
      </c>
      <c r="B981" t="s">
        <v>383</v>
      </c>
      <c r="C981" t="s">
        <v>382</v>
      </c>
      <c r="D981" s="18">
        <f>VLOOKUP(C981,'Infected rate by state'!B:E,4,0)</f>
        <v>8.525765865415048E-3</v>
      </c>
      <c r="E981" s="3">
        <v>1664</v>
      </c>
      <c r="F981" s="2">
        <v>171</v>
      </c>
      <c r="G981" s="2">
        <v>510</v>
      </c>
      <c r="H981" s="4">
        <f t="shared" si="210"/>
        <v>1087</v>
      </c>
      <c r="I981" s="2">
        <v>33</v>
      </c>
      <c r="J981" s="4">
        <f t="shared" si="211"/>
        <v>102</v>
      </c>
      <c r="K981" s="3">
        <v>481423</v>
      </c>
      <c r="L981" s="3">
        <f t="shared" si="223"/>
        <v>381641</v>
      </c>
      <c r="M981" s="3">
        <v>99782</v>
      </c>
      <c r="N981" s="3">
        <f t="shared" si="212"/>
        <v>8208.999560451417</v>
      </c>
      <c r="O981" s="3">
        <f t="shared" si="213"/>
        <v>1721.3463307065097</v>
      </c>
      <c r="P981" s="3">
        <f t="shared" si="214"/>
        <v>373.07964498866869</v>
      </c>
      <c r="Q981" s="3">
        <v>2</v>
      </c>
      <c r="R981" s="22">
        <v>18</v>
      </c>
      <c r="S981" s="19">
        <f t="shared" si="215"/>
        <v>38.252140682366878</v>
      </c>
      <c r="T981" s="20">
        <f t="shared" si="216"/>
        <v>7.5004197416405641E-2</v>
      </c>
      <c r="U981" s="20">
        <f t="shared" si="217"/>
        <v>3.5190561805305318E-2</v>
      </c>
      <c r="V981" s="21">
        <f t="shared" si="218"/>
        <v>2.2988065313922404E-2</v>
      </c>
      <c r="W981" s="26">
        <f t="shared" si="219"/>
        <v>8.2906587775259712</v>
      </c>
      <c r="X981" s="27">
        <f t="shared" si="220"/>
        <v>0.25123208416745368</v>
      </c>
      <c r="Y981" s="27">
        <f t="shared" si="221"/>
        <v>8.1280968407117363E-2</v>
      </c>
      <c r="Z981" s="27">
        <f t="shared" si="222"/>
        <v>4.8483384663894569E-2</v>
      </c>
    </row>
    <row r="982" spans="1:26" ht="12.5" x14ac:dyDescent="0.25">
      <c r="A982" s="2" t="s">
        <v>73</v>
      </c>
      <c r="B982" t="s">
        <v>337</v>
      </c>
      <c r="C982" t="s">
        <v>336</v>
      </c>
      <c r="D982" s="18">
        <f>VLOOKUP(C982,'Infected rate by state'!B:E,4,0)</f>
        <v>1.1933809905095205E-2</v>
      </c>
      <c r="E982" s="3">
        <v>1614</v>
      </c>
      <c r="F982" s="2">
        <v>139</v>
      </c>
      <c r="G982" s="2">
        <v>699</v>
      </c>
      <c r="H982" s="4">
        <f t="shared" ref="H982:H1045" si="224">G982+(E982-G982)*0.5</f>
        <v>1156.5</v>
      </c>
      <c r="I982" s="2">
        <v>66</v>
      </c>
      <c r="J982" s="4">
        <f t="shared" ref="J982:J1045" si="225">I982+(F982-I982)*0.5</f>
        <v>102.5</v>
      </c>
      <c r="K982" s="3">
        <v>379562</v>
      </c>
      <c r="L982" s="3">
        <f t="shared" si="223"/>
        <v>293409</v>
      </c>
      <c r="M982" s="3">
        <v>86153</v>
      </c>
      <c r="N982" s="3">
        <f t="shared" si="212"/>
        <v>9059.2415103954936</v>
      </c>
      <c r="O982" s="3">
        <f t="shared" si="213"/>
        <v>1916.6012566783406</v>
      </c>
      <c r="P982" s="3">
        <f t="shared" si="214"/>
        <v>419.77626245805811</v>
      </c>
      <c r="Q982" s="3">
        <v>2</v>
      </c>
      <c r="R982" s="22">
        <v>18</v>
      </c>
      <c r="S982" s="19">
        <f t="shared" si="215"/>
        <v>42.591139037296458</v>
      </c>
      <c r="T982" s="20">
        <f t="shared" si="216"/>
        <v>6.0931529380967749E-2</v>
      </c>
      <c r="U982" s="20">
        <f t="shared" si="217"/>
        <v>3.682761697993641E-2</v>
      </c>
      <c r="V982" s="21">
        <f t="shared" si="218"/>
        <v>2.6388561980976739E-2</v>
      </c>
      <c r="W982" s="26">
        <f t="shared" si="219"/>
        <v>9.3283613879568463</v>
      </c>
      <c r="X982" s="27">
        <f t="shared" si="220"/>
        <v>0.14133880890843706</v>
      </c>
      <c r="Y982" s="27">
        <f t="shared" si="221"/>
        <v>9.1008403784944847E-2</v>
      </c>
      <c r="Z982" s="27">
        <f t="shared" si="222"/>
        <v>6.7110513582423356E-2</v>
      </c>
    </row>
    <row r="983" spans="1:26" ht="12.5" x14ac:dyDescent="0.25">
      <c r="A983" s="2" t="s">
        <v>74</v>
      </c>
      <c r="B983" t="s">
        <v>377</v>
      </c>
      <c r="C983" t="s">
        <v>376</v>
      </c>
      <c r="D983" s="18">
        <f>VLOOKUP(C983,'Infected rate by state'!B:E,4,0)</f>
        <v>5.6936382854354227E-3</v>
      </c>
      <c r="E983" s="3">
        <v>2070</v>
      </c>
      <c r="F983" s="2">
        <v>294</v>
      </c>
      <c r="G983" s="2">
        <v>749</v>
      </c>
      <c r="H983" s="4">
        <f t="shared" si="224"/>
        <v>1409.5</v>
      </c>
      <c r="I983" s="2">
        <v>89</v>
      </c>
      <c r="J983" s="4">
        <f t="shared" si="225"/>
        <v>191.5</v>
      </c>
      <c r="K983" s="3">
        <v>825712</v>
      </c>
      <c r="L983" s="3">
        <f t="shared" si="223"/>
        <v>648565</v>
      </c>
      <c r="M983" s="3">
        <v>177147</v>
      </c>
      <c r="N983" s="3">
        <f t="shared" si="212"/>
        <v>9402.6109118869081</v>
      </c>
      <c r="O983" s="3">
        <f t="shared" si="213"/>
        <v>1978.132152115018</v>
      </c>
      <c r="P983" s="3">
        <f t="shared" si="214"/>
        <v>430.41096082888998</v>
      </c>
      <c r="Q983" s="3">
        <v>2</v>
      </c>
      <c r="R983" s="22">
        <v>18</v>
      </c>
      <c r="S983" s="19">
        <f t="shared" si="215"/>
        <v>43.958492269222624</v>
      </c>
      <c r="T983" s="20">
        <f t="shared" si="216"/>
        <v>5.868957579335464E-2</v>
      </c>
      <c r="U983" s="20">
        <f t="shared" si="217"/>
        <v>3.1187294976390653E-2</v>
      </c>
      <c r="V983" s="21">
        <f t="shared" si="218"/>
        <v>2.1235986603489191E-2</v>
      </c>
      <c r="W983" s="26">
        <f t="shared" si="219"/>
        <v>9.564688018419778</v>
      </c>
      <c r="X983" s="27">
        <f t="shared" si="220"/>
        <v>0.10746840470134582</v>
      </c>
      <c r="Y983" s="27">
        <f t="shared" si="221"/>
        <v>4.994615153221816E-2</v>
      </c>
      <c r="Z983" s="27">
        <f t="shared" si="222"/>
        <v>3.2532952443604685E-2</v>
      </c>
    </row>
    <row r="984" spans="1:26" ht="12.5" x14ac:dyDescent="0.25">
      <c r="A984" s="2" t="s">
        <v>75</v>
      </c>
      <c r="B984" t="s">
        <v>351</v>
      </c>
      <c r="C984" t="s">
        <v>350</v>
      </c>
      <c r="D984" s="18">
        <f>VLOOKUP(C984,'Infected rate by state'!B:E,4,0)</f>
        <v>9.0315118396853012E-3</v>
      </c>
      <c r="E984" s="3">
        <v>1439</v>
      </c>
      <c r="F984" s="2">
        <v>188</v>
      </c>
      <c r="G984" s="2">
        <v>462</v>
      </c>
      <c r="H984" s="4">
        <f t="shared" si="224"/>
        <v>950.5</v>
      </c>
      <c r="I984" s="2">
        <v>95</v>
      </c>
      <c r="J984" s="4">
        <f t="shared" si="225"/>
        <v>141.5</v>
      </c>
      <c r="K984" s="3">
        <v>382586</v>
      </c>
      <c r="L984" s="3">
        <f t="shared" si="223"/>
        <v>306950</v>
      </c>
      <c r="M984" s="3">
        <v>75636</v>
      </c>
      <c r="N984" s="3">
        <f t="shared" si="212"/>
        <v>6910.6599773956814</v>
      </c>
      <c r="O984" s="3">
        <f t="shared" si="213"/>
        <v>1442.8158073114028</v>
      </c>
      <c r="P984" s="3">
        <f t="shared" si="214"/>
        <v>311.09111532546478</v>
      </c>
      <c r="Q984" s="3">
        <v>2</v>
      </c>
      <c r="R984" s="22">
        <v>18</v>
      </c>
      <c r="S984" s="19">
        <f t="shared" si="215"/>
        <v>32.062573495808948</v>
      </c>
      <c r="T984" s="20">
        <f t="shared" si="216"/>
        <v>6.9399509731188205E-2</v>
      </c>
      <c r="U984" s="20">
        <f t="shared" si="217"/>
        <v>3.3732323509530718E-2</v>
      </c>
      <c r="V984" s="21">
        <f t="shared" si="218"/>
        <v>2.228114905893603E-2</v>
      </c>
      <c r="W984" s="26">
        <f t="shared" si="219"/>
        <v>6.9131358961214397</v>
      </c>
      <c r="X984" s="27">
        <f t="shared" si="220"/>
        <v>7.276985153812042E-2</v>
      </c>
      <c r="Y984" s="27">
        <f t="shared" si="221"/>
        <v>4.885608407152961E-2</v>
      </c>
      <c r="Z984" s="27">
        <f t="shared" si="222"/>
        <v>3.6771999447454469E-2</v>
      </c>
    </row>
    <row r="985" spans="1:26" ht="12.5" x14ac:dyDescent="0.25">
      <c r="A985" s="2" t="s">
        <v>76</v>
      </c>
      <c r="B985" t="s">
        <v>317</v>
      </c>
      <c r="C985" t="s">
        <v>316</v>
      </c>
      <c r="D985" s="18">
        <f>VLOOKUP(C985,'Infected rate by state'!B:E,4,0)</f>
        <v>7.3843274393391549E-3</v>
      </c>
      <c r="E985" s="3">
        <v>5593</v>
      </c>
      <c r="F985" s="2">
        <v>843</v>
      </c>
      <c r="G985" s="3">
        <v>2269</v>
      </c>
      <c r="H985" s="4">
        <f t="shared" si="224"/>
        <v>3931</v>
      </c>
      <c r="I985" s="2">
        <v>325</v>
      </c>
      <c r="J985" s="4">
        <f t="shared" si="225"/>
        <v>584</v>
      </c>
      <c r="K985" s="3">
        <v>2380353</v>
      </c>
      <c r="L985" s="3">
        <f t="shared" si="223"/>
        <v>2000505</v>
      </c>
      <c r="M985" s="3">
        <v>379848</v>
      </c>
      <c r="N985" s="3">
        <f t="shared" si="212"/>
        <v>35154.61194642655</v>
      </c>
      <c r="O985" s="3">
        <f t="shared" si="213"/>
        <v>7212.3114515648831</v>
      </c>
      <c r="P985" s="3">
        <f t="shared" si="214"/>
        <v>1522.0854564938631</v>
      </c>
      <c r="Q985" s="3">
        <v>2</v>
      </c>
      <c r="R985" s="22">
        <v>18</v>
      </c>
      <c r="S985" s="19">
        <f t="shared" si="215"/>
        <v>160.27358781255296</v>
      </c>
      <c r="T985" s="20">
        <f t="shared" si="216"/>
        <v>7.0636222041671651E-2</v>
      </c>
      <c r="U985" s="20">
        <f t="shared" si="217"/>
        <v>4.0771708932219021E-2</v>
      </c>
      <c r="V985" s="21">
        <f t="shared" si="218"/>
        <v>2.865610366754031E-2</v>
      </c>
      <c r="W985" s="26">
        <f t="shared" si="219"/>
        <v>33.824121255419179</v>
      </c>
      <c r="X985" s="27">
        <f t="shared" si="220"/>
        <v>0.10407421924744363</v>
      </c>
      <c r="Y985" s="27">
        <f t="shared" si="221"/>
        <v>5.7918015848320514E-2</v>
      </c>
      <c r="Z985" s="27">
        <f t="shared" si="222"/>
        <v>4.0123512758504364E-2</v>
      </c>
    </row>
    <row r="986" spans="1:26" ht="12.5" x14ac:dyDescent="0.25">
      <c r="A986" s="2" t="s">
        <v>77</v>
      </c>
      <c r="B986" t="s">
        <v>337</v>
      </c>
      <c r="C986" t="s">
        <v>336</v>
      </c>
      <c r="D986" s="18">
        <f>VLOOKUP(C986,'Infected rate by state'!B:E,4,0)</f>
        <v>1.1933809905095205E-2</v>
      </c>
      <c r="E986" s="3">
        <v>2760</v>
      </c>
      <c r="F986" s="2">
        <v>173</v>
      </c>
      <c r="G986" s="3">
        <v>1193</v>
      </c>
      <c r="H986" s="4">
        <f t="shared" si="224"/>
        <v>1976.5</v>
      </c>
      <c r="I986" s="2">
        <v>76</v>
      </c>
      <c r="J986" s="4">
        <f t="shared" si="225"/>
        <v>124.5</v>
      </c>
      <c r="K986" s="3">
        <v>869785</v>
      </c>
      <c r="L986" s="3">
        <f t="shared" si="223"/>
        <v>701075</v>
      </c>
      <c r="M986" s="3">
        <v>168710</v>
      </c>
      <c r="N986" s="3">
        <f t="shared" si="212"/>
        <v>20759.697696606465</v>
      </c>
      <c r="O986" s="3">
        <f t="shared" si="213"/>
        <v>4326.8796454820649</v>
      </c>
      <c r="P986" s="3">
        <f t="shared" si="214"/>
        <v>931.02953367928626</v>
      </c>
      <c r="Q986" s="3">
        <v>2</v>
      </c>
      <c r="R986" s="22">
        <v>18</v>
      </c>
      <c r="S986" s="19">
        <f t="shared" si="215"/>
        <v>96.152881010712548</v>
      </c>
      <c r="T986" s="20">
        <f t="shared" si="216"/>
        <v>8.0597553236137931E-2</v>
      </c>
      <c r="U986" s="20">
        <f t="shared" si="217"/>
        <v>4.864805515340883E-2</v>
      </c>
      <c r="V986" s="21">
        <f t="shared" si="218"/>
        <v>3.4838000366200196E-2</v>
      </c>
      <c r="W986" s="26">
        <f t="shared" si="219"/>
        <v>20.689545192873027</v>
      </c>
      <c r="X986" s="27">
        <f t="shared" si="220"/>
        <v>0.2722308578009609</v>
      </c>
      <c r="Y986" s="27">
        <f t="shared" si="221"/>
        <v>0.16618108588653033</v>
      </c>
      <c r="Z986" s="27">
        <f t="shared" si="222"/>
        <v>0.11959274677961287</v>
      </c>
    </row>
    <row r="987" spans="1:26" ht="12.5" x14ac:dyDescent="0.25">
      <c r="A987" s="2" t="s">
        <v>78</v>
      </c>
      <c r="B987" t="s">
        <v>351</v>
      </c>
      <c r="C987" t="s">
        <v>350</v>
      </c>
      <c r="D987" s="18">
        <f>VLOOKUP(C987,'Infected rate by state'!B:E,4,0)</f>
        <v>9.0315118396853012E-3</v>
      </c>
      <c r="E987" s="3">
        <v>4123</v>
      </c>
      <c r="F987" s="2">
        <v>509</v>
      </c>
      <c r="G987" s="3">
        <v>1333</v>
      </c>
      <c r="H987" s="4">
        <f t="shared" si="224"/>
        <v>2728</v>
      </c>
      <c r="I987" s="2">
        <v>163</v>
      </c>
      <c r="J987" s="4">
        <f t="shared" si="225"/>
        <v>336</v>
      </c>
      <c r="K987" s="3">
        <v>1315527</v>
      </c>
      <c r="L987" s="3">
        <f t="shared" si="223"/>
        <v>1060772</v>
      </c>
      <c r="M987" s="3">
        <v>254755</v>
      </c>
      <c r="N987" s="3">
        <f t="shared" si="212"/>
        <v>23762.39535185137</v>
      </c>
      <c r="O987" s="3">
        <f t="shared" si="213"/>
        <v>4952.0114486083767</v>
      </c>
      <c r="P987" s="3">
        <f t="shared" si="214"/>
        <v>1065.3566886462909</v>
      </c>
      <c r="Q987" s="3">
        <v>2</v>
      </c>
      <c r="R987" s="22">
        <v>18</v>
      </c>
      <c r="S987" s="19">
        <f t="shared" si="215"/>
        <v>110.04469885796392</v>
      </c>
      <c r="T987" s="20">
        <f t="shared" si="216"/>
        <v>8.2554162684143978E-2</v>
      </c>
      <c r="U987" s="20">
        <f t="shared" si="217"/>
        <v>4.03389658570249E-2</v>
      </c>
      <c r="V987" s="21">
        <f t="shared" si="218"/>
        <v>2.6690443574572866E-2</v>
      </c>
      <c r="W987" s="26">
        <f t="shared" si="219"/>
        <v>23.674593081028686</v>
      </c>
      <c r="X987" s="27">
        <f t="shared" si="220"/>
        <v>0.14524290233759929</v>
      </c>
      <c r="Y987" s="27">
        <f t="shared" si="221"/>
        <v>7.0460098455442516E-2</v>
      </c>
      <c r="Z987" s="27">
        <f t="shared" si="222"/>
        <v>4.6511970689643786E-2</v>
      </c>
    </row>
    <row r="988" spans="1:26" ht="12.5" x14ac:dyDescent="0.25">
      <c r="A988" s="2" t="s">
        <v>79</v>
      </c>
      <c r="B988" t="s">
        <v>307</v>
      </c>
      <c r="C988" t="s">
        <v>306</v>
      </c>
      <c r="D988" s="18">
        <f>VLOOKUP(C988,'Infected rate by state'!B:E,4,0)</f>
        <v>1.0017032509739916E-2</v>
      </c>
      <c r="E988" s="3">
        <v>1335</v>
      </c>
      <c r="F988" s="2">
        <v>108</v>
      </c>
      <c r="G988" s="2">
        <v>504</v>
      </c>
      <c r="H988" s="4">
        <f t="shared" si="224"/>
        <v>919.5</v>
      </c>
      <c r="I988" s="2">
        <v>33</v>
      </c>
      <c r="J988" s="4">
        <f t="shared" si="225"/>
        <v>70.5</v>
      </c>
      <c r="K988" s="3">
        <v>290096</v>
      </c>
      <c r="L988" s="3">
        <f t="shared" si="223"/>
        <v>224488</v>
      </c>
      <c r="M988" s="3">
        <v>65608</v>
      </c>
      <c r="N988" s="3">
        <f t="shared" si="212"/>
        <v>5811.8021258910212</v>
      </c>
      <c r="O988" s="3">
        <f t="shared" si="213"/>
        <v>1229.1099230101072</v>
      </c>
      <c r="P988" s="3">
        <f t="shared" si="214"/>
        <v>269.08526843935715</v>
      </c>
      <c r="Q988" s="3">
        <v>2</v>
      </c>
      <c r="R988" s="22">
        <v>18</v>
      </c>
      <c r="S988" s="19">
        <f t="shared" si="215"/>
        <v>27.313553844669048</v>
      </c>
      <c r="T988" s="20">
        <f t="shared" si="216"/>
        <v>5.4193559215613189E-2</v>
      </c>
      <c r="U988" s="20">
        <f t="shared" si="217"/>
        <v>2.9704789390613429E-2</v>
      </c>
      <c r="V988" s="21">
        <f t="shared" si="218"/>
        <v>2.0459590894883181E-2</v>
      </c>
      <c r="W988" s="26">
        <f t="shared" si="219"/>
        <v>5.9796726319857143</v>
      </c>
      <c r="X988" s="27">
        <f t="shared" si="220"/>
        <v>0.18120220096926407</v>
      </c>
      <c r="Y988" s="27">
        <f t="shared" si="221"/>
        <v>8.4818051517527859E-2</v>
      </c>
      <c r="Z988" s="27">
        <f t="shared" si="222"/>
        <v>5.5367339185052912E-2</v>
      </c>
    </row>
    <row r="989" spans="1:26" ht="12.5" x14ac:dyDescent="0.25">
      <c r="A989" s="2" t="s">
        <v>80</v>
      </c>
      <c r="B989" t="s">
        <v>337</v>
      </c>
      <c r="C989" t="s">
        <v>336</v>
      </c>
      <c r="D989" s="18">
        <f>VLOOKUP(C989,'Infected rate by state'!B:E,4,0)</f>
        <v>1.1933809905095205E-2</v>
      </c>
      <c r="E989" s="2">
        <v>518</v>
      </c>
      <c r="F989" s="2">
        <v>18</v>
      </c>
      <c r="G989" s="2">
        <v>228</v>
      </c>
      <c r="H989" s="4">
        <f t="shared" si="224"/>
        <v>373</v>
      </c>
      <c r="I989" s="2">
        <v>8</v>
      </c>
      <c r="J989" s="4">
        <f t="shared" si="225"/>
        <v>13</v>
      </c>
      <c r="K989" s="3">
        <v>125779</v>
      </c>
      <c r="L989" s="3">
        <f t="shared" si="223"/>
        <v>97465</v>
      </c>
      <c r="M989" s="3">
        <v>28314</v>
      </c>
      <c r="N989" s="3">
        <f t="shared" si="212"/>
        <v>3002.0453521059399</v>
      </c>
      <c r="O989" s="3">
        <f t="shared" si="213"/>
        <v>634.58845669417292</v>
      </c>
      <c r="P989" s="3">
        <f t="shared" si="214"/>
        <v>138.85186641851288</v>
      </c>
      <c r="Q989" s="3">
        <v>2</v>
      </c>
      <c r="R989" s="22">
        <v>18</v>
      </c>
      <c r="S989" s="19">
        <f t="shared" si="215"/>
        <v>14.101965704314953</v>
      </c>
      <c r="T989" s="20">
        <f t="shared" si="216"/>
        <v>6.1850726773311195E-2</v>
      </c>
      <c r="U989" s="20">
        <f t="shared" si="217"/>
        <v>3.7806878563847061E-2</v>
      </c>
      <c r="V989" s="21">
        <f t="shared" si="218"/>
        <v>2.7223872016052031E-2</v>
      </c>
      <c r="W989" s="26">
        <f t="shared" si="219"/>
        <v>3.0855970315225085</v>
      </c>
      <c r="X989" s="27">
        <f t="shared" si="220"/>
        <v>0.38569962894031357</v>
      </c>
      <c r="Y989" s="27">
        <f t="shared" si="221"/>
        <v>0.23735361780942374</v>
      </c>
      <c r="Z989" s="27">
        <f t="shared" si="222"/>
        <v>0.17142205730680604</v>
      </c>
    </row>
    <row r="990" spans="1:26" ht="12.5" x14ac:dyDescent="0.25">
      <c r="A990" s="2" t="s">
        <v>81</v>
      </c>
      <c r="B990" t="s">
        <v>353</v>
      </c>
      <c r="C990" t="s">
        <v>352</v>
      </c>
      <c r="D990" s="18">
        <f>VLOOKUP(C990,'Infected rate by state'!B:E,4,0)</f>
        <v>8.4257771266714378E-3</v>
      </c>
      <c r="E990" s="3">
        <v>1319</v>
      </c>
      <c r="F990" s="2">
        <v>217</v>
      </c>
      <c r="G990" s="2">
        <v>508</v>
      </c>
      <c r="H990" s="4">
        <f t="shared" si="224"/>
        <v>913.5</v>
      </c>
      <c r="I990" s="2">
        <v>73</v>
      </c>
      <c r="J990" s="4">
        <f t="shared" si="225"/>
        <v>145</v>
      </c>
      <c r="K990" s="3">
        <v>274471</v>
      </c>
      <c r="L990" s="3">
        <f t="shared" si="223"/>
        <v>210893</v>
      </c>
      <c r="M990" s="3">
        <v>63578</v>
      </c>
      <c r="N990" s="3">
        <f t="shared" si="212"/>
        <v>4625.2629474692721</v>
      </c>
      <c r="O990" s="3">
        <f t="shared" si="213"/>
        <v>980.58183106946979</v>
      </c>
      <c r="P990" s="3">
        <f t="shared" si="214"/>
        <v>215.29159644962908</v>
      </c>
      <c r="Q990" s="3">
        <v>2</v>
      </c>
      <c r="R990" s="22">
        <v>18</v>
      </c>
      <c r="S990" s="19">
        <f t="shared" si="215"/>
        <v>21.790707357099329</v>
      </c>
      <c r="T990" s="20">
        <f t="shared" si="216"/>
        <v>4.2895093222636474E-2</v>
      </c>
      <c r="U990" s="20">
        <f t="shared" si="217"/>
        <v>2.3854085776791822E-2</v>
      </c>
      <c r="V990" s="21">
        <f t="shared" si="218"/>
        <v>1.6520627260878946E-2</v>
      </c>
      <c r="W990" s="26">
        <f t="shared" si="219"/>
        <v>4.784257698880646</v>
      </c>
      <c r="X990" s="27">
        <f t="shared" si="220"/>
        <v>6.5537776696995148E-2</v>
      </c>
      <c r="Y990" s="27">
        <f t="shared" si="221"/>
        <v>3.2994880681935491E-2</v>
      </c>
      <c r="Z990" s="27">
        <f t="shared" si="222"/>
        <v>2.2047270501754129E-2</v>
      </c>
    </row>
    <row r="991" spans="1:26" ht="12.5" x14ac:dyDescent="0.25">
      <c r="A991" s="2" t="s">
        <v>82</v>
      </c>
      <c r="B991" t="s">
        <v>373</v>
      </c>
      <c r="C991" t="s">
        <v>372</v>
      </c>
      <c r="D991" s="18">
        <f>VLOOKUP(C991,'Infected rate by state'!B:E,4,0)</f>
        <v>8.0007670443122732E-3</v>
      </c>
      <c r="E991" s="3">
        <v>4505</v>
      </c>
      <c r="F991" s="2">
        <v>790</v>
      </c>
      <c r="G991" s="3">
        <v>1125</v>
      </c>
      <c r="H991" s="4">
        <f t="shared" si="224"/>
        <v>2815</v>
      </c>
      <c r="I991" s="2">
        <v>241</v>
      </c>
      <c r="J991" s="4">
        <f t="shared" si="225"/>
        <v>515.5</v>
      </c>
      <c r="K991" s="3">
        <v>1097252</v>
      </c>
      <c r="L991" s="3">
        <f t="shared" si="223"/>
        <v>872413</v>
      </c>
      <c r="M991" s="3">
        <v>224839</v>
      </c>
      <c r="N991" s="3">
        <f t="shared" si="212"/>
        <v>17557.715281811459</v>
      </c>
      <c r="O991" s="3">
        <f t="shared" si="213"/>
        <v>3677.7539512246412</v>
      </c>
      <c r="P991" s="3">
        <f t="shared" si="214"/>
        <v>796.09290009854021</v>
      </c>
      <c r="Q991" s="3">
        <v>2</v>
      </c>
      <c r="R991" s="22">
        <v>18</v>
      </c>
      <c r="S991" s="19">
        <f t="shared" si="215"/>
        <v>81.727865582769809</v>
      </c>
      <c r="T991" s="20">
        <f t="shared" si="216"/>
        <v>7.2646991629128715E-2</v>
      </c>
      <c r="U991" s="20">
        <f t="shared" si="217"/>
        <v>2.9032989549829417E-2</v>
      </c>
      <c r="V991" s="21">
        <f t="shared" si="218"/>
        <v>1.8141590584410613E-2</v>
      </c>
      <c r="W991" s="26">
        <f t="shared" si="219"/>
        <v>17.690953335523115</v>
      </c>
      <c r="X991" s="27">
        <f t="shared" si="220"/>
        <v>7.3406445375614582E-2</v>
      </c>
      <c r="Y991" s="27">
        <f t="shared" si="221"/>
        <v>3.4318047207610308E-2</v>
      </c>
      <c r="Z991" s="27">
        <f t="shared" si="222"/>
        <v>2.2393611817117867E-2</v>
      </c>
    </row>
    <row r="992" spans="1:26" ht="12.5" x14ac:dyDescent="0.25">
      <c r="A992" s="2" t="s">
        <v>83</v>
      </c>
      <c r="B992" t="s">
        <v>371</v>
      </c>
      <c r="C992" t="s">
        <v>370</v>
      </c>
      <c r="D992" s="18">
        <f>VLOOKUP(C992,'Infected rate by state'!B:E,4,0)</f>
        <v>2.5429318796877907E-2</v>
      </c>
      <c r="E992" s="3">
        <v>9897</v>
      </c>
      <c r="F992" s="2">
        <v>928</v>
      </c>
      <c r="G992" s="3">
        <v>1230</v>
      </c>
      <c r="H992" s="4">
        <f t="shared" si="224"/>
        <v>5563.5</v>
      </c>
      <c r="I992" s="2">
        <v>235</v>
      </c>
      <c r="J992" s="4">
        <f t="shared" si="225"/>
        <v>581.5</v>
      </c>
      <c r="K992" s="3">
        <v>3811249</v>
      </c>
      <c r="L992" s="3">
        <f t="shared" si="223"/>
        <v>3059846</v>
      </c>
      <c r="M992" s="3">
        <v>751403</v>
      </c>
      <c r="N992" s="3">
        <f t="shared" si="212"/>
        <v>193834.93167056426</v>
      </c>
      <c r="O992" s="3">
        <f t="shared" si="213"/>
        <v>40459.093639473991</v>
      </c>
      <c r="P992" s="3">
        <f t="shared" si="214"/>
        <v>8720.9525454674949</v>
      </c>
      <c r="Q992" s="3">
        <v>2</v>
      </c>
      <c r="R992" s="22">
        <v>18</v>
      </c>
      <c r="S992" s="19">
        <f t="shared" si="215"/>
        <v>899.09096976608873</v>
      </c>
      <c r="T992" s="20">
        <f t="shared" si="216"/>
        <v>0.73096826810251114</v>
      </c>
      <c r="U992" s="20">
        <f t="shared" si="217"/>
        <v>0.16160527900891322</v>
      </c>
      <c r="V992" s="21">
        <f t="shared" si="218"/>
        <v>9.0844798400130211E-2</v>
      </c>
      <c r="W992" s="26">
        <f t="shared" si="219"/>
        <v>193.79894545483322</v>
      </c>
      <c r="X992" s="27">
        <f t="shared" si="220"/>
        <v>0.82467636363758812</v>
      </c>
      <c r="Y992" s="27">
        <f t="shared" si="221"/>
        <v>0.33327419682688431</v>
      </c>
      <c r="Z992" s="27">
        <f t="shared" si="222"/>
        <v>0.20883507053322545</v>
      </c>
    </row>
    <row r="993" spans="1:26" ht="12.5" x14ac:dyDescent="0.25">
      <c r="A993" s="2" t="s">
        <v>84</v>
      </c>
      <c r="B993" t="s">
        <v>393</v>
      </c>
      <c r="C993" t="s">
        <v>392</v>
      </c>
      <c r="D993" s="18">
        <f>VLOOKUP(C993,'Infected rate by state'!B:E,4,0)</f>
        <v>7.5097590818065515E-3</v>
      </c>
      <c r="E993" s="3">
        <v>2086</v>
      </c>
      <c r="F993" s="2">
        <v>274</v>
      </c>
      <c r="G993" s="2">
        <v>753</v>
      </c>
      <c r="H993" s="4">
        <f t="shared" si="224"/>
        <v>1419.5</v>
      </c>
      <c r="I993" s="2">
        <v>51</v>
      </c>
      <c r="J993" s="4">
        <f t="shared" si="225"/>
        <v>162.5</v>
      </c>
      <c r="K993" s="3">
        <v>839182</v>
      </c>
      <c r="L993" s="3">
        <f t="shared" si="223"/>
        <v>693070</v>
      </c>
      <c r="M993" s="3">
        <v>146112</v>
      </c>
      <c r="N993" s="3">
        <f t="shared" si="212"/>
        <v>12604.109291577171</v>
      </c>
      <c r="O993" s="3">
        <f t="shared" si="213"/>
        <v>2603.2612900022373</v>
      </c>
      <c r="P993" s="3">
        <f t="shared" si="214"/>
        <v>553.9817313162107</v>
      </c>
      <c r="Q993" s="3">
        <v>2</v>
      </c>
      <c r="R993" s="22">
        <v>18</v>
      </c>
      <c r="S993" s="19">
        <f t="shared" si="215"/>
        <v>57.850250888938604</v>
      </c>
      <c r="T993" s="20">
        <f t="shared" si="216"/>
        <v>7.6826362402308904E-2</v>
      </c>
      <c r="U993" s="20">
        <f t="shared" si="217"/>
        <v>4.0753963289143082E-2</v>
      </c>
      <c r="V993" s="21">
        <f t="shared" si="218"/>
        <v>2.7732622669673346E-2</v>
      </c>
      <c r="W993" s="26">
        <f t="shared" si="219"/>
        <v>12.310705140360238</v>
      </c>
      <c r="X993" s="27">
        <f t="shared" si="220"/>
        <v>0.24138637530118112</v>
      </c>
      <c r="Y993" s="27">
        <f t="shared" si="221"/>
        <v>7.5758185479139928E-2</v>
      </c>
      <c r="Z993" s="27">
        <f t="shared" si="222"/>
        <v>4.4929580804234447E-2</v>
      </c>
    </row>
    <row r="994" spans="1:26" ht="12.5" x14ac:dyDescent="0.25">
      <c r="A994" s="2" t="s">
        <v>85</v>
      </c>
      <c r="B994" t="s">
        <v>333</v>
      </c>
      <c r="C994" t="s">
        <v>332</v>
      </c>
      <c r="D994" s="18">
        <f>VLOOKUP(C994,'Infected rate by state'!B:E,4,0)</f>
        <v>1.4486816526494731E-2</v>
      </c>
      <c r="E994" s="3">
        <v>1239</v>
      </c>
      <c r="F994" s="2">
        <v>142</v>
      </c>
      <c r="G994" s="2">
        <v>475</v>
      </c>
      <c r="H994" s="4">
        <f t="shared" si="224"/>
        <v>857</v>
      </c>
      <c r="I994" s="2">
        <v>67</v>
      </c>
      <c r="J994" s="4">
        <f t="shared" si="225"/>
        <v>104.5</v>
      </c>
      <c r="K994" s="3">
        <v>610597</v>
      </c>
      <c r="L994" s="3">
        <f t="shared" si="223"/>
        <v>509786</v>
      </c>
      <c r="M994" s="3">
        <v>100811</v>
      </c>
      <c r="N994" s="3">
        <f t="shared" si="212"/>
        <v>17691.213421256205</v>
      </c>
      <c r="O994" s="3">
        <f t="shared" si="213"/>
        <v>3638.812337600647</v>
      </c>
      <c r="P994" s="3">
        <f t="shared" si="214"/>
        <v>770.38363207624093</v>
      </c>
      <c r="Q994" s="3">
        <v>2</v>
      </c>
      <c r="R994" s="22">
        <v>18</v>
      </c>
      <c r="S994" s="19">
        <f t="shared" si="215"/>
        <v>80.862496391125489</v>
      </c>
      <c r="T994" s="20">
        <f t="shared" si="216"/>
        <v>0.17023683450763261</v>
      </c>
      <c r="U994" s="20">
        <f t="shared" si="217"/>
        <v>9.4355305007147602E-2</v>
      </c>
      <c r="V994" s="21">
        <f t="shared" si="218"/>
        <v>6.5264323156679169E-2</v>
      </c>
      <c r="W994" s="26">
        <f t="shared" si="219"/>
        <v>17.11963626836091</v>
      </c>
      <c r="X994" s="27">
        <f t="shared" si="220"/>
        <v>0.25551695922926732</v>
      </c>
      <c r="Y994" s="27">
        <f t="shared" si="221"/>
        <v>0.16382427051063073</v>
      </c>
      <c r="Z994" s="27">
        <f t="shared" si="222"/>
        <v>0.12056081879127402</v>
      </c>
    </row>
    <row r="995" spans="1:26" ht="12.5" x14ac:dyDescent="0.25">
      <c r="A995" s="2" t="s">
        <v>86</v>
      </c>
      <c r="B995" t="s">
        <v>371</v>
      </c>
      <c r="C995" t="s">
        <v>370</v>
      </c>
      <c r="D995" s="18">
        <f>VLOOKUP(C995,'Infected rate by state'!B:E,4,0)</f>
        <v>2.5429318796877907E-2</v>
      </c>
      <c r="E995" s="3">
        <v>1036</v>
      </c>
      <c r="F995" s="2">
        <v>94</v>
      </c>
      <c r="G995" s="2">
        <v>361</v>
      </c>
      <c r="H995" s="4">
        <f t="shared" si="224"/>
        <v>698.5</v>
      </c>
      <c r="I995" s="2">
        <v>14</v>
      </c>
      <c r="J995" s="4">
        <f t="shared" si="225"/>
        <v>54</v>
      </c>
      <c r="K995" s="3">
        <v>255069</v>
      </c>
      <c r="L995" s="3">
        <f t="shared" si="223"/>
        <v>196654</v>
      </c>
      <c r="M995" s="3">
        <v>58415</v>
      </c>
      <c r="N995" s="3">
        <f t="shared" si="212"/>
        <v>12972.461832401701</v>
      </c>
      <c r="O995" s="3">
        <f t="shared" si="213"/>
        <v>2747.0039430850511</v>
      </c>
      <c r="P995" s="3">
        <f t="shared" si="214"/>
        <v>602.29379205797136</v>
      </c>
      <c r="Q995" s="3">
        <v>2</v>
      </c>
      <c r="R995" s="22">
        <v>18</v>
      </c>
      <c r="S995" s="19">
        <f t="shared" si="215"/>
        <v>61.044532068556691</v>
      </c>
      <c r="T995" s="20">
        <f t="shared" si="216"/>
        <v>0.16909842678270551</v>
      </c>
      <c r="U995" s="20">
        <f t="shared" si="217"/>
        <v>8.7393746698005287E-2</v>
      </c>
      <c r="V995" s="21">
        <f t="shared" si="218"/>
        <v>5.8923293502467847E-2</v>
      </c>
      <c r="W995" s="26">
        <f t="shared" si="219"/>
        <v>13.384306490177142</v>
      </c>
      <c r="X995" s="27">
        <f t="shared" si="220"/>
        <v>0.95602189215551014</v>
      </c>
      <c r="Y995" s="27">
        <f t="shared" si="221"/>
        <v>0.24785752759587301</v>
      </c>
      <c r="Z995" s="27">
        <f t="shared" si="222"/>
        <v>0.14238623925720365</v>
      </c>
    </row>
    <row r="996" spans="1:26" ht="12.5" x14ac:dyDescent="0.25">
      <c r="A996" s="2" t="s">
        <v>87</v>
      </c>
      <c r="B996" t="s">
        <v>377</v>
      </c>
      <c r="C996" t="s">
        <v>376</v>
      </c>
      <c r="D996" s="18">
        <f>VLOOKUP(C996,'Infected rate by state'!B:E,4,0)</f>
        <v>5.6936382854354227E-3</v>
      </c>
      <c r="E996" s="2">
        <v>453</v>
      </c>
      <c r="F996" s="2">
        <v>63</v>
      </c>
      <c r="G996" s="2">
        <v>214</v>
      </c>
      <c r="H996" s="4">
        <f t="shared" si="224"/>
        <v>333.5</v>
      </c>
      <c r="I996" s="2">
        <v>21</v>
      </c>
      <c r="J996" s="4">
        <f t="shared" si="225"/>
        <v>42</v>
      </c>
      <c r="K996" s="3">
        <v>200261</v>
      </c>
      <c r="L996" s="3">
        <f t="shared" si="223"/>
        <v>156219</v>
      </c>
      <c r="M996" s="3">
        <v>44042</v>
      </c>
      <c r="N996" s="3">
        <f t="shared" si="212"/>
        <v>2280.4273933591662</v>
      </c>
      <c r="O996" s="3">
        <f t="shared" si="213"/>
        <v>480.92545603799948</v>
      </c>
      <c r="P996" s="3">
        <f t="shared" si="214"/>
        <v>104.94191030678253</v>
      </c>
      <c r="Q996" s="3">
        <v>2</v>
      </c>
      <c r="R996" s="22">
        <v>18</v>
      </c>
      <c r="S996" s="19">
        <f t="shared" si="215"/>
        <v>10.687232356399988</v>
      </c>
      <c r="T996" s="20">
        <f t="shared" si="216"/>
        <v>4.9940338114018636E-2</v>
      </c>
      <c r="U996" s="20">
        <f t="shared" si="217"/>
        <v>3.2045674232083925E-2</v>
      </c>
      <c r="V996" s="21">
        <f t="shared" si="218"/>
        <v>2.3592124407063993E-2</v>
      </c>
      <c r="W996" s="26">
        <f t="shared" si="219"/>
        <v>2.3320424512618341</v>
      </c>
      <c r="X996" s="27">
        <f t="shared" si="220"/>
        <v>0.11104964053627782</v>
      </c>
      <c r="Y996" s="27">
        <f t="shared" si="221"/>
        <v>5.5524820268138909E-2</v>
      </c>
      <c r="Z996" s="27">
        <f t="shared" si="222"/>
        <v>3.7016546845425935E-2</v>
      </c>
    </row>
    <row r="997" spans="1:26" ht="12.5" x14ac:dyDescent="0.25">
      <c r="A997" s="2" t="s">
        <v>88</v>
      </c>
      <c r="B997" t="s">
        <v>383</v>
      </c>
      <c r="C997" t="s">
        <v>382</v>
      </c>
      <c r="D997" s="18">
        <f>VLOOKUP(C997,'Infected rate by state'!B:E,4,0)</f>
        <v>8.525765865415048E-3</v>
      </c>
      <c r="E997" s="3">
        <v>1904</v>
      </c>
      <c r="F997" s="2">
        <v>184</v>
      </c>
      <c r="G997" s="2">
        <v>706</v>
      </c>
      <c r="H997" s="4">
        <f t="shared" si="224"/>
        <v>1305</v>
      </c>
      <c r="I997" s="2">
        <v>88</v>
      </c>
      <c r="J997" s="4">
        <f t="shared" si="225"/>
        <v>136</v>
      </c>
      <c r="K997" s="3">
        <v>561138</v>
      </c>
      <c r="L997" s="3">
        <f t="shared" si="223"/>
        <v>431069</v>
      </c>
      <c r="M997" s="3">
        <v>130069</v>
      </c>
      <c r="N997" s="3">
        <f t="shared" si="212"/>
        <v>9568.2624123745391</v>
      </c>
      <c r="O997" s="3">
        <f t="shared" si="213"/>
        <v>2028.6680480174095</v>
      </c>
      <c r="P997" s="3">
        <f t="shared" si="214"/>
        <v>445.44046628617087</v>
      </c>
      <c r="Q997" s="3">
        <v>2</v>
      </c>
      <c r="R997" s="22">
        <v>18</v>
      </c>
      <c r="S997" s="19">
        <f t="shared" si="215"/>
        <v>45.081512178164658</v>
      </c>
      <c r="T997" s="20">
        <f t="shared" si="216"/>
        <v>6.3854833113547671E-2</v>
      </c>
      <c r="U997" s="20">
        <f t="shared" si="217"/>
        <v>3.4545220059896291E-2</v>
      </c>
      <c r="V997" s="21">
        <f t="shared" si="218"/>
        <v>2.3677264799456227E-2</v>
      </c>
      <c r="W997" s="26">
        <f t="shared" si="219"/>
        <v>9.8986770285815755</v>
      </c>
      <c r="X997" s="27">
        <f t="shared" si="220"/>
        <v>0.11248496623388154</v>
      </c>
      <c r="Y997" s="27">
        <f t="shared" si="221"/>
        <v>7.2784389916040998E-2</v>
      </c>
      <c r="Z997" s="27">
        <f t="shared" si="222"/>
        <v>5.3797157764030303E-2</v>
      </c>
    </row>
    <row r="998" spans="1:26" ht="12.5" x14ac:dyDescent="0.25">
      <c r="A998" s="2" t="s">
        <v>89</v>
      </c>
      <c r="B998" t="s">
        <v>381</v>
      </c>
      <c r="C998" t="s">
        <v>380</v>
      </c>
      <c r="D998" s="18">
        <f>VLOOKUP(C998,'Infected rate by state'!B:E,4,0)</f>
        <v>2.6094721185018687E-3</v>
      </c>
      <c r="E998" s="3">
        <v>1208</v>
      </c>
      <c r="F998" s="2">
        <v>138</v>
      </c>
      <c r="G998" s="2">
        <v>416</v>
      </c>
      <c r="H998" s="4">
        <f t="shared" si="224"/>
        <v>812</v>
      </c>
      <c r="I998" s="2">
        <v>64</v>
      </c>
      <c r="J998" s="4">
        <f t="shared" si="225"/>
        <v>101</v>
      </c>
      <c r="K998" s="3">
        <v>603572</v>
      </c>
      <c r="L998" s="3">
        <f t="shared" si="223"/>
        <v>462556</v>
      </c>
      <c r="M998" s="3">
        <v>141016</v>
      </c>
      <c r="N998" s="3">
        <f t="shared" si="212"/>
        <v>3150.0086110168199</v>
      </c>
      <c r="O998" s="3">
        <f t="shared" si="213"/>
        <v>668.4173269431011</v>
      </c>
      <c r="P998" s="3">
        <f t="shared" si="214"/>
        <v>146.90686514539908</v>
      </c>
      <c r="Q998" s="3">
        <v>2</v>
      </c>
      <c r="R998" s="22">
        <v>18</v>
      </c>
      <c r="S998" s="19">
        <f t="shared" si="215"/>
        <v>14.853718376513358</v>
      </c>
      <c r="T998" s="20">
        <f t="shared" si="216"/>
        <v>3.5706053789695574E-2</v>
      </c>
      <c r="U998" s="20">
        <f t="shared" si="217"/>
        <v>1.8292756621321869E-2</v>
      </c>
      <c r="V998" s="21">
        <f t="shared" si="218"/>
        <v>1.2296124483868675E-2</v>
      </c>
      <c r="W998" s="26">
        <f t="shared" si="219"/>
        <v>3.2645970032310907</v>
      </c>
      <c r="X998" s="27">
        <f t="shared" si="220"/>
        <v>5.1009328175485792E-2</v>
      </c>
      <c r="Y998" s="27">
        <f t="shared" si="221"/>
        <v>3.2322742606248421E-2</v>
      </c>
      <c r="Z998" s="27">
        <f t="shared" si="222"/>
        <v>2.3656500023413702E-2</v>
      </c>
    </row>
    <row r="999" spans="1:26" ht="12.5" x14ac:dyDescent="0.25">
      <c r="A999" s="2" t="s">
        <v>90</v>
      </c>
      <c r="B999" t="s">
        <v>333</v>
      </c>
      <c r="C999" t="s">
        <v>332</v>
      </c>
      <c r="D999" s="18">
        <f>VLOOKUP(C999,'Infected rate by state'!B:E,4,0)</f>
        <v>1.4486816526494731E-2</v>
      </c>
      <c r="E999" s="3">
        <v>2032</v>
      </c>
      <c r="F999" s="2">
        <v>332</v>
      </c>
      <c r="G999" s="2">
        <v>666</v>
      </c>
      <c r="H999" s="4">
        <f t="shared" si="224"/>
        <v>1349</v>
      </c>
      <c r="I999" s="2">
        <v>137</v>
      </c>
      <c r="J999" s="4">
        <f t="shared" si="225"/>
        <v>234.5</v>
      </c>
      <c r="K999" s="3">
        <v>711961</v>
      </c>
      <c r="L999" s="3">
        <f t="shared" si="223"/>
        <v>549256</v>
      </c>
      <c r="M999" s="3">
        <v>162705</v>
      </c>
      <c r="N999" s="3">
        <f t="shared" si="212"/>
        <v>20628.096762039429</v>
      </c>
      <c r="O999" s="3">
        <f t="shared" si="213"/>
        <v>4367.1831065467231</v>
      </c>
      <c r="P999" s="3">
        <f t="shared" si="214"/>
        <v>957.28268207111137</v>
      </c>
      <c r="Q999" s="3">
        <v>2</v>
      </c>
      <c r="R999" s="22">
        <v>18</v>
      </c>
      <c r="S999" s="19">
        <f t="shared" si="215"/>
        <v>97.048513478816076</v>
      </c>
      <c r="T999" s="20">
        <f t="shared" si="216"/>
        <v>0.14571848870693105</v>
      </c>
      <c r="U999" s="20">
        <f t="shared" si="217"/>
        <v>7.1941077449085303E-2</v>
      </c>
      <c r="V999" s="21">
        <f t="shared" si="218"/>
        <v>4.7760095215952793E-2</v>
      </c>
      <c r="W999" s="26">
        <f t="shared" si="219"/>
        <v>21.27294849046914</v>
      </c>
      <c r="X999" s="27">
        <f t="shared" si="220"/>
        <v>0.15527699628079664</v>
      </c>
      <c r="Y999" s="27">
        <f t="shared" si="221"/>
        <v>9.071619825359975E-2</v>
      </c>
      <c r="Z999" s="27">
        <f t="shared" si="222"/>
        <v>6.4075146055629945E-2</v>
      </c>
    </row>
    <row r="1000" spans="1:26" ht="15.75" customHeight="1" x14ac:dyDescent="0.25">
      <c r="A1000" s="2" t="s">
        <v>91</v>
      </c>
      <c r="B1000" t="s">
        <v>335</v>
      </c>
      <c r="C1000" t="s">
        <v>334</v>
      </c>
      <c r="D1000" s="18">
        <f>VLOOKUP(C1000,'Infected rate by state'!B:E,4,0)</f>
        <v>8.8985640980001352E-3</v>
      </c>
      <c r="E1000" s="3">
        <v>2154</v>
      </c>
      <c r="F1000" s="2">
        <v>328</v>
      </c>
      <c r="G1000" s="3">
        <v>1050</v>
      </c>
      <c r="H1000" s="4">
        <f t="shared" si="224"/>
        <v>1602</v>
      </c>
      <c r="I1000" s="2">
        <v>157</v>
      </c>
      <c r="J1000" s="4">
        <f t="shared" si="225"/>
        <v>242.5</v>
      </c>
      <c r="K1000" s="3">
        <v>528945</v>
      </c>
      <c r="L1000" s="3">
        <f t="shared" si="223"/>
        <v>413598</v>
      </c>
      <c r="M1000" s="3">
        <v>115347</v>
      </c>
      <c r="N1000" s="3">
        <f t="shared" si="212"/>
        <v>9413.7019736333623</v>
      </c>
      <c r="O1000" s="3">
        <f t="shared" si="213"/>
        <v>1983.6236828626229</v>
      </c>
      <c r="P1000" s="3">
        <f t="shared" si="214"/>
        <v>432.41796635384867</v>
      </c>
      <c r="Q1000" s="3">
        <v>2</v>
      </c>
      <c r="R1000" s="22">
        <v>18</v>
      </c>
      <c r="S1000" s="19">
        <f t="shared" si="215"/>
        <v>44.080526285836065</v>
      </c>
      <c r="T1000" s="20">
        <f t="shared" si="216"/>
        <v>4.1981453605558154E-2</v>
      </c>
      <c r="U1000" s="20">
        <f t="shared" si="217"/>
        <v>2.7515934011133624E-2</v>
      </c>
      <c r="V1000" s="21">
        <f t="shared" si="218"/>
        <v>2.046449688293225E-2</v>
      </c>
      <c r="W1000" s="26">
        <f t="shared" si="219"/>
        <v>9.6092881411966378</v>
      </c>
      <c r="X1000" s="27">
        <f t="shared" si="220"/>
        <v>6.1205656950297053E-2</v>
      </c>
      <c r="Y1000" s="27">
        <f t="shared" si="221"/>
        <v>3.9625930479161395E-2</v>
      </c>
      <c r="Z1000" s="27">
        <f t="shared" si="222"/>
        <v>2.9296610186575114E-2</v>
      </c>
    </row>
    <row r="1001" spans="1:26" ht="15.75" customHeight="1" x14ac:dyDescent="0.25">
      <c r="A1001" s="2" t="s">
        <v>92</v>
      </c>
      <c r="B1001" t="s">
        <v>400</v>
      </c>
      <c r="C1001" t="s">
        <v>291</v>
      </c>
      <c r="D1001" s="18">
        <f>VLOOKUP(C1001,'Infected rate by state'!B:E,4,0)</f>
        <v>5.5896269710740548E-3</v>
      </c>
      <c r="E1001" s="2">
        <v>951</v>
      </c>
      <c r="F1001" s="2">
        <v>83</v>
      </c>
      <c r="G1001" s="2">
        <v>319</v>
      </c>
      <c r="H1001" s="4">
        <f t="shared" si="224"/>
        <v>635</v>
      </c>
      <c r="I1001" s="2">
        <v>26</v>
      </c>
      <c r="J1001" s="4">
        <f t="shared" si="225"/>
        <v>54.5</v>
      </c>
      <c r="K1001" s="3">
        <v>542404</v>
      </c>
      <c r="L1001" s="3">
        <f t="shared" si="223"/>
        <v>437593</v>
      </c>
      <c r="M1001" s="3">
        <v>104811</v>
      </c>
      <c r="N1001" s="3">
        <f t="shared" si="212"/>
        <v>6063.6720552369034</v>
      </c>
      <c r="O1001" s="3">
        <f t="shared" si="213"/>
        <v>1263.4100250634078</v>
      </c>
      <c r="P1001" s="3">
        <f t="shared" si="214"/>
        <v>271.74262739441713</v>
      </c>
      <c r="Q1001" s="3">
        <v>2</v>
      </c>
      <c r="R1001" s="22">
        <v>18</v>
      </c>
      <c r="S1001" s="19">
        <f t="shared" si="215"/>
        <v>28.075778334742395</v>
      </c>
      <c r="T1001" s="20">
        <f t="shared" si="216"/>
        <v>8.801184430953729E-2</v>
      </c>
      <c r="U1001" s="20">
        <f t="shared" si="217"/>
        <v>4.4213824149200623E-2</v>
      </c>
      <c r="V1001" s="21">
        <f t="shared" si="218"/>
        <v>2.9522374694786958E-2</v>
      </c>
      <c r="W1001" s="26">
        <f t="shared" si="219"/>
        <v>6.0387250532092693</v>
      </c>
      <c r="X1001" s="27">
        <f t="shared" si="220"/>
        <v>0.2322586558926642</v>
      </c>
      <c r="Y1001" s="27">
        <f t="shared" si="221"/>
        <v>0.11080229455429852</v>
      </c>
      <c r="Z1001" s="27">
        <f t="shared" si="222"/>
        <v>7.27557235326418E-2</v>
      </c>
    </row>
    <row r="1002" spans="1:26" ht="15.75" customHeight="1" x14ac:dyDescent="0.25">
      <c r="A1002" s="2" t="s">
        <v>93</v>
      </c>
      <c r="B1002" t="s">
        <v>375</v>
      </c>
      <c r="C1002" t="s">
        <v>374</v>
      </c>
      <c r="D1002" s="18">
        <f>VLOOKUP(C1002,'Infected rate by state'!B:E,4,0)</f>
        <v>6.2179748494527662E-3</v>
      </c>
      <c r="E1002" s="3">
        <v>1872</v>
      </c>
      <c r="F1002" s="2">
        <v>180</v>
      </c>
      <c r="G1002" s="2">
        <v>734</v>
      </c>
      <c r="H1002" s="4">
        <f t="shared" si="224"/>
        <v>1303</v>
      </c>
      <c r="I1002" s="2">
        <v>48</v>
      </c>
      <c r="J1002" s="4">
        <f t="shared" si="225"/>
        <v>114</v>
      </c>
      <c r="K1002" s="3">
        <v>432080</v>
      </c>
      <c r="L1002" s="3">
        <f t="shared" si="223"/>
        <v>341805</v>
      </c>
      <c r="M1002" s="3">
        <v>90275</v>
      </c>
      <c r="N1002" s="3">
        <f t="shared" si="212"/>
        <v>5373.3251459031026</v>
      </c>
      <c r="O1002" s="3">
        <f t="shared" si="213"/>
        <v>1127.5840368331155</v>
      </c>
      <c r="P1002" s="3">
        <f t="shared" si="214"/>
        <v>244.60879446110022</v>
      </c>
      <c r="Q1002" s="3">
        <v>2</v>
      </c>
      <c r="R1002" s="22">
        <v>18</v>
      </c>
      <c r="S1002" s="19">
        <f t="shared" si="215"/>
        <v>25.057423040735902</v>
      </c>
      <c r="T1002" s="20">
        <f t="shared" si="216"/>
        <v>3.4138178529612942E-2</v>
      </c>
      <c r="U1002" s="20">
        <f t="shared" si="217"/>
        <v>1.9230562579229397E-2</v>
      </c>
      <c r="V1002" s="21">
        <f t="shared" si="218"/>
        <v>1.3385375555948665E-2</v>
      </c>
      <c r="W1002" s="26">
        <f t="shared" si="219"/>
        <v>5.4357509880244494</v>
      </c>
      <c r="X1002" s="27">
        <f t="shared" si="220"/>
        <v>0.11324481225050936</v>
      </c>
      <c r="Y1002" s="27">
        <f t="shared" si="221"/>
        <v>4.7682026210740781E-2</v>
      </c>
      <c r="Z1002" s="27">
        <f t="shared" si="222"/>
        <v>3.0198616600135831E-2</v>
      </c>
    </row>
    <row r="1003" spans="1:26" ht="15.75" customHeight="1" x14ac:dyDescent="0.25">
      <c r="A1003" s="2" t="s">
        <v>94</v>
      </c>
      <c r="B1003" t="s">
        <v>351</v>
      </c>
      <c r="C1003" t="s">
        <v>350</v>
      </c>
      <c r="D1003" s="18">
        <f>VLOOKUP(C1003,'Infected rate by state'!B:E,4,0)</f>
        <v>9.0315118396853012E-3</v>
      </c>
      <c r="E1003" s="3">
        <v>1375</v>
      </c>
      <c r="F1003" s="2">
        <v>161</v>
      </c>
      <c r="G1003" s="2">
        <v>458</v>
      </c>
      <c r="H1003" s="4">
        <f t="shared" si="224"/>
        <v>916.5</v>
      </c>
      <c r="I1003" s="2">
        <v>58</v>
      </c>
      <c r="J1003" s="4">
        <f t="shared" si="225"/>
        <v>109.5</v>
      </c>
      <c r="K1003" s="3">
        <v>426480</v>
      </c>
      <c r="L1003" s="3">
        <f t="shared" si="223"/>
        <v>337140</v>
      </c>
      <c r="M1003" s="3">
        <v>89340</v>
      </c>
      <c r="N1003" s="3">
        <f t="shared" si="212"/>
        <v>7703.5183387779743</v>
      </c>
      <c r="O1003" s="3">
        <f t="shared" si="213"/>
        <v>1616.9747852417372</v>
      </c>
      <c r="P1003" s="3">
        <f t="shared" si="214"/>
        <v>350.87716118161001</v>
      </c>
      <c r="Q1003" s="3">
        <v>2</v>
      </c>
      <c r="R1003" s="22">
        <v>18</v>
      </c>
      <c r="S1003" s="19">
        <f t="shared" si="215"/>
        <v>35.932773005371935</v>
      </c>
      <c r="T1003" s="20">
        <f t="shared" si="216"/>
        <v>7.8455836256270603E-2</v>
      </c>
      <c r="U1003" s="20">
        <f t="shared" si="217"/>
        <v>3.9206517190804077E-2</v>
      </c>
      <c r="V1003" s="21">
        <f t="shared" si="218"/>
        <v>2.613292582208868E-2</v>
      </c>
      <c r="W1003" s="26">
        <f t="shared" si="219"/>
        <v>7.7972702484802223</v>
      </c>
      <c r="X1003" s="27">
        <f t="shared" si="220"/>
        <v>0.13443569393931418</v>
      </c>
      <c r="Y1003" s="27">
        <f t="shared" si="221"/>
        <v>7.1207947474705227E-2</v>
      </c>
      <c r="Z1003" s="27">
        <f t="shared" si="222"/>
        <v>4.8430249990560385E-2</v>
      </c>
    </row>
    <row r="1004" spans="1:26" ht="15.75" customHeight="1" x14ac:dyDescent="0.25">
      <c r="A1004" s="2" t="s">
        <v>95</v>
      </c>
      <c r="B1004" t="s">
        <v>387</v>
      </c>
      <c r="C1004" t="s">
        <v>386</v>
      </c>
      <c r="D1004" s="18">
        <f>VLOOKUP(C1004,'Infected rate by state'!B:E,4,0)</f>
        <v>9.1240169504562645E-3</v>
      </c>
      <c r="E1004" s="3">
        <v>1248</v>
      </c>
      <c r="F1004" s="2">
        <v>224</v>
      </c>
      <c r="G1004" s="2">
        <v>481</v>
      </c>
      <c r="H1004" s="4">
        <f t="shared" si="224"/>
        <v>864.5</v>
      </c>
      <c r="I1004" s="2">
        <v>79</v>
      </c>
      <c r="J1004" s="4">
        <f t="shared" si="225"/>
        <v>151.5</v>
      </c>
      <c r="K1004" s="3">
        <v>287862</v>
      </c>
      <c r="L1004" s="3">
        <f t="shared" si="223"/>
        <v>225050</v>
      </c>
      <c r="M1004" s="3">
        <v>62812</v>
      </c>
      <c r="N1004" s="3">
        <f t="shared" si="212"/>
        <v>5252.9155347844826</v>
      </c>
      <c r="O1004" s="3">
        <f t="shared" si="213"/>
        <v>1106.9425246205428</v>
      </c>
      <c r="P1004" s="3">
        <f t="shared" si="214"/>
        <v>241.32366809854352</v>
      </c>
      <c r="Q1004" s="3">
        <v>2</v>
      </c>
      <c r="R1004" s="22">
        <v>18</v>
      </c>
      <c r="S1004" s="19">
        <f t="shared" si="215"/>
        <v>24.598722769345397</v>
      </c>
      <c r="T1004" s="20">
        <f t="shared" si="216"/>
        <v>5.1140795778264858E-2</v>
      </c>
      <c r="U1004" s="20">
        <f t="shared" si="217"/>
        <v>2.8454277350312779E-2</v>
      </c>
      <c r="V1004" s="21">
        <f t="shared" si="218"/>
        <v>1.9710515039539581E-2</v>
      </c>
      <c r="W1004" s="26">
        <f t="shared" si="219"/>
        <v>5.3627481799676335</v>
      </c>
      <c r="X1004" s="27">
        <f t="shared" si="220"/>
        <v>6.7882888354020676E-2</v>
      </c>
      <c r="Y1004" s="27">
        <f t="shared" si="221"/>
        <v>3.5397677755561935E-2</v>
      </c>
      <c r="Z1004" s="27">
        <f t="shared" si="222"/>
        <v>2.394084008914122E-2</v>
      </c>
    </row>
    <row r="1005" spans="1:26" ht="15.75" customHeight="1" x14ac:dyDescent="0.25">
      <c r="A1005" s="2" t="s">
        <v>96</v>
      </c>
      <c r="B1005" t="s">
        <v>317</v>
      </c>
      <c r="C1005" t="s">
        <v>316</v>
      </c>
      <c r="D1005" s="18">
        <f>VLOOKUP(C1005,'Infected rate by state'!B:E,4,0)</f>
        <v>7.3843274393391549E-3</v>
      </c>
      <c r="E1005" s="2">
        <v>704</v>
      </c>
      <c r="F1005" s="2">
        <v>31</v>
      </c>
      <c r="G1005" s="2">
        <v>341</v>
      </c>
      <c r="H1005" s="4">
        <f t="shared" si="224"/>
        <v>522.5</v>
      </c>
      <c r="I1005" s="2">
        <v>14</v>
      </c>
      <c r="J1005" s="4">
        <f t="shared" si="225"/>
        <v>22.5</v>
      </c>
      <c r="K1005" s="3">
        <v>287995</v>
      </c>
      <c r="L1005" s="3">
        <f t="shared" si="223"/>
        <v>240772</v>
      </c>
      <c r="M1005" s="3">
        <v>47223</v>
      </c>
      <c r="N1005" s="3">
        <f t="shared" si="212"/>
        <v>4253.2987617849594</v>
      </c>
      <c r="O1005" s="3">
        <f t="shared" si="213"/>
        <v>874.38168272604571</v>
      </c>
      <c r="P1005" s="3">
        <f t="shared" si="214"/>
        <v>184.9977358394828</v>
      </c>
      <c r="Q1005" s="3">
        <v>2</v>
      </c>
      <c r="R1005" s="22">
        <v>18</v>
      </c>
      <c r="S1005" s="19">
        <f t="shared" si="215"/>
        <v>19.430704060578794</v>
      </c>
      <c r="T1005" s="20">
        <f t="shared" si="216"/>
        <v>5.6981536834541921E-2</v>
      </c>
      <c r="U1005" s="20">
        <f t="shared" si="217"/>
        <v>3.7187950355174727E-2</v>
      </c>
      <c r="V1005" s="21">
        <f t="shared" si="218"/>
        <v>2.760043190423124E-2</v>
      </c>
      <c r="W1005" s="26">
        <f t="shared" si="219"/>
        <v>4.1110607964329509</v>
      </c>
      <c r="X1005" s="27">
        <f t="shared" si="220"/>
        <v>0.29364719974521075</v>
      </c>
      <c r="Y1005" s="27">
        <f t="shared" si="221"/>
        <v>0.18271381317479782</v>
      </c>
      <c r="Z1005" s="27">
        <f t="shared" si="222"/>
        <v>0.13261486440106293</v>
      </c>
    </row>
    <row r="1006" spans="1:26" ht="15.75" customHeight="1" x14ac:dyDescent="0.25">
      <c r="A1006" s="2" t="s">
        <v>97</v>
      </c>
      <c r="B1006" t="s">
        <v>325</v>
      </c>
      <c r="C1006" t="s">
        <v>324</v>
      </c>
      <c r="D1006" s="18">
        <f>VLOOKUP(C1006,'Infected rate by state'!B:E,4,0)</f>
        <v>8.9298079160438481E-3</v>
      </c>
      <c r="E1006" s="3">
        <v>7323</v>
      </c>
      <c r="F1006" s="2">
        <v>908</v>
      </c>
      <c r="G1006" s="3">
        <v>2753</v>
      </c>
      <c r="H1006" s="4">
        <f t="shared" si="224"/>
        <v>5038</v>
      </c>
      <c r="I1006" s="2">
        <v>292</v>
      </c>
      <c r="J1006" s="4">
        <f t="shared" si="225"/>
        <v>600</v>
      </c>
      <c r="K1006" s="3">
        <v>2396614</v>
      </c>
      <c r="L1006" s="3">
        <f t="shared" si="223"/>
        <v>1777249</v>
      </c>
      <c r="M1006" s="3">
        <v>619365</v>
      </c>
      <c r="N1006" s="3">
        <f t="shared" si="212"/>
        <v>42802.605337803019</v>
      </c>
      <c r="O1006" s="3">
        <f t="shared" si="213"/>
        <v>9183.3490053674686</v>
      </c>
      <c r="P1006" s="3">
        <f t="shared" si="214"/>
        <v>2044.0531579835178</v>
      </c>
      <c r="Q1006" s="3">
        <v>2</v>
      </c>
      <c r="R1006" s="22">
        <v>18</v>
      </c>
      <c r="S1006" s="19">
        <f t="shared" si="215"/>
        <v>204.07442234149931</v>
      </c>
      <c r="T1006" s="20">
        <f t="shared" si="216"/>
        <v>7.4128013927170111E-2</v>
      </c>
      <c r="U1006" s="20">
        <f t="shared" si="217"/>
        <v>4.050703103245322E-2</v>
      </c>
      <c r="V1006" s="21">
        <f t="shared" si="218"/>
        <v>2.7867598298716278E-2</v>
      </c>
      <c r="W1006" s="26">
        <f t="shared" si="219"/>
        <v>45.423403510744841</v>
      </c>
      <c r="X1006" s="27">
        <f t="shared" si="220"/>
        <v>0.15555960106419467</v>
      </c>
      <c r="Y1006" s="27">
        <f t="shared" si="221"/>
        <v>7.5705672517908065E-2</v>
      </c>
      <c r="Z1006" s="27">
        <f t="shared" si="222"/>
        <v>5.0025774791569208E-2</v>
      </c>
    </row>
    <row r="1007" spans="1:26" ht="15.75" customHeight="1" x14ac:dyDescent="0.25">
      <c r="A1007" s="2" t="s">
        <v>98</v>
      </c>
      <c r="B1007" t="s">
        <v>325</v>
      </c>
      <c r="C1007" t="s">
        <v>324</v>
      </c>
      <c r="D1007" s="18">
        <f>VLOOKUP(C1007,'Infected rate by state'!B:E,4,0)</f>
        <v>8.9298079160438481E-3</v>
      </c>
      <c r="E1007" s="3">
        <v>3115</v>
      </c>
      <c r="F1007" s="2">
        <v>268</v>
      </c>
      <c r="G1007" s="3">
        <v>1089</v>
      </c>
      <c r="H1007" s="4">
        <f t="shared" si="224"/>
        <v>2102</v>
      </c>
      <c r="I1007" s="2">
        <v>97</v>
      </c>
      <c r="J1007" s="4">
        <f t="shared" si="225"/>
        <v>182.5</v>
      </c>
      <c r="K1007" s="3">
        <v>1079022</v>
      </c>
      <c r="L1007" s="3">
        <f t="shared" si="223"/>
        <v>705309</v>
      </c>
      <c r="M1007" s="3">
        <v>373713</v>
      </c>
      <c r="N1007" s="3">
        <f t="shared" si="212"/>
        <v>19270.918394370929</v>
      </c>
      <c r="O1007" s="3">
        <f t="shared" si="213"/>
        <v>4295.5397030188897</v>
      </c>
      <c r="P1007" s="3">
        <f t="shared" si="214"/>
        <v>996.69426861350075</v>
      </c>
      <c r="Q1007" s="3">
        <v>2</v>
      </c>
      <c r="R1007" s="22">
        <v>18</v>
      </c>
      <c r="S1007" s="19">
        <f t="shared" si="215"/>
        <v>95.456437844864212</v>
      </c>
      <c r="T1007" s="20">
        <f t="shared" si="216"/>
        <v>8.7655131170674208E-2</v>
      </c>
      <c r="U1007" s="20">
        <f t="shared" si="217"/>
        <v>4.5412196881476789E-2</v>
      </c>
      <c r="V1007" s="21">
        <f t="shared" si="218"/>
        <v>3.0644121298511785E-2</v>
      </c>
      <c r="W1007" s="26">
        <f t="shared" si="219"/>
        <v>22.148761524744462</v>
      </c>
      <c r="X1007" s="27">
        <f t="shared" si="220"/>
        <v>0.22833774767777795</v>
      </c>
      <c r="Y1007" s="27">
        <f t="shared" si="221"/>
        <v>0.12136307684791486</v>
      </c>
      <c r="Z1007" s="27">
        <f t="shared" si="222"/>
        <v>8.2644632555016653E-2</v>
      </c>
    </row>
    <row r="1008" spans="1:26" ht="15.75" customHeight="1" x14ac:dyDescent="0.25">
      <c r="A1008" s="2" t="s">
        <v>99</v>
      </c>
      <c r="B1008" t="s">
        <v>313</v>
      </c>
      <c r="C1008" t="s">
        <v>312</v>
      </c>
      <c r="D1008" s="18">
        <f>VLOOKUP(C1008,'Infected rate by state'!B:E,4,0)</f>
        <v>8.9918615797753444E-3</v>
      </c>
      <c r="E1008" s="2">
        <v>931</v>
      </c>
      <c r="F1008" s="2">
        <v>87</v>
      </c>
      <c r="G1008" s="2">
        <v>487</v>
      </c>
      <c r="H1008" s="4">
        <f t="shared" si="224"/>
        <v>709</v>
      </c>
      <c r="I1008" s="2">
        <v>55</v>
      </c>
      <c r="J1008" s="4">
        <f t="shared" si="225"/>
        <v>71</v>
      </c>
      <c r="K1008" s="3">
        <v>281971</v>
      </c>
      <c r="L1008" s="3">
        <f t="shared" si="223"/>
        <v>219544</v>
      </c>
      <c r="M1008" s="3">
        <v>62427</v>
      </c>
      <c r="N1008" s="3">
        <f t="shared" si="212"/>
        <v>5070.8884030216668</v>
      </c>
      <c r="O1008" s="3">
        <f t="shared" si="213"/>
        <v>1070.1224357138374</v>
      </c>
      <c r="P1008" s="3">
        <f t="shared" si="214"/>
        <v>233.69148319330748</v>
      </c>
      <c r="Q1008" s="3">
        <v>2</v>
      </c>
      <c r="R1008" s="22">
        <v>18</v>
      </c>
      <c r="S1008" s="19">
        <f t="shared" si="215"/>
        <v>23.780498571418608</v>
      </c>
      <c r="T1008" s="20">
        <f t="shared" si="216"/>
        <v>4.8830592549114184E-2</v>
      </c>
      <c r="U1008" s="20">
        <f t="shared" si="217"/>
        <v>3.3540900664906358E-2</v>
      </c>
      <c r="V1008" s="21">
        <f t="shared" si="218"/>
        <v>2.5542963019783683E-2</v>
      </c>
      <c r="W1008" s="26">
        <f t="shared" si="219"/>
        <v>5.1931440709623882</v>
      </c>
      <c r="X1008" s="27">
        <f t="shared" si="220"/>
        <v>9.4420801290225245E-2</v>
      </c>
      <c r="Y1008" s="27">
        <f t="shared" si="221"/>
        <v>7.3142874238906877E-2</v>
      </c>
      <c r="Z1008" s="27">
        <f t="shared" si="222"/>
        <v>5.9691311160487218E-2</v>
      </c>
    </row>
    <row r="1009" spans="1:26" ht="15.75" customHeight="1" x14ac:dyDescent="0.25">
      <c r="A1009" s="2" t="s">
        <v>100</v>
      </c>
      <c r="B1009" t="s">
        <v>335</v>
      </c>
      <c r="C1009" t="s">
        <v>334</v>
      </c>
      <c r="D1009" s="18">
        <f>VLOOKUP(C1009,'Infected rate by state'!B:E,4,0)</f>
        <v>8.8985640980001352E-3</v>
      </c>
      <c r="E1009" s="3">
        <v>2442</v>
      </c>
      <c r="F1009" s="2">
        <v>376</v>
      </c>
      <c r="G1009" s="3">
        <v>1038</v>
      </c>
      <c r="H1009" s="4">
        <f t="shared" si="224"/>
        <v>1740</v>
      </c>
      <c r="I1009" s="2">
        <v>143</v>
      </c>
      <c r="J1009" s="4">
        <f t="shared" si="225"/>
        <v>259.5</v>
      </c>
      <c r="K1009" s="3">
        <v>651379</v>
      </c>
      <c r="L1009" s="3">
        <f t="shared" si="223"/>
        <v>518937</v>
      </c>
      <c r="M1009" s="3">
        <v>132442</v>
      </c>
      <c r="N1009" s="3">
        <f t="shared" si="212"/>
        <v>11592.675567182459</v>
      </c>
      <c r="O1009" s="3">
        <f t="shared" si="213"/>
        <v>2426.5316467554608</v>
      </c>
      <c r="P1009" s="3">
        <f t="shared" si="214"/>
        <v>524.80022306460035</v>
      </c>
      <c r="Q1009" s="3">
        <v>2</v>
      </c>
      <c r="R1009" s="22">
        <v>18</v>
      </c>
      <c r="S1009" s="19">
        <f t="shared" si="215"/>
        <v>53.922925483454684</v>
      </c>
      <c r="T1009" s="20">
        <f t="shared" si="216"/>
        <v>5.1948868481170217E-2</v>
      </c>
      <c r="U1009" s="20">
        <f t="shared" si="217"/>
        <v>3.0990187059456716E-2</v>
      </c>
      <c r="V1009" s="21">
        <f t="shared" si="218"/>
        <v>2.208146006693476E-2</v>
      </c>
      <c r="W1009" s="26">
        <f t="shared" si="219"/>
        <v>11.662227179213341</v>
      </c>
      <c r="X1009" s="27">
        <f t="shared" si="220"/>
        <v>8.1554036218275117E-2</v>
      </c>
      <c r="Y1009" s="27">
        <f t="shared" si="221"/>
        <v>4.4941145199280698E-2</v>
      </c>
      <c r="Z1009" s="27">
        <f t="shared" si="222"/>
        <v>3.101656164684399E-2</v>
      </c>
    </row>
    <row r="1010" spans="1:26" ht="15.75" customHeight="1" x14ac:dyDescent="0.25">
      <c r="A1010" s="2" t="s">
        <v>101</v>
      </c>
      <c r="B1010" t="s">
        <v>393</v>
      </c>
      <c r="C1010" t="s">
        <v>392</v>
      </c>
      <c r="D1010" s="18">
        <f>VLOOKUP(C1010,'Infected rate by state'!B:E,4,0)</f>
        <v>7.5097590818065515E-3</v>
      </c>
      <c r="E1010" s="3">
        <v>4200</v>
      </c>
      <c r="F1010" s="2">
        <v>501</v>
      </c>
      <c r="G1010" s="3">
        <v>1400</v>
      </c>
      <c r="H1010" s="4">
        <f t="shared" si="224"/>
        <v>2800</v>
      </c>
      <c r="I1010" s="2">
        <v>187</v>
      </c>
      <c r="J1010" s="4">
        <f t="shared" si="225"/>
        <v>344</v>
      </c>
      <c r="K1010" s="3">
        <v>1764292</v>
      </c>
      <c r="L1010" s="3">
        <f t="shared" si="223"/>
        <v>1486351</v>
      </c>
      <c r="M1010" s="3">
        <v>277941</v>
      </c>
      <c r="N1010" s="3">
        <f t="shared" si="212"/>
        <v>26498.815739917289</v>
      </c>
      <c r="O1010" s="3">
        <f t="shared" si="213"/>
        <v>5431.3562808859997</v>
      </c>
      <c r="P1010" s="3">
        <f t="shared" si="214"/>
        <v>1144.8789976068811</v>
      </c>
      <c r="Q1010" s="3">
        <v>2</v>
      </c>
      <c r="R1010" s="22">
        <v>18</v>
      </c>
      <c r="S1010" s="19">
        <f t="shared" si="215"/>
        <v>120.6968062419111</v>
      </c>
      <c r="T1010" s="20">
        <f t="shared" si="216"/>
        <v>8.6212004458507935E-2</v>
      </c>
      <c r="U1010" s="20">
        <f t="shared" si="217"/>
        <v>4.3106002229253967E-2</v>
      </c>
      <c r="V1010" s="21">
        <f t="shared" si="218"/>
        <v>2.8737334819502643E-2</v>
      </c>
      <c r="W1010" s="26">
        <f t="shared" si="219"/>
        <v>25.441755502375134</v>
      </c>
      <c r="X1010" s="27">
        <f t="shared" si="220"/>
        <v>0.1360521684618991</v>
      </c>
      <c r="Y1010" s="27">
        <f t="shared" si="221"/>
        <v>7.3958591576671895E-2</v>
      </c>
      <c r="Z1010" s="27">
        <f t="shared" si="222"/>
        <v>5.0781947110529212E-2</v>
      </c>
    </row>
    <row r="1011" spans="1:26" ht="15.75" customHeight="1" x14ac:dyDescent="0.25">
      <c r="A1011" s="2" t="s">
        <v>102</v>
      </c>
      <c r="B1011" t="s">
        <v>315</v>
      </c>
      <c r="C1011" t="s">
        <v>314</v>
      </c>
      <c r="D1011" s="18">
        <f>VLOOKUP(C1011,'Infected rate by state'!B:E,4,0)</f>
        <v>7.5362096948057532E-3</v>
      </c>
      <c r="E1011" s="3">
        <v>1935</v>
      </c>
      <c r="F1011" s="2">
        <v>205</v>
      </c>
      <c r="G1011" s="2">
        <v>547</v>
      </c>
      <c r="H1011" s="4">
        <f t="shared" si="224"/>
        <v>1241</v>
      </c>
      <c r="I1011" s="2">
        <v>77</v>
      </c>
      <c r="J1011" s="4">
        <f t="shared" si="225"/>
        <v>141</v>
      </c>
      <c r="K1011" s="3">
        <v>918145</v>
      </c>
      <c r="L1011" s="3">
        <f t="shared" si="223"/>
        <v>771525</v>
      </c>
      <c r="M1011" s="3">
        <v>146620</v>
      </c>
      <c r="N1011" s="3">
        <f t="shared" ref="N1011:N1074" si="226">K1011*D1011*Q1011</f>
        <v>13838.666500474856</v>
      </c>
      <c r="O1011" s="3">
        <f t="shared" ref="O1011:O1074" si="227">0.19*N1011*(L1011/K1011)+0.285*N1011*(M1011/K1011)</f>
        <v>2839.2888575261823</v>
      </c>
      <c r="P1011" s="3">
        <f t="shared" ref="P1011:P1074" si="228">0.0361*N1011*(L1011/K1011)+0.0812*N1011*(M1011/K1011)</f>
        <v>599.24316837095046</v>
      </c>
      <c r="Q1011" s="3">
        <v>2</v>
      </c>
      <c r="R1011" s="22">
        <v>18</v>
      </c>
      <c r="S1011" s="19">
        <f t="shared" ref="S1011:S1074" si="229">O1011/(R1011*30/12)</f>
        <v>63.095307945026271</v>
      </c>
      <c r="T1011" s="20">
        <f t="shared" ref="T1011:T1074" si="230">S1011/$G1011</f>
        <v>0.11534791214812846</v>
      </c>
      <c r="U1011" s="20">
        <f t="shared" ref="U1011:U1074" si="231">S1011/$H1011</f>
        <v>5.0842310995186359E-2</v>
      </c>
      <c r="V1011" s="21">
        <f t="shared" ref="V1011:V1074" si="232">S1011/$E1011</f>
        <v>3.2607394286835283E-2</v>
      </c>
      <c r="W1011" s="26">
        <f t="shared" ref="W1011:W1074" si="233">P1011/(R1011*30/12)</f>
        <v>13.316514852687789</v>
      </c>
      <c r="X1011" s="27">
        <f t="shared" ref="X1011:X1074" si="234">W1011/$I1011</f>
        <v>0.17294175133360765</v>
      </c>
      <c r="Y1011" s="27">
        <f t="shared" ref="Y1011:Y1074" si="235">W1011/$J1011</f>
        <v>9.444336774955879E-2</v>
      </c>
      <c r="Z1011" s="27">
        <f t="shared" ref="Z1011:Z1074" si="236">W1011/$F1011</f>
        <v>6.4958609037501405E-2</v>
      </c>
    </row>
    <row r="1012" spans="1:26" ht="15.75" customHeight="1" x14ac:dyDescent="0.25">
      <c r="A1012" s="2" t="s">
        <v>103</v>
      </c>
      <c r="B1012" t="s">
        <v>325</v>
      </c>
      <c r="C1012" t="s">
        <v>324</v>
      </c>
      <c r="D1012" s="18">
        <f>VLOOKUP(C1012,'Infected rate by state'!B:E,4,0)</f>
        <v>8.9298079160438481E-3</v>
      </c>
      <c r="E1012" s="3">
        <v>1834</v>
      </c>
      <c r="F1012" s="2">
        <v>303</v>
      </c>
      <c r="G1012" s="2">
        <v>469</v>
      </c>
      <c r="H1012" s="4">
        <f t="shared" si="224"/>
        <v>1151.5</v>
      </c>
      <c r="I1012" s="2">
        <v>88</v>
      </c>
      <c r="J1012" s="4">
        <f t="shared" si="225"/>
        <v>195.5</v>
      </c>
      <c r="K1012" s="3">
        <v>464038</v>
      </c>
      <c r="L1012" s="3">
        <f t="shared" si="223"/>
        <v>367209</v>
      </c>
      <c r="M1012" s="3">
        <v>96829</v>
      </c>
      <c r="N1012" s="3">
        <f t="shared" si="226"/>
        <v>8287.5404114903104</v>
      </c>
      <c r="O1012" s="3">
        <f t="shared" si="227"/>
        <v>1738.9189086166548</v>
      </c>
      <c r="P1012" s="3">
        <f t="shared" si="228"/>
        <v>377.17293509217563</v>
      </c>
      <c r="Q1012" s="3">
        <v>2</v>
      </c>
      <c r="R1012" s="22">
        <v>18</v>
      </c>
      <c r="S1012" s="19">
        <f t="shared" si="229"/>
        <v>38.642642413703442</v>
      </c>
      <c r="T1012" s="20">
        <f t="shared" si="230"/>
        <v>8.2393693845849561E-2</v>
      </c>
      <c r="U1012" s="20">
        <f t="shared" si="231"/>
        <v>3.3558525760923524E-2</v>
      </c>
      <c r="V1012" s="21">
        <f t="shared" si="232"/>
        <v>2.1070143082717253E-2</v>
      </c>
      <c r="W1012" s="26">
        <f t="shared" si="233"/>
        <v>8.3816207798261253</v>
      </c>
      <c r="X1012" s="27">
        <f t="shared" si="234"/>
        <v>9.5245690679842329E-2</v>
      </c>
      <c r="Y1012" s="27">
        <f t="shared" si="235"/>
        <v>4.2872740561770463E-2</v>
      </c>
      <c r="Z1012" s="27">
        <f t="shared" si="236"/>
        <v>2.7662114784904705E-2</v>
      </c>
    </row>
    <row r="1013" spans="1:26" ht="15.75" customHeight="1" x14ac:dyDescent="0.25">
      <c r="A1013" s="2" t="s">
        <v>104</v>
      </c>
      <c r="B1013" t="s">
        <v>335</v>
      </c>
      <c r="C1013" t="s">
        <v>334</v>
      </c>
      <c r="D1013" s="18">
        <f>VLOOKUP(C1013,'Infected rate by state'!B:E,4,0)</f>
        <v>8.8985640980001352E-3</v>
      </c>
      <c r="E1013" s="3">
        <v>1434</v>
      </c>
      <c r="F1013" s="2">
        <v>179</v>
      </c>
      <c r="G1013" s="2">
        <v>638</v>
      </c>
      <c r="H1013" s="4">
        <f t="shared" si="224"/>
        <v>1036</v>
      </c>
      <c r="I1013" s="2">
        <v>95</v>
      </c>
      <c r="J1013" s="4">
        <f t="shared" si="225"/>
        <v>137</v>
      </c>
      <c r="K1013" s="3">
        <v>392167</v>
      </c>
      <c r="L1013" s="3">
        <f t="shared" si="223"/>
        <v>311177</v>
      </c>
      <c r="M1013" s="3">
        <v>80990</v>
      </c>
      <c r="N1013" s="3">
        <f t="shared" si="226"/>
        <v>6979.4463732408376</v>
      </c>
      <c r="O1013" s="3">
        <f t="shared" si="227"/>
        <v>1463.026805112195</v>
      </c>
      <c r="P1013" s="3">
        <f t="shared" si="228"/>
        <v>316.9646765819864</v>
      </c>
      <c r="Q1013" s="3">
        <v>2</v>
      </c>
      <c r="R1013" s="22">
        <v>18</v>
      </c>
      <c r="S1013" s="19">
        <f t="shared" si="229"/>
        <v>32.511706780270998</v>
      </c>
      <c r="T1013" s="20">
        <f t="shared" si="230"/>
        <v>5.0958788056851091E-2</v>
      </c>
      <c r="U1013" s="20">
        <f t="shared" si="231"/>
        <v>3.1381956351612936E-2</v>
      </c>
      <c r="V1013" s="21">
        <f t="shared" si="232"/>
        <v>2.2672040990426079E-2</v>
      </c>
      <c r="W1013" s="26">
        <f t="shared" si="233"/>
        <v>7.0436594795996976</v>
      </c>
      <c r="X1013" s="27">
        <f t="shared" si="234"/>
        <v>7.4143783995786292E-2</v>
      </c>
      <c r="Y1013" s="27">
        <f t="shared" si="235"/>
        <v>5.1413572843793415E-2</v>
      </c>
      <c r="Z1013" s="27">
        <f t="shared" si="236"/>
        <v>3.9350052958657532E-2</v>
      </c>
    </row>
    <row r="1014" spans="1:26" ht="15.75" customHeight="1" x14ac:dyDescent="0.25">
      <c r="A1014" s="2" t="s">
        <v>105</v>
      </c>
      <c r="B1014" t="s">
        <v>375</v>
      </c>
      <c r="C1014" t="s">
        <v>374</v>
      </c>
      <c r="D1014" s="18">
        <f>VLOOKUP(C1014,'Infected rate by state'!B:E,4,0)</f>
        <v>6.2179748494527662E-3</v>
      </c>
      <c r="E1014" s="2">
        <v>952</v>
      </c>
      <c r="F1014" s="2">
        <v>31</v>
      </c>
      <c r="G1014" s="2">
        <v>374</v>
      </c>
      <c r="H1014" s="4">
        <f t="shared" si="224"/>
        <v>663</v>
      </c>
      <c r="I1014" s="2">
        <v>18</v>
      </c>
      <c r="J1014" s="4">
        <f t="shared" si="225"/>
        <v>24.5</v>
      </c>
      <c r="K1014" s="3">
        <v>130084</v>
      </c>
      <c r="L1014" s="3">
        <f t="shared" si="223"/>
        <v>104291</v>
      </c>
      <c r="M1014" s="3">
        <v>25793</v>
      </c>
      <c r="N1014" s="3">
        <f t="shared" si="226"/>
        <v>1617.7180806324272</v>
      </c>
      <c r="O1014" s="3">
        <f t="shared" si="227"/>
        <v>337.83867812562886</v>
      </c>
      <c r="P1014" s="3">
        <f t="shared" si="228"/>
        <v>72.865919032163177</v>
      </c>
      <c r="Q1014" s="3">
        <v>2</v>
      </c>
      <c r="R1014" s="22">
        <v>18</v>
      </c>
      <c r="S1014" s="19">
        <f t="shared" si="229"/>
        <v>7.5075261805695304</v>
      </c>
      <c r="T1014" s="20">
        <f t="shared" si="230"/>
        <v>2.0073599413287513E-2</v>
      </c>
      <c r="U1014" s="20">
        <f t="shared" si="231"/>
        <v>1.1323568899803214E-2</v>
      </c>
      <c r="V1014" s="21">
        <f t="shared" si="232"/>
        <v>7.8860569123629515E-3</v>
      </c>
      <c r="W1014" s="26">
        <f t="shared" si="233"/>
        <v>1.6192426451591817</v>
      </c>
      <c r="X1014" s="27">
        <f t="shared" si="234"/>
        <v>8.9957924731065647E-2</v>
      </c>
      <c r="Y1014" s="27">
        <f t="shared" si="235"/>
        <v>6.609153653710946E-2</v>
      </c>
      <c r="Z1014" s="27">
        <f t="shared" si="236"/>
        <v>5.2233633714812315E-2</v>
      </c>
    </row>
    <row r="1015" spans="1:26" ht="15.75" customHeight="1" x14ac:dyDescent="0.25">
      <c r="A1015" s="2" t="s">
        <v>106</v>
      </c>
      <c r="B1015" t="s">
        <v>317</v>
      </c>
      <c r="C1015" t="s">
        <v>316</v>
      </c>
      <c r="D1015" s="18">
        <f>VLOOKUP(C1015,'Infected rate by state'!B:E,4,0)</f>
        <v>7.3843274393391549E-3</v>
      </c>
      <c r="E1015" s="2">
        <v>696</v>
      </c>
      <c r="F1015" s="2">
        <v>75</v>
      </c>
      <c r="G1015" s="2">
        <v>321</v>
      </c>
      <c r="H1015" s="4">
        <f t="shared" si="224"/>
        <v>508.5</v>
      </c>
      <c r="I1015" s="2">
        <v>33</v>
      </c>
      <c r="J1015" s="4">
        <f t="shared" si="225"/>
        <v>54</v>
      </c>
      <c r="K1015" s="3">
        <v>270519</v>
      </c>
      <c r="L1015" s="3">
        <f t="shared" si="223"/>
        <v>213442</v>
      </c>
      <c r="M1015" s="3">
        <v>57077</v>
      </c>
      <c r="N1015" s="3">
        <f t="shared" si="226"/>
        <v>3995.2017491251777</v>
      </c>
      <c r="O1015" s="3">
        <f t="shared" si="227"/>
        <v>839.16863121226436</v>
      </c>
      <c r="P1015" s="3">
        <f t="shared" si="228"/>
        <v>182.24385134783444</v>
      </c>
      <c r="Q1015" s="3">
        <v>2</v>
      </c>
      <c r="R1015" s="22">
        <v>18</v>
      </c>
      <c r="S1015" s="19">
        <f t="shared" si="229"/>
        <v>18.648191804716987</v>
      </c>
      <c r="T1015" s="20">
        <f t="shared" si="230"/>
        <v>5.8094055466408057E-2</v>
      </c>
      <c r="U1015" s="20">
        <f t="shared" si="231"/>
        <v>3.6672943568764972E-2</v>
      </c>
      <c r="V1015" s="21">
        <f t="shared" si="232"/>
        <v>2.6793379029765786E-2</v>
      </c>
      <c r="W1015" s="26">
        <f t="shared" si="233"/>
        <v>4.0498633632852101</v>
      </c>
      <c r="X1015" s="27">
        <f t="shared" si="234"/>
        <v>0.12272313222076395</v>
      </c>
      <c r="Y1015" s="27">
        <f t="shared" si="235"/>
        <v>7.4997469690466848E-2</v>
      </c>
      <c r="Z1015" s="27">
        <f t="shared" si="236"/>
        <v>5.3998178177136133E-2</v>
      </c>
    </row>
    <row r="1016" spans="1:26" ht="15.75" customHeight="1" x14ac:dyDescent="0.25">
      <c r="A1016" s="2" t="s">
        <v>107</v>
      </c>
      <c r="B1016" t="s">
        <v>351</v>
      </c>
      <c r="C1016" t="s">
        <v>350</v>
      </c>
      <c r="D1016" s="18">
        <f>VLOOKUP(C1016,'Infected rate by state'!B:E,4,0)</f>
        <v>9.0315118396853012E-3</v>
      </c>
      <c r="E1016" s="3">
        <v>2440</v>
      </c>
      <c r="F1016" s="2">
        <v>236</v>
      </c>
      <c r="G1016" s="2">
        <v>957</v>
      </c>
      <c r="H1016" s="4">
        <f t="shared" si="224"/>
        <v>1698.5</v>
      </c>
      <c r="I1016" s="2">
        <v>86</v>
      </c>
      <c r="J1016" s="4">
        <f t="shared" si="225"/>
        <v>161</v>
      </c>
      <c r="K1016" s="3">
        <v>933913</v>
      </c>
      <c r="L1016" s="3">
        <f t="shared" si="223"/>
        <v>762554</v>
      </c>
      <c r="M1016" s="3">
        <v>171359</v>
      </c>
      <c r="N1016" s="3">
        <f t="shared" si="226"/>
        <v>16869.292633472036</v>
      </c>
      <c r="O1016" s="3">
        <f t="shared" si="227"/>
        <v>3499.2154594536473</v>
      </c>
      <c r="P1016" s="3">
        <f t="shared" si="228"/>
        <v>748.57776559610488</v>
      </c>
      <c r="Q1016" s="3">
        <v>2</v>
      </c>
      <c r="R1016" s="22">
        <v>18</v>
      </c>
      <c r="S1016" s="19">
        <f t="shared" si="229"/>
        <v>77.760343543414379</v>
      </c>
      <c r="T1016" s="20">
        <f t="shared" si="230"/>
        <v>8.1254277474832159E-2</v>
      </c>
      <c r="U1016" s="20">
        <f t="shared" si="231"/>
        <v>4.5781774238100897E-2</v>
      </c>
      <c r="V1016" s="21">
        <f t="shared" si="232"/>
        <v>3.1868993255497698E-2</v>
      </c>
      <c r="W1016" s="26">
        <f t="shared" si="233"/>
        <v>16.635061457691219</v>
      </c>
      <c r="X1016" s="27">
        <f t="shared" si="234"/>
        <v>0.19343094718245604</v>
      </c>
      <c r="Y1016" s="27">
        <f t="shared" si="235"/>
        <v>0.1033233630912498</v>
      </c>
      <c r="Z1016" s="27">
        <f t="shared" si="236"/>
        <v>7.0487548549539064E-2</v>
      </c>
    </row>
    <row r="1017" spans="1:26" ht="15.75" customHeight="1" x14ac:dyDescent="0.25">
      <c r="A1017" s="2" t="s">
        <v>108</v>
      </c>
      <c r="B1017" t="s">
        <v>359</v>
      </c>
      <c r="C1017" t="s">
        <v>358</v>
      </c>
      <c r="D1017" s="18">
        <f>VLOOKUP(C1017,'Infected rate by state'!B:E,4,0)</f>
        <v>1.188659468272998E-3</v>
      </c>
      <c r="E1017" s="2">
        <v>937</v>
      </c>
      <c r="F1017" s="2">
        <v>50</v>
      </c>
      <c r="G1017" s="2">
        <v>367</v>
      </c>
      <c r="H1017" s="4">
        <f t="shared" si="224"/>
        <v>652</v>
      </c>
      <c r="I1017" s="2">
        <v>27</v>
      </c>
      <c r="J1017" s="4">
        <f t="shared" si="225"/>
        <v>38.5</v>
      </c>
      <c r="K1017" s="3">
        <v>114922</v>
      </c>
      <c r="L1017" s="3">
        <f t="shared" si="223"/>
        <v>89339</v>
      </c>
      <c r="M1017" s="3">
        <v>25583</v>
      </c>
      <c r="N1017" s="3">
        <f t="shared" si="226"/>
        <v>273.20624682573896</v>
      </c>
      <c r="O1017" s="3">
        <f t="shared" si="227"/>
        <v>57.686987180487748</v>
      </c>
      <c r="P1017" s="3">
        <f t="shared" si="228"/>
        <v>12.605680171359072</v>
      </c>
      <c r="Q1017" s="3">
        <v>2</v>
      </c>
      <c r="R1017" s="22">
        <v>18</v>
      </c>
      <c r="S1017" s="19">
        <f t="shared" si="229"/>
        <v>1.2819330484552833</v>
      </c>
      <c r="T1017" s="20">
        <f t="shared" si="230"/>
        <v>3.4930055816220253E-3</v>
      </c>
      <c r="U1017" s="20">
        <f t="shared" si="231"/>
        <v>1.9661549822933794E-3</v>
      </c>
      <c r="V1017" s="21">
        <f t="shared" si="232"/>
        <v>1.3681249183087336E-3</v>
      </c>
      <c r="W1017" s="26">
        <f t="shared" si="233"/>
        <v>0.2801262260302016</v>
      </c>
      <c r="X1017" s="27">
        <f t="shared" si="234"/>
        <v>1.0375045408525985E-2</v>
      </c>
      <c r="Y1017" s="27">
        <f t="shared" si="235"/>
        <v>7.2760058709143271E-3</v>
      </c>
      <c r="Z1017" s="27">
        <f t="shared" si="236"/>
        <v>5.6025245206040323E-3</v>
      </c>
    </row>
    <row r="1018" spans="1:26" ht="15.75" customHeight="1" x14ac:dyDescent="0.25">
      <c r="A1018" s="2" t="s">
        <v>109</v>
      </c>
      <c r="B1018" t="s">
        <v>317</v>
      </c>
      <c r="C1018" t="s">
        <v>316</v>
      </c>
      <c r="D1018" s="18">
        <f>VLOOKUP(C1018,'Infected rate by state'!B:E,4,0)</f>
        <v>7.3843274393391549E-3</v>
      </c>
      <c r="E1018" s="2">
        <v>792</v>
      </c>
      <c r="F1018" s="2">
        <v>79</v>
      </c>
      <c r="G1018" s="2">
        <v>396</v>
      </c>
      <c r="H1018" s="4">
        <f t="shared" si="224"/>
        <v>594</v>
      </c>
      <c r="I1018" s="2">
        <v>28</v>
      </c>
      <c r="J1018" s="4">
        <f t="shared" si="225"/>
        <v>53.5</v>
      </c>
      <c r="K1018" s="3">
        <v>294267</v>
      </c>
      <c r="L1018" s="3">
        <f t="shared" si="223"/>
        <v>238673</v>
      </c>
      <c r="M1018" s="3">
        <v>55594</v>
      </c>
      <c r="N1018" s="3">
        <f t="shared" si="226"/>
        <v>4345.9277651840302</v>
      </c>
      <c r="O1018" s="3">
        <f t="shared" si="227"/>
        <v>903.72589232086386</v>
      </c>
      <c r="P1018" s="3">
        <f t="shared" si="228"/>
        <v>193.91728415271189</v>
      </c>
      <c r="Q1018" s="3">
        <v>2</v>
      </c>
      <c r="R1018" s="22">
        <v>18</v>
      </c>
      <c r="S1018" s="19">
        <f t="shared" si="229"/>
        <v>20.08279760713031</v>
      </c>
      <c r="T1018" s="20">
        <f t="shared" si="230"/>
        <v>5.0714135371541187E-2</v>
      </c>
      <c r="U1018" s="20">
        <f t="shared" si="231"/>
        <v>3.380942358102746E-2</v>
      </c>
      <c r="V1018" s="21">
        <f t="shared" si="232"/>
        <v>2.5357067685770594E-2</v>
      </c>
      <c r="W1018" s="26">
        <f t="shared" si="233"/>
        <v>4.3092729811713752</v>
      </c>
      <c r="X1018" s="27">
        <f t="shared" si="234"/>
        <v>0.15390260647040627</v>
      </c>
      <c r="Y1018" s="27">
        <f t="shared" si="235"/>
        <v>8.0547158526567755E-2</v>
      </c>
      <c r="Z1018" s="27">
        <f t="shared" si="236"/>
        <v>5.4547759255333866E-2</v>
      </c>
    </row>
    <row r="1019" spans="1:26" ht="15.75" customHeight="1" x14ac:dyDescent="0.25">
      <c r="A1019" s="2" t="s">
        <v>110</v>
      </c>
      <c r="B1019" t="s">
        <v>404</v>
      </c>
      <c r="C1019" t="s">
        <v>403</v>
      </c>
      <c r="D1019" s="18">
        <f>VLOOKUP(C1019,'Infected rate by state'!B:E,4,0)</f>
        <v>6.3160817769393265E-3</v>
      </c>
      <c r="E1019" s="2">
        <v>990</v>
      </c>
      <c r="F1019" s="2">
        <v>112</v>
      </c>
      <c r="G1019" s="2">
        <v>498</v>
      </c>
      <c r="H1019" s="4">
        <f t="shared" si="224"/>
        <v>744</v>
      </c>
      <c r="I1019" s="2">
        <v>43</v>
      </c>
      <c r="J1019" s="4">
        <f t="shared" si="225"/>
        <v>77.5</v>
      </c>
      <c r="K1019" s="3">
        <v>402953</v>
      </c>
      <c r="L1019" s="3">
        <f t="shared" si="223"/>
        <v>314858</v>
      </c>
      <c r="M1019" s="3">
        <v>88095</v>
      </c>
      <c r="N1019" s="3">
        <f t="shared" si="226"/>
        <v>5090.1682005260645</v>
      </c>
      <c r="O1019" s="3">
        <f t="shared" si="227"/>
        <v>1072.8508506864514</v>
      </c>
      <c r="P1019" s="3">
        <f t="shared" si="228"/>
        <v>233.9437252563711</v>
      </c>
      <c r="Q1019" s="3">
        <v>2</v>
      </c>
      <c r="R1019" s="22">
        <v>18</v>
      </c>
      <c r="S1019" s="19">
        <f t="shared" si="229"/>
        <v>23.841130015254475</v>
      </c>
      <c r="T1019" s="20">
        <f t="shared" si="230"/>
        <v>4.78737550507118E-2</v>
      </c>
      <c r="U1019" s="20">
        <f t="shared" si="231"/>
        <v>3.2044529590395797E-2</v>
      </c>
      <c r="V1019" s="21">
        <f t="shared" si="232"/>
        <v>2.4081949510358056E-2</v>
      </c>
      <c r="W1019" s="26">
        <f t="shared" si="233"/>
        <v>5.1987494501415803</v>
      </c>
      <c r="X1019" s="27">
        <f t="shared" si="234"/>
        <v>0.12090115000329256</v>
      </c>
      <c r="Y1019" s="27">
        <f t="shared" si="235"/>
        <v>6.7080638066342971E-2</v>
      </c>
      <c r="Z1019" s="27">
        <f t="shared" si="236"/>
        <v>4.641740580483554E-2</v>
      </c>
    </row>
    <row r="1020" spans="1:26" ht="15.75" customHeight="1" x14ac:dyDescent="0.25">
      <c r="A1020" s="2" t="s">
        <v>111</v>
      </c>
      <c r="B1020" t="s">
        <v>373</v>
      </c>
      <c r="C1020" t="s">
        <v>372</v>
      </c>
      <c r="D1020" s="18">
        <f>VLOOKUP(C1020,'Infected rate by state'!B:E,4,0)</f>
        <v>8.0007670443122732E-3</v>
      </c>
      <c r="E1020" s="3">
        <v>1224</v>
      </c>
      <c r="F1020" s="2">
        <v>135</v>
      </c>
      <c r="G1020" s="2">
        <v>362</v>
      </c>
      <c r="H1020" s="4">
        <f t="shared" si="224"/>
        <v>793</v>
      </c>
      <c r="I1020" s="2">
        <v>47</v>
      </c>
      <c r="J1020" s="4">
        <f t="shared" si="225"/>
        <v>91</v>
      </c>
      <c r="K1020" s="3">
        <v>505727</v>
      </c>
      <c r="L1020" s="3">
        <f t="shared" si="223"/>
        <v>405183</v>
      </c>
      <c r="M1020" s="3">
        <v>100544</v>
      </c>
      <c r="N1020" s="3">
        <f t="shared" si="226"/>
        <v>8092.407830037826</v>
      </c>
      <c r="O1020" s="3">
        <f t="shared" si="227"/>
        <v>1690.3990208308201</v>
      </c>
      <c r="P1020" s="3">
        <f t="shared" si="228"/>
        <v>364.69542944200612</v>
      </c>
      <c r="Q1020" s="3">
        <v>2</v>
      </c>
      <c r="R1020" s="22">
        <v>18</v>
      </c>
      <c r="S1020" s="19">
        <f t="shared" si="229"/>
        <v>37.564422685129337</v>
      </c>
      <c r="T1020" s="20">
        <f t="shared" si="230"/>
        <v>0.1037691234395838</v>
      </c>
      <c r="U1020" s="20">
        <f t="shared" si="231"/>
        <v>4.7370015996379994E-2</v>
      </c>
      <c r="V1020" s="21">
        <f t="shared" si="232"/>
        <v>3.068988781464815E-2</v>
      </c>
      <c r="W1020" s="26">
        <f t="shared" si="233"/>
        <v>8.1043428764890244</v>
      </c>
      <c r="X1020" s="27">
        <f t="shared" si="234"/>
        <v>0.17243282715934094</v>
      </c>
      <c r="Y1020" s="27">
        <f t="shared" si="235"/>
        <v>8.9058712928450814E-2</v>
      </c>
      <c r="Z1020" s="27">
        <f t="shared" si="236"/>
        <v>6.0032169455474252E-2</v>
      </c>
    </row>
    <row r="1021" spans="1:26" ht="15.75" customHeight="1" x14ac:dyDescent="0.25">
      <c r="A1021" s="2" t="s">
        <v>112</v>
      </c>
      <c r="B1021" t="s">
        <v>373</v>
      </c>
      <c r="C1021" t="s">
        <v>372</v>
      </c>
      <c r="D1021" s="18">
        <f>VLOOKUP(C1021,'Infected rate by state'!B:E,4,0)</f>
        <v>8.0007670443122732E-3</v>
      </c>
      <c r="E1021" s="3">
        <v>1977</v>
      </c>
      <c r="F1021" s="2">
        <v>339</v>
      </c>
      <c r="G1021" s="2">
        <v>631</v>
      </c>
      <c r="H1021" s="4">
        <f t="shared" si="224"/>
        <v>1304</v>
      </c>
      <c r="I1021" s="2">
        <v>115</v>
      </c>
      <c r="J1021" s="4">
        <f t="shared" si="225"/>
        <v>227</v>
      </c>
      <c r="K1021" s="3">
        <v>679309</v>
      </c>
      <c r="L1021" s="3">
        <f t="shared" si="223"/>
        <v>542877</v>
      </c>
      <c r="M1021" s="3">
        <v>136432</v>
      </c>
      <c r="N1021" s="3">
        <f t="shared" si="226"/>
        <v>10869.986120209453</v>
      </c>
      <c r="O1021" s="3">
        <f t="shared" si="227"/>
        <v>2272.6938862238221</v>
      </c>
      <c r="P1021" s="3">
        <f t="shared" si="228"/>
        <v>490.86526951450423</v>
      </c>
      <c r="Q1021" s="3">
        <v>2</v>
      </c>
      <c r="R1021" s="22">
        <v>18</v>
      </c>
      <c r="S1021" s="19">
        <f t="shared" si="229"/>
        <v>50.504308582751605</v>
      </c>
      <c r="T1021" s="20">
        <f t="shared" si="230"/>
        <v>8.0038523902934394E-2</v>
      </c>
      <c r="U1021" s="20">
        <f t="shared" si="231"/>
        <v>3.873029799290767E-2</v>
      </c>
      <c r="V1021" s="21">
        <f t="shared" si="232"/>
        <v>2.5545932515301774E-2</v>
      </c>
      <c r="W1021" s="26">
        <f t="shared" si="233"/>
        <v>10.908117100322317</v>
      </c>
      <c r="X1021" s="27">
        <f t="shared" si="234"/>
        <v>9.4853192176715798E-2</v>
      </c>
      <c r="Y1021" s="27">
        <f t="shared" si="235"/>
        <v>4.8053379296574085E-2</v>
      </c>
      <c r="Z1021" s="27">
        <f t="shared" si="236"/>
        <v>3.2177336579121876E-2</v>
      </c>
    </row>
    <row r="1022" spans="1:26" ht="15.75" customHeight="1" x14ac:dyDescent="0.25">
      <c r="A1022" s="2" t="s">
        <v>112</v>
      </c>
      <c r="B1022" t="s">
        <v>387</v>
      </c>
      <c r="C1022" t="s">
        <v>386</v>
      </c>
      <c r="D1022" s="18">
        <f>VLOOKUP(C1022,'Infected rate by state'!B:E,4,0)</f>
        <v>9.1240169504562645E-3</v>
      </c>
      <c r="E1022" s="3">
        <v>2217</v>
      </c>
      <c r="F1022" s="2">
        <v>282</v>
      </c>
      <c r="G1022" s="2">
        <v>798</v>
      </c>
      <c r="H1022" s="4">
        <f t="shared" si="224"/>
        <v>1507.5</v>
      </c>
      <c r="I1022" s="2">
        <v>41</v>
      </c>
      <c r="J1022" s="4">
        <f t="shared" si="225"/>
        <v>161.5</v>
      </c>
      <c r="K1022" s="3">
        <v>743619</v>
      </c>
      <c r="L1022" s="3">
        <f t="shared" si="223"/>
        <v>590086</v>
      </c>
      <c r="M1022" s="3">
        <v>153533</v>
      </c>
      <c r="N1022" s="3">
        <f t="shared" si="226"/>
        <v>13569.584721362673</v>
      </c>
      <c r="O1022" s="3">
        <f t="shared" si="227"/>
        <v>2844.3802590052446</v>
      </c>
      <c r="P1022" s="3">
        <f t="shared" si="228"/>
        <v>616.21756848097948</v>
      </c>
      <c r="Q1022" s="3">
        <v>2</v>
      </c>
      <c r="R1022" s="22">
        <v>18</v>
      </c>
      <c r="S1022" s="19">
        <f t="shared" si="229"/>
        <v>63.208450200116545</v>
      </c>
      <c r="T1022" s="20">
        <f t="shared" si="230"/>
        <v>7.9208584210672367E-2</v>
      </c>
      <c r="U1022" s="20">
        <f t="shared" si="231"/>
        <v>4.1929320199082284E-2</v>
      </c>
      <c r="V1022" s="21">
        <f t="shared" si="232"/>
        <v>2.851080297704851E-2</v>
      </c>
      <c r="W1022" s="26">
        <f t="shared" si="233"/>
        <v>13.693723744021765</v>
      </c>
      <c r="X1022" s="27">
        <f t="shared" si="234"/>
        <v>0.33399326204931135</v>
      </c>
      <c r="Y1022" s="27">
        <f t="shared" si="235"/>
        <v>8.4790859096110005E-2</v>
      </c>
      <c r="Z1022" s="27">
        <f t="shared" si="236"/>
        <v>4.8559304056814773E-2</v>
      </c>
    </row>
    <row r="1023" spans="1:26" ht="15.75" customHeight="1" x14ac:dyDescent="0.25">
      <c r="A1023" s="2" t="s">
        <v>113</v>
      </c>
      <c r="B1023" t="s">
        <v>355</v>
      </c>
      <c r="C1023" t="s">
        <v>354</v>
      </c>
      <c r="D1023" s="18">
        <f>VLOOKUP(C1023,'Infected rate by state'!B:E,4,0)</f>
        <v>1.1948400031748969E-2</v>
      </c>
      <c r="E1023" s="2">
        <v>609</v>
      </c>
      <c r="F1023" s="2">
        <v>80</v>
      </c>
      <c r="G1023" s="2">
        <v>287</v>
      </c>
      <c r="H1023" s="4">
        <f t="shared" si="224"/>
        <v>448</v>
      </c>
      <c r="I1023" s="2">
        <v>40</v>
      </c>
      <c r="J1023" s="4">
        <f t="shared" si="225"/>
        <v>60</v>
      </c>
      <c r="K1023" s="3">
        <v>159671</v>
      </c>
      <c r="L1023" s="3">
        <f t="shared" si="223"/>
        <v>131112</v>
      </c>
      <c r="M1023" s="3">
        <v>28559</v>
      </c>
      <c r="N1023" s="3">
        <f t="shared" si="226"/>
        <v>3815.6259629387796</v>
      </c>
      <c r="O1023" s="3">
        <f t="shared" si="227"/>
        <v>789.80346069464463</v>
      </c>
      <c r="P1023" s="3">
        <f t="shared" si="228"/>
        <v>168.52343621899598</v>
      </c>
      <c r="Q1023" s="3">
        <v>2</v>
      </c>
      <c r="R1023" s="22">
        <v>18</v>
      </c>
      <c r="S1023" s="19">
        <f t="shared" si="229"/>
        <v>17.551188015436548</v>
      </c>
      <c r="T1023" s="20">
        <f t="shared" si="230"/>
        <v>6.1153965210580308E-2</v>
      </c>
      <c r="U1023" s="20">
        <f t="shared" si="231"/>
        <v>3.9176758963028011E-2</v>
      </c>
      <c r="V1023" s="21">
        <f t="shared" si="232"/>
        <v>2.881968475441141E-2</v>
      </c>
      <c r="W1023" s="26">
        <f t="shared" si="233"/>
        <v>3.7449652493110217</v>
      </c>
      <c r="X1023" s="27">
        <f t="shared" si="234"/>
        <v>9.3624131232775548E-2</v>
      </c>
      <c r="Y1023" s="27">
        <f t="shared" si="235"/>
        <v>6.2416087488517027E-2</v>
      </c>
      <c r="Z1023" s="27">
        <f t="shared" si="236"/>
        <v>4.6812065616387774E-2</v>
      </c>
    </row>
    <row r="1024" spans="1:26" ht="15.75" customHeight="1" x14ac:dyDescent="0.25">
      <c r="A1024" s="2" t="s">
        <v>114</v>
      </c>
      <c r="B1024" t="s">
        <v>367</v>
      </c>
      <c r="C1024" t="s">
        <v>366</v>
      </c>
      <c r="D1024" s="18">
        <f>VLOOKUP(C1024,'Infected rate by state'!B:E,4,0)</f>
        <v>2.4682967074759195E-2</v>
      </c>
      <c r="E1024" s="3">
        <v>3819</v>
      </c>
      <c r="F1024" s="2">
        <v>175</v>
      </c>
      <c r="G1024" s="3">
        <v>1057</v>
      </c>
      <c r="H1024" s="4">
        <f t="shared" si="224"/>
        <v>2438</v>
      </c>
      <c r="I1024" s="2">
        <v>98</v>
      </c>
      <c r="J1024" s="4">
        <f t="shared" si="225"/>
        <v>136.5</v>
      </c>
      <c r="K1024" s="3">
        <v>1048868</v>
      </c>
      <c r="L1024" s="3">
        <f t="shared" si="223"/>
        <v>848793</v>
      </c>
      <c r="M1024" s="3">
        <v>200075</v>
      </c>
      <c r="N1024" s="3">
        <f t="shared" si="226"/>
        <v>51778.348619537057</v>
      </c>
      <c r="O1024" s="3">
        <f t="shared" si="227"/>
        <v>10776.190718833706</v>
      </c>
      <c r="P1024" s="3">
        <f t="shared" si="228"/>
        <v>2314.6460914662048</v>
      </c>
      <c r="Q1024" s="3">
        <v>2</v>
      </c>
      <c r="R1024" s="22">
        <v>18</v>
      </c>
      <c r="S1024" s="19">
        <f t="shared" si="229"/>
        <v>239.47090486297125</v>
      </c>
      <c r="T1024" s="20">
        <f t="shared" si="230"/>
        <v>0.22655714745787253</v>
      </c>
      <c r="U1024" s="20">
        <f t="shared" si="231"/>
        <v>9.8224325210406582E-2</v>
      </c>
      <c r="V1024" s="21">
        <f t="shared" si="232"/>
        <v>6.2705133506931465E-2</v>
      </c>
      <c r="W1024" s="26">
        <f t="shared" si="233"/>
        <v>51.436579810360108</v>
      </c>
      <c r="X1024" s="27">
        <f t="shared" si="234"/>
        <v>0.52486305928938881</v>
      </c>
      <c r="Y1024" s="27">
        <f t="shared" si="235"/>
        <v>0.37682476051545866</v>
      </c>
      <c r="Z1024" s="27">
        <f t="shared" si="236"/>
        <v>0.29392331320205778</v>
      </c>
    </row>
    <row r="1025" spans="1:26" ht="15.75" customHeight="1" x14ac:dyDescent="0.25">
      <c r="A1025" s="2" t="s">
        <v>115</v>
      </c>
      <c r="B1025" t="s">
        <v>393</v>
      </c>
      <c r="C1025" t="s">
        <v>392</v>
      </c>
      <c r="D1025" s="18">
        <f>VLOOKUP(C1025,'Infected rate by state'!B:E,4,0)</f>
        <v>7.5097590818065515E-3</v>
      </c>
      <c r="E1025" s="3">
        <v>1145</v>
      </c>
      <c r="F1025" s="2">
        <v>120</v>
      </c>
      <c r="G1025" s="2">
        <v>536</v>
      </c>
      <c r="H1025" s="4">
        <f t="shared" si="224"/>
        <v>840.5</v>
      </c>
      <c r="I1025" s="2">
        <v>44</v>
      </c>
      <c r="J1025" s="4">
        <f t="shared" si="225"/>
        <v>82</v>
      </c>
      <c r="K1025" s="3">
        <v>418633</v>
      </c>
      <c r="L1025" s="3">
        <f t="shared" si="223"/>
        <v>342572</v>
      </c>
      <c r="M1025" s="3">
        <v>76061</v>
      </c>
      <c r="N1025" s="3">
        <f t="shared" si="226"/>
        <v>6287.6659473878444</v>
      </c>
      <c r="O1025" s="3">
        <f t="shared" si="227"/>
        <v>1303.1844892527351</v>
      </c>
      <c r="P1025" s="3">
        <f t="shared" si="228"/>
        <v>278.5069613547214</v>
      </c>
      <c r="Q1025" s="3">
        <v>2</v>
      </c>
      <c r="R1025" s="22">
        <v>18</v>
      </c>
      <c r="S1025" s="19">
        <f t="shared" si="229"/>
        <v>28.959655316727449</v>
      </c>
      <c r="T1025" s="20">
        <f t="shared" si="230"/>
        <v>5.4029207680461662E-2</v>
      </c>
      <c r="U1025" s="20">
        <f t="shared" si="231"/>
        <v>3.4455271049051099E-2</v>
      </c>
      <c r="V1025" s="21">
        <f t="shared" si="232"/>
        <v>2.5292275385788165E-2</v>
      </c>
      <c r="W1025" s="26">
        <f t="shared" si="233"/>
        <v>6.1890435856604755</v>
      </c>
      <c r="X1025" s="27">
        <f t="shared" si="234"/>
        <v>0.14066008149228354</v>
      </c>
      <c r="Y1025" s="27">
        <f t="shared" si="235"/>
        <v>7.5476141288542381E-2</v>
      </c>
      <c r="Z1025" s="27">
        <f t="shared" si="236"/>
        <v>5.1575363213837294E-2</v>
      </c>
    </row>
    <row r="1026" spans="1:26" ht="15.75" customHeight="1" x14ac:dyDescent="0.25">
      <c r="A1026" s="2" t="s">
        <v>116</v>
      </c>
      <c r="B1026" t="s">
        <v>383</v>
      </c>
      <c r="C1026" t="s">
        <v>382</v>
      </c>
      <c r="D1026" s="18">
        <f>VLOOKUP(C1026,'Infected rate by state'!B:E,4,0)</f>
        <v>8.525765865415048E-3</v>
      </c>
      <c r="E1026" s="3">
        <v>2426</v>
      </c>
      <c r="F1026" s="2">
        <v>211</v>
      </c>
      <c r="G1026" s="2">
        <v>929</v>
      </c>
      <c r="H1026" s="4">
        <f t="shared" si="224"/>
        <v>1677.5</v>
      </c>
      <c r="I1026" s="2">
        <v>61</v>
      </c>
      <c r="J1026" s="4">
        <f t="shared" si="225"/>
        <v>136</v>
      </c>
      <c r="K1026" s="3">
        <v>825408</v>
      </c>
      <c r="L1026" s="3">
        <f t="shared" ref="L1026:L1089" si="237">K1026-M1026</f>
        <v>642209</v>
      </c>
      <c r="M1026" s="3">
        <v>183199</v>
      </c>
      <c r="N1026" s="3">
        <f t="shared" si="226"/>
        <v>14074.470702881008</v>
      </c>
      <c r="O1026" s="3">
        <f t="shared" si="227"/>
        <v>2970.9126718952439</v>
      </c>
      <c r="P1026" s="3">
        <f t="shared" si="228"/>
        <v>648.97283500019546</v>
      </c>
      <c r="Q1026" s="3">
        <v>2</v>
      </c>
      <c r="R1026" s="22">
        <v>18</v>
      </c>
      <c r="S1026" s="19">
        <f t="shared" si="229"/>
        <v>66.020281597672081</v>
      </c>
      <c r="T1026" s="20">
        <f t="shared" si="230"/>
        <v>7.1065965121283187E-2</v>
      </c>
      <c r="U1026" s="20">
        <f t="shared" si="231"/>
        <v>3.9356352666272479E-2</v>
      </c>
      <c r="V1026" s="21">
        <f t="shared" si="232"/>
        <v>2.7213636272741995E-2</v>
      </c>
      <c r="W1026" s="26">
        <f t="shared" si="233"/>
        <v>14.421618555559899</v>
      </c>
      <c r="X1026" s="27">
        <f t="shared" si="234"/>
        <v>0.23641997632065409</v>
      </c>
      <c r="Y1026" s="27">
        <f t="shared" si="235"/>
        <v>0.10604131290852867</v>
      </c>
      <c r="Z1026" s="27">
        <f t="shared" si="236"/>
        <v>6.8348903106918948E-2</v>
      </c>
    </row>
    <row r="1027" spans="1:26" ht="15.75" customHeight="1" x14ac:dyDescent="0.25">
      <c r="A1027" s="2" t="s">
        <v>117</v>
      </c>
      <c r="B1027" t="s">
        <v>319</v>
      </c>
      <c r="C1027" t="s">
        <v>318</v>
      </c>
      <c r="D1027" s="18">
        <f>VLOOKUP(C1027,'Infected rate by state'!B:E,4,0)</f>
        <v>1.6392760880107365E-2</v>
      </c>
      <c r="E1027" s="3">
        <v>2855</v>
      </c>
      <c r="F1027" s="2">
        <v>323</v>
      </c>
      <c r="G1027" s="2">
        <v>751</v>
      </c>
      <c r="H1027" s="4">
        <f t="shared" si="224"/>
        <v>1803</v>
      </c>
      <c r="I1027" s="2">
        <v>115</v>
      </c>
      <c r="J1027" s="4">
        <f t="shared" si="225"/>
        <v>219</v>
      </c>
      <c r="K1027" s="3">
        <v>1196337</v>
      </c>
      <c r="L1027" s="3">
        <f t="shared" si="237"/>
        <v>950834</v>
      </c>
      <c r="M1027" s="3">
        <v>245503</v>
      </c>
      <c r="N1027" s="3">
        <f t="shared" si="226"/>
        <v>39222.532746050012</v>
      </c>
      <c r="O1027" s="3">
        <f t="shared" si="227"/>
        <v>8216.9308968758123</v>
      </c>
      <c r="P1027" s="3">
        <f t="shared" si="228"/>
        <v>1778.9408042186851</v>
      </c>
      <c r="Q1027" s="3">
        <v>2</v>
      </c>
      <c r="R1027" s="22">
        <v>18</v>
      </c>
      <c r="S1027" s="19">
        <f t="shared" si="229"/>
        <v>182.59846437501804</v>
      </c>
      <c r="T1027" s="20">
        <f t="shared" si="230"/>
        <v>0.24314043192412521</v>
      </c>
      <c r="U1027" s="20">
        <f t="shared" si="231"/>
        <v>0.10127479998614422</v>
      </c>
      <c r="V1027" s="21">
        <f t="shared" si="232"/>
        <v>6.395743060420947E-2</v>
      </c>
      <c r="W1027" s="26">
        <f t="shared" si="233"/>
        <v>39.532017871526335</v>
      </c>
      <c r="X1027" s="27">
        <f t="shared" si="234"/>
        <v>0.34375667714370728</v>
      </c>
      <c r="Y1027" s="27">
        <f t="shared" si="235"/>
        <v>0.18051149713025724</v>
      </c>
      <c r="Z1027" s="27">
        <f t="shared" si="236"/>
        <v>0.12239014820905986</v>
      </c>
    </row>
    <row r="1028" spans="1:26" ht="15.75" customHeight="1" x14ac:dyDescent="0.25">
      <c r="A1028" s="2" t="s">
        <v>118</v>
      </c>
      <c r="B1028" t="s">
        <v>355</v>
      </c>
      <c r="C1028" t="s">
        <v>354</v>
      </c>
      <c r="D1028" s="18">
        <f>VLOOKUP(C1028,'Infected rate by state'!B:E,4,0)</f>
        <v>1.1948400031748969E-2</v>
      </c>
      <c r="E1028" s="3">
        <v>1546</v>
      </c>
      <c r="F1028" s="2">
        <v>85</v>
      </c>
      <c r="G1028" s="2">
        <v>504</v>
      </c>
      <c r="H1028" s="4">
        <f t="shared" si="224"/>
        <v>1025</v>
      </c>
      <c r="I1028" s="2">
        <v>30</v>
      </c>
      <c r="J1028" s="4">
        <f t="shared" si="225"/>
        <v>57.5</v>
      </c>
      <c r="K1028" s="3">
        <v>240419</v>
      </c>
      <c r="L1028" s="3">
        <f t="shared" si="237"/>
        <v>194343</v>
      </c>
      <c r="M1028" s="3">
        <v>46076</v>
      </c>
      <c r="N1028" s="3">
        <f t="shared" si="226"/>
        <v>5745.2447744661113</v>
      </c>
      <c r="O1028" s="3">
        <f t="shared" si="227"/>
        <v>1196.1980583225056</v>
      </c>
      <c r="P1028" s="3">
        <f t="shared" si="228"/>
        <v>257.0615464418571</v>
      </c>
      <c r="Q1028" s="3">
        <v>2</v>
      </c>
      <c r="R1028" s="22">
        <v>18</v>
      </c>
      <c r="S1028" s="19">
        <f t="shared" si="229"/>
        <v>26.582179073833458</v>
      </c>
      <c r="T1028" s="20">
        <f t="shared" si="230"/>
        <v>5.2742418797288609E-2</v>
      </c>
      <c r="U1028" s="20">
        <f t="shared" si="231"/>
        <v>2.593383324276435E-2</v>
      </c>
      <c r="V1028" s="21">
        <f t="shared" si="232"/>
        <v>1.7194164989542987E-2</v>
      </c>
      <c r="W1028" s="26">
        <f t="shared" si="233"/>
        <v>5.7124788098190464</v>
      </c>
      <c r="X1028" s="27">
        <f t="shared" si="234"/>
        <v>0.19041596032730154</v>
      </c>
      <c r="Y1028" s="27">
        <f t="shared" si="235"/>
        <v>9.9347457562070376E-2</v>
      </c>
      <c r="Z1028" s="27">
        <f t="shared" si="236"/>
        <v>6.7205633056694664E-2</v>
      </c>
    </row>
    <row r="1029" spans="1:26" ht="15.75" customHeight="1" x14ac:dyDescent="0.25">
      <c r="A1029" s="2" t="s">
        <v>119</v>
      </c>
      <c r="B1029" t="s">
        <v>373</v>
      </c>
      <c r="C1029" t="s">
        <v>372</v>
      </c>
      <c r="D1029" s="18">
        <f>VLOOKUP(C1029,'Infected rate by state'!B:E,4,0)</f>
        <v>8.0007670443122732E-3</v>
      </c>
      <c r="E1029" s="2">
        <v>603</v>
      </c>
      <c r="F1029" s="2">
        <v>64</v>
      </c>
      <c r="G1029" s="2">
        <v>253</v>
      </c>
      <c r="H1029" s="4">
        <f t="shared" si="224"/>
        <v>428</v>
      </c>
      <c r="I1029" s="2">
        <v>25</v>
      </c>
      <c r="J1029" s="4">
        <f t="shared" si="225"/>
        <v>44.5</v>
      </c>
      <c r="K1029" s="3">
        <v>229268</v>
      </c>
      <c r="L1029" s="3">
        <f t="shared" si="237"/>
        <v>177904</v>
      </c>
      <c r="M1029" s="3">
        <v>51364</v>
      </c>
      <c r="N1029" s="3">
        <f t="shared" si="226"/>
        <v>3668.6397174307726</v>
      </c>
      <c r="O1029" s="3">
        <f t="shared" si="227"/>
        <v>775.12231202001738</v>
      </c>
      <c r="P1029" s="3">
        <f t="shared" si="228"/>
        <v>169.5057099407087</v>
      </c>
      <c r="Q1029" s="3">
        <v>2</v>
      </c>
      <c r="R1029" s="22">
        <v>18</v>
      </c>
      <c r="S1029" s="19">
        <f t="shared" si="229"/>
        <v>17.224940267111496</v>
      </c>
      <c r="T1029" s="20">
        <f t="shared" si="230"/>
        <v>6.8082767854195633E-2</v>
      </c>
      <c r="U1029" s="20">
        <f t="shared" si="231"/>
        <v>4.0245187539980132E-2</v>
      </c>
      <c r="V1029" s="21">
        <f t="shared" si="232"/>
        <v>2.8565406744795182E-2</v>
      </c>
      <c r="W1029" s="26">
        <f t="shared" si="233"/>
        <v>3.7667935542379709</v>
      </c>
      <c r="X1029" s="27">
        <f t="shared" si="234"/>
        <v>0.15067174216951884</v>
      </c>
      <c r="Y1029" s="27">
        <f t="shared" si="235"/>
        <v>8.4647046162651035E-2</v>
      </c>
      <c r="Z1029" s="27">
        <f t="shared" si="236"/>
        <v>5.8856149284968295E-2</v>
      </c>
    </row>
    <row r="1030" spans="1:26" ht="15.75" customHeight="1" x14ac:dyDescent="0.25">
      <c r="A1030" s="2" t="s">
        <v>120</v>
      </c>
      <c r="B1030" t="s">
        <v>333</v>
      </c>
      <c r="C1030" t="s">
        <v>332</v>
      </c>
      <c r="D1030" s="18">
        <f>VLOOKUP(C1030,'Infected rate by state'!B:E,4,0)</f>
        <v>1.4486816526494731E-2</v>
      </c>
      <c r="E1030" s="3">
        <v>1041</v>
      </c>
      <c r="F1030" s="2">
        <v>172</v>
      </c>
      <c r="G1030" s="2">
        <v>402</v>
      </c>
      <c r="H1030" s="4">
        <f t="shared" si="224"/>
        <v>721.5</v>
      </c>
      <c r="I1030" s="2">
        <v>89</v>
      </c>
      <c r="J1030" s="4">
        <f t="shared" si="225"/>
        <v>130.5</v>
      </c>
      <c r="K1030" s="3">
        <v>385733</v>
      </c>
      <c r="L1030" s="3">
        <f t="shared" si="237"/>
        <v>317877</v>
      </c>
      <c r="M1030" s="3">
        <v>67856</v>
      </c>
      <c r="N1030" s="3">
        <f t="shared" si="226"/>
        <v>11176.086398428784</v>
      </c>
      <c r="O1030" s="3">
        <f t="shared" si="227"/>
        <v>2310.2297259236161</v>
      </c>
      <c r="P1030" s="3">
        <f t="shared" si="228"/>
        <v>492.12489046768792</v>
      </c>
      <c r="Q1030" s="3">
        <v>2</v>
      </c>
      <c r="R1030" s="22">
        <v>18</v>
      </c>
      <c r="S1030" s="19">
        <f t="shared" si="229"/>
        <v>51.338438353858137</v>
      </c>
      <c r="T1030" s="20">
        <f t="shared" si="230"/>
        <v>0.12770755809417447</v>
      </c>
      <c r="U1030" s="20">
        <f t="shared" si="231"/>
        <v>7.1155146713594089E-2</v>
      </c>
      <c r="V1030" s="21">
        <f t="shared" si="232"/>
        <v>4.9316463356251811E-2</v>
      </c>
      <c r="W1030" s="26">
        <f t="shared" si="233"/>
        <v>10.936108677059732</v>
      </c>
      <c r="X1030" s="27">
        <f t="shared" si="234"/>
        <v>0.12287762558494081</v>
      </c>
      <c r="Y1030" s="27">
        <f t="shared" si="235"/>
        <v>8.3801599057928985E-2</v>
      </c>
      <c r="Z1030" s="27">
        <f t="shared" si="236"/>
        <v>6.3582027192207749E-2</v>
      </c>
    </row>
    <row r="1031" spans="1:26" ht="15.75" customHeight="1" x14ac:dyDescent="0.25">
      <c r="A1031" s="2" t="s">
        <v>121</v>
      </c>
      <c r="B1031" t="s">
        <v>329</v>
      </c>
      <c r="C1031" t="s">
        <v>328</v>
      </c>
      <c r="D1031" s="18">
        <f>VLOOKUP(C1031,'Infected rate by state'!B:E,4,0)</f>
        <v>8.2089238253047912E-4</v>
      </c>
      <c r="E1031" s="3">
        <v>2623</v>
      </c>
      <c r="F1031" s="2">
        <v>219</v>
      </c>
      <c r="G1031" s="2">
        <v>795</v>
      </c>
      <c r="H1031" s="4">
        <f t="shared" si="224"/>
        <v>1709</v>
      </c>
      <c r="I1031" s="2">
        <v>73</v>
      </c>
      <c r="J1031" s="4">
        <f t="shared" si="225"/>
        <v>146</v>
      </c>
      <c r="K1031" s="3">
        <v>1114023</v>
      </c>
      <c r="L1031" s="3">
        <f t="shared" si="237"/>
        <v>875897</v>
      </c>
      <c r="M1031" s="3">
        <v>238126</v>
      </c>
      <c r="N1031" s="3">
        <f t="shared" si="226"/>
        <v>1828.9859893275038</v>
      </c>
      <c r="O1031" s="3">
        <f t="shared" si="227"/>
        <v>384.6477436738918</v>
      </c>
      <c r="P1031" s="3">
        <f t="shared" si="228"/>
        <v>83.658313132040135</v>
      </c>
      <c r="Q1031" s="3">
        <v>2</v>
      </c>
      <c r="R1031" s="22">
        <v>18</v>
      </c>
      <c r="S1031" s="19">
        <f t="shared" si="229"/>
        <v>8.5477276371975961</v>
      </c>
      <c r="T1031" s="20">
        <f t="shared" si="230"/>
        <v>1.075185866314163E-2</v>
      </c>
      <c r="U1031" s="20">
        <f t="shared" si="231"/>
        <v>5.0015960428306588E-3</v>
      </c>
      <c r="V1031" s="21">
        <f t="shared" si="232"/>
        <v>3.2587600599304598E-3</v>
      </c>
      <c r="W1031" s="26">
        <f t="shared" si="233"/>
        <v>1.8590736251564475</v>
      </c>
      <c r="X1031" s="27">
        <f t="shared" si="234"/>
        <v>2.5466761988444487E-2</v>
      </c>
      <c r="Y1031" s="27">
        <f t="shared" si="235"/>
        <v>1.2733380994222243E-2</v>
      </c>
      <c r="Z1031" s="27">
        <f t="shared" si="236"/>
        <v>8.4889206628148278E-3</v>
      </c>
    </row>
    <row r="1032" spans="1:26" ht="15.75" customHeight="1" x14ac:dyDescent="0.25">
      <c r="A1032" s="2" t="s">
        <v>122</v>
      </c>
      <c r="B1032" t="s">
        <v>343</v>
      </c>
      <c r="C1032" t="s">
        <v>342</v>
      </c>
      <c r="D1032" s="18">
        <f>VLOOKUP(C1032,'Infected rate by state'!B:E,4,0)</f>
        <v>1.6300221488851765E-2</v>
      </c>
      <c r="E1032" s="2">
        <v>707</v>
      </c>
      <c r="F1032" s="2">
        <v>65</v>
      </c>
      <c r="G1032" s="2">
        <v>399</v>
      </c>
      <c r="H1032" s="4">
        <f t="shared" si="224"/>
        <v>553</v>
      </c>
      <c r="I1032" s="2">
        <v>32</v>
      </c>
      <c r="J1032" s="4">
        <f t="shared" si="225"/>
        <v>48.5</v>
      </c>
      <c r="K1032" s="3">
        <v>206176</v>
      </c>
      <c r="L1032" s="3">
        <f t="shared" si="237"/>
        <v>168219</v>
      </c>
      <c r="M1032" s="3">
        <v>37957</v>
      </c>
      <c r="N1032" s="3">
        <f t="shared" si="226"/>
        <v>6721.4289313710033</v>
      </c>
      <c r="O1032" s="3">
        <f t="shared" si="227"/>
        <v>1394.6259233004362</v>
      </c>
      <c r="P1032" s="3">
        <f t="shared" si="228"/>
        <v>298.45100155861485</v>
      </c>
      <c r="Q1032" s="3">
        <v>2</v>
      </c>
      <c r="R1032" s="22">
        <v>18</v>
      </c>
      <c r="S1032" s="19">
        <f t="shared" si="229"/>
        <v>30.991687184454136</v>
      </c>
      <c r="T1032" s="20">
        <f t="shared" si="230"/>
        <v>7.7673401464797329E-2</v>
      </c>
      <c r="U1032" s="20">
        <f t="shared" si="231"/>
        <v>5.6042833968271491E-2</v>
      </c>
      <c r="V1032" s="21">
        <f t="shared" si="232"/>
        <v>4.3835483994984631E-2</v>
      </c>
      <c r="W1032" s="26">
        <f t="shared" si="233"/>
        <v>6.6322444790803301</v>
      </c>
      <c r="X1032" s="27">
        <f t="shared" si="234"/>
        <v>0.20725763997126032</v>
      </c>
      <c r="Y1032" s="27">
        <f t="shared" si="235"/>
        <v>0.13674730884701711</v>
      </c>
      <c r="Z1032" s="27">
        <f t="shared" si="236"/>
        <v>0.10203453044738969</v>
      </c>
    </row>
    <row r="1033" spans="1:26" ht="15.75" customHeight="1" x14ac:dyDescent="0.25">
      <c r="A1033" s="2" t="s">
        <v>123</v>
      </c>
      <c r="B1033" t="s">
        <v>393</v>
      </c>
      <c r="C1033" t="s">
        <v>392</v>
      </c>
      <c r="D1033" s="18">
        <f>VLOOKUP(C1033,'Infected rate by state'!B:E,4,0)</f>
        <v>7.5097590818065515E-3</v>
      </c>
      <c r="E1033" s="3">
        <v>14062</v>
      </c>
      <c r="F1033" s="3">
        <v>1790</v>
      </c>
      <c r="G1033" s="3">
        <v>5130</v>
      </c>
      <c r="H1033" s="4">
        <f t="shared" si="224"/>
        <v>9596</v>
      </c>
      <c r="I1033" s="2">
        <v>652</v>
      </c>
      <c r="J1033" s="4">
        <f t="shared" si="225"/>
        <v>1221</v>
      </c>
      <c r="K1033" s="3">
        <v>5278689</v>
      </c>
      <c r="L1033" s="3">
        <f t="shared" si="237"/>
        <v>4509419</v>
      </c>
      <c r="M1033" s="3">
        <v>769270</v>
      </c>
      <c r="N1033" s="3">
        <f t="shared" si="226"/>
        <v>79283.36531556469</v>
      </c>
      <c r="O1033" s="3">
        <f t="shared" si="227"/>
        <v>16161.475560040943</v>
      </c>
      <c r="P1033" s="3">
        <f t="shared" si="228"/>
        <v>3383.2178075631768</v>
      </c>
      <c r="Q1033" s="3">
        <v>2</v>
      </c>
      <c r="R1033" s="22">
        <v>18</v>
      </c>
      <c r="S1033" s="19">
        <f t="shared" si="229"/>
        <v>359.1439013342432</v>
      </c>
      <c r="T1033" s="20">
        <f t="shared" si="230"/>
        <v>7.0008557764959692E-2</v>
      </c>
      <c r="U1033" s="20">
        <f t="shared" si="231"/>
        <v>3.7426417396232099E-2</v>
      </c>
      <c r="V1033" s="21">
        <f t="shared" si="232"/>
        <v>2.5540029962611521E-2</v>
      </c>
      <c r="W1033" s="26">
        <f t="shared" si="233"/>
        <v>75.182617945848378</v>
      </c>
      <c r="X1033" s="27">
        <f t="shared" si="234"/>
        <v>0.11531076372062635</v>
      </c>
      <c r="Y1033" s="27">
        <f t="shared" si="235"/>
        <v>6.1574625672275493E-2</v>
      </c>
      <c r="Z1033" s="27">
        <f t="shared" si="236"/>
        <v>4.2001462539580099E-2</v>
      </c>
    </row>
    <row r="1034" spans="1:26" ht="15.75" customHeight="1" x14ac:dyDescent="0.25">
      <c r="A1034" s="2" t="s">
        <v>124</v>
      </c>
      <c r="B1034" t="s">
        <v>325</v>
      </c>
      <c r="C1034" t="s">
        <v>324</v>
      </c>
      <c r="D1034" s="18">
        <f>VLOOKUP(C1034,'Infected rate by state'!B:E,4,0)</f>
        <v>8.9298079160438481E-3</v>
      </c>
      <c r="E1034" s="3">
        <v>1188</v>
      </c>
      <c r="F1034" s="2">
        <v>160</v>
      </c>
      <c r="G1034" s="2">
        <v>329</v>
      </c>
      <c r="H1034" s="4">
        <f t="shared" si="224"/>
        <v>758.5</v>
      </c>
      <c r="I1034" s="2">
        <v>45</v>
      </c>
      <c r="J1034" s="4">
        <f t="shared" si="225"/>
        <v>102.5</v>
      </c>
      <c r="K1034" s="3">
        <v>351228</v>
      </c>
      <c r="L1034" s="3">
        <f t="shared" si="237"/>
        <v>238491</v>
      </c>
      <c r="M1034" s="3">
        <v>112737</v>
      </c>
      <c r="N1034" s="3">
        <f t="shared" si="226"/>
        <v>6272.797149472497</v>
      </c>
      <c r="O1034" s="3">
        <f t="shared" si="227"/>
        <v>1383.108211855671</v>
      </c>
      <c r="P1034" s="3">
        <f t="shared" si="228"/>
        <v>317.25409899975648</v>
      </c>
      <c r="Q1034" s="3">
        <v>2</v>
      </c>
      <c r="R1034" s="22">
        <v>18</v>
      </c>
      <c r="S1034" s="19">
        <f t="shared" si="229"/>
        <v>30.735738041237134</v>
      </c>
      <c r="T1034" s="20">
        <f t="shared" si="230"/>
        <v>9.3421696173973057E-2</v>
      </c>
      <c r="U1034" s="20">
        <f t="shared" si="231"/>
        <v>4.0521737694445795E-2</v>
      </c>
      <c r="V1034" s="21">
        <f t="shared" si="232"/>
        <v>2.5871833368044727E-2</v>
      </c>
      <c r="W1034" s="26">
        <f t="shared" si="233"/>
        <v>7.0500910888834776</v>
      </c>
      <c r="X1034" s="27">
        <f t="shared" si="234"/>
        <v>0.15666869086407728</v>
      </c>
      <c r="Y1034" s="27">
        <f t="shared" si="235"/>
        <v>6.8781376476911973E-2</v>
      </c>
      <c r="Z1034" s="27">
        <f t="shared" si="236"/>
        <v>4.4063069305521736E-2</v>
      </c>
    </row>
    <row r="1035" spans="1:26" ht="15.75" customHeight="1" x14ac:dyDescent="0.25">
      <c r="A1035" s="2" t="s">
        <v>125</v>
      </c>
      <c r="B1035" t="s">
        <v>402</v>
      </c>
      <c r="C1035" t="s">
        <v>401</v>
      </c>
      <c r="D1035" s="18">
        <f>VLOOKUP(C1035,'Infected rate by state'!B:E,4,0)</f>
        <v>2.0032295834281305E-3</v>
      </c>
      <c r="E1035" s="3">
        <v>1561</v>
      </c>
      <c r="F1035" s="2">
        <v>162</v>
      </c>
      <c r="G1035" s="2">
        <v>382</v>
      </c>
      <c r="H1035" s="4">
        <f t="shared" si="224"/>
        <v>971.5</v>
      </c>
      <c r="I1035" s="2">
        <v>64</v>
      </c>
      <c r="J1035" s="4">
        <f t="shared" si="225"/>
        <v>113</v>
      </c>
      <c r="K1035" s="3">
        <v>276340</v>
      </c>
      <c r="L1035" s="3">
        <f t="shared" si="237"/>
        <v>212999</v>
      </c>
      <c r="M1035" s="3">
        <v>63341</v>
      </c>
      <c r="N1035" s="3">
        <f t="shared" si="226"/>
        <v>1107.1449261690591</v>
      </c>
      <c r="O1035" s="3">
        <f t="shared" si="227"/>
        <v>234.46598333046626</v>
      </c>
      <c r="P1035" s="3">
        <f t="shared" si="228"/>
        <v>51.413100001664716</v>
      </c>
      <c r="Q1035" s="3">
        <v>2</v>
      </c>
      <c r="R1035" s="22">
        <v>18</v>
      </c>
      <c r="S1035" s="19">
        <f t="shared" si="229"/>
        <v>5.2103551851214727</v>
      </c>
      <c r="T1035" s="20">
        <f t="shared" si="230"/>
        <v>1.3639673259480295E-2</v>
      </c>
      <c r="U1035" s="20">
        <f t="shared" si="231"/>
        <v>5.3632065724358953E-3</v>
      </c>
      <c r="V1035" s="21">
        <f t="shared" si="232"/>
        <v>3.3378316368491176E-3</v>
      </c>
      <c r="W1035" s="26">
        <f t="shared" si="233"/>
        <v>1.142513333370327</v>
      </c>
      <c r="X1035" s="27">
        <f t="shared" si="234"/>
        <v>1.785177083391136E-2</v>
      </c>
      <c r="Y1035" s="27">
        <f t="shared" si="235"/>
        <v>1.0110737463454221E-2</v>
      </c>
      <c r="Z1035" s="27">
        <f t="shared" si="236"/>
        <v>7.0525514405575737E-3</v>
      </c>
    </row>
    <row r="1036" spans="1:26" ht="15.75" customHeight="1" x14ac:dyDescent="0.25">
      <c r="A1036" s="2" t="s">
        <v>126</v>
      </c>
      <c r="B1036" t="s">
        <v>307</v>
      </c>
      <c r="C1036" t="s">
        <v>306</v>
      </c>
      <c r="D1036" s="18">
        <f>VLOOKUP(C1036,'Infected rate by state'!B:E,4,0)</f>
        <v>1.0017032509739916E-2</v>
      </c>
      <c r="E1036" s="3">
        <v>1804</v>
      </c>
      <c r="F1036" s="2">
        <v>248</v>
      </c>
      <c r="G1036" s="2">
        <v>569</v>
      </c>
      <c r="H1036" s="4">
        <f t="shared" si="224"/>
        <v>1186.5</v>
      </c>
      <c r="I1036" s="2">
        <v>59</v>
      </c>
      <c r="J1036" s="4">
        <f t="shared" si="225"/>
        <v>153.5</v>
      </c>
      <c r="K1036" s="3">
        <v>506155</v>
      </c>
      <c r="L1036" s="3">
        <f t="shared" si="237"/>
        <v>406002</v>
      </c>
      <c r="M1036" s="3">
        <v>100153</v>
      </c>
      <c r="N1036" s="3">
        <f t="shared" si="226"/>
        <v>10140.342179934814</v>
      </c>
      <c r="O1036" s="3">
        <f t="shared" si="227"/>
        <v>2117.2798270077315</v>
      </c>
      <c r="P1036" s="3">
        <f t="shared" si="228"/>
        <v>456.55822699235472</v>
      </c>
      <c r="Q1036" s="3">
        <v>2</v>
      </c>
      <c r="R1036" s="22">
        <v>18</v>
      </c>
      <c r="S1036" s="19">
        <f t="shared" si="229"/>
        <v>47.050662822394031</v>
      </c>
      <c r="T1036" s="20">
        <f t="shared" si="230"/>
        <v>8.2690092833732923E-2</v>
      </c>
      <c r="U1036" s="20">
        <f t="shared" si="231"/>
        <v>3.9655004485793538E-2</v>
      </c>
      <c r="V1036" s="21">
        <f t="shared" si="232"/>
        <v>2.6081298682036604E-2</v>
      </c>
      <c r="W1036" s="26">
        <f t="shared" si="233"/>
        <v>10.145738377607882</v>
      </c>
      <c r="X1036" s="27">
        <f t="shared" si="234"/>
        <v>0.17196166741708274</v>
      </c>
      <c r="Y1036" s="27">
        <f t="shared" si="235"/>
        <v>6.6096015489302162E-2</v>
      </c>
      <c r="Z1036" s="27">
        <f t="shared" si="236"/>
        <v>4.0910235393580172E-2</v>
      </c>
    </row>
    <row r="1037" spans="1:26" ht="15.75" customHeight="1" x14ac:dyDescent="0.25">
      <c r="A1037" s="2" t="s">
        <v>127</v>
      </c>
      <c r="B1037" t="s">
        <v>331</v>
      </c>
      <c r="C1037" t="s">
        <v>330</v>
      </c>
      <c r="D1037" s="18">
        <f>VLOOKUP(C1037,'Infected rate by state'!B:E,4,0)</f>
        <v>4.6785737234898671E-3</v>
      </c>
      <c r="E1037" s="2">
        <v>492</v>
      </c>
      <c r="F1037" s="2">
        <v>44</v>
      </c>
      <c r="G1037" s="2">
        <v>269</v>
      </c>
      <c r="H1037" s="4">
        <f t="shared" si="224"/>
        <v>380.5</v>
      </c>
      <c r="I1037" s="2">
        <v>24</v>
      </c>
      <c r="J1037" s="4">
        <f t="shared" si="225"/>
        <v>34</v>
      </c>
      <c r="K1037" s="3">
        <v>169856</v>
      </c>
      <c r="L1037" s="3">
        <f t="shared" si="237"/>
        <v>141419</v>
      </c>
      <c r="M1037" s="3">
        <v>28437</v>
      </c>
      <c r="N1037" s="3">
        <f t="shared" si="226"/>
        <v>1589.3676367541898</v>
      </c>
      <c r="O1037" s="3">
        <f t="shared" si="227"/>
        <v>327.25832516852353</v>
      </c>
      <c r="P1037" s="3">
        <f t="shared" si="228"/>
        <v>69.376794694760548</v>
      </c>
      <c r="Q1037" s="3">
        <v>2</v>
      </c>
      <c r="R1037" s="22">
        <v>18</v>
      </c>
      <c r="S1037" s="19">
        <f t="shared" si="229"/>
        <v>7.2724072259671892</v>
      </c>
      <c r="T1037" s="20">
        <f t="shared" si="230"/>
        <v>2.7034971100249775E-2</v>
      </c>
      <c r="U1037" s="20">
        <f t="shared" si="231"/>
        <v>1.9112765377049118E-2</v>
      </c>
      <c r="V1037" s="21">
        <f t="shared" si="232"/>
        <v>1.4781315499933311E-2</v>
      </c>
      <c r="W1037" s="26">
        <f t="shared" si="233"/>
        <v>1.5417065487724566</v>
      </c>
      <c r="X1037" s="27">
        <f t="shared" si="234"/>
        <v>6.423777286551903E-2</v>
      </c>
      <c r="Y1037" s="27">
        <f t="shared" si="235"/>
        <v>4.5344310258013429E-2</v>
      </c>
      <c r="Z1037" s="27">
        <f t="shared" si="236"/>
        <v>3.5038785199374013E-2</v>
      </c>
    </row>
    <row r="1038" spans="1:26" ht="15.75" customHeight="1" x14ac:dyDescent="0.25">
      <c r="A1038" s="2" t="s">
        <v>128</v>
      </c>
      <c r="B1038" t="s">
        <v>335</v>
      </c>
      <c r="C1038" t="s">
        <v>334</v>
      </c>
      <c r="D1038" s="18">
        <f>VLOOKUP(C1038,'Infected rate by state'!B:E,4,0)</f>
        <v>8.8985640980001352E-3</v>
      </c>
      <c r="E1038" s="3">
        <v>7441</v>
      </c>
      <c r="F1038" s="3">
        <v>1081</v>
      </c>
      <c r="G1038" s="3">
        <v>3350</v>
      </c>
      <c r="H1038" s="4">
        <f t="shared" si="224"/>
        <v>5395.5</v>
      </c>
      <c r="I1038" s="2">
        <v>403</v>
      </c>
      <c r="J1038" s="4">
        <f t="shared" si="225"/>
        <v>742</v>
      </c>
      <c r="K1038" s="3">
        <v>2249394</v>
      </c>
      <c r="L1038" s="3">
        <f t="shared" si="237"/>
        <v>1836556</v>
      </c>
      <c r="M1038" s="3">
        <v>412838</v>
      </c>
      <c r="N1038" s="3">
        <f t="shared" si="226"/>
        <v>40032.753381313829</v>
      </c>
      <c r="O1038" s="3">
        <f t="shared" si="227"/>
        <v>8304.2195694167622</v>
      </c>
      <c r="P1038" s="3">
        <f t="shared" si="228"/>
        <v>1776.5470166045636</v>
      </c>
      <c r="Q1038" s="3">
        <v>2</v>
      </c>
      <c r="R1038" s="22">
        <v>18</v>
      </c>
      <c r="S1038" s="19">
        <f t="shared" si="229"/>
        <v>184.53821265370581</v>
      </c>
      <c r="T1038" s="20">
        <f t="shared" si="230"/>
        <v>5.5086033627971882E-2</v>
      </c>
      <c r="U1038" s="20">
        <f t="shared" si="231"/>
        <v>3.4202244954815275E-2</v>
      </c>
      <c r="V1038" s="21">
        <f t="shared" si="232"/>
        <v>2.4800189847292813E-2</v>
      </c>
      <c r="W1038" s="26">
        <f t="shared" si="233"/>
        <v>39.478822591212527</v>
      </c>
      <c r="X1038" s="27">
        <f t="shared" si="234"/>
        <v>9.7962338936011237E-2</v>
      </c>
      <c r="Y1038" s="27">
        <f t="shared" si="235"/>
        <v>5.3205960365515538E-2</v>
      </c>
      <c r="Z1038" s="27">
        <f t="shared" si="236"/>
        <v>3.652064994561751E-2</v>
      </c>
    </row>
    <row r="1039" spans="1:26" ht="15.75" customHeight="1" x14ac:dyDescent="0.25">
      <c r="A1039" s="2" t="s">
        <v>129</v>
      </c>
      <c r="B1039" t="s">
        <v>337</v>
      </c>
      <c r="C1039" t="s">
        <v>336</v>
      </c>
      <c r="D1039" s="18">
        <f>VLOOKUP(C1039,'Infected rate by state'!B:E,4,0)</f>
        <v>1.1933809905095205E-2</v>
      </c>
      <c r="E1039" s="3">
        <v>1414</v>
      </c>
      <c r="F1039" s="2">
        <v>147</v>
      </c>
      <c r="G1039" s="2">
        <v>538</v>
      </c>
      <c r="H1039" s="4">
        <f t="shared" si="224"/>
        <v>976</v>
      </c>
      <c r="I1039" s="2">
        <v>64</v>
      </c>
      <c r="J1039" s="4">
        <f t="shared" si="225"/>
        <v>105.5</v>
      </c>
      <c r="K1039" s="3">
        <v>279218</v>
      </c>
      <c r="L1039" s="3">
        <f t="shared" si="237"/>
        <v>226206</v>
      </c>
      <c r="M1039" s="3">
        <v>53012</v>
      </c>
      <c r="N1039" s="3">
        <f t="shared" si="226"/>
        <v>6664.269068161746</v>
      </c>
      <c r="O1039" s="3">
        <f t="shared" si="227"/>
        <v>1386.411797781624</v>
      </c>
      <c r="P1039" s="3">
        <f t="shared" si="228"/>
        <v>297.64380214877843</v>
      </c>
      <c r="Q1039" s="3">
        <v>2</v>
      </c>
      <c r="R1039" s="22">
        <v>18</v>
      </c>
      <c r="S1039" s="19">
        <f t="shared" si="229"/>
        <v>30.809151061813868</v>
      </c>
      <c r="T1039" s="20">
        <f t="shared" si="230"/>
        <v>5.7266080040546223E-2</v>
      </c>
      <c r="U1039" s="20">
        <f t="shared" si="231"/>
        <v>3.1566753137104372E-2</v>
      </c>
      <c r="V1039" s="21">
        <f t="shared" si="232"/>
        <v>2.1788649972994248E-2</v>
      </c>
      <c r="W1039" s="26">
        <f t="shared" si="233"/>
        <v>6.6143067144172987</v>
      </c>
      <c r="X1039" s="27">
        <f t="shared" si="234"/>
        <v>0.10334854241277029</v>
      </c>
      <c r="Y1039" s="27">
        <f t="shared" si="235"/>
        <v>6.2694850373623684E-2</v>
      </c>
      <c r="Z1039" s="27">
        <f t="shared" si="236"/>
        <v>4.4995283771546248E-2</v>
      </c>
    </row>
    <row r="1040" spans="1:26" ht="15.75" customHeight="1" x14ac:dyDescent="0.25">
      <c r="A1040" s="2" t="s">
        <v>130</v>
      </c>
      <c r="B1040" t="s">
        <v>355</v>
      </c>
      <c r="C1040" t="s">
        <v>354</v>
      </c>
      <c r="D1040" s="18">
        <f>VLOOKUP(C1040,'Infected rate by state'!B:E,4,0)</f>
        <v>1.1948400031748969E-2</v>
      </c>
      <c r="E1040" s="3">
        <v>4425</v>
      </c>
      <c r="F1040" s="2">
        <v>406</v>
      </c>
      <c r="G1040" s="3">
        <v>1964</v>
      </c>
      <c r="H1040" s="4">
        <f t="shared" si="224"/>
        <v>3194.5</v>
      </c>
      <c r="I1040" s="2">
        <v>149</v>
      </c>
      <c r="J1040" s="4">
        <f t="shared" si="225"/>
        <v>277.5</v>
      </c>
      <c r="K1040" s="3">
        <v>792834</v>
      </c>
      <c r="L1040" s="3">
        <f t="shared" si="237"/>
        <v>640485</v>
      </c>
      <c r="M1040" s="3">
        <v>152349</v>
      </c>
      <c r="N1040" s="3">
        <f t="shared" si="226"/>
        <v>18946.195581543325</v>
      </c>
      <c r="O1040" s="3">
        <f t="shared" si="227"/>
        <v>3945.6392518162475</v>
      </c>
      <c r="P1040" s="3">
        <f t="shared" si="228"/>
        <v>848.15113753232458</v>
      </c>
      <c r="Q1040" s="3">
        <v>2</v>
      </c>
      <c r="R1040" s="22">
        <v>18</v>
      </c>
      <c r="S1040" s="19">
        <f t="shared" si="229"/>
        <v>87.680872262583279</v>
      </c>
      <c r="T1040" s="20">
        <f t="shared" si="230"/>
        <v>4.46440286469365E-2</v>
      </c>
      <c r="U1040" s="20">
        <f t="shared" si="231"/>
        <v>2.7447447883106362E-2</v>
      </c>
      <c r="V1040" s="21">
        <f t="shared" si="232"/>
        <v>1.9814886387024468E-2</v>
      </c>
      <c r="W1040" s="26">
        <f t="shared" si="233"/>
        <v>18.847803056273879</v>
      </c>
      <c r="X1040" s="27">
        <f t="shared" si="234"/>
        <v>0.12649532252532805</v>
      </c>
      <c r="Y1040" s="27">
        <f t="shared" si="235"/>
        <v>6.7920011013599568E-2</v>
      </c>
      <c r="Z1040" s="27">
        <f t="shared" si="236"/>
        <v>4.6423160237127781E-2</v>
      </c>
    </row>
    <row r="1041" spans="1:26" ht="15.75" customHeight="1" x14ac:dyDescent="0.25">
      <c r="A1041" s="2" t="s">
        <v>130</v>
      </c>
      <c r="B1041" t="s">
        <v>391</v>
      </c>
      <c r="C1041" t="s">
        <v>390</v>
      </c>
      <c r="D1041" s="18">
        <f>VLOOKUP(C1041,'Infected rate by state'!B:E,4,0)</f>
        <v>8.0848590084330874E-3</v>
      </c>
      <c r="E1041" s="3">
        <v>1063</v>
      </c>
      <c r="F1041" s="2">
        <v>115</v>
      </c>
      <c r="G1041" s="2">
        <v>423</v>
      </c>
      <c r="H1041" s="4">
        <f t="shared" si="224"/>
        <v>743</v>
      </c>
      <c r="I1041" s="2">
        <v>57</v>
      </c>
      <c r="J1041" s="4">
        <f t="shared" si="225"/>
        <v>86</v>
      </c>
      <c r="K1041" s="3">
        <v>256100</v>
      </c>
      <c r="L1041" s="3">
        <f t="shared" si="237"/>
        <v>197686</v>
      </c>
      <c r="M1041" s="3">
        <v>58414</v>
      </c>
      <c r="N1041" s="3">
        <f t="shared" si="226"/>
        <v>4141.0647841194277</v>
      </c>
      <c r="O1041" s="3">
        <f t="shared" si="227"/>
        <v>876.5334102652273</v>
      </c>
      <c r="P1041" s="3">
        <f t="shared" si="228"/>
        <v>192.09109836821</v>
      </c>
      <c r="Q1041" s="3">
        <v>2</v>
      </c>
      <c r="R1041" s="22">
        <v>18</v>
      </c>
      <c r="S1041" s="19">
        <f t="shared" si="229"/>
        <v>19.478520228116164</v>
      </c>
      <c r="T1041" s="20">
        <f t="shared" si="230"/>
        <v>4.6048511177579583E-2</v>
      </c>
      <c r="U1041" s="20">
        <f t="shared" si="231"/>
        <v>2.6216043375661056E-2</v>
      </c>
      <c r="V1041" s="21">
        <f t="shared" si="232"/>
        <v>1.8324101813843991E-2</v>
      </c>
      <c r="W1041" s="26">
        <f t="shared" si="233"/>
        <v>4.2686910748491114</v>
      </c>
      <c r="X1041" s="27">
        <f t="shared" si="234"/>
        <v>7.4889317102615982E-2</v>
      </c>
      <c r="Y1041" s="27">
        <f t="shared" si="235"/>
        <v>4.9635942730803621E-2</v>
      </c>
      <c r="Z1041" s="27">
        <f t="shared" si="236"/>
        <v>3.711905282477488E-2</v>
      </c>
    </row>
    <row r="1042" spans="1:26" ht="15.75" customHeight="1" x14ac:dyDescent="0.25">
      <c r="A1042" s="2" t="s">
        <v>131</v>
      </c>
      <c r="B1042" t="s">
        <v>325</v>
      </c>
      <c r="C1042" t="s">
        <v>324</v>
      </c>
      <c r="D1042" s="18">
        <f>VLOOKUP(C1042,'Infected rate by state'!B:E,4,0)</f>
        <v>8.9298079160438481E-3</v>
      </c>
      <c r="E1042" s="3">
        <v>4947</v>
      </c>
      <c r="F1042" s="2">
        <v>618</v>
      </c>
      <c r="G1042" s="3">
        <v>1625</v>
      </c>
      <c r="H1042" s="4">
        <f t="shared" si="224"/>
        <v>3286</v>
      </c>
      <c r="I1042" s="2">
        <v>183</v>
      </c>
      <c r="J1042" s="4">
        <f t="shared" si="225"/>
        <v>400.5</v>
      </c>
      <c r="K1042" s="3">
        <v>1340118</v>
      </c>
      <c r="L1042" s="3">
        <f t="shared" si="237"/>
        <v>1085551</v>
      </c>
      <c r="M1042" s="3">
        <v>254567</v>
      </c>
      <c r="N1042" s="3">
        <f t="shared" si="226"/>
        <v>23933.992649665699</v>
      </c>
      <c r="O1042" s="3">
        <f t="shared" si="227"/>
        <v>4979.3731416715545</v>
      </c>
      <c r="P1042" s="3">
        <f t="shared" si="228"/>
        <v>1069.0628785940025</v>
      </c>
      <c r="Q1042" s="3">
        <v>2</v>
      </c>
      <c r="R1042" s="22">
        <v>18</v>
      </c>
      <c r="S1042" s="19">
        <f t="shared" si="229"/>
        <v>110.6527364815901</v>
      </c>
      <c r="T1042" s="20">
        <f t="shared" si="230"/>
        <v>6.8093991680978516E-2</v>
      </c>
      <c r="U1042" s="20">
        <f t="shared" si="231"/>
        <v>3.3673991625559979E-2</v>
      </c>
      <c r="V1042" s="21">
        <f t="shared" si="232"/>
        <v>2.2367644326175478E-2</v>
      </c>
      <c r="W1042" s="26">
        <f t="shared" si="233"/>
        <v>23.756952857644499</v>
      </c>
      <c r="X1042" s="27">
        <f t="shared" si="234"/>
        <v>0.12981941452264753</v>
      </c>
      <c r="Y1042" s="27">
        <f t="shared" si="235"/>
        <v>5.9318234351172283E-2</v>
      </c>
      <c r="Z1042" s="27">
        <f t="shared" si="236"/>
        <v>3.8441671290686895E-2</v>
      </c>
    </row>
    <row r="1043" spans="1:26" ht="15.75" customHeight="1" x14ac:dyDescent="0.25">
      <c r="A1043" s="2" t="s">
        <v>132</v>
      </c>
      <c r="B1043" t="s">
        <v>391</v>
      </c>
      <c r="C1043" t="s">
        <v>390</v>
      </c>
      <c r="D1043" s="18">
        <f>VLOOKUP(C1043,'Infected rate by state'!B:E,4,0)</f>
        <v>8.0848590084330874E-3</v>
      </c>
      <c r="E1043" s="2">
        <v>956</v>
      </c>
      <c r="F1043" s="2">
        <v>94</v>
      </c>
      <c r="G1043" s="2">
        <v>342</v>
      </c>
      <c r="H1043" s="4">
        <f t="shared" si="224"/>
        <v>649</v>
      </c>
      <c r="I1043" s="2">
        <v>39</v>
      </c>
      <c r="J1043" s="4">
        <f t="shared" si="225"/>
        <v>66.5</v>
      </c>
      <c r="K1043" s="3">
        <v>235522</v>
      </c>
      <c r="L1043" s="3">
        <f t="shared" si="237"/>
        <v>184127</v>
      </c>
      <c r="M1043" s="3">
        <v>51395</v>
      </c>
      <c r="N1043" s="3">
        <f t="shared" si="226"/>
        <v>3808.3243267683551</v>
      </c>
      <c r="O1043" s="3">
        <f t="shared" si="227"/>
        <v>802.53067454628695</v>
      </c>
      <c r="P1043" s="3">
        <f t="shared" si="228"/>
        <v>174.96053204854294</v>
      </c>
      <c r="Q1043" s="3">
        <v>2</v>
      </c>
      <c r="R1043" s="22">
        <v>18</v>
      </c>
      <c r="S1043" s="19">
        <f t="shared" si="229"/>
        <v>17.834014989917488</v>
      </c>
      <c r="T1043" s="20">
        <f t="shared" si="230"/>
        <v>5.2146242660577449E-2</v>
      </c>
      <c r="U1043" s="20">
        <f t="shared" si="231"/>
        <v>2.7479221864279643E-2</v>
      </c>
      <c r="V1043" s="21">
        <f t="shared" si="232"/>
        <v>1.8654827395311178E-2</v>
      </c>
      <c r="W1043" s="26">
        <f t="shared" si="233"/>
        <v>3.8880118233009542</v>
      </c>
      <c r="X1043" s="27">
        <f t="shared" si="234"/>
        <v>9.9692610853870614E-2</v>
      </c>
      <c r="Y1043" s="27">
        <f t="shared" si="235"/>
        <v>5.8466343207533147E-2</v>
      </c>
      <c r="Z1043" s="27">
        <f t="shared" si="236"/>
        <v>4.1361827907456961E-2</v>
      </c>
    </row>
    <row r="1044" spans="1:26" ht="15.75" customHeight="1" x14ac:dyDescent="0.25">
      <c r="A1044" s="2" t="s">
        <v>133</v>
      </c>
      <c r="B1044" t="s">
        <v>383</v>
      </c>
      <c r="C1044" t="s">
        <v>382</v>
      </c>
      <c r="D1044" s="18">
        <f>VLOOKUP(C1044,'Infected rate by state'!B:E,4,0)</f>
        <v>8.525765865415048E-3</v>
      </c>
      <c r="E1044" s="2">
        <v>741</v>
      </c>
      <c r="F1044" s="2">
        <v>44</v>
      </c>
      <c r="G1044" s="2">
        <v>426</v>
      </c>
      <c r="H1044" s="4">
        <f t="shared" si="224"/>
        <v>583.5</v>
      </c>
      <c r="I1044" s="2">
        <v>25</v>
      </c>
      <c r="J1044" s="4">
        <f t="shared" si="225"/>
        <v>34.5</v>
      </c>
      <c r="K1044" s="3">
        <v>170816</v>
      </c>
      <c r="L1044" s="3">
        <f t="shared" si="237"/>
        <v>125562</v>
      </c>
      <c r="M1044" s="3">
        <v>45254</v>
      </c>
      <c r="N1044" s="3">
        <f t="shared" si="226"/>
        <v>2912.6744441334736</v>
      </c>
      <c r="O1044" s="3">
        <f t="shared" si="227"/>
        <v>626.71489599532356</v>
      </c>
      <c r="P1044" s="3">
        <f t="shared" si="228"/>
        <v>139.94896319752741</v>
      </c>
      <c r="Q1044" s="3">
        <v>2</v>
      </c>
      <c r="R1044" s="22">
        <v>18</v>
      </c>
      <c r="S1044" s="19">
        <f t="shared" si="229"/>
        <v>13.926997688784969</v>
      </c>
      <c r="T1044" s="20">
        <f t="shared" si="230"/>
        <v>3.26924828375234E-2</v>
      </c>
      <c r="U1044" s="20">
        <f t="shared" si="231"/>
        <v>2.3868033742562071E-2</v>
      </c>
      <c r="V1044" s="21">
        <f t="shared" si="232"/>
        <v>1.8794868675823171E-2</v>
      </c>
      <c r="W1044" s="26">
        <f t="shared" si="233"/>
        <v>3.1099769599450533</v>
      </c>
      <c r="X1044" s="27">
        <f t="shared" si="234"/>
        <v>0.12439907839780213</v>
      </c>
      <c r="Y1044" s="27">
        <f t="shared" si="235"/>
        <v>9.0144259708552263E-2</v>
      </c>
      <c r="Z1044" s="27">
        <f t="shared" si="236"/>
        <v>7.0681294544205756E-2</v>
      </c>
    </row>
    <row r="1045" spans="1:26" ht="15.75" customHeight="1" x14ac:dyDescent="0.25">
      <c r="A1045" s="2" t="s">
        <v>134</v>
      </c>
      <c r="B1045" t="s">
        <v>333</v>
      </c>
      <c r="C1045" t="s">
        <v>332</v>
      </c>
      <c r="D1045" s="18">
        <f>VLOOKUP(C1045,'Infected rate by state'!B:E,4,0)</f>
        <v>1.4486816526494731E-2</v>
      </c>
      <c r="E1045" s="3">
        <v>1376</v>
      </c>
      <c r="F1045" s="2">
        <v>149</v>
      </c>
      <c r="G1045" s="2">
        <v>662</v>
      </c>
      <c r="H1045" s="4">
        <f t="shared" si="224"/>
        <v>1019</v>
      </c>
      <c r="I1045" s="2">
        <v>53</v>
      </c>
      <c r="J1045" s="4">
        <f t="shared" si="225"/>
        <v>101</v>
      </c>
      <c r="K1045" s="3">
        <v>516812</v>
      </c>
      <c r="L1045" s="3">
        <f t="shared" si="237"/>
        <v>426266</v>
      </c>
      <c r="M1045" s="3">
        <v>90546</v>
      </c>
      <c r="N1045" s="3">
        <f t="shared" si="226"/>
        <v>14973.921245381591</v>
      </c>
      <c r="O1045" s="3">
        <f t="shared" si="227"/>
        <v>3094.2724615720208</v>
      </c>
      <c r="P1045" s="3">
        <f t="shared" si="228"/>
        <v>658.87599764483627</v>
      </c>
      <c r="Q1045" s="3">
        <v>2</v>
      </c>
      <c r="R1045" s="22">
        <v>18</v>
      </c>
      <c r="S1045" s="19">
        <f t="shared" si="229"/>
        <v>68.761610257156022</v>
      </c>
      <c r="T1045" s="20">
        <f t="shared" si="230"/>
        <v>0.10386950189902722</v>
      </c>
      <c r="U1045" s="20">
        <f t="shared" si="231"/>
        <v>6.747949976168402E-2</v>
      </c>
      <c r="V1045" s="21">
        <f t="shared" si="232"/>
        <v>4.9972100477584318E-2</v>
      </c>
      <c r="W1045" s="26">
        <f t="shared" si="233"/>
        <v>14.641688836551918</v>
      </c>
      <c r="X1045" s="27">
        <f t="shared" si="234"/>
        <v>0.27625827993494184</v>
      </c>
      <c r="Y1045" s="27">
        <f t="shared" si="235"/>
        <v>0.14496721620348432</v>
      </c>
      <c r="Z1045" s="27">
        <f t="shared" si="236"/>
        <v>9.8266368030549778E-2</v>
      </c>
    </row>
    <row r="1046" spans="1:26" ht="15.75" customHeight="1" x14ac:dyDescent="0.25">
      <c r="A1046" s="2" t="s">
        <v>135</v>
      </c>
      <c r="B1046" t="s">
        <v>313</v>
      </c>
      <c r="C1046" t="s">
        <v>312</v>
      </c>
      <c r="D1046" s="18">
        <f>VLOOKUP(C1046,'Infected rate by state'!B:E,4,0)</f>
        <v>8.9918615797753444E-3</v>
      </c>
      <c r="E1046" s="2">
        <v>975</v>
      </c>
      <c r="F1046" s="2">
        <v>76</v>
      </c>
      <c r="G1046" s="2">
        <v>403</v>
      </c>
      <c r="H1046" s="4">
        <f t="shared" ref="H1046:H1109" si="238">G1046+(E1046-G1046)*0.5</f>
        <v>689</v>
      </c>
      <c r="I1046" s="2">
        <v>23</v>
      </c>
      <c r="J1046" s="4">
        <f t="shared" ref="J1046:J1109" si="239">I1046+(F1046-I1046)*0.5</f>
        <v>49.5</v>
      </c>
      <c r="K1046" s="3">
        <v>185969</v>
      </c>
      <c r="L1046" s="3">
        <f t="shared" si="237"/>
        <v>147451</v>
      </c>
      <c r="M1046" s="3">
        <v>38518</v>
      </c>
      <c r="N1046" s="3">
        <f t="shared" si="226"/>
        <v>3344.415012258482</v>
      </c>
      <c r="O1046" s="3">
        <f t="shared" si="227"/>
        <v>701.24507195177102</v>
      </c>
      <c r="P1046" s="3">
        <f t="shared" si="228"/>
        <v>151.97401883707795</v>
      </c>
      <c r="Q1046" s="3">
        <v>2</v>
      </c>
      <c r="R1046" s="22">
        <v>18</v>
      </c>
      <c r="S1046" s="19">
        <f t="shared" si="229"/>
        <v>15.583223821150467</v>
      </c>
      <c r="T1046" s="20">
        <f t="shared" si="230"/>
        <v>3.8668049183996196E-2</v>
      </c>
      <c r="U1046" s="20">
        <f t="shared" si="231"/>
        <v>2.2617160843469472E-2</v>
      </c>
      <c r="V1046" s="21">
        <f t="shared" si="232"/>
        <v>1.5982793662718427E-2</v>
      </c>
      <c r="W1046" s="26">
        <f t="shared" si="233"/>
        <v>3.3772004186017321</v>
      </c>
      <c r="X1046" s="27">
        <f t="shared" si="234"/>
        <v>0.14683480080877095</v>
      </c>
      <c r="Y1046" s="27">
        <f t="shared" si="235"/>
        <v>6.8226271082863277E-2</v>
      </c>
      <c r="Z1046" s="27">
        <f t="shared" si="236"/>
        <v>4.4436847613180688E-2</v>
      </c>
    </row>
    <row r="1047" spans="1:26" ht="15.75" customHeight="1" x14ac:dyDescent="0.25">
      <c r="A1047" s="2" t="s">
        <v>136</v>
      </c>
      <c r="B1047" t="s">
        <v>357</v>
      </c>
      <c r="C1047" t="s">
        <v>356</v>
      </c>
      <c r="D1047" s="18">
        <f>VLOOKUP(C1047,'Infected rate by state'!B:E,4,0)</f>
        <v>4.5578363920328819E-3</v>
      </c>
      <c r="E1047" s="3">
        <v>1045</v>
      </c>
      <c r="F1047" s="2">
        <v>124</v>
      </c>
      <c r="G1047" s="2">
        <v>507</v>
      </c>
      <c r="H1047" s="4">
        <f t="shared" si="238"/>
        <v>776</v>
      </c>
      <c r="I1047" s="2">
        <v>71</v>
      </c>
      <c r="J1047" s="4">
        <f t="shared" si="239"/>
        <v>97.5</v>
      </c>
      <c r="K1047" s="3">
        <v>282798</v>
      </c>
      <c r="L1047" s="3">
        <f t="shared" si="237"/>
        <v>218972</v>
      </c>
      <c r="M1047" s="3">
        <v>63826</v>
      </c>
      <c r="N1047" s="3">
        <f t="shared" si="226"/>
        <v>2577.8940319882299</v>
      </c>
      <c r="O1047" s="3">
        <f t="shared" si="227"/>
        <v>545.07247453376294</v>
      </c>
      <c r="P1047" s="3">
        <f t="shared" si="228"/>
        <v>119.30191814809683</v>
      </c>
      <c r="Q1047" s="3">
        <v>2</v>
      </c>
      <c r="R1047" s="22">
        <v>18</v>
      </c>
      <c r="S1047" s="19">
        <f t="shared" si="229"/>
        <v>12.112721656305844</v>
      </c>
      <c r="T1047" s="20">
        <f t="shared" si="230"/>
        <v>2.389096973630344E-2</v>
      </c>
      <c r="U1047" s="20">
        <f t="shared" si="231"/>
        <v>1.5609177392146706E-2</v>
      </c>
      <c r="V1047" s="21">
        <f t="shared" si="232"/>
        <v>1.1591121202206549E-2</v>
      </c>
      <c r="W1047" s="26">
        <f t="shared" si="233"/>
        <v>2.6511537366243738</v>
      </c>
      <c r="X1047" s="27">
        <f t="shared" si="234"/>
        <v>3.7340193473582729E-2</v>
      </c>
      <c r="Y1047" s="27">
        <f t="shared" si="235"/>
        <v>2.7191320375634605E-2</v>
      </c>
      <c r="Z1047" s="27">
        <f t="shared" si="236"/>
        <v>2.1380272069551402E-2</v>
      </c>
    </row>
    <row r="1048" spans="1:26" ht="15.75" customHeight="1" x14ac:dyDescent="0.25">
      <c r="A1048" s="2" t="s">
        <v>137</v>
      </c>
      <c r="B1048" t="s">
        <v>351</v>
      </c>
      <c r="C1048" t="s">
        <v>350</v>
      </c>
      <c r="D1048" s="18">
        <f>VLOOKUP(C1048,'Infected rate by state'!B:E,4,0)</f>
        <v>9.0315118396853012E-3</v>
      </c>
      <c r="E1048" s="3">
        <v>1462</v>
      </c>
      <c r="F1048" s="2">
        <v>139</v>
      </c>
      <c r="G1048" s="2">
        <v>681</v>
      </c>
      <c r="H1048" s="4">
        <f t="shared" si="238"/>
        <v>1071.5</v>
      </c>
      <c r="I1048" s="2">
        <v>21</v>
      </c>
      <c r="J1048" s="4">
        <f t="shared" si="239"/>
        <v>80</v>
      </c>
      <c r="K1048" s="3">
        <v>520196</v>
      </c>
      <c r="L1048" s="3">
        <f t="shared" si="237"/>
        <v>415210</v>
      </c>
      <c r="M1048" s="3">
        <v>104986</v>
      </c>
      <c r="N1048" s="3">
        <f t="shared" si="226"/>
        <v>9396.3126659138707</v>
      </c>
      <c r="O1048" s="3">
        <f t="shared" si="227"/>
        <v>1965.4540439038637</v>
      </c>
      <c r="P1048" s="3">
        <f t="shared" si="228"/>
        <v>424.73293087999906</v>
      </c>
      <c r="Q1048" s="3">
        <v>2</v>
      </c>
      <c r="R1048" s="22">
        <v>18</v>
      </c>
      <c r="S1048" s="19">
        <f t="shared" si="229"/>
        <v>43.676756531196972</v>
      </c>
      <c r="T1048" s="20">
        <f t="shared" si="230"/>
        <v>6.4136206360054293E-2</v>
      </c>
      <c r="U1048" s="20">
        <f t="shared" si="231"/>
        <v>4.0762255278765258E-2</v>
      </c>
      <c r="V1048" s="21">
        <f t="shared" si="232"/>
        <v>2.9874662470038969E-2</v>
      </c>
      <c r="W1048" s="26">
        <f t="shared" si="233"/>
        <v>9.438509575111091</v>
      </c>
      <c r="X1048" s="27">
        <f t="shared" si="234"/>
        <v>0.44945283691005194</v>
      </c>
      <c r="Y1048" s="27">
        <f t="shared" si="235"/>
        <v>0.11798136968888864</v>
      </c>
      <c r="Z1048" s="27">
        <f t="shared" si="236"/>
        <v>6.7902946583533033E-2</v>
      </c>
    </row>
    <row r="1049" spans="1:26" ht="15.75" customHeight="1" x14ac:dyDescent="0.25">
      <c r="A1049" s="2" t="s">
        <v>138</v>
      </c>
      <c r="B1049" t="s">
        <v>357</v>
      </c>
      <c r="C1049" t="s">
        <v>356</v>
      </c>
      <c r="D1049" s="18">
        <f>VLOOKUP(C1049,'Infected rate by state'!B:E,4,0)</f>
        <v>4.5578363920328819E-3</v>
      </c>
      <c r="E1049" s="3">
        <v>6736</v>
      </c>
      <c r="F1049" s="2">
        <v>795</v>
      </c>
      <c r="G1049" s="3">
        <v>2646</v>
      </c>
      <c r="H1049" s="4">
        <f t="shared" si="238"/>
        <v>4691</v>
      </c>
      <c r="I1049" s="2">
        <v>286</v>
      </c>
      <c r="J1049" s="4">
        <f t="shared" si="239"/>
        <v>540.5</v>
      </c>
      <c r="K1049" s="3">
        <v>1950902</v>
      </c>
      <c r="L1049" s="3">
        <f t="shared" si="237"/>
        <v>1588652</v>
      </c>
      <c r="M1049" s="3">
        <v>362250</v>
      </c>
      <c r="N1049" s="3">
        <f t="shared" si="226"/>
        <v>17783.784265779468</v>
      </c>
      <c r="O1049" s="3">
        <f t="shared" si="227"/>
        <v>3692.6234947707421</v>
      </c>
      <c r="P1049" s="3">
        <f t="shared" si="228"/>
        <v>790.92168821249356</v>
      </c>
      <c r="Q1049" s="3">
        <v>2</v>
      </c>
      <c r="R1049" s="22">
        <v>18</v>
      </c>
      <c r="S1049" s="19">
        <f t="shared" si="229"/>
        <v>82.058299883794263</v>
      </c>
      <c r="T1049" s="20">
        <f t="shared" si="230"/>
        <v>3.1012207061146737E-2</v>
      </c>
      <c r="U1049" s="20">
        <f t="shared" si="231"/>
        <v>1.7492709418843372E-2</v>
      </c>
      <c r="V1049" s="21">
        <f t="shared" si="232"/>
        <v>1.2182051645456392E-2</v>
      </c>
      <c r="W1049" s="26">
        <f t="shared" si="233"/>
        <v>17.576037515833189</v>
      </c>
      <c r="X1049" s="27">
        <f t="shared" si="234"/>
        <v>6.1454676628787376E-2</v>
      </c>
      <c r="Y1049" s="27">
        <f t="shared" si="235"/>
        <v>3.2518108262411083E-2</v>
      </c>
      <c r="Z1049" s="27">
        <f t="shared" si="236"/>
        <v>2.2108223290356211E-2</v>
      </c>
    </row>
    <row r="1050" spans="1:26" ht="15.75" customHeight="1" x14ac:dyDescent="0.25">
      <c r="A1050" s="2" t="s">
        <v>139</v>
      </c>
      <c r="B1050" t="s">
        <v>377</v>
      </c>
      <c r="C1050" t="s">
        <v>376</v>
      </c>
      <c r="D1050" s="18">
        <f>VLOOKUP(C1050,'Infected rate by state'!B:E,4,0)</f>
        <v>5.6936382854354227E-3</v>
      </c>
      <c r="E1050" s="2">
        <v>923</v>
      </c>
      <c r="F1050" s="2">
        <v>138</v>
      </c>
      <c r="G1050" s="2">
        <v>412</v>
      </c>
      <c r="H1050" s="4">
        <f t="shared" si="238"/>
        <v>667.5</v>
      </c>
      <c r="I1050" s="2">
        <v>42</v>
      </c>
      <c r="J1050" s="4">
        <f t="shared" si="239"/>
        <v>90</v>
      </c>
      <c r="K1050" s="3">
        <v>334281</v>
      </c>
      <c r="L1050" s="3">
        <f t="shared" si="237"/>
        <v>261082</v>
      </c>
      <c r="M1050" s="3">
        <v>73199</v>
      </c>
      <c r="N1050" s="3">
        <f t="shared" si="226"/>
        <v>3806.5501993872772</v>
      </c>
      <c r="O1050" s="3">
        <f t="shared" si="227"/>
        <v>802.43057736614423</v>
      </c>
      <c r="P1050" s="3">
        <f t="shared" si="228"/>
        <v>175.00899252065472</v>
      </c>
      <c r="Q1050" s="3">
        <v>2</v>
      </c>
      <c r="R1050" s="22">
        <v>18</v>
      </c>
      <c r="S1050" s="19">
        <f t="shared" si="229"/>
        <v>17.83179060813654</v>
      </c>
      <c r="T1050" s="20">
        <f t="shared" si="230"/>
        <v>4.328104516537995E-2</v>
      </c>
      <c r="U1050" s="20">
        <f t="shared" si="231"/>
        <v>2.6714293045897439E-2</v>
      </c>
      <c r="V1050" s="21">
        <f t="shared" si="232"/>
        <v>1.9319383107406871E-2</v>
      </c>
      <c r="W1050" s="26">
        <f t="shared" si="233"/>
        <v>3.8890887226812159</v>
      </c>
      <c r="X1050" s="27">
        <f t="shared" si="234"/>
        <v>9.2597350540028947E-2</v>
      </c>
      <c r="Y1050" s="27">
        <f t="shared" si="235"/>
        <v>4.3212096918680179E-2</v>
      </c>
      <c r="Z1050" s="27">
        <f t="shared" si="236"/>
        <v>2.8181802338269678E-2</v>
      </c>
    </row>
    <row r="1051" spans="1:26" ht="15.75" customHeight="1" x14ac:dyDescent="0.25">
      <c r="A1051" s="2" t="s">
        <v>140</v>
      </c>
      <c r="B1051" t="s">
        <v>391</v>
      </c>
      <c r="C1051" t="s">
        <v>390</v>
      </c>
      <c r="D1051" s="18">
        <f>VLOOKUP(C1051,'Infected rate by state'!B:E,4,0)</f>
        <v>8.0848590084330874E-3</v>
      </c>
      <c r="E1051" s="3">
        <v>1485</v>
      </c>
      <c r="F1051" s="2">
        <v>185</v>
      </c>
      <c r="G1051" s="2">
        <v>668</v>
      </c>
      <c r="H1051" s="4">
        <f t="shared" si="238"/>
        <v>1076.5</v>
      </c>
      <c r="I1051" s="2">
        <v>75</v>
      </c>
      <c r="J1051" s="4">
        <f t="shared" si="239"/>
        <v>130</v>
      </c>
      <c r="K1051" s="3">
        <v>375852</v>
      </c>
      <c r="L1051" s="3">
        <f t="shared" si="237"/>
        <v>281904</v>
      </c>
      <c r="M1051" s="3">
        <v>93948</v>
      </c>
      <c r="N1051" s="3">
        <f t="shared" si="226"/>
        <v>6077.4208560751858</v>
      </c>
      <c r="O1051" s="3">
        <f t="shared" si="227"/>
        <v>1299.0256661378969</v>
      </c>
      <c r="P1051" s="3">
        <f t="shared" si="228"/>
        <v>287.90687424232351</v>
      </c>
      <c r="Q1051" s="3">
        <v>2</v>
      </c>
      <c r="R1051" s="22">
        <v>18</v>
      </c>
      <c r="S1051" s="19">
        <f t="shared" si="229"/>
        <v>28.867237025286599</v>
      </c>
      <c r="T1051" s="20">
        <f t="shared" si="230"/>
        <v>4.3214426684560776E-2</v>
      </c>
      <c r="U1051" s="20">
        <f t="shared" si="231"/>
        <v>2.6815826312388852E-2</v>
      </c>
      <c r="V1051" s="21">
        <f t="shared" si="232"/>
        <v>1.9439216852044847E-2</v>
      </c>
      <c r="W1051" s="26">
        <f t="shared" si="233"/>
        <v>6.3979305387182999</v>
      </c>
      <c r="X1051" s="27">
        <f t="shared" si="234"/>
        <v>8.5305740516243997E-2</v>
      </c>
      <c r="Y1051" s="27">
        <f t="shared" si="235"/>
        <v>4.9214850297833075E-2</v>
      </c>
      <c r="Z1051" s="27">
        <f t="shared" si="236"/>
        <v>3.4583408317396216E-2</v>
      </c>
    </row>
    <row r="1052" spans="1:26" ht="15.75" customHeight="1" x14ac:dyDescent="0.25">
      <c r="A1052" s="2" t="s">
        <v>141</v>
      </c>
      <c r="B1052" t="s">
        <v>391</v>
      </c>
      <c r="C1052" t="s">
        <v>390</v>
      </c>
      <c r="D1052" s="18">
        <f>VLOOKUP(C1052,'Infected rate by state'!B:E,4,0)</f>
        <v>8.0848590084330874E-3</v>
      </c>
      <c r="E1052" s="3">
        <v>3193</v>
      </c>
      <c r="F1052" s="2">
        <v>299</v>
      </c>
      <c r="G1052" s="3">
        <v>1198</v>
      </c>
      <c r="H1052" s="4">
        <f t="shared" si="238"/>
        <v>2195.5</v>
      </c>
      <c r="I1052" s="2">
        <v>74</v>
      </c>
      <c r="J1052" s="4">
        <f t="shared" si="239"/>
        <v>186.5</v>
      </c>
      <c r="K1052" s="3">
        <v>1108058</v>
      </c>
      <c r="L1052" s="3">
        <f t="shared" si="237"/>
        <v>857329</v>
      </c>
      <c r="M1052" s="3">
        <v>250729</v>
      </c>
      <c r="N1052" s="3">
        <f t="shared" si="226"/>
        <v>17916.9854063327</v>
      </c>
      <c r="O1052" s="3">
        <f t="shared" si="227"/>
        <v>3789.3778639250431</v>
      </c>
      <c r="P1052" s="3">
        <f t="shared" si="228"/>
        <v>829.64837018076332</v>
      </c>
      <c r="Q1052" s="3">
        <v>2</v>
      </c>
      <c r="R1052" s="22">
        <v>18</v>
      </c>
      <c r="S1052" s="19">
        <f t="shared" si="229"/>
        <v>84.20839697611207</v>
      </c>
      <c r="T1052" s="20">
        <f t="shared" si="230"/>
        <v>7.0290815505936619E-2</v>
      </c>
      <c r="U1052" s="20">
        <f t="shared" si="231"/>
        <v>3.8354997483995477E-2</v>
      </c>
      <c r="V1052" s="21">
        <f t="shared" si="232"/>
        <v>2.637281458694396E-2</v>
      </c>
      <c r="W1052" s="26">
        <f t="shared" si="233"/>
        <v>18.436630448461408</v>
      </c>
      <c r="X1052" s="27">
        <f t="shared" si="234"/>
        <v>0.24914365470893793</v>
      </c>
      <c r="Y1052" s="27">
        <f t="shared" si="235"/>
        <v>9.8855927337594685E-2</v>
      </c>
      <c r="Z1052" s="27">
        <f t="shared" si="236"/>
        <v>6.1660971399536482E-2</v>
      </c>
    </row>
    <row r="1053" spans="1:26" ht="15.75" customHeight="1" x14ac:dyDescent="0.25">
      <c r="A1053" s="2" t="s">
        <v>142</v>
      </c>
      <c r="B1053" t="s">
        <v>404</v>
      </c>
      <c r="C1053" t="s">
        <v>403</v>
      </c>
      <c r="D1053" s="18">
        <f>VLOOKUP(C1053,'Infected rate by state'!B:E,4,0)</f>
        <v>6.3160817769393265E-3</v>
      </c>
      <c r="E1053" s="2">
        <v>650</v>
      </c>
      <c r="F1053" s="2">
        <v>78</v>
      </c>
      <c r="G1053" s="2">
        <v>286</v>
      </c>
      <c r="H1053" s="4">
        <f t="shared" si="238"/>
        <v>468</v>
      </c>
      <c r="I1053" s="2">
        <v>44</v>
      </c>
      <c r="J1053" s="4">
        <f t="shared" si="239"/>
        <v>61</v>
      </c>
      <c r="K1053" s="3">
        <v>279590</v>
      </c>
      <c r="L1053" s="3">
        <f t="shared" si="237"/>
        <v>218843</v>
      </c>
      <c r="M1053" s="3">
        <v>60747</v>
      </c>
      <c r="N1053" s="3">
        <f t="shared" si="226"/>
        <v>3531.8266080289327</v>
      </c>
      <c r="O1053" s="3">
        <f t="shared" si="227"/>
        <v>743.94682926920655</v>
      </c>
      <c r="P1053" s="3">
        <f t="shared" si="228"/>
        <v>162.10714892712122</v>
      </c>
      <c r="Q1053" s="3">
        <v>2</v>
      </c>
      <c r="R1053" s="22">
        <v>18</v>
      </c>
      <c r="S1053" s="19">
        <f t="shared" si="229"/>
        <v>16.532151761537925</v>
      </c>
      <c r="T1053" s="20">
        <f t="shared" si="230"/>
        <v>5.7804726438943792E-2</v>
      </c>
      <c r="U1053" s="20">
        <f t="shared" si="231"/>
        <v>3.532511060157676E-2</v>
      </c>
      <c r="V1053" s="21">
        <f t="shared" si="232"/>
        <v>2.5434079633135268E-2</v>
      </c>
      <c r="W1053" s="26">
        <f t="shared" si="233"/>
        <v>3.6023810872693605</v>
      </c>
      <c r="X1053" s="27">
        <f t="shared" si="234"/>
        <v>8.1872297437940014E-2</v>
      </c>
      <c r="Y1053" s="27">
        <f t="shared" si="235"/>
        <v>5.9055427660153453E-2</v>
      </c>
      <c r="Z1053" s="27">
        <f t="shared" si="236"/>
        <v>4.6184372913709748E-2</v>
      </c>
    </row>
    <row r="1054" spans="1:26" ht="15.75" customHeight="1" x14ac:dyDescent="0.25">
      <c r="A1054" s="2" t="s">
        <v>143</v>
      </c>
      <c r="B1054" t="s">
        <v>335</v>
      </c>
      <c r="C1054" t="s">
        <v>334</v>
      </c>
      <c r="D1054" s="18">
        <f>VLOOKUP(C1054,'Infected rate by state'!B:E,4,0)</f>
        <v>8.8985640980001352E-3</v>
      </c>
      <c r="E1054" s="2">
        <v>457</v>
      </c>
      <c r="F1054" s="2">
        <v>34</v>
      </c>
      <c r="G1054" s="2">
        <v>193</v>
      </c>
      <c r="H1054" s="4">
        <f t="shared" si="238"/>
        <v>325</v>
      </c>
      <c r="I1054" s="2">
        <v>14</v>
      </c>
      <c r="J1054" s="4">
        <f t="shared" si="239"/>
        <v>24</v>
      </c>
      <c r="K1054" s="3">
        <v>199535</v>
      </c>
      <c r="L1054" s="3">
        <f t="shared" si="237"/>
        <v>167711</v>
      </c>
      <c r="M1054" s="3">
        <v>31824</v>
      </c>
      <c r="N1054" s="3">
        <f t="shared" si="226"/>
        <v>3551.1499745889141</v>
      </c>
      <c r="O1054" s="3">
        <f t="shared" si="227"/>
        <v>728.52419690429736</v>
      </c>
      <c r="P1054" s="3">
        <f t="shared" si="228"/>
        <v>153.74006301035882</v>
      </c>
      <c r="Q1054" s="3">
        <v>2</v>
      </c>
      <c r="R1054" s="22">
        <v>18</v>
      </c>
      <c r="S1054" s="19">
        <f t="shared" si="229"/>
        <v>16.189426597873275</v>
      </c>
      <c r="T1054" s="20">
        <f t="shared" si="230"/>
        <v>8.3883039367219039E-2</v>
      </c>
      <c r="U1054" s="20">
        <f t="shared" si="231"/>
        <v>4.981362030114854E-2</v>
      </c>
      <c r="V1054" s="21">
        <f t="shared" si="232"/>
        <v>3.5425441133201917E-2</v>
      </c>
      <c r="W1054" s="26">
        <f t="shared" si="233"/>
        <v>3.4164458446746404</v>
      </c>
      <c r="X1054" s="27">
        <f t="shared" si="234"/>
        <v>0.24403184604818859</v>
      </c>
      <c r="Y1054" s="27">
        <f t="shared" si="235"/>
        <v>0.14235191019477669</v>
      </c>
      <c r="Z1054" s="27">
        <f t="shared" si="236"/>
        <v>0.10048370131396001</v>
      </c>
    </row>
    <row r="1055" spans="1:26" ht="15.75" customHeight="1" x14ac:dyDescent="0.25">
      <c r="A1055" s="2" t="s">
        <v>143</v>
      </c>
      <c r="B1055" t="s">
        <v>343</v>
      </c>
      <c r="C1055" t="s">
        <v>342</v>
      </c>
      <c r="D1055" s="18">
        <f>VLOOKUP(C1055,'Infected rate by state'!B:E,4,0)</f>
        <v>1.6300221488851765E-2</v>
      </c>
      <c r="E1055" s="3">
        <v>1716</v>
      </c>
      <c r="F1055" s="2">
        <v>188</v>
      </c>
      <c r="G1055" s="2">
        <v>700</v>
      </c>
      <c r="H1055" s="4">
        <f t="shared" si="238"/>
        <v>1208</v>
      </c>
      <c r="I1055" s="2">
        <v>87</v>
      </c>
      <c r="J1055" s="4">
        <f t="shared" si="239"/>
        <v>137.5</v>
      </c>
      <c r="K1055" s="3">
        <v>477559</v>
      </c>
      <c r="L1055" s="3">
        <f t="shared" si="237"/>
        <v>391719</v>
      </c>
      <c r="M1055" s="3">
        <v>85840</v>
      </c>
      <c r="N1055" s="3">
        <f t="shared" si="226"/>
        <v>15568.63494798912</v>
      </c>
      <c r="O1055" s="3">
        <f t="shared" si="227"/>
        <v>3223.8907325125097</v>
      </c>
      <c r="P1055" s="3">
        <f t="shared" si="228"/>
        <v>688.23655495920093</v>
      </c>
      <c r="Q1055" s="3">
        <v>2</v>
      </c>
      <c r="R1055" s="22">
        <v>18</v>
      </c>
      <c r="S1055" s="19">
        <f t="shared" si="229"/>
        <v>71.642016278055763</v>
      </c>
      <c r="T1055" s="20">
        <f t="shared" si="230"/>
        <v>0.10234573754007967</v>
      </c>
      <c r="U1055" s="20">
        <f t="shared" si="231"/>
        <v>5.9306304865940199E-2</v>
      </c>
      <c r="V1055" s="21">
        <f t="shared" si="232"/>
        <v>4.1749426735463731E-2</v>
      </c>
      <c r="W1055" s="26">
        <f t="shared" si="233"/>
        <v>15.29414566576002</v>
      </c>
      <c r="X1055" s="27">
        <f t="shared" si="234"/>
        <v>0.17579477776735655</v>
      </c>
      <c r="Y1055" s="27">
        <f t="shared" si="235"/>
        <v>0.11123015029643651</v>
      </c>
      <c r="Z1055" s="27">
        <f t="shared" si="236"/>
        <v>8.1351838647659686E-2</v>
      </c>
    </row>
    <row r="1056" spans="1:26" ht="15.75" customHeight="1" x14ac:dyDescent="0.25">
      <c r="A1056" s="2" t="s">
        <v>144</v>
      </c>
      <c r="B1056" t="s">
        <v>343</v>
      </c>
      <c r="C1056" t="s">
        <v>342</v>
      </c>
      <c r="D1056" s="18">
        <f>VLOOKUP(C1056,'Infected rate by state'!B:E,4,0)</f>
        <v>1.6300221488851765E-2</v>
      </c>
      <c r="E1056" s="2">
        <v>830</v>
      </c>
      <c r="F1056" s="2">
        <v>81</v>
      </c>
      <c r="G1056" s="2">
        <v>424</v>
      </c>
      <c r="H1056" s="4">
        <f t="shared" si="238"/>
        <v>627</v>
      </c>
      <c r="I1056" s="2">
        <v>44</v>
      </c>
      <c r="J1056" s="4">
        <f t="shared" si="239"/>
        <v>62.5</v>
      </c>
      <c r="K1056" s="3">
        <v>210604</v>
      </c>
      <c r="L1056" s="3">
        <f t="shared" si="237"/>
        <v>172670</v>
      </c>
      <c r="M1056" s="3">
        <v>37934</v>
      </c>
      <c r="N1056" s="3">
        <f t="shared" si="226"/>
        <v>6865.7836928762745</v>
      </c>
      <c r="O1056" s="3">
        <f t="shared" si="227"/>
        <v>1421.9820960185318</v>
      </c>
      <c r="P1056" s="3">
        <f t="shared" si="228"/>
        <v>303.62839200945439</v>
      </c>
      <c r="Q1056" s="3">
        <v>2</v>
      </c>
      <c r="R1056" s="22">
        <v>18</v>
      </c>
      <c r="S1056" s="19">
        <f t="shared" si="229"/>
        <v>31.599602133745151</v>
      </c>
      <c r="T1056" s="20">
        <f t="shared" si="230"/>
        <v>7.452736352298385E-2</v>
      </c>
      <c r="U1056" s="20">
        <f t="shared" si="231"/>
        <v>5.0398089527504228E-2</v>
      </c>
      <c r="V1056" s="21">
        <f t="shared" si="232"/>
        <v>3.8071809799692956E-2</v>
      </c>
      <c r="W1056" s="26">
        <f t="shared" si="233"/>
        <v>6.7472976002100973</v>
      </c>
      <c r="X1056" s="27">
        <f t="shared" si="234"/>
        <v>0.15334767273204766</v>
      </c>
      <c r="Y1056" s="27">
        <f t="shared" si="235"/>
        <v>0.10795676160336155</v>
      </c>
      <c r="Z1056" s="27">
        <f t="shared" si="236"/>
        <v>8.3299970372964161E-2</v>
      </c>
    </row>
    <row r="1057" spans="1:26" ht="15.75" customHeight="1" x14ac:dyDescent="0.25">
      <c r="A1057" s="2" t="s">
        <v>145</v>
      </c>
      <c r="B1057" t="s">
        <v>325</v>
      </c>
      <c r="C1057" t="s">
        <v>324</v>
      </c>
      <c r="D1057" s="18">
        <f>VLOOKUP(C1057,'Infected rate by state'!B:E,4,0)</f>
        <v>8.9298079160438481E-3</v>
      </c>
      <c r="E1057" s="3">
        <v>1046</v>
      </c>
      <c r="F1057" s="2">
        <v>103</v>
      </c>
      <c r="G1057" s="2">
        <v>382</v>
      </c>
      <c r="H1057" s="4">
        <f t="shared" si="238"/>
        <v>714</v>
      </c>
      <c r="I1057" s="2">
        <v>57</v>
      </c>
      <c r="J1057" s="4">
        <f t="shared" si="239"/>
        <v>80</v>
      </c>
      <c r="K1057" s="3">
        <v>317384</v>
      </c>
      <c r="L1057" s="3">
        <f t="shared" si="237"/>
        <v>244266</v>
      </c>
      <c r="M1057" s="3">
        <v>73118</v>
      </c>
      <c r="N1057" s="3">
        <f t="shared" si="226"/>
        <v>5668.3563112513211</v>
      </c>
      <c r="O1057" s="3">
        <f t="shared" si="227"/>
        <v>1201.0443412267568</v>
      </c>
      <c r="P1057" s="3">
        <f t="shared" si="228"/>
        <v>263.52192134369022</v>
      </c>
      <c r="Q1057" s="3">
        <v>2</v>
      </c>
      <c r="R1057" s="22">
        <v>18</v>
      </c>
      <c r="S1057" s="19">
        <f t="shared" si="229"/>
        <v>26.689874249483484</v>
      </c>
      <c r="T1057" s="20">
        <f t="shared" si="230"/>
        <v>6.9868780757810167E-2</v>
      </c>
      <c r="U1057" s="20">
        <f t="shared" si="231"/>
        <v>3.7380776259780792E-2</v>
      </c>
      <c r="V1057" s="21">
        <f t="shared" si="232"/>
        <v>2.5516132169678282E-2</v>
      </c>
      <c r="W1057" s="26">
        <f t="shared" si="233"/>
        <v>5.8560426965264494</v>
      </c>
      <c r="X1057" s="27">
        <f t="shared" si="234"/>
        <v>0.10273759116713069</v>
      </c>
      <c r="Y1057" s="27">
        <f t="shared" si="235"/>
        <v>7.3200533706580612E-2</v>
      </c>
      <c r="Z1057" s="27">
        <f t="shared" si="236"/>
        <v>5.6854783461421837E-2</v>
      </c>
    </row>
    <row r="1058" spans="1:26" ht="15.75" customHeight="1" x14ac:dyDescent="0.25">
      <c r="A1058" s="2" t="s">
        <v>146</v>
      </c>
      <c r="B1058" t="s">
        <v>383</v>
      </c>
      <c r="C1058" t="s">
        <v>382</v>
      </c>
      <c r="D1058" s="18">
        <f>VLOOKUP(C1058,'Infected rate by state'!B:E,4,0)</f>
        <v>8.525765865415048E-3</v>
      </c>
      <c r="E1058" s="3">
        <v>1081</v>
      </c>
      <c r="F1058" s="2">
        <v>98</v>
      </c>
      <c r="G1058" s="2">
        <v>468</v>
      </c>
      <c r="H1058" s="4">
        <f t="shared" si="238"/>
        <v>774.5</v>
      </c>
      <c r="I1058" s="2">
        <v>40</v>
      </c>
      <c r="J1058" s="4">
        <f t="shared" si="239"/>
        <v>69</v>
      </c>
      <c r="K1058" s="3">
        <v>528715</v>
      </c>
      <c r="L1058" s="3">
        <f t="shared" si="237"/>
        <v>416206</v>
      </c>
      <c r="M1058" s="3">
        <v>112509</v>
      </c>
      <c r="N1058" s="3">
        <f t="shared" si="226"/>
        <v>9015.4005990658334</v>
      </c>
      <c r="O1058" s="3">
        <f t="shared" si="227"/>
        <v>1895.1789382553848</v>
      </c>
      <c r="P1058" s="3">
        <f t="shared" si="228"/>
        <v>411.97809196230526</v>
      </c>
      <c r="Q1058" s="3">
        <v>2</v>
      </c>
      <c r="R1058" s="22">
        <v>18</v>
      </c>
      <c r="S1058" s="19">
        <f t="shared" si="229"/>
        <v>42.115087516786325</v>
      </c>
      <c r="T1058" s="20">
        <f t="shared" si="230"/>
        <v>8.9989503240996416E-2</v>
      </c>
      <c r="U1058" s="20">
        <f t="shared" si="231"/>
        <v>5.4377130428387765E-2</v>
      </c>
      <c r="V1058" s="21">
        <f t="shared" si="232"/>
        <v>3.8959377906370329E-2</v>
      </c>
      <c r="W1058" s="26">
        <f t="shared" si="233"/>
        <v>9.1550687102734507</v>
      </c>
      <c r="X1058" s="27">
        <f t="shared" si="234"/>
        <v>0.22887671775683627</v>
      </c>
      <c r="Y1058" s="27">
        <f t="shared" si="235"/>
        <v>0.13268215522135435</v>
      </c>
      <c r="Z1058" s="27">
        <f t="shared" si="236"/>
        <v>9.3419068472178068E-2</v>
      </c>
    </row>
    <row r="1059" spans="1:26" ht="15.75" customHeight="1" x14ac:dyDescent="0.25">
      <c r="A1059" s="2" t="s">
        <v>147</v>
      </c>
      <c r="B1059" t="s">
        <v>351</v>
      </c>
      <c r="C1059" t="s">
        <v>350</v>
      </c>
      <c r="D1059" s="18">
        <f>VLOOKUP(C1059,'Infected rate by state'!B:E,4,0)</f>
        <v>9.0315118396853012E-3</v>
      </c>
      <c r="E1059" s="3">
        <v>1444</v>
      </c>
      <c r="F1059" s="2">
        <v>240</v>
      </c>
      <c r="G1059" s="2">
        <v>632</v>
      </c>
      <c r="H1059" s="4">
        <f t="shared" si="238"/>
        <v>1038</v>
      </c>
      <c r="I1059" s="2">
        <v>115</v>
      </c>
      <c r="J1059" s="4">
        <f t="shared" si="239"/>
        <v>177.5</v>
      </c>
      <c r="K1059" s="3">
        <v>561636</v>
      </c>
      <c r="L1059" s="3">
        <f t="shared" si="237"/>
        <v>458744</v>
      </c>
      <c r="M1059" s="3">
        <v>102892</v>
      </c>
      <c r="N1059" s="3">
        <f t="shared" si="226"/>
        <v>10144.844367186988</v>
      </c>
      <c r="O1059" s="3">
        <f t="shared" si="227"/>
        <v>2104.0817898452187</v>
      </c>
      <c r="P1059" s="3">
        <f t="shared" si="228"/>
        <v>450.04906417749305</v>
      </c>
      <c r="Q1059" s="3">
        <v>2</v>
      </c>
      <c r="R1059" s="22">
        <v>18</v>
      </c>
      <c r="S1059" s="19">
        <f t="shared" si="229"/>
        <v>46.757373107671526</v>
      </c>
      <c r="T1059" s="20">
        <f t="shared" si="230"/>
        <v>7.3983185296948611E-2</v>
      </c>
      <c r="U1059" s="20">
        <f t="shared" si="231"/>
        <v>4.5045638832053495E-2</v>
      </c>
      <c r="V1059" s="21">
        <f t="shared" si="232"/>
        <v>3.2380452290631252E-2</v>
      </c>
      <c r="W1059" s="26">
        <f t="shared" si="233"/>
        <v>10.001090315055402</v>
      </c>
      <c r="X1059" s="27">
        <f t="shared" si="234"/>
        <v>8.6966002739612192E-2</v>
      </c>
      <c r="Y1059" s="27">
        <f t="shared" si="235"/>
        <v>5.6344170789044516E-2</v>
      </c>
      <c r="Z1059" s="27">
        <f t="shared" si="236"/>
        <v>4.1671209646064175E-2</v>
      </c>
    </row>
    <row r="1060" spans="1:26" ht="15.75" customHeight="1" x14ac:dyDescent="0.25">
      <c r="A1060" s="2" t="s">
        <v>148</v>
      </c>
      <c r="B1060" t="s">
        <v>363</v>
      </c>
      <c r="C1060" t="s">
        <v>362</v>
      </c>
      <c r="D1060" s="18">
        <f>VLOOKUP(C1060,'Infected rate by state'!B:E,4,0)</f>
        <v>7.8690369852412925E-3</v>
      </c>
      <c r="E1060" s="3">
        <v>4165</v>
      </c>
      <c r="F1060" s="2">
        <v>761</v>
      </c>
      <c r="G1060" s="3">
        <v>1088</v>
      </c>
      <c r="H1060" s="4">
        <f t="shared" si="238"/>
        <v>2626.5</v>
      </c>
      <c r="I1060" s="2">
        <v>162</v>
      </c>
      <c r="J1060" s="4">
        <f t="shared" si="239"/>
        <v>461.5</v>
      </c>
      <c r="K1060" s="3">
        <v>1704994</v>
      </c>
      <c r="L1060" s="3">
        <f t="shared" si="237"/>
        <v>1383325</v>
      </c>
      <c r="M1060" s="3">
        <v>321669</v>
      </c>
      <c r="N1060" s="3">
        <f t="shared" si="226"/>
        <v>26833.321691228983</v>
      </c>
      <c r="O1060" s="3">
        <f t="shared" si="227"/>
        <v>5579.2639203545668</v>
      </c>
      <c r="P1060" s="3">
        <f t="shared" si="228"/>
        <v>1196.9994313254697</v>
      </c>
      <c r="Q1060" s="3">
        <v>2</v>
      </c>
      <c r="R1060" s="22">
        <v>18</v>
      </c>
      <c r="S1060" s="19">
        <f t="shared" si="229"/>
        <v>123.98364267454593</v>
      </c>
      <c r="T1060" s="20">
        <f t="shared" si="230"/>
        <v>0.1139555539288106</v>
      </c>
      <c r="U1060" s="20">
        <f t="shared" si="231"/>
        <v>4.7204889653358437E-2</v>
      </c>
      <c r="V1060" s="21">
        <f t="shared" si="232"/>
        <v>2.976798143446481E-2</v>
      </c>
      <c r="W1060" s="26">
        <f t="shared" si="233"/>
        <v>26.599987362788216</v>
      </c>
      <c r="X1060" s="27">
        <f t="shared" si="234"/>
        <v>0.16419745285671739</v>
      </c>
      <c r="Y1060" s="27">
        <f t="shared" si="235"/>
        <v>5.7638109128468507E-2</v>
      </c>
      <c r="Z1060" s="27">
        <f t="shared" si="236"/>
        <v>3.4953991278302517E-2</v>
      </c>
    </row>
    <row r="1061" spans="1:26" ht="15.75" customHeight="1" x14ac:dyDescent="0.25">
      <c r="A1061" s="2" t="s">
        <v>149</v>
      </c>
      <c r="B1061" t="s">
        <v>379</v>
      </c>
      <c r="C1061" t="s">
        <v>378</v>
      </c>
      <c r="D1061" s="18">
        <f>VLOOKUP(C1061,'Infected rate by state'!B:E,4,0)</f>
        <v>4.6065868365726429E-3</v>
      </c>
      <c r="E1061" s="2">
        <v>733</v>
      </c>
      <c r="F1061" s="2">
        <v>76</v>
      </c>
      <c r="G1061" s="2">
        <v>346</v>
      </c>
      <c r="H1061" s="4">
        <f t="shared" si="238"/>
        <v>539.5</v>
      </c>
      <c r="I1061" s="2">
        <v>32</v>
      </c>
      <c r="J1061" s="4">
        <f t="shared" si="239"/>
        <v>54</v>
      </c>
      <c r="K1061" s="3">
        <v>152745</v>
      </c>
      <c r="L1061" s="3">
        <f t="shared" si="237"/>
        <v>124323</v>
      </c>
      <c r="M1061" s="3">
        <v>28422</v>
      </c>
      <c r="N1061" s="3">
        <f t="shared" si="226"/>
        <v>1407.2662127045767</v>
      </c>
      <c r="O1061" s="3">
        <f t="shared" si="227"/>
        <v>292.25697851699238</v>
      </c>
      <c r="P1061" s="3">
        <f t="shared" si="228"/>
        <v>62.612052957065117</v>
      </c>
      <c r="Q1061" s="3">
        <v>2</v>
      </c>
      <c r="R1061" s="22">
        <v>18</v>
      </c>
      <c r="S1061" s="19">
        <f t="shared" si="229"/>
        <v>6.494599522599831</v>
      </c>
      <c r="T1061" s="20">
        <f t="shared" si="230"/>
        <v>1.8770518851444599E-2</v>
      </c>
      <c r="U1061" s="20">
        <f t="shared" si="231"/>
        <v>1.2038182618350012E-2</v>
      </c>
      <c r="V1061" s="21">
        <f t="shared" si="232"/>
        <v>8.8602994851293745E-3</v>
      </c>
      <c r="W1061" s="26">
        <f t="shared" si="233"/>
        <v>1.391378954601447</v>
      </c>
      <c r="X1061" s="27">
        <f t="shared" si="234"/>
        <v>4.3480592331295219E-2</v>
      </c>
      <c r="Y1061" s="27">
        <f t="shared" si="235"/>
        <v>2.5766276937063834E-2</v>
      </c>
      <c r="Z1061" s="27">
        <f t="shared" si="236"/>
        <v>1.830761782370325E-2</v>
      </c>
    </row>
    <row r="1062" spans="1:26" ht="15.75" customHeight="1" x14ac:dyDescent="0.25">
      <c r="A1062" s="2" t="s">
        <v>150</v>
      </c>
      <c r="B1062" t="s">
        <v>365</v>
      </c>
      <c r="C1062" t="s">
        <v>364</v>
      </c>
      <c r="D1062" s="18">
        <f>VLOOKUP(C1062,'Infected rate by state'!B:E,4,0)</f>
        <v>5.2645572017540028E-3</v>
      </c>
      <c r="E1062" s="2">
        <v>939</v>
      </c>
      <c r="F1062" s="2">
        <v>105</v>
      </c>
      <c r="G1062" s="2">
        <v>333</v>
      </c>
      <c r="H1062" s="4">
        <f t="shared" si="238"/>
        <v>636</v>
      </c>
      <c r="I1062" s="2">
        <v>56</v>
      </c>
      <c r="J1062" s="4">
        <f t="shared" si="239"/>
        <v>80.5</v>
      </c>
      <c r="K1062" s="3">
        <v>320499</v>
      </c>
      <c r="L1062" s="3">
        <f t="shared" si="237"/>
        <v>242707</v>
      </c>
      <c r="M1062" s="3">
        <v>77792</v>
      </c>
      <c r="N1062" s="3">
        <f t="shared" si="226"/>
        <v>3374.5706372099121</v>
      </c>
      <c r="O1062" s="3">
        <f t="shared" si="227"/>
        <v>718.98110349926424</v>
      </c>
      <c r="P1062" s="3">
        <f t="shared" si="228"/>
        <v>158.76254713554187</v>
      </c>
      <c r="Q1062" s="3">
        <v>2</v>
      </c>
      <c r="R1062" s="22">
        <v>18</v>
      </c>
      <c r="S1062" s="19">
        <f t="shared" si="229"/>
        <v>15.977357855539205</v>
      </c>
      <c r="T1062" s="20">
        <f t="shared" si="230"/>
        <v>4.7980053620237856E-2</v>
      </c>
      <c r="U1062" s="20">
        <f t="shared" si="231"/>
        <v>2.5121631848332084E-2</v>
      </c>
      <c r="V1062" s="21">
        <f t="shared" si="232"/>
        <v>1.701529058097892E-2</v>
      </c>
      <c r="W1062" s="26">
        <f t="shared" si="233"/>
        <v>3.5280566030120415</v>
      </c>
      <c r="X1062" s="27">
        <f t="shared" si="234"/>
        <v>6.3001010768072171E-2</v>
      </c>
      <c r="Y1062" s="27">
        <f t="shared" si="235"/>
        <v>4.3826790099528466E-2</v>
      </c>
      <c r="Z1062" s="27">
        <f t="shared" si="236"/>
        <v>3.3600539076305155E-2</v>
      </c>
    </row>
    <row r="1063" spans="1:26" ht="15.75" customHeight="1" x14ac:dyDescent="0.25">
      <c r="A1063" s="2" t="s">
        <v>151</v>
      </c>
      <c r="B1063" t="s">
        <v>341</v>
      </c>
      <c r="C1063" t="s">
        <v>340</v>
      </c>
      <c r="D1063" s="18">
        <f>VLOOKUP(C1063,'Infected rate by state'!B:E,4,0)</f>
        <v>4.5161642780770922E-3</v>
      </c>
      <c r="E1063" s="3">
        <v>5045</v>
      </c>
      <c r="F1063" s="2">
        <v>579</v>
      </c>
      <c r="G1063" s="3">
        <v>2073</v>
      </c>
      <c r="H1063" s="4">
        <f t="shared" si="238"/>
        <v>3559</v>
      </c>
      <c r="I1063" s="2">
        <v>172</v>
      </c>
      <c r="J1063" s="4">
        <f t="shared" si="239"/>
        <v>375.5</v>
      </c>
      <c r="K1063" s="3">
        <v>1192842</v>
      </c>
      <c r="L1063" s="3">
        <f t="shared" si="237"/>
        <v>961494</v>
      </c>
      <c r="M1063" s="3">
        <v>231348</v>
      </c>
      <c r="N1063" s="3">
        <f t="shared" si="226"/>
        <v>10774.140859580069</v>
      </c>
      <c r="O1063" s="3">
        <f t="shared" si="227"/>
        <v>2245.5998222670833</v>
      </c>
      <c r="P1063" s="3">
        <f t="shared" si="228"/>
        <v>483.18794775193351</v>
      </c>
      <c r="Q1063" s="3">
        <v>2</v>
      </c>
      <c r="R1063" s="22">
        <v>18</v>
      </c>
      <c r="S1063" s="19">
        <f t="shared" si="229"/>
        <v>49.90221827260185</v>
      </c>
      <c r="T1063" s="20">
        <f t="shared" si="230"/>
        <v>2.4072464193247396E-2</v>
      </c>
      <c r="U1063" s="20">
        <f t="shared" si="231"/>
        <v>1.4021415642765342E-2</v>
      </c>
      <c r="V1063" s="21">
        <f t="shared" si="232"/>
        <v>9.8914208667198918E-3</v>
      </c>
      <c r="W1063" s="26">
        <f t="shared" si="233"/>
        <v>10.737509950042966</v>
      </c>
      <c r="X1063" s="27">
        <f t="shared" si="234"/>
        <v>6.2427383430482361E-2</v>
      </c>
      <c r="Y1063" s="27">
        <f t="shared" si="235"/>
        <v>2.8595232889595118E-2</v>
      </c>
      <c r="Z1063" s="27">
        <f t="shared" si="236"/>
        <v>1.8544922193511167E-2</v>
      </c>
    </row>
    <row r="1064" spans="1:26" ht="15.75" customHeight="1" x14ac:dyDescent="0.25">
      <c r="A1064" s="2" t="s">
        <v>152</v>
      </c>
      <c r="B1064" t="s">
        <v>361</v>
      </c>
      <c r="C1064" t="s">
        <v>360</v>
      </c>
      <c r="D1064" s="18">
        <f>VLOOKUP(C1064,'Infected rate by state'!B:E,4,0)</f>
        <v>1.3084994977372357E-2</v>
      </c>
      <c r="E1064" s="3">
        <v>2047</v>
      </c>
      <c r="F1064" s="2">
        <v>116</v>
      </c>
      <c r="G1064" s="3">
        <v>1016</v>
      </c>
      <c r="H1064" s="4">
        <f t="shared" si="238"/>
        <v>1531.5</v>
      </c>
      <c r="I1064" s="2">
        <v>33</v>
      </c>
      <c r="J1064" s="4">
        <f t="shared" si="239"/>
        <v>74.5</v>
      </c>
      <c r="K1064" s="3">
        <v>459005</v>
      </c>
      <c r="L1064" s="3">
        <f t="shared" si="237"/>
        <v>365035</v>
      </c>
      <c r="M1064" s="3">
        <v>93970</v>
      </c>
      <c r="N1064" s="3">
        <f t="shared" si="226"/>
        <v>12012.156239177599</v>
      </c>
      <c r="O1064" s="3">
        <f t="shared" si="227"/>
        <v>2515.933111268243</v>
      </c>
      <c r="P1064" s="3">
        <f t="shared" si="228"/>
        <v>544.54848765204724</v>
      </c>
      <c r="Q1064" s="3">
        <v>2</v>
      </c>
      <c r="R1064" s="22">
        <v>18</v>
      </c>
      <c r="S1064" s="19">
        <f t="shared" si="229"/>
        <v>55.909624694849846</v>
      </c>
      <c r="T1064" s="20">
        <f t="shared" si="230"/>
        <v>5.502915816422229E-2</v>
      </c>
      <c r="U1064" s="20">
        <f t="shared" si="231"/>
        <v>3.6506447727619878E-2</v>
      </c>
      <c r="V1064" s="21">
        <f t="shared" si="232"/>
        <v>2.7312957838226598E-2</v>
      </c>
      <c r="W1064" s="26">
        <f t="shared" si="233"/>
        <v>12.101077503378828</v>
      </c>
      <c r="X1064" s="27">
        <f t="shared" si="234"/>
        <v>0.36669931828420693</v>
      </c>
      <c r="Y1064" s="27">
        <f t="shared" si="235"/>
        <v>0.16243057051515206</v>
      </c>
      <c r="Z1064" s="27">
        <f t="shared" si="236"/>
        <v>0.10431963364981749</v>
      </c>
    </row>
    <row r="1065" spans="1:26" ht="15.75" customHeight="1" x14ac:dyDescent="0.25">
      <c r="A1065" s="2" t="s">
        <v>153</v>
      </c>
      <c r="B1065" t="s">
        <v>313</v>
      </c>
      <c r="C1065" t="s">
        <v>312</v>
      </c>
      <c r="D1065" s="18">
        <f>VLOOKUP(C1065,'Infected rate by state'!B:E,4,0)</f>
        <v>8.9918615797753444E-3</v>
      </c>
      <c r="E1065" s="3">
        <v>4854</v>
      </c>
      <c r="F1065" s="2">
        <v>520</v>
      </c>
      <c r="G1065" s="3">
        <v>2174</v>
      </c>
      <c r="H1065" s="4">
        <f t="shared" si="238"/>
        <v>3514</v>
      </c>
      <c r="I1065" s="2">
        <v>177</v>
      </c>
      <c r="J1065" s="4">
        <f t="shared" si="239"/>
        <v>348.5</v>
      </c>
      <c r="K1065" s="3">
        <v>1212482</v>
      </c>
      <c r="L1065" s="3">
        <f t="shared" si="237"/>
        <v>953642</v>
      </c>
      <c r="M1065" s="3">
        <v>258840</v>
      </c>
      <c r="N1065" s="3">
        <f t="shared" si="226"/>
        <v>21804.940623938339</v>
      </c>
      <c r="O1065" s="3">
        <f t="shared" si="227"/>
        <v>4585.1548742970035</v>
      </c>
      <c r="P1065" s="3">
        <f t="shared" si="228"/>
        <v>997.09465783225028</v>
      </c>
      <c r="Q1065" s="3">
        <v>2</v>
      </c>
      <c r="R1065" s="22">
        <v>18</v>
      </c>
      <c r="S1065" s="19">
        <f t="shared" si="229"/>
        <v>101.89233053993341</v>
      </c>
      <c r="T1065" s="20">
        <f t="shared" si="230"/>
        <v>4.6868597304477191E-2</v>
      </c>
      <c r="U1065" s="20">
        <f t="shared" si="231"/>
        <v>2.8996109999981052E-2</v>
      </c>
      <c r="V1065" s="21">
        <f t="shared" si="232"/>
        <v>2.0991415438799631E-2</v>
      </c>
      <c r="W1065" s="26">
        <f t="shared" si="233"/>
        <v>22.157659062938894</v>
      </c>
      <c r="X1065" s="27">
        <f t="shared" si="234"/>
        <v>0.12518451447988074</v>
      </c>
      <c r="Y1065" s="27">
        <f t="shared" si="235"/>
        <v>6.3580083394372724E-2</v>
      </c>
      <c r="Z1065" s="27">
        <f t="shared" si="236"/>
        <v>4.2610882813344027E-2</v>
      </c>
    </row>
    <row r="1066" spans="1:26" ht="15.75" customHeight="1" x14ac:dyDescent="0.25">
      <c r="A1066" s="2" t="s">
        <v>154</v>
      </c>
      <c r="B1066" t="s">
        <v>393</v>
      </c>
      <c r="C1066" t="s">
        <v>392</v>
      </c>
      <c r="D1066" s="18">
        <f>VLOOKUP(C1066,'Infected rate by state'!B:E,4,0)</f>
        <v>7.5097590818065515E-3</v>
      </c>
      <c r="E1066" s="2">
        <v>224</v>
      </c>
      <c r="F1066" s="2">
        <v>45</v>
      </c>
      <c r="G1066" s="2">
        <v>98</v>
      </c>
      <c r="H1066" s="4">
        <f t="shared" si="238"/>
        <v>161</v>
      </c>
      <c r="I1066" s="2">
        <v>21</v>
      </c>
      <c r="J1066" s="4">
        <f t="shared" si="239"/>
        <v>33</v>
      </c>
      <c r="K1066" s="3">
        <v>161316</v>
      </c>
      <c r="L1066" s="3">
        <f t="shared" si="237"/>
        <v>127949</v>
      </c>
      <c r="M1066" s="3">
        <v>33367</v>
      </c>
      <c r="N1066" s="3">
        <f t="shared" si="226"/>
        <v>2422.8885920814114</v>
      </c>
      <c r="O1066" s="3">
        <f t="shared" si="227"/>
        <v>507.95867743916961</v>
      </c>
      <c r="P1066" s="3">
        <f t="shared" si="228"/>
        <v>110.06842561583299</v>
      </c>
      <c r="Q1066" s="3">
        <v>2</v>
      </c>
      <c r="R1066" s="22">
        <v>18</v>
      </c>
      <c r="S1066" s="19">
        <f t="shared" si="229"/>
        <v>11.287970609759325</v>
      </c>
      <c r="T1066" s="20">
        <f t="shared" si="230"/>
        <v>0.11518337356897271</v>
      </c>
      <c r="U1066" s="20">
        <f t="shared" si="231"/>
        <v>7.0111618694157302E-2</v>
      </c>
      <c r="V1066" s="21">
        <f t="shared" si="232"/>
        <v>5.0392725936425561E-2</v>
      </c>
      <c r="W1066" s="26">
        <f t="shared" si="233"/>
        <v>2.4459650136851776</v>
      </c>
      <c r="X1066" s="27">
        <f t="shared" si="234"/>
        <v>0.11647452446119894</v>
      </c>
      <c r="Y1066" s="27">
        <f t="shared" si="235"/>
        <v>7.412015192985387E-2</v>
      </c>
      <c r="Z1066" s="27">
        <f t="shared" si="236"/>
        <v>5.4354778081892832E-2</v>
      </c>
    </row>
    <row r="1067" spans="1:26" ht="15.75" customHeight="1" x14ac:dyDescent="0.25">
      <c r="A1067" s="2" t="s">
        <v>155</v>
      </c>
      <c r="B1067" t="s">
        <v>315</v>
      </c>
      <c r="C1067" t="s">
        <v>314</v>
      </c>
      <c r="D1067" s="18">
        <f>VLOOKUP(C1067,'Infected rate by state'!B:E,4,0)</f>
        <v>7.5362096948057532E-3</v>
      </c>
      <c r="E1067" s="3">
        <v>19492</v>
      </c>
      <c r="F1067" s="3">
        <v>2415</v>
      </c>
      <c r="G1067" s="3">
        <v>6594</v>
      </c>
      <c r="H1067" s="4">
        <f t="shared" si="238"/>
        <v>13043</v>
      </c>
      <c r="I1067" s="2">
        <v>942</v>
      </c>
      <c r="J1067" s="4">
        <f t="shared" si="239"/>
        <v>1678.5</v>
      </c>
      <c r="K1067" s="3">
        <v>7874162</v>
      </c>
      <c r="L1067" s="3">
        <f t="shared" si="237"/>
        <v>6606069</v>
      </c>
      <c r="M1067" s="3">
        <v>1268093</v>
      </c>
      <c r="N1067" s="3">
        <f t="shared" si="226"/>
        <v>118682.67200574212</v>
      </c>
      <c r="O1067" s="3">
        <f t="shared" si="227"/>
        <v>24365.464485588913</v>
      </c>
      <c r="P1067" s="3">
        <f t="shared" si="228"/>
        <v>5146.4511108057713</v>
      </c>
      <c r="Q1067" s="3">
        <v>2</v>
      </c>
      <c r="R1067" s="22">
        <v>18</v>
      </c>
      <c r="S1067" s="19">
        <f t="shared" si="229"/>
        <v>541.45476634642023</v>
      </c>
      <c r="T1067" s="20">
        <f t="shared" si="230"/>
        <v>8.2113249370097091E-2</v>
      </c>
      <c r="U1067" s="20">
        <f t="shared" si="231"/>
        <v>4.1513054231880717E-2</v>
      </c>
      <c r="V1067" s="21">
        <f t="shared" si="232"/>
        <v>2.7778307323333688E-2</v>
      </c>
      <c r="W1067" s="26">
        <f t="shared" si="233"/>
        <v>114.36558024012825</v>
      </c>
      <c r="X1067" s="27">
        <f t="shared" si="234"/>
        <v>0.12140719770714252</v>
      </c>
      <c r="Y1067" s="27">
        <f t="shared" si="235"/>
        <v>6.8135585487118414E-2</v>
      </c>
      <c r="Z1067" s="27">
        <f t="shared" si="236"/>
        <v>4.7356347925518946E-2</v>
      </c>
    </row>
    <row r="1068" spans="1:26" ht="15.75" customHeight="1" x14ac:dyDescent="0.25">
      <c r="A1068" s="2" t="s">
        <v>156</v>
      </c>
      <c r="B1068" t="s">
        <v>341</v>
      </c>
      <c r="C1068" t="s">
        <v>340</v>
      </c>
      <c r="D1068" s="18">
        <f>VLOOKUP(C1068,'Infected rate by state'!B:E,4,0)</f>
        <v>4.5161642780770922E-3</v>
      </c>
      <c r="E1068" s="3">
        <v>4162</v>
      </c>
      <c r="F1068" s="2">
        <v>506</v>
      </c>
      <c r="G1068" s="3">
        <v>1700</v>
      </c>
      <c r="H1068" s="4">
        <f t="shared" si="238"/>
        <v>2931</v>
      </c>
      <c r="I1068" s="2">
        <v>165</v>
      </c>
      <c r="J1068" s="4">
        <f t="shared" si="239"/>
        <v>335.5</v>
      </c>
      <c r="K1068" s="3">
        <v>1385741</v>
      </c>
      <c r="L1068" s="3">
        <f t="shared" si="237"/>
        <v>1113979</v>
      </c>
      <c r="M1068" s="3">
        <v>271762</v>
      </c>
      <c r="N1068" s="3">
        <f t="shared" si="226"/>
        <v>12516.468005733655</v>
      </c>
      <c r="O1068" s="3">
        <f t="shared" si="227"/>
        <v>2611.3200700317639</v>
      </c>
      <c r="P1068" s="3">
        <f t="shared" si="228"/>
        <v>562.54892466278352</v>
      </c>
      <c r="Q1068" s="3">
        <v>2</v>
      </c>
      <c r="R1068" s="22">
        <v>18</v>
      </c>
      <c r="S1068" s="19">
        <f t="shared" si="229"/>
        <v>58.02933488959475</v>
      </c>
      <c r="T1068" s="20">
        <f t="shared" si="230"/>
        <v>3.4134902876232207E-2</v>
      </c>
      <c r="U1068" s="20">
        <f t="shared" si="231"/>
        <v>1.9798476591468696E-2</v>
      </c>
      <c r="V1068" s="21">
        <f t="shared" si="232"/>
        <v>1.3942656148388936E-2</v>
      </c>
      <c r="W1068" s="26">
        <f t="shared" si="233"/>
        <v>12.501087214728523</v>
      </c>
      <c r="X1068" s="27">
        <f t="shared" si="234"/>
        <v>7.5764164937748624E-2</v>
      </c>
      <c r="Y1068" s="27">
        <f t="shared" si="235"/>
        <v>3.726106472348293E-2</v>
      </c>
      <c r="Z1068" s="27">
        <f t="shared" si="236"/>
        <v>2.4705705957961507E-2</v>
      </c>
    </row>
    <row r="1069" spans="1:26" ht="15.75" customHeight="1" x14ac:dyDescent="0.25">
      <c r="A1069" s="2" t="s">
        <v>157</v>
      </c>
      <c r="B1069" t="s">
        <v>393</v>
      </c>
      <c r="C1069" t="s">
        <v>392</v>
      </c>
      <c r="D1069" s="18">
        <f>VLOOKUP(C1069,'Infected rate by state'!B:E,4,0)</f>
        <v>7.5097590818065515E-3</v>
      </c>
      <c r="E1069" s="3">
        <v>1811</v>
      </c>
      <c r="F1069" s="2">
        <v>298</v>
      </c>
      <c r="G1069" s="2">
        <v>922</v>
      </c>
      <c r="H1069" s="4">
        <f t="shared" si="238"/>
        <v>1366.5</v>
      </c>
      <c r="I1069" s="2">
        <v>85</v>
      </c>
      <c r="J1069" s="4">
        <f t="shared" si="239"/>
        <v>191.5</v>
      </c>
      <c r="K1069" s="3">
        <v>546461</v>
      </c>
      <c r="L1069" s="3">
        <f t="shared" si="237"/>
        <v>454481</v>
      </c>
      <c r="M1069" s="3">
        <v>91980</v>
      </c>
      <c r="N1069" s="3">
        <f t="shared" si="226"/>
        <v>8207.5809152061793</v>
      </c>
      <c r="O1069" s="3">
        <f t="shared" si="227"/>
        <v>1690.6824255546417</v>
      </c>
      <c r="P1069" s="3">
        <f t="shared" si="228"/>
        <v>358.59910819802298</v>
      </c>
      <c r="Q1069" s="3">
        <v>2</v>
      </c>
      <c r="R1069" s="22">
        <v>18</v>
      </c>
      <c r="S1069" s="19">
        <f t="shared" si="229"/>
        <v>37.570720567880926</v>
      </c>
      <c r="T1069" s="20">
        <f t="shared" si="230"/>
        <v>4.0749154628938099E-2</v>
      </c>
      <c r="U1069" s="20">
        <f t="shared" si="231"/>
        <v>2.7494124089192041E-2</v>
      </c>
      <c r="V1069" s="21">
        <f t="shared" si="232"/>
        <v>2.0745842389774116E-2</v>
      </c>
      <c r="W1069" s="26">
        <f t="shared" si="233"/>
        <v>7.9688690710671768</v>
      </c>
      <c r="X1069" s="27">
        <f t="shared" si="234"/>
        <v>9.3751400836084436E-2</v>
      </c>
      <c r="Y1069" s="27">
        <f t="shared" si="235"/>
        <v>4.1612893321499617E-2</v>
      </c>
      <c r="Z1069" s="27">
        <f t="shared" si="236"/>
        <v>2.6741171379420055E-2</v>
      </c>
    </row>
    <row r="1070" spans="1:26" ht="15.75" customHeight="1" x14ac:dyDescent="0.25">
      <c r="A1070" s="2" t="s">
        <v>158</v>
      </c>
      <c r="B1070" t="s">
        <v>399</v>
      </c>
      <c r="C1070" t="s">
        <v>398</v>
      </c>
      <c r="D1070" s="18">
        <f>VLOOKUP(C1070,'Infected rate by state'!B:E,4,0)</f>
        <v>9.4446465970496208E-3</v>
      </c>
      <c r="E1070" s="3">
        <v>1174</v>
      </c>
      <c r="F1070" s="2">
        <v>55</v>
      </c>
      <c r="G1070" s="2">
        <v>309</v>
      </c>
      <c r="H1070" s="4">
        <f t="shared" si="238"/>
        <v>741.5</v>
      </c>
      <c r="I1070" s="2">
        <v>20</v>
      </c>
      <c r="J1070" s="4">
        <f t="shared" si="239"/>
        <v>37.5</v>
      </c>
      <c r="K1070" s="3">
        <v>217344</v>
      </c>
      <c r="L1070" s="3">
        <f t="shared" si="237"/>
        <v>167482</v>
      </c>
      <c r="M1070" s="3">
        <v>49862</v>
      </c>
      <c r="N1070" s="3">
        <f t="shared" si="226"/>
        <v>4105.474539978306</v>
      </c>
      <c r="O1070" s="3">
        <f t="shared" si="227"/>
        <v>869.51666663407491</v>
      </c>
      <c r="P1070" s="3">
        <f t="shared" si="228"/>
        <v>190.68542386292921</v>
      </c>
      <c r="Q1070" s="3">
        <v>2</v>
      </c>
      <c r="R1070" s="22">
        <v>18</v>
      </c>
      <c r="S1070" s="19">
        <f t="shared" si="229"/>
        <v>19.322592591868332</v>
      </c>
      <c r="T1070" s="20">
        <f t="shared" si="230"/>
        <v>6.2532662109606257E-2</v>
      </c>
      <c r="U1070" s="20">
        <f t="shared" si="231"/>
        <v>2.605878973953922E-2</v>
      </c>
      <c r="V1070" s="21">
        <f t="shared" si="232"/>
        <v>1.645876711402754E-2</v>
      </c>
      <c r="W1070" s="26">
        <f t="shared" si="233"/>
        <v>4.2374538636206491</v>
      </c>
      <c r="X1070" s="27">
        <f t="shared" si="234"/>
        <v>0.21187269318103247</v>
      </c>
      <c r="Y1070" s="27">
        <f t="shared" si="235"/>
        <v>0.11299876969655065</v>
      </c>
      <c r="Z1070" s="27">
        <f t="shared" si="236"/>
        <v>7.704461570219362E-2</v>
      </c>
    </row>
    <row r="1071" spans="1:26" ht="15.75" customHeight="1" x14ac:dyDescent="0.25">
      <c r="A1071" s="2" t="s">
        <v>159</v>
      </c>
      <c r="B1071" t="s">
        <v>327</v>
      </c>
      <c r="C1071" t="s">
        <v>326</v>
      </c>
      <c r="D1071" s="18">
        <f>VLOOKUP(C1071,'Infected rate by state'!B:E,4,0)</f>
        <v>1.0244051329943483E-2</v>
      </c>
      <c r="E1071" s="3">
        <v>2295</v>
      </c>
      <c r="F1071" s="2">
        <v>240</v>
      </c>
      <c r="G1071" s="2">
        <v>865</v>
      </c>
      <c r="H1071" s="4">
        <f t="shared" si="238"/>
        <v>1580</v>
      </c>
      <c r="I1071" s="2">
        <v>57</v>
      </c>
      <c r="J1071" s="4">
        <f t="shared" si="239"/>
        <v>148.5</v>
      </c>
      <c r="K1071" s="3">
        <v>568689</v>
      </c>
      <c r="L1071" s="3">
        <f t="shared" si="237"/>
        <v>457463</v>
      </c>
      <c r="M1071" s="3">
        <v>111226</v>
      </c>
      <c r="N1071" s="3">
        <f t="shared" si="226"/>
        <v>11651.358613548458</v>
      </c>
      <c r="O1071" s="3">
        <f t="shared" si="227"/>
        <v>2430.2450586868226</v>
      </c>
      <c r="P1071" s="3">
        <f t="shared" si="228"/>
        <v>523.38836370993067</v>
      </c>
      <c r="Q1071" s="3">
        <v>2</v>
      </c>
      <c r="R1071" s="22">
        <v>18</v>
      </c>
      <c r="S1071" s="19">
        <f t="shared" si="229"/>
        <v>54.00544574859606</v>
      </c>
      <c r="T1071" s="20">
        <f t="shared" si="230"/>
        <v>6.2434041327856717E-2</v>
      </c>
      <c r="U1071" s="20">
        <f t="shared" si="231"/>
        <v>3.4180661866200036E-2</v>
      </c>
      <c r="V1071" s="21">
        <f t="shared" si="232"/>
        <v>2.3531784639911138E-2</v>
      </c>
      <c r="W1071" s="26">
        <f t="shared" si="233"/>
        <v>11.630852526887349</v>
      </c>
      <c r="X1071" s="27">
        <f t="shared" si="234"/>
        <v>0.20405004433135698</v>
      </c>
      <c r="Y1071" s="27">
        <f t="shared" si="235"/>
        <v>7.8322239238298647E-2</v>
      </c>
      <c r="Z1071" s="27">
        <f t="shared" si="236"/>
        <v>4.8461885528697284E-2</v>
      </c>
    </row>
    <row r="1072" spans="1:26" ht="15.75" customHeight="1" x14ac:dyDescent="0.25">
      <c r="A1072" s="2" t="s">
        <v>160</v>
      </c>
      <c r="B1072" t="s">
        <v>404</v>
      </c>
      <c r="C1072" t="s">
        <v>403</v>
      </c>
      <c r="D1072" s="18">
        <f>VLOOKUP(C1072,'Infected rate by state'!B:E,4,0)</f>
        <v>6.3160817769393265E-3</v>
      </c>
      <c r="E1072" s="3">
        <v>2443</v>
      </c>
      <c r="F1072" s="2">
        <v>267</v>
      </c>
      <c r="G1072" s="2">
        <v>838</v>
      </c>
      <c r="H1072" s="4">
        <f t="shared" si="238"/>
        <v>1640.5</v>
      </c>
      <c r="I1072" s="2">
        <v>121</v>
      </c>
      <c r="J1072" s="4">
        <f t="shared" si="239"/>
        <v>194</v>
      </c>
      <c r="K1072" s="3">
        <v>886932</v>
      </c>
      <c r="L1072" s="3">
        <f t="shared" si="237"/>
        <v>721313</v>
      </c>
      <c r="M1072" s="3">
        <v>165619</v>
      </c>
      <c r="N1072" s="3">
        <f t="shared" si="226"/>
        <v>11203.870085168701</v>
      </c>
      <c r="O1072" s="3">
        <f t="shared" si="227"/>
        <v>2327.4873142668866</v>
      </c>
      <c r="P1072" s="3">
        <f t="shared" si="228"/>
        <v>498.81460600749529</v>
      </c>
      <c r="Q1072" s="3">
        <v>2</v>
      </c>
      <c r="R1072" s="22">
        <v>18</v>
      </c>
      <c r="S1072" s="19">
        <f t="shared" si="229"/>
        <v>51.721940317041927</v>
      </c>
      <c r="T1072" s="20">
        <f t="shared" si="230"/>
        <v>6.1720692502436669E-2</v>
      </c>
      <c r="U1072" s="20">
        <f t="shared" si="231"/>
        <v>3.1528156243244086E-2</v>
      </c>
      <c r="V1072" s="21">
        <f t="shared" si="232"/>
        <v>2.1171486007794484E-2</v>
      </c>
      <c r="W1072" s="26">
        <f t="shared" si="233"/>
        <v>11.084769022388784</v>
      </c>
      <c r="X1072" s="27">
        <f t="shared" si="234"/>
        <v>9.1609661342056059E-2</v>
      </c>
      <c r="Y1072" s="27">
        <f t="shared" si="235"/>
        <v>5.7137984651488574E-2</v>
      </c>
      <c r="Z1072" s="27">
        <f t="shared" si="236"/>
        <v>4.1515988847898068E-2</v>
      </c>
    </row>
    <row r="1073" spans="1:26" ht="15.75" customHeight="1" x14ac:dyDescent="0.25">
      <c r="A1073" s="2" t="s">
        <v>161</v>
      </c>
      <c r="B1073" t="s">
        <v>365</v>
      </c>
      <c r="C1073" t="s">
        <v>364</v>
      </c>
      <c r="D1073" s="18">
        <f>VLOOKUP(C1073,'Infected rate by state'!B:E,4,0)</f>
        <v>5.2645572017540028E-3</v>
      </c>
      <c r="E1073" s="3">
        <v>1603</v>
      </c>
      <c r="F1073" s="2">
        <v>137</v>
      </c>
      <c r="G1073" s="2">
        <v>582</v>
      </c>
      <c r="H1073" s="4">
        <f t="shared" si="238"/>
        <v>1092.5</v>
      </c>
      <c r="I1073" s="2">
        <v>53</v>
      </c>
      <c r="J1073" s="4">
        <f t="shared" si="239"/>
        <v>95</v>
      </c>
      <c r="K1073" s="3">
        <v>714679</v>
      </c>
      <c r="L1073" s="3">
        <f t="shared" si="237"/>
        <v>571085</v>
      </c>
      <c r="M1073" s="3">
        <v>143594</v>
      </c>
      <c r="N1073" s="3">
        <f t="shared" si="226"/>
        <v>7524.9369527846984</v>
      </c>
      <c r="O1073" s="3">
        <f t="shared" si="227"/>
        <v>1573.370198126539</v>
      </c>
      <c r="P1073" s="3">
        <f t="shared" si="228"/>
        <v>339.83771017547309</v>
      </c>
      <c r="Q1073" s="3">
        <v>2</v>
      </c>
      <c r="R1073" s="22">
        <v>18</v>
      </c>
      <c r="S1073" s="19">
        <f t="shared" si="229"/>
        <v>34.963782180589753</v>
      </c>
      <c r="T1073" s="20">
        <f t="shared" si="230"/>
        <v>6.0075227114415382E-2</v>
      </c>
      <c r="U1073" s="20">
        <f t="shared" si="231"/>
        <v>3.2003461950196571E-2</v>
      </c>
      <c r="V1073" s="21">
        <f t="shared" si="232"/>
        <v>2.181146736156566E-2</v>
      </c>
      <c r="W1073" s="26">
        <f t="shared" si="233"/>
        <v>7.5519491150105136</v>
      </c>
      <c r="X1073" s="27">
        <f t="shared" si="234"/>
        <v>0.14248960594359458</v>
      </c>
      <c r="Y1073" s="27">
        <f t="shared" si="235"/>
        <v>7.9494201210636981E-2</v>
      </c>
      <c r="Z1073" s="27">
        <f t="shared" si="236"/>
        <v>5.5123716167959955E-2</v>
      </c>
    </row>
    <row r="1074" spans="1:26" ht="15.75" customHeight="1" x14ac:dyDescent="0.25">
      <c r="A1074" s="2" t="s">
        <v>162</v>
      </c>
      <c r="B1074" t="s">
        <v>371</v>
      </c>
      <c r="C1074" t="s">
        <v>370</v>
      </c>
      <c r="D1074" s="18">
        <f>VLOOKUP(C1074,'Infected rate by state'!B:E,4,0)</f>
        <v>2.5429318796877907E-2</v>
      </c>
      <c r="E1074" s="3">
        <v>14834</v>
      </c>
      <c r="F1074" s="3">
        <v>1427</v>
      </c>
      <c r="G1074" s="3">
        <v>3059</v>
      </c>
      <c r="H1074" s="4">
        <f t="shared" si="238"/>
        <v>8946.5</v>
      </c>
      <c r="I1074" s="2">
        <v>616</v>
      </c>
      <c r="J1074" s="4">
        <f t="shared" si="239"/>
        <v>1021.5</v>
      </c>
      <c r="K1074" s="3">
        <v>4173437</v>
      </c>
      <c r="L1074" s="3">
        <f t="shared" si="237"/>
        <v>3448095</v>
      </c>
      <c r="M1074" s="3">
        <v>725342</v>
      </c>
      <c r="N1074" s="3">
        <f t="shared" si="226"/>
        <v>212255.31990337148</v>
      </c>
      <c r="O1074" s="3">
        <f t="shared" si="227"/>
        <v>43833.051843045927</v>
      </c>
      <c r="P1074" s="3">
        <f t="shared" si="228"/>
        <v>9326.1518050315135</v>
      </c>
      <c r="Q1074" s="3">
        <v>2</v>
      </c>
      <c r="R1074" s="22">
        <v>18</v>
      </c>
      <c r="S1074" s="19">
        <f t="shared" si="229"/>
        <v>974.06781873435398</v>
      </c>
      <c r="T1074" s="20">
        <f t="shared" si="230"/>
        <v>0.31842687765098199</v>
      </c>
      <c r="U1074" s="20">
        <f t="shared" si="231"/>
        <v>0.10887697074099972</v>
      </c>
      <c r="V1074" s="21">
        <f t="shared" si="232"/>
        <v>6.5664542182442637E-2</v>
      </c>
      <c r="W1074" s="26">
        <f t="shared" si="233"/>
        <v>207.24781788958919</v>
      </c>
      <c r="X1074" s="27">
        <f t="shared" si="234"/>
        <v>0.33644126280777464</v>
      </c>
      <c r="Y1074" s="27">
        <f t="shared" si="235"/>
        <v>0.20288577375388075</v>
      </c>
      <c r="Z1074" s="27">
        <f t="shared" si="236"/>
        <v>0.1452332290746946</v>
      </c>
    </row>
    <row r="1075" spans="1:26" ht="15.75" customHeight="1" x14ac:dyDescent="0.25">
      <c r="A1075" s="2" t="s">
        <v>163</v>
      </c>
      <c r="B1075" t="s">
        <v>351</v>
      </c>
      <c r="C1075" t="s">
        <v>350</v>
      </c>
      <c r="D1075" s="18">
        <f>VLOOKUP(C1075,'Infected rate by state'!B:E,4,0)</f>
        <v>9.0315118396853012E-3</v>
      </c>
      <c r="E1075" s="2">
        <v>601</v>
      </c>
      <c r="F1075" s="2">
        <v>47</v>
      </c>
      <c r="G1075" s="2">
        <v>276</v>
      </c>
      <c r="H1075" s="4">
        <f t="shared" si="238"/>
        <v>438.5</v>
      </c>
      <c r="I1075" s="2">
        <v>18</v>
      </c>
      <c r="J1075" s="4">
        <f t="shared" si="239"/>
        <v>32.5</v>
      </c>
      <c r="K1075" s="3">
        <v>159278</v>
      </c>
      <c r="L1075" s="3">
        <f t="shared" si="237"/>
        <v>119863</v>
      </c>
      <c r="M1075" s="3">
        <v>39415</v>
      </c>
      <c r="N1075" s="3">
        <f t="shared" ref="N1075:N1138" si="240">K1075*D1075*Q1075</f>
        <v>2877.0422856027908</v>
      </c>
      <c r="O1075" s="3">
        <f t="shared" ref="O1075:O1138" si="241">0.19*N1075*(L1075/K1075)+0.285*N1075*(M1075/K1075)</f>
        <v>614.27367170515743</v>
      </c>
      <c r="P1075" s="3">
        <f t="shared" ref="P1075:P1138" si="242">0.0361*N1075*(L1075/K1075)+0.0812*N1075*(M1075/K1075)</f>
        <v>135.97035544260063</v>
      </c>
      <c r="Q1075" s="3">
        <v>2</v>
      </c>
      <c r="R1075" s="22">
        <v>18</v>
      </c>
      <c r="S1075" s="19">
        <f t="shared" ref="S1075:S1138" si="243">O1075/(R1075*30/12)</f>
        <v>13.650526037892387</v>
      </c>
      <c r="T1075" s="20">
        <f t="shared" ref="T1075:T1138" si="244">S1075/$G1075</f>
        <v>4.9458427673523139E-2</v>
      </c>
      <c r="U1075" s="20">
        <f t="shared" ref="U1075:U1138" si="245">S1075/$H1075</f>
        <v>3.1130047976949571E-2</v>
      </c>
      <c r="V1075" s="21">
        <f t="shared" ref="V1075:V1138" si="246">S1075/$E1075</f>
        <v>2.2713021693664539E-2</v>
      </c>
      <c r="W1075" s="26">
        <f t="shared" ref="W1075:W1138" si="247">P1075/(R1075*30/12)</f>
        <v>3.021563454280014</v>
      </c>
      <c r="X1075" s="27">
        <f t="shared" ref="X1075:X1138" si="248">W1075/$I1075</f>
        <v>0.16786463634888968</v>
      </c>
      <c r="Y1075" s="27">
        <f t="shared" ref="Y1075:Y1138" si="249">W1075/$J1075</f>
        <v>9.2971183208615818E-2</v>
      </c>
      <c r="Z1075" s="27">
        <f t="shared" ref="Z1075:Z1138" si="250">W1075/$F1075</f>
        <v>6.4288584133617321E-2</v>
      </c>
    </row>
    <row r="1076" spans="1:26" ht="15.75" customHeight="1" x14ac:dyDescent="0.25">
      <c r="A1076" s="2" t="s">
        <v>164</v>
      </c>
      <c r="B1076" t="s">
        <v>404</v>
      </c>
      <c r="C1076" t="s">
        <v>403</v>
      </c>
      <c r="D1076" s="18">
        <f>VLOOKUP(C1076,'Infected rate by state'!B:E,4,0)</f>
        <v>6.3160817769393265E-3</v>
      </c>
      <c r="E1076" s="2">
        <v>706</v>
      </c>
      <c r="F1076" s="2">
        <v>68</v>
      </c>
      <c r="G1076" s="2">
        <v>281</v>
      </c>
      <c r="H1076" s="4">
        <f t="shared" si="238"/>
        <v>493.5</v>
      </c>
      <c r="I1076" s="2">
        <v>34</v>
      </c>
      <c r="J1076" s="4">
        <f t="shared" si="239"/>
        <v>51</v>
      </c>
      <c r="K1076" s="3">
        <v>295582</v>
      </c>
      <c r="L1076" s="3">
        <f t="shared" si="237"/>
        <v>224812</v>
      </c>
      <c r="M1076" s="3">
        <v>70770</v>
      </c>
      <c r="N1076" s="3">
        <f t="shared" si="240"/>
        <v>3733.8401675825598</v>
      </c>
      <c r="O1076" s="3">
        <f t="shared" si="241"/>
        <v>794.35756223794556</v>
      </c>
      <c r="P1076" s="3">
        <f t="shared" si="242"/>
        <v>175.11004753306085</v>
      </c>
      <c r="Q1076" s="3">
        <v>2</v>
      </c>
      <c r="R1076" s="22">
        <v>18</v>
      </c>
      <c r="S1076" s="19">
        <f t="shared" si="243"/>
        <v>17.652390271954346</v>
      </c>
      <c r="T1076" s="20">
        <f t="shared" si="244"/>
        <v>6.2819894206243218E-2</v>
      </c>
      <c r="U1076" s="20">
        <f t="shared" si="245"/>
        <v>3.5769787785115185E-2</v>
      </c>
      <c r="V1076" s="21">
        <f t="shared" si="246"/>
        <v>2.500338565432627E-2</v>
      </c>
      <c r="W1076" s="26">
        <f t="shared" si="247"/>
        <v>3.8913343896235744</v>
      </c>
      <c r="X1076" s="27">
        <f t="shared" si="248"/>
        <v>0.11445101145951689</v>
      </c>
      <c r="Y1076" s="27">
        <f t="shared" si="249"/>
        <v>7.6300674306344601E-2</v>
      </c>
      <c r="Z1076" s="27">
        <f t="shared" si="250"/>
        <v>5.7225505729758444E-2</v>
      </c>
    </row>
    <row r="1077" spans="1:26" ht="15.75" customHeight="1" x14ac:dyDescent="0.25">
      <c r="A1077" s="2" t="s">
        <v>165</v>
      </c>
      <c r="B1077" t="s">
        <v>337</v>
      </c>
      <c r="C1077" t="s">
        <v>336</v>
      </c>
      <c r="D1077" s="18">
        <f>VLOOKUP(C1077,'Infected rate by state'!B:E,4,0)</f>
        <v>1.1933809905095205E-2</v>
      </c>
      <c r="E1077" s="2">
        <v>470</v>
      </c>
      <c r="F1077" s="2">
        <v>18</v>
      </c>
      <c r="G1077" s="2">
        <v>239</v>
      </c>
      <c r="H1077" s="4">
        <f t="shared" si="238"/>
        <v>354.5</v>
      </c>
      <c r="I1077" s="2">
        <v>6</v>
      </c>
      <c r="J1077" s="4">
        <f t="shared" si="239"/>
        <v>12</v>
      </c>
      <c r="K1077" s="3">
        <v>100326</v>
      </c>
      <c r="L1077" s="3">
        <f t="shared" si="237"/>
        <v>73489</v>
      </c>
      <c r="M1077" s="3">
        <v>26837</v>
      </c>
      <c r="N1077" s="3">
        <f t="shared" si="240"/>
        <v>2394.5428250771633</v>
      </c>
      <c r="O1077" s="3">
        <f t="shared" si="241"/>
        <v>515.81399148503863</v>
      </c>
      <c r="P1077" s="3">
        <f t="shared" si="242"/>
        <v>115.33113859464382</v>
      </c>
      <c r="Q1077" s="3">
        <v>2</v>
      </c>
      <c r="R1077" s="22">
        <v>18</v>
      </c>
      <c r="S1077" s="19">
        <f t="shared" si="243"/>
        <v>11.462533144111969</v>
      </c>
      <c r="T1077" s="20">
        <f t="shared" si="244"/>
        <v>4.7960389724317862E-2</v>
      </c>
      <c r="U1077" s="20">
        <f t="shared" si="245"/>
        <v>3.2334367120203017E-2</v>
      </c>
      <c r="V1077" s="21">
        <f t="shared" si="246"/>
        <v>2.4388368391727595E-2</v>
      </c>
      <c r="W1077" s="26">
        <f t="shared" si="247"/>
        <v>2.562914190992085</v>
      </c>
      <c r="X1077" s="27">
        <f t="shared" si="248"/>
        <v>0.42715236516534749</v>
      </c>
      <c r="Y1077" s="27">
        <f t="shared" si="249"/>
        <v>0.21357618258267375</v>
      </c>
      <c r="Z1077" s="27">
        <f t="shared" si="250"/>
        <v>0.1423841217217825</v>
      </c>
    </row>
    <row r="1078" spans="1:26" ht="15.75" customHeight="1" x14ac:dyDescent="0.25">
      <c r="A1078" s="2" t="s">
        <v>166</v>
      </c>
      <c r="B1078" t="s">
        <v>393</v>
      </c>
      <c r="C1078" t="s">
        <v>392</v>
      </c>
      <c r="D1078" s="18">
        <f>VLOOKUP(C1078,'Infected rate by state'!B:E,4,0)</f>
        <v>7.5097590818065515E-3</v>
      </c>
      <c r="E1078" s="3">
        <v>1938</v>
      </c>
      <c r="F1078" s="2">
        <v>350</v>
      </c>
      <c r="G1078" s="2">
        <v>849</v>
      </c>
      <c r="H1078" s="4">
        <f t="shared" si="238"/>
        <v>1393.5</v>
      </c>
      <c r="I1078" s="2">
        <v>133</v>
      </c>
      <c r="J1078" s="4">
        <f t="shared" si="239"/>
        <v>241.5</v>
      </c>
      <c r="K1078" s="3">
        <v>486579</v>
      </c>
      <c r="L1078" s="3">
        <f t="shared" si="237"/>
        <v>412546</v>
      </c>
      <c r="M1078" s="3">
        <v>74033</v>
      </c>
      <c r="N1078" s="3">
        <f t="shared" si="240"/>
        <v>7308.1821285326996</v>
      </c>
      <c r="O1078" s="3">
        <f t="shared" si="241"/>
        <v>1494.1889033008558</v>
      </c>
      <c r="P1078" s="3">
        <f t="shared" si="242"/>
        <v>313.97386830815572</v>
      </c>
      <c r="Q1078" s="3">
        <v>2</v>
      </c>
      <c r="R1078" s="22">
        <v>18</v>
      </c>
      <c r="S1078" s="19">
        <f t="shared" si="243"/>
        <v>33.204197851130132</v>
      </c>
      <c r="T1078" s="20">
        <f t="shared" si="244"/>
        <v>3.9109773676242791E-2</v>
      </c>
      <c r="U1078" s="20">
        <f t="shared" si="245"/>
        <v>2.3827913779067192E-2</v>
      </c>
      <c r="V1078" s="21">
        <f t="shared" si="246"/>
        <v>1.7133229025350947E-2</v>
      </c>
      <c r="W1078" s="26">
        <f t="shared" si="247"/>
        <v>6.9771970735145716</v>
      </c>
      <c r="X1078" s="27">
        <f t="shared" si="248"/>
        <v>5.2460128372290013E-2</v>
      </c>
      <c r="Y1078" s="27">
        <f t="shared" si="249"/>
        <v>2.8891085190536528E-2</v>
      </c>
      <c r="Z1078" s="27">
        <f t="shared" si="250"/>
        <v>1.9934848781470206E-2</v>
      </c>
    </row>
    <row r="1079" spans="1:26" ht="15.75" customHeight="1" x14ac:dyDescent="0.25">
      <c r="A1079" s="2" t="s">
        <v>167</v>
      </c>
      <c r="B1079" t="s">
        <v>381</v>
      </c>
      <c r="C1079" t="s">
        <v>380</v>
      </c>
      <c r="D1079" s="18">
        <f>VLOOKUP(C1079,'Infected rate by state'!B:E,4,0)</f>
        <v>2.6094721185018687E-3</v>
      </c>
      <c r="E1079" s="2">
        <v>855</v>
      </c>
      <c r="F1079" s="2">
        <v>72</v>
      </c>
      <c r="G1079" s="2">
        <v>369</v>
      </c>
      <c r="H1079" s="4">
        <f t="shared" si="238"/>
        <v>612</v>
      </c>
      <c r="I1079" s="2">
        <v>25</v>
      </c>
      <c r="J1079" s="4">
        <f t="shared" si="239"/>
        <v>48.5</v>
      </c>
      <c r="K1079" s="3">
        <v>351154</v>
      </c>
      <c r="L1079" s="3">
        <f t="shared" si="237"/>
        <v>255589</v>
      </c>
      <c r="M1079" s="3">
        <v>95565</v>
      </c>
      <c r="N1079" s="3">
        <f t="shared" si="240"/>
        <v>1832.6531446008105</v>
      </c>
      <c r="O1079" s="3">
        <f t="shared" si="241"/>
        <v>395.58519604503391</v>
      </c>
      <c r="P1079" s="3">
        <f t="shared" si="242"/>
        <v>88.652331631106975</v>
      </c>
      <c r="Q1079" s="3">
        <v>2</v>
      </c>
      <c r="R1079" s="22">
        <v>18</v>
      </c>
      <c r="S1079" s="19">
        <f t="shared" si="243"/>
        <v>8.7907821343340871</v>
      </c>
      <c r="T1079" s="20">
        <f t="shared" si="244"/>
        <v>2.3823257816623544E-2</v>
      </c>
      <c r="U1079" s="20">
        <f t="shared" si="245"/>
        <v>1.4364023095317136E-2</v>
      </c>
      <c r="V1079" s="21">
        <f t="shared" si="246"/>
        <v>1.0281616531384897E-2</v>
      </c>
      <c r="W1079" s="26">
        <f t="shared" si="247"/>
        <v>1.9700518140245995</v>
      </c>
      <c r="X1079" s="27">
        <f t="shared" si="248"/>
        <v>7.8802072560983982E-2</v>
      </c>
      <c r="Y1079" s="27">
        <f t="shared" si="249"/>
        <v>4.0619625031435042E-2</v>
      </c>
      <c r="Z1079" s="27">
        <f t="shared" si="250"/>
        <v>2.7361830750341661E-2</v>
      </c>
    </row>
    <row r="1080" spans="1:26" ht="15.75" customHeight="1" x14ac:dyDescent="0.25">
      <c r="A1080" s="2" t="s">
        <v>168</v>
      </c>
      <c r="B1080" t="s">
        <v>333</v>
      </c>
      <c r="C1080" t="s">
        <v>332</v>
      </c>
      <c r="D1080" s="18">
        <f>VLOOKUP(C1080,'Infected rate by state'!B:E,4,0)</f>
        <v>1.4486816526494731E-2</v>
      </c>
      <c r="E1080" s="3">
        <v>2902</v>
      </c>
      <c r="F1080" s="2">
        <v>334</v>
      </c>
      <c r="G1080" s="3">
        <v>1122</v>
      </c>
      <c r="H1080" s="4">
        <f t="shared" si="238"/>
        <v>2012</v>
      </c>
      <c r="I1080" s="2">
        <v>137</v>
      </c>
      <c r="J1080" s="4">
        <f t="shared" si="239"/>
        <v>235.5</v>
      </c>
      <c r="K1080" s="3">
        <v>1031510</v>
      </c>
      <c r="L1080" s="3">
        <f t="shared" si="237"/>
        <v>846306</v>
      </c>
      <c r="M1080" s="3">
        <v>185204</v>
      </c>
      <c r="N1080" s="3">
        <f t="shared" si="240"/>
        <v>29886.592230489161</v>
      </c>
      <c r="O1080" s="3">
        <f t="shared" si="241"/>
        <v>6188.2256337077979</v>
      </c>
      <c r="P1080" s="3">
        <f t="shared" si="242"/>
        <v>1320.9140559118173</v>
      </c>
      <c r="Q1080" s="3">
        <v>2</v>
      </c>
      <c r="R1080" s="22">
        <v>18</v>
      </c>
      <c r="S1080" s="19">
        <f t="shared" si="243"/>
        <v>137.51612519350661</v>
      </c>
      <c r="T1080" s="20">
        <f t="shared" si="244"/>
        <v>0.12256339143806293</v>
      </c>
      <c r="U1080" s="20">
        <f t="shared" si="245"/>
        <v>6.8347974748263721E-2</v>
      </c>
      <c r="V1080" s="21">
        <f t="shared" si="246"/>
        <v>4.7386673050829296E-2</v>
      </c>
      <c r="W1080" s="26">
        <f t="shared" si="247"/>
        <v>29.353645686929273</v>
      </c>
      <c r="X1080" s="27">
        <f t="shared" si="248"/>
        <v>0.21426018749583411</v>
      </c>
      <c r="Y1080" s="27">
        <f t="shared" si="249"/>
        <v>0.12464393073006061</v>
      </c>
      <c r="Z1080" s="27">
        <f t="shared" si="250"/>
        <v>8.7885166727333153E-2</v>
      </c>
    </row>
    <row r="1081" spans="1:26" ht="15.75" customHeight="1" x14ac:dyDescent="0.25">
      <c r="A1081" s="2" t="s">
        <v>169</v>
      </c>
      <c r="B1081" t="s">
        <v>391</v>
      </c>
      <c r="C1081" t="s">
        <v>390</v>
      </c>
      <c r="D1081" s="18">
        <f>VLOOKUP(C1081,'Infected rate by state'!B:E,4,0)</f>
        <v>8.0848590084330874E-3</v>
      </c>
      <c r="E1081" s="3">
        <v>5054</v>
      </c>
      <c r="F1081" s="2">
        <v>543</v>
      </c>
      <c r="G1081" s="3">
        <v>2045</v>
      </c>
      <c r="H1081" s="4">
        <f t="shared" si="238"/>
        <v>3549.5</v>
      </c>
      <c r="I1081" s="2">
        <v>139</v>
      </c>
      <c r="J1081" s="4">
        <f t="shared" si="239"/>
        <v>341</v>
      </c>
      <c r="K1081" s="3">
        <v>1366198</v>
      </c>
      <c r="L1081" s="3">
        <f t="shared" si="237"/>
        <v>1119890</v>
      </c>
      <c r="M1081" s="3">
        <v>246308</v>
      </c>
      <c r="N1081" s="3">
        <f t="shared" si="240"/>
        <v>22091.036415206534</v>
      </c>
      <c r="O1081" s="3">
        <f t="shared" si="241"/>
        <v>4575.6563548925769</v>
      </c>
      <c r="P1081" s="3">
        <f t="shared" si="242"/>
        <v>977.10757841790792</v>
      </c>
      <c r="Q1081" s="3">
        <v>2</v>
      </c>
      <c r="R1081" s="22">
        <v>18</v>
      </c>
      <c r="S1081" s="19">
        <f t="shared" si="243"/>
        <v>101.68125233094615</v>
      </c>
      <c r="T1081" s="20">
        <f t="shared" si="244"/>
        <v>4.9721883780413763E-2</v>
      </c>
      <c r="U1081" s="20">
        <f t="shared" si="245"/>
        <v>2.8646641028580406E-2</v>
      </c>
      <c r="V1081" s="21">
        <f t="shared" si="246"/>
        <v>2.0118965637306321E-2</v>
      </c>
      <c r="W1081" s="26">
        <f t="shared" si="247"/>
        <v>21.713501742620174</v>
      </c>
      <c r="X1081" s="27">
        <f t="shared" si="248"/>
        <v>0.15621224275266313</v>
      </c>
      <c r="Y1081" s="27">
        <f t="shared" si="249"/>
        <v>6.3675958189501974E-2</v>
      </c>
      <c r="Z1081" s="27">
        <f t="shared" si="250"/>
        <v>3.9988032675175277E-2</v>
      </c>
    </row>
    <row r="1082" spans="1:26" ht="15.75" customHeight="1" x14ac:dyDescent="0.25">
      <c r="A1082" s="2" t="s">
        <v>170</v>
      </c>
      <c r="B1082" t="s">
        <v>355</v>
      </c>
      <c r="C1082" t="s">
        <v>354</v>
      </c>
      <c r="D1082" s="18">
        <f>VLOOKUP(C1082,'Infected rate by state'!B:E,4,0)</f>
        <v>1.1948400031748969E-2</v>
      </c>
      <c r="E1082" s="3">
        <v>1117</v>
      </c>
      <c r="F1082" s="2">
        <v>57</v>
      </c>
      <c r="G1082" s="2">
        <v>445</v>
      </c>
      <c r="H1082" s="4">
        <f t="shared" si="238"/>
        <v>781</v>
      </c>
      <c r="I1082" s="2">
        <v>19</v>
      </c>
      <c r="J1082" s="4">
        <f t="shared" si="239"/>
        <v>38</v>
      </c>
      <c r="K1082" s="3">
        <v>148060</v>
      </c>
      <c r="L1082" s="3">
        <f t="shared" si="237"/>
        <v>115720</v>
      </c>
      <c r="M1082" s="3">
        <v>32340</v>
      </c>
      <c r="N1082" s="3">
        <f t="shared" si="240"/>
        <v>3538.1602174015047</v>
      </c>
      <c r="O1082" s="3">
        <f t="shared" si="241"/>
        <v>745.66858014137051</v>
      </c>
      <c r="P1082" s="3">
        <f t="shared" si="242"/>
        <v>162.58187923200822</v>
      </c>
      <c r="Q1082" s="3">
        <v>2</v>
      </c>
      <c r="R1082" s="22">
        <v>18</v>
      </c>
      <c r="S1082" s="19">
        <f t="shared" si="243"/>
        <v>16.570412892030454</v>
      </c>
      <c r="T1082" s="20">
        <f t="shared" si="244"/>
        <v>3.7236882903439225E-2</v>
      </c>
      <c r="U1082" s="20">
        <f t="shared" si="245"/>
        <v>2.1216917915531951E-2</v>
      </c>
      <c r="V1082" s="21">
        <f t="shared" si="246"/>
        <v>1.4834747441388052E-2</v>
      </c>
      <c r="W1082" s="26">
        <f t="shared" si="247"/>
        <v>3.6129306496001825</v>
      </c>
      <c r="X1082" s="27">
        <f t="shared" si="248"/>
        <v>0.19015424471579909</v>
      </c>
      <c r="Y1082" s="27">
        <f t="shared" si="249"/>
        <v>9.5077122357899543E-2</v>
      </c>
      <c r="Z1082" s="27">
        <f t="shared" si="250"/>
        <v>6.3384748238599686E-2</v>
      </c>
    </row>
    <row r="1083" spans="1:26" ht="15.75" customHeight="1" x14ac:dyDescent="0.25">
      <c r="A1083" s="2" t="s">
        <v>171</v>
      </c>
      <c r="B1083" t="s">
        <v>311</v>
      </c>
      <c r="C1083" t="s">
        <v>310</v>
      </c>
      <c r="D1083" s="18">
        <f>VLOOKUP(C1083,'Infected rate by state'!B:E,4,0)</f>
        <v>1.4327212443359898E-2</v>
      </c>
      <c r="E1083" s="3">
        <v>2091</v>
      </c>
      <c r="F1083" s="2">
        <v>291</v>
      </c>
      <c r="G1083" s="2">
        <v>648</v>
      </c>
      <c r="H1083" s="4">
        <f t="shared" si="238"/>
        <v>1369.5</v>
      </c>
      <c r="I1083" s="2">
        <v>108</v>
      </c>
      <c r="J1083" s="4">
        <f t="shared" si="239"/>
        <v>199.5</v>
      </c>
      <c r="K1083" s="3">
        <v>1135619</v>
      </c>
      <c r="L1083" s="3">
        <f t="shared" si="237"/>
        <v>922881</v>
      </c>
      <c r="M1083" s="3">
        <v>212738</v>
      </c>
      <c r="N1083" s="3">
        <f t="shared" si="240"/>
        <v>32540.509335431849</v>
      </c>
      <c r="O1083" s="3">
        <f t="shared" si="241"/>
        <v>6761.8058526793957</v>
      </c>
      <c r="P1083" s="3">
        <f t="shared" si="242"/>
        <v>1449.6368023830396</v>
      </c>
      <c r="Q1083" s="3">
        <v>2</v>
      </c>
      <c r="R1083" s="22">
        <v>18</v>
      </c>
      <c r="S1083" s="19">
        <f t="shared" si="243"/>
        <v>150.26235228176435</v>
      </c>
      <c r="T1083" s="20">
        <f t="shared" si="244"/>
        <v>0.23188634611383388</v>
      </c>
      <c r="U1083" s="20">
        <f t="shared" si="245"/>
        <v>0.10972059312286553</v>
      </c>
      <c r="V1083" s="21">
        <f t="shared" si="246"/>
        <v>7.1861478853067595E-2</v>
      </c>
      <c r="W1083" s="26">
        <f t="shared" si="247"/>
        <v>32.214151164067545</v>
      </c>
      <c r="X1083" s="27">
        <f t="shared" si="248"/>
        <v>0.29827917744506988</v>
      </c>
      <c r="Y1083" s="27">
        <f t="shared" si="249"/>
        <v>0.16147444192515059</v>
      </c>
      <c r="Z1083" s="27">
        <f t="shared" si="250"/>
        <v>0.11070155039198469</v>
      </c>
    </row>
    <row r="1084" spans="1:26" ht="15.75" customHeight="1" x14ac:dyDescent="0.25">
      <c r="A1084" s="2" t="s">
        <v>172</v>
      </c>
      <c r="B1084" t="s">
        <v>343</v>
      </c>
      <c r="C1084" t="s">
        <v>342</v>
      </c>
      <c r="D1084" s="18">
        <f>VLOOKUP(C1084,'Infected rate by state'!B:E,4,0)</f>
        <v>1.6300221488851765E-2</v>
      </c>
      <c r="E1084" s="2">
        <v>857</v>
      </c>
      <c r="F1084" s="2">
        <v>111</v>
      </c>
      <c r="G1084" s="2">
        <v>406</v>
      </c>
      <c r="H1084" s="4">
        <f t="shared" si="238"/>
        <v>631.5</v>
      </c>
      <c r="I1084" s="2">
        <v>44</v>
      </c>
      <c r="J1084" s="4">
        <f t="shared" si="239"/>
        <v>77.5</v>
      </c>
      <c r="K1084" s="3">
        <v>366346</v>
      </c>
      <c r="L1084" s="3">
        <f t="shared" si="237"/>
        <v>290129</v>
      </c>
      <c r="M1084" s="3">
        <v>76217</v>
      </c>
      <c r="N1084" s="3">
        <f t="shared" si="240"/>
        <v>11943.041883109778</v>
      </c>
      <c r="O1084" s="3">
        <f t="shared" si="241"/>
        <v>2505.2252142218626</v>
      </c>
      <c r="P1084" s="3">
        <f t="shared" si="242"/>
        <v>543.20414108592945</v>
      </c>
      <c r="Q1084" s="3">
        <v>2</v>
      </c>
      <c r="R1084" s="22">
        <v>18</v>
      </c>
      <c r="S1084" s="19">
        <f t="shared" si="243"/>
        <v>55.671671427152503</v>
      </c>
      <c r="T1084" s="20">
        <f t="shared" si="244"/>
        <v>0.13712234341663179</v>
      </c>
      <c r="U1084" s="20">
        <f t="shared" si="245"/>
        <v>8.8157832822094231E-2</v>
      </c>
      <c r="V1084" s="21">
        <f t="shared" si="246"/>
        <v>6.4961110183375151E-2</v>
      </c>
      <c r="W1084" s="26">
        <f t="shared" si="247"/>
        <v>12.071203135242877</v>
      </c>
      <c r="X1084" s="27">
        <f t="shared" si="248"/>
        <v>0.27434552580097449</v>
      </c>
      <c r="Y1084" s="27">
        <f t="shared" si="249"/>
        <v>0.1557574598095855</v>
      </c>
      <c r="Z1084" s="27">
        <f t="shared" si="250"/>
        <v>0.10874957779498087</v>
      </c>
    </row>
    <row r="1085" spans="1:26" ht="15.75" customHeight="1" x14ac:dyDescent="0.25">
      <c r="A1085" s="2" t="s">
        <v>173</v>
      </c>
      <c r="B1085" t="s">
        <v>325</v>
      </c>
      <c r="C1085" t="s">
        <v>324</v>
      </c>
      <c r="D1085" s="18">
        <f>VLOOKUP(C1085,'Infected rate by state'!B:E,4,0)</f>
        <v>8.9298079160438481E-3</v>
      </c>
      <c r="E1085" s="3">
        <v>9139</v>
      </c>
      <c r="F1085" s="2">
        <v>981</v>
      </c>
      <c r="G1085" s="3">
        <v>2952</v>
      </c>
      <c r="H1085" s="4">
        <f t="shared" si="238"/>
        <v>6045.5</v>
      </c>
      <c r="I1085" s="2">
        <v>280</v>
      </c>
      <c r="J1085" s="4">
        <f t="shared" si="239"/>
        <v>630.5</v>
      </c>
      <c r="K1085" s="3">
        <v>2741481</v>
      </c>
      <c r="L1085" s="3">
        <f t="shared" si="237"/>
        <v>2215085</v>
      </c>
      <c r="M1085" s="3">
        <v>526396</v>
      </c>
      <c r="N1085" s="3">
        <f t="shared" si="240"/>
        <v>48961.797470967613</v>
      </c>
      <c r="O1085" s="3">
        <f t="shared" si="241"/>
        <v>10195.858401360871</v>
      </c>
      <c r="P1085" s="3">
        <f t="shared" si="242"/>
        <v>2191.516376835129</v>
      </c>
      <c r="Q1085" s="3">
        <v>2</v>
      </c>
      <c r="R1085" s="22">
        <v>18</v>
      </c>
      <c r="S1085" s="19">
        <f t="shared" si="243"/>
        <v>226.57463114135268</v>
      </c>
      <c r="T1085" s="20">
        <f t="shared" si="244"/>
        <v>7.6752923828371511E-2</v>
      </c>
      <c r="U1085" s="20">
        <f t="shared" si="245"/>
        <v>3.7478228623166437E-2</v>
      </c>
      <c r="V1085" s="21">
        <f t="shared" si="246"/>
        <v>2.4792059431157969E-2</v>
      </c>
      <c r="W1085" s="26">
        <f t="shared" si="247"/>
        <v>48.700363929669535</v>
      </c>
      <c r="X1085" s="27">
        <f t="shared" si="248"/>
        <v>0.1739298711773912</v>
      </c>
      <c r="Y1085" s="27">
        <f t="shared" si="249"/>
        <v>7.7240862695748674E-2</v>
      </c>
      <c r="Z1085" s="27">
        <f t="shared" si="250"/>
        <v>4.9643592181110641E-2</v>
      </c>
    </row>
    <row r="1086" spans="1:26" ht="15.75" customHeight="1" x14ac:dyDescent="0.25">
      <c r="A1086" s="2" t="s">
        <v>174</v>
      </c>
      <c r="B1086" t="s">
        <v>404</v>
      </c>
      <c r="C1086" t="s">
        <v>403</v>
      </c>
      <c r="D1086" s="18">
        <f>VLOOKUP(C1086,'Infected rate by state'!B:E,4,0)</f>
        <v>6.3160817769393265E-3</v>
      </c>
      <c r="E1086" s="3">
        <v>5263</v>
      </c>
      <c r="F1086" s="2">
        <v>818</v>
      </c>
      <c r="G1086" s="3">
        <v>2207</v>
      </c>
      <c r="H1086" s="4">
        <f t="shared" si="238"/>
        <v>3735</v>
      </c>
      <c r="I1086" s="2">
        <v>323</v>
      </c>
      <c r="J1086" s="4">
        <f t="shared" si="239"/>
        <v>570.5</v>
      </c>
      <c r="K1086" s="3">
        <v>2079205</v>
      </c>
      <c r="L1086" s="3">
        <f t="shared" si="237"/>
        <v>1698561</v>
      </c>
      <c r="M1086" s="3">
        <v>380644</v>
      </c>
      <c r="N1086" s="3">
        <f t="shared" si="240"/>
        <v>26264.857622042266</v>
      </c>
      <c r="O1086" s="3">
        <f t="shared" si="241"/>
        <v>5447.1168882492757</v>
      </c>
      <c r="P1086" s="3">
        <f t="shared" si="242"/>
        <v>1165.0182727532224</v>
      </c>
      <c r="Q1086" s="3">
        <v>2</v>
      </c>
      <c r="R1086" s="22">
        <v>18</v>
      </c>
      <c r="S1086" s="19">
        <f t="shared" si="243"/>
        <v>121.04704196109502</v>
      </c>
      <c r="T1086" s="20">
        <f t="shared" si="244"/>
        <v>5.4846869941592671E-2</v>
      </c>
      <c r="U1086" s="20">
        <f t="shared" si="245"/>
        <v>3.2408846575929053E-2</v>
      </c>
      <c r="V1086" s="21">
        <f t="shared" si="246"/>
        <v>2.2999627961446896E-2</v>
      </c>
      <c r="W1086" s="26">
        <f t="shared" si="247"/>
        <v>25.889294950071609</v>
      </c>
      <c r="X1086" s="27">
        <f t="shared" si="248"/>
        <v>8.0152615944494146E-2</v>
      </c>
      <c r="Y1086" s="27">
        <f t="shared" si="249"/>
        <v>4.5380008676724995E-2</v>
      </c>
      <c r="Z1086" s="27">
        <f t="shared" si="250"/>
        <v>3.1649504828938399E-2</v>
      </c>
    </row>
    <row r="1087" spans="1:26" ht="15.75" customHeight="1" x14ac:dyDescent="0.25">
      <c r="A1087" s="2" t="s">
        <v>175</v>
      </c>
      <c r="B1087" t="s">
        <v>353</v>
      </c>
      <c r="C1087" t="s">
        <v>352</v>
      </c>
      <c r="D1087" s="18">
        <f>VLOOKUP(C1087,'Infected rate by state'!B:E,4,0)</f>
        <v>8.4257771266714378E-3</v>
      </c>
      <c r="E1087" s="3">
        <v>6954</v>
      </c>
      <c r="F1087" s="2">
        <v>612</v>
      </c>
      <c r="G1087" s="3">
        <v>2458</v>
      </c>
      <c r="H1087" s="4">
        <f t="shared" si="238"/>
        <v>4706</v>
      </c>
      <c r="I1087" s="2">
        <v>238</v>
      </c>
      <c r="J1087" s="4">
        <f t="shared" si="239"/>
        <v>425</v>
      </c>
      <c r="K1087" s="3">
        <v>2570355</v>
      </c>
      <c r="L1087" s="3">
        <f t="shared" si="237"/>
        <v>2092084</v>
      </c>
      <c r="M1087" s="3">
        <v>478271</v>
      </c>
      <c r="N1087" s="3">
        <f t="shared" si="240"/>
        <v>43314.47673285113</v>
      </c>
      <c r="O1087" s="3">
        <f t="shared" si="241"/>
        <v>8995.4135011502658</v>
      </c>
      <c r="P1087" s="3">
        <f t="shared" si="242"/>
        <v>1927.1410077198807</v>
      </c>
      <c r="Q1087" s="3">
        <v>2</v>
      </c>
      <c r="R1087" s="22">
        <v>18</v>
      </c>
      <c r="S1087" s="19">
        <f t="shared" si="243"/>
        <v>199.89807780333925</v>
      </c>
      <c r="T1087" s="20">
        <f t="shared" si="244"/>
        <v>8.1325499513156735E-2</v>
      </c>
      <c r="U1087" s="20">
        <f t="shared" si="245"/>
        <v>4.247727960121956E-2</v>
      </c>
      <c r="V1087" s="21">
        <f t="shared" si="246"/>
        <v>2.8745769025501761E-2</v>
      </c>
      <c r="W1087" s="26">
        <f t="shared" si="247"/>
        <v>42.825355727108459</v>
      </c>
      <c r="X1087" s="27">
        <f t="shared" si="248"/>
        <v>0.17993846944163219</v>
      </c>
      <c r="Y1087" s="27">
        <f t="shared" si="249"/>
        <v>0.10076554288731403</v>
      </c>
      <c r="Z1087" s="27">
        <f t="shared" si="250"/>
        <v>6.9976071449523627E-2</v>
      </c>
    </row>
    <row r="1088" spans="1:26" ht="15.75" customHeight="1" x14ac:dyDescent="0.25">
      <c r="A1088" s="2" t="s">
        <v>176</v>
      </c>
      <c r="B1088" t="s">
        <v>375</v>
      </c>
      <c r="C1088" t="s">
        <v>374</v>
      </c>
      <c r="D1088" s="18">
        <f>VLOOKUP(C1088,'Infected rate by state'!B:E,4,0)</f>
        <v>6.2179748494527662E-3</v>
      </c>
      <c r="E1088" s="2">
        <v>916</v>
      </c>
      <c r="F1088" s="2">
        <v>19</v>
      </c>
      <c r="G1088" s="2">
        <v>384</v>
      </c>
      <c r="H1088" s="4">
        <f t="shared" si="238"/>
        <v>650</v>
      </c>
      <c r="I1088" s="2">
        <v>9</v>
      </c>
      <c r="J1088" s="4">
        <f t="shared" si="239"/>
        <v>14</v>
      </c>
      <c r="K1088" s="3">
        <v>112434</v>
      </c>
      <c r="L1088" s="3">
        <f t="shared" si="237"/>
        <v>93131</v>
      </c>
      <c r="M1088" s="3">
        <v>19303</v>
      </c>
      <c r="N1088" s="3">
        <f t="shared" si="240"/>
        <v>1398.2235684467446</v>
      </c>
      <c r="O1088" s="3">
        <f t="shared" si="241"/>
        <v>288.46733602348894</v>
      </c>
      <c r="P1088" s="3">
        <f t="shared" si="242"/>
        <v>61.302177101340085</v>
      </c>
      <c r="Q1088" s="3">
        <v>2</v>
      </c>
      <c r="R1088" s="22">
        <v>18</v>
      </c>
      <c r="S1088" s="19">
        <f t="shared" si="243"/>
        <v>6.4103852449664211</v>
      </c>
      <c r="T1088" s="20">
        <f t="shared" si="244"/>
        <v>1.6693711575433388E-2</v>
      </c>
      <c r="U1088" s="20">
        <f t="shared" si="245"/>
        <v>9.8621311461021856E-3</v>
      </c>
      <c r="V1088" s="21">
        <f t="shared" si="246"/>
        <v>6.9982371669939092E-3</v>
      </c>
      <c r="W1088" s="26">
        <f t="shared" si="247"/>
        <v>1.3622706022520019</v>
      </c>
      <c r="X1088" s="27">
        <f t="shared" si="248"/>
        <v>0.15136340025022244</v>
      </c>
      <c r="Y1088" s="27">
        <f t="shared" si="249"/>
        <v>9.7305043018000137E-2</v>
      </c>
      <c r="Z1088" s="27">
        <f t="shared" si="250"/>
        <v>7.1698452750105363E-2</v>
      </c>
    </row>
    <row r="1089" spans="1:26" ht="15.75" customHeight="1" x14ac:dyDescent="0.25">
      <c r="A1089" s="2" t="s">
        <v>177</v>
      </c>
      <c r="B1089" t="s">
        <v>359</v>
      </c>
      <c r="C1089" t="s">
        <v>358</v>
      </c>
      <c r="D1089" s="18">
        <f>VLOOKUP(C1089,'Infected rate by state'!B:E,4,0)</f>
        <v>1.188659468272998E-3</v>
      </c>
      <c r="E1089" s="3">
        <v>1002</v>
      </c>
      <c r="F1089" s="2">
        <v>79</v>
      </c>
      <c r="G1089" s="2">
        <v>455</v>
      </c>
      <c r="H1089" s="4">
        <f t="shared" si="238"/>
        <v>728.5</v>
      </c>
      <c r="I1089" s="2">
        <v>39</v>
      </c>
      <c r="J1089" s="4">
        <f t="shared" si="239"/>
        <v>59</v>
      </c>
      <c r="K1089" s="3">
        <v>315091</v>
      </c>
      <c r="L1089" s="3">
        <f t="shared" si="237"/>
        <v>240789</v>
      </c>
      <c r="M1089" s="3">
        <v>74302</v>
      </c>
      <c r="N1089" s="3">
        <f t="shared" si="240"/>
        <v>749.07180103521443</v>
      </c>
      <c r="O1089" s="3">
        <f t="shared" si="241"/>
        <v>159.1043996008986</v>
      </c>
      <c r="P1089" s="3">
        <f t="shared" si="242"/>
        <v>35.007935795579392</v>
      </c>
      <c r="Q1089" s="3">
        <v>2</v>
      </c>
      <c r="R1089" s="22">
        <v>18</v>
      </c>
      <c r="S1089" s="19">
        <f t="shared" si="243"/>
        <v>3.5356533244644135</v>
      </c>
      <c r="T1089" s="20">
        <f t="shared" si="244"/>
        <v>7.7706666471745352E-3</v>
      </c>
      <c r="U1089" s="20">
        <f t="shared" si="245"/>
        <v>4.8533333211591128E-3</v>
      </c>
      <c r="V1089" s="21">
        <f t="shared" si="246"/>
        <v>3.5285961322000133E-3</v>
      </c>
      <c r="W1089" s="26">
        <f t="shared" si="247"/>
        <v>0.77795412879065318</v>
      </c>
      <c r="X1089" s="27">
        <f t="shared" si="248"/>
        <v>1.9947541763862903E-2</v>
      </c>
      <c r="Y1089" s="27">
        <f t="shared" si="249"/>
        <v>1.3185663199841579E-2</v>
      </c>
      <c r="Z1089" s="27">
        <f t="shared" si="250"/>
        <v>9.8475206176032049E-3</v>
      </c>
    </row>
    <row r="1090" spans="1:26" ht="15.75" customHeight="1" x14ac:dyDescent="0.25">
      <c r="A1090" s="2" t="s">
        <v>178</v>
      </c>
      <c r="B1090" t="s">
        <v>307</v>
      </c>
      <c r="C1090" t="s">
        <v>306</v>
      </c>
      <c r="D1090" s="18">
        <f>VLOOKUP(C1090,'Infected rate by state'!B:E,4,0)</f>
        <v>1.0017032509739916E-2</v>
      </c>
      <c r="E1090" s="3">
        <v>2066</v>
      </c>
      <c r="F1090" s="2">
        <v>282</v>
      </c>
      <c r="G1090" s="2">
        <v>695</v>
      </c>
      <c r="H1090" s="4">
        <f t="shared" si="238"/>
        <v>1380.5</v>
      </c>
      <c r="I1090" s="2">
        <v>101</v>
      </c>
      <c r="J1090" s="4">
        <f t="shared" si="239"/>
        <v>191.5</v>
      </c>
      <c r="K1090" s="3">
        <v>648957</v>
      </c>
      <c r="L1090" s="3">
        <f t="shared" ref="L1090:L1153" si="251">K1090-M1090</f>
        <v>513730</v>
      </c>
      <c r="M1090" s="3">
        <v>135227</v>
      </c>
      <c r="N1090" s="3">
        <f t="shared" si="240"/>
        <v>13001.246732846574</v>
      </c>
      <c r="O1090" s="3">
        <f t="shared" si="241"/>
        <v>2727.6057977278228</v>
      </c>
      <c r="P1090" s="3">
        <f t="shared" si="242"/>
        <v>591.52751467431426</v>
      </c>
      <c r="Q1090" s="3">
        <v>2</v>
      </c>
      <c r="R1090" s="22">
        <v>18</v>
      </c>
      <c r="S1090" s="19">
        <f t="shared" si="243"/>
        <v>60.613462171729395</v>
      </c>
      <c r="T1090" s="20">
        <f t="shared" si="244"/>
        <v>8.721361463558186E-2</v>
      </c>
      <c r="U1090" s="20">
        <f t="shared" si="245"/>
        <v>4.3906890381549726E-2</v>
      </c>
      <c r="V1090" s="21">
        <f t="shared" si="246"/>
        <v>2.9338558650401449E-2</v>
      </c>
      <c r="W1090" s="26">
        <f t="shared" si="247"/>
        <v>13.145055881651428</v>
      </c>
      <c r="X1090" s="27">
        <f t="shared" si="248"/>
        <v>0.13014906813516267</v>
      </c>
      <c r="Y1090" s="27">
        <f t="shared" si="249"/>
        <v>6.8642589460320771E-2</v>
      </c>
      <c r="Z1090" s="27">
        <f t="shared" si="250"/>
        <v>4.6613673339189463E-2</v>
      </c>
    </row>
    <row r="1091" spans="1:26" ht="15.75" customHeight="1" x14ac:dyDescent="0.25">
      <c r="A1091" s="2" t="s">
        <v>179</v>
      </c>
      <c r="B1091" t="s">
        <v>315</v>
      </c>
      <c r="C1091" t="s">
        <v>314</v>
      </c>
      <c r="D1091" s="18">
        <f>VLOOKUP(C1091,'Infected rate by state'!B:E,4,0)</f>
        <v>7.5362096948057532E-3</v>
      </c>
      <c r="E1091" s="3">
        <v>1478</v>
      </c>
      <c r="F1091" s="2">
        <v>118</v>
      </c>
      <c r="G1091" s="2">
        <v>467</v>
      </c>
      <c r="H1091" s="4">
        <f t="shared" si="238"/>
        <v>972.5</v>
      </c>
      <c r="I1091" s="2">
        <v>44</v>
      </c>
      <c r="J1091" s="4">
        <f t="shared" si="239"/>
        <v>81</v>
      </c>
      <c r="K1091" s="3">
        <v>680976</v>
      </c>
      <c r="L1091" s="3">
        <f t="shared" si="251"/>
        <v>561417</v>
      </c>
      <c r="M1091" s="3">
        <v>119559</v>
      </c>
      <c r="N1091" s="3">
        <f t="shared" si="240"/>
        <v>10263.955866260085</v>
      </c>
      <c r="O1091" s="3">
        <f t="shared" si="241"/>
        <v>2121.3457366206594</v>
      </c>
      <c r="P1091" s="3">
        <f t="shared" si="242"/>
        <v>451.80096365208465</v>
      </c>
      <c r="Q1091" s="3">
        <v>2</v>
      </c>
      <c r="R1091" s="22">
        <v>18</v>
      </c>
      <c r="S1091" s="19">
        <f t="shared" si="243"/>
        <v>47.141016369347987</v>
      </c>
      <c r="T1091" s="20">
        <f t="shared" si="244"/>
        <v>0.10094436053393574</v>
      </c>
      <c r="U1091" s="20">
        <f t="shared" si="245"/>
        <v>4.8474052821951656E-2</v>
      </c>
      <c r="V1091" s="21">
        <f t="shared" si="246"/>
        <v>3.1895139627434364E-2</v>
      </c>
      <c r="W1091" s="26">
        <f t="shared" si="247"/>
        <v>10.04002141449077</v>
      </c>
      <c r="X1091" s="27">
        <f t="shared" si="248"/>
        <v>0.22818230487479021</v>
      </c>
      <c r="Y1091" s="27">
        <f t="shared" si="249"/>
        <v>0.12395088166037987</v>
      </c>
      <c r="Z1091" s="27">
        <f t="shared" si="250"/>
        <v>8.50849272414472E-2</v>
      </c>
    </row>
    <row r="1092" spans="1:26" ht="15.75" customHeight="1" x14ac:dyDescent="0.25">
      <c r="A1092" s="2" t="s">
        <v>180</v>
      </c>
      <c r="B1092" t="s">
        <v>343</v>
      </c>
      <c r="C1092" t="s">
        <v>342</v>
      </c>
      <c r="D1092" s="18">
        <f>VLOOKUP(C1092,'Infected rate by state'!B:E,4,0)</f>
        <v>1.6300221488851765E-2</v>
      </c>
      <c r="E1092" s="3">
        <v>1064</v>
      </c>
      <c r="F1092" s="2">
        <v>102</v>
      </c>
      <c r="G1092" s="2">
        <v>561</v>
      </c>
      <c r="H1092" s="4">
        <f t="shared" si="238"/>
        <v>812.5</v>
      </c>
      <c r="I1092" s="2">
        <v>36</v>
      </c>
      <c r="J1092" s="4">
        <f t="shared" si="239"/>
        <v>69</v>
      </c>
      <c r="K1092" s="3">
        <v>204787</v>
      </c>
      <c r="L1092" s="3">
        <f t="shared" si="251"/>
        <v>163717</v>
      </c>
      <c r="M1092" s="3">
        <v>41070</v>
      </c>
      <c r="N1092" s="3">
        <f t="shared" si="240"/>
        <v>6676.146916074973</v>
      </c>
      <c r="O1092" s="3">
        <f t="shared" si="241"/>
        <v>1395.6634323982018</v>
      </c>
      <c r="P1092" s="3">
        <f t="shared" si="242"/>
        <v>301.39330237885872</v>
      </c>
      <c r="Q1092" s="3">
        <v>2</v>
      </c>
      <c r="R1092" s="22">
        <v>18</v>
      </c>
      <c r="S1092" s="19">
        <f t="shared" si="243"/>
        <v>31.014742942182263</v>
      </c>
      <c r="T1092" s="20">
        <f t="shared" si="244"/>
        <v>5.5284746777508491E-2</v>
      </c>
      <c r="U1092" s="20">
        <f t="shared" si="245"/>
        <v>3.8171991313455091E-2</v>
      </c>
      <c r="V1092" s="21">
        <f t="shared" si="246"/>
        <v>2.9149194494532203E-2</v>
      </c>
      <c r="W1092" s="26">
        <f t="shared" si="247"/>
        <v>6.6976289417524164</v>
      </c>
      <c r="X1092" s="27">
        <f t="shared" si="248"/>
        <v>0.18604524838201156</v>
      </c>
      <c r="Y1092" s="27">
        <f t="shared" si="249"/>
        <v>9.7067086112353859E-2</v>
      </c>
      <c r="Z1092" s="27">
        <f t="shared" si="250"/>
        <v>6.5663028840709958E-2</v>
      </c>
    </row>
    <row r="1093" spans="1:26" ht="15.75" customHeight="1" x14ac:dyDescent="0.25">
      <c r="A1093" s="2" t="s">
        <v>181</v>
      </c>
      <c r="B1093" t="s">
        <v>307</v>
      </c>
      <c r="C1093" t="s">
        <v>306</v>
      </c>
      <c r="D1093" s="18">
        <f>VLOOKUP(C1093,'Infected rate by state'!B:E,4,0)</f>
        <v>1.0017032509739916E-2</v>
      </c>
      <c r="E1093" s="3">
        <v>1225</v>
      </c>
      <c r="F1093" s="2">
        <v>131</v>
      </c>
      <c r="G1093" s="2">
        <v>461</v>
      </c>
      <c r="H1093" s="4">
        <f t="shared" si="238"/>
        <v>843</v>
      </c>
      <c r="I1093" s="2">
        <v>61</v>
      </c>
      <c r="J1093" s="4">
        <f t="shared" si="239"/>
        <v>96</v>
      </c>
      <c r="K1093" s="3">
        <v>360863</v>
      </c>
      <c r="L1093" s="3">
        <f t="shared" si="251"/>
        <v>292840</v>
      </c>
      <c r="M1093" s="3">
        <v>68023</v>
      </c>
      <c r="N1093" s="3">
        <f t="shared" si="240"/>
        <v>7229.5528051245501</v>
      </c>
      <c r="O1093" s="3">
        <f t="shared" si="241"/>
        <v>1503.0788674315718</v>
      </c>
      <c r="P1093" s="3">
        <f t="shared" si="242"/>
        <v>322.44810820238172</v>
      </c>
      <c r="Q1093" s="3">
        <v>2</v>
      </c>
      <c r="R1093" s="22">
        <v>18</v>
      </c>
      <c r="S1093" s="19">
        <f t="shared" si="243"/>
        <v>33.401752609590481</v>
      </c>
      <c r="T1093" s="20">
        <f t="shared" si="244"/>
        <v>7.2454994814729889E-2</v>
      </c>
      <c r="U1093" s="20">
        <f t="shared" si="245"/>
        <v>3.9622482336406264E-2</v>
      </c>
      <c r="V1093" s="21">
        <f t="shared" si="246"/>
        <v>2.7266736824155494E-2</v>
      </c>
      <c r="W1093" s="26">
        <f t="shared" si="247"/>
        <v>7.1655135156084828</v>
      </c>
      <c r="X1093" s="27">
        <f t="shared" si="248"/>
        <v>0.11746743468210627</v>
      </c>
      <c r="Y1093" s="27">
        <f t="shared" si="249"/>
        <v>7.4640765787588367E-2</v>
      </c>
      <c r="Z1093" s="27">
        <f t="shared" si="250"/>
        <v>5.4698576455026585E-2</v>
      </c>
    </row>
    <row r="1094" spans="1:26" ht="15.75" customHeight="1" x14ac:dyDescent="0.25">
      <c r="A1094" s="2" t="s">
        <v>182</v>
      </c>
      <c r="B1094" t="s">
        <v>402</v>
      </c>
      <c r="C1094" t="s">
        <v>401</v>
      </c>
      <c r="D1094" s="18">
        <f>VLOOKUP(C1094,'Infected rate by state'!B:E,4,0)</f>
        <v>2.0032295834281305E-3</v>
      </c>
      <c r="E1094" s="3">
        <v>1555</v>
      </c>
      <c r="F1094" s="2">
        <v>155</v>
      </c>
      <c r="G1094" s="2">
        <v>499</v>
      </c>
      <c r="H1094" s="4">
        <f t="shared" si="238"/>
        <v>1027</v>
      </c>
      <c r="I1094" s="2">
        <v>40</v>
      </c>
      <c r="J1094" s="4">
        <f t="shared" si="239"/>
        <v>97.5</v>
      </c>
      <c r="K1094" s="3">
        <v>329288</v>
      </c>
      <c r="L1094" s="3">
        <f t="shared" si="251"/>
        <v>260528</v>
      </c>
      <c r="M1094" s="3">
        <v>68760</v>
      </c>
      <c r="N1094" s="3">
        <f t="shared" si="240"/>
        <v>1319.2789261357646</v>
      </c>
      <c r="O1094" s="3">
        <f t="shared" si="241"/>
        <v>276.83398853553371</v>
      </c>
      <c r="P1094" s="3">
        <f t="shared" si="242"/>
        <v>60.050303600819042</v>
      </c>
      <c r="Q1094" s="3">
        <v>2</v>
      </c>
      <c r="R1094" s="22">
        <v>18</v>
      </c>
      <c r="S1094" s="19">
        <f t="shared" si="243"/>
        <v>6.1518664119007491</v>
      </c>
      <c r="T1094" s="20">
        <f t="shared" si="244"/>
        <v>1.2328389603007514E-2</v>
      </c>
      <c r="U1094" s="20">
        <f t="shared" si="245"/>
        <v>5.9901328256092984E-3</v>
      </c>
      <c r="V1094" s="21">
        <f t="shared" si="246"/>
        <v>3.9561841877175236E-3</v>
      </c>
      <c r="W1094" s="26">
        <f t="shared" si="247"/>
        <v>1.334451191129312</v>
      </c>
      <c r="X1094" s="27">
        <f t="shared" si="248"/>
        <v>3.3361279778232798E-2</v>
      </c>
      <c r="Y1094" s="27">
        <f t="shared" si="249"/>
        <v>1.3686678883377559E-2</v>
      </c>
      <c r="Z1094" s="27">
        <f t="shared" si="250"/>
        <v>8.6093625234149162E-3</v>
      </c>
    </row>
    <row r="1095" spans="1:26" ht="15.75" customHeight="1" x14ac:dyDescent="0.25">
      <c r="A1095" s="2" t="s">
        <v>183</v>
      </c>
      <c r="B1095" t="s">
        <v>367</v>
      </c>
      <c r="C1095" t="s">
        <v>366</v>
      </c>
      <c r="D1095" s="18">
        <f>VLOOKUP(C1095,'Infected rate by state'!B:E,4,0)</f>
        <v>2.4682967074759195E-2</v>
      </c>
      <c r="E1095" s="3">
        <v>1862</v>
      </c>
      <c r="F1095" s="2">
        <v>147</v>
      </c>
      <c r="G1095" s="2">
        <v>589</v>
      </c>
      <c r="H1095" s="4">
        <f t="shared" si="238"/>
        <v>1225.5</v>
      </c>
      <c r="I1095" s="2">
        <v>54</v>
      </c>
      <c r="J1095" s="4">
        <f t="shared" si="239"/>
        <v>100.5</v>
      </c>
      <c r="K1095" s="3">
        <v>795142</v>
      </c>
      <c r="L1095" s="3">
        <f t="shared" si="251"/>
        <v>637522</v>
      </c>
      <c r="M1095" s="3">
        <v>157620</v>
      </c>
      <c r="N1095" s="3">
        <f t="shared" si="240"/>
        <v>39252.927611516352</v>
      </c>
      <c r="O1095" s="3">
        <f t="shared" si="241"/>
        <v>8197.2568075495801</v>
      </c>
      <c r="P1095" s="3">
        <f t="shared" si="242"/>
        <v>1767.9564269589241</v>
      </c>
      <c r="Q1095" s="3">
        <v>2</v>
      </c>
      <c r="R1095" s="22">
        <v>18</v>
      </c>
      <c r="S1095" s="19">
        <f t="shared" si="243"/>
        <v>182.16126238999067</v>
      </c>
      <c r="T1095" s="20">
        <f t="shared" si="244"/>
        <v>0.30927209234293834</v>
      </c>
      <c r="U1095" s="20">
        <f t="shared" si="245"/>
        <v>0.14864240097102463</v>
      </c>
      <c r="V1095" s="21">
        <f t="shared" si="246"/>
        <v>9.7830967986031511E-2</v>
      </c>
      <c r="W1095" s="26">
        <f t="shared" si="247"/>
        <v>39.287920599087201</v>
      </c>
      <c r="X1095" s="27">
        <f t="shared" si="248"/>
        <v>0.72755408516828146</v>
      </c>
      <c r="Y1095" s="27">
        <f t="shared" si="249"/>
        <v>0.39092458307549455</v>
      </c>
      <c r="Z1095" s="27">
        <f t="shared" si="250"/>
        <v>0.26726476598018506</v>
      </c>
    </row>
    <row r="1096" spans="1:26" ht="15.75" customHeight="1" x14ac:dyDescent="0.25">
      <c r="A1096" s="2" t="s">
        <v>184</v>
      </c>
      <c r="B1096" t="s">
        <v>335</v>
      </c>
      <c r="C1096" t="s">
        <v>334</v>
      </c>
      <c r="D1096" s="18">
        <f>VLOOKUP(C1096,'Infected rate by state'!B:E,4,0)</f>
        <v>8.8985640980001352E-3</v>
      </c>
      <c r="E1096" s="2">
        <v>377</v>
      </c>
      <c r="F1096" s="2">
        <v>36</v>
      </c>
      <c r="G1096" s="2">
        <v>129</v>
      </c>
      <c r="H1096" s="4">
        <f t="shared" si="238"/>
        <v>253</v>
      </c>
      <c r="I1096" s="2">
        <v>8</v>
      </c>
      <c r="J1096" s="4">
        <f t="shared" si="239"/>
        <v>22</v>
      </c>
      <c r="K1096" s="3">
        <v>128803</v>
      </c>
      <c r="L1096" s="3">
        <f t="shared" si="251"/>
        <v>101140</v>
      </c>
      <c r="M1096" s="3">
        <v>27663</v>
      </c>
      <c r="N1096" s="3">
        <f t="shared" si="240"/>
        <v>2292.3235030294227</v>
      </c>
      <c r="O1096" s="3">
        <f t="shared" si="241"/>
        <v>482.31205151775606</v>
      </c>
      <c r="P1096" s="3">
        <f t="shared" si="242"/>
        <v>104.95659873295875</v>
      </c>
      <c r="Q1096" s="3">
        <v>2</v>
      </c>
      <c r="R1096" s="22">
        <v>18</v>
      </c>
      <c r="S1096" s="19">
        <f t="shared" si="243"/>
        <v>10.718045589283468</v>
      </c>
      <c r="T1096" s="20">
        <f t="shared" si="244"/>
        <v>8.3085624723127666E-2</v>
      </c>
      <c r="U1096" s="20">
        <f t="shared" si="245"/>
        <v>4.2363816558432681E-2</v>
      </c>
      <c r="V1096" s="21">
        <f t="shared" si="246"/>
        <v>2.8429829149293019E-2</v>
      </c>
      <c r="W1096" s="26">
        <f t="shared" si="247"/>
        <v>2.3323688607324167</v>
      </c>
      <c r="X1096" s="27">
        <f t="shared" si="248"/>
        <v>0.29154610759155208</v>
      </c>
      <c r="Y1096" s="27">
        <f t="shared" si="249"/>
        <v>0.10601676639692803</v>
      </c>
      <c r="Z1096" s="27">
        <f t="shared" si="250"/>
        <v>6.47880239092338E-2</v>
      </c>
    </row>
    <row r="1097" spans="1:26" ht="15.75" customHeight="1" x14ac:dyDescent="0.25">
      <c r="A1097" s="2" t="s">
        <v>185</v>
      </c>
      <c r="B1097" t="s">
        <v>335</v>
      </c>
      <c r="C1097" t="s">
        <v>334</v>
      </c>
      <c r="D1097" s="18">
        <f>VLOOKUP(C1097,'Infected rate by state'!B:E,4,0)</f>
        <v>8.8985640980001352E-3</v>
      </c>
      <c r="E1097" s="3">
        <v>1500</v>
      </c>
      <c r="F1097" s="2">
        <v>105</v>
      </c>
      <c r="G1097" s="2">
        <v>642</v>
      </c>
      <c r="H1097" s="4">
        <f t="shared" si="238"/>
        <v>1071</v>
      </c>
      <c r="I1097" s="2">
        <v>42</v>
      </c>
      <c r="J1097" s="4">
        <f t="shared" si="239"/>
        <v>73.5</v>
      </c>
      <c r="K1097" s="3">
        <v>239843</v>
      </c>
      <c r="L1097" s="3">
        <f t="shared" si="251"/>
        <v>194609</v>
      </c>
      <c r="M1097" s="3">
        <v>45234</v>
      </c>
      <c r="N1097" s="3">
        <f t="shared" si="240"/>
        <v>4268.516617913293</v>
      </c>
      <c r="O1097" s="3">
        <f t="shared" si="241"/>
        <v>887.49651060122392</v>
      </c>
      <c r="P1097" s="3">
        <f t="shared" si="242"/>
        <v>190.40054179315609</v>
      </c>
      <c r="Q1097" s="3">
        <v>2</v>
      </c>
      <c r="R1097" s="22">
        <v>18</v>
      </c>
      <c r="S1097" s="19">
        <f t="shared" si="243"/>
        <v>19.722144680027199</v>
      </c>
      <c r="T1097" s="20">
        <f t="shared" si="244"/>
        <v>3.0719851526522117E-2</v>
      </c>
      <c r="U1097" s="20">
        <f t="shared" si="245"/>
        <v>1.8414700915058077E-2</v>
      </c>
      <c r="V1097" s="21">
        <f t="shared" si="246"/>
        <v>1.3148096453351465E-2</v>
      </c>
      <c r="W1097" s="26">
        <f t="shared" si="247"/>
        <v>4.2311231509590241</v>
      </c>
      <c r="X1097" s="27">
        <f t="shared" si="248"/>
        <v>0.10074102740378629</v>
      </c>
      <c r="Y1097" s="27">
        <f t="shared" si="249"/>
        <v>5.7566301373592164E-2</v>
      </c>
      <c r="Z1097" s="27">
        <f t="shared" si="250"/>
        <v>4.0296410961514519E-2</v>
      </c>
    </row>
    <row r="1098" spans="1:26" ht="15.75" customHeight="1" x14ac:dyDescent="0.25">
      <c r="A1098" s="2" t="s">
        <v>186</v>
      </c>
      <c r="B1098" t="s">
        <v>351</v>
      </c>
      <c r="C1098" t="s">
        <v>350</v>
      </c>
      <c r="D1098" s="18">
        <f>VLOOKUP(C1098,'Infected rate by state'!B:E,4,0)</f>
        <v>9.0315118396853012E-3</v>
      </c>
      <c r="E1098" s="2">
        <v>501</v>
      </c>
      <c r="F1098" s="2">
        <v>57</v>
      </c>
      <c r="G1098" s="2">
        <v>253</v>
      </c>
      <c r="H1098" s="4">
        <f t="shared" si="238"/>
        <v>377</v>
      </c>
      <c r="I1098" s="2">
        <v>40</v>
      </c>
      <c r="J1098" s="4">
        <f t="shared" si="239"/>
        <v>48.5</v>
      </c>
      <c r="K1098" s="3">
        <v>209507</v>
      </c>
      <c r="L1098" s="3">
        <f t="shared" si="251"/>
        <v>163853</v>
      </c>
      <c r="M1098" s="3">
        <v>45654</v>
      </c>
      <c r="N1098" s="3">
        <f t="shared" si="240"/>
        <v>3784.3299019938968</v>
      </c>
      <c r="O1098" s="3">
        <f t="shared" si="241"/>
        <v>797.36436326934904</v>
      </c>
      <c r="P1098" s="3">
        <f t="shared" si="242"/>
        <v>173.8059921278948</v>
      </c>
      <c r="Q1098" s="3">
        <v>2</v>
      </c>
      <c r="R1098" s="22">
        <v>18</v>
      </c>
      <c r="S1098" s="19">
        <f t="shared" si="243"/>
        <v>17.719208072652201</v>
      </c>
      <c r="T1098" s="20">
        <f t="shared" si="244"/>
        <v>7.0036395544079838E-2</v>
      </c>
      <c r="U1098" s="20">
        <f t="shared" si="245"/>
        <v>4.7000551916849341E-2</v>
      </c>
      <c r="V1098" s="21">
        <f t="shared" si="246"/>
        <v>3.5367680783736928E-2</v>
      </c>
      <c r="W1098" s="26">
        <f t="shared" si="247"/>
        <v>3.8623553806198845</v>
      </c>
      <c r="X1098" s="27">
        <f t="shared" si="248"/>
        <v>9.6558884515497115E-2</v>
      </c>
      <c r="Y1098" s="27">
        <f t="shared" si="249"/>
        <v>7.9636193414842973E-2</v>
      </c>
      <c r="Z1098" s="27">
        <f t="shared" si="250"/>
        <v>6.7760620712629546E-2</v>
      </c>
    </row>
    <row r="1099" spans="1:26" ht="15.75" customHeight="1" x14ac:dyDescent="0.25">
      <c r="A1099" s="2" t="s">
        <v>187</v>
      </c>
      <c r="B1099" t="s">
        <v>315</v>
      </c>
      <c r="C1099" t="s">
        <v>314</v>
      </c>
      <c r="D1099" s="18">
        <f>VLOOKUP(C1099,'Infected rate by state'!B:E,4,0)</f>
        <v>7.5362096948057532E-3</v>
      </c>
      <c r="E1099" s="2">
        <v>456</v>
      </c>
      <c r="F1099" s="2">
        <v>70</v>
      </c>
      <c r="G1099" s="2">
        <v>152</v>
      </c>
      <c r="H1099" s="4">
        <f t="shared" si="238"/>
        <v>304</v>
      </c>
      <c r="I1099" s="2">
        <v>41</v>
      </c>
      <c r="J1099" s="4">
        <f t="shared" si="239"/>
        <v>55.5</v>
      </c>
      <c r="K1099" s="3">
        <v>218503</v>
      </c>
      <c r="L1099" s="3">
        <f t="shared" si="251"/>
        <v>164878</v>
      </c>
      <c r="M1099" s="3">
        <v>53625</v>
      </c>
      <c r="N1099" s="3">
        <f t="shared" si="240"/>
        <v>3293.368853888283</v>
      </c>
      <c r="O1099" s="3">
        <f t="shared" si="241"/>
        <v>702.52463876672584</v>
      </c>
      <c r="P1099" s="3">
        <f t="shared" si="242"/>
        <v>155.34307351390007</v>
      </c>
      <c r="Q1099" s="3">
        <v>2</v>
      </c>
      <c r="R1099" s="22">
        <v>18</v>
      </c>
      <c r="S1099" s="19">
        <f t="shared" si="243"/>
        <v>15.611658639260574</v>
      </c>
      <c r="T1099" s="20">
        <f t="shared" si="244"/>
        <v>0.10270828052145115</v>
      </c>
      <c r="U1099" s="20">
        <f t="shared" si="245"/>
        <v>5.1354140260725573E-2</v>
      </c>
      <c r="V1099" s="21">
        <f t="shared" si="246"/>
        <v>3.4236093507150379E-2</v>
      </c>
      <c r="W1099" s="26">
        <f t="shared" si="247"/>
        <v>3.4520683003088903</v>
      </c>
      <c r="X1099" s="27">
        <f t="shared" si="248"/>
        <v>8.4196787812411966E-2</v>
      </c>
      <c r="Y1099" s="27">
        <f t="shared" si="249"/>
        <v>6.2199428834394423E-2</v>
      </c>
      <c r="Z1099" s="27">
        <f t="shared" si="250"/>
        <v>4.9315261432984148E-2</v>
      </c>
    </row>
    <row r="1100" spans="1:26" ht="15.75" customHeight="1" x14ac:dyDescent="0.25">
      <c r="A1100" s="2" t="s">
        <v>188</v>
      </c>
      <c r="B1100" t="s">
        <v>391</v>
      </c>
      <c r="C1100" t="s">
        <v>390</v>
      </c>
      <c r="D1100" s="18">
        <f>VLOOKUP(C1100,'Infected rate by state'!B:E,4,0)</f>
        <v>8.0848590084330874E-3</v>
      </c>
      <c r="E1100" s="3">
        <v>7810</v>
      </c>
      <c r="F1100" s="3">
        <v>1118</v>
      </c>
      <c r="G1100" s="3">
        <v>2987</v>
      </c>
      <c r="H1100" s="4">
        <f t="shared" si="238"/>
        <v>5398.5</v>
      </c>
      <c r="I1100" s="2">
        <v>317</v>
      </c>
      <c r="J1100" s="4">
        <f t="shared" si="239"/>
        <v>717.5</v>
      </c>
      <c r="K1100" s="3">
        <v>2282662</v>
      </c>
      <c r="L1100" s="3">
        <f t="shared" si="251"/>
        <v>1871675</v>
      </c>
      <c r="M1100" s="3">
        <v>410987</v>
      </c>
      <c r="N1100" s="3">
        <f t="shared" si="240"/>
        <v>36910.000867815776</v>
      </c>
      <c r="O1100" s="3">
        <f t="shared" si="241"/>
        <v>7644.2268352517858</v>
      </c>
      <c r="P1100" s="3">
        <f t="shared" si="242"/>
        <v>1632.1650611549094</v>
      </c>
      <c r="Q1100" s="3">
        <v>2</v>
      </c>
      <c r="R1100" s="22">
        <v>18</v>
      </c>
      <c r="S1100" s="19">
        <f t="shared" si="243"/>
        <v>169.87170745003968</v>
      </c>
      <c r="T1100" s="20">
        <f t="shared" si="244"/>
        <v>5.6870340626059487E-2</v>
      </c>
      <c r="U1100" s="20">
        <f t="shared" si="245"/>
        <v>3.1466464286383194E-2</v>
      </c>
      <c r="V1100" s="21">
        <f t="shared" si="246"/>
        <v>2.1750538725997397E-2</v>
      </c>
      <c r="W1100" s="26">
        <f t="shared" si="247"/>
        <v>36.270334692331318</v>
      </c>
      <c r="X1100" s="27">
        <f t="shared" si="248"/>
        <v>0.11441745959725967</v>
      </c>
      <c r="Y1100" s="27">
        <f t="shared" si="249"/>
        <v>5.0550989118231804E-2</v>
      </c>
      <c r="Z1100" s="27">
        <f t="shared" si="250"/>
        <v>3.2442159832138925E-2</v>
      </c>
    </row>
    <row r="1101" spans="1:26" ht="15.75" customHeight="1" x14ac:dyDescent="0.25">
      <c r="A1101" s="2" t="s">
        <v>189</v>
      </c>
      <c r="B1101" t="s">
        <v>404</v>
      </c>
      <c r="C1101" t="s">
        <v>403</v>
      </c>
      <c r="D1101" s="18">
        <f>VLOOKUP(C1101,'Infected rate by state'!B:E,4,0)</f>
        <v>6.3160817769393265E-3</v>
      </c>
      <c r="E1101" s="2">
        <v>447</v>
      </c>
      <c r="F1101" s="2">
        <v>46</v>
      </c>
      <c r="G1101" s="2">
        <v>262</v>
      </c>
      <c r="H1101" s="4">
        <f t="shared" si="238"/>
        <v>354.5</v>
      </c>
      <c r="I1101" s="2">
        <v>25</v>
      </c>
      <c r="J1101" s="4">
        <f t="shared" si="239"/>
        <v>35.5</v>
      </c>
      <c r="K1101" s="3">
        <v>191863</v>
      </c>
      <c r="L1101" s="3">
        <f t="shared" si="251"/>
        <v>151964</v>
      </c>
      <c r="M1101" s="3">
        <v>39899</v>
      </c>
      <c r="N1101" s="3">
        <f t="shared" si="240"/>
        <v>2423.6447959378202</v>
      </c>
      <c r="O1101" s="3">
        <f t="shared" si="241"/>
        <v>508.37352712362519</v>
      </c>
      <c r="P1101" s="3">
        <f t="shared" si="242"/>
        <v>110.22445941634811</v>
      </c>
      <c r="Q1101" s="3">
        <v>2</v>
      </c>
      <c r="R1101" s="22">
        <v>18</v>
      </c>
      <c r="S1101" s="19">
        <f t="shared" si="243"/>
        <v>11.297189491636116</v>
      </c>
      <c r="T1101" s="20">
        <f t="shared" si="244"/>
        <v>4.3119043861206553E-2</v>
      </c>
      <c r="U1101" s="20">
        <f t="shared" si="245"/>
        <v>3.1867953431977764E-2</v>
      </c>
      <c r="V1101" s="21">
        <f t="shared" si="246"/>
        <v>2.5273354567418603E-2</v>
      </c>
      <c r="W1101" s="26">
        <f t="shared" si="247"/>
        <v>2.4494324314744023</v>
      </c>
      <c r="X1101" s="27">
        <f t="shared" si="248"/>
        <v>9.7977297258976095E-2</v>
      </c>
      <c r="Y1101" s="27">
        <f t="shared" si="249"/>
        <v>6.8998096661250771E-2</v>
      </c>
      <c r="Z1101" s="27">
        <f t="shared" si="250"/>
        <v>5.3248531119008742E-2</v>
      </c>
    </row>
    <row r="1102" spans="1:26" ht="15.75" customHeight="1" x14ac:dyDescent="0.25">
      <c r="A1102" s="2" t="s">
        <v>190</v>
      </c>
      <c r="B1102" t="s">
        <v>367</v>
      </c>
      <c r="C1102" t="s">
        <v>366</v>
      </c>
      <c r="D1102" s="18">
        <f>VLOOKUP(C1102,'Infected rate by state'!B:E,4,0)</f>
        <v>2.4682967074759195E-2</v>
      </c>
      <c r="E1102" s="3">
        <v>2177</v>
      </c>
      <c r="F1102" s="2">
        <v>213</v>
      </c>
      <c r="G1102" s="2">
        <v>616</v>
      </c>
      <c r="H1102" s="4">
        <f t="shared" si="238"/>
        <v>1396.5</v>
      </c>
      <c r="I1102" s="2">
        <v>126</v>
      </c>
      <c r="J1102" s="4">
        <f t="shared" si="239"/>
        <v>169.5</v>
      </c>
      <c r="K1102" s="3">
        <v>845392</v>
      </c>
      <c r="L1102" s="3">
        <f t="shared" si="251"/>
        <v>692012</v>
      </c>
      <c r="M1102" s="3">
        <v>153380</v>
      </c>
      <c r="N1102" s="3">
        <f t="shared" si="240"/>
        <v>41733.565802529651</v>
      </c>
      <c r="O1102" s="3">
        <f t="shared" si="241"/>
        <v>8648.693465566681</v>
      </c>
      <c r="P1102" s="3">
        <f t="shared" si="242"/>
        <v>1848.0675142626965</v>
      </c>
      <c r="Q1102" s="3">
        <v>2</v>
      </c>
      <c r="R1102" s="22">
        <v>18</v>
      </c>
      <c r="S1102" s="19">
        <f t="shared" si="243"/>
        <v>192.19318812370403</v>
      </c>
      <c r="T1102" s="20">
        <f t="shared" si="244"/>
        <v>0.31200192877224681</v>
      </c>
      <c r="U1102" s="20">
        <f t="shared" si="245"/>
        <v>0.13762491093713142</v>
      </c>
      <c r="V1102" s="21">
        <f t="shared" si="246"/>
        <v>8.8283503961278834E-2</v>
      </c>
      <c r="W1102" s="26">
        <f t="shared" si="247"/>
        <v>41.068166983615477</v>
      </c>
      <c r="X1102" s="27">
        <f t="shared" si="248"/>
        <v>0.32593783320329744</v>
      </c>
      <c r="Y1102" s="27">
        <f t="shared" si="249"/>
        <v>0.24229007069979633</v>
      </c>
      <c r="Z1102" s="27">
        <f t="shared" si="250"/>
        <v>0.19280829569772523</v>
      </c>
    </row>
    <row r="1103" spans="1:26" ht="15.75" customHeight="1" x14ac:dyDescent="0.25">
      <c r="A1103" s="2" t="s">
        <v>191</v>
      </c>
      <c r="B1103" t="s">
        <v>319</v>
      </c>
      <c r="C1103" t="s">
        <v>318</v>
      </c>
      <c r="D1103" s="18">
        <f>VLOOKUP(C1103,'Infected rate by state'!B:E,4,0)</f>
        <v>1.6392760880107365E-2</v>
      </c>
      <c r="E1103" s="3">
        <v>2825</v>
      </c>
      <c r="F1103" s="2">
        <v>286</v>
      </c>
      <c r="G1103" s="2">
        <v>610</v>
      </c>
      <c r="H1103" s="4">
        <f t="shared" si="238"/>
        <v>1717.5</v>
      </c>
      <c r="I1103" s="2">
        <v>118</v>
      </c>
      <c r="J1103" s="4">
        <f t="shared" si="239"/>
        <v>202</v>
      </c>
      <c r="K1103" s="3">
        <v>1177072</v>
      </c>
      <c r="L1103" s="3">
        <f t="shared" si="251"/>
        <v>932988</v>
      </c>
      <c r="M1103" s="3">
        <v>244084</v>
      </c>
      <c r="N1103" s="3">
        <f t="shared" si="240"/>
        <v>38590.91966933947</v>
      </c>
      <c r="O1103" s="3">
        <f t="shared" si="241"/>
        <v>8092.504760039923</v>
      </c>
      <c r="P1103" s="3">
        <f t="shared" si="242"/>
        <v>1754.0414003918982</v>
      </c>
      <c r="Q1103" s="3">
        <v>2</v>
      </c>
      <c r="R1103" s="22">
        <v>18</v>
      </c>
      <c r="S1103" s="19">
        <f t="shared" si="243"/>
        <v>179.8334391119983</v>
      </c>
      <c r="T1103" s="20">
        <f t="shared" si="244"/>
        <v>0.29480891657704639</v>
      </c>
      <c r="U1103" s="20">
        <f t="shared" si="245"/>
        <v>0.10470651476681124</v>
      </c>
      <c r="V1103" s="21">
        <f t="shared" si="246"/>
        <v>6.3657854552919751E-2</v>
      </c>
      <c r="W1103" s="26">
        <f t="shared" si="247"/>
        <v>38.978697786486627</v>
      </c>
      <c r="X1103" s="27">
        <f t="shared" si="248"/>
        <v>0.330327947343107</v>
      </c>
      <c r="Y1103" s="27">
        <f t="shared" si="249"/>
        <v>0.19296385042815162</v>
      </c>
      <c r="Z1103" s="27">
        <f t="shared" si="250"/>
        <v>0.1362891530996036</v>
      </c>
    </row>
    <row r="1104" spans="1:26" ht="15.75" customHeight="1" x14ac:dyDescent="0.25">
      <c r="A1104" s="2" t="s">
        <v>192</v>
      </c>
      <c r="B1104" t="s">
        <v>343</v>
      </c>
      <c r="C1104" t="s">
        <v>342</v>
      </c>
      <c r="D1104" s="18">
        <f>VLOOKUP(C1104,'Infected rate by state'!B:E,4,0)</f>
        <v>1.6300221488851765E-2</v>
      </c>
      <c r="E1104" s="3">
        <v>2491</v>
      </c>
      <c r="F1104" s="2">
        <v>313</v>
      </c>
      <c r="G1104" s="2">
        <v>869</v>
      </c>
      <c r="H1104" s="4">
        <f t="shared" si="238"/>
        <v>1680</v>
      </c>
      <c r="I1104" s="2">
        <v>77</v>
      </c>
      <c r="J1104" s="4">
        <f t="shared" si="239"/>
        <v>195</v>
      </c>
      <c r="K1104" s="3">
        <v>554325</v>
      </c>
      <c r="L1104" s="3">
        <f t="shared" si="251"/>
        <v>462288</v>
      </c>
      <c r="M1104" s="3">
        <v>92037</v>
      </c>
      <c r="N1104" s="3">
        <f t="shared" si="240"/>
        <v>18071.240553615509</v>
      </c>
      <c r="O1104" s="3">
        <f t="shared" si="241"/>
        <v>3718.5781673691422</v>
      </c>
      <c r="P1104" s="3">
        <f t="shared" si="242"/>
        <v>787.69194234780423</v>
      </c>
      <c r="Q1104" s="3">
        <v>2</v>
      </c>
      <c r="R1104" s="22">
        <v>18</v>
      </c>
      <c r="S1104" s="19">
        <f t="shared" si="243"/>
        <v>82.635070385980939</v>
      </c>
      <c r="T1104" s="20">
        <f t="shared" si="244"/>
        <v>9.5092140835421099E-2</v>
      </c>
      <c r="U1104" s="20">
        <f t="shared" si="245"/>
        <v>4.9187541896417226E-2</v>
      </c>
      <c r="V1104" s="21">
        <f t="shared" si="246"/>
        <v>3.3173452583693676E-2</v>
      </c>
      <c r="W1104" s="26">
        <f t="shared" si="247"/>
        <v>17.504265385506759</v>
      </c>
      <c r="X1104" s="27">
        <f t="shared" si="248"/>
        <v>0.22732812188969817</v>
      </c>
      <c r="Y1104" s="27">
        <f t="shared" si="249"/>
        <v>8.976546351541928E-2</v>
      </c>
      <c r="Z1104" s="27">
        <f t="shared" si="250"/>
        <v>5.5924170560724469E-2</v>
      </c>
    </row>
    <row r="1105" spans="1:26" ht="15.75" customHeight="1" x14ac:dyDescent="0.25">
      <c r="A1105" s="2" t="s">
        <v>193</v>
      </c>
      <c r="B1105" t="s">
        <v>367</v>
      </c>
      <c r="C1105" t="s">
        <v>366</v>
      </c>
      <c r="D1105" s="18">
        <f>VLOOKUP(C1105,'Infected rate by state'!B:E,4,0)</f>
        <v>2.4682967074759195E-2</v>
      </c>
      <c r="E1105" s="3">
        <v>3636</v>
      </c>
      <c r="F1105" s="2">
        <v>403</v>
      </c>
      <c r="G1105" s="3">
        <v>1033</v>
      </c>
      <c r="H1105" s="4">
        <f t="shared" si="238"/>
        <v>2334.5</v>
      </c>
      <c r="I1105" s="2">
        <v>195</v>
      </c>
      <c r="J1105" s="4">
        <f t="shared" si="239"/>
        <v>299</v>
      </c>
      <c r="K1105" s="3">
        <v>1233539</v>
      </c>
      <c r="L1105" s="3">
        <f t="shared" si="251"/>
        <v>1035449</v>
      </c>
      <c r="M1105" s="3">
        <v>198090</v>
      </c>
      <c r="N1105" s="3">
        <f t="shared" si="240"/>
        <v>60894.805044862769</v>
      </c>
      <c r="O1105" s="3">
        <f t="shared" si="241"/>
        <v>12499.008258613345</v>
      </c>
      <c r="P1105" s="3">
        <f t="shared" si="242"/>
        <v>2639.3307572146282</v>
      </c>
      <c r="Q1105" s="3">
        <v>2</v>
      </c>
      <c r="R1105" s="22">
        <v>18</v>
      </c>
      <c r="S1105" s="19">
        <f t="shared" si="243"/>
        <v>277.75573908029656</v>
      </c>
      <c r="T1105" s="20">
        <f t="shared" si="244"/>
        <v>0.26888261285604703</v>
      </c>
      <c r="U1105" s="20">
        <f t="shared" si="245"/>
        <v>0.11897868454928102</v>
      </c>
      <c r="V1105" s="21">
        <f t="shared" si="246"/>
        <v>7.6390467293810937E-2</v>
      </c>
      <c r="W1105" s="26">
        <f t="shared" si="247"/>
        <v>58.651794604769513</v>
      </c>
      <c r="X1105" s="27">
        <f t="shared" si="248"/>
        <v>0.30077843387061287</v>
      </c>
      <c r="Y1105" s="27">
        <f t="shared" si="249"/>
        <v>0.19615984817648666</v>
      </c>
      <c r="Z1105" s="27">
        <f t="shared" si="250"/>
        <v>0.14553795187287721</v>
      </c>
    </row>
    <row r="1106" spans="1:26" ht="15.75" customHeight="1" x14ac:dyDescent="0.25">
      <c r="A1106" s="2" t="s">
        <v>194</v>
      </c>
      <c r="B1106" t="s">
        <v>399</v>
      </c>
      <c r="C1106" t="s">
        <v>398</v>
      </c>
      <c r="D1106" s="18">
        <f>VLOOKUP(C1106,'Infected rate by state'!B:E,4,0)</f>
        <v>9.4446465970496208E-3</v>
      </c>
      <c r="E1106" s="2">
        <v>905</v>
      </c>
      <c r="F1106" s="2">
        <v>145</v>
      </c>
      <c r="G1106" s="2">
        <v>251</v>
      </c>
      <c r="H1106" s="4">
        <f t="shared" si="238"/>
        <v>578</v>
      </c>
      <c r="I1106" s="2">
        <v>45</v>
      </c>
      <c r="J1106" s="4">
        <f t="shared" si="239"/>
        <v>95</v>
      </c>
      <c r="K1106" s="3">
        <v>447424</v>
      </c>
      <c r="L1106" s="3">
        <f t="shared" si="251"/>
        <v>358039</v>
      </c>
      <c r="M1106" s="3">
        <v>89385</v>
      </c>
      <c r="N1106" s="3">
        <f t="shared" si="240"/>
        <v>8451.5231180766586</v>
      </c>
      <c r="O1106" s="3">
        <f t="shared" si="241"/>
        <v>1766.1892422892483</v>
      </c>
      <c r="P1106" s="3">
        <f t="shared" si="242"/>
        <v>381.24770275673808</v>
      </c>
      <c r="Q1106" s="3">
        <v>2</v>
      </c>
      <c r="R1106" s="22">
        <v>18</v>
      </c>
      <c r="S1106" s="19">
        <f t="shared" si="243"/>
        <v>39.24864982864996</v>
      </c>
      <c r="T1106" s="20">
        <f t="shared" si="244"/>
        <v>0.15636912282330662</v>
      </c>
      <c r="U1106" s="20">
        <f t="shared" si="245"/>
        <v>6.7904238457871899E-2</v>
      </c>
      <c r="V1106" s="21">
        <f t="shared" si="246"/>
        <v>4.3368673843812107E-2</v>
      </c>
      <c r="W1106" s="26">
        <f t="shared" si="247"/>
        <v>8.4721711723719579</v>
      </c>
      <c r="X1106" s="27">
        <f t="shared" si="248"/>
        <v>0.18827047049715462</v>
      </c>
      <c r="Y1106" s="27">
        <f t="shared" si="249"/>
        <v>8.9180749182862715E-2</v>
      </c>
      <c r="Z1106" s="27">
        <f t="shared" si="250"/>
        <v>5.8428766706013505E-2</v>
      </c>
    </row>
    <row r="1107" spans="1:26" ht="15.75" customHeight="1" x14ac:dyDescent="0.25">
      <c r="A1107" s="2" t="s">
        <v>195</v>
      </c>
      <c r="B1107" t="s">
        <v>399</v>
      </c>
      <c r="C1107" t="s">
        <v>398</v>
      </c>
      <c r="D1107" s="18">
        <f>VLOOKUP(C1107,'Infected rate by state'!B:E,4,0)</f>
        <v>9.4446465970496208E-3</v>
      </c>
      <c r="E1107" s="3">
        <v>2543</v>
      </c>
      <c r="F1107" s="2">
        <v>276</v>
      </c>
      <c r="G1107" s="2">
        <v>782</v>
      </c>
      <c r="H1107" s="4">
        <f t="shared" si="238"/>
        <v>1662.5</v>
      </c>
      <c r="I1107" s="2">
        <v>82</v>
      </c>
      <c r="J1107" s="4">
        <f t="shared" si="239"/>
        <v>179</v>
      </c>
      <c r="K1107" s="3">
        <v>1023500</v>
      </c>
      <c r="L1107" s="3">
        <f t="shared" si="251"/>
        <v>849309</v>
      </c>
      <c r="M1107" s="3">
        <v>174191</v>
      </c>
      <c r="N1107" s="3">
        <f t="shared" si="240"/>
        <v>19333.191584160573</v>
      </c>
      <c r="O1107" s="3">
        <f t="shared" si="241"/>
        <v>3985.8891637139759</v>
      </c>
      <c r="P1107" s="3">
        <f t="shared" si="242"/>
        <v>846.32276986007435</v>
      </c>
      <c r="Q1107" s="3">
        <v>2</v>
      </c>
      <c r="R1107" s="22">
        <v>18</v>
      </c>
      <c r="S1107" s="19">
        <f t="shared" si="243"/>
        <v>88.575314749199464</v>
      </c>
      <c r="T1107" s="20">
        <f t="shared" si="244"/>
        <v>0.11326766591969241</v>
      </c>
      <c r="U1107" s="20">
        <f t="shared" si="245"/>
        <v>5.3278384811548549E-2</v>
      </c>
      <c r="V1107" s="21">
        <f t="shared" si="246"/>
        <v>3.4831032146755592E-2</v>
      </c>
      <c r="W1107" s="26">
        <f t="shared" si="247"/>
        <v>18.807172663557207</v>
      </c>
      <c r="X1107" s="27">
        <f t="shared" si="248"/>
        <v>0.22935576418972203</v>
      </c>
      <c r="Y1107" s="27">
        <f t="shared" si="249"/>
        <v>0.1050680037070235</v>
      </c>
      <c r="Z1107" s="27">
        <f t="shared" si="250"/>
        <v>6.8141929940424659E-2</v>
      </c>
    </row>
    <row r="1108" spans="1:26" ht="15.75" customHeight="1" x14ac:dyDescent="0.25">
      <c r="A1108" s="2" t="s">
        <v>196</v>
      </c>
      <c r="B1108" t="s">
        <v>325</v>
      </c>
      <c r="C1108" t="s">
        <v>324</v>
      </c>
      <c r="D1108" s="18">
        <f>VLOOKUP(C1108,'Infected rate by state'!B:E,4,0)</f>
        <v>8.9298079160438481E-3</v>
      </c>
      <c r="E1108" s="2">
        <v>902</v>
      </c>
      <c r="F1108" s="2">
        <v>150</v>
      </c>
      <c r="G1108" s="2">
        <v>289</v>
      </c>
      <c r="H1108" s="4">
        <f t="shared" si="238"/>
        <v>595.5</v>
      </c>
      <c r="I1108" s="2">
        <v>51</v>
      </c>
      <c r="J1108" s="4">
        <f t="shared" si="239"/>
        <v>100.5</v>
      </c>
      <c r="K1108" s="3">
        <v>449792</v>
      </c>
      <c r="L1108" s="3">
        <f t="shared" si="251"/>
        <v>264738</v>
      </c>
      <c r="M1108" s="3">
        <v>185054</v>
      </c>
      <c r="N1108" s="3">
        <f t="shared" si="240"/>
        <v>8033.112324346389</v>
      </c>
      <c r="O1108" s="3">
        <f t="shared" si="241"/>
        <v>1840.2657097039737</v>
      </c>
      <c r="P1108" s="3">
        <f t="shared" si="242"/>
        <v>439.05055491232577</v>
      </c>
      <c r="Q1108" s="3">
        <v>2</v>
      </c>
      <c r="R1108" s="22">
        <v>18</v>
      </c>
      <c r="S1108" s="19">
        <f t="shared" si="243"/>
        <v>40.894793548977191</v>
      </c>
      <c r="T1108" s="20">
        <f t="shared" si="244"/>
        <v>0.14150447594801796</v>
      </c>
      <c r="U1108" s="20">
        <f t="shared" si="245"/>
        <v>6.8673037025990244E-2</v>
      </c>
      <c r="V1108" s="21">
        <f t="shared" si="246"/>
        <v>4.5337908590883803E-2</v>
      </c>
      <c r="W1108" s="26">
        <f t="shared" si="247"/>
        <v>9.756678998051683</v>
      </c>
      <c r="X1108" s="27">
        <f t="shared" si="248"/>
        <v>0.19130743133434672</v>
      </c>
      <c r="Y1108" s="27">
        <f t="shared" si="249"/>
        <v>9.7081383065190874E-2</v>
      </c>
      <c r="Z1108" s="27">
        <f t="shared" si="250"/>
        <v>6.5044526653677881E-2</v>
      </c>
    </row>
    <row r="1109" spans="1:26" ht="15.75" customHeight="1" x14ac:dyDescent="0.25">
      <c r="A1109" s="2" t="s">
        <v>197</v>
      </c>
      <c r="B1109" t="s">
        <v>393</v>
      </c>
      <c r="C1109" t="s">
        <v>392</v>
      </c>
      <c r="D1109" s="18">
        <f>VLOOKUP(C1109,'Infected rate by state'!B:E,4,0)</f>
        <v>7.5097590818065515E-3</v>
      </c>
      <c r="E1109" s="3">
        <v>1014</v>
      </c>
      <c r="F1109" s="2">
        <v>101</v>
      </c>
      <c r="G1109" s="2">
        <v>543</v>
      </c>
      <c r="H1109" s="4">
        <f t="shared" si="238"/>
        <v>778.5</v>
      </c>
      <c r="I1109" s="2">
        <v>38</v>
      </c>
      <c r="J1109" s="4">
        <f t="shared" si="239"/>
        <v>69.5</v>
      </c>
      <c r="K1109" s="3">
        <v>283753</v>
      </c>
      <c r="L1109" s="3">
        <f t="shared" si="251"/>
        <v>240571</v>
      </c>
      <c r="M1109" s="3">
        <v>43182</v>
      </c>
      <c r="N1109" s="3">
        <f t="shared" si="240"/>
        <v>4261.8333374797085</v>
      </c>
      <c r="O1109" s="3">
        <f t="shared" si="241"/>
        <v>871.36275328855299</v>
      </c>
      <c r="P1109" s="3">
        <f t="shared" si="242"/>
        <v>183.10281826670294</v>
      </c>
      <c r="Q1109" s="3">
        <v>2</v>
      </c>
      <c r="R1109" s="22">
        <v>18</v>
      </c>
      <c r="S1109" s="19">
        <f t="shared" si="243"/>
        <v>19.363616739745623</v>
      </c>
      <c r="T1109" s="20">
        <f t="shared" si="244"/>
        <v>3.5660435984798566E-2</v>
      </c>
      <c r="U1109" s="20">
        <f t="shared" si="245"/>
        <v>2.4872982324657192E-2</v>
      </c>
      <c r="V1109" s="21">
        <f t="shared" si="246"/>
        <v>1.909626897410811E-2</v>
      </c>
      <c r="W1109" s="26">
        <f t="shared" si="247"/>
        <v>4.068951517037843</v>
      </c>
      <c r="X1109" s="27">
        <f t="shared" si="248"/>
        <v>0.10707767150099587</v>
      </c>
      <c r="Y1109" s="27">
        <f t="shared" si="249"/>
        <v>5.8546064993350258E-2</v>
      </c>
      <c r="Z1109" s="27">
        <f t="shared" si="250"/>
        <v>4.0286648683543001E-2</v>
      </c>
    </row>
    <row r="1110" spans="1:26" ht="15.75" customHeight="1" x14ac:dyDescent="0.25">
      <c r="A1110" s="2" t="s">
        <v>198</v>
      </c>
      <c r="B1110" t="s">
        <v>395</v>
      </c>
      <c r="C1110" t="s">
        <v>394</v>
      </c>
      <c r="D1110" s="18">
        <f>VLOOKUP(C1110,'Infected rate by state'!B:E,4,0)</f>
        <v>1.0015511681323568E-2</v>
      </c>
      <c r="E1110" s="2">
        <v>750</v>
      </c>
      <c r="F1110" s="2">
        <v>110</v>
      </c>
      <c r="G1110" s="2">
        <v>371</v>
      </c>
      <c r="H1110" s="4">
        <f t="shared" ref="H1110:H1173" si="252">G1110+(E1110-G1110)*0.5</f>
        <v>560.5</v>
      </c>
      <c r="I1110" s="2">
        <v>42</v>
      </c>
      <c r="J1110" s="4">
        <f t="shared" ref="J1110:J1173" si="253">I1110+(F1110-I1110)*0.5</f>
        <v>76</v>
      </c>
      <c r="K1110" s="3">
        <v>356000</v>
      </c>
      <c r="L1110" s="3">
        <f t="shared" si="251"/>
        <v>304093</v>
      </c>
      <c r="M1110" s="3">
        <v>51907</v>
      </c>
      <c r="N1110" s="3">
        <f t="shared" si="240"/>
        <v>7131.0443171023808</v>
      </c>
      <c r="O1110" s="3">
        <f t="shared" si="241"/>
        <v>1453.6747015695203</v>
      </c>
      <c r="P1110" s="3">
        <f t="shared" si="242"/>
        <v>304.32343971618604</v>
      </c>
      <c r="Q1110" s="3">
        <v>2</v>
      </c>
      <c r="R1110" s="22">
        <v>18</v>
      </c>
      <c r="S1110" s="19">
        <f t="shared" si="243"/>
        <v>32.303882257100447</v>
      </c>
      <c r="T1110" s="20">
        <f t="shared" si="244"/>
        <v>8.7072458914017381E-2</v>
      </c>
      <c r="U1110" s="20">
        <f t="shared" si="245"/>
        <v>5.7634045061731393E-2</v>
      </c>
      <c r="V1110" s="21">
        <f t="shared" si="246"/>
        <v>4.3071843009467266E-2</v>
      </c>
      <c r="W1110" s="26">
        <f t="shared" si="247"/>
        <v>6.7627431048041347</v>
      </c>
      <c r="X1110" s="27">
        <f t="shared" si="248"/>
        <v>0.16101769297152702</v>
      </c>
      <c r="Y1110" s="27">
        <f t="shared" si="249"/>
        <v>8.8983461905317557E-2</v>
      </c>
      <c r="Z1110" s="27">
        <f t="shared" si="250"/>
        <v>6.1479482770946677E-2</v>
      </c>
    </row>
    <row r="1111" spans="1:26" ht="15.75" customHeight="1" x14ac:dyDescent="0.25">
      <c r="A1111" s="2" t="s">
        <v>199</v>
      </c>
      <c r="B1111" t="s">
        <v>379</v>
      </c>
      <c r="C1111" t="s">
        <v>378</v>
      </c>
      <c r="D1111" s="18">
        <f>VLOOKUP(C1111,'Infected rate by state'!B:E,4,0)</f>
        <v>4.6065868365726429E-3</v>
      </c>
      <c r="E1111" s="3">
        <v>5541</v>
      </c>
      <c r="F1111" s="2">
        <v>582</v>
      </c>
      <c r="G1111" s="3">
        <v>2447</v>
      </c>
      <c r="H1111" s="4">
        <f t="shared" si="252"/>
        <v>3994</v>
      </c>
      <c r="I1111" s="2">
        <v>225</v>
      </c>
      <c r="J1111" s="4">
        <f t="shared" si="253"/>
        <v>403.5</v>
      </c>
      <c r="K1111" s="3">
        <v>1491485</v>
      </c>
      <c r="L1111" s="3">
        <f t="shared" si="251"/>
        <v>1212448</v>
      </c>
      <c r="M1111" s="3">
        <v>279037</v>
      </c>
      <c r="N1111" s="3">
        <f t="shared" si="240"/>
        <v>13741.310335891098</v>
      </c>
      <c r="O1111" s="3">
        <f t="shared" si="241"/>
        <v>2855.0765163314854</v>
      </c>
      <c r="P1111" s="3">
        <f t="shared" si="242"/>
        <v>612.00512016039693</v>
      </c>
      <c r="Q1111" s="3">
        <v>2</v>
      </c>
      <c r="R1111" s="22">
        <v>18</v>
      </c>
      <c r="S1111" s="19">
        <f t="shared" si="243"/>
        <v>63.446144807366345</v>
      </c>
      <c r="T1111" s="20">
        <f t="shared" si="244"/>
        <v>2.5928134371624986E-2</v>
      </c>
      <c r="U1111" s="20">
        <f t="shared" si="245"/>
        <v>1.5885364248213907E-2</v>
      </c>
      <c r="V1111" s="21">
        <f t="shared" si="246"/>
        <v>1.1450305866696688E-2</v>
      </c>
      <c r="W1111" s="26">
        <f t="shared" si="247"/>
        <v>13.600113781342154</v>
      </c>
      <c r="X1111" s="27">
        <f t="shared" si="248"/>
        <v>6.0444950139298459E-2</v>
      </c>
      <c r="Y1111" s="27">
        <f t="shared" si="249"/>
        <v>3.3705362531207324E-2</v>
      </c>
      <c r="Z1111" s="27">
        <f t="shared" si="250"/>
        <v>2.336789309508961E-2</v>
      </c>
    </row>
    <row r="1112" spans="1:26" ht="15.75" customHeight="1" x14ac:dyDescent="0.25">
      <c r="A1112" s="2" t="s">
        <v>200</v>
      </c>
      <c r="B1112" t="s">
        <v>400</v>
      </c>
      <c r="C1112" t="s">
        <v>291</v>
      </c>
      <c r="D1112" s="18">
        <f>VLOOKUP(C1112,'Infected rate by state'!B:E,4,0)</f>
        <v>5.5896269710740548E-3</v>
      </c>
      <c r="E1112" s="2">
        <v>558</v>
      </c>
      <c r="F1112" s="2">
        <v>84</v>
      </c>
      <c r="G1112" s="2">
        <v>173</v>
      </c>
      <c r="H1112" s="4">
        <f t="shared" si="252"/>
        <v>365.5</v>
      </c>
      <c r="I1112" s="2">
        <v>25</v>
      </c>
      <c r="J1112" s="4">
        <f t="shared" si="253"/>
        <v>54.5</v>
      </c>
      <c r="K1112" s="3">
        <v>320156</v>
      </c>
      <c r="L1112" s="3">
        <f t="shared" si="251"/>
        <v>249135</v>
      </c>
      <c r="M1112" s="3">
        <v>71021</v>
      </c>
      <c r="N1112" s="3">
        <f t="shared" si="240"/>
        <v>3579.1052251023702</v>
      </c>
      <c r="O1112" s="3">
        <f t="shared" si="241"/>
        <v>755.45636322085397</v>
      </c>
      <c r="P1112" s="3">
        <f t="shared" si="242"/>
        <v>165.01337554575662</v>
      </c>
      <c r="Q1112" s="3">
        <v>2</v>
      </c>
      <c r="R1112" s="22">
        <v>18</v>
      </c>
      <c r="S1112" s="19">
        <f t="shared" si="243"/>
        <v>16.787919182685645</v>
      </c>
      <c r="T1112" s="20">
        <f t="shared" si="244"/>
        <v>9.7039995275639571E-2</v>
      </c>
      <c r="U1112" s="20">
        <f t="shared" si="245"/>
        <v>4.5931379432792463E-2</v>
      </c>
      <c r="V1112" s="21">
        <f t="shared" si="246"/>
        <v>3.0085876671479651E-2</v>
      </c>
      <c r="W1112" s="26">
        <f t="shared" si="247"/>
        <v>3.6669639010168136</v>
      </c>
      <c r="X1112" s="27">
        <f t="shared" si="248"/>
        <v>0.14667855604067254</v>
      </c>
      <c r="Y1112" s="27">
        <f t="shared" si="249"/>
        <v>6.7283741303060793E-2</v>
      </c>
      <c r="Z1112" s="27">
        <f t="shared" si="250"/>
        <v>4.3654332154962068E-2</v>
      </c>
    </row>
    <row r="1113" spans="1:26" ht="15.75" customHeight="1" x14ac:dyDescent="0.25">
      <c r="A1113" s="2" t="s">
        <v>201</v>
      </c>
      <c r="B1113" t="s">
        <v>361</v>
      </c>
      <c r="C1113" t="s">
        <v>360</v>
      </c>
      <c r="D1113" s="18">
        <f>VLOOKUP(C1113,'Infected rate by state'!B:E,4,0)</f>
        <v>1.3084994977372357E-2</v>
      </c>
      <c r="E1113" s="3">
        <v>4017</v>
      </c>
      <c r="F1113" s="2">
        <v>449</v>
      </c>
      <c r="G1113" s="3">
        <v>1742</v>
      </c>
      <c r="H1113" s="4">
        <f t="shared" si="252"/>
        <v>2879.5</v>
      </c>
      <c r="I1113" s="2">
        <v>184</v>
      </c>
      <c r="J1113" s="4">
        <f t="shared" si="253"/>
        <v>316.5</v>
      </c>
      <c r="K1113" s="3">
        <v>1010995</v>
      </c>
      <c r="L1113" s="3">
        <f t="shared" si="251"/>
        <v>815922</v>
      </c>
      <c r="M1113" s="3">
        <v>195073</v>
      </c>
      <c r="N1113" s="3">
        <f t="shared" si="240"/>
        <v>26457.728994297133</v>
      </c>
      <c r="O1113" s="3">
        <f t="shared" si="241"/>
        <v>5511.9490617084375</v>
      </c>
      <c r="P1113" s="3">
        <f t="shared" si="242"/>
        <v>1185.3621528090569</v>
      </c>
      <c r="Q1113" s="3">
        <v>2</v>
      </c>
      <c r="R1113" s="22">
        <v>18</v>
      </c>
      <c r="S1113" s="19">
        <f t="shared" si="243"/>
        <v>122.48775692685416</v>
      </c>
      <c r="T1113" s="20">
        <f t="shared" si="244"/>
        <v>7.0314441404623507E-2</v>
      </c>
      <c r="U1113" s="20">
        <f t="shared" si="245"/>
        <v>4.2537856199636799E-2</v>
      </c>
      <c r="V1113" s="21">
        <f t="shared" si="246"/>
        <v>3.0492346757992075E-2</v>
      </c>
      <c r="W1113" s="26">
        <f t="shared" si="247"/>
        <v>26.341381173534597</v>
      </c>
      <c r="X1113" s="27">
        <f t="shared" si="248"/>
        <v>0.14315968029094889</v>
      </c>
      <c r="Y1113" s="27">
        <f t="shared" si="249"/>
        <v>8.3227112712589563E-2</v>
      </c>
      <c r="Z1113" s="27">
        <f t="shared" si="250"/>
        <v>5.86667732149991E-2</v>
      </c>
    </row>
    <row r="1114" spans="1:26" ht="15.75" customHeight="1" x14ac:dyDescent="0.25">
      <c r="A1114" s="2" t="s">
        <v>202</v>
      </c>
      <c r="B1114" t="s">
        <v>315</v>
      </c>
      <c r="C1114" t="s">
        <v>314</v>
      </c>
      <c r="D1114" s="18">
        <f>VLOOKUP(C1114,'Infected rate by state'!B:E,4,0)</f>
        <v>7.5362096948057532E-3</v>
      </c>
      <c r="E1114" s="3">
        <v>5813</v>
      </c>
      <c r="F1114" s="2">
        <v>690</v>
      </c>
      <c r="G1114" s="3">
        <v>2236</v>
      </c>
      <c r="H1114" s="4">
        <f t="shared" si="252"/>
        <v>4024.5</v>
      </c>
      <c r="I1114" s="2">
        <v>293</v>
      </c>
      <c r="J1114" s="4">
        <f t="shared" si="253"/>
        <v>491.5</v>
      </c>
      <c r="K1114" s="3">
        <v>2662559</v>
      </c>
      <c r="L1114" s="3">
        <f t="shared" si="251"/>
        <v>2206378</v>
      </c>
      <c r="M1114" s="3">
        <v>456181</v>
      </c>
      <c r="N1114" s="3">
        <f t="shared" si="240"/>
        <v>40131.205897584623</v>
      </c>
      <c r="O1114" s="3">
        <f t="shared" si="241"/>
        <v>8278.1254987504544</v>
      </c>
      <c r="P1114" s="3">
        <f t="shared" si="242"/>
        <v>1758.8329187685185</v>
      </c>
      <c r="Q1114" s="3">
        <v>2</v>
      </c>
      <c r="R1114" s="22">
        <v>18</v>
      </c>
      <c r="S1114" s="19">
        <f t="shared" si="243"/>
        <v>183.95834441667677</v>
      </c>
      <c r="T1114" s="20">
        <f t="shared" si="244"/>
        <v>8.2271173710499454E-2</v>
      </c>
      <c r="U1114" s="20">
        <f t="shared" si="245"/>
        <v>4.5709614714045659E-2</v>
      </c>
      <c r="V1114" s="21">
        <f t="shared" si="246"/>
        <v>3.1646025187799201E-2</v>
      </c>
      <c r="W1114" s="26">
        <f t="shared" si="247"/>
        <v>39.085175972633742</v>
      </c>
      <c r="X1114" s="27">
        <f t="shared" si="248"/>
        <v>0.13339650502605371</v>
      </c>
      <c r="Y1114" s="27">
        <f t="shared" si="249"/>
        <v>7.9522229852764484E-2</v>
      </c>
      <c r="Z1114" s="27">
        <f t="shared" si="250"/>
        <v>5.6645182569034412E-2</v>
      </c>
    </row>
    <row r="1115" spans="1:26" ht="15.75" customHeight="1" x14ac:dyDescent="0.25">
      <c r="A1115" s="2" t="s">
        <v>203</v>
      </c>
      <c r="B1115" t="s">
        <v>325</v>
      </c>
      <c r="C1115" t="s">
        <v>324</v>
      </c>
      <c r="D1115" s="18">
        <f>VLOOKUP(C1115,'Infected rate by state'!B:E,4,0)</f>
        <v>8.9298079160438481E-3</v>
      </c>
      <c r="E1115" s="3">
        <v>10004</v>
      </c>
      <c r="F1115" s="3">
        <v>1284</v>
      </c>
      <c r="G1115" s="3">
        <v>3292</v>
      </c>
      <c r="H1115" s="4">
        <f t="shared" si="252"/>
        <v>6648</v>
      </c>
      <c r="I1115" s="2">
        <v>448</v>
      </c>
      <c r="J1115" s="4">
        <f t="shared" si="253"/>
        <v>866</v>
      </c>
      <c r="K1115" s="3">
        <v>3130935</v>
      </c>
      <c r="L1115" s="3">
        <f t="shared" si="251"/>
        <v>2416782</v>
      </c>
      <c r="M1115" s="3">
        <v>714153</v>
      </c>
      <c r="N1115" s="3">
        <f t="shared" si="240"/>
        <v>55917.296295237495</v>
      </c>
      <c r="O1115" s="3">
        <f t="shared" si="241"/>
        <v>11835.963627501753</v>
      </c>
      <c r="P1115" s="3">
        <f t="shared" si="242"/>
        <v>2593.8422662205885</v>
      </c>
      <c r="Q1115" s="3">
        <v>2</v>
      </c>
      <c r="R1115" s="22">
        <v>18</v>
      </c>
      <c r="S1115" s="19">
        <f t="shared" si="243"/>
        <v>263.02141394448341</v>
      </c>
      <c r="T1115" s="20">
        <f t="shared" si="244"/>
        <v>7.9897148828822429E-2</v>
      </c>
      <c r="U1115" s="20">
        <f t="shared" si="245"/>
        <v>3.9563991267220731E-2</v>
      </c>
      <c r="V1115" s="21">
        <f t="shared" si="246"/>
        <v>2.6291624744550521E-2</v>
      </c>
      <c r="W1115" s="26">
        <f t="shared" si="247"/>
        <v>57.64093924934641</v>
      </c>
      <c r="X1115" s="27">
        <f t="shared" si="248"/>
        <v>0.12866281082443395</v>
      </c>
      <c r="Y1115" s="27">
        <f t="shared" si="249"/>
        <v>6.6559976038506247E-2</v>
      </c>
      <c r="Z1115" s="27">
        <f t="shared" si="250"/>
        <v>4.4891697234693467E-2</v>
      </c>
    </row>
    <row r="1116" spans="1:26" ht="15.75" customHeight="1" x14ac:dyDescent="0.25">
      <c r="A1116" s="2" t="s">
        <v>204</v>
      </c>
      <c r="B1116" t="s">
        <v>325</v>
      </c>
      <c r="C1116" t="s">
        <v>324</v>
      </c>
      <c r="D1116" s="18">
        <f>VLOOKUP(C1116,'Infected rate by state'!B:E,4,0)</f>
        <v>8.9298079160438481E-3</v>
      </c>
      <c r="E1116" s="2">
        <v>872</v>
      </c>
      <c r="F1116" s="2">
        <v>158</v>
      </c>
      <c r="G1116" s="2">
        <v>359</v>
      </c>
      <c r="H1116" s="4">
        <f t="shared" si="252"/>
        <v>615.5</v>
      </c>
      <c r="I1116" s="2">
        <v>63</v>
      </c>
      <c r="J1116" s="4">
        <f t="shared" si="253"/>
        <v>110.5</v>
      </c>
      <c r="K1116" s="3">
        <v>338880</v>
      </c>
      <c r="L1116" s="3">
        <f t="shared" si="251"/>
        <v>230065</v>
      </c>
      <c r="M1116" s="3">
        <v>108815</v>
      </c>
      <c r="N1116" s="3">
        <f t="shared" si="240"/>
        <v>6052.2666131778788</v>
      </c>
      <c r="O1116" s="3">
        <f t="shared" si="241"/>
        <v>1334.5530956968164</v>
      </c>
      <c r="P1116" s="3">
        <f t="shared" si="242"/>
        <v>306.13389849998634</v>
      </c>
      <c r="Q1116" s="3">
        <v>2</v>
      </c>
      <c r="R1116" s="22">
        <v>18</v>
      </c>
      <c r="S1116" s="19">
        <f t="shared" si="243"/>
        <v>29.656735459929255</v>
      </c>
      <c r="T1116" s="20">
        <f t="shared" si="244"/>
        <v>8.2609290974733296E-2</v>
      </c>
      <c r="U1116" s="20">
        <f t="shared" si="245"/>
        <v>4.8183160779738839E-2</v>
      </c>
      <c r="V1116" s="21">
        <f t="shared" si="246"/>
        <v>3.401001772927667E-2</v>
      </c>
      <c r="W1116" s="26">
        <f t="shared" si="247"/>
        <v>6.802975522221919</v>
      </c>
      <c r="X1116" s="27">
        <f t="shared" si="248"/>
        <v>0.10798373844796696</v>
      </c>
      <c r="Y1116" s="27">
        <f t="shared" si="249"/>
        <v>6.1565389341374836E-2</v>
      </c>
      <c r="Z1116" s="27">
        <f t="shared" si="250"/>
        <v>4.3056807102670375E-2</v>
      </c>
    </row>
    <row r="1117" spans="1:26" ht="15.75" customHeight="1" x14ac:dyDescent="0.25">
      <c r="A1117" s="2" t="s">
        <v>205</v>
      </c>
      <c r="B1117" t="s">
        <v>341</v>
      </c>
      <c r="C1117" t="s">
        <v>340</v>
      </c>
      <c r="D1117" s="18">
        <f>VLOOKUP(C1117,'Infected rate by state'!B:E,4,0)</f>
        <v>4.5161642780770922E-3</v>
      </c>
      <c r="E1117" s="2">
        <v>390</v>
      </c>
      <c r="F1117" s="2">
        <v>36</v>
      </c>
      <c r="G1117" s="2">
        <v>175</v>
      </c>
      <c r="H1117" s="4">
        <f t="shared" si="252"/>
        <v>282.5</v>
      </c>
      <c r="I1117" s="2">
        <v>14</v>
      </c>
      <c r="J1117" s="4">
        <f t="shared" si="253"/>
        <v>25</v>
      </c>
      <c r="K1117" s="3">
        <v>112038</v>
      </c>
      <c r="L1117" s="3">
        <f t="shared" si="251"/>
        <v>87138</v>
      </c>
      <c r="M1117" s="3">
        <v>24900</v>
      </c>
      <c r="N1117" s="3">
        <f t="shared" si="240"/>
        <v>1011.9640267744026</v>
      </c>
      <c r="O1117" s="3">
        <f t="shared" si="241"/>
        <v>213.6391382867192</v>
      </c>
      <c r="P1117" s="3">
        <f t="shared" si="242"/>
        <v>46.67511601183152</v>
      </c>
      <c r="Q1117" s="3">
        <v>2</v>
      </c>
      <c r="R1117" s="22">
        <v>18</v>
      </c>
      <c r="S1117" s="19">
        <f t="shared" si="243"/>
        <v>4.7475364063715375</v>
      </c>
      <c r="T1117" s="20">
        <f t="shared" si="244"/>
        <v>2.7128779464980213E-2</v>
      </c>
      <c r="U1117" s="20">
        <f t="shared" si="245"/>
        <v>1.6805438606624912E-2</v>
      </c>
      <c r="V1117" s="21">
        <f t="shared" si="246"/>
        <v>1.2173170272747532E-2</v>
      </c>
      <c r="W1117" s="26">
        <f t="shared" si="247"/>
        <v>1.0372248002629227</v>
      </c>
      <c r="X1117" s="27">
        <f t="shared" si="248"/>
        <v>7.4087485733065908E-2</v>
      </c>
      <c r="Y1117" s="27">
        <f t="shared" si="249"/>
        <v>4.1488992010516909E-2</v>
      </c>
      <c r="Z1117" s="27">
        <f t="shared" si="250"/>
        <v>2.881180000730341E-2</v>
      </c>
    </row>
    <row r="1118" spans="1:26" ht="15.75" customHeight="1" x14ac:dyDescent="0.25">
      <c r="A1118" s="2" t="s">
        <v>206</v>
      </c>
      <c r="B1118" t="s">
        <v>355</v>
      </c>
      <c r="C1118" t="s">
        <v>354</v>
      </c>
      <c r="D1118" s="18">
        <f>VLOOKUP(C1118,'Infected rate by state'!B:E,4,0)</f>
        <v>1.1948400031748969E-2</v>
      </c>
      <c r="E1118" s="2">
        <v>835</v>
      </c>
      <c r="F1118" s="2">
        <v>29</v>
      </c>
      <c r="G1118" s="2">
        <v>344</v>
      </c>
      <c r="H1118" s="4">
        <f t="shared" si="252"/>
        <v>589.5</v>
      </c>
      <c r="I1118" s="2">
        <v>15</v>
      </c>
      <c r="J1118" s="4">
        <f t="shared" si="253"/>
        <v>22</v>
      </c>
      <c r="K1118" s="3">
        <v>116854</v>
      </c>
      <c r="L1118" s="3">
        <f t="shared" si="251"/>
        <v>94877</v>
      </c>
      <c r="M1118" s="3">
        <v>21977</v>
      </c>
      <c r="N1118" s="3">
        <f t="shared" si="240"/>
        <v>2792.436674619988</v>
      </c>
      <c r="O1118" s="3">
        <f t="shared" si="241"/>
        <v>580.45506580236975</v>
      </c>
      <c r="P1118" s="3">
        <f t="shared" si="242"/>
        <v>124.49258082607835</v>
      </c>
      <c r="Q1118" s="3">
        <v>2</v>
      </c>
      <c r="R1118" s="22">
        <v>18</v>
      </c>
      <c r="S1118" s="19">
        <f t="shared" si="243"/>
        <v>12.899001462274883</v>
      </c>
      <c r="T1118" s="20">
        <f t="shared" si="244"/>
        <v>3.7497097274054897E-2</v>
      </c>
      <c r="U1118" s="20">
        <f t="shared" si="245"/>
        <v>2.1881257781636784E-2</v>
      </c>
      <c r="V1118" s="21">
        <f t="shared" si="246"/>
        <v>1.5447905942844172E-2</v>
      </c>
      <c r="W1118" s="26">
        <f t="shared" si="247"/>
        <v>2.7665017961350746</v>
      </c>
      <c r="X1118" s="27">
        <f t="shared" si="248"/>
        <v>0.18443345307567163</v>
      </c>
      <c r="Y1118" s="27">
        <f t="shared" si="249"/>
        <v>0.1257500816425034</v>
      </c>
      <c r="Z1118" s="27">
        <f t="shared" si="250"/>
        <v>9.5396613659830154E-2</v>
      </c>
    </row>
    <row r="1119" spans="1:26" ht="15.75" customHeight="1" x14ac:dyDescent="0.25">
      <c r="A1119" s="2" t="s">
        <v>207</v>
      </c>
      <c r="B1119" t="s">
        <v>341</v>
      </c>
      <c r="C1119" t="s">
        <v>340</v>
      </c>
      <c r="D1119" s="18">
        <f>VLOOKUP(C1119,'Infected rate by state'!B:E,4,0)</f>
        <v>4.5161642780770922E-3</v>
      </c>
      <c r="E1119" s="3">
        <v>1490</v>
      </c>
      <c r="F1119" s="2">
        <v>117</v>
      </c>
      <c r="G1119" s="2">
        <v>779</v>
      </c>
      <c r="H1119" s="4">
        <f t="shared" si="252"/>
        <v>1134.5</v>
      </c>
      <c r="I1119" s="2">
        <v>57</v>
      </c>
      <c r="J1119" s="4">
        <f t="shared" si="253"/>
        <v>87</v>
      </c>
      <c r="K1119" s="3">
        <v>290227</v>
      </c>
      <c r="L1119" s="3">
        <f t="shared" si="251"/>
        <v>219806</v>
      </c>
      <c r="M1119" s="3">
        <v>70421</v>
      </c>
      <c r="N1119" s="3">
        <f t="shared" si="240"/>
        <v>2621.4256198669605</v>
      </c>
      <c r="O1119" s="3">
        <f t="shared" si="241"/>
        <v>558.4971006537512</v>
      </c>
      <c r="P1119" s="3">
        <f t="shared" si="242"/>
        <v>123.32002385450457</v>
      </c>
      <c r="Q1119" s="3">
        <v>2</v>
      </c>
      <c r="R1119" s="22">
        <v>18</v>
      </c>
      <c r="S1119" s="19">
        <f t="shared" si="243"/>
        <v>12.41104668119447</v>
      </c>
      <c r="T1119" s="20">
        <f t="shared" si="244"/>
        <v>1.5932023980994185E-2</v>
      </c>
      <c r="U1119" s="20">
        <f t="shared" si="245"/>
        <v>1.0939662125336687E-2</v>
      </c>
      <c r="V1119" s="21">
        <f t="shared" si="246"/>
        <v>8.3295615310029995E-3</v>
      </c>
      <c r="W1119" s="26">
        <f t="shared" si="247"/>
        <v>2.7404449745445461</v>
      </c>
      <c r="X1119" s="27">
        <f t="shared" si="248"/>
        <v>4.807798200955344E-2</v>
      </c>
      <c r="Y1119" s="27">
        <f t="shared" si="249"/>
        <v>3.1499367523500528E-2</v>
      </c>
      <c r="Z1119" s="27">
        <f t="shared" si="250"/>
        <v>2.3422606620038856E-2</v>
      </c>
    </row>
    <row r="1120" spans="1:26" ht="15.75" customHeight="1" x14ac:dyDescent="0.25">
      <c r="A1120" s="2" t="s">
        <v>208</v>
      </c>
      <c r="B1120" t="s">
        <v>315</v>
      </c>
      <c r="C1120" t="s">
        <v>314</v>
      </c>
      <c r="D1120" s="18">
        <f>VLOOKUP(C1120,'Infected rate by state'!B:E,4,0)</f>
        <v>7.5362096948057532E-3</v>
      </c>
      <c r="E1120" s="2">
        <v>974</v>
      </c>
      <c r="F1120" s="2">
        <v>69</v>
      </c>
      <c r="G1120" s="2">
        <v>404</v>
      </c>
      <c r="H1120" s="4">
        <f t="shared" si="252"/>
        <v>689</v>
      </c>
      <c r="I1120" s="2">
        <v>23</v>
      </c>
      <c r="J1120" s="4">
        <f t="shared" si="253"/>
        <v>46</v>
      </c>
      <c r="K1120" s="3">
        <v>305976</v>
      </c>
      <c r="L1120" s="3">
        <f t="shared" si="251"/>
        <v>211664</v>
      </c>
      <c r="M1120" s="3">
        <v>94312</v>
      </c>
      <c r="N1120" s="3">
        <f t="shared" si="240"/>
        <v>4611.7985951557703</v>
      </c>
      <c r="O1120" s="3">
        <f t="shared" si="241"/>
        <v>1011.285184739535</v>
      </c>
      <c r="P1120" s="3">
        <f t="shared" si="242"/>
        <v>230.59603107315741</v>
      </c>
      <c r="Q1120" s="3">
        <v>2</v>
      </c>
      <c r="R1120" s="22">
        <v>18</v>
      </c>
      <c r="S1120" s="19">
        <f t="shared" si="243"/>
        <v>22.473004105323</v>
      </c>
      <c r="T1120" s="20">
        <f t="shared" si="244"/>
        <v>5.562624778545297E-2</v>
      </c>
      <c r="U1120" s="20">
        <f t="shared" si="245"/>
        <v>3.2616841952573292E-2</v>
      </c>
      <c r="V1120" s="21">
        <f t="shared" si="246"/>
        <v>2.3072899492118069E-2</v>
      </c>
      <c r="W1120" s="26">
        <f t="shared" si="247"/>
        <v>5.1243562460701648</v>
      </c>
      <c r="X1120" s="27">
        <f t="shared" si="248"/>
        <v>0.22279809765522457</v>
      </c>
      <c r="Y1120" s="27">
        <f t="shared" si="249"/>
        <v>0.11139904882761228</v>
      </c>
      <c r="Z1120" s="27">
        <f t="shared" si="250"/>
        <v>7.4266032551741523E-2</v>
      </c>
    </row>
    <row r="1121" spans="1:26" ht="15.75" customHeight="1" x14ac:dyDescent="0.25">
      <c r="A1121" s="2" t="s">
        <v>209</v>
      </c>
      <c r="B1121" t="s">
        <v>367</v>
      </c>
      <c r="C1121" t="s">
        <v>366</v>
      </c>
      <c r="D1121" s="18">
        <f>VLOOKUP(C1121,'Infected rate by state'!B:E,4,0)</f>
        <v>2.4682967074759195E-2</v>
      </c>
      <c r="E1121" s="3">
        <v>1164</v>
      </c>
      <c r="F1121" s="2">
        <v>84</v>
      </c>
      <c r="G1121" s="2">
        <v>527</v>
      </c>
      <c r="H1121" s="4">
        <f t="shared" si="252"/>
        <v>845.5</v>
      </c>
      <c r="I1121" s="2">
        <v>12</v>
      </c>
      <c r="J1121" s="4">
        <f t="shared" si="253"/>
        <v>48</v>
      </c>
      <c r="K1121" s="3">
        <v>310775</v>
      </c>
      <c r="L1121" s="3">
        <f t="shared" si="251"/>
        <v>250688</v>
      </c>
      <c r="M1121" s="3">
        <v>60087</v>
      </c>
      <c r="N1121" s="3">
        <f t="shared" si="240"/>
        <v>15341.698185316578</v>
      </c>
      <c r="O1121" s="3">
        <f t="shared" si="241"/>
        <v>3196.7164893081504</v>
      </c>
      <c r="P1121" s="3">
        <f t="shared" si="242"/>
        <v>687.61321941434767</v>
      </c>
      <c r="Q1121" s="3">
        <v>2</v>
      </c>
      <c r="R1121" s="22">
        <v>18</v>
      </c>
      <c r="S1121" s="19">
        <f t="shared" si="243"/>
        <v>71.03814420684779</v>
      </c>
      <c r="T1121" s="20">
        <f t="shared" si="244"/>
        <v>0.13479723758415141</v>
      </c>
      <c r="U1121" s="20">
        <f t="shared" si="245"/>
        <v>8.4019094271848366E-2</v>
      </c>
      <c r="V1121" s="21">
        <f t="shared" si="246"/>
        <v>6.102933351103762E-2</v>
      </c>
      <c r="W1121" s="26">
        <f t="shared" si="247"/>
        <v>15.280293764763282</v>
      </c>
      <c r="X1121" s="27">
        <f t="shared" si="248"/>
        <v>1.2733578137302735</v>
      </c>
      <c r="Y1121" s="27">
        <f t="shared" si="249"/>
        <v>0.31833945343256836</v>
      </c>
      <c r="Z1121" s="27">
        <f t="shared" si="250"/>
        <v>0.18190825910432479</v>
      </c>
    </row>
    <row r="1122" spans="1:26" ht="15.75" customHeight="1" x14ac:dyDescent="0.25">
      <c r="A1122" s="2" t="s">
        <v>210</v>
      </c>
      <c r="B1122" t="s">
        <v>325</v>
      </c>
      <c r="C1122" t="s">
        <v>324</v>
      </c>
      <c r="D1122" s="18">
        <f>VLOOKUP(C1122,'Infected rate by state'!B:E,4,0)</f>
        <v>8.9298079160438481E-3</v>
      </c>
      <c r="E1122" s="3">
        <v>2001</v>
      </c>
      <c r="F1122" s="2">
        <v>230</v>
      </c>
      <c r="G1122" s="2">
        <v>755</v>
      </c>
      <c r="H1122" s="4">
        <f t="shared" si="252"/>
        <v>1378</v>
      </c>
      <c r="I1122" s="2">
        <v>91</v>
      </c>
      <c r="J1122" s="4">
        <f t="shared" si="253"/>
        <v>160.5</v>
      </c>
      <c r="K1122" s="3">
        <v>636854</v>
      </c>
      <c r="L1122" s="3">
        <f t="shared" si="251"/>
        <v>506349</v>
      </c>
      <c r="M1122" s="3">
        <v>130505</v>
      </c>
      <c r="N1122" s="3">
        <f t="shared" si="240"/>
        <v>11373.967781128378</v>
      </c>
      <c r="O1122" s="3">
        <f t="shared" si="241"/>
        <v>2382.476949010219</v>
      </c>
      <c r="P1122" s="3">
        <f t="shared" si="242"/>
        <v>515.7179262026483</v>
      </c>
      <c r="Q1122" s="3">
        <v>2</v>
      </c>
      <c r="R1122" s="22">
        <v>18</v>
      </c>
      <c r="S1122" s="19">
        <f t="shared" si="243"/>
        <v>52.943932200227088</v>
      </c>
      <c r="T1122" s="20">
        <f t="shared" si="244"/>
        <v>7.0124413510234559E-2</v>
      </c>
      <c r="U1122" s="20">
        <f t="shared" si="245"/>
        <v>3.8420850653285259E-2</v>
      </c>
      <c r="V1122" s="21">
        <f t="shared" si="246"/>
        <v>2.6458736731747669E-2</v>
      </c>
      <c r="W1122" s="26">
        <f t="shared" si="247"/>
        <v>11.460398360058852</v>
      </c>
      <c r="X1122" s="27">
        <f t="shared" si="248"/>
        <v>0.12593844351713024</v>
      </c>
      <c r="Y1122" s="27">
        <f t="shared" si="249"/>
        <v>7.1404351153014647E-2</v>
      </c>
      <c r="Z1122" s="27">
        <f t="shared" si="250"/>
        <v>4.9827818956777618E-2</v>
      </c>
    </row>
    <row r="1123" spans="1:26" ht="15.75" customHeight="1" x14ac:dyDescent="0.25">
      <c r="A1123" s="2" t="s">
        <v>211</v>
      </c>
      <c r="B1123" t="s">
        <v>333</v>
      </c>
      <c r="C1123" t="s">
        <v>332</v>
      </c>
      <c r="D1123" s="18">
        <f>VLOOKUP(C1123,'Infected rate by state'!B:E,4,0)</f>
        <v>1.4486816526494731E-2</v>
      </c>
      <c r="E1123" s="3">
        <v>1725</v>
      </c>
      <c r="F1123" s="2">
        <v>156</v>
      </c>
      <c r="G1123" s="2">
        <v>643</v>
      </c>
      <c r="H1123" s="4">
        <f t="shared" si="252"/>
        <v>1184</v>
      </c>
      <c r="I1123" s="2">
        <v>71</v>
      </c>
      <c r="J1123" s="4">
        <f t="shared" si="253"/>
        <v>113.5</v>
      </c>
      <c r="K1123" s="3">
        <v>469070</v>
      </c>
      <c r="L1123" s="3">
        <f t="shared" si="251"/>
        <v>362975</v>
      </c>
      <c r="M1123" s="3">
        <v>106095</v>
      </c>
      <c r="N1123" s="3">
        <f t="shared" si="240"/>
        <v>13590.662056165767</v>
      </c>
      <c r="O1123" s="3">
        <f t="shared" si="241"/>
        <v>2874.2517625534028</v>
      </c>
      <c r="P1123" s="3">
        <f t="shared" si="242"/>
        <v>629.25838793152116</v>
      </c>
      <c r="Q1123" s="3">
        <v>2</v>
      </c>
      <c r="R1123" s="22">
        <v>18</v>
      </c>
      <c r="S1123" s="19">
        <f t="shared" si="243"/>
        <v>63.872261390075622</v>
      </c>
      <c r="T1123" s="20">
        <f t="shared" si="244"/>
        <v>9.9334776656416213E-2</v>
      </c>
      <c r="U1123" s="20">
        <f t="shared" si="245"/>
        <v>5.3946166714590897E-2</v>
      </c>
      <c r="V1123" s="21">
        <f t="shared" si="246"/>
        <v>3.7027397907290219E-2</v>
      </c>
      <c r="W1123" s="26">
        <f t="shared" si="247"/>
        <v>13.983519731811581</v>
      </c>
      <c r="X1123" s="27">
        <f t="shared" si="248"/>
        <v>0.19695098213819129</v>
      </c>
      <c r="Y1123" s="27">
        <f t="shared" si="249"/>
        <v>0.12320281702036635</v>
      </c>
      <c r="Z1123" s="27">
        <f t="shared" si="250"/>
        <v>8.9637946998792184E-2</v>
      </c>
    </row>
    <row r="1124" spans="1:26" ht="15.75" customHeight="1" x14ac:dyDescent="0.25">
      <c r="A1124" s="2" t="s">
        <v>212</v>
      </c>
      <c r="B1124" t="s">
        <v>351</v>
      </c>
      <c r="C1124" t="s">
        <v>350</v>
      </c>
      <c r="D1124" s="18">
        <f>VLOOKUP(C1124,'Infected rate by state'!B:E,4,0)</f>
        <v>9.0315118396853012E-3</v>
      </c>
      <c r="E1124" s="2">
        <v>476</v>
      </c>
      <c r="F1124" s="2">
        <v>68</v>
      </c>
      <c r="G1124" s="2">
        <v>178</v>
      </c>
      <c r="H1124" s="4">
        <f t="shared" si="252"/>
        <v>327</v>
      </c>
      <c r="I1124" s="2">
        <v>22</v>
      </c>
      <c r="J1124" s="4">
        <f t="shared" si="253"/>
        <v>45</v>
      </c>
      <c r="K1124" s="3">
        <v>142627</v>
      </c>
      <c r="L1124" s="3">
        <f t="shared" si="251"/>
        <v>104808</v>
      </c>
      <c r="M1124" s="3">
        <v>37819</v>
      </c>
      <c r="N1124" s="3">
        <f t="shared" si="240"/>
        <v>2576.2748783175907</v>
      </c>
      <c r="O1124" s="3">
        <f t="shared" si="241"/>
        <v>554.38914867070332</v>
      </c>
      <c r="P1124" s="3">
        <f t="shared" si="242"/>
        <v>123.81248282037328</v>
      </c>
      <c r="Q1124" s="3">
        <v>2</v>
      </c>
      <c r="R1124" s="22">
        <v>18</v>
      </c>
      <c r="S1124" s="19">
        <f t="shared" si="243"/>
        <v>12.319758859348962</v>
      </c>
      <c r="T1124" s="20">
        <f t="shared" si="244"/>
        <v>6.9212128423308775E-2</v>
      </c>
      <c r="U1124" s="20">
        <f t="shared" si="245"/>
        <v>3.767510354540967E-2</v>
      </c>
      <c r="V1124" s="21">
        <f t="shared" si="246"/>
        <v>2.588184634317009E-2</v>
      </c>
      <c r="W1124" s="26">
        <f t="shared" si="247"/>
        <v>2.751388507119406</v>
      </c>
      <c r="X1124" s="27">
        <f t="shared" si="248"/>
        <v>0.12506311395997299</v>
      </c>
      <c r="Y1124" s="27">
        <f t="shared" si="249"/>
        <v>6.1141966824875688E-2</v>
      </c>
      <c r="Z1124" s="27">
        <f t="shared" si="250"/>
        <v>4.0461595692932444E-2</v>
      </c>
    </row>
    <row r="1125" spans="1:26" ht="15.75" customHeight="1" x14ac:dyDescent="0.25">
      <c r="A1125" s="2" t="s">
        <v>213</v>
      </c>
      <c r="B1125" t="s">
        <v>383</v>
      </c>
      <c r="C1125" t="s">
        <v>382</v>
      </c>
      <c r="D1125" s="18">
        <f>VLOOKUP(C1125,'Infected rate by state'!B:E,4,0)</f>
        <v>8.525765865415048E-3</v>
      </c>
      <c r="E1125" s="3">
        <v>10697</v>
      </c>
      <c r="F1125" s="3">
        <v>1257</v>
      </c>
      <c r="G1125" s="3">
        <v>3634</v>
      </c>
      <c r="H1125" s="4">
        <f t="shared" si="252"/>
        <v>7165.5</v>
      </c>
      <c r="I1125" s="2">
        <v>546</v>
      </c>
      <c r="J1125" s="4">
        <f t="shared" si="253"/>
        <v>901.5</v>
      </c>
      <c r="K1125" s="3">
        <v>3331376</v>
      </c>
      <c r="L1125" s="3">
        <f t="shared" si="251"/>
        <v>2699344</v>
      </c>
      <c r="M1125" s="3">
        <v>632032</v>
      </c>
      <c r="N1125" s="3">
        <f t="shared" si="240"/>
        <v>56805.063571325845</v>
      </c>
      <c r="O1125" s="3">
        <f t="shared" si="241"/>
        <v>11816.787880327411</v>
      </c>
      <c r="P1125" s="3">
        <f t="shared" si="242"/>
        <v>2536.7106229256533</v>
      </c>
      <c r="Q1125" s="3">
        <v>2</v>
      </c>
      <c r="R1125" s="22">
        <v>18</v>
      </c>
      <c r="S1125" s="19">
        <f t="shared" si="243"/>
        <v>262.59528622949802</v>
      </c>
      <c r="T1125" s="20">
        <f t="shared" si="244"/>
        <v>7.2260673150659885E-2</v>
      </c>
      <c r="U1125" s="20">
        <f t="shared" si="245"/>
        <v>3.6647168547833092E-2</v>
      </c>
      <c r="V1125" s="21">
        <f t="shared" si="246"/>
        <v>2.454849829199757E-2</v>
      </c>
      <c r="W1125" s="26">
        <f t="shared" si="247"/>
        <v>56.371347176125632</v>
      </c>
      <c r="X1125" s="27">
        <f t="shared" si="248"/>
        <v>0.10324422559729969</v>
      </c>
      <c r="Y1125" s="27">
        <f t="shared" si="249"/>
        <v>6.253061250818151E-2</v>
      </c>
      <c r="Z1125" s="27">
        <f t="shared" si="250"/>
        <v>4.4845940474244735E-2</v>
      </c>
    </row>
    <row r="1126" spans="1:26" ht="15.75" customHeight="1" x14ac:dyDescent="0.25">
      <c r="A1126" s="2" t="s">
        <v>214</v>
      </c>
      <c r="B1126" t="s">
        <v>311</v>
      </c>
      <c r="C1126" t="s">
        <v>310</v>
      </c>
      <c r="D1126" s="18">
        <f>VLOOKUP(C1126,'Infected rate by state'!B:E,4,0)</f>
        <v>1.4327212443359898E-2</v>
      </c>
      <c r="E1126" s="3">
        <v>6977</v>
      </c>
      <c r="F1126" s="2">
        <v>957</v>
      </c>
      <c r="G1126" s="3">
        <v>2567</v>
      </c>
      <c r="H1126" s="4">
        <f t="shared" si="252"/>
        <v>4772</v>
      </c>
      <c r="I1126" s="2">
        <v>416</v>
      </c>
      <c r="J1126" s="4">
        <f t="shared" si="253"/>
        <v>686.5</v>
      </c>
      <c r="K1126" s="3">
        <v>2761090</v>
      </c>
      <c r="L1126" s="3">
        <f t="shared" si="251"/>
        <v>2228421</v>
      </c>
      <c r="M1126" s="3">
        <v>532669</v>
      </c>
      <c r="N1126" s="3">
        <f t="shared" si="240"/>
        <v>79117.446010473155</v>
      </c>
      <c r="O1126" s="3">
        <f t="shared" si="241"/>
        <v>16482.330507738396</v>
      </c>
      <c r="P1126" s="3">
        <f t="shared" si="242"/>
        <v>3544.5157066123661</v>
      </c>
      <c r="Q1126" s="3">
        <v>2</v>
      </c>
      <c r="R1126" s="22">
        <v>18</v>
      </c>
      <c r="S1126" s="19">
        <f t="shared" si="243"/>
        <v>366.27401128307548</v>
      </c>
      <c r="T1126" s="20">
        <f t="shared" si="244"/>
        <v>0.14268562963890746</v>
      </c>
      <c r="U1126" s="20">
        <f t="shared" si="245"/>
        <v>7.6754822146495275E-2</v>
      </c>
      <c r="V1126" s="21">
        <f t="shared" si="246"/>
        <v>5.2497350047739068E-2</v>
      </c>
      <c r="W1126" s="26">
        <f t="shared" si="247"/>
        <v>78.767015702497019</v>
      </c>
      <c r="X1126" s="27">
        <f t="shared" si="248"/>
        <v>0.18934378774638708</v>
      </c>
      <c r="Y1126" s="27">
        <f t="shared" si="249"/>
        <v>0.1147370949781457</v>
      </c>
      <c r="Z1126" s="27">
        <f t="shared" si="250"/>
        <v>8.2306181507311407E-2</v>
      </c>
    </row>
    <row r="1127" spans="1:26" ht="15.75" customHeight="1" x14ac:dyDescent="0.25">
      <c r="A1127" s="2" t="s">
        <v>215</v>
      </c>
      <c r="B1127" t="s">
        <v>383</v>
      </c>
      <c r="C1127" t="s">
        <v>382</v>
      </c>
      <c r="D1127" s="18">
        <f>VLOOKUP(C1127,'Infected rate by state'!B:E,4,0)</f>
        <v>8.525765865415048E-3</v>
      </c>
      <c r="E1127" s="3">
        <v>8133</v>
      </c>
      <c r="F1127" s="3">
        <v>1079</v>
      </c>
      <c r="G1127" s="3">
        <v>2738</v>
      </c>
      <c r="H1127" s="4">
        <f t="shared" si="252"/>
        <v>5435.5</v>
      </c>
      <c r="I1127" s="2">
        <v>420</v>
      </c>
      <c r="J1127" s="4">
        <f t="shared" si="253"/>
        <v>749.5</v>
      </c>
      <c r="K1127" s="3">
        <v>2324172</v>
      </c>
      <c r="L1127" s="3">
        <f t="shared" si="251"/>
        <v>1782205</v>
      </c>
      <c r="M1127" s="3">
        <v>541967</v>
      </c>
      <c r="N1127" s="3">
        <f t="shared" si="240"/>
        <v>39630.692605906843</v>
      </c>
      <c r="O1127" s="3">
        <f t="shared" si="241"/>
        <v>8407.7615073907655</v>
      </c>
      <c r="P1127" s="3">
        <f t="shared" si="242"/>
        <v>1847.453677213319</v>
      </c>
      <c r="Q1127" s="3">
        <v>2</v>
      </c>
      <c r="R1127" s="22">
        <v>18</v>
      </c>
      <c r="S1127" s="19">
        <f t="shared" si="243"/>
        <v>186.83914460868368</v>
      </c>
      <c r="T1127" s="20">
        <f t="shared" si="244"/>
        <v>6.8239278527641958E-2</v>
      </c>
      <c r="U1127" s="20">
        <f t="shared" si="245"/>
        <v>3.437386525778377E-2</v>
      </c>
      <c r="V1127" s="21">
        <f t="shared" si="246"/>
        <v>2.297296749153863E-2</v>
      </c>
      <c r="W1127" s="26">
        <f t="shared" si="247"/>
        <v>41.054526160295978</v>
      </c>
      <c r="X1127" s="27">
        <f t="shared" si="248"/>
        <v>9.7748871810228524E-2</v>
      </c>
      <c r="Y1127" s="27">
        <f t="shared" si="249"/>
        <v>5.4775885470708441E-2</v>
      </c>
      <c r="Z1127" s="27">
        <f t="shared" si="250"/>
        <v>3.8048680408059296E-2</v>
      </c>
    </row>
    <row r="1128" spans="1:26" ht="15.75" customHeight="1" x14ac:dyDescent="0.25">
      <c r="A1128" s="2" t="s">
        <v>216</v>
      </c>
      <c r="B1128" t="s">
        <v>351</v>
      </c>
      <c r="C1128" t="s">
        <v>350</v>
      </c>
      <c r="D1128" s="18">
        <f>VLOOKUP(C1128,'Infected rate by state'!B:E,4,0)</f>
        <v>9.0315118396853012E-3</v>
      </c>
      <c r="E1128" s="2">
        <v>911</v>
      </c>
      <c r="F1128" s="2">
        <v>95</v>
      </c>
      <c r="G1128" s="2">
        <v>321</v>
      </c>
      <c r="H1128" s="4">
        <f t="shared" si="252"/>
        <v>616</v>
      </c>
      <c r="I1128" s="2">
        <v>49</v>
      </c>
      <c r="J1128" s="4">
        <f t="shared" si="253"/>
        <v>72</v>
      </c>
      <c r="K1128" s="3">
        <v>376936</v>
      </c>
      <c r="L1128" s="3">
        <f t="shared" si="251"/>
        <v>305953</v>
      </c>
      <c r="M1128" s="3">
        <v>70983</v>
      </c>
      <c r="N1128" s="3">
        <f t="shared" si="240"/>
        <v>6808.6038936072373</v>
      </c>
      <c r="O1128" s="3">
        <f t="shared" si="241"/>
        <v>1415.4406627194876</v>
      </c>
      <c r="P1128" s="3">
        <f t="shared" si="242"/>
        <v>303.61635976267888</v>
      </c>
      <c r="Q1128" s="3">
        <v>2</v>
      </c>
      <c r="R1128" s="22">
        <v>18</v>
      </c>
      <c r="S1128" s="19">
        <f t="shared" si="243"/>
        <v>31.454236949321945</v>
      </c>
      <c r="T1128" s="20">
        <f t="shared" si="244"/>
        <v>9.7988277100691412E-2</v>
      </c>
      <c r="U1128" s="20">
        <f t="shared" si="245"/>
        <v>5.1062072969678483E-2</v>
      </c>
      <c r="V1128" s="21">
        <f t="shared" si="246"/>
        <v>3.4527153621648675E-2</v>
      </c>
      <c r="W1128" s="26">
        <f t="shared" si="247"/>
        <v>6.7470302169484198</v>
      </c>
      <c r="X1128" s="27">
        <f t="shared" si="248"/>
        <v>0.13769449422343713</v>
      </c>
      <c r="Y1128" s="27">
        <f t="shared" si="249"/>
        <v>9.3708753013172497E-2</v>
      </c>
      <c r="Z1128" s="27">
        <f t="shared" si="250"/>
        <v>7.1021370704720213E-2</v>
      </c>
    </row>
    <row r="1129" spans="1:26" ht="15.75" customHeight="1" x14ac:dyDescent="0.25">
      <c r="A1129" s="2" t="s">
        <v>217</v>
      </c>
      <c r="B1129" t="s">
        <v>345</v>
      </c>
      <c r="C1129" t="s">
        <v>344</v>
      </c>
      <c r="D1129" s="18">
        <f>VLOOKUP(C1129,'Infected rate by state'!B:E,4,0)</f>
        <v>3.0275735294117648E-3</v>
      </c>
      <c r="E1129" s="3">
        <v>2524</v>
      </c>
      <c r="F1129" s="2">
        <v>209</v>
      </c>
      <c r="G1129" s="2">
        <v>710</v>
      </c>
      <c r="H1129" s="4">
        <f t="shared" si="252"/>
        <v>1617</v>
      </c>
      <c r="I1129" s="2">
        <v>92</v>
      </c>
      <c r="J1129" s="4">
        <f t="shared" si="253"/>
        <v>150.5</v>
      </c>
      <c r="K1129" s="3">
        <v>876231</v>
      </c>
      <c r="L1129" s="3">
        <f t="shared" si="251"/>
        <v>681722</v>
      </c>
      <c r="M1129" s="3">
        <v>194509</v>
      </c>
      <c r="N1129" s="3">
        <f t="shared" si="240"/>
        <v>5305.7075625000007</v>
      </c>
      <c r="O1129" s="3">
        <f t="shared" si="241"/>
        <v>1119.9735938051472</v>
      </c>
      <c r="P1129" s="3">
        <f t="shared" si="242"/>
        <v>244.65394803308828</v>
      </c>
      <c r="Q1129" s="3">
        <v>2</v>
      </c>
      <c r="R1129" s="22">
        <v>18</v>
      </c>
      <c r="S1129" s="19">
        <f t="shared" si="243"/>
        <v>24.888302084558827</v>
      </c>
      <c r="T1129" s="20">
        <f t="shared" si="244"/>
        <v>3.5053946597970176E-2</v>
      </c>
      <c r="U1129" s="20">
        <f t="shared" si="245"/>
        <v>1.5391652495088946E-2</v>
      </c>
      <c r="V1129" s="21">
        <f t="shared" si="246"/>
        <v>9.8606585121073006E-3</v>
      </c>
      <c r="W1129" s="26">
        <f t="shared" si="247"/>
        <v>5.4367544007352953</v>
      </c>
      <c r="X1129" s="27">
        <f t="shared" si="248"/>
        <v>5.909515652973147E-2</v>
      </c>
      <c r="Y1129" s="27">
        <f t="shared" si="249"/>
        <v>3.6124613958374054E-2</v>
      </c>
      <c r="Z1129" s="27">
        <f t="shared" si="250"/>
        <v>2.6013178950886579E-2</v>
      </c>
    </row>
    <row r="1130" spans="1:26" ht="15.75" customHeight="1" x14ac:dyDescent="0.25">
      <c r="A1130" s="2" t="s">
        <v>217</v>
      </c>
      <c r="B1130" t="s">
        <v>381</v>
      </c>
      <c r="C1130" t="s">
        <v>380</v>
      </c>
      <c r="D1130" s="18">
        <f>VLOOKUP(C1130,'Infected rate by state'!B:E,4,0)</f>
        <v>2.6094721185018687E-3</v>
      </c>
      <c r="E1130" s="3">
        <v>4684</v>
      </c>
      <c r="F1130" s="2">
        <v>661</v>
      </c>
      <c r="G1130" s="3">
        <v>1737</v>
      </c>
      <c r="H1130" s="4">
        <f t="shared" si="252"/>
        <v>3210.5</v>
      </c>
      <c r="I1130" s="2">
        <v>278</v>
      </c>
      <c r="J1130" s="4">
        <f t="shared" si="253"/>
        <v>469.5</v>
      </c>
      <c r="K1130" s="3">
        <v>2215589</v>
      </c>
      <c r="L1130" s="3">
        <f t="shared" si="251"/>
        <v>1802613</v>
      </c>
      <c r="M1130" s="3">
        <v>412976</v>
      </c>
      <c r="N1130" s="3">
        <f t="shared" si="240"/>
        <v>11563.035443118873</v>
      </c>
      <c r="O1130" s="3">
        <f t="shared" si="241"/>
        <v>2401.7301121385672</v>
      </c>
      <c r="P1130" s="3">
        <f t="shared" si="242"/>
        <v>514.6295515530519</v>
      </c>
      <c r="Q1130" s="3">
        <v>2</v>
      </c>
      <c r="R1130" s="22">
        <v>18</v>
      </c>
      <c r="S1130" s="19">
        <f t="shared" si="243"/>
        <v>53.37178026974594</v>
      </c>
      <c r="T1130" s="20">
        <f t="shared" si="244"/>
        <v>3.0726413511655695E-2</v>
      </c>
      <c r="U1130" s="20">
        <f t="shared" si="245"/>
        <v>1.6624133396588053E-2</v>
      </c>
      <c r="V1130" s="21">
        <f t="shared" si="246"/>
        <v>1.1394487675009808E-2</v>
      </c>
      <c r="W1130" s="26">
        <f t="shared" si="247"/>
        <v>11.436212256734487</v>
      </c>
      <c r="X1130" s="27">
        <f t="shared" si="248"/>
        <v>4.1137454160915424E-2</v>
      </c>
      <c r="Y1130" s="27">
        <f t="shared" si="249"/>
        <v>2.4358279567059611E-2</v>
      </c>
      <c r="Z1130" s="27">
        <f t="shared" si="250"/>
        <v>1.7301380116088484E-2</v>
      </c>
    </row>
    <row r="1131" spans="1:26" ht="15.75" customHeight="1" x14ac:dyDescent="0.25">
      <c r="A1131" s="2" t="s">
        <v>218</v>
      </c>
      <c r="B1131" t="s">
        <v>385</v>
      </c>
      <c r="C1131" t="s">
        <v>384</v>
      </c>
      <c r="D1131" s="18">
        <f>VLOOKUP(C1131,'Infected rate by state'!B:E,4,0)</f>
        <v>1.9731205888496917E-2</v>
      </c>
      <c r="E1131" s="3">
        <v>2249</v>
      </c>
      <c r="F1131" s="2">
        <v>293</v>
      </c>
      <c r="G1131" s="2">
        <v>690</v>
      </c>
      <c r="H1131" s="4">
        <f t="shared" si="252"/>
        <v>1469.5</v>
      </c>
      <c r="I1131" s="2">
        <v>82</v>
      </c>
      <c r="J1131" s="4">
        <f t="shared" si="253"/>
        <v>187.5</v>
      </c>
      <c r="K1131" s="3">
        <v>986702</v>
      </c>
      <c r="L1131" s="3">
        <f t="shared" si="251"/>
        <v>793965</v>
      </c>
      <c r="M1131" s="3">
        <v>192737</v>
      </c>
      <c r="N1131" s="3">
        <f t="shared" si="240"/>
        <v>38937.640625183369</v>
      </c>
      <c r="O1131" s="3">
        <f t="shared" si="241"/>
        <v>8120.7090703577742</v>
      </c>
      <c r="P1131" s="3">
        <f t="shared" si="242"/>
        <v>1748.6734218947965</v>
      </c>
      <c r="Q1131" s="3">
        <v>2</v>
      </c>
      <c r="R1131" s="22">
        <v>18</v>
      </c>
      <c r="S1131" s="19">
        <f t="shared" si="243"/>
        <v>180.4602015635061</v>
      </c>
      <c r="T1131" s="20">
        <f t="shared" si="244"/>
        <v>0.26153652400508132</v>
      </c>
      <c r="U1131" s="20">
        <f t="shared" si="245"/>
        <v>0.12280381188397829</v>
      </c>
      <c r="V1131" s="21">
        <f t="shared" si="246"/>
        <v>8.0240196337708361E-2</v>
      </c>
      <c r="W1131" s="26">
        <f t="shared" si="247"/>
        <v>38.859409375439924</v>
      </c>
      <c r="X1131" s="27">
        <f t="shared" si="248"/>
        <v>0.47389523628585273</v>
      </c>
      <c r="Y1131" s="27">
        <f t="shared" si="249"/>
        <v>0.2072501833356796</v>
      </c>
      <c r="Z1131" s="27">
        <f t="shared" si="250"/>
        <v>0.13262597056464137</v>
      </c>
    </row>
    <row r="1132" spans="1:26" ht="15.75" customHeight="1" x14ac:dyDescent="0.25">
      <c r="A1132" s="2" t="s">
        <v>219</v>
      </c>
      <c r="B1132" t="s">
        <v>395</v>
      </c>
      <c r="C1132" t="s">
        <v>394</v>
      </c>
      <c r="D1132" s="18">
        <f>VLOOKUP(C1132,'Infected rate by state'!B:E,4,0)</f>
        <v>1.0015511681323568E-2</v>
      </c>
      <c r="E1132" s="2">
        <v>941</v>
      </c>
      <c r="F1132" s="2">
        <v>122</v>
      </c>
      <c r="G1132" s="2">
        <v>387</v>
      </c>
      <c r="H1132" s="4">
        <f t="shared" si="252"/>
        <v>664</v>
      </c>
      <c r="I1132" s="2">
        <v>52</v>
      </c>
      <c r="J1132" s="4">
        <f t="shared" si="253"/>
        <v>87</v>
      </c>
      <c r="K1132" s="3">
        <v>436975</v>
      </c>
      <c r="L1132" s="3">
        <f t="shared" si="251"/>
        <v>384390</v>
      </c>
      <c r="M1132" s="3">
        <v>52585</v>
      </c>
      <c r="N1132" s="3">
        <f t="shared" si="240"/>
        <v>8753.0564338927325</v>
      </c>
      <c r="O1132" s="3">
        <f t="shared" si="241"/>
        <v>1763.1472019744749</v>
      </c>
      <c r="P1132" s="3">
        <f t="shared" si="242"/>
        <v>363.49058175849609</v>
      </c>
      <c r="Q1132" s="3">
        <v>2</v>
      </c>
      <c r="R1132" s="22">
        <v>18</v>
      </c>
      <c r="S1132" s="19">
        <f t="shared" si="243"/>
        <v>39.18104893276611</v>
      </c>
      <c r="T1132" s="20">
        <f t="shared" si="244"/>
        <v>0.10124302049810364</v>
      </c>
      <c r="U1132" s="20">
        <f t="shared" si="245"/>
        <v>5.9007603814406791E-2</v>
      </c>
      <c r="V1132" s="21">
        <f t="shared" si="246"/>
        <v>4.1637671554480456E-2</v>
      </c>
      <c r="W1132" s="26">
        <f t="shared" si="247"/>
        <v>8.0775684835221355</v>
      </c>
      <c r="X1132" s="27">
        <f t="shared" si="248"/>
        <v>0.15533785545234877</v>
      </c>
      <c r="Y1132" s="27">
        <f t="shared" si="249"/>
        <v>9.2845614753127997E-2</v>
      </c>
      <c r="Z1132" s="27">
        <f t="shared" si="250"/>
        <v>6.6209577733787994E-2</v>
      </c>
    </row>
    <row r="1133" spans="1:26" ht="15.75" customHeight="1" x14ac:dyDescent="0.25">
      <c r="A1133" s="2" t="s">
        <v>220</v>
      </c>
      <c r="B1133" t="s">
        <v>317</v>
      </c>
      <c r="C1133" t="s">
        <v>316</v>
      </c>
      <c r="D1133" s="18">
        <f>VLOOKUP(C1133,'Infected rate by state'!B:E,4,0)</f>
        <v>7.3843274393391549E-3</v>
      </c>
      <c r="E1133" s="2">
        <v>615</v>
      </c>
      <c r="F1133" s="2">
        <v>28</v>
      </c>
      <c r="G1133" s="2">
        <v>238</v>
      </c>
      <c r="H1133" s="4">
        <f t="shared" si="252"/>
        <v>426.5</v>
      </c>
      <c r="I1133" s="2">
        <v>7</v>
      </c>
      <c r="J1133" s="4">
        <f t="shared" si="253"/>
        <v>17.5</v>
      </c>
      <c r="K1133" s="3">
        <v>138550</v>
      </c>
      <c r="L1133" s="3">
        <f t="shared" si="251"/>
        <v>106101</v>
      </c>
      <c r="M1133" s="3">
        <v>32449</v>
      </c>
      <c r="N1133" s="3">
        <f t="shared" si="240"/>
        <v>2046.1971334408797</v>
      </c>
      <c r="O1133" s="3">
        <f t="shared" si="241"/>
        <v>434.30412315879926</v>
      </c>
      <c r="P1133" s="3">
        <f t="shared" si="242"/>
        <v>95.480903022552042</v>
      </c>
      <c r="Q1133" s="3">
        <v>2</v>
      </c>
      <c r="R1133" s="22">
        <v>18</v>
      </c>
      <c r="S1133" s="19">
        <f t="shared" si="243"/>
        <v>9.6512027368622064</v>
      </c>
      <c r="T1133" s="20">
        <f t="shared" si="244"/>
        <v>4.0551272003622719E-2</v>
      </c>
      <c r="U1133" s="20">
        <f t="shared" si="245"/>
        <v>2.2628845807414318E-2</v>
      </c>
      <c r="V1133" s="21">
        <f t="shared" si="246"/>
        <v>1.5693012580263749E-2</v>
      </c>
      <c r="W1133" s="26">
        <f t="shared" si="247"/>
        <v>2.121797844945601</v>
      </c>
      <c r="X1133" s="27">
        <f t="shared" si="248"/>
        <v>0.30311397784937155</v>
      </c>
      <c r="Y1133" s="27">
        <f t="shared" si="249"/>
        <v>0.12124559113974863</v>
      </c>
      <c r="Z1133" s="27">
        <f t="shared" si="250"/>
        <v>7.5778494462342888E-2</v>
      </c>
    </row>
    <row r="1134" spans="1:26" ht="15.75" customHeight="1" x14ac:dyDescent="0.25">
      <c r="A1134" s="2" t="s">
        <v>221</v>
      </c>
      <c r="B1134" t="s">
        <v>373</v>
      </c>
      <c r="C1134" t="s">
        <v>372</v>
      </c>
      <c r="D1134" s="18">
        <f>VLOOKUP(C1134,'Infected rate by state'!B:E,4,0)</f>
        <v>8.0007670443122732E-3</v>
      </c>
      <c r="E1134" s="3">
        <v>3560</v>
      </c>
      <c r="F1134" s="2">
        <v>375</v>
      </c>
      <c r="G1134" s="3">
        <v>1124</v>
      </c>
      <c r="H1134" s="4">
        <f t="shared" si="252"/>
        <v>2342</v>
      </c>
      <c r="I1134" s="2">
        <v>160</v>
      </c>
      <c r="J1134" s="4">
        <f t="shared" si="253"/>
        <v>267.5</v>
      </c>
      <c r="K1134" s="3">
        <v>1670043</v>
      </c>
      <c r="L1134" s="3">
        <f t="shared" si="251"/>
        <v>1397967</v>
      </c>
      <c r="M1134" s="3">
        <v>272076</v>
      </c>
      <c r="N1134" s="3">
        <f t="shared" si="240"/>
        <v>26723.249993968802</v>
      </c>
      <c r="O1134" s="3">
        <f t="shared" si="241"/>
        <v>5491.012670780251</v>
      </c>
      <c r="P1134" s="3">
        <f t="shared" si="242"/>
        <v>1161.0581906124908</v>
      </c>
      <c r="Q1134" s="3">
        <v>2</v>
      </c>
      <c r="R1134" s="22">
        <v>18</v>
      </c>
      <c r="S1134" s="19">
        <f t="shared" si="243"/>
        <v>122.02250379511669</v>
      </c>
      <c r="T1134" s="20">
        <f t="shared" si="244"/>
        <v>0.10856094643693656</v>
      </c>
      <c r="U1134" s="20">
        <f t="shared" si="245"/>
        <v>5.2101837658034451E-2</v>
      </c>
      <c r="V1134" s="21">
        <f t="shared" si="246"/>
        <v>3.4275984212111428E-2</v>
      </c>
      <c r="W1134" s="26">
        <f t="shared" si="247"/>
        <v>25.801293124722015</v>
      </c>
      <c r="X1134" s="27">
        <f t="shared" si="248"/>
        <v>0.16125808202951258</v>
      </c>
      <c r="Y1134" s="27">
        <f t="shared" si="249"/>
        <v>9.6453432241951464E-2</v>
      </c>
      <c r="Z1134" s="27">
        <f t="shared" si="250"/>
        <v>6.880344833259204E-2</v>
      </c>
    </row>
    <row r="1135" spans="1:26" ht="15.75" customHeight="1" x14ac:dyDescent="0.25">
      <c r="A1135" s="2" t="s">
        <v>222</v>
      </c>
      <c r="B1135" t="s">
        <v>389</v>
      </c>
      <c r="C1135" t="s">
        <v>388</v>
      </c>
      <c r="D1135" s="18">
        <f>VLOOKUP(C1135,'Infected rate by state'!B:E,4,0)</f>
        <v>1.0177106325483841E-2</v>
      </c>
      <c r="E1135" s="2">
        <v>878</v>
      </c>
      <c r="F1135" s="2">
        <v>46</v>
      </c>
      <c r="G1135" s="2">
        <v>343</v>
      </c>
      <c r="H1135" s="4">
        <f t="shared" si="252"/>
        <v>610.5</v>
      </c>
      <c r="I1135" s="2">
        <v>20</v>
      </c>
      <c r="J1135" s="4">
        <f t="shared" si="253"/>
        <v>33</v>
      </c>
      <c r="K1135" s="3">
        <v>173590</v>
      </c>
      <c r="L1135" s="3">
        <f t="shared" si="251"/>
        <v>136202</v>
      </c>
      <c r="M1135" s="3">
        <v>37388</v>
      </c>
      <c r="N1135" s="3">
        <f t="shared" si="240"/>
        <v>3533.2877740814802</v>
      </c>
      <c r="O1135" s="3">
        <f t="shared" si="241"/>
        <v>743.61999082194723</v>
      </c>
      <c r="P1135" s="3">
        <f t="shared" si="242"/>
        <v>161.87293759134798</v>
      </c>
      <c r="Q1135" s="3">
        <v>2</v>
      </c>
      <c r="R1135" s="22">
        <v>18</v>
      </c>
      <c r="S1135" s="19">
        <f t="shared" si="243"/>
        <v>16.524888684932161</v>
      </c>
      <c r="T1135" s="20">
        <f t="shared" si="244"/>
        <v>4.8177518031872188E-2</v>
      </c>
      <c r="U1135" s="20">
        <f t="shared" si="245"/>
        <v>2.7067794733713613E-2</v>
      </c>
      <c r="V1135" s="21">
        <f t="shared" si="246"/>
        <v>1.882105772771317E-2</v>
      </c>
      <c r="W1135" s="26">
        <f t="shared" si="247"/>
        <v>3.5971763909188441</v>
      </c>
      <c r="X1135" s="27">
        <f t="shared" si="248"/>
        <v>0.17985881954594221</v>
      </c>
      <c r="Y1135" s="27">
        <f t="shared" si="249"/>
        <v>0.10900534517935891</v>
      </c>
      <c r="Z1135" s="27">
        <f t="shared" si="250"/>
        <v>7.8199486759105305E-2</v>
      </c>
    </row>
    <row r="1136" spans="1:26" ht="15.75" customHeight="1" x14ac:dyDescent="0.25">
      <c r="A1136" s="2" t="s">
        <v>223</v>
      </c>
      <c r="B1136" t="s">
        <v>383</v>
      </c>
      <c r="C1136" t="s">
        <v>382</v>
      </c>
      <c r="D1136" s="18">
        <f>VLOOKUP(C1136,'Infected rate by state'!B:E,4,0)</f>
        <v>8.525765865415048E-3</v>
      </c>
      <c r="E1136" s="3">
        <v>1329</v>
      </c>
      <c r="F1136" s="2">
        <v>99</v>
      </c>
      <c r="G1136" s="2">
        <v>559</v>
      </c>
      <c r="H1136" s="4">
        <f t="shared" si="252"/>
        <v>944</v>
      </c>
      <c r="I1136" s="2">
        <v>50</v>
      </c>
      <c r="J1136" s="4">
        <f t="shared" si="253"/>
        <v>74.5</v>
      </c>
      <c r="K1136" s="3">
        <v>466917</v>
      </c>
      <c r="L1136" s="3">
        <f t="shared" si="251"/>
        <v>367142</v>
      </c>
      <c r="M1136" s="3">
        <v>99775</v>
      </c>
      <c r="N1136" s="3">
        <f t="shared" si="240"/>
        <v>7961.6500411639963</v>
      </c>
      <c r="O1136" s="3">
        <f t="shared" si="241"/>
        <v>1674.3385827732986</v>
      </c>
      <c r="P1136" s="3">
        <f t="shared" si="242"/>
        <v>364.14494417382537</v>
      </c>
      <c r="Q1136" s="3">
        <v>2</v>
      </c>
      <c r="R1136" s="22">
        <v>18</v>
      </c>
      <c r="S1136" s="19">
        <f t="shared" si="243"/>
        <v>37.20752406162886</v>
      </c>
      <c r="T1136" s="20">
        <f t="shared" si="244"/>
        <v>6.6560865942090985E-2</v>
      </c>
      <c r="U1136" s="20">
        <f t="shared" si="245"/>
        <v>3.9414750065284811E-2</v>
      </c>
      <c r="V1136" s="21">
        <f t="shared" si="246"/>
        <v>2.7996632100548428E-2</v>
      </c>
      <c r="W1136" s="26">
        <f t="shared" si="247"/>
        <v>8.0921098705294519</v>
      </c>
      <c r="X1136" s="27">
        <f t="shared" si="248"/>
        <v>0.16184219741058903</v>
      </c>
      <c r="Y1136" s="27">
        <f t="shared" si="249"/>
        <v>0.10861892443663694</v>
      </c>
      <c r="Z1136" s="27">
        <f t="shared" si="250"/>
        <v>8.173848354070154E-2</v>
      </c>
    </row>
    <row r="1137" spans="1:26" ht="15.75" customHeight="1" x14ac:dyDescent="0.25">
      <c r="A1137" s="2" t="s">
        <v>224</v>
      </c>
      <c r="B1137" t="s">
        <v>315</v>
      </c>
      <c r="C1137" t="s">
        <v>314</v>
      </c>
      <c r="D1137" s="18">
        <f>VLOOKUP(C1137,'Infected rate by state'!B:E,4,0)</f>
        <v>7.5362096948057532E-3</v>
      </c>
      <c r="E1137" s="2">
        <v>786</v>
      </c>
      <c r="F1137" s="2">
        <v>109</v>
      </c>
      <c r="G1137" s="2">
        <v>284</v>
      </c>
      <c r="H1137" s="4">
        <f t="shared" si="252"/>
        <v>535</v>
      </c>
      <c r="I1137" s="2">
        <v>58</v>
      </c>
      <c r="J1137" s="4">
        <f t="shared" si="253"/>
        <v>83.5</v>
      </c>
      <c r="K1137" s="3">
        <v>276179</v>
      </c>
      <c r="L1137" s="3">
        <f t="shared" si="251"/>
        <v>211588</v>
      </c>
      <c r="M1137" s="3">
        <v>64591</v>
      </c>
      <c r="N1137" s="3">
        <f t="shared" si="240"/>
        <v>4162.6857146035163</v>
      </c>
      <c r="O1137" s="3">
        <f t="shared" si="241"/>
        <v>883.39683665013581</v>
      </c>
      <c r="P1137" s="3">
        <f t="shared" si="242"/>
        <v>194.17972739701423</v>
      </c>
      <c r="Q1137" s="3">
        <v>2</v>
      </c>
      <c r="R1137" s="22">
        <v>18</v>
      </c>
      <c r="S1137" s="19">
        <f t="shared" si="243"/>
        <v>19.631040814447463</v>
      </c>
      <c r="T1137" s="20">
        <f t="shared" si="244"/>
        <v>6.9123383149462897E-2</v>
      </c>
      <c r="U1137" s="20">
        <f t="shared" si="245"/>
        <v>3.6693534232612082E-2</v>
      </c>
      <c r="V1137" s="21">
        <f t="shared" si="246"/>
        <v>2.497587889878812E-2</v>
      </c>
      <c r="W1137" s="26">
        <f t="shared" si="247"/>
        <v>4.3151050532669828</v>
      </c>
      <c r="X1137" s="27">
        <f t="shared" si="248"/>
        <v>7.4398362987361771E-2</v>
      </c>
      <c r="Y1137" s="27">
        <f t="shared" si="249"/>
        <v>5.1677904829544707E-2</v>
      </c>
      <c r="Z1137" s="27">
        <f t="shared" si="250"/>
        <v>3.9588119754742961E-2</v>
      </c>
    </row>
    <row r="1138" spans="1:26" ht="15.75" customHeight="1" x14ac:dyDescent="0.25">
      <c r="A1138" s="2" t="s">
        <v>225</v>
      </c>
      <c r="B1138" t="s">
        <v>363</v>
      </c>
      <c r="C1138" t="s">
        <v>362</v>
      </c>
      <c r="D1138" s="18">
        <f>VLOOKUP(C1138,'Infected rate by state'!B:E,4,0)</f>
        <v>7.8690369852412925E-3</v>
      </c>
      <c r="E1138" s="3">
        <v>1886</v>
      </c>
      <c r="F1138" s="2">
        <v>406</v>
      </c>
      <c r="G1138" s="2">
        <v>660</v>
      </c>
      <c r="H1138" s="4">
        <f t="shared" si="252"/>
        <v>1273</v>
      </c>
      <c r="I1138" s="2">
        <v>128</v>
      </c>
      <c r="J1138" s="4">
        <f t="shared" si="253"/>
        <v>267</v>
      </c>
      <c r="K1138" s="3">
        <v>605953</v>
      </c>
      <c r="L1138" s="3">
        <f t="shared" si="251"/>
        <v>478200</v>
      </c>
      <c r="M1138" s="3">
        <v>127753</v>
      </c>
      <c r="N1138" s="3">
        <f t="shared" si="240"/>
        <v>9536.5331366358332</v>
      </c>
      <c r="O1138" s="3">
        <f t="shared" si="241"/>
        <v>2002.946981536159</v>
      </c>
      <c r="P1138" s="3">
        <f t="shared" si="242"/>
        <v>434.94628222674646</v>
      </c>
      <c r="Q1138" s="3">
        <v>2</v>
      </c>
      <c r="R1138" s="22">
        <v>18</v>
      </c>
      <c r="S1138" s="19">
        <f t="shared" si="243"/>
        <v>44.509932923025758</v>
      </c>
      <c r="T1138" s="20">
        <f t="shared" si="244"/>
        <v>6.7439292307614779E-2</v>
      </c>
      <c r="U1138" s="20">
        <f t="shared" si="245"/>
        <v>3.4964597740004523E-2</v>
      </c>
      <c r="V1138" s="21">
        <f t="shared" si="246"/>
        <v>2.3600176523343456E-2</v>
      </c>
      <c r="W1138" s="26">
        <f t="shared" si="247"/>
        <v>9.6654729383721438</v>
      </c>
      <c r="X1138" s="27">
        <f t="shared" si="248"/>
        <v>7.5511507331032374E-2</v>
      </c>
      <c r="Y1138" s="27">
        <f t="shared" si="249"/>
        <v>3.6200273177423761E-2</v>
      </c>
      <c r="Z1138" s="27">
        <f t="shared" si="250"/>
        <v>2.3806583592049617E-2</v>
      </c>
    </row>
    <row r="1139" spans="1:26" ht="15.75" customHeight="1" x14ac:dyDescent="0.25">
      <c r="A1139" s="2" t="s">
        <v>226</v>
      </c>
      <c r="B1139" t="s">
        <v>399</v>
      </c>
      <c r="C1139" t="s">
        <v>398</v>
      </c>
      <c r="D1139" s="18">
        <f>VLOOKUP(C1139,'Infected rate by state'!B:E,4,0)</f>
        <v>9.4446465970496208E-3</v>
      </c>
      <c r="E1139" s="3">
        <v>4478</v>
      </c>
      <c r="F1139" s="2">
        <v>465</v>
      </c>
      <c r="G1139" s="3">
        <v>1488</v>
      </c>
      <c r="H1139" s="4">
        <f t="shared" si="252"/>
        <v>2983</v>
      </c>
      <c r="I1139" s="2">
        <v>144</v>
      </c>
      <c r="J1139" s="4">
        <f t="shared" si="253"/>
        <v>304.5</v>
      </c>
      <c r="K1139" s="3">
        <v>1409076</v>
      </c>
      <c r="L1139" s="3">
        <f t="shared" si="251"/>
        <v>1144889</v>
      </c>
      <c r="M1139" s="3">
        <v>264187</v>
      </c>
      <c r="N1139" s="3">
        <f t="shared" ref="N1139:N1202" si="254">K1139*D1139*Q1139</f>
        <v>26616.449696768585</v>
      </c>
      <c r="O1139" s="3">
        <f t="shared" ref="O1139:O1202" si="255">0.19*N1139*(L1139/K1139)+0.285*N1139*(M1139/K1139)</f>
        <v>5531.2044839876335</v>
      </c>
      <c r="P1139" s="3">
        <f t="shared" ref="P1139:P1202" si="256">0.0361*N1139*(L1139/K1139)+0.0812*N1139*(M1139/K1139)</f>
        <v>1185.9166211715801</v>
      </c>
      <c r="Q1139" s="3">
        <v>2</v>
      </c>
      <c r="R1139" s="22">
        <v>18</v>
      </c>
      <c r="S1139" s="19">
        <f t="shared" ref="S1139:S1202" si="257">O1139/(R1139*30/12)</f>
        <v>122.91565519972519</v>
      </c>
      <c r="T1139" s="20">
        <f t="shared" ref="T1139:T1202" si="258">S1139/$G1139</f>
        <v>8.2604606989062634E-2</v>
      </c>
      <c r="U1139" s="20">
        <f t="shared" ref="U1139:U1202" si="259">S1139/$H1139</f>
        <v>4.1205382232559568E-2</v>
      </c>
      <c r="V1139" s="21">
        <f t="shared" ref="V1139:V1202" si="260">S1139/$E1139</f>
        <v>2.7448784099983296E-2</v>
      </c>
      <c r="W1139" s="26">
        <f t="shared" ref="W1139:W1202" si="261">P1139/(R1139*30/12)</f>
        <v>26.353702692701781</v>
      </c>
      <c r="X1139" s="27">
        <f t="shared" ref="X1139:X1202" si="262">W1139/$I1139</f>
        <v>0.18301182425487347</v>
      </c>
      <c r="Y1139" s="27">
        <f t="shared" ref="Y1139:Y1202" si="263">W1139/$J1139</f>
        <v>8.6547463687033768E-2</v>
      </c>
      <c r="Z1139" s="27">
        <f t="shared" ref="Z1139:Z1202" si="264">W1139/$F1139</f>
        <v>5.6674629446670496E-2</v>
      </c>
    </row>
    <row r="1140" spans="1:26" ht="15.75" customHeight="1" x14ac:dyDescent="0.25">
      <c r="A1140" s="2" t="s">
        <v>227</v>
      </c>
      <c r="B1140" t="s">
        <v>367</v>
      </c>
      <c r="C1140" t="s">
        <v>366</v>
      </c>
      <c r="D1140" s="18">
        <f>VLOOKUP(C1140,'Infected rate by state'!B:E,4,0)</f>
        <v>2.4682967074759195E-2</v>
      </c>
      <c r="E1140" s="2">
        <v>814</v>
      </c>
      <c r="F1140" s="2">
        <v>83</v>
      </c>
      <c r="G1140" s="2">
        <v>275</v>
      </c>
      <c r="H1140" s="4">
        <f t="shared" si="252"/>
        <v>544.5</v>
      </c>
      <c r="I1140" s="2">
        <v>35</v>
      </c>
      <c r="J1140" s="4">
        <f t="shared" si="253"/>
        <v>59</v>
      </c>
      <c r="K1140" s="3">
        <v>338732</v>
      </c>
      <c r="L1140" s="3">
        <f t="shared" si="251"/>
        <v>273181</v>
      </c>
      <c r="M1140" s="3">
        <v>65551</v>
      </c>
      <c r="N1140" s="3">
        <f t="shared" si="254"/>
        <v>16721.821606334663</v>
      </c>
      <c r="O1140" s="3">
        <f t="shared" si="255"/>
        <v>3484.5648083999185</v>
      </c>
      <c r="P1140" s="3">
        <f t="shared" si="256"/>
        <v>749.60074434820331</v>
      </c>
      <c r="Q1140" s="3">
        <v>2</v>
      </c>
      <c r="R1140" s="22">
        <v>18</v>
      </c>
      <c r="S1140" s="19">
        <f t="shared" si="257"/>
        <v>77.434773519998188</v>
      </c>
      <c r="T1140" s="20">
        <f t="shared" si="258"/>
        <v>0.28158099461817521</v>
      </c>
      <c r="U1140" s="20">
        <f t="shared" si="259"/>
        <v>0.14221262354453296</v>
      </c>
      <c r="V1140" s="21">
        <f t="shared" si="260"/>
        <v>9.5128714398032166E-2</v>
      </c>
      <c r="W1140" s="26">
        <f t="shared" si="261"/>
        <v>16.657794318848964</v>
      </c>
      <c r="X1140" s="27">
        <f t="shared" si="262"/>
        <v>0.47593698053854183</v>
      </c>
      <c r="Y1140" s="27">
        <f t="shared" si="263"/>
        <v>0.28233549692964344</v>
      </c>
      <c r="Z1140" s="27">
        <f t="shared" si="264"/>
        <v>0.20069631709456584</v>
      </c>
    </row>
    <row r="1141" spans="1:26" ht="15.75" customHeight="1" x14ac:dyDescent="0.25">
      <c r="A1141" s="2" t="s">
        <v>228</v>
      </c>
      <c r="B1141" t="s">
        <v>399</v>
      </c>
      <c r="C1141" t="s">
        <v>398</v>
      </c>
      <c r="D1141" s="18">
        <f>VLOOKUP(C1141,'Infected rate by state'!B:E,4,0)</f>
        <v>9.4446465970496208E-3</v>
      </c>
      <c r="E1141" s="3">
        <v>2189</v>
      </c>
      <c r="F1141" s="2">
        <v>272</v>
      </c>
      <c r="G1141" s="2">
        <v>593</v>
      </c>
      <c r="H1141" s="4">
        <f t="shared" si="252"/>
        <v>1391</v>
      </c>
      <c r="I1141" s="2">
        <v>113</v>
      </c>
      <c r="J1141" s="4">
        <f t="shared" si="253"/>
        <v>192.5</v>
      </c>
      <c r="K1141" s="3">
        <v>569741</v>
      </c>
      <c r="L1141" s="3">
        <f t="shared" si="251"/>
        <v>441844</v>
      </c>
      <c r="M1141" s="3">
        <v>127897</v>
      </c>
      <c r="N1141" s="3">
        <f t="shared" si="254"/>
        <v>10762.004793699296</v>
      </c>
      <c r="O1141" s="3">
        <f t="shared" si="255"/>
        <v>2274.2898843092089</v>
      </c>
      <c r="P1141" s="3">
        <f t="shared" si="256"/>
        <v>497.46473836976611</v>
      </c>
      <c r="Q1141" s="3">
        <v>2</v>
      </c>
      <c r="R1141" s="22">
        <v>18</v>
      </c>
      <c r="S1141" s="19">
        <f t="shared" si="257"/>
        <v>50.539775206871312</v>
      </c>
      <c r="T1141" s="20">
        <f t="shared" si="258"/>
        <v>8.5227276908720589E-2</v>
      </c>
      <c r="U1141" s="20">
        <f t="shared" si="259"/>
        <v>3.6333411363674559E-2</v>
      </c>
      <c r="V1141" s="21">
        <f t="shared" si="260"/>
        <v>2.3088065421138105E-2</v>
      </c>
      <c r="W1141" s="26">
        <f t="shared" si="261"/>
        <v>11.054771963772581</v>
      </c>
      <c r="X1141" s="27">
        <f t="shared" si="262"/>
        <v>9.7829840387367972E-2</v>
      </c>
      <c r="Y1141" s="27">
        <f t="shared" si="263"/>
        <v>5.7427386824792627E-2</v>
      </c>
      <c r="Z1141" s="27">
        <f t="shared" si="264"/>
        <v>4.0642543984458018E-2</v>
      </c>
    </row>
    <row r="1142" spans="1:26" ht="15.75" customHeight="1" x14ac:dyDescent="0.25">
      <c r="A1142" s="2" t="s">
        <v>229</v>
      </c>
      <c r="B1142" t="s">
        <v>353</v>
      </c>
      <c r="C1142" t="s">
        <v>352</v>
      </c>
      <c r="D1142" s="18">
        <f>VLOOKUP(C1142,'Infected rate by state'!B:E,4,0)</f>
        <v>8.4257771266714378E-3</v>
      </c>
      <c r="E1142" s="3">
        <v>1835</v>
      </c>
      <c r="F1142" s="2">
        <v>240</v>
      </c>
      <c r="G1142" s="2">
        <v>594</v>
      </c>
      <c r="H1142" s="4">
        <f t="shared" si="252"/>
        <v>1214.5</v>
      </c>
      <c r="I1142" s="2">
        <v>90</v>
      </c>
      <c r="J1142" s="4">
        <f t="shared" si="253"/>
        <v>165</v>
      </c>
      <c r="K1142" s="3">
        <v>320367</v>
      </c>
      <c r="L1142" s="3">
        <f t="shared" si="251"/>
        <v>248845</v>
      </c>
      <c r="M1142" s="3">
        <v>71522</v>
      </c>
      <c r="N1142" s="3">
        <f t="shared" si="254"/>
        <v>5398.6818814806975</v>
      </c>
      <c r="O1142" s="3">
        <f t="shared" si="255"/>
        <v>1140.2489594955534</v>
      </c>
      <c r="P1142" s="3">
        <f t="shared" si="256"/>
        <v>249.24950045662547</v>
      </c>
      <c r="Q1142" s="3">
        <v>2</v>
      </c>
      <c r="R1142" s="22">
        <v>18</v>
      </c>
      <c r="S1142" s="19">
        <f t="shared" si="257"/>
        <v>25.338865766567853</v>
      </c>
      <c r="T1142" s="20">
        <f t="shared" si="258"/>
        <v>4.2658023176040158E-2</v>
      </c>
      <c r="U1142" s="20">
        <f t="shared" si="259"/>
        <v>2.0863619404337466E-2</v>
      </c>
      <c r="V1142" s="21">
        <f t="shared" si="260"/>
        <v>1.3808646194314907E-2</v>
      </c>
      <c r="W1142" s="26">
        <f t="shared" si="261"/>
        <v>5.5388777879250108</v>
      </c>
      <c r="X1142" s="27">
        <f t="shared" si="262"/>
        <v>6.1543086532500117E-2</v>
      </c>
      <c r="Y1142" s="27">
        <f t="shared" si="263"/>
        <v>3.3568956290454609E-2</v>
      </c>
      <c r="Z1142" s="27">
        <f t="shared" si="264"/>
        <v>2.3078657449687547E-2</v>
      </c>
    </row>
    <row r="1143" spans="1:26" ht="15.75" customHeight="1" x14ac:dyDescent="0.25">
      <c r="A1143" s="2" t="s">
        <v>229</v>
      </c>
      <c r="B1143" t="s">
        <v>371</v>
      </c>
      <c r="C1143" t="s">
        <v>370</v>
      </c>
      <c r="D1143" s="18">
        <f>VLOOKUP(C1143,'Infected rate by state'!B:E,4,0)</f>
        <v>2.5429318796877907E-2</v>
      </c>
      <c r="E1143" s="3">
        <v>3766</v>
      </c>
      <c r="F1143" s="2">
        <v>289</v>
      </c>
      <c r="G1143" s="2">
        <v>827</v>
      </c>
      <c r="H1143" s="4">
        <f t="shared" si="252"/>
        <v>2296.5</v>
      </c>
      <c r="I1143" s="2">
        <v>87</v>
      </c>
      <c r="J1143" s="4">
        <f t="shared" si="253"/>
        <v>188</v>
      </c>
      <c r="K1143" s="3">
        <v>1036499</v>
      </c>
      <c r="L1143" s="3">
        <f t="shared" si="251"/>
        <v>824888</v>
      </c>
      <c r="M1143" s="3">
        <v>211611</v>
      </c>
      <c r="N1143" s="3">
        <f t="shared" si="254"/>
        <v>52714.927007290309</v>
      </c>
      <c r="O1143" s="3">
        <f t="shared" si="255"/>
        <v>11038.249611571124</v>
      </c>
      <c r="P1143" s="3">
        <f t="shared" si="256"/>
        <v>2388.3862118725174</v>
      </c>
      <c r="Q1143" s="3">
        <v>2</v>
      </c>
      <c r="R1143" s="22">
        <v>18</v>
      </c>
      <c r="S1143" s="19">
        <f t="shared" si="257"/>
        <v>245.29443581269163</v>
      </c>
      <c r="T1143" s="20">
        <f t="shared" si="258"/>
        <v>0.29660754028136838</v>
      </c>
      <c r="U1143" s="20">
        <f t="shared" si="259"/>
        <v>0.10681229515031206</v>
      </c>
      <c r="V1143" s="21">
        <f t="shared" si="260"/>
        <v>6.5133944719248979E-2</v>
      </c>
      <c r="W1143" s="26">
        <f t="shared" si="261"/>
        <v>53.075249152722606</v>
      </c>
      <c r="X1143" s="27">
        <f t="shared" si="262"/>
        <v>0.61006033508876556</v>
      </c>
      <c r="Y1143" s="27">
        <f t="shared" si="263"/>
        <v>0.28231515506767341</v>
      </c>
      <c r="Z1143" s="27">
        <f t="shared" si="264"/>
        <v>0.18365138115128929</v>
      </c>
    </row>
    <row r="1144" spans="1:26" ht="15.75" customHeight="1" x14ac:dyDescent="0.25">
      <c r="A1144" s="2" t="s">
        <v>230</v>
      </c>
      <c r="B1144" t="s">
        <v>333</v>
      </c>
      <c r="C1144" t="s">
        <v>332</v>
      </c>
      <c r="D1144" s="18">
        <f>VLOOKUP(C1144,'Infected rate by state'!B:E,4,0)</f>
        <v>1.4486816526494731E-2</v>
      </c>
      <c r="E1144" s="3">
        <v>1320</v>
      </c>
      <c r="F1144" s="2">
        <v>199</v>
      </c>
      <c r="G1144" s="2">
        <v>613</v>
      </c>
      <c r="H1144" s="4">
        <f t="shared" si="252"/>
        <v>966.5</v>
      </c>
      <c r="I1144" s="2">
        <v>96</v>
      </c>
      <c r="J1144" s="4">
        <f t="shared" si="253"/>
        <v>147.5</v>
      </c>
      <c r="K1144" s="3">
        <v>552131</v>
      </c>
      <c r="L1144" s="3">
        <f t="shared" si="251"/>
        <v>434096</v>
      </c>
      <c r="M1144" s="3">
        <v>118035</v>
      </c>
      <c r="N1144" s="3">
        <f t="shared" si="254"/>
        <v>15997.240991180124</v>
      </c>
      <c r="O1144" s="3">
        <f t="shared" si="255"/>
        <v>3364.3665521781368</v>
      </c>
      <c r="P1144" s="3">
        <f t="shared" si="256"/>
        <v>731.73801504277594</v>
      </c>
      <c r="Q1144" s="3">
        <v>2</v>
      </c>
      <c r="R1144" s="22">
        <v>18</v>
      </c>
      <c r="S1144" s="19">
        <f t="shared" si="257"/>
        <v>74.763701159514156</v>
      </c>
      <c r="T1144" s="20">
        <f t="shared" si="258"/>
        <v>0.12196362342498231</v>
      </c>
      <c r="U1144" s="20">
        <f t="shared" si="259"/>
        <v>7.7355096905860482E-2</v>
      </c>
      <c r="V1144" s="21">
        <f t="shared" si="260"/>
        <v>5.663916754508648E-2</v>
      </c>
      <c r="W1144" s="26">
        <f t="shared" si="261"/>
        <v>16.260844778728355</v>
      </c>
      <c r="X1144" s="27">
        <f t="shared" si="262"/>
        <v>0.16938379977842036</v>
      </c>
      <c r="Y1144" s="27">
        <f t="shared" si="263"/>
        <v>0.1102430154490058</v>
      </c>
      <c r="Z1144" s="27">
        <f t="shared" si="264"/>
        <v>8.1712787832805805E-2</v>
      </c>
    </row>
    <row r="1145" spans="1:26" ht="15.75" customHeight="1" x14ac:dyDescent="0.25">
      <c r="A1145" s="2" t="s">
        <v>231</v>
      </c>
      <c r="B1145" t="s">
        <v>327</v>
      </c>
      <c r="C1145" t="s">
        <v>326</v>
      </c>
      <c r="D1145" s="18">
        <f>VLOOKUP(C1145,'Infected rate by state'!B:E,4,0)</f>
        <v>1.0244051329943483E-2</v>
      </c>
      <c r="E1145" s="2">
        <v>733</v>
      </c>
      <c r="F1145" s="2">
        <v>74</v>
      </c>
      <c r="G1145" s="2">
        <v>229</v>
      </c>
      <c r="H1145" s="4">
        <f t="shared" si="252"/>
        <v>481</v>
      </c>
      <c r="I1145" s="2">
        <v>16</v>
      </c>
      <c r="J1145" s="4">
        <f t="shared" si="253"/>
        <v>45</v>
      </c>
      <c r="K1145" s="3">
        <v>221920</v>
      </c>
      <c r="L1145" s="3">
        <f t="shared" si="251"/>
        <v>176214</v>
      </c>
      <c r="M1145" s="3">
        <v>45706</v>
      </c>
      <c r="N1145" s="3">
        <f t="shared" si="254"/>
        <v>4546.7197422821155</v>
      </c>
      <c r="O1145" s="3">
        <f t="shared" si="255"/>
        <v>952.83752695001726</v>
      </c>
      <c r="P1145" s="3">
        <f t="shared" si="256"/>
        <v>206.36954052617739</v>
      </c>
      <c r="Q1145" s="3">
        <v>2</v>
      </c>
      <c r="R1145" s="22">
        <v>18</v>
      </c>
      <c r="S1145" s="19">
        <f t="shared" si="257"/>
        <v>21.174167265555941</v>
      </c>
      <c r="T1145" s="20">
        <f t="shared" si="258"/>
        <v>9.2463612513344715E-2</v>
      </c>
      <c r="U1145" s="20">
        <f t="shared" si="259"/>
        <v>4.4021137766228569E-2</v>
      </c>
      <c r="V1145" s="21">
        <f t="shared" si="260"/>
        <v>2.8886994905260491E-2</v>
      </c>
      <c r="W1145" s="26">
        <f t="shared" si="261"/>
        <v>4.5859897894706085</v>
      </c>
      <c r="X1145" s="27">
        <f t="shared" si="262"/>
        <v>0.28662436184191303</v>
      </c>
      <c r="Y1145" s="27">
        <f t="shared" si="263"/>
        <v>0.10191088421045796</v>
      </c>
      <c r="Z1145" s="27">
        <f t="shared" si="264"/>
        <v>6.197283499284606E-2</v>
      </c>
    </row>
    <row r="1146" spans="1:26" ht="15.75" customHeight="1" x14ac:dyDescent="0.25">
      <c r="A1146" s="2" t="s">
        <v>232</v>
      </c>
      <c r="B1146" t="s">
        <v>351</v>
      </c>
      <c r="C1146" t="s">
        <v>350</v>
      </c>
      <c r="D1146" s="18">
        <f>VLOOKUP(C1146,'Infected rate by state'!B:E,4,0)</f>
        <v>9.0315118396853012E-3</v>
      </c>
      <c r="E1146" s="3">
        <v>2781</v>
      </c>
      <c r="F1146" s="2">
        <v>324</v>
      </c>
      <c r="G1146" s="2">
        <v>858</v>
      </c>
      <c r="H1146" s="4">
        <f t="shared" si="252"/>
        <v>1819.5</v>
      </c>
      <c r="I1146" s="2">
        <v>97</v>
      </c>
      <c r="J1146" s="4">
        <f t="shared" si="253"/>
        <v>210.5</v>
      </c>
      <c r="K1146" s="3">
        <v>556198</v>
      </c>
      <c r="L1146" s="3">
        <f t="shared" si="251"/>
        <v>438686</v>
      </c>
      <c r="M1146" s="3">
        <v>117512</v>
      </c>
      <c r="N1146" s="3">
        <f t="shared" si="254"/>
        <v>10046.617644418571</v>
      </c>
      <c r="O1146" s="3">
        <f t="shared" si="255"/>
        <v>2110.5064461074971</v>
      </c>
      <c r="P1146" s="3">
        <f t="shared" si="256"/>
        <v>458.41315090483033</v>
      </c>
      <c r="Q1146" s="3">
        <v>2</v>
      </c>
      <c r="R1146" s="22">
        <v>18</v>
      </c>
      <c r="S1146" s="19">
        <f t="shared" si="257"/>
        <v>46.900143246833267</v>
      </c>
      <c r="T1146" s="20">
        <f t="shared" si="258"/>
        <v>5.4662171616355788E-2</v>
      </c>
      <c r="U1146" s="20">
        <f t="shared" si="259"/>
        <v>2.577639090235409E-2</v>
      </c>
      <c r="V1146" s="21">
        <f t="shared" si="260"/>
        <v>1.6864488761896175E-2</v>
      </c>
      <c r="W1146" s="26">
        <f t="shared" si="261"/>
        <v>10.18695890899623</v>
      </c>
      <c r="X1146" s="27">
        <f t="shared" si="262"/>
        <v>0.10502019493810547</v>
      </c>
      <c r="Y1146" s="27">
        <f t="shared" si="263"/>
        <v>4.8394104080742184E-2</v>
      </c>
      <c r="Z1146" s="27">
        <f t="shared" si="264"/>
        <v>3.144123120060565E-2</v>
      </c>
    </row>
    <row r="1147" spans="1:26" ht="15.75" customHeight="1" x14ac:dyDescent="0.25">
      <c r="A1147" s="2" t="s">
        <v>233</v>
      </c>
      <c r="B1147" t="s">
        <v>315</v>
      </c>
      <c r="C1147" t="s">
        <v>314</v>
      </c>
      <c r="D1147" s="18">
        <f>VLOOKUP(C1147,'Infected rate by state'!B:E,4,0)</f>
        <v>7.5362096948057532E-3</v>
      </c>
      <c r="E1147" s="3">
        <v>4381</v>
      </c>
      <c r="F1147" s="2">
        <v>616</v>
      </c>
      <c r="G1147" s="3">
        <v>1315</v>
      </c>
      <c r="H1147" s="4">
        <f t="shared" si="252"/>
        <v>2848</v>
      </c>
      <c r="I1147" s="2">
        <v>224</v>
      </c>
      <c r="J1147" s="4">
        <f t="shared" si="253"/>
        <v>420</v>
      </c>
      <c r="K1147" s="3">
        <v>2076640</v>
      </c>
      <c r="L1147" s="3">
        <f t="shared" si="251"/>
        <v>1673610</v>
      </c>
      <c r="M1147" s="3">
        <v>403030</v>
      </c>
      <c r="N1147" s="3">
        <f t="shared" si="254"/>
        <v>31299.989001242837</v>
      </c>
      <c r="O1147" s="3">
        <f t="shared" si="255"/>
        <v>6524.0884429626749</v>
      </c>
      <c r="P1147" s="3">
        <f t="shared" si="256"/>
        <v>1403.8957400603065</v>
      </c>
      <c r="Q1147" s="3">
        <v>2</v>
      </c>
      <c r="R1147" s="22">
        <v>18</v>
      </c>
      <c r="S1147" s="19">
        <f t="shared" si="257"/>
        <v>144.97974317694832</v>
      </c>
      <c r="T1147" s="20">
        <f t="shared" si="258"/>
        <v>0.1102507552676413</v>
      </c>
      <c r="U1147" s="20">
        <f t="shared" si="259"/>
        <v>5.0905808699771182E-2</v>
      </c>
      <c r="V1147" s="21">
        <f t="shared" si="260"/>
        <v>3.3092842542101875E-2</v>
      </c>
      <c r="W1147" s="26">
        <f t="shared" si="261"/>
        <v>31.197683112451255</v>
      </c>
      <c r="X1147" s="27">
        <f t="shared" si="262"/>
        <v>0.13927537103772883</v>
      </c>
      <c r="Y1147" s="27">
        <f t="shared" si="263"/>
        <v>7.4280197886788704E-2</v>
      </c>
      <c r="Z1147" s="27">
        <f t="shared" si="264"/>
        <v>5.0645589468265022E-2</v>
      </c>
    </row>
    <row r="1148" spans="1:26" ht="15.75" customHeight="1" x14ac:dyDescent="0.25">
      <c r="A1148" s="2" t="s">
        <v>234</v>
      </c>
      <c r="B1148" t="s">
        <v>351</v>
      </c>
      <c r="C1148" t="s">
        <v>350</v>
      </c>
      <c r="D1148" s="18">
        <f>VLOOKUP(C1148,'Infected rate by state'!B:E,4,0)</f>
        <v>9.0315118396853012E-3</v>
      </c>
      <c r="E1148" s="3">
        <v>2396</v>
      </c>
      <c r="F1148" s="2">
        <v>208</v>
      </c>
      <c r="G1148" s="2">
        <v>962</v>
      </c>
      <c r="H1148" s="4">
        <f t="shared" si="252"/>
        <v>1679</v>
      </c>
      <c r="I1148" s="2">
        <v>63</v>
      </c>
      <c r="J1148" s="4">
        <f t="shared" si="253"/>
        <v>135.5</v>
      </c>
      <c r="K1148" s="3">
        <v>489824</v>
      </c>
      <c r="L1148" s="3">
        <f t="shared" si="251"/>
        <v>365589</v>
      </c>
      <c r="M1148" s="3">
        <v>124235</v>
      </c>
      <c r="N1148" s="3">
        <f t="shared" si="254"/>
        <v>8847.7025107240261</v>
      </c>
      <c r="O1148" s="3">
        <f t="shared" si="255"/>
        <v>1894.2491529841923</v>
      </c>
      <c r="P1148" s="3">
        <f t="shared" si="256"/>
        <v>420.60915521811529</v>
      </c>
      <c r="Q1148" s="3">
        <v>2</v>
      </c>
      <c r="R1148" s="22">
        <v>18</v>
      </c>
      <c r="S1148" s="19">
        <f t="shared" si="257"/>
        <v>42.09442562187094</v>
      </c>
      <c r="T1148" s="20">
        <f t="shared" si="258"/>
        <v>4.3757199191134036E-2</v>
      </c>
      <c r="U1148" s="20">
        <f t="shared" si="259"/>
        <v>2.5071129018386505E-2</v>
      </c>
      <c r="V1148" s="21">
        <f t="shared" si="260"/>
        <v>1.7568625050864331E-2</v>
      </c>
      <c r="W1148" s="26">
        <f t="shared" si="261"/>
        <v>9.3468701159581169</v>
      </c>
      <c r="X1148" s="27">
        <f t="shared" si="262"/>
        <v>0.1483630177136209</v>
      </c>
      <c r="Y1148" s="27">
        <f t="shared" si="263"/>
        <v>6.8980591261683516E-2</v>
      </c>
      <c r="Z1148" s="27">
        <f t="shared" si="264"/>
        <v>4.4936875557490943E-2</v>
      </c>
    </row>
    <row r="1149" spans="1:26" ht="15.75" customHeight="1" x14ac:dyDescent="0.25">
      <c r="A1149" s="2" t="s">
        <v>235</v>
      </c>
      <c r="B1149" t="s">
        <v>381</v>
      </c>
      <c r="C1149" t="s">
        <v>380</v>
      </c>
      <c r="D1149" s="18">
        <f>VLOOKUP(C1149,'Infected rate by state'!B:E,4,0)</f>
        <v>2.6094721185018687E-3</v>
      </c>
      <c r="E1149" s="2">
        <v>487</v>
      </c>
      <c r="F1149" s="2">
        <v>64</v>
      </c>
      <c r="G1149" s="2">
        <v>154</v>
      </c>
      <c r="H1149" s="4">
        <f t="shared" si="252"/>
        <v>320.5</v>
      </c>
      <c r="I1149" s="2">
        <v>10</v>
      </c>
      <c r="J1149" s="4">
        <f t="shared" si="253"/>
        <v>37</v>
      </c>
      <c r="K1149" s="3">
        <v>255161</v>
      </c>
      <c r="L1149" s="3">
        <f t="shared" si="251"/>
        <v>204264</v>
      </c>
      <c r="M1149" s="3">
        <v>50897</v>
      </c>
      <c r="N1149" s="3">
        <f t="shared" si="254"/>
        <v>1331.6710304581106</v>
      </c>
      <c r="O1149" s="3">
        <f t="shared" si="255"/>
        <v>278.25221324596504</v>
      </c>
      <c r="P1149" s="3">
        <f t="shared" si="256"/>
        <v>60.05317427740593</v>
      </c>
      <c r="Q1149" s="3">
        <v>2</v>
      </c>
      <c r="R1149" s="22">
        <v>18</v>
      </c>
      <c r="S1149" s="19">
        <f t="shared" si="257"/>
        <v>6.1833825165770007</v>
      </c>
      <c r="T1149" s="20">
        <f t="shared" si="258"/>
        <v>4.0151834523227278E-2</v>
      </c>
      <c r="U1149" s="20">
        <f t="shared" si="259"/>
        <v>1.929292516872699E-2</v>
      </c>
      <c r="V1149" s="21">
        <f t="shared" si="260"/>
        <v>1.269688401761191E-2</v>
      </c>
      <c r="W1149" s="26">
        <f t="shared" si="261"/>
        <v>1.334514983942354</v>
      </c>
      <c r="X1149" s="27">
        <f t="shared" si="262"/>
        <v>0.1334514983942354</v>
      </c>
      <c r="Y1149" s="27">
        <f t="shared" si="263"/>
        <v>3.6067972538982543E-2</v>
      </c>
      <c r="Z1149" s="27">
        <f t="shared" si="264"/>
        <v>2.0851796624099282E-2</v>
      </c>
    </row>
    <row r="1150" spans="1:26" ht="15.75" customHeight="1" x14ac:dyDescent="0.25">
      <c r="A1150" s="2" t="s">
        <v>236</v>
      </c>
      <c r="B1150" t="s">
        <v>315</v>
      </c>
      <c r="C1150" t="s">
        <v>314</v>
      </c>
      <c r="D1150" s="18">
        <f>VLOOKUP(C1150,'Infected rate by state'!B:E,4,0)</f>
        <v>7.5362096948057532E-3</v>
      </c>
      <c r="E1150" s="2">
        <v>740</v>
      </c>
      <c r="F1150" s="2">
        <v>70</v>
      </c>
      <c r="G1150" s="2">
        <v>290</v>
      </c>
      <c r="H1150" s="4">
        <f t="shared" si="252"/>
        <v>515</v>
      </c>
      <c r="I1150" s="2">
        <v>37</v>
      </c>
      <c r="J1150" s="4">
        <f t="shared" si="253"/>
        <v>53.5</v>
      </c>
      <c r="K1150" s="3">
        <v>303247</v>
      </c>
      <c r="L1150" s="3">
        <f t="shared" si="251"/>
        <v>251404</v>
      </c>
      <c r="M1150" s="3">
        <v>51843</v>
      </c>
      <c r="N1150" s="3">
        <f t="shared" si="254"/>
        <v>4570.6659626415203</v>
      </c>
      <c r="O1150" s="3">
        <f t="shared" si="255"/>
        <v>942.65947955137358</v>
      </c>
      <c r="P1150" s="3">
        <f t="shared" si="256"/>
        <v>200.24215592390377</v>
      </c>
      <c r="Q1150" s="3">
        <v>2</v>
      </c>
      <c r="R1150" s="22">
        <v>18</v>
      </c>
      <c r="S1150" s="19">
        <f t="shared" si="257"/>
        <v>20.947988434474968</v>
      </c>
      <c r="T1150" s="20">
        <f t="shared" si="258"/>
        <v>7.2234442877499888E-2</v>
      </c>
      <c r="U1150" s="20">
        <f t="shared" si="259"/>
        <v>4.067570569800965E-2</v>
      </c>
      <c r="V1150" s="21">
        <f t="shared" si="260"/>
        <v>2.8308092479020226E-2</v>
      </c>
      <c r="W1150" s="26">
        <f t="shared" si="261"/>
        <v>4.4498256871978619</v>
      </c>
      <c r="X1150" s="27">
        <f t="shared" si="262"/>
        <v>0.12026555911345573</v>
      </c>
      <c r="Y1150" s="27">
        <f t="shared" si="263"/>
        <v>8.3174311910240412E-2</v>
      </c>
      <c r="Z1150" s="27">
        <f t="shared" si="264"/>
        <v>6.3568938388540885E-2</v>
      </c>
    </row>
    <row r="1151" spans="1:26" ht="15.75" customHeight="1" x14ac:dyDescent="0.25">
      <c r="A1151" s="2" t="s">
        <v>237</v>
      </c>
      <c r="B1151" t="s">
        <v>347</v>
      </c>
      <c r="C1151" t="s">
        <v>346</v>
      </c>
      <c r="D1151" s="18">
        <f>VLOOKUP(C1151,'Infected rate by state'!B:E,4,0)</f>
        <v>1.436639964955333E-2</v>
      </c>
      <c r="E1151" s="2">
        <v>598</v>
      </c>
      <c r="F1151" s="2">
        <v>59</v>
      </c>
      <c r="G1151" s="2">
        <v>187</v>
      </c>
      <c r="H1151" s="4">
        <f t="shared" si="252"/>
        <v>392.5</v>
      </c>
      <c r="I1151" s="2">
        <v>26</v>
      </c>
      <c r="J1151" s="4">
        <f t="shared" si="253"/>
        <v>42.5</v>
      </c>
      <c r="K1151" s="3">
        <v>371513</v>
      </c>
      <c r="L1151" s="3">
        <f t="shared" si="251"/>
        <v>271259</v>
      </c>
      <c r="M1151" s="3">
        <v>100254</v>
      </c>
      <c r="N1151" s="3">
        <f t="shared" si="254"/>
        <v>10674.608466009013</v>
      </c>
      <c r="O1151" s="3">
        <f t="shared" si="255"/>
        <v>2301.830524330313</v>
      </c>
      <c r="P1151" s="3">
        <f t="shared" si="256"/>
        <v>515.26743617098737</v>
      </c>
      <c r="Q1151" s="3">
        <v>2</v>
      </c>
      <c r="R1151" s="22">
        <v>18</v>
      </c>
      <c r="S1151" s="19">
        <f t="shared" si="257"/>
        <v>51.151789429562513</v>
      </c>
      <c r="T1151" s="20">
        <f t="shared" si="258"/>
        <v>0.27353898090675138</v>
      </c>
      <c r="U1151" s="20">
        <f t="shared" si="259"/>
        <v>0.13032303039378984</v>
      </c>
      <c r="V1151" s="21">
        <f t="shared" si="260"/>
        <v>8.553810941398414E-2</v>
      </c>
      <c r="W1151" s="26">
        <f t="shared" si="261"/>
        <v>11.450387470466385</v>
      </c>
      <c r="X1151" s="27">
        <f t="shared" si="262"/>
        <v>0.44039951809486094</v>
      </c>
      <c r="Y1151" s="27">
        <f t="shared" si="263"/>
        <v>0.26942088165803257</v>
      </c>
      <c r="Z1151" s="27">
        <f t="shared" si="264"/>
        <v>0.19407436390620991</v>
      </c>
    </row>
    <row r="1152" spans="1:26" ht="15.75" customHeight="1" x14ac:dyDescent="0.25">
      <c r="A1152" s="2" t="s">
        <v>238</v>
      </c>
      <c r="B1152" t="s">
        <v>395</v>
      </c>
      <c r="C1152" t="s">
        <v>394</v>
      </c>
      <c r="D1152" s="18">
        <f>VLOOKUP(C1152,'Infected rate by state'!B:E,4,0)</f>
        <v>1.0015511681323568E-2</v>
      </c>
      <c r="E1152" s="3">
        <v>3999</v>
      </c>
      <c r="F1152" s="2">
        <v>526</v>
      </c>
      <c r="G1152" s="3">
        <v>1804</v>
      </c>
      <c r="H1152" s="4">
        <f t="shared" si="252"/>
        <v>2901.5</v>
      </c>
      <c r="I1152" s="2">
        <v>277</v>
      </c>
      <c r="J1152" s="4">
        <f t="shared" si="253"/>
        <v>401.5</v>
      </c>
      <c r="K1152" s="3">
        <v>1552687</v>
      </c>
      <c r="L1152" s="3">
        <f t="shared" si="251"/>
        <v>1302950</v>
      </c>
      <c r="M1152" s="3">
        <v>249737</v>
      </c>
      <c r="N1152" s="3">
        <f t="shared" si="254"/>
        <v>31101.909571878496</v>
      </c>
      <c r="O1152" s="3">
        <f t="shared" si="255"/>
        <v>6384.5991484010674</v>
      </c>
      <c r="P1152" s="3">
        <f t="shared" si="256"/>
        <v>1348.3911299812489</v>
      </c>
      <c r="Q1152" s="3">
        <v>2</v>
      </c>
      <c r="R1152" s="22">
        <v>18</v>
      </c>
      <c r="S1152" s="19">
        <f t="shared" si="257"/>
        <v>141.87998107557928</v>
      </c>
      <c r="T1152" s="20">
        <f t="shared" si="258"/>
        <v>7.8647439620609355E-2</v>
      </c>
      <c r="U1152" s="20">
        <f t="shared" si="259"/>
        <v>4.8898838902491568E-2</v>
      </c>
      <c r="V1152" s="21">
        <f t="shared" si="260"/>
        <v>3.5478864985141106E-2</v>
      </c>
      <c r="W1152" s="26">
        <f t="shared" si="261"/>
        <v>29.964247332916642</v>
      </c>
      <c r="X1152" s="27">
        <f t="shared" si="262"/>
        <v>0.10817417809717199</v>
      </c>
      <c r="Y1152" s="27">
        <f t="shared" si="263"/>
        <v>7.4630753008509687E-2</v>
      </c>
      <c r="Z1152" s="27">
        <f t="shared" si="264"/>
        <v>5.6966249682351033E-2</v>
      </c>
    </row>
    <row r="1153" spans="1:26" ht="15.75" customHeight="1" x14ac:dyDescent="0.25">
      <c r="A1153" s="2" t="s">
        <v>239</v>
      </c>
      <c r="B1153" t="s">
        <v>393</v>
      </c>
      <c r="C1153" t="s">
        <v>392</v>
      </c>
      <c r="D1153" s="18">
        <f>VLOOKUP(C1153,'Infected rate by state'!B:E,4,0)</f>
        <v>7.5097590818065515E-3</v>
      </c>
      <c r="E1153" s="2">
        <v>584</v>
      </c>
      <c r="F1153" s="2">
        <v>35</v>
      </c>
      <c r="G1153" s="2">
        <v>323</v>
      </c>
      <c r="H1153" s="4">
        <f t="shared" si="252"/>
        <v>453.5</v>
      </c>
      <c r="I1153" s="2">
        <v>17</v>
      </c>
      <c r="J1153" s="4">
        <f t="shared" si="253"/>
        <v>26</v>
      </c>
      <c r="K1153" s="3">
        <v>126084</v>
      </c>
      <c r="L1153" s="3">
        <f t="shared" si="251"/>
        <v>99999</v>
      </c>
      <c r="M1153" s="3">
        <v>26085</v>
      </c>
      <c r="N1153" s="3">
        <f t="shared" si="254"/>
        <v>1893.7209281409944</v>
      </c>
      <c r="O1153" s="3">
        <f t="shared" si="255"/>
        <v>397.02646882008446</v>
      </c>
      <c r="P1153" s="3">
        <f t="shared" si="256"/>
        <v>86.032789827422832</v>
      </c>
      <c r="Q1153" s="3">
        <v>2</v>
      </c>
      <c r="R1153" s="22">
        <v>18</v>
      </c>
      <c r="S1153" s="19">
        <f t="shared" si="257"/>
        <v>8.8228104182240994</v>
      </c>
      <c r="T1153" s="20">
        <f t="shared" si="258"/>
        <v>2.7315202533201546E-2</v>
      </c>
      <c r="U1153" s="20">
        <f t="shared" si="259"/>
        <v>1.9454929257385005E-2</v>
      </c>
      <c r="V1153" s="21">
        <f t="shared" si="260"/>
        <v>1.510755208600017E-2</v>
      </c>
      <c r="W1153" s="26">
        <f t="shared" si="261"/>
        <v>1.9118397739427295</v>
      </c>
      <c r="X1153" s="27">
        <f t="shared" si="262"/>
        <v>0.11246116317310173</v>
      </c>
      <c r="Y1153" s="27">
        <f t="shared" si="263"/>
        <v>7.3532298997797285E-2</v>
      </c>
      <c r="Z1153" s="27">
        <f t="shared" si="264"/>
        <v>5.4623993541220842E-2</v>
      </c>
    </row>
    <row r="1154" spans="1:26" ht="15.75" customHeight="1" x14ac:dyDescent="0.25">
      <c r="A1154" s="2" t="s">
        <v>240</v>
      </c>
      <c r="B1154" t="s">
        <v>393</v>
      </c>
      <c r="C1154" t="s">
        <v>392</v>
      </c>
      <c r="D1154" s="18">
        <f>VLOOKUP(C1154,'Infected rate by state'!B:E,4,0)</f>
        <v>7.5097590818065515E-3</v>
      </c>
      <c r="E1154" s="3">
        <v>6234</v>
      </c>
      <c r="F1154" s="2">
        <v>747</v>
      </c>
      <c r="G1154" s="3">
        <v>2477</v>
      </c>
      <c r="H1154" s="4">
        <f t="shared" si="252"/>
        <v>4355.5</v>
      </c>
      <c r="I1154" s="2">
        <v>216</v>
      </c>
      <c r="J1154" s="4">
        <f t="shared" si="253"/>
        <v>481.5</v>
      </c>
      <c r="K1154" s="3">
        <v>2191766</v>
      </c>
      <c r="L1154" s="3">
        <f t="shared" ref="L1154:L1217" si="265">K1154-M1154</f>
        <v>1815617</v>
      </c>
      <c r="M1154" s="3">
        <v>376149</v>
      </c>
      <c r="N1154" s="3">
        <f t="shared" si="254"/>
        <v>32919.269247389639</v>
      </c>
      <c r="O1154" s="3">
        <f t="shared" si="255"/>
        <v>6791.3709470878966</v>
      </c>
      <c r="P1154" s="3">
        <f t="shared" si="256"/>
        <v>1443.1815307021593</v>
      </c>
      <c r="Q1154" s="3">
        <v>2</v>
      </c>
      <c r="R1154" s="22">
        <v>18</v>
      </c>
      <c r="S1154" s="19">
        <f t="shared" si="257"/>
        <v>150.91935437973103</v>
      </c>
      <c r="T1154" s="20">
        <f t="shared" si="258"/>
        <v>6.0928281945793715E-2</v>
      </c>
      <c r="U1154" s="20">
        <f t="shared" si="259"/>
        <v>3.4650293738888997E-2</v>
      </c>
      <c r="V1154" s="21">
        <f t="shared" si="260"/>
        <v>2.4209071924884671E-2</v>
      </c>
      <c r="W1154" s="26">
        <f t="shared" si="261"/>
        <v>32.070700682270207</v>
      </c>
      <c r="X1154" s="27">
        <f t="shared" si="262"/>
        <v>0.14847546612162132</v>
      </c>
      <c r="Y1154" s="27">
        <f t="shared" si="263"/>
        <v>6.6605816577923582E-2</v>
      </c>
      <c r="Z1154" s="27">
        <f t="shared" si="264"/>
        <v>4.2932664902637495E-2</v>
      </c>
    </row>
    <row r="1155" spans="1:26" ht="15.75" customHeight="1" x14ac:dyDescent="0.25">
      <c r="A1155" s="2" t="s">
        <v>241</v>
      </c>
      <c r="B1155" t="s">
        <v>315</v>
      </c>
      <c r="C1155" t="s">
        <v>314</v>
      </c>
      <c r="D1155" s="18">
        <f>VLOOKUP(C1155,'Infected rate by state'!B:E,4,0)</f>
        <v>7.5362096948057532E-3</v>
      </c>
      <c r="E1155" s="3">
        <v>5691</v>
      </c>
      <c r="F1155" s="2">
        <v>690</v>
      </c>
      <c r="G1155" s="3">
        <v>2125</v>
      </c>
      <c r="H1155" s="4">
        <f t="shared" si="252"/>
        <v>3908</v>
      </c>
      <c r="I1155" s="2">
        <v>231</v>
      </c>
      <c r="J1155" s="4">
        <f t="shared" si="253"/>
        <v>460.5</v>
      </c>
      <c r="K1155" s="3">
        <v>2406889</v>
      </c>
      <c r="L1155" s="3">
        <f t="shared" si="265"/>
        <v>2039912</v>
      </c>
      <c r="M1155" s="3">
        <v>366977</v>
      </c>
      <c r="N1155" s="3">
        <f t="shared" si="254"/>
        <v>36277.640432242646</v>
      </c>
      <c r="O1155" s="3">
        <f t="shared" si="255"/>
        <v>7418.2186509085404</v>
      </c>
      <c r="P1155" s="3">
        <f t="shared" si="256"/>
        <v>1559.0813489943594</v>
      </c>
      <c r="Q1155" s="3">
        <v>2</v>
      </c>
      <c r="R1155" s="22">
        <v>18</v>
      </c>
      <c r="S1155" s="19">
        <f t="shared" si="257"/>
        <v>164.84930335352311</v>
      </c>
      <c r="T1155" s="20">
        <f t="shared" si="258"/>
        <v>7.7576142754599106E-2</v>
      </c>
      <c r="U1155" s="20">
        <f t="shared" si="259"/>
        <v>4.218252388780018E-2</v>
      </c>
      <c r="V1155" s="21">
        <f t="shared" si="260"/>
        <v>2.8966667255934476E-2</v>
      </c>
      <c r="W1155" s="26">
        <f t="shared" si="261"/>
        <v>34.646252199874652</v>
      </c>
      <c r="X1155" s="27">
        <f t="shared" si="262"/>
        <v>0.14998377575703312</v>
      </c>
      <c r="Y1155" s="27">
        <f t="shared" si="263"/>
        <v>7.5236161128935178E-2</v>
      </c>
      <c r="Z1155" s="27">
        <f t="shared" si="264"/>
        <v>5.0211959709963262E-2</v>
      </c>
    </row>
    <row r="1156" spans="1:26" ht="15.75" customHeight="1" x14ac:dyDescent="0.25">
      <c r="A1156" s="2" t="s">
        <v>242</v>
      </c>
      <c r="B1156" t="s">
        <v>315</v>
      </c>
      <c r="C1156" t="s">
        <v>314</v>
      </c>
      <c r="D1156" s="18">
        <f>VLOOKUP(C1156,'Infected rate by state'!B:E,4,0)</f>
        <v>7.5362096948057532E-3</v>
      </c>
      <c r="E1156" s="3">
        <v>6178</v>
      </c>
      <c r="F1156" s="2">
        <v>802</v>
      </c>
      <c r="G1156" s="3">
        <v>1949</v>
      </c>
      <c r="H1156" s="4">
        <f t="shared" si="252"/>
        <v>4063.5</v>
      </c>
      <c r="I1156" s="2">
        <v>358</v>
      </c>
      <c r="J1156" s="4">
        <f t="shared" si="253"/>
        <v>580</v>
      </c>
      <c r="K1156" s="3">
        <v>3005567</v>
      </c>
      <c r="L1156" s="3">
        <f t="shared" si="265"/>
        <v>2508490</v>
      </c>
      <c r="M1156" s="3">
        <v>497077</v>
      </c>
      <c r="N1156" s="3">
        <f t="shared" si="254"/>
        <v>45301.166327576488</v>
      </c>
      <c r="O1156" s="3">
        <f t="shared" si="255"/>
        <v>9318.976138467875</v>
      </c>
      <c r="P1156" s="3">
        <f t="shared" si="256"/>
        <v>1973.2682053086505</v>
      </c>
      <c r="Q1156" s="3">
        <v>2</v>
      </c>
      <c r="R1156" s="22">
        <v>18</v>
      </c>
      <c r="S1156" s="19">
        <f t="shared" si="257"/>
        <v>207.08835863261945</v>
      </c>
      <c r="T1156" s="20">
        <f t="shared" si="258"/>
        <v>0.10625364732304743</v>
      </c>
      <c r="U1156" s="20">
        <f t="shared" si="259"/>
        <v>5.0963051220036776E-2</v>
      </c>
      <c r="V1156" s="21">
        <f t="shared" si="260"/>
        <v>3.3520291135095408E-2</v>
      </c>
      <c r="W1156" s="26">
        <f t="shared" si="261"/>
        <v>43.850404562414454</v>
      </c>
      <c r="X1156" s="27">
        <f t="shared" si="262"/>
        <v>0.12248716358216327</v>
      </c>
      <c r="Y1156" s="27">
        <f t="shared" si="263"/>
        <v>7.5604145797266306E-2</v>
      </c>
      <c r="Z1156" s="27">
        <f t="shared" si="264"/>
        <v>5.4676314915728746E-2</v>
      </c>
    </row>
    <row r="1157" spans="1:26" ht="15.75" customHeight="1" x14ac:dyDescent="0.25">
      <c r="A1157" s="2" t="s">
        <v>243</v>
      </c>
      <c r="B1157" t="s">
        <v>315</v>
      </c>
      <c r="C1157" t="s">
        <v>314</v>
      </c>
      <c r="D1157" s="18">
        <f>VLOOKUP(C1157,'Infected rate by state'!B:E,4,0)</f>
        <v>7.5362096948057532E-3</v>
      </c>
      <c r="E1157" s="3">
        <v>3776</v>
      </c>
      <c r="F1157" s="2">
        <v>439</v>
      </c>
      <c r="G1157" s="3">
        <v>1139</v>
      </c>
      <c r="H1157" s="4">
        <f t="shared" si="252"/>
        <v>2457.5</v>
      </c>
      <c r="I1157" s="2">
        <v>203</v>
      </c>
      <c r="J1157" s="4">
        <f t="shared" si="253"/>
        <v>321</v>
      </c>
      <c r="K1157" s="3">
        <v>1272753</v>
      </c>
      <c r="L1157" s="3">
        <f t="shared" si="265"/>
        <v>1036363</v>
      </c>
      <c r="M1157" s="3">
        <v>236390</v>
      </c>
      <c r="N1157" s="3">
        <f t="shared" si="254"/>
        <v>19183.466995386214</v>
      </c>
      <c r="O1157" s="3">
        <f t="shared" si="255"/>
        <v>3983.3408049768555</v>
      </c>
      <c r="P1157" s="3">
        <f t="shared" si="256"/>
        <v>853.21307033335529</v>
      </c>
      <c r="Q1157" s="3">
        <v>2</v>
      </c>
      <c r="R1157" s="22">
        <v>18</v>
      </c>
      <c r="S1157" s="19">
        <f t="shared" si="257"/>
        <v>88.518684555041233</v>
      </c>
      <c r="T1157" s="20">
        <f t="shared" si="258"/>
        <v>7.7716140961405819E-2</v>
      </c>
      <c r="U1157" s="20">
        <f t="shared" si="259"/>
        <v>3.6019810602254822E-2</v>
      </c>
      <c r="V1157" s="21">
        <f t="shared" si="260"/>
        <v>2.3442448240212192E-2</v>
      </c>
      <c r="W1157" s="26">
        <f t="shared" si="261"/>
        <v>18.960290451852341</v>
      </c>
      <c r="X1157" s="27">
        <f t="shared" si="262"/>
        <v>9.3400445575627294E-2</v>
      </c>
      <c r="Y1157" s="27">
        <f t="shared" si="263"/>
        <v>5.9066325395178636E-2</v>
      </c>
      <c r="Z1157" s="27">
        <f t="shared" si="264"/>
        <v>4.3189727680757038E-2</v>
      </c>
    </row>
    <row r="1158" spans="1:26" ht="15.75" customHeight="1" x14ac:dyDescent="0.25">
      <c r="A1158" s="2" t="s">
        <v>244</v>
      </c>
      <c r="B1158" t="s">
        <v>315</v>
      </c>
      <c r="C1158" t="s">
        <v>314</v>
      </c>
      <c r="D1158" s="18">
        <f>VLOOKUP(C1158,'Infected rate by state'!B:E,4,0)</f>
        <v>7.5362096948057532E-3</v>
      </c>
      <c r="E1158" s="3">
        <v>2547</v>
      </c>
      <c r="F1158" s="2">
        <v>341</v>
      </c>
      <c r="G1158" s="2">
        <v>916</v>
      </c>
      <c r="H1158" s="4">
        <f t="shared" si="252"/>
        <v>1731.5</v>
      </c>
      <c r="I1158" s="2">
        <v>146</v>
      </c>
      <c r="J1158" s="4">
        <f t="shared" si="253"/>
        <v>243.5</v>
      </c>
      <c r="K1158" s="3">
        <v>1456607</v>
      </c>
      <c r="L1158" s="3">
        <f t="shared" si="265"/>
        <v>1222034</v>
      </c>
      <c r="M1158" s="3">
        <v>234573</v>
      </c>
      <c r="N1158" s="3">
        <f t="shared" si="254"/>
        <v>21954.591589843847</v>
      </c>
      <c r="O1158" s="3">
        <f t="shared" si="255"/>
        <v>4507.2527522508681</v>
      </c>
      <c r="P1158" s="3">
        <f t="shared" si="256"/>
        <v>952.01553316328113</v>
      </c>
      <c r="Q1158" s="3">
        <v>2</v>
      </c>
      <c r="R1158" s="22">
        <v>18</v>
      </c>
      <c r="S1158" s="19">
        <f t="shared" si="257"/>
        <v>100.16117227224152</v>
      </c>
      <c r="T1158" s="20">
        <f t="shared" si="258"/>
        <v>0.10934625793912829</v>
      </c>
      <c r="U1158" s="20">
        <f t="shared" si="259"/>
        <v>5.7846475467653202E-2</v>
      </c>
      <c r="V1158" s="21">
        <f t="shared" si="260"/>
        <v>3.9325155976537698E-2</v>
      </c>
      <c r="W1158" s="26">
        <f t="shared" si="261"/>
        <v>21.155900736961804</v>
      </c>
      <c r="X1158" s="27">
        <f t="shared" si="262"/>
        <v>0.14490342970521783</v>
      </c>
      <c r="Y1158" s="27">
        <f t="shared" si="263"/>
        <v>8.6882549227769224E-2</v>
      </c>
      <c r="Z1158" s="27">
        <f t="shared" si="264"/>
        <v>6.2040764624521419E-2</v>
      </c>
    </row>
    <row r="1159" spans="1:26" ht="15.75" customHeight="1" x14ac:dyDescent="0.25">
      <c r="A1159" s="2" t="s">
        <v>245</v>
      </c>
      <c r="B1159" t="s">
        <v>315</v>
      </c>
      <c r="C1159" t="s">
        <v>314</v>
      </c>
      <c r="D1159" s="18">
        <f>VLOOKUP(C1159,'Infected rate by state'!B:E,4,0)</f>
        <v>7.5362096948057532E-3</v>
      </c>
      <c r="E1159" s="2">
        <v>390</v>
      </c>
      <c r="F1159" s="2">
        <v>54</v>
      </c>
      <c r="G1159" s="2">
        <v>202</v>
      </c>
      <c r="H1159" s="4">
        <f t="shared" si="252"/>
        <v>296</v>
      </c>
      <c r="I1159" s="2">
        <v>33</v>
      </c>
      <c r="J1159" s="4">
        <f t="shared" si="253"/>
        <v>43.5</v>
      </c>
      <c r="K1159" s="3">
        <v>213703</v>
      </c>
      <c r="L1159" s="3">
        <f t="shared" si="265"/>
        <v>166738</v>
      </c>
      <c r="M1159" s="3">
        <v>46965</v>
      </c>
      <c r="N1159" s="3">
        <f t="shared" si="254"/>
        <v>3221.0212408181478</v>
      </c>
      <c r="O1159" s="3">
        <f t="shared" si="255"/>
        <v>679.24227253559297</v>
      </c>
      <c r="P1159" s="3">
        <f t="shared" si="256"/>
        <v>148.20408235968813</v>
      </c>
      <c r="Q1159" s="3">
        <v>2</v>
      </c>
      <c r="R1159" s="22">
        <v>18</v>
      </c>
      <c r="S1159" s="19">
        <f t="shared" si="257"/>
        <v>15.094272723013177</v>
      </c>
      <c r="T1159" s="20">
        <f t="shared" si="258"/>
        <v>7.4724122391154335E-2</v>
      </c>
      <c r="U1159" s="20">
        <f t="shared" si="259"/>
        <v>5.0994164604774246E-2</v>
      </c>
      <c r="V1159" s="21">
        <f t="shared" si="260"/>
        <v>3.870326339234148E-2</v>
      </c>
      <c r="W1159" s="26">
        <f t="shared" si="261"/>
        <v>3.2934240524375138</v>
      </c>
      <c r="X1159" s="27">
        <f t="shared" si="262"/>
        <v>9.9800728861742849E-2</v>
      </c>
      <c r="Y1159" s="27">
        <f t="shared" si="263"/>
        <v>7.5710897757184231E-2</v>
      </c>
      <c r="Z1159" s="27">
        <f t="shared" si="264"/>
        <v>6.0989334304398402E-2</v>
      </c>
    </row>
    <row r="1160" spans="1:26" ht="15.75" customHeight="1" x14ac:dyDescent="0.25">
      <c r="A1160" s="2" t="s">
        <v>246</v>
      </c>
      <c r="B1160" t="s">
        <v>315</v>
      </c>
      <c r="C1160" t="s">
        <v>314</v>
      </c>
      <c r="D1160" s="18">
        <f>VLOOKUP(C1160,'Infected rate by state'!B:E,4,0)</f>
        <v>7.5362096948057532E-3</v>
      </c>
      <c r="E1160" s="3">
        <v>1555</v>
      </c>
      <c r="F1160" s="2">
        <v>198</v>
      </c>
      <c r="G1160" s="2">
        <v>452</v>
      </c>
      <c r="H1160" s="4">
        <f t="shared" si="252"/>
        <v>1003.5</v>
      </c>
      <c r="I1160" s="2">
        <v>88</v>
      </c>
      <c r="J1160" s="4">
        <f t="shared" si="253"/>
        <v>143</v>
      </c>
      <c r="K1160" s="3">
        <v>666874</v>
      </c>
      <c r="L1160" s="3">
        <f t="shared" si="265"/>
        <v>538679</v>
      </c>
      <c r="M1160" s="3">
        <v>128195</v>
      </c>
      <c r="N1160" s="3">
        <f t="shared" si="254"/>
        <v>10051.404608027784</v>
      </c>
      <c r="O1160" s="3">
        <f t="shared" si="255"/>
        <v>2093.3267118721469</v>
      </c>
      <c r="P1160" s="3">
        <f t="shared" si="256"/>
        <v>449.99832339447426</v>
      </c>
      <c r="Q1160" s="3">
        <v>2</v>
      </c>
      <c r="R1160" s="22">
        <v>18</v>
      </c>
      <c r="S1160" s="19">
        <f t="shared" si="257"/>
        <v>46.518371374936599</v>
      </c>
      <c r="T1160" s="20">
        <f t="shared" si="258"/>
        <v>0.10291675082950576</v>
      </c>
      <c r="U1160" s="20">
        <f t="shared" si="259"/>
        <v>4.6356124937654807E-2</v>
      </c>
      <c r="V1160" s="21">
        <f t="shared" si="260"/>
        <v>2.9915351366518714E-2</v>
      </c>
      <c r="W1160" s="26">
        <f t="shared" si="261"/>
        <v>9.9999627420994273</v>
      </c>
      <c r="X1160" s="27">
        <f t="shared" si="262"/>
        <v>0.11363594025112986</v>
      </c>
      <c r="Y1160" s="27">
        <f t="shared" si="263"/>
        <v>6.9929809385310682E-2</v>
      </c>
      <c r="Z1160" s="27">
        <f t="shared" si="264"/>
        <v>5.0504862333835492E-2</v>
      </c>
    </row>
    <row r="1161" spans="1:26" ht="15.75" customHeight="1" x14ac:dyDescent="0.25">
      <c r="A1161" s="2" t="s">
        <v>247</v>
      </c>
      <c r="B1161" t="s">
        <v>315</v>
      </c>
      <c r="C1161" t="s">
        <v>314</v>
      </c>
      <c r="D1161" s="18">
        <f>VLOOKUP(C1161,'Infected rate by state'!B:E,4,0)</f>
        <v>7.5362096948057532E-3</v>
      </c>
      <c r="E1161" s="2">
        <v>858</v>
      </c>
      <c r="F1161" s="2">
        <v>82</v>
      </c>
      <c r="G1161" s="2">
        <v>246</v>
      </c>
      <c r="H1161" s="4">
        <f t="shared" si="252"/>
        <v>552</v>
      </c>
      <c r="I1161" s="2">
        <v>35</v>
      </c>
      <c r="J1161" s="4">
        <f t="shared" si="253"/>
        <v>58.5</v>
      </c>
      <c r="K1161" s="3">
        <v>359828</v>
      </c>
      <c r="L1161" s="3">
        <f t="shared" si="265"/>
        <v>292675</v>
      </c>
      <c r="M1161" s="3">
        <v>67153</v>
      </c>
      <c r="N1161" s="3">
        <f t="shared" si="254"/>
        <v>5423.4785241251293</v>
      </c>
      <c r="O1161" s="3">
        <f t="shared" si="255"/>
        <v>1126.6159466144798</v>
      </c>
      <c r="P1161" s="3">
        <f t="shared" si="256"/>
        <v>241.4359086060204</v>
      </c>
      <c r="Q1161" s="3">
        <v>2</v>
      </c>
      <c r="R1161" s="22">
        <v>18</v>
      </c>
      <c r="S1161" s="19">
        <f t="shared" si="257"/>
        <v>25.035909924766216</v>
      </c>
      <c r="T1161" s="20">
        <f t="shared" si="258"/>
        <v>0.10177199156409031</v>
      </c>
      <c r="U1161" s="20">
        <f t="shared" si="259"/>
        <v>4.5354909283996769E-2</v>
      </c>
      <c r="V1161" s="21">
        <f t="shared" si="260"/>
        <v>2.9179382196697221E-2</v>
      </c>
      <c r="W1161" s="26">
        <f t="shared" si="261"/>
        <v>5.3652424134671204</v>
      </c>
      <c r="X1161" s="27">
        <f t="shared" si="262"/>
        <v>0.15329264038477486</v>
      </c>
      <c r="Y1161" s="27">
        <f t="shared" si="263"/>
        <v>9.1713545529352486E-2</v>
      </c>
      <c r="Z1161" s="27">
        <f t="shared" si="264"/>
        <v>6.542978553008684E-2</v>
      </c>
    </row>
    <row r="1162" spans="1:26" ht="15.75" customHeight="1" x14ac:dyDescent="0.25">
      <c r="A1162" s="2" t="s">
        <v>248</v>
      </c>
      <c r="B1162" t="s">
        <v>315</v>
      </c>
      <c r="C1162" t="s">
        <v>314</v>
      </c>
      <c r="D1162" s="18">
        <f>VLOOKUP(C1162,'Infected rate by state'!B:E,4,0)</f>
        <v>7.5362096948057532E-3</v>
      </c>
      <c r="E1162" s="2">
        <v>359</v>
      </c>
      <c r="F1162" s="2">
        <v>22</v>
      </c>
      <c r="G1162" s="2">
        <v>169</v>
      </c>
      <c r="H1162" s="4">
        <f t="shared" si="252"/>
        <v>264</v>
      </c>
      <c r="I1162" s="2">
        <v>6</v>
      </c>
      <c r="J1162" s="4">
        <f t="shared" si="253"/>
        <v>14</v>
      </c>
      <c r="K1162" s="3">
        <v>229413</v>
      </c>
      <c r="L1162" s="3">
        <f t="shared" si="265"/>
        <v>189823</v>
      </c>
      <c r="M1162" s="3">
        <v>39590</v>
      </c>
      <c r="N1162" s="3">
        <f t="shared" si="254"/>
        <v>3457.8089494289443</v>
      </c>
      <c r="O1162" s="3">
        <f t="shared" si="255"/>
        <v>713.67182333679773</v>
      </c>
      <c r="P1162" s="3">
        <f t="shared" si="256"/>
        <v>151.73884354631073</v>
      </c>
      <c r="Q1162" s="3">
        <v>2</v>
      </c>
      <c r="R1162" s="22">
        <v>18</v>
      </c>
      <c r="S1162" s="19">
        <f t="shared" si="257"/>
        <v>15.859373851928838</v>
      </c>
      <c r="T1162" s="20">
        <f t="shared" si="258"/>
        <v>9.384244882798129E-2</v>
      </c>
      <c r="U1162" s="20">
        <f t="shared" si="259"/>
        <v>6.0073385802760754E-2</v>
      </c>
      <c r="V1162" s="21">
        <f t="shared" si="260"/>
        <v>4.4176528835456377E-2</v>
      </c>
      <c r="W1162" s="26">
        <f t="shared" si="261"/>
        <v>3.3719743010291272</v>
      </c>
      <c r="X1162" s="27">
        <f t="shared" si="262"/>
        <v>0.56199571683818783</v>
      </c>
      <c r="Y1162" s="27">
        <f t="shared" si="263"/>
        <v>0.24085530721636622</v>
      </c>
      <c r="Z1162" s="27">
        <f t="shared" si="264"/>
        <v>0.15327155913768761</v>
      </c>
    </row>
    <row r="1163" spans="1:26" ht="15.75" customHeight="1" x14ac:dyDescent="0.25">
      <c r="A1163" s="2" t="s">
        <v>249</v>
      </c>
      <c r="B1163" t="s">
        <v>315</v>
      </c>
      <c r="C1163" t="s">
        <v>314</v>
      </c>
      <c r="D1163" s="18">
        <f>VLOOKUP(C1163,'Infected rate by state'!B:E,4,0)</f>
        <v>7.5362096948057532E-3</v>
      </c>
      <c r="E1163" s="3">
        <v>1272</v>
      </c>
      <c r="F1163" s="2">
        <v>93</v>
      </c>
      <c r="G1163" s="2">
        <v>306</v>
      </c>
      <c r="H1163" s="4">
        <f t="shared" si="252"/>
        <v>789</v>
      </c>
      <c r="I1163" s="2">
        <v>45</v>
      </c>
      <c r="J1163" s="4">
        <f t="shared" si="253"/>
        <v>69</v>
      </c>
      <c r="K1163" s="3">
        <v>402885</v>
      </c>
      <c r="L1163" s="3">
        <f t="shared" si="265"/>
        <v>314450</v>
      </c>
      <c r="M1163" s="3">
        <v>88435</v>
      </c>
      <c r="N1163" s="3">
        <f t="shared" si="254"/>
        <v>6072.4516857836315</v>
      </c>
      <c r="O1163" s="3">
        <f t="shared" si="255"/>
        <v>1280.3941141273178</v>
      </c>
      <c r="P1163" s="3">
        <f t="shared" si="256"/>
        <v>279.33062219007434</v>
      </c>
      <c r="Q1163" s="3">
        <v>2</v>
      </c>
      <c r="R1163" s="22">
        <v>18</v>
      </c>
      <c r="S1163" s="19">
        <f t="shared" si="257"/>
        <v>28.453202536162618</v>
      </c>
      <c r="T1163" s="20">
        <f t="shared" si="258"/>
        <v>9.2984322013603321E-2</v>
      </c>
      <c r="U1163" s="20">
        <f t="shared" si="259"/>
        <v>3.606236062884996E-2</v>
      </c>
      <c r="V1163" s="21">
        <f t="shared" si="260"/>
        <v>2.2368869918366837E-2</v>
      </c>
      <c r="W1163" s="26">
        <f t="shared" si="261"/>
        <v>6.2073471597794301</v>
      </c>
      <c r="X1163" s="27">
        <f t="shared" si="262"/>
        <v>0.13794104799509846</v>
      </c>
      <c r="Y1163" s="27">
        <f t="shared" si="263"/>
        <v>8.9961553040281597E-2</v>
      </c>
      <c r="Z1163" s="27">
        <f t="shared" si="264"/>
        <v>6.6745668384725051E-2</v>
      </c>
    </row>
    <row r="1164" spans="1:26" ht="15.75" customHeight="1" x14ac:dyDescent="0.25">
      <c r="A1164" s="2" t="s">
        <v>250</v>
      </c>
      <c r="B1164" t="s">
        <v>325</v>
      </c>
      <c r="C1164" t="s">
        <v>324</v>
      </c>
      <c r="D1164" s="18">
        <f>VLOOKUP(C1164,'Infected rate by state'!B:E,4,0)</f>
        <v>8.9298079160438481E-3</v>
      </c>
      <c r="E1164" s="3">
        <v>1309</v>
      </c>
      <c r="F1164" s="2">
        <v>159</v>
      </c>
      <c r="G1164" s="2">
        <v>604</v>
      </c>
      <c r="H1164" s="4">
        <f t="shared" si="252"/>
        <v>956.5</v>
      </c>
      <c r="I1164" s="2">
        <v>77</v>
      </c>
      <c r="J1164" s="4">
        <f t="shared" si="253"/>
        <v>118</v>
      </c>
      <c r="K1164" s="3">
        <v>374960</v>
      </c>
      <c r="L1164" s="3">
        <f t="shared" si="265"/>
        <v>218169</v>
      </c>
      <c r="M1164" s="3">
        <v>156791</v>
      </c>
      <c r="N1164" s="3">
        <f t="shared" si="254"/>
        <v>6696.6415523996029</v>
      </c>
      <c r="O1164" s="3">
        <f t="shared" si="255"/>
        <v>1538.3834624191663</v>
      </c>
      <c r="P1164" s="3">
        <f t="shared" si="256"/>
        <v>368.03899891101736</v>
      </c>
      <c r="Q1164" s="3">
        <v>2</v>
      </c>
      <c r="R1164" s="22">
        <v>18</v>
      </c>
      <c r="S1164" s="19">
        <f t="shared" si="257"/>
        <v>34.186299164870363</v>
      </c>
      <c r="T1164" s="20">
        <f t="shared" si="258"/>
        <v>5.6599833054421129E-2</v>
      </c>
      <c r="U1164" s="20">
        <f t="shared" si="259"/>
        <v>3.5741034150413346E-2</v>
      </c>
      <c r="V1164" s="21">
        <f t="shared" si="260"/>
        <v>2.6116347719534274E-2</v>
      </c>
      <c r="W1164" s="26">
        <f t="shared" si="261"/>
        <v>8.1786444202448294</v>
      </c>
      <c r="X1164" s="27">
        <f t="shared" si="262"/>
        <v>0.1062161613018809</v>
      </c>
      <c r="Y1164" s="27">
        <f t="shared" si="263"/>
        <v>6.9310545934278212E-2</v>
      </c>
      <c r="Z1164" s="27">
        <f t="shared" si="264"/>
        <v>5.1438015221665592E-2</v>
      </c>
    </row>
    <row r="1165" spans="1:26" ht="15.75" customHeight="1" x14ac:dyDescent="0.25">
      <c r="A1165" s="2" t="s">
        <v>251</v>
      </c>
      <c r="B1165" t="s">
        <v>327</v>
      </c>
      <c r="C1165" t="s">
        <v>326</v>
      </c>
      <c r="D1165" s="18">
        <f>VLOOKUP(C1165,'Infected rate by state'!B:E,4,0)</f>
        <v>1.0244051329943483E-2</v>
      </c>
      <c r="E1165" s="3">
        <v>2050</v>
      </c>
      <c r="F1165" s="2">
        <v>163</v>
      </c>
      <c r="G1165" s="2">
        <v>650</v>
      </c>
      <c r="H1165" s="4">
        <f t="shared" si="252"/>
        <v>1350</v>
      </c>
      <c r="I1165" s="2">
        <v>55</v>
      </c>
      <c r="J1165" s="4">
        <f t="shared" si="253"/>
        <v>109</v>
      </c>
      <c r="K1165" s="3">
        <v>701923</v>
      </c>
      <c r="L1165" s="3">
        <f t="shared" si="265"/>
        <v>562267</v>
      </c>
      <c r="M1165" s="3">
        <v>139656</v>
      </c>
      <c r="N1165" s="3">
        <f t="shared" si="254"/>
        <v>14381.070483335838</v>
      </c>
      <c r="O1165" s="3">
        <f t="shared" si="255"/>
        <v>3004.2256060153804</v>
      </c>
      <c r="P1165" s="3">
        <f t="shared" si="256"/>
        <v>648.20066402304349</v>
      </c>
      <c r="Q1165" s="3">
        <v>2</v>
      </c>
      <c r="R1165" s="22">
        <v>18</v>
      </c>
      <c r="S1165" s="19">
        <f t="shared" si="257"/>
        <v>66.760569022564013</v>
      </c>
      <c r="T1165" s="20">
        <f t="shared" si="258"/>
        <v>0.10270856772702155</v>
      </c>
      <c r="U1165" s="20">
        <f t="shared" si="259"/>
        <v>4.945227335004742E-2</v>
      </c>
      <c r="V1165" s="21">
        <f t="shared" si="260"/>
        <v>3.2566131230519033E-2</v>
      </c>
      <c r="W1165" s="26">
        <f t="shared" si="261"/>
        <v>14.404459200512077</v>
      </c>
      <c r="X1165" s="27">
        <f t="shared" si="262"/>
        <v>0.26189925819112869</v>
      </c>
      <c r="Y1165" s="27">
        <f t="shared" si="263"/>
        <v>0.13215100183956036</v>
      </c>
      <c r="Z1165" s="27">
        <f t="shared" si="264"/>
        <v>8.837091534056489E-2</v>
      </c>
    </row>
    <row r="1166" spans="1:26" ht="15.75" customHeight="1" x14ac:dyDescent="0.25">
      <c r="A1166" s="2" t="s">
        <v>252</v>
      </c>
      <c r="B1166" t="s">
        <v>383</v>
      </c>
      <c r="C1166" t="s">
        <v>382</v>
      </c>
      <c r="D1166" s="18">
        <f>VLOOKUP(C1166,'Infected rate by state'!B:E,4,0)</f>
        <v>8.525765865415048E-3</v>
      </c>
      <c r="E1166" s="2">
        <v>591</v>
      </c>
      <c r="F1166" s="2">
        <v>62</v>
      </c>
      <c r="G1166" s="2">
        <v>215</v>
      </c>
      <c r="H1166" s="4">
        <f t="shared" si="252"/>
        <v>403</v>
      </c>
      <c r="I1166" s="2">
        <v>28</v>
      </c>
      <c r="J1166" s="4">
        <f t="shared" si="253"/>
        <v>45</v>
      </c>
      <c r="K1166" s="3">
        <v>153089</v>
      </c>
      <c r="L1166" s="3">
        <f t="shared" si="265"/>
        <v>116102</v>
      </c>
      <c r="M1166" s="3">
        <v>36987</v>
      </c>
      <c r="N1166" s="3">
        <f t="shared" si="254"/>
        <v>2610.4019411410486</v>
      </c>
      <c r="O1166" s="3">
        <f t="shared" si="255"/>
        <v>555.89144420897946</v>
      </c>
      <c r="P1166" s="3">
        <f t="shared" si="256"/>
        <v>122.67940376137423</v>
      </c>
      <c r="Q1166" s="3">
        <v>2</v>
      </c>
      <c r="R1166" s="22">
        <v>18</v>
      </c>
      <c r="S1166" s="19">
        <f t="shared" si="257"/>
        <v>12.353143204643988</v>
      </c>
      <c r="T1166" s="20">
        <f t="shared" si="258"/>
        <v>5.7456480021599948E-2</v>
      </c>
      <c r="U1166" s="20">
        <f t="shared" si="259"/>
        <v>3.0652960805568209E-2</v>
      </c>
      <c r="V1166" s="21">
        <f t="shared" si="260"/>
        <v>2.0902103561157341E-2</v>
      </c>
      <c r="W1166" s="26">
        <f t="shared" si="261"/>
        <v>2.726208972474983</v>
      </c>
      <c r="X1166" s="27">
        <f t="shared" si="262"/>
        <v>9.7364606159820816E-2</v>
      </c>
      <c r="Y1166" s="27">
        <f t="shared" si="263"/>
        <v>6.0582421610555173E-2</v>
      </c>
      <c r="Z1166" s="27">
        <f t="shared" si="264"/>
        <v>4.3971112459273917E-2</v>
      </c>
    </row>
    <row r="1167" spans="1:26" ht="15.75" customHeight="1" x14ac:dyDescent="0.25">
      <c r="A1167" s="2" t="s">
        <v>253</v>
      </c>
      <c r="B1167" t="s">
        <v>383</v>
      </c>
      <c r="C1167" t="s">
        <v>382</v>
      </c>
      <c r="D1167" s="18">
        <f>VLOOKUP(C1167,'Infected rate by state'!B:E,4,0)</f>
        <v>8.525765865415048E-3</v>
      </c>
      <c r="E1167" s="2">
        <v>782</v>
      </c>
      <c r="F1167" s="2">
        <v>65</v>
      </c>
      <c r="G1167" s="2">
        <v>324</v>
      </c>
      <c r="H1167" s="4">
        <f t="shared" si="252"/>
        <v>553</v>
      </c>
      <c r="I1167" s="2">
        <v>31</v>
      </c>
      <c r="J1167" s="4">
        <f t="shared" si="253"/>
        <v>48</v>
      </c>
      <c r="K1167" s="3">
        <v>253817</v>
      </c>
      <c r="L1167" s="3">
        <f t="shared" si="265"/>
        <v>190367</v>
      </c>
      <c r="M1167" s="3">
        <v>63450</v>
      </c>
      <c r="N1167" s="3">
        <f t="shared" si="254"/>
        <v>4327.9686293241029</v>
      </c>
      <c r="O1167" s="3">
        <f t="shared" si="255"/>
        <v>925.09640996209066</v>
      </c>
      <c r="P1167" s="3">
        <f t="shared" si="256"/>
        <v>205.03424546188489</v>
      </c>
      <c r="Q1167" s="3">
        <v>2</v>
      </c>
      <c r="R1167" s="22">
        <v>18</v>
      </c>
      <c r="S1167" s="19">
        <f t="shared" si="257"/>
        <v>20.557697999157572</v>
      </c>
      <c r="T1167" s="20">
        <f t="shared" si="258"/>
        <v>6.3449685182585092E-2</v>
      </c>
      <c r="U1167" s="20">
        <f t="shared" si="259"/>
        <v>3.7174860757970295E-2</v>
      </c>
      <c r="V1167" s="21">
        <f t="shared" si="260"/>
        <v>2.628861636720917E-2</v>
      </c>
      <c r="W1167" s="26">
        <f t="shared" si="261"/>
        <v>4.5563165658196647</v>
      </c>
      <c r="X1167" s="27">
        <f t="shared" si="262"/>
        <v>0.14697795373611822</v>
      </c>
      <c r="Y1167" s="27">
        <f t="shared" si="263"/>
        <v>9.4923261787909677E-2</v>
      </c>
      <c r="Z1167" s="27">
        <f t="shared" si="264"/>
        <v>7.0097177935687149E-2</v>
      </c>
    </row>
    <row r="1168" spans="1:26" ht="15.75" customHeight="1" x14ac:dyDescent="0.25">
      <c r="A1168" s="2" t="s">
        <v>254</v>
      </c>
      <c r="B1168" t="s">
        <v>400</v>
      </c>
      <c r="C1168" t="s">
        <v>291</v>
      </c>
      <c r="D1168" s="18">
        <f>VLOOKUP(C1168,'Infected rate by state'!B:E,4,0)</f>
        <v>5.5896269710740548E-3</v>
      </c>
      <c r="E1168" s="3">
        <v>4700</v>
      </c>
      <c r="F1168" s="2">
        <v>651</v>
      </c>
      <c r="G1168" s="3">
        <v>1366</v>
      </c>
      <c r="H1168" s="4">
        <f t="shared" si="252"/>
        <v>3033</v>
      </c>
      <c r="I1168" s="2">
        <v>209</v>
      </c>
      <c r="J1168" s="4">
        <f t="shared" si="253"/>
        <v>430</v>
      </c>
      <c r="K1168" s="3">
        <v>2421217</v>
      </c>
      <c r="L1168" s="3">
        <f t="shared" si="265"/>
        <v>2000041</v>
      </c>
      <c r="M1168" s="3">
        <v>421176</v>
      </c>
      <c r="N1168" s="3">
        <f t="shared" si="254"/>
        <v>27067.399692046019</v>
      </c>
      <c r="O1168" s="3">
        <f t="shared" si="255"/>
        <v>5590.1071200308706</v>
      </c>
      <c r="P1168" s="3">
        <f t="shared" si="256"/>
        <v>1189.4834778539127</v>
      </c>
      <c r="Q1168" s="3">
        <v>2</v>
      </c>
      <c r="R1168" s="22">
        <v>18</v>
      </c>
      <c r="S1168" s="19">
        <f t="shared" si="257"/>
        <v>124.22460266735268</v>
      </c>
      <c r="T1168" s="20">
        <f t="shared" si="258"/>
        <v>9.0940411908750129E-2</v>
      </c>
      <c r="U1168" s="20">
        <f t="shared" si="259"/>
        <v>4.0957666556990666E-2</v>
      </c>
      <c r="V1168" s="21">
        <f t="shared" si="260"/>
        <v>2.6430766524968657E-2</v>
      </c>
      <c r="W1168" s="26">
        <f t="shared" si="261"/>
        <v>26.432966174531394</v>
      </c>
      <c r="X1168" s="27">
        <f t="shared" si="262"/>
        <v>0.12647352236617893</v>
      </c>
      <c r="Y1168" s="27">
        <f t="shared" si="263"/>
        <v>6.1472014359375333E-2</v>
      </c>
      <c r="Z1168" s="27">
        <f t="shared" si="264"/>
        <v>4.0603634676699529E-2</v>
      </c>
    </row>
    <row r="1169" spans="1:26" ht="15.75" customHeight="1" x14ac:dyDescent="0.25">
      <c r="A1169" s="2" t="s">
        <v>255</v>
      </c>
      <c r="B1169" t="s">
        <v>343</v>
      </c>
      <c r="C1169" t="s">
        <v>342</v>
      </c>
      <c r="D1169" s="18">
        <f>VLOOKUP(C1169,'Infected rate by state'!B:E,4,0)</f>
        <v>1.6300221488851765E-2</v>
      </c>
      <c r="E1169" s="3">
        <v>2468</v>
      </c>
      <c r="F1169" s="2">
        <v>283</v>
      </c>
      <c r="G1169" s="3">
        <v>1080</v>
      </c>
      <c r="H1169" s="4">
        <f t="shared" si="252"/>
        <v>1774</v>
      </c>
      <c r="I1169" s="2">
        <v>111</v>
      </c>
      <c r="J1169" s="4">
        <f t="shared" si="253"/>
        <v>197</v>
      </c>
      <c r="K1169" s="3">
        <v>531003</v>
      </c>
      <c r="L1169" s="3">
        <f t="shared" si="265"/>
        <v>421734</v>
      </c>
      <c r="M1169" s="3">
        <v>109269</v>
      </c>
      <c r="N1169" s="3">
        <f t="shared" si="254"/>
        <v>17310.933022489506</v>
      </c>
      <c r="O1169" s="3">
        <f t="shared" si="255"/>
        <v>3627.4879656274211</v>
      </c>
      <c r="P1169" s="3">
        <f t="shared" si="256"/>
        <v>785.58070506012507</v>
      </c>
      <c r="Q1169" s="3">
        <v>2</v>
      </c>
      <c r="R1169" s="22">
        <v>18</v>
      </c>
      <c r="S1169" s="19">
        <f t="shared" si="257"/>
        <v>80.610843680609364</v>
      </c>
      <c r="T1169" s="20">
        <f t="shared" si="258"/>
        <v>7.4639670074638301E-2</v>
      </c>
      <c r="U1169" s="20">
        <f t="shared" si="259"/>
        <v>4.5440159910151837E-2</v>
      </c>
      <c r="V1169" s="21">
        <f t="shared" si="260"/>
        <v>3.26624164021918E-2</v>
      </c>
      <c r="W1169" s="26">
        <f t="shared" si="261"/>
        <v>17.457349001336112</v>
      </c>
      <c r="X1169" s="27">
        <f t="shared" si="262"/>
        <v>0.15727341442645146</v>
      </c>
      <c r="Y1169" s="27">
        <f t="shared" si="263"/>
        <v>8.8615984778355902E-2</v>
      </c>
      <c r="Z1169" s="27">
        <f t="shared" si="264"/>
        <v>6.1686745587760113E-2</v>
      </c>
    </row>
    <row r="1170" spans="1:26" ht="15.75" customHeight="1" x14ac:dyDescent="0.25">
      <c r="A1170" s="2" t="s">
        <v>256</v>
      </c>
      <c r="B1170" t="s">
        <v>337</v>
      </c>
      <c r="C1170" t="s">
        <v>336</v>
      </c>
      <c r="D1170" s="18">
        <f>VLOOKUP(C1170,'Infected rate by state'!B:E,4,0)</f>
        <v>1.1933809905095205E-2</v>
      </c>
      <c r="E1170" s="2">
        <v>909</v>
      </c>
      <c r="F1170" s="2">
        <v>59</v>
      </c>
      <c r="G1170" s="2">
        <v>362</v>
      </c>
      <c r="H1170" s="4">
        <f t="shared" si="252"/>
        <v>635.5</v>
      </c>
      <c r="I1170" s="2">
        <v>23</v>
      </c>
      <c r="J1170" s="4">
        <f t="shared" si="253"/>
        <v>41</v>
      </c>
      <c r="K1170" s="3">
        <v>195685</v>
      </c>
      <c r="L1170" s="3">
        <f t="shared" si="265"/>
        <v>154124</v>
      </c>
      <c r="M1170" s="3">
        <v>41561</v>
      </c>
      <c r="N1170" s="3">
        <f t="shared" si="254"/>
        <v>4670.5351825571106</v>
      </c>
      <c r="O1170" s="3">
        <f t="shared" si="255"/>
        <v>981.63808864432667</v>
      </c>
      <c r="P1170" s="3">
        <f t="shared" si="256"/>
        <v>213.34381291691437</v>
      </c>
      <c r="Q1170" s="3">
        <v>2</v>
      </c>
      <c r="R1170" s="22">
        <v>18</v>
      </c>
      <c r="S1170" s="19">
        <f t="shared" si="257"/>
        <v>21.814179747651703</v>
      </c>
      <c r="T1170" s="20">
        <f t="shared" si="258"/>
        <v>6.026016504876161E-2</v>
      </c>
      <c r="U1170" s="20">
        <f t="shared" si="259"/>
        <v>3.4326010617862633E-2</v>
      </c>
      <c r="V1170" s="21">
        <f t="shared" si="260"/>
        <v>2.3997997522169089E-2</v>
      </c>
      <c r="W1170" s="26">
        <f t="shared" si="261"/>
        <v>4.7409736203758746</v>
      </c>
      <c r="X1170" s="27">
        <f t="shared" si="262"/>
        <v>0.20612928784242932</v>
      </c>
      <c r="Y1170" s="27">
        <f t="shared" si="263"/>
        <v>0.11563350293599695</v>
      </c>
      <c r="Z1170" s="27">
        <f t="shared" si="264"/>
        <v>8.0355485091116521E-2</v>
      </c>
    </row>
    <row r="1171" spans="1:26" ht="15.75" customHeight="1" x14ac:dyDescent="0.25">
      <c r="A1171" s="2" t="s">
        <v>257</v>
      </c>
      <c r="B1171" t="s">
        <v>389</v>
      </c>
      <c r="C1171" t="s">
        <v>388</v>
      </c>
      <c r="D1171" s="18">
        <f>VLOOKUP(C1171,'Infected rate by state'!B:E,4,0)</f>
        <v>1.0177106325483841E-2</v>
      </c>
      <c r="E1171" s="3">
        <v>4065</v>
      </c>
      <c r="F1171" s="2">
        <v>103</v>
      </c>
      <c r="G1171" s="3">
        <v>1653</v>
      </c>
      <c r="H1171" s="4">
        <f t="shared" si="252"/>
        <v>2859</v>
      </c>
      <c r="I1171" s="2">
        <v>52</v>
      </c>
      <c r="J1171" s="4">
        <f t="shared" si="253"/>
        <v>77.5</v>
      </c>
      <c r="K1171" s="3">
        <v>603563</v>
      </c>
      <c r="L1171" s="3">
        <f t="shared" si="265"/>
        <v>474002</v>
      </c>
      <c r="M1171" s="3">
        <v>129561</v>
      </c>
      <c r="N1171" s="3">
        <f t="shared" si="254"/>
        <v>12285.049650256007</v>
      </c>
      <c r="O1171" s="3">
        <f t="shared" si="255"/>
        <v>2584.6850873494836</v>
      </c>
      <c r="P1171" s="3">
        <f t="shared" si="256"/>
        <v>562.42405012601012</v>
      </c>
      <c r="Q1171" s="3">
        <v>2</v>
      </c>
      <c r="R1171" s="22">
        <v>18</v>
      </c>
      <c r="S1171" s="19">
        <f t="shared" si="257"/>
        <v>57.437446385544078</v>
      </c>
      <c r="T1171" s="20">
        <f t="shared" si="258"/>
        <v>3.4747396482482804E-2</v>
      </c>
      <c r="U1171" s="20">
        <f t="shared" si="259"/>
        <v>2.009004770393287E-2</v>
      </c>
      <c r="V1171" s="21">
        <f t="shared" si="260"/>
        <v>1.4129753108374927E-2</v>
      </c>
      <c r="W1171" s="26">
        <f t="shared" si="261"/>
        <v>12.498312225022447</v>
      </c>
      <c r="X1171" s="27">
        <f t="shared" si="262"/>
        <v>0.24035215817350861</v>
      </c>
      <c r="Y1171" s="27">
        <f t="shared" si="263"/>
        <v>0.16126854483899933</v>
      </c>
      <c r="Z1171" s="27">
        <f t="shared" si="264"/>
        <v>0.12134283713614026</v>
      </c>
    </row>
    <row r="1172" spans="1:26" ht="15.75" customHeight="1" x14ac:dyDescent="0.25">
      <c r="A1172" s="2" t="s">
        <v>258</v>
      </c>
      <c r="B1172" t="s">
        <v>343</v>
      </c>
      <c r="C1172" t="s">
        <v>342</v>
      </c>
      <c r="D1172" s="18">
        <f>VLOOKUP(C1172,'Infected rate by state'!B:E,4,0)</f>
        <v>1.6300221488851765E-2</v>
      </c>
      <c r="E1172" s="2">
        <v>536</v>
      </c>
      <c r="F1172" s="2">
        <v>137</v>
      </c>
      <c r="G1172" s="2">
        <v>338</v>
      </c>
      <c r="H1172" s="4">
        <f t="shared" si="252"/>
        <v>437</v>
      </c>
      <c r="I1172" s="2">
        <v>70</v>
      </c>
      <c r="J1172" s="4">
        <f t="shared" si="253"/>
        <v>103.5</v>
      </c>
      <c r="K1172" s="3">
        <v>149492</v>
      </c>
      <c r="L1172" s="3">
        <f t="shared" si="265"/>
        <v>116836</v>
      </c>
      <c r="M1172" s="3">
        <v>32656</v>
      </c>
      <c r="N1172" s="3">
        <f t="shared" si="254"/>
        <v>4873.5054216228564</v>
      </c>
      <c r="O1172" s="3">
        <f t="shared" si="255"/>
        <v>1027.103036366932</v>
      </c>
      <c r="P1172" s="3">
        <f t="shared" si="256"/>
        <v>223.94700869176802</v>
      </c>
      <c r="Q1172" s="3">
        <v>2</v>
      </c>
      <c r="R1172" s="22">
        <v>18</v>
      </c>
      <c r="S1172" s="19">
        <f t="shared" si="257"/>
        <v>22.824511919265156</v>
      </c>
      <c r="T1172" s="20">
        <f t="shared" si="258"/>
        <v>6.7528141772973838E-2</v>
      </c>
      <c r="U1172" s="20">
        <f t="shared" si="259"/>
        <v>5.2230004391911111E-2</v>
      </c>
      <c r="V1172" s="21">
        <f t="shared" si="260"/>
        <v>4.2583044625494691E-2</v>
      </c>
      <c r="W1172" s="26">
        <f t="shared" si="261"/>
        <v>4.9766001931504</v>
      </c>
      <c r="X1172" s="27">
        <f t="shared" si="262"/>
        <v>7.1094288473577141E-2</v>
      </c>
      <c r="Y1172" s="27">
        <f t="shared" si="263"/>
        <v>4.8083093653627056E-2</v>
      </c>
      <c r="Z1172" s="27">
        <f t="shared" si="264"/>
        <v>3.6325548855112411E-2</v>
      </c>
    </row>
    <row r="1173" spans="1:26" ht="15.75" customHeight="1" x14ac:dyDescent="0.25">
      <c r="A1173" s="2" t="s">
        <v>259</v>
      </c>
      <c r="B1173" t="s">
        <v>335</v>
      </c>
      <c r="C1173" t="s">
        <v>334</v>
      </c>
      <c r="D1173" s="18">
        <f>VLOOKUP(C1173,'Infected rate by state'!B:E,4,0)</f>
        <v>8.8985640980001352E-3</v>
      </c>
      <c r="E1173" s="3">
        <v>1273</v>
      </c>
      <c r="F1173" s="2">
        <v>148</v>
      </c>
      <c r="G1173" s="2">
        <v>551</v>
      </c>
      <c r="H1173" s="4">
        <f t="shared" si="252"/>
        <v>912</v>
      </c>
      <c r="I1173" s="2">
        <v>70</v>
      </c>
      <c r="J1173" s="4">
        <f t="shared" si="253"/>
        <v>109</v>
      </c>
      <c r="K1173" s="3">
        <v>539539</v>
      </c>
      <c r="L1173" s="3">
        <f t="shared" si="265"/>
        <v>431462</v>
      </c>
      <c r="M1173" s="3">
        <v>108077</v>
      </c>
      <c r="N1173" s="3">
        <f t="shared" si="254"/>
        <v>9602.2447497417907</v>
      </c>
      <c r="O1173" s="3">
        <f t="shared" si="255"/>
        <v>2007.1552237346568</v>
      </c>
      <c r="P1173" s="3">
        <f t="shared" si="256"/>
        <v>433.389091569843</v>
      </c>
      <c r="Q1173" s="3">
        <v>2</v>
      </c>
      <c r="R1173" s="22">
        <v>18</v>
      </c>
      <c r="S1173" s="19">
        <f t="shared" si="257"/>
        <v>44.603449416325709</v>
      </c>
      <c r="T1173" s="20">
        <f t="shared" si="258"/>
        <v>8.0949998940700013E-2</v>
      </c>
      <c r="U1173" s="20">
        <f t="shared" si="259"/>
        <v>4.8907291026672926E-2</v>
      </c>
      <c r="V1173" s="21">
        <f t="shared" si="260"/>
        <v>3.5038059242989562E-2</v>
      </c>
      <c r="W1173" s="26">
        <f t="shared" si="261"/>
        <v>9.6308687015520675</v>
      </c>
      <c r="X1173" s="27">
        <f t="shared" si="262"/>
        <v>0.13758383859360096</v>
      </c>
      <c r="Y1173" s="27">
        <f t="shared" si="263"/>
        <v>8.8356593592220797E-2</v>
      </c>
      <c r="Z1173" s="27">
        <f t="shared" si="264"/>
        <v>6.5073437172649101E-2</v>
      </c>
    </row>
    <row r="1174" spans="1:26" ht="15.75" customHeight="1" x14ac:dyDescent="0.25">
      <c r="A1174" s="2" t="s">
        <v>260</v>
      </c>
      <c r="B1174" t="s">
        <v>387</v>
      </c>
      <c r="C1174" t="s">
        <v>386</v>
      </c>
      <c r="D1174" s="18">
        <f>VLOOKUP(C1174,'Infected rate by state'!B:E,4,0)</f>
        <v>9.1240169504562645E-3</v>
      </c>
      <c r="E1174" s="2">
        <v>809</v>
      </c>
      <c r="F1174" s="2">
        <v>125</v>
      </c>
      <c r="G1174" s="2">
        <v>280</v>
      </c>
      <c r="H1174" s="4">
        <f t="shared" ref="H1174:H1221" si="266">G1174+(E1174-G1174)*0.5</f>
        <v>544.5</v>
      </c>
      <c r="I1174" s="2">
        <v>65</v>
      </c>
      <c r="J1174" s="4">
        <f t="shared" ref="J1174:J1221" si="267">I1174+(F1174-I1174)*0.5</f>
        <v>95</v>
      </c>
      <c r="K1174" s="3">
        <v>300991</v>
      </c>
      <c r="L1174" s="3">
        <f t="shared" si="265"/>
        <v>236630</v>
      </c>
      <c r="M1174" s="3">
        <v>64361</v>
      </c>
      <c r="N1174" s="3">
        <f t="shared" si="254"/>
        <v>5492.4939718695632</v>
      </c>
      <c r="O1174" s="3">
        <f t="shared" si="255"/>
        <v>1155.1477170953972</v>
      </c>
      <c r="P1174" s="3">
        <f t="shared" si="256"/>
        <v>251.24725550082931</v>
      </c>
      <c r="Q1174" s="3">
        <v>2</v>
      </c>
      <c r="R1174" s="22">
        <v>18</v>
      </c>
      <c r="S1174" s="19">
        <f t="shared" si="257"/>
        <v>25.669949268786603</v>
      </c>
      <c r="T1174" s="20">
        <f t="shared" si="258"/>
        <v>9.1678390245666444E-2</v>
      </c>
      <c r="U1174" s="20">
        <f t="shared" si="259"/>
        <v>4.7144075792078244E-2</v>
      </c>
      <c r="V1174" s="21">
        <f t="shared" si="260"/>
        <v>3.1730468811849939E-2</v>
      </c>
      <c r="W1174" s="26">
        <f t="shared" si="261"/>
        <v>5.5832723444628733</v>
      </c>
      <c r="X1174" s="27">
        <f t="shared" si="262"/>
        <v>8.5896497607121133E-2</v>
      </c>
      <c r="Y1174" s="27">
        <f t="shared" si="263"/>
        <v>5.8771287836451296E-2</v>
      </c>
      <c r="Z1174" s="27">
        <f t="shared" si="264"/>
        <v>4.4666178755702987E-2</v>
      </c>
    </row>
    <row r="1175" spans="1:26" ht="15.75" customHeight="1" x14ac:dyDescent="0.25">
      <c r="A1175" s="2" t="s">
        <v>261</v>
      </c>
      <c r="B1175" t="s">
        <v>400</v>
      </c>
      <c r="C1175" t="s">
        <v>291</v>
      </c>
      <c r="D1175" s="18">
        <f>VLOOKUP(C1175,'Infected rate by state'!B:E,4,0)</f>
        <v>5.5896269710740548E-3</v>
      </c>
      <c r="E1175" s="3">
        <v>3652</v>
      </c>
      <c r="F1175" s="2">
        <v>355</v>
      </c>
      <c r="G1175" s="3">
        <v>1657</v>
      </c>
      <c r="H1175" s="4">
        <f t="shared" si="266"/>
        <v>2654.5</v>
      </c>
      <c r="I1175" s="2">
        <v>134</v>
      </c>
      <c r="J1175" s="4">
        <f t="shared" si="267"/>
        <v>244.5</v>
      </c>
      <c r="K1175" s="3">
        <v>1210559</v>
      </c>
      <c r="L1175" s="3">
        <f t="shared" si="265"/>
        <v>958955</v>
      </c>
      <c r="M1175" s="3">
        <v>251604</v>
      </c>
      <c r="N1175" s="3">
        <f t="shared" si="254"/>
        <v>13533.146472952874</v>
      </c>
      <c r="O1175" s="3">
        <f t="shared" si="255"/>
        <v>2838.5086057027684</v>
      </c>
      <c r="P1175" s="3">
        <f t="shared" si="256"/>
        <v>615.40138757319528</v>
      </c>
      <c r="Q1175" s="3">
        <v>2</v>
      </c>
      <c r="R1175" s="22">
        <v>18</v>
      </c>
      <c r="S1175" s="19">
        <f t="shared" si="257"/>
        <v>63.077969015617072</v>
      </c>
      <c r="T1175" s="20">
        <f t="shared" si="258"/>
        <v>3.8067573334711571E-2</v>
      </c>
      <c r="U1175" s="20">
        <f t="shared" si="259"/>
        <v>2.3762655496559454E-2</v>
      </c>
      <c r="V1175" s="21">
        <f t="shared" si="260"/>
        <v>1.727217114337817E-2</v>
      </c>
      <c r="W1175" s="26">
        <f t="shared" si="261"/>
        <v>13.67558639051545</v>
      </c>
      <c r="X1175" s="27">
        <f t="shared" si="262"/>
        <v>0.10205661485459291</v>
      </c>
      <c r="Y1175" s="27">
        <f t="shared" si="263"/>
        <v>5.593286867286483E-2</v>
      </c>
      <c r="Z1175" s="27">
        <f t="shared" si="264"/>
        <v>3.8522778564832251E-2</v>
      </c>
    </row>
    <row r="1176" spans="1:26" ht="15.75" customHeight="1" x14ac:dyDescent="0.25">
      <c r="A1176" s="2" t="s">
        <v>262</v>
      </c>
      <c r="B1176" t="s">
        <v>313</v>
      </c>
      <c r="C1176" t="s">
        <v>312</v>
      </c>
      <c r="D1176" s="18">
        <f>VLOOKUP(C1176,'Infected rate by state'!B:E,4,0)</f>
        <v>8.9918615797753444E-3</v>
      </c>
      <c r="E1176" s="3">
        <v>1144</v>
      </c>
      <c r="F1176" s="2">
        <v>135</v>
      </c>
      <c r="G1176" s="2">
        <v>616</v>
      </c>
      <c r="H1176" s="4">
        <f t="shared" si="266"/>
        <v>880</v>
      </c>
      <c r="I1176" s="2">
        <v>73</v>
      </c>
      <c r="J1176" s="4">
        <f t="shared" si="267"/>
        <v>104</v>
      </c>
      <c r="K1176" s="3">
        <v>437572</v>
      </c>
      <c r="L1176" s="3">
        <f t="shared" si="265"/>
        <v>359934</v>
      </c>
      <c r="M1176" s="3">
        <v>77638</v>
      </c>
      <c r="N1176" s="3">
        <f t="shared" si="254"/>
        <v>7869.1737103709138</v>
      </c>
      <c r="O1176" s="3">
        <f t="shared" si="255"/>
        <v>1627.7839333432873</v>
      </c>
      <c r="P1176" s="3">
        <f t="shared" si="256"/>
        <v>347.04670641400992</v>
      </c>
      <c r="Q1176" s="3">
        <v>2</v>
      </c>
      <c r="R1176" s="22">
        <v>18</v>
      </c>
      <c r="S1176" s="19">
        <f t="shared" si="257"/>
        <v>36.172976296517497</v>
      </c>
      <c r="T1176" s="20">
        <f t="shared" si="258"/>
        <v>5.8722364117723212E-2</v>
      </c>
      <c r="U1176" s="20">
        <f t="shared" si="259"/>
        <v>4.1105654882406244E-2</v>
      </c>
      <c r="V1176" s="21">
        <f t="shared" si="260"/>
        <v>3.1619734524927882E-2</v>
      </c>
      <c r="W1176" s="26">
        <f t="shared" si="261"/>
        <v>7.7121490314224426</v>
      </c>
      <c r="X1176" s="27">
        <f t="shared" si="262"/>
        <v>0.10564587714277318</v>
      </c>
      <c r="Y1176" s="27">
        <f t="shared" si="263"/>
        <v>7.4155279148292716E-2</v>
      </c>
      <c r="Z1176" s="27">
        <f t="shared" si="264"/>
        <v>5.7127029862388462E-2</v>
      </c>
    </row>
    <row r="1177" spans="1:26" ht="15.75" customHeight="1" x14ac:dyDescent="0.25">
      <c r="A1177" s="2" t="s">
        <v>263</v>
      </c>
      <c r="B1177" t="s">
        <v>333</v>
      </c>
      <c r="C1177" t="s">
        <v>332</v>
      </c>
      <c r="D1177" s="18">
        <f>VLOOKUP(C1177,'Infected rate by state'!B:E,4,0)</f>
        <v>1.4486816526494731E-2</v>
      </c>
      <c r="E1177" s="3">
        <v>2426</v>
      </c>
      <c r="F1177" s="2">
        <v>213</v>
      </c>
      <c r="G1177" s="3">
        <v>1172</v>
      </c>
      <c r="H1177" s="4">
        <f t="shared" si="266"/>
        <v>1799</v>
      </c>
      <c r="I1177" s="2">
        <v>79</v>
      </c>
      <c r="J1177" s="4">
        <f t="shared" si="267"/>
        <v>146</v>
      </c>
      <c r="K1177" s="3">
        <v>637463</v>
      </c>
      <c r="L1177" s="3">
        <f t="shared" si="265"/>
        <v>491406</v>
      </c>
      <c r="M1177" s="3">
        <v>146057</v>
      </c>
      <c r="N1177" s="3">
        <f t="shared" si="254"/>
        <v>18469.619046857821</v>
      </c>
      <c r="O1177" s="3">
        <f t="shared" si="255"/>
        <v>3911.2488015709314</v>
      </c>
      <c r="P1177" s="3">
        <f t="shared" si="256"/>
        <v>857.60751431077097</v>
      </c>
      <c r="Q1177" s="3">
        <v>2</v>
      </c>
      <c r="R1177" s="22">
        <v>18</v>
      </c>
      <c r="S1177" s="19">
        <f t="shared" si="257"/>
        <v>86.916640034909591</v>
      </c>
      <c r="T1177" s="20">
        <f t="shared" si="258"/>
        <v>7.4160955661185662E-2</v>
      </c>
      <c r="U1177" s="20">
        <f t="shared" si="259"/>
        <v>4.8313863276770203E-2</v>
      </c>
      <c r="V1177" s="21">
        <f t="shared" si="260"/>
        <v>3.5827139338379881E-2</v>
      </c>
      <c r="W1177" s="26">
        <f t="shared" si="261"/>
        <v>19.057944762461577</v>
      </c>
      <c r="X1177" s="27">
        <f t="shared" si="262"/>
        <v>0.24123980711976681</v>
      </c>
      <c r="Y1177" s="27">
        <f t="shared" si="263"/>
        <v>0.13053386823603821</v>
      </c>
      <c r="Z1177" s="27">
        <f t="shared" si="264"/>
        <v>8.9473919072589572E-2</v>
      </c>
    </row>
    <row r="1178" spans="1:26" ht="15.75" customHeight="1" x14ac:dyDescent="0.25">
      <c r="A1178" s="2" t="s">
        <v>263</v>
      </c>
      <c r="B1178" t="s">
        <v>349</v>
      </c>
      <c r="C1178" t="s">
        <v>348</v>
      </c>
      <c r="D1178" s="18">
        <f>VLOOKUP(C1178,'Infected rate by state'!B:E,4,0)</f>
        <v>1.9670510547683942E-2</v>
      </c>
      <c r="E1178" s="3">
        <v>1588</v>
      </c>
      <c r="F1178" s="2">
        <v>195</v>
      </c>
      <c r="G1178" s="2">
        <v>500</v>
      </c>
      <c r="H1178" s="4">
        <f t="shared" si="266"/>
        <v>1044</v>
      </c>
      <c r="I1178" s="2">
        <v>73</v>
      </c>
      <c r="J1178" s="4">
        <f t="shared" si="267"/>
        <v>134</v>
      </c>
      <c r="K1178" s="3">
        <v>600306</v>
      </c>
      <c r="L1178" s="3">
        <f t="shared" si="265"/>
        <v>477227</v>
      </c>
      <c r="M1178" s="3">
        <v>123079</v>
      </c>
      <c r="N1178" s="3">
        <f t="shared" si="254"/>
        <v>23616.651009675912</v>
      </c>
      <c r="O1178" s="3">
        <f t="shared" si="255"/>
        <v>4947.1587777011173</v>
      </c>
      <c r="P1178" s="3">
        <f t="shared" si="256"/>
        <v>1070.9377158956954</v>
      </c>
      <c r="Q1178" s="3">
        <v>2</v>
      </c>
      <c r="R1178" s="22">
        <v>18</v>
      </c>
      <c r="S1178" s="19">
        <f t="shared" si="257"/>
        <v>109.93686172669149</v>
      </c>
      <c r="T1178" s="20">
        <f t="shared" si="258"/>
        <v>0.21987372345338299</v>
      </c>
      <c r="U1178" s="20">
        <f t="shared" si="259"/>
        <v>0.10530350740104549</v>
      </c>
      <c r="V1178" s="21">
        <f t="shared" si="260"/>
        <v>6.9229761792626882E-2</v>
      </c>
      <c r="W1178" s="26">
        <f t="shared" si="261"/>
        <v>23.798615908793231</v>
      </c>
      <c r="X1178" s="27">
        <f t="shared" si="262"/>
        <v>0.32600843710675659</v>
      </c>
      <c r="Y1178" s="27">
        <f t="shared" si="263"/>
        <v>0.17760161125965099</v>
      </c>
      <c r="Z1178" s="27">
        <f t="shared" si="264"/>
        <v>0.12204418414765759</v>
      </c>
    </row>
    <row r="1179" spans="1:26" ht="15.75" customHeight="1" x14ac:dyDescent="0.25">
      <c r="A1179" s="2" t="s">
        <v>263</v>
      </c>
      <c r="B1179" t="s">
        <v>357</v>
      </c>
      <c r="C1179" t="s">
        <v>356</v>
      </c>
      <c r="D1179" s="18">
        <f>VLOOKUP(C1179,'Infected rate by state'!B:E,4,0)</f>
        <v>4.5578363920328819E-3</v>
      </c>
      <c r="E1179" s="3">
        <v>2078</v>
      </c>
      <c r="F1179" s="2">
        <v>226</v>
      </c>
      <c r="G1179" s="2">
        <v>819</v>
      </c>
      <c r="H1179" s="4">
        <f t="shared" si="266"/>
        <v>1448.5</v>
      </c>
      <c r="I1179" s="2">
        <v>67</v>
      </c>
      <c r="J1179" s="4">
        <f t="shared" si="267"/>
        <v>146.5</v>
      </c>
      <c r="K1179" s="3">
        <v>688462</v>
      </c>
      <c r="L1179" s="3">
        <f t="shared" si="265"/>
        <v>521650</v>
      </c>
      <c r="M1179" s="3">
        <v>166812</v>
      </c>
      <c r="N1179" s="3">
        <f t="shared" si="254"/>
        <v>6275.7943162634838</v>
      </c>
      <c r="O1179" s="3">
        <f t="shared" si="255"/>
        <v>1336.8582628933418</v>
      </c>
      <c r="P1179" s="3">
        <f t="shared" si="256"/>
        <v>295.13539755845829</v>
      </c>
      <c r="Q1179" s="3">
        <v>2</v>
      </c>
      <c r="R1179" s="22">
        <v>18</v>
      </c>
      <c r="S1179" s="19">
        <f t="shared" si="257"/>
        <v>29.70796139762982</v>
      </c>
      <c r="T1179" s="20">
        <f t="shared" si="258"/>
        <v>3.6273457139963147E-2</v>
      </c>
      <c r="U1179" s="20">
        <f t="shared" si="259"/>
        <v>2.0509465928636395E-2</v>
      </c>
      <c r="V1179" s="21">
        <f t="shared" si="260"/>
        <v>1.4296420306847845E-2</v>
      </c>
      <c r="W1179" s="26">
        <f t="shared" si="261"/>
        <v>6.5585643901879624</v>
      </c>
      <c r="X1179" s="27">
        <f t="shared" si="262"/>
        <v>9.788902074907406E-2</v>
      </c>
      <c r="Y1179" s="27">
        <f t="shared" si="263"/>
        <v>4.4768357612204525E-2</v>
      </c>
      <c r="Z1179" s="27">
        <f t="shared" si="264"/>
        <v>2.9020196416760895E-2</v>
      </c>
    </row>
    <row r="1180" spans="1:26" ht="15.75" customHeight="1" x14ac:dyDescent="0.25">
      <c r="A1180" s="2" t="s">
        <v>264</v>
      </c>
      <c r="B1180" t="s">
        <v>353</v>
      </c>
      <c r="C1180" t="s">
        <v>352</v>
      </c>
      <c r="D1180" s="18">
        <f>VLOOKUP(C1180,'Infected rate by state'!B:E,4,0)</f>
        <v>8.4257771266714378E-3</v>
      </c>
      <c r="E1180" s="2">
        <v>898</v>
      </c>
      <c r="F1180" s="2">
        <v>45</v>
      </c>
      <c r="G1180" s="2">
        <v>227</v>
      </c>
      <c r="H1180" s="4">
        <f t="shared" si="266"/>
        <v>562.5</v>
      </c>
      <c r="I1180" s="2">
        <v>16</v>
      </c>
      <c r="J1180" s="4">
        <f t="shared" si="267"/>
        <v>30.5</v>
      </c>
      <c r="K1180" s="3">
        <v>203089</v>
      </c>
      <c r="L1180" s="3">
        <f t="shared" si="265"/>
        <v>164411</v>
      </c>
      <c r="M1180" s="3">
        <v>38678</v>
      </c>
      <c r="N1180" s="3">
        <f t="shared" si="254"/>
        <v>3422.3653017571514</v>
      </c>
      <c r="O1180" s="3">
        <f t="shared" si="255"/>
        <v>712.16892679788441</v>
      </c>
      <c r="P1180" s="3">
        <f t="shared" si="256"/>
        <v>152.94286452846006</v>
      </c>
      <c r="Q1180" s="3">
        <v>2</v>
      </c>
      <c r="R1180" s="22">
        <v>18</v>
      </c>
      <c r="S1180" s="19">
        <f t="shared" si="257"/>
        <v>15.825976151064099</v>
      </c>
      <c r="T1180" s="20">
        <f t="shared" si="258"/>
        <v>6.9717956612617177E-2</v>
      </c>
      <c r="U1180" s="20">
        <f t="shared" si="259"/>
        <v>2.8135068713002843E-2</v>
      </c>
      <c r="V1180" s="21">
        <f t="shared" si="260"/>
        <v>1.7623581459982291E-2</v>
      </c>
      <c r="W1180" s="26">
        <f t="shared" si="261"/>
        <v>3.3987303228546679</v>
      </c>
      <c r="X1180" s="27">
        <f t="shared" si="262"/>
        <v>0.21242064517841674</v>
      </c>
      <c r="Y1180" s="27">
        <f t="shared" si="263"/>
        <v>0.11143378107720223</v>
      </c>
      <c r="Z1180" s="27">
        <f t="shared" si="264"/>
        <v>7.5527340507881513E-2</v>
      </c>
    </row>
    <row r="1181" spans="1:26" ht="15.75" customHeight="1" x14ac:dyDescent="0.25">
      <c r="A1181" s="2" t="s">
        <v>265</v>
      </c>
      <c r="B1181" t="s">
        <v>351</v>
      </c>
      <c r="C1181" t="s">
        <v>350</v>
      </c>
      <c r="D1181" s="18">
        <f>VLOOKUP(C1181,'Infected rate by state'!B:E,4,0)</f>
        <v>9.0315118396853012E-3</v>
      </c>
      <c r="E1181" s="2">
        <v>393</v>
      </c>
      <c r="F1181" s="2">
        <v>20</v>
      </c>
      <c r="G1181" s="2">
        <v>238</v>
      </c>
      <c r="H1181" s="4">
        <f t="shared" si="266"/>
        <v>315.5</v>
      </c>
      <c r="I1181" s="2">
        <v>9</v>
      </c>
      <c r="J1181" s="4">
        <f t="shared" si="267"/>
        <v>14.5</v>
      </c>
      <c r="K1181" s="3">
        <v>110235</v>
      </c>
      <c r="L1181" s="3">
        <f t="shared" si="265"/>
        <v>84169</v>
      </c>
      <c r="M1181" s="3">
        <v>26066</v>
      </c>
      <c r="N1181" s="3">
        <f t="shared" si="254"/>
        <v>1991.1774152954183</v>
      </c>
      <c r="O1181" s="3">
        <f t="shared" si="255"/>
        <v>423.05263255264452</v>
      </c>
      <c r="P1181" s="3">
        <f t="shared" si="256"/>
        <v>93.11597265487859</v>
      </c>
      <c r="Q1181" s="3">
        <v>2</v>
      </c>
      <c r="R1181" s="22">
        <v>18</v>
      </c>
      <c r="S1181" s="19">
        <f t="shared" si="257"/>
        <v>9.4011696122809898</v>
      </c>
      <c r="T1181" s="20">
        <f t="shared" si="258"/>
        <v>3.9500712656642817E-2</v>
      </c>
      <c r="U1181" s="20">
        <f t="shared" si="259"/>
        <v>2.9797684983457969E-2</v>
      </c>
      <c r="V1181" s="21">
        <f t="shared" si="260"/>
        <v>2.3921551176287505E-2</v>
      </c>
      <c r="W1181" s="26">
        <f t="shared" si="261"/>
        <v>2.0692438367750796</v>
      </c>
      <c r="X1181" s="27">
        <f t="shared" si="262"/>
        <v>0.22991598186389772</v>
      </c>
      <c r="Y1181" s="27">
        <f t="shared" si="263"/>
        <v>0.14270647150172963</v>
      </c>
      <c r="Z1181" s="27">
        <f t="shared" si="264"/>
        <v>0.10346219183875398</v>
      </c>
    </row>
    <row r="1182" spans="1:26" ht="15.75" customHeight="1" x14ac:dyDescent="0.25">
      <c r="A1182" s="2" t="s">
        <v>266</v>
      </c>
      <c r="B1182" t="s">
        <v>357</v>
      </c>
      <c r="C1182" t="s">
        <v>356</v>
      </c>
      <c r="D1182" s="18">
        <f>VLOOKUP(C1182,'Infected rate by state'!B:E,4,0)</f>
        <v>4.5578363920328819E-3</v>
      </c>
      <c r="E1182" s="3">
        <v>10187</v>
      </c>
      <c r="F1182" s="3">
        <v>1180</v>
      </c>
      <c r="G1182" s="3">
        <v>4326</v>
      </c>
      <c r="H1182" s="4">
        <f t="shared" si="266"/>
        <v>7256.5</v>
      </c>
      <c r="I1182" s="2">
        <v>547</v>
      </c>
      <c r="J1182" s="4">
        <f t="shared" si="267"/>
        <v>863.5</v>
      </c>
      <c r="K1182" s="3">
        <v>2666497</v>
      </c>
      <c r="L1182" s="3">
        <f t="shared" si="265"/>
        <v>2134355</v>
      </c>
      <c r="M1182" s="3">
        <v>532142</v>
      </c>
      <c r="N1182" s="3">
        <f t="shared" si="254"/>
        <v>24306.914131693007</v>
      </c>
      <c r="O1182" s="3">
        <f t="shared" si="255"/>
        <v>5079.1427579542124</v>
      </c>
      <c r="P1182" s="3">
        <f t="shared" si="256"/>
        <v>1096.252138988408</v>
      </c>
      <c r="Q1182" s="3">
        <v>2</v>
      </c>
      <c r="R1182" s="22">
        <v>18</v>
      </c>
      <c r="S1182" s="19">
        <f t="shared" si="257"/>
        <v>112.86983906564916</v>
      </c>
      <c r="T1182" s="20">
        <f t="shared" si="258"/>
        <v>2.6091040005929069E-2</v>
      </c>
      <c r="U1182" s="20">
        <f t="shared" si="259"/>
        <v>1.5554308422193779E-2</v>
      </c>
      <c r="V1182" s="21">
        <f t="shared" si="260"/>
        <v>1.1079791799906662E-2</v>
      </c>
      <c r="W1182" s="26">
        <f t="shared" si="261"/>
        <v>24.361158644186844</v>
      </c>
      <c r="X1182" s="27">
        <f t="shared" si="262"/>
        <v>4.4535939020451269E-2</v>
      </c>
      <c r="Y1182" s="27">
        <f t="shared" si="263"/>
        <v>2.8212111921467102E-2</v>
      </c>
      <c r="Z1182" s="27">
        <f t="shared" si="264"/>
        <v>2.0645049698463428E-2</v>
      </c>
    </row>
    <row r="1183" spans="1:26" ht="15.75" customHeight="1" x14ac:dyDescent="0.25">
      <c r="A1183" s="2" t="s">
        <v>267</v>
      </c>
      <c r="B1183" t="s">
        <v>353</v>
      </c>
      <c r="C1183" t="s">
        <v>352</v>
      </c>
      <c r="D1183" s="18">
        <f>VLOOKUP(C1183,'Infected rate by state'!B:E,4,0)</f>
        <v>8.4257771266714378E-3</v>
      </c>
      <c r="E1183" s="3">
        <v>1604</v>
      </c>
      <c r="F1183" s="2">
        <v>183</v>
      </c>
      <c r="G1183" s="2">
        <v>582</v>
      </c>
      <c r="H1183" s="4">
        <f t="shared" si="266"/>
        <v>1093</v>
      </c>
      <c r="I1183" s="2">
        <v>48</v>
      </c>
      <c r="J1183" s="4">
        <f t="shared" si="267"/>
        <v>115.5</v>
      </c>
      <c r="K1183" s="3">
        <v>856536</v>
      </c>
      <c r="L1183" s="3">
        <f t="shared" si="265"/>
        <v>708174</v>
      </c>
      <c r="M1183" s="3">
        <v>148362</v>
      </c>
      <c r="N1183" s="3">
        <f t="shared" si="254"/>
        <v>14433.962873941293</v>
      </c>
      <c r="O1183" s="3">
        <f t="shared" si="255"/>
        <v>2979.965323801619</v>
      </c>
      <c r="P1183" s="3">
        <f t="shared" si="256"/>
        <v>633.82193592454462</v>
      </c>
      <c r="Q1183" s="3">
        <v>2</v>
      </c>
      <c r="R1183" s="22">
        <v>18</v>
      </c>
      <c r="S1183" s="19">
        <f t="shared" si="257"/>
        <v>66.22145164003598</v>
      </c>
      <c r="T1183" s="20">
        <f t="shared" si="258"/>
        <v>0.11378256295538829</v>
      </c>
      <c r="U1183" s="20">
        <f t="shared" si="259"/>
        <v>6.0586872497745636E-2</v>
      </c>
      <c r="V1183" s="21">
        <f t="shared" si="260"/>
        <v>4.1285194289299242E-2</v>
      </c>
      <c r="W1183" s="26">
        <f t="shared" si="261"/>
        <v>14.084931909434324</v>
      </c>
      <c r="X1183" s="27">
        <f t="shared" si="262"/>
        <v>0.29343608144654842</v>
      </c>
      <c r="Y1183" s="27">
        <f t="shared" si="263"/>
        <v>0.1219474624193448</v>
      </c>
      <c r="Z1183" s="27">
        <f t="shared" si="264"/>
        <v>7.6966841035160244E-2</v>
      </c>
    </row>
    <row r="1184" spans="1:26" ht="15.75" customHeight="1" x14ac:dyDescent="0.25">
      <c r="A1184" s="2" t="s">
        <v>268</v>
      </c>
      <c r="B1184" t="s">
        <v>325</v>
      </c>
      <c r="C1184" t="s">
        <v>324</v>
      </c>
      <c r="D1184" s="18">
        <f>VLOOKUP(C1184,'Infected rate by state'!B:E,4,0)</f>
        <v>8.9298079160438481E-3</v>
      </c>
      <c r="E1184" s="3">
        <v>1424</v>
      </c>
      <c r="F1184" s="2">
        <v>139</v>
      </c>
      <c r="G1184" s="2">
        <v>613</v>
      </c>
      <c r="H1184" s="4">
        <f t="shared" si="266"/>
        <v>1018.5</v>
      </c>
      <c r="I1184" s="2">
        <v>33</v>
      </c>
      <c r="J1184" s="4">
        <f t="shared" si="267"/>
        <v>86</v>
      </c>
      <c r="K1184" s="3">
        <v>354891</v>
      </c>
      <c r="L1184" s="3">
        <f t="shared" si="265"/>
        <v>264221</v>
      </c>
      <c r="M1184" s="3">
        <v>90670</v>
      </c>
      <c r="N1184" s="3">
        <f t="shared" si="254"/>
        <v>6338.2169222654347</v>
      </c>
      <c r="O1184" s="3">
        <f t="shared" si="255"/>
        <v>1358.0976951424948</v>
      </c>
      <c r="P1184" s="3">
        <f t="shared" si="256"/>
        <v>301.84147556782432</v>
      </c>
      <c r="Q1184" s="3">
        <v>2</v>
      </c>
      <c r="R1184" s="22">
        <v>18</v>
      </c>
      <c r="S1184" s="19">
        <f t="shared" si="257"/>
        <v>30.179948780944329</v>
      </c>
      <c r="T1184" s="20">
        <f t="shared" si="258"/>
        <v>4.9233195401214243E-2</v>
      </c>
      <c r="U1184" s="20">
        <f t="shared" si="259"/>
        <v>2.9631761198767138E-2</v>
      </c>
      <c r="V1184" s="21">
        <f t="shared" si="260"/>
        <v>2.1193784256281128E-2</v>
      </c>
      <c r="W1184" s="26">
        <f t="shared" si="261"/>
        <v>6.7075883459516517</v>
      </c>
      <c r="X1184" s="27">
        <f t="shared" si="262"/>
        <v>0.20326025290762581</v>
      </c>
      <c r="Y1184" s="27">
        <f t="shared" si="263"/>
        <v>7.79952133250192E-2</v>
      </c>
      <c r="Z1184" s="27">
        <f t="shared" si="264"/>
        <v>4.8256031265839223E-2</v>
      </c>
    </row>
    <row r="1185" spans="1:26" ht="15.75" customHeight="1" x14ac:dyDescent="0.25">
      <c r="A1185" s="2" t="s">
        <v>269</v>
      </c>
      <c r="B1185" t="s">
        <v>315</v>
      </c>
      <c r="C1185" t="s">
        <v>314</v>
      </c>
      <c r="D1185" s="18">
        <f>VLOOKUP(C1185,'Infected rate by state'!B:E,4,0)</f>
        <v>7.5362096948057532E-3</v>
      </c>
      <c r="E1185" s="2">
        <v>918</v>
      </c>
      <c r="F1185" s="2">
        <v>121</v>
      </c>
      <c r="G1185" s="2">
        <v>329</v>
      </c>
      <c r="H1185" s="4">
        <f t="shared" si="266"/>
        <v>623.5</v>
      </c>
      <c r="I1185" s="2">
        <v>41</v>
      </c>
      <c r="J1185" s="4">
        <f t="shared" si="267"/>
        <v>81</v>
      </c>
      <c r="K1185" s="3">
        <v>464979</v>
      </c>
      <c r="L1185" s="3">
        <f t="shared" si="265"/>
        <v>387820</v>
      </c>
      <c r="M1185" s="3">
        <v>77159</v>
      </c>
      <c r="N1185" s="3">
        <f t="shared" si="254"/>
        <v>7008.3584953621685</v>
      </c>
      <c r="O1185" s="3">
        <f t="shared" si="255"/>
        <v>1442.0705308486999</v>
      </c>
      <c r="P1185" s="3">
        <f t="shared" si="256"/>
        <v>305.45181530907911</v>
      </c>
      <c r="Q1185" s="3">
        <v>2</v>
      </c>
      <c r="R1185" s="22">
        <v>18</v>
      </c>
      <c r="S1185" s="19">
        <f t="shared" si="257"/>
        <v>32.046011796637778</v>
      </c>
      <c r="T1185" s="20">
        <f t="shared" si="258"/>
        <v>9.740429117519081E-2</v>
      </c>
      <c r="U1185" s="20">
        <f t="shared" si="259"/>
        <v>5.1396971606475987E-2</v>
      </c>
      <c r="V1185" s="21">
        <f t="shared" si="260"/>
        <v>3.4908509582394096E-2</v>
      </c>
      <c r="W1185" s="26">
        <f t="shared" si="261"/>
        <v>6.787818117979536</v>
      </c>
      <c r="X1185" s="27">
        <f t="shared" si="262"/>
        <v>0.16555653946291551</v>
      </c>
      <c r="Y1185" s="27">
        <f t="shared" si="263"/>
        <v>8.3800223678759708E-2</v>
      </c>
      <c r="Z1185" s="27">
        <f t="shared" si="264"/>
        <v>5.6097670396525093E-2</v>
      </c>
    </row>
    <row r="1186" spans="1:26" ht="15.75" customHeight="1" x14ac:dyDescent="0.25">
      <c r="A1186" s="2" t="s">
        <v>270</v>
      </c>
      <c r="B1186" t="s">
        <v>311</v>
      </c>
      <c r="C1186" t="s">
        <v>310</v>
      </c>
      <c r="D1186" s="18">
        <f>VLOOKUP(C1186,'Infected rate by state'!B:E,4,0)</f>
        <v>1.4327212443359898E-2</v>
      </c>
      <c r="E1186" s="2">
        <v>845</v>
      </c>
      <c r="F1186" s="2">
        <v>119</v>
      </c>
      <c r="G1186" s="2">
        <v>364</v>
      </c>
      <c r="H1186" s="4">
        <f t="shared" si="266"/>
        <v>604.5</v>
      </c>
      <c r="I1186" s="2">
        <v>81</v>
      </c>
      <c r="J1186" s="4">
        <f t="shared" si="267"/>
        <v>100</v>
      </c>
      <c r="K1186" s="3">
        <v>237503</v>
      </c>
      <c r="L1186" s="3">
        <f t="shared" si="265"/>
        <v>132956</v>
      </c>
      <c r="M1186" s="3">
        <v>104547</v>
      </c>
      <c r="N1186" s="3">
        <f t="shared" si="254"/>
        <v>6805.5118738706115</v>
      </c>
      <c r="O1186" s="3">
        <f t="shared" si="255"/>
        <v>1577.6420011054461</v>
      </c>
      <c r="P1186" s="3">
        <f t="shared" si="256"/>
        <v>380.78658920102748</v>
      </c>
      <c r="Q1186" s="3">
        <v>2</v>
      </c>
      <c r="R1186" s="22">
        <v>18</v>
      </c>
      <c r="S1186" s="19">
        <f t="shared" si="257"/>
        <v>35.058711135676582</v>
      </c>
      <c r="T1186" s="20">
        <f t="shared" si="258"/>
        <v>9.6315140482627973E-2</v>
      </c>
      <c r="U1186" s="20">
        <f t="shared" si="259"/>
        <v>5.7996213623948023E-2</v>
      </c>
      <c r="V1186" s="21">
        <f t="shared" si="260"/>
        <v>4.1489598977132051E-2</v>
      </c>
      <c r="W1186" s="26">
        <f t="shared" si="261"/>
        <v>8.4619242044672767</v>
      </c>
      <c r="X1186" s="27">
        <f t="shared" si="262"/>
        <v>0.10446820005515156</v>
      </c>
      <c r="Y1186" s="27">
        <f t="shared" si="263"/>
        <v>8.4619242044672763E-2</v>
      </c>
      <c r="Z1186" s="27">
        <f t="shared" si="264"/>
        <v>7.1108606760229218E-2</v>
      </c>
    </row>
    <row r="1187" spans="1:26" ht="15.75" customHeight="1" x14ac:dyDescent="0.25">
      <c r="A1187" s="2" t="s">
        <v>271</v>
      </c>
      <c r="B1187" t="s">
        <v>371</v>
      </c>
      <c r="C1187" t="s">
        <v>370</v>
      </c>
      <c r="D1187" s="18">
        <f>VLOOKUP(C1187,'Infected rate by state'!B:E,4,0)</f>
        <v>2.5429318796877907E-2</v>
      </c>
      <c r="E1187" s="3">
        <v>3062</v>
      </c>
      <c r="F1187" s="2">
        <v>243</v>
      </c>
      <c r="G1187" s="2">
        <v>950</v>
      </c>
      <c r="H1187" s="4">
        <f t="shared" si="266"/>
        <v>2006</v>
      </c>
      <c r="I1187" s="2">
        <v>77</v>
      </c>
      <c r="J1187" s="4">
        <f t="shared" si="267"/>
        <v>160</v>
      </c>
      <c r="K1187" s="3">
        <v>832908</v>
      </c>
      <c r="L1187" s="3">
        <f t="shared" si="265"/>
        <v>667027</v>
      </c>
      <c r="M1187" s="3">
        <v>165881</v>
      </c>
      <c r="N1187" s="3">
        <f t="shared" si="254"/>
        <v>42360.56612093997</v>
      </c>
      <c r="O1187" s="3">
        <f t="shared" si="255"/>
        <v>8849.9733209341248</v>
      </c>
      <c r="P1187" s="3">
        <f t="shared" si="256"/>
        <v>1909.7017599532433</v>
      </c>
      <c r="Q1187" s="3">
        <v>2</v>
      </c>
      <c r="R1187" s="22">
        <v>18</v>
      </c>
      <c r="S1187" s="19">
        <f t="shared" si="257"/>
        <v>196.6660737985361</v>
      </c>
      <c r="T1187" s="20">
        <f t="shared" si="258"/>
        <v>0.20701691978793274</v>
      </c>
      <c r="U1187" s="20">
        <f t="shared" si="259"/>
        <v>9.8038920138851501E-2</v>
      </c>
      <c r="V1187" s="21">
        <f t="shared" si="260"/>
        <v>6.4227979686001344E-2</v>
      </c>
      <c r="W1187" s="26">
        <f t="shared" si="261"/>
        <v>42.437816887849849</v>
      </c>
      <c r="X1187" s="27">
        <f t="shared" si="262"/>
        <v>0.55114047906298502</v>
      </c>
      <c r="Y1187" s="27">
        <f t="shared" si="263"/>
        <v>0.26523635554906155</v>
      </c>
      <c r="Z1187" s="27">
        <f t="shared" si="264"/>
        <v>0.17464122176069896</v>
      </c>
    </row>
    <row r="1188" spans="1:26" ht="15.75" customHeight="1" x14ac:dyDescent="0.25">
      <c r="A1188" s="2" t="s">
        <v>272</v>
      </c>
      <c r="B1188" t="s">
        <v>400</v>
      </c>
      <c r="C1188" t="s">
        <v>291</v>
      </c>
      <c r="D1188" s="18">
        <f>VLOOKUP(C1188,'Infected rate by state'!B:E,4,0)</f>
        <v>5.5896269710740548E-3</v>
      </c>
      <c r="E1188" s="3">
        <v>1388</v>
      </c>
      <c r="F1188" s="2">
        <v>197</v>
      </c>
      <c r="G1188" s="2">
        <v>366</v>
      </c>
      <c r="H1188" s="4">
        <f t="shared" si="266"/>
        <v>877</v>
      </c>
      <c r="I1188" s="2">
        <v>62</v>
      </c>
      <c r="J1188" s="4">
        <f t="shared" si="267"/>
        <v>129.5</v>
      </c>
      <c r="K1188" s="3">
        <v>642251</v>
      </c>
      <c r="L1188" s="3">
        <f t="shared" si="265"/>
        <v>532841</v>
      </c>
      <c r="M1188" s="3">
        <v>109410</v>
      </c>
      <c r="N1188" s="3">
        <f t="shared" si="254"/>
        <v>7179.887023598566</v>
      </c>
      <c r="O1188" s="3">
        <f t="shared" si="255"/>
        <v>1480.3751409957181</v>
      </c>
      <c r="P1188" s="3">
        <f t="shared" si="256"/>
        <v>314.35673159075839</v>
      </c>
      <c r="Q1188" s="3">
        <v>2</v>
      </c>
      <c r="R1188" s="22">
        <v>18</v>
      </c>
      <c r="S1188" s="19">
        <f t="shared" si="257"/>
        <v>32.897225355460399</v>
      </c>
      <c r="T1188" s="20">
        <f t="shared" si="258"/>
        <v>8.9883129386503821E-2</v>
      </c>
      <c r="U1188" s="20">
        <f t="shared" si="259"/>
        <v>3.7511089344880733E-2</v>
      </c>
      <c r="V1188" s="21">
        <f t="shared" si="260"/>
        <v>2.3701171005374926E-2</v>
      </c>
      <c r="W1188" s="26">
        <f t="shared" si="261"/>
        <v>6.9857051464612976</v>
      </c>
      <c r="X1188" s="27">
        <f t="shared" si="262"/>
        <v>0.11267266365260158</v>
      </c>
      <c r="Y1188" s="27">
        <f t="shared" si="263"/>
        <v>5.3943669084643223E-2</v>
      </c>
      <c r="Z1188" s="27">
        <f t="shared" si="264"/>
        <v>3.5460432215539579E-2</v>
      </c>
    </row>
    <row r="1189" spans="1:26" ht="15.75" customHeight="1" x14ac:dyDescent="0.25">
      <c r="A1189" s="2" t="s">
        <v>273</v>
      </c>
      <c r="B1189" t="s">
        <v>347</v>
      </c>
      <c r="C1189" t="s">
        <v>346</v>
      </c>
      <c r="D1189" s="18">
        <f>VLOOKUP(C1189,'Infected rate by state'!B:E,4,0)</f>
        <v>1.436639964955333E-2</v>
      </c>
      <c r="E1189" s="3">
        <v>1181</v>
      </c>
      <c r="F1189" s="2">
        <v>150</v>
      </c>
      <c r="G1189" s="2">
        <v>294</v>
      </c>
      <c r="H1189" s="4">
        <f t="shared" si="266"/>
        <v>737.5</v>
      </c>
      <c r="I1189" s="2">
        <v>48</v>
      </c>
      <c r="J1189" s="4">
        <f t="shared" si="267"/>
        <v>99</v>
      </c>
      <c r="K1189" s="3">
        <v>789639</v>
      </c>
      <c r="L1189" s="3">
        <f t="shared" si="265"/>
        <v>666807</v>
      </c>
      <c r="M1189" s="3">
        <v>122832</v>
      </c>
      <c r="N1189" s="3">
        <f t="shared" si="254"/>
        <v>22688.538905747282</v>
      </c>
      <c r="O1189" s="3">
        <f t="shared" si="255"/>
        <v>4646.1065764252307</v>
      </c>
      <c r="P1189" s="3">
        <f t="shared" si="256"/>
        <v>978.22800937568172</v>
      </c>
      <c r="Q1189" s="3">
        <v>2</v>
      </c>
      <c r="R1189" s="22">
        <v>18</v>
      </c>
      <c r="S1189" s="19">
        <f t="shared" si="257"/>
        <v>103.24681280944957</v>
      </c>
      <c r="T1189" s="20">
        <f t="shared" si="258"/>
        <v>0.35117963540629105</v>
      </c>
      <c r="U1189" s="20">
        <f t="shared" si="259"/>
        <v>0.13999567838569432</v>
      </c>
      <c r="V1189" s="21">
        <f t="shared" si="260"/>
        <v>8.7423211523666014E-2</v>
      </c>
      <c r="W1189" s="26">
        <f t="shared" si="261"/>
        <v>21.738400208348484</v>
      </c>
      <c r="X1189" s="27">
        <f t="shared" si="262"/>
        <v>0.45288333767392674</v>
      </c>
      <c r="Y1189" s="27">
        <f t="shared" si="263"/>
        <v>0.21957980008432812</v>
      </c>
      <c r="Z1189" s="27">
        <f t="shared" si="264"/>
        <v>0.14492266805565657</v>
      </c>
    </row>
    <row r="1190" spans="1:26" ht="15.75" customHeight="1" x14ac:dyDescent="0.25">
      <c r="A1190" s="2" t="s">
        <v>274</v>
      </c>
      <c r="B1190" t="s">
        <v>325</v>
      </c>
      <c r="C1190" t="s">
        <v>324</v>
      </c>
      <c r="D1190" s="18">
        <f>VLOOKUP(C1190,'Infected rate by state'!B:E,4,0)</f>
        <v>8.9298079160438481E-3</v>
      </c>
      <c r="E1190" s="3">
        <v>2242</v>
      </c>
      <c r="F1190" s="2">
        <v>193</v>
      </c>
      <c r="G1190" s="2">
        <v>603</v>
      </c>
      <c r="H1190" s="4">
        <f t="shared" si="266"/>
        <v>1422.5</v>
      </c>
      <c r="I1190" s="2">
        <v>50</v>
      </c>
      <c r="J1190" s="4">
        <f t="shared" si="267"/>
        <v>121.5</v>
      </c>
      <c r="K1190" s="3">
        <v>668985</v>
      </c>
      <c r="L1190" s="3">
        <f t="shared" si="265"/>
        <v>550232</v>
      </c>
      <c r="M1190" s="3">
        <v>118753</v>
      </c>
      <c r="N1190" s="3">
        <f t="shared" si="254"/>
        <v>11947.815097429188</v>
      </c>
      <c r="O1190" s="3">
        <f t="shared" si="255"/>
        <v>2471.5687496077971</v>
      </c>
      <c r="P1190" s="3">
        <f t="shared" si="256"/>
        <v>526.96794646394039</v>
      </c>
      <c r="Q1190" s="3">
        <v>2</v>
      </c>
      <c r="R1190" s="22">
        <v>18</v>
      </c>
      <c r="S1190" s="19">
        <f t="shared" si="257"/>
        <v>54.923749991284382</v>
      </c>
      <c r="T1190" s="20">
        <f t="shared" si="258"/>
        <v>9.108416250627592E-2</v>
      </c>
      <c r="U1190" s="20">
        <f t="shared" si="259"/>
        <v>3.8610720556263183E-2</v>
      </c>
      <c r="V1190" s="21">
        <f t="shared" si="260"/>
        <v>2.4497658336879741E-2</v>
      </c>
      <c r="W1190" s="26">
        <f t="shared" si="261"/>
        <v>11.710398810309787</v>
      </c>
      <c r="X1190" s="27">
        <f t="shared" si="262"/>
        <v>0.23420797620619574</v>
      </c>
      <c r="Y1190" s="27">
        <f t="shared" si="263"/>
        <v>9.6381883212426231E-2</v>
      </c>
      <c r="Z1190" s="27">
        <f t="shared" si="264"/>
        <v>6.0675641504195785E-2</v>
      </c>
    </row>
    <row r="1191" spans="1:26" ht="15.75" customHeight="1" x14ac:dyDescent="0.25">
      <c r="A1191" s="2" t="s">
        <v>275</v>
      </c>
      <c r="B1191" t="s">
        <v>325</v>
      </c>
      <c r="C1191" t="s">
        <v>324</v>
      </c>
      <c r="D1191" s="18">
        <f>VLOOKUP(C1191,'Infected rate by state'!B:E,4,0)</f>
        <v>8.9298079160438481E-3</v>
      </c>
      <c r="E1191" s="3">
        <v>4005</v>
      </c>
      <c r="F1191" s="2">
        <v>515</v>
      </c>
      <c r="G1191" s="3">
        <v>1289</v>
      </c>
      <c r="H1191" s="4">
        <f t="shared" si="266"/>
        <v>2647</v>
      </c>
      <c r="I1191" s="2">
        <v>165</v>
      </c>
      <c r="J1191" s="4">
        <f t="shared" si="267"/>
        <v>340</v>
      </c>
      <c r="K1191" s="3">
        <v>1170264</v>
      </c>
      <c r="L1191" s="3">
        <f t="shared" si="265"/>
        <v>952083</v>
      </c>
      <c r="M1191" s="3">
        <v>218181</v>
      </c>
      <c r="N1191" s="3">
        <f t="shared" si="254"/>
        <v>20900.465462122276</v>
      </c>
      <c r="O1191" s="3">
        <f t="shared" si="255"/>
        <v>4341.2681777800017</v>
      </c>
      <c r="P1191" s="3">
        <f t="shared" si="256"/>
        <v>930.24476395053284</v>
      </c>
      <c r="Q1191" s="3">
        <v>2</v>
      </c>
      <c r="R1191" s="22">
        <v>18</v>
      </c>
      <c r="S1191" s="19">
        <f t="shared" si="257"/>
        <v>96.472626172888923</v>
      </c>
      <c r="T1191" s="20">
        <f t="shared" si="258"/>
        <v>7.4842999358331205E-2</v>
      </c>
      <c r="U1191" s="20">
        <f t="shared" si="259"/>
        <v>3.6446024243630117E-2</v>
      </c>
      <c r="V1191" s="21">
        <f t="shared" si="260"/>
        <v>2.4088046485115835E-2</v>
      </c>
      <c r="W1191" s="26">
        <f t="shared" si="261"/>
        <v>20.672105865567396</v>
      </c>
      <c r="X1191" s="27">
        <f t="shared" si="262"/>
        <v>0.12528549009434786</v>
      </c>
      <c r="Y1191" s="27">
        <f t="shared" si="263"/>
        <v>6.0800311369315872E-2</v>
      </c>
      <c r="Z1191" s="27">
        <f t="shared" si="264"/>
        <v>4.0140011389451252E-2</v>
      </c>
    </row>
    <row r="1192" spans="1:26" ht="15.75" customHeight="1" x14ac:dyDescent="0.25">
      <c r="A1192" s="2" t="s">
        <v>276</v>
      </c>
      <c r="B1192" t="s">
        <v>393</v>
      </c>
      <c r="C1192" t="s">
        <v>392</v>
      </c>
      <c r="D1192" s="18">
        <f>VLOOKUP(C1192,'Infected rate by state'!B:E,4,0)</f>
        <v>7.5097590818065515E-3</v>
      </c>
      <c r="E1192" s="2">
        <v>985</v>
      </c>
      <c r="F1192" s="2">
        <v>162</v>
      </c>
      <c r="G1192" s="2">
        <v>390</v>
      </c>
      <c r="H1192" s="4">
        <f t="shared" si="266"/>
        <v>687.5</v>
      </c>
      <c r="I1192" s="2">
        <v>50</v>
      </c>
      <c r="J1192" s="4">
        <f t="shared" si="267"/>
        <v>106</v>
      </c>
      <c r="K1192" s="3">
        <v>409683</v>
      </c>
      <c r="L1192" s="3">
        <f t="shared" si="265"/>
        <v>349712</v>
      </c>
      <c r="M1192" s="3">
        <v>59971</v>
      </c>
      <c r="N1192" s="3">
        <f t="shared" si="254"/>
        <v>6153.2412598235069</v>
      </c>
      <c r="O1192" s="3">
        <f t="shared" si="255"/>
        <v>1254.6857141265205</v>
      </c>
      <c r="P1192" s="3">
        <f t="shared" si="256"/>
        <v>262.7551816025595</v>
      </c>
      <c r="Q1192" s="3">
        <v>2</v>
      </c>
      <c r="R1192" s="22">
        <v>18</v>
      </c>
      <c r="S1192" s="19">
        <f t="shared" si="257"/>
        <v>27.881904758367121</v>
      </c>
      <c r="T1192" s="20">
        <f t="shared" si="258"/>
        <v>7.1492063482992613E-2</v>
      </c>
      <c r="U1192" s="20">
        <f t="shared" si="259"/>
        <v>4.0555497830352179E-2</v>
      </c>
      <c r="V1192" s="21">
        <f t="shared" si="260"/>
        <v>2.8306502292758499E-2</v>
      </c>
      <c r="W1192" s="26">
        <f t="shared" si="261"/>
        <v>5.8390040356124331</v>
      </c>
      <c r="X1192" s="27">
        <f t="shared" si="262"/>
        <v>0.11678008071224866</v>
      </c>
      <c r="Y1192" s="27">
        <f t="shared" si="263"/>
        <v>5.5084943732192762E-2</v>
      </c>
      <c r="Z1192" s="27">
        <f t="shared" si="264"/>
        <v>3.6043234787731068E-2</v>
      </c>
    </row>
    <row r="1193" spans="1:26" ht="15.75" customHeight="1" x14ac:dyDescent="0.25">
      <c r="A1193" s="2" t="s">
        <v>277</v>
      </c>
      <c r="B1193" t="s">
        <v>335</v>
      </c>
      <c r="C1193" t="s">
        <v>334</v>
      </c>
      <c r="D1193" s="18">
        <f>VLOOKUP(C1193,'Infected rate by state'!B:E,4,0)</f>
        <v>8.8985640980001352E-3</v>
      </c>
      <c r="E1193" s="2">
        <v>468</v>
      </c>
      <c r="F1193" s="2">
        <v>64</v>
      </c>
      <c r="G1193" s="2">
        <v>207</v>
      </c>
      <c r="H1193" s="4">
        <f t="shared" si="266"/>
        <v>337.5</v>
      </c>
      <c r="I1193" s="2">
        <v>37</v>
      </c>
      <c r="J1193" s="4">
        <f t="shared" si="267"/>
        <v>50.5</v>
      </c>
      <c r="K1193" s="3">
        <v>140148</v>
      </c>
      <c r="L1193" s="3">
        <f t="shared" si="265"/>
        <v>111589</v>
      </c>
      <c r="M1193" s="3">
        <v>28559</v>
      </c>
      <c r="N1193" s="3">
        <f t="shared" si="254"/>
        <v>2494.231922413046</v>
      </c>
      <c r="O1193" s="3">
        <f t="shared" si="255"/>
        <v>522.18954275268811</v>
      </c>
      <c r="P1193" s="3">
        <f t="shared" si="256"/>
        <v>112.96466750425665</v>
      </c>
      <c r="Q1193" s="3">
        <v>2</v>
      </c>
      <c r="R1193" s="22">
        <v>18</v>
      </c>
      <c r="S1193" s="19">
        <f t="shared" si="257"/>
        <v>11.604212061170847</v>
      </c>
      <c r="T1193" s="20">
        <f t="shared" si="258"/>
        <v>5.6058995464593461E-2</v>
      </c>
      <c r="U1193" s="20">
        <f t="shared" si="259"/>
        <v>3.4382850551617321E-2</v>
      </c>
      <c r="V1193" s="21">
        <f t="shared" si="260"/>
        <v>2.4795324917031722E-2</v>
      </c>
      <c r="W1193" s="26">
        <f t="shared" si="261"/>
        <v>2.5103259445390367</v>
      </c>
      <c r="X1193" s="27">
        <f t="shared" si="262"/>
        <v>6.784664714970369E-2</v>
      </c>
      <c r="Y1193" s="27">
        <f t="shared" si="263"/>
        <v>4.9709424644337363E-2</v>
      </c>
      <c r="Z1193" s="27">
        <f t="shared" si="264"/>
        <v>3.9223842883422448E-2</v>
      </c>
    </row>
    <row r="1194" spans="1:26" ht="15.75" customHeight="1" x14ac:dyDescent="0.25">
      <c r="A1194" s="2" t="s">
        <v>278</v>
      </c>
      <c r="B1194" t="s">
        <v>313</v>
      </c>
      <c r="C1194" t="s">
        <v>312</v>
      </c>
      <c r="D1194" s="18">
        <f>VLOOKUP(C1194,'Infected rate by state'!B:E,4,0)</f>
        <v>8.9918615797753444E-3</v>
      </c>
      <c r="E1194" s="2">
        <v>656</v>
      </c>
      <c r="F1194" s="2">
        <v>90</v>
      </c>
      <c r="G1194" s="2">
        <v>383</v>
      </c>
      <c r="H1194" s="4">
        <f t="shared" si="266"/>
        <v>519.5</v>
      </c>
      <c r="I1194" s="2">
        <v>62</v>
      </c>
      <c r="J1194" s="4">
        <f t="shared" si="267"/>
        <v>76</v>
      </c>
      <c r="K1194" s="3">
        <v>198305</v>
      </c>
      <c r="L1194" s="3">
        <f t="shared" si="265"/>
        <v>154628</v>
      </c>
      <c r="M1194" s="3">
        <v>43677</v>
      </c>
      <c r="N1194" s="3">
        <f t="shared" si="254"/>
        <v>3566.2622211546995</v>
      </c>
      <c r="O1194" s="3">
        <f t="shared" si="255"/>
        <v>752.20995428116407</v>
      </c>
      <c r="P1194" s="3">
        <f t="shared" si="256"/>
        <v>164.16699213111491</v>
      </c>
      <c r="Q1194" s="3">
        <v>2</v>
      </c>
      <c r="R1194" s="22">
        <v>18</v>
      </c>
      <c r="S1194" s="19">
        <f t="shared" si="257"/>
        <v>16.715776761803646</v>
      </c>
      <c r="T1194" s="20">
        <f t="shared" si="258"/>
        <v>4.3644325748834582E-2</v>
      </c>
      <c r="U1194" s="20">
        <f t="shared" si="259"/>
        <v>3.217666364158546E-2</v>
      </c>
      <c r="V1194" s="21">
        <f t="shared" si="260"/>
        <v>2.5481367014944582E-2</v>
      </c>
      <c r="W1194" s="26">
        <f t="shared" si="261"/>
        <v>3.6481553806914424</v>
      </c>
      <c r="X1194" s="27">
        <f t="shared" si="262"/>
        <v>5.884121581760391E-2</v>
      </c>
      <c r="Y1194" s="27">
        <f t="shared" si="263"/>
        <v>4.8002044482782134E-2</v>
      </c>
      <c r="Z1194" s="27">
        <f t="shared" si="264"/>
        <v>4.0535059785460473E-2</v>
      </c>
    </row>
    <row r="1195" spans="1:26" ht="15.75" customHeight="1" x14ac:dyDescent="0.25">
      <c r="A1195" s="2" t="s">
        <v>279</v>
      </c>
      <c r="B1195" t="s">
        <v>377</v>
      </c>
      <c r="C1195" t="s">
        <v>376</v>
      </c>
      <c r="D1195" s="18">
        <f>VLOOKUP(C1195,'Infected rate by state'!B:E,4,0)</f>
        <v>5.6936382854354227E-3</v>
      </c>
      <c r="E1195" s="3">
        <v>2679</v>
      </c>
      <c r="F1195" s="2">
        <v>456</v>
      </c>
      <c r="G1195" s="3">
        <v>1122</v>
      </c>
      <c r="H1195" s="4">
        <f t="shared" si="266"/>
        <v>1900.5</v>
      </c>
      <c r="I1195" s="2">
        <v>179</v>
      </c>
      <c r="J1195" s="4">
        <f t="shared" si="267"/>
        <v>317.5</v>
      </c>
      <c r="K1195" s="3">
        <v>767671</v>
      </c>
      <c r="L1195" s="3">
        <f t="shared" si="265"/>
        <v>611854</v>
      </c>
      <c r="M1195" s="3">
        <v>155817</v>
      </c>
      <c r="N1195" s="3">
        <f t="shared" si="254"/>
        <v>8741.681992436992</v>
      </c>
      <c r="O1195" s="3">
        <f t="shared" si="255"/>
        <v>1829.48104954015</v>
      </c>
      <c r="P1195" s="3">
        <f t="shared" si="256"/>
        <v>395.59706035927195</v>
      </c>
      <c r="Q1195" s="3">
        <v>2</v>
      </c>
      <c r="R1195" s="22">
        <v>18</v>
      </c>
      <c r="S1195" s="19">
        <f t="shared" si="257"/>
        <v>40.655134434225559</v>
      </c>
      <c r="T1195" s="20">
        <f t="shared" si="258"/>
        <v>3.6234522668650231E-2</v>
      </c>
      <c r="U1195" s="20">
        <f t="shared" si="259"/>
        <v>2.1391809752289166E-2</v>
      </c>
      <c r="V1195" s="21">
        <f t="shared" si="260"/>
        <v>1.517548877723985E-2</v>
      </c>
      <c r="W1195" s="26">
        <f t="shared" si="261"/>
        <v>8.7910457857615985</v>
      </c>
      <c r="X1195" s="27">
        <f t="shared" si="262"/>
        <v>4.9111987629953065E-2</v>
      </c>
      <c r="Y1195" s="27">
        <f t="shared" si="263"/>
        <v>2.7688333183501099E-2</v>
      </c>
      <c r="Z1195" s="27">
        <f t="shared" si="264"/>
        <v>1.9278609179301753E-2</v>
      </c>
    </row>
    <row r="1196" spans="1:26" ht="15.75" customHeight="1" x14ac:dyDescent="0.25">
      <c r="A1196" s="2" t="s">
        <v>280</v>
      </c>
      <c r="B1196" t="s">
        <v>339</v>
      </c>
      <c r="C1196" t="s">
        <v>338</v>
      </c>
      <c r="D1196" s="18">
        <f>VLOOKUP(C1196,'Infected rate by state'!B:E,4,0)</f>
        <v>6.5879438360785369E-3</v>
      </c>
      <c r="E1196" s="3">
        <v>1304</v>
      </c>
      <c r="F1196" s="2">
        <v>112</v>
      </c>
      <c r="G1196" s="2">
        <v>594</v>
      </c>
      <c r="H1196" s="4">
        <f t="shared" si="266"/>
        <v>949</v>
      </c>
      <c r="I1196" s="2">
        <v>49</v>
      </c>
      <c r="J1196" s="4">
        <f t="shared" si="267"/>
        <v>80.5</v>
      </c>
      <c r="K1196" s="3">
        <v>352693</v>
      </c>
      <c r="L1196" s="3">
        <f t="shared" si="265"/>
        <v>284114</v>
      </c>
      <c r="M1196" s="3">
        <v>68579</v>
      </c>
      <c r="N1196" s="3">
        <f t="shared" si="254"/>
        <v>4647.0433507560947</v>
      </c>
      <c r="O1196" s="3">
        <f t="shared" si="255"/>
        <v>968.77921070719958</v>
      </c>
      <c r="P1196" s="3">
        <f t="shared" si="256"/>
        <v>208.51013791246058</v>
      </c>
      <c r="Q1196" s="3">
        <v>2</v>
      </c>
      <c r="R1196" s="22">
        <v>18</v>
      </c>
      <c r="S1196" s="19">
        <f t="shared" si="257"/>
        <v>21.528426904604434</v>
      </c>
      <c r="T1196" s="20">
        <f t="shared" si="258"/>
        <v>3.6243142937044504E-2</v>
      </c>
      <c r="U1196" s="20">
        <f t="shared" si="259"/>
        <v>2.2685381353640077E-2</v>
      </c>
      <c r="V1196" s="21">
        <f t="shared" si="260"/>
        <v>1.6509529834819351E-2</v>
      </c>
      <c r="W1196" s="26">
        <f t="shared" si="261"/>
        <v>4.6335586202769017</v>
      </c>
      <c r="X1196" s="27">
        <f t="shared" si="262"/>
        <v>9.4562420821977591E-2</v>
      </c>
      <c r="Y1196" s="27">
        <f t="shared" si="263"/>
        <v>5.755973441337766E-2</v>
      </c>
      <c r="Z1196" s="27">
        <f t="shared" si="264"/>
        <v>4.1371059109615194E-2</v>
      </c>
    </row>
    <row r="1197" spans="1:26" ht="15.75" customHeight="1" x14ac:dyDescent="0.25">
      <c r="A1197" s="2" t="s">
        <v>281</v>
      </c>
      <c r="B1197" t="s">
        <v>351</v>
      </c>
      <c r="C1197" t="s">
        <v>350</v>
      </c>
      <c r="D1197" s="18">
        <f>VLOOKUP(C1197,'Infected rate by state'!B:E,4,0)</f>
        <v>9.0315118396853012E-3</v>
      </c>
      <c r="E1197" s="2">
        <v>756</v>
      </c>
      <c r="F1197" s="2">
        <v>26</v>
      </c>
      <c r="G1197" s="2">
        <v>293</v>
      </c>
      <c r="H1197" s="4">
        <f t="shared" si="266"/>
        <v>524.5</v>
      </c>
      <c r="I1197" s="2">
        <v>7</v>
      </c>
      <c r="J1197" s="4">
        <f t="shared" si="267"/>
        <v>16.5</v>
      </c>
      <c r="K1197" s="3">
        <v>189619</v>
      </c>
      <c r="L1197" s="3">
        <f t="shared" si="265"/>
        <v>137183</v>
      </c>
      <c r="M1197" s="3">
        <v>52436</v>
      </c>
      <c r="N1197" s="3">
        <f t="shared" si="254"/>
        <v>3425.0924870585741</v>
      </c>
      <c r="O1197" s="3">
        <f t="shared" si="255"/>
        <v>740.74707995801941</v>
      </c>
      <c r="P1197" s="3">
        <f t="shared" si="256"/>
        <v>166.36242598809613</v>
      </c>
      <c r="Q1197" s="3">
        <v>2</v>
      </c>
      <c r="R1197" s="22">
        <v>18</v>
      </c>
      <c r="S1197" s="19">
        <f t="shared" si="257"/>
        <v>16.461046221289319</v>
      </c>
      <c r="T1197" s="20">
        <f t="shared" si="258"/>
        <v>5.6181045123854328E-2</v>
      </c>
      <c r="U1197" s="20">
        <f t="shared" si="259"/>
        <v>3.1384263529626921E-2</v>
      </c>
      <c r="V1197" s="21">
        <f t="shared" si="260"/>
        <v>2.1773870663081108E-2</v>
      </c>
      <c r="W1197" s="26">
        <f t="shared" si="261"/>
        <v>3.6969427997354698</v>
      </c>
      <c r="X1197" s="27">
        <f t="shared" si="262"/>
        <v>0.52813468567649569</v>
      </c>
      <c r="Y1197" s="27">
        <f t="shared" si="263"/>
        <v>0.22405713937790725</v>
      </c>
      <c r="Z1197" s="27">
        <f t="shared" si="264"/>
        <v>0.14219010768213344</v>
      </c>
    </row>
    <row r="1198" spans="1:26" ht="15.75" customHeight="1" x14ac:dyDescent="0.25">
      <c r="A1198" s="2" t="s">
        <v>282</v>
      </c>
      <c r="B1198" t="s">
        <v>311</v>
      </c>
      <c r="C1198" t="s">
        <v>310</v>
      </c>
      <c r="D1198" s="18">
        <f>VLOOKUP(C1198,'Infected rate by state'!B:E,4,0)</f>
        <v>1.4327212443359898E-2</v>
      </c>
      <c r="E1198" s="3">
        <v>2677</v>
      </c>
      <c r="F1198" s="2">
        <v>335</v>
      </c>
      <c r="G1198" s="3">
        <v>1184</v>
      </c>
      <c r="H1198" s="4">
        <f t="shared" si="266"/>
        <v>1930.5</v>
      </c>
      <c r="I1198" s="2">
        <v>161</v>
      </c>
      <c r="J1198" s="4">
        <f t="shared" si="267"/>
        <v>248</v>
      </c>
      <c r="K1198" s="3">
        <v>971119</v>
      </c>
      <c r="L1198" s="3">
        <f t="shared" si="265"/>
        <v>739053</v>
      </c>
      <c r="M1198" s="3">
        <v>232066</v>
      </c>
      <c r="N1198" s="3">
        <f t="shared" si="254"/>
        <v>27826.85644156644</v>
      </c>
      <c r="O1198" s="3">
        <f t="shared" si="255"/>
        <v>5918.8259116449681</v>
      </c>
      <c r="P1198" s="3">
        <f t="shared" si="256"/>
        <v>1304.451788776393</v>
      </c>
      <c r="Q1198" s="3">
        <v>2</v>
      </c>
      <c r="R1198" s="22">
        <v>18</v>
      </c>
      <c r="S1198" s="19">
        <f t="shared" si="257"/>
        <v>131.52946470322152</v>
      </c>
      <c r="T1198" s="20">
        <f t="shared" si="258"/>
        <v>0.11108907491826142</v>
      </c>
      <c r="U1198" s="20">
        <f t="shared" si="259"/>
        <v>6.8132330848599598E-2</v>
      </c>
      <c r="V1198" s="21">
        <f t="shared" si="260"/>
        <v>4.9133158275390929E-2</v>
      </c>
      <c r="W1198" s="26">
        <f t="shared" si="261"/>
        <v>28.987817528364289</v>
      </c>
      <c r="X1198" s="27">
        <f t="shared" si="262"/>
        <v>0.18004855607679682</v>
      </c>
      <c r="Y1198" s="27">
        <f t="shared" si="263"/>
        <v>0.1168863610014689</v>
      </c>
      <c r="Z1198" s="27">
        <f t="shared" si="264"/>
        <v>8.653079859213221E-2</v>
      </c>
    </row>
    <row r="1199" spans="1:26" ht="15.75" customHeight="1" x14ac:dyDescent="0.25">
      <c r="A1199" s="2" t="s">
        <v>283</v>
      </c>
      <c r="B1199" t="s">
        <v>379</v>
      </c>
      <c r="C1199" t="s">
        <v>378</v>
      </c>
      <c r="D1199" s="18">
        <f>VLOOKUP(C1199,'Infected rate by state'!B:E,4,0)</f>
        <v>4.6065868365726429E-3</v>
      </c>
      <c r="E1199" s="3">
        <v>4185</v>
      </c>
      <c r="F1199" s="2">
        <v>486</v>
      </c>
      <c r="G1199" s="3">
        <v>1783</v>
      </c>
      <c r="H1199" s="4">
        <f t="shared" si="266"/>
        <v>2984</v>
      </c>
      <c r="I1199" s="2">
        <v>159</v>
      </c>
      <c r="J1199" s="4">
        <f t="shared" si="267"/>
        <v>322.5</v>
      </c>
      <c r="K1199" s="3">
        <v>1070712</v>
      </c>
      <c r="L1199" s="3">
        <f t="shared" si="265"/>
        <v>857270</v>
      </c>
      <c r="M1199" s="3">
        <v>213442</v>
      </c>
      <c r="N1199" s="3">
        <f t="shared" si="254"/>
        <v>9864.6556099207355</v>
      </c>
      <c r="O1199" s="3">
        <f t="shared" si="255"/>
        <v>2061.0999963235699</v>
      </c>
      <c r="P1199" s="3">
        <f t="shared" si="256"/>
        <v>444.80223502110925</v>
      </c>
      <c r="Q1199" s="3">
        <v>2</v>
      </c>
      <c r="R1199" s="22">
        <v>18</v>
      </c>
      <c r="S1199" s="19">
        <f t="shared" si="257"/>
        <v>45.802222140523774</v>
      </c>
      <c r="T1199" s="20">
        <f t="shared" si="258"/>
        <v>2.5688290600405932E-2</v>
      </c>
      <c r="U1199" s="20">
        <f t="shared" si="259"/>
        <v>1.5349270154331024E-2</v>
      </c>
      <c r="V1199" s="21">
        <f t="shared" si="260"/>
        <v>1.0944378050304366E-2</v>
      </c>
      <c r="W1199" s="26">
        <f t="shared" si="261"/>
        <v>9.8844941115802065</v>
      </c>
      <c r="X1199" s="27">
        <f t="shared" si="262"/>
        <v>6.2166629632579913E-2</v>
      </c>
      <c r="Y1199" s="27">
        <f t="shared" si="263"/>
        <v>3.0649594144434748E-2</v>
      </c>
      <c r="Z1199" s="27">
        <f t="shared" si="264"/>
        <v>2.0338465250165035E-2</v>
      </c>
    </row>
    <row r="1200" spans="1:26" ht="15.75" customHeight="1" x14ac:dyDescent="0.25">
      <c r="A1200" s="2" t="s">
        <v>284</v>
      </c>
      <c r="B1200" t="s">
        <v>355</v>
      </c>
      <c r="C1200" t="s">
        <v>354</v>
      </c>
      <c r="D1200" s="18">
        <f>VLOOKUP(C1200,'Infected rate by state'!B:E,4,0)</f>
        <v>1.1948400031748969E-2</v>
      </c>
      <c r="E1200" s="3">
        <v>1634</v>
      </c>
      <c r="F1200" s="2">
        <v>104</v>
      </c>
      <c r="G1200" s="2">
        <v>818</v>
      </c>
      <c r="H1200" s="4">
        <f t="shared" si="266"/>
        <v>1226</v>
      </c>
      <c r="I1200" s="2">
        <v>61</v>
      </c>
      <c r="J1200" s="4">
        <f t="shared" si="267"/>
        <v>82.5</v>
      </c>
      <c r="K1200" s="3">
        <v>308796</v>
      </c>
      <c r="L1200" s="3">
        <f t="shared" si="265"/>
        <v>247611</v>
      </c>
      <c r="M1200" s="3">
        <v>61185</v>
      </c>
      <c r="N1200" s="3">
        <f t="shared" si="254"/>
        <v>7379.2362724079094</v>
      </c>
      <c r="O1200" s="3">
        <f t="shared" si="255"/>
        <v>1540.9568343865894</v>
      </c>
      <c r="P1200" s="3">
        <f t="shared" si="256"/>
        <v>332.33229903994453</v>
      </c>
      <c r="Q1200" s="3">
        <v>2</v>
      </c>
      <c r="R1200" s="22">
        <v>18</v>
      </c>
      <c r="S1200" s="19">
        <f t="shared" si="257"/>
        <v>34.243485208590876</v>
      </c>
      <c r="T1200" s="20">
        <f t="shared" si="258"/>
        <v>4.1862451355245571E-2</v>
      </c>
      <c r="U1200" s="20">
        <f t="shared" si="259"/>
        <v>2.7931064607333505E-2</v>
      </c>
      <c r="V1200" s="21">
        <f t="shared" si="260"/>
        <v>2.0956845292895272E-2</v>
      </c>
      <c r="W1200" s="26">
        <f t="shared" si="261"/>
        <v>7.3851622008876561</v>
      </c>
      <c r="X1200" s="27">
        <f t="shared" si="262"/>
        <v>0.12106823280143698</v>
      </c>
      <c r="Y1200" s="27">
        <f t="shared" si="263"/>
        <v>8.9517117586517037E-2</v>
      </c>
      <c r="Z1200" s="27">
        <f t="shared" si="264"/>
        <v>7.1011175008535155E-2</v>
      </c>
    </row>
    <row r="1201" spans="1:26" ht="15.75" customHeight="1" x14ac:dyDescent="0.25">
      <c r="A1201" s="2" t="s">
        <v>285</v>
      </c>
      <c r="B1201" t="s">
        <v>307</v>
      </c>
      <c r="C1201" t="s">
        <v>306</v>
      </c>
      <c r="D1201" s="18">
        <f>VLOOKUP(C1201,'Infected rate by state'!B:E,4,0)</f>
        <v>1.0017032509739916E-2</v>
      </c>
      <c r="E1201" s="3">
        <v>1066</v>
      </c>
      <c r="F1201" s="2">
        <v>143</v>
      </c>
      <c r="G1201" s="2">
        <v>297</v>
      </c>
      <c r="H1201" s="4">
        <f t="shared" si="266"/>
        <v>681.5</v>
      </c>
      <c r="I1201" s="2">
        <v>37</v>
      </c>
      <c r="J1201" s="4">
        <f t="shared" si="267"/>
        <v>90</v>
      </c>
      <c r="K1201" s="3">
        <v>215194</v>
      </c>
      <c r="L1201" s="3">
        <f t="shared" si="265"/>
        <v>177274</v>
      </c>
      <c r="M1201" s="3">
        <v>37920</v>
      </c>
      <c r="N1201" s="3">
        <f t="shared" si="254"/>
        <v>4311.2105878019429</v>
      </c>
      <c r="O1201" s="3">
        <f t="shared" si="255"/>
        <v>891.30072750854333</v>
      </c>
      <c r="P1201" s="3">
        <f t="shared" si="256"/>
        <v>189.89679994344436</v>
      </c>
      <c r="Q1201" s="3">
        <v>2</v>
      </c>
      <c r="R1201" s="22">
        <v>18</v>
      </c>
      <c r="S1201" s="19">
        <f t="shared" si="257"/>
        <v>19.806682833523187</v>
      </c>
      <c r="T1201" s="20">
        <f t="shared" si="258"/>
        <v>6.6689167789640361E-2</v>
      </c>
      <c r="U1201" s="20">
        <f t="shared" si="259"/>
        <v>2.9063364392550532E-2</v>
      </c>
      <c r="V1201" s="21">
        <f t="shared" si="260"/>
        <v>1.8580377892610869E-2</v>
      </c>
      <c r="W1201" s="26">
        <f t="shared" si="261"/>
        <v>4.2199288876320971</v>
      </c>
      <c r="X1201" s="27">
        <f t="shared" si="262"/>
        <v>0.11405213209816478</v>
      </c>
      <c r="Y1201" s="27">
        <f t="shared" si="263"/>
        <v>4.6888098751467745E-2</v>
      </c>
      <c r="Z1201" s="27">
        <f t="shared" si="264"/>
        <v>2.9509992221203474E-2</v>
      </c>
    </row>
    <row r="1202" spans="1:26" ht="15.75" customHeight="1" x14ac:dyDescent="0.25">
      <c r="A1202" s="2" t="s">
        <v>286</v>
      </c>
      <c r="B1202" t="s">
        <v>393</v>
      </c>
      <c r="C1202" t="s">
        <v>392</v>
      </c>
      <c r="D1202" s="18">
        <f>VLOOKUP(C1202,'Infected rate by state'!B:E,4,0)</f>
        <v>7.5097590818065515E-3</v>
      </c>
      <c r="E1202" s="3">
        <v>1338</v>
      </c>
      <c r="F1202" s="2">
        <v>224</v>
      </c>
      <c r="G1202" s="2">
        <v>527</v>
      </c>
      <c r="H1202" s="4">
        <f t="shared" si="266"/>
        <v>932.5</v>
      </c>
      <c r="I1202" s="2">
        <v>127</v>
      </c>
      <c r="J1202" s="4">
        <f t="shared" si="267"/>
        <v>175.5</v>
      </c>
      <c r="K1202" s="3">
        <v>437181</v>
      </c>
      <c r="L1202" s="3">
        <f t="shared" si="265"/>
        <v>338445</v>
      </c>
      <c r="M1202" s="3">
        <v>98736</v>
      </c>
      <c r="N1202" s="3">
        <f t="shared" si="254"/>
        <v>6566.2479702865403</v>
      </c>
      <c r="O1202" s="3">
        <f t="shared" si="255"/>
        <v>1388.4689931676805</v>
      </c>
      <c r="P1202" s="3">
        <f t="shared" si="256"/>
        <v>303.92336998499701</v>
      </c>
      <c r="Q1202" s="3">
        <v>2</v>
      </c>
      <c r="R1202" s="22">
        <v>18</v>
      </c>
      <c r="S1202" s="19">
        <f t="shared" si="257"/>
        <v>30.854866514837344</v>
      </c>
      <c r="T1202" s="20">
        <f t="shared" si="258"/>
        <v>5.8548133804245436E-2</v>
      </c>
      <c r="U1202" s="20">
        <f t="shared" si="259"/>
        <v>3.3088328702238441E-2</v>
      </c>
      <c r="V1202" s="21">
        <f t="shared" si="260"/>
        <v>2.3060438351896372E-2</v>
      </c>
      <c r="W1202" s="26">
        <f t="shared" si="261"/>
        <v>6.753852666333267</v>
      </c>
      <c r="X1202" s="27">
        <f t="shared" si="262"/>
        <v>5.3179942254592653E-2</v>
      </c>
      <c r="Y1202" s="27">
        <f t="shared" si="263"/>
        <v>3.8483490976257931E-2</v>
      </c>
      <c r="Z1202" s="27">
        <f t="shared" si="264"/>
        <v>3.0151127974702086E-2</v>
      </c>
    </row>
    <row r="1203" spans="1:26" ht="15.75" customHeight="1" x14ac:dyDescent="0.25">
      <c r="A1203" s="2" t="s">
        <v>287</v>
      </c>
      <c r="B1203" t="s">
        <v>333</v>
      </c>
      <c r="C1203" t="s">
        <v>332</v>
      </c>
      <c r="D1203" s="18">
        <f>VLOOKUP(C1203,'Infected rate by state'!B:E,4,0)</f>
        <v>1.4486816526494731E-2</v>
      </c>
      <c r="E1203" s="3">
        <v>1047</v>
      </c>
      <c r="F1203" s="2">
        <v>99</v>
      </c>
      <c r="G1203" s="2">
        <v>480</v>
      </c>
      <c r="H1203" s="4">
        <f t="shared" si="266"/>
        <v>763.5</v>
      </c>
      <c r="I1203" s="2">
        <v>54</v>
      </c>
      <c r="J1203" s="4">
        <f t="shared" si="267"/>
        <v>76.5</v>
      </c>
      <c r="K1203" s="3">
        <v>361763</v>
      </c>
      <c r="L1203" s="3">
        <f t="shared" si="265"/>
        <v>292732</v>
      </c>
      <c r="M1203" s="3">
        <v>69031</v>
      </c>
      <c r="N1203" s="3">
        <f t="shared" ref="N1203:N1221" si="268">K1203*D1203*Q1203</f>
        <v>10481.588414148628</v>
      </c>
      <c r="O1203" s="3">
        <f t="shared" ref="O1203:O1221" si="269">0.19*N1203*(L1203/K1203)+0.285*N1203*(M1203/K1203)</f>
        <v>2181.5092906999262</v>
      </c>
      <c r="P1203" s="3">
        <f t="shared" ref="P1203:P1221" si="270">0.0361*N1203*(L1203/K1203)+0.0812*N1203*(M1203/K1203)</f>
        <v>468.58889848473473</v>
      </c>
      <c r="Q1203" s="3">
        <v>2</v>
      </c>
      <c r="R1203" s="22">
        <v>18</v>
      </c>
      <c r="S1203" s="19">
        <f t="shared" ref="S1203:S1221" si="271">O1203/(R1203*30/12)</f>
        <v>48.477984237776134</v>
      </c>
      <c r="T1203" s="20">
        <f t="shared" ref="T1203:T1221" si="272">S1203/$G1203</f>
        <v>0.10099580049536695</v>
      </c>
      <c r="U1203" s="20">
        <f t="shared" ref="U1203:U1221" si="273">S1203/$H1203</f>
        <v>6.3494412885102991E-2</v>
      </c>
      <c r="V1203" s="21">
        <f t="shared" ref="V1203:V1221" si="274">S1203/$E1203</f>
        <v>4.630179965403642E-2</v>
      </c>
      <c r="W1203" s="26">
        <f t="shared" ref="W1203:W1221" si="275">P1203/(R1203*30/12)</f>
        <v>10.413086632994105</v>
      </c>
      <c r="X1203" s="27">
        <f t="shared" ref="X1203:X1221" si="276">W1203/$I1203</f>
        <v>0.19283493764803897</v>
      </c>
      <c r="Y1203" s="27">
        <f t="shared" ref="Y1203:Y1221" si="277">W1203/$J1203</f>
        <v>0.13611877951626281</v>
      </c>
      <c r="Z1203" s="27">
        <f t="shared" ref="Z1203:Z1221" si="278">W1203/$F1203</f>
        <v>0.10518269326256671</v>
      </c>
    </row>
    <row r="1204" spans="1:26" ht="15.75" customHeight="1" x14ac:dyDescent="0.25">
      <c r="A1204" s="2" t="s">
        <v>288</v>
      </c>
      <c r="B1204" t="s">
        <v>315</v>
      </c>
      <c r="C1204" t="s">
        <v>314</v>
      </c>
      <c r="D1204" s="18">
        <f>VLOOKUP(C1204,'Infected rate by state'!B:E,4,0)</f>
        <v>7.5362096948057532E-3</v>
      </c>
      <c r="E1204" s="3">
        <v>1087</v>
      </c>
      <c r="F1204" s="2">
        <v>163</v>
      </c>
      <c r="G1204" s="2">
        <v>278</v>
      </c>
      <c r="H1204" s="4">
        <f t="shared" si="266"/>
        <v>682.5</v>
      </c>
      <c r="I1204" s="2">
        <v>94</v>
      </c>
      <c r="J1204" s="4">
        <f t="shared" si="267"/>
        <v>128.5</v>
      </c>
      <c r="K1204" s="3">
        <v>669683</v>
      </c>
      <c r="L1204" s="3">
        <f t="shared" si="265"/>
        <v>545104</v>
      </c>
      <c r="M1204" s="3">
        <v>124579</v>
      </c>
      <c r="N1204" s="3">
        <f t="shared" si="268"/>
        <v>10093.743034093202</v>
      </c>
      <c r="O1204" s="3">
        <f t="shared" si="269"/>
        <v>2096.1933353158574</v>
      </c>
      <c r="P1204" s="3">
        <f t="shared" si="270"/>
        <v>449.06870630550696</v>
      </c>
      <c r="Q1204" s="3">
        <v>2</v>
      </c>
      <c r="R1204" s="22">
        <v>18</v>
      </c>
      <c r="S1204" s="19">
        <f t="shared" si="271"/>
        <v>46.582074118130166</v>
      </c>
      <c r="T1204" s="20">
        <f t="shared" si="272"/>
        <v>0.16756141769111571</v>
      </c>
      <c r="U1204" s="20">
        <f t="shared" si="273"/>
        <v>6.8252123250007568E-2</v>
      </c>
      <c r="V1204" s="21">
        <f t="shared" si="274"/>
        <v>4.2853794036918275E-2</v>
      </c>
      <c r="W1204" s="26">
        <f t="shared" si="275"/>
        <v>9.9793045845668207</v>
      </c>
      <c r="X1204" s="27">
        <f t="shared" si="276"/>
        <v>0.10616281472943426</v>
      </c>
      <c r="Y1204" s="27">
        <f t="shared" si="277"/>
        <v>7.7659957856551137E-2</v>
      </c>
      <c r="Z1204" s="27">
        <f t="shared" si="278"/>
        <v>6.1222727512679882E-2</v>
      </c>
    </row>
    <row r="1205" spans="1:26" ht="15.75" customHeight="1" x14ac:dyDescent="0.25">
      <c r="A1205" s="2" t="s">
        <v>289</v>
      </c>
      <c r="B1205" t="s">
        <v>393</v>
      </c>
      <c r="C1205" t="s">
        <v>392</v>
      </c>
      <c r="D1205" s="18">
        <f>VLOOKUP(C1205,'Infected rate by state'!B:E,4,0)</f>
        <v>7.5097590818065515E-3</v>
      </c>
      <c r="E1205" s="2">
        <v>574</v>
      </c>
      <c r="F1205" s="2">
        <v>46</v>
      </c>
      <c r="G1205" s="2">
        <v>352</v>
      </c>
      <c r="H1205" s="4">
        <f t="shared" si="266"/>
        <v>463</v>
      </c>
      <c r="I1205" s="2">
        <v>18</v>
      </c>
      <c r="J1205" s="4">
        <f t="shared" si="267"/>
        <v>32</v>
      </c>
      <c r="K1205" s="3">
        <v>115052</v>
      </c>
      <c r="L1205" s="3">
        <f t="shared" si="265"/>
        <v>89516</v>
      </c>
      <c r="M1205" s="3">
        <v>25536</v>
      </c>
      <c r="N1205" s="3">
        <f t="shared" si="268"/>
        <v>1728.0256037600147</v>
      </c>
      <c r="O1205" s="3">
        <f t="shared" si="269"/>
        <v>364.76101421787507</v>
      </c>
      <c r="P1205" s="3">
        <f t="shared" si="270"/>
        <v>79.679306849490217</v>
      </c>
      <c r="Q1205" s="3">
        <v>2</v>
      </c>
      <c r="R1205" s="22">
        <v>18</v>
      </c>
      <c r="S1205" s="19">
        <f t="shared" si="271"/>
        <v>8.1058003159527789</v>
      </c>
      <c r="T1205" s="20">
        <f t="shared" si="272"/>
        <v>2.3027841806684032E-2</v>
      </c>
      <c r="U1205" s="20">
        <f t="shared" si="273"/>
        <v>1.7507128112209027E-2</v>
      </c>
      <c r="V1205" s="21">
        <f t="shared" si="274"/>
        <v>1.4121603337896827E-2</v>
      </c>
      <c r="W1205" s="26">
        <f t="shared" si="275"/>
        <v>1.7706512633220048</v>
      </c>
      <c r="X1205" s="27">
        <f t="shared" si="276"/>
        <v>9.8369514629000274E-2</v>
      </c>
      <c r="Y1205" s="27">
        <f t="shared" si="277"/>
        <v>5.5332851978812651E-2</v>
      </c>
      <c r="Z1205" s="27">
        <f t="shared" si="278"/>
        <v>3.8492418767869671E-2</v>
      </c>
    </row>
    <row r="1206" spans="1:26" ht="15.75" customHeight="1" x14ac:dyDescent="0.25">
      <c r="A1206" s="2" t="s">
        <v>290</v>
      </c>
      <c r="B1206" t="s">
        <v>393</v>
      </c>
      <c r="C1206" t="s">
        <v>392</v>
      </c>
      <c r="D1206" s="18">
        <f>VLOOKUP(C1206,'Infected rate by state'!B:E,4,0)</f>
        <v>7.5097590818065515E-3</v>
      </c>
      <c r="E1206" s="2">
        <v>720</v>
      </c>
      <c r="F1206" s="2">
        <v>60</v>
      </c>
      <c r="G1206" s="2">
        <v>261</v>
      </c>
      <c r="H1206" s="4">
        <f t="shared" si="266"/>
        <v>490.5</v>
      </c>
      <c r="I1206" s="2">
        <v>24</v>
      </c>
      <c r="J1206" s="4">
        <f t="shared" si="267"/>
        <v>42</v>
      </c>
      <c r="K1206" s="3">
        <v>264389</v>
      </c>
      <c r="L1206" s="3">
        <f t="shared" si="265"/>
        <v>210171</v>
      </c>
      <c r="M1206" s="3">
        <v>54218</v>
      </c>
      <c r="N1206" s="3">
        <f t="shared" si="268"/>
        <v>3970.9953877595049</v>
      </c>
      <c r="O1206" s="3">
        <f t="shared" si="269"/>
        <v>831.85030607480951</v>
      </c>
      <c r="P1206" s="3">
        <f t="shared" si="270"/>
        <v>180.07913693246249</v>
      </c>
      <c r="Q1206" s="3">
        <v>2</v>
      </c>
      <c r="R1206" s="22">
        <v>18</v>
      </c>
      <c r="S1206" s="19">
        <f t="shared" si="271"/>
        <v>18.48556235721799</v>
      </c>
      <c r="T1206" s="20">
        <f t="shared" si="272"/>
        <v>7.082590941462831E-2</v>
      </c>
      <c r="U1206" s="20">
        <f t="shared" si="273"/>
        <v>3.7687181156407727E-2</v>
      </c>
      <c r="V1206" s="21">
        <f t="shared" si="274"/>
        <v>2.5674392162802765E-2</v>
      </c>
      <c r="W1206" s="26">
        <f t="shared" si="275"/>
        <v>4.0017585984991664</v>
      </c>
      <c r="X1206" s="27">
        <f t="shared" si="276"/>
        <v>0.16673994160413194</v>
      </c>
      <c r="Y1206" s="27">
        <f t="shared" si="277"/>
        <v>9.5279966630932536E-2</v>
      </c>
      <c r="Z1206" s="27">
        <f t="shared" si="278"/>
        <v>6.6695976641652777E-2</v>
      </c>
    </row>
    <row r="1207" spans="1:26" ht="15.75" customHeight="1" x14ac:dyDescent="0.25">
      <c r="A1207" s="2" t="s">
        <v>291</v>
      </c>
      <c r="B1207" t="s">
        <v>323</v>
      </c>
      <c r="C1207" t="s">
        <v>322</v>
      </c>
      <c r="D1207" s="18">
        <f>VLOOKUP(C1207,'Infected rate by state'!B:E,4,0)</f>
        <v>1.7961218239150135E-2</v>
      </c>
      <c r="E1207" s="3">
        <v>5055</v>
      </c>
      <c r="F1207" s="2">
        <v>601</v>
      </c>
      <c r="G1207" s="3">
        <v>1595</v>
      </c>
      <c r="H1207" s="4">
        <f t="shared" si="266"/>
        <v>3325</v>
      </c>
      <c r="I1207" s="2">
        <v>218</v>
      </c>
      <c r="J1207" s="4">
        <f t="shared" si="267"/>
        <v>409.5</v>
      </c>
      <c r="K1207" s="3">
        <v>2179021</v>
      </c>
      <c r="L1207" s="3">
        <f t="shared" si="265"/>
        <v>1800143</v>
      </c>
      <c r="M1207" s="3">
        <v>378878</v>
      </c>
      <c r="N1207" s="3">
        <f t="shared" si="268"/>
        <v>78275.743457382327</v>
      </c>
      <c r="O1207" s="3">
        <f t="shared" si="269"/>
        <v>16165.362241265058</v>
      </c>
      <c r="P1207" s="3">
        <f t="shared" si="270"/>
        <v>3439.5753008614493</v>
      </c>
      <c r="Q1207" s="3">
        <v>2</v>
      </c>
      <c r="R1207" s="22">
        <v>18</v>
      </c>
      <c r="S1207" s="19">
        <f t="shared" si="271"/>
        <v>359.23027202811238</v>
      </c>
      <c r="T1207" s="20">
        <f t="shared" si="272"/>
        <v>0.22522274108345605</v>
      </c>
      <c r="U1207" s="20">
        <f t="shared" si="273"/>
        <v>0.10803917955732703</v>
      </c>
      <c r="V1207" s="21">
        <f t="shared" si="274"/>
        <v>7.106434659309839E-2</v>
      </c>
      <c r="W1207" s="26">
        <f t="shared" si="275"/>
        <v>76.435006685809981</v>
      </c>
      <c r="X1207" s="27">
        <f t="shared" si="276"/>
        <v>0.35061929672389902</v>
      </c>
      <c r="Y1207" s="27">
        <f t="shared" si="277"/>
        <v>0.18665447298122095</v>
      </c>
      <c r="Z1207" s="27">
        <f t="shared" si="278"/>
        <v>0.12717971162364389</v>
      </c>
    </row>
    <row r="1208" spans="1:26" ht="15.75" customHeight="1" x14ac:dyDescent="0.25">
      <c r="A1208" s="2" t="s">
        <v>292</v>
      </c>
      <c r="B1208" t="s">
        <v>337</v>
      </c>
      <c r="C1208" t="s">
        <v>336</v>
      </c>
      <c r="D1208" s="18">
        <f>VLOOKUP(C1208,'Infected rate by state'!B:E,4,0)</f>
        <v>1.1933809905095205E-2</v>
      </c>
      <c r="E1208" s="2">
        <v>668</v>
      </c>
      <c r="F1208" s="2">
        <v>36</v>
      </c>
      <c r="G1208" s="2">
        <v>340</v>
      </c>
      <c r="H1208" s="4">
        <f t="shared" si="266"/>
        <v>504</v>
      </c>
      <c r="I1208" s="2">
        <v>19</v>
      </c>
      <c r="J1208" s="4">
        <f t="shared" si="267"/>
        <v>27.5</v>
      </c>
      <c r="K1208" s="3">
        <v>167837</v>
      </c>
      <c r="L1208" s="3">
        <f t="shared" si="265"/>
        <v>131534</v>
      </c>
      <c r="M1208" s="3">
        <v>36303</v>
      </c>
      <c r="N1208" s="3">
        <f t="shared" si="268"/>
        <v>4005.8697060829281</v>
      </c>
      <c r="O1208" s="3">
        <f t="shared" si="269"/>
        <v>843.42953334284391</v>
      </c>
      <c r="P1208" s="3">
        <f t="shared" si="270"/>
        <v>183.68952209841106</v>
      </c>
      <c r="Q1208" s="3">
        <v>2</v>
      </c>
      <c r="R1208" s="22">
        <v>18</v>
      </c>
      <c r="S1208" s="19">
        <f t="shared" si="271"/>
        <v>18.742878518729864</v>
      </c>
      <c r="T1208" s="20">
        <f t="shared" si="272"/>
        <v>5.5126113290381952E-2</v>
      </c>
      <c r="U1208" s="20">
        <f t="shared" si="273"/>
        <v>3.7188251029225919E-2</v>
      </c>
      <c r="V1208" s="21">
        <f t="shared" si="274"/>
        <v>2.8058201375344108E-2</v>
      </c>
      <c r="W1208" s="26">
        <f t="shared" si="275"/>
        <v>4.08198937996469</v>
      </c>
      <c r="X1208" s="27">
        <f t="shared" si="276"/>
        <v>0.21484154631393104</v>
      </c>
      <c r="Y1208" s="27">
        <f t="shared" si="277"/>
        <v>0.14843597745326145</v>
      </c>
      <c r="Z1208" s="27">
        <f t="shared" si="278"/>
        <v>0.11338859388790806</v>
      </c>
    </row>
    <row r="1209" spans="1:26" ht="15.75" customHeight="1" x14ac:dyDescent="0.25">
      <c r="A1209" s="2" t="s">
        <v>293</v>
      </c>
      <c r="B1209" t="s">
        <v>404</v>
      </c>
      <c r="C1209" t="s">
        <v>403</v>
      </c>
      <c r="D1209" s="18">
        <f>VLOOKUP(C1209,'Infected rate by state'!B:E,4,0)</f>
        <v>6.3160817769393265E-3</v>
      </c>
      <c r="E1209" s="2">
        <v>403</v>
      </c>
      <c r="F1209" s="2">
        <v>72</v>
      </c>
      <c r="G1209" s="2">
        <v>152</v>
      </c>
      <c r="H1209" s="4">
        <f t="shared" si="266"/>
        <v>277.5</v>
      </c>
      <c r="I1209" s="2">
        <v>45</v>
      </c>
      <c r="J1209" s="4">
        <f t="shared" si="267"/>
        <v>58.5</v>
      </c>
      <c r="K1209" s="3">
        <v>150679</v>
      </c>
      <c r="L1209" s="3">
        <f t="shared" si="265"/>
        <v>114392</v>
      </c>
      <c r="M1209" s="3">
        <v>36287</v>
      </c>
      <c r="N1209" s="3">
        <f t="shared" si="268"/>
        <v>1903.4017721348816</v>
      </c>
      <c r="O1209" s="3">
        <f t="shared" si="269"/>
        <v>405.192751999189</v>
      </c>
      <c r="P1209" s="3">
        <f t="shared" si="270"/>
        <v>89.385891655538956</v>
      </c>
      <c r="Q1209" s="3">
        <v>2</v>
      </c>
      <c r="R1209" s="22">
        <v>18</v>
      </c>
      <c r="S1209" s="19">
        <f t="shared" si="271"/>
        <v>9.0042833777597551</v>
      </c>
      <c r="T1209" s="20">
        <f t="shared" si="272"/>
        <v>5.9238706432629969E-2</v>
      </c>
      <c r="U1209" s="20">
        <f t="shared" si="273"/>
        <v>3.2447868027963081E-2</v>
      </c>
      <c r="V1209" s="21">
        <f t="shared" si="274"/>
        <v>2.234313493240634E-2</v>
      </c>
      <c r="W1209" s="26">
        <f t="shared" si="275"/>
        <v>1.9863531479008656</v>
      </c>
      <c r="X1209" s="27">
        <f t="shared" si="276"/>
        <v>4.4141181064463679E-2</v>
      </c>
      <c r="Y1209" s="27">
        <f t="shared" si="277"/>
        <v>3.395475466497206E-2</v>
      </c>
      <c r="Z1209" s="27">
        <f t="shared" si="278"/>
        <v>2.75882381652898E-2</v>
      </c>
    </row>
    <row r="1210" spans="1:26" ht="15.75" customHeight="1" x14ac:dyDescent="0.25">
      <c r="A1210" s="2" t="s">
        <v>294</v>
      </c>
      <c r="B1210" t="s">
        <v>371</v>
      </c>
      <c r="C1210" t="s">
        <v>370</v>
      </c>
      <c r="D1210" s="18">
        <f>VLOOKUP(C1210,'Infected rate by state'!B:E,4,0)</f>
        <v>2.5429318796877907E-2</v>
      </c>
      <c r="E1210" s="3">
        <v>2973</v>
      </c>
      <c r="F1210" s="2">
        <v>243</v>
      </c>
      <c r="G1210" s="2">
        <v>597</v>
      </c>
      <c r="H1210" s="4">
        <f t="shared" si="266"/>
        <v>1785</v>
      </c>
      <c r="I1210" s="2">
        <v>137</v>
      </c>
      <c r="J1210" s="4">
        <f t="shared" si="267"/>
        <v>190</v>
      </c>
      <c r="K1210" s="3">
        <v>896882</v>
      </c>
      <c r="L1210" s="3">
        <f t="shared" si="265"/>
        <v>718404</v>
      </c>
      <c r="M1210" s="3">
        <v>178478</v>
      </c>
      <c r="N1210" s="3">
        <f t="shared" si="268"/>
        <v>45614.196602362899</v>
      </c>
      <c r="O1210" s="3">
        <f t="shared" si="269"/>
        <v>9529.0264068924935</v>
      </c>
      <c r="P1210" s="3">
        <f t="shared" si="270"/>
        <v>2056.0518685579723</v>
      </c>
      <c r="Q1210" s="3">
        <v>2</v>
      </c>
      <c r="R1210" s="22">
        <v>18</v>
      </c>
      <c r="S1210" s="19">
        <f t="shared" si="271"/>
        <v>211.75614237538875</v>
      </c>
      <c r="T1210" s="20">
        <f t="shared" si="272"/>
        <v>0.35470040598892588</v>
      </c>
      <c r="U1210" s="20">
        <f t="shared" si="273"/>
        <v>0.11863089208705252</v>
      </c>
      <c r="V1210" s="21">
        <f t="shared" si="274"/>
        <v>7.122641855882568E-2</v>
      </c>
      <c r="W1210" s="26">
        <f t="shared" si="275"/>
        <v>45.690041523510494</v>
      </c>
      <c r="X1210" s="27">
        <f t="shared" si="276"/>
        <v>0.33350395272635397</v>
      </c>
      <c r="Y1210" s="27">
        <f t="shared" si="277"/>
        <v>0.24047390275531838</v>
      </c>
      <c r="Z1210" s="27">
        <f t="shared" si="278"/>
        <v>0.1880248622366687</v>
      </c>
    </row>
    <row r="1211" spans="1:26" ht="15.75" customHeight="1" x14ac:dyDescent="0.25">
      <c r="A1211" s="2" t="s">
        <v>295</v>
      </c>
      <c r="B1211" t="s">
        <v>393</v>
      </c>
      <c r="C1211" t="s">
        <v>392</v>
      </c>
      <c r="D1211" s="18">
        <f>VLOOKUP(C1211,'Infected rate by state'!B:E,4,0)</f>
        <v>7.5097590818065515E-3</v>
      </c>
      <c r="E1211" s="2">
        <v>516</v>
      </c>
      <c r="F1211" s="2">
        <v>24</v>
      </c>
      <c r="G1211" s="2">
        <v>298</v>
      </c>
      <c r="H1211" s="4">
        <f t="shared" si="266"/>
        <v>407</v>
      </c>
      <c r="I1211" s="2">
        <v>8</v>
      </c>
      <c r="J1211" s="4">
        <f t="shared" si="267"/>
        <v>16</v>
      </c>
      <c r="K1211" s="3">
        <v>154615</v>
      </c>
      <c r="L1211" s="3">
        <f t="shared" si="265"/>
        <v>122829</v>
      </c>
      <c r="M1211" s="3">
        <v>31786</v>
      </c>
      <c r="N1211" s="3">
        <f t="shared" si="268"/>
        <v>2322.2428008670399</v>
      </c>
      <c r="O1211" s="3">
        <f t="shared" si="269"/>
        <v>486.58012057785515</v>
      </c>
      <c r="P1211" s="3">
        <f t="shared" si="270"/>
        <v>105.36417434742228</v>
      </c>
      <c r="Q1211" s="3">
        <v>2</v>
      </c>
      <c r="R1211" s="22">
        <v>18</v>
      </c>
      <c r="S1211" s="19">
        <f t="shared" si="271"/>
        <v>10.812891568396781</v>
      </c>
      <c r="T1211" s="20">
        <f t="shared" si="272"/>
        <v>3.6284871034888526E-2</v>
      </c>
      <c r="U1211" s="20">
        <f t="shared" si="273"/>
        <v>2.6567301150852041E-2</v>
      </c>
      <c r="V1211" s="21">
        <f t="shared" si="274"/>
        <v>2.095521621782322E-2</v>
      </c>
      <c r="W1211" s="26">
        <f t="shared" si="275"/>
        <v>2.3414260966093838</v>
      </c>
      <c r="X1211" s="27">
        <f t="shared" si="276"/>
        <v>0.29267826207617298</v>
      </c>
      <c r="Y1211" s="27">
        <f t="shared" si="277"/>
        <v>0.14633913103808649</v>
      </c>
      <c r="Z1211" s="27">
        <f t="shared" si="278"/>
        <v>9.7559420692057655E-2</v>
      </c>
    </row>
    <row r="1212" spans="1:26" ht="15.75" customHeight="1" x14ac:dyDescent="0.25">
      <c r="A1212" s="2" t="s">
        <v>296</v>
      </c>
      <c r="B1212" t="s">
        <v>339</v>
      </c>
      <c r="C1212" t="s">
        <v>338</v>
      </c>
      <c r="D1212" s="18">
        <f>VLOOKUP(C1212,'Infected rate by state'!B:E,4,0)</f>
        <v>6.5879438360785369E-3</v>
      </c>
      <c r="E1212" s="3">
        <v>4590</v>
      </c>
      <c r="F1212" s="2">
        <v>442</v>
      </c>
      <c r="G1212" s="3">
        <v>2225</v>
      </c>
      <c r="H1212" s="4">
        <f t="shared" si="266"/>
        <v>3407.5</v>
      </c>
      <c r="I1212" s="2">
        <v>202</v>
      </c>
      <c r="J1212" s="4">
        <f t="shared" si="267"/>
        <v>322</v>
      </c>
      <c r="K1212" s="3">
        <v>951715</v>
      </c>
      <c r="L1212" s="3">
        <f t="shared" si="265"/>
        <v>753046</v>
      </c>
      <c r="M1212" s="3">
        <v>198669</v>
      </c>
      <c r="N1212" s="3">
        <f t="shared" si="268"/>
        <v>12539.68993590697</v>
      </c>
      <c r="O1212" s="3">
        <f t="shared" si="269"/>
        <v>2631.2169284766028</v>
      </c>
      <c r="P1212" s="3">
        <f t="shared" si="270"/>
        <v>570.73838998632539</v>
      </c>
      <c r="Q1212" s="3">
        <v>2</v>
      </c>
      <c r="R1212" s="22">
        <v>18</v>
      </c>
      <c r="S1212" s="19">
        <f t="shared" si="271"/>
        <v>58.47148729948006</v>
      </c>
      <c r="T1212" s="20">
        <f t="shared" si="272"/>
        <v>2.6279320134597779E-2</v>
      </c>
      <c r="U1212" s="20">
        <f t="shared" si="273"/>
        <v>1.7159644108431418E-2</v>
      </c>
      <c r="V1212" s="21">
        <f t="shared" si="274"/>
        <v>1.273888612189108E-2</v>
      </c>
      <c r="W1212" s="26">
        <f t="shared" si="275"/>
        <v>12.683075333029453</v>
      </c>
      <c r="X1212" s="27">
        <f t="shared" si="276"/>
        <v>6.2787501648660662E-2</v>
      </c>
      <c r="Y1212" s="27">
        <f t="shared" si="277"/>
        <v>3.9388432711271591E-2</v>
      </c>
      <c r="Z1212" s="27">
        <f t="shared" si="278"/>
        <v>2.8694740572464825E-2</v>
      </c>
    </row>
    <row r="1213" spans="1:26" ht="15.75" customHeight="1" x14ac:dyDescent="0.25">
      <c r="A1213" s="2" t="s">
        <v>297</v>
      </c>
      <c r="B1213" t="s">
        <v>383</v>
      </c>
      <c r="C1213" t="s">
        <v>382</v>
      </c>
      <c r="D1213" s="18">
        <f>VLOOKUP(C1213,'Infected rate by state'!B:E,4,0)</f>
        <v>8.525765865415048E-3</v>
      </c>
      <c r="E1213" s="2">
        <v>651</v>
      </c>
      <c r="F1213" s="2">
        <v>102</v>
      </c>
      <c r="G1213" s="2">
        <v>263</v>
      </c>
      <c r="H1213" s="4">
        <f t="shared" si="266"/>
        <v>457</v>
      </c>
      <c r="I1213" s="2">
        <v>24</v>
      </c>
      <c r="J1213" s="4">
        <f t="shared" si="267"/>
        <v>63</v>
      </c>
      <c r="K1213" s="3">
        <v>198135</v>
      </c>
      <c r="L1213" s="3">
        <f t="shared" si="265"/>
        <v>151017</v>
      </c>
      <c r="M1213" s="3">
        <v>47118</v>
      </c>
      <c r="N1213" s="3">
        <f t="shared" si="268"/>
        <v>3378.5052394880213</v>
      </c>
      <c r="O1213" s="3">
        <f t="shared" si="269"/>
        <v>718.24223235158297</v>
      </c>
      <c r="P1213" s="3">
        <f t="shared" si="270"/>
        <v>158.19891579692325</v>
      </c>
      <c r="Q1213" s="3">
        <v>2</v>
      </c>
      <c r="R1213" s="22">
        <v>18</v>
      </c>
      <c r="S1213" s="19">
        <f t="shared" si="271"/>
        <v>15.960938496701845</v>
      </c>
      <c r="T1213" s="20">
        <f t="shared" si="272"/>
        <v>6.0687979074911955E-2</v>
      </c>
      <c r="U1213" s="20">
        <f t="shared" si="273"/>
        <v>3.4925467170025919E-2</v>
      </c>
      <c r="V1213" s="21">
        <f t="shared" si="274"/>
        <v>2.4517570655455984E-2</v>
      </c>
      <c r="W1213" s="26">
        <f t="shared" si="275"/>
        <v>3.51553146215385</v>
      </c>
      <c r="X1213" s="27">
        <f t="shared" si="276"/>
        <v>0.14648047758974375</v>
      </c>
      <c r="Y1213" s="27">
        <f t="shared" si="277"/>
        <v>5.5802086700854764E-2</v>
      </c>
      <c r="Z1213" s="27">
        <f t="shared" si="278"/>
        <v>3.4465994726998531E-2</v>
      </c>
    </row>
    <row r="1214" spans="1:26" ht="15.75" customHeight="1" x14ac:dyDescent="0.25">
      <c r="A1214" s="2" t="s">
        <v>298</v>
      </c>
      <c r="B1214" t="s">
        <v>321</v>
      </c>
      <c r="C1214" t="s">
        <v>320</v>
      </c>
      <c r="D1214" s="18">
        <f>VLOOKUP(C1214,'Infected rate by state'!B:E,4,0)</f>
        <v>1.5074225170419944E-2</v>
      </c>
      <c r="E1214" s="3">
        <v>1845</v>
      </c>
      <c r="F1214" s="2">
        <v>237</v>
      </c>
      <c r="G1214" s="2">
        <v>601</v>
      </c>
      <c r="H1214" s="4">
        <f t="shared" si="266"/>
        <v>1223</v>
      </c>
      <c r="I1214" s="2">
        <v>62</v>
      </c>
      <c r="J1214" s="4">
        <f t="shared" si="267"/>
        <v>149.5</v>
      </c>
      <c r="K1214" s="3">
        <v>637120</v>
      </c>
      <c r="L1214" s="3">
        <f t="shared" si="265"/>
        <v>516999</v>
      </c>
      <c r="M1214" s="3">
        <v>120121</v>
      </c>
      <c r="N1214" s="3">
        <f t="shared" si="268"/>
        <v>19208.180681155911</v>
      </c>
      <c r="O1214" s="3">
        <f t="shared" si="269"/>
        <v>3993.5932197418661</v>
      </c>
      <c r="P1214" s="3">
        <f t="shared" si="270"/>
        <v>856.74325894270874</v>
      </c>
      <c r="Q1214" s="3">
        <v>2</v>
      </c>
      <c r="R1214" s="22">
        <v>18</v>
      </c>
      <c r="S1214" s="19">
        <f t="shared" si="271"/>
        <v>88.746515994263689</v>
      </c>
      <c r="T1214" s="20">
        <f t="shared" si="272"/>
        <v>0.14766475207032229</v>
      </c>
      <c r="U1214" s="20">
        <f t="shared" si="273"/>
        <v>7.2564608335456818E-2</v>
      </c>
      <c r="V1214" s="21">
        <f t="shared" si="274"/>
        <v>4.8101092679817714E-2</v>
      </c>
      <c r="W1214" s="26">
        <f t="shared" si="275"/>
        <v>19.038739087615749</v>
      </c>
      <c r="X1214" s="27">
        <f t="shared" si="276"/>
        <v>0.30707643689702818</v>
      </c>
      <c r="Y1214" s="27">
        <f t="shared" si="277"/>
        <v>0.12734942533522239</v>
      </c>
      <c r="Z1214" s="27">
        <f t="shared" si="278"/>
        <v>8.0332232437197254E-2</v>
      </c>
    </row>
    <row r="1215" spans="1:26" ht="15.75" customHeight="1" x14ac:dyDescent="0.25">
      <c r="A1215" s="2" t="s">
        <v>298</v>
      </c>
      <c r="B1215" t="s">
        <v>373</v>
      </c>
      <c r="C1215" t="s">
        <v>372</v>
      </c>
      <c r="D1215" s="18">
        <f>VLOOKUP(C1215,'Infected rate by state'!B:E,4,0)</f>
        <v>8.0007670443122732E-3</v>
      </c>
      <c r="E1215" s="3">
        <v>1005</v>
      </c>
      <c r="F1215" s="2">
        <v>90</v>
      </c>
      <c r="G1215" s="2">
        <v>251</v>
      </c>
      <c r="H1215" s="4">
        <f t="shared" si="266"/>
        <v>628</v>
      </c>
      <c r="I1215" s="2">
        <v>17</v>
      </c>
      <c r="J1215" s="4">
        <f t="shared" si="267"/>
        <v>53.5</v>
      </c>
      <c r="K1215" s="3">
        <v>385088</v>
      </c>
      <c r="L1215" s="3">
        <f t="shared" si="265"/>
        <v>293503</v>
      </c>
      <c r="M1215" s="3">
        <v>91585</v>
      </c>
      <c r="N1215" s="3">
        <f t="shared" si="268"/>
        <v>6161.9987591202489</v>
      </c>
      <c r="O1215" s="3">
        <f t="shared" si="269"/>
        <v>1310.0023116859818</v>
      </c>
      <c r="P1215" s="3">
        <f t="shared" si="270"/>
        <v>288.54222773199217</v>
      </c>
      <c r="Q1215" s="3">
        <v>2</v>
      </c>
      <c r="R1215" s="22">
        <v>18</v>
      </c>
      <c r="S1215" s="19">
        <f t="shared" si="271"/>
        <v>29.111162481910707</v>
      </c>
      <c r="T1215" s="20">
        <f t="shared" si="272"/>
        <v>0.11598072701956456</v>
      </c>
      <c r="U1215" s="20">
        <f t="shared" si="273"/>
        <v>4.6355354270558452E-2</v>
      </c>
      <c r="V1215" s="21">
        <f t="shared" si="274"/>
        <v>2.896633082777185E-2</v>
      </c>
      <c r="W1215" s="26">
        <f t="shared" si="275"/>
        <v>6.4120495051553812</v>
      </c>
      <c r="X1215" s="27">
        <f t="shared" si="276"/>
        <v>0.37717938265619888</v>
      </c>
      <c r="Y1215" s="27">
        <f t="shared" si="277"/>
        <v>0.11985139261972676</v>
      </c>
      <c r="Z1215" s="27">
        <f t="shared" si="278"/>
        <v>7.1244994501726458E-2</v>
      </c>
    </row>
    <row r="1216" spans="1:26" ht="15.75" customHeight="1" x14ac:dyDescent="0.25">
      <c r="A1216" s="2" t="s">
        <v>299</v>
      </c>
      <c r="B1216" t="s">
        <v>399</v>
      </c>
      <c r="C1216" t="s">
        <v>398</v>
      </c>
      <c r="D1216" s="18">
        <f>VLOOKUP(C1216,'Infected rate by state'!B:E,4,0)</f>
        <v>9.4446465970496208E-3</v>
      </c>
      <c r="E1216" s="3">
        <v>1051</v>
      </c>
      <c r="F1216" s="2">
        <v>84</v>
      </c>
      <c r="G1216" s="2">
        <v>357</v>
      </c>
      <c r="H1216" s="4">
        <f t="shared" si="266"/>
        <v>704</v>
      </c>
      <c r="I1216" s="2">
        <v>22</v>
      </c>
      <c r="J1216" s="4">
        <f t="shared" si="267"/>
        <v>53</v>
      </c>
      <c r="K1216" s="3">
        <v>350240</v>
      </c>
      <c r="L1216" s="3">
        <f t="shared" si="265"/>
        <v>275910</v>
      </c>
      <c r="M1216" s="3">
        <v>74330</v>
      </c>
      <c r="N1216" s="3">
        <f t="shared" si="268"/>
        <v>6615.7860483013183</v>
      </c>
      <c r="O1216" s="3">
        <f t="shared" si="269"/>
        <v>1390.383259673403</v>
      </c>
      <c r="P1216" s="3">
        <f t="shared" si="270"/>
        <v>302.15213280027217</v>
      </c>
      <c r="Q1216" s="3">
        <v>2</v>
      </c>
      <c r="R1216" s="22">
        <v>18</v>
      </c>
      <c r="S1216" s="19">
        <f t="shared" si="271"/>
        <v>30.897405770520066</v>
      </c>
      <c r="T1216" s="20">
        <f t="shared" si="272"/>
        <v>8.6547355099495987E-2</v>
      </c>
      <c r="U1216" s="20">
        <f t="shared" si="273"/>
        <v>4.3888360469488734E-2</v>
      </c>
      <c r="V1216" s="21">
        <f t="shared" si="274"/>
        <v>2.9398102540932509E-2</v>
      </c>
      <c r="W1216" s="26">
        <f t="shared" si="275"/>
        <v>6.7144918400060485</v>
      </c>
      <c r="X1216" s="27">
        <f t="shared" si="276"/>
        <v>0.30520417454572946</v>
      </c>
      <c r="Y1216" s="27">
        <f t="shared" si="277"/>
        <v>0.12668852528313299</v>
      </c>
      <c r="Z1216" s="27">
        <f t="shared" si="278"/>
        <v>7.9934426666738667E-2</v>
      </c>
    </row>
    <row r="1217" spans="1:26" ht="15.75" customHeight="1" x14ac:dyDescent="0.25">
      <c r="A1217" s="2" t="s">
        <v>300</v>
      </c>
      <c r="B1217" t="s">
        <v>373</v>
      </c>
      <c r="C1217" t="s">
        <v>372</v>
      </c>
      <c r="D1217" s="18">
        <f>VLOOKUP(C1217,'Infected rate by state'!B:E,4,0)</f>
        <v>8.0007670443122732E-3</v>
      </c>
      <c r="E1217" s="3">
        <v>2870</v>
      </c>
      <c r="F1217" s="2">
        <v>499</v>
      </c>
      <c r="G1217" s="2">
        <v>843</v>
      </c>
      <c r="H1217" s="4">
        <f t="shared" si="266"/>
        <v>1856.5</v>
      </c>
      <c r="I1217" s="2">
        <v>40</v>
      </c>
      <c r="J1217" s="4">
        <f t="shared" si="267"/>
        <v>269.5</v>
      </c>
      <c r="K1217" s="3">
        <v>899862</v>
      </c>
      <c r="L1217" s="3">
        <f t="shared" si="265"/>
        <v>702568</v>
      </c>
      <c r="M1217" s="3">
        <v>197294</v>
      </c>
      <c r="N1217" s="3">
        <f t="shared" si="268"/>
        <v>14399.172468057861</v>
      </c>
      <c r="O1217" s="3">
        <f t="shared" si="269"/>
        <v>3035.7584022466972</v>
      </c>
      <c r="P1217" s="3">
        <f t="shared" si="270"/>
        <v>662.19112675518591</v>
      </c>
      <c r="Q1217" s="3">
        <v>2</v>
      </c>
      <c r="R1217" s="22">
        <v>18</v>
      </c>
      <c r="S1217" s="19">
        <f t="shared" si="271"/>
        <v>67.461297827704385</v>
      </c>
      <c r="T1217" s="20">
        <f t="shared" si="272"/>
        <v>8.0025264327051468E-2</v>
      </c>
      <c r="U1217" s="20">
        <f t="shared" si="273"/>
        <v>3.6337892716242597E-2</v>
      </c>
      <c r="V1217" s="21">
        <f t="shared" si="274"/>
        <v>2.3505678685611285E-2</v>
      </c>
      <c r="W1217" s="26">
        <f t="shared" si="275"/>
        <v>14.715358372337464</v>
      </c>
      <c r="X1217" s="27">
        <f t="shared" si="276"/>
        <v>0.36788395930843659</v>
      </c>
      <c r="Y1217" s="27">
        <f t="shared" si="277"/>
        <v>5.4602442940027696E-2</v>
      </c>
      <c r="Z1217" s="27">
        <f t="shared" si="278"/>
        <v>2.9489696136948827E-2</v>
      </c>
    </row>
    <row r="1218" spans="1:26" ht="15.75" customHeight="1" x14ac:dyDescent="0.25">
      <c r="A1218" s="2" t="s">
        <v>301</v>
      </c>
      <c r="B1218" t="s">
        <v>349</v>
      </c>
      <c r="C1218" t="s">
        <v>348</v>
      </c>
      <c r="D1218" s="18">
        <f>VLOOKUP(C1218,'Infected rate by state'!B:E,4,0)</f>
        <v>1.9670510547683942E-2</v>
      </c>
      <c r="E1218" s="3">
        <v>1525</v>
      </c>
      <c r="F1218" s="2">
        <v>169</v>
      </c>
      <c r="G1218" s="2">
        <v>425</v>
      </c>
      <c r="H1218" s="4">
        <f t="shared" si="266"/>
        <v>975</v>
      </c>
      <c r="I1218" s="2">
        <v>43</v>
      </c>
      <c r="J1218" s="4">
        <f t="shared" si="267"/>
        <v>106</v>
      </c>
      <c r="K1218" s="3">
        <v>652386</v>
      </c>
      <c r="L1218" s="3">
        <f t="shared" ref="L1218:L1281" si="279">K1218-M1218</f>
        <v>530263</v>
      </c>
      <c r="M1218" s="3">
        <v>122123</v>
      </c>
      <c r="N1218" s="3">
        <f t="shared" si="268"/>
        <v>25665.531388322674</v>
      </c>
      <c r="O1218" s="3">
        <f t="shared" si="269"/>
        <v>5332.8730981081208</v>
      </c>
      <c r="P1218" s="3">
        <f t="shared" si="270"/>
        <v>1143.206085835704</v>
      </c>
      <c r="Q1218" s="3">
        <v>2</v>
      </c>
      <c r="R1218" s="22">
        <v>18</v>
      </c>
      <c r="S1218" s="19">
        <f t="shared" si="271"/>
        <v>118.50829106906934</v>
      </c>
      <c r="T1218" s="20">
        <f t="shared" si="272"/>
        <v>0.27884303780957492</v>
      </c>
      <c r="U1218" s="20">
        <f t="shared" si="273"/>
        <v>0.12154696519904548</v>
      </c>
      <c r="V1218" s="21">
        <f t="shared" si="274"/>
        <v>7.771035479938973E-2</v>
      </c>
      <c r="W1218" s="26">
        <f t="shared" si="275"/>
        <v>25.404579685237866</v>
      </c>
      <c r="X1218" s="27">
        <f t="shared" si="276"/>
        <v>0.59080417872646196</v>
      </c>
      <c r="Y1218" s="27">
        <f t="shared" si="277"/>
        <v>0.23966584608714969</v>
      </c>
      <c r="Z1218" s="27">
        <f t="shared" si="278"/>
        <v>0.15032295671738383</v>
      </c>
    </row>
    <row r="1219" spans="1:26" ht="15.75" customHeight="1" x14ac:dyDescent="0.25">
      <c r="A1219" s="2" t="s">
        <v>302</v>
      </c>
      <c r="B1219" t="s">
        <v>400</v>
      </c>
      <c r="C1219" t="s">
        <v>291</v>
      </c>
      <c r="D1219" s="18">
        <f>VLOOKUP(C1219,'Infected rate by state'!B:E,4,0)</f>
        <v>5.5896269710740548E-3</v>
      </c>
      <c r="E1219" s="2">
        <v>369</v>
      </c>
      <c r="F1219" s="2">
        <v>58</v>
      </c>
      <c r="G1219" s="2">
        <v>200</v>
      </c>
      <c r="H1219" s="4">
        <f t="shared" si="266"/>
        <v>284.5</v>
      </c>
      <c r="I1219" s="2">
        <v>33</v>
      </c>
      <c r="J1219" s="4">
        <f t="shared" si="267"/>
        <v>45.5</v>
      </c>
      <c r="K1219" s="3">
        <v>220972</v>
      </c>
      <c r="L1219" s="3">
        <f t="shared" si="279"/>
        <v>180265</v>
      </c>
      <c r="M1219" s="3">
        <v>40707</v>
      </c>
      <c r="N1219" s="3">
        <f t="shared" si="268"/>
        <v>2470.3021021043519</v>
      </c>
      <c r="O1219" s="3">
        <f t="shared" si="269"/>
        <v>512.58941897101408</v>
      </c>
      <c r="P1219" s="3">
        <f t="shared" si="270"/>
        <v>109.70173833502545</v>
      </c>
      <c r="Q1219" s="3">
        <v>2</v>
      </c>
      <c r="R1219" s="22">
        <v>18</v>
      </c>
      <c r="S1219" s="19">
        <f t="shared" si="271"/>
        <v>11.390875977133646</v>
      </c>
      <c r="T1219" s="20">
        <f t="shared" si="272"/>
        <v>5.6954379885668233E-2</v>
      </c>
      <c r="U1219" s="20">
        <f t="shared" si="273"/>
        <v>4.0038228390627928E-2</v>
      </c>
      <c r="V1219" s="21">
        <f t="shared" si="274"/>
        <v>3.0869582593858119E-2</v>
      </c>
      <c r="W1219" s="26">
        <f t="shared" si="275"/>
        <v>2.4378164074450099</v>
      </c>
      <c r="X1219" s="27">
        <f t="shared" si="276"/>
        <v>7.3873224468030602E-2</v>
      </c>
      <c r="Y1219" s="27">
        <f t="shared" si="277"/>
        <v>5.3578382581209012E-2</v>
      </c>
      <c r="Z1219" s="27">
        <f t="shared" si="278"/>
        <v>4.2031317369741548E-2</v>
      </c>
    </row>
    <row r="1220" spans="1:26" ht="15.75" customHeight="1" x14ac:dyDescent="0.25">
      <c r="A1220" s="2" t="s">
        <v>303</v>
      </c>
      <c r="B1220" t="s">
        <v>383</v>
      </c>
      <c r="C1220" t="s">
        <v>382</v>
      </c>
      <c r="D1220" s="18">
        <f>VLOOKUP(C1220,'Infected rate by state'!B:E,4,0)</f>
        <v>8.525765865415048E-3</v>
      </c>
      <c r="E1220" s="2">
        <v>868</v>
      </c>
      <c r="F1220" s="2">
        <v>79</v>
      </c>
      <c r="G1220" s="2">
        <v>267</v>
      </c>
      <c r="H1220" s="4">
        <f t="shared" si="266"/>
        <v>567.5</v>
      </c>
      <c r="I1220" s="2">
        <v>8</v>
      </c>
      <c r="J1220" s="4">
        <f t="shared" si="267"/>
        <v>43.5</v>
      </c>
      <c r="K1220" s="3">
        <v>343334</v>
      </c>
      <c r="L1220" s="3">
        <f t="shared" si="279"/>
        <v>269561</v>
      </c>
      <c r="M1220" s="3">
        <v>73773</v>
      </c>
      <c r="N1220" s="3">
        <f t="shared" si="268"/>
        <v>5854.3705952728205</v>
      </c>
      <c r="O1220" s="3">
        <f t="shared" si="269"/>
        <v>1231.8349648877961</v>
      </c>
      <c r="P1220" s="3">
        <f t="shared" si="270"/>
        <v>268.07599202142046</v>
      </c>
      <c r="Q1220" s="3">
        <v>2</v>
      </c>
      <c r="R1220" s="22">
        <v>18</v>
      </c>
      <c r="S1220" s="19">
        <f t="shared" si="271"/>
        <v>27.374110330839912</v>
      </c>
      <c r="T1220" s="20">
        <f t="shared" si="272"/>
        <v>0.1025247577934079</v>
      </c>
      <c r="U1220" s="20">
        <f t="shared" si="273"/>
        <v>4.8236317763594556E-2</v>
      </c>
      <c r="V1220" s="21">
        <f t="shared" si="274"/>
        <v>3.1536993468709577E-2</v>
      </c>
      <c r="W1220" s="26">
        <f t="shared" si="275"/>
        <v>5.9572442671426771</v>
      </c>
      <c r="X1220" s="27">
        <f t="shared" si="276"/>
        <v>0.74465553339283463</v>
      </c>
      <c r="Y1220" s="27">
        <f t="shared" si="277"/>
        <v>0.13694814407224545</v>
      </c>
      <c r="Z1220" s="27">
        <f t="shared" si="278"/>
        <v>7.5408155280287048E-2</v>
      </c>
    </row>
    <row r="1221" spans="1:26" ht="15.75" customHeight="1" x14ac:dyDescent="0.25">
      <c r="A1221" s="2" t="s">
        <v>304</v>
      </c>
      <c r="B1221" t="s">
        <v>377</v>
      </c>
      <c r="C1221" t="s">
        <v>376</v>
      </c>
      <c r="D1221" s="18">
        <f>VLOOKUP(C1221,'Infected rate by state'!B:E,4,0)</f>
        <v>5.6936382854354227E-3</v>
      </c>
      <c r="E1221" s="3">
        <v>1555</v>
      </c>
      <c r="F1221" s="2">
        <v>158</v>
      </c>
      <c r="G1221" s="2">
        <v>543</v>
      </c>
      <c r="H1221" s="4">
        <f t="shared" si="266"/>
        <v>1049</v>
      </c>
      <c r="I1221" s="2">
        <v>66</v>
      </c>
      <c r="J1221" s="4">
        <f t="shared" si="267"/>
        <v>112</v>
      </c>
      <c r="K1221" s="3">
        <v>493628</v>
      </c>
      <c r="L1221" s="3">
        <f t="shared" si="279"/>
        <v>369461</v>
      </c>
      <c r="M1221" s="3">
        <v>124167</v>
      </c>
      <c r="N1221" s="3">
        <f t="shared" si="268"/>
        <v>5621.0785591258336</v>
      </c>
      <c r="O1221" s="3">
        <f t="shared" si="269"/>
        <v>1202.3277033815637</v>
      </c>
      <c r="P1221" s="3">
        <f t="shared" si="270"/>
        <v>266.68890703032952</v>
      </c>
      <c r="Q1221" s="3">
        <v>2</v>
      </c>
      <c r="R1221" s="22">
        <v>18</v>
      </c>
      <c r="S1221" s="19">
        <f t="shared" si="271"/>
        <v>26.718393408479191</v>
      </c>
      <c r="T1221" s="20">
        <f t="shared" si="272"/>
        <v>4.9205144398672546E-2</v>
      </c>
      <c r="U1221" s="20">
        <f t="shared" si="273"/>
        <v>2.5470346433249944E-2</v>
      </c>
      <c r="V1221" s="21">
        <f t="shared" si="274"/>
        <v>1.7182246564938386E-2</v>
      </c>
      <c r="W1221" s="26">
        <f t="shared" si="275"/>
        <v>5.9264201562295451</v>
      </c>
      <c r="X1221" s="27">
        <f t="shared" si="276"/>
        <v>8.9794244791356739E-2</v>
      </c>
      <c r="Y1221" s="27">
        <f t="shared" si="277"/>
        <v>5.2914465680620935E-2</v>
      </c>
      <c r="Z1221" s="27">
        <f t="shared" si="278"/>
        <v>3.7508988330566741E-2</v>
      </c>
    </row>
  </sheetData>
  <autoFilter ref="A1:Z1221" xr:uid="{30779A9D-C19F-4F94-8667-CF65073CFE9E}"/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1CCA6B-EE7E-4ECA-A0CD-4259424E6F69}">
  <sheetPr>
    <outlinePr summaryBelow="0" summaryRight="0"/>
  </sheetPr>
  <dimension ref="A1:Z1221"/>
  <sheetViews>
    <sheetView workbookViewId="0">
      <pane xSplit="4" ySplit="1" topLeftCell="E1192" activePane="bottomRight" state="frozen"/>
      <selection pane="topRight" activeCell="E1" sqref="E1"/>
      <selection pane="bottomLeft" activeCell="A2" sqref="A2"/>
      <selection pane="bottomRight" activeCell="A2" sqref="A2:XFD1221"/>
    </sheetView>
  </sheetViews>
  <sheetFormatPr defaultColWidth="14.453125" defaultRowHeight="15.75" customHeight="1" x14ac:dyDescent="0.25"/>
  <cols>
    <col min="1" max="1" width="18" style="22" customWidth="1"/>
    <col min="2" max="4" width="14.453125" style="22"/>
    <col min="5" max="5" width="12.453125" style="22" customWidth="1"/>
    <col min="6" max="6" width="10.08984375" style="22" customWidth="1"/>
    <col min="7" max="7" width="13.08984375" style="22" customWidth="1"/>
    <col min="8" max="8" width="14.453125" style="23"/>
    <col min="9" max="9" width="14.453125" style="22"/>
    <col min="10" max="10" width="14.453125" style="23"/>
    <col min="11" max="16384" width="14.453125" style="22"/>
  </cols>
  <sheetData>
    <row r="1" spans="1:26" customFormat="1" ht="59.5" customHeight="1" x14ac:dyDescent="0.3">
      <c r="A1" s="1" t="s">
        <v>0</v>
      </c>
      <c r="B1" s="8" t="s">
        <v>305</v>
      </c>
      <c r="C1" s="8" t="s">
        <v>407</v>
      </c>
      <c r="D1" s="13" t="s">
        <v>413</v>
      </c>
      <c r="E1" s="5" t="s">
        <v>1</v>
      </c>
      <c r="F1" s="5" t="s">
        <v>2</v>
      </c>
      <c r="G1" s="6" t="s">
        <v>3</v>
      </c>
      <c r="H1" s="11" t="s">
        <v>4</v>
      </c>
      <c r="I1" s="6" t="s">
        <v>5</v>
      </c>
      <c r="J1" s="9" t="s">
        <v>6</v>
      </c>
      <c r="K1" s="7" t="s">
        <v>7</v>
      </c>
      <c r="L1" s="14" t="s">
        <v>414</v>
      </c>
      <c r="M1" s="12" t="s">
        <v>8</v>
      </c>
      <c r="N1" s="7" t="s">
        <v>9</v>
      </c>
      <c r="O1" s="7" t="s">
        <v>10</v>
      </c>
      <c r="P1" s="7" t="s">
        <v>11</v>
      </c>
      <c r="Q1" s="25" t="s">
        <v>416</v>
      </c>
      <c r="R1" s="25" t="s">
        <v>415</v>
      </c>
      <c r="S1" s="1" t="s">
        <v>417</v>
      </c>
      <c r="T1" s="1" t="s">
        <v>418</v>
      </c>
      <c r="U1" s="1" t="s">
        <v>419</v>
      </c>
      <c r="V1" s="1" t="s">
        <v>420</v>
      </c>
      <c r="W1" s="1" t="s">
        <v>421</v>
      </c>
      <c r="X1" s="1" t="s">
        <v>422</v>
      </c>
      <c r="Y1" s="1" t="s">
        <v>423</v>
      </c>
      <c r="Z1" s="1" t="s">
        <v>424</v>
      </c>
    </row>
    <row r="2" spans="1:26" customFormat="1" ht="15.75" customHeight="1" x14ac:dyDescent="0.25">
      <c r="A2" s="2" t="s">
        <v>12</v>
      </c>
      <c r="B2" t="s">
        <v>393</v>
      </c>
      <c r="C2" t="s">
        <v>392</v>
      </c>
      <c r="D2" s="18">
        <f>VLOOKUP(C2,'Infected rate by state'!B:E,4,0)</f>
        <v>7.5097590818065515E-3</v>
      </c>
      <c r="E2" s="2">
        <v>980</v>
      </c>
      <c r="F2" s="2">
        <v>127</v>
      </c>
      <c r="G2" s="2">
        <v>565</v>
      </c>
      <c r="H2" s="4">
        <f>G2+(E2-G2)*0.5</f>
        <v>772.5</v>
      </c>
      <c r="I2" s="2">
        <v>68</v>
      </c>
      <c r="J2" s="4">
        <f>I2+(F2-I2)*0.5</f>
        <v>97.5</v>
      </c>
      <c r="K2" s="3">
        <v>226444</v>
      </c>
      <c r="L2" s="3">
        <f t="shared" ref="L2:L65" si="0">K2-M2</f>
        <v>176032</v>
      </c>
      <c r="M2" s="3">
        <v>50412</v>
      </c>
      <c r="N2" s="3">
        <f>K2*D2*Q2</f>
        <v>8502.6994276030127</v>
      </c>
      <c r="O2" s="3">
        <f t="shared" ref="O2:O65" si="1">0.19*N2*(L2/K2)+0.285*N2*(M2/K2)</f>
        <v>1795.3393292897877</v>
      </c>
      <c r="P2" s="3">
        <f t="shared" ref="P2:P65" si="2">0.0361*N2*(L2/K2)+0.0812*N2*(M2/K2)</f>
        <v>392.3176846610919</v>
      </c>
      <c r="Q2" s="3">
        <v>5</v>
      </c>
      <c r="R2" s="3">
        <v>3</v>
      </c>
      <c r="S2" s="19">
        <f>O2/(R2*30/12)</f>
        <v>239.37857723863834</v>
      </c>
      <c r="T2" s="20">
        <f>S2/$G2</f>
        <v>0.42367889776750151</v>
      </c>
      <c r="U2" s="20">
        <f>S2/$H2</f>
        <v>0.30987518089144123</v>
      </c>
      <c r="V2" s="21">
        <f>S2/$E2</f>
        <v>0.24426385432514117</v>
      </c>
      <c r="W2" s="26">
        <f>P2/(R2*30/12)</f>
        <v>52.309024621478919</v>
      </c>
      <c r="X2" s="27">
        <f>W2/$I2</f>
        <v>0.76925036208057229</v>
      </c>
      <c r="Y2" s="27">
        <f>W2/$J2</f>
        <v>0.53650281663055299</v>
      </c>
      <c r="Z2" s="27">
        <f>W2/$F2</f>
        <v>0.41188208363369228</v>
      </c>
    </row>
    <row r="3" spans="1:26" customFormat="1" ht="15.75" customHeight="1" x14ac:dyDescent="0.25">
      <c r="A3" s="2" t="s">
        <v>13</v>
      </c>
      <c r="B3" t="s">
        <v>377</v>
      </c>
      <c r="C3" t="s">
        <v>376</v>
      </c>
      <c r="D3" s="18">
        <f>VLOOKUP(C3,'Infected rate by state'!B:E,4,0)</f>
        <v>5.6936382854354227E-3</v>
      </c>
      <c r="E3" s="3">
        <v>1358</v>
      </c>
      <c r="F3" s="2">
        <v>186</v>
      </c>
      <c r="G3" s="2">
        <v>518</v>
      </c>
      <c r="H3" s="4">
        <f t="shared" ref="H3:H66" si="3">G3+(E3-G3)*0.5</f>
        <v>938</v>
      </c>
      <c r="I3" s="2">
        <v>94</v>
      </c>
      <c r="J3" s="4">
        <f t="shared" ref="J3:J66" si="4">I3+(F3-I3)*0.5</f>
        <v>140</v>
      </c>
      <c r="K3" s="3">
        <v>547990</v>
      </c>
      <c r="L3" s="3">
        <f t="shared" si="0"/>
        <v>436948</v>
      </c>
      <c r="M3" s="3">
        <v>111042</v>
      </c>
      <c r="N3" s="3">
        <f t="shared" ref="N3:N66" si="5">K3*D3*Q3</f>
        <v>15600.284220178786</v>
      </c>
      <c r="O3" s="3">
        <f t="shared" si="1"/>
        <v>3264.3646685173462</v>
      </c>
      <c r="P3" s="3">
        <f t="shared" si="2"/>
        <v>705.73879790024694</v>
      </c>
      <c r="Q3" s="3">
        <v>5</v>
      </c>
      <c r="R3" s="3">
        <v>3</v>
      </c>
      <c r="S3" s="19">
        <f t="shared" ref="S3:S66" si="6">O3/(R3*30/12)</f>
        <v>435.24862246897948</v>
      </c>
      <c r="T3" s="20">
        <f t="shared" ref="T3:T66" si="7">S3/$G3</f>
        <v>0.84024830592467081</v>
      </c>
      <c r="U3" s="20">
        <f t="shared" ref="U3:U66" si="8">S3/$H3</f>
        <v>0.46401772118228091</v>
      </c>
      <c r="V3" s="21">
        <f t="shared" ref="V3:V66" si="9">S3/$E3</f>
        <v>0.32050708576508063</v>
      </c>
      <c r="W3" s="26">
        <f t="shared" ref="W3:W66" si="10">P3/(R3*30/12)</f>
        <v>94.098506386699597</v>
      </c>
      <c r="X3" s="27">
        <f>W3/$I3</f>
        <v>1.0010479402840382</v>
      </c>
      <c r="Y3" s="27">
        <f>W3/$J3</f>
        <v>0.67213218847642564</v>
      </c>
      <c r="Z3" s="27">
        <f>W3/$F3</f>
        <v>0.50590594831558922</v>
      </c>
    </row>
    <row r="4" spans="1:26" customFormat="1" ht="15.75" customHeight="1" x14ac:dyDescent="0.25">
      <c r="A4" s="2" t="s">
        <v>14</v>
      </c>
      <c r="B4" t="s">
        <v>315</v>
      </c>
      <c r="C4" t="s">
        <v>314</v>
      </c>
      <c r="D4" s="18">
        <f>VLOOKUP(C4,'Infected rate by state'!B:E,4,0)</f>
        <v>7.5362096948057532E-3</v>
      </c>
      <c r="E4" s="3">
        <v>2695</v>
      </c>
      <c r="F4" s="2">
        <v>293</v>
      </c>
      <c r="G4" s="2">
        <v>665</v>
      </c>
      <c r="H4" s="4">
        <f t="shared" si="3"/>
        <v>1680</v>
      </c>
      <c r="I4" s="2">
        <v>139</v>
      </c>
      <c r="J4" s="4">
        <f t="shared" si="4"/>
        <v>216</v>
      </c>
      <c r="K4" s="3">
        <v>1310189</v>
      </c>
      <c r="L4" s="3">
        <f t="shared" si="0"/>
        <v>1095198</v>
      </c>
      <c r="M4" s="3">
        <v>214991</v>
      </c>
      <c r="N4" s="3">
        <f t="shared" si="5"/>
        <v>49369.295219139276</v>
      </c>
      <c r="O4" s="3">
        <f t="shared" si="1"/>
        <v>10149.769289422053</v>
      </c>
      <c r="P4" s="3">
        <f t="shared" si="2"/>
        <v>2147.5905492017719</v>
      </c>
      <c r="Q4" s="3">
        <v>5</v>
      </c>
      <c r="R4" s="3">
        <v>3</v>
      </c>
      <c r="S4" s="19">
        <f t="shared" si="6"/>
        <v>1353.3025719229404</v>
      </c>
      <c r="T4" s="20">
        <f t="shared" si="7"/>
        <v>2.0350414615382562</v>
      </c>
      <c r="U4" s="20">
        <f t="shared" si="8"/>
        <v>0.80553724519222647</v>
      </c>
      <c r="V4" s="21">
        <f t="shared" si="9"/>
        <v>0.50215308791203728</v>
      </c>
      <c r="W4" s="26">
        <f t="shared" si="10"/>
        <v>286.34540656023626</v>
      </c>
      <c r="X4" s="27">
        <f t="shared" ref="X4:X67" si="11">W4/$I4</f>
        <v>2.0600388961168075</v>
      </c>
      <c r="Y4" s="27">
        <f t="shared" ref="Y4:Y67" si="12">W4/$J4</f>
        <v>1.3256731785196123</v>
      </c>
      <c r="Z4" s="27">
        <f t="shared" ref="Z4:Z67" si="13">W4/$F4</f>
        <v>0.9772880769973934</v>
      </c>
    </row>
    <row r="5" spans="1:26" customFormat="1" ht="15.75" customHeight="1" x14ac:dyDescent="0.25">
      <c r="A5" s="2" t="s">
        <v>15</v>
      </c>
      <c r="B5" t="s">
        <v>327</v>
      </c>
      <c r="C5" t="s">
        <v>326</v>
      </c>
      <c r="D5" s="18">
        <f>VLOOKUP(C5,'Infected rate by state'!B:E,4,0)</f>
        <v>1.0244051329943483E-2</v>
      </c>
      <c r="E5" s="2">
        <v>704</v>
      </c>
      <c r="F5" s="2">
        <v>60</v>
      </c>
      <c r="G5" s="2">
        <v>221</v>
      </c>
      <c r="H5" s="4">
        <f t="shared" si="3"/>
        <v>462.5</v>
      </c>
      <c r="I5" s="2">
        <v>27</v>
      </c>
      <c r="J5" s="4">
        <f t="shared" si="4"/>
        <v>43.5</v>
      </c>
      <c r="K5" s="3">
        <v>157143</v>
      </c>
      <c r="L5" s="3">
        <f t="shared" si="0"/>
        <v>126677</v>
      </c>
      <c r="M5" s="3">
        <v>30466</v>
      </c>
      <c r="N5" s="3">
        <f t="shared" si="5"/>
        <v>8048.9047907065433</v>
      </c>
      <c r="O5" s="3">
        <f t="shared" si="1"/>
        <v>1677.5371624478207</v>
      </c>
      <c r="P5" s="3">
        <f t="shared" si="2"/>
        <v>360.94294583747831</v>
      </c>
      <c r="Q5" s="3">
        <v>5</v>
      </c>
      <c r="R5" s="3">
        <v>3</v>
      </c>
      <c r="S5" s="19">
        <f t="shared" si="6"/>
        <v>223.67162165970942</v>
      </c>
      <c r="T5" s="20">
        <f t="shared" si="7"/>
        <v>1.0120887857905403</v>
      </c>
      <c r="U5" s="20">
        <f t="shared" si="8"/>
        <v>0.48361431710207442</v>
      </c>
      <c r="V5" s="21">
        <f t="shared" si="9"/>
        <v>0.31771537167572361</v>
      </c>
      <c r="W5" s="26">
        <f t="shared" si="10"/>
        <v>48.125726111663774</v>
      </c>
      <c r="X5" s="27">
        <f t="shared" si="11"/>
        <v>1.7824343004319916</v>
      </c>
      <c r="Y5" s="27">
        <f t="shared" si="12"/>
        <v>1.1063385313026155</v>
      </c>
      <c r="Z5" s="27">
        <f t="shared" si="13"/>
        <v>0.80209543519439619</v>
      </c>
    </row>
    <row r="6" spans="1:26" customFormat="1" ht="15.75" customHeight="1" x14ac:dyDescent="0.25">
      <c r="A6" s="2" t="s">
        <v>15</v>
      </c>
      <c r="B6" t="s">
        <v>371</v>
      </c>
      <c r="C6" t="s">
        <v>370</v>
      </c>
      <c r="D6" s="18">
        <f>VLOOKUP(C6,'Infected rate by state'!B:E,4,0)</f>
        <v>2.5429318796877907E-2</v>
      </c>
      <c r="E6" s="3">
        <v>4804</v>
      </c>
      <c r="F6" s="2">
        <v>425</v>
      </c>
      <c r="G6" s="3">
        <v>1579</v>
      </c>
      <c r="H6" s="4">
        <f t="shared" si="3"/>
        <v>3191.5</v>
      </c>
      <c r="I6" s="2">
        <v>193</v>
      </c>
      <c r="J6" s="4">
        <f t="shared" si="4"/>
        <v>309</v>
      </c>
      <c r="K6" s="3">
        <v>1477723</v>
      </c>
      <c r="L6" s="3">
        <f t="shared" si="0"/>
        <v>1159028</v>
      </c>
      <c r="M6" s="3">
        <v>318695</v>
      </c>
      <c r="N6" s="3">
        <f t="shared" si="5"/>
        <v>187887.44630239406</v>
      </c>
      <c r="O6" s="3">
        <f t="shared" si="1"/>
        <v>39548.108255591098</v>
      </c>
      <c r="P6" s="3">
        <f t="shared" si="2"/>
        <v>8610.2331795368864</v>
      </c>
      <c r="Q6" s="3">
        <v>5</v>
      </c>
      <c r="R6" s="3">
        <v>3</v>
      </c>
      <c r="S6" s="19">
        <f t="shared" si="6"/>
        <v>5273.0811007454795</v>
      </c>
      <c r="T6" s="20">
        <f t="shared" si="7"/>
        <v>3.3395067135816845</v>
      </c>
      <c r="U6" s="20">
        <f t="shared" si="8"/>
        <v>1.6522265708116808</v>
      </c>
      <c r="V6" s="21">
        <f t="shared" si="9"/>
        <v>1.0976438594391089</v>
      </c>
      <c r="W6" s="26">
        <f t="shared" si="10"/>
        <v>1148.0310906049183</v>
      </c>
      <c r="X6" s="27">
        <f t="shared" si="11"/>
        <v>5.9483476197146024</v>
      </c>
      <c r="Y6" s="27">
        <f t="shared" si="12"/>
        <v>3.7153109728314506</v>
      </c>
      <c r="Z6" s="27">
        <f t="shared" si="13"/>
        <v>2.7012496249527489</v>
      </c>
    </row>
    <row r="7" spans="1:26" customFormat="1" ht="15.75" customHeight="1" x14ac:dyDescent="0.25">
      <c r="A7" s="2" t="s">
        <v>16</v>
      </c>
      <c r="B7" t="s">
        <v>369</v>
      </c>
      <c r="C7" t="s">
        <v>368</v>
      </c>
      <c r="D7" s="18">
        <f>VLOOKUP(C7,'Infected rate by state'!B:E,4,0)</f>
        <v>7.5294044722691422E-3</v>
      </c>
      <c r="E7" s="3">
        <v>2908</v>
      </c>
      <c r="F7" s="2">
        <v>380</v>
      </c>
      <c r="G7" s="3">
        <v>1102</v>
      </c>
      <c r="H7" s="4">
        <f t="shared" si="3"/>
        <v>2005</v>
      </c>
      <c r="I7" s="2">
        <v>161</v>
      </c>
      <c r="J7" s="4">
        <f t="shared" si="4"/>
        <v>270.5</v>
      </c>
      <c r="K7" s="3">
        <v>1336795</v>
      </c>
      <c r="L7" s="3">
        <f t="shared" si="0"/>
        <v>1057338</v>
      </c>
      <c r="M7" s="3">
        <v>279457</v>
      </c>
      <c r="N7" s="3">
        <f t="shared" si="5"/>
        <v>50326.351257535141</v>
      </c>
      <c r="O7" s="3">
        <f t="shared" si="1"/>
        <v>10561.475512094963</v>
      </c>
      <c r="P7" s="3">
        <f t="shared" si="2"/>
        <v>2291.2659295513786</v>
      </c>
      <c r="Q7" s="3">
        <v>5</v>
      </c>
      <c r="R7" s="3">
        <v>3</v>
      </c>
      <c r="S7" s="19">
        <f t="shared" si="6"/>
        <v>1408.1967349459951</v>
      </c>
      <c r="T7" s="20">
        <f t="shared" si="7"/>
        <v>1.2778554763575274</v>
      </c>
      <c r="U7" s="20">
        <f t="shared" si="8"/>
        <v>0.70234251119501001</v>
      </c>
      <c r="V7" s="21">
        <f t="shared" si="9"/>
        <v>0.48424922109559665</v>
      </c>
      <c r="W7" s="26">
        <f t="shared" si="10"/>
        <v>305.50212394018382</v>
      </c>
      <c r="X7" s="27">
        <f t="shared" si="11"/>
        <v>1.8975287201253654</v>
      </c>
      <c r="Y7" s="27">
        <f t="shared" si="12"/>
        <v>1.1293978703888496</v>
      </c>
      <c r="Z7" s="27">
        <f t="shared" si="13"/>
        <v>0.80395295773732589</v>
      </c>
    </row>
    <row r="8" spans="1:26" customFormat="1" ht="15.75" customHeight="1" x14ac:dyDescent="0.25">
      <c r="A8" s="2" t="s">
        <v>17</v>
      </c>
      <c r="B8" t="s">
        <v>343</v>
      </c>
      <c r="C8" t="s">
        <v>342</v>
      </c>
      <c r="D8" s="18">
        <f>VLOOKUP(C8,'Infected rate by state'!B:E,4,0)</f>
        <v>1.6300221488851765E-2</v>
      </c>
      <c r="E8" s="2">
        <v>917</v>
      </c>
      <c r="F8" s="2">
        <v>43</v>
      </c>
      <c r="G8" s="2">
        <v>402</v>
      </c>
      <c r="H8" s="4">
        <f t="shared" si="3"/>
        <v>659.5</v>
      </c>
      <c r="I8" s="2">
        <v>20</v>
      </c>
      <c r="J8" s="4">
        <f t="shared" si="4"/>
        <v>31.5</v>
      </c>
      <c r="K8" s="3">
        <v>221597</v>
      </c>
      <c r="L8" s="3">
        <f t="shared" si="0"/>
        <v>177078</v>
      </c>
      <c r="M8" s="3">
        <v>44519</v>
      </c>
      <c r="N8" s="3">
        <f t="shared" si="5"/>
        <v>18060.40090632542</v>
      </c>
      <c r="O8" s="3">
        <f t="shared" si="1"/>
        <v>3776.1692134213708</v>
      </c>
      <c r="P8" s="3">
        <f t="shared" si="2"/>
        <v>815.61895860257175</v>
      </c>
      <c r="Q8" s="3">
        <v>5</v>
      </c>
      <c r="R8" s="3">
        <v>3</v>
      </c>
      <c r="S8" s="19">
        <f t="shared" si="6"/>
        <v>503.48922845618279</v>
      </c>
      <c r="T8" s="20">
        <f t="shared" si="7"/>
        <v>1.2524607673039372</v>
      </c>
      <c r="U8" s="20">
        <f t="shared" si="8"/>
        <v>0.76344083162423471</v>
      </c>
      <c r="V8" s="21">
        <f t="shared" si="9"/>
        <v>0.54906131783662249</v>
      </c>
      <c r="W8" s="26">
        <f t="shared" si="10"/>
        <v>108.74919448034289</v>
      </c>
      <c r="X8" s="27">
        <f t="shared" si="11"/>
        <v>5.4374597240171445</v>
      </c>
      <c r="Y8" s="27">
        <f t="shared" si="12"/>
        <v>3.452355380328346</v>
      </c>
      <c r="Z8" s="27">
        <f t="shared" si="13"/>
        <v>2.5290510344265789</v>
      </c>
    </row>
    <row r="9" spans="1:26" customFormat="1" ht="15.75" customHeight="1" x14ac:dyDescent="0.25">
      <c r="A9" s="2" t="s">
        <v>18</v>
      </c>
      <c r="B9" t="s">
        <v>383</v>
      </c>
      <c r="C9" t="s">
        <v>382</v>
      </c>
      <c r="D9" s="18">
        <f>VLOOKUP(C9,'Infected rate by state'!B:E,4,0)</f>
        <v>8.525765865415048E-3</v>
      </c>
      <c r="E9" s="3">
        <v>3267</v>
      </c>
      <c r="F9" s="2">
        <v>334</v>
      </c>
      <c r="G9" s="3">
        <v>1267</v>
      </c>
      <c r="H9" s="4">
        <f t="shared" si="3"/>
        <v>2267</v>
      </c>
      <c r="I9" s="2">
        <v>143</v>
      </c>
      <c r="J9" s="4">
        <f t="shared" si="4"/>
        <v>238.5</v>
      </c>
      <c r="K9" s="3">
        <v>960572</v>
      </c>
      <c r="L9" s="3">
        <f t="shared" si="0"/>
        <v>753196</v>
      </c>
      <c r="M9" s="3">
        <v>207376</v>
      </c>
      <c r="N9" s="3">
        <f t="shared" si="5"/>
        <v>40948.059844367315</v>
      </c>
      <c r="O9" s="3">
        <f t="shared" si="1"/>
        <v>8619.9500009302883</v>
      </c>
      <c r="P9" s="3">
        <f t="shared" si="2"/>
        <v>1876.9178049666332</v>
      </c>
      <c r="Q9" s="3">
        <v>5</v>
      </c>
      <c r="R9" s="3">
        <v>3</v>
      </c>
      <c r="S9" s="19">
        <f t="shared" si="6"/>
        <v>1149.3266667907051</v>
      </c>
      <c r="T9" s="20">
        <f t="shared" si="7"/>
        <v>0.90712444103449497</v>
      </c>
      <c r="U9" s="20">
        <f t="shared" si="8"/>
        <v>0.50698132633026249</v>
      </c>
      <c r="V9" s="21">
        <f t="shared" si="9"/>
        <v>0.35179879607918735</v>
      </c>
      <c r="W9" s="26">
        <f t="shared" si="10"/>
        <v>250.25570732888443</v>
      </c>
      <c r="X9" s="27">
        <f t="shared" si="11"/>
        <v>1.7500399113908003</v>
      </c>
      <c r="Y9" s="27">
        <f t="shared" si="12"/>
        <v>1.0492901774795993</v>
      </c>
      <c r="Z9" s="27">
        <f t="shared" si="13"/>
        <v>0.74926858481701919</v>
      </c>
    </row>
    <row r="10" spans="1:26" customFormat="1" ht="15.75" customHeight="1" x14ac:dyDescent="0.25">
      <c r="A10" s="2" t="s">
        <v>19</v>
      </c>
      <c r="B10" t="s">
        <v>383</v>
      </c>
      <c r="C10" t="s">
        <v>382</v>
      </c>
      <c r="D10" s="18">
        <f>VLOOKUP(C10,'Infected rate by state'!B:E,4,0)</f>
        <v>8.525765865415048E-3</v>
      </c>
      <c r="E10" s="2">
        <v>555</v>
      </c>
      <c r="F10" s="2">
        <v>61</v>
      </c>
      <c r="G10" s="2">
        <v>234</v>
      </c>
      <c r="H10" s="4">
        <f t="shared" si="3"/>
        <v>394.5</v>
      </c>
      <c r="I10" s="2">
        <v>27</v>
      </c>
      <c r="J10" s="4">
        <f t="shared" si="4"/>
        <v>44</v>
      </c>
      <c r="K10" s="3">
        <v>234560</v>
      </c>
      <c r="L10" s="3">
        <f t="shared" si="0"/>
        <v>178077</v>
      </c>
      <c r="M10" s="3">
        <v>56483</v>
      </c>
      <c r="N10" s="3">
        <f t="shared" si="5"/>
        <v>9999.0182069587681</v>
      </c>
      <c r="O10" s="3">
        <f t="shared" si="1"/>
        <v>2128.5548551758789</v>
      </c>
      <c r="P10" s="3">
        <f t="shared" si="2"/>
        <v>469.55652519755319</v>
      </c>
      <c r="Q10" s="3">
        <v>5</v>
      </c>
      <c r="R10" s="3">
        <v>3</v>
      </c>
      <c r="S10" s="19">
        <f t="shared" si="6"/>
        <v>283.80731402345049</v>
      </c>
      <c r="T10" s="20">
        <f t="shared" si="7"/>
        <v>1.212851769330985</v>
      </c>
      <c r="U10" s="20">
        <f t="shared" si="8"/>
        <v>0.71941017496438653</v>
      </c>
      <c r="V10" s="21">
        <f t="shared" si="9"/>
        <v>0.51136452977198288</v>
      </c>
      <c r="W10" s="26">
        <f t="shared" si="10"/>
        <v>62.607536693007091</v>
      </c>
      <c r="X10" s="27">
        <f t="shared" si="11"/>
        <v>2.3187976552965588</v>
      </c>
      <c r="Y10" s="27">
        <f t="shared" si="12"/>
        <v>1.4228985612047067</v>
      </c>
      <c r="Z10" s="27">
        <f t="shared" si="13"/>
        <v>1.0263530605410998</v>
      </c>
    </row>
    <row r="11" spans="1:26" customFormat="1" ht="15.75" customHeight="1" x14ac:dyDescent="0.25">
      <c r="A11" s="2" t="s">
        <v>20</v>
      </c>
      <c r="B11" t="s">
        <v>393</v>
      </c>
      <c r="C11" t="s">
        <v>392</v>
      </c>
      <c r="D11" s="18">
        <f>VLOOKUP(C11,'Infected rate by state'!B:E,4,0)</f>
        <v>7.5097590818065515E-3</v>
      </c>
      <c r="E11" s="3">
        <v>1236</v>
      </c>
      <c r="F11" s="2">
        <v>194</v>
      </c>
      <c r="G11" s="2">
        <v>678</v>
      </c>
      <c r="H11" s="4">
        <f t="shared" si="3"/>
        <v>957</v>
      </c>
      <c r="I11" s="2">
        <v>79</v>
      </c>
      <c r="J11" s="4">
        <f t="shared" si="4"/>
        <v>136.5</v>
      </c>
      <c r="K11" s="3">
        <v>332671</v>
      </c>
      <c r="L11" s="3">
        <f t="shared" si="0"/>
        <v>271404</v>
      </c>
      <c r="M11" s="3">
        <v>61267</v>
      </c>
      <c r="N11" s="3">
        <f t="shared" si="5"/>
        <v>12491.395317518336</v>
      </c>
      <c r="O11" s="3">
        <f t="shared" si="1"/>
        <v>2591.9128049193787</v>
      </c>
      <c r="P11" s="3">
        <f t="shared" si="2"/>
        <v>554.69201334187892</v>
      </c>
      <c r="Q11" s="3">
        <v>5</v>
      </c>
      <c r="R11" s="3">
        <v>3</v>
      </c>
      <c r="S11" s="19">
        <f t="shared" si="6"/>
        <v>345.5883739892505</v>
      </c>
      <c r="T11" s="20">
        <f t="shared" si="7"/>
        <v>0.50971736576585625</v>
      </c>
      <c r="U11" s="20">
        <f t="shared" si="8"/>
        <v>0.36111637825418025</v>
      </c>
      <c r="V11" s="21">
        <f t="shared" si="9"/>
        <v>0.27960224432787256</v>
      </c>
      <c r="W11" s="26">
        <f t="shared" si="10"/>
        <v>73.958935112250529</v>
      </c>
      <c r="X11" s="27">
        <f t="shared" si="11"/>
        <v>0.9361890520538042</v>
      </c>
      <c r="Y11" s="27">
        <f t="shared" si="12"/>
        <v>0.54182370045604789</v>
      </c>
      <c r="Z11" s="27">
        <f t="shared" si="13"/>
        <v>0.38123162428995117</v>
      </c>
    </row>
    <row r="12" spans="1:26" customFormat="1" ht="15.75" customHeight="1" x14ac:dyDescent="0.25">
      <c r="A12" s="2" t="s">
        <v>21</v>
      </c>
      <c r="B12" t="s">
        <v>309</v>
      </c>
      <c r="C12" t="s">
        <v>308</v>
      </c>
      <c r="D12" s="18">
        <f>VLOOKUP(C12,'Infected rate by state'!B:E,4,0)</f>
        <v>1.6834591110902386E-3</v>
      </c>
      <c r="E12" s="3">
        <v>1583</v>
      </c>
      <c r="F12" s="2">
        <v>130</v>
      </c>
      <c r="G12" s="2">
        <v>533</v>
      </c>
      <c r="H12" s="4">
        <f t="shared" si="3"/>
        <v>1058</v>
      </c>
      <c r="I12" s="2">
        <v>55</v>
      </c>
      <c r="J12" s="4">
        <f t="shared" si="4"/>
        <v>92.5</v>
      </c>
      <c r="K12" s="3">
        <v>551912</v>
      </c>
      <c r="L12" s="3">
        <f t="shared" si="0"/>
        <v>477585</v>
      </c>
      <c r="M12" s="3">
        <v>74327</v>
      </c>
      <c r="N12" s="3">
        <f t="shared" si="5"/>
        <v>4645.6064246001788</v>
      </c>
      <c r="O12" s="3">
        <f t="shared" si="1"/>
        <v>942.10029171528606</v>
      </c>
      <c r="P12" s="3">
        <f t="shared" si="2"/>
        <v>195.92240986449241</v>
      </c>
      <c r="Q12" s="3">
        <v>5</v>
      </c>
      <c r="R12" s="3">
        <v>3</v>
      </c>
      <c r="S12" s="19">
        <f t="shared" si="6"/>
        <v>125.6133722287048</v>
      </c>
      <c r="T12" s="20">
        <f t="shared" si="7"/>
        <v>0.23567236815892084</v>
      </c>
      <c r="U12" s="20">
        <f t="shared" si="8"/>
        <v>0.11872719492316144</v>
      </c>
      <c r="V12" s="21">
        <f t="shared" si="9"/>
        <v>7.9351466979598745E-2</v>
      </c>
      <c r="W12" s="26">
        <f t="shared" si="10"/>
        <v>26.122987981932322</v>
      </c>
      <c r="X12" s="27">
        <f t="shared" si="11"/>
        <v>0.47496341785331497</v>
      </c>
      <c r="Y12" s="27">
        <f t="shared" si="12"/>
        <v>0.28241068088575483</v>
      </c>
      <c r="Z12" s="27">
        <f t="shared" si="13"/>
        <v>0.2009460613994794</v>
      </c>
    </row>
    <row r="13" spans="1:26" customFormat="1" ht="15.75" customHeight="1" x14ac:dyDescent="0.25">
      <c r="A13" s="2" t="s">
        <v>22</v>
      </c>
      <c r="B13" t="s">
        <v>351</v>
      </c>
      <c r="C13" t="s">
        <v>350</v>
      </c>
      <c r="D13" s="18">
        <f>VLOOKUP(C13,'Infected rate by state'!B:E,4,0)</f>
        <v>9.0315118396853012E-3</v>
      </c>
      <c r="E13" s="3">
        <v>3014</v>
      </c>
      <c r="F13" s="2">
        <v>406</v>
      </c>
      <c r="G13" s="2">
        <v>876</v>
      </c>
      <c r="H13" s="4">
        <f t="shared" si="3"/>
        <v>1945</v>
      </c>
      <c r="I13" s="2">
        <v>122</v>
      </c>
      <c r="J13" s="4">
        <f t="shared" si="4"/>
        <v>264</v>
      </c>
      <c r="K13" s="3">
        <v>1115589</v>
      </c>
      <c r="L13" s="3">
        <f t="shared" si="0"/>
        <v>906484</v>
      </c>
      <c r="M13" s="3">
        <v>209105</v>
      </c>
      <c r="N13" s="3">
        <f t="shared" si="5"/>
        <v>50377.276308613429</v>
      </c>
      <c r="O13" s="3">
        <f t="shared" si="1"/>
        <v>10468.736283174314</v>
      </c>
      <c r="P13" s="3">
        <f t="shared" si="2"/>
        <v>2244.4841556109777</v>
      </c>
      <c r="Q13" s="3">
        <v>5</v>
      </c>
      <c r="R13" s="3">
        <v>3</v>
      </c>
      <c r="S13" s="19">
        <f t="shared" si="6"/>
        <v>1395.8315044232418</v>
      </c>
      <c r="T13" s="20">
        <f t="shared" si="7"/>
        <v>1.5934149593872622</v>
      </c>
      <c r="U13" s="20">
        <f t="shared" si="8"/>
        <v>0.71765115908649957</v>
      </c>
      <c r="V13" s="21">
        <f t="shared" si="9"/>
        <v>0.46311596032622487</v>
      </c>
      <c r="W13" s="26">
        <f t="shared" si="10"/>
        <v>299.2645540814637</v>
      </c>
      <c r="X13" s="27">
        <f t="shared" si="11"/>
        <v>2.452988148208719</v>
      </c>
      <c r="Y13" s="27">
        <f t="shared" si="12"/>
        <v>1.1335778563691807</v>
      </c>
      <c r="Z13" s="27">
        <f t="shared" si="13"/>
        <v>0.73710481300853126</v>
      </c>
    </row>
    <row r="14" spans="1:26" customFormat="1" ht="15.75" customHeight="1" x14ac:dyDescent="0.25">
      <c r="A14" s="2" t="s">
        <v>23</v>
      </c>
      <c r="B14" t="s">
        <v>404</v>
      </c>
      <c r="C14" t="s">
        <v>403</v>
      </c>
      <c r="D14" s="18">
        <f>VLOOKUP(C14,'Infected rate by state'!B:E,4,0)</f>
        <v>6.3160817769393265E-3</v>
      </c>
      <c r="E14" s="2">
        <v>448</v>
      </c>
      <c r="F14" s="2">
        <v>72</v>
      </c>
      <c r="G14" s="2">
        <v>222</v>
      </c>
      <c r="H14" s="4">
        <f t="shared" si="3"/>
        <v>335</v>
      </c>
      <c r="I14" s="2">
        <v>37</v>
      </c>
      <c r="J14" s="4">
        <f t="shared" si="4"/>
        <v>54.5</v>
      </c>
      <c r="K14" s="3">
        <v>254546</v>
      </c>
      <c r="L14" s="3">
        <f t="shared" si="0"/>
        <v>202173</v>
      </c>
      <c r="M14" s="3">
        <v>52373</v>
      </c>
      <c r="N14" s="3">
        <f t="shared" si="5"/>
        <v>8038.6667599639895</v>
      </c>
      <c r="O14" s="3">
        <f t="shared" si="1"/>
        <v>1684.4729560723886</v>
      </c>
      <c r="P14" s="3">
        <f t="shared" si="2"/>
        <v>364.78950006347156</v>
      </c>
      <c r="Q14" s="3">
        <v>5</v>
      </c>
      <c r="R14" s="3">
        <v>3</v>
      </c>
      <c r="S14" s="19">
        <f t="shared" si="6"/>
        <v>224.59639414298513</v>
      </c>
      <c r="T14" s="20">
        <f t="shared" si="7"/>
        <v>1.0116954691125457</v>
      </c>
      <c r="U14" s="20">
        <f t="shared" si="8"/>
        <v>0.67043699744174667</v>
      </c>
      <c r="V14" s="21">
        <f t="shared" si="9"/>
        <v>0.5013312369263061</v>
      </c>
      <c r="W14" s="26">
        <f t="shared" si="10"/>
        <v>48.638600008462873</v>
      </c>
      <c r="X14" s="27">
        <f t="shared" si="11"/>
        <v>1.314556756985483</v>
      </c>
      <c r="Y14" s="27">
        <f t="shared" si="12"/>
        <v>0.89245137630207105</v>
      </c>
      <c r="Z14" s="27">
        <f t="shared" si="13"/>
        <v>0.67553611122865098</v>
      </c>
    </row>
    <row r="15" spans="1:26" customFormat="1" ht="15.75" customHeight="1" x14ac:dyDescent="0.25">
      <c r="A15" s="2" t="s">
        <v>24</v>
      </c>
      <c r="B15" t="s">
        <v>399</v>
      </c>
      <c r="C15" t="s">
        <v>398</v>
      </c>
      <c r="D15" s="18">
        <f>VLOOKUP(C15,'Infected rate by state'!B:E,4,0)</f>
        <v>9.4446465970496208E-3</v>
      </c>
      <c r="E15" s="3">
        <v>3116</v>
      </c>
      <c r="F15" s="2">
        <v>450</v>
      </c>
      <c r="G15" s="2">
        <v>995</v>
      </c>
      <c r="H15" s="4">
        <f t="shared" si="3"/>
        <v>2055.5</v>
      </c>
      <c r="I15" s="2">
        <v>173</v>
      </c>
      <c r="J15" s="4">
        <f t="shared" si="4"/>
        <v>311.5</v>
      </c>
      <c r="K15" s="3">
        <v>1909537</v>
      </c>
      <c r="L15" s="3">
        <f t="shared" si="0"/>
        <v>1639408</v>
      </c>
      <c r="M15" s="3">
        <v>270129</v>
      </c>
      <c r="N15" s="3">
        <f t="shared" si="5"/>
        <v>90174.510644951719</v>
      </c>
      <c r="O15" s="3">
        <f t="shared" si="1"/>
        <v>18345.011669332675</v>
      </c>
      <c r="P15" s="3">
        <f t="shared" si="2"/>
        <v>3830.6118823913084</v>
      </c>
      <c r="Q15" s="3">
        <v>5</v>
      </c>
      <c r="R15" s="3">
        <v>3</v>
      </c>
      <c r="S15" s="19">
        <f t="shared" si="6"/>
        <v>2446.0015559110234</v>
      </c>
      <c r="T15" s="20">
        <f t="shared" si="7"/>
        <v>2.4582930210161038</v>
      </c>
      <c r="U15" s="20">
        <f t="shared" si="8"/>
        <v>1.1899788644665645</v>
      </c>
      <c r="V15" s="21">
        <f t="shared" si="9"/>
        <v>0.78498124387388424</v>
      </c>
      <c r="W15" s="26">
        <f t="shared" si="10"/>
        <v>510.74825098550781</v>
      </c>
      <c r="X15" s="27">
        <f t="shared" si="11"/>
        <v>2.952302028817964</v>
      </c>
      <c r="Y15" s="27">
        <f t="shared" si="12"/>
        <v>1.6396412551701696</v>
      </c>
      <c r="Z15" s="27">
        <f t="shared" si="13"/>
        <v>1.1349961133011284</v>
      </c>
    </row>
    <row r="16" spans="1:26" customFormat="1" ht="15.75" customHeight="1" x14ac:dyDescent="0.25">
      <c r="A16" s="2" t="s">
        <v>25</v>
      </c>
      <c r="B16" t="s">
        <v>373</v>
      </c>
      <c r="C16" t="s">
        <v>372</v>
      </c>
      <c r="D16" s="18">
        <f>VLOOKUP(C16,'Infected rate by state'!B:E,4,0)</f>
        <v>8.0007670443122732E-3</v>
      </c>
      <c r="E16" s="3">
        <v>1541</v>
      </c>
      <c r="F16" s="2">
        <v>232</v>
      </c>
      <c r="G16" s="2">
        <v>556</v>
      </c>
      <c r="H16" s="4">
        <f t="shared" si="3"/>
        <v>1048.5</v>
      </c>
      <c r="I16" s="2">
        <v>76</v>
      </c>
      <c r="J16" s="4">
        <f t="shared" si="4"/>
        <v>154</v>
      </c>
      <c r="K16" s="3">
        <v>553131</v>
      </c>
      <c r="L16" s="3">
        <f t="shared" si="0"/>
        <v>406559</v>
      </c>
      <c r="M16" s="3">
        <v>146572</v>
      </c>
      <c r="N16" s="3">
        <f t="shared" si="5"/>
        <v>22127.361379937462</v>
      </c>
      <c r="O16" s="3">
        <f t="shared" si="1"/>
        <v>4761.2256651171137</v>
      </c>
      <c r="P16" s="3">
        <f t="shared" si="2"/>
        <v>1063.238986153613</v>
      </c>
      <c r="Q16" s="3">
        <v>5</v>
      </c>
      <c r="R16" s="3">
        <v>3</v>
      </c>
      <c r="S16" s="19">
        <f t="shared" si="6"/>
        <v>634.83008868228183</v>
      </c>
      <c r="T16" s="20">
        <f t="shared" si="7"/>
        <v>1.1417807350400753</v>
      </c>
      <c r="U16" s="20">
        <f t="shared" si="8"/>
        <v>0.605465034508614</v>
      </c>
      <c r="V16" s="21">
        <f t="shared" si="9"/>
        <v>0.41195982393399211</v>
      </c>
      <c r="W16" s="26">
        <f t="shared" si="10"/>
        <v>141.76519815381508</v>
      </c>
      <c r="X16" s="27">
        <f t="shared" si="11"/>
        <v>1.8653315546554616</v>
      </c>
      <c r="Y16" s="27">
        <f t="shared" si="12"/>
        <v>0.92055323476503292</v>
      </c>
      <c r="Z16" s="27">
        <f t="shared" si="13"/>
        <v>0.61105688859403051</v>
      </c>
    </row>
    <row r="17" spans="1:26" customFormat="1" ht="15.75" customHeight="1" x14ac:dyDescent="0.25">
      <c r="A17" s="2" t="s">
        <v>26</v>
      </c>
      <c r="B17" t="s">
        <v>327</v>
      </c>
      <c r="C17" t="s">
        <v>326</v>
      </c>
      <c r="D17" s="18">
        <f>VLOOKUP(C17,'Infected rate by state'!B:E,4,0)</f>
        <v>1.0244051329943483E-2</v>
      </c>
      <c r="E17" s="3">
        <v>12780</v>
      </c>
      <c r="F17" s="3">
        <v>1621</v>
      </c>
      <c r="G17" s="3">
        <v>3338</v>
      </c>
      <c r="H17" s="4">
        <f t="shared" si="3"/>
        <v>8059</v>
      </c>
      <c r="I17" s="2">
        <v>436</v>
      </c>
      <c r="J17" s="4">
        <f t="shared" si="4"/>
        <v>1028.5</v>
      </c>
      <c r="K17" s="3">
        <v>5027281</v>
      </c>
      <c r="L17" s="3">
        <f t="shared" si="0"/>
        <v>4227943</v>
      </c>
      <c r="M17" s="3">
        <v>799338</v>
      </c>
      <c r="N17" s="3">
        <f t="shared" si="5"/>
        <v>257498.623070248</v>
      </c>
      <c r="O17" s="3">
        <f t="shared" si="1"/>
        <v>52814.256646784939</v>
      </c>
      <c r="P17" s="3">
        <f t="shared" si="2"/>
        <v>11142.197910531173</v>
      </c>
      <c r="Q17" s="3">
        <v>5</v>
      </c>
      <c r="R17" s="3">
        <v>3</v>
      </c>
      <c r="S17" s="19">
        <f t="shared" si="6"/>
        <v>7041.9008862379915</v>
      </c>
      <c r="T17" s="20">
        <f t="shared" si="7"/>
        <v>2.1096168023481101</v>
      </c>
      <c r="U17" s="20">
        <f t="shared" si="8"/>
        <v>0.87379338456855582</v>
      </c>
      <c r="V17" s="21">
        <f t="shared" si="9"/>
        <v>0.55100945901705722</v>
      </c>
      <c r="W17" s="26">
        <f t="shared" si="10"/>
        <v>1485.6263880708232</v>
      </c>
      <c r="X17" s="27">
        <f t="shared" si="11"/>
        <v>3.4073999726395026</v>
      </c>
      <c r="Y17" s="27">
        <f t="shared" si="12"/>
        <v>1.4444592980756668</v>
      </c>
      <c r="Z17" s="27">
        <f t="shared" si="13"/>
        <v>0.9164875928876145</v>
      </c>
    </row>
    <row r="18" spans="1:26" customFormat="1" ht="15.75" customHeight="1" x14ac:dyDescent="0.25">
      <c r="A18" s="2" t="s">
        <v>27</v>
      </c>
      <c r="B18" t="s">
        <v>327</v>
      </c>
      <c r="C18" t="s">
        <v>326</v>
      </c>
      <c r="D18" s="18">
        <f>VLOOKUP(C18,'Infected rate by state'!B:E,4,0)</f>
        <v>1.0244051329943483E-2</v>
      </c>
      <c r="E18" s="3">
        <v>2194</v>
      </c>
      <c r="F18" s="2">
        <v>349</v>
      </c>
      <c r="G18" s="2">
        <v>831</v>
      </c>
      <c r="H18" s="4">
        <f t="shared" si="3"/>
        <v>1512.5</v>
      </c>
      <c r="I18" s="2">
        <v>106</v>
      </c>
      <c r="J18" s="4">
        <f t="shared" si="4"/>
        <v>227.5</v>
      </c>
      <c r="K18" s="3">
        <v>540242</v>
      </c>
      <c r="L18" s="3">
        <f t="shared" si="0"/>
        <v>434577</v>
      </c>
      <c r="M18" s="3">
        <v>105665</v>
      </c>
      <c r="N18" s="3">
        <f t="shared" si="5"/>
        <v>27671.333892956638</v>
      </c>
      <c r="O18" s="3">
        <f t="shared" si="1"/>
        <v>5771.7113394565386</v>
      </c>
      <c r="P18" s="3">
        <f t="shared" si="2"/>
        <v>1243.0248512277815</v>
      </c>
      <c r="Q18" s="3">
        <v>5</v>
      </c>
      <c r="R18" s="3">
        <v>3</v>
      </c>
      <c r="S18" s="19">
        <f t="shared" si="6"/>
        <v>769.5615119275385</v>
      </c>
      <c r="T18" s="20">
        <f t="shared" si="7"/>
        <v>0.92606680135684538</v>
      </c>
      <c r="U18" s="20">
        <f t="shared" si="8"/>
        <v>0.50880099962151304</v>
      </c>
      <c r="V18" s="21">
        <f t="shared" si="9"/>
        <v>0.35075729805266115</v>
      </c>
      <c r="W18" s="26">
        <f t="shared" si="10"/>
        <v>165.73664683037086</v>
      </c>
      <c r="X18" s="27">
        <f t="shared" si="11"/>
        <v>1.5635532719846308</v>
      </c>
      <c r="Y18" s="27">
        <f t="shared" si="12"/>
        <v>0.72851273332031141</v>
      </c>
      <c r="Z18" s="27">
        <f t="shared" si="13"/>
        <v>0.47489010553114858</v>
      </c>
    </row>
    <row r="19" spans="1:26" customFormat="1" ht="15.75" customHeight="1" x14ac:dyDescent="0.25">
      <c r="A19" s="2" t="s">
        <v>28</v>
      </c>
      <c r="B19" t="s">
        <v>333</v>
      </c>
      <c r="C19" t="s">
        <v>332</v>
      </c>
      <c r="D19" s="18">
        <f>VLOOKUP(C19,'Infected rate by state'!B:E,4,0)</f>
        <v>1.4486816526494731E-2</v>
      </c>
      <c r="E19" s="2">
        <v>527</v>
      </c>
      <c r="F19" s="2">
        <v>55</v>
      </c>
      <c r="G19" s="2">
        <v>286</v>
      </c>
      <c r="H19" s="4">
        <f t="shared" si="3"/>
        <v>406.5</v>
      </c>
      <c r="I19" s="2">
        <v>25</v>
      </c>
      <c r="J19" s="4">
        <f t="shared" si="4"/>
        <v>40</v>
      </c>
      <c r="K19" s="3">
        <v>245644</v>
      </c>
      <c r="L19" s="3">
        <f t="shared" si="0"/>
        <v>211609</v>
      </c>
      <c r="M19" s="3">
        <v>34035</v>
      </c>
      <c r="N19" s="3">
        <f t="shared" si="5"/>
        <v>17792.997794171359</v>
      </c>
      <c r="O19" s="3">
        <f t="shared" si="1"/>
        <v>3614.8725111202011</v>
      </c>
      <c r="P19" s="3">
        <f t="shared" si="2"/>
        <v>753.51197987765647</v>
      </c>
      <c r="Q19" s="3">
        <v>5</v>
      </c>
      <c r="R19" s="3">
        <v>3</v>
      </c>
      <c r="S19" s="19">
        <f t="shared" si="6"/>
        <v>481.98300148269351</v>
      </c>
      <c r="T19" s="20">
        <f t="shared" si="7"/>
        <v>1.6852552499394877</v>
      </c>
      <c r="U19" s="20">
        <f t="shared" si="8"/>
        <v>1.1856900405478314</v>
      </c>
      <c r="V19" s="21">
        <f t="shared" si="9"/>
        <v>0.91457875044154369</v>
      </c>
      <c r="W19" s="26">
        <f t="shared" si="10"/>
        <v>100.46826398368754</v>
      </c>
      <c r="X19" s="27">
        <f t="shared" si="11"/>
        <v>4.0187305593475013</v>
      </c>
      <c r="Y19" s="27">
        <f t="shared" si="12"/>
        <v>2.5117065995921886</v>
      </c>
      <c r="Z19" s="27">
        <f t="shared" si="13"/>
        <v>1.8266957087943188</v>
      </c>
    </row>
    <row r="20" spans="1:26" customFormat="1" ht="15.75" customHeight="1" x14ac:dyDescent="0.25">
      <c r="A20" s="2" t="s">
        <v>29</v>
      </c>
      <c r="B20" t="s">
        <v>393</v>
      </c>
      <c r="C20" t="s">
        <v>392</v>
      </c>
      <c r="D20" s="18">
        <f>VLOOKUP(C20,'Infected rate by state'!B:E,4,0)</f>
        <v>7.5097590818065515E-3</v>
      </c>
      <c r="E20" s="3">
        <v>2775</v>
      </c>
      <c r="F20" s="2">
        <v>393</v>
      </c>
      <c r="G20" s="3">
        <v>1003</v>
      </c>
      <c r="H20" s="4">
        <f t="shared" si="3"/>
        <v>1889</v>
      </c>
      <c r="I20" s="2">
        <v>161</v>
      </c>
      <c r="J20" s="4">
        <f t="shared" si="4"/>
        <v>277</v>
      </c>
      <c r="K20" s="3">
        <v>1523446</v>
      </c>
      <c r="L20" s="3">
        <f t="shared" si="0"/>
        <v>1315020</v>
      </c>
      <c r="M20" s="3">
        <v>208426</v>
      </c>
      <c r="N20" s="3">
        <f t="shared" si="5"/>
        <v>57203.562170709323</v>
      </c>
      <c r="O20" s="3">
        <f t="shared" si="1"/>
        <v>11612.160609467463</v>
      </c>
      <c r="P20" s="3">
        <f t="shared" si="2"/>
        <v>2418.0077443223367</v>
      </c>
      <c r="Q20" s="3">
        <v>5</v>
      </c>
      <c r="R20" s="3">
        <v>3</v>
      </c>
      <c r="S20" s="19">
        <f t="shared" si="6"/>
        <v>1548.2880812623284</v>
      </c>
      <c r="T20" s="20">
        <f t="shared" si="7"/>
        <v>1.5436571099325309</v>
      </c>
      <c r="U20" s="20">
        <f t="shared" si="8"/>
        <v>0.81963371162643117</v>
      </c>
      <c r="V20" s="21">
        <f t="shared" si="9"/>
        <v>0.55794165090534353</v>
      </c>
      <c r="W20" s="26">
        <f t="shared" si="10"/>
        <v>322.40103257631159</v>
      </c>
      <c r="X20" s="27">
        <f t="shared" si="11"/>
        <v>2.0024908855671528</v>
      </c>
      <c r="Y20" s="27">
        <f t="shared" si="12"/>
        <v>1.1639026446798253</v>
      </c>
      <c r="Z20" s="27">
        <f t="shared" si="13"/>
        <v>0.82035886151733228</v>
      </c>
    </row>
    <row r="21" spans="1:26" customFormat="1" ht="15.75" customHeight="1" x14ac:dyDescent="0.25">
      <c r="A21" s="2" t="s">
        <v>30</v>
      </c>
      <c r="B21" t="s">
        <v>315</v>
      </c>
      <c r="C21" t="s">
        <v>314</v>
      </c>
      <c r="D21" s="18">
        <f>VLOOKUP(C21,'Infected rate by state'!B:E,4,0)</f>
        <v>7.5362096948057532E-3</v>
      </c>
      <c r="E21" s="3">
        <v>2429</v>
      </c>
      <c r="F21" s="2">
        <v>191</v>
      </c>
      <c r="G21" s="2">
        <v>692</v>
      </c>
      <c r="H21" s="4">
        <f t="shared" si="3"/>
        <v>1560.5</v>
      </c>
      <c r="I21" s="2">
        <v>88</v>
      </c>
      <c r="J21" s="4">
        <f t="shared" si="4"/>
        <v>139.5</v>
      </c>
      <c r="K21" s="3">
        <v>847115</v>
      </c>
      <c r="L21" s="3">
        <f t="shared" si="0"/>
        <v>723806</v>
      </c>
      <c r="M21" s="3">
        <v>123309</v>
      </c>
      <c r="N21" s="3">
        <f t="shared" si="5"/>
        <v>31920.181378076879</v>
      </c>
      <c r="O21" s="3">
        <f t="shared" si="1"/>
        <v>6506.2436404315886</v>
      </c>
      <c r="P21" s="3">
        <f t="shared" si="2"/>
        <v>1361.8717472719845</v>
      </c>
      <c r="Q21" s="3">
        <v>5</v>
      </c>
      <c r="R21" s="3">
        <v>3</v>
      </c>
      <c r="S21" s="19">
        <f t="shared" si="6"/>
        <v>867.49915205754519</v>
      </c>
      <c r="T21" s="20">
        <f t="shared" si="7"/>
        <v>1.2536114914126375</v>
      </c>
      <c r="U21" s="20">
        <f t="shared" si="8"/>
        <v>0.5559110234268152</v>
      </c>
      <c r="V21" s="21">
        <f t="shared" si="9"/>
        <v>0.35714250805168596</v>
      </c>
      <c r="W21" s="26">
        <f t="shared" si="10"/>
        <v>181.58289963626461</v>
      </c>
      <c r="X21" s="27">
        <f t="shared" si="11"/>
        <v>2.0634420413211889</v>
      </c>
      <c r="Y21" s="27">
        <f t="shared" si="12"/>
        <v>1.3016695314427571</v>
      </c>
      <c r="Z21" s="27">
        <f t="shared" si="13"/>
        <v>0.95069580961395084</v>
      </c>
    </row>
    <row r="22" spans="1:26" customFormat="1" ht="15.75" customHeight="1" x14ac:dyDescent="0.25">
      <c r="A22" s="2" t="s">
        <v>31</v>
      </c>
      <c r="B22" t="s">
        <v>347</v>
      </c>
      <c r="C22" t="s">
        <v>346</v>
      </c>
      <c r="D22" s="18">
        <f>VLOOKUP(C22,'Infected rate by state'!B:E,4,0)</f>
        <v>1.436639964955333E-2</v>
      </c>
      <c r="E22" s="3">
        <v>6931</v>
      </c>
      <c r="F22" s="2">
        <v>844</v>
      </c>
      <c r="G22" s="3">
        <v>1887</v>
      </c>
      <c r="H22" s="4">
        <f t="shared" si="3"/>
        <v>4409</v>
      </c>
      <c r="I22" s="2">
        <v>303</v>
      </c>
      <c r="J22" s="4">
        <f t="shared" si="4"/>
        <v>573.5</v>
      </c>
      <c r="K22" s="3">
        <v>2015003</v>
      </c>
      <c r="L22" s="3">
        <f t="shared" si="0"/>
        <v>1635234</v>
      </c>
      <c r="M22" s="3">
        <v>379769</v>
      </c>
      <c r="N22" s="3">
        <f t="shared" si="5"/>
        <v>144741.69196524454</v>
      </c>
      <c r="O22" s="3">
        <f t="shared" si="1"/>
        <v>30092.480256939292</v>
      </c>
      <c r="P22" s="3">
        <f t="shared" si="2"/>
        <v>6455.4835129746079</v>
      </c>
      <c r="Q22" s="3">
        <v>5</v>
      </c>
      <c r="R22" s="3">
        <v>3</v>
      </c>
      <c r="S22" s="19">
        <f t="shared" si="6"/>
        <v>4012.3307009252389</v>
      </c>
      <c r="T22" s="20">
        <f t="shared" si="7"/>
        <v>2.1263013783387592</v>
      </c>
      <c r="U22" s="20">
        <f t="shared" si="8"/>
        <v>0.91003191220803792</v>
      </c>
      <c r="V22" s="21">
        <f t="shared" si="9"/>
        <v>0.57889636429450853</v>
      </c>
      <c r="W22" s="26">
        <f t="shared" si="10"/>
        <v>860.73113506328104</v>
      </c>
      <c r="X22" s="27">
        <f t="shared" si="11"/>
        <v>2.8406968153903667</v>
      </c>
      <c r="Y22" s="27">
        <f t="shared" si="12"/>
        <v>1.5008389451844482</v>
      </c>
      <c r="Z22" s="27">
        <f t="shared" si="13"/>
        <v>1.019823619743224</v>
      </c>
    </row>
    <row r="23" spans="1:26" customFormat="1" ht="15.75" customHeight="1" x14ac:dyDescent="0.25">
      <c r="A23" s="2" t="s">
        <v>32</v>
      </c>
      <c r="B23" t="s">
        <v>345</v>
      </c>
      <c r="C23" t="s">
        <v>344</v>
      </c>
      <c r="D23" s="18">
        <f>VLOOKUP(C23,'Infected rate by state'!B:E,4,0)</f>
        <v>3.0275735294117648E-3</v>
      </c>
      <c r="E23" s="3">
        <v>1094</v>
      </c>
      <c r="F23" s="2">
        <v>100</v>
      </c>
      <c r="G23" s="2">
        <v>400</v>
      </c>
      <c r="H23" s="4">
        <f t="shared" si="3"/>
        <v>747</v>
      </c>
      <c r="I23" s="2">
        <v>28</v>
      </c>
      <c r="J23" s="4">
        <f t="shared" si="4"/>
        <v>64</v>
      </c>
      <c r="K23" s="3">
        <v>318554</v>
      </c>
      <c r="L23" s="3">
        <f t="shared" si="0"/>
        <v>240650</v>
      </c>
      <c r="M23" s="3">
        <v>77904</v>
      </c>
      <c r="N23" s="3">
        <f t="shared" si="5"/>
        <v>4822.2282904411768</v>
      </c>
      <c r="O23" s="3">
        <f t="shared" si="1"/>
        <v>1028.2569170955883</v>
      </c>
      <c r="P23" s="3">
        <f t="shared" si="2"/>
        <v>227.26889118198534</v>
      </c>
      <c r="Q23" s="3">
        <v>5</v>
      </c>
      <c r="R23" s="3">
        <v>3</v>
      </c>
      <c r="S23" s="19">
        <f t="shared" si="6"/>
        <v>137.10092227941178</v>
      </c>
      <c r="T23" s="20">
        <f t="shared" si="7"/>
        <v>0.34275230569852944</v>
      </c>
      <c r="U23" s="20">
        <f t="shared" si="8"/>
        <v>0.18353537119064495</v>
      </c>
      <c r="V23" s="21">
        <f t="shared" si="9"/>
        <v>0.12532076990805463</v>
      </c>
      <c r="W23" s="26">
        <f t="shared" si="10"/>
        <v>30.302518824264713</v>
      </c>
      <c r="X23" s="27">
        <f t="shared" si="11"/>
        <v>1.0822328151523111</v>
      </c>
      <c r="Y23" s="27">
        <f t="shared" si="12"/>
        <v>0.47347685662913613</v>
      </c>
      <c r="Z23" s="27">
        <f t="shared" si="13"/>
        <v>0.30302518824264713</v>
      </c>
    </row>
    <row r="24" spans="1:26" customFormat="1" ht="15.75" customHeight="1" x14ac:dyDescent="0.25">
      <c r="A24" s="2" t="s">
        <v>33</v>
      </c>
      <c r="B24" t="s">
        <v>343</v>
      </c>
      <c r="C24" t="s">
        <v>342</v>
      </c>
      <c r="D24" s="18">
        <f>VLOOKUP(C24,'Infected rate by state'!B:E,4,0)</f>
        <v>1.6300221488851765E-2</v>
      </c>
      <c r="E24" s="3">
        <v>2898</v>
      </c>
      <c r="F24" s="2">
        <v>249</v>
      </c>
      <c r="G24" s="3">
        <v>1159</v>
      </c>
      <c r="H24" s="4">
        <f t="shared" si="3"/>
        <v>2028.5</v>
      </c>
      <c r="I24" s="2">
        <v>119</v>
      </c>
      <c r="J24" s="4">
        <f t="shared" si="4"/>
        <v>184</v>
      </c>
      <c r="K24" s="3">
        <v>746856</v>
      </c>
      <c r="L24" s="3">
        <f t="shared" si="0"/>
        <v>619784</v>
      </c>
      <c r="M24" s="3">
        <v>127072</v>
      </c>
      <c r="N24" s="3">
        <f t="shared" si="5"/>
        <v>60869.591101389371</v>
      </c>
      <c r="O24" s="3">
        <f t="shared" si="1"/>
        <v>12549.090638153881</v>
      </c>
      <c r="P24" s="3">
        <f t="shared" si="2"/>
        <v>2664.4707822647306</v>
      </c>
      <c r="Q24" s="3">
        <v>5</v>
      </c>
      <c r="R24" s="3">
        <v>3</v>
      </c>
      <c r="S24" s="19">
        <f t="shared" si="6"/>
        <v>1673.2120850871841</v>
      </c>
      <c r="T24" s="20">
        <f t="shared" si="7"/>
        <v>1.4436687533107715</v>
      </c>
      <c r="U24" s="20">
        <f t="shared" si="8"/>
        <v>0.82485190292688393</v>
      </c>
      <c r="V24" s="21">
        <f t="shared" si="9"/>
        <v>0.57736786925023609</v>
      </c>
      <c r="W24" s="26">
        <f t="shared" si="10"/>
        <v>355.26277096863072</v>
      </c>
      <c r="X24" s="27">
        <f t="shared" si="11"/>
        <v>2.9854014367111823</v>
      </c>
      <c r="Y24" s="27">
        <f t="shared" si="12"/>
        <v>1.9307759291773408</v>
      </c>
      <c r="Z24" s="27">
        <f t="shared" si="13"/>
        <v>1.4267581163398824</v>
      </c>
    </row>
    <row r="25" spans="1:26" customFormat="1" ht="15.75" customHeight="1" x14ac:dyDescent="0.25">
      <c r="A25" s="2" t="s">
        <v>34</v>
      </c>
      <c r="B25" t="s">
        <v>393</v>
      </c>
      <c r="C25" t="s">
        <v>392</v>
      </c>
      <c r="D25" s="18">
        <f>VLOOKUP(C25,'Infected rate by state'!B:E,4,0)</f>
        <v>7.5097590818065515E-3</v>
      </c>
      <c r="E25" s="2">
        <v>908</v>
      </c>
      <c r="F25" s="2">
        <v>114</v>
      </c>
      <c r="G25" s="2">
        <v>421</v>
      </c>
      <c r="H25" s="4">
        <f t="shared" si="3"/>
        <v>664.5</v>
      </c>
      <c r="I25" s="2">
        <v>43</v>
      </c>
      <c r="J25" s="4">
        <f t="shared" si="4"/>
        <v>78.5</v>
      </c>
      <c r="K25" s="3">
        <v>356372</v>
      </c>
      <c r="L25" s="3">
        <f t="shared" si="0"/>
        <v>285751</v>
      </c>
      <c r="M25" s="3">
        <v>70621</v>
      </c>
      <c r="N25" s="3">
        <f t="shared" si="5"/>
        <v>13381.339317507824</v>
      </c>
      <c r="O25" s="3">
        <f t="shared" si="1"/>
        <v>2794.3691509817099</v>
      </c>
      <c r="P25" s="3">
        <f t="shared" si="2"/>
        <v>602.65952933624919</v>
      </c>
      <c r="Q25" s="3">
        <v>5</v>
      </c>
      <c r="R25" s="3">
        <v>3</v>
      </c>
      <c r="S25" s="19">
        <f t="shared" si="6"/>
        <v>372.582553464228</v>
      </c>
      <c r="T25" s="20">
        <f t="shared" si="7"/>
        <v>0.88499418875113534</v>
      </c>
      <c r="U25" s="20">
        <f t="shared" si="8"/>
        <v>0.56069609249695707</v>
      </c>
      <c r="V25" s="21">
        <f t="shared" si="9"/>
        <v>0.41033320866104406</v>
      </c>
      <c r="W25" s="26">
        <f t="shared" si="10"/>
        <v>80.354603911499893</v>
      </c>
      <c r="X25" s="27">
        <f t="shared" si="11"/>
        <v>1.8687117188720905</v>
      </c>
      <c r="Y25" s="27">
        <f t="shared" si="12"/>
        <v>1.0236255275350306</v>
      </c>
      <c r="Z25" s="27">
        <f t="shared" si="13"/>
        <v>0.7048649465921043</v>
      </c>
    </row>
    <row r="26" spans="1:26" customFormat="1" ht="15.75" customHeight="1" x14ac:dyDescent="0.25">
      <c r="A26" s="2" t="s">
        <v>35</v>
      </c>
      <c r="B26" t="s">
        <v>381</v>
      </c>
      <c r="C26" t="s">
        <v>380</v>
      </c>
      <c r="D26" s="18">
        <f>VLOOKUP(C26,'Infected rate by state'!B:E,4,0)</f>
        <v>2.6094721185018687E-3</v>
      </c>
      <c r="E26" s="2">
        <v>415</v>
      </c>
      <c r="F26" s="2">
        <v>38</v>
      </c>
      <c r="G26" s="2">
        <v>182</v>
      </c>
      <c r="H26" s="4">
        <f t="shared" si="3"/>
        <v>298.5</v>
      </c>
      <c r="I26" s="2">
        <v>17</v>
      </c>
      <c r="J26" s="4">
        <f t="shared" si="4"/>
        <v>27.5</v>
      </c>
      <c r="K26" s="3">
        <v>189876</v>
      </c>
      <c r="L26" s="3">
        <f t="shared" si="0"/>
        <v>142577</v>
      </c>
      <c r="M26" s="3">
        <v>47299</v>
      </c>
      <c r="N26" s="3">
        <f t="shared" si="5"/>
        <v>2477.3806398633042</v>
      </c>
      <c r="O26" s="3">
        <f t="shared" si="1"/>
        <v>529.32939689721218</v>
      </c>
      <c r="P26" s="3">
        <f t="shared" si="2"/>
        <v>117.26587369986126</v>
      </c>
      <c r="Q26" s="3">
        <v>5</v>
      </c>
      <c r="R26" s="3">
        <v>3</v>
      </c>
      <c r="S26" s="19">
        <f t="shared" si="6"/>
        <v>70.577252919628293</v>
      </c>
      <c r="T26" s="20">
        <f t="shared" si="7"/>
        <v>0.38778710395400162</v>
      </c>
      <c r="U26" s="20">
        <f t="shared" si="8"/>
        <v>0.23643970827346161</v>
      </c>
      <c r="V26" s="21">
        <f t="shared" si="9"/>
        <v>0.1700656696858513</v>
      </c>
      <c r="W26" s="26">
        <f t="shared" si="10"/>
        <v>15.635449826648168</v>
      </c>
      <c r="X26" s="27">
        <f t="shared" si="11"/>
        <v>0.91973234274400983</v>
      </c>
      <c r="Y26" s="27">
        <f t="shared" si="12"/>
        <v>0.56856181187811516</v>
      </c>
      <c r="Z26" s="27">
        <f t="shared" si="13"/>
        <v>0.41145920596442548</v>
      </c>
    </row>
    <row r="27" spans="1:26" customFormat="1" ht="15.75" customHeight="1" x14ac:dyDescent="0.25">
      <c r="A27" s="2" t="s">
        <v>36</v>
      </c>
      <c r="B27" t="s">
        <v>359</v>
      </c>
      <c r="C27" t="s">
        <v>358</v>
      </c>
      <c r="D27" s="18">
        <f>VLOOKUP(C27,'Infected rate by state'!B:E,4,0)</f>
        <v>1.188659468272998E-3</v>
      </c>
      <c r="E27" s="3">
        <v>2432</v>
      </c>
      <c r="F27" s="2">
        <v>148</v>
      </c>
      <c r="G27" s="2">
        <v>931</v>
      </c>
      <c r="H27" s="4">
        <f t="shared" si="3"/>
        <v>1681.5</v>
      </c>
      <c r="I27" s="2">
        <v>65</v>
      </c>
      <c r="J27" s="4">
        <f t="shared" si="4"/>
        <v>106.5</v>
      </c>
      <c r="K27" s="3">
        <v>476520</v>
      </c>
      <c r="L27" s="3">
        <f t="shared" si="0"/>
        <v>378832</v>
      </c>
      <c r="M27" s="3">
        <v>97688</v>
      </c>
      <c r="N27" s="3">
        <f t="shared" si="5"/>
        <v>2832.1000491072446</v>
      </c>
      <c r="O27" s="3">
        <f t="shared" si="1"/>
        <v>593.25494824528641</v>
      </c>
      <c r="P27" s="3">
        <f t="shared" si="2"/>
        <v>128.42336803658668</v>
      </c>
      <c r="Q27" s="3">
        <v>5</v>
      </c>
      <c r="R27" s="3">
        <v>3</v>
      </c>
      <c r="S27" s="19">
        <f t="shared" si="6"/>
        <v>79.100659766038191</v>
      </c>
      <c r="T27" s="20">
        <f t="shared" si="7"/>
        <v>8.4963114678880985E-2</v>
      </c>
      <c r="U27" s="20">
        <f t="shared" si="8"/>
        <v>4.7041724511470824E-2</v>
      </c>
      <c r="V27" s="21">
        <f t="shared" si="9"/>
        <v>3.2524942338009122E-2</v>
      </c>
      <c r="W27" s="26">
        <f t="shared" si="10"/>
        <v>17.123115738211556</v>
      </c>
      <c r="X27" s="27">
        <f t="shared" si="11"/>
        <v>0.26343254981863934</v>
      </c>
      <c r="Y27" s="27">
        <f t="shared" si="12"/>
        <v>0.16078042946677518</v>
      </c>
      <c r="Z27" s="27">
        <f t="shared" si="13"/>
        <v>0.1156967279608889</v>
      </c>
    </row>
    <row r="28" spans="1:26" customFormat="1" ht="15.75" customHeight="1" x14ac:dyDescent="0.25">
      <c r="A28" s="2" t="s">
        <v>37</v>
      </c>
      <c r="B28" t="s">
        <v>371</v>
      </c>
      <c r="C28" t="s">
        <v>370</v>
      </c>
      <c r="D28" s="18">
        <f>VLOOKUP(C28,'Infected rate by state'!B:E,4,0)</f>
        <v>2.5429318796877907E-2</v>
      </c>
      <c r="E28" s="3">
        <v>1005</v>
      </c>
      <c r="F28" s="2">
        <v>54</v>
      </c>
      <c r="G28" s="2">
        <v>365</v>
      </c>
      <c r="H28" s="4">
        <f t="shared" si="3"/>
        <v>685</v>
      </c>
      <c r="I28" s="2">
        <v>17</v>
      </c>
      <c r="J28" s="4">
        <f t="shared" si="4"/>
        <v>35.5</v>
      </c>
      <c r="K28" s="3">
        <v>286154</v>
      </c>
      <c r="L28" s="3">
        <f t="shared" si="0"/>
        <v>219111</v>
      </c>
      <c r="M28" s="3">
        <v>67043</v>
      </c>
      <c r="N28" s="3">
        <f t="shared" si="5"/>
        <v>36383.506455009003</v>
      </c>
      <c r="O28" s="3">
        <f t="shared" si="1"/>
        <v>7722.6736909987758</v>
      </c>
      <c r="P28" s="3">
        <f t="shared" si="2"/>
        <v>1697.8900214581686</v>
      </c>
      <c r="Q28" s="3">
        <v>5</v>
      </c>
      <c r="R28" s="3">
        <v>3</v>
      </c>
      <c r="S28" s="19">
        <f t="shared" si="6"/>
        <v>1029.6898254665034</v>
      </c>
      <c r="T28" s="20">
        <f t="shared" si="7"/>
        <v>2.8210680149767215</v>
      </c>
      <c r="U28" s="20">
        <f t="shared" si="8"/>
        <v>1.5031968254985451</v>
      </c>
      <c r="V28" s="21">
        <f t="shared" si="9"/>
        <v>1.0245669905139336</v>
      </c>
      <c r="W28" s="26">
        <f t="shared" si="10"/>
        <v>226.38533619442248</v>
      </c>
      <c r="X28" s="27">
        <f>W28/$I28</f>
        <v>13.316784482024852</v>
      </c>
      <c r="Y28" s="27">
        <f t="shared" si="12"/>
        <v>6.3770517237865487</v>
      </c>
      <c r="Z28" s="27">
        <f t="shared" si="13"/>
        <v>4.1923210406374531</v>
      </c>
    </row>
    <row r="29" spans="1:26" customFormat="1" ht="15.75" customHeight="1" x14ac:dyDescent="0.25">
      <c r="A29" s="2" t="s">
        <v>38</v>
      </c>
      <c r="B29" t="s">
        <v>307</v>
      </c>
      <c r="C29" t="s">
        <v>306</v>
      </c>
      <c r="D29" s="18">
        <f>VLOOKUP(C29,'Infected rate by state'!B:E,4,0)</f>
        <v>1.0017032509739916E-2</v>
      </c>
      <c r="E29" s="3">
        <v>7297</v>
      </c>
      <c r="F29" s="2">
        <v>991</v>
      </c>
      <c r="G29" s="3">
        <v>2756</v>
      </c>
      <c r="H29" s="4">
        <f t="shared" si="3"/>
        <v>5026.5</v>
      </c>
      <c r="I29" s="2">
        <v>342</v>
      </c>
      <c r="J29" s="4">
        <f t="shared" si="4"/>
        <v>666.5</v>
      </c>
      <c r="K29" s="3">
        <v>1774690</v>
      </c>
      <c r="L29" s="3">
        <f t="shared" si="0"/>
        <v>1410080</v>
      </c>
      <c r="M29" s="3">
        <v>364610</v>
      </c>
      <c r="N29" s="3">
        <f t="shared" si="5"/>
        <v>88885.637123551656</v>
      </c>
      <c r="O29" s="3">
        <f t="shared" si="1"/>
        <v>18623.118409578543</v>
      </c>
      <c r="P29" s="3">
        <f t="shared" si="2"/>
        <v>4032.3674555315638</v>
      </c>
      <c r="Q29" s="3">
        <v>5</v>
      </c>
      <c r="R29" s="3">
        <v>3</v>
      </c>
      <c r="S29" s="19">
        <f t="shared" si="6"/>
        <v>2483.0824546104723</v>
      </c>
      <c r="T29" s="20">
        <f t="shared" si="7"/>
        <v>0.90097331444501894</v>
      </c>
      <c r="U29" s="20">
        <f t="shared" si="8"/>
        <v>0.49399829993245248</v>
      </c>
      <c r="V29" s="21">
        <f t="shared" si="9"/>
        <v>0.3402881258887861</v>
      </c>
      <c r="W29" s="26">
        <f t="shared" si="10"/>
        <v>537.64899407087512</v>
      </c>
      <c r="X29" s="27">
        <f t="shared" si="11"/>
        <v>1.5720730820785822</v>
      </c>
      <c r="Y29" s="27">
        <f t="shared" si="12"/>
        <v>0.8066751598962868</v>
      </c>
      <c r="Z29" s="27">
        <f t="shared" si="13"/>
        <v>0.54253178009170044</v>
      </c>
    </row>
    <row r="30" spans="1:26" customFormat="1" ht="15.75" customHeight="1" x14ac:dyDescent="0.25">
      <c r="A30" s="2" t="s">
        <v>39</v>
      </c>
      <c r="B30" t="s">
        <v>375</v>
      </c>
      <c r="C30" t="s">
        <v>374</v>
      </c>
      <c r="D30" s="18">
        <f>VLOOKUP(C30,'Infected rate by state'!B:E,4,0)</f>
        <v>6.2179748494527662E-3</v>
      </c>
      <c r="E30" s="2">
        <v>970</v>
      </c>
      <c r="F30" s="2">
        <v>80</v>
      </c>
      <c r="G30" s="2">
        <v>422</v>
      </c>
      <c r="H30" s="4">
        <f t="shared" si="3"/>
        <v>696</v>
      </c>
      <c r="I30" s="2">
        <v>43</v>
      </c>
      <c r="J30" s="4">
        <f t="shared" si="4"/>
        <v>61.5</v>
      </c>
      <c r="K30" s="3">
        <v>182581</v>
      </c>
      <c r="L30" s="3">
        <f t="shared" si="0"/>
        <v>143770</v>
      </c>
      <c r="M30" s="3">
        <v>38811</v>
      </c>
      <c r="N30" s="3">
        <f t="shared" si="5"/>
        <v>5676.4203299396777</v>
      </c>
      <c r="O30" s="3">
        <f t="shared" si="1"/>
        <v>1193.1496280825415</v>
      </c>
      <c r="P30" s="3">
        <f t="shared" si="2"/>
        <v>259.33774674523841</v>
      </c>
      <c r="Q30" s="3">
        <v>5</v>
      </c>
      <c r="R30" s="3">
        <v>3</v>
      </c>
      <c r="S30" s="19">
        <f t="shared" si="6"/>
        <v>159.0866170776722</v>
      </c>
      <c r="T30" s="20">
        <f t="shared" si="7"/>
        <v>0.37698250492339386</v>
      </c>
      <c r="U30" s="20">
        <f t="shared" si="8"/>
        <v>0.22857272568631062</v>
      </c>
      <c r="V30" s="21">
        <f t="shared" si="9"/>
        <v>0.16400682172955897</v>
      </c>
      <c r="W30" s="26">
        <f t="shared" si="10"/>
        <v>34.578366232698457</v>
      </c>
      <c r="X30" s="27">
        <f t="shared" si="11"/>
        <v>0.80414805192321992</v>
      </c>
      <c r="Y30" s="27">
        <f t="shared" si="12"/>
        <v>0.56224985744225131</v>
      </c>
      <c r="Z30" s="27">
        <f t="shared" si="13"/>
        <v>0.43222957790873073</v>
      </c>
    </row>
    <row r="31" spans="1:26" customFormat="1" ht="15.75" customHeight="1" x14ac:dyDescent="0.25">
      <c r="A31" s="2" t="s">
        <v>40</v>
      </c>
      <c r="B31" t="s">
        <v>333</v>
      </c>
      <c r="C31" t="s">
        <v>332</v>
      </c>
      <c r="D31" s="18">
        <f>VLOOKUP(C31,'Infected rate by state'!B:E,4,0)</f>
        <v>1.4486816526494731E-2</v>
      </c>
      <c r="E31" s="2">
        <v>394</v>
      </c>
      <c r="F31" s="2">
        <v>35</v>
      </c>
      <c r="G31" s="2">
        <v>201</v>
      </c>
      <c r="H31" s="4">
        <f t="shared" si="3"/>
        <v>297.5</v>
      </c>
      <c r="I31" s="2">
        <v>10</v>
      </c>
      <c r="J31" s="4">
        <f t="shared" si="4"/>
        <v>22.5</v>
      </c>
      <c r="K31" s="3">
        <v>160796</v>
      </c>
      <c r="L31" s="3">
        <f t="shared" si="0"/>
        <v>134859</v>
      </c>
      <c r="M31" s="3">
        <v>25937</v>
      </c>
      <c r="N31" s="3">
        <f t="shared" si="5"/>
        <v>11647.110750971233</v>
      </c>
      <c r="O31" s="3">
        <f t="shared" si="1"/>
        <v>2391.4297088021885</v>
      </c>
      <c r="P31" s="3">
        <f t="shared" si="2"/>
        <v>505.19109644591651</v>
      </c>
      <c r="Q31" s="3">
        <v>5</v>
      </c>
      <c r="R31" s="3">
        <v>3</v>
      </c>
      <c r="S31" s="19">
        <f t="shared" si="6"/>
        <v>318.85729450695845</v>
      </c>
      <c r="T31" s="20">
        <f t="shared" si="7"/>
        <v>1.5863546990395943</v>
      </c>
      <c r="U31" s="20">
        <f t="shared" si="8"/>
        <v>1.0717892252334738</v>
      </c>
      <c r="V31" s="21">
        <f t="shared" si="9"/>
        <v>0.80928247336791481</v>
      </c>
      <c r="W31" s="26">
        <f t="shared" si="10"/>
        <v>67.35881285945554</v>
      </c>
      <c r="X31" s="27">
        <f t="shared" si="11"/>
        <v>6.7358812859455544</v>
      </c>
      <c r="Y31" s="27">
        <f t="shared" si="12"/>
        <v>2.993725015975802</v>
      </c>
      <c r="Z31" s="27">
        <f t="shared" si="13"/>
        <v>1.9245375102701583</v>
      </c>
    </row>
    <row r="32" spans="1:26" customFormat="1" ht="15.75" customHeight="1" x14ac:dyDescent="0.25">
      <c r="A32" s="2" t="s">
        <v>41</v>
      </c>
      <c r="B32" t="s">
        <v>333</v>
      </c>
      <c r="C32" t="s">
        <v>332</v>
      </c>
      <c r="D32" s="18">
        <f>VLOOKUP(C32,'Infected rate by state'!B:E,4,0)</f>
        <v>1.4486816526494731E-2</v>
      </c>
      <c r="E32" s="3">
        <v>2053</v>
      </c>
      <c r="F32" s="2">
        <v>308</v>
      </c>
      <c r="G32" s="2">
        <v>583</v>
      </c>
      <c r="H32" s="4">
        <f t="shared" si="3"/>
        <v>1318</v>
      </c>
      <c r="I32" s="2">
        <v>118</v>
      </c>
      <c r="J32" s="4">
        <f t="shared" si="4"/>
        <v>213</v>
      </c>
      <c r="K32" s="3">
        <v>670968</v>
      </c>
      <c r="L32" s="3">
        <f t="shared" si="0"/>
        <v>536485</v>
      </c>
      <c r="M32" s="3">
        <v>134483</v>
      </c>
      <c r="N32" s="3">
        <f t="shared" si="5"/>
        <v>48600.951555745589</v>
      </c>
      <c r="O32" s="3">
        <f t="shared" si="1"/>
        <v>10159.590305384641</v>
      </c>
      <c r="P32" s="3">
        <f t="shared" si="2"/>
        <v>2193.820339495715</v>
      </c>
      <c r="Q32" s="3">
        <v>5</v>
      </c>
      <c r="R32" s="3">
        <v>3</v>
      </c>
      <c r="S32" s="19">
        <f t="shared" si="6"/>
        <v>1354.6120407179521</v>
      </c>
      <c r="T32" s="20">
        <f t="shared" si="7"/>
        <v>2.3235197953995748</v>
      </c>
      <c r="U32" s="20">
        <f t="shared" si="8"/>
        <v>1.0277784830940457</v>
      </c>
      <c r="V32" s="21">
        <f t="shared" si="9"/>
        <v>0.65982076995516425</v>
      </c>
      <c r="W32" s="26">
        <f t="shared" si="10"/>
        <v>292.50937859942866</v>
      </c>
      <c r="X32" s="27">
        <f t="shared" si="11"/>
        <v>2.4788930389782089</v>
      </c>
      <c r="Y32" s="27">
        <f t="shared" si="12"/>
        <v>1.3732834676029515</v>
      </c>
      <c r="Z32" s="27">
        <f t="shared" si="13"/>
        <v>0.94970577467346962</v>
      </c>
    </row>
    <row r="33" spans="1:26" customFormat="1" ht="15.75" customHeight="1" x14ac:dyDescent="0.25">
      <c r="A33" s="2" t="s">
        <v>42</v>
      </c>
      <c r="B33" t="s">
        <v>331</v>
      </c>
      <c r="C33" t="s">
        <v>330</v>
      </c>
      <c r="D33" s="18">
        <f>VLOOKUP(C33,'Infected rate by state'!B:E,4,0)</f>
        <v>4.6785737234898671E-3</v>
      </c>
      <c r="E33" s="3">
        <v>1773</v>
      </c>
      <c r="F33" s="2">
        <v>186</v>
      </c>
      <c r="G33" s="2">
        <v>848</v>
      </c>
      <c r="H33" s="4">
        <f t="shared" si="3"/>
        <v>1310.5</v>
      </c>
      <c r="I33" s="2">
        <v>95</v>
      </c>
      <c r="J33" s="4">
        <f t="shared" si="4"/>
        <v>140.5</v>
      </c>
      <c r="K33" s="3">
        <v>701166</v>
      </c>
      <c r="L33" s="3">
        <f t="shared" si="0"/>
        <v>566213</v>
      </c>
      <c r="M33" s="3">
        <v>134953</v>
      </c>
      <c r="N33" s="3">
        <f t="shared" si="5"/>
        <v>16402.284117022478</v>
      </c>
      <c r="O33" s="3">
        <f t="shared" si="1"/>
        <v>3416.3430730946816</v>
      </c>
      <c r="P33" s="3">
        <f t="shared" si="2"/>
        <v>734.50035133824326</v>
      </c>
      <c r="Q33" s="3">
        <v>5</v>
      </c>
      <c r="R33" s="3">
        <v>3</v>
      </c>
      <c r="S33" s="19">
        <f t="shared" si="6"/>
        <v>455.51240974595754</v>
      </c>
      <c r="T33" s="20">
        <f t="shared" si="7"/>
        <v>0.5371608605494782</v>
      </c>
      <c r="U33" s="20">
        <f t="shared" si="8"/>
        <v>0.34758673006177609</v>
      </c>
      <c r="V33" s="21">
        <f t="shared" si="9"/>
        <v>0.25691619275011707</v>
      </c>
      <c r="W33" s="26">
        <f t="shared" si="10"/>
        <v>97.933380178432429</v>
      </c>
      <c r="X33" s="27">
        <f t="shared" si="11"/>
        <v>1.0308776860887625</v>
      </c>
      <c r="Y33" s="27">
        <f t="shared" si="12"/>
        <v>0.69703473436606711</v>
      </c>
      <c r="Z33" s="27">
        <f t="shared" si="13"/>
        <v>0.52652354934641088</v>
      </c>
    </row>
    <row r="34" spans="1:26" customFormat="1" ht="15.75" customHeight="1" x14ac:dyDescent="0.25">
      <c r="A34" s="2" t="s">
        <v>43</v>
      </c>
      <c r="B34" t="s">
        <v>349</v>
      </c>
      <c r="C34" t="s">
        <v>348</v>
      </c>
      <c r="D34" s="18">
        <f>VLOOKUP(C34,'Infected rate by state'!B:E,4,0)</f>
        <v>1.9670510547683942E-2</v>
      </c>
      <c r="E34" s="3">
        <v>10239</v>
      </c>
      <c r="F34" s="3">
        <v>1157</v>
      </c>
      <c r="G34" s="3">
        <v>2548</v>
      </c>
      <c r="H34" s="4">
        <f t="shared" si="3"/>
        <v>6393.5</v>
      </c>
      <c r="I34" s="2">
        <v>438</v>
      </c>
      <c r="J34" s="4">
        <f t="shared" si="4"/>
        <v>797.5</v>
      </c>
      <c r="K34" s="3">
        <v>4022208</v>
      </c>
      <c r="L34" s="3">
        <f t="shared" si="0"/>
        <v>3240194</v>
      </c>
      <c r="M34" s="3">
        <v>782014</v>
      </c>
      <c r="N34" s="3">
        <f t="shared" si="5"/>
        <v>395594.42444489367</v>
      </c>
      <c r="O34" s="3">
        <f t="shared" si="1"/>
        <v>82469.682596362138</v>
      </c>
      <c r="P34" s="3">
        <f t="shared" si="2"/>
        <v>17749.738322751593</v>
      </c>
      <c r="Q34" s="3">
        <v>5</v>
      </c>
      <c r="R34" s="3">
        <v>3</v>
      </c>
      <c r="S34" s="19">
        <f t="shared" si="6"/>
        <v>10995.957679514951</v>
      </c>
      <c r="T34" s="20">
        <f t="shared" si="7"/>
        <v>4.3155249919603422</v>
      </c>
      <c r="U34" s="20">
        <f t="shared" si="8"/>
        <v>1.7198651254422384</v>
      </c>
      <c r="V34" s="21">
        <f t="shared" si="9"/>
        <v>1.0739288680061483</v>
      </c>
      <c r="W34" s="26">
        <f t="shared" si="10"/>
        <v>2366.631776366879</v>
      </c>
      <c r="X34" s="27">
        <f t="shared" si="11"/>
        <v>5.4032688958147919</v>
      </c>
      <c r="Y34" s="27">
        <f t="shared" si="12"/>
        <v>2.9675633559459298</v>
      </c>
      <c r="Z34" s="27">
        <f t="shared" si="13"/>
        <v>2.045489867214243</v>
      </c>
    </row>
    <row r="35" spans="1:26" customFormat="1" ht="15.75" customHeight="1" x14ac:dyDescent="0.25">
      <c r="A35" s="2" t="s">
        <v>44</v>
      </c>
      <c r="B35" t="s">
        <v>317</v>
      </c>
      <c r="C35" t="s">
        <v>316</v>
      </c>
      <c r="D35" s="18">
        <f>VLOOKUP(C35,'Infected rate by state'!B:E,4,0)</f>
        <v>7.3843274393391549E-3</v>
      </c>
      <c r="E35" s="2">
        <v>640</v>
      </c>
      <c r="F35" s="2">
        <v>90</v>
      </c>
      <c r="G35" s="2">
        <v>297</v>
      </c>
      <c r="H35" s="4">
        <f t="shared" si="3"/>
        <v>468.5</v>
      </c>
      <c r="I35" s="2">
        <v>43</v>
      </c>
      <c r="J35" s="4">
        <f t="shared" si="4"/>
        <v>66.5</v>
      </c>
      <c r="K35" s="3">
        <v>267487</v>
      </c>
      <c r="L35" s="3">
        <f t="shared" si="0"/>
        <v>225394</v>
      </c>
      <c r="M35" s="3">
        <v>42093</v>
      </c>
      <c r="N35" s="3">
        <f t="shared" si="5"/>
        <v>9876.0579688325633</v>
      </c>
      <c r="O35" s="3">
        <f t="shared" si="1"/>
        <v>2024.0945491576358</v>
      </c>
      <c r="P35" s="3">
        <f t="shared" si="2"/>
        <v>426.61751827573073</v>
      </c>
      <c r="Q35" s="3">
        <v>5</v>
      </c>
      <c r="R35" s="3">
        <v>3</v>
      </c>
      <c r="S35" s="19">
        <f t="shared" si="6"/>
        <v>269.87927322101808</v>
      </c>
      <c r="T35" s="20">
        <f t="shared" si="7"/>
        <v>0.90868442161958951</v>
      </c>
      <c r="U35" s="20">
        <f t="shared" si="8"/>
        <v>0.5760496760320557</v>
      </c>
      <c r="V35" s="21">
        <f t="shared" si="9"/>
        <v>0.42168636440784074</v>
      </c>
      <c r="W35" s="26">
        <f t="shared" si="10"/>
        <v>56.882335770097434</v>
      </c>
      <c r="X35" s="27">
        <f t="shared" si="11"/>
        <v>1.3228450179092426</v>
      </c>
      <c r="Y35" s="27">
        <f t="shared" si="12"/>
        <v>0.85537347022702903</v>
      </c>
      <c r="Z35" s="27">
        <f t="shared" si="13"/>
        <v>0.63202595300108255</v>
      </c>
    </row>
    <row r="36" spans="1:26" customFormat="1" ht="12.5" x14ac:dyDescent="0.25">
      <c r="A36" s="2" t="s">
        <v>45</v>
      </c>
      <c r="B36" t="s">
        <v>325</v>
      </c>
      <c r="C36" t="s">
        <v>324</v>
      </c>
      <c r="D36" s="18">
        <f>VLOOKUP(C36,'Infected rate by state'!B:E,4,0)</f>
        <v>8.9298079160438481E-3</v>
      </c>
      <c r="E36" s="2">
        <v>822</v>
      </c>
      <c r="F36" s="2">
        <v>104</v>
      </c>
      <c r="G36" s="2">
        <v>342</v>
      </c>
      <c r="H36" s="4">
        <f t="shared" si="3"/>
        <v>582</v>
      </c>
      <c r="I36" s="2">
        <v>49</v>
      </c>
      <c r="J36" s="4">
        <f t="shared" si="4"/>
        <v>76.5</v>
      </c>
      <c r="K36" s="3">
        <v>266378</v>
      </c>
      <c r="L36" s="3">
        <f t="shared" si="0"/>
        <v>183536</v>
      </c>
      <c r="M36" s="3">
        <v>82842</v>
      </c>
      <c r="N36" s="3">
        <f t="shared" si="5"/>
        <v>11893.521865299641</v>
      </c>
      <c r="O36" s="3">
        <f t="shared" si="1"/>
        <v>2611.156649412861</v>
      </c>
      <c r="P36" s="3">
        <f t="shared" si="2"/>
        <v>596.17272907171105</v>
      </c>
      <c r="Q36" s="3">
        <v>5</v>
      </c>
      <c r="R36" s="3">
        <v>3</v>
      </c>
      <c r="S36" s="19">
        <f t="shared" si="6"/>
        <v>348.1542199217148</v>
      </c>
      <c r="T36" s="20">
        <f t="shared" si="7"/>
        <v>1.0179947950927333</v>
      </c>
      <c r="U36" s="20">
        <f t="shared" si="8"/>
        <v>0.59820312701325562</v>
      </c>
      <c r="V36" s="21">
        <f t="shared" si="9"/>
        <v>0.42354527971011535</v>
      </c>
      <c r="W36" s="26">
        <f t="shared" si="10"/>
        <v>79.48969720956147</v>
      </c>
      <c r="X36" s="27">
        <f t="shared" si="11"/>
        <v>1.6222387185624789</v>
      </c>
      <c r="Y36" s="27">
        <f t="shared" si="12"/>
        <v>1.0390810092753133</v>
      </c>
      <c r="Z36" s="27">
        <f t="shared" si="13"/>
        <v>0.76432401163039876</v>
      </c>
    </row>
    <row r="37" spans="1:26" customFormat="1" ht="12.5" x14ac:dyDescent="0.25">
      <c r="A37" s="2" t="s">
        <v>46</v>
      </c>
      <c r="B37" t="s">
        <v>319</v>
      </c>
      <c r="C37" t="s">
        <v>318</v>
      </c>
      <c r="D37" s="18">
        <f>VLOOKUP(C37,'Infected rate by state'!B:E,4,0)</f>
        <v>1.6392760880107365E-2</v>
      </c>
      <c r="E37" s="3">
        <v>1354</v>
      </c>
      <c r="F37" s="2">
        <v>132</v>
      </c>
      <c r="G37" s="2">
        <v>370</v>
      </c>
      <c r="H37" s="4">
        <f t="shared" si="3"/>
        <v>862</v>
      </c>
      <c r="I37" s="2">
        <v>65</v>
      </c>
      <c r="J37" s="4">
        <f t="shared" si="4"/>
        <v>98.5</v>
      </c>
      <c r="K37" s="3">
        <v>539133</v>
      </c>
      <c r="L37" s="3">
        <f t="shared" si="0"/>
        <v>436962</v>
      </c>
      <c r="M37" s="3">
        <v>102171</v>
      </c>
      <c r="N37" s="3">
        <f t="shared" si="5"/>
        <v>44189.391757874619</v>
      </c>
      <c r="O37" s="3">
        <f t="shared" si="1"/>
        <v>9191.5452006398664</v>
      </c>
      <c r="P37" s="3">
        <f t="shared" si="2"/>
        <v>1972.9190485185404</v>
      </c>
      <c r="Q37" s="3">
        <v>5</v>
      </c>
      <c r="R37" s="3">
        <v>3</v>
      </c>
      <c r="S37" s="19">
        <f t="shared" si="6"/>
        <v>1225.5393600853156</v>
      </c>
      <c r="T37" s="20">
        <f t="shared" si="7"/>
        <v>3.3122685407711234</v>
      </c>
      <c r="U37" s="20">
        <f t="shared" si="8"/>
        <v>1.4217393968507142</v>
      </c>
      <c r="V37" s="21">
        <f t="shared" si="9"/>
        <v>0.90512508130377811</v>
      </c>
      <c r="W37" s="26">
        <f t="shared" si="10"/>
        <v>263.05587313580537</v>
      </c>
      <c r="X37" s="27">
        <f t="shared" si="11"/>
        <v>4.0470134328585443</v>
      </c>
      <c r="Y37" s="27">
        <f t="shared" si="12"/>
        <v>2.6706180013787346</v>
      </c>
      <c r="Z37" s="27">
        <f t="shared" si="13"/>
        <v>1.9928475237561012</v>
      </c>
    </row>
    <row r="38" spans="1:26" customFormat="1" ht="12.5" x14ac:dyDescent="0.25">
      <c r="A38" s="2" t="s">
        <v>47</v>
      </c>
      <c r="B38" t="s">
        <v>371</v>
      </c>
      <c r="C38" t="s">
        <v>370</v>
      </c>
      <c r="D38" s="18">
        <f>VLOOKUP(C38,'Infected rate by state'!B:E,4,0)</f>
        <v>2.5429318796877907E-2</v>
      </c>
      <c r="E38" s="3">
        <v>4012</v>
      </c>
      <c r="F38" s="2">
        <v>282</v>
      </c>
      <c r="G38" s="2">
        <v>807</v>
      </c>
      <c r="H38" s="4">
        <f t="shared" si="3"/>
        <v>2409.5</v>
      </c>
      <c r="I38" s="2">
        <v>115</v>
      </c>
      <c r="J38" s="4">
        <f t="shared" si="4"/>
        <v>198.5</v>
      </c>
      <c r="K38" s="3">
        <v>1094741</v>
      </c>
      <c r="L38" s="3">
        <f t="shared" si="0"/>
        <v>924302</v>
      </c>
      <c r="M38" s="3">
        <v>170439</v>
      </c>
      <c r="N38" s="3">
        <f t="shared" si="5"/>
        <v>139192.5894450646</v>
      </c>
      <c r="O38" s="3">
        <f t="shared" si="1"/>
        <v>28505.312136112283</v>
      </c>
      <c r="P38" s="3">
        <f t="shared" si="2"/>
        <v>6002.2027777447838</v>
      </c>
      <c r="Q38" s="3">
        <v>5</v>
      </c>
      <c r="R38" s="3">
        <v>3</v>
      </c>
      <c r="S38" s="19">
        <f t="shared" si="6"/>
        <v>3800.7082848149712</v>
      </c>
      <c r="T38" s="20">
        <f t="shared" si="7"/>
        <v>4.7096756936988493</v>
      </c>
      <c r="U38" s="20">
        <f t="shared" si="8"/>
        <v>1.5773846378148875</v>
      </c>
      <c r="V38" s="21">
        <f t="shared" si="9"/>
        <v>0.94733506600572559</v>
      </c>
      <c r="W38" s="26">
        <f t="shared" si="10"/>
        <v>800.2937036993045</v>
      </c>
      <c r="X38" s="27">
        <f t="shared" si="11"/>
        <v>6.9590756843417783</v>
      </c>
      <c r="Y38" s="27">
        <f t="shared" si="12"/>
        <v>4.031706315865514</v>
      </c>
      <c r="Z38" s="27">
        <f t="shared" si="13"/>
        <v>2.8379209351039165</v>
      </c>
    </row>
    <row r="39" spans="1:26" customFormat="1" ht="12.5" x14ac:dyDescent="0.25">
      <c r="A39" s="2" t="s">
        <v>48</v>
      </c>
      <c r="B39" t="s">
        <v>393</v>
      </c>
      <c r="C39" t="s">
        <v>392</v>
      </c>
      <c r="D39" s="18">
        <f>VLOOKUP(C39,'Infected rate by state'!B:E,4,0)</f>
        <v>7.5097590818065515E-3</v>
      </c>
      <c r="E39" s="2">
        <v>579</v>
      </c>
      <c r="F39" s="2">
        <v>64</v>
      </c>
      <c r="G39" s="2">
        <v>317</v>
      </c>
      <c r="H39" s="4">
        <f t="shared" si="3"/>
        <v>448</v>
      </c>
      <c r="I39" s="2">
        <v>34</v>
      </c>
      <c r="J39" s="4">
        <f t="shared" si="4"/>
        <v>49</v>
      </c>
      <c r="K39" s="3">
        <v>230741</v>
      </c>
      <c r="L39" s="3">
        <f t="shared" si="0"/>
        <v>198470</v>
      </c>
      <c r="M39" s="3">
        <v>32271</v>
      </c>
      <c r="N39" s="3">
        <f t="shared" si="5"/>
        <v>8664.0466014756275</v>
      </c>
      <c r="O39" s="3">
        <f t="shared" si="1"/>
        <v>1761.2838860616343</v>
      </c>
      <c r="P39" s="3">
        <f t="shared" si="2"/>
        <v>367.42142897995501</v>
      </c>
      <c r="Q39" s="3">
        <v>5</v>
      </c>
      <c r="R39" s="3">
        <v>3</v>
      </c>
      <c r="S39" s="19">
        <f t="shared" si="6"/>
        <v>234.83785147488459</v>
      </c>
      <c r="T39" s="20">
        <f t="shared" si="7"/>
        <v>0.74081341159269587</v>
      </c>
      <c r="U39" s="20">
        <f t="shared" si="8"/>
        <v>0.52419163275643876</v>
      </c>
      <c r="V39" s="21">
        <f t="shared" si="9"/>
        <v>0.40559214417078515</v>
      </c>
      <c r="W39" s="26">
        <f t="shared" si="10"/>
        <v>48.989523863994002</v>
      </c>
      <c r="X39" s="27">
        <f t="shared" si="11"/>
        <v>1.4408683489410001</v>
      </c>
      <c r="Y39" s="27">
        <f t="shared" si="12"/>
        <v>0.99978620130600004</v>
      </c>
      <c r="Z39" s="27">
        <f t="shared" si="13"/>
        <v>0.76546131037490628</v>
      </c>
    </row>
    <row r="40" spans="1:26" customFormat="1" ht="12.5" x14ac:dyDescent="0.25">
      <c r="A40" s="2" t="s">
        <v>49</v>
      </c>
      <c r="B40" t="s">
        <v>371</v>
      </c>
      <c r="C40" t="s">
        <v>370</v>
      </c>
      <c r="D40" s="18">
        <f>VLOOKUP(C40,'Infected rate by state'!B:E,4,0)</f>
        <v>2.5429318796877907E-2</v>
      </c>
      <c r="E40" s="3">
        <v>4713</v>
      </c>
      <c r="F40" s="2">
        <v>323</v>
      </c>
      <c r="G40" s="3">
        <v>1228</v>
      </c>
      <c r="H40" s="4">
        <f t="shared" si="3"/>
        <v>2970.5</v>
      </c>
      <c r="I40" s="2">
        <v>95</v>
      </c>
      <c r="J40" s="4">
        <f t="shared" si="4"/>
        <v>209</v>
      </c>
      <c r="K40" s="3">
        <v>1090373</v>
      </c>
      <c r="L40" s="3">
        <f t="shared" si="0"/>
        <v>855832</v>
      </c>
      <c r="M40" s="3">
        <v>234541</v>
      </c>
      <c r="N40" s="3">
        <f t="shared" si="5"/>
        <v>138637.21312254076</v>
      </c>
      <c r="O40" s="3">
        <f t="shared" si="1"/>
        <v>29174.073976753552</v>
      </c>
      <c r="P40" s="3">
        <f t="shared" si="2"/>
        <v>6349.7345211398624</v>
      </c>
      <c r="Q40" s="3">
        <v>5</v>
      </c>
      <c r="R40" s="3">
        <v>3</v>
      </c>
      <c r="S40" s="19">
        <f t="shared" si="6"/>
        <v>3889.876530233807</v>
      </c>
      <c r="T40" s="20">
        <f t="shared" si="7"/>
        <v>3.1676518975845336</v>
      </c>
      <c r="U40" s="20">
        <f t="shared" si="8"/>
        <v>1.3095022825227427</v>
      </c>
      <c r="V40" s="21">
        <f t="shared" si="9"/>
        <v>0.82535042016418569</v>
      </c>
      <c r="W40" s="26">
        <f t="shared" si="10"/>
        <v>846.63126948531499</v>
      </c>
      <c r="X40" s="27">
        <f t="shared" si="11"/>
        <v>8.9119080998454212</v>
      </c>
      <c r="Y40" s="27">
        <f t="shared" si="12"/>
        <v>4.0508673181115551</v>
      </c>
      <c r="Z40" s="27">
        <f t="shared" si="13"/>
        <v>2.6211494411310063</v>
      </c>
    </row>
    <row r="41" spans="1:26" customFormat="1" ht="12.5" x14ac:dyDescent="0.25">
      <c r="A41" s="2" t="s">
        <v>50</v>
      </c>
      <c r="B41" t="s">
        <v>397</v>
      </c>
      <c r="C41" t="s">
        <v>396</v>
      </c>
      <c r="D41" s="18">
        <f>VLOOKUP(C41,'Infected rate by state'!B:E,4,0)</f>
        <v>2.3671143543538835E-3</v>
      </c>
      <c r="E41" s="3">
        <v>1743</v>
      </c>
      <c r="F41" s="2">
        <v>117</v>
      </c>
      <c r="G41" s="2">
        <v>587</v>
      </c>
      <c r="H41" s="4">
        <f t="shared" si="3"/>
        <v>1165</v>
      </c>
      <c r="I41" s="2">
        <v>65</v>
      </c>
      <c r="J41" s="4">
        <f t="shared" si="4"/>
        <v>91</v>
      </c>
      <c r="K41" s="3">
        <v>522720</v>
      </c>
      <c r="L41" s="3">
        <f t="shared" si="0"/>
        <v>418616</v>
      </c>
      <c r="M41" s="3">
        <v>104104</v>
      </c>
      <c r="N41" s="3">
        <f t="shared" si="5"/>
        <v>6186.6900765393093</v>
      </c>
      <c r="O41" s="3">
        <f t="shared" si="1"/>
        <v>1292.5234990966555</v>
      </c>
      <c r="P41" s="3">
        <f t="shared" si="2"/>
        <v>278.90859116721458</v>
      </c>
      <c r="Q41" s="3">
        <v>5</v>
      </c>
      <c r="R41" s="3">
        <v>3</v>
      </c>
      <c r="S41" s="19">
        <f t="shared" si="6"/>
        <v>172.33646654622075</v>
      </c>
      <c r="T41" s="20">
        <f t="shared" si="7"/>
        <v>0.29358852903955834</v>
      </c>
      <c r="U41" s="20">
        <f t="shared" si="8"/>
        <v>0.14792829746456718</v>
      </c>
      <c r="V41" s="21">
        <f t="shared" si="9"/>
        <v>9.8873474782685461E-2</v>
      </c>
      <c r="W41" s="26">
        <f t="shared" si="10"/>
        <v>37.187812155628613</v>
      </c>
      <c r="X41" s="27">
        <f t="shared" si="11"/>
        <v>0.57212018700967093</v>
      </c>
      <c r="Y41" s="27">
        <f t="shared" si="12"/>
        <v>0.40865727643547928</v>
      </c>
      <c r="Z41" s="27">
        <f t="shared" si="13"/>
        <v>0.31784454833870612</v>
      </c>
    </row>
    <row r="42" spans="1:26" customFormat="1" ht="12.5" x14ac:dyDescent="0.25">
      <c r="A42" s="2" t="s">
        <v>51</v>
      </c>
      <c r="B42" t="s">
        <v>367</v>
      </c>
      <c r="C42" t="s">
        <v>366</v>
      </c>
      <c r="D42" s="18">
        <f>VLOOKUP(C42,'Infected rate by state'!B:E,4,0)</f>
        <v>2.4682967074759195E-2</v>
      </c>
      <c r="E42" s="3">
        <v>6527</v>
      </c>
      <c r="F42" s="2">
        <v>701</v>
      </c>
      <c r="G42" s="3">
        <v>2294</v>
      </c>
      <c r="H42" s="4">
        <f t="shared" si="3"/>
        <v>4410.5</v>
      </c>
      <c r="I42" s="2">
        <v>293</v>
      </c>
      <c r="J42" s="4">
        <f t="shared" si="4"/>
        <v>497</v>
      </c>
      <c r="K42" s="3">
        <v>2208721</v>
      </c>
      <c r="L42" s="3">
        <f t="shared" si="0"/>
        <v>1719507</v>
      </c>
      <c r="M42" s="3">
        <v>489214</v>
      </c>
      <c r="N42" s="3">
        <f t="shared" si="5"/>
        <v>272588.93860164605</v>
      </c>
      <c r="O42" s="3">
        <f t="shared" si="1"/>
        <v>57527.643535205585</v>
      </c>
      <c r="P42" s="3">
        <f t="shared" si="2"/>
        <v>12563.430247311708</v>
      </c>
      <c r="Q42" s="3">
        <v>5</v>
      </c>
      <c r="R42" s="3">
        <v>3</v>
      </c>
      <c r="S42" s="19">
        <f t="shared" si="6"/>
        <v>7670.3524713607449</v>
      </c>
      <c r="T42" s="20">
        <f t="shared" si="7"/>
        <v>3.3436584443595225</v>
      </c>
      <c r="U42" s="20">
        <f t="shared" si="8"/>
        <v>1.7391117722164708</v>
      </c>
      <c r="V42" s="21">
        <f t="shared" si="9"/>
        <v>1.1751727395987046</v>
      </c>
      <c r="W42" s="26">
        <f t="shared" si="10"/>
        <v>1675.1240329748944</v>
      </c>
      <c r="X42" s="27">
        <f t="shared" si="11"/>
        <v>5.717146870221482</v>
      </c>
      <c r="Y42" s="27">
        <f t="shared" si="12"/>
        <v>3.370470891297574</v>
      </c>
      <c r="Z42" s="27">
        <f t="shared" si="13"/>
        <v>2.3896205891225311</v>
      </c>
    </row>
    <row r="43" spans="1:26" customFormat="1" ht="12.5" x14ac:dyDescent="0.25">
      <c r="A43" s="2" t="s">
        <v>52</v>
      </c>
      <c r="B43" t="s">
        <v>377</v>
      </c>
      <c r="C43" t="s">
        <v>376</v>
      </c>
      <c r="D43" s="18">
        <f>VLOOKUP(C43,'Infected rate by state'!B:E,4,0)</f>
        <v>5.6936382854354227E-3</v>
      </c>
      <c r="E43" s="3">
        <v>1441</v>
      </c>
      <c r="F43" s="2">
        <v>209</v>
      </c>
      <c r="G43" s="2">
        <v>706</v>
      </c>
      <c r="H43" s="4">
        <f t="shared" si="3"/>
        <v>1073.5</v>
      </c>
      <c r="I43" s="2">
        <v>97</v>
      </c>
      <c r="J43" s="4">
        <f t="shared" si="4"/>
        <v>153</v>
      </c>
      <c r="K43" s="3">
        <v>495349</v>
      </c>
      <c r="L43" s="3">
        <f t="shared" si="0"/>
        <v>381413</v>
      </c>
      <c r="M43" s="3">
        <v>113936</v>
      </c>
      <c r="N43" s="3">
        <f t="shared" si="5"/>
        <v>14101.690155260756</v>
      </c>
      <c r="O43" s="3">
        <f t="shared" si="1"/>
        <v>2987.4585560519945</v>
      </c>
      <c r="P43" s="3">
        <f t="shared" si="2"/>
        <v>655.35520342086625</v>
      </c>
      <c r="Q43" s="3">
        <v>5</v>
      </c>
      <c r="R43" s="3">
        <v>3</v>
      </c>
      <c r="S43" s="19">
        <f t="shared" si="6"/>
        <v>398.32780747359925</v>
      </c>
      <c r="T43" s="20">
        <f t="shared" si="7"/>
        <v>0.56420369330538134</v>
      </c>
      <c r="U43" s="20">
        <f t="shared" si="8"/>
        <v>0.37105524683148511</v>
      </c>
      <c r="V43" s="21">
        <f t="shared" si="9"/>
        <v>0.27642457145981902</v>
      </c>
      <c r="W43" s="26">
        <f t="shared" si="10"/>
        <v>87.380693789448827</v>
      </c>
      <c r="X43" s="27">
        <f t="shared" si="11"/>
        <v>0.90083189473658587</v>
      </c>
      <c r="Y43" s="27">
        <f t="shared" si="12"/>
        <v>0.57111564568267204</v>
      </c>
      <c r="Z43" s="27">
        <f t="shared" si="13"/>
        <v>0.41808944396865466</v>
      </c>
    </row>
    <row r="44" spans="1:26" customFormat="1" ht="12.5" x14ac:dyDescent="0.25">
      <c r="A44" s="2" t="s">
        <v>53</v>
      </c>
      <c r="B44" t="s">
        <v>357</v>
      </c>
      <c r="C44" t="s">
        <v>356</v>
      </c>
      <c r="D44" s="18">
        <f>VLOOKUP(C44,'Infected rate by state'!B:E,4,0)</f>
        <v>4.5578363920328819E-3</v>
      </c>
      <c r="E44" s="2">
        <v>859</v>
      </c>
      <c r="F44" s="2">
        <v>80</v>
      </c>
      <c r="G44" s="2">
        <v>398</v>
      </c>
      <c r="H44" s="4">
        <f t="shared" si="3"/>
        <v>628.5</v>
      </c>
      <c r="I44" s="2">
        <v>43</v>
      </c>
      <c r="J44" s="4">
        <f t="shared" si="4"/>
        <v>61.5</v>
      </c>
      <c r="K44" s="3">
        <v>202898</v>
      </c>
      <c r="L44" s="3">
        <f t="shared" si="0"/>
        <v>157668</v>
      </c>
      <c r="M44" s="3">
        <v>45230</v>
      </c>
      <c r="N44" s="3">
        <f t="shared" si="5"/>
        <v>4623.8794413534388</v>
      </c>
      <c r="O44" s="3">
        <f t="shared" si="1"/>
        <v>976.45879036268593</v>
      </c>
      <c r="P44" s="3">
        <f t="shared" si="2"/>
        <v>213.40908480548558</v>
      </c>
      <c r="Q44" s="3">
        <v>5</v>
      </c>
      <c r="R44" s="3">
        <v>3</v>
      </c>
      <c r="S44" s="19">
        <f t="shared" si="6"/>
        <v>130.19450538169147</v>
      </c>
      <c r="T44" s="20">
        <f t="shared" si="7"/>
        <v>0.32712187281832028</v>
      </c>
      <c r="U44" s="20">
        <f t="shared" si="8"/>
        <v>0.20715116210292994</v>
      </c>
      <c r="V44" s="21">
        <f t="shared" si="9"/>
        <v>0.15156519834888413</v>
      </c>
      <c r="W44" s="26">
        <f t="shared" si="10"/>
        <v>28.45454464073141</v>
      </c>
      <c r="X44" s="27">
        <f t="shared" si="11"/>
        <v>0.66173359629607931</v>
      </c>
      <c r="Y44" s="27">
        <f t="shared" si="12"/>
        <v>0.46267552261351885</v>
      </c>
      <c r="Z44" s="27">
        <f t="shared" si="13"/>
        <v>0.35568180800914262</v>
      </c>
    </row>
    <row r="45" spans="1:26" customFormat="1" ht="12.5" x14ac:dyDescent="0.25">
      <c r="A45" s="2" t="s">
        <v>54</v>
      </c>
      <c r="B45" t="s">
        <v>406</v>
      </c>
      <c r="C45" t="s">
        <v>405</v>
      </c>
      <c r="D45" s="18">
        <f>VLOOKUP(C45,'Infected rate by state'!B:E,4,0)</f>
        <v>3.3569470970421841E-3</v>
      </c>
      <c r="E45" s="2">
        <v>633</v>
      </c>
      <c r="F45" s="2">
        <v>32</v>
      </c>
      <c r="G45" s="2">
        <v>378</v>
      </c>
      <c r="H45" s="4">
        <f t="shared" si="3"/>
        <v>505.5</v>
      </c>
      <c r="I45" s="2">
        <v>20</v>
      </c>
      <c r="J45" s="4">
        <f t="shared" si="4"/>
        <v>26</v>
      </c>
      <c r="K45" s="3">
        <v>152884</v>
      </c>
      <c r="L45" s="3">
        <f t="shared" si="0"/>
        <v>120954</v>
      </c>
      <c r="M45" s="3">
        <v>31930</v>
      </c>
      <c r="N45" s="3">
        <f t="shared" si="5"/>
        <v>2566.1174999209861</v>
      </c>
      <c r="O45" s="3">
        <f t="shared" si="1"/>
        <v>538.47630236905184</v>
      </c>
      <c r="P45" s="3">
        <f t="shared" si="2"/>
        <v>116.80758258947719</v>
      </c>
      <c r="Q45" s="3">
        <v>5</v>
      </c>
      <c r="R45" s="3">
        <v>3</v>
      </c>
      <c r="S45" s="19">
        <f t="shared" si="6"/>
        <v>71.796840315873581</v>
      </c>
      <c r="T45" s="20">
        <f t="shared" si="7"/>
        <v>0.18993873099437455</v>
      </c>
      <c r="U45" s="20">
        <f t="shared" si="8"/>
        <v>0.14203133593644626</v>
      </c>
      <c r="V45" s="21">
        <f t="shared" si="9"/>
        <v>0.1134231284610957</v>
      </c>
      <c r="W45" s="26">
        <f t="shared" si="10"/>
        <v>15.574344345263626</v>
      </c>
      <c r="X45" s="27">
        <f t="shared" si="11"/>
        <v>0.77871721726318133</v>
      </c>
      <c r="Y45" s="27">
        <f t="shared" si="12"/>
        <v>0.59901324404860101</v>
      </c>
      <c r="Z45" s="27">
        <f t="shared" si="13"/>
        <v>0.4866982607894883</v>
      </c>
    </row>
    <row r="46" spans="1:26" customFormat="1" ht="12.5" x14ac:dyDescent="0.25">
      <c r="A46" s="2" t="s">
        <v>55</v>
      </c>
      <c r="B46" t="s">
        <v>337</v>
      </c>
      <c r="C46" t="s">
        <v>336</v>
      </c>
      <c r="D46" s="18">
        <f>VLOOKUP(C46,'Infected rate by state'!B:E,4,0)</f>
        <v>1.1933809905095205E-2</v>
      </c>
      <c r="E46" s="2">
        <v>799</v>
      </c>
      <c r="F46" s="2">
        <v>44</v>
      </c>
      <c r="G46" s="2">
        <v>364</v>
      </c>
      <c r="H46" s="4">
        <f t="shared" si="3"/>
        <v>581.5</v>
      </c>
      <c r="I46" s="2">
        <v>22</v>
      </c>
      <c r="J46" s="4">
        <f t="shared" si="4"/>
        <v>33</v>
      </c>
      <c r="K46" s="3">
        <v>234872</v>
      </c>
      <c r="L46" s="3">
        <f t="shared" si="0"/>
        <v>186644</v>
      </c>
      <c r="M46" s="3">
        <v>48228</v>
      </c>
      <c r="N46" s="3">
        <f t="shared" si="5"/>
        <v>14014.589000147605</v>
      </c>
      <c r="O46" s="3">
        <f t="shared" si="1"/>
        <v>2936.1552074769374</v>
      </c>
      <c r="P46" s="3">
        <f t="shared" si="2"/>
        <v>635.71178622053958</v>
      </c>
      <c r="Q46" s="3">
        <v>5</v>
      </c>
      <c r="R46" s="3">
        <v>3</v>
      </c>
      <c r="S46" s="19">
        <f t="shared" si="6"/>
        <v>391.48736099692502</v>
      </c>
      <c r="T46" s="20">
        <f t="shared" si="7"/>
        <v>1.0755147280135302</v>
      </c>
      <c r="U46" s="20">
        <f t="shared" si="8"/>
        <v>0.67323707824062773</v>
      </c>
      <c r="V46" s="21">
        <f t="shared" si="9"/>
        <v>0.48997166582844182</v>
      </c>
      <c r="W46" s="26">
        <f t="shared" si="10"/>
        <v>84.761571496071937</v>
      </c>
      <c r="X46" s="27">
        <f t="shared" si="11"/>
        <v>3.8527987043669061</v>
      </c>
      <c r="Y46" s="27">
        <f t="shared" si="12"/>
        <v>2.5685324695779377</v>
      </c>
      <c r="Z46" s="27">
        <f t="shared" si="13"/>
        <v>1.926399352183453</v>
      </c>
    </row>
    <row r="47" spans="1:26" customFormat="1" ht="12.5" x14ac:dyDescent="0.25">
      <c r="A47" s="2" t="s">
        <v>56</v>
      </c>
      <c r="B47" t="s">
        <v>387</v>
      </c>
      <c r="C47" t="s">
        <v>386</v>
      </c>
      <c r="D47" s="18">
        <f>VLOOKUP(C47,'Infected rate by state'!B:E,4,0)</f>
        <v>9.1240169504562645E-3</v>
      </c>
      <c r="E47" s="3">
        <v>3013</v>
      </c>
      <c r="F47" s="2">
        <v>329</v>
      </c>
      <c r="G47" s="2">
        <v>975</v>
      </c>
      <c r="H47" s="4">
        <f t="shared" si="3"/>
        <v>1994</v>
      </c>
      <c r="I47" s="2">
        <v>101</v>
      </c>
      <c r="J47" s="4">
        <f t="shared" si="4"/>
        <v>215</v>
      </c>
      <c r="K47" s="3">
        <v>914407</v>
      </c>
      <c r="L47" s="3">
        <f t="shared" si="0"/>
        <v>718092</v>
      </c>
      <c r="M47" s="3">
        <v>196315</v>
      </c>
      <c r="N47" s="3">
        <f t="shared" si="5"/>
        <v>41715.324838079308</v>
      </c>
      <c r="O47" s="3">
        <f t="shared" si="1"/>
        <v>8776.722878358758</v>
      </c>
      <c r="P47" s="3">
        <f t="shared" si="2"/>
        <v>1909.8346295649621</v>
      </c>
      <c r="Q47" s="3">
        <v>5</v>
      </c>
      <c r="R47" s="3">
        <v>3</v>
      </c>
      <c r="S47" s="19">
        <f t="shared" si="6"/>
        <v>1170.229717114501</v>
      </c>
      <c r="T47" s="20">
        <f t="shared" si="7"/>
        <v>1.200235607296924</v>
      </c>
      <c r="U47" s="20">
        <f t="shared" si="8"/>
        <v>0.58687548501228737</v>
      </c>
      <c r="V47" s="21">
        <f t="shared" si="9"/>
        <v>0.38839353372535712</v>
      </c>
      <c r="W47" s="26">
        <f t="shared" si="10"/>
        <v>254.64461727532827</v>
      </c>
      <c r="X47" s="27">
        <f t="shared" si="11"/>
        <v>2.5212338344091907</v>
      </c>
      <c r="Y47" s="27">
        <f t="shared" si="12"/>
        <v>1.1843935687224572</v>
      </c>
      <c r="Z47" s="27">
        <f t="shared" si="13"/>
        <v>0.77399579718944767</v>
      </c>
    </row>
    <row r="48" spans="1:26" customFormat="1" ht="12.5" x14ac:dyDescent="0.25">
      <c r="A48" s="2" t="s">
        <v>56</v>
      </c>
      <c r="B48" t="s">
        <v>402</v>
      </c>
      <c r="C48" t="s">
        <v>401</v>
      </c>
      <c r="D48" s="18">
        <f>VLOOKUP(C48,'Infected rate by state'!B:E,4,0)</f>
        <v>2.0032295834281305E-3</v>
      </c>
      <c r="E48" s="3">
        <v>2620</v>
      </c>
      <c r="F48" s="2">
        <v>284</v>
      </c>
      <c r="G48" s="3">
        <v>1167</v>
      </c>
      <c r="H48" s="4">
        <f t="shared" si="3"/>
        <v>1893.5</v>
      </c>
      <c r="I48" s="2">
        <v>97</v>
      </c>
      <c r="J48" s="4">
        <f t="shared" si="4"/>
        <v>190.5</v>
      </c>
      <c r="K48" s="3">
        <v>650209</v>
      </c>
      <c r="L48" s="3">
        <f t="shared" si="0"/>
        <v>494457</v>
      </c>
      <c r="M48" s="3">
        <v>155752</v>
      </c>
      <c r="N48" s="3">
        <f t="shared" si="5"/>
        <v>6512.5895210561066</v>
      </c>
      <c r="O48" s="3">
        <f t="shared" si="1"/>
        <v>1385.5953406877568</v>
      </c>
      <c r="P48" s="3">
        <f t="shared" si="2"/>
        <v>305.46206338473655</v>
      </c>
      <c r="Q48" s="3">
        <v>5</v>
      </c>
      <c r="R48" s="3">
        <v>3</v>
      </c>
      <c r="S48" s="19">
        <f t="shared" si="6"/>
        <v>184.74604542503423</v>
      </c>
      <c r="T48" s="20">
        <f t="shared" si="7"/>
        <v>0.15830852221511074</v>
      </c>
      <c r="U48" s="20">
        <f t="shared" si="8"/>
        <v>9.7568547887527973E-2</v>
      </c>
      <c r="V48" s="21">
        <f t="shared" si="9"/>
        <v>7.0513757795814591E-2</v>
      </c>
      <c r="W48" s="26">
        <f t="shared" si="10"/>
        <v>40.728275117964877</v>
      </c>
      <c r="X48" s="27">
        <f t="shared" si="11"/>
        <v>0.41987912492747298</v>
      </c>
      <c r="Y48" s="27">
        <f t="shared" si="12"/>
        <v>0.2137967197793432</v>
      </c>
      <c r="Z48" s="27">
        <f t="shared" si="13"/>
        <v>0.14340941942945379</v>
      </c>
    </row>
    <row r="49" spans="1:26" customFormat="1" ht="12.5" x14ac:dyDescent="0.25">
      <c r="A49" s="2" t="s">
        <v>57</v>
      </c>
      <c r="B49" t="s">
        <v>373</v>
      </c>
      <c r="C49" t="s">
        <v>372</v>
      </c>
      <c r="D49" s="18">
        <f>VLOOKUP(C49,'Infected rate by state'!B:E,4,0)</f>
        <v>8.0007670443122732E-3</v>
      </c>
      <c r="E49" s="3">
        <v>4873</v>
      </c>
      <c r="F49" s="2">
        <v>770</v>
      </c>
      <c r="G49" s="3">
        <v>1465</v>
      </c>
      <c r="H49" s="4">
        <f t="shared" si="3"/>
        <v>3169</v>
      </c>
      <c r="I49" s="2">
        <v>249</v>
      </c>
      <c r="J49" s="4">
        <f t="shared" si="4"/>
        <v>509.5</v>
      </c>
      <c r="K49" s="3">
        <v>2024238</v>
      </c>
      <c r="L49" s="3">
        <f t="shared" si="0"/>
        <v>1670649</v>
      </c>
      <c r="M49" s="3">
        <v>353589</v>
      </c>
      <c r="N49" s="3">
        <f t="shared" si="5"/>
        <v>80977.283401222943</v>
      </c>
      <c r="O49" s="3">
        <f t="shared" si="1"/>
        <v>16729.450874987244</v>
      </c>
      <c r="P49" s="3">
        <f t="shared" si="2"/>
        <v>3561.2156465404141</v>
      </c>
      <c r="Q49" s="3">
        <v>5</v>
      </c>
      <c r="R49" s="3">
        <v>3</v>
      </c>
      <c r="S49" s="19">
        <f t="shared" si="6"/>
        <v>2230.5934499982991</v>
      </c>
      <c r="T49" s="20">
        <f t="shared" si="7"/>
        <v>1.522589385664368</v>
      </c>
      <c r="U49" s="20">
        <f t="shared" si="8"/>
        <v>0.7038792836851685</v>
      </c>
      <c r="V49" s="21">
        <f t="shared" si="9"/>
        <v>0.45774542376324628</v>
      </c>
      <c r="W49" s="26">
        <f t="shared" si="10"/>
        <v>474.82875287205519</v>
      </c>
      <c r="X49" s="27">
        <f t="shared" si="11"/>
        <v>1.9069427826186955</v>
      </c>
      <c r="Y49" s="27">
        <f t="shared" si="12"/>
        <v>0.93195044724642828</v>
      </c>
      <c r="Z49" s="27">
        <f t="shared" si="13"/>
        <v>0.61666071801565614</v>
      </c>
    </row>
    <row r="50" spans="1:26" customFormat="1" ht="12.5" x14ac:dyDescent="0.25">
      <c r="A50" s="2" t="s">
        <v>58</v>
      </c>
      <c r="B50" t="s">
        <v>399</v>
      </c>
      <c r="C50" t="s">
        <v>398</v>
      </c>
      <c r="D50" s="18">
        <f>VLOOKUP(C50,'Infected rate by state'!B:E,4,0)</f>
        <v>9.4446465970496208E-3</v>
      </c>
      <c r="E50" s="3">
        <v>1326</v>
      </c>
      <c r="F50" s="2">
        <v>155</v>
      </c>
      <c r="G50" s="2">
        <v>433</v>
      </c>
      <c r="H50" s="4">
        <f t="shared" si="3"/>
        <v>879.5</v>
      </c>
      <c r="I50" s="2">
        <v>35</v>
      </c>
      <c r="J50" s="4">
        <f t="shared" si="4"/>
        <v>95</v>
      </c>
      <c r="K50" s="3">
        <v>477802</v>
      </c>
      <c r="L50" s="3">
        <f t="shared" si="0"/>
        <v>377150</v>
      </c>
      <c r="M50" s="3">
        <v>100652</v>
      </c>
      <c r="N50" s="3">
        <f t="shared" si="5"/>
        <v>22563.355166817513</v>
      </c>
      <c r="O50" s="3">
        <f t="shared" si="1"/>
        <v>4738.5832021062906</v>
      </c>
      <c r="P50" s="3">
        <f t="shared" si="2"/>
        <v>1028.9025108961589</v>
      </c>
      <c r="Q50" s="3">
        <v>5</v>
      </c>
      <c r="R50" s="3">
        <v>3</v>
      </c>
      <c r="S50" s="19">
        <f t="shared" si="6"/>
        <v>631.81109361417214</v>
      </c>
      <c r="T50" s="20">
        <f t="shared" si="7"/>
        <v>1.4591480222036308</v>
      </c>
      <c r="U50" s="20">
        <f t="shared" si="8"/>
        <v>0.71837531962953061</v>
      </c>
      <c r="V50" s="21">
        <f t="shared" si="9"/>
        <v>0.47647895446015998</v>
      </c>
      <c r="W50" s="26">
        <f t="shared" si="10"/>
        <v>137.18700145282119</v>
      </c>
      <c r="X50" s="27">
        <f t="shared" si="11"/>
        <v>3.9196286129377484</v>
      </c>
      <c r="Y50" s="27">
        <f t="shared" si="12"/>
        <v>1.4440736995033809</v>
      </c>
      <c r="Z50" s="27">
        <f t="shared" si="13"/>
        <v>0.88507742872787865</v>
      </c>
    </row>
    <row r="51" spans="1:26" customFormat="1" ht="12.5" x14ac:dyDescent="0.25">
      <c r="A51" s="2" t="s">
        <v>59</v>
      </c>
      <c r="B51" t="s">
        <v>391</v>
      </c>
      <c r="C51" t="s">
        <v>390</v>
      </c>
      <c r="D51" s="18">
        <f>VLOOKUP(C51,'Infected rate by state'!B:E,4,0)</f>
        <v>8.0848590084330874E-3</v>
      </c>
      <c r="E51" s="3">
        <v>1928</v>
      </c>
      <c r="F51" s="2">
        <v>247</v>
      </c>
      <c r="G51" s="2">
        <v>651</v>
      </c>
      <c r="H51" s="4">
        <f t="shared" si="3"/>
        <v>1289.5</v>
      </c>
      <c r="I51" s="2">
        <v>59</v>
      </c>
      <c r="J51" s="4">
        <f t="shared" si="4"/>
        <v>153</v>
      </c>
      <c r="K51" s="3">
        <v>567490</v>
      </c>
      <c r="L51" s="3">
        <f t="shared" si="0"/>
        <v>446143</v>
      </c>
      <c r="M51" s="3">
        <v>121347</v>
      </c>
      <c r="N51" s="3">
        <f t="shared" si="5"/>
        <v>22940.383193478465</v>
      </c>
      <c r="O51" s="3">
        <f t="shared" si="1"/>
        <v>4824.6826651566644</v>
      </c>
      <c r="P51" s="3">
        <f t="shared" si="2"/>
        <v>1049.3798818492949</v>
      </c>
      <c r="Q51" s="3">
        <v>5</v>
      </c>
      <c r="R51" s="3">
        <v>3</v>
      </c>
      <c r="S51" s="19">
        <f t="shared" si="6"/>
        <v>643.29102202088859</v>
      </c>
      <c r="T51" s="20">
        <f t="shared" si="7"/>
        <v>0.98815825195220985</v>
      </c>
      <c r="U51" s="20">
        <f t="shared" si="8"/>
        <v>0.49886857078006097</v>
      </c>
      <c r="V51" s="21">
        <f t="shared" si="9"/>
        <v>0.33365716909797127</v>
      </c>
      <c r="W51" s="26">
        <f t="shared" si="10"/>
        <v>139.91731757990598</v>
      </c>
      <c r="X51" s="27">
        <f t="shared" si="11"/>
        <v>2.3714799589814572</v>
      </c>
      <c r="Y51" s="27">
        <f t="shared" si="12"/>
        <v>0.91449227176409142</v>
      </c>
      <c r="Z51" s="27">
        <f t="shared" si="13"/>
        <v>0.56646687279314167</v>
      </c>
    </row>
    <row r="52" spans="1:26" customFormat="1" ht="12.5" x14ac:dyDescent="0.25">
      <c r="A52" s="2" t="s">
        <v>60</v>
      </c>
      <c r="B52" t="s">
        <v>333</v>
      </c>
      <c r="C52" t="s">
        <v>332</v>
      </c>
      <c r="D52" s="18">
        <f>VLOOKUP(C52,'Infected rate by state'!B:E,4,0)</f>
        <v>1.4486816526494731E-2</v>
      </c>
      <c r="E52" s="3">
        <v>7764</v>
      </c>
      <c r="F52" s="2">
        <v>912</v>
      </c>
      <c r="G52" s="3">
        <v>3161</v>
      </c>
      <c r="H52" s="4">
        <f t="shared" si="3"/>
        <v>5462.5</v>
      </c>
      <c r="I52" s="2">
        <v>312</v>
      </c>
      <c r="J52" s="4">
        <f t="shared" si="4"/>
        <v>612</v>
      </c>
      <c r="K52" s="3">
        <v>2045072</v>
      </c>
      <c r="L52" s="3">
        <f t="shared" si="0"/>
        <v>1738806</v>
      </c>
      <c r="M52" s="3">
        <v>306266</v>
      </c>
      <c r="N52" s="3">
        <f t="shared" si="5"/>
        <v>148132.91423735817</v>
      </c>
      <c r="O52" s="3">
        <f t="shared" si="1"/>
        <v>30252.742896492186</v>
      </c>
      <c r="P52" s="3">
        <f t="shared" si="2"/>
        <v>6348.1009674620545</v>
      </c>
      <c r="Q52" s="3">
        <v>5</v>
      </c>
      <c r="R52" s="3">
        <v>3</v>
      </c>
      <c r="S52" s="19">
        <f t="shared" si="6"/>
        <v>4033.6990528656247</v>
      </c>
      <c r="T52" s="20">
        <f t="shared" si="7"/>
        <v>1.2760832182428423</v>
      </c>
      <c r="U52" s="20">
        <f t="shared" si="8"/>
        <v>0.73843460922025161</v>
      </c>
      <c r="V52" s="21">
        <f t="shared" si="9"/>
        <v>0.51953877548501093</v>
      </c>
      <c r="W52" s="26">
        <f t="shared" si="10"/>
        <v>846.41346232827391</v>
      </c>
      <c r="X52" s="27">
        <f t="shared" si="11"/>
        <v>2.7128636613085702</v>
      </c>
      <c r="Y52" s="27">
        <f t="shared" si="12"/>
        <v>1.3830285332161338</v>
      </c>
      <c r="Z52" s="27">
        <f t="shared" si="13"/>
        <v>0.92808493676345827</v>
      </c>
    </row>
    <row r="53" spans="1:26" customFormat="1" ht="12.5" x14ac:dyDescent="0.25">
      <c r="A53" s="2" t="s">
        <v>61</v>
      </c>
      <c r="B53" t="s">
        <v>315</v>
      </c>
      <c r="C53" t="s">
        <v>314</v>
      </c>
      <c r="D53" s="18">
        <f>VLOOKUP(C53,'Infected rate by state'!B:E,4,0)</f>
        <v>7.5362096948057532E-3</v>
      </c>
      <c r="E53" s="2">
        <v>537</v>
      </c>
      <c r="F53" s="2">
        <v>51</v>
      </c>
      <c r="G53" s="2">
        <v>153</v>
      </c>
      <c r="H53" s="4">
        <f t="shared" si="3"/>
        <v>345</v>
      </c>
      <c r="I53" s="2">
        <v>23</v>
      </c>
      <c r="J53" s="4">
        <f t="shared" si="4"/>
        <v>37</v>
      </c>
      <c r="K53" s="3">
        <v>239882</v>
      </c>
      <c r="L53" s="3">
        <f t="shared" si="0"/>
        <v>185935</v>
      </c>
      <c r="M53" s="3">
        <v>53947</v>
      </c>
      <c r="N53" s="3">
        <f t="shared" si="5"/>
        <v>9039.0052700469678</v>
      </c>
      <c r="O53" s="3">
        <f t="shared" si="1"/>
        <v>1910.5250559016245</v>
      </c>
      <c r="P53" s="3">
        <f t="shared" si="2"/>
        <v>417.98644669217765</v>
      </c>
      <c r="Q53" s="3">
        <v>5</v>
      </c>
      <c r="R53" s="3">
        <v>3</v>
      </c>
      <c r="S53" s="19">
        <f t="shared" si="6"/>
        <v>254.73667412021661</v>
      </c>
      <c r="T53" s="20">
        <f t="shared" si="7"/>
        <v>1.6649455824850758</v>
      </c>
      <c r="U53" s="20">
        <f t="shared" si="8"/>
        <v>0.73836717136294672</v>
      </c>
      <c r="V53" s="21">
        <f t="shared" si="9"/>
        <v>0.47436997042870876</v>
      </c>
      <c r="W53" s="26">
        <f t="shared" si="10"/>
        <v>55.731526225623689</v>
      </c>
      <c r="X53" s="27">
        <f t="shared" si="11"/>
        <v>2.4231098358966823</v>
      </c>
      <c r="Y53" s="27">
        <f t="shared" si="12"/>
        <v>1.506257465557397</v>
      </c>
      <c r="Z53" s="27">
        <f t="shared" si="13"/>
        <v>1.092775024031837</v>
      </c>
    </row>
    <row r="54" spans="1:26" customFormat="1" ht="12.5" x14ac:dyDescent="0.25">
      <c r="A54" s="2" t="s">
        <v>62</v>
      </c>
      <c r="B54" t="s">
        <v>377</v>
      </c>
      <c r="C54" t="s">
        <v>376</v>
      </c>
      <c r="D54" s="18">
        <f>VLOOKUP(C54,'Infected rate by state'!B:E,4,0)</f>
        <v>5.6936382854354227E-3</v>
      </c>
      <c r="E54" s="3">
        <v>3808</v>
      </c>
      <c r="F54" s="2">
        <v>567</v>
      </c>
      <c r="G54" s="3">
        <v>1537</v>
      </c>
      <c r="H54" s="4">
        <f t="shared" si="3"/>
        <v>2672.5</v>
      </c>
      <c r="I54" s="2">
        <v>185</v>
      </c>
      <c r="J54" s="4">
        <f t="shared" si="4"/>
        <v>376</v>
      </c>
      <c r="K54" s="3">
        <v>1293436</v>
      </c>
      <c r="L54" s="3">
        <f t="shared" si="0"/>
        <v>1047927</v>
      </c>
      <c r="M54" s="3">
        <v>245509</v>
      </c>
      <c r="N54" s="3">
        <f t="shared" si="5"/>
        <v>36821.783646802258</v>
      </c>
      <c r="O54" s="3">
        <f t="shared" si="1"/>
        <v>7660.1126277564363</v>
      </c>
      <c r="P54" s="3">
        <f t="shared" si="2"/>
        <v>1644.4791837797379</v>
      </c>
      <c r="Q54" s="3">
        <v>5</v>
      </c>
      <c r="R54" s="3">
        <v>3</v>
      </c>
      <c r="S54" s="19">
        <f t="shared" si="6"/>
        <v>1021.3483503675249</v>
      </c>
      <c r="T54" s="20">
        <f t="shared" si="7"/>
        <v>0.66450771006345144</v>
      </c>
      <c r="U54" s="20">
        <f t="shared" si="8"/>
        <v>0.3821696353105799</v>
      </c>
      <c r="V54" s="21">
        <f t="shared" si="9"/>
        <v>0.26821122646206008</v>
      </c>
      <c r="W54" s="26">
        <f t="shared" si="10"/>
        <v>219.26389117063172</v>
      </c>
      <c r="X54" s="27">
        <f t="shared" si="11"/>
        <v>1.1852102225439554</v>
      </c>
      <c r="Y54" s="27">
        <f t="shared" si="12"/>
        <v>0.58314864673040356</v>
      </c>
      <c r="Z54" s="27">
        <f t="shared" si="13"/>
        <v>0.38670880277007358</v>
      </c>
    </row>
    <row r="55" spans="1:26" customFormat="1" ht="12.5" x14ac:dyDescent="0.25">
      <c r="A55" s="2" t="s">
        <v>63</v>
      </c>
      <c r="B55" t="s">
        <v>325</v>
      </c>
      <c r="C55" t="s">
        <v>324</v>
      </c>
      <c r="D55" s="18">
        <f>VLOOKUP(C55,'Infected rate by state'!B:E,4,0)</f>
        <v>8.9298079160438481E-3</v>
      </c>
      <c r="E55" s="3">
        <v>1571</v>
      </c>
      <c r="F55" s="2">
        <v>160</v>
      </c>
      <c r="G55" s="2">
        <v>719</v>
      </c>
      <c r="H55" s="4">
        <f t="shared" si="3"/>
        <v>1145</v>
      </c>
      <c r="I55" s="2">
        <v>44</v>
      </c>
      <c r="J55" s="4">
        <f t="shared" si="4"/>
        <v>102</v>
      </c>
      <c r="K55" s="3">
        <v>434821</v>
      </c>
      <c r="L55" s="3">
        <f t="shared" si="0"/>
        <v>303243</v>
      </c>
      <c r="M55" s="3">
        <v>131578</v>
      </c>
      <c r="N55" s="3">
        <f t="shared" si="5"/>
        <v>19414.340039310511</v>
      </c>
      <c r="O55" s="3">
        <f t="shared" si="1"/>
        <v>4246.8335838081748</v>
      </c>
      <c r="P55" s="3">
        <f t="shared" si="2"/>
        <v>965.81256839697198</v>
      </c>
      <c r="Q55" s="3">
        <v>5</v>
      </c>
      <c r="R55" s="3">
        <v>3</v>
      </c>
      <c r="S55" s="19">
        <f t="shared" si="6"/>
        <v>566.24447784108997</v>
      </c>
      <c r="T55" s="20">
        <f t="shared" si="7"/>
        <v>0.78754447543962447</v>
      </c>
      <c r="U55" s="20">
        <f t="shared" si="8"/>
        <v>0.4945366618699476</v>
      </c>
      <c r="V55" s="21">
        <f t="shared" si="9"/>
        <v>0.36043569563404837</v>
      </c>
      <c r="W55" s="26">
        <f t="shared" si="10"/>
        <v>128.77500911959626</v>
      </c>
      <c r="X55" s="27">
        <f t="shared" si="11"/>
        <v>2.9267047527180967</v>
      </c>
      <c r="Y55" s="27">
        <f t="shared" si="12"/>
        <v>1.2625000894078064</v>
      </c>
      <c r="Z55" s="27">
        <f t="shared" si="13"/>
        <v>0.8048438069974766</v>
      </c>
    </row>
    <row r="56" spans="1:26" customFormat="1" ht="12.5" x14ac:dyDescent="0.25">
      <c r="A56" s="2" t="s">
        <v>64</v>
      </c>
      <c r="B56" t="s">
        <v>377</v>
      </c>
      <c r="C56" t="s">
        <v>376</v>
      </c>
      <c r="D56" s="18">
        <f>VLOOKUP(C56,'Infected rate by state'!B:E,4,0)</f>
        <v>5.6936382854354227E-3</v>
      </c>
      <c r="E56" s="3">
        <v>7233</v>
      </c>
      <c r="F56" s="2">
        <v>885</v>
      </c>
      <c r="G56" s="3">
        <v>2631</v>
      </c>
      <c r="H56" s="4">
        <f t="shared" si="3"/>
        <v>4932</v>
      </c>
      <c r="I56" s="2">
        <v>306</v>
      </c>
      <c r="J56" s="4">
        <f t="shared" si="4"/>
        <v>595.5</v>
      </c>
      <c r="K56" s="3">
        <v>1602896</v>
      </c>
      <c r="L56" s="3">
        <f t="shared" si="0"/>
        <v>1249277</v>
      </c>
      <c r="M56" s="3">
        <v>353619</v>
      </c>
      <c r="N56" s="3">
        <f t="shared" si="5"/>
        <v>45631.55016585649</v>
      </c>
      <c r="O56" s="3">
        <f t="shared" si="1"/>
        <v>9626.3494030199927</v>
      </c>
      <c r="P56" s="3">
        <f t="shared" si="2"/>
        <v>2101.3158526187603</v>
      </c>
      <c r="Q56" s="3">
        <v>5</v>
      </c>
      <c r="R56" s="3">
        <v>3</v>
      </c>
      <c r="S56" s="19">
        <f t="shared" si="6"/>
        <v>1283.5132537359991</v>
      </c>
      <c r="T56" s="20">
        <f t="shared" si="7"/>
        <v>0.48784236173926232</v>
      </c>
      <c r="U56" s="20">
        <f t="shared" si="8"/>
        <v>0.26024194114679627</v>
      </c>
      <c r="V56" s="21">
        <f t="shared" si="9"/>
        <v>0.17745240615733432</v>
      </c>
      <c r="W56" s="26">
        <f t="shared" si="10"/>
        <v>280.17544701583472</v>
      </c>
      <c r="X56" s="27">
        <f t="shared" si="11"/>
        <v>0.91560603599945989</v>
      </c>
      <c r="Y56" s="27">
        <f t="shared" si="12"/>
        <v>0.470487736382594</v>
      </c>
      <c r="Z56" s="27">
        <f t="shared" si="13"/>
        <v>0.31658242600659292</v>
      </c>
    </row>
    <row r="57" spans="1:26" customFormat="1" ht="12.5" x14ac:dyDescent="0.25">
      <c r="A57" s="2" t="s">
        <v>65</v>
      </c>
      <c r="B57" t="s">
        <v>317</v>
      </c>
      <c r="C57" t="s">
        <v>316</v>
      </c>
      <c r="D57" s="18">
        <f>VLOOKUP(C57,'Infected rate by state'!B:E,4,0)</f>
        <v>7.3843274393391549E-3</v>
      </c>
      <c r="E57" s="3">
        <v>1295</v>
      </c>
      <c r="F57" s="2">
        <v>149</v>
      </c>
      <c r="G57" s="2">
        <v>555</v>
      </c>
      <c r="H57" s="4">
        <f t="shared" si="3"/>
        <v>925</v>
      </c>
      <c r="I57" s="2">
        <v>62</v>
      </c>
      <c r="J57" s="4">
        <f t="shared" si="4"/>
        <v>105.5</v>
      </c>
      <c r="K57" s="3">
        <v>673350</v>
      </c>
      <c r="L57" s="3">
        <f t="shared" si="0"/>
        <v>553411</v>
      </c>
      <c r="M57" s="3">
        <v>119939</v>
      </c>
      <c r="N57" s="3">
        <f t="shared" si="5"/>
        <v>24861.184406395099</v>
      </c>
      <c r="O57" s="3">
        <f t="shared" si="1"/>
        <v>5144.3177403698464</v>
      </c>
      <c r="P57" s="3">
        <f t="shared" si="2"/>
        <v>1097.2070824632888</v>
      </c>
      <c r="Q57" s="3">
        <v>5</v>
      </c>
      <c r="R57" s="3">
        <v>3</v>
      </c>
      <c r="S57" s="19">
        <f t="shared" si="6"/>
        <v>685.90903204931283</v>
      </c>
      <c r="T57" s="20">
        <f t="shared" si="7"/>
        <v>1.2358721298185817</v>
      </c>
      <c r="U57" s="20">
        <f t="shared" si="8"/>
        <v>0.74152327789114902</v>
      </c>
      <c r="V57" s="21">
        <f t="shared" si="9"/>
        <v>0.5296594842079636</v>
      </c>
      <c r="W57" s="26">
        <f t="shared" si="10"/>
        <v>146.29427766177184</v>
      </c>
      <c r="X57" s="27">
        <f t="shared" si="11"/>
        <v>2.3595851235769651</v>
      </c>
      <c r="Y57" s="27">
        <f t="shared" si="12"/>
        <v>1.3866756176471264</v>
      </c>
      <c r="Z57" s="27">
        <f t="shared" si="13"/>
        <v>0.98184078967632105</v>
      </c>
    </row>
    <row r="58" spans="1:26" customFormat="1" ht="12.5" x14ac:dyDescent="0.25">
      <c r="A58" s="2" t="s">
        <v>66</v>
      </c>
      <c r="B58" t="s">
        <v>357</v>
      </c>
      <c r="C58" t="s">
        <v>356</v>
      </c>
      <c r="D58" s="18">
        <f>VLOOKUP(C58,'Infected rate by state'!B:E,4,0)</f>
        <v>4.5578363920328819E-3</v>
      </c>
      <c r="E58" s="3">
        <v>1883</v>
      </c>
      <c r="F58" s="2">
        <v>199</v>
      </c>
      <c r="G58" s="2">
        <v>901</v>
      </c>
      <c r="H58" s="4">
        <f t="shared" si="3"/>
        <v>1392</v>
      </c>
      <c r="I58" s="2">
        <v>77</v>
      </c>
      <c r="J58" s="4">
        <f t="shared" si="4"/>
        <v>138</v>
      </c>
      <c r="K58" s="3">
        <v>557924</v>
      </c>
      <c r="L58" s="3">
        <f t="shared" si="0"/>
        <v>442129</v>
      </c>
      <c r="M58" s="3">
        <v>115795</v>
      </c>
      <c r="N58" s="3">
        <f t="shared" si="5"/>
        <v>12714.631555942768</v>
      </c>
      <c r="O58" s="3">
        <f t="shared" si="1"/>
        <v>2666.4729615114634</v>
      </c>
      <c r="P58" s="3">
        <f t="shared" si="2"/>
        <v>578.01138613051728</v>
      </c>
      <c r="Q58" s="3">
        <v>5</v>
      </c>
      <c r="R58" s="3">
        <v>3</v>
      </c>
      <c r="S58" s="19">
        <f t="shared" si="6"/>
        <v>355.52972820152843</v>
      </c>
      <c r="T58" s="20">
        <f t="shared" si="7"/>
        <v>0.3945945928984777</v>
      </c>
      <c r="U58" s="20">
        <f t="shared" si="8"/>
        <v>0.25540928750109798</v>
      </c>
      <c r="V58" s="21">
        <f t="shared" si="9"/>
        <v>0.18881026457861308</v>
      </c>
      <c r="W58" s="26">
        <f t="shared" si="10"/>
        <v>77.068184817402297</v>
      </c>
      <c r="X58" s="27">
        <f t="shared" si="11"/>
        <v>1.0008855171091207</v>
      </c>
      <c r="Y58" s="27">
        <f t="shared" si="12"/>
        <v>0.55846510737248045</v>
      </c>
      <c r="Z58" s="27">
        <f t="shared" si="13"/>
        <v>0.38727731064021254</v>
      </c>
    </row>
    <row r="59" spans="1:26" customFormat="1" ht="12.5" x14ac:dyDescent="0.25">
      <c r="A59" s="2" t="s">
        <v>66</v>
      </c>
      <c r="B59" t="s">
        <v>387</v>
      </c>
      <c r="C59" t="s">
        <v>386</v>
      </c>
      <c r="D59" s="18">
        <f>VLOOKUP(C59,'Infected rate by state'!B:E,4,0)</f>
        <v>9.1240169504562645E-3</v>
      </c>
      <c r="E59" s="3">
        <v>3026</v>
      </c>
      <c r="F59" s="2">
        <v>398</v>
      </c>
      <c r="G59" s="3">
        <v>1053</v>
      </c>
      <c r="H59" s="4">
        <f t="shared" si="3"/>
        <v>2039.5</v>
      </c>
      <c r="I59" s="2">
        <v>151</v>
      </c>
      <c r="J59" s="4">
        <f t="shared" si="4"/>
        <v>274.5</v>
      </c>
      <c r="K59" s="3">
        <v>975665</v>
      </c>
      <c r="L59" s="3">
        <f t="shared" si="0"/>
        <v>786033</v>
      </c>
      <c r="M59" s="3">
        <v>189632</v>
      </c>
      <c r="N59" s="3">
        <f t="shared" si="5"/>
        <v>44509.919989834554</v>
      </c>
      <c r="O59" s="3">
        <f t="shared" si="1"/>
        <v>9278.732449684303</v>
      </c>
      <c r="P59" s="3">
        <f t="shared" si="2"/>
        <v>1996.9694704527092</v>
      </c>
      <c r="Q59" s="3">
        <v>5</v>
      </c>
      <c r="R59" s="3">
        <v>3</v>
      </c>
      <c r="S59" s="19">
        <f t="shared" si="6"/>
        <v>1237.1643266245737</v>
      </c>
      <c r="T59" s="20">
        <f t="shared" si="7"/>
        <v>1.1748948970793673</v>
      </c>
      <c r="U59" s="20">
        <f t="shared" si="8"/>
        <v>0.60660177819297556</v>
      </c>
      <c r="V59" s="21">
        <f t="shared" si="9"/>
        <v>0.40884478738419489</v>
      </c>
      <c r="W59" s="26">
        <f t="shared" si="10"/>
        <v>266.2625960603612</v>
      </c>
      <c r="X59" s="27">
        <f t="shared" si="11"/>
        <v>1.7633284507308689</v>
      </c>
      <c r="Y59" s="27">
        <f t="shared" si="12"/>
        <v>0.96999124247854718</v>
      </c>
      <c r="Z59" s="27">
        <f t="shared" si="13"/>
        <v>0.66900149763909855</v>
      </c>
    </row>
    <row r="60" spans="1:26" customFormat="1" ht="12.5" x14ac:dyDescent="0.25">
      <c r="A60" s="2" t="s">
        <v>67</v>
      </c>
      <c r="B60" t="s">
        <v>327</v>
      </c>
      <c r="C60" t="s">
        <v>326</v>
      </c>
      <c r="D60" s="18">
        <f>VLOOKUP(C60,'Infected rate by state'!B:E,4,0)</f>
        <v>1.0244051329943483E-2</v>
      </c>
      <c r="E60" s="3">
        <v>1105</v>
      </c>
      <c r="F60" s="2">
        <v>75</v>
      </c>
      <c r="G60" s="2">
        <v>547</v>
      </c>
      <c r="H60" s="4">
        <f t="shared" si="3"/>
        <v>826</v>
      </c>
      <c r="I60" s="2">
        <v>33</v>
      </c>
      <c r="J60" s="4">
        <f t="shared" si="4"/>
        <v>54</v>
      </c>
      <c r="K60" s="3">
        <v>280815</v>
      </c>
      <c r="L60" s="3">
        <f t="shared" si="0"/>
        <v>232593</v>
      </c>
      <c r="M60" s="3">
        <v>48222</v>
      </c>
      <c r="N60" s="3">
        <f t="shared" si="5"/>
        <v>14383.416371090396</v>
      </c>
      <c r="O60" s="3">
        <f t="shared" si="1"/>
        <v>2967.4937160426293</v>
      </c>
      <c r="P60" s="3">
        <f t="shared" si="2"/>
        <v>630.63577004529986</v>
      </c>
      <c r="Q60" s="3">
        <v>5</v>
      </c>
      <c r="R60" s="3">
        <v>3</v>
      </c>
      <c r="S60" s="19">
        <f t="shared" si="6"/>
        <v>395.66582880568393</v>
      </c>
      <c r="T60" s="20">
        <f t="shared" si="7"/>
        <v>0.72333789544000715</v>
      </c>
      <c r="U60" s="20">
        <f t="shared" si="8"/>
        <v>0.47901432058799509</v>
      </c>
      <c r="V60" s="21">
        <f t="shared" si="9"/>
        <v>0.3580686233535601</v>
      </c>
      <c r="W60" s="26">
        <f t="shared" si="10"/>
        <v>84.08476933937331</v>
      </c>
      <c r="X60" s="27">
        <f t="shared" si="11"/>
        <v>2.5480233133143426</v>
      </c>
      <c r="Y60" s="27">
        <f t="shared" si="12"/>
        <v>1.5571253581365427</v>
      </c>
      <c r="Z60" s="27">
        <f t="shared" si="13"/>
        <v>1.1211302578583109</v>
      </c>
    </row>
    <row r="61" spans="1:26" customFormat="1" ht="12.5" x14ac:dyDescent="0.25">
      <c r="A61" s="2" t="s">
        <v>67</v>
      </c>
      <c r="B61" t="s">
        <v>377</v>
      </c>
      <c r="C61" t="s">
        <v>376</v>
      </c>
      <c r="D61" s="18">
        <f>VLOOKUP(C61,'Infected rate by state'!B:E,4,0)</f>
        <v>5.6936382854354227E-3</v>
      </c>
      <c r="E61" s="3">
        <v>6449</v>
      </c>
      <c r="F61" s="2">
        <v>679</v>
      </c>
      <c r="G61" s="3">
        <v>2792</v>
      </c>
      <c r="H61" s="4">
        <f t="shared" si="3"/>
        <v>4620.5</v>
      </c>
      <c r="I61" s="2">
        <v>235</v>
      </c>
      <c r="J61" s="4">
        <f t="shared" si="4"/>
        <v>457</v>
      </c>
      <c r="K61" s="3">
        <v>2405737</v>
      </c>
      <c r="L61" s="3">
        <f t="shared" si="0"/>
        <v>1964504</v>
      </c>
      <c r="M61" s="3">
        <v>441233</v>
      </c>
      <c r="N61" s="3">
        <f t="shared" si="5"/>
        <v>68486.981439442781</v>
      </c>
      <c r="O61" s="3">
        <f t="shared" si="1"/>
        <v>14205.831496752953</v>
      </c>
      <c r="P61" s="3">
        <f t="shared" si="2"/>
        <v>3038.8858883741268</v>
      </c>
      <c r="Q61" s="3">
        <v>5</v>
      </c>
      <c r="R61" s="3">
        <v>3</v>
      </c>
      <c r="S61" s="19">
        <f t="shared" si="6"/>
        <v>1894.1108662337272</v>
      </c>
      <c r="T61" s="20">
        <f t="shared" si="7"/>
        <v>0.67840647071408566</v>
      </c>
      <c r="U61" s="20">
        <f t="shared" si="8"/>
        <v>0.40993634157206515</v>
      </c>
      <c r="V61" s="21">
        <f t="shared" si="9"/>
        <v>0.29370613525100436</v>
      </c>
      <c r="W61" s="26">
        <f t="shared" si="10"/>
        <v>405.18478511655024</v>
      </c>
      <c r="X61" s="27">
        <f t="shared" si="11"/>
        <v>1.7241905749640436</v>
      </c>
      <c r="Y61" s="27">
        <f t="shared" si="12"/>
        <v>0.88661878581302023</v>
      </c>
      <c r="Z61" s="27">
        <f t="shared" si="13"/>
        <v>0.59673753330861601</v>
      </c>
    </row>
    <row r="62" spans="1:26" customFormat="1" ht="12.5" x14ac:dyDescent="0.25">
      <c r="A62" s="2" t="s">
        <v>68</v>
      </c>
      <c r="B62" t="s">
        <v>315</v>
      </c>
      <c r="C62" t="s">
        <v>314</v>
      </c>
      <c r="D62" s="18">
        <f>VLOOKUP(C62,'Infected rate by state'!B:E,4,0)</f>
        <v>7.5362096948057532E-3</v>
      </c>
      <c r="E62" s="3">
        <v>1727</v>
      </c>
      <c r="F62" s="2">
        <v>203</v>
      </c>
      <c r="G62" s="2">
        <v>675</v>
      </c>
      <c r="H62" s="4">
        <f t="shared" si="3"/>
        <v>1201</v>
      </c>
      <c r="I62" s="2">
        <v>81</v>
      </c>
      <c r="J62" s="4">
        <f t="shared" si="4"/>
        <v>142</v>
      </c>
      <c r="K62" s="3">
        <v>844608</v>
      </c>
      <c r="L62" s="3">
        <f t="shared" si="0"/>
        <v>685512</v>
      </c>
      <c r="M62" s="3">
        <v>159096</v>
      </c>
      <c r="N62" s="3">
        <f t="shared" si="5"/>
        <v>31825.714989552489</v>
      </c>
      <c r="O62" s="3">
        <f t="shared" si="1"/>
        <v>6616.4017363772609</v>
      </c>
      <c r="P62" s="3">
        <f t="shared" si="2"/>
        <v>1419.2784854927309</v>
      </c>
      <c r="Q62" s="3">
        <v>5</v>
      </c>
      <c r="R62" s="3">
        <v>3</v>
      </c>
      <c r="S62" s="19">
        <f t="shared" si="6"/>
        <v>882.18689818363475</v>
      </c>
      <c r="T62" s="20">
        <f t="shared" si="7"/>
        <v>1.306943552864644</v>
      </c>
      <c r="U62" s="20">
        <f t="shared" si="8"/>
        <v>0.73454362879569923</v>
      </c>
      <c r="V62" s="21">
        <f t="shared" si="9"/>
        <v>0.51082043901773866</v>
      </c>
      <c r="W62" s="26">
        <f t="shared" si="10"/>
        <v>189.23713139903077</v>
      </c>
      <c r="X62" s="27">
        <f t="shared" si="11"/>
        <v>2.3362608814695158</v>
      </c>
      <c r="Y62" s="27">
        <f t="shared" si="12"/>
        <v>1.3326558549227518</v>
      </c>
      <c r="Z62" s="27">
        <f t="shared" si="13"/>
        <v>0.93220261772921564</v>
      </c>
    </row>
    <row r="63" spans="1:26" customFormat="1" ht="12.5" x14ac:dyDescent="0.25">
      <c r="A63" s="2" t="s">
        <v>69</v>
      </c>
      <c r="B63" t="s">
        <v>393</v>
      </c>
      <c r="C63" t="s">
        <v>392</v>
      </c>
      <c r="D63" s="18">
        <f>VLOOKUP(C63,'Infected rate by state'!B:E,4,0)</f>
        <v>7.5097590818065515E-3</v>
      </c>
      <c r="E63" s="3">
        <v>1135</v>
      </c>
      <c r="F63" s="2">
        <v>167</v>
      </c>
      <c r="G63" s="2">
        <v>357</v>
      </c>
      <c r="H63" s="4">
        <f t="shared" si="3"/>
        <v>746</v>
      </c>
      <c r="I63" s="2">
        <v>38</v>
      </c>
      <c r="J63" s="4">
        <f t="shared" si="4"/>
        <v>102.5</v>
      </c>
      <c r="K63" s="3">
        <v>439951</v>
      </c>
      <c r="L63" s="3">
        <f t="shared" si="0"/>
        <v>356896</v>
      </c>
      <c r="M63" s="3">
        <v>83055</v>
      </c>
      <c r="N63" s="3">
        <f t="shared" si="5"/>
        <v>16519.630088999369</v>
      </c>
      <c r="O63" s="3">
        <f t="shared" si="1"/>
        <v>3434.9981611661151</v>
      </c>
      <c r="P63" s="3">
        <f t="shared" si="2"/>
        <v>737.00819185452156</v>
      </c>
      <c r="Q63" s="3">
        <v>5</v>
      </c>
      <c r="R63" s="3">
        <v>3</v>
      </c>
      <c r="S63" s="19">
        <f t="shared" si="6"/>
        <v>457.9997548221487</v>
      </c>
      <c r="T63" s="20">
        <f t="shared" si="7"/>
        <v>1.2829124784934138</v>
      </c>
      <c r="U63" s="20">
        <f t="shared" si="8"/>
        <v>0.61394069011011887</v>
      </c>
      <c r="V63" s="21">
        <f t="shared" si="9"/>
        <v>0.40352401305916186</v>
      </c>
      <c r="W63" s="26">
        <f t="shared" si="10"/>
        <v>98.267758913936206</v>
      </c>
      <c r="X63" s="27">
        <f t="shared" si="11"/>
        <v>2.5859936556299004</v>
      </c>
      <c r="Y63" s="27">
        <f t="shared" si="12"/>
        <v>0.95870984306279228</v>
      </c>
      <c r="Z63" s="27">
        <f t="shared" si="13"/>
        <v>0.58842969409542634</v>
      </c>
    </row>
    <row r="64" spans="1:26" customFormat="1" ht="12.5" x14ac:dyDescent="0.25">
      <c r="A64" s="2" t="s">
        <v>70</v>
      </c>
      <c r="B64" t="s">
        <v>341</v>
      </c>
      <c r="C64" t="s">
        <v>340</v>
      </c>
      <c r="D64" s="18">
        <f>VLOOKUP(C64,'Infected rate by state'!B:E,4,0)</f>
        <v>4.5161642780770922E-3</v>
      </c>
      <c r="E64" s="2">
        <v>828</v>
      </c>
      <c r="F64" s="2">
        <v>93</v>
      </c>
      <c r="G64" s="2">
        <v>280</v>
      </c>
      <c r="H64" s="4">
        <f t="shared" si="3"/>
        <v>554</v>
      </c>
      <c r="I64" s="2">
        <v>39</v>
      </c>
      <c r="J64" s="4">
        <f t="shared" si="4"/>
        <v>66</v>
      </c>
      <c r="K64" s="3">
        <v>327040</v>
      </c>
      <c r="L64" s="3">
        <f t="shared" si="0"/>
        <v>270018</v>
      </c>
      <c r="M64" s="3">
        <v>57022</v>
      </c>
      <c r="N64" s="3">
        <f t="shared" si="5"/>
        <v>7384.8318275116617</v>
      </c>
      <c r="O64" s="3">
        <f t="shared" si="1"/>
        <v>1525.4403889728592</v>
      </c>
      <c r="P64" s="3">
        <f t="shared" si="2"/>
        <v>324.66335121241843</v>
      </c>
      <c r="Q64" s="3">
        <v>5</v>
      </c>
      <c r="R64" s="3">
        <v>3</v>
      </c>
      <c r="S64" s="19">
        <f t="shared" si="6"/>
        <v>203.3920518630479</v>
      </c>
      <c r="T64" s="20">
        <f t="shared" si="7"/>
        <v>0.72640018522517102</v>
      </c>
      <c r="U64" s="20">
        <f t="shared" si="8"/>
        <v>0.36713366762283012</v>
      </c>
      <c r="V64" s="21">
        <f t="shared" si="9"/>
        <v>0.24564257471382597</v>
      </c>
      <c r="W64" s="26">
        <f t="shared" si="10"/>
        <v>43.288446828322456</v>
      </c>
      <c r="X64" s="27">
        <f t="shared" si="11"/>
        <v>1.1099601750851913</v>
      </c>
      <c r="Y64" s="27">
        <f t="shared" si="12"/>
        <v>0.65588555800488568</v>
      </c>
      <c r="Z64" s="27">
        <f t="shared" si="13"/>
        <v>0.46546717019701567</v>
      </c>
    </row>
    <row r="65" spans="1:26" customFormat="1" ht="12.5" x14ac:dyDescent="0.25">
      <c r="A65" s="2" t="s">
        <v>71</v>
      </c>
      <c r="B65" t="s">
        <v>393</v>
      </c>
      <c r="C65" t="s">
        <v>392</v>
      </c>
      <c r="D65" s="18">
        <f>VLOOKUP(C65,'Infected rate by state'!B:E,4,0)</f>
        <v>7.5097590818065515E-3</v>
      </c>
      <c r="E65" s="3">
        <v>10585</v>
      </c>
      <c r="F65" s="3">
        <v>1292</v>
      </c>
      <c r="G65" s="3">
        <v>3679</v>
      </c>
      <c r="H65" s="4">
        <f t="shared" si="3"/>
        <v>7132</v>
      </c>
      <c r="I65" s="2">
        <v>450</v>
      </c>
      <c r="J65" s="4">
        <f t="shared" si="4"/>
        <v>871</v>
      </c>
      <c r="K65" s="3">
        <v>3918830</v>
      </c>
      <c r="L65" s="3">
        <f t="shared" si="0"/>
        <v>3335780</v>
      </c>
      <c r="M65" s="3">
        <v>583050</v>
      </c>
      <c r="N65" s="3">
        <f t="shared" si="5"/>
        <v>147147.34591277983</v>
      </c>
      <c r="O65" s="3">
        <f t="shared" si="1"/>
        <v>30037.814113935638</v>
      </c>
      <c r="P65" s="3">
        <f t="shared" si="2"/>
        <v>6299.3856023133194</v>
      </c>
      <c r="Q65" s="3">
        <v>5</v>
      </c>
      <c r="R65" s="3">
        <v>3</v>
      </c>
      <c r="S65" s="19">
        <f t="shared" si="6"/>
        <v>4005.0418818580852</v>
      </c>
      <c r="T65" s="20">
        <f t="shared" si="7"/>
        <v>1.0886224196406864</v>
      </c>
      <c r="U65" s="20">
        <f t="shared" si="8"/>
        <v>0.56155943379950712</v>
      </c>
      <c r="V65" s="21">
        <f t="shared" si="9"/>
        <v>0.37836956843250685</v>
      </c>
      <c r="W65" s="26">
        <f t="shared" si="10"/>
        <v>839.91808030844254</v>
      </c>
      <c r="X65" s="27">
        <f t="shared" si="11"/>
        <v>1.8664846229076502</v>
      </c>
      <c r="Y65" s="27">
        <f t="shared" si="12"/>
        <v>0.96431467314402131</v>
      </c>
      <c r="Z65" s="27">
        <f t="shared" si="13"/>
        <v>0.65009139342758715</v>
      </c>
    </row>
    <row r="66" spans="1:26" customFormat="1" ht="12.5" x14ac:dyDescent="0.25">
      <c r="A66" s="2" t="s">
        <v>72</v>
      </c>
      <c r="B66" t="s">
        <v>383</v>
      </c>
      <c r="C66" t="s">
        <v>382</v>
      </c>
      <c r="D66" s="18">
        <f>VLOOKUP(C66,'Infected rate by state'!B:E,4,0)</f>
        <v>8.525765865415048E-3</v>
      </c>
      <c r="E66" s="3">
        <v>1664</v>
      </c>
      <c r="F66" s="2">
        <v>171</v>
      </c>
      <c r="G66" s="2">
        <v>510</v>
      </c>
      <c r="H66" s="4">
        <f t="shared" si="3"/>
        <v>1087</v>
      </c>
      <c r="I66" s="2">
        <v>33</v>
      </c>
      <c r="J66" s="4">
        <f t="shared" si="4"/>
        <v>102</v>
      </c>
      <c r="K66" s="3">
        <v>481423</v>
      </c>
      <c r="L66" s="3">
        <f t="shared" ref="L66:L129" si="14">K66-M66</f>
        <v>381641</v>
      </c>
      <c r="M66" s="3">
        <v>99782</v>
      </c>
      <c r="N66" s="3">
        <f t="shared" si="5"/>
        <v>20522.498901128543</v>
      </c>
      <c r="O66" s="3">
        <f t="shared" ref="O66:O129" si="15">0.19*N66*(L66/K66)+0.285*N66*(M66/K66)</f>
        <v>4303.365826766274</v>
      </c>
      <c r="P66" s="3">
        <f t="shared" ref="P66:P129" si="16">0.0361*N66*(L66/K66)+0.0812*N66*(M66/K66)</f>
        <v>932.6991124716717</v>
      </c>
      <c r="Q66" s="3">
        <v>5</v>
      </c>
      <c r="R66" s="3">
        <v>3</v>
      </c>
      <c r="S66" s="19">
        <f t="shared" si="6"/>
        <v>573.78211023550318</v>
      </c>
      <c r="T66" s="20">
        <f t="shared" si="7"/>
        <v>1.1250629612460847</v>
      </c>
      <c r="U66" s="20">
        <f t="shared" si="8"/>
        <v>0.52785842707957975</v>
      </c>
      <c r="V66" s="21">
        <f t="shared" si="9"/>
        <v>0.34482097970883607</v>
      </c>
      <c r="W66" s="26">
        <f t="shared" si="10"/>
        <v>124.35988166288956</v>
      </c>
      <c r="X66" s="27">
        <f t="shared" si="11"/>
        <v>3.7684812625118052</v>
      </c>
      <c r="Y66" s="27">
        <f t="shared" si="12"/>
        <v>1.2192145261067604</v>
      </c>
      <c r="Z66" s="27">
        <f t="shared" si="13"/>
        <v>0.72725076995841853</v>
      </c>
    </row>
    <row r="67" spans="1:26" customFormat="1" ht="12.5" x14ac:dyDescent="0.25">
      <c r="A67" s="2" t="s">
        <v>73</v>
      </c>
      <c r="B67" t="s">
        <v>337</v>
      </c>
      <c r="C67" t="s">
        <v>336</v>
      </c>
      <c r="D67" s="18">
        <f>VLOOKUP(C67,'Infected rate by state'!B:E,4,0)</f>
        <v>1.1933809905095205E-2</v>
      </c>
      <c r="E67" s="3">
        <v>1614</v>
      </c>
      <c r="F67" s="2">
        <v>139</v>
      </c>
      <c r="G67" s="2">
        <v>699</v>
      </c>
      <c r="H67" s="4">
        <f t="shared" ref="H67:H130" si="17">G67+(E67-G67)*0.5</f>
        <v>1156.5</v>
      </c>
      <c r="I67" s="2">
        <v>66</v>
      </c>
      <c r="J67" s="4">
        <f t="shared" ref="J67:J130" si="18">I67+(F67-I67)*0.5</f>
        <v>102.5</v>
      </c>
      <c r="K67" s="3">
        <v>379562</v>
      </c>
      <c r="L67" s="3">
        <f t="shared" si="14"/>
        <v>293409</v>
      </c>
      <c r="M67" s="3">
        <v>86153</v>
      </c>
      <c r="N67" s="3">
        <f t="shared" ref="N67:N130" si="19">K67*D67*Q67</f>
        <v>22648.103775988733</v>
      </c>
      <c r="O67" s="3">
        <f t="shared" si="15"/>
        <v>4791.5031416958509</v>
      </c>
      <c r="P67" s="3">
        <f t="shared" si="16"/>
        <v>1049.4406561451453</v>
      </c>
      <c r="Q67" s="3">
        <v>5</v>
      </c>
      <c r="R67" s="3">
        <v>3</v>
      </c>
      <c r="S67" s="19">
        <f t="shared" ref="S67:S130" si="20">O67/(R67*30/12)</f>
        <v>638.86708555944676</v>
      </c>
      <c r="T67" s="20">
        <f t="shared" ref="T67:T130" si="21">S67/$G67</f>
        <v>0.91397294071451607</v>
      </c>
      <c r="U67" s="20">
        <f t="shared" ref="U67:U130" si="22">S67/$H67</f>
        <v>0.55241425469904604</v>
      </c>
      <c r="V67" s="21">
        <f t="shared" ref="V67:V130" si="23">S67/$E67</f>
        <v>0.39582842971465104</v>
      </c>
      <c r="W67" s="26">
        <f t="shared" ref="W67:W130" si="24">P67/(R67*30/12)</f>
        <v>139.92542081935272</v>
      </c>
      <c r="X67" s="27">
        <f t="shared" si="11"/>
        <v>2.1200821336265565</v>
      </c>
      <c r="Y67" s="27">
        <f t="shared" si="12"/>
        <v>1.365126056774173</v>
      </c>
      <c r="Z67" s="27">
        <f t="shared" si="13"/>
        <v>1.0066577037363504</v>
      </c>
    </row>
    <row r="68" spans="1:26" customFormat="1" ht="12.5" x14ac:dyDescent="0.25">
      <c r="A68" s="2" t="s">
        <v>74</v>
      </c>
      <c r="B68" t="s">
        <v>377</v>
      </c>
      <c r="C68" t="s">
        <v>376</v>
      </c>
      <c r="D68" s="18">
        <f>VLOOKUP(C68,'Infected rate by state'!B:E,4,0)</f>
        <v>5.6936382854354227E-3</v>
      </c>
      <c r="E68" s="3">
        <v>2070</v>
      </c>
      <c r="F68" s="2">
        <v>294</v>
      </c>
      <c r="G68" s="2">
        <v>749</v>
      </c>
      <c r="H68" s="4">
        <f t="shared" si="17"/>
        <v>1409.5</v>
      </c>
      <c r="I68" s="2">
        <v>89</v>
      </c>
      <c r="J68" s="4">
        <f t="shared" si="18"/>
        <v>191.5</v>
      </c>
      <c r="K68" s="3">
        <v>825712</v>
      </c>
      <c r="L68" s="3">
        <f t="shared" si="14"/>
        <v>648565</v>
      </c>
      <c r="M68" s="3">
        <v>177147</v>
      </c>
      <c r="N68" s="3">
        <f t="shared" si="19"/>
        <v>23506.527279717269</v>
      </c>
      <c r="O68" s="3">
        <f t="shared" si="15"/>
        <v>4945.3303802875444</v>
      </c>
      <c r="P68" s="3">
        <f t="shared" si="16"/>
        <v>1076.027402072225</v>
      </c>
      <c r="Q68" s="3">
        <v>5</v>
      </c>
      <c r="R68" s="3">
        <v>3</v>
      </c>
      <c r="S68" s="19">
        <f t="shared" si="20"/>
        <v>659.3773840383393</v>
      </c>
      <c r="T68" s="20">
        <f t="shared" si="21"/>
        <v>0.88034363690031947</v>
      </c>
      <c r="U68" s="20">
        <f t="shared" si="22"/>
        <v>0.46780942464585973</v>
      </c>
      <c r="V68" s="21">
        <f t="shared" si="23"/>
        <v>0.31853979905233781</v>
      </c>
      <c r="W68" s="26">
        <f t="shared" si="24"/>
        <v>143.47032027629666</v>
      </c>
      <c r="X68" s="27">
        <f t="shared" ref="X68:X131" si="25">W68/$I68</f>
        <v>1.6120260705201872</v>
      </c>
      <c r="Y68" s="27">
        <f t="shared" ref="Y68:Y131" si="26">W68/$J68</f>
        <v>0.7491922729832724</v>
      </c>
      <c r="Z68" s="27">
        <f t="shared" ref="Z68:Z131" si="27">W68/$F68</f>
        <v>0.4879942866540703</v>
      </c>
    </row>
    <row r="69" spans="1:26" customFormat="1" ht="12.5" x14ac:dyDescent="0.25">
      <c r="A69" s="2" t="s">
        <v>75</v>
      </c>
      <c r="B69" t="s">
        <v>351</v>
      </c>
      <c r="C69" t="s">
        <v>350</v>
      </c>
      <c r="D69" s="18">
        <f>VLOOKUP(C69,'Infected rate by state'!B:E,4,0)</f>
        <v>9.0315118396853012E-3</v>
      </c>
      <c r="E69" s="3">
        <v>1439</v>
      </c>
      <c r="F69" s="2">
        <v>188</v>
      </c>
      <c r="G69" s="2">
        <v>462</v>
      </c>
      <c r="H69" s="4">
        <f t="shared" si="17"/>
        <v>950.5</v>
      </c>
      <c r="I69" s="2">
        <v>95</v>
      </c>
      <c r="J69" s="4">
        <f t="shared" si="18"/>
        <v>141.5</v>
      </c>
      <c r="K69" s="3">
        <v>382586</v>
      </c>
      <c r="L69" s="3">
        <f t="shared" si="14"/>
        <v>306950</v>
      </c>
      <c r="M69" s="3">
        <v>75636</v>
      </c>
      <c r="N69" s="3">
        <f t="shared" si="19"/>
        <v>17276.649943489203</v>
      </c>
      <c r="O69" s="3">
        <f t="shared" si="15"/>
        <v>3607.0395182785064</v>
      </c>
      <c r="P69" s="3">
        <f t="shared" si="16"/>
        <v>777.7277883136619</v>
      </c>
      <c r="Q69" s="3">
        <v>5</v>
      </c>
      <c r="R69" s="3">
        <v>3</v>
      </c>
      <c r="S69" s="19">
        <f t="shared" si="20"/>
        <v>480.93860243713419</v>
      </c>
      <c r="T69" s="20">
        <f t="shared" si="21"/>
        <v>1.0409926459678229</v>
      </c>
      <c r="U69" s="20">
        <f t="shared" si="22"/>
        <v>0.50598485264296078</v>
      </c>
      <c r="V69" s="21">
        <f t="shared" si="23"/>
        <v>0.33421723588404045</v>
      </c>
      <c r="W69" s="26">
        <f t="shared" si="24"/>
        <v>103.69703844182159</v>
      </c>
      <c r="X69" s="27">
        <f t="shared" si="25"/>
        <v>1.0915477730718062</v>
      </c>
      <c r="Y69" s="27">
        <f t="shared" si="26"/>
        <v>0.73284126107294412</v>
      </c>
      <c r="Z69" s="27">
        <f t="shared" si="27"/>
        <v>0.55157999171181693</v>
      </c>
    </row>
    <row r="70" spans="1:26" customFormat="1" ht="12.5" x14ac:dyDescent="0.25">
      <c r="A70" s="2" t="s">
        <v>76</v>
      </c>
      <c r="B70" t="s">
        <v>317</v>
      </c>
      <c r="C70" t="s">
        <v>316</v>
      </c>
      <c r="D70" s="18">
        <f>VLOOKUP(C70,'Infected rate by state'!B:E,4,0)</f>
        <v>7.3843274393391549E-3</v>
      </c>
      <c r="E70" s="3">
        <v>5593</v>
      </c>
      <c r="F70" s="2">
        <v>843</v>
      </c>
      <c r="G70" s="3">
        <v>2269</v>
      </c>
      <c r="H70" s="4">
        <f t="shared" si="17"/>
        <v>3931</v>
      </c>
      <c r="I70" s="2">
        <v>325</v>
      </c>
      <c r="J70" s="4">
        <f t="shared" si="18"/>
        <v>584</v>
      </c>
      <c r="K70" s="3">
        <v>2380353</v>
      </c>
      <c r="L70" s="3">
        <f t="shared" si="14"/>
        <v>2000505</v>
      </c>
      <c r="M70" s="3">
        <v>379848</v>
      </c>
      <c r="N70" s="3">
        <f t="shared" si="19"/>
        <v>87886.529866066383</v>
      </c>
      <c r="O70" s="3">
        <f t="shared" si="15"/>
        <v>18030.778628912209</v>
      </c>
      <c r="P70" s="3">
        <f t="shared" si="16"/>
        <v>3805.2136412346576</v>
      </c>
      <c r="Q70" s="3">
        <v>5</v>
      </c>
      <c r="R70" s="3">
        <v>3</v>
      </c>
      <c r="S70" s="19">
        <f t="shared" si="20"/>
        <v>2404.1038171882947</v>
      </c>
      <c r="T70" s="20">
        <f t="shared" si="21"/>
        <v>1.0595433306250748</v>
      </c>
      <c r="U70" s="20">
        <f t="shared" si="22"/>
        <v>0.61157563398328529</v>
      </c>
      <c r="V70" s="21">
        <f t="shared" si="23"/>
        <v>0.42984155501310473</v>
      </c>
      <c r="W70" s="26">
        <f t="shared" si="24"/>
        <v>507.36181883128768</v>
      </c>
      <c r="X70" s="27">
        <f t="shared" si="25"/>
        <v>1.5611132887116543</v>
      </c>
      <c r="Y70" s="27">
        <f t="shared" si="26"/>
        <v>0.86877023772480766</v>
      </c>
      <c r="Z70" s="27">
        <f t="shared" si="27"/>
        <v>0.60185269137756547</v>
      </c>
    </row>
    <row r="71" spans="1:26" customFormat="1" ht="12.5" x14ac:dyDescent="0.25">
      <c r="A71" s="2" t="s">
        <v>77</v>
      </c>
      <c r="B71" t="s">
        <v>337</v>
      </c>
      <c r="C71" t="s">
        <v>336</v>
      </c>
      <c r="D71" s="18">
        <f>VLOOKUP(C71,'Infected rate by state'!B:E,4,0)</f>
        <v>1.1933809905095205E-2</v>
      </c>
      <c r="E71" s="3">
        <v>2760</v>
      </c>
      <c r="F71" s="2">
        <v>173</v>
      </c>
      <c r="G71" s="3">
        <v>1193</v>
      </c>
      <c r="H71" s="4">
        <f t="shared" si="17"/>
        <v>1976.5</v>
      </c>
      <c r="I71" s="2">
        <v>76</v>
      </c>
      <c r="J71" s="4">
        <f t="shared" si="18"/>
        <v>124.5</v>
      </c>
      <c r="K71" s="3">
        <v>869785</v>
      </c>
      <c r="L71" s="3">
        <f t="shared" si="14"/>
        <v>701075</v>
      </c>
      <c r="M71" s="3">
        <v>168710</v>
      </c>
      <c r="N71" s="3">
        <f t="shared" si="19"/>
        <v>51899.244241516164</v>
      </c>
      <c r="O71" s="3">
        <f t="shared" si="15"/>
        <v>10817.199113705163</v>
      </c>
      <c r="P71" s="3">
        <f t="shared" si="16"/>
        <v>2327.5738341982155</v>
      </c>
      <c r="Q71" s="3">
        <v>5</v>
      </c>
      <c r="R71" s="3">
        <v>3</v>
      </c>
      <c r="S71" s="19">
        <f t="shared" si="20"/>
        <v>1442.2932151606883</v>
      </c>
      <c r="T71" s="20">
        <f t="shared" si="21"/>
        <v>1.2089632985420691</v>
      </c>
      <c r="U71" s="20">
        <f t="shared" si="22"/>
        <v>0.72972082730113241</v>
      </c>
      <c r="V71" s="21">
        <f t="shared" si="23"/>
        <v>0.52257000549300303</v>
      </c>
      <c r="W71" s="26">
        <f t="shared" si="24"/>
        <v>310.3431778930954</v>
      </c>
      <c r="X71" s="27">
        <f t="shared" si="25"/>
        <v>4.0834628670144131</v>
      </c>
      <c r="Y71" s="27">
        <f t="shared" si="26"/>
        <v>2.492716288297955</v>
      </c>
      <c r="Z71" s="27">
        <f t="shared" si="27"/>
        <v>1.793891201694193</v>
      </c>
    </row>
    <row r="72" spans="1:26" customFormat="1" ht="12.5" x14ac:dyDescent="0.25">
      <c r="A72" s="2" t="s">
        <v>78</v>
      </c>
      <c r="B72" t="s">
        <v>351</v>
      </c>
      <c r="C72" t="s">
        <v>350</v>
      </c>
      <c r="D72" s="18">
        <f>VLOOKUP(C72,'Infected rate by state'!B:E,4,0)</f>
        <v>9.0315118396853012E-3</v>
      </c>
      <c r="E72" s="3">
        <v>4123</v>
      </c>
      <c r="F72" s="2">
        <v>509</v>
      </c>
      <c r="G72" s="3">
        <v>1333</v>
      </c>
      <c r="H72" s="4">
        <f t="shared" si="17"/>
        <v>2728</v>
      </c>
      <c r="I72" s="2">
        <v>163</v>
      </c>
      <c r="J72" s="4">
        <f t="shared" si="18"/>
        <v>336</v>
      </c>
      <c r="K72" s="3">
        <v>1315527</v>
      </c>
      <c r="L72" s="3">
        <f t="shared" si="14"/>
        <v>1060772</v>
      </c>
      <c r="M72" s="3">
        <v>254755</v>
      </c>
      <c r="N72" s="3">
        <f t="shared" si="19"/>
        <v>59405.988379628427</v>
      </c>
      <c r="O72" s="3">
        <f t="shared" si="15"/>
        <v>12380.02862152094</v>
      </c>
      <c r="P72" s="3">
        <f t="shared" si="16"/>
        <v>2663.3917216157274</v>
      </c>
      <c r="Q72" s="3">
        <v>5</v>
      </c>
      <c r="R72" s="3">
        <v>3</v>
      </c>
      <c r="S72" s="19">
        <f t="shared" si="20"/>
        <v>1650.6704828694587</v>
      </c>
      <c r="T72" s="20">
        <f t="shared" si="21"/>
        <v>1.2383124402621597</v>
      </c>
      <c r="U72" s="20">
        <f t="shared" si="22"/>
        <v>0.60508448785537339</v>
      </c>
      <c r="V72" s="21">
        <f t="shared" si="23"/>
        <v>0.40035665361859296</v>
      </c>
      <c r="W72" s="26">
        <f t="shared" si="24"/>
        <v>355.11889621543031</v>
      </c>
      <c r="X72" s="27">
        <f t="shared" si="25"/>
        <v>2.1786435350639897</v>
      </c>
      <c r="Y72" s="27">
        <f t="shared" si="26"/>
        <v>1.0569014768316378</v>
      </c>
      <c r="Z72" s="27">
        <f t="shared" si="27"/>
        <v>0.69767956034465684</v>
      </c>
    </row>
    <row r="73" spans="1:26" customFormat="1" ht="12.5" x14ac:dyDescent="0.25">
      <c r="A73" s="2" t="s">
        <v>79</v>
      </c>
      <c r="B73" t="s">
        <v>307</v>
      </c>
      <c r="C73" t="s">
        <v>306</v>
      </c>
      <c r="D73" s="18">
        <f>VLOOKUP(C73,'Infected rate by state'!B:E,4,0)</f>
        <v>1.0017032509739916E-2</v>
      </c>
      <c r="E73" s="3">
        <v>1335</v>
      </c>
      <c r="F73" s="2">
        <v>108</v>
      </c>
      <c r="G73" s="2">
        <v>504</v>
      </c>
      <c r="H73" s="4">
        <f t="shared" si="17"/>
        <v>919.5</v>
      </c>
      <c r="I73" s="2">
        <v>33</v>
      </c>
      <c r="J73" s="4">
        <f t="shared" si="18"/>
        <v>70.5</v>
      </c>
      <c r="K73" s="3">
        <v>290096</v>
      </c>
      <c r="L73" s="3">
        <f t="shared" si="14"/>
        <v>224488</v>
      </c>
      <c r="M73" s="3">
        <v>65608</v>
      </c>
      <c r="N73" s="3">
        <f t="shared" si="19"/>
        <v>14529.505314727554</v>
      </c>
      <c r="O73" s="3">
        <f t="shared" si="15"/>
        <v>3072.774807525268</v>
      </c>
      <c r="P73" s="3">
        <f t="shared" si="16"/>
        <v>672.71317109839288</v>
      </c>
      <c r="Q73" s="3">
        <v>5</v>
      </c>
      <c r="R73" s="3">
        <v>3</v>
      </c>
      <c r="S73" s="19">
        <f t="shared" si="20"/>
        <v>409.70330767003571</v>
      </c>
      <c r="T73" s="20">
        <f t="shared" si="21"/>
        <v>0.81290338823419783</v>
      </c>
      <c r="U73" s="20">
        <f t="shared" si="22"/>
        <v>0.44557184085920143</v>
      </c>
      <c r="V73" s="21">
        <f t="shared" si="23"/>
        <v>0.3068938634232477</v>
      </c>
      <c r="W73" s="26">
        <f t="shared" si="24"/>
        <v>89.695089479785722</v>
      </c>
      <c r="X73" s="27">
        <f t="shared" si="25"/>
        <v>2.7180330145389613</v>
      </c>
      <c r="Y73" s="27">
        <f t="shared" si="26"/>
        <v>1.2722707727629181</v>
      </c>
      <c r="Z73" s="27">
        <f t="shared" si="27"/>
        <v>0.83051008777579372</v>
      </c>
    </row>
    <row r="74" spans="1:26" customFormat="1" ht="12.5" x14ac:dyDescent="0.25">
      <c r="A74" s="2" t="s">
        <v>80</v>
      </c>
      <c r="B74" t="s">
        <v>337</v>
      </c>
      <c r="C74" t="s">
        <v>336</v>
      </c>
      <c r="D74" s="18">
        <f>VLOOKUP(C74,'Infected rate by state'!B:E,4,0)</f>
        <v>1.1933809905095205E-2</v>
      </c>
      <c r="E74" s="2">
        <v>518</v>
      </c>
      <c r="F74" s="2">
        <v>18</v>
      </c>
      <c r="G74" s="2">
        <v>228</v>
      </c>
      <c r="H74" s="4">
        <f t="shared" si="17"/>
        <v>373</v>
      </c>
      <c r="I74" s="2">
        <v>8</v>
      </c>
      <c r="J74" s="4">
        <f t="shared" si="18"/>
        <v>13</v>
      </c>
      <c r="K74" s="3">
        <v>125779</v>
      </c>
      <c r="L74" s="3">
        <f t="shared" si="14"/>
        <v>97465</v>
      </c>
      <c r="M74" s="3">
        <v>28314</v>
      </c>
      <c r="N74" s="3">
        <f t="shared" si="19"/>
        <v>7505.1133802648492</v>
      </c>
      <c r="O74" s="3">
        <f t="shared" si="15"/>
        <v>1586.4711417354326</v>
      </c>
      <c r="P74" s="3">
        <f t="shared" si="16"/>
        <v>347.12966604628224</v>
      </c>
      <c r="Q74" s="3">
        <v>5</v>
      </c>
      <c r="R74" s="3">
        <v>3</v>
      </c>
      <c r="S74" s="19">
        <f t="shared" si="20"/>
        <v>211.52948556472435</v>
      </c>
      <c r="T74" s="20">
        <f t="shared" si="21"/>
        <v>0.92776090159966818</v>
      </c>
      <c r="U74" s="20">
        <f t="shared" si="22"/>
        <v>0.56710317845770608</v>
      </c>
      <c r="V74" s="21">
        <f t="shared" si="23"/>
        <v>0.40835808024078063</v>
      </c>
      <c r="W74" s="26">
        <f t="shared" si="24"/>
        <v>46.283955472837633</v>
      </c>
      <c r="X74" s="27">
        <f t="shared" si="25"/>
        <v>5.7854944341047041</v>
      </c>
      <c r="Y74" s="27">
        <f t="shared" si="26"/>
        <v>3.5603042671413565</v>
      </c>
      <c r="Z74" s="27">
        <f t="shared" si="27"/>
        <v>2.5713308596020905</v>
      </c>
    </row>
    <row r="75" spans="1:26" customFormat="1" ht="12.5" x14ac:dyDescent="0.25">
      <c r="A75" s="2" t="s">
        <v>81</v>
      </c>
      <c r="B75" t="s">
        <v>353</v>
      </c>
      <c r="C75" t="s">
        <v>352</v>
      </c>
      <c r="D75" s="18">
        <f>VLOOKUP(C75,'Infected rate by state'!B:E,4,0)</f>
        <v>8.4257771266714378E-3</v>
      </c>
      <c r="E75" s="3">
        <v>1319</v>
      </c>
      <c r="F75" s="2">
        <v>217</v>
      </c>
      <c r="G75" s="2">
        <v>508</v>
      </c>
      <c r="H75" s="4">
        <f t="shared" si="17"/>
        <v>913.5</v>
      </c>
      <c r="I75" s="2">
        <v>73</v>
      </c>
      <c r="J75" s="4">
        <f t="shared" si="18"/>
        <v>145</v>
      </c>
      <c r="K75" s="3">
        <v>274471</v>
      </c>
      <c r="L75" s="3">
        <f t="shared" si="14"/>
        <v>210893</v>
      </c>
      <c r="M75" s="3">
        <v>63578</v>
      </c>
      <c r="N75" s="3">
        <f t="shared" si="19"/>
        <v>11563.157368673181</v>
      </c>
      <c r="O75" s="3">
        <f t="shared" si="15"/>
        <v>2451.4545776736745</v>
      </c>
      <c r="P75" s="3">
        <f t="shared" si="16"/>
        <v>538.22899112407276</v>
      </c>
      <c r="Q75" s="3">
        <v>5</v>
      </c>
      <c r="R75" s="3">
        <v>3</v>
      </c>
      <c r="S75" s="19">
        <f t="shared" si="20"/>
        <v>326.86061035648993</v>
      </c>
      <c r="T75" s="20">
        <f t="shared" si="21"/>
        <v>0.64342639833954707</v>
      </c>
      <c r="U75" s="20">
        <f t="shared" si="22"/>
        <v>0.35781128665187734</v>
      </c>
      <c r="V75" s="21">
        <f t="shared" si="23"/>
        <v>0.24780940891318418</v>
      </c>
      <c r="W75" s="26">
        <f t="shared" si="24"/>
        <v>71.763865483209699</v>
      </c>
      <c r="X75" s="27">
        <f t="shared" si="25"/>
        <v>0.98306665045492736</v>
      </c>
      <c r="Y75" s="27">
        <f t="shared" si="26"/>
        <v>0.49492321022903241</v>
      </c>
      <c r="Z75" s="27">
        <f t="shared" si="27"/>
        <v>0.33070905752631197</v>
      </c>
    </row>
    <row r="76" spans="1:26" customFormat="1" ht="12.5" x14ac:dyDescent="0.25">
      <c r="A76" s="2" t="s">
        <v>82</v>
      </c>
      <c r="B76" t="s">
        <v>373</v>
      </c>
      <c r="C76" t="s">
        <v>372</v>
      </c>
      <c r="D76" s="18">
        <f>VLOOKUP(C76,'Infected rate by state'!B:E,4,0)</f>
        <v>8.0007670443122732E-3</v>
      </c>
      <c r="E76" s="3">
        <v>4505</v>
      </c>
      <c r="F76" s="2">
        <v>790</v>
      </c>
      <c r="G76" s="3">
        <v>1125</v>
      </c>
      <c r="H76" s="4">
        <f t="shared" si="17"/>
        <v>2815</v>
      </c>
      <c r="I76" s="2">
        <v>241</v>
      </c>
      <c r="J76" s="4">
        <f t="shared" si="18"/>
        <v>515.5</v>
      </c>
      <c r="K76" s="3">
        <v>1097252</v>
      </c>
      <c r="L76" s="3">
        <f t="shared" si="14"/>
        <v>872413</v>
      </c>
      <c r="M76" s="3">
        <v>224839</v>
      </c>
      <c r="N76" s="3">
        <f t="shared" si="19"/>
        <v>43894.288204528646</v>
      </c>
      <c r="O76" s="3">
        <f t="shared" si="15"/>
        <v>9194.3848780616026</v>
      </c>
      <c r="P76" s="3">
        <f t="shared" si="16"/>
        <v>1990.2322502463508</v>
      </c>
      <c r="Q76" s="3">
        <v>5</v>
      </c>
      <c r="R76" s="3">
        <v>3</v>
      </c>
      <c r="S76" s="19">
        <f t="shared" si="20"/>
        <v>1225.917983741547</v>
      </c>
      <c r="T76" s="20">
        <f t="shared" si="21"/>
        <v>1.0897048744369306</v>
      </c>
      <c r="U76" s="20">
        <f t="shared" si="22"/>
        <v>0.4354948432474412</v>
      </c>
      <c r="V76" s="21">
        <f t="shared" si="23"/>
        <v>0.27212385876615913</v>
      </c>
      <c r="W76" s="26">
        <f t="shared" si="24"/>
        <v>265.36430003284676</v>
      </c>
      <c r="X76" s="27">
        <f t="shared" si="25"/>
        <v>1.1010966806342188</v>
      </c>
      <c r="Y76" s="27">
        <f t="shared" si="26"/>
        <v>0.51477070811415471</v>
      </c>
      <c r="Z76" s="27">
        <f t="shared" si="27"/>
        <v>0.33590417725676802</v>
      </c>
    </row>
    <row r="77" spans="1:26" customFormat="1" ht="12.5" x14ac:dyDescent="0.25">
      <c r="A77" s="2" t="s">
        <v>83</v>
      </c>
      <c r="B77" t="s">
        <v>371</v>
      </c>
      <c r="C77" t="s">
        <v>370</v>
      </c>
      <c r="D77" s="18">
        <f>VLOOKUP(C77,'Infected rate by state'!B:E,4,0)</f>
        <v>2.5429318796877907E-2</v>
      </c>
      <c r="E77" s="3">
        <v>9897</v>
      </c>
      <c r="F77" s="2">
        <v>928</v>
      </c>
      <c r="G77" s="3">
        <v>1230</v>
      </c>
      <c r="H77" s="4">
        <f t="shared" si="17"/>
        <v>5563.5</v>
      </c>
      <c r="I77" s="2">
        <v>235</v>
      </c>
      <c r="J77" s="4">
        <f t="shared" si="18"/>
        <v>581.5</v>
      </c>
      <c r="K77" s="3">
        <v>3811249</v>
      </c>
      <c r="L77" s="3">
        <f t="shared" si="14"/>
        <v>3059846</v>
      </c>
      <c r="M77" s="3">
        <v>751403</v>
      </c>
      <c r="N77" s="3">
        <f t="shared" si="19"/>
        <v>484587.32917641063</v>
      </c>
      <c r="O77" s="3">
        <f t="shared" si="15"/>
        <v>101147.73409868499</v>
      </c>
      <c r="P77" s="3">
        <f t="shared" si="16"/>
        <v>21802.381363668741</v>
      </c>
      <c r="Q77" s="3">
        <v>5</v>
      </c>
      <c r="R77" s="3">
        <v>3</v>
      </c>
      <c r="S77" s="19">
        <f t="shared" si="20"/>
        <v>13486.364546491332</v>
      </c>
      <c r="T77" s="20">
        <f t="shared" si="21"/>
        <v>10.964524021537668</v>
      </c>
      <c r="U77" s="20">
        <f t="shared" si="22"/>
        <v>2.4240791851336985</v>
      </c>
      <c r="V77" s="21">
        <f t="shared" si="23"/>
        <v>1.3626719760019532</v>
      </c>
      <c r="W77" s="26">
        <f t="shared" si="24"/>
        <v>2906.9841818224986</v>
      </c>
      <c r="X77" s="27">
        <f t="shared" si="25"/>
        <v>12.370145454563824</v>
      </c>
      <c r="Y77" s="27">
        <f t="shared" si="26"/>
        <v>4.9991129524032649</v>
      </c>
      <c r="Z77" s="27">
        <f t="shared" si="27"/>
        <v>3.132526057998382</v>
      </c>
    </row>
    <row r="78" spans="1:26" customFormat="1" ht="12.5" x14ac:dyDescent="0.25">
      <c r="A78" s="2" t="s">
        <v>84</v>
      </c>
      <c r="B78" t="s">
        <v>393</v>
      </c>
      <c r="C78" t="s">
        <v>392</v>
      </c>
      <c r="D78" s="18">
        <f>VLOOKUP(C78,'Infected rate by state'!B:E,4,0)</f>
        <v>7.5097590818065515E-3</v>
      </c>
      <c r="E78" s="3">
        <v>2086</v>
      </c>
      <c r="F78" s="2">
        <v>274</v>
      </c>
      <c r="G78" s="2">
        <v>753</v>
      </c>
      <c r="H78" s="4">
        <f t="shared" si="17"/>
        <v>1419.5</v>
      </c>
      <c r="I78" s="2">
        <v>51</v>
      </c>
      <c r="J78" s="4">
        <f t="shared" si="18"/>
        <v>162.5</v>
      </c>
      <c r="K78" s="3">
        <v>839182</v>
      </c>
      <c r="L78" s="3">
        <f t="shared" si="14"/>
        <v>693070</v>
      </c>
      <c r="M78" s="3">
        <v>146112</v>
      </c>
      <c r="N78" s="3">
        <f t="shared" si="19"/>
        <v>31510.27322894293</v>
      </c>
      <c r="O78" s="3">
        <f t="shared" si="15"/>
        <v>6508.1532250055934</v>
      </c>
      <c r="P78" s="3">
        <f t="shared" si="16"/>
        <v>1384.954328290527</v>
      </c>
      <c r="Q78" s="3">
        <v>5</v>
      </c>
      <c r="R78" s="3">
        <v>3</v>
      </c>
      <c r="S78" s="19">
        <f t="shared" si="20"/>
        <v>867.75376333407917</v>
      </c>
      <c r="T78" s="20">
        <f t="shared" si="21"/>
        <v>1.1523954360346338</v>
      </c>
      <c r="U78" s="20">
        <f t="shared" si="22"/>
        <v>0.61130944933714626</v>
      </c>
      <c r="V78" s="21">
        <f t="shared" si="23"/>
        <v>0.4159893400451003</v>
      </c>
      <c r="W78" s="26">
        <f t="shared" si="24"/>
        <v>184.6605771054036</v>
      </c>
      <c r="X78" s="27">
        <f t="shared" si="25"/>
        <v>3.6207956295177177</v>
      </c>
      <c r="Y78" s="27">
        <f t="shared" si="26"/>
        <v>1.136372782187099</v>
      </c>
      <c r="Z78" s="27">
        <f t="shared" si="27"/>
        <v>0.67394371206351678</v>
      </c>
    </row>
    <row r="79" spans="1:26" customFormat="1" ht="12.5" x14ac:dyDescent="0.25">
      <c r="A79" s="2" t="s">
        <v>85</v>
      </c>
      <c r="B79" t="s">
        <v>333</v>
      </c>
      <c r="C79" t="s">
        <v>332</v>
      </c>
      <c r="D79" s="18">
        <f>VLOOKUP(C79,'Infected rate by state'!B:E,4,0)</f>
        <v>1.4486816526494731E-2</v>
      </c>
      <c r="E79" s="3">
        <v>1239</v>
      </c>
      <c r="F79" s="2">
        <v>142</v>
      </c>
      <c r="G79" s="2">
        <v>475</v>
      </c>
      <c r="H79" s="4">
        <f t="shared" si="17"/>
        <v>857</v>
      </c>
      <c r="I79" s="2">
        <v>67</v>
      </c>
      <c r="J79" s="4">
        <f t="shared" si="18"/>
        <v>104.5</v>
      </c>
      <c r="K79" s="3">
        <v>610597</v>
      </c>
      <c r="L79" s="3">
        <f t="shared" si="14"/>
        <v>509786</v>
      </c>
      <c r="M79" s="3">
        <v>100811</v>
      </c>
      <c r="N79" s="3">
        <f t="shared" si="19"/>
        <v>44228.033553140514</v>
      </c>
      <c r="O79" s="3">
        <f t="shared" si="15"/>
        <v>9097.0308440016161</v>
      </c>
      <c r="P79" s="3">
        <f t="shared" si="16"/>
        <v>1925.9590801906022</v>
      </c>
      <c r="Q79" s="3">
        <v>5</v>
      </c>
      <c r="R79" s="3">
        <v>3</v>
      </c>
      <c r="S79" s="19">
        <f t="shared" si="20"/>
        <v>1212.9374458668822</v>
      </c>
      <c r="T79" s="20">
        <f t="shared" si="21"/>
        <v>2.5535525176144889</v>
      </c>
      <c r="U79" s="20">
        <f t="shared" si="22"/>
        <v>1.4153295751072137</v>
      </c>
      <c r="V79" s="21">
        <f t="shared" si="23"/>
        <v>0.97896484735018741</v>
      </c>
      <c r="W79" s="26">
        <f t="shared" si="24"/>
        <v>256.79454402541364</v>
      </c>
      <c r="X79" s="27">
        <f t="shared" si="25"/>
        <v>3.8327543884390094</v>
      </c>
      <c r="Y79" s="27">
        <f t="shared" si="26"/>
        <v>2.4573640576594609</v>
      </c>
      <c r="Z79" s="27">
        <f t="shared" si="27"/>
        <v>1.8084122818691102</v>
      </c>
    </row>
    <row r="80" spans="1:26" customFormat="1" ht="12.5" x14ac:dyDescent="0.25">
      <c r="A80" s="2" t="s">
        <v>86</v>
      </c>
      <c r="B80" t="s">
        <v>371</v>
      </c>
      <c r="C80" t="s">
        <v>370</v>
      </c>
      <c r="D80" s="18">
        <f>VLOOKUP(C80,'Infected rate by state'!B:E,4,0)</f>
        <v>2.5429318796877907E-2</v>
      </c>
      <c r="E80" s="3">
        <v>1036</v>
      </c>
      <c r="F80" s="2">
        <v>94</v>
      </c>
      <c r="G80" s="2">
        <v>361</v>
      </c>
      <c r="H80" s="4">
        <f t="shared" si="17"/>
        <v>698.5</v>
      </c>
      <c r="I80" s="2">
        <v>14</v>
      </c>
      <c r="J80" s="4">
        <f t="shared" si="18"/>
        <v>54</v>
      </c>
      <c r="K80" s="3">
        <v>255069</v>
      </c>
      <c r="L80" s="3">
        <f t="shared" si="14"/>
        <v>196654</v>
      </c>
      <c r="M80" s="3">
        <v>58415</v>
      </c>
      <c r="N80" s="3">
        <f t="shared" si="19"/>
        <v>32431.154581004252</v>
      </c>
      <c r="O80" s="3">
        <f t="shared" si="15"/>
        <v>6867.5098577126282</v>
      </c>
      <c r="P80" s="3">
        <f t="shared" si="16"/>
        <v>1505.7344801449283</v>
      </c>
      <c r="Q80" s="3">
        <v>5</v>
      </c>
      <c r="R80" s="3">
        <v>3</v>
      </c>
      <c r="S80" s="19">
        <f t="shared" si="20"/>
        <v>915.66798102835048</v>
      </c>
      <c r="T80" s="20">
        <f t="shared" si="21"/>
        <v>2.536476401740583</v>
      </c>
      <c r="U80" s="20">
        <f t="shared" si="22"/>
        <v>1.3109062004700793</v>
      </c>
      <c r="V80" s="21">
        <f t="shared" si="23"/>
        <v>0.88384940253701783</v>
      </c>
      <c r="W80" s="26">
        <f t="shared" si="24"/>
        <v>200.76459735265709</v>
      </c>
      <c r="X80" s="27">
        <f t="shared" si="25"/>
        <v>14.340328382332649</v>
      </c>
      <c r="Y80" s="27">
        <f t="shared" si="26"/>
        <v>3.7178629139380943</v>
      </c>
      <c r="Z80" s="27">
        <f t="shared" si="27"/>
        <v>2.1357935888580544</v>
      </c>
    </row>
    <row r="81" spans="1:26" customFormat="1" ht="12.5" x14ac:dyDescent="0.25">
      <c r="A81" s="2" t="s">
        <v>87</v>
      </c>
      <c r="B81" t="s">
        <v>377</v>
      </c>
      <c r="C81" t="s">
        <v>376</v>
      </c>
      <c r="D81" s="18">
        <f>VLOOKUP(C81,'Infected rate by state'!B:E,4,0)</f>
        <v>5.6936382854354227E-3</v>
      </c>
      <c r="E81" s="2">
        <v>453</v>
      </c>
      <c r="F81" s="2">
        <v>63</v>
      </c>
      <c r="G81" s="2">
        <v>214</v>
      </c>
      <c r="H81" s="4">
        <f t="shared" si="17"/>
        <v>333.5</v>
      </c>
      <c r="I81" s="2">
        <v>21</v>
      </c>
      <c r="J81" s="4">
        <f t="shared" si="18"/>
        <v>42</v>
      </c>
      <c r="K81" s="3">
        <v>200261</v>
      </c>
      <c r="L81" s="3">
        <f t="shared" si="14"/>
        <v>156219</v>
      </c>
      <c r="M81" s="3">
        <v>44042</v>
      </c>
      <c r="N81" s="3">
        <f t="shared" si="19"/>
        <v>5701.0684833979158</v>
      </c>
      <c r="O81" s="3">
        <f t="shared" si="15"/>
        <v>1202.3136400949988</v>
      </c>
      <c r="P81" s="3">
        <f t="shared" si="16"/>
        <v>262.35477576695632</v>
      </c>
      <c r="Q81" s="3">
        <v>5</v>
      </c>
      <c r="R81" s="3">
        <v>3</v>
      </c>
      <c r="S81" s="19">
        <f t="shared" si="20"/>
        <v>160.30848534599986</v>
      </c>
      <c r="T81" s="20">
        <f t="shared" si="21"/>
        <v>0.74910507171027974</v>
      </c>
      <c r="U81" s="20">
        <f t="shared" si="22"/>
        <v>0.48068511348125892</v>
      </c>
      <c r="V81" s="21">
        <f t="shared" si="23"/>
        <v>0.35388186610595995</v>
      </c>
      <c r="W81" s="26">
        <f t="shared" si="24"/>
        <v>34.980636768927511</v>
      </c>
      <c r="X81" s="27">
        <f t="shared" si="25"/>
        <v>1.6657446080441671</v>
      </c>
      <c r="Y81" s="27">
        <f t="shared" si="26"/>
        <v>0.83287230402208356</v>
      </c>
      <c r="Z81" s="27">
        <f t="shared" si="27"/>
        <v>0.55524820268138908</v>
      </c>
    </row>
    <row r="82" spans="1:26" customFormat="1" ht="12.5" x14ac:dyDescent="0.25">
      <c r="A82" s="2" t="s">
        <v>88</v>
      </c>
      <c r="B82" t="s">
        <v>383</v>
      </c>
      <c r="C82" t="s">
        <v>382</v>
      </c>
      <c r="D82" s="18">
        <f>VLOOKUP(C82,'Infected rate by state'!B:E,4,0)</f>
        <v>8.525765865415048E-3</v>
      </c>
      <c r="E82" s="3">
        <v>1904</v>
      </c>
      <c r="F82" s="2">
        <v>184</v>
      </c>
      <c r="G82" s="2">
        <v>706</v>
      </c>
      <c r="H82" s="4">
        <f t="shared" si="17"/>
        <v>1305</v>
      </c>
      <c r="I82" s="2">
        <v>88</v>
      </c>
      <c r="J82" s="4">
        <f t="shared" si="18"/>
        <v>136</v>
      </c>
      <c r="K82" s="3">
        <v>561138</v>
      </c>
      <c r="L82" s="3">
        <f t="shared" si="14"/>
        <v>431069</v>
      </c>
      <c r="M82" s="3">
        <v>130069</v>
      </c>
      <c r="N82" s="3">
        <f t="shared" si="19"/>
        <v>23920.656030936349</v>
      </c>
      <c r="O82" s="3">
        <f t="shared" si="15"/>
        <v>5071.6701200435236</v>
      </c>
      <c r="P82" s="3">
        <f t="shared" si="16"/>
        <v>1113.6011657154272</v>
      </c>
      <c r="Q82" s="3">
        <v>5</v>
      </c>
      <c r="R82" s="3">
        <v>3</v>
      </c>
      <c r="S82" s="19">
        <f t="shared" si="20"/>
        <v>676.22268267246977</v>
      </c>
      <c r="T82" s="20">
        <f t="shared" si="21"/>
        <v>0.95782249670321495</v>
      </c>
      <c r="U82" s="20">
        <f t="shared" si="22"/>
        <v>0.5181783008984443</v>
      </c>
      <c r="V82" s="21">
        <f t="shared" si="23"/>
        <v>0.35515897199184338</v>
      </c>
      <c r="W82" s="26">
        <f t="shared" si="24"/>
        <v>148.48015542872363</v>
      </c>
      <c r="X82" s="27">
        <f t="shared" si="25"/>
        <v>1.6872744935082231</v>
      </c>
      <c r="Y82" s="27">
        <f t="shared" si="26"/>
        <v>1.091765848740615</v>
      </c>
      <c r="Z82" s="27">
        <f t="shared" si="27"/>
        <v>0.80695736646045457</v>
      </c>
    </row>
    <row r="83" spans="1:26" customFormat="1" ht="12.5" x14ac:dyDescent="0.25">
      <c r="A83" s="2" t="s">
        <v>89</v>
      </c>
      <c r="B83" t="s">
        <v>381</v>
      </c>
      <c r="C83" t="s">
        <v>380</v>
      </c>
      <c r="D83" s="18">
        <f>VLOOKUP(C83,'Infected rate by state'!B:E,4,0)</f>
        <v>2.6094721185018687E-3</v>
      </c>
      <c r="E83" s="3">
        <v>1208</v>
      </c>
      <c r="F83" s="2">
        <v>138</v>
      </c>
      <c r="G83" s="2">
        <v>416</v>
      </c>
      <c r="H83" s="4">
        <f t="shared" si="17"/>
        <v>812</v>
      </c>
      <c r="I83" s="2">
        <v>64</v>
      </c>
      <c r="J83" s="4">
        <f t="shared" si="18"/>
        <v>101</v>
      </c>
      <c r="K83" s="3">
        <v>603572</v>
      </c>
      <c r="L83" s="3">
        <f t="shared" si="14"/>
        <v>462556</v>
      </c>
      <c r="M83" s="3">
        <v>141016</v>
      </c>
      <c r="N83" s="3">
        <f t="shared" si="19"/>
        <v>7875.0215275420496</v>
      </c>
      <c r="O83" s="3">
        <f t="shared" si="15"/>
        <v>1671.0433173577528</v>
      </c>
      <c r="P83" s="3">
        <f t="shared" si="16"/>
        <v>367.26716286349767</v>
      </c>
      <c r="Q83" s="3">
        <v>5</v>
      </c>
      <c r="R83" s="3">
        <v>3</v>
      </c>
      <c r="S83" s="19">
        <f t="shared" si="20"/>
        <v>222.80577564770039</v>
      </c>
      <c r="T83" s="20">
        <f t="shared" si="21"/>
        <v>0.53559080684543359</v>
      </c>
      <c r="U83" s="20">
        <f t="shared" si="22"/>
        <v>0.27439134931982806</v>
      </c>
      <c r="V83" s="21">
        <f t="shared" si="23"/>
        <v>0.18444186725803013</v>
      </c>
      <c r="W83" s="26">
        <f t="shared" si="24"/>
        <v>48.968955048466356</v>
      </c>
      <c r="X83" s="27">
        <f t="shared" si="25"/>
        <v>0.76513992263228681</v>
      </c>
      <c r="Y83" s="27">
        <f t="shared" si="26"/>
        <v>0.48484113909372628</v>
      </c>
      <c r="Z83" s="27">
        <f t="shared" si="27"/>
        <v>0.35484750035120549</v>
      </c>
    </row>
    <row r="84" spans="1:26" customFormat="1" ht="12.5" x14ac:dyDescent="0.25">
      <c r="A84" s="2" t="s">
        <v>90</v>
      </c>
      <c r="B84" t="s">
        <v>333</v>
      </c>
      <c r="C84" t="s">
        <v>332</v>
      </c>
      <c r="D84" s="18">
        <f>VLOOKUP(C84,'Infected rate by state'!B:E,4,0)</f>
        <v>1.4486816526494731E-2</v>
      </c>
      <c r="E84" s="3">
        <v>2032</v>
      </c>
      <c r="F84" s="2">
        <v>332</v>
      </c>
      <c r="G84" s="2">
        <v>666</v>
      </c>
      <c r="H84" s="4">
        <f t="shared" si="17"/>
        <v>1349</v>
      </c>
      <c r="I84" s="2">
        <v>137</v>
      </c>
      <c r="J84" s="4">
        <f t="shared" si="18"/>
        <v>234.5</v>
      </c>
      <c r="K84" s="3">
        <v>711961</v>
      </c>
      <c r="L84" s="3">
        <f t="shared" si="14"/>
        <v>549256</v>
      </c>
      <c r="M84" s="3">
        <v>162705</v>
      </c>
      <c r="N84" s="3">
        <f t="shared" si="19"/>
        <v>51570.241905098577</v>
      </c>
      <c r="O84" s="3">
        <f t="shared" si="15"/>
        <v>10917.95776636681</v>
      </c>
      <c r="P84" s="3">
        <f t="shared" si="16"/>
        <v>2393.2067051777785</v>
      </c>
      <c r="Q84" s="3">
        <v>5</v>
      </c>
      <c r="R84" s="3">
        <v>3</v>
      </c>
      <c r="S84" s="19">
        <f t="shared" si="20"/>
        <v>1455.7277021822413</v>
      </c>
      <c r="T84" s="20">
        <f t="shared" si="21"/>
        <v>2.1857773306039658</v>
      </c>
      <c r="U84" s="20">
        <f t="shared" si="22"/>
        <v>1.0791161617362797</v>
      </c>
      <c r="V84" s="21">
        <f t="shared" si="23"/>
        <v>0.71640142823929198</v>
      </c>
      <c r="W84" s="26">
        <f t="shared" si="24"/>
        <v>319.09422735703714</v>
      </c>
      <c r="X84" s="27">
        <f t="shared" si="25"/>
        <v>2.3291549442119499</v>
      </c>
      <c r="Y84" s="27">
        <f t="shared" si="26"/>
        <v>1.3607429738039964</v>
      </c>
      <c r="Z84" s="27">
        <f t="shared" si="27"/>
        <v>0.9611271908344492</v>
      </c>
    </row>
    <row r="85" spans="1:26" customFormat="1" ht="12.5" x14ac:dyDescent="0.25">
      <c r="A85" s="2" t="s">
        <v>91</v>
      </c>
      <c r="B85" t="s">
        <v>335</v>
      </c>
      <c r="C85" t="s">
        <v>334</v>
      </c>
      <c r="D85" s="18">
        <f>VLOOKUP(C85,'Infected rate by state'!B:E,4,0)</f>
        <v>8.8985640980001352E-3</v>
      </c>
      <c r="E85" s="3">
        <v>2154</v>
      </c>
      <c r="F85" s="2">
        <v>328</v>
      </c>
      <c r="G85" s="3">
        <v>1050</v>
      </c>
      <c r="H85" s="4">
        <f t="shared" si="17"/>
        <v>1602</v>
      </c>
      <c r="I85" s="2">
        <v>157</v>
      </c>
      <c r="J85" s="4">
        <f t="shared" si="18"/>
        <v>242.5</v>
      </c>
      <c r="K85" s="3">
        <v>528945</v>
      </c>
      <c r="L85" s="3">
        <f t="shared" si="14"/>
        <v>413598</v>
      </c>
      <c r="M85" s="3">
        <v>115347</v>
      </c>
      <c r="N85" s="3">
        <f t="shared" si="19"/>
        <v>23534.254934083405</v>
      </c>
      <c r="O85" s="3">
        <f t="shared" si="15"/>
        <v>4959.059207156557</v>
      </c>
      <c r="P85" s="3">
        <f t="shared" si="16"/>
        <v>1081.0449158846218</v>
      </c>
      <c r="Q85" s="3">
        <v>5</v>
      </c>
      <c r="R85" s="3">
        <v>3</v>
      </c>
      <c r="S85" s="19">
        <f t="shared" si="20"/>
        <v>661.20789428754097</v>
      </c>
      <c r="T85" s="20">
        <f t="shared" si="21"/>
        <v>0.62972180408337231</v>
      </c>
      <c r="U85" s="20">
        <f t="shared" si="22"/>
        <v>0.41273901016700437</v>
      </c>
      <c r="V85" s="21">
        <f t="shared" si="23"/>
        <v>0.30696745324398372</v>
      </c>
      <c r="W85" s="26">
        <f t="shared" si="24"/>
        <v>144.13932211794958</v>
      </c>
      <c r="X85" s="27">
        <f t="shared" si="25"/>
        <v>0.91808485425445585</v>
      </c>
      <c r="Y85" s="27">
        <f t="shared" si="26"/>
        <v>0.59438895718742091</v>
      </c>
      <c r="Z85" s="27">
        <f t="shared" si="27"/>
        <v>0.43944915279862673</v>
      </c>
    </row>
    <row r="86" spans="1:26" customFormat="1" ht="12.5" x14ac:dyDescent="0.25">
      <c r="A86" s="2" t="s">
        <v>92</v>
      </c>
      <c r="B86" t="s">
        <v>400</v>
      </c>
      <c r="C86" t="s">
        <v>291</v>
      </c>
      <c r="D86" s="18">
        <f>VLOOKUP(C86,'Infected rate by state'!B:E,4,0)</f>
        <v>5.5896269710740548E-3</v>
      </c>
      <c r="E86" s="2">
        <v>951</v>
      </c>
      <c r="F86" s="2">
        <v>83</v>
      </c>
      <c r="G86" s="2">
        <v>319</v>
      </c>
      <c r="H86" s="4">
        <f t="shared" si="17"/>
        <v>635</v>
      </c>
      <c r="I86" s="2">
        <v>26</v>
      </c>
      <c r="J86" s="4">
        <f t="shared" si="18"/>
        <v>54.5</v>
      </c>
      <c r="K86" s="3">
        <v>542404</v>
      </c>
      <c r="L86" s="3">
        <f t="shared" si="14"/>
        <v>437593</v>
      </c>
      <c r="M86" s="3">
        <v>104811</v>
      </c>
      <c r="N86" s="3">
        <f t="shared" si="19"/>
        <v>15159.180138092259</v>
      </c>
      <c r="O86" s="3">
        <f t="shared" si="15"/>
        <v>3158.5250626585198</v>
      </c>
      <c r="P86" s="3">
        <f t="shared" si="16"/>
        <v>679.35656848604276</v>
      </c>
      <c r="Q86" s="3">
        <v>5</v>
      </c>
      <c r="R86" s="3">
        <v>3</v>
      </c>
      <c r="S86" s="19">
        <f t="shared" si="20"/>
        <v>421.136675021136</v>
      </c>
      <c r="T86" s="20">
        <f t="shared" si="21"/>
        <v>1.3201776646430596</v>
      </c>
      <c r="U86" s="20">
        <f t="shared" si="22"/>
        <v>0.66320736223800947</v>
      </c>
      <c r="V86" s="21">
        <f t="shared" si="23"/>
        <v>0.44283562042180441</v>
      </c>
      <c r="W86" s="26">
        <f t="shared" si="24"/>
        <v>90.580875798139033</v>
      </c>
      <c r="X86" s="27">
        <f t="shared" si="25"/>
        <v>3.4838798383899627</v>
      </c>
      <c r="Y86" s="27">
        <f t="shared" si="26"/>
        <v>1.6620344183144777</v>
      </c>
      <c r="Z86" s="27">
        <f t="shared" si="27"/>
        <v>1.0913358529896269</v>
      </c>
    </row>
    <row r="87" spans="1:26" customFormat="1" ht="12.5" x14ac:dyDescent="0.25">
      <c r="A87" s="2" t="s">
        <v>93</v>
      </c>
      <c r="B87" t="s">
        <v>375</v>
      </c>
      <c r="C87" t="s">
        <v>374</v>
      </c>
      <c r="D87" s="18">
        <f>VLOOKUP(C87,'Infected rate by state'!B:E,4,0)</f>
        <v>6.2179748494527662E-3</v>
      </c>
      <c r="E87" s="3">
        <v>1872</v>
      </c>
      <c r="F87" s="2">
        <v>180</v>
      </c>
      <c r="G87" s="2">
        <v>734</v>
      </c>
      <c r="H87" s="4">
        <f t="shared" si="17"/>
        <v>1303</v>
      </c>
      <c r="I87" s="2">
        <v>48</v>
      </c>
      <c r="J87" s="4">
        <f t="shared" si="18"/>
        <v>114</v>
      </c>
      <c r="K87" s="3">
        <v>432080</v>
      </c>
      <c r="L87" s="3">
        <f t="shared" si="14"/>
        <v>341805</v>
      </c>
      <c r="M87" s="3">
        <v>90275</v>
      </c>
      <c r="N87" s="3">
        <f t="shared" si="19"/>
        <v>13433.312864757756</v>
      </c>
      <c r="O87" s="3">
        <f t="shared" si="15"/>
        <v>2818.9600920827888</v>
      </c>
      <c r="P87" s="3">
        <f t="shared" si="16"/>
        <v>611.52198615275063</v>
      </c>
      <c r="Q87" s="3">
        <v>5</v>
      </c>
      <c r="R87" s="3">
        <v>3</v>
      </c>
      <c r="S87" s="19">
        <f t="shared" si="20"/>
        <v>375.86134561103853</v>
      </c>
      <c r="T87" s="20">
        <f t="shared" si="21"/>
        <v>0.5120726779441942</v>
      </c>
      <c r="U87" s="20">
        <f t="shared" si="22"/>
        <v>0.28845843868844095</v>
      </c>
      <c r="V87" s="21">
        <f t="shared" si="23"/>
        <v>0.20078063333922999</v>
      </c>
      <c r="W87" s="26">
        <f t="shared" si="24"/>
        <v>81.536264820366753</v>
      </c>
      <c r="X87" s="27">
        <f t="shared" si="25"/>
        <v>1.6986721837576406</v>
      </c>
      <c r="Y87" s="27">
        <f t="shared" si="26"/>
        <v>0.71523039316111192</v>
      </c>
      <c r="Z87" s="27">
        <f t="shared" si="27"/>
        <v>0.45297924900203751</v>
      </c>
    </row>
    <row r="88" spans="1:26" customFormat="1" ht="12.5" x14ac:dyDescent="0.25">
      <c r="A88" s="2" t="s">
        <v>94</v>
      </c>
      <c r="B88" t="s">
        <v>351</v>
      </c>
      <c r="C88" t="s">
        <v>350</v>
      </c>
      <c r="D88" s="18">
        <f>VLOOKUP(C88,'Infected rate by state'!B:E,4,0)</f>
        <v>9.0315118396853012E-3</v>
      </c>
      <c r="E88" s="3">
        <v>1375</v>
      </c>
      <c r="F88" s="2">
        <v>161</v>
      </c>
      <c r="G88" s="2">
        <v>458</v>
      </c>
      <c r="H88" s="4">
        <f t="shared" si="17"/>
        <v>916.5</v>
      </c>
      <c r="I88" s="2">
        <v>58</v>
      </c>
      <c r="J88" s="4">
        <f t="shared" si="18"/>
        <v>109.5</v>
      </c>
      <c r="K88" s="3">
        <v>426480</v>
      </c>
      <c r="L88" s="3">
        <f t="shared" si="14"/>
        <v>337140</v>
      </c>
      <c r="M88" s="3">
        <v>89340</v>
      </c>
      <c r="N88" s="3">
        <f t="shared" si="19"/>
        <v>19258.795846944937</v>
      </c>
      <c r="O88" s="3">
        <f t="shared" si="15"/>
        <v>4042.4369631043437</v>
      </c>
      <c r="P88" s="3">
        <f t="shared" si="16"/>
        <v>877.19290295402516</v>
      </c>
      <c r="Q88" s="3">
        <v>5</v>
      </c>
      <c r="R88" s="3">
        <v>3</v>
      </c>
      <c r="S88" s="19">
        <f t="shared" si="20"/>
        <v>538.99159508057915</v>
      </c>
      <c r="T88" s="20">
        <f t="shared" si="21"/>
        <v>1.1768375438440593</v>
      </c>
      <c r="U88" s="20">
        <f t="shared" si="22"/>
        <v>0.58809775786206131</v>
      </c>
      <c r="V88" s="21">
        <f t="shared" si="23"/>
        <v>0.39199388733133028</v>
      </c>
      <c r="W88" s="26">
        <f t="shared" si="24"/>
        <v>116.95905372720335</v>
      </c>
      <c r="X88" s="27">
        <f t="shared" si="25"/>
        <v>2.016535409089713</v>
      </c>
      <c r="Y88" s="27">
        <f t="shared" si="26"/>
        <v>1.0681192121205785</v>
      </c>
      <c r="Z88" s="27">
        <f t="shared" si="27"/>
        <v>0.72645374985840594</v>
      </c>
    </row>
    <row r="89" spans="1:26" customFormat="1" ht="12.5" x14ac:dyDescent="0.25">
      <c r="A89" s="2" t="s">
        <v>95</v>
      </c>
      <c r="B89" t="s">
        <v>387</v>
      </c>
      <c r="C89" t="s">
        <v>386</v>
      </c>
      <c r="D89" s="18">
        <f>VLOOKUP(C89,'Infected rate by state'!B:E,4,0)</f>
        <v>9.1240169504562645E-3</v>
      </c>
      <c r="E89" s="3">
        <v>1248</v>
      </c>
      <c r="F89" s="2">
        <v>224</v>
      </c>
      <c r="G89" s="2">
        <v>481</v>
      </c>
      <c r="H89" s="4">
        <f t="shared" si="17"/>
        <v>864.5</v>
      </c>
      <c r="I89" s="2">
        <v>79</v>
      </c>
      <c r="J89" s="4">
        <f t="shared" si="18"/>
        <v>151.5</v>
      </c>
      <c r="K89" s="3">
        <v>287862</v>
      </c>
      <c r="L89" s="3">
        <f t="shared" si="14"/>
        <v>225050</v>
      </c>
      <c r="M89" s="3">
        <v>62812</v>
      </c>
      <c r="N89" s="3">
        <f t="shared" si="19"/>
        <v>13132.288836961206</v>
      </c>
      <c r="O89" s="3">
        <f t="shared" si="15"/>
        <v>2767.3563115513571</v>
      </c>
      <c r="P89" s="3">
        <f t="shared" si="16"/>
        <v>603.3091702463588</v>
      </c>
      <c r="Q89" s="3">
        <v>5</v>
      </c>
      <c r="R89" s="3">
        <v>3</v>
      </c>
      <c r="S89" s="19">
        <f t="shared" si="20"/>
        <v>368.98084154018096</v>
      </c>
      <c r="T89" s="20">
        <f t="shared" si="21"/>
        <v>0.76711193667397293</v>
      </c>
      <c r="U89" s="20">
        <f t="shared" si="22"/>
        <v>0.42681416025469171</v>
      </c>
      <c r="V89" s="21">
        <f t="shared" si="23"/>
        <v>0.29565772559309372</v>
      </c>
      <c r="W89" s="26">
        <f t="shared" si="24"/>
        <v>80.441222699514512</v>
      </c>
      <c r="X89" s="27">
        <f t="shared" si="25"/>
        <v>1.0182433253103103</v>
      </c>
      <c r="Y89" s="27">
        <f t="shared" si="26"/>
        <v>0.53096516633342916</v>
      </c>
      <c r="Z89" s="27">
        <f t="shared" si="27"/>
        <v>0.35911260133711836</v>
      </c>
    </row>
    <row r="90" spans="1:26" customFormat="1" ht="12.5" x14ac:dyDescent="0.25">
      <c r="A90" s="2" t="s">
        <v>96</v>
      </c>
      <c r="B90" t="s">
        <v>317</v>
      </c>
      <c r="C90" t="s">
        <v>316</v>
      </c>
      <c r="D90" s="18">
        <f>VLOOKUP(C90,'Infected rate by state'!B:E,4,0)</f>
        <v>7.3843274393391549E-3</v>
      </c>
      <c r="E90" s="2">
        <v>704</v>
      </c>
      <c r="F90" s="2">
        <v>31</v>
      </c>
      <c r="G90" s="2">
        <v>341</v>
      </c>
      <c r="H90" s="4">
        <f t="shared" si="17"/>
        <v>522.5</v>
      </c>
      <c r="I90" s="2">
        <v>14</v>
      </c>
      <c r="J90" s="4">
        <f t="shared" si="18"/>
        <v>22.5</v>
      </c>
      <c r="K90" s="3">
        <v>287995</v>
      </c>
      <c r="L90" s="3">
        <f t="shared" si="14"/>
        <v>240772</v>
      </c>
      <c r="M90" s="3">
        <v>47223</v>
      </c>
      <c r="N90" s="3">
        <f t="shared" si="19"/>
        <v>10633.246904462398</v>
      </c>
      <c r="O90" s="3">
        <f t="shared" si="15"/>
        <v>2185.954206815114</v>
      </c>
      <c r="P90" s="3">
        <f t="shared" si="16"/>
        <v>462.49433959870686</v>
      </c>
      <c r="Q90" s="3">
        <v>5</v>
      </c>
      <c r="R90" s="3">
        <v>3</v>
      </c>
      <c r="S90" s="19">
        <f t="shared" si="20"/>
        <v>291.46056090868188</v>
      </c>
      <c r="T90" s="20">
        <f t="shared" si="21"/>
        <v>0.85472305251812875</v>
      </c>
      <c r="U90" s="20">
        <f t="shared" si="22"/>
        <v>0.55781925532762078</v>
      </c>
      <c r="V90" s="21">
        <f t="shared" si="23"/>
        <v>0.41400647856346856</v>
      </c>
      <c r="W90" s="26">
        <f t="shared" si="24"/>
        <v>61.665911946494248</v>
      </c>
      <c r="X90" s="27">
        <f t="shared" si="25"/>
        <v>4.4047079961781606</v>
      </c>
      <c r="Y90" s="27">
        <f t="shared" si="26"/>
        <v>2.7407071976219664</v>
      </c>
      <c r="Z90" s="27">
        <f t="shared" si="27"/>
        <v>1.9892229660159435</v>
      </c>
    </row>
    <row r="91" spans="1:26" customFormat="1" ht="12.5" x14ac:dyDescent="0.25">
      <c r="A91" s="2" t="s">
        <v>97</v>
      </c>
      <c r="B91" t="s">
        <v>325</v>
      </c>
      <c r="C91" t="s">
        <v>324</v>
      </c>
      <c r="D91" s="18">
        <f>VLOOKUP(C91,'Infected rate by state'!B:E,4,0)</f>
        <v>8.9298079160438481E-3</v>
      </c>
      <c r="E91" s="3">
        <v>7323</v>
      </c>
      <c r="F91" s="2">
        <v>908</v>
      </c>
      <c r="G91" s="3">
        <v>2753</v>
      </c>
      <c r="H91" s="4">
        <f t="shared" si="17"/>
        <v>5038</v>
      </c>
      <c r="I91" s="2">
        <v>292</v>
      </c>
      <c r="J91" s="4">
        <f t="shared" si="18"/>
        <v>600</v>
      </c>
      <c r="K91" s="3">
        <v>2396614</v>
      </c>
      <c r="L91" s="3">
        <f t="shared" si="14"/>
        <v>1777249</v>
      </c>
      <c r="M91" s="3">
        <v>619365</v>
      </c>
      <c r="N91" s="3">
        <f t="shared" si="19"/>
        <v>107006.51334450755</v>
      </c>
      <c r="O91" s="3">
        <f t="shared" si="15"/>
        <v>22958.372513418668</v>
      </c>
      <c r="P91" s="3">
        <f t="shared" si="16"/>
        <v>5110.1328949587942</v>
      </c>
      <c r="Q91" s="3">
        <v>5</v>
      </c>
      <c r="R91" s="3">
        <v>3</v>
      </c>
      <c r="S91" s="19">
        <f t="shared" si="20"/>
        <v>3061.1163351224891</v>
      </c>
      <c r="T91" s="20">
        <f t="shared" si="21"/>
        <v>1.1119202089075515</v>
      </c>
      <c r="U91" s="20">
        <f t="shared" si="22"/>
        <v>0.60760546548679817</v>
      </c>
      <c r="V91" s="21">
        <f t="shared" si="23"/>
        <v>0.41801397448074412</v>
      </c>
      <c r="W91" s="26">
        <f t="shared" si="24"/>
        <v>681.3510526611725</v>
      </c>
      <c r="X91" s="27">
        <f t="shared" si="25"/>
        <v>2.3333940159629196</v>
      </c>
      <c r="Y91" s="27">
        <f t="shared" si="26"/>
        <v>1.1355850877686209</v>
      </c>
      <c r="Z91" s="27">
        <f t="shared" si="27"/>
        <v>0.750386621873538</v>
      </c>
    </row>
    <row r="92" spans="1:26" customFormat="1" ht="12.5" x14ac:dyDescent="0.25">
      <c r="A92" s="2" t="s">
        <v>98</v>
      </c>
      <c r="B92" t="s">
        <v>325</v>
      </c>
      <c r="C92" t="s">
        <v>324</v>
      </c>
      <c r="D92" s="18">
        <f>VLOOKUP(C92,'Infected rate by state'!B:E,4,0)</f>
        <v>8.9298079160438481E-3</v>
      </c>
      <c r="E92" s="3">
        <v>3115</v>
      </c>
      <c r="F92" s="2">
        <v>268</v>
      </c>
      <c r="G92" s="3">
        <v>1089</v>
      </c>
      <c r="H92" s="4">
        <f t="shared" si="17"/>
        <v>2102</v>
      </c>
      <c r="I92" s="2">
        <v>97</v>
      </c>
      <c r="J92" s="4">
        <f t="shared" si="18"/>
        <v>182.5</v>
      </c>
      <c r="K92" s="3">
        <v>1079022</v>
      </c>
      <c r="L92" s="3">
        <f t="shared" si="14"/>
        <v>705309</v>
      </c>
      <c r="M92" s="3">
        <v>373713</v>
      </c>
      <c r="N92" s="3">
        <f t="shared" si="19"/>
        <v>48177.295985927325</v>
      </c>
      <c r="O92" s="3">
        <f t="shared" si="15"/>
        <v>10738.849257547226</v>
      </c>
      <c r="P92" s="3">
        <f t="shared" si="16"/>
        <v>2491.7356715337519</v>
      </c>
      <c r="Q92" s="3">
        <v>5</v>
      </c>
      <c r="R92" s="3">
        <v>3</v>
      </c>
      <c r="S92" s="19">
        <f t="shared" si="20"/>
        <v>1431.8465676729636</v>
      </c>
      <c r="T92" s="20">
        <f t="shared" si="21"/>
        <v>1.3148269675601134</v>
      </c>
      <c r="U92" s="20">
        <f t="shared" si="22"/>
        <v>0.68118295322215205</v>
      </c>
      <c r="V92" s="21">
        <f t="shared" si="23"/>
        <v>0.45966181947767693</v>
      </c>
      <c r="W92" s="26">
        <f t="shared" si="24"/>
        <v>332.2314228711669</v>
      </c>
      <c r="X92" s="27">
        <f t="shared" si="25"/>
        <v>3.4250662151666691</v>
      </c>
      <c r="Y92" s="27">
        <f t="shared" si="26"/>
        <v>1.8204461527187228</v>
      </c>
      <c r="Z92" s="27">
        <f t="shared" si="27"/>
        <v>1.2396694883252497</v>
      </c>
    </row>
    <row r="93" spans="1:26" customFormat="1" ht="12.5" x14ac:dyDescent="0.25">
      <c r="A93" s="2" t="s">
        <v>99</v>
      </c>
      <c r="B93" t="s">
        <v>313</v>
      </c>
      <c r="C93" t="s">
        <v>312</v>
      </c>
      <c r="D93" s="18">
        <f>VLOOKUP(C93,'Infected rate by state'!B:E,4,0)</f>
        <v>8.9918615797753444E-3</v>
      </c>
      <c r="E93" s="2">
        <v>931</v>
      </c>
      <c r="F93" s="2">
        <v>87</v>
      </c>
      <c r="G93" s="2">
        <v>487</v>
      </c>
      <c r="H93" s="4">
        <f t="shared" si="17"/>
        <v>709</v>
      </c>
      <c r="I93" s="2">
        <v>55</v>
      </c>
      <c r="J93" s="4">
        <f t="shared" si="18"/>
        <v>71</v>
      </c>
      <c r="K93" s="3">
        <v>281971</v>
      </c>
      <c r="L93" s="3">
        <f t="shared" si="14"/>
        <v>219544</v>
      </c>
      <c r="M93" s="3">
        <v>62427</v>
      </c>
      <c r="N93" s="3">
        <f t="shared" si="19"/>
        <v>12677.221007554166</v>
      </c>
      <c r="O93" s="3">
        <f t="shared" si="15"/>
        <v>2675.3060892845933</v>
      </c>
      <c r="P93" s="3">
        <f t="shared" si="16"/>
        <v>584.22870798326869</v>
      </c>
      <c r="Q93" s="3">
        <v>5</v>
      </c>
      <c r="R93" s="3">
        <v>3</v>
      </c>
      <c r="S93" s="19">
        <f t="shared" si="20"/>
        <v>356.70747857127913</v>
      </c>
      <c r="T93" s="20">
        <f t="shared" si="21"/>
        <v>0.73245888823671279</v>
      </c>
      <c r="U93" s="20">
        <f t="shared" si="22"/>
        <v>0.50311350997359539</v>
      </c>
      <c r="V93" s="21">
        <f t="shared" si="23"/>
        <v>0.38314444529675523</v>
      </c>
      <c r="W93" s="26">
        <f t="shared" si="24"/>
        <v>77.897161064435821</v>
      </c>
      <c r="X93" s="27">
        <f t="shared" si="25"/>
        <v>1.4163120193533785</v>
      </c>
      <c r="Y93" s="27">
        <f t="shared" si="26"/>
        <v>1.0971431135836032</v>
      </c>
      <c r="Z93" s="27">
        <f t="shared" si="27"/>
        <v>0.89536966740730828</v>
      </c>
    </row>
    <row r="94" spans="1:26" customFormat="1" ht="12.5" x14ac:dyDescent="0.25">
      <c r="A94" s="2" t="s">
        <v>100</v>
      </c>
      <c r="B94" t="s">
        <v>335</v>
      </c>
      <c r="C94" t="s">
        <v>334</v>
      </c>
      <c r="D94" s="18">
        <f>VLOOKUP(C94,'Infected rate by state'!B:E,4,0)</f>
        <v>8.8985640980001352E-3</v>
      </c>
      <c r="E94" s="3">
        <v>2442</v>
      </c>
      <c r="F94" s="2">
        <v>376</v>
      </c>
      <c r="G94" s="3">
        <v>1038</v>
      </c>
      <c r="H94" s="4">
        <f t="shared" si="17"/>
        <v>1740</v>
      </c>
      <c r="I94" s="2">
        <v>143</v>
      </c>
      <c r="J94" s="4">
        <f t="shared" si="18"/>
        <v>259.5</v>
      </c>
      <c r="K94" s="3">
        <v>651379</v>
      </c>
      <c r="L94" s="3">
        <f t="shared" si="14"/>
        <v>518937</v>
      </c>
      <c r="M94" s="3">
        <v>132442</v>
      </c>
      <c r="N94" s="3">
        <f t="shared" si="19"/>
        <v>28981.688917956148</v>
      </c>
      <c r="O94" s="3">
        <f t="shared" si="15"/>
        <v>6066.3291168886526</v>
      </c>
      <c r="P94" s="3">
        <f t="shared" si="16"/>
        <v>1312.0005576615008</v>
      </c>
      <c r="Q94" s="3">
        <v>5</v>
      </c>
      <c r="R94" s="3">
        <v>3</v>
      </c>
      <c r="S94" s="19">
        <f t="shared" si="20"/>
        <v>808.84388225182033</v>
      </c>
      <c r="T94" s="20">
        <f t="shared" si="21"/>
        <v>0.77923302721755328</v>
      </c>
      <c r="U94" s="20">
        <f t="shared" si="22"/>
        <v>0.46485280589185074</v>
      </c>
      <c r="V94" s="21">
        <f t="shared" si="23"/>
        <v>0.33122190100402144</v>
      </c>
      <c r="W94" s="26">
        <f t="shared" si="24"/>
        <v>174.93340768820011</v>
      </c>
      <c r="X94" s="27">
        <f t="shared" si="25"/>
        <v>1.2233105432741267</v>
      </c>
      <c r="Y94" s="27">
        <f t="shared" si="26"/>
        <v>0.67411717798921045</v>
      </c>
      <c r="Z94" s="27">
        <f t="shared" si="27"/>
        <v>0.46524842470265987</v>
      </c>
    </row>
    <row r="95" spans="1:26" customFormat="1" ht="12.5" x14ac:dyDescent="0.25">
      <c r="A95" s="2" t="s">
        <v>101</v>
      </c>
      <c r="B95" t="s">
        <v>393</v>
      </c>
      <c r="C95" t="s">
        <v>392</v>
      </c>
      <c r="D95" s="18">
        <f>VLOOKUP(C95,'Infected rate by state'!B:E,4,0)</f>
        <v>7.5097590818065515E-3</v>
      </c>
      <c r="E95" s="3">
        <v>4200</v>
      </c>
      <c r="F95" s="2">
        <v>501</v>
      </c>
      <c r="G95" s="3">
        <v>1400</v>
      </c>
      <c r="H95" s="4">
        <f t="shared" si="17"/>
        <v>2800</v>
      </c>
      <c r="I95" s="2">
        <v>187</v>
      </c>
      <c r="J95" s="4">
        <f t="shared" si="18"/>
        <v>344</v>
      </c>
      <c r="K95" s="3">
        <v>1764292</v>
      </c>
      <c r="L95" s="3">
        <f t="shared" si="14"/>
        <v>1486351</v>
      </c>
      <c r="M95" s="3">
        <v>277941</v>
      </c>
      <c r="N95" s="3">
        <f t="shared" si="19"/>
        <v>66247.039349793224</v>
      </c>
      <c r="O95" s="3">
        <f t="shared" si="15"/>
        <v>13578.390702215002</v>
      </c>
      <c r="P95" s="3">
        <f t="shared" si="16"/>
        <v>2862.1974940172022</v>
      </c>
      <c r="Q95" s="3">
        <v>5</v>
      </c>
      <c r="R95" s="3">
        <v>3</v>
      </c>
      <c r="S95" s="19">
        <f t="shared" si="20"/>
        <v>1810.4520936286669</v>
      </c>
      <c r="T95" s="20">
        <f t="shared" si="21"/>
        <v>1.2931800668776192</v>
      </c>
      <c r="U95" s="20">
        <f t="shared" si="22"/>
        <v>0.64659003343880961</v>
      </c>
      <c r="V95" s="21">
        <f t="shared" si="23"/>
        <v>0.43106002229253976</v>
      </c>
      <c r="W95" s="26">
        <f t="shared" si="24"/>
        <v>381.62633253562694</v>
      </c>
      <c r="X95" s="27">
        <f t="shared" si="25"/>
        <v>2.0407825269284863</v>
      </c>
      <c r="Y95" s="27">
        <f t="shared" si="26"/>
        <v>1.1093788736500783</v>
      </c>
      <c r="Z95" s="27">
        <f t="shared" si="27"/>
        <v>0.76172920665793797</v>
      </c>
    </row>
    <row r="96" spans="1:26" customFormat="1" ht="12.5" x14ac:dyDescent="0.25">
      <c r="A96" s="2" t="s">
        <v>102</v>
      </c>
      <c r="B96" t="s">
        <v>315</v>
      </c>
      <c r="C96" t="s">
        <v>314</v>
      </c>
      <c r="D96" s="18">
        <f>VLOOKUP(C96,'Infected rate by state'!B:E,4,0)</f>
        <v>7.5362096948057532E-3</v>
      </c>
      <c r="E96" s="3">
        <v>1935</v>
      </c>
      <c r="F96" s="2">
        <v>205</v>
      </c>
      <c r="G96" s="2">
        <v>547</v>
      </c>
      <c r="H96" s="4">
        <f t="shared" si="17"/>
        <v>1241</v>
      </c>
      <c r="I96" s="2">
        <v>77</v>
      </c>
      <c r="J96" s="4">
        <f t="shared" si="18"/>
        <v>141</v>
      </c>
      <c r="K96" s="3">
        <v>918145</v>
      </c>
      <c r="L96" s="3">
        <f t="shared" si="14"/>
        <v>771525</v>
      </c>
      <c r="M96" s="3">
        <v>146620</v>
      </c>
      <c r="N96" s="3">
        <f t="shared" si="19"/>
        <v>34596.66625118714</v>
      </c>
      <c r="O96" s="3">
        <f t="shared" si="15"/>
        <v>7098.2221438154556</v>
      </c>
      <c r="P96" s="3">
        <f t="shared" si="16"/>
        <v>1498.1079209273762</v>
      </c>
      <c r="Q96" s="3">
        <v>5</v>
      </c>
      <c r="R96" s="3">
        <v>3</v>
      </c>
      <c r="S96" s="19">
        <f t="shared" si="20"/>
        <v>946.42961917539412</v>
      </c>
      <c r="T96" s="20">
        <f t="shared" si="21"/>
        <v>1.7302186822219272</v>
      </c>
      <c r="U96" s="20">
        <f t="shared" si="22"/>
        <v>0.76263466492779541</v>
      </c>
      <c r="V96" s="21">
        <f t="shared" si="23"/>
        <v>0.48911091430252929</v>
      </c>
      <c r="W96" s="26">
        <f t="shared" si="24"/>
        <v>199.74772279031683</v>
      </c>
      <c r="X96" s="27">
        <f t="shared" si="25"/>
        <v>2.5941262700041148</v>
      </c>
      <c r="Y96" s="27">
        <f t="shared" si="26"/>
        <v>1.4166505162433818</v>
      </c>
      <c r="Z96" s="27">
        <f t="shared" si="27"/>
        <v>0.97437913556252109</v>
      </c>
    </row>
    <row r="97" spans="1:26" customFormat="1" ht="12.5" x14ac:dyDescent="0.25">
      <c r="A97" s="2" t="s">
        <v>103</v>
      </c>
      <c r="B97" t="s">
        <v>325</v>
      </c>
      <c r="C97" t="s">
        <v>324</v>
      </c>
      <c r="D97" s="18">
        <f>VLOOKUP(C97,'Infected rate by state'!B:E,4,0)</f>
        <v>8.9298079160438481E-3</v>
      </c>
      <c r="E97" s="3">
        <v>1834</v>
      </c>
      <c r="F97" s="2">
        <v>303</v>
      </c>
      <c r="G97" s="2">
        <v>469</v>
      </c>
      <c r="H97" s="4">
        <f t="shared" si="17"/>
        <v>1151.5</v>
      </c>
      <c r="I97" s="2">
        <v>88</v>
      </c>
      <c r="J97" s="4">
        <f t="shared" si="18"/>
        <v>195.5</v>
      </c>
      <c r="K97" s="3">
        <v>464038</v>
      </c>
      <c r="L97" s="3">
        <f t="shared" si="14"/>
        <v>367209</v>
      </c>
      <c r="M97" s="3">
        <v>96829</v>
      </c>
      <c r="N97" s="3">
        <f t="shared" si="19"/>
        <v>20718.851028725774</v>
      </c>
      <c r="O97" s="3">
        <f t="shared" si="15"/>
        <v>4347.2972715416363</v>
      </c>
      <c r="P97" s="3">
        <f t="shared" si="16"/>
        <v>942.93233773043892</v>
      </c>
      <c r="Q97" s="3">
        <v>5</v>
      </c>
      <c r="R97" s="3">
        <v>3</v>
      </c>
      <c r="S97" s="19">
        <f t="shared" si="20"/>
        <v>579.63963620555148</v>
      </c>
      <c r="T97" s="20">
        <f t="shared" si="21"/>
        <v>1.2359054076877429</v>
      </c>
      <c r="U97" s="20">
        <f t="shared" si="22"/>
        <v>0.50337788641385284</v>
      </c>
      <c r="V97" s="21">
        <f t="shared" si="23"/>
        <v>0.31605214624075872</v>
      </c>
      <c r="W97" s="26">
        <f t="shared" si="24"/>
        <v>125.72431169739185</v>
      </c>
      <c r="X97" s="27">
        <f t="shared" si="25"/>
        <v>1.4286853601976348</v>
      </c>
      <c r="Y97" s="27">
        <f t="shared" si="26"/>
        <v>0.64309110842655681</v>
      </c>
      <c r="Z97" s="27">
        <f t="shared" si="27"/>
        <v>0.41493172177357046</v>
      </c>
    </row>
    <row r="98" spans="1:26" customFormat="1" ht="12.5" x14ac:dyDescent="0.25">
      <c r="A98" s="2" t="s">
        <v>104</v>
      </c>
      <c r="B98" t="s">
        <v>335</v>
      </c>
      <c r="C98" t="s">
        <v>334</v>
      </c>
      <c r="D98" s="18">
        <f>VLOOKUP(C98,'Infected rate by state'!B:E,4,0)</f>
        <v>8.8985640980001352E-3</v>
      </c>
      <c r="E98" s="3">
        <v>1434</v>
      </c>
      <c r="F98" s="2">
        <v>179</v>
      </c>
      <c r="G98" s="2">
        <v>638</v>
      </c>
      <c r="H98" s="4">
        <f t="shared" si="17"/>
        <v>1036</v>
      </c>
      <c r="I98" s="2">
        <v>95</v>
      </c>
      <c r="J98" s="4">
        <f t="shared" si="18"/>
        <v>137</v>
      </c>
      <c r="K98" s="3">
        <v>392167</v>
      </c>
      <c r="L98" s="3">
        <f t="shared" si="14"/>
        <v>311177</v>
      </c>
      <c r="M98" s="3">
        <v>80990</v>
      </c>
      <c r="N98" s="3">
        <f t="shared" si="19"/>
        <v>17448.615933102094</v>
      </c>
      <c r="O98" s="3">
        <f t="shared" si="15"/>
        <v>3657.5670127804869</v>
      </c>
      <c r="P98" s="3">
        <f t="shared" si="16"/>
        <v>792.41169145496599</v>
      </c>
      <c r="Q98" s="3">
        <v>5</v>
      </c>
      <c r="R98" s="3">
        <v>3</v>
      </c>
      <c r="S98" s="19">
        <f t="shared" si="20"/>
        <v>487.67560170406495</v>
      </c>
      <c r="T98" s="20">
        <f t="shared" si="21"/>
        <v>0.7643818208527664</v>
      </c>
      <c r="U98" s="20">
        <f t="shared" si="22"/>
        <v>0.47072934527419397</v>
      </c>
      <c r="V98" s="21">
        <f t="shared" si="23"/>
        <v>0.34008061485639118</v>
      </c>
      <c r="W98" s="26">
        <f t="shared" si="24"/>
        <v>105.65489219399547</v>
      </c>
      <c r="X98" s="27">
        <f t="shared" si="25"/>
        <v>1.1121567599367943</v>
      </c>
      <c r="Y98" s="27">
        <f t="shared" si="26"/>
        <v>0.77120359265690119</v>
      </c>
      <c r="Z98" s="27">
        <f t="shared" si="27"/>
        <v>0.59025079437986294</v>
      </c>
    </row>
    <row r="99" spans="1:26" customFormat="1" ht="12.5" x14ac:dyDescent="0.25">
      <c r="A99" s="2" t="s">
        <v>105</v>
      </c>
      <c r="B99" t="s">
        <v>375</v>
      </c>
      <c r="C99" t="s">
        <v>374</v>
      </c>
      <c r="D99" s="18">
        <f>VLOOKUP(C99,'Infected rate by state'!B:E,4,0)</f>
        <v>6.2179748494527662E-3</v>
      </c>
      <c r="E99" s="2">
        <v>952</v>
      </c>
      <c r="F99" s="2">
        <v>31</v>
      </c>
      <c r="G99" s="2">
        <v>374</v>
      </c>
      <c r="H99" s="4">
        <f t="shared" si="17"/>
        <v>663</v>
      </c>
      <c r="I99" s="2">
        <v>18</v>
      </c>
      <c r="J99" s="4">
        <f t="shared" si="18"/>
        <v>24.5</v>
      </c>
      <c r="K99" s="3">
        <v>130084</v>
      </c>
      <c r="L99" s="3">
        <f t="shared" si="14"/>
        <v>104291</v>
      </c>
      <c r="M99" s="3">
        <v>25793</v>
      </c>
      <c r="N99" s="3">
        <f t="shared" si="19"/>
        <v>4044.2952015810679</v>
      </c>
      <c r="O99" s="3">
        <f t="shared" si="15"/>
        <v>844.59669531407212</v>
      </c>
      <c r="P99" s="3">
        <f t="shared" si="16"/>
        <v>182.16479758040794</v>
      </c>
      <c r="Q99" s="3">
        <v>5</v>
      </c>
      <c r="R99" s="3">
        <v>3</v>
      </c>
      <c r="S99" s="19">
        <f t="shared" si="20"/>
        <v>112.61289270854294</v>
      </c>
      <c r="T99" s="20">
        <f t="shared" si="21"/>
        <v>0.30110399119931269</v>
      </c>
      <c r="U99" s="20">
        <f t="shared" si="22"/>
        <v>0.16985353349704818</v>
      </c>
      <c r="V99" s="21">
        <f t="shared" si="23"/>
        <v>0.11829085368544427</v>
      </c>
      <c r="W99" s="26">
        <f t="shared" si="24"/>
        <v>24.288639677387724</v>
      </c>
      <c r="X99" s="27">
        <f t="shared" si="25"/>
        <v>1.3493688709659848</v>
      </c>
      <c r="Y99" s="27">
        <f t="shared" si="26"/>
        <v>0.99137304805664184</v>
      </c>
      <c r="Z99" s="27">
        <f t="shared" si="27"/>
        <v>0.78350450572218466</v>
      </c>
    </row>
    <row r="100" spans="1:26" customFormat="1" ht="12.5" x14ac:dyDescent="0.25">
      <c r="A100" s="2" t="s">
        <v>106</v>
      </c>
      <c r="B100" t="s">
        <v>317</v>
      </c>
      <c r="C100" t="s">
        <v>316</v>
      </c>
      <c r="D100" s="18">
        <f>VLOOKUP(C100,'Infected rate by state'!B:E,4,0)</f>
        <v>7.3843274393391549E-3</v>
      </c>
      <c r="E100" s="2">
        <v>696</v>
      </c>
      <c r="F100" s="2">
        <v>75</v>
      </c>
      <c r="G100" s="2">
        <v>321</v>
      </c>
      <c r="H100" s="4">
        <f t="shared" si="17"/>
        <v>508.5</v>
      </c>
      <c r="I100" s="2">
        <v>33</v>
      </c>
      <c r="J100" s="4">
        <f t="shared" si="18"/>
        <v>54</v>
      </c>
      <c r="K100" s="3">
        <v>270519</v>
      </c>
      <c r="L100" s="3">
        <f t="shared" si="14"/>
        <v>213442</v>
      </c>
      <c r="M100" s="3">
        <v>57077</v>
      </c>
      <c r="N100" s="3">
        <f t="shared" si="19"/>
        <v>9988.004372812944</v>
      </c>
      <c r="O100" s="3">
        <f t="shared" si="15"/>
        <v>2097.9215780306608</v>
      </c>
      <c r="P100" s="3">
        <f t="shared" si="16"/>
        <v>455.60962836958601</v>
      </c>
      <c r="Q100" s="3">
        <v>5</v>
      </c>
      <c r="R100" s="3">
        <v>3</v>
      </c>
      <c r="S100" s="19">
        <f t="shared" si="20"/>
        <v>279.72287707075481</v>
      </c>
      <c r="T100" s="20">
        <f t="shared" si="21"/>
        <v>0.8714108319961209</v>
      </c>
      <c r="U100" s="20">
        <f t="shared" si="22"/>
        <v>0.55009415353147451</v>
      </c>
      <c r="V100" s="21">
        <f t="shared" si="23"/>
        <v>0.40190068544648677</v>
      </c>
      <c r="W100" s="26">
        <f t="shared" si="24"/>
        <v>60.747950449278136</v>
      </c>
      <c r="X100" s="27">
        <f t="shared" si="25"/>
        <v>1.8408469833114587</v>
      </c>
      <c r="Y100" s="27">
        <f t="shared" si="26"/>
        <v>1.1249620453570026</v>
      </c>
      <c r="Z100" s="27">
        <f t="shared" si="27"/>
        <v>0.80997267265704176</v>
      </c>
    </row>
    <row r="101" spans="1:26" customFormat="1" ht="12.5" x14ac:dyDescent="0.25">
      <c r="A101" s="2" t="s">
        <v>107</v>
      </c>
      <c r="B101" t="s">
        <v>351</v>
      </c>
      <c r="C101" t="s">
        <v>350</v>
      </c>
      <c r="D101" s="18">
        <f>VLOOKUP(C101,'Infected rate by state'!B:E,4,0)</f>
        <v>9.0315118396853012E-3</v>
      </c>
      <c r="E101" s="3">
        <v>2440</v>
      </c>
      <c r="F101" s="2">
        <v>236</v>
      </c>
      <c r="G101" s="2">
        <v>957</v>
      </c>
      <c r="H101" s="4">
        <f t="shared" si="17"/>
        <v>1698.5</v>
      </c>
      <c r="I101" s="2">
        <v>86</v>
      </c>
      <c r="J101" s="4">
        <f t="shared" si="18"/>
        <v>161</v>
      </c>
      <c r="K101" s="3">
        <v>933913</v>
      </c>
      <c r="L101" s="3">
        <f t="shared" si="14"/>
        <v>762554</v>
      </c>
      <c r="M101" s="3">
        <v>171359</v>
      </c>
      <c r="N101" s="3">
        <f t="shared" si="19"/>
        <v>42173.231583680092</v>
      </c>
      <c r="O101" s="3">
        <f t="shared" si="15"/>
        <v>8748.0386486341195</v>
      </c>
      <c r="P101" s="3">
        <f t="shared" si="16"/>
        <v>1871.4444139902621</v>
      </c>
      <c r="Q101" s="3">
        <v>5</v>
      </c>
      <c r="R101" s="3">
        <v>3</v>
      </c>
      <c r="S101" s="19">
        <f t="shared" si="20"/>
        <v>1166.4051531512159</v>
      </c>
      <c r="T101" s="20">
        <f t="shared" si="21"/>
        <v>1.2188141621224826</v>
      </c>
      <c r="U101" s="20">
        <f t="shared" si="22"/>
        <v>0.68672661357151366</v>
      </c>
      <c r="V101" s="21">
        <f t="shared" si="23"/>
        <v>0.47803489883246553</v>
      </c>
      <c r="W101" s="26">
        <f t="shared" si="24"/>
        <v>249.52592186536828</v>
      </c>
      <c r="X101" s="27">
        <f t="shared" si="25"/>
        <v>2.9014642077368404</v>
      </c>
      <c r="Y101" s="27">
        <f t="shared" si="26"/>
        <v>1.549850446368747</v>
      </c>
      <c r="Z101" s="27">
        <f t="shared" si="27"/>
        <v>1.0573132282430859</v>
      </c>
    </row>
    <row r="102" spans="1:26" customFormat="1" ht="12.5" x14ac:dyDescent="0.25">
      <c r="A102" s="2" t="s">
        <v>108</v>
      </c>
      <c r="B102" t="s">
        <v>359</v>
      </c>
      <c r="C102" t="s">
        <v>358</v>
      </c>
      <c r="D102" s="18">
        <f>VLOOKUP(C102,'Infected rate by state'!B:E,4,0)</f>
        <v>1.188659468272998E-3</v>
      </c>
      <c r="E102" s="2">
        <v>937</v>
      </c>
      <c r="F102" s="2">
        <v>50</v>
      </c>
      <c r="G102" s="2">
        <v>367</v>
      </c>
      <c r="H102" s="4">
        <f t="shared" si="17"/>
        <v>652</v>
      </c>
      <c r="I102" s="2">
        <v>27</v>
      </c>
      <c r="J102" s="4">
        <f t="shared" si="18"/>
        <v>38.5</v>
      </c>
      <c r="K102" s="3">
        <v>114922</v>
      </c>
      <c r="L102" s="3">
        <f t="shared" si="14"/>
        <v>89339</v>
      </c>
      <c r="M102" s="3">
        <v>25583</v>
      </c>
      <c r="N102" s="3">
        <f t="shared" si="19"/>
        <v>683.01561706434745</v>
      </c>
      <c r="O102" s="3">
        <f t="shared" si="15"/>
        <v>144.21746795121936</v>
      </c>
      <c r="P102" s="3">
        <f t="shared" si="16"/>
        <v>31.514200428397679</v>
      </c>
      <c r="Q102" s="3">
        <v>5</v>
      </c>
      <c r="R102" s="3">
        <v>3</v>
      </c>
      <c r="S102" s="19">
        <f t="shared" si="20"/>
        <v>19.228995726829247</v>
      </c>
      <c r="T102" s="20">
        <f t="shared" si="21"/>
        <v>5.2395083724330375E-2</v>
      </c>
      <c r="U102" s="20">
        <f t="shared" si="22"/>
        <v>2.9492324734400686E-2</v>
      </c>
      <c r="V102" s="21">
        <f t="shared" si="23"/>
        <v>2.0521873774631001E-2</v>
      </c>
      <c r="W102" s="26">
        <f t="shared" si="24"/>
        <v>4.2018933904530238</v>
      </c>
      <c r="X102" s="27">
        <f t="shared" si="25"/>
        <v>0.15562568112788977</v>
      </c>
      <c r="Y102" s="27">
        <f t="shared" si="26"/>
        <v>0.1091400880637149</v>
      </c>
      <c r="Z102" s="27">
        <f t="shared" si="27"/>
        <v>8.4037867809060474E-2</v>
      </c>
    </row>
    <row r="103" spans="1:26" customFormat="1" ht="12.5" x14ac:dyDescent="0.25">
      <c r="A103" s="2" t="s">
        <v>109</v>
      </c>
      <c r="B103" t="s">
        <v>317</v>
      </c>
      <c r="C103" t="s">
        <v>316</v>
      </c>
      <c r="D103" s="18">
        <f>VLOOKUP(C103,'Infected rate by state'!B:E,4,0)</f>
        <v>7.3843274393391549E-3</v>
      </c>
      <c r="E103" s="2">
        <v>792</v>
      </c>
      <c r="F103" s="2">
        <v>79</v>
      </c>
      <c r="G103" s="2">
        <v>396</v>
      </c>
      <c r="H103" s="4">
        <f t="shared" si="17"/>
        <v>594</v>
      </c>
      <c r="I103" s="2">
        <v>28</v>
      </c>
      <c r="J103" s="4">
        <f t="shared" si="18"/>
        <v>53.5</v>
      </c>
      <c r="K103" s="3">
        <v>294267</v>
      </c>
      <c r="L103" s="3">
        <f t="shared" si="14"/>
        <v>238673</v>
      </c>
      <c r="M103" s="3">
        <v>55594</v>
      </c>
      <c r="N103" s="3">
        <f t="shared" si="19"/>
        <v>10864.819412960076</v>
      </c>
      <c r="O103" s="3">
        <f t="shared" si="15"/>
        <v>2259.3147308021594</v>
      </c>
      <c r="P103" s="3">
        <f t="shared" si="16"/>
        <v>484.79321038177977</v>
      </c>
      <c r="Q103" s="3">
        <v>5</v>
      </c>
      <c r="R103" s="3">
        <v>3</v>
      </c>
      <c r="S103" s="19">
        <f t="shared" si="20"/>
        <v>301.24196410695458</v>
      </c>
      <c r="T103" s="20">
        <f t="shared" si="21"/>
        <v>0.76071203057311765</v>
      </c>
      <c r="U103" s="20">
        <f t="shared" si="22"/>
        <v>0.5071413537154118</v>
      </c>
      <c r="V103" s="21">
        <f t="shared" si="23"/>
        <v>0.38035601528655882</v>
      </c>
      <c r="W103" s="26">
        <f t="shared" si="24"/>
        <v>64.639094717570643</v>
      </c>
      <c r="X103" s="27">
        <f t="shared" si="25"/>
        <v>2.3085390970560944</v>
      </c>
      <c r="Y103" s="27">
        <f t="shared" si="26"/>
        <v>1.2082073778985167</v>
      </c>
      <c r="Z103" s="27">
        <f t="shared" si="27"/>
        <v>0.81821638883000813</v>
      </c>
    </row>
    <row r="104" spans="1:26" customFormat="1" ht="12.5" x14ac:dyDescent="0.25">
      <c r="A104" s="2" t="s">
        <v>110</v>
      </c>
      <c r="B104" t="s">
        <v>404</v>
      </c>
      <c r="C104" t="s">
        <v>403</v>
      </c>
      <c r="D104" s="18">
        <f>VLOOKUP(C104,'Infected rate by state'!B:E,4,0)</f>
        <v>6.3160817769393265E-3</v>
      </c>
      <c r="E104" s="2">
        <v>990</v>
      </c>
      <c r="F104" s="2">
        <v>112</v>
      </c>
      <c r="G104" s="2">
        <v>498</v>
      </c>
      <c r="H104" s="4">
        <f t="shared" si="17"/>
        <v>744</v>
      </c>
      <c r="I104" s="2">
        <v>43</v>
      </c>
      <c r="J104" s="4">
        <f t="shared" si="18"/>
        <v>77.5</v>
      </c>
      <c r="K104" s="3">
        <v>402953</v>
      </c>
      <c r="L104" s="3">
        <f t="shared" si="14"/>
        <v>314858</v>
      </c>
      <c r="M104" s="3">
        <v>88095</v>
      </c>
      <c r="N104" s="3">
        <f t="shared" si="19"/>
        <v>12725.420501315162</v>
      </c>
      <c r="O104" s="3">
        <f t="shared" si="15"/>
        <v>2682.1271267161287</v>
      </c>
      <c r="P104" s="3">
        <f t="shared" si="16"/>
        <v>584.85931314092772</v>
      </c>
      <c r="Q104" s="3">
        <v>5</v>
      </c>
      <c r="R104" s="3">
        <v>3</v>
      </c>
      <c r="S104" s="19">
        <f t="shared" si="20"/>
        <v>357.61695022881719</v>
      </c>
      <c r="T104" s="20">
        <f t="shared" si="21"/>
        <v>0.71810632576067712</v>
      </c>
      <c r="U104" s="20">
        <f t="shared" si="22"/>
        <v>0.48066794385593709</v>
      </c>
      <c r="V104" s="21">
        <f t="shared" si="23"/>
        <v>0.36122924265537087</v>
      </c>
      <c r="W104" s="26">
        <f t="shared" si="24"/>
        <v>77.981241752123694</v>
      </c>
      <c r="X104" s="27">
        <f t="shared" si="25"/>
        <v>1.8135172500493881</v>
      </c>
      <c r="Y104" s="27">
        <f t="shared" si="26"/>
        <v>1.0062095709951444</v>
      </c>
      <c r="Z104" s="27">
        <f t="shared" si="27"/>
        <v>0.69626108707253298</v>
      </c>
    </row>
    <row r="105" spans="1:26" customFormat="1" ht="12.5" x14ac:dyDescent="0.25">
      <c r="A105" s="2" t="s">
        <v>111</v>
      </c>
      <c r="B105" t="s">
        <v>373</v>
      </c>
      <c r="C105" t="s">
        <v>372</v>
      </c>
      <c r="D105" s="18">
        <f>VLOOKUP(C105,'Infected rate by state'!B:E,4,0)</f>
        <v>8.0007670443122732E-3</v>
      </c>
      <c r="E105" s="3">
        <v>1224</v>
      </c>
      <c r="F105" s="2">
        <v>135</v>
      </c>
      <c r="G105" s="2">
        <v>362</v>
      </c>
      <c r="H105" s="4">
        <f t="shared" si="17"/>
        <v>793</v>
      </c>
      <c r="I105" s="2">
        <v>47</v>
      </c>
      <c r="J105" s="4">
        <f t="shared" si="18"/>
        <v>91</v>
      </c>
      <c r="K105" s="3">
        <v>505727</v>
      </c>
      <c r="L105" s="3">
        <f t="shared" si="14"/>
        <v>405183</v>
      </c>
      <c r="M105" s="3">
        <v>100544</v>
      </c>
      <c r="N105" s="3">
        <f t="shared" si="19"/>
        <v>20231.019575094564</v>
      </c>
      <c r="O105" s="3">
        <f t="shared" si="15"/>
        <v>4225.9975520770504</v>
      </c>
      <c r="P105" s="3">
        <f t="shared" si="16"/>
        <v>911.73857360501529</v>
      </c>
      <c r="Q105" s="3">
        <v>5</v>
      </c>
      <c r="R105" s="3">
        <v>3</v>
      </c>
      <c r="S105" s="19">
        <f t="shared" si="20"/>
        <v>563.46634027694006</v>
      </c>
      <c r="T105" s="20">
        <f t="shared" si="21"/>
        <v>1.556536851593757</v>
      </c>
      <c r="U105" s="20">
        <f t="shared" si="22"/>
        <v>0.71055023994569999</v>
      </c>
      <c r="V105" s="21">
        <f t="shared" si="23"/>
        <v>0.46034831721972225</v>
      </c>
      <c r="W105" s="26">
        <f t="shared" si="24"/>
        <v>121.56514314733538</v>
      </c>
      <c r="X105" s="27">
        <f t="shared" si="25"/>
        <v>2.5864924073901143</v>
      </c>
      <c r="Y105" s="27">
        <f t="shared" si="26"/>
        <v>1.3358806939267625</v>
      </c>
      <c r="Z105" s="27">
        <f t="shared" si="27"/>
        <v>0.90048254183211385</v>
      </c>
    </row>
    <row r="106" spans="1:26" customFormat="1" ht="12.5" x14ac:dyDescent="0.25">
      <c r="A106" s="2" t="s">
        <v>112</v>
      </c>
      <c r="B106" t="s">
        <v>373</v>
      </c>
      <c r="C106" t="s">
        <v>372</v>
      </c>
      <c r="D106" s="18">
        <f>VLOOKUP(C106,'Infected rate by state'!B:E,4,0)</f>
        <v>8.0007670443122732E-3</v>
      </c>
      <c r="E106" s="3">
        <v>1977</v>
      </c>
      <c r="F106" s="2">
        <v>339</v>
      </c>
      <c r="G106" s="2">
        <v>631</v>
      </c>
      <c r="H106" s="4">
        <f t="shared" si="17"/>
        <v>1304</v>
      </c>
      <c r="I106" s="2">
        <v>115</v>
      </c>
      <c r="J106" s="4">
        <f t="shared" si="18"/>
        <v>227</v>
      </c>
      <c r="K106" s="3">
        <v>679309</v>
      </c>
      <c r="L106" s="3">
        <f t="shared" si="14"/>
        <v>542877</v>
      </c>
      <c r="M106" s="3">
        <v>136432</v>
      </c>
      <c r="N106" s="3">
        <f t="shared" si="19"/>
        <v>27174.965300523632</v>
      </c>
      <c r="O106" s="3">
        <f t="shared" si="15"/>
        <v>5681.7347155595562</v>
      </c>
      <c r="P106" s="3">
        <f t="shared" si="16"/>
        <v>1227.1631737862608</v>
      </c>
      <c r="Q106" s="3">
        <v>5</v>
      </c>
      <c r="R106" s="3">
        <v>3</v>
      </c>
      <c r="S106" s="19">
        <f t="shared" si="20"/>
        <v>757.56462874127419</v>
      </c>
      <c r="T106" s="20">
        <f t="shared" si="21"/>
        <v>1.2005778585440161</v>
      </c>
      <c r="U106" s="20">
        <f t="shared" si="22"/>
        <v>0.58095446989361521</v>
      </c>
      <c r="V106" s="21">
        <f t="shared" si="23"/>
        <v>0.38318898772952664</v>
      </c>
      <c r="W106" s="26">
        <f t="shared" si="24"/>
        <v>163.62175650483476</v>
      </c>
      <c r="X106" s="27">
        <f t="shared" si="25"/>
        <v>1.422797882650737</v>
      </c>
      <c r="Y106" s="27">
        <f t="shared" si="26"/>
        <v>0.72080068944861131</v>
      </c>
      <c r="Z106" s="27">
        <f t="shared" si="27"/>
        <v>0.48266004868682821</v>
      </c>
    </row>
    <row r="107" spans="1:26" customFormat="1" ht="12.5" x14ac:dyDescent="0.25">
      <c r="A107" s="2" t="s">
        <v>112</v>
      </c>
      <c r="B107" t="s">
        <v>387</v>
      </c>
      <c r="C107" t="s">
        <v>386</v>
      </c>
      <c r="D107" s="18">
        <f>VLOOKUP(C107,'Infected rate by state'!B:E,4,0)</f>
        <v>9.1240169504562645E-3</v>
      </c>
      <c r="E107" s="3">
        <v>2217</v>
      </c>
      <c r="F107" s="2">
        <v>282</v>
      </c>
      <c r="G107" s="2">
        <v>798</v>
      </c>
      <c r="H107" s="4">
        <f t="shared" si="17"/>
        <v>1507.5</v>
      </c>
      <c r="I107" s="2">
        <v>41</v>
      </c>
      <c r="J107" s="4">
        <f t="shared" si="18"/>
        <v>161.5</v>
      </c>
      <c r="K107" s="3">
        <v>743619</v>
      </c>
      <c r="L107" s="3">
        <f t="shared" si="14"/>
        <v>590086</v>
      </c>
      <c r="M107" s="3">
        <v>153533</v>
      </c>
      <c r="N107" s="3">
        <f t="shared" si="19"/>
        <v>33923.961803406681</v>
      </c>
      <c r="O107" s="3">
        <f t="shared" si="15"/>
        <v>7110.9506475131093</v>
      </c>
      <c r="P107" s="3">
        <f t="shared" si="16"/>
        <v>1540.5439212024489</v>
      </c>
      <c r="Q107" s="3">
        <v>5</v>
      </c>
      <c r="R107" s="3">
        <v>3</v>
      </c>
      <c r="S107" s="19">
        <f t="shared" si="20"/>
        <v>948.12675300174794</v>
      </c>
      <c r="T107" s="20">
        <f t="shared" si="21"/>
        <v>1.1881287631600852</v>
      </c>
      <c r="U107" s="20">
        <f t="shared" si="22"/>
        <v>0.62893980298623409</v>
      </c>
      <c r="V107" s="21">
        <f t="shared" si="23"/>
        <v>0.42766204465572755</v>
      </c>
      <c r="W107" s="26">
        <f t="shared" si="24"/>
        <v>205.40585616032652</v>
      </c>
      <c r="X107" s="27">
        <f t="shared" si="25"/>
        <v>5.0098989307396709</v>
      </c>
      <c r="Y107" s="27">
        <f t="shared" si="26"/>
        <v>1.2718628864416504</v>
      </c>
      <c r="Z107" s="27">
        <f t="shared" si="27"/>
        <v>0.72838956085222173</v>
      </c>
    </row>
    <row r="108" spans="1:26" customFormat="1" ht="12.5" x14ac:dyDescent="0.25">
      <c r="A108" s="2" t="s">
        <v>113</v>
      </c>
      <c r="B108" t="s">
        <v>355</v>
      </c>
      <c r="C108" t="s">
        <v>354</v>
      </c>
      <c r="D108" s="18">
        <f>VLOOKUP(C108,'Infected rate by state'!B:E,4,0)</f>
        <v>1.1948400031748969E-2</v>
      </c>
      <c r="E108" s="2">
        <v>609</v>
      </c>
      <c r="F108" s="2">
        <v>80</v>
      </c>
      <c r="G108" s="2">
        <v>287</v>
      </c>
      <c r="H108" s="4">
        <f t="shared" si="17"/>
        <v>448</v>
      </c>
      <c r="I108" s="2">
        <v>40</v>
      </c>
      <c r="J108" s="4">
        <f t="shared" si="18"/>
        <v>60</v>
      </c>
      <c r="K108" s="3">
        <v>159671</v>
      </c>
      <c r="L108" s="3">
        <f t="shared" si="14"/>
        <v>131112</v>
      </c>
      <c r="M108" s="3">
        <v>28559</v>
      </c>
      <c r="N108" s="3">
        <f t="shared" si="19"/>
        <v>9539.0649073469485</v>
      </c>
      <c r="O108" s="3">
        <f t="shared" si="15"/>
        <v>1974.5086517366115</v>
      </c>
      <c r="P108" s="3">
        <f t="shared" si="16"/>
        <v>421.30859054748993</v>
      </c>
      <c r="Q108" s="3">
        <v>5</v>
      </c>
      <c r="R108" s="3">
        <v>3</v>
      </c>
      <c r="S108" s="19">
        <f t="shared" si="20"/>
        <v>263.26782023154817</v>
      </c>
      <c r="T108" s="20">
        <f t="shared" si="21"/>
        <v>0.91730947815870445</v>
      </c>
      <c r="U108" s="20">
        <f t="shared" si="22"/>
        <v>0.58765138444541998</v>
      </c>
      <c r="V108" s="21">
        <f t="shared" si="23"/>
        <v>0.43229527131617107</v>
      </c>
      <c r="W108" s="26">
        <f t="shared" si="24"/>
        <v>56.174478739665325</v>
      </c>
      <c r="X108" s="27">
        <f t="shared" si="25"/>
        <v>1.4043619684916331</v>
      </c>
      <c r="Y108" s="27">
        <f t="shared" si="26"/>
        <v>0.93624131232775543</v>
      </c>
      <c r="Z108" s="27">
        <f t="shared" si="27"/>
        <v>0.70218098424581654</v>
      </c>
    </row>
    <row r="109" spans="1:26" customFormat="1" ht="12.5" x14ac:dyDescent="0.25">
      <c r="A109" s="2" t="s">
        <v>114</v>
      </c>
      <c r="B109" t="s">
        <v>367</v>
      </c>
      <c r="C109" t="s">
        <v>366</v>
      </c>
      <c r="D109" s="18">
        <f>VLOOKUP(C109,'Infected rate by state'!B:E,4,0)</f>
        <v>2.4682967074759195E-2</v>
      </c>
      <c r="E109" s="3">
        <v>3819</v>
      </c>
      <c r="F109" s="2">
        <v>175</v>
      </c>
      <c r="G109" s="3">
        <v>1057</v>
      </c>
      <c r="H109" s="4">
        <f t="shared" si="17"/>
        <v>2438</v>
      </c>
      <c r="I109" s="2">
        <v>98</v>
      </c>
      <c r="J109" s="4">
        <f t="shared" si="18"/>
        <v>136.5</v>
      </c>
      <c r="K109" s="3">
        <v>1048868</v>
      </c>
      <c r="L109" s="3">
        <f t="shared" si="14"/>
        <v>848793</v>
      </c>
      <c r="M109" s="3">
        <v>200075</v>
      </c>
      <c r="N109" s="3">
        <f t="shared" si="19"/>
        <v>129445.87154884264</v>
      </c>
      <c r="O109" s="3">
        <f t="shared" si="15"/>
        <v>26940.476797084259</v>
      </c>
      <c r="P109" s="3">
        <f t="shared" si="16"/>
        <v>5786.6152286655106</v>
      </c>
      <c r="Q109" s="3">
        <v>5</v>
      </c>
      <c r="R109" s="3">
        <v>3</v>
      </c>
      <c r="S109" s="19">
        <f t="shared" si="20"/>
        <v>3592.063572944568</v>
      </c>
      <c r="T109" s="20">
        <f t="shared" si="21"/>
        <v>3.3983572118680869</v>
      </c>
      <c r="U109" s="20">
        <f t="shared" si="22"/>
        <v>1.4733648781560984</v>
      </c>
      <c r="V109" s="21">
        <f t="shared" si="23"/>
        <v>0.9405770026039717</v>
      </c>
      <c r="W109" s="26">
        <f t="shared" si="24"/>
        <v>771.54869715540144</v>
      </c>
      <c r="X109" s="27">
        <f t="shared" si="25"/>
        <v>7.8729458893408308</v>
      </c>
      <c r="Y109" s="27">
        <f t="shared" si="26"/>
        <v>5.652371407731879</v>
      </c>
      <c r="Z109" s="27">
        <f t="shared" si="27"/>
        <v>4.4088496980308651</v>
      </c>
    </row>
    <row r="110" spans="1:26" customFormat="1" ht="12.5" x14ac:dyDescent="0.25">
      <c r="A110" s="2" t="s">
        <v>115</v>
      </c>
      <c r="B110" t="s">
        <v>393</v>
      </c>
      <c r="C110" t="s">
        <v>392</v>
      </c>
      <c r="D110" s="18">
        <f>VLOOKUP(C110,'Infected rate by state'!B:E,4,0)</f>
        <v>7.5097590818065515E-3</v>
      </c>
      <c r="E110" s="3">
        <v>1145</v>
      </c>
      <c r="F110" s="2">
        <v>120</v>
      </c>
      <c r="G110" s="2">
        <v>536</v>
      </c>
      <c r="H110" s="4">
        <f t="shared" si="17"/>
        <v>840.5</v>
      </c>
      <c r="I110" s="2">
        <v>44</v>
      </c>
      <c r="J110" s="4">
        <f t="shared" si="18"/>
        <v>82</v>
      </c>
      <c r="K110" s="3">
        <v>418633</v>
      </c>
      <c r="L110" s="3">
        <f t="shared" si="14"/>
        <v>342572</v>
      </c>
      <c r="M110" s="3">
        <v>76061</v>
      </c>
      <c r="N110" s="3">
        <f t="shared" si="19"/>
        <v>15719.164868469612</v>
      </c>
      <c r="O110" s="3">
        <f t="shared" si="15"/>
        <v>3257.9612231318383</v>
      </c>
      <c r="P110" s="3">
        <f t="shared" si="16"/>
        <v>696.26740338680349</v>
      </c>
      <c r="Q110" s="3">
        <v>5</v>
      </c>
      <c r="R110" s="3">
        <v>3</v>
      </c>
      <c r="S110" s="19">
        <f t="shared" si="20"/>
        <v>434.39482975091175</v>
      </c>
      <c r="T110" s="20">
        <f t="shared" si="21"/>
        <v>0.81043811520692488</v>
      </c>
      <c r="U110" s="20">
        <f t="shared" si="22"/>
        <v>0.51682906573576648</v>
      </c>
      <c r="V110" s="21">
        <f t="shared" si="23"/>
        <v>0.37938413078682248</v>
      </c>
      <c r="W110" s="26">
        <f t="shared" si="24"/>
        <v>92.835653784907137</v>
      </c>
      <c r="X110" s="27">
        <f t="shared" si="25"/>
        <v>2.109901222384253</v>
      </c>
      <c r="Y110" s="27">
        <f t="shared" si="26"/>
        <v>1.1321421193281358</v>
      </c>
      <c r="Z110" s="27">
        <f t="shared" si="27"/>
        <v>0.77363044820755944</v>
      </c>
    </row>
    <row r="111" spans="1:26" customFormat="1" ht="12.5" x14ac:dyDescent="0.25">
      <c r="A111" s="2" t="s">
        <v>116</v>
      </c>
      <c r="B111" t="s">
        <v>383</v>
      </c>
      <c r="C111" t="s">
        <v>382</v>
      </c>
      <c r="D111" s="18">
        <f>VLOOKUP(C111,'Infected rate by state'!B:E,4,0)</f>
        <v>8.525765865415048E-3</v>
      </c>
      <c r="E111" s="3">
        <v>2426</v>
      </c>
      <c r="F111" s="2">
        <v>211</v>
      </c>
      <c r="G111" s="2">
        <v>929</v>
      </c>
      <c r="H111" s="4">
        <f t="shared" si="17"/>
        <v>1677.5</v>
      </c>
      <c r="I111" s="2">
        <v>61</v>
      </c>
      <c r="J111" s="4">
        <f t="shared" si="18"/>
        <v>136</v>
      </c>
      <c r="K111" s="3">
        <v>825408</v>
      </c>
      <c r="L111" s="3">
        <f t="shared" si="14"/>
        <v>642209</v>
      </c>
      <c r="M111" s="3">
        <v>183199</v>
      </c>
      <c r="N111" s="3">
        <f t="shared" si="19"/>
        <v>35186.17675720252</v>
      </c>
      <c r="O111" s="3">
        <f t="shared" si="15"/>
        <v>7427.2816797381101</v>
      </c>
      <c r="P111" s="3">
        <f t="shared" si="16"/>
        <v>1622.4320875004887</v>
      </c>
      <c r="Q111" s="3">
        <v>5</v>
      </c>
      <c r="R111" s="3">
        <v>3</v>
      </c>
      <c r="S111" s="19">
        <f t="shared" si="20"/>
        <v>990.30422396508141</v>
      </c>
      <c r="T111" s="20">
        <f t="shared" si="21"/>
        <v>1.0659894768192479</v>
      </c>
      <c r="U111" s="20">
        <f t="shared" si="22"/>
        <v>0.59034528999408731</v>
      </c>
      <c r="V111" s="21">
        <f t="shared" si="23"/>
        <v>0.40820454409112999</v>
      </c>
      <c r="W111" s="26">
        <f t="shared" si="24"/>
        <v>216.3242783333985</v>
      </c>
      <c r="X111" s="27">
        <f t="shared" si="25"/>
        <v>3.5462996448098112</v>
      </c>
      <c r="Y111" s="27">
        <f t="shared" si="26"/>
        <v>1.5906196936279302</v>
      </c>
      <c r="Z111" s="27">
        <f t="shared" si="27"/>
        <v>1.0252335466037843</v>
      </c>
    </row>
    <row r="112" spans="1:26" customFormat="1" ht="12.5" x14ac:dyDescent="0.25">
      <c r="A112" s="2" t="s">
        <v>117</v>
      </c>
      <c r="B112" t="s">
        <v>319</v>
      </c>
      <c r="C112" t="s">
        <v>318</v>
      </c>
      <c r="D112" s="18">
        <f>VLOOKUP(C112,'Infected rate by state'!B:E,4,0)</f>
        <v>1.6392760880107365E-2</v>
      </c>
      <c r="E112" s="3">
        <v>2855</v>
      </c>
      <c r="F112" s="2">
        <v>323</v>
      </c>
      <c r="G112" s="2">
        <v>751</v>
      </c>
      <c r="H112" s="4">
        <f t="shared" si="17"/>
        <v>1803</v>
      </c>
      <c r="I112" s="2">
        <v>115</v>
      </c>
      <c r="J112" s="4">
        <f t="shared" si="18"/>
        <v>219</v>
      </c>
      <c r="K112" s="3">
        <v>1196337</v>
      </c>
      <c r="L112" s="3">
        <f t="shared" si="14"/>
        <v>950834</v>
      </c>
      <c r="M112" s="3">
        <v>245503</v>
      </c>
      <c r="N112" s="3">
        <f t="shared" si="19"/>
        <v>98056.33186512503</v>
      </c>
      <c r="O112" s="3">
        <f t="shared" si="15"/>
        <v>20542.327242189531</v>
      </c>
      <c r="P112" s="3">
        <f t="shared" si="16"/>
        <v>4447.3520105467132</v>
      </c>
      <c r="Q112" s="3">
        <v>5</v>
      </c>
      <c r="R112" s="3">
        <v>3</v>
      </c>
      <c r="S112" s="19">
        <f t="shared" si="20"/>
        <v>2738.9769656252706</v>
      </c>
      <c r="T112" s="20">
        <f t="shared" si="21"/>
        <v>3.6471064788618781</v>
      </c>
      <c r="U112" s="20">
        <f t="shared" si="22"/>
        <v>1.5191219997921634</v>
      </c>
      <c r="V112" s="21">
        <f t="shared" si="23"/>
        <v>0.95936145906314207</v>
      </c>
      <c r="W112" s="26">
        <f t="shared" si="24"/>
        <v>592.98026807289511</v>
      </c>
      <c r="X112" s="27">
        <f t="shared" si="25"/>
        <v>5.1563501571556101</v>
      </c>
      <c r="Y112" s="27">
        <f t="shared" si="26"/>
        <v>2.7076724569538588</v>
      </c>
      <c r="Z112" s="27">
        <f t="shared" si="27"/>
        <v>1.8358522231358982</v>
      </c>
    </row>
    <row r="113" spans="1:26" customFormat="1" ht="12.5" x14ac:dyDescent="0.25">
      <c r="A113" s="2" t="s">
        <v>118</v>
      </c>
      <c r="B113" t="s">
        <v>355</v>
      </c>
      <c r="C113" t="s">
        <v>354</v>
      </c>
      <c r="D113" s="18">
        <f>VLOOKUP(C113,'Infected rate by state'!B:E,4,0)</f>
        <v>1.1948400031748969E-2</v>
      </c>
      <c r="E113" s="3">
        <v>1546</v>
      </c>
      <c r="F113" s="2">
        <v>85</v>
      </c>
      <c r="G113" s="2">
        <v>504</v>
      </c>
      <c r="H113" s="4">
        <f t="shared" si="17"/>
        <v>1025</v>
      </c>
      <c r="I113" s="2">
        <v>30</v>
      </c>
      <c r="J113" s="4">
        <f t="shared" si="18"/>
        <v>57.5</v>
      </c>
      <c r="K113" s="3">
        <v>240419</v>
      </c>
      <c r="L113" s="3">
        <f t="shared" si="14"/>
        <v>194343</v>
      </c>
      <c r="M113" s="3">
        <v>46076</v>
      </c>
      <c r="N113" s="3">
        <f t="shared" si="19"/>
        <v>14363.111936165278</v>
      </c>
      <c r="O113" s="3">
        <f t="shared" si="15"/>
        <v>2990.4951458062637</v>
      </c>
      <c r="P113" s="3">
        <f t="shared" si="16"/>
        <v>642.6538661046427</v>
      </c>
      <c r="Q113" s="3">
        <v>5</v>
      </c>
      <c r="R113" s="3">
        <v>3</v>
      </c>
      <c r="S113" s="19">
        <f t="shared" si="20"/>
        <v>398.73268610750182</v>
      </c>
      <c r="T113" s="20">
        <f t="shared" si="21"/>
        <v>0.79113628195932906</v>
      </c>
      <c r="U113" s="20">
        <f t="shared" si="22"/>
        <v>0.38900749864146517</v>
      </c>
      <c r="V113" s="21">
        <f t="shared" si="23"/>
        <v>0.25791247484314478</v>
      </c>
      <c r="W113" s="26">
        <f t="shared" si="24"/>
        <v>85.687182147285696</v>
      </c>
      <c r="X113" s="27">
        <f t="shared" si="25"/>
        <v>2.8562394049095232</v>
      </c>
      <c r="Y113" s="27">
        <f t="shared" si="26"/>
        <v>1.4902118634310555</v>
      </c>
      <c r="Z113" s="27">
        <f t="shared" si="27"/>
        <v>1.00808449585042</v>
      </c>
    </row>
    <row r="114" spans="1:26" customFormat="1" ht="12.5" x14ac:dyDescent="0.25">
      <c r="A114" s="2" t="s">
        <v>119</v>
      </c>
      <c r="B114" t="s">
        <v>373</v>
      </c>
      <c r="C114" t="s">
        <v>372</v>
      </c>
      <c r="D114" s="18">
        <f>VLOOKUP(C114,'Infected rate by state'!B:E,4,0)</f>
        <v>8.0007670443122732E-3</v>
      </c>
      <c r="E114" s="2">
        <v>603</v>
      </c>
      <c r="F114" s="2">
        <v>64</v>
      </c>
      <c r="G114" s="2">
        <v>253</v>
      </c>
      <c r="H114" s="4">
        <f t="shared" si="17"/>
        <v>428</v>
      </c>
      <c r="I114" s="2">
        <v>25</v>
      </c>
      <c r="J114" s="4">
        <f t="shared" si="18"/>
        <v>44.5</v>
      </c>
      <c r="K114" s="3">
        <v>229268</v>
      </c>
      <c r="L114" s="3">
        <f t="shared" si="14"/>
        <v>177904</v>
      </c>
      <c r="M114" s="3">
        <v>51364</v>
      </c>
      <c r="N114" s="3">
        <f t="shared" si="19"/>
        <v>9171.5992935769318</v>
      </c>
      <c r="O114" s="3">
        <f t="shared" si="15"/>
        <v>1937.8057800500433</v>
      </c>
      <c r="P114" s="3">
        <f t="shared" si="16"/>
        <v>423.7642748517718</v>
      </c>
      <c r="Q114" s="3">
        <v>5</v>
      </c>
      <c r="R114" s="3">
        <v>3</v>
      </c>
      <c r="S114" s="19">
        <f t="shared" si="20"/>
        <v>258.37410400667244</v>
      </c>
      <c r="T114" s="20">
        <f t="shared" si="21"/>
        <v>1.0212415178129346</v>
      </c>
      <c r="U114" s="20">
        <f t="shared" si="22"/>
        <v>0.60367781309970192</v>
      </c>
      <c r="V114" s="21">
        <f t="shared" si="23"/>
        <v>0.42848110117192778</v>
      </c>
      <c r="W114" s="26">
        <f t="shared" si="24"/>
        <v>56.501903313569571</v>
      </c>
      <c r="X114" s="27">
        <f t="shared" si="25"/>
        <v>2.2600761325427827</v>
      </c>
      <c r="Y114" s="27">
        <f t="shared" si="26"/>
        <v>1.2697056924397656</v>
      </c>
      <c r="Z114" s="27">
        <f t="shared" si="27"/>
        <v>0.88284223927452454</v>
      </c>
    </row>
    <row r="115" spans="1:26" customFormat="1" ht="12.5" x14ac:dyDescent="0.25">
      <c r="A115" s="2" t="s">
        <v>120</v>
      </c>
      <c r="B115" t="s">
        <v>333</v>
      </c>
      <c r="C115" t="s">
        <v>332</v>
      </c>
      <c r="D115" s="18">
        <f>VLOOKUP(C115,'Infected rate by state'!B:E,4,0)</f>
        <v>1.4486816526494731E-2</v>
      </c>
      <c r="E115" s="3">
        <v>1041</v>
      </c>
      <c r="F115" s="2">
        <v>172</v>
      </c>
      <c r="G115" s="2">
        <v>402</v>
      </c>
      <c r="H115" s="4">
        <f t="shared" si="17"/>
        <v>721.5</v>
      </c>
      <c r="I115" s="2">
        <v>89</v>
      </c>
      <c r="J115" s="4">
        <f t="shared" si="18"/>
        <v>130.5</v>
      </c>
      <c r="K115" s="3">
        <v>385733</v>
      </c>
      <c r="L115" s="3">
        <f t="shared" si="14"/>
        <v>317877</v>
      </c>
      <c r="M115" s="3">
        <v>67856</v>
      </c>
      <c r="N115" s="3">
        <f t="shared" si="19"/>
        <v>27940.215996071962</v>
      </c>
      <c r="O115" s="3">
        <f t="shared" si="15"/>
        <v>5775.5743148090405</v>
      </c>
      <c r="P115" s="3">
        <f t="shared" si="16"/>
        <v>1230.3122261692197</v>
      </c>
      <c r="Q115" s="3">
        <v>5</v>
      </c>
      <c r="R115" s="3">
        <v>3</v>
      </c>
      <c r="S115" s="19">
        <f t="shared" si="20"/>
        <v>770.07657530787208</v>
      </c>
      <c r="T115" s="20">
        <f t="shared" si="21"/>
        <v>1.9156133714126171</v>
      </c>
      <c r="U115" s="20">
        <f t="shared" si="22"/>
        <v>1.0673272007039114</v>
      </c>
      <c r="V115" s="21">
        <f t="shared" si="23"/>
        <v>0.73974695034377724</v>
      </c>
      <c r="W115" s="26">
        <f t="shared" si="24"/>
        <v>164.04163015589594</v>
      </c>
      <c r="X115" s="27">
        <f t="shared" si="25"/>
        <v>1.8431643837741118</v>
      </c>
      <c r="Y115" s="27">
        <f t="shared" si="26"/>
        <v>1.2570239858689345</v>
      </c>
      <c r="Z115" s="27">
        <f t="shared" si="27"/>
        <v>0.95373040788311592</v>
      </c>
    </row>
    <row r="116" spans="1:26" customFormat="1" ht="12.5" x14ac:dyDescent="0.25">
      <c r="A116" s="2" t="s">
        <v>121</v>
      </c>
      <c r="B116" t="s">
        <v>329</v>
      </c>
      <c r="C116" t="s">
        <v>328</v>
      </c>
      <c r="D116" s="18">
        <f>VLOOKUP(C116,'Infected rate by state'!B:E,4,0)</f>
        <v>8.2089238253047912E-4</v>
      </c>
      <c r="E116" s="3">
        <v>2623</v>
      </c>
      <c r="F116" s="2">
        <v>219</v>
      </c>
      <c r="G116" s="2">
        <v>795</v>
      </c>
      <c r="H116" s="4">
        <f t="shared" si="17"/>
        <v>1709</v>
      </c>
      <c r="I116" s="2">
        <v>73</v>
      </c>
      <c r="J116" s="4">
        <f t="shared" si="18"/>
        <v>146</v>
      </c>
      <c r="K116" s="3">
        <v>1114023</v>
      </c>
      <c r="L116" s="3">
        <f t="shared" si="14"/>
        <v>875897</v>
      </c>
      <c r="M116" s="3">
        <v>238126</v>
      </c>
      <c r="N116" s="3">
        <f t="shared" si="19"/>
        <v>4572.4649733187598</v>
      </c>
      <c r="O116" s="3">
        <f t="shared" si="15"/>
        <v>961.61935918472955</v>
      </c>
      <c r="P116" s="3">
        <f t="shared" si="16"/>
        <v>209.14578283010036</v>
      </c>
      <c r="Q116" s="3">
        <v>5</v>
      </c>
      <c r="R116" s="3">
        <v>3</v>
      </c>
      <c r="S116" s="19">
        <f t="shared" si="20"/>
        <v>128.21591455796394</v>
      </c>
      <c r="T116" s="20">
        <f t="shared" si="21"/>
        <v>0.16127787994712445</v>
      </c>
      <c r="U116" s="20">
        <f t="shared" si="22"/>
        <v>7.5023940642459888E-2</v>
      </c>
      <c r="V116" s="21">
        <f t="shared" si="23"/>
        <v>4.88814008989569E-2</v>
      </c>
      <c r="W116" s="26">
        <f t="shared" si="24"/>
        <v>27.886104377346715</v>
      </c>
      <c r="X116" s="27">
        <f t="shared" si="25"/>
        <v>0.38200142982666735</v>
      </c>
      <c r="Y116" s="27">
        <f t="shared" si="26"/>
        <v>0.19100071491333367</v>
      </c>
      <c r="Z116" s="27">
        <f t="shared" si="27"/>
        <v>0.12733380994222243</v>
      </c>
    </row>
    <row r="117" spans="1:26" customFormat="1" ht="12.5" x14ac:dyDescent="0.25">
      <c r="A117" s="2" t="s">
        <v>122</v>
      </c>
      <c r="B117" t="s">
        <v>343</v>
      </c>
      <c r="C117" t="s">
        <v>342</v>
      </c>
      <c r="D117" s="18">
        <f>VLOOKUP(C117,'Infected rate by state'!B:E,4,0)</f>
        <v>1.6300221488851765E-2</v>
      </c>
      <c r="E117" s="2">
        <v>707</v>
      </c>
      <c r="F117" s="2">
        <v>65</v>
      </c>
      <c r="G117" s="2">
        <v>399</v>
      </c>
      <c r="H117" s="4">
        <f t="shared" si="17"/>
        <v>553</v>
      </c>
      <c r="I117" s="2">
        <v>32</v>
      </c>
      <c r="J117" s="4">
        <f t="shared" si="18"/>
        <v>48.5</v>
      </c>
      <c r="K117" s="3">
        <v>206176</v>
      </c>
      <c r="L117" s="3">
        <f t="shared" si="14"/>
        <v>168219</v>
      </c>
      <c r="M117" s="3">
        <v>37957</v>
      </c>
      <c r="N117" s="3">
        <f t="shared" si="19"/>
        <v>16803.572328427508</v>
      </c>
      <c r="O117" s="3">
        <f t="shared" si="15"/>
        <v>3486.5648082510907</v>
      </c>
      <c r="P117" s="3">
        <f t="shared" si="16"/>
        <v>746.12750389653718</v>
      </c>
      <c r="Q117" s="3">
        <v>5</v>
      </c>
      <c r="R117" s="3">
        <v>3</v>
      </c>
      <c r="S117" s="19">
        <f t="shared" si="20"/>
        <v>464.87530776681211</v>
      </c>
      <c r="T117" s="20">
        <f t="shared" si="21"/>
        <v>1.1651010219719602</v>
      </c>
      <c r="U117" s="20">
        <f t="shared" si="22"/>
        <v>0.84064250952407249</v>
      </c>
      <c r="V117" s="21">
        <f t="shared" si="23"/>
        <v>0.6575322599247696</v>
      </c>
      <c r="W117" s="26">
        <f t="shared" si="24"/>
        <v>99.483667186204954</v>
      </c>
      <c r="X117" s="27">
        <f t="shared" si="25"/>
        <v>3.1088645995689048</v>
      </c>
      <c r="Y117" s="27">
        <f t="shared" si="26"/>
        <v>2.0512096327052567</v>
      </c>
      <c r="Z117" s="27">
        <f t="shared" si="27"/>
        <v>1.5305179567108453</v>
      </c>
    </row>
    <row r="118" spans="1:26" customFormat="1" ht="12.5" x14ac:dyDescent="0.25">
      <c r="A118" s="2" t="s">
        <v>123</v>
      </c>
      <c r="B118" t="s">
        <v>393</v>
      </c>
      <c r="C118" t="s">
        <v>392</v>
      </c>
      <c r="D118" s="18">
        <f>VLOOKUP(C118,'Infected rate by state'!B:E,4,0)</f>
        <v>7.5097590818065515E-3</v>
      </c>
      <c r="E118" s="3">
        <v>14062</v>
      </c>
      <c r="F118" s="3">
        <v>1790</v>
      </c>
      <c r="G118" s="3">
        <v>5130</v>
      </c>
      <c r="H118" s="4">
        <f t="shared" si="17"/>
        <v>9596</v>
      </c>
      <c r="I118" s="2">
        <v>652</v>
      </c>
      <c r="J118" s="4">
        <f t="shared" si="18"/>
        <v>1221</v>
      </c>
      <c r="K118" s="3">
        <v>5278689</v>
      </c>
      <c r="L118" s="3">
        <f t="shared" si="14"/>
        <v>4509419</v>
      </c>
      <c r="M118" s="3">
        <v>769270</v>
      </c>
      <c r="N118" s="3">
        <f t="shared" si="19"/>
        <v>198208.41328891172</v>
      </c>
      <c r="O118" s="3">
        <f t="shared" si="15"/>
        <v>40403.688900102359</v>
      </c>
      <c r="P118" s="3">
        <f t="shared" si="16"/>
        <v>8458.0445189079419</v>
      </c>
      <c r="Q118" s="3">
        <v>5</v>
      </c>
      <c r="R118" s="3">
        <v>3</v>
      </c>
      <c r="S118" s="19">
        <f t="shared" si="20"/>
        <v>5387.1585200136478</v>
      </c>
      <c r="T118" s="20">
        <f t="shared" si="21"/>
        <v>1.0501283664743952</v>
      </c>
      <c r="U118" s="20">
        <f t="shared" si="22"/>
        <v>0.56139626094348138</v>
      </c>
      <c r="V118" s="21">
        <f t="shared" si="23"/>
        <v>0.38310044943917282</v>
      </c>
      <c r="W118" s="26">
        <f t="shared" si="24"/>
        <v>1127.7392691877255</v>
      </c>
      <c r="X118" s="27">
        <f t="shared" si="25"/>
        <v>1.729661455809395</v>
      </c>
      <c r="Y118" s="27">
        <f t="shared" si="26"/>
        <v>0.92361938508413233</v>
      </c>
      <c r="Z118" s="27">
        <f t="shared" si="27"/>
        <v>0.63002193809370144</v>
      </c>
    </row>
    <row r="119" spans="1:26" customFormat="1" ht="12.5" x14ac:dyDescent="0.25">
      <c r="A119" s="2" t="s">
        <v>124</v>
      </c>
      <c r="B119" t="s">
        <v>325</v>
      </c>
      <c r="C119" t="s">
        <v>324</v>
      </c>
      <c r="D119" s="18">
        <f>VLOOKUP(C119,'Infected rate by state'!B:E,4,0)</f>
        <v>8.9298079160438481E-3</v>
      </c>
      <c r="E119" s="3">
        <v>1188</v>
      </c>
      <c r="F119" s="2">
        <v>160</v>
      </c>
      <c r="G119" s="2">
        <v>329</v>
      </c>
      <c r="H119" s="4">
        <f t="shared" si="17"/>
        <v>758.5</v>
      </c>
      <c r="I119" s="2">
        <v>45</v>
      </c>
      <c r="J119" s="4">
        <f t="shared" si="18"/>
        <v>102.5</v>
      </c>
      <c r="K119" s="3">
        <v>351228</v>
      </c>
      <c r="L119" s="3">
        <f t="shared" si="14"/>
        <v>238491</v>
      </c>
      <c r="M119" s="3">
        <v>112737</v>
      </c>
      <c r="N119" s="3">
        <f t="shared" si="19"/>
        <v>15681.992873681244</v>
      </c>
      <c r="O119" s="3">
        <f t="shared" si="15"/>
        <v>3457.7705296391778</v>
      </c>
      <c r="P119" s="3">
        <f t="shared" si="16"/>
        <v>793.1352474993912</v>
      </c>
      <c r="Q119" s="3">
        <v>5</v>
      </c>
      <c r="R119" s="3">
        <v>3</v>
      </c>
      <c r="S119" s="19">
        <f t="shared" si="20"/>
        <v>461.03607061855706</v>
      </c>
      <c r="T119" s="20">
        <f t="shared" si="21"/>
        <v>1.401325442609596</v>
      </c>
      <c r="U119" s="20">
        <f t="shared" si="22"/>
        <v>0.60782606541668693</v>
      </c>
      <c r="V119" s="21">
        <f t="shared" si="23"/>
        <v>0.38807750052067091</v>
      </c>
      <c r="W119" s="26">
        <f t="shared" si="24"/>
        <v>105.75136633325216</v>
      </c>
      <c r="X119" s="27">
        <f t="shared" si="25"/>
        <v>2.3500303629611592</v>
      </c>
      <c r="Y119" s="27">
        <f t="shared" si="26"/>
        <v>1.0317206471536797</v>
      </c>
      <c r="Z119" s="27">
        <f t="shared" si="27"/>
        <v>0.66094603958282605</v>
      </c>
    </row>
    <row r="120" spans="1:26" customFormat="1" ht="12.5" x14ac:dyDescent="0.25">
      <c r="A120" s="2" t="s">
        <v>125</v>
      </c>
      <c r="B120" t="s">
        <v>402</v>
      </c>
      <c r="C120" t="s">
        <v>401</v>
      </c>
      <c r="D120" s="18">
        <f>VLOOKUP(C120,'Infected rate by state'!B:E,4,0)</f>
        <v>2.0032295834281305E-3</v>
      </c>
      <c r="E120" s="3">
        <v>1561</v>
      </c>
      <c r="F120" s="2">
        <v>162</v>
      </c>
      <c r="G120" s="2">
        <v>382</v>
      </c>
      <c r="H120" s="4">
        <f t="shared" si="17"/>
        <v>971.5</v>
      </c>
      <c r="I120" s="2">
        <v>64</v>
      </c>
      <c r="J120" s="4">
        <f t="shared" si="18"/>
        <v>113</v>
      </c>
      <c r="K120" s="3">
        <v>276340</v>
      </c>
      <c r="L120" s="3">
        <f t="shared" si="14"/>
        <v>212999</v>
      </c>
      <c r="M120" s="3">
        <v>63341</v>
      </c>
      <c r="N120" s="3">
        <f t="shared" si="19"/>
        <v>2767.862315422648</v>
      </c>
      <c r="O120" s="3">
        <f t="shared" si="15"/>
        <v>586.16495832616556</v>
      </c>
      <c r="P120" s="3">
        <f t="shared" si="16"/>
        <v>128.53275000416181</v>
      </c>
      <c r="Q120" s="3">
        <v>5</v>
      </c>
      <c r="R120" s="3">
        <v>3</v>
      </c>
      <c r="S120" s="19">
        <f t="shared" si="20"/>
        <v>78.155327776822077</v>
      </c>
      <c r="T120" s="20">
        <f t="shared" si="21"/>
        <v>0.2045950988922044</v>
      </c>
      <c r="U120" s="20">
        <f t="shared" si="22"/>
        <v>8.0448098586538425E-2</v>
      </c>
      <c r="V120" s="21">
        <f t="shared" si="23"/>
        <v>5.0067474552736753E-2</v>
      </c>
      <c r="W120" s="26">
        <f t="shared" si="24"/>
        <v>17.137700000554908</v>
      </c>
      <c r="X120" s="27">
        <f t="shared" si="25"/>
        <v>0.26777656250867043</v>
      </c>
      <c r="Y120" s="27">
        <f t="shared" si="26"/>
        <v>0.15166106195181334</v>
      </c>
      <c r="Z120" s="27">
        <f t="shared" si="27"/>
        <v>0.10578827160836363</v>
      </c>
    </row>
    <row r="121" spans="1:26" customFormat="1" ht="12.5" x14ac:dyDescent="0.25">
      <c r="A121" s="2" t="s">
        <v>126</v>
      </c>
      <c r="B121" t="s">
        <v>307</v>
      </c>
      <c r="C121" t="s">
        <v>306</v>
      </c>
      <c r="D121" s="18">
        <f>VLOOKUP(C121,'Infected rate by state'!B:E,4,0)</f>
        <v>1.0017032509739916E-2</v>
      </c>
      <c r="E121" s="3">
        <v>1804</v>
      </c>
      <c r="F121" s="2">
        <v>248</v>
      </c>
      <c r="G121" s="2">
        <v>569</v>
      </c>
      <c r="H121" s="4">
        <f t="shared" si="17"/>
        <v>1186.5</v>
      </c>
      <c r="I121" s="2">
        <v>59</v>
      </c>
      <c r="J121" s="4">
        <f t="shared" si="18"/>
        <v>153.5</v>
      </c>
      <c r="K121" s="3">
        <v>506155</v>
      </c>
      <c r="L121" s="3">
        <f t="shared" si="14"/>
        <v>406002</v>
      </c>
      <c r="M121" s="3">
        <v>100153</v>
      </c>
      <c r="N121" s="3">
        <f t="shared" si="19"/>
        <v>25350.855449837036</v>
      </c>
      <c r="O121" s="3">
        <f t="shared" si="15"/>
        <v>5293.1995675193284</v>
      </c>
      <c r="P121" s="3">
        <f t="shared" si="16"/>
        <v>1141.3955674808867</v>
      </c>
      <c r="Q121" s="3">
        <v>5</v>
      </c>
      <c r="R121" s="3">
        <v>3</v>
      </c>
      <c r="S121" s="19">
        <f t="shared" si="20"/>
        <v>705.75994233591041</v>
      </c>
      <c r="T121" s="20">
        <f t="shared" si="21"/>
        <v>1.2403513925059937</v>
      </c>
      <c r="U121" s="20">
        <f t="shared" si="22"/>
        <v>0.59482506728690299</v>
      </c>
      <c r="V121" s="21">
        <f t="shared" si="23"/>
        <v>0.39121948023054903</v>
      </c>
      <c r="W121" s="26">
        <f t="shared" si="24"/>
        <v>152.18607566411822</v>
      </c>
      <c r="X121" s="27">
        <f t="shared" si="25"/>
        <v>2.5794250112562409</v>
      </c>
      <c r="Y121" s="27">
        <f t="shared" si="26"/>
        <v>0.99144023233953238</v>
      </c>
      <c r="Z121" s="27">
        <f t="shared" si="27"/>
        <v>0.61365353090370245</v>
      </c>
    </row>
    <row r="122" spans="1:26" customFormat="1" ht="12.5" x14ac:dyDescent="0.25">
      <c r="A122" s="2" t="s">
        <v>127</v>
      </c>
      <c r="B122" t="s">
        <v>331</v>
      </c>
      <c r="C122" t="s">
        <v>330</v>
      </c>
      <c r="D122" s="18">
        <f>VLOOKUP(C122,'Infected rate by state'!B:E,4,0)</f>
        <v>4.6785737234898671E-3</v>
      </c>
      <c r="E122" s="2">
        <v>492</v>
      </c>
      <c r="F122" s="2">
        <v>44</v>
      </c>
      <c r="G122" s="2">
        <v>269</v>
      </c>
      <c r="H122" s="4">
        <f t="shared" si="17"/>
        <v>380.5</v>
      </c>
      <c r="I122" s="2">
        <v>24</v>
      </c>
      <c r="J122" s="4">
        <f t="shared" si="18"/>
        <v>34</v>
      </c>
      <c r="K122" s="3">
        <v>169856</v>
      </c>
      <c r="L122" s="3">
        <f t="shared" si="14"/>
        <v>141419</v>
      </c>
      <c r="M122" s="3">
        <v>28437</v>
      </c>
      <c r="N122" s="3">
        <f t="shared" si="19"/>
        <v>3973.4190918854747</v>
      </c>
      <c r="O122" s="3">
        <f t="shared" si="15"/>
        <v>818.14581292130879</v>
      </c>
      <c r="P122" s="3">
        <f t="shared" si="16"/>
        <v>173.44198673690136</v>
      </c>
      <c r="Q122" s="3">
        <v>5</v>
      </c>
      <c r="R122" s="3">
        <v>3</v>
      </c>
      <c r="S122" s="19">
        <f t="shared" si="20"/>
        <v>109.08610838950784</v>
      </c>
      <c r="T122" s="20">
        <f t="shared" si="21"/>
        <v>0.40552456650374663</v>
      </c>
      <c r="U122" s="20">
        <f t="shared" si="22"/>
        <v>0.2866914806557368</v>
      </c>
      <c r="V122" s="21">
        <f t="shared" si="23"/>
        <v>0.22171973249899968</v>
      </c>
      <c r="W122" s="26">
        <f t="shared" si="24"/>
        <v>23.125598231586846</v>
      </c>
      <c r="X122" s="27">
        <f t="shared" si="25"/>
        <v>0.96356659298278524</v>
      </c>
      <c r="Y122" s="27">
        <f t="shared" si="26"/>
        <v>0.68016465387020131</v>
      </c>
      <c r="Z122" s="27">
        <f t="shared" si="27"/>
        <v>0.52558177799061012</v>
      </c>
    </row>
    <row r="123" spans="1:26" customFormat="1" ht="12.5" x14ac:dyDescent="0.25">
      <c r="A123" s="2" t="s">
        <v>128</v>
      </c>
      <c r="B123" t="s">
        <v>335</v>
      </c>
      <c r="C123" t="s">
        <v>334</v>
      </c>
      <c r="D123" s="18">
        <f>VLOOKUP(C123,'Infected rate by state'!B:E,4,0)</f>
        <v>8.8985640980001352E-3</v>
      </c>
      <c r="E123" s="3">
        <v>7441</v>
      </c>
      <c r="F123" s="3">
        <v>1081</v>
      </c>
      <c r="G123" s="3">
        <v>3350</v>
      </c>
      <c r="H123" s="4">
        <f t="shared" si="17"/>
        <v>5395.5</v>
      </c>
      <c r="I123" s="2">
        <v>403</v>
      </c>
      <c r="J123" s="4">
        <f t="shared" si="18"/>
        <v>742</v>
      </c>
      <c r="K123" s="3">
        <v>2249394</v>
      </c>
      <c r="L123" s="3">
        <f t="shared" si="14"/>
        <v>1836556</v>
      </c>
      <c r="M123" s="3">
        <v>412838</v>
      </c>
      <c r="N123" s="3">
        <f t="shared" si="19"/>
        <v>100081.88345328456</v>
      </c>
      <c r="O123" s="3">
        <f t="shared" si="15"/>
        <v>20760.548923541905</v>
      </c>
      <c r="P123" s="3">
        <f t="shared" si="16"/>
        <v>4441.3675415114085</v>
      </c>
      <c r="Q123" s="3">
        <v>5</v>
      </c>
      <c r="R123" s="3">
        <v>3</v>
      </c>
      <c r="S123" s="19">
        <f t="shared" si="20"/>
        <v>2768.0731898055874</v>
      </c>
      <c r="T123" s="20">
        <f t="shared" si="21"/>
        <v>0.8262905044195783</v>
      </c>
      <c r="U123" s="20">
        <f t="shared" si="22"/>
        <v>0.51303367432222913</v>
      </c>
      <c r="V123" s="21">
        <f t="shared" si="23"/>
        <v>0.37200284770939218</v>
      </c>
      <c r="W123" s="26">
        <f t="shared" si="24"/>
        <v>592.1823388681878</v>
      </c>
      <c r="X123" s="27">
        <f t="shared" si="25"/>
        <v>1.4694350840401682</v>
      </c>
      <c r="Y123" s="27">
        <f t="shared" si="26"/>
        <v>0.79808940548273288</v>
      </c>
      <c r="Z123" s="27">
        <f t="shared" si="27"/>
        <v>0.54780974918426251</v>
      </c>
    </row>
    <row r="124" spans="1:26" customFormat="1" ht="12.5" x14ac:dyDescent="0.25">
      <c r="A124" s="2" t="s">
        <v>129</v>
      </c>
      <c r="B124" t="s">
        <v>337</v>
      </c>
      <c r="C124" t="s">
        <v>336</v>
      </c>
      <c r="D124" s="18">
        <f>VLOOKUP(C124,'Infected rate by state'!B:E,4,0)</f>
        <v>1.1933809905095205E-2</v>
      </c>
      <c r="E124" s="3">
        <v>1414</v>
      </c>
      <c r="F124" s="2">
        <v>147</v>
      </c>
      <c r="G124" s="2">
        <v>538</v>
      </c>
      <c r="H124" s="4">
        <f t="shared" si="17"/>
        <v>976</v>
      </c>
      <c r="I124" s="2">
        <v>64</v>
      </c>
      <c r="J124" s="4">
        <f t="shared" si="18"/>
        <v>105.5</v>
      </c>
      <c r="K124" s="3">
        <v>279218</v>
      </c>
      <c r="L124" s="3">
        <f t="shared" si="14"/>
        <v>226206</v>
      </c>
      <c r="M124" s="3">
        <v>53012</v>
      </c>
      <c r="N124" s="3">
        <f t="shared" si="19"/>
        <v>16660.672670404365</v>
      </c>
      <c r="O124" s="3">
        <f t="shared" si="15"/>
        <v>3466.0294944540601</v>
      </c>
      <c r="P124" s="3">
        <f t="shared" si="16"/>
        <v>744.10950537194617</v>
      </c>
      <c r="Q124" s="3">
        <v>5</v>
      </c>
      <c r="R124" s="3">
        <v>3</v>
      </c>
      <c r="S124" s="19">
        <f t="shared" si="20"/>
        <v>462.13726592720803</v>
      </c>
      <c r="T124" s="20">
        <f t="shared" si="21"/>
        <v>0.85899120060819334</v>
      </c>
      <c r="U124" s="20">
        <f t="shared" si="22"/>
        <v>0.47350129705656563</v>
      </c>
      <c r="V124" s="21">
        <f t="shared" si="23"/>
        <v>0.32682974959491373</v>
      </c>
      <c r="W124" s="26">
        <f t="shared" si="24"/>
        <v>99.214600716259483</v>
      </c>
      <c r="X124" s="27">
        <f t="shared" si="25"/>
        <v>1.5502281361915544</v>
      </c>
      <c r="Y124" s="27">
        <f t="shared" si="26"/>
        <v>0.94042275560435529</v>
      </c>
      <c r="Z124" s="27">
        <f t="shared" si="27"/>
        <v>0.6749292565731938</v>
      </c>
    </row>
    <row r="125" spans="1:26" customFormat="1" ht="12.5" x14ac:dyDescent="0.25">
      <c r="A125" s="2" t="s">
        <v>130</v>
      </c>
      <c r="B125" t="s">
        <v>355</v>
      </c>
      <c r="C125" t="s">
        <v>354</v>
      </c>
      <c r="D125" s="18">
        <f>VLOOKUP(C125,'Infected rate by state'!B:E,4,0)</f>
        <v>1.1948400031748969E-2</v>
      </c>
      <c r="E125" s="3">
        <v>4425</v>
      </c>
      <c r="F125" s="2">
        <v>406</v>
      </c>
      <c r="G125" s="3">
        <v>1964</v>
      </c>
      <c r="H125" s="4">
        <f t="shared" si="17"/>
        <v>3194.5</v>
      </c>
      <c r="I125" s="2">
        <v>149</v>
      </c>
      <c r="J125" s="4">
        <f t="shared" si="18"/>
        <v>277.5</v>
      </c>
      <c r="K125" s="3">
        <v>792834</v>
      </c>
      <c r="L125" s="3">
        <f t="shared" si="14"/>
        <v>640485</v>
      </c>
      <c r="M125" s="3">
        <v>152349</v>
      </c>
      <c r="N125" s="3">
        <f t="shared" si="19"/>
        <v>47365.488953858308</v>
      </c>
      <c r="O125" s="3">
        <f t="shared" si="15"/>
        <v>9864.0981295406164</v>
      </c>
      <c r="P125" s="3">
        <f t="shared" si="16"/>
        <v>2120.3778438308109</v>
      </c>
      <c r="Q125" s="3">
        <v>5</v>
      </c>
      <c r="R125" s="3">
        <v>3</v>
      </c>
      <c r="S125" s="19">
        <f t="shared" si="20"/>
        <v>1315.2130839387489</v>
      </c>
      <c r="T125" s="20">
        <f t="shared" si="21"/>
        <v>0.66966042970404727</v>
      </c>
      <c r="U125" s="20">
        <f t="shared" si="22"/>
        <v>0.41171171824659536</v>
      </c>
      <c r="V125" s="21">
        <f t="shared" si="23"/>
        <v>0.29722329580536699</v>
      </c>
      <c r="W125" s="26">
        <f t="shared" si="24"/>
        <v>282.7170458441081</v>
      </c>
      <c r="X125" s="27">
        <f t="shared" si="25"/>
        <v>1.8974298378799201</v>
      </c>
      <c r="Y125" s="27">
        <f t="shared" si="26"/>
        <v>1.0188001652039931</v>
      </c>
      <c r="Z125" s="27">
        <f t="shared" si="27"/>
        <v>0.69634740355691649</v>
      </c>
    </row>
    <row r="126" spans="1:26" customFormat="1" ht="12.5" x14ac:dyDescent="0.25">
      <c r="A126" s="2" t="s">
        <v>130</v>
      </c>
      <c r="B126" t="s">
        <v>391</v>
      </c>
      <c r="C126" t="s">
        <v>390</v>
      </c>
      <c r="D126" s="18">
        <f>VLOOKUP(C126,'Infected rate by state'!B:E,4,0)</f>
        <v>8.0848590084330874E-3</v>
      </c>
      <c r="E126" s="3">
        <v>1063</v>
      </c>
      <c r="F126" s="2">
        <v>115</v>
      </c>
      <c r="G126" s="2">
        <v>423</v>
      </c>
      <c r="H126" s="4">
        <f t="shared" si="17"/>
        <v>743</v>
      </c>
      <c r="I126" s="2">
        <v>57</v>
      </c>
      <c r="J126" s="4">
        <f t="shared" si="18"/>
        <v>86</v>
      </c>
      <c r="K126" s="3">
        <v>256100</v>
      </c>
      <c r="L126" s="3">
        <f t="shared" si="14"/>
        <v>197686</v>
      </c>
      <c r="M126" s="3">
        <v>58414</v>
      </c>
      <c r="N126" s="3">
        <f t="shared" si="19"/>
        <v>10352.66196029857</v>
      </c>
      <c r="O126" s="3">
        <f t="shared" si="15"/>
        <v>2191.3335256630685</v>
      </c>
      <c r="P126" s="3">
        <f t="shared" si="16"/>
        <v>480.22774592052508</v>
      </c>
      <c r="Q126" s="3">
        <v>5</v>
      </c>
      <c r="R126" s="3">
        <v>3</v>
      </c>
      <c r="S126" s="19">
        <f t="shared" si="20"/>
        <v>292.17780342174245</v>
      </c>
      <c r="T126" s="20">
        <f t="shared" si="21"/>
        <v>0.69072766766369376</v>
      </c>
      <c r="U126" s="20">
        <f t="shared" si="22"/>
        <v>0.39324065063491581</v>
      </c>
      <c r="V126" s="21">
        <f t="shared" si="23"/>
        <v>0.27486152720765988</v>
      </c>
      <c r="W126" s="26">
        <f t="shared" si="24"/>
        <v>64.03036612273668</v>
      </c>
      <c r="X126" s="27">
        <f t="shared" si="25"/>
        <v>1.12333975653924</v>
      </c>
      <c r="Y126" s="27">
        <f t="shared" si="26"/>
        <v>0.74453914096205442</v>
      </c>
      <c r="Z126" s="27">
        <f t="shared" si="27"/>
        <v>0.55678579237162329</v>
      </c>
    </row>
    <row r="127" spans="1:26" customFormat="1" ht="12.5" x14ac:dyDescent="0.25">
      <c r="A127" s="2" t="s">
        <v>131</v>
      </c>
      <c r="B127" t="s">
        <v>325</v>
      </c>
      <c r="C127" t="s">
        <v>324</v>
      </c>
      <c r="D127" s="18">
        <f>VLOOKUP(C127,'Infected rate by state'!B:E,4,0)</f>
        <v>8.9298079160438481E-3</v>
      </c>
      <c r="E127" s="3">
        <v>4947</v>
      </c>
      <c r="F127" s="2">
        <v>618</v>
      </c>
      <c r="G127" s="3">
        <v>1625</v>
      </c>
      <c r="H127" s="4">
        <f t="shared" si="17"/>
        <v>3286</v>
      </c>
      <c r="I127" s="2">
        <v>183</v>
      </c>
      <c r="J127" s="4">
        <f t="shared" si="18"/>
        <v>400.5</v>
      </c>
      <c r="K127" s="3">
        <v>1340118</v>
      </c>
      <c r="L127" s="3">
        <f t="shared" si="14"/>
        <v>1085551</v>
      </c>
      <c r="M127" s="3">
        <v>254567</v>
      </c>
      <c r="N127" s="3">
        <f t="shared" si="19"/>
        <v>59834.981624164247</v>
      </c>
      <c r="O127" s="3">
        <f t="shared" si="15"/>
        <v>12448.432854178885</v>
      </c>
      <c r="P127" s="3">
        <f t="shared" si="16"/>
        <v>2672.6571964850064</v>
      </c>
      <c r="Q127" s="3">
        <v>5</v>
      </c>
      <c r="R127" s="3">
        <v>3</v>
      </c>
      <c r="S127" s="19">
        <f t="shared" si="20"/>
        <v>1659.7910472238514</v>
      </c>
      <c r="T127" s="20">
        <f t="shared" si="21"/>
        <v>1.0214098752146779</v>
      </c>
      <c r="U127" s="20">
        <f t="shared" si="22"/>
        <v>0.50510987438339972</v>
      </c>
      <c r="V127" s="21">
        <f t="shared" si="23"/>
        <v>0.33551466489263215</v>
      </c>
      <c r="W127" s="26">
        <f t="shared" si="24"/>
        <v>356.35429286466751</v>
      </c>
      <c r="X127" s="27">
        <f t="shared" si="25"/>
        <v>1.9472912178397133</v>
      </c>
      <c r="Y127" s="27">
        <f t="shared" si="26"/>
        <v>0.8897735152675843</v>
      </c>
      <c r="Z127" s="27">
        <f t="shared" si="27"/>
        <v>0.57662506936030344</v>
      </c>
    </row>
    <row r="128" spans="1:26" customFormat="1" ht="12.5" x14ac:dyDescent="0.25">
      <c r="A128" s="2" t="s">
        <v>132</v>
      </c>
      <c r="B128" t="s">
        <v>391</v>
      </c>
      <c r="C128" t="s">
        <v>390</v>
      </c>
      <c r="D128" s="18">
        <f>VLOOKUP(C128,'Infected rate by state'!B:E,4,0)</f>
        <v>8.0848590084330874E-3</v>
      </c>
      <c r="E128" s="2">
        <v>956</v>
      </c>
      <c r="F128" s="2">
        <v>94</v>
      </c>
      <c r="G128" s="2">
        <v>342</v>
      </c>
      <c r="H128" s="4">
        <f t="shared" si="17"/>
        <v>649</v>
      </c>
      <c r="I128" s="2">
        <v>39</v>
      </c>
      <c r="J128" s="4">
        <f t="shared" si="18"/>
        <v>66.5</v>
      </c>
      <c r="K128" s="3">
        <v>235522</v>
      </c>
      <c r="L128" s="3">
        <f t="shared" si="14"/>
        <v>184127</v>
      </c>
      <c r="M128" s="3">
        <v>51395</v>
      </c>
      <c r="N128" s="3">
        <f t="shared" si="19"/>
        <v>9520.8108169208881</v>
      </c>
      <c r="O128" s="3">
        <f t="shared" si="15"/>
        <v>2006.3266863657175</v>
      </c>
      <c r="P128" s="3">
        <f t="shared" si="16"/>
        <v>437.40133012135743</v>
      </c>
      <c r="Q128" s="3">
        <v>5</v>
      </c>
      <c r="R128" s="3">
        <v>3</v>
      </c>
      <c r="S128" s="19">
        <f t="shared" si="20"/>
        <v>267.51022484876233</v>
      </c>
      <c r="T128" s="20">
        <f t="shared" si="21"/>
        <v>0.78219363990866175</v>
      </c>
      <c r="U128" s="20">
        <f t="shared" si="22"/>
        <v>0.41218832796419463</v>
      </c>
      <c r="V128" s="21">
        <f t="shared" si="23"/>
        <v>0.2798224109296677</v>
      </c>
      <c r="W128" s="26">
        <f t="shared" si="24"/>
        <v>58.320177349514324</v>
      </c>
      <c r="X128" s="27">
        <f t="shared" si="25"/>
        <v>1.4953891628080596</v>
      </c>
      <c r="Y128" s="27">
        <f t="shared" si="26"/>
        <v>0.87699514811299739</v>
      </c>
      <c r="Z128" s="27">
        <f t="shared" si="27"/>
        <v>0.62042741861185446</v>
      </c>
    </row>
    <row r="129" spans="1:26" customFormat="1" ht="12.5" x14ac:dyDescent="0.25">
      <c r="A129" s="2" t="s">
        <v>133</v>
      </c>
      <c r="B129" t="s">
        <v>383</v>
      </c>
      <c r="C129" t="s">
        <v>382</v>
      </c>
      <c r="D129" s="18">
        <f>VLOOKUP(C129,'Infected rate by state'!B:E,4,0)</f>
        <v>8.525765865415048E-3</v>
      </c>
      <c r="E129" s="2">
        <v>741</v>
      </c>
      <c r="F129" s="2">
        <v>44</v>
      </c>
      <c r="G129" s="2">
        <v>426</v>
      </c>
      <c r="H129" s="4">
        <f t="shared" si="17"/>
        <v>583.5</v>
      </c>
      <c r="I129" s="2">
        <v>25</v>
      </c>
      <c r="J129" s="4">
        <f t="shared" si="18"/>
        <v>34.5</v>
      </c>
      <c r="K129" s="3">
        <v>170816</v>
      </c>
      <c r="L129" s="3">
        <f t="shared" si="14"/>
        <v>125562</v>
      </c>
      <c r="M129" s="3">
        <v>45254</v>
      </c>
      <c r="N129" s="3">
        <f t="shared" si="19"/>
        <v>7281.6861103336842</v>
      </c>
      <c r="O129" s="3">
        <f t="shared" si="15"/>
        <v>1566.7872399883088</v>
      </c>
      <c r="P129" s="3">
        <f t="shared" si="16"/>
        <v>349.87240799381857</v>
      </c>
      <c r="Q129" s="3">
        <v>5</v>
      </c>
      <c r="R129" s="3">
        <v>3</v>
      </c>
      <c r="S129" s="19">
        <f t="shared" si="20"/>
        <v>208.90496533177449</v>
      </c>
      <c r="T129" s="20">
        <f t="shared" si="21"/>
        <v>0.49038724256285093</v>
      </c>
      <c r="U129" s="20">
        <f t="shared" si="22"/>
        <v>0.35802050613843101</v>
      </c>
      <c r="V129" s="21">
        <f t="shared" si="23"/>
        <v>0.28192303013734749</v>
      </c>
      <c r="W129" s="26">
        <f t="shared" si="24"/>
        <v>46.649654399175809</v>
      </c>
      <c r="X129" s="27">
        <f t="shared" si="25"/>
        <v>1.8659861759670324</v>
      </c>
      <c r="Y129" s="27">
        <f t="shared" si="26"/>
        <v>1.3521638956282842</v>
      </c>
      <c r="Z129" s="27">
        <f t="shared" si="27"/>
        <v>1.0602194181630866</v>
      </c>
    </row>
    <row r="130" spans="1:26" customFormat="1" ht="12.5" x14ac:dyDescent="0.25">
      <c r="A130" s="2" t="s">
        <v>134</v>
      </c>
      <c r="B130" t="s">
        <v>333</v>
      </c>
      <c r="C130" t="s">
        <v>332</v>
      </c>
      <c r="D130" s="18">
        <f>VLOOKUP(C130,'Infected rate by state'!B:E,4,0)</f>
        <v>1.4486816526494731E-2</v>
      </c>
      <c r="E130" s="3">
        <v>1376</v>
      </c>
      <c r="F130" s="2">
        <v>149</v>
      </c>
      <c r="G130" s="2">
        <v>662</v>
      </c>
      <c r="H130" s="4">
        <f t="shared" si="17"/>
        <v>1019</v>
      </c>
      <c r="I130" s="2">
        <v>53</v>
      </c>
      <c r="J130" s="4">
        <f t="shared" si="18"/>
        <v>101</v>
      </c>
      <c r="K130" s="3">
        <v>516812</v>
      </c>
      <c r="L130" s="3">
        <f t="shared" ref="L130:L193" si="28">K130-M130</f>
        <v>426266</v>
      </c>
      <c r="M130" s="3">
        <v>90546</v>
      </c>
      <c r="N130" s="3">
        <f t="shared" si="19"/>
        <v>37434.803113453978</v>
      </c>
      <c r="O130" s="3">
        <f t="shared" ref="O130:O193" si="29">0.19*N130*(L130/K130)+0.285*N130*(M130/K130)</f>
        <v>7735.6811539300525</v>
      </c>
      <c r="P130" s="3">
        <f t="shared" ref="P130:P193" si="30">0.0361*N130*(L130/K130)+0.0812*N130*(M130/K130)</f>
        <v>1647.1899941120905</v>
      </c>
      <c r="Q130" s="3">
        <v>5</v>
      </c>
      <c r="R130" s="3">
        <v>3</v>
      </c>
      <c r="S130" s="19">
        <f t="shared" si="20"/>
        <v>1031.4241538573403</v>
      </c>
      <c r="T130" s="20">
        <f t="shared" si="21"/>
        <v>1.5580425284854085</v>
      </c>
      <c r="U130" s="20">
        <f t="shared" si="22"/>
        <v>1.0121924964252604</v>
      </c>
      <c r="V130" s="21">
        <f t="shared" si="23"/>
        <v>0.74958150716376482</v>
      </c>
      <c r="W130" s="26">
        <f t="shared" si="24"/>
        <v>219.62533254827875</v>
      </c>
      <c r="X130" s="27">
        <f t="shared" si="25"/>
        <v>4.1438741990241272</v>
      </c>
      <c r="Y130" s="27">
        <f t="shared" si="26"/>
        <v>2.1745082430522649</v>
      </c>
      <c r="Z130" s="27">
        <f t="shared" si="27"/>
        <v>1.4739955204582467</v>
      </c>
    </row>
    <row r="131" spans="1:26" customFormat="1" ht="12.5" x14ac:dyDescent="0.25">
      <c r="A131" s="2" t="s">
        <v>135</v>
      </c>
      <c r="B131" t="s">
        <v>313</v>
      </c>
      <c r="C131" t="s">
        <v>312</v>
      </c>
      <c r="D131" s="18">
        <f>VLOOKUP(C131,'Infected rate by state'!B:E,4,0)</f>
        <v>8.9918615797753444E-3</v>
      </c>
      <c r="E131" s="2">
        <v>975</v>
      </c>
      <c r="F131" s="2">
        <v>76</v>
      </c>
      <c r="G131" s="2">
        <v>403</v>
      </c>
      <c r="H131" s="4">
        <f t="shared" ref="H131:H194" si="31">G131+(E131-G131)*0.5</f>
        <v>689</v>
      </c>
      <c r="I131" s="2">
        <v>23</v>
      </c>
      <c r="J131" s="4">
        <f t="shared" ref="J131:J194" si="32">I131+(F131-I131)*0.5</f>
        <v>49.5</v>
      </c>
      <c r="K131" s="3">
        <v>185969</v>
      </c>
      <c r="L131" s="3">
        <f t="shared" si="28"/>
        <v>147451</v>
      </c>
      <c r="M131" s="3">
        <v>38518</v>
      </c>
      <c r="N131" s="3">
        <f t="shared" ref="N131:N194" si="33">K131*D131*Q131</f>
        <v>8361.0375306462047</v>
      </c>
      <c r="O131" s="3">
        <f t="shared" si="29"/>
        <v>1753.1126798794276</v>
      </c>
      <c r="P131" s="3">
        <f t="shared" si="30"/>
        <v>379.93504709269484</v>
      </c>
      <c r="Q131" s="3">
        <v>5</v>
      </c>
      <c r="R131" s="3">
        <v>3</v>
      </c>
      <c r="S131" s="19">
        <f t="shared" ref="S131:S194" si="34">O131/(R131*30/12)</f>
        <v>233.74835731725702</v>
      </c>
      <c r="T131" s="20">
        <f t="shared" ref="T131:T194" si="35">S131/$G131</f>
        <v>0.58002073775994301</v>
      </c>
      <c r="U131" s="20">
        <f t="shared" ref="U131:U194" si="36">S131/$H131</f>
        <v>0.33925741265204212</v>
      </c>
      <c r="V131" s="21">
        <f t="shared" ref="V131:V194" si="37">S131/$E131</f>
        <v>0.23974190494077643</v>
      </c>
      <c r="W131" s="26">
        <f t="shared" ref="W131:W194" si="38">P131/(R131*30/12)</f>
        <v>50.658006279025976</v>
      </c>
      <c r="X131" s="27">
        <f t="shared" si="25"/>
        <v>2.2025220121315643</v>
      </c>
      <c r="Y131" s="27">
        <f t="shared" si="26"/>
        <v>1.023394066242949</v>
      </c>
      <c r="Z131" s="27">
        <f t="shared" si="27"/>
        <v>0.66655271419771023</v>
      </c>
    </row>
    <row r="132" spans="1:26" customFormat="1" ht="12.5" x14ac:dyDescent="0.25">
      <c r="A132" s="2" t="s">
        <v>136</v>
      </c>
      <c r="B132" t="s">
        <v>357</v>
      </c>
      <c r="C132" t="s">
        <v>356</v>
      </c>
      <c r="D132" s="18">
        <f>VLOOKUP(C132,'Infected rate by state'!B:E,4,0)</f>
        <v>4.5578363920328819E-3</v>
      </c>
      <c r="E132" s="3">
        <v>1045</v>
      </c>
      <c r="F132" s="2">
        <v>124</v>
      </c>
      <c r="G132" s="2">
        <v>507</v>
      </c>
      <c r="H132" s="4">
        <f t="shared" si="31"/>
        <v>776</v>
      </c>
      <c r="I132" s="2">
        <v>71</v>
      </c>
      <c r="J132" s="4">
        <f t="shared" si="32"/>
        <v>97.5</v>
      </c>
      <c r="K132" s="3">
        <v>282798</v>
      </c>
      <c r="L132" s="3">
        <f t="shared" si="28"/>
        <v>218972</v>
      </c>
      <c r="M132" s="3">
        <v>63826</v>
      </c>
      <c r="N132" s="3">
        <f t="shared" si="33"/>
        <v>6444.7350799705746</v>
      </c>
      <c r="O132" s="3">
        <f t="shared" si="29"/>
        <v>1362.6811863344071</v>
      </c>
      <c r="P132" s="3">
        <f t="shared" si="30"/>
        <v>298.25479537024211</v>
      </c>
      <c r="Q132" s="3">
        <v>5</v>
      </c>
      <c r="R132" s="3">
        <v>3</v>
      </c>
      <c r="S132" s="19">
        <f t="shared" si="34"/>
        <v>181.69082484458761</v>
      </c>
      <c r="T132" s="20">
        <f t="shared" si="35"/>
        <v>0.35836454604455148</v>
      </c>
      <c r="U132" s="20">
        <f t="shared" si="36"/>
        <v>0.23413766088220053</v>
      </c>
      <c r="V132" s="21">
        <f t="shared" si="37"/>
        <v>0.1738668180330982</v>
      </c>
      <c r="W132" s="26">
        <f t="shared" si="38"/>
        <v>39.767306049365615</v>
      </c>
      <c r="X132" s="27">
        <f t="shared" ref="X132:X195" si="39">W132/$I132</f>
        <v>0.56010290210374103</v>
      </c>
      <c r="Y132" s="27">
        <f t="shared" ref="Y132:Y195" si="40">W132/$J132</f>
        <v>0.40786980563451913</v>
      </c>
      <c r="Z132" s="27">
        <f t="shared" ref="Z132:Z195" si="41">W132/$F132</f>
        <v>0.32070408104327108</v>
      </c>
    </row>
    <row r="133" spans="1:26" customFormat="1" ht="12.5" x14ac:dyDescent="0.25">
      <c r="A133" s="2" t="s">
        <v>137</v>
      </c>
      <c r="B133" t="s">
        <v>351</v>
      </c>
      <c r="C133" t="s">
        <v>350</v>
      </c>
      <c r="D133" s="18">
        <f>VLOOKUP(C133,'Infected rate by state'!B:E,4,0)</f>
        <v>9.0315118396853012E-3</v>
      </c>
      <c r="E133" s="3">
        <v>1462</v>
      </c>
      <c r="F133" s="2">
        <v>139</v>
      </c>
      <c r="G133" s="2">
        <v>681</v>
      </c>
      <c r="H133" s="4">
        <f t="shared" si="31"/>
        <v>1071.5</v>
      </c>
      <c r="I133" s="2">
        <v>21</v>
      </c>
      <c r="J133" s="4">
        <f t="shared" si="32"/>
        <v>80</v>
      </c>
      <c r="K133" s="3">
        <v>520196</v>
      </c>
      <c r="L133" s="3">
        <f t="shared" si="28"/>
        <v>415210</v>
      </c>
      <c r="M133" s="3">
        <v>104986</v>
      </c>
      <c r="N133" s="3">
        <f t="shared" si="33"/>
        <v>23490.781664784678</v>
      </c>
      <c r="O133" s="3">
        <f t="shared" si="29"/>
        <v>4913.6351097596589</v>
      </c>
      <c r="P133" s="3">
        <f t="shared" si="30"/>
        <v>1061.8323271999977</v>
      </c>
      <c r="Q133" s="3">
        <v>5</v>
      </c>
      <c r="R133" s="3">
        <v>3</v>
      </c>
      <c r="S133" s="19">
        <f t="shared" si="34"/>
        <v>655.15134796795451</v>
      </c>
      <c r="T133" s="20">
        <f t="shared" si="35"/>
        <v>0.96204309540081423</v>
      </c>
      <c r="U133" s="20">
        <f t="shared" si="36"/>
        <v>0.61143382918147882</v>
      </c>
      <c r="V133" s="21">
        <f t="shared" si="37"/>
        <v>0.4481199370505845</v>
      </c>
      <c r="W133" s="26">
        <f t="shared" si="38"/>
        <v>141.57764362666637</v>
      </c>
      <c r="X133" s="27">
        <f t="shared" si="39"/>
        <v>6.7417925536507797</v>
      </c>
      <c r="Y133" s="27">
        <f t="shared" si="40"/>
        <v>1.7697205453333296</v>
      </c>
      <c r="Z133" s="27">
        <f t="shared" si="41"/>
        <v>1.0185441987529955</v>
      </c>
    </row>
    <row r="134" spans="1:26" customFormat="1" ht="12.5" x14ac:dyDescent="0.25">
      <c r="A134" s="2" t="s">
        <v>138</v>
      </c>
      <c r="B134" t="s">
        <v>357</v>
      </c>
      <c r="C134" t="s">
        <v>356</v>
      </c>
      <c r="D134" s="18">
        <f>VLOOKUP(C134,'Infected rate by state'!B:E,4,0)</f>
        <v>4.5578363920328819E-3</v>
      </c>
      <c r="E134" s="3">
        <v>6736</v>
      </c>
      <c r="F134" s="2">
        <v>795</v>
      </c>
      <c r="G134" s="3">
        <v>2646</v>
      </c>
      <c r="H134" s="4">
        <f t="shared" si="31"/>
        <v>4691</v>
      </c>
      <c r="I134" s="2">
        <v>286</v>
      </c>
      <c r="J134" s="4">
        <f t="shared" si="32"/>
        <v>540.5</v>
      </c>
      <c r="K134" s="3">
        <v>1950902</v>
      </c>
      <c r="L134" s="3">
        <f t="shared" si="28"/>
        <v>1588652</v>
      </c>
      <c r="M134" s="3">
        <v>362250</v>
      </c>
      <c r="N134" s="3">
        <f t="shared" si="33"/>
        <v>44459.46066444867</v>
      </c>
      <c r="O134" s="3">
        <f t="shared" si="29"/>
        <v>9231.5587369268542</v>
      </c>
      <c r="P134" s="3">
        <f t="shared" si="30"/>
        <v>1977.304220531234</v>
      </c>
      <c r="Q134" s="3">
        <v>5</v>
      </c>
      <c r="R134" s="3">
        <v>3</v>
      </c>
      <c r="S134" s="19">
        <f t="shared" si="34"/>
        <v>1230.874498256914</v>
      </c>
      <c r="T134" s="20">
        <f t="shared" si="35"/>
        <v>0.46518310591720102</v>
      </c>
      <c r="U134" s="20">
        <f t="shared" si="36"/>
        <v>0.26239064128265061</v>
      </c>
      <c r="V134" s="21">
        <f t="shared" si="37"/>
        <v>0.1827307746818459</v>
      </c>
      <c r="W134" s="26">
        <f t="shared" si="38"/>
        <v>263.64056273749787</v>
      </c>
      <c r="X134" s="27">
        <f t="shared" si="39"/>
        <v>0.92182014943181079</v>
      </c>
      <c r="Y134" s="27">
        <f t="shared" si="40"/>
        <v>0.4877716239361663</v>
      </c>
      <c r="Z134" s="27">
        <f t="shared" si="41"/>
        <v>0.33162334935534321</v>
      </c>
    </row>
    <row r="135" spans="1:26" customFormat="1" ht="12.5" x14ac:dyDescent="0.25">
      <c r="A135" s="2" t="s">
        <v>139</v>
      </c>
      <c r="B135" t="s">
        <v>377</v>
      </c>
      <c r="C135" t="s">
        <v>376</v>
      </c>
      <c r="D135" s="18">
        <f>VLOOKUP(C135,'Infected rate by state'!B:E,4,0)</f>
        <v>5.6936382854354227E-3</v>
      </c>
      <c r="E135" s="2">
        <v>923</v>
      </c>
      <c r="F135" s="2">
        <v>138</v>
      </c>
      <c r="G135" s="2">
        <v>412</v>
      </c>
      <c r="H135" s="4">
        <f t="shared" si="31"/>
        <v>667.5</v>
      </c>
      <c r="I135" s="2">
        <v>42</v>
      </c>
      <c r="J135" s="4">
        <f t="shared" si="32"/>
        <v>90</v>
      </c>
      <c r="K135" s="3">
        <v>334281</v>
      </c>
      <c r="L135" s="3">
        <f t="shared" si="28"/>
        <v>261082</v>
      </c>
      <c r="M135" s="3">
        <v>73199</v>
      </c>
      <c r="N135" s="3">
        <f t="shared" si="33"/>
        <v>9516.3754984681927</v>
      </c>
      <c r="O135" s="3">
        <f t="shared" si="29"/>
        <v>2006.0764434153609</v>
      </c>
      <c r="P135" s="3">
        <f t="shared" si="30"/>
        <v>437.52248130163673</v>
      </c>
      <c r="Q135" s="3">
        <v>5</v>
      </c>
      <c r="R135" s="3">
        <v>3</v>
      </c>
      <c r="S135" s="19">
        <f t="shared" si="34"/>
        <v>267.4768591220481</v>
      </c>
      <c r="T135" s="20">
        <f t="shared" si="35"/>
        <v>0.6492156774806993</v>
      </c>
      <c r="U135" s="20">
        <f t="shared" si="36"/>
        <v>0.40071439568846157</v>
      </c>
      <c r="V135" s="21">
        <f t="shared" si="37"/>
        <v>0.28979074661110305</v>
      </c>
      <c r="W135" s="26">
        <f t="shared" si="38"/>
        <v>58.336330840218231</v>
      </c>
      <c r="X135" s="27">
        <f t="shared" si="39"/>
        <v>1.3889602581004341</v>
      </c>
      <c r="Y135" s="27">
        <f t="shared" si="40"/>
        <v>0.64818145378020253</v>
      </c>
      <c r="Z135" s="27">
        <f t="shared" si="41"/>
        <v>0.42272703507404513</v>
      </c>
    </row>
    <row r="136" spans="1:26" customFormat="1" ht="12.5" x14ac:dyDescent="0.25">
      <c r="A136" s="2" t="s">
        <v>140</v>
      </c>
      <c r="B136" t="s">
        <v>391</v>
      </c>
      <c r="C136" t="s">
        <v>390</v>
      </c>
      <c r="D136" s="18">
        <f>VLOOKUP(C136,'Infected rate by state'!B:E,4,0)</f>
        <v>8.0848590084330874E-3</v>
      </c>
      <c r="E136" s="3">
        <v>1485</v>
      </c>
      <c r="F136" s="2">
        <v>185</v>
      </c>
      <c r="G136" s="2">
        <v>668</v>
      </c>
      <c r="H136" s="4">
        <f t="shared" si="31"/>
        <v>1076.5</v>
      </c>
      <c r="I136" s="2">
        <v>75</v>
      </c>
      <c r="J136" s="4">
        <f t="shared" si="32"/>
        <v>130</v>
      </c>
      <c r="K136" s="3">
        <v>375852</v>
      </c>
      <c r="L136" s="3">
        <f t="shared" si="28"/>
        <v>281904</v>
      </c>
      <c r="M136" s="3">
        <v>93948</v>
      </c>
      <c r="N136" s="3">
        <f t="shared" si="33"/>
        <v>15193.552140187965</v>
      </c>
      <c r="O136" s="3">
        <f t="shared" si="29"/>
        <v>3247.5641653447419</v>
      </c>
      <c r="P136" s="3">
        <f t="shared" si="30"/>
        <v>719.76718560580866</v>
      </c>
      <c r="Q136" s="3">
        <v>5</v>
      </c>
      <c r="R136" s="3">
        <v>3</v>
      </c>
      <c r="S136" s="19">
        <f t="shared" si="34"/>
        <v>433.00855537929891</v>
      </c>
      <c r="T136" s="20">
        <f t="shared" si="35"/>
        <v>0.64821640026841154</v>
      </c>
      <c r="U136" s="20">
        <f t="shared" si="36"/>
        <v>0.40223739468583269</v>
      </c>
      <c r="V136" s="21">
        <f t="shared" si="37"/>
        <v>0.29158825278067269</v>
      </c>
      <c r="W136" s="26">
        <f t="shared" si="38"/>
        <v>95.968958080774485</v>
      </c>
      <c r="X136" s="27">
        <f t="shared" si="39"/>
        <v>1.2795861077436599</v>
      </c>
      <c r="Y136" s="27">
        <f t="shared" si="40"/>
        <v>0.73822275446749608</v>
      </c>
      <c r="Z136" s="27">
        <f t="shared" si="41"/>
        <v>0.51875112476094321</v>
      </c>
    </row>
    <row r="137" spans="1:26" customFormat="1" ht="12.5" x14ac:dyDescent="0.25">
      <c r="A137" s="2" t="s">
        <v>141</v>
      </c>
      <c r="B137" t="s">
        <v>391</v>
      </c>
      <c r="C137" t="s">
        <v>390</v>
      </c>
      <c r="D137" s="18">
        <f>VLOOKUP(C137,'Infected rate by state'!B:E,4,0)</f>
        <v>8.0848590084330874E-3</v>
      </c>
      <c r="E137" s="3">
        <v>3193</v>
      </c>
      <c r="F137" s="2">
        <v>299</v>
      </c>
      <c r="G137" s="3">
        <v>1198</v>
      </c>
      <c r="H137" s="4">
        <f t="shared" si="31"/>
        <v>2195.5</v>
      </c>
      <c r="I137" s="2">
        <v>74</v>
      </c>
      <c r="J137" s="4">
        <f t="shared" si="32"/>
        <v>186.5</v>
      </c>
      <c r="K137" s="3">
        <v>1108058</v>
      </c>
      <c r="L137" s="3">
        <f t="shared" si="28"/>
        <v>857329</v>
      </c>
      <c r="M137" s="3">
        <v>250729</v>
      </c>
      <c r="N137" s="3">
        <f t="shared" si="33"/>
        <v>44792.463515831754</v>
      </c>
      <c r="O137" s="3">
        <f t="shared" si="29"/>
        <v>9473.4446598126087</v>
      </c>
      <c r="P137" s="3">
        <f t="shared" si="30"/>
        <v>2074.1209254519085</v>
      </c>
      <c r="Q137" s="3">
        <v>5</v>
      </c>
      <c r="R137" s="3">
        <v>3</v>
      </c>
      <c r="S137" s="19">
        <f t="shared" si="34"/>
        <v>1263.1259546416811</v>
      </c>
      <c r="T137" s="20">
        <f t="shared" si="35"/>
        <v>1.0543622325890494</v>
      </c>
      <c r="U137" s="20">
        <f t="shared" si="36"/>
        <v>0.57532496225993224</v>
      </c>
      <c r="V137" s="21">
        <f t="shared" si="37"/>
        <v>0.39559221880415946</v>
      </c>
      <c r="W137" s="26">
        <f t="shared" si="38"/>
        <v>276.54945672692116</v>
      </c>
      <c r="X137" s="27">
        <f t="shared" si="39"/>
        <v>3.7371548206340699</v>
      </c>
      <c r="Y137" s="27">
        <f t="shared" si="40"/>
        <v>1.4828389100639205</v>
      </c>
      <c r="Z137" s="27">
        <f t="shared" si="41"/>
        <v>0.92491457099304741</v>
      </c>
    </row>
    <row r="138" spans="1:26" customFormat="1" ht="12.5" x14ac:dyDescent="0.25">
      <c r="A138" s="2" t="s">
        <v>142</v>
      </c>
      <c r="B138" t="s">
        <v>404</v>
      </c>
      <c r="C138" t="s">
        <v>403</v>
      </c>
      <c r="D138" s="18">
        <f>VLOOKUP(C138,'Infected rate by state'!B:E,4,0)</f>
        <v>6.3160817769393265E-3</v>
      </c>
      <c r="E138" s="2">
        <v>650</v>
      </c>
      <c r="F138" s="2">
        <v>78</v>
      </c>
      <c r="G138" s="2">
        <v>286</v>
      </c>
      <c r="H138" s="4">
        <f t="shared" si="31"/>
        <v>468</v>
      </c>
      <c r="I138" s="2">
        <v>44</v>
      </c>
      <c r="J138" s="4">
        <f t="shared" si="32"/>
        <v>61</v>
      </c>
      <c r="K138" s="3">
        <v>279590</v>
      </c>
      <c r="L138" s="3">
        <f t="shared" si="28"/>
        <v>218843</v>
      </c>
      <c r="M138" s="3">
        <v>60747</v>
      </c>
      <c r="N138" s="3">
        <f t="shared" si="33"/>
        <v>8829.5665200723324</v>
      </c>
      <c r="O138" s="3">
        <f t="shared" si="29"/>
        <v>1859.8670731730167</v>
      </c>
      <c r="P138" s="3">
        <f t="shared" si="30"/>
        <v>405.26787231780304</v>
      </c>
      <c r="Q138" s="3">
        <v>5</v>
      </c>
      <c r="R138" s="3">
        <v>3</v>
      </c>
      <c r="S138" s="19">
        <f t="shared" si="34"/>
        <v>247.9822764230689</v>
      </c>
      <c r="T138" s="20">
        <f t="shared" si="35"/>
        <v>0.86707089658415692</v>
      </c>
      <c r="U138" s="20">
        <f t="shared" si="36"/>
        <v>0.52987665902365144</v>
      </c>
      <c r="V138" s="21">
        <f t="shared" si="37"/>
        <v>0.38151119449702908</v>
      </c>
      <c r="W138" s="26">
        <f t="shared" si="38"/>
        <v>54.035716309040403</v>
      </c>
      <c r="X138" s="27">
        <f t="shared" si="39"/>
        <v>1.2280844615691</v>
      </c>
      <c r="Y138" s="27">
        <f t="shared" si="40"/>
        <v>0.88583141490230166</v>
      </c>
      <c r="Z138" s="27">
        <f t="shared" si="41"/>
        <v>0.69276559370564617</v>
      </c>
    </row>
    <row r="139" spans="1:26" customFormat="1" ht="12.5" x14ac:dyDescent="0.25">
      <c r="A139" s="2" t="s">
        <v>143</v>
      </c>
      <c r="B139" t="s">
        <v>335</v>
      </c>
      <c r="C139" t="s">
        <v>334</v>
      </c>
      <c r="D139" s="18">
        <f>VLOOKUP(C139,'Infected rate by state'!B:E,4,0)</f>
        <v>8.8985640980001352E-3</v>
      </c>
      <c r="E139" s="2">
        <v>457</v>
      </c>
      <c r="F139" s="2">
        <v>34</v>
      </c>
      <c r="G139" s="2">
        <v>193</v>
      </c>
      <c r="H139" s="4">
        <f t="shared" si="31"/>
        <v>325</v>
      </c>
      <c r="I139" s="2">
        <v>14</v>
      </c>
      <c r="J139" s="4">
        <f t="shared" si="32"/>
        <v>24</v>
      </c>
      <c r="K139" s="3">
        <v>199535</v>
      </c>
      <c r="L139" s="3">
        <f t="shared" si="28"/>
        <v>167711</v>
      </c>
      <c r="M139" s="3">
        <v>31824</v>
      </c>
      <c r="N139" s="3">
        <f t="shared" si="33"/>
        <v>8877.8749364722862</v>
      </c>
      <c r="O139" s="3">
        <f t="shared" si="29"/>
        <v>1821.3104922607436</v>
      </c>
      <c r="P139" s="3">
        <f t="shared" si="30"/>
        <v>384.35015752589709</v>
      </c>
      <c r="Q139" s="3">
        <v>5</v>
      </c>
      <c r="R139" s="3">
        <v>3</v>
      </c>
      <c r="S139" s="19">
        <f t="shared" si="34"/>
        <v>242.84139896809913</v>
      </c>
      <c r="T139" s="20">
        <f t="shared" si="35"/>
        <v>1.2582455905082857</v>
      </c>
      <c r="U139" s="20">
        <f t="shared" si="36"/>
        <v>0.74720430451722808</v>
      </c>
      <c r="V139" s="21">
        <f t="shared" si="37"/>
        <v>0.53138161699802877</v>
      </c>
      <c r="W139" s="26">
        <f t="shared" si="38"/>
        <v>51.246687670119613</v>
      </c>
      <c r="X139" s="27">
        <f t="shared" si="39"/>
        <v>3.6604776907228294</v>
      </c>
      <c r="Y139" s="27">
        <f t="shared" si="40"/>
        <v>2.1352786529216505</v>
      </c>
      <c r="Z139" s="27">
        <f t="shared" si="41"/>
        <v>1.5072555197094004</v>
      </c>
    </row>
    <row r="140" spans="1:26" customFormat="1" ht="12.5" x14ac:dyDescent="0.25">
      <c r="A140" s="2" t="s">
        <v>143</v>
      </c>
      <c r="B140" t="s">
        <v>343</v>
      </c>
      <c r="C140" t="s">
        <v>342</v>
      </c>
      <c r="D140" s="18">
        <f>VLOOKUP(C140,'Infected rate by state'!B:E,4,0)</f>
        <v>1.6300221488851765E-2</v>
      </c>
      <c r="E140" s="3">
        <v>1716</v>
      </c>
      <c r="F140" s="2">
        <v>188</v>
      </c>
      <c r="G140" s="2">
        <v>700</v>
      </c>
      <c r="H140" s="4">
        <f t="shared" si="31"/>
        <v>1208</v>
      </c>
      <c r="I140" s="2">
        <v>87</v>
      </c>
      <c r="J140" s="4">
        <f t="shared" si="32"/>
        <v>137.5</v>
      </c>
      <c r="K140" s="3">
        <v>477559</v>
      </c>
      <c r="L140" s="3">
        <f t="shared" si="28"/>
        <v>391719</v>
      </c>
      <c r="M140" s="3">
        <v>85840</v>
      </c>
      <c r="N140" s="3">
        <f t="shared" si="33"/>
        <v>38921.587369972796</v>
      </c>
      <c r="O140" s="3">
        <f t="shared" si="29"/>
        <v>8059.7268312812739</v>
      </c>
      <c r="P140" s="3">
        <f t="shared" si="30"/>
        <v>1720.5913873980023</v>
      </c>
      <c r="Q140" s="3">
        <v>5</v>
      </c>
      <c r="R140" s="3">
        <v>3</v>
      </c>
      <c r="S140" s="19">
        <f t="shared" si="34"/>
        <v>1074.6302441708365</v>
      </c>
      <c r="T140" s="20">
        <f t="shared" si="35"/>
        <v>1.5351860631011949</v>
      </c>
      <c r="U140" s="20">
        <f t="shared" si="36"/>
        <v>0.88959457298910305</v>
      </c>
      <c r="V140" s="21">
        <f t="shared" si="37"/>
        <v>0.62624140103195602</v>
      </c>
      <c r="W140" s="26">
        <f t="shared" si="38"/>
        <v>229.41218498640032</v>
      </c>
      <c r="X140" s="27">
        <f t="shared" si="39"/>
        <v>2.6369216665103483</v>
      </c>
      <c r="Y140" s="27">
        <f t="shared" si="40"/>
        <v>1.6684522544465479</v>
      </c>
      <c r="Z140" s="27">
        <f t="shared" si="41"/>
        <v>1.2202775797148953</v>
      </c>
    </row>
    <row r="141" spans="1:26" customFormat="1" ht="12.5" x14ac:dyDescent="0.25">
      <c r="A141" s="2" t="s">
        <v>144</v>
      </c>
      <c r="B141" t="s">
        <v>343</v>
      </c>
      <c r="C141" t="s">
        <v>342</v>
      </c>
      <c r="D141" s="18">
        <f>VLOOKUP(C141,'Infected rate by state'!B:E,4,0)</f>
        <v>1.6300221488851765E-2</v>
      </c>
      <c r="E141" s="2">
        <v>830</v>
      </c>
      <c r="F141" s="2">
        <v>81</v>
      </c>
      <c r="G141" s="2">
        <v>424</v>
      </c>
      <c r="H141" s="4">
        <f t="shared" si="31"/>
        <v>627</v>
      </c>
      <c r="I141" s="2">
        <v>44</v>
      </c>
      <c r="J141" s="4">
        <f t="shared" si="32"/>
        <v>62.5</v>
      </c>
      <c r="K141" s="3">
        <v>210604</v>
      </c>
      <c r="L141" s="3">
        <f t="shared" si="28"/>
        <v>172670</v>
      </c>
      <c r="M141" s="3">
        <v>37934</v>
      </c>
      <c r="N141" s="3">
        <f t="shared" si="33"/>
        <v>17164.459232190686</v>
      </c>
      <c r="O141" s="3">
        <f t="shared" si="29"/>
        <v>3554.955240046329</v>
      </c>
      <c r="P141" s="3">
        <f t="shared" si="30"/>
        <v>759.07098002363591</v>
      </c>
      <c r="Q141" s="3">
        <v>5</v>
      </c>
      <c r="R141" s="3">
        <v>3</v>
      </c>
      <c r="S141" s="19">
        <f t="shared" si="34"/>
        <v>473.99403200617718</v>
      </c>
      <c r="T141" s="20">
        <f t="shared" si="35"/>
        <v>1.1179104528447574</v>
      </c>
      <c r="U141" s="20">
        <f t="shared" si="36"/>
        <v>0.75597134291256329</v>
      </c>
      <c r="V141" s="21">
        <f t="shared" si="37"/>
        <v>0.57107714699539414</v>
      </c>
      <c r="W141" s="26">
        <f t="shared" si="38"/>
        <v>101.20946400315145</v>
      </c>
      <c r="X141" s="27">
        <f t="shared" si="39"/>
        <v>2.3002150909807146</v>
      </c>
      <c r="Y141" s="27">
        <f t="shared" si="40"/>
        <v>1.6193514240504232</v>
      </c>
      <c r="Z141" s="27">
        <f t="shared" si="41"/>
        <v>1.2494995555944624</v>
      </c>
    </row>
    <row r="142" spans="1:26" customFormat="1" ht="12.5" x14ac:dyDescent="0.25">
      <c r="A142" s="2" t="s">
        <v>145</v>
      </c>
      <c r="B142" t="s">
        <v>325</v>
      </c>
      <c r="C142" t="s">
        <v>324</v>
      </c>
      <c r="D142" s="18">
        <f>VLOOKUP(C142,'Infected rate by state'!B:E,4,0)</f>
        <v>8.9298079160438481E-3</v>
      </c>
      <c r="E142" s="3">
        <v>1046</v>
      </c>
      <c r="F142" s="2">
        <v>103</v>
      </c>
      <c r="G142" s="2">
        <v>382</v>
      </c>
      <c r="H142" s="4">
        <f t="shared" si="31"/>
        <v>714</v>
      </c>
      <c r="I142" s="2">
        <v>57</v>
      </c>
      <c r="J142" s="4">
        <f t="shared" si="32"/>
        <v>80</v>
      </c>
      <c r="K142" s="3">
        <v>317384</v>
      </c>
      <c r="L142" s="3">
        <f t="shared" si="28"/>
        <v>244266</v>
      </c>
      <c r="M142" s="3">
        <v>73118</v>
      </c>
      <c r="N142" s="3">
        <f t="shared" si="33"/>
        <v>14170.890778128303</v>
      </c>
      <c r="O142" s="3">
        <f t="shared" si="29"/>
        <v>3002.6108530668921</v>
      </c>
      <c r="P142" s="3">
        <f t="shared" si="30"/>
        <v>658.80480335922562</v>
      </c>
      <c r="Q142" s="3">
        <v>5</v>
      </c>
      <c r="R142" s="3">
        <v>3</v>
      </c>
      <c r="S142" s="19">
        <f t="shared" si="34"/>
        <v>400.34811374225228</v>
      </c>
      <c r="T142" s="20">
        <f t="shared" si="35"/>
        <v>1.0480317113671527</v>
      </c>
      <c r="U142" s="20">
        <f t="shared" si="36"/>
        <v>0.56071164389671191</v>
      </c>
      <c r="V142" s="21">
        <f t="shared" si="37"/>
        <v>0.38274198254517428</v>
      </c>
      <c r="W142" s="26">
        <f t="shared" si="38"/>
        <v>87.840640447896746</v>
      </c>
      <c r="X142" s="27">
        <f t="shared" si="39"/>
        <v>1.5410638675069606</v>
      </c>
      <c r="Y142" s="27">
        <f t="shared" si="40"/>
        <v>1.0980080055987094</v>
      </c>
      <c r="Z142" s="27">
        <f t="shared" si="41"/>
        <v>0.85282175192132759</v>
      </c>
    </row>
    <row r="143" spans="1:26" customFormat="1" ht="12.5" x14ac:dyDescent="0.25">
      <c r="A143" s="2" t="s">
        <v>146</v>
      </c>
      <c r="B143" t="s">
        <v>383</v>
      </c>
      <c r="C143" t="s">
        <v>382</v>
      </c>
      <c r="D143" s="18">
        <f>VLOOKUP(C143,'Infected rate by state'!B:E,4,0)</f>
        <v>8.525765865415048E-3</v>
      </c>
      <c r="E143" s="3">
        <v>1081</v>
      </c>
      <c r="F143" s="2">
        <v>98</v>
      </c>
      <c r="G143" s="2">
        <v>468</v>
      </c>
      <c r="H143" s="4">
        <f t="shared" si="31"/>
        <v>774.5</v>
      </c>
      <c r="I143" s="2">
        <v>40</v>
      </c>
      <c r="J143" s="4">
        <f t="shared" si="32"/>
        <v>69</v>
      </c>
      <c r="K143" s="3">
        <v>528715</v>
      </c>
      <c r="L143" s="3">
        <f t="shared" si="28"/>
        <v>416206</v>
      </c>
      <c r="M143" s="3">
        <v>112509</v>
      </c>
      <c r="N143" s="3">
        <f t="shared" si="33"/>
        <v>22538.501497664583</v>
      </c>
      <c r="O143" s="3">
        <f t="shared" si="29"/>
        <v>4737.9473456384621</v>
      </c>
      <c r="P143" s="3">
        <f t="shared" si="30"/>
        <v>1029.9452299057634</v>
      </c>
      <c r="Q143" s="3">
        <v>5</v>
      </c>
      <c r="R143" s="3">
        <v>3</v>
      </c>
      <c r="S143" s="19">
        <f t="shared" si="34"/>
        <v>631.72631275179492</v>
      </c>
      <c r="T143" s="20">
        <f t="shared" si="35"/>
        <v>1.3498425486149463</v>
      </c>
      <c r="U143" s="20">
        <f t="shared" si="36"/>
        <v>0.81565695642581659</v>
      </c>
      <c r="V143" s="21">
        <f t="shared" si="37"/>
        <v>0.584390668595555</v>
      </c>
      <c r="W143" s="26">
        <f t="shared" si="38"/>
        <v>137.3260306541018</v>
      </c>
      <c r="X143" s="27">
        <f t="shared" si="39"/>
        <v>3.4331507663525449</v>
      </c>
      <c r="Y143" s="27">
        <f t="shared" si="40"/>
        <v>1.990232328320316</v>
      </c>
      <c r="Z143" s="27">
        <f t="shared" si="41"/>
        <v>1.4012860270826715</v>
      </c>
    </row>
    <row r="144" spans="1:26" customFormat="1" ht="12.5" x14ac:dyDescent="0.25">
      <c r="A144" s="2" t="s">
        <v>147</v>
      </c>
      <c r="B144" t="s">
        <v>351</v>
      </c>
      <c r="C144" t="s">
        <v>350</v>
      </c>
      <c r="D144" s="18">
        <f>VLOOKUP(C144,'Infected rate by state'!B:E,4,0)</f>
        <v>9.0315118396853012E-3</v>
      </c>
      <c r="E144" s="3">
        <v>1444</v>
      </c>
      <c r="F144" s="2">
        <v>240</v>
      </c>
      <c r="G144" s="2">
        <v>632</v>
      </c>
      <c r="H144" s="4">
        <f t="shared" si="31"/>
        <v>1038</v>
      </c>
      <c r="I144" s="2">
        <v>115</v>
      </c>
      <c r="J144" s="4">
        <f t="shared" si="32"/>
        <v>177.5</v>
      </c>
      <c r="K144" s="3">
        <v>561636</v>
      </c>
      <c r="L144" s="3">
        <f t="shared" si="28"/>
        <v>458744</v>
      </c>
      <c r="M144" s="3">
        <v>102892</v>
      </c>
      <c r="N144" s="3">
        <f t="shared" si="33"/>
        <v>25362.110917967471</v>
      </c>
      <c r="O144" s="3">
        <f t="shared" si="29"/>
        <v>5260.2044746130468</v>
      </c>
      <c r="P144" s="3">
        <f t="shared" si="30"/>
        <v>1125.1226604437327</v>
      </c>
      <c r="Q144" s="3">
        <v>5</v>
      </c>
      <c r="R144" s="3">
        <v>3</v>
      </c>
      <c r="S144" s="19">
        <f t="shared" si="34"/>
        <v>701.36059661507295</v>
      </c>
      <c r="T144" s="20">
        <f t="shared" si="35"/>
        <v>1.1097477794542294</v>
      </c>
      <c r="U144" s="20">
        <f t="shared" si="36"/>
        <v>0.67568458248080243</v>
      </c>
      <c r="V144" s="21">
        <f t="shared" si="37"/>
        <v>0.48570678435946879</v>
      </c>
      <c r="W144" s="26">
        <f t="shared" si="38"/>
        <v>150.01635472583104</v>
      </c>
      <c r="X144" s="27">
        <f t="shared" si="39"/>
        <v>1.3044900410941829</v>
      </c>
      <c r="Y144" s="27">
        <f t="shared" si="40"/>
        <v>0.84516256183566785</v>
      </c>
      <c r="Z144" s="27">
        <f t="shared" si="41"/>
        <v>0.62506814469096261</v>
      </c>
    </row>
    <row r="145" spans="1:26" customFormat="1" ht="12.5" x14ac:dyDescent="0.25">
      <c r="A145" s="2" t="s">
        <v>148</v>
      </c>
      <c r="B145" t="s">
        <v>363</v>
      </c>
      <c r="C145" t="s">
        <v>362</v>
      </c>
      <c r="D145" s="18">
        <f>VLOOKUP(C145,'Infected rate by state'!B:E,4,0)</f>
        <v>7.8690369852412925E-3</v>
      </c>
      <c r="E145" s="3">
        <v>4165</v>
      </c>
      <c r="F145" s="2">
        <v>761</v>
      </c>
      <c r="G145" s="3">
        <v>1088</v>
      </c>
      <c r="H145" s="4">
        <f t="shared" si="31"/>
        <v>2626.5</v>
      </c>
      <c r="I145" s="2">
        <v>162</v>
      </c>
      <c r="J145" s="4">
        <f t="shared" si="32"/>
        <v>461.5</v>
      </c>
      <c r="K145" s="3">
        <v>1704994</v>
      </c>
      <c r="L145" s="3">
        <f t="shared" si="28"/>
        <v>1383325</v>
      </c>
      <c r="M145" s="3">
        <v>321669</v>
      </c>
      <c r="N145" s="3">
        <f t="shared" si="33"/>
        <v>67083.304228072462</v>
      </c>
      <c r="O145" s="3">
        <f t="shared" si="29"/>
        <v>13948.15980088642</v>
      </c>
      <c r="P145" s="3">
        <f t="shared" si="30"/>
        <v>2992.4985783136744</v>
      </c>
      <c r="Q145" s="3">
        <v>5</v>
      </c>
      <c r="R145" s="3">
        <v>3</v>
      </c>
      <c r="S145" s="19">
        <f t="shared" si="34"/>
        <v>1859.7546401181894</v>
      </c>
      <c r="T145" s="20">
        <f t="shared" si="35"/>
        <v>1.7093333089321594</v>
      </c>
      <c r="U145" s="20">
        <f t="shared" si="36"/>
        <v>0.70807334480037665</v>
      </c>
      <c r="V145" s="21">
        <f t="shared" si="37"/>
        <v>0.44651972151697222</v>
      </c>
      <c r="W145" s="26">
        <f t="shared" si="38"/>
        <v>398.99981044182329</v>
      </c>
      <c r="X145" s="27">
        <f t="shared" si="39"/>
        <v>2.462961792850761</v>
      </c>
      <c r="Y145" s="27">
        <f t="shared" si="40"/>
        <v>0.86457163692702765</v>
      </c>
      <c r="Z145" s="27">
        <f t="shared" si="41"/>
        <v>0.52430986917453781</v>
      </c>
    </row>
    <row r="146" spans="1:26" customFormat="1" ht="12.5" x14ac:dyDescent="0.25">
      <c r="A146" s="2" t="s">
        <v>149</v>
      </c>
      <c r="B146" t="s">
        <v>379</v>
      </c>
      <c r="C146" t="s">
        <v>378</v>
      </c>
      <c r="D146" s="18">
        <f>VLOOKUP(C146,'Infected rate by state'!B:E,4,0)</f>
        <v>4.6065868365726429E-3</v>
      </c>
      <c r="E146" s="2">
        <v>733</v>
      </c>
      <c r="F146" s="2">
        <v>76</v>
      </c>
      <c r="G146" s="2">
        <v>346</v>
      </c>
      <c r="H146" s="4">
        <f t="shared" si="31"/>
        <v>539.5</v>
      </c>
      <c r="I146" s="2">
        <v>32</v>
      </c>
      <c r="J146" s="4">
        <f t="shared" si="32"/>
        <v>54</v>
      </c>
      <c r="K146" s="3">
        <v>152745</v>
      </c>
      <c r="L146" s="3">
        <f t="shared" si="28"/>
        <v>124323</v>
      </c>
      <c r="M146" s="3">
        <v>28422</v>
      </c>
      <c r="N146" s="3">
        <f t="shared" si="33"/>
        <v>3518.1655317614418</v>
      </c>
      <c r="O146" s="3">
        <f t="shared" si="29"/>
        <v>730.64244629248105</v>
      </c>
      <c r="P146" s="3">
        <f t="shared" si="30"/>
        <v>156.53013239266281</v>
      </c>
      <c r="Q146" s="3">
        <v>5</v>
      </c>
      <c r="R146" s="3">
        <v>3</v>
      </c>
      <c r="S146" s="19">
        <f t="shared" si="34"/>
        <v>97.418992838997468</v>
      </c>
      <c r="T146" s="20">
        <f t="shared" si="35"/>
        <v>0.28155778277166899</v>
      </c>
      <c r="U146" s="20">
        <f t="shared" si="36"/>
        <v>0.18057273927525017</v>
      </c>
      <c r="V146" s="21">
        <f t="shared" si="37"/>
        <v>0.13290449227694062</v>
      </c>
      <c r="W146" s="26">
        <f t="shared" si="38"/>
        <v>20.870684319021709</v>
      </c>
      <c r="X146" s="27">
        <f t="shared" si="39"/>
        <v>0.65220888496942842</v>
      </c>
      <c r="Y146" s="27">
        <f t="shared" si="40"/>
        <v>0.38649415405595761</v>
      </c>
      <c r="Z146" s="27">
        <f t="shared" si="41"/>
        <v>0.27461426735554878</v>
      </c>
    </row>
    <row r="147" spans="1:26" customFormat="1" ht="12.5" x14ac:dyDescent="0.25">
      <c r="A147" s="2" t="s">
        <v>150</v>
      </c>
      <c r="B147" t="s">
        <v>365</v>
      </c>
      <c r="C147" t="s">
        <v>364</v>
      </c>
      <c r="D147" s="18">
        <f>VLOOKUP(C147,'Infected rate by state'!B:E,4,0)</f>
        <v>5.2645572017540028E-3</v>
      </c>
      <c r="E147" s="2">
        <v>939</v>
      </c>
      <c r="F147" s="2">
        <v>105</v>
      </c>
      <c r="G147" s="2">
        <v>333</v>
      </c>
      <c r="H147" s="4">
        <f t="shared" si="31"/>
        <v>636</v>
      </c>
      <c r="I147" s="2">
        <v>56</v>
      </c>
      <c r="J147" s="4">
        <f t="shared" si="32"/>
        <v>80.5</v>
      </c>
      <c r="K147" s="3">
        <v>320499</v>
      </c>
      <c r="L147" s="3">
        <f t="shared" si="28"/>
        <v>242707</v>
      </c>
      <c r="M147" s="3">
        <v>77792</v>
      </c>
      <c r="N147" s="3">
        <f t="shared" si="33"/>
        <v>8436.4265930247802</v>
      </c>
      <c r="O147" s="3">
        <f t="shared" si="29"/>
        <v>1797.4527587481607</v>
      </c>
      <c r="P147" s="3">
        <f t="shared" si="30"/>
        <v>396.90636783885464</v>
      </c>
      <c r="Q147" s="3">
        <v>5</v>
      </c>
      <c r="R147" s="3">
        <v>3</v>
      </c>
      <c r="S147" s="19">
        <f t="shared" si="34"/>
        <v>239.66036783308809</v>
      </c>
      <c r="T147" s="20">
        <f t="shared" si="35"/>
        <v>0.71970080430356786</v>
      </c>
      <c r="U147" s="20">
        <f t="shared" si="36"/>
        <v>0.37682447772498129</v>
      </c>
      <c r="V147" s="21">
        <f t="shared" si="37"/>
        <v>0.25522935871468377</v>
      </c>
      <c r="W147" s="26">
        <f t="shared" si="38"/>
        <v>52.920849045180617</v>
      </c>
      <c r="X147" s="27">
        <f t="shared" si="39"/>
        <v>0.94501516152108245</v>
      </c>
      <c r="Y147" s="27">
        <f t="shared" si="40"/>
        <v>0.65740185149292696</v>
      </c>
      <c r="Z147" s="27">
        <f t="shared" si="41"/>
        <v>0.50400808614457726</v>
      </c>
    </row>
    <row r="148" spans="1:26" customFormat="1" ht="12.5" x14ac:dyDescent="0.25">
      <c r="A148" s="2" t="s">
        <v>151</v>
      </c>
      <c r="B148" t="s">
        <v>341</v>
      </c>
      <c r="C148" t="s">
        <v>340</v>
      </c>
      <c r="D148" s="18">
        <f>VLOOKUP(C148,'Infected rate by state'!B:E,4,0)</f>
        <v>4.5161642780770922E-3</v>
      </c>
      <c r="E148" s="3">
        <v>5045</v>
      </c>
      <c r="F148" s="2">
        <v>579</v>
      </c>
      <c r="G148" s="3">
        <v>2073</v>
      </c>
      <c r="H148" s="4">
        <f t="shared" si="31"/>
        <v>3559</v>
      </c>
      <c r="I148" s="2">
        <v>172</v>
      </c>
      <c r="J148" s="4">
        <f t="shared" si="32"/>
        <v>375.5</v>
      </c>
      <c r="K148" s="3">
        <v>1192842</v>
      </c>
      <c r="L148" s="3">
        <f t="shared" si="28"/>
        <v>961494</v>
      </c>
      <c r="M148" s="3">
        <v>231348</v>
      </c>
      <c r="N148" s="3">
        <f t="shared" si="33"/>
        <v>26935.352148950173</v>
      </c>
      <c r="O148" s="3">
        <f t="shared" si="29"/>
        <v>5613.9995556677086</v>
      </c>
      <c r="P148" s="3">
        <f t="shared" si="30"/>
        <v>1207.9698693798339</v>
      </c>
      <c r="Q148" s="3">
        <v>5</v>
      </c>
      <c r="R148" s="3">
        <v>3</v>
      </c>
      <c r="S148" s="19">
        <f t="shared" si="34"/>
        <v>748.53327408902783</v>
      </c>
      <c r="T148" s="20">
        <f t="shared" si="35"/>
        <v>0.36108696289871095</v>
      </c>
      <c r="U148" s="20">
        <f t="shared" si="36"/>
        <v>0.21032123464148014</v>
      </c>
      <c r="V148" s="21">
        <f t="shared" si="37"/>
        <v>0.14837131300079839</v>
      </c>
      <c r="W148" s="26">
        <f t="shared" si="38"/>
        <v>161.06264925064451</v>
      </c>
      <c r="X148" s="27">
        <f t="shared" si="39"/>
        <v>0.93641075145723551</v>
      </c>
      <c r="Y148" s="27">
        <f t="shared" si="40"/>
        <v>0.4289284933439268</v>
      </c>
      <c r="Z148" s="27">
        <f t="shared" si="41"/>
        <v>0.27817383290266756</v>
      </c>
    </row>
    <row r="149" spans="1:26" customFormat="1" ht="12.5" x14ac:dyDescent="0.25">
      <c r="A149" s="2" t="s">
        <v>152</v>
      </c>
      <c r="B149" t="s">
        <v>361</v>
      </c>
      <c r="C149" t="s">
        <v>360</v>
      </c>
      <c r="D149" s="18">
        <f>VLOOKUP(C149,'Infected rate by state'!B:E,4,0)</f>
        <v>1.3084994977372357E-2</v>
      </c>
      <c r="E149" s="3">
        <v>2047</v>
      </c>
      <c r="F149" s="2">
        <v>116</v>
      </c>
      <c r="G149" s="3">
        <v>1016</v>
      </c>
      <c r="H149" s="4">
        <f t="shared" si="31"/>
        <v>1531.5</v>
      </c>
      <c r="I149" s="2">
        <v>33</v>
      </c>
      <c r="J149" s="4">
        <f t="shared" si="32"/>
        <v>74.5</v>
      </c>
      <c r="K149" s="3">
        <v>459005</v>
      </c>
      <c r="L149" s="3">
        <f t="shared" si="28"/>
        <v>365035</v>
      </c>
      <c r="M149" s="3">
        <v>93970</v>
      </c>
      <c r="N149" s="3">
        <f t="shared" si="33"/>
        <v>30030.390597943995</v>
      </c>
      <c r="O149" s="3">
        <f t="shared" si="29"/>
        <v>6289.8327781706075</v>
      </c>
      <c r="P149" s="3">
        <f t="shared" si="30"/>
        <v>1361.3712191301181</v>
      </c>
      <c r="Q149" s="3">
        <v>5</v>
      </c>
      <c r="R149" s="3">
        <v>3</v>
      </c>
      <c r="S149" s="19">
        <f t="shared" si="34"/>
        <v>838.64437042274767</v>
      </c>
      <c r="T149" s="20">
        <f t="shared" si="35"/>
        <v>0.82543737246333437</v>
      </c>
      <c r="U149" s="20">
        <f t="shared" si="36"/>
        <v>0.54759671591429815</v>
      </c>
      <c r="V149" s="21">
        <f t="shared" si="37"/>
        <v>0.40969436757339894</v>
      </c>
      <c r="W149" s="26">
        <f t="shared" si="38"/>
        <v>181.51616255068242</v>
      </c>
      <c r="X149" s="27">
        <f t="shared" si="39"/>
        <v>5.5004897742631034</v>
      </c>
      <c r="Y149" s="27">
        <f t="shared" si="40"/>
        <v>2.4364585577272808</v>
      </c>
      <c r="Z149" s="27">
        <f t="shared" si="41"/>
        <v>1.5647945047472622</v>
      </c>
    </row>
    <row r="150" spans="1:26" customFormat="1" ht="12.5" x14ac:dyDescent="0.25">
      <c r="A150" s="2" t="s">
        <v>153</v>
      </c>
      <c r="B150" t="s">
        <v>313</v>
      </c>
      <c r="C150" t="s">
        <v>312</v>
      </c>
      <c r="D150" s="18">
        <f>VLOOKUP(C150,'Infected rate by state'!B:E,4,0)</f>
        <v>8.9918615797753444E-3</v>
      </c>
      <c r="E150" s="3">
        <v>4854</v>
      </c>
      <c r="F150" s="2">
        <v>520</v>
      </c>
      <c r="G150" s="3">
        <v>2174</v>
      </c>
      <c r="H150" s="4">
        <f t="shared" si="31"/>
        <v>3514</v>
      </c>
      <c r="I150" s="2">
        <v>177</v>
      </c>
      <c r="J150" s="4">
        <f t="shared" si="32"/>
        <v>348.5</v>
      </c>
      <c r="K150" s="3">
        <v>1212482</v>
      </c>
      <c r="L150" s="3">
        <f t="shared" si="28"/>
        <v>953642</v>
      </c>
      <c r="M150" s="3">
        <v>258840</v>
      </c>
      <c r="N150" s="3">
        <f t="shared" si="33"/>
        <v>54512.351559845847</v>
      </c>
      <c r="O150" s="3">
        <f t="shared" si="29"/>
        <v>11462.887185742509</v>
      </c>
      <c r="P150" s="3">
        <f t="shared" si="30"/>
        <v>2492.7366445806256</v>
      </c>
      <c r="Q150" s="3">
        <v>5</v>
      </c>
      <c r="R150" s="3">
        <v>3</v>
      </c>
      <c r="S150" s="19">
        <f t="shared" si="34"/>
        <v>1528.3849580990013</v>
      </c>
      <c r="T150" s="20">
        <f t="shared" si="35"/>
        <v>0.70302895956715794</v>
      </c>
      <c r="U150" s="20">
        <f t="shared" si="36"/>
        <v>0.4349416499997158</v>
      </c>
      <c r="V150" s="21">
        <f t="shared" si="37"/>
        <v>0.31487123158199448</v>
      </c>
      <c r="W150" s="26">
        <f t="shared" si="38"/>
        <v>332.36488594408343</v>
      </c>
      <c r="X150" s="27">
        <f t="shared" si="39"/>
        <v>1.8777677171982115</v>
      </c>
      <c r="Y150" s="27">
        <f t="shared" si="40"/>
        <v>0.95370125091559088</v>
      </c>
      <c r="Z150" s="27">
        <f t="shared" si="41"/>
        <v>0.63916324220016041</v>
      </c>
    </row>
    <row r="151" spans="1:26" customFormat="1" ht="12.5" x14ac:dyDescent="0.25">
      <c r="A151" s="2" t="s">
        <v>154</v>
      </c>
      <c r="B151" t="s">
        <v>393</v>
      </c>
      <c r="C151" t="s">
        <v>392</v>
      </c>
      <c r="D151" s="18">
        <f>VLOOKUP(C151,'Infected rate by state'!B:E,4,0)</f>
        <v>7.5097590818065515E-3</v>
      </c>
      <c r="E151" s="2">
        <v>224</v>
      </c>
      <c r="F151" s="2">
        <v>45</v>
      </c>
      <c r="G151" s="2">
        <v>98</v>
      </c>
      <c r="H151" s="4">
        <f t="shared" si="31"/>
        <v>161</v>
      </c>
      <c r="I151" s="2">
        <v>21</v>
      </c>
      <c r="J151" s="4">
        <f t="shared" si="32"/>
        <v>33</v>
      </c>
      <c r="K151" s="3">
        <v>161316</v>
      </c>
      <c r="L151" s="3">
        <f t="shared" si="28"/>
        <v>127949</v>
      </c>
      <c r="M151" s="3">
        <v>33367</v>
      </c>
      <c r="N151" s="3">
        <f t="shared" si="33"/>
        <v>6057.2214802035287</v>
      </c>
      <c r="O151" s="3">
        <f t="shared" si="29"/>
        <v>1269.896693597924</v>
      </c>
      <c r="P151" s="3">
        <f t="shared" si="30"/>
        <v>275.17106403958246</v>
      </c>
      <c r="Q151" s="3">
        <v>5</v>
      </c>
      <c r="R151" s="3">
        <v>3</v>
      </c>
      <c r="S151" s="19">
        <f t="shared" si="34"/>
        <v>169.31955914638988</v>
      </c>
      <c r="T151" s="20">
        <f t="shared" si="35"/>
        <v>1.7277506035345906</v>
      </c>
      <c r="U151" s="20">
        <f t="shared" si="36"/>
        <v>1.0516742804123596</v>
      </c>
      <c r="V151" s="21">
        <f t="shared" si="37"/>
        <v>0.75589088904638335</v>
      </c>
      <c r="W151" s="26">
        <f t="shared" si="38"/>
        <v>36.68947520527766</v>
      </c>
      <c r="X151" s="27">
        <f t="shared" si="39"/>
        <v>1.7471178669179839</v>
      </c>
      <c r="Y151" s="27">
        <f t="shared" si="40"/>
        <v>1.1118022789478079</v>
      </c>
      <c r="Z151" s="27">
        <f t="shared" si="41"/>
        <v>0.81532167122839239</v>
      </c>
    </row>
    <row r="152" spans="1:26" customFormat="1" ht="12.5" x14ac:dyDescent="0.25">
      <c r="A152" s="2" t="s">
        <v>155</v>
      </c>
      <c r="B152" t="s">
        <v>315</v>
      </c>
      <c r="C152" t="s">
        <v>314</v>
      </c>
      <c r="D152" s="18">
        <f>VLOOKUP(C152,'Infected rate by state'!B:E,4,0)</f>
        <v>7.5362096948057532E-3</v>
      </c>
      <c r="E152" s="3">
        <v>19492</v>
      </c>
      <c r="F152" s="3">
        <v>2415</v>
      </c>
      <c r="G152" s="3">
        <v>6594</v>
      </c>
      <c r="H152" s="4">
        <f t="shared" si="31"/>
        <v>13043</v>
      </c>
      <c r="I152" s="2">
        <v>942</v>
      </c>
      <c r="J152" s="4">
        <f t="shared" si="32"/>
        <v>1678.5</v>
      </c>
      <c r="K152" s="3">
        <v>7874162</v>
      </c>
      <c r="L152" s="3">
        <f t="shared" si="28"/>
        <v>6606069</v>
      </c>
      <c r="M152" s="3">
        <v>1268093</v>
      </c>
      <c r="N152" s="3">
        <f t="shared" si="33"/>
        <v>296706.68001435528</v>
      </c>
      <c r="O152" s="3">
        <f t="shared" si="29"/>
        <v>60913.661213972271</v>
      </c>
      <c r="P152" s="3">
        <f t="shared" si="30"/>
        <v>12866.12777701443</v>
      </c>
      <c r="Q152" s="3">
        <v>5</v>
      </c>
      <c r="R152" s="3">
        <v>3</v>
      </c>
      <c r="S152" s="19">
        <f t="shared" si="34"/>
        <v>8121.8214951963027</v>
      </c>
      <c r="T152" s="20">
        <f t="shared" si="35"/>
        <v>1.2316987405514563</v>
      </c>
      <c r="U152" s="20">
        <f t="shared" si="36"/>
        <v>0.62269581347821079</v>
      </c>
      <c r="V152" s="21">
        <f t="shared" si="37"/>
        <v>0.41667460985000526</v>
      </c>
      <c r="W152" s="26">
        <f t="shared" si="38"/>
        <v>1715.4837036019239</v>
      </c>
      <c r="X152" s="27">
        <f t="shared" si="39"/>
        <v>1.8211079656071378</v>
      </c>
      <c r="Y152" s="27">
        <f t="shared" si="40"/>
        <v>1.0220337823067762</v>
      </c>
      <c r="Z152" s="27">
        <f t="shared" si="41"/>
        <v>0.71034521888278424</v>
      </c>
    </row>
    <row r="153" spans="1:26" customFormat="1" ht="12.5" x14ac:dyDescent="0.25">
      <c r="A153" s="2" t="s">
        <v>156</v>
      </c>
      <c r="B153" t="s">
        <v>341</v>
      </c>
      <c r="C153" t="s">
        <v>340</v>
      </c>
      <c r="D153" s="18">
        <f>VLOOKUP(C153,'Infected rate by state'!B:E,4,0)</f>
        <v>4.5161642780770922E-3</v>
      </c>
      <c r="E153" s="3">
        <v>4162</v>
      </c>
      <c r="F153" s="2">
        <v>506</v>
      </c>
      <c r="G153" s="3">
        <v>1700</v>
      </c>
      <c r="H153" s="4">
        <f t="shared" si="31"/>
        <v>2931</v>
      </c>
      <c r="I153" s="2">
        <v>165</v>
      </c>
      <c r="J153" s="4">
        <f t="shared" si="32"/>
        <v>335.5</v>
      </c>
      <c r="K153" s="3">
        <v>1385741</v>
      </c>
      <c r="L153" s="3">
        <f t="shared" si="28"/>
        <v>1113979</v>
      </c>
      <c r="M153" s="3">
        <v>271762</v>
      </c>
      <c r="N153" s="3">
        <f t="shared" si="33"/>
        <v>31291.170014334137</v>
      </c>
      <c r="O153" s="3">
        <f t="shared" si="29"/>
        <v>6528.3001750794092</v>
      </c>
      <c r="P153" s="3">
        <f t="shared" si="30"/>
        <v>1406.3723116569586</v>
      </c>
      <c r="Q153" s="3">
        <v>5</v>
      </c>
      <c r="R153" s="3">
        <v>3</v>
      </c>
      <c r="S153" s="19">
        <f t="shared" si="34"/>
        <v>870.44002334392121</v>
      </c>
      <c r="T153" s="20">
        <f t="shared" si="35"/>
        <v>0.51202354314348308</v>
      </c>
      <c r="U153" s="20">
        <f t="shared" si="36"/>
        <v>0.29697714887203042</v>
      </c>
      <c r="V153" s="21">
        <f t="shared" si="37"/>
        <v>0.20913984222583404</v>
      </c>
      <c r="W153" s="26">
        <f t="shared" si="38"/>
        <v>187.51630822092781</v>
      </c>
      <c r="X153" s="27">
        <f t="shared" si="39"/>
        <v>1.1364624740662292</v>
      </c>
      <c r="Y153" s="27">
        <f t="shared" si="40"/>
        <v>0.55891597085224387</v>
      </c>
      <c r="Z153" s="27">
        <f t="shared" si="41"/>
        <v>0.37058558936942254</v>
      </c>
    </row>
    <row r="154" spans="1:26" customFormat="1" ht="12.5" x14ac:dyDescent="0.25">
      <c r="A154" s="2" t="s">
        <v>157</v>
      </c>
      <c r="B154" t="s">
        <v>393</v>
      </c>
      <c r="C154" t="s">
        <v>392</v>
      </c>
      <c r="D154" s="18">
        <f>VLOOKUP(C154,'Infected rate by state'!B:E,4,0)</f>
        <v>7.5097590818065515E-3</v>
      </c>
      <c r="E154" s="3">
        <v>1811</v>
      </c>
      <c r="F154" s="2">
        <v>298</v>
      </c>
      <c r="G154" s="2">
        <v>922</v>
      </c>
      <c r="H154" s="4">
        <f t="shared" si="31"/>
        <v>1366.5</v>
      </c>
      <c r="I154" s="2">
        <v>85</v>
      </c>
      <c r="J154" s="4">
        <f t="shared" si="32"/>
        <v>191.5</v>
      </c>
      <c r="K154" s="3">
        <v>546461</v>
      </c>
      <c r="L154" s="3">
        <f t="shared" si="28"/>
        <v>454481</v>
      </c>
      <c r="M154" s="3">
        <v>91980</v>
      </c>
      <c r="N154" s="3">
        <f t="shared" si="33"/>
        <v>20518.952288015447</v>
      </c>
      <c r="O154" s="3">
        <f t="shared" si="29"/>
        <v>4226.7060638866042</v>
      </c>
      <c r="P154" s="3">
        <f t="shared" si="30"/>
        <v>896.49777049505735</v>
      </c>
      <c r="Q154" s="3">
        <v>5</v>
      </c>
      <c r="R154" s="3">
        <v>3</v>
      </c>
      <c r="S154" s="19">
        <f t="shared" si="34"/>
        <v>563.56080851821389</v>
      </c>
      <c r="T154" s="20">
        <f t="shared" si="35"/>
        <v>0.61123731943407145</v>
      </c>
      <c r="U154" s="20">
        <f t="shared" si="36"/>
        <v>0.41241186133788066</v>
      </c>
      <c r="V154" s="21">
        <f t="shared" si="37"/>
        <v>0.31118763584661174</v>
      </c>
      <c r="W154" s="26">
        <f t="shared" si="38"/>
        <v>119.53303606600765</v>
      </c>
      <c r="X154" s="27">
        <f t="shared" si="39"/>
        <v>1.4062710125412665</v>
      </c>
      <c r="Y154" s="27">
        <f t="shared" si="40"/>
        <v>0.62419339982249422</v>
      </c>
      <c r="Z154" s="27">
        <f t="shared" si="41"/>
        <v>0.40111757069130083</v>
      </c>
    </row>
    <row r="155" spans="1:26" customFormat="1" ht="12.5" x14ac:dyDescent="0.25">
      <c r="A155" s="2" t="s">
        <v>158</v>
      </c>
      <c r="B155" t="s">
        <v>399</v>
      </c>
      <c r="C155" t="s">
        <v>398</v>
      </c>
      <c r="D155" s="18">
        <f>VLOOKUP(C155,'Infected rate by state'!B:E,4,0)</f>
        <v>9.4446465970496208E-3</v>
      </c>
      <c r="E155" s="3">
        <v>1174</v>
      </c>
      <c r="F155" s="2">
        <v>55</v>
      </c>
      <c r="G155" s="2">
        <v>309</v>
      </c>
      <c r="H155" s="4">
        <f t="shared" si="31"/>
        <v>741.5</v>
      </c>
      <c r="I155" s="2">
        <v>20</v>
      </c>
      <c r="J155" s="4">
        <f t="shared" si="32"/>
        <v>37.5</v>
      </c>
      <c r="K155" s="3">
        <v>217344</v>
      </c>
      <c r="L155" s="3">
        <f t="shared" si="28"/>
        <v>167482</v>
      </c>
      <c r="M155" s="3">
        <v>49862</v>
      </c>
      <c r="N155" s="3">
        <f t="shared" si="33"/>
        <v>10263.686349945765</v>
      </c>
      <c r="O155" s="3">
        <f t="shared" si="29"/>
        <v>2173.7916665851872</v>
      </c>
      <c r="P155" s="3">
        <f t="shared" si="30"/>
        <v>476.713559657323</v>
      </c>
      <c r="Q155" s="3">
        <v>5</v>
      </c>
      <c r="R155" s="3">
        <v>3</v>
      </c>
      <c r="S155" s="19">
        <f t="shared" si="34"/>
        <v>289.83888887802493</v>
      </c>
      <c r="T155" s="20">
        <f t="shared" si="35"/>
        <v>0.93798993164409361</v>
      </c>
      <c r="U155" s="20">
        <f t="shared" si="36"/>
        <v>0.39088184609308824</v>
      </c>
      <c r="V155" s="21">
        <f t="shared" si="37"/>
        <v>0.24688150671041306</v>
      </c>
      <c r="W155" s="26">
        <f t="shared" si="38"/>
        <v>63.561807954309735</v>
      </c>
      <c r="X155" s="27">
        <f t="shared" si="39"/>
        <v>3.1780903977154868</v>
      </c>
      <c r="Y155" s="27">
        <f t="shared" si="40"/>
        <v>1.6949815454482595</v>
      </c>
      <c r="Z155" s="27">
        <f t="shared" si="41"/>
        <v>1.1556692355329043</v>
      </c>
    </row>
    <row r="156" spans="1:26" customFormat="1" ht="12.5" x14ac:dyDescent="0.25">
      <c r="A156" s="2" t="s">
        <v>159</v>
      </c>
      <c r="B156" t="s">
        <v>327</v>
      </c>
      <c r="C156" t="s">
        <v>326</v>
      </c>
      <c r="D156" s="18">
        <f>VLOOKUP(C156,'Infected rate by state'!B:E,4,0)</f>
        <v>1.0244051329943483E-2</v>
      </c>
      <c r="E156" s="3">
        <v>2295</v>
      </c>
      <c r="F156" s="2">
        <v>240</v>
      </c>
      <c r="G156" s="2">
        <v>865</v>
      </c>
      <c r="H156" s="4">
        <f t="shared" si="31"/>
        <v>1580</v>
      </c>
      <c r="I156" s="2">
        <v>57</v>
      </c>
      <c r="J156" s="4">
        <f t="shared" si="32"/>
        <v>148.5</v>
      </c>
      <c r="K156" s="3">
        <v>568689</v>
      </c>
      <c r="L156" s="3">
        <f t="shared" si="28"/>
        <v>457463</v>
      </c>
      <c r="M156" s="3">
        <v>111226</v>
      </c>
      <c r="N156" s="3">
        <f t="shared" si="33"/>
        <v>29128.396533871146</v>
      </c>
      <c r="O156" s="3">
        <f t="shared" si="29"/>
        <v>6075.6126467170561</v>
      </c>
      <c r="P156" s="3">
        <f t="shared" si="30"/>
        <v>1308.4709092748267</v>
      </c>
      <c r="Q156" s="3">
        <v>5</v>
      </c>
      <c r="R156" s="3">
        <v>3</v>
      </c>
      <c r="S156" s="19">
        <f t="shared" si="34"/>
        <v>810.08168622894084</v>
      </c>
      <c r="T156" s="20">
        <f t="shared" si="35"/>
        <v>0.93651061991785067</v>
      </c>
      <c r="U156" s="20">
        <f t="shared" si="36"/>
        <v>0.51270992799300052</v>
      </c>
      <c r="V156" s="21">
        <f t="shared" si="37"/>
        <v>0.35297676959866703</v>
      </c>
      <c r="W156" s="26">
        <f t="shared" si="38"/>
        <v>174.46278790331021</v>
      </c>
      <c r="X156" s="27">
        <f t="shared" si="39"/>
        <v>3.0607506649703549</v>
      </c>
      <c r="Y156" s="27">
        <f t="shared" si="40"/>
        <v>1.1748335885744796</v>
      </c>
      <c r="Z156" s="27">
        <f t="shared" si="41"/>
        <v>0.72692828293045919</v>
      </c>
    </row>
    <row r="157" spans="1:26" customFormat="1" ht="12.5" x14ac:dyDescent="0.25">
      <c r="A157" s="2" t="s">
        <v>160</v>
      </c>
      <c r="B157" t="s">
        <v>404</v>
      </c>
      <c r="C157" t="s">
        <v>403</v>
      </c>
      <c r="D157" s="18">
        <f>VLOOKUP(C157,'Infected rate by state'!B:E,4,0)</f>
        <v>6.3160817769393265E-3</v>
      </c>
      <c r="E157" s="3">
        <v>2443</v>
      </c>
      <c r="F157" s="2">
        <v>267</v>
      </c>
      <c r="G157" s="2">
        <v>838</v>
      </c>
      <c r="H157" s="4">
        <f t="shared" si="31"/>
        <v>1640.5</v>
      </c>
      <c r="I157" s="2">
        <v>121</v>
      </c>
      <c r="J157" s="4">
        <f t="shared" si="32"/>
        <v>194</v>
      </c>
      <c r="K157" s="3">
        <v>886932</v>
      </c>
      <c r="L157" s="3">
        <f t="shared" si="28"/>
        <v>721313</v>
      </c>
      <c r="M157" s="3">
        <v>165619</v>
      </c>
      <c r="N157" s="3">
        <f t="shared" si="33"/>
        <v>28009.675212921753</v>
      </c>
      <c r="O157" s="3">
        <f t="shared" si="29"/>
        <v>5818.7182856672171</v>
      </c>
      <c r="P157" s="3">
        <f t="shared" si="30"/>
        <v>1247.0365150187383</v>
      </c>
      <c r="Q157" s="3">
        <v>5</v>
      </c>
      <c r="R157" s="3">
        <v>3</v>
      </c>
      <c r="S157" s="19">
        <f t="shared" si="34"/>
        <v>775.82910475562892</v>
      </c>
      <c r="T157" s="20">
        <f t="shared" si="35"/>
        <v>0.92581038753654998</v>
      </c>
      <c r="U157" s="20">
        <f t="shared" si="36"/>
        <v>0.47292234364866131</v>
      </c>
      <c r="V157" s="21">
        <f t="shared" si="37"/>
        <v>0.31757229011691729</v>
      </c>
      <c r="W157" s="26">
        <f t="shared" si="38"/>
        <v>166.27153533583177</v>
      </c>
      <c r="X157" s="27">
        <f t="shared" si="39"/>
        <v>1.3741449201308411</v>
      </c>
      <c r="Y157" s="27">
        <f t="shared" si="40"/>
        <v>0.85706976977232874</v>
      </c>
      <c r="Z157" s="27">
        <f t="shared" si="41"/>
        <v>0.62273983271847111</v>
      </c>
    </row>
    <row r="158" spans="1:26" customFormat="1" ht="12.5" x14ac:dyDescent="0.25">
      <c r="A158" s="2" t="s">
        <v>161</v>
      </c>
      <c r="B158" t="s">
        <v>365</v>
      </c>
      <c r="C158" t="s">
        <v>364</v>
      </c>
      <c r="D158" s="18">
        <f>VLOOKUP(C158,'Infected rate by state'!B:E,4,0)</f>
        <v>5.2645572017540028E-3</v>
      </c>
      <c r="E158" s="3">
        <v>1603</v>
      </c>
      <c r="F158" s="2">
        <v>137</v>
      </c>
      <c r="G158" s="2">
        <v>582</v>
      </c>
      <c r="H158" s="4">
        <f t="shared" si="31"/>
        <v>1092.5</v>
      </c>
      <c r="I158" s="2">
        <v>53</v>
      </c>
      <c r="J158" s="4">
        <f t="shared" si="32"/>
        <v>95</v>
      </c>
      <c r="K158" s="3">
        <v>714679</v>
      </c>
      <c r="L158" s="3">
        <f t="shared" si="28"/>
        <v>571085</v>
      </c>
      <c r="M158" s="3">
        <v>143594</v>
      </c>
      <c r="N158" s="3">
        <f t="shared" si="33"/>
        <v>18812.342381961746</v>
      </c>
      <c r="O158" s="3">
        <f t="shared" si="29"/>
        <v>3933.4254953163472</v>
      </c>
      <c r="P158" s="3">
        <f t="shared" si="30"/>
        <v>849.59427543868276</v>
      </c>
      <c r="Q158" s="3">
        <v>5</v>
      </c>
      <c r="R158" s="3">
        <v>3</v>
      </c>
      <c r="S158" s="19">
        <f t="shared" si="34"/>
        <v>524.45673270884629</v>
      </c>
      <c r="T158" s="20">
        <f t="shared" si="35"/>
        <v>0.90112840671623073</v>
      </c>
      <c r="U158" s="20">
        <f t="shared" si="36"/>
        <v>0.48005192925294854</v>
      </c>
      <c r="V158" s="21">
        <f t="shared" si="37"/>
        <v>0.32717201042348487</v>
      </c>
      <c r="W158" s="26">
        <f t="shared" si="38"/>
        <v>113.2792367251577</v>
      </c>
      <c r="X158" s="27">
        <f t="shared" si="39"/>
        <v>2.137344089153919</v>
      </c>
      <c r="Y158" s="27">
        <f t="shared" si="40"/>
        <v>1.1924130181595547</v>
      </c>
      <c r="Z158" s="27">
        <f t="shared" si="41"/>
        <v>0.82685574251939931</v>
      </c>
    </row>
    <row r="159" spans="1:26" customFormat="1" ht="12.5" x14ac:dyDescent="0.25">
      <c r="A159" s="2" t="s">
        <v>162</v>
      </c>
      <c r="B159" t="s">
        <v>371</v>
      </c>
      <c r="C159" t="s">
        <v>370</v>
      </c>
      <c r="D159" s="18">
        <f>VLOOKUP(C159,'Infected rate by state'!B:E,4,0)</f>
        <v>2.5429318796877907E-2</v>
      </c>
      <c r="E159" s="3">
        <v>14834</v>
      </c>
      <c r="F159" s="3">
        <v>1427</v>
      </c>
      <c r="G159" s="3">
        <v>3059</v>
      </c>
      <c r="H159" s="4">
        <f t="shared" si="31"/>
        <v>8946.5</v>
      </c>
      <c r="I159" s="2">
        <v>616</v>
      </c>
      <c r="J159" s="4">
        <f t="shared" si="32"/>
        <v>1021.5</v>
      </c>
      <c r="K159" s="3">
        <v>4173437</v>
      </c>
      <c r="L159" s="3">
        <f t="shared" si="28"/>
        <v>3448095</v>
      </c>
      <c r="M159" s="3">
        <v>725342</v>
      </c>
      <c r="N159" s="3">
        <f t="shared" si="33"/>
        <v>530638.29975842871</v>
      </c>
      <c r="O159" s="3">
        <f t="shared" si="29"/>
        <v>109582.62960761483</v>
      </c>
      <c r="P159" s="3">
        <f t="shared" si="30"/>
        <v>23315.379512578787</v>
      </c>
      <c r="Q159" s="3">
        <v>5</v>
      </c>
      <c r="R159" s="3">
        <v>3</v>
      </c>
      <c r="S159" s="19">
        <f t="shared" si="34"/>
        <v>14611.017281015311</v>
      </c>
      <c r="T159" s="20">
        <f t="shared" si="35"/>
        <v>4.7764031647647309</v>
      </c>
      <c r="U159" s="20">
        <f t="shared" si="36"/>
        <v>1.6331545611149958</v>
      </c>
      <c r="V159" s="21">
        <f t="shared" si="37"/>
        <v>0.98496813273663952</v>
      </c>
      <c r="W159" s="26">
        <f t="shared" si="38"/>
        <v>3108.7172683438384</v>
      </c>
      <c r="X159" s="27">
        <f t="shared" si="39"/>
        <v>5.0466189421166208</v>
      </c>
      <c r="Y159" s="27">
        <f t="shared" si="40"/>
        <v>3.0432866063082118</v>
      </c>
      <c r="Z159" s="27">
        <f t="shared" si="41"/>
        <v>2.1784984361204192</v>
      </c>
    </row>
    <row r="160" spans="1:26" customFormat="1" ht="12.5" x14ac:dyDescent="0.25">
      <c r="A160" s="2" t="s">
        <v>163</v>
      </c>
      <c r="B160" t="s">
        <v>351</v>
      </c>
      <c r="C160" t="s">
        <v>350</v>
      </c>
      <c r="D160" s="18">
        <f>VLOOKUP(C160,'Infected rate by state'!B:E,4,0)</f>
        <v>9.0315118396853012E-3</v>
      </c>
      <c r="E160" s="2">
        <v>601</v>
      </c>
      <c r="F160" s="2">
        <v>47</v>
      </c>
      <c r="G160" s="2">
        <v>276</v>
      </c>
      <c r="H160" s="4">
        <f t="shared" si="31"/>
        <v>438.5</v>
      </c>
      <c r="I160" s="2">
        <v>18</v>
      </c>
      <c r="J160" s="4">
        <f t="shared" si="32"/>
        <v>32.5</v>
      </c>
      <c r="K160" s="3">
        <v>159278</v>
      </c>
      <c r="L160" s="3">
        <f t="shared" si="28"/>
        <v>119863</v>
      </c>
      <c r="M160" s="3">
        <v>39415</v>
      </c>
      <c r="N160" s="3">
        <f t="shared" si="33"/>
        <v>7192.605714006977</v>
      </c>
      <c r="O160" s="3">
        <f t="shared" si="29"/>
        <v>1535.6841792628938</v>
      </c>
      <c r="P160" s="3">
        <f t="shared" si="30"/>
        <v>339.92588860650159</v>
      </c>
      <c r="Q160" s="3">
        <v>5</v>
      </c>
      <c r="R160" s="3">
        <v>3</v>
      </c>
      <c r="S160" s="19">
        <f t="shared" si="34"/>
        <v>204.75789056838585</v>
      </c>
      <c r="T160" s="20">
        <f t="shared" si="35"/>
        <v>0.7418764151028473</v>
      </c>
      <c r="U160" s="20">
        <f t="shared" si="36"/>
        <v>0.46695071965424367</v>
      </c>
      <c r="V160" s="21">
        <f t="shared" si="37"/>
        <v>0.34069532540496811</v>
      </c>
      <c r="W160" s="26">
        <f t="shared" si="38"/>
        <v>45.323451814200212</v>
      </c>
      <c r="X160" s="27">
        <f t="shared" si="39"/>
        <v>2.517969545233345</v>
      </c>
      <c r="Y160" s="27">
        <f t="shared" si="40"/>
        <v>1.3945677481292373</v>
      </c>
      <c r="Z160" s="27">
        <f t="shared" si="41"/>
        <v>0.96432876200425988</v>
      </c>
    </row>
    <row r="161" spans="1:26" customFormat="1" ht="12.5" x14ac:dyDescent="0.25">
      <c r="A161" s="2" t="s">
        <v>164</v>
      </c>
      <c r="B161" t="s">
        <v>404</v>
      </c>
      <c r="C161" t="s">
        <v>403</v>
      </c>
      <c r="D161" s="18">
        <f>VLOOKUP(C161,'Infected rate by state'!B:E,4,0)</f>
        <v>6.3160817769393265E-3</v>
      </c>
      <c r="E161" s="2">
        <v>706</v>
      </c>
      <c r="F161" s="2">
        <v>68</v>
      </c>
      <c r="G161" s="2">
        <v>281</v>
      </c>
      <c r="H161" s="4">
        <f t="shared" si="31"/>
        <v>493.5</v>
      </c>
      <c r="I161" s="2">
        <v>34</v>
      </c>
      <c r="J161" s="4">
        <f t="shared" si="32"/>
        <v>51</v>
      </c>
      <c r="K161" s="3">
        <v>295582</v>
      </c>
      <c r="L161" s="3">
        <f t="shared" si="28"/>
        <v>224812</v>
      </c>
      <c r="M161" s="3">
        <v>70770</v>
      </c>
      <c r="N161" s="3">
        <f t="shared" si="33"/>
        <v>9334.6004189563992</v>
      </c>
      <c r="O161" s="3">
        <f t="shared" si="29"/>
        <v>1985.8939055948638</v>
      </c>
      <c r="P161" s="3">
        <f t="shared" si="30"/>
        <v>437.77511883265208</v>
      </c>
      <c r="Q161" s="3">
        <v>5</v>
      </c>
      <c r="R161" s="3">
        <v>3</v>
      </c>
      <c r="S161" s="19">
        <f t="shared" si="34"/>
        <v>264.78585407931519</v>
      </c>
      <c r="T161" s="20">
        <f t="shared" si="35"/>
        <v>0.94229841309364837</v>
      </c>
      <c r="U161" s="20">
        <f t="shared" si="36"/>
        <v>0.53654681677672789</v>
      </c>
      <c r="V161" s="21">
        <f t="shared" si="37"/>
        <v>0.37505078481489401</v>
      </c>
      <c r="W161" s="26">
        <f t="shared" si="38"/>
        <v>58.37001584435361</v>
      </c>
      <c r="X161" s="27">
        <f t="shared" si="39"/>
        <v>1.7167651718927532</v>
      </c>
      <c r="Y161" s="27">
        <f t="shared" si="40"/>
        <v>1.1445101145951688</v>
      </c>
      <c r="Z161" s="27">
        <f t="shared" si="41"/>
        <v>0.85838258594637662</v>
      </c>
    </row>
    <row r="162" spans="1:26" customFormat="1" ht="12.5" x14ac:dyDescent="0.25">
      <c r="A162" s="2" t="s">
        <v>165</v>
      </c>
      <c r="B162" t="s">
        <v>337</v>
      </c>
      <c r="C162" t="s">
        <v>336</v>
      </c>
      <c r="D162" s="18">
        <f>VLOOKUP(C162,'Infected rate by state'!B:E,4,0)</f>
        <v>1.1933809905095205E-2</v>
      </c>
      <c r="E162" s="2">
        <v>470</v>
      </c>
      <c r="F162" s="2">
        <v>18</v>
      </c>
      <c r="G162" s="2">
        <v>239</v>
      </c>
      <c r="H162" s="4">
        <f t="shared" si="31"/>
        <v>354.5</v>
      </c>
      <c r="I162" s="2">
        <v>6</v>
      </c>
      <c r="J162" s="4">
        <f t="shared" si="32"/>
        <v>12</v>
      </c>
      <c r="K162" s="3">
        <v>100326</v>
      </c>
      <c r="L162" s="3">
        <f t="shared" si="28"/>
        <v>73489</v>
      </c>
      <c r="M162" s="3">
        <v>26837</v>
      </c>
      <c r="N162" s="3">
        <f t="shared" si="33"/>
        <v>5986.3570626929086</v>
      </c>
      <c r="O162" s="3">
        <f t="shared" si="29"/>
        <v>1289.5349787125967</v>
      </c>
      <c r="P162" s="3">
        <f t="shared" si="30"/>
        <v>288.32784648660959</v>
      </c>
      <c r="Q162" s="3">
        <v>5</v>
      </c>
      <c r="R162" s="3">
        <v>3</v>
      </c>
      <c r="S162" s="19">
        <f t="shared" si="34"/>
        <v>171.93799716167956</v>
      </c>
      <c r="T162" s="20">
        <f t="shared" si="35"/>
        <v>0.71940584586476808</v>
      </c>
      <c r="U162" s="20">
        <f t="shared" si="36"/>
        <v>0.48501550680304528</v>
      </c>
      <c r="V162" s="21">
        <f t="shared" si="37"/>
        <v>0.36582552587591394</v>
      </c>
      <c r="W162" s="26">
        <f t="shared" si="38"/>
        <v>38.443712864881277</v>
      </c>
      <c r="X162" s="27">
        <f t="shared" si="39"/>
        <v>6.4072854774802126</v>
      </c>
      <c r="Y162" s="27">
        <f t="shared" si="40"/>
        <v>3.2036427387401063</v>
      </c>
      <c r="Z162" s="27">
        <f t="shared" si="41"/>
        <v>2.1357618258267377</v>
      </c>
    </row>
    <row r="163" spans="1:26" customFormat="1" ht="12.5" x14ac:dyDescent="0.25">
      <c r="A163" s="2" t="s">
        <v>166</v>
      </c>
      <c r="B163" t="s">
        <v>393</v>
      </c>
      <c r="C163" t="s">
        <v>392</v>
      </c>
      <c r="D163" s="18">
        <f>VLOOKUP(C163,'Infected rate by state'!B:E,4,0)</f>
        <v>7.5097590818065515E-3</v>
      </c>
      <c r="E163" s="3">
        <v>1938</v>
      </c>
      <c r="F163" s="2">
        <v>350</v>
      </c>
      <c r="G163" s="2">
        <v>849</v>
      </c>
      <c r="H163" s="4">
        <f t="shared" si="31"/>
        <v>1393.5</v>
      </c>
      <c r="I163" s="2">
        <v>133</v>
      </c>
      <c r="J163" s="4">
        <f t="shared" si="32"/>
        <v>241.5</v>
      </c>
      <c r="K163" s="3">
        <v>486579</v>
      </c>
      <c r="L163" s="3">
        <f t="shared" si="28"/>
        <v>412546</v>
      </c>
      <c r="M163" s="3">
        <v>74033</v>
      </c>
      <c r="N163" s="3">
        <f t="shared" si="33"/>
        <v>18270.455321331749</v>
      </c>
      <c r="O163" s="3">
        <f t="shared" si="29"/>
        <v>3735.4722582521399</v>
      </c>
      <c r="P163" s="3">
        <f t="shared" si="30"/>
        <v>784.9346707703894</v>
      </c>
      <c r="Q163" s="3">
        <v>5</v>
      </c>
      <c r="R163" s="3">
        <v>3</v>
      </c>
      <c r="S163" s="19">
        <f t="shared" si="34"/>
        <v>498.062967766952</v>
      </c>
      <c r="T163" s="20">
        <f t="shared" si="35"/>
        <v>0.58664660514364197</v>
      </c>
      <c r="U163" s="20">
        <f t="shared" si="36"/>
        <v>0.35741870668600789</v>
      </c>
      <c r="V163" s="21">
        <f t="shared" si="37"/>
        <v>0.25699843538026418</v>
      </c>
      <c r="W163" s="26">
        <f t="shared" si="38"/>
        <v>104.65795610271859</v>
      </c>
      <c r="X163" s="27">
        <f t="shared" si="39"/>
        <v>0.78690192558435024</v>
      </c>
      <c r="Y163" s="27">
        <f t="shared" si="40"/>
        <v>0.43336627785804799</v>
      </c>
      <c r="Z163" s="27">
        <f t="shared" si="41"/>
        <v>0.29902273172205313</v>
      </c>
    </row>
    <row r="164" spans="1:26" customFormat="1" ht="12.5" x14ac:dyDescent="0.25">
      <c r="A164" s="2" t="s">
        <v>167</v>
      </c>
      <c r="B164" t="s">
        <v>381</v>
      </c>
      <c r="C164" t="s">
        <v>380</v>
      </c>
      <c r="D164" s="18">
        <f>VLOOKUP(C164,'Infected rate by state'!B:E,4,0)</f>
        <v>2.6094721185018687E-3</v>
      </c>
      <c r="E164" s="2">
        <v>855</v>
      </c>
      <c r="F164" s="2">
        <v>72</v>
      </c>
      <c r="G164" s="2">
        <v>369</v>
      </c>
      <c r="H164" s="4">
        <f t="shared" si="31"/>
        <v>612</v>
      </c>
      <c r="I164" s="2">
        <v>25</v>
      </c>
      <c r="J164" s="4">
        <f t="shared" si="32"/>
        <v>48.5</v>
      </c>
      <c r="K164" s="3">
        <v>351154</v>
      </c>
      <c r="L164" s="3">
        <f t="shared" si="28"/>
        <v>255589</v>
      </c>
      <c r="M164" s="3">
        <v>95565</v>
      </c>
      <c r="N164" s="3">
        <f t="shared" si="33"/>
        <v>4581.6328615020266</v>
      </c>
      <c r="O164" s="3">
        <f t="shared" si="29"/>
        <v>988.96299011258475</v>
      </c>
      <c r="P164" s="3">
        <f t="shared" si="30"/>
        <v>221.63082907776749</v>
      </c>
      <c r="Q164" s="3">
        <v>5</v>
      </c>
      <c r="R164" s="3">
        <v>3</v>
      </c>
      <c r="S164" s="19">
        <f t="shared" si="34"/>
        <v>131.86173201501131</v>
      </c>
      <c r="T164" s="20">
        <f t="shared" si="35"/>
        <v>0.35734886724935316</v>
      </c>
      <c r="U164" s="20">
        <f t="shared" si="36"/>
        <v>0.21546034642975706</v>
      </c>
      <c r="V164" s="21">
        <f t="shared" si="37"/>
        <v>0.15422424797077347</v>
      </c>
      <c r="W164" s="26">
        <f t="shared" si="38"/>
        <v>29.550777210368999</v>
      </c>
      <c r="X164" s="27">
        <f t="shared" si="39"/>
        <v>1.18203108841476</v>
      </c>
      <c r="Y164" s="27">
        <f t="shared" si="40"/>
        <v>0.60929437547152576</v>
      </c>
      <c r="Z164" s="27">
        <f t="shared" si="41"/>
        <v>0.41042746125512497</v>
      </c>
    </row>
    <row r="165" spans="1:26" customFormat="1" ht="12.5" x14ac:dyDescent="0.25">
      <c r="A165" s="2" t="s">
        <v>168</v>
      </c>
      <c r="B165" t="s">
        <v>333</v>
      </c>
      <c r="C165" t="s">
        <v>332</v>
      </c>
      <c r="D165" s="18">
        <f>VLOOKUP(C165,'Infected rate by state'!B:E,4,0)</f>
        <v>1.4486816526494731E-2</v>
      </c>
      <c r="E165" s="3">
        <v>2902</v>
      </c>
      <c r="F165" s="2">
        <v>334</v>
      </c>
      <c r="G165" s="3">
        <v>1122</v>
      </c>
      <c r="H165" s="4">
        <f t="shared" si="31"/>
        <v>2012</v>
      </c>
      <c r="I165" s="2">
        <v>137</v>
      </c>
      <c r="J165" s="4">
        <f t="shared" si="32"/>
        <v>235.5</v>
      </c>
      <c r="K165" s="3">
        <v>1031510</v>
      </c>
      <c r="L165" s="3">
        <f t="shared" si="28"/>
        <v>846306</v>
      </c>
      <c r="M165" s="3">
        <v>185204</v>
      </c>
      <c r="N165" s="3">
        <f t="shared" si="33"/>
        <v>74716.480576222908</v>
      </c>
      <c r="O165" s="3">
        <f t="shared" si="29"/>
        <v>15470.564084269494</v>
      </c>
      <c r="P165" s="3">
        <f t="shared" si="30"/>
        <v>3302.285139779543</v>
      </c>
      <c r="Q165" s="3">
        <v>5</v>
      </c>
      <c r="R165" s="3">
        <v>3</v>
      </c>
      <c r="S165" s="19">
        <f t="shared" si="34"/>
        <v>2062.7418779025993</v>
      </c>
      <c r="T165" s="20">
        <f t="shared" si="35"/>
        <v>1.8384508715709442</v>
      </c>
      <c r="U165" s="20">
        <f t="shared" si="36"/>
        <v>1.0252196212239559</v>
      </c>
      <c r="V165" s="21">
        <f t="shared" si="37"/>
        <v>0.71080009576243941</v>
      </c>
      <c r="W165" s="26">
        <f t="shared" si="38"/>
        <v>440.30468530393904</v>
      </c>
      <c r="X165" s="27">
        <f t="shared" si="39"/>
        <v>3.2139028124375111</v>
      </c>
      <c r="Y165" s="27">
        <f t="shared" si="40"/>
        <v>1.8696589609509089</v>
      </c>
      <c r="Z165" s="27">
        <f t="shared" si="41"/>
        <v>1.3182775009099972</v>
      </c>
    </row>
    <row r="166" spans="1:26" customFormat="1" ht="12.5" x14ac:dyDescent="0.25">
      <c r="A166" s="2" t="s">
        <v>169</v>
      </c>
      <c r="B166" t="s">
        <v>391</v>
      </c>
      <c r="C166" t="s">
        <v>390</v>
      </c>
      <c r="D166" s="18">
        <f>VLOOKUP(C166,'Infected rate by state'!B:E,4,0)</f>
        <v>8.0848590084330874E-3</v>
      </c>
      <c r="E166" s="3">
        <v>5054</v>
      </c>
      <c r="F166" s="2">
        <v>543</v>
      </c>
      <c r="G166" s="3">
        <v>2045</v>
      </c>
      <c r="H166" s="4">
        <f t="shared" si="31"/>
        <v>3549.5</v>
      </c>
      <c r="I166" s="2">
        <v>139</v>
      </c>
      <c r="J166" s="4">
        <f t="shared" si="32"/>
        <v>341</v>
      </c>
      <c r="K166" s="3">
        <v>1366198</v>
      </c>
      <c r="L166" s="3">
        <f t="shared" si="28"/>
        <v>1119890</v>
      </c>
      <c r="M166" s="3">
        <v>246308</v>
      </c>
      <c r="N166" s="3">
        <f t="shared" si="33"/>
        <v>55227.591038016333</v>
      </c>
      <c r="O166" s="3">
        <f t="shared" si="29"/>
        <v>11439.140887231442</v>
      </c>
      <c r="P166" s="3">
        <f t="shared" si="30"/>
        <v>2442.7689460447696</v>
      </c>
      <c r="Q166" s="3">
        <v>5</v>
      </c>
      <c r="R166" s="3">
        <v>3</v>
      </c>
      <c r="S166" s="19">
        <f t="shared" si="34"/>
        <v>1525.2187849641923</v>
      </c>
      <c r="T166" s="20">
        <f t="shared" si="35"/>
        <v>0.74582825670620656</v>
      </c>
      <c r="U166" s="20">
        <f t="shared" si="36"/>
        <v>0.42969961542870611</v>
      </c>
      <c r="V166" s="21">
        <f t="shared" si="37"/>
        <v>0.30178448455959483</v>
      </c>
      <c r="W166" s="26">
        <f t="shared" si="38"/>
        <v>325.70252613930262</v>
      </c>
      <c r="X166" s="27">
        <f t="shared" si="39"/>
        <v>2.3431836412899467</v>
      </c>
      <c r="Y166" s="27">
        <f t="shared" si="40"/>
        <v>0.9551393728425297</v>
      </c>
      <c r="Z166" s="27">
        <f t="shared" si="41"/>
        <v>0.59982049012762917</v>
      </c>
    </row>
    <row r="167" spans="1:26" customFormat="1" ht="12.5" x14ac:dyDescent="0.25">
      <c r="A167" s="2" t="s">
        <v>170</v>
      </c>
      <c r="B167" t="s">
        <v>355</v>
      </c>
      <c r="C167" t="s">
        <v>354</v>
      </c>
      <c r="D167" s="18">
        <f>VLOOKUP(C167,'Infected rate by state'!B:E,4,0)</f>
        <v>1.1948400031748969E-2</v>
      </c>
      <c r="E167" s="3">
        <v>1117</v>
      </c>
      <c r="F167" s="2">
        <v>57</v>
      </c>
      <c r="G167" s="2">
        <v>445</v>
      </c>
      <c r="H167" s="4">
        <f t="shared" si="31"/>
        <v>781</v>
      </c>
      <c r="I167" s="2">
        <v>19</v>
      </c>
      <c r="J167" s="4">
        <f t="shared" si="32"/>
        <v>38</v>
      </c>
      <c r="K167" s="3">
        <v>148060</v>
      </c>
      <c r="L167" s="3">
        <f t="shared" si="28"/>
        <v>115720</v>
      </c>
      <c r="M167" s="3">
        <v>32340</v>
      </c>
      <c r="N167" s="3">
        <f t="shared" si="33"/>
        <v>8845.4005435037616</v>
      </c>
      <c r="O167" s="3">
        <f t="shared" si="29"/>
        <v>1864.1714503534263</v>
      </c>
      <c r="P167" s="3">
        <f t="shared" si="30"/>
        <v>406.45469808002053</v>
      </c>
      <c r="Q167" s="3">
        <v>5</v>
      </c>
      <c r="R167" s="3">
        <v>3</v>
      </c>
      <c r="S167" s="19">
        <f t="shared" si="34"/>
        <v>248.55619338045685</v>
      </c>
      <c r="T167" s="20">
        <f t="shared" si="35"/>
        <v>0.55855324355158842</v>
      </c>
      <c r="U167" s="20">
        <f t="shared" si="36"/>
        <v>0.31825376873297934</v>
      </c>
      <c r="V167" s="21">
        <f t="shared" si="37"/>
        <v>0.22252121162082081</v>
      </c>
      <c r="W167" s="26">
        <f t="shared" si="38"/>
        <v>54.19395974400274</v>
      </c>
      <c r="X167" s="27">
        <f t="shared" si="39"/>
        <v>2.8523136707369865</v>
      </c>
      <c r="Y167" s="27">
        <f t="shared" si="40"/>
        <v>1.4261568353684932</v>
      </c>
      <c r="Z167" s="27">
        <f t="shared" si="41"/>
        <v>0.95077122357899546</v>
      </c>
    </row>
    <row r="168" spans="1:26" customFormat="1" ht="12.5" x14ac:dyDescent="0.25">
      <c r="A168" s="2" t="s">
        <v>171</v>
      </c>
      <c r="B168" t="s">
        <v>311</v>
      </c>
      <c r="C168" t="s">
        <v>310</v>
      </c>
      <c r="D168" s="18">
        <f>VLOOKUP(C168,'Infected rate by state'!B:E,4,0)</f>
        <v>1.4327212443359898E-2</v>
      </c>
      <c r="E168" s="3">
        <v>2091</v>
      </c>
      <c r="F168" s="2">
        <v>291</v>
      </c>
      <c r="G168" s="2">
        <v>648</v>
      </c>
      <c r="H168" s="4">
        <f t="shared" si="31"/>
        <v>1369.5</v>
      </c>
      <c r="I168" s="2">
        <v>108</v>
      </c>
      <c r="J168" s="4">
        <f t="shared" si="32"/>
        <v>199.5</v>
      </c>
      <c r="K168" s="3">
        <v>1135619</v>
      </c>
      <c r="L168" s="3">
        <f t="shared" si="28"/>
        <v>922881</v>
      </c>
      <c r="M168" s="3">
        <v>212738</v>
      </c>
      <c r="N168" s="3">
        <f t="shared" si="33"/>
        <v>81351.273338579616</v>
      </c>
      <c r="O168" s="3">
        <f t="shared" si="29"/>
        <v>16904.51463169849</v>
      </c>
      <c r="P168" s="3">
        <f t="shared" si="30"/>
        <v>3624.0920059575992</v>
      </c>
      <c r="Q168" s="3">
        <v>5</v>
      </c>
      <c r="R168" s="3">
        <v>3</v>
      </c>
      <c r="S168" s="19">
        <f t="shared" si="34"/>
        <v>2253.9352842264652</v>
      </c>
      <c r="T168" s="20">
        <f t="shared" si="35"/>
        <v>3.4782951917075082</v>
      </c>
      <c r="U168" s="20">
        <f t="shared" si="36"/>
        <v>1.6458088968429829</v>
      </c>
      <c r="V168" s="21">
        <f t="shared" si="37"/>
        <v>1.0779221827960139</v>
      </c>
      <c r="W168" s="26">
        <f t="shared" si="38"/>
        <v>483.21226746101325</v>
      </c>
      <c r="X168" s="27">
        <f t="shared" si="39"/>
        <v>4.4741876616760488</v>
      </c>
      <c r="Y168" s="27">
        <f t="shared" si="40"/>
        <v>2.4221166288772595</v>
      </c>
      <c r="Z168" s="27">
        <f t="shared" si="41"/>
        <v>1.6605232558797707</v>
      </c>
    </row>
    <row r="169" spans="1:26" customFormat="1" ht="12.5" x14ac:dyDescent="0.25">
      <c r="A169" s="2" t="s">
        <v>172</v>
      </c>
      <c r="B169" t="s">
        <v>343</v>
      </c>
      <c r="C169" t="s">
        <v>342</v>
      </c>
      <c r="D169" s="18">
        <f>VLOOKUP(C169,'Infected rate by state'!B:E,4,0)</f>
        <v>1.6300221488851765E-2</v>
      </c>
      <c r="E169" s="2">
        <v>857</v>
      </c>
      <c r="F169" s="2">
        <v>111</v>
      </c>
      <c r="G169" s="2">
        <v>406</v>
      </c>
      <c r="H169" s="4">
        <f t="shared" si="31"/>
        <v>631.5</v>
      </c>
      <c r="I169" s="2">
        <v>44</v>
      </c>
      <c r="J169" s="4">
        <f t="shared" si="32"/>
        <v>77.5</v>
      </c>
      <c r="K169" s="3">
        <v>366346</v>
      </c>
      <c r="L169" s="3">
        <f t="shared" si="28"/>
        <v>290129</v>
      </c>
      <c r="M169" s="3">
        <v>76217</v>
      </c>
      <c r="N169" s="3">
        <f t="shared" si="33"/>
        <v>29857.604707774444</v>
      </c>
      <c r="O169" s="3">
        <f t="shared" si="29"/>
        <v>6263.0630355546564</v>
      </c>
      <c r="P169" s="3">
        <f t="shared" si="30"/>
        <v>1358.0103527148235</v>
      </c>
      <c r="Q169" s="3">
        <v>5</v>
      </c>
      <c r="R169" s="3">
        <v>3</v>
      </c>
      <c r="S169" s="19">
        <f t="shared" si="34"/>
        <v>835.07507140728751</v>
      </c>
      <c r="T169" s="20">
        <f t="shared" si="35"/>
        <v>2.0568351512494765</v>
      </c>
      <c r="U169" s="20">
        <f t="shared" si="36"/>
        <v>1.3223674923314133</v>
      </c>
      <c r="V169" s="21">
        <f t="shared" si="37"/>
        <v>0.97441665275062717</v>
      </c>
      <c r="W169" s="26">
        <f t="shared" si="38"/>
        <v>181.06804702864312</v>
      </c>
      <c r="X169" s="27">
        <f t="shared" si="39"/>
        <v>4.1151828870146163</v>
      </c>
      <c r="Y169" s="27">
        <f t="shared" si="40"/>
        <v>2.3363618971437821</v>
      </c>
      <c r="Z169" s="27">
        <f t="shared" si="41"/>
        <v>1.6312436669247128</v>
      </c>
    </row>
    <row r="170" spans="1:26" customFormat="1" ht="12.5" x14ac:dyDescent="0.25">
      <c r="A170" s="2" t="s">
        <v>173</v>
      </c>
      <c r="B170" t="s">
        <v>325</v>
      </c>
      <c r="C170" t="s">
        <v>324</v>
      </c>
      <c r="D170" s="18">
        <f>VLOOKUP(C170,'Infected rate by state'!B:E,4,0)</f>
        <v>8.9298079160438481E-3</v>
      </c>
      <c r="E170" s="3">
        <v>9139</v>
      </c>
      <c r="F170" s="2">
        <v>981</v>
      </c>
      <c r="G170" s="3">
        <v>2952</v>
      </c>
      <c r="H170" s="4">
        <f t="shared" si="31"/>
        <v>6045.5</v>
      </c>
      <c r="I170" s="2">
        <v>280</v>
      </c>
      <c r="J170" s="4">
        <f t="shared" si="32"/>
        <v>630.5</v>
      </c>
      <c r="K170" s="3">
        <v>2741481</v>
      </c>
      <c r="L170" s="3">
        <f t="shared" si="28"/>
        <v>2215085</v>
      </c>
      <c r="M170" s="3">
        <v>526396</v>
      </c>
      <c r="N170" s="3">
        <f t="shared" si="33"/>
        <v>122404.49367741903</v>
      </c>
      <c r="O170" s="3">
        <f t="shared" si="29"/>
        <v>25489.64600340218</v>
      </c>
      <c r="P170" s="3">
        <f t="shared" si="30"/>
        <v>5478.7909420878223</v>
      </c>
      <c r="Q170" s="3">
        <v>5</v>
      </c>
      <c r="R170" s="3">
        <v>3</v>
      </c>
      <c r="S170" s="19">
        <f t="shared" si="34"/>
        <v>3398.6194671202907</v>
      </c>
      <c r="T170" s="20">
        <f t="shared" si="35"/>
        <v>1.1512938574255727</v>
      </c>
      <c r="U170" s="20">
        <f t="shared" si="36"/>
        <v>0.56217342934749659</v>
      </c>
      <c r="V170" s="21">
        <f t="shared" si="37"/>
        <v>0.37188089146736958</v>
      </c>
      <c r="W170" s="26">
        <f t="shared" si="38"/>
        <v>730.50545894504296</v>
      </c>
      <c r="X170" s="27">
        <f t="shared" si="39"/>
        <v>2.6089480676608678</v>
      </c>
      <c r="Y170" s="27">
        <f t="shared" si="40"/>
        <v>1.15861294043623</v>
      </c>
      <c r="Z170" s="27">
        <f t="shared" si="41"/>
        <v>0.74465388271665944</v>
      </c>
    </row>
    <row r="171" spans="1:26" customFormat="1" ht="12.5" x14ac:dyDescent="0.25">
      <c r="A171" s="2" t="s">
        <v>174</v>
      </c>
      <c r="B171" t="s">
        <v>404</v>
      </c>
      <c r="C171" t="s">
        <v>403</v>
      </c>
      <c r="D171" s="18">
        <f>VLOOKUP(C171,'Infected rate by state'!B:E,4,0)</f>
        <v>6.3160817769393265E-3</v>
      </c>
      <c r="E171" s="3">
        <v>5263</v>
      </c>
      <c r="F171" s="2">
        <v>818</v>
      </c>
      <c r="G171" s="3">
        <v>2207</v>
      </c>
      <c r="H171" s="4">
        <f t="shared" si="31"/>
        <v>3735</v>
      </c>
      <c r="I171" s="2">
        <v>323</v>
      </c>
      <c r="J171" s="4">
        <f t="shared" si="32"/>
        <v>570.5</v>
      </c>
      <c r="K171" s="3">
        <v>2079205</v>
      </c>
      <c r="L171" s="3">
        <f t="shared" si="28"/>
        <v>1698561</v>
      </c>
      <c r="M171" s="3">
        <v>380644</v>
      </c>
      <c r="N171" s="3">
        <f t="shared" si="33"/>
        <v>65662.144055105658</v>
      </c>
      <c r="O171" s="3">
        <f t="shared" si="29"/>
        <v>13617.792220623189</v>
      </c>
      <c r="P171" s="3">
        <f t="shared" si="30"/>
        <v>2912.5456818830557</v>
      </c>
      <c r="Q171" s="3">
        <v>5</v>
      </c>
      <c r="R171" s="3">
        <v>3</v>
      </c>
      <c r="S171" s="19">
        <f t="shared" si="34"/>
        <v>1815.7056294164252</v>
      </c>
      <c r="T171" s="20">
        <f t="shared" si="35"/>
        <v>0.82270304912388992</v>
      </c>
      <c r="U171" s="20">
        <f t="shared" si="36"/>
        <v>0.48613269863893577</v>
      </c>
      <c r="V171" s="21">
        <f t="shared" si="37"/>
        <v>0.34499441942170345</v>
      </c>
      <c r="W171" s="26">
        <f t="shared" si="38"/>
        <v>388.33942425107409</v>
      </c>
      <c r="X171" s="27">
        <f t="shared" si="39"/>
        <v>1.202289239167412</v>
      </c>
      <c r="Y171" s="27">
        <f t="shared" si="40"/>
        <v>0.68070013015087483</v>
      </c>
      <c r="Z171" s="27">
        <f t="shared" si="41"/>
        <v>0.47474257243407592</v>
      </c>
    </row>
    <row r="172" spans="1:26" customFormat="1" ht="12.5" x14ac:dyDescent="0.25">
      <c r="A172" s="2" t="s">
        <v>175</v>
      </c>
      <c r="B172" t="s">
        <v>353</v>
      </c>
      <c r="C172" t="s">
        <v>352</v>
      </c>
      <c r="D172" s="18">
        <f>VLOOKUP(C172,'Infected rate by state'!B:E,4,0)</f>
        <v>8.4257771266714378E-3</v>
      </c>
      <c r="E172" s="3">
        <v>6954</v>
      </c>
      <c r="F172" s="2">
        <v>612</v>
      </c>
      <c r="G172" s="3">
        <v>2458</v>
      </c>
      <c r="H172" s="4">
        <f t="shared" si="31"/>
        <v>4706</v>
      </c>
      <c r="I172" s="2">
        <v>238</v>
      </c>
      <c r="J172" s="4">
        <f t="shared" si="32"/>
        <v>425</v>
      </c>
      <c r="K172" s="3">
        <v>2570355</v>
      </c>
      <c r="L172" s="3">
        <f t="shared" si="28"/>
        <v>2092084</v>
      </c>
      <c r="M172" s="3">
        <v>478271</v>
      </c>
      <c r="N172" s="3">
        <f t="shared" si="33"/>
        <v>108286.19183212782</v>
      </c>
      <c r="O172" s="3">
        <f t="shared" si="29"/>
        <v>22488.533752875665</v>
      </c>
      <c r="P172" s="3">
        <f t="shared" si="30"/>
        <v>4817.8525192997013</v>
      </c>
      <c r="Q172" s="3">
        <v>5</v>
      </c>
      <c r="R172" s="3">
        <v>3</v>
      </c>
      <c r="S172" s="19">
        <f t="shared" si="34"/>
        <v>2998.4711670500888</v>
      </c>
      <c r="T172" s="20">
        <f t="shared" si="35"/>
        <v>1.2198824926973511</v>
      </c>
      <c r="U172" s="20">
        <f t="shared" si="36"/>
        <v>0.63715919401829335</v>
      </c>
      <c r="V172" s="21">
        <f t="shared" si="37"/>
        <v>0.43118653538252644</v>
      </c>
      <c r="W172" s="26">
        <f t="shared" si="38"/>
        <v>642.38033590662678</v>
      </c>
      <c r="X172" s="27">
        <f t="shared" si="39"/>
        <v>2.6990770416244825</v>
      </c>
      <c r="Y172" s="27">
        <f t="shared" si="40"/>
        <v>1.51148314330971</v>
      </c>
      <c r="Z172" s="27">
        <f t="shared" si="41"/>
        <v>1.0496410717428541</v>
      </c>
    </row>
    <row r="173" spans="1:26" customFormat="1" ht="12.5" x14ac:dyDescent="0.25">
      <c r="A173" s="2" t="s">
        <v>176</v>
      </c>
      <c r="B173" t="s">
        <v>375</v>
      </c>
      <c r="C173" t="s">
        <v>374</v>
      </c>
      <c r="D173" s="18">
        <f>VLOOKUP(C173,'Infected rate by state'!B:E,4,0)</f>
        <v>6.2179748494527662E-3</v>
      </c>
      <c r="E173" s="2">
        <v>916</v>
      </c>
      <c r="F173" s="2">
        <v>19</v>
      </c>
      <c r="G173" s="2">
        <v>384</v>
      </c>
      <c r="H173" s="4">
        <f t="shared" si="31"/>
        <v>650</v>
      </c>
      <c r="I173" s="2">
        <v>9</v>
      </c>
      <c r="J173" s="4">
        <f t="shared" si="32"/>
        <v>14</v>
      </c>
      <c r="K173" s="3">
        <v>112434</v>
      </c>
      <c r="L173" s="3">
        <f t="shared" si="28"/>
        <v>93131</v>
      </c>
      <c r="M173" s="3">
        <v>19303</v>
      </c>
      <c r="N173" s="3">
        <f t="shared" si="33"/>
        <v>3495.5589211168617</v>
      </c>
      <c r="O173" s="3">
        <f t="shared" si="29"/>
        <v>721.16834005872249</v>
      </c>
      <c r="P173" s="3">
        <f t="shared" si="30"/>
        <v>153.25544275335022</v>
      </c>
      <c r="Q173" s="3">
        <v>5</v>
      </c>
      <c r="R173" s="3">
        <v>3</v>
      </c>
      <c r="S173" s="19">
        <f t="shared" si="34"/>
        <v>96.155778674496332</v>
      </c>
      <c r="T173" s="20">
        <f t="shared" si="35"/>
        <v>0.25040567363150085</v>
      </c>
      <c r="U173" s="20">
        <f t="shared" si="36"/>
        <v>0.14793196719153281</v>
      </c>
      <c r="V173" s="21">
        <f t="shared" si="37"/>
        <v>0.10497355750490867</v>
      </c>
      <c r="W173" s="26">
        <f t="shared" si="38"/>
        <v>20.434059033780031</v>
      </c>
      <c r="X173" s="27">
        <f t="shared" si="39"/>
        <v>2.2704510037533367</v>
      </c>
      <c r="Y173" s="27">
        <f t="shared" si="40"/>
        <v>1.4595756452700022</v>
      </c>
      <c r="Z173" s="27">
        <f t="shared" si="41"/>
        <v>1.0754767912515806</v>
      </c>
    </row>
    <row r="174" spans="1:26" customFormat="1" ht="12.5" x14ac:dyDescent="0.25">
      <c r="A174" s="2" t="s">
        <v>177</v>
      </c>
      <c r="B174" t="s">
        <v>359</v>
      </c>
      <c r="C174" t="s">
        <v>358</v>
      </c>
      <c r="D174" s="18">
        <f>VLOOKUP(C174,'Infected rate by state'!B:E,4,0)</f>
        <v>1.188659468272998E-3</v>
      </c>
      <c r="E174" s="3">
        <v>1002</v>
      </c>
      <c r="F174" s="2">
        <v>79</v>
      </c>
      <c r="G174" s="2">
        <v>455</v>
      </c>
      <c r="H174" s="4">
        <f t="shared" si="31"/>
        <v>728.5</v>
      </c>
      <c r="I174" s="2">
        <v>39</v>
      </c>
      <c r="J174" s="4">
        <f t="shared" si="32"/>
        <v>59</v>
      </c>
      <c r="K174" s="3">
        <v>315091</v>
      </c>
      <c r="L174" s="3">
        <f t="shared" si="28"/>
        <v>240789</v>
      </c>
      <c r="M174" s="3">
        <v>74302</v>
      </c>
      <c r="N174" s="3">
        <f t="shared" si="33"/>
        <v>1872.679502588036</v>
      </c>
      <c r="O174" s="3">
        <f t="shared" si="29"/>
        <v>397.76099900224648</v>
      </c>
      <c r="P174" s="3">
        <f t="shared" si="30"/>
        <v>87.519839488948477</v>
      </c>
      <c r="Q174" s="3">
        <v>5</v>
      </c>
      <c r="R174" s="3">
        <v>3</v>
      </c>
      <c r="S174" s="19">
        <f t="shared" si="34"/>
        <v>53.034799866966196</v>
      </c>
      <c r="T174" s="20">
        <f t="shared" si="35"/>
        <v>0.11655999970761802</v>
      </c>
      <c r="U174" s="20">
        <f t="shared" si="36"/>
        <v>7.2799999817386676E-2</v>
      </c>
      <c r="V174" s="21">
        <f t="shared" si="37"/>
        <v>5.2928941983000195E-2</v>
      </c>
      <c r="W174" s="26">
        <f t="shared" si="38"/>
        <v>11.669311931859797</v>
      </c>
      <c r="X174" s="27">
        <f t="shared" si="39"/>
        <v>0.29921312645794351</v>
      </c>
      <c r="Y174" s="27">
        <f t="shared" si="40"/>
        <v>0.19778494799762367</v>
      </c>
      <c r="Z174" s="27">
        <f t="shared" si="41"/>
        <v>0.14771280926404806</v>
      </c>
    </row>
    <row r="175" spans="1:26" customFormat="1" ht="12.5" x14ac:dyDescent="0.25">
      <c r="A175" s="2" t="s">
        <v>178</v>
      </c>
      <c r="B175" t="s">
        <v>307</v>
      </c>
      <c r="C175" t="s">
        <v>306</v>
      </c>
      <c r="D175" s="18">
        <f>VLOOKUP(C175,'Infected rate by state'!B:E,4,0)</f>
        <v>1.0017032509739916E-2</v>
      </c>
      <c r="E175" s="3">
        <v>2066</v>
      </c>
      <c r="F175" s="2">
        <v>282</v>
      </c>
      <c r="G175" s="2">
        <v>695</v>
      </c>
      <c r="H175" s="4">
        <f t="shared" si="31"/>
        <v>1380.5</v>
      </c>
      <c r="I175" s="2">
        <v>101</v>
      </c>
      <c r="J175" s="4">
        <f t="shared" si="32"/>
        <v>191.5</v>
      </c>
      <c r="K175" s="3">
        <v>648957</v>
      </c>
      <c r="L175" s="3">
        <f t="shared" si="28"/>
        <v>513730</v>
      </c>
      <c r="M175" s="3">
        <v>135227</v>
      </c>
      <c r="N175" s="3">
        <f t="shared" si="33"/>
        <v>32503.116832116433</v>
      </c>
      <c r="O175" s="3">
        <f t="shared" si="29"/>
        <v>6819.0144943195564</v>
      </c>
      <c r="P175" s="3">
        <f t="shared" si="30"/>
        <v>1478.8187866857852</v>
      </c>
      <c r="Q175" s="3">
        <v>5</v>
      </c>
      <c r="R175" s="3">
        <v>3</v>
      </c>
      <c r="S175" s="19">
        <f t="shared" si="34"/>
        <v>909.20193257594087</v>
      </c>
      <c r="T175" s="20">
        <f t="shared" si="35"/>
        <v>1.3082042195337278</v>
      </c>
      <c r="U175" s="20">
        <f t="shared" si="36"/>
        <v>0.6586033557232458</v>
      </c>
      <c r="V175" s="21">
        <f t="shared" si="37"/>
        <v>0.44007837975602171</v>
      </c>
      <c r="W175" s="26">
        <f t="shared" si="38"/>
        <v>197.17583822477135</v>
      </c>
      <c r="X175" s="27">
        <f t="shared" si="39"/>
        <v>1.9522360220274391</v>
      </c>
      <c r="Y175" s="27">
        <f t="shared" si="40"/>
        <v>1.0296388419048113</v>
      </c>
      <c r="Z175" s="27">
        <f t="shared" si="41"/>
        <v>0.69920510008784165</v>
      </c>
    </row>
    <row r="176" spans="1:26" customFormat="1" ht="12.5" x14ac:dyDescent="0.25">
      <c r="A176" s="2" t="s">
        <v>179</v>
      </c>
      <c r="B176" t="s">
        <v>315</v>
      </c>
      <c r="C176" t="s">
        <v>314</v>
      </c>
      <c r="D176" s="18">
        <f>VLOOKUP(C176,'Infected rate by state'!B:E,4,0)</f>
        <v>7.5362096948057532E-3</v>
      </c>
      <c r="E176" s="3">
        <v>1478</v>
      </c>
      <c r="F176" s="2">
        <v>118</v>
      </c>
      <c r="G176" s="2">
        <v>467</v>
      </c>
      <c r="H176" s="4">
        <f t="shared" si="31"/>
        <v>972.5</v>
      </c>
      <c r="I176" s="2">
        <v>44</v>
      </c>
      <c r="J176" s="4">
        <f t="shared" si="32"/>
        <v>81</v>
      </c>
      <c r="K176" s="3">
        <v>680976</v>
      </c>
      <c r="L176" s="3">
        <f t="shared" si="28"/>
        <v>561417</v>
      </c>
      <c r="M176" s="3">
        <v>119559</v>
      </c>
      <c r="N176" s="3">
        <f t="shared" si="33"/>
        <v>25659.889665650211</v>
      </c>
      <c r="O176" s="3">
        <f t="shared" si="29"/>
        <v>5303.364341551649</v>
      </c>
      <c r="P176" s="3">
        <f t="shared" si="30"/>
        <v>1129.5024091302114</v>
      </c>
      <c r="Q176" s="3">
        <v>5</v>
      </c>
      <c r="R176" s="3">
        <v>3</v>
      </c>
      <c r="S176" s="19">
        <f t="shared" si="34"/>
        <v>707.11524554021992</v>
      </c>
      <c r="T176" s="20">
        <f t="shared" si="35"/>
        <v>1.5141654080090363</v>
      </c>
      <c r="U176" s="20">
        <f t="shared" si="36"/>
        <v>0.727110792329275</v>
      </c>
      <c r="V176" s="21">
        <f t="shared" si="37"/>
        <v>0.47842709441151549</v>
      </c>
      <c r="W176" s="26">
        <f t="shared" si="38"/>
        <v>150.60032121736151</v>
      </c>
      <c r="X176" s="27">
        <f t="shared" si="39"/>
        <v>3.4227345731218524</v>
      </c>
      <c r="Y176" s="27">
        <f t="shared" si="40"/>
        <v>1.8592632249056977</v>
      </c>
      <c r="Z176" s="27">
        <f t="shared" si="41"/>
        <v>1.2762739086217076</v>
      </c>
    </row>
    <row r="177" spans="1:26" customFormat="1" ht="12.5" x14ac:dyDescent="0.25">
      <c r="A177" s="2" t="s">
        <v>180</v>
      </c>
      <c r="B177" t="s">
        <v>343</v>
      </c>
      <c r="C177" t="s">
        <v>342</v>
      </c>
      <c r="D177" s="18">
        <f>VLOOKUP(C177,'Infected rate by state'!B:E,4,0)</f>
        <v>1.6300221488851765E-2</v>
      </c>
      <c r="E177" s="3">
        <v>1064</v>
      </c>
      <c r="F177" s="2">
        <v>102</v>
      </c>
      <c r="G177" s="2">
        <v>561</v>
      </c>
      <c r="H177" s="4">
        <f t="shared" si="31"/>
        <v>812.5</v>
      </c>
      <c r="I177" s="2">
        <v>36</v>
      </c>
      <c r="J177" s="4">
        <f t="shared" si="32"/>
        <v>69</v>
      </c>
      <c r="K177" s="3">
        <v>204787</v>
      </c>
      <c r="L177" s="3">
        <f t="shared" si="28"/>
        <v>163717</v>
      </c>
      <c r="M177" s="3">
        <v>41070</v>
      </c>
      <c r="N177" s="3">
        <f t="shared" si="33"/>
        <v>16690.367290187431</v>
      </c>
      <c r="O177" s="3">
        <f t="shared" si="29"/>
        <v>3489.1585809955045</v>
      </c>
      <c r="P177" s="3">
        <f t="shared" si="30"/>
        <v>753.48325594714674</v>
      </c>
      <c r="Q177" s="3">
        <v>5</v>
      </c>
      <c r="R177" s="3">
        <v>3</v>
      </c>
      <c r="S177" s="19">
        <f t="shared" si="34"/>
        <v>465.22114413273391</v>
      </c>
      <c r="T177" s="20">
        <f t="shared" si="35"/>
        <v>0.82927120166262724</v>
      </c>
      <c r="U177" s="20">
        <f t="shared" si="36"/>
        <v>0.57257986970182639</v>
      </c>
      <c r="V177" s="21">
        <f t="shared" si="37"/>
        <v>0.43723791741798301</v>
      </c>
      <c r="W177" s="26">
        <f t="shared" si="38"/>
        <v>100.46443412628624</v>
      </c>
      <c r="X177" s="27">
        <f t="shared" si="39"/>
        <v>2.7906787257301731</v>
      </c>
      <c r="Y177" s="27">
        <f t="shared" si="40"/>
        <v>1.4560062916853078</v>
      </c>
      <c r="Z177" s="27">
        <f t="shared" si="41"/>
        <v>0.98494543261064937</v>
      </c>
    </row>
    <row r="178" spans="1:26" customFormat="1" ht="12.5" x14ac:dyDescent="0.25">
      <c r="A178" s="2" t="s">
        <v>181</v>
      </c>
      <c r="B178" t="s">
        <v>307</v>
      </c>
      <c r="C178" t="s">
        <v>306</v>
      </c>
      <c r="D178" s="18">
        <f>VLOOKUP(C178,'Infected rate by state'!B:E,4,0)</f>
        <v>1.0017032509739916E-2</v>
      </c>
      <c r="E178" s="3">
        <v>1225</v>
      </c>
      <c r="F178" s="2">
        <v>131</v>
      </c>
      <c r="G178" s="2">
        <v>461</v>
      </c>
      <c r="H178" s="4">
        <f t="shared" si="31"/>
        <v>843</v>
      </c>
      <c r="I178" s="2">
        <v>61</v>
      </c>
      <c r="J178" s="4">
        <f t="shared" si="32"/>
        <v>96</v>
      </c>
      <c r="K178" s="3">
        <v>360863</v>
      </c>
      <c r="L178" s="3">
        <f t="shared" si="28"/>
        <v>292840</v>
      </c>
      <c r="M178" s="3">
        <v>68023</v>
      </c>
      <c r="N178" s="3">
        <f t="shared" si="33"/>
        <v>18073.882012811377</v>
      </c>
      <c r="O178" s="3">
        <f t="shared" si="29"/>
        <v>3757.6971685789304</v>
      </c>
      <c r="P178" s="3">
        <f t="shared" si="30"/>
        <v>806.1202705059543</v>
      </c>
      <c r="Q178" s="3">
        <v>5</v>
      </c>
      <c r="R178" s="3">
        <v>3</v>
      </c>
      <c r="S178" s="19">
        <f t="shared" si="34"/>
        <v>501.02628914385735</v>
      </c>
      <c r="T178" s="20">
        <f t="shared" si="35"/>
        <v>1.0868249222209487</v>
      </c>
      <c r="U178" s="20">
        <f t="shared" si="36"/>
        <v>0.59433723504609415</v>
      </c>
      <c r="V178" s="21">
        <f t="shared" si="37"/>
        <v>0.40900105236233253</v>
      </c>
      <c r="W178" s="26">
        <f t="shared" si="38"/>
        <v>107.48270273412724</v>
      </c>
      <c r="X178" s="27">
        <f t="shared" si="39"/>
        <v>1.7620115202315942</v>
      </c>
      <c r="Y178" s="27">
        <f t="shared" si="40"/>
        <v>1.1196114868138254</v>
      </c>
      <c r="Z178" s="27">
        <f t="shared" si="41"/>
        <v>0.82047864682539884</v>
      </c>
    </row>
    <row r="179" spans="1:26" customFormat="1" ht="12.5" x14ac:dyDescent="0.25">
      <c r="A179" s="2" t="s">
        <v>182</v>
      </c>
      <c r="B179" t="s">
        <v>402</v>
      </c>
      <c r="C179" t="s">
        <v>401</v>
      </c>
      <c r="D179" s="18">
        <f>VLOOKUP(C179,'Infected rate by state'!B:E,4,0)</f>
        <v>2.0032295834281305E-3</v>
      </c>
      <c r="E179" s="3">
        <v>1555</v>
      </c>
      <c r="F179" s="2">
        <v>155</v>
      </c>
      <c r="G179" s="2">
        <v>499</v>
      </c>
      <c r="H179" s="4">
        <f t="shared" si="31"/>
        <v>1027</v>
      </c>
      <c r="I179" s="2">
        <v>40</v>
      </c>
      <c r="J179" s="4">
        <f t="shared" si="32"/>
        <v>97.5</v>
      </c>
      <c r="K179" s="3">
        <v>329288</v>
      </c>
      <c r="L179" s="3">
        <f t="shared" si="28"/>
        <v>260528</v>
      </c>
      <c r="M179" s="3">
        <v>68760</v>
      </c>
      <c r="N179" s="3">
        <f t="shared" si="33"/>
        <v>3298.1973153394115</v>
      </c>
      <c r="O179" s="3">
        <f t="shared" si="29"/>
        <v>692.08497133883441</v>
      </c>
      <c r="P179" s="3">
        <f t="shared" si="30"/>
        <v>150.12575900204763</v>
      </c>
      <c r="Q179" s="3">
        <v>5</v>
      </c>
      <c r="R179" s="3">
        <v>3</v>
      </c>
      <c r="S179" s="19">
        <f t="shared" si="34"/>
        <v>92.277996178511259</v>
      </c>
      <c r="T179" s="20">
        <f t="shared" si="35"/>
        <v>0.18492584404511275</v>
      </c>
      <c r="U179" s="20">
        <f t="shared" si="36"/>
        <v>8.985199238413949E-2</v>
      </c>
      <c r="V179" s="21">
        <f t="shared" si="37"/>
        <v>5.9342762815762867E-2</v>
      </c>
      <c r="W179" s="26">
        <f t="shared" si="38"/>
        <v>20.016767866939684</v>
      </c>
      <c r="X179" s="27">
        <f t="shared" si="39"/>
        <v>0.50041919667349211</v>
      </c>
      <c r="Y179" s="27">
        <f t="shared" si="40"/>
        <v>0.20530018325066343</v>
      </c>
      <c r="Z179" s="27">
        <f t="shared" si="41"/>
        <v>0.12914043785122378</v>
      </c>
    </row>
    <row r="180" spans="1:26" customFormat="1" ht="12.5" x14ac:dyDescent="0.25">
      <c r="A180" s="2" t="s">
        <v>183</v>
      </c>
      <c r="B180" t="s">
        <v>367</v>
      </c>
      <c r="C180" t="s">
        <v>366</v>
      </c>
      <c r="D180" s="18">
        <f>VLOOKUP(C180,'Infected rate by state'!B:E,4,0)</f>
        <v>2.4682967074759195E-2</v>
      </c>
      <c r="E180" s="3">
        <v>1862</v>
      </c>
      <c r="F180" s="2">
        <v>147</v>
      </c>
      <c r="G180" s="2">
        <v>589</v>
      </c>
      <c r="H180" s="4">
        <f t="shared" si="31"/>
        <v>1225.5</v>
      </c>
      <c r="I180" s="2">
        <v>54</v>
      </c>
      <c r="J180" s="4">
        <f t="shared" si="32"/>
        <v>100.5</v>
      </c>
      <c r="K180" s="3">
        <v>795142</v>
      </c>
      <c r="L180" s="3">
        <f t="shared" si="28"/>
        <v>637522</v>
      </c>
      <c r="M180" s="3">
        <v>157620</v>
      </c>
      <c r="N180" s="3">
        <f t="shared" si="33"/>
        <v>98132.31902879088</v>
      </c>
      <c r="O180" s="3">
        <f t="shared" si="29"/>
        <v>20493.14201887395</v>
      </c>
      <c r="P180" s="3">
        <f t="shared" si="30"/>
        <v>4419.8910673973105</v>
      </c>
      <c r="Q180" s="3">
        <v>5</v>
      </c>
      <c r="R180" s="3">
        <v>3</v>
      </c>
      <c r="S180" s="19">
        <f t="shared" si="34"/>
        <v>2732.4189358498602</v>
      </c>
      <c r="T180" s="20">
        <f t="shared" si="35"/>
        <v>4.6390813851440749</v>
      </c>
      <c r="U180" s="20">
        <f t="shared" si="36"/>
        <v>2.2296360145653695</v>
      </c>
      <c r="V180" s="21">
        <f t="shared" si="37"/>
        <v>1.4674645197904728</v>
      </c>
      <c r="W180" s="26">
        <f t="shared" si="38"/>
        <v>589.31880898630811</v>
      </c>
      <c r="X180" s="27">
        <f t="shared" si="39"/>
        <v>10.913311277524224</v>
      </c>
      <c r="Y180" s="27">
        <f t="shared" si="40"/>
        <v>5.863868746132419</v>
      </c>
      <c r="Z180" s="27">
        <f t="shared" si="41"/>
        <v>4.0089714897027759</v>
      </c>
    </row>
    <row r="181" spans="1:26" customFormat="1" ht="12.5" x14ac:dyDescent="0.25">
      <c r="A181" s="2" t="s">
        <v>184</v>
      </c>
      <c r="B181" t="s">
        <v>335</v>
      </c>
      <c r="C181" t="s">
        <v>334</v>
      </c>
      <c r="D181" s="18">
        <f>VLOOKUP(C181,'Infected rate by state'!B:E,4,0)</f>
        <v>8.8985640980001352E-3</v>
      </c>
      <c r="E181" s="2">
        <v>377</v>
      </c>
      <c r="F181" s="2">
        <v>36</v>
      </c>
      <c r="G181" s="2">
        <v>129</v>
      </c>
      <c r="H181" s="4">
        <f t="shared" si="31"/>
        <v>253</v>
      </c>
      <c r="I181" s="2">
        <v>8</v>
      </c>
      <c r="J181" s="4">
        <f t="shared" si="32"/>
        <v>22</v>
      </c>
      <c r="K181" s="3">
        <v>128803</v>
      </c>
      <c r="L181" s="3">
        <f t="shared" si="28"/>
        <v>101140</v>
      </c>
      <c r="M181" s="3">
        <v>27663</v>
      </c>
      <c r="N181" s="3">
        <f t="shared" si="33"/>
        <v>5730.8087575735572</v>
      </c>
      <c r="O181" s="3">
        <f t="shared" si="29"/>
        <v>1205.7801287943903</v>
      </c>
      <c r="P181" s="3">
        <f t="shared" si="30"/>
        <v>262.39149683239691</v>
      </c>
      <c r="Q181" s="3">
        <v>5</v>
      </c>
      <c r="R181" s="3">
        <v>3</v>
      </c>
      <c r="S181" s="19">
        <f t="shared" si="34"/>
        <v>160.77068383925203</v>
      </c>
      <c r="T181" s="20">
        <f t="shared" si="35"/>
        <v>1.2462843708469149</v>
      </c>
      <c r="U181" s="20">
        <f t="shared" si="36"/>
        <v>0.6354572483764902</v>
      </c>
      <c r="V181" s="21">
        <f t="shared" si="37"/>
        <v>0.42644743723939532</v>
      </c>
      <c r="W181" s="26">
        <f t="shared" si="38"/>
        <v>34.985532910986258</v>
      </c>
      <c r="X181" s="27">
        <f t="shared" si="39"/>
        <v>4.3731916138732823</v>
      </c>
      <c r="Y181" s="27">
        <f t="shared" si="40"/>
        <v>1.5902514959539209</v>
      </c>
      <c r="Z181" s="27">
        <f t="shared" si="41"/>
        <v>0.97182035863850713</v>
      </c>
    </row>
    <row r="182" spans="1:26" customFormat="1" ht="12.5" x14ac:dyDescent="0.25">
      <c r="A182" s="2" t="s">
        <v>185</v>
      </c>
      <c r="B182" t="s">
        <v>335</v>
      </c>
      <c r="C182" t="s">
        <v>334</v>
      </c>
      <c r="D182" s="18">
        <f>VLOOKUP(C182,'Infected rate by state'!B:E,4,0)</f>
        <v>8.8985640980001352E-3</v>
      </c>
      <c r="E182" s="3">
        <v>1500</v>
      </c>
      <c r="F182" s="2">
        <v>105</v>
      </c>
      <c r="G182" s="2">
        <v>642</v>
      </c>
      <c r="H182" s="4">
        <f t="shared" si="31"/>
        <v>1071</v>
      </c>
      <c r="I182" s="2">
        <v>42</v>
      </c>
      <c r="J182" s="4">
        <f t="shared" si="32"/>
        <v>73.5</v>
      </c>
      <c r="K182" s="3">
        <v>239843</v>
      </c>
      <c r="L182" s="3">
        <f t="shared" si="28"/>
        <v>194609</v>
      </c>
      <c r="M182" s="3">
        <v>45234</v>
      </c>
      <c r="N182" s="3">
        <f t="shared" si="33"/>
        <v>10671.291544783233</v>
      </c>
      <c r="O182" s="3">
        <f t="shared" si="29"/>
        <v>2218.7412765030599</v>
      </c>
      <c r="P182" s="3">
        <f t="shared" si="30"/>
        <v>476.00135448289024</v>
      </c>
      <c r="Q182" s="3">
        <v>5</v>
      </c>
      <c r="R182" s="3">
        <v>3</v>
      </c>
      <c r="S182" s="19">
        <f t="shared" si="34"/>
        <v>295.83217020040797</v>
      </c>
      <c r="T182" s="20">
        <f t="shared" si="35"/>
        <v>0.46079777289783175</v>
      </c>
      <c r="U182" s="20">
        <f t="shared" si="36"/>
        <v>0.27622051372587114</v>
      </c>
      <c r="V182" s="21">
        <f t="shared" si="37"/>
        <v>0.19722144680027198</v>
      </c>
      <c r="W182" s="26">
        <f t="shared" si="38"/>
        <v>63.466847264385365</v>
      </c>
      <c r="X182" s="27">
        <f t="shared" si="39"/>
        <v>1.5111154110567944</v>
      </c>
      <c r="Y182" s="27">
        <f t="shared" si="40"/>
        <v>0.86349452060388254</v>
      </c>
      <c r="Z182" s="27">
        <f t="shared" si="41"/>
        <v>0.60444616442271781</v>
      </c>
    </row>
    <row r="183" spans="1:26" customFormat="1" ht="12.5" x14ac:dyDescent="0.25">
      <c r="A183" s="2" t="s">
        <v>186</v>
      </c>
      <c r="B183" t="s">
        <v>351</v>
      </c>
      <c r="C183" t="s">
        <v>350</v>
      </c>
      <c r="D183" s="18">
        <f>VLOOKUP(C183,'Infected rate by state'!B:E,4,0)</f>
        <v>9.0315118396853012E-3</v>
      </c>
      <c r="E183" s="2">
        <v>501</v>
      </c>
      <c r="F183" s="2">
        <v>57</v>
      </c>
      <c r="G183" s="2">
        <v>253</v>
      </c>
      <c r="H183" s="4">
        <f t="shared" si="31"/>
        <v>377</v>
      </c>
      <c r="I183" s="2">
        <v>40</v>
      </c>
      <c r="J183" s="4">
        <f t="shared" si="32"/>
        <v>48.5</v>
      </c>
      <c r="K183" s="3">
        <v>209507</v>
      </c>
      <c r="L183" s="3">
        <f t="shared" si="28"/>
        <v>163853</v>
      </c>
      <c r="M183" s="3">
        <v>45654</v>
      </c>
      <c r="N183" s="3">
        <f t="shared" si="33"/>
        <v>9460.824754984742</v>
      </c>
      <c r="O183" s="3">
        <f t="shared" si="29"/>
        <v>1993.4109081733727</v>
      </c>
      <c r="P183" s="3">
        <f t="shared" si="30"/>
        <v>434.51498031973711</v>
      </c>
      <c r="Q183" s="3">
        <v>5</v>
      </c>
      <c r="R183" s="3">
        <v>3</v>
      </c>
      <c r="S183" s="19">
        <f t="shared" si="34"/>
        <v>265.78812108978303</v>
      </c>
      <c r="T183" s="20">
        <f t="shared" si="35"/>
        <v>1.0505459331611977</v>
      </c>
      <c r="U183" s="20">
        <f t="shared" si="36"/>
        <v>0.70500827875274019</v>
      </c>
      <c r="V183" s="21">
        <f t="shared" si="37"/>
        <v>0.53051521175605398</v>
      </c>
      <c r="W183" s="26">
        <f t="shared" si="38"/>
        <v>57.935330709298277</v>
      </c>
      <c r="X183" s="27">
        <f t="shared" si="39"/>
        <v>1.4483832677324568</v>
      </c>
      <c r="Y183" s="27">
        <f t="shared" si="40"/>
        <v>1.1945429012226449</v>
      </c>
      <c r="Z183" s="27">
        <f t="shared" si="41"/>
        <v>1.0164093106894434</v>
      </c>
    </row>
    <row r="184" spans="1:26" customFormat="1" ht="12.5" x14ac:dyDescent="0.25">
      <c r="A184" s="2" t="s">
        <v>187</v>
      </c>
      <c r="B184" t="s">
        <v>315</v>
      </c>
      <c r="C184" t="s">
        <v>314</v>
      </c>
      <c r="D184" s="18">
        <f>VLOOKUP(C184,'Infected rate by state'!B:E,4,0)</f>
        <v>7.5362096948057532E-3</v>
      </c>
      <c r="E184" s="2">
        <v>456</v>
      </c>
      <c r="F184" s="2">
        <v>70</v>
      </c>
      <c r="G184" s="2">
        <v>152</v>
      </c>
      <c r="H184" s="4">
        <f t="shared" si="31"/>
        <v>304</v>
      </c>
      <c r="I184" s="2">
        <v>41</v>
      </c>
      <c r="J184" s="4">
        <f t="shared" si="32"/>
        <v>55.5</v>
      </c>
      <c r="K184" s="3">
        <v>218503</v>
      </c>
      <c r="L184" s="3">
        <f t="shared" si="28"/>
        <v>164878</v>
      </c>
      <c r="M184" s="3">
        <v>53625</v>
      </c>
      <c r="N184" s="3">
        <f t="shared" si="33"/>
        <v>8233.4221347207076</v>
      </c>
      <c r="O184" s="3">
        <f t="shared" si="29"/>
        <v>1756.3115969168148</v>
      </c>
      <c r="P184" s="3">
        <f t="shared" si="30"/>
        <v>388.35768378475018</v>
      </c>
      <c r="Q184" s="3">
        <v>5</v>
      </c>
      <c r="R184" s="3">
        <v>3</v>
      </c>
      <c r="S184" s="19">
        <f t="shared" si="34"/>
        <v>234.17487958890862</v>
      </c>
      <c r="T184" s="20">
        <f t="shared" si="35"/>
        <v>1.5406242078217673</v>
      </c>
      <c r="U184" s="20">
        <f t="shared" si="36"/>
        <v>0.77031210391088367</v>
      </c>
      <c r="V184" s="21">
        <f t="shared" si="37"/>
        <v>0.51354140260725578</v>
      </c>
      <c r="W184" s="26">
        <f t="shared" si="38"/>
        <v>51.781024504633358</v>
      </c>
      <c r="X184" s="27">
        <f t="shared" si="39"/>
        <v>1.2629518171861795</v>
      </c>
      <c r="Y184" s="27">
        <f t="shared" si="40"/>
        <v>0.93299143251591632</v>
      </c>
      <c r="Z184" s="27">
        <f t="shared" si="41"/>
        <v>0.73972892149476221</v>
      </c>
    </row>
    <row r="185" spans="1:26" customFormat="1" ht="12.5" x14ac:dyDescent="0.25">
      <c r="A185" s="2" t="s">
        <v>188</v>
      </c>
      <c r="B185" t="s">
        <v>391</v>
      </c>
      <c r="C185" t="s">
        <v>390</v>
      </c>
      <c r="D185" s="18">
        <f>VLOOKUP(C185,'Infected rate by state'!B:E,4,0)</f>
        <v>8.0848590084330874E-3</v>
      </c>
      <c r="E185" s="3">
        <v>7810</v>
      </c>
      <c r="F185" s="3">
        <v>1118</v>
      </c>
      <c r="G185" s="3">
        <v>2987</v>
      </c>
      <c r="H185" s="4">
        <f t="shared" si="31"/>
        <v>5398.5</v>
      </c>
      <c r="I185" s="2">
        <v>317</v>
      </c>
      <c r="J185" s="4">
        <f t="shared" si="32"/>
        <v>717.5</v>
      </c>
      <c r="K185" s="3">
        <v>2282662</v>
      </c>
      <c r="L185" s="3">
        <f t="shared" si="28"/>
        <v>1871675</v>
      </c>
      <c r="M185" s="3">
        <v>410987</v>
      </c>
      <c r="N185" s="3">
        <f t="shared" si="33"/>
        <v>92275.002169539439</v>
      </c>
      <c r="O185" s="3">
        <f t="shared" si="29"/>
        <v>19110.567088129465</v>
      </c>
      <c r="P185" s="3">
        <f t="shared" si="30"/>
        <v>4080.412652887273</v>
      </c>
      <c r="Q185" s="3">
        <v>5</v>
      </c>
      <c r="R185" s="3">
        <v>3</v>
      </c>
      <c r="S185" s="19">
        <f t="shared" si="34"/>
        <v>2548.0756117505953</v>
      </c>
      <c r="T185" s="20">
        <f t="shared" si="35"/>
        <v>0.85305510939089224</v>
      </c>
      <c r="U185" s="20">
        <f t="shared" si="36"/>
        <v>0.47199696429574794</v>
      </c>
      <c r="V185" s="21">
        <f t="shared" si="37"/>
        <v>0.326258080889961</v>
      </c>
      <c r="W185" s="26">
        <f t="shared" si="38"/>
        <v>544.05502038496968</v>
      </c>
      <c r="X185" s="27">
        <f t="shared" si="39"/>
        <v>1.7162618939588949</v>
      </c>
      <c r="Y185" s="27">
        <f t="shared" si="40"/>
        <v>0.75826483677347689</v>
      </c>
      <c r="Z185" s="27">
        <f t="shared" si="41"/>
        <v>0.48663239748208381</v>
      </c>
    </row>
    <row r="186" spans="1:26" customFormat="1" ht="12.5" x14ac:dyDescent="0.25">
      <c r="A186" s="2" t="s">
        <v>189</v>
      </c>
      <c r="B186" t="s">
        <v>404</v>
      </c>
      <c r="C186" t="s">
        <v>403</v>
      </c>
      <c r="D186" s="18">
        <f>VLOOKUP(C186,'Infected rate by state'!B:E,4,0)</f>
        <v>6.3160817769393265E-3</v>
      </c>
      <c r="E186" s="2">
        <v>447</v>
      </c>
      <c r="F186" s="2">
        <v>46</v>
      </c>
      <c r="G186" s="2">
        <v>262</v>
      </c>
      <c r="H186" s="4">
        <f t="shared" si="31"/>
        <v>354.5</v>
      </c>
      <c r="I186" s="2">
        <v>25</v>
      </c>
      <c r="J186" s="4">
        <f t="shared" si="32"/>
        <v>35.5</v>
      </c>
      <c r="K186" s="3">
        <v>191863</v>
      </c>
      <c r="L186" s="3">
        <f t="shared" si="28"/>
        <v>151964</v>
      </c>
      <c r="M186" s="3">
        <v>39899</v>
      </c>
      <c r="N186" s="3">
        <f t="shared" si="33"/>
        <v>6059.1119898445504</v>
      </c>
      <c r="O186" s="3">
        <f t="shared" si="29"/>
        <v>1270.9338178090632</v>
      </c>
      <c r="P186" s="3">
        <f t="shared" si="30"/>
        <v>275.56114854087031</v>
      </c>
      <c r="Q186" s="3">
        <v>5</v>
      </c>
      <c r="R186" s="3">
        <v>3</v>
      </c>
      <c r="S186" s="19">
        <f t="shared" si="34"/>
        <v>169.45784237454174</v>
      </c>
      <c r="T186" s="20">
        <f t="shared" si="35"/>
        <v>0.64678565791809828</v>
      </c>
      <c r="U186" s="20">
        <f t="shared" si="36"/>
        <v>0.47801930147966643</v>
      </c>
      <c r="V186" s="21">
        <f t="shared" si="37"/>
        <v>0.37910031851127907</v>
      </c>
      <c r="W186" s="26">
        <f t="shared" si="38"/>
        <v>36.741486472116044</v>
      </c>
      <c r="X186" s="27">
        <f t="shared" si="39"/>
        <v>1.4696594588846417</v>
      </c>
      <c r="Y186" s="27">
        <f t="shared" si="40"/>
        <v>1.0349714499187619</v>
      </c>
      <c r="Z186" s="27">
        <f t="shared" si="41"/>
        <v>0.79872796678513136</v>
      </c>
    </row>
    <row r="187" spans="1:26" customFormat="1" ht="12.5" x14ac:dyDescent="0.25">
      <c r="A187" s="2" t="s">
        <v>190</v>
      </c>
      <c r="B187" t="s">
        <v>367</v>
      </c>
      <c r="C187" t="s">
        <v>366</v>
      </c>
      <c r="D187" s="18">
        <f>VLOOKUP(C187,'Infected rate by state'!B:E,4,0)</f>
        <v>2.4682967074759195E-2</v>
      </c>
      <c r="E187" s="3">
        <v>2177</v>
      </c>
      <c r="F187" s="2">
        <v>213</v>
      </c>
      <c r="G187" s="2">
        <v>616</v>
      </c>
      <c r="H187" s="4">
        <f t="shared" si="31"/>
        <v>1396.5</v>
      </c>
      <c r="I187" s="2">
        <v>126</v>
      </c>
      <c r="J187" s="4">
        <f t="shared" si="32"/>
        <v>169.5</v>
      </c>
      <c r="K187" s="3">
        <v>845392</v>
      </c>
      <c r="L187" s="3">
        <f t="shared" si="28"/>
        <v>692012</v>
      </c>
      <c r="M187" s="3">
        <v>153380</v>
      </c>
      <c r="N187" s="3">
        <f t="shared" si="33"/>
        <v>104333.91450632413</v>
      </c>
      <c r="O187" s="3">
        <f t="shared" si="29"/>
        <v>21621.733663916704</v>
      </c>
      <c r="P187" s="3">
        <f t="shared" si="30"/>
        <v>4620.1687856567414</v>
      </c>
      <c r="Q187" s="3">
        <v>5</v>
      </c>
      <c r="R187" s="3">
        <v>3</v>
      </c>
      <c r="S187" s="19">
        <f t="shared" si="34"/>
        <v>2882.8978218555608</v>
      </c>
      <c r="T187" s="20">
        <f t="shared" si="35"/>
        <v>4.6800289315837027</v>
      </c>
      <c r="U187" s="20">
        <f t="shared" si="36"/>
        <v>2.0643736640569714</v>
      </c>
      <c r="V187" s="21">
        <f t="shared" si="37"/>
        <v>1.3242525594191827</v>
      </c>
      <c r="W187" s="26">
        <f t="shared" si="38"/>
        <v>616.02250475423216</v>
      </c>
      <c r="X187" s="27">
        <f t="shared" si="39"/>
        <v>4.8890674980494619</v>
      </c>
      <c r="Y187" s="27">
        <f t="shared" si="40"/>
        <v>3.6343510604969449</v>
      </c>
      <c r="Z187" s="27">
        <f t="shared" si="41"/>
        <v>2.8921244354658788</v>
      </c>
    </row>
    <row r="188" spans="1:26" customFormat="1" ht="12.5" x14ac:dyDescent="0.25">
      <c r="A188" s="2" t="s">
        <v>191</v>
      </c>
      <c r="B188" t="s">
        <v>319</v>
      </c>
      <c r="C188" t="s">
        <v>318</v>
      </c>
      <c r="D188" s="18">
        <f>VLOOKUP(C188,'Infected rate by state'!B:E,4,0)</f>
        <v>1.6392760880107365E-2</v>
      </c>
      <c r="E188" s="3">
        <v>2825</v>
      </c>
      <c r="F188" s="2">
        <v>286</v>
      </c>
      <c r="G188" s="2">
        <v>610</v>
      </c>
      <c r="H188" s="4">
        <f t="shared" si="31"/>
        <v>1717.5</v>
      </c>
      <c r="I188" s="2">
        <v>118</v>
      </c>
      <c r="J188" s="4">
        <f t="shared" si="32"/>
        <v>202</v>
      </c>
      <c r="K188" s="3">
        <v>1177072</v>
      </c>
      <c r="L188" s="3">
        <f t="shared" si="28"/>
        <v>932988</v>
      </c>
      <c r="M188" s="3">
        <v>244084</v>
      </c>
      <c r="N188" s="3">
        <f t="shared" si="33"/>
        <v>96477.299173348671</v>
      </c>
      <c r="O188" s="3">
        <f t="shared" si="29"/>
        <v>20231.261900099806</v>
      </c>
      <c r="P188" s="3">
        <f t="shared" si="30"/>
        <v>4385.1035009797451</v>
      </c>
      <c r="Q188" s="3">
        <v>5</v>
      </c>
      <c r="R188" s="3">
        <v>3</v>
      </c>
      <c r="S188" s="19">
        <f t="shared" si="34"/>
        <v>2697.501586679974</v>
      </c>
      <c r="T188" s="20">
        <f t="shared" si="35"/>
        <v>4.4221337486556953</v>
      </c>
      <c r="U188" s="20">
        <f t="shared" si="36"/>
        <v>1.5705977215021683</v>
      </c>
      <c r="V188" s="21">
        <f t="shared" si="37"/>
        <v>0.95486781829379608</v>
      </c>
      <c r="W188" s="26">
        <f t="shared" si="38"/>
        <v>584.68046679729935</v>
      </c>
      <c r="X188" s="27">
        <f t="shared" si="39"/>
        <v>4.9549192101466044</v>
      </c>
      <c r="Y188" s="27">
        <f t="shared" si="40"/>
        <v>2.8944577564222742</v>
      </c>
      <c r="Z188" s="27">
        <f t="shared" si="41"/>
        <v>2.0443372964940538</v>
      </c>
    </row>
    <row r="189" spans="1:26" customFormat="1" ht="12.5" x14ac:dyDescent="0.25">
      <c r="A189" s="2" t="s">
        <v>192</v>
      </c>
      <c r="B189" t="s">
        <v>343</v>
      </c>
      <c r="C189" t="s">
        <v>342</v>
      </c>
      <c r="D189" s="18">
        <f>VLOOKUP(C189,'Infected rate by state'!B:E,4,0)</f>
        <v>1.6300221488851765E-2</v>
      </c>
      <c r="E189" s="3">
        <v>2491</v>
      </c>
      <c r="F189" s="2">
        <v>313</v>
      </c>
      <c r="G189" s="2">
        <v>869</v>
      </c>
      <c r="H189" s="4">
        <f t="shared" si="31"/>
        <v>1680</v>
      </c>
      <c r="I189" s="2">
        <v>77</v>
      </c>
      <c r="J189" s="4">
        <f t="shared" si="32"/>
        <v>195</v>
      </c>
      <c r="K189" s="3">
        <v>554325</v>
      </c>
      <c r="L189" s="3">
        <f t="shared" si="28"/>
        <v>462288</v>
      </c>
      <c r="M189" s="3">
        <v>92037</v>
      </c>
      <c r="N189" s="3">
        <f t="shared" si="33"/>
        <v>45178.101384038775</v>
      </c>
      <c r="O189" s="3">
        <f t="shared" si="29"/>
        <v>9296.4454184228562</v>
      </c>
      <c r="P189" s="3">
        <f t="shared" si="30"/>
        <v>1969.2298558695106</v>
      </c>
      <c r="Q189" s="3">
        <v>5</v>
      </c>
      <c r="R189" s="3">
        <v>3</v>
      </c>
      <c r="S189" s="19">
        <f t="shared" si="34"/>
        <v>1239.5260557897141</v>
      </c>
      <c r="T189" s="20">
        <f t="shared" si="35"/>
        <v>1.4263821125313165</v>
      </c>
      <c r="U189" s="20">
        <f t="shared" si="36"/>
        <v>0.73781312844625835</v>
      </c>
      <c r="V189" s="21">
        <f t="shared" si="37"/>
        <v>0.49760178875540506</v>
      </c>
      <c r="W189" s="26">
        <f t="shared" si="38"/>
        <v>262.56398078260139</v>
      </c>
      <c r="X189" s="27">
        <f t="shared" si="39"/>
        <v>3.4099218283454724</v>
      </c>
      <c r="Y189" s="27">
        <f t="shared" si="40"/>
        <v>1.3464819527312892</v>
      </c>
      <c r="Z189" s="27">
        <f t="shared" si="41"/>
        <v>0.8388625584108671</v>
      </c>
    </row>
    <row r="190" spans="1:26" customFormat="1" ht="12.5" x14ac:dyDescent="0.25">
      <c r="A190" s="2" t="s">
        <v>193</v>
      </c>
      <c r="B190" t="s">
        <v>367</v>
      </c>
      <c r="C190" t="s">
        <v>366</v>
      </c>
      <c r="D190" s="18">
        <f>VLOOKUP(C190,'Infected rate by state'!B:E,4,0)</f>
        <v>2.4682967074759195E-2</v>
      </c>
      <c r="E190" s="3">
        <v>3636</v>
      </c>
      <c r="F190" s="2">
        <v>403</v>
      </c>
      <c r="G190" s="3">
        <v>1033</v>
      </c>
      <c r="H190" s="4">
        <f t="shared" si="31"/>
        <v>2334.5</v>
      </c>
      <c r="I190" s="2">
        <v>195</v>
      </c>
      <c r="J190" s="4">
        <f t="shared" si="32"/>
        <v>299</v>
      </c>
      <c r="K190" s="3">
        <v>1233539</v>
      </c>
      <c r="L190" s="3">
        <f t="shared" si="28"/>
        <v>1035449</v>
      </c>
      <c r="M190" s="3">
        <v>198090</v>
      </c>
      <c r="N190" s="3">
        <f t="shared" si="33"/>
        <v>152237.01261215692</v>
      </c>
      <c r="O190" s="3">
        <f t="shared" si="29"/>
        <v>31247.520646533361</v>
      </c>
      <c r="P190" s="3">
        <f t="shared" si="30"/>
        <v>6598.3268930365703</v>
      </c>
      <c r="Q190" s="3">
        <v>5</v>
      </c>
      <c r="R190" s="3">
        <v>3</v>
      </c>
      <c r="S190" s="19">
        <f t="shared" si="34"/>
        <v>4166.3360862044483</v>
      </c>
      <c r="T190" s="20">
        <f t="shared" si="35"/>
        <v>4.0332391928407052</v>
      </c>
      <c r="U190" s="20">
        <f t="shared" si="36"/>
        <v>1.7846802682392153</v>
      </c>
      <c r="V190" s="21">
        <f t="shared" si="37"/>
        <v>1.1458570094071641</v>
      </c>
      <c r="W190" s="26">
        <f t="shared" si="38"/>
        <v>879.77691907154269</v>
      </c>
      <c r="X190" s="27">
        <f t="shared" si="39"/>
        <v>4.5116765080591934</v>
      </c>
      <c r="Y190" s="27">
        <f t="shared" si="40"/>
        <v>2.9423977226472999</v>
      </c>
      <c r="Z190" s="27">
        <f t="shared" si="41"/>
        <v>2.183069278093158</v>
      </c>
    </row>
    <row r="191" spans="1:26" customFormat="1" ht="12.5" x14ac:dyDescent="0.25">
      <c r="A191" s="2" t="s">
        <v>194</v>
      </c>
      <c r="B191" t="s">
        <v>399</v>
      </c>
      <c r="C191" t="s">
        <v>398</v>
      </c>
      <c r="D191" s="18">
        <f>VLOOKUP(C191,'Infected rate by state'!B:E,4,0)</f>
        <v>9.4446465970496208E-3</v>
      </c>
      <c r="E191" s="2">
        <v>905</v>
      </c>
      <c r="F191" s="2">
        <v>145</v>
      </c>
      <c r="G191" s="2">
        <v>251</v>
      </c>
      <c r="H191" s="4">
        <f t="shared" si="31"/>
        <v>578</v>
      </c>
      <c r="I191" s="2">
        <v>45</v>
      </c>
      <c r="J191" s="4">
        <f t="shared" si="32"/>
        <v>95</v>
      </c>
      <c r="K191" s="3">
        <v>447424</v>
      </c>
      <c r="L191" s="3">
        <f t="shared" si="28"/>
        <v>358039</v>
      </c>
      <c r="M191" s="3">
        <v>89385</v>
      </c>
      <c r="N191" s="3">
        <f t="shared" si="33"/>
        <v>21128.807795191646</v>
      </c>
      <c r="O191" s="3">
        <f t="shared" si="29"/>
        <v>4415.4731057231211</v>
      </c>
      <c r="P191" s="3">
        <f t="shared" si="30"/>
        <v>953.11925689184511</v>
      </c>
      <c r="Q191" s="3">
        <v>5</v>
      </c>
      <c r="R191" s="3">
        <v>3</v>
      </c>
      <c r="S191" s="19">
        <f t="shared" si="34"/>
        <v>588.72974742974952</v>
      </c>
      <c r="T191" s="20">
        <f t="shared" si="35"/>
        <v>2.3455368423495995</v>
      </c>
      <c r="U191" s="20">
        <f t="shared" si="36"/>
        <v>1.0185635768680787</v>
      </c>
      <c r="V191" s="21">
        <f t="shared" si="37"/>
        <v>0.65053010765718178</v>
      </c>
      <c r="W191" s="26">
        <f t="shared" si="38"/>
        <v>127.08256758557935</v>
      </c>
      <c r="X191" s="27">
        <f t="shared" si="39"/>
        <v>2.8240570574573192</v>
      </c>
      <c r="Y191" s="27">
        <f t="shared" si="40"/>
        <v>1.3377112377429405</v>
      </c>
      <c r="Z191" s="27">
        <f t="shared" si="41"/>
        <v>0.87643150059020247</v>
      </c>
    </row>
    <row r="192" spans="1:26" customFormat="1" ht="12.5" x14ac:dyDescent="0.25">
      <c r="A192" s="2" t="s">
        <v>195</v>
      </c>
      <c r="B192" t="s">
        <v>399</v>
      </c>
      <c r="C192" t="s">
        <v>398</v>
      </c>
      <c r="D192" s="18">
        <f>VLOOKUP(C192,'Infected rate by state'!B:E,4,0)</f>
        <v>9.4446465970496208E-3</v>
      </c>
      <c r="E192" s="3">
        <v>2543</v>
      </c>
      <c r="F192" s="2">
        <v>276</v>
      </c>
      <c r="G192" s="2">
        <v>782</v>
      </c>
      <c r="H192" s="4">
        <f t="shared" si="31"/>
        <v>1662.5</v>
      </c>
      <c r="I192" s="2">
        <v>82</v>
      </c>
      <c r="J192" s="4">
        <f t="shared" si="32"/>
        <v>179</v>
      </c>
      <c r="K192" s="3">
        <v>1023500</v>
      </c>
      <c r="L192" s="3">
        <f t="shared" si="28"/>
        <v>849309</v>
      </c>
      <c r="M192" s="3">
        <v>174191</v>
      </c>
      <c r="N192" s="3">
        <f t="shared" si="33"/>
        <v>48332.978960401437</v>
      </c>
      <c r="O192" s="3">
        <f t="shared" si="29"/>
        <v>9964.7229092849411</v>
      </c>
      <c r="P192" s="3">
        <f t="shared" si="30"/>
        <v>2115.8069246501859</v>
      </c>
      <c r="Q192" s="3">
        <v>5</v>
      </c>
      <c r="R192" s="3">
        <v>3</v>
      </c>
      <c r="S192" s="19">
        <f t="shared" si="34"/>
        <v>1328.629721237992</v>
      </c>
      <c r="T192" s="20">
        <f t="shared" si="35"/>
        <v>1.6990149887953863</v>
      </c>
      <c r="U192" s="20">
        <f t="shared" si="36"/>
        <v>0.79917577217322833</v>
      </c>
      <c r="V192" s="21">
        <f t="shared" si="37"/>
        <v>0.52246548220133382</v>
      </c>
      <c r="W192" s="26">
        <f t="shared" si="38"/>
        <v>282.10758995335812</v>
      </c>
      <c r="X192" s="27">
        <f t="shared" si="39"/>
        <v>3.4403364628458308</v>
      </c>
      <c r="Y192" s="27">
        <f t="shared" si="40"/>
        <v>1.5760200556053525</v>
      </c>
      <c r="Z192" s="27">
        <f t="shared" si="41"/>
        <v>1.0221289491063701</v>
      </c>
    </row>
    <row r="193" spans="1:26" customFormat="1" ht="12.5" x14ac:dyDescent="0.25">
      <c r="A193" s="2" t="s">
        <v>196</v>
      </c>
      <c r="B193" t="s">
        <v>325</v>
      </c>
      <c r="C193" t="s">
        <v>324</v>
      </c>
      <c r="D193" s="18">
        <f>VLOOKUP(C193,'Infected rate by state'!B:E,4,0)</f>
        <v>8.9298079160438481E-3</v>
      </c>
      <c r="E193" s="2">
        <v>902</v>
      </c>
      <c r="F193" s="2">
        <v>150</v>
      </c>
      <c r="G193" s="2">
        <v>289</v>
      </c>
      <c r="H193" s="4">
        <f t="shared" si="31"/>
        <v>595.5</v>
      </c>
      <c r="I193" s="2">
        <v>51</v>
      </c>
      <c r="J193" s="4">
        <f t="shared" si="32"/>
        <v>100.5</v>
      </c>
      <c r="K193" s="3">
        <v>449792</v>
      </c>
      <c r="L193" s="3">
        <f t="shared" si="28"/>
        <v>264738</v>
      </c>
      <c r="M193" s="3">
        <v>185054</v>
      </c>
      <c r="N193" s="3">
        <f t="shared" si="33"/>
        <v>20082.780810865974</v>
      </c>
      <c r="O193" s="3">
        <f t="shared" si="29"/>
        <v>4600.6642742599342</v>
      </c>
      <c r="P193" s="3">
        <f t="shared" si="30"/>
        <v>1097.6263872808145</v>
      </c>
      <c r="Q193" s="3">
        <v>5</v>
      </c>
      <c r="R193" s="3">
        <v>3</v>
      </c>
      <c r="S193" s="19">
        <f t="shared" si="34"/>
        <v>613.42190323465786</v>
      </c>
      <c r="T193" s="20">
        <f t="shared" si="35"/>
        <v>2.1225671392202696</v>
      </c>
      <c r="U193" s="20">
        <f t="shared" si="36"/>
        <v>1.0300955553898536</v>
      </c>
      <c r="V193" s="21">
        <f t="shared" si="37"/>
        <v>0.68006862886325703</v>
      </c>
      <c r="W193" s="26">
        <f t="shared" si="38"/>
        <v>146.35018497077527</v>
      </c>
      <c r="X193" s="27">
        <f t="shared" si="39"/>
        <v>2.8696114700152013</v>
      </c>
      <c r="Y193" s="27">
        <f t="shared" si="40"/>
        <v>1.4562207459778633</v>
      </c>
      <c r="Z193" s="27">
        <f t="shared" si="41"/>
        <v>0.97566789980516855</v>
      </c>
    </row>
    <row r="194" spans="1:26" customFormat="1" ht="12.5" x14ac:dyDescent="0.25">
      <c r="A194" s="2" t="s">
        <v>197</v>
      </c>
      <c r="B194" t="s">
        <v>393</v>
      </c>
      <c r="C194" t="s">
        <v>392</v>
      </c>
      <c r="D194" s="18">
        <f>VLOOKUP(C194,'Infected rate by state'!B:E,4,0)</f>
        <v>7.5097590818065515E-3</v>
      </c>
      <c r="E194" s="3">
        <v>1014</v>
      </c>
      <c r="F194" s="2">
        <v>101</v>
      </c>
      <c r="G194" s="2">
        <v>543</v>
      </c>
      <c r="H194" s="4">
        <f t="shared" si="31"/>
        <v>778.5</v>
      </c>
      <c r="I194" s="2">
        <v>38</v>
      </c>
      <c r="J194" s="4">
        <f t="shared" si="32"/>
        <v>69.5</v>
      </c>
      <c r="K194" s="3">
        <v>283753</v>
      </c>
      <c r="L194" s="3">
        <f t="shared" ref="L194:L257" si="42">K194-M194</f>
        <v>240571</v>
      </c>
      <c r="M194" s="3">
        <v>43182</v>
      </c>
      <c r="N194" s="3">
        <f t="shared" si="33"/>
        <v>10654.583343699271</v>
      </c>
      <c r="O194" s="3">
        <f t="shared" ref="O194:O257" si="43">0.19*N194*(L194/K194)+0.285*N194*(M194/K194)</f>
        <v>2178.4068832213825</v>
      </c>
      <c r="P194" s="3">
        <f t="shared" ref="P194:P257" si="44">0.0361*N194*(L194/K194)+0.0812*N194*(M194/K194)</f>
        <v>457.75704566675734</v>
      </c>
      <c r="Q194" s="3">
        <v>5</v>
      </c>
      <c r="R194" s="3">
        <v>3</v>
      </c>
      <c r="S194" s="19">
        <f t="shared" si="34"/>
        <v>290.45425109618435</v>
      </c>
      <c r="T194" s="20">
        <f t="shared" si="35"/>
        <v>0.53490653977197855</v>
      </c>
      <c r="U194" s="20">
        <f t="shared" si="36"/>
        <v>0.37309473486985789</v>
      </c>
      <c r="V194" s="21">
        <f t="shared" si="37"/>
        <v>0.28644403461162166</v>
      </c>
      <c r="W194" s="26">
        <f t="shared" si="38"/>
        <v>61.034272755567642</v>
      </c>
      <c r="X194" s="27">
        <f t="shared" si="39"/>
        <v>1.6061650725149379</v>
      </c>
      <c r="Y194" s="27">
        <f t="shared" si="40"/>
        <v>0.87819097490025388</v>
      </c>
      <c r="Z194" s="27">
        <f t="shared" si="41"/>
        <v>0.60429973025314498</v>
      </c>
    </row>
    <row r="195" spans="1:26" customFormat="1" ht="12.5" x14ac:dyDescent="0.25">
      <c r="A195" s="2" t="s">
        <v>198</v>
      </c>
      <c r="B195" t="s">
        <v>395</v>
      </c>
      <c r="C195" t="s">
        <v>394</v>
      </c>
      <c r="D195" s="18">
        <f>VLOOKUP(C195,'Infected rate by state'!B:E,4,0)</f>
        <v>1.0015511681323568E-2</v>
      </c>
      <c r="E195" s="2">
        <v>750</v>
      </c>
      <c r="F195" s="2">
        <v>110</v>
      </c>
      <c r="G195" s="2">
        <v>371</v>
      </c>
      <c r="H195" s="4">
        <f t="shared" ref="H195:H258" si="45">G195+(E195-G195)*0.5</f>
        <v>560.5</v>
      </c>
      <c r="I195" s="2">
        <v>42</v>
      </c>
      <c r="J195" s="4">
        <f t="shared" ref="J195:J258" si="46">I195+(F195-I195)*0.5</f>
        <v>76</v>
      </c>
      <c r="K195" s="3">
        <v>356000</v>
      </c>
      <c r="L195" s="3">
        <f t="shared" si="42"/>
        <v>304093</v>
      </c>
      <c r="M195" s="3">
        <v>51907</v>
      </c>
      <c r="N195" s="3">
        <f t="shared" ref="N195:N258" si="47">K195*D195*Q195</f>
        <v>17827.610792755953</v>
      </c>
      <c r="O195" s="3">
        <f t="shared" si="43"/>
        <v>3634.186753923801</v>
      </c>
      <c r="P195" s="3">
        <f t="shared" si="44"/>
        <v>760.80859929046528</v>
      </c>
      <c r="Q195" s="3">
        <v>5</v>
      </c>
      <c r="R195" s="3">
        <v>3</v>
      </c>
      <c r="S195" s="19">
        <f t="shared" ref="S195:S258" si="48">O195/(R195*30/12)</f>
        <v>484.55823385650677</v>
      </c>
      <c r="T195" s="20">
        <f t="shared" ref="T195:T258" si="49">S195/$G195</f>
        <v>1.3060868837102608</v>
      </c>
      <c r="U195" s="20">
        <f t="shared" ref="U195:U258" si="50">S195/$H195</f>
        <v>0.86451067592597108</v>
      </c>
      <c r="V195" s="21">
        <f t="shared" ref="V195:V258" si="51">S195/$E195</f>
        <v>0.64607764514200905</v>
      </c>
      <c r="W195" s="26">
        <f t="shared" ref="W195:W258" si="52">P195/(R195*30/12)</f>
        <v>101.44114657206204</v>
      </c>
      <c r="X195" s="27">
        <f t="shared" si="39"/>
        <v>2.4152653945729057</v>
      </c>
      <c r="Y195" s="27">
        <f t="shared" si="40"/>
        <v>1.3347519285797638</v>
      </c>
      <c r="Z195" s="27">
        <f t="shared" si="41"/>
        <v>0.92219224156420032</v>
      </c>
    </row>
    <row r="196" spans="1:26" customFormat="1" ht="12.5" x14ac:dyDescent="0.25">
      <c r="A196" s="2" t="s">
        <v>199</v>
      </c>
      <c r="B196" t="s">
        <v>379</v>
      </c>
      <c r="C196" t="s">
        <v>378</v>
      </c>
      <c r="D196" s="18">
        <f>VLOOKUP(C196,'Infected rate by state'!B:E,4,0)</f>
        <v>4.6065868365726429E-3</v>
      </c>
      <c r="E196" s="3">
        <v>5541</v>
      </c>
      <c r="F196" s="2">
        <v>582</v>
      </c>
      <c r="G196" s="3">
        <v>2447</v>
      </c>
      <c r="H196" s="4">
        <f t="shared" si="45"/>
        <v>3994</v>
      </c>
      <c r="I196" s="2">
        <v>225</v>
      </c>
      <c r="J196" s="4">
        <f t="shared" si="46"/>
        <v>403.5</v>
      </c>
      <c r="K196" s="3">
        <v>1491485</v>
      </c>
      <c r="L196" s="3">
        <f t="shared" si="42"/>
        <v>1212448</v>
      </c>
      <c r="M196" s="3">
        <v>279037</v>
      </c>
      <c r="N196" s="3">
        <f t="shared" si="47"/>
        <v>34353.275839727743</v>
      </c>
      <c r="O196" s="3">
        <f t="shared" si="43"/>
        <v>7137.6912908287131</v>
      </c>
      <c r="P196" s="3">
        <f t="shared" si="44"/>
        <v>1530.0128004009921</v>
      </c>
      <c r="Q196" s="3">
        <v>5</v>
      </c>
      <c r="R196" s="3">
        <v>3</v>
      </c>
      <c r="S196" s="19">
        <f t="shared" si="48"/>
        <v>951.69217211049511</v>
      </c>
      <c r="T196" s="20">
        <f t="shared" si="49"/>
        <v>0.38892201557437478</v>
      </c>
      <c r="U196" s="20">
        <f t="shared" si="50"/>
        <v>0.2382804637232086</v>
      </c>
      <c r="V196" s="21">
        <f t="shared" si="51"/>
        <v>0.17175458800045029</v>
      </c>
      <c r="W196" s="26">
        <f t="shared" si="52"/>
        <v>204.00170672013229</v>
      </c>
      <c r="X196" s="27">
        <f t="shared" ref="X196:X259" si="53">W196/$I196</f>
        <v>0.90667425208947683</v>
      </c>
      <c r="Y196" s="27">
        <f t="shared" ref="Y196:Y259" si="54">W196/$J196</f>
        <v>0.50558043796810981</v>
      </c>
      <c r="Z196" s="27">
        <f t="shared" ref="Z196:Z259" si="55">W196/$F196</f>
        <v>0.35051839642634414</v>
      </c>
    </row>
    <row r="197" spans="1:26" customFormat="1" ht="12.5" x14ac:dyDescent="0.25">
      <c r="A197" s="2" t="s">
        <v>200</v>
      </c>
      <c r="B197" t="s">
        <v>400</v>
      </c>
      <c r="C197" t="s">
        <v>291</v>
      </c>
      <c r="D197" s="18">
        <f>VLOOKUP(C197,'Infected rate by state'!B:E,4,0)</f>
        <v>5.5896269710740548E-3</v>
      </c>
      <c r="E197" s="2">
        <v>558</v>
      </c>
      <c r="F197" s="2">
        <v>84</v>
      </c>
      <c r="G197" s="2">
        <v>173</v>
      </c>
      <c r="H197" s="4">
        <f t="shared" si="45"/>
        <v>365.5</v>
      </c>
      <c r="I197" s="2">
        <v>25</v>
      </c>
      <c r="J197" s="4">
        <f t="shared" si="46"/>
        <v>54.5</v>
      </c>
      <c r="K197" s="3">
        <v>320156</v>
      </c>
      <c r="L197" s="3">
        <f t="shared" si="42"/>
        <v>249135</v>
      </c>
      <c r="M197" s="3">
        <v>71021</v>
      </c>
      <c r="N197" s="3">
        <f t="shared" si="47"/>
        <v>8947.7630627559265</v>
      </c>
      <c r="O197" s="3">
        <f t="shared" si="43"/>
        <v>1888.6409080521348</v>
      </c>
      <c r="P197" s="3">
        <f t="shared" si="44"/>
        <v>412.53343886439166</v>
      </c>
      <c r="Q197" s="3">
        <v>5</v>
      </c>
      <c r="R197" s="3">
        <v>3</v>
      </c>
      <c r="S197" s="19">
        <f t="shared" si="48"/>
        <v>251.81878774028465</v>
      </c>
      <c r="T197" s="20">
        <f t="shared" si="49"/>
        <v>1.4555999291345934</v>
      </c>
      <c r="U197" s="20">
        <f t="shared" si="50"/>
        <v>0.68897069149188683</v>
      </c>
      <c r="V197" s="21">
        <f t="shared" si="51"/>
        <v>0.45128815007219469</v>
      </c>
      <c r="W197" s="26">
        <f t="shared" si="52"/>
        <v>55.004458515252217</v>
      </c>
      <c r="X197" s="27">
        <f t="shared" si="53"/>
        <v>2.2001783406100888</v>
      </c>
      <c r="Y197" s="27">
        <f t="shared" si="54"/>
        <v>1.0092561195459122</v>
      </c>
      <c r="Z197" s="27">
        <f t="shared" si="55"/>
        <v>0.65481498232443114</v>
      </c>
    </row>
    <row r="198" spans="1:26" customFormat="1" ht="12.5" x14ac:dyDescent="0.25">
      <c r="A198" s="2" t="s">
        <v>201</v>
      </c>
      <c r="B198" t="s">
        <v>361</v>
      </c>
      <c r="C198" t="s">
        <v>360</v>
      </c>
      <c r="D198" s="18">
        <f>VLOOKUP(C198,'Infected rate by state'!B:E,4,0)</f>
        <v>1.3084994977372357E-2</v>
      </c>
      <c r="E198" s="3">
        <v>4017</v>
      </c>
      <c r="F198" s="2">
        <v>449</v>
      </c>
      <c r="G198" s="3">
        <v>1742</v>
      </c>
      <c r="H198" s="4">
        <f t="shared" si="45"/>
        <v>2879.5</v>
      </c>
      <c r="I198" s="2">
        <v>184</v>
      </c>
      <c r="J198" s="4">
        <f t="shared" si="46"/>
        <v>316.5</v>
      </c>
      <c r="K198" s="3">
        <v>1010995</v>
      </c>
      <c r="L198" s="3">
        <f t="shared" si="42"/>
        <v>815922</v>
      </c>
      <c r="M198" s="3">
        <v>195073</v>
      </c>
      <c r="N198" s="3">
        <f t="shared" si="47"/>
        <v>66144.322485742829</v>
      </c>
      <c r="O198" s="3">
        <f t="shared" si="43"/>
        <v>13779.872654271092</v>
      </c>
      <c r="P198" s="3">
        <f t="shared" si="44"/>
        <v>2963.4053820226418</v>
      </c>
      <c r="Q198" s="3">
        <v>5</v>
      </c>
      <c r="R198" s="3">
        <v>3</v>
      </c>
      <c r="S198" s="19">
        <f t="shared" si="48"/>
        <v>1837.3163539028124</v>
      </c>
      <c r="T198" s="20">
        <f t="shared" si="49"/>
        <v>1.0547166210693526</v>
      </c>
      <c r="U198" s="20">
        <f t="shared" si="50"/>
        <v>0.63806784299455199</v>
      </c>
      <c r="V198" s="21">
        <f t="shared" si="51"/>
        <v>0.45738520136988109</v>
      </c>
      <c r="W198" s="26">
        <f t="shared" si="52"/>
        <v>395.12071760301893</v>
      </c>
      <c r="X198" s="27">
        <f t="shared" si="53"/>
        <v>2.1473952043642335</v>
      </c>
      <c r="Y198" s="27">
        <f t="shared" si="54"/>
        <v>1.2484066906888434</v>
      </c>
      <c r="Z198" s="27">
        <f t="shared" si="55"/>
        <v>0.88000159822498647</v>
      </c>
    </row>
    <row r="199" spans="1:26" customFormat="1" ht="12.5" x14ac:dyDescent="0.25">
      <c r="A199" s="2" t="s">
        <v>202</v>
      </c>
      <c r="B199" t="s">
        <v>315</v>
      </c>
      <c r="C199" t="s">
        <v>314</v>
      </c>
      <c r="D199" s="18">
        <f>VLOOKUP(C199,'Infected rate by state'!B:E,4,0)</f>
        <v>7.5362096948057532E-3</v>
      </c>
      <c r="E199" s="3">
        <v>5813</v>
      </c>
      <c r="F199" s="2">
        <v>690</v>
      </c>
      <c r="G199" s="3">
        <v>2236</v>
      </c>
      <c r="H199" s="4">
        <f t="shared" si="45"/>
        <v>4024.5</v>
      </c>
      <c r="I199" s="2">
        <v>293</v>
      </c>
      <c r="J199" s="4">
        <f t="shared" si="46"/>
        <v>491.5</v>
      </c>
      <c r="K199" s="3">
        <v>2662559</v>
      </c>
      <c r="L199" s="3">
        <f t="shared" si="42"/>
        <v>2206378</v>
      </c>
      <c r="M199" s="3">
        <v>456181</v>
      </c>
      <c r="N199" s="3">
        <f t="shared" si="47"/>
        <v>100328.01474396155</v>
      </c>
      <c r="O199" s="3">
        <f t="shared" si="43"/>
        <v>20695.313746876134</v>
      </c>
      <c r="P199" s="3">
        <f t="shared" si="44"/>
        <v>4397.0822969212968</v>
      </c>
      <c r="Q199" s="3">
        <v>5</v>
      </c>
      <c r="R199" s="3">
        <v>3</v>
      </c>
      <c r="S199" s="19">
        <f t="shared" si="48"/>
        <v>2759.3751662501513</v>
      </c>
      <c r="T199" s="20">
        <f t="shared" si="49"/>
        <v>1.2340676056574917</v>
      </c>
      <c r="U199" s="20">
        <f t="shared" si="50"/>
        <v>0.68564422071068487</v>
      </c>
      <c r="V199" s="21">
        <f t="shared" si="51"/>
        <v>0.47469037781698803</v>
      </c>
      <c r="W199" s="26">
        <f t="shared" si="52"/>
        <v>586.27763958950629</v>
      </c>
      <c r="X199" s="27">
        <f t="shared" si="53"/>
        <v>2.0009475753908066</v>
      </c>
      <c r="Y199" s="27">
        <f t="shared" si="54"/>
        <v>1.1928334477914675</v>
      </c>
      <c r="Z199" s="27">
        <f t="shared" si="55"/>
        <v>0.84967773853551631</v>
      </c>
    </row>
    <row r="200" spans="1:26" customFormat="1" ht="12.5" x14ac:dyDescent="0.25">
      <c r="A200" s="2" t="s">
        <v>203</v>
      </c>
      <c r="B200" t="s">
        <v>325</v>
      </c>
      <c r="C200" t="s">
        <v>324</v>
      </c>
      <c r="D200" s="18">
        <f>VLOOKUP(C200,'Infected rate by state'!B:E,4,0)</f>
        <v>8.9298079160438481E-3</v>
      </c>
      <c r="E200" s="3">
        <v>10004</v>
      </c>
      <c r="F200" s="3">
        <v>1284</v>
      </c>
      <c r="G200" s="3">
        <v>3292</v>
      </c>
      <c r="H200" s="4">
        <f t="shared" si="45"/>
        <v>6648</v>
      </c>
      <c r="I200" s="2">
        <v>448</v>
      </c>
      <c r="J200" s="4">
        <f t="shared" si="46"/>
        <v>866</v>
      </c>
      <c r="K200" s="3">
        <v>3130935</v>
      </c>
      <c r="L200" s="3">
        <f t="shared" si="42"/>
        <v>2416782</v>
      </c>
      <c r="M200" s="3">
        <v>714153</v>
      </c>
      <c r="N200" s="3">
        <f t="shared" si="47"/>
        <v>139793.24073809374</v>
      </c>
      <c r="O200" s="3">
        <f t="shared" si="43"/>
        <v>29589.909068754379</v>
      </c>
      <c r="P200" s="3">
        <f t="shared" si="44"/>
        <v>6484.6056655514712</v>
      </c>
      <c r="Q200" s="3">
        <v>5</v>
      </c>
      <c r="R200" s="3">
        <v>3</v>
      </c>
      <c r="S200" s="19">
        <f t="shared" si="48"/>
        <v>3945.3212091672508</v>
      </c>
      <c r="T200" s="20">
        <f t="shared" si="49"/>
        <v>1.1984572324323362</v>
      </c>
      <c r="U200" s="20">
        <f t="shared" si="50"/>
        <v>0.59345986900831094</v>
      </c>
      <c r="V200" s="21">
        <f t="shared" si="51"/>
        <v>0.3943743711682578</v>
      </c>
      <c r="W200" s="26">
        <f t="shared" si="52"/>
        <v>864.61408874019617</v>
      </c>
      <c r="X200" s="27">
        <f t="shared" si="53"/>
        <v>1.9299421623665094</v>
      </c>
      <c r="Y200" s="27">
        <f t="shared" si="54"/>
        <v>0.99839964057759367</v>
      </c>
      <c r="Z200" s="27">
        <f t="shared" si="55"/>
        <v>0.67337545852040204</v>
      </c>
    </row>
    <row r="201" spans="1:26" customFormat="1" ht="12.5" x14ac:dyDescent="0.25">
      <c r="A201" s="2" t="s">
        <v>204</v>
      </c>
      <c r="B201" t="s">
        <v>325</v>
      </c>
      <c r="C201" t="s">
        <v>324</v>
      </c>
      <c r="D201" s="18">
        <f>VLOOKUP(C201,'Infected rate by state'!B:E,4,0)</f>
        <v>8.9298079160438481E-3</v>
      </c>
      <c r="E201" s="2">
        <v>872</v>
      </c>
      <c r="F201" s="2">
        <v>158</v>
      </c>
      <c r="G201" s="2">
        <v>359</v>
      </c>
      <c r="H201" s="4">
        <f t="shared" si="45"/>
        <v>615.5</v>
      </c>
      <c r="I201" s="2">
        <v>63</v>
      </c>
      <c r="J201" s="4">
        <f t="shared" si="46"/>
        <v>110.5</v>
      </c>
      <c r="K201" s="3">
        <v>338880</v>
      </c>
      <c r="L201" s="3">
        <f t="shared" si="42"/>
        <v>230065</v>
      </c>
      <c r="M201" s="3">
        <v>108815</v>
      </c>
      <c r="N201" s="3">
        <f t="shared" si="47"/>
        <v>15130.666532944697</v>
      </c>
      <c r="O201" s="3">
        <f t="shared" si="43"/>
        <v>3336.3827392420408</v>
      </c>
      <c r="P201" s="3">
        <f t="shared" si="44"/>
        <v>765.33474624996575</v>
      </c>
      <c r="Q201" s="3">
        <v>5</v>
      </c>
      <c r="R201" s="3">
        <v>3</v>
      </c>
      <c r="S201" s="19">
        <f t="shared" si="48"/>
        <v>444.85103189893874</v>
      </c>
      <c r="T201" s="20">
        <f t="shared" si="49"/>
        <v>1.2391393646209994</v>
      </c>
      <c r="U201" s="20">
        <f t="shared" si="50"/>
        <v>0.72274741169608248</v>
      </c>
      <c r="V201" s="21">
        <f t="shared" si="51"/>
        <v>0.51015026593914992</v>
      </c>
      <c r="W201" s="26">
        <f t="shared" si="52"/>
        <v>102.04463283332876</v>
      </c>
      <c r="X201" s="27">
        <f t="shared" si="53"/>
        <v>1.6197560767195041</v>
      </c>
      <c r="Y201" s="27">
        <f t="shared" si="54"/>
        <v>0.92348084012062226</v>
      </c>
      <c r="Z201" s="27">
        <f t="shared" si="55"/>
        <v>0.64585210654005543</v>
      </c>
    </row>
    <row r="202" spans="1:26" customFormat="1" ht="12.5" x14ac:dyDescent="0.25">
      <c r="A202" s="2" t="s">
        <v>205</v>
      </c>
      <c r="B202" t="s">
        <v>341</v>
      </c>
      <c r="C202" t="s">
        <v>340</v>
      </c>
      <c r="D202" s="18">
        <f>VLOOKUP(C202,'Infected rate by state'!B:E,4,0)</f>
        <v>4.5161642780770922E-3</v>
      </c>
      <c r="E202" s="2">
        <v>390</v>
      </c>
      <c r="F202" s="2">
        <v>36</v>
      </c>
      <c r="G202" s="2">
        <v>175</v>
      </c>
      <c r="H202" s="4">
        <f t="shared" si="45"/>
        <v>282.5</v>
      </c>
      <c r="I202" s="2">
        <v>14</v>
      </c>
      <c r="J202" s="4">
        <f t="shared" si="46"/>
        <v>25</v>
      </c>
      <c r="K202" s="3">
        <v>112038</v>
      </c>
      <c r="L202" s="3">
        <f t="shared" si="42"/>
        <v>87138</v>
      </c>
      <c r="M202" s="3">
        <v>24900</v>
      </c>
      <c r="N202" s="3">
        <f t="shared" si="47"/>
        <v>2529.9100669360064</v>
      </c>
      <c r="O202" s="3">
        <f t="shared" si="43"/>
        <v>534.09784571679802</v>
      </c>
      <c r="P202" s="3">
        <f t="shared" si="44"/>
        <v>116.68779002957879</v>
      </c>
      <c r="Q202" s="3">
        <v>5</v>
      </c>
      <c r="R202" s="3">
        <v>3</v>
      </c>
      <c r="S202" s="19">
        <f t="shared" si="48"/>
        <v>71.213046095573063</v>
      </c>
      <c r="T202" s="20">
        <f t="shared" si="49"/>
        <v>0.40693169197470319</v>
      </c>
      <c r="U202" s="20">
        <f t="shared" si="50"/>
        <v>0.25208157909937368</v>
      </c>
      <c r="V202" s="21">
        <f t="shared" si="51"/>
        <v>0.18259755409121298</v>
      </c>
      <c r="W202" s="26">
        <f t="shared" si="52"/>
        <v>15.558372003943839</v>
      </c>
      <c r="X202" s="27">
        <f t="shared" si="53"/>
        <v>1.1113122859959885</v>
      </c>
      <c r="Y202" s="27">
        <f t="shared" si="54"/>
        <v>0.62233488015775362</v>
      </c>
      <c r="Z202" s="27">
        <f t="shared" si="55"/>
        <v>0.43217700010955107</v>
      </c>
    </row>
    <row r="203" spans="1:26" customFormat="1" ht="12.5" x14ac:dyDescent="0.25">
      <c r="A203" s="2" t="s">
        <v>206</v>
      </c>
      <c r="B203" t="s">
        <v>355</v>
      </c>
      <c r="C203" t="s">
        <v>354</v>
      </c>
      <c r="D203" s="18">
        <f>VLOOKUP(C203,'Infected rate by state'!B:E,4,0)</f>
        <v>1.1948400031748969E-2</v>
      </c>
      <c r="E203" s="2">
        <v>835</v>
      </c>
      <c r="F203" s="2">
        <v>29</v>
      </c>
      <c r="G203" s="2">
        <v>344</v>
      </c>
      <c r="H203" s="4">
        <f t="shared" si="45"/>
        <v>589.5</v>
      </c>
      <c r="I203" s="2">
        <v>15</v>
      </c>
      <c r="J203" s="4">
        <f t="shared" si="46"/>
        <v>22</v>
      </c>
      <c r="K203" s="3">
        <v>116854</v>
      </c>
      <c r="L203" s="3">
        <f t="shared" si="42"/>
        <v>94877</v>
      </c>
      <c r="M203" s="3">
        <v>21977</v>
      </c>
      <c r="N203" s="3">
        <f t="shared" si="47"/>
        <v>6981.0916865499703</v>
      </c>
      <c r="O203" s="3">
        <f t="shared" si="43"/>
        <v>1451.1376645059242</v>
      </c>
      <c r="P203" s="3">
        <f t="shared" si="44"/>
        <v>311.23145206519592</v>
      </c>
      <c r="Q203" s="3">
        <v>5</v>
      </c>
      <c r="R203" s="3">
        <v>3</v>
      </c>
      <c r="S203" s="19">
        <f t="shared" si="48"/>
        <v>193.48502193412324</v>
      </c>
      <c r="T203" s="20">
        <f t="shared" si="49"/>
        <v>0.56245645911082331</v>
      </c>
      <c r="U203" s="20">
        <f t="shared" si="50"/>
        <v>0.32821886672455169</v>
      </c>
      <c r="V203" s="21">
        <f t="shared" si="51"/>
        <v>0.23171858914266255</v>
      </c>
      <c r="W203" s="26">
        <f t="shared" si="52"/>
        <v>41.49752694202612</v>
      </c>
      <c r="X203" s="27">
        <f t="shared" si="53"/>
        <v>2.7665017961350746</v>
      </c>
      <c r="Y203" s="27">
        <f t="shared" si="54"/>
        <v>1.8862512246375509</v>
      </c>
      <c r="Z203" s="27">
        <f t="shared" si="55"/>
        <v>1.4309492048974524</v>
      </c>
    </row>
    <row r="204" spans="1:26" customFormat="1" ht="12.5" x14ac:dyDescent="0.25">
      <c r="A204" s="2" t="s">
        <v>207</v>
      </c>
      <c r="B204" t="s">
        <v>341</v>
      </c>
      <c r="C204" t="s">
        <v>340</v>
      </c>
      <c r="D204" s="18">
        <f>VLOOKUP(C204,'Infected rate by state'!B:E,4,0)</f>
        <v>4.5161642780770922E-3</v>
      </c>
      <c r="E204" s="3">
        <v>1490</v>
      </c>
      <c r="F204" s="2">
        <v>117</v>
      </c>
      <c r="G204" s="2">
        <v>779</v>
      </c>
      <c r="H204" s="4">
        <f t="shared" si="45"/>
        <v>1134.5</v>
      </c>
      <c r="I204" s="2">
        <v>57</v>
      </c>
      <c r="J204" s="4">
        <f t="shared" si="46"/>
        <v>87</v>
      </c>
      <c r="K204" s="3">
        <v>290227</v>
      </c>
      <c r="L204" s="3">
        <f t="shared" si="42"/>
        <v>219806</v>
      </c>
      <c r="M204" s="3">
        <v>70421</v>
      </c>
      <c r="N204" s="3">
        <f t="shared" si="47"/>
        <v>6553.5640496674014</v>
      </c>
      <c r="O204" s="3">
        <f t="shared" si="43"/>
        <v>1396.2427516343778</v>
      </c>
      <c r="P204" s="3">
        <f t="shared" si="44"/>
        <v>308.30005963626144</v>
      </c>
      <c r="Q204" s="3">
        <v>5</v>
      </c>
      <c r="R204" s="3">
        <v>3</v>
      </c>
      <c r="S204" s="19">
        <f t="shared" si="48"/>
        <v>186.16570021791705</v>
      </c>
      <c r="T204" s="20">
        <f t="shared" si="49"/>
        <v>0.23898035971491277</v>
      </c>
      <c r="U204" s="20">
        <f t="shared" si="50"/>
        <v>0.16409493188005028</v>
      </c>
      <c r="V204" s="21">
        <f t="shared" si="51"/>
        <v>0.124943422965045</v>
      </c>
      <c r="W204" s="26">
        <f t="shared" si="52"/>
        <v>41.106674618168192</v>
      </c>
      <c r="X204" s="27">
        <f t="shared" si="53"/>
        <v>0.72116973014330166</v>
      </c>
      <c r="Y204" s="27">
        <f t="shared" si="54"/>
        <v>0.47249051285250798</v>
      </c>
      <c r="Z204" s="27">
        <f t="shared" si="55"/>
        <v>0.35133909930058282</v>
      </c>
    </row>
    <row r="205" spans="1:26" customFormat="1" ht="12.5" x14ac:dyDescent="0.25">
      <c r="A205" s="2" t="s">
        <v>208</v>
      </c>
      <c r="B205" t="s">
        <v>315</v>
      </c>
      <c r="C205" t="s">
        <v>314</v>
      </c>
      <c r="D205" s="18">
        <f>VLOOKUP(C205,'Infected rate by state'!B:E,4,0)</f>
        <v>7.5362096948057532E-3</v>
      </c>
      <c r="E205" s="2">
        <v>974</v>
      </c>
      <c r="F205" s="2">
        <v>69</v>
      </c>
      <c r="G205" s="2">
        <v>404</v>
      </c>
      <c r="H205" s="4">
        <f t="shared" si="45"/>
        <v>689</v>
      </c>
      <c r="I205" s="2">
        <v>23</v>
      </c>
      <c r="J205" s="4">
        <f t="shared" si="46"/>
        <v>46</v>
      </c>
      <c r="K205" s="3">
        <v>305976</v>
      </c>
      <c r="L205" s="3">
        <f t="shared" si="42"/>
        <v>211664</v>
      </c>
      <c r="M205" s="3">
        <v>94312</v>
      </c>
      <c r="N205" s="3">
        <f t="shared" si="47"/>
        <v>11529.496487889426</v>
      </c>
      <c r="O205" s="3">
        <f t="shared" si="43"/>
        <v>2528.2129618488379</v>
      </c>
      <c r="P205" s="3">
        <f t="shared" si="44"/>
        <v>576.49007768289357</v>
      </c>
      <c r="Q205" s="3">
        <v>5</v>
      </c>
      <c r="R205" s="3">
        <v>3</v>
      </c>
      <c r="S205" s="19">
        <f t="shared" si="48"/>
        <v>337.09506157984504</v>
      </c>
      <c r="T205" s="20">
        <f t="shared" si="49"/>
        <v>0.83439371678179464</v>
      </c>
      <c r="U205" s="20">
        <f t="shared" si="50"/>
        <v>0.48925262928859947</v>
      </c>
      <c r="V205" s="21">
        <f t="shared" si="51"/>
        <v>0.34609349238177106</v>
      </c>
      <c r="W205" s="26">
        <f t="shared" si="52"/>
        <v>76.865343691052473</v>
      </c>
      <c r="X205" s="27">
        <f t="shared" si="53"/>
        <v>3.3419714648283683</v>
      </c>
      <c r="Y205" s="27">
        <f t="shared" si="54"/>
        <v>1.6709857324141841</v>
      </c>
      <c r="Z205" s="27">
        <f t="shared" si="55"/>
        <v>1.1139904882761229</v>
      </c>
    </row>
    <row r="206" spans="1:26" customFormat="1" ht="12.5" x14ac:dyDescent="0.25">
      <c r="A206" s="2" t="s">
        <v>209</v>
      </c>
      <c r="B206" t="s">
        <v>367</v>
      </c>
      <c r="C206" t="s">
        <v>366</v>
      </c>
      <c r="D206" s="18">
        <f>VLOOKUP(C206,'Infected rate by state'!B:E,4,0)</f>
        <v>2.4682967074759195E-2</v>
      </c>
      <c r="E206" s="3">
        <v>1164</v>
      </c>
      <c r="F206" s="2">
        <v>84</v>
      </c>
      <c r="G206" s="2">
        <v>527</v>
      </c>
      <c r="H206" s="4">
        <f t="shared" si="45"/>
        <v>845.5</v>
      </c>
      <c r="I206" s="2">
        <v>12</v>
      </c>
      <c r="J206" s="4">
        <f t="shared" si="46"/>
        <v>48</v>
      </c>
      <c r="K206" s="3">
        <v>310775</v>
      </c>
      <c r="L206" s="3">
        <f t="shared" si="42"/>
        <v>250688</v>
      </c>
      <c r="M206" s="3">
        <v>60087</v>
      </c>
      <c r="N206" s="3">
        <f t="shared" si="47"/>
        <v>38354.245463291445</v>
      </c>
      <c r="O206" s="3">
        <f t="shared" si="43"/>
        <v>7991.7912232703766</v>
      </c>
      <c r="P206" s="3">
        <f t="shared" si="44"/>
        <v>1719.0330485358691</v>
      </c>
      <c r="Q206" s="3">
        <v>5</v>
      </c>
      <c r="R206" s="3">
        <v>3</v>
      </c>
      <c r="S206" s="19">
        <f t="shared" si="48"/>
        <v>1065.5721631027168</v>
      </c>
      <c r="T206" s="20">
        <f t="shared" si="49"/>
        <v>2.0219585637622708</v>
      </c>
      <c r="U206" s="20">
        <f t="shared" si="50"/>
        <v>1.2602864140777255</v>
      </c>
      <c r="V206" s="21">
        <f t="shared" si="51"/>
        <v>0.91544000266556425</v>
      </c>
      <c r="W206" s="26">
        <f t="shared" si="52"/>
        <v>229.2044064714492</v>
      </c>
      <c r="X206" s="27">
        <f t="shared" si="53"/>
        <v>19.1003672059541</v>
      </c>
      <c r="Y206" s="27">
        <f t="shared" si="54"/>
        <v>4.7750918014885251</v>
      </c>
      <c r="Z206" s="27">
        <f t="shared" si="55"/>
        <v>2.7286238865648715</v>
      </c>
    </row>
    <row r="207" spans="1:26" customFormat="1" ht="12.5" x14ac:dyDescent="0.25">
      <c r="A207" s="2" t="s">
        <v>210</v>
      </c>
      <c r="B207" t="s">
        <v>325</v>
      </c>
      <c r="C207" t="s">
        <v>324</v>
      </c>
      <c r="D207" s="18">
        <f>VLOOKUP(C207,'Infected rate by state'!B:E,4,0)</f>
        <v>8.9298079160438481E-3</v>
      </c>
      <c r="E207" s="3">
        <v>2001</v>
      </c>
      <c r="F207" s="2">
        <v>230</v>
      </c>
      <c r="G207" s="2">
        <v>755</v>
      </c>
      <c r="H207" s="4">
        <f t="shared" si="45"/>
        <v>1378</v>
      </c>
      <c r="I207" s="2">
        <v>91</v>
      </c>
      <c r="J207" s="4">
        <f t="shared" si="46"/>
        <v>160.5</v>
      </c>
      <c r="K207" s="3">
        <v>636854</v>
      </c>
      <c r="L207" s="3">
        <f t="shared" si="42"/>
        <v>506349</v>
      </c>
      <c r="M207" s="3">
        <v>130505</v>
      </c>
      <c r="N207" s="3">
        <f t="shared" si="47"/>
        <v>28434.919452820945</v>
      </c>
      <c r="O207" s="3">
        <f t="shared" si="43"/>
        <v>5956.1923725255483</v>
      </c>
      <c r="P207" s="3">
        <f t="shared" si="44"/>
        <v>1289.2948155066206</v>
      </c>
      <c r="Q207" s="3">
        <v>5</v>
      </c>
      <c r="R207" s="3">
        <v>3</v>
      </c>
      <c r="S207" s="19">
        <f t="shared" si="48"/>
        <v>794.15898300340643</v>
      </c>
      <c r="T207" s="20">
        <f t="shared" si="49"/>
        <v>1.0518662026535184</v>
      </c>
      <c r="U207" s="20">
        <f t="shared" si="50"/>
        <v>0.57631275979927898</v>
      </c>
      <c r="V207" s="21">
        <f t="shared" si="51"/>
        <v>0.39688105097621512</v>
      </c>
      <c r="W207" s="26">
        <f t="shared" si="52"/>
        <v>171.90597540088274</v>
      </c>
      <c r="X207" s="27">
        <f t="shared" si="53"/>
        <v>1.8890766527569531</v>
      </c>
      <c r="Y207" s="27">
        <f t="shared" si="54"/>
        <v>1.0710652672952194</v>
      </c>
      <c r="Z207" s="27">
        <f t="shared" si="55"/>
        <v>0.7474172843516641</v>
      </c>
    </row>
    <row r="208" spans="1:26" customFormat="1" ht="12.5" x14ac:dyDescent="0.25">
      <c r="A208" s="2" t="s">
        <v>211</v>
      </c>
      <c r="B208" t="s">
        <v>333</v>
      </c>
      <c r="C208" t="s">
        <v>332</v>
      </c>
      <c r="D208" s="18">
        <f>VLOOKUP(C208,'Infected rate by state'!B:E,4,0)</f>
        <v>1.4486816526494731E-2</v>
      </c>
      <c r="E208" s="3">
        <v>1725</v>
      </c>
      <c r="F208" s="2">
        <v>156</v>
      </c>
      <c r="G208" s="2">
        <v>643</v>
      </c>
      <c r="H208" s="4">
        <f t="shared" si="45"/>
        <v>1184</v>
      </c>
      <c r="I208" s="2">
        <v>71</v>
      </c>
      <c r="J208" s="4">
        <f t="shared" si="46"/>
        <v>113.5</v>
      </c>
      <c r="K208" s="3">
        <v>469070</v>
      </c>
      <c r="L208" s="3">
        <f t="shared" si="42"/>
        <v>362975</v>
      </c>
      <c r="M208" s="3">
        <v>106095</v>
      </c>
      <c r="N208" s="3">
        <f t="shared" si="47"/>
        <v>33976.655140414419</v>
      </c>
      <c r="O208" s="3">
        <f t="shared" si="43"/>
        <v>7185.6294063835076</v>
      </c>
      <c r="P208" s="3">
        <f t="shared" si="44"/>
        <v>1573.1459698288031</v>
      </c>
      <c r="Q208" s="3">
        <v>5</v>
      </c>
      <c r="R208" s="3">
        <v>3</v>
      </c>
      <c r="S208" s="19">
        <f t="shared" si="48"/>
        <v>958.08392085113439</v>
      </c>
      <c r="T208" s="20">
        <f t="shared" si="49"/>
        <v>1.4900216498462433</v>
      </c>
      <c r="U208" s="20">
        <f t="shared" si="50"/>
        <v>0.80919250071886351</v>
      </c>
      <c r="V208" s="21">
        <f t="shared" si="51"/>
        <v>0.55541096860935324</v>
      </c>
      <c r="W208" s="26">
        <f t="shared" si="52"/>
        <v>209.75279597717375</v>
      </c>
      <c r="X208" s="27">
        <f t="shared" si="53"/>
        <v>2.9542647320728697</v>
      </c>
      <c r="Y208" s="27">
        <f t="shared" si="54"/>
        <v>1.8480422553054956</v>
      </c>
      <c r="Z208" s="27">
        <f t="shared" si="55"/>
        <v>1.3445692049818829</v>
      </c>
    </row>
    <row r="209" spans="1:26" customFormat="1" ht="12.5" x14ac:dyDescent="0.25">
      <c r="A209" s="2" t="s">
        <v>212</v>
      </c>
      <c r="B209" t="s">
        <v>351</v>
      </c>
      <c r="C209" t="s">
        <v>350</v>
      </c>
      <c r="D209" s="18">
        <f>VLOOKUP(C209,'Infected rate by state'!B:E,4,0)</f>
        <v>9.0315118396853012E-3</v>
      </c>
      <c r="E209" s="2">
        <v>476</v>
      </c>
      <c r="F209" s="2">
        <v>68</v>
      </c>
      <c r="G209" s="2">
        <v>178</v>
      </c>
      <c r="H209" s="4">
        <f t="shared" si="45"/>
        <v>327</v>
      </c>
      <c r="I209" s="2">
        <v>22</v>
      </c>
      <c r="J209" s="4">
        <f t="shared" si="46"/>
        <v>45</v>
      </c>
      <c r="K209" s="3">
        <v>142627</v>
      </c>
      <c r="L209" s="3">
        <f t="shared" si="42"/>
        <v>104808</v>
      </c>
      <c r="M209" s="3">
        <v>37819</v>
      </c>
      <c r="N209" s="3">
        <f t="shared" si="47"/>
        <v>6440.6871957939766</v>
      </c>
      <c r="O209" s="3">
        <f t="shared" si="43"/>
        <v>1385.9728716767581</v>
      </c>
      <c r="P209" s="3">
        <f t="shared" si="44"/>
        <v>309.53120705093318</v>
      </c>
      <c r="Q209" s="3">
        <v>5</v>
      </c>
      <c r="R209" s="3">
        <v>3</v>
      </c>
      <c r="S209" s="19">
        <f t="shared" si="48"/>
        <v>184.79638289023441</v>
      </c>
      <c r="T209" s="20">
        <f t="shared" si="49"/>
        <v>1.0381819263496315</v>
      </c>
      <c r="U209" s="20">
        <f t="shared" si="50"/>
        <v>0.56512655318114502</v>
      </c>
      <c r="V209" s="21">
        <f t="shared" si="51"/>
        <v>0.38822769514755129</v>
      </c>
      <c r="W209" s="26">
        <f t="shared" si="52"/>
        <v>41.270827606791087</v>
      </c>
      <c r="X209" s="27">
        <f t="shared" si="53"/>
        <v>1.875946709399595</v>
      </c>
      <c r="Y209" s="27">
        <f t="shared" si="54"/>
        <v>0.91712950237313529</v>
      </c>
      <c r="Z209" s="27">
        <f t="shared" si="55"/>
        <v>0.60692393539398659</v>
      </c>
    </row>
    <row r="210" spans="1:26" customFormat="1" ht="12.5" x14ac:dyDescent="0.25">
      <c r="A210" s="2" t="s">
        <v>213</v>
      </c>
      <c r="B210" t="s">
        <v>383</v>
      </c>
      <c r="C210" t="s">
        <v>382</v>
      </c>
      <c r="D210" s="18">
        <f>VLOOKUP(C210,'Infected rate by state'!B:E,4,0)</f>
        <v>8.525765865415048E-3</v>
      </c>
      <c r="E210" s="3">
        <v>10697</v>
      </c>
      <c r="F210" s="3">
        <v>1257</v>
      </c>
      <c r="G210" s="3">
        <v>3634</v>
      </c>
      <c r="H210" s="4">
        <f t="shared" si="45"/>
        <v>7165.5</v>
      </c>
      <c r="I210" s="2">
        <v>546</v>
      </c>
      <c r="J210" s="4">
        <f t="shared" si="46"/>
        <v>901.5</v>
      </c>
      <c r="K210" s="3">
        <v>3331376</v>
      </c>
      <c r="L210" s="3">
        <f t="shared" si="42"/>
        <v>2699344</v>
      </c>
      <c r="M210" s="3">
        <v>632032</v>
      </c>
      <c r="N210" s="3">
        <f t="shared" si="47"/>
        <v>142012.6589283146</v>
      </c>
      <c r="O210" s="3">
        <f t="shared" si="43"/>
        <v>29541.969700818525</v>
      </c>
      <c r="P210" s="3">
        <f t="shared" si="44"/>
        <v>6341.7765573141323</v>
      </c>
      <c r="Q210" s="3">
        <v>5</v>
      </c>
      <c r="R210" s="3">
        <v>3</v>
      </c>
      <c r="S210" s="19">
        <f t="shared" si="48"/>
        <v>3938.9292934424698</v>
      </c>
      <c r="T210" s="20">
        <f t="shared" si="49"/>
        <v>1.0839100972598981</v>
      </c>
      <c r="U210" s="20">
        <f t="shared" si="50"/>
        <v>0.54970752821749636</v>
      </c>
      <c r="V210" s="21">
        <f t="shared" si="51"/>
        <v>0.3682274743799635</v>
      </c>
      <c r="W210" s="26">
        <f t="shared" si="52"/>
        <v>845.57020764188428</v>
      </c>
      <c r="X210" s="27">
        <f t="shared" si="53"/>
        <v>1.548663383959495</v>
      </c>
      <c r="Y210" s="27">
        <f t="shared" si="54"/>
        <v>0.93795918762272246</v>
      </c>
      <c r="Z210" s="27">
        <f t="shared" si="55"/>
        <v>0.67268910711367091</v>
      </c>
    </row>
    <row r="211" spans="1:26" customFormat="1" ht="12.5" x14ac:dyDescent="0.25">
      <c r="A211" s="2" t="s">
        <v>214</v>
      </c>
      <c r="B211" t="s">
        <v>311</v>
      </c>
      <c r="C211" t="s">
        <v>310</v>
      </c>
      <c r="D211" s="18">
        <f>VLOOKUP(C211,'Infected rate by state'!B:E,4,0)</f>
        <v>1.4327212443359898E-2</v>
      </c>
      <c r="E211" s="3">
        <v>6977</v>
      </c>
      <c r="F211" s="2">
        <v>957</v>
      </c>
      <c r="G211" s="3">
        <v>2567</v>
      </c>
      <c r="H211" s="4">
        <f t="shared" si="45"/>
        <v>4772</v>
      </c>
      <c r="I211" s="2">
        <v>416</v>
      </c>
      <c r="J211" s="4">
        <f t="shared" si="46"/>
        <v>686.5</v>
      </c>
      <c r="K211" s="3">
        <v>2761090</v>
      </c>
      <c r="L211" s="3">
        <f t="shared" si="42"/>
        <v>2228421</v>
      </c>
      <c r="M211" s="3">
        <v>532669</v>
      </c>
      <c r="N211" s="3">
        <f t="shared" si="47"/>
        <v>197793.6150261829</v>
      </c>
      <c r="O211" s="3">
        <f t="shared" si="43"/>
        <v>41205.826269345984</v>
      </c>
      <c r="P211" s="3">
        <f t="shared" si="44"/>
        <v>8861.2892665309155</v>
      </c>
      <c r="Q211" s="3">
        <v>5</v>
      </c>
      <c r="R211" s="3">
        <v>3</v>
      </c>
      <c r="S211" s="19">
        <f t="shared" si="48"/>
        <v>5494.1101692461316</v>
      </c>
      <c r="T211" s="20">
        <f t="shared" si="49"/>
        <v>2.140284444583612</v>
      </c>
      <c r="U211" s="20">
        <f t="shared" si="50"/>
        <v>1.1513223321974291</v>
      </c>
      <c r="V211" s="21">
        <f t="shared" si="51"/>
        <v>0.78746025071608594</v>
      </c>
      <c r="W211" s="26">
        <f t="shared" si="52"/>
        <v>1181.5052355374553</v>
      </c>
      <c r="X211" s="27">
        <f t="shared" si="53"/>
        <v>2.840156816195806</v>
      </c>
      <c r="Y211" s="27">
        <f t="shared" si="54"/>
        <v>1.7210564246721853</v>
      </c>
      <c r="Z211" s="27">
        <f t="shared" si="55"/>
        <v>1.2345927226096711</v>
      </c>
    </row>
    <row r="212" spans="1:26" customFormat="1" ht="12.5" x14ac:dyDescent="0.25">
      <c r="A212" s="2" t="s">
        <v>215</v>
      </c>
      <c r="B212" t="s">
        <v>383</v>
      </c>
      <c r="C212" t="s">
        <v>382</v>
      </c>
      <c r="D212" s="18">
        <f>VLOOKUP(C212,'Infected rate by state'!B:E,4,0)</f>
        <v>8.525765865415048E-3</v>
      </c>
      <c r="E212" s="3">
        <v>8133</v>
      </c>
      <c r="F212" s="3">
        <v>1079</v>
      </c>
      <c r="G212" s="3">
        <v>2738</v>
      </c>
      <c r="H212" s="4">
        <f t="shared" si="45"/>
        <v>5435.5</v>
      </c>
      <c r="I212" s="2">
        <v>420</v>
      </c>
      <c r="J212" s="4">
        <f t="shared" si="46"/>
        <v>749.5</v>
      </c>
      <c r="K212" s="3">
        <v>2324172</v>
      </c>
      <c r="L212" s="3">
        <f t="shared" si="42"/>
        <v>1782205</v>
      </c>
      <c r="M212" s="3">
        <v>541967</v>
      </c>
      <c r="N212" s="3">
        <f t="shared" si="47"/>
        <v>99076.731514767103</v>
      </c>
      <c r="O212" s="3">
        <f t="shared" si="43"/>
        <v>21019.403768476914</v>
      </c>
      <c r="P212" s="3">
        <f t="shared" si="44"/>
        <v>4618.6341930332974</v>
      </c>
      <c r="Q212" s="3">
        <v>5</v>
      </c>
      <c r="R212" s="3">
        <v>3</v>
      </c>
      <c r="S212" s="19">
        <f t="shared" si="48"/>
        <v>2802.587169130255</v>
      </c>
      <c r="T212" s="20">
        <f t="shared" si="49"/>
        <v>1.0235891779146293</v>
      </c>
      <c r="U212" s="20">
        <f t="shared" si="50"/>
        <v>0.51560797886675647</v>
      </c>
      <c r="V212" s="21">
        <f t="shared" si="51"/>
        <v>0.34459451237307942</v>
      </c>
      <c r="W212" s="26">
        <f t="shared" si="52"/>
        <v>615.8178924044397</v>
      </c>
      <c r="X212" s="27">
        <f t="shared" si="53"/>
        <v>1.4662330771534278</v>
      </c>
      <c r="Y212" s="27">
        <f t="shared" si="54"/>
        <v>0.82163828206062672</v>
      </c>
      <c r="Z212" s="27">
        <f t="shared" si="55"/>
        <v>0.57073020612088943</v>
      </c>
    </row>
    <row r="213" spans="1:26" customFormat="1" ht="12.5" x14ac:dyDescent="0.25">
      <c r="A213" s="2" t="s">
        <v>216</v>
      </c>
      <c r="B213" t="s">
        <v>351</v>
      </c>
      <c r="C213" t="s">
        <v>350</v>
      </c>
      <c r="D213" s="18">
        <f>VLOOKUP(C213,'Infected rate by state'!B:E,4,0)</f>
        <v>9.0315118396853012E-3</v>
      </c>
      <c r="E213" s="2">
        <v>911</v>
      </c>
      <c r="F213" s="2">
        <v>95</v>
      </c>
      <c r="G213" s="2">
        <v>321</v>
      </c>
      <c r="H213" s="4">
        <f t="shared" si="45"/>
        <v>616</v>
      </c>
      <c r="I213" s="2">
        <v>49</v>
      </c>
      <c r="J213" s="4">
        <f t="shared" si="46"/>
        <v>72</v>
      </c>
      <c r="K213" s="3">
        <v>376936</v>
      </c>
      <c r="L213" s="3">
        <f t="shared" si="42"/>
        <v>305953</v>
      </c>
      <c r="M213" s="3">
        <v>70983</v>
      </c>
      <c r="N213" s="3">
        <f t="shared" si="47"/>
        <v>17021.509734018095</v>
      </c>
      <c r="O213" s="3">
        <f t="shared" si="43"/>
        <v>3538.601656798719</v>
      </c>
      <c r="P213" s="3">
        <f t="shared" si="44"/>
        <v>759.04089940669724</v>
      </c>
      <c r="Q213" s="3">
        <v>5</v>
      </c>
      <c r="R213" s="3">
        <v>3</v>
      </c>
      <c r="S213" s="19">
        <f t="shared" si="48"/>
        <v>471.81355423982922</v>
      </c>
      <c r="T213" s="20">
        <f t="shared" si="49"/>
        <v>1.4698241565103713</v>
      </c>
      <c r="U213" s="20">
        <f t="shared" si="50"/>
        <v>0.76593109454517727</v>
      </c>
      <c r="V213" s="21">
        <f t="shared" si="51"/>
        <v>0.5179073043247302</v>
      </c>
      <c r="W213" s="26">
        <f t="shared" si="52"/>
        <v>101.2054532542263</v>
      </c>
      <c r="X213" s="27">
        <f t="shared" si="53"/>
        <v>2.065417413351557</v>
      </c>
      <c r="Y213" s="27">
        <f t="shared" si="54"/>
        <v>1.4056312951975876</v>
      </c>
      <c r="Z213" s="27">
        <f t="shared" si="55"/>
        <v>1.0653205605708032</v>
      </c>
    </row>
    <row r="214" spans="1:26" customFormat="1" ht="12.5" x14ac:dyDescent="0.25">
      <c r="A214" s="2" t="s">
        <v>217</v>
      </c>
      <c r="B214" t="s">
        <v>345</v>
      </c>
      <c r="C214" t="s">
        <v>344</v>
      </c>
      <c r="D214" s="18">
        <f>VLOOKUP(C214,'Infected rate by state'!B:E,4,0)</f>
        <v>3.0275735294117648E-3</v>
      </c>
      <c r="E214" s="3">
        <v>2524</v>
      </c>
      <c r="F214" s="2">
        <v>209</v>
      </c>
      <c r="G214" s="2">
        <v>710</v>
      </c>
      <c r="H214" s="4">
        <f t="shared" si="45"/>
        <v>1617</v>
      </c>
      <c r="I214" s="2">
        <v>92</v>
      </c>
      <c r="J214" s="4">
        <f t="shared" si="46"/>
        <v>150.5</v>
      </c>
      <c r="K214" s="3">
        <v>876231</v>
      </c>
      <c r="L214" s="3">
        <f t="shared" si="42"/>
        <v>681722</v>
      </c>
      <c r="M214" s="3">
        <v>194509</v>
      </c>
      <c r="N214" s="3">
        <f t="shared" si="47"/>
        <v>13264.268906250001</v>
      </c>
      <c r="O214" s="3">
        <f t="shared" si="43"/>
        <v>2799.9339845128679</v>
      </c>
      <c r="P214" s="3">
        <f t="shared" si="44"/>
        <v>611.63487008272068</v>
      </c>
      <c r="Q214" s="3">
        <v>5</v>
      </c>
      <c r="R214" s="3">
        <v>3</v>
      </c>
      <c r="S214" s="19">
        <f t="shared" si="48"/>
        <v>373.32453126838237</v>
      </c>
      <c r="T214" s="20">
        <f t="shared" si="49"/>
        <v>0.52580919896955258</v>
      </c>
      <c r="U214" s="20">
        <f t="shared" si="50"/>
        <v>0.23087478742633419</v>
      </c>
      <c r="V214" s="21">
        <f t="shared" si="51"/>
        <v>0.14790987768160949</v>
      </c>
      <c r="W214" s="26">
        <f t="shared" si="52"/>
        <v>81.551316011029428</v>
      </c>
      <c r="X214" s="27">
        <f t="shared" si="53"/>
        <v>0.886427347945972</v>
      </c>
      <c r="Y214" s="27">
        <f t="shared" si="54"/>
        <v>0.54186920937561078</v>
      </c>
      <c r="Z214" s="27">
        <f t="shared" si="55"/>
        <v>0.39019768426329871</v>
      </c>
    </row>
    <row r="215" spans="1:26" customFormat="1" ht="12.5" x14ac:dyDescent="0.25">
      <c r="A215" s="2" t="s">
        <v>217</v>
      </c>
      <c r="B215" t="s">
        <v>381</v>
      </c>
      <c r="C215" t="s">
        <v>380</v>
      </c>
      <c r="D215" s="18">
        <f>VLOOKUP(C215,'Infected rate by state'!B:E,4,0)</f>
        <v>2.6094721185018687E-3</v>
      </c>
      <c r="E215" s="3">
        <v>4684</v>
      </c>
      <c r="F215" s="2">
        <v>661</v>
      </c>
      <c r="G215" s="3">
        <v>1737</v>
      </c>
      <c r="H215" s="4">
        <f t="shared" si="45"/>
        <v>3210.5</v>
      </c>
      <c r="I215" s="2">
        <v>278</v>
      </c>
      <c r="J215" s="4">
        <f t="shared" si="46"/>
        <v>469.5</v>
      </c>
      <c r="K215" s="3">
        <v>2215589</v>
      </c>
      <c r="L215" s="3">
        <f t="shared" si="42"/>
        <v>1802613</v>
      </c>
      <c r="M215" s="3">
        <v>412976</v>
      </c>
      <c r="N215" s="3">
        <f t="shared" si="47"/>
        <v>28907.588607797185</v>
      </c>
      <c r="O215" s="3">
        <f t="shared" si="43"/>
        <v>6004.3252803464184</v>
      </c>
      <c r="P215" s="3">
        <f t="shared" si="44"/>
        <v>1286.5738788826297</v>
      </c>
      <c r="Q215" s="3">
        <v>5</v>
      </c>
      <c r="R215" s="3">
        <v>3</v>
      </c>
      <c r="S215" s="19">
        <f t="shared" si="48"/>
        <v>800.57670404618909</v>
      </c>
      <c r="T215" s="20">
        <f t="shared" si="49"/>
        <v>0.46089620267483539</v>
      </c>
      <c r="U215" s="20">
        <f t="shared" si="50"/>
        <v>0.24936200094882077</v>
      </c>
      <c r="V215" s="21">
        <f t="shared" si="51"/>
        <v>0.17091731512514713</v>
      </c>
      <c r="W215" s="26">
        <f t="shared" si="52"/>
        <v>171.54318385101729</v>
      </c>
      <c r="X215" s="27">
        <f t="shared" si="53"/>
        <v>0.61706181241373126</v>
      </c>
      <c r="Y215" s="27">
        <f t="shared" si="54"/>
        <v>0.36537419350589412</v>
      </c>
      <c r="Z215" s="27">
        <f t="shared" si="55"/>
        <v>0.25952070174132724</v>
      </c>
    </row>
    <row r="216" spans="1:26" customFormat="1" ht="12.5" x14ac:dyDescent="0.25">
      <c r="A216" s="2" t="s">
        <v>218</v>
      </c>
      <c r="B216" t="s">
        <v>385</v>
      </c>
      <c r="C216" t="s">
        <v>384</v>
      </c>
      <c r="D216" s="18">
        <f>VLOOKUP(C216,'Infected rate by state'!B:E,4,0)</f>
        <v>1.9731205888496917E-2</v>
      </c>
      <c r="E216" s="3">
        <v>2249</v>
      </c>
      <c r="F216" s="2">
        <v>293</v>
      </c>
      <c r="G216" s="2">
        <v>690</v>
      </c>
      <c r="H216" s="4">
        <f t="shared" si="45"/>
        <v>1469.5</v>
      </c>
      <c r="I216" s="2">
        <v>82</v>
      </c>
      <c r="J216" s="4">
        <f t="shared" si="46"/>
        <v>187.5</v>
      </c>
      <c r="K216" s="3">
        <v>986702</v>
      </c>
      <c r="L216" s="3">
        <f t="shared" si="42"/>
        <v>793965</v>
      </c>
      <c r="M216" s="3">
        <v>192737</v>
      </c>
      <c r="N216" s="3">
        <f t="shared" si="47"/>
        <v>97344.101562958414</v>
      </c>
      <c r="O216" s="3">
        <f t="shared" si="43"/>
        <v>20301.772675894434</v>
      </c>
      <c r="P216" s="3">
        <f t="shared" si="44"/>
        <v>4371.6835547369919</v>
      </c>
      <c r="Q216" s="3">
        <v>5</v>
      </c>
      <c r="R216" s="3">
        <v>3</v>
      </c>
      <c r="S216" s="19">
        <f t="shared" si="48"/>
        <v>2706.9030234525912</v>
      </c>
      <c r="T216" s="20">
        <f t="shared" si="49"/>
        <v>3.9230478600762191</v>
      </c>
      <c r="U216" s="20">
        <f t="shared" si="50"/>
        <v>1.8420571782596742</v>
      </c>
      <c r="V216" s="21">
        <f t="shared" si="51"/>
        <v>1.2036029450656254</v>
      </c>
      <c r="W216" s="26">
        <f t="shared" si="52"/>
        <v>582.89114063159889</v>
      </c>
      <c r="X216" s="27">
        <f t="shared" si="53"/>
        <v>7.1084285442877917</v>
      </c>
      <c r="Y216" s="27">
        <f t="shared" si="54"/>
        <v>3.1087527500351939</v>
      </c>
      <c r="Z216" s="27">
        <f t="shared" si="55"/>
        <v>1.9893895584696208</v>
      </c>
    </row>
    <row r="217" spans="1:26" customFormat="1" ht="12.5" x14ac:dyDescent="0.25">
      <c r="A217" s="2" t="s">
        <v>219</v>
      </c>
      <c r="B217" t="s">
        <v>395</v>
      </c>
      <c r="C217" t="s">
        <v>394</v>
      </c>
      <c r="D217" s="18">
        <f>VLOOKUP(C217,'Infected rate by state'!B:E,4,0)</f>
        <v>1.0015511681323568E-2</v>
      </c>
      <c r="E217" s="2">
        <v>941</v>
      </c>
      <c r="F217" s="2">
        <v>122</v>
      </c>
      <c r="G217" s="2">
        <v>387</v>
      </c>
      <c r="H217" s="4">
        <f t="shared" si="45"/>
        <v>664</v>
      </c>
      <c r="I217" s="2">
        <v>52</v>
      </c>
      <c r="J217" s="4">
        <f t="shared" si="46"/>
        <v>87</v>
      </c>
      <c r="K217" s="3">
        <v>436975</v>
      </c>
      <c r="L217" s="3">
        <f t="shared" si="42"/>
        <v>384390</v>
      </c>
      <c r="M217" s="3">
        <v>52585</v>
      </c>
      <c r="N217" s="3">
        <f t="shared" si="47"/>
        <v>21882.641084731833</v>
      </c>
      <c r="O217" s="3">
        <f t="shared" si="43"/>
        <v>4407.8680049361883</v>
      </c>
      <c r="P217" s="3">
        <f t="shared" si="44"/>
        <v>908.72645439624034</v>
      </c>
      <c r="Q217" s="3">
        <v>5</v>
      </c>
      <c r="R217" s="3">
        <v>3</v>
      </c>
      <c r="S217" s="19">
        <f t="shared" si="48"/>
        <v>587.71573399149179</v>
      </c>
      <c r="T217" s="20">
        <f t="shared" si="49"/>
        <v>1.5186453074715549</v>
      </c>
      <c r="U217" s="20">
        <f t="shared" si="50"/>
        <v>0.88511405721610215</v>
      </c>
      <c r="V217" s="21">
        <f t="shared" si="51"/>
        <v>0.62456507331720701</v>
      </c>
      <c r="W217" s="26">
        <f t="shared" si="52"/>
        <v>121.16352725283204</v>
      </c>
      <c r="X217" s="27">
        <f t="shared" si="53"/>
        <v>2.3300678317852315</v>
      </c>
      <c r="Y217" s="27">
        <f t="shared" si="54"/>
        <v>1.3926842212969199</v>
      </c>
      <c r="Z217" s="27">
        <f t="shared" si="55"/>
        <v>0.99314366600682003</v>
      </c>
    </row>
    <row r="218" spans="1:26" customFormat="1" ht="12.5" x14ac:dyDescent="0.25">
      <c r="A218" s="2" t="s">
        <v>220</v>
      </c>
      <c r="B218" t="s">
        <v>317</v>
      </c>
      <c r="C218" t="s">
        <v>316</v>
      </c>
      <c r="D218" s="18">
        <f>VLOOKUP(C218,'Infected rate by state'!B:E,4,0)</f>
        <v>7.3843274393391549E-3</v>
      </c>
      <c r="E218" s="2">
        <v>615</v>
      </c>
      <c r="F218" s="2">
        <v>28</v>
      </c>
      <c r="G218" s="2">
        <v>238</v>
      </c>
      <c r="H218" s="4">
        <f t="shared" si="45"/>
        <v>426.5</v>
      </c>
      <c r="I218" s="2">
        <v>7</v>
      </c>
      <c r="J218" s="4">
        <f t="shared" si="46"/>
        <v>17.5</v>
      </c>
      <c r="K218" s="3">
        <v>138550</v>
      </c>
      <c r="L218" s="3">
        <f t="shared" si="42"/>
        <v>106101</v>
      </c>
      <c r="M218" s="3">
        <v>32449</v>
      </c>
      <c r="N218" s="3">
        <f t="shared" si="47"/>
        <v>5115.4928336021994</v>
      </c>
      <c r="O218" s="3">
        <f t="shared" si="43"/>
        <v>1085.760307896998</v>
      </c>
      <c r="P218" s="3">
        <f t="shared" si="44"/>
        <v>238.70225755638009</v>
      </c>
      <c r="Q218" s="3">
        <v>5</v>
      </c>
      <c r="R218" s="3">
        <v>3</v>
      </c>
      <c r="S218" s="19">
        <f t="shared" si="48"/>
        <v>144.76804105293306</v>
      </c>
      <c r="T218" s="20">
        <f t="shared" si="49"/>
        <v>0.60826908005434055</v>
      </c>
      <c r="U218" s="20">
        <f t="shared" si="50"/>
        <v>0.33943268711121466</v>
      </c>
      <c r="V218" s="21">
        <f t="shared" si="51"/>
        <v>0.2353951887039562</v>
      </c>
      <c r="W218" s="26">
        <f t="shared" si="52"/>
        <v>31.826967674184012</v>
      </c>
      <c r="X218" s="27">
        <f t="shared" si="53"/>
        <v>4.5467096677405729</v>
      </c>
      <c r="Y218" s="27">
        <f t="shared" si="54"/>
        <v>1.8186838670962293</v>
      </c>
      <c r="Z218" s="27">
        <f t="shared" si="55"/>
        <v>1.1366774169351432</v>
      </c>
    </row>
    <row r="219" spans="1:26" customFormat="1" ht="12.5" x14ac:dyDescent="0.25">
      <c r="A219" s="2" t="s">
        <v>221</v>
      </c>
      <c r="B219" t="s">
        <v>373</v>
      </c>
      <c r="C219" t="s">
        <v>372</v>
      </c>
      <c r="D219" s="18">
        <f>VLOOKUP(C219,'Infected rate by state'!B:E,4,0)</f>
        <v>8.0007670443122732E-3</v>
      </c>
      <c r="E219" s="3">
        <v>3560</v>
      </c>
      <c r="F219" s="2">
        <v>375</v>
      </c>
      <c r="G219" s="3">
        <v>1124</v>
      </c>
      <c r="H219" s="4">
        <f t="shared" si="45"/>
        <v>2342</v>
      </c>
      <c r="I219" s="2">
        <v>160</v>
      </c>
      <c r="J219" s="4">
        <f t="shared" si="46"/>
        <v>267.5</v>
      </c>
      <c r="K219" s="3">
        <v>1670043</v>
      </c>
      <c r="L219" s="3">
        <f t="shared" si="42"/>
        <v>1397967</v>
      </c>
      <c r="M219" s="3">
        <v>272076</v>
      </c>
      <c r="N219" s="3">
        <f t="shared" si="47"/>
        <v>66808.124984922004</v>
      </c>
      <c r="O219" s="3">
        <f t="shared" si="43"/>
        <v>13727.531676950626</v>
      </c>
      <c r="P219" s="3">
        <f t="shared" si="44"/>
        <v>2902.6454765312274</v>
      </c>
      <c r="Q219" s="3">
        <v>5</v>
      </c>
      <c r="R219" s="3">
        <v>3</v>
      </c>
      <c r="S219" s="19">
        <f t="shared" si="48"/>
        <v>1830.3375569267503</v>
      </c>
      <c r="T219" s="20">
        <f t="shared" si="49"/>
        <v>1.6284141965540482</v>
      </c>
      <c r="U219" s="20">
        <f t="shared" si="50"/>
        <v>0.78152756487051678</v>
      </c>
      <c r="V219" s="21">
        <f t="shared" si="51"/>
        <v>0.51413976318167143</v>
      </c>
      <c r="W219" s="26">
        <f t="shared" si="52"/>
        <v>387.01939687083029</v>
      </c>
      <c r="X219" s="27">
        <f t="shared" si="53"/>
        <v>2.4188712304426891</v>
      </c>
      <c r="Y219" s="27">
        <f t="shared" si="54"/>
        <v>1.4468014836292722</v>
      </c>
      <c r="Z219" s="27">
        <f t="shared" si="55"/>
        <v>1.0320517249888808</v>
      </c>
    </row>
    <row r="220" spans="1:26" customFormat="1" ht="12.5" x14ac:dyDescent="0.25">
      <c r="A220" s="2" t="s">
        <v>222</v>
      </c>
      <c r="B220" t="s">
        <v>389</v>
      </c>
      <c r="C220" t="s">
        <v>388</v>
      </c>
      <c r="D220" s="18">
        <f>VLOOKUP(C220,'Infected rate by state'!B:E,4,0)</f>
        <v>1.0177106325483841E-2</v>
      </c>
      <c r="E220" s="2">
        <v>878</v>
      </c>
      <c r="F220" s="2">
        <v>46</v>
      </c>
      <c r="G220" s="2">
        <v>343</v>
      </c>
      <c r="H220" s="4">
        <f t="shared" si="45"/>
        <v>610.5</v>
      </c>
      <c r="I220" s="2">
        <v>20</v>
      </c>
      <c r="J220" s="4">
        <f t="shared" si="46"/>
        <v>33</v>
      </c>
      <c r="K220" s="3">
        <v>173590</v>
      </c>
      <c r="L220" s="3">
        <f t="shared" si="42"/>
        <v>136202</v>
      </c>
      <c r="M220" s="3">
        <v>37388</v>
      </c>
      <c r="N220" s="3">
        <f t="shared" si="47"/>
        <v>8833.2194352037004</v>
      </c>
      <c r="O220" s="3">
        <f t="shared" si="43"/>
        <v>1859.0499770548681</v>
      </c>
      <c r="P220" s="3">
        <f t="shared" si="44"/>
        <v>404.68234397836989</v>
      </c>
      <c r="Q220" s="3">
        <v>5</v>
      </c>
      <c r="R220" s="3">
        <v>3</v>
      </c>
      <c r="S220" s="19">
        <f t="shared" si="48"/>
        <v>247.87333027398242</v>
      </c>
      <c r="T220" s="20">
        <f t="shared" si="49"/>
        <v>0.72266277047808281</v>
      </c>
      <c r="U220" s="20">
        <f t="shared" si="50"/>
        <v>0.40601692100570419</v>
      </c>
      <c r="V220" s="21">
        <f t="shared" si="51"/>
        <v>0.28231586591569752</v>
      </c>
      <c r="W220" s="26">
        <f t="shared" si="52"/>
        <v>53.957645863782652</v>
      </c>
      <c r="X220" s="27">
        <f t="shared" si="53"/>
        <v>2.6978822931891324</v>
      </c>
      <c r="Y220" s="27">
        <f t="shared" si="54"/>
        <v>1.6350801776903834</v>
      </c>
      <c r="Z220" s="27">
        <f t="shared" si="55"/>
        <v>1.1729923013865793</v>
      </c>
    </row>
    <row r="221" spans="1:26" customFormat="1" ht="12.5" x14ac:dyDescent="0.25">
      <c r="A221" s="2" t="s">
        <v>223</v>
      </c>
      <c r="B221" t="s">
        <v>383</v>
      </c>
      <c r="C221" t="s">
        <v>382</v>
      </c>
      <c r="D221" s="18">
        <f>VLOOKUP(C221,'Infected rate by state'!B:E,4,0)</f>
        <v>8.525765865415048E-3</v>
      </c>
      <c r="E221" s="3">
        <v>1329</v>
      </c>
      <c r="F221" s="2">
        <v>99</v>
      </c>
      <c r="G221" s="2">
        <v>559</v>
      </c>
      <c r="H221" s="4">
        <f t="shared" si="45"/>
        <v>944</v>
      </c>
      <c r="I221" s="2">
        <v>50</v>
      </c>
      <c r="J221" s="4">
        <f t="shared" si="46"/>
        <v>74.5</v>
      </c>
      <c r="K221" s="3">
        <v>466917</v>
      </c>
      <c r="L221" s="3">
        <f t="shared" si="42"/>
        <v>367142</v>
      </c>
      <c r="M221" s="3">
        <v>99775</v>
      </c>
      <c r="N221" s="3">
        <f t="shared" si="47"/>
        <v>19904.125102909991</v>
      </c>
      <c r="O221" s="3">
        <f t="shared" si="43"/>
        <v>4185.8464569332464</v>
      </c>
      <c r="P221" s="3">
        <f t="shared" si="44"/>
        <v>910.36236043456347</v>
      </c>
      <c r="Q221" s="3">
        <v>5</v>
      </c>
      <c r="R221" s="3">
        <v>3</v>
      </c>
      <c r="S221" s="19">
        <f t="shared" si="48"/>
        <v>558.11286092443288</v>
      </c>
      <c r="T221" s="20">
        <f t="shared" si="49"/>
        <v>0.99841298913136467</v>
      </c>
      <c r="U221" s="20">
        <f t="shared" si="50"/>
        <v>0.59122125097927214</v>
      </c>
      <c r="V221" s="21">
        <f t="shared" si="51"/>
        <v>0.41994948150822642</v>
      </c>
      <c r="W221" s="26">
        <f t="shared" si="52"/>
        <v>121.3816480579418</v>
      </c>
      <c r="X221" s="27">
        <f t="shared" si="53"/>
        <v>2.4276329611588361</v>
      </c>
      <c r="Y221" s="27">
        <f t="shared" si="54"/>
        <v>1.6292838665495544</v>
      </c>
      <c r="Z221" s="27">
        <f t="shared" si="55"/>
        <v>1.2260772531105233</v>
      </c>
    </row>
    <row r="222" spans="1:26" customFormat="1" ht="12.5" x14ac:dyDescent="0.25">
      <c r="A222" s="2" t="s">
        <v>224</v>
      </c>
      <c r="B222" t="s">
        <v>315</v>
      </c>
      <c r="C222" t="s">
        <v>314</v>
      </c>
      <c r="D222" s="18">
        <f>VLOOKUP(C222,'Infected rate by state'!B:E,4,0)</f>
        <v>7.5362096948057532E-3</v>
      </c>
      <c r="E222" s="2">
        <v>786</v>
      </c>
      <c r="F222" s="2">
        <v>109</v>
      </c>
      <c r="G222" s="2">
        <v>284</v>
      </c>
      <c r="H222" s="4">
        <f t="shared" si="45"/>
        <v>535</v>
      </c>
      <c r="I222" s="2">
        <v>58</v>
      </c>
      <c r="J222" s="4">
        <f t="shared" si="46"/>
        <v>83.5</v>
      </c>
      <c r="K222" s="3">
        <v>276179</v>
      </c>
      <c r="L222" s="3">
        <f t="shared" si="42"/>
        <v>211588</v>
      </c>
      <c r="M222" s="3">
        <v>64591</v>
      </c>
      <c r="N222" s="3">
        <f t="shared" si="47"/>
        <v>10406.714286508792</v>
      </c>
      <c r="O222" s="3">
        <f t="shared" si="43"/>
        <v>2208.4920916253395</v>
      </c>
      <c r="P222" s="3">
        <f t="shared" si="44"/>
        <v>485.44931849253555</v>
      </c>
      <c r="Q222" s="3">
        <v>5</v>
      </c>
      <c r="R222" s="3">
        <v>3</v>
      </c>
      <c r="S222" s="19">
        <f t="shared" si="48"/>
        <v>294.46561221671192</v>
      </c>
      <c r="T222" s="20">
        <f t="shared" si="49"/>
        <v>1.0368507472419435</v>
      </c>
      <c r="U222" s="20">
        <f t="shared" si="50"/>
        <v>0.55040301348918119</v>
      </c>
      <c r="V222" s="21">
        <f t="shared" si="51"/>
        <v>0.37463818348182176</v>
      </c>
      <c r="W222" s="26">
        <f t="shared" si="52"/>
        <v>64.726575799004735</v>
      </c>
      <c r="X222" s="27">
        <f t="shared" si="53"/>
        <v>1.1159754448104264</v>
      </c>
      <c r="Y222" s="27">
        <f t="shared" si="54"/>
        <v>0.7751685724431705</v>
      </c>
      <c r="Z222" s="27">
        <f t="shared" si="55"/>
        <v>0.5938217963211444</v>
      </c>
    </row>
    <row r="223" spans="1:26" customFormat="1" ht="12.5" x14ac:dyDescent="0.25">
      <c r="A223" s="2" t="s">
        <v>225</v>
      </c>
      <c r="B223" t="s">
        <v>363</v>
      </c>
      <c r="C223" t="s">
        <v>362</v>
      </c>
      <c r="D223" s="18">
        <f>VLOOKUP(C223,'Infected rate by state'!B:E,4,0)</f>
        <v>7.8690369852412925E-3</v>
      </c>
      <c r="E223" s="3">
        <v>1886</v>
      </c>
      <c r="F223" s="2">
        <v>406</v>
      </c>
      <c r="G223" s="2">
        <v>660</v>
      </c>
      <c r="H223" s="4">
        <f t="shared" si="45"/>
        <v>1273</v>
      </c>
      <c r="I223" s="2">
        <v>128</v>
      </c>
      <c r="J223" s="4">
        <f t="shared" si="46"/>
        <v>267</v>
      </c>
      <c r="K223" s="3">
        <v>605953</v>
      </c>
      <c r="L223" s="3">
        <f t="shared" si="42"/>
        <v>478200</v>
      </c>
      <c r="M223" s="3">
        <v>127753</v>
      </c>
      <c r="N223" s="3">
        <f t="shared" si="47"/>
        <v>23841.332841589581</v>
      </c>
      <c r="O223" s="3">
        <f t="shared" si="43"/>
        <v>5007.3674538403975</v>
      </c>
      <c r="P223" s="3">
        <f t="shared" si="44"/>
        <v>1087.3657055668659</v>
      </c>
      <c r="Q223" s="3">
        <v>5</v>
      </c>
      <c r="R223" s="3">
        <v>3</v>
      </c>
      <c r="S223" s="19">
        <f t="shared" si="48"/>
        <v>667.64899384538637</v>
      </c>
      <c r="T223" s="20">
        <f t="shared" si="49"/>
        <v>1.0115893846142219</v>
      </c>
      <c r="U223" s="20">
        <f t="shared" si="50"/>
        <v>0.52446896610006788</v>
      </c>
      <c r="V223" s="21">
        <f t="shared" si="51"/>
        <v>0.35400264785015184</v>
      </c>
      <c r="W223" s="26">
        <f t="shared" si="52"/>
        <v>144.98209407558213</v>
      </c>
      <c r="X223" s="27">
        <f t="shared" si="53"/>
        <v>1.1326726099654854</v>
      </c>
      <c r="Y223" s="27">
        <f t="shared" si="54"/>
        <v>0.54300409766135627</v>
      </c>
      <c r="Z223" s="27">
        <f t="shared" si="55"/>
        <v>0.35709875388074414</v>
      </c>
    </row>
    <row r="224" spans="1:26" customFormat="1" ht="12.5" x14ac:dyDescent="0.25">
      <c r="A224" s="2" t="s">
        <v>226</v>
      </c>
      <c r="B224" t="s">
        <v>399</v>
      </c>
      <c r="C224" t="s">
        <v>398</v>
      </c>
      <c r="D224" s="18">
        <f>VLOOKUP(C224,'Infected rate by state'!B:E,4,0)</f>
        <v>9.4446465970496208E-3</v>
      </c>
      <c r="E224" s="3">
        <v>4478</v>
      </c>
      <c r="F224" s="2">
        <v>465</v>
      </c>
      <c r="G224" s="3">
        <v>1488</v>
      </c>
      <c r="H224" s="4">
        <f t="shared" si="45"/>
        <v>2983</v>
      </c>
      <c r="I224" s="2">
        <v>144</v>
      </c>
      <c r="J224" s="4">
        <f t="shared" si="46"/>
        <v>304.5</v>
      </c>
      <c r="K224" s="3">
        <v>1409076</v>
      </c>
      <c r="L224" s="3">
        <f t="shared" si="42"/>
        <v>1144889</v>
      </c>
      <c r="M224" s="3">
        <v>264187</v>
      </c>
      <c r="N224" s="3">
        <f t="shared" si="47"/>
        <v>66541.124241921469</v>
      </c>
      <c r="O224" s="3">
        <f t="shared" si="43"/>
        <v>13828.011209969085</v>
      </c>
      <c r="P224" s="3">
        <f t="shared" si="44"/>
        <v>2964.7915529289508</v>
      </c>
      <c r="Q224" s="3">
        <v>5</v>
      </c>
      <c r="R224" s="3">
        <v>3</v>
      </c>
      <c r="S224" s="19">
        <f t="shared" si="48"/>
        <v>1843.734827995878</v>
      </c>
      <c r="T224" s="20">
        <f t="shared" si="49"/>
        <v>1.2390691048359395</v>
      </c>
      <c r="U224" s="20">
        <f t="shared" si="50"/>
        <v>0.61808073348839354</v>
      </c>
      <c r="V224" s="21">
        <f t="shared" si="51"/>
        <v>0.41173176149974944</v>
      </c>
      <c r="W224" s="26">
        <f t="shared" si="52"/>
        <v>395.30554039052674</v>
      </c>
      <c r="X224" s="27">
        <f t="shared" si="53"/>
        <v>2.7451773638231023</v>
      </c>
      <c r="Y224" s="27">
        <f t="shared" si="54"/>
        <v>1.2982119553055065</v>
      </c>
      <c r="Z224" s="27">
        <f t="shared" si="55"/>
        <v>0.85011944170005749</v>
      </c>
    </row>
    <row r="225" spans="1:26" customFormat="1" ht="12.5" x14ac:dyDescent="0.25">
      <c r="A225" s="2" t="s">
        <v>227</v>
      </c>
      <c r="B225" t="s">
        <v>367</v>
      </c>
      <c r="C225" t="s">
        <v>366</v>
      </c>
      <c r="D225" s="18">
        <f>VLOOKUP(C225,'Infected rate by state'!B:E,4,0)</f>
        <v>2.4682967074759195E-2</v>
      </c>
      <c r="E225" s="2">
        <v>814</v>
      </c>
      <c r="F225" s="2">
        <v>83</v>
      </c>
      <c r="G225" s="2">
        <v>275</v>
      </c>
      <c r="H225" s="4">
        <f t="shared" si="45"/>
        <v>544.5</v>
      </c>
      <c r="I225" s="2">
        <v>35</v>
      </c>
      <c r="J225" s="4">
        <f t="shared" si="46"/>
        <v>59</v>
      </c>
      <c r="K225" s="3">
        <v>338732</v>
      </c>
      <c r="L225" s="3">
        <f t="shared" si="42"/>
        <v>273181</v>
      </c>
      <c r="M225" s="3">
        <v>65551</v>
      </c>
      <c r="N225" s="3">
        <f t="shared" si="47"/>
        <v>41804.554015836657</v>
      </c>
      <c r="O225" s="3">
        <f t="shared" si="43"/>
        <v>8711.4120209997964</v>
      </c>
      <c r="P225" s="3">
        <f t="shared" si="44"/>
        <v>1874.0018608705086</v>
      </c>
      <c r="Q225" s="3">
        <v>5</v>
      </c>
      <c r="R225" s="3">
        <v>3</v>
      </c>
      <c r="S225" s="19">
        <f t="shared" si="48"/>
        <v>1161.5216027999729</v>
      </c>
      <c r="T225" s="20">
        <f t="shared" si="49"/>
        <v>4.2237149192726289</v>
      </c>
      <c r="U225" s="20">
        <f t="shared" si="50"/>
        <v>2.1331893531679942</v>
      </c>
      <c r="V225" s="21">
        <f t="shared" si="51"/>
        <v>1.4269307159704827</v>
      </c>
      <c r="W225" s="26">
        <f t="shared" si="52"/>
        <v>249.86691478273448</v>
      </c>
      <c r="X225" s="27">
        <f t="shared" si="53"/>
        <v>7.1390547080781284</v>
      </c>
      <c r="Y225" s="27">
        <f t="shared" si="54"/>
        <v>4.235032453944652</v>
      </c>
      <c r="Z225" s="27">
        <f t="shared" si="55"/>
        <v>3.010444756418488</v>
      </c>
    </row>
    <row r="226" spans="1:26" customFormat="1" ht="12.5" x14ac:dyDescent="0.25">
      <c r="A226" s="2" t="s">
        <v>228</v>
      </c>
      <c r="B226" t="s">
        <v>399</v>
      </c>
      <c r="C226" t="s">
        <v>398</v>
      </c>
      <c r="D226" s="18">
        <f>VLOOKUP(C226,'Infected rate by state'!B:E,4,0)</f>
        <v>9.4446465970496208E-3</v>
      </c>
      <c r="E226" s="3">
        <v>2189</v>
      </c>
      <c r="F226" s="2">
        <v>272</v>
      </c>
      <c r="G226" s="2">
        <v>593</v>
      </c>
      <c r="H226" s="4">
        <f t="shared" si="45"/>
        <v>1391</v>
      </c>
      <c r="I226" s="2">
        <v>113</v>
      </c>
      <c r="J226" s="4">
        <f t="shared" si="46"/>
        <v>192.5</v>
      </c>
      <c r="K226" s="3">
        <v>569741</v>
      </c>
      <c r="L226" s="3">
        <f t="shared" si="42"/>
        <v>441844</v>
      </c>
      <c r="M226" s="3">
        <v>127897</v>
      </c>
      <c r="N226" s="3">
        <f t="shared" si="47"/>
        <v>26905.011984248238</v>
      </c>
      <c r="O226" s="3">
        <f t="shared" si="43"/>
        <v>5685.7247107730218</v>
      </c>
      <c r="P226" s="3">
        <f t="shared" si="44"/>
        <v>1243.6618459244153</v>
      </c>
      <c r="Q226" s="3">
        <v>5</v>
      </c>
      <c r="R226" s="3">
        <v>3</v>
      </c>
      <c r="S226" s="19">
        <f t="shared" si="48"/>
        <v>758.09662810306952</v>
      </c>
      <c r="T226" s="20">
        <f t="shared" si="49"/>
        <v>1.2784091536308086</v>
      </c>
      <c r="U226" s="20">
        <f t="shared" si="50"/>
        <v>0.54500117045511831</v>
      </c>
      <c r="V226" s="21">
        <f t="shared" si="51"/>
        <v>0.34632098131707151</v>
      </c>
      <c r="W226" s="26">
        <f t="shared" si="52"/>
        <v>165.82157945658869</v>
      </c>
      <c r="X226" s="27">
        <f t="shared" si="53"/>
        <v>1.4674476058105195</v>
      </c>
      <c r="Y226" s="27">
        <f t="shared" si="54"/>
        <v>0.86141080237188927</v>
      </c>
      <c r="Z226" s="27">
        <f t="shared" si="55"/>
        <v>0.60963815976687019</v>
      </c>
    </row>
    <row r="227" spans="1:26" customFormat="1" ht="12.5" x14ac:dyDescent="0.25">
      <c r="A227" s="2" t="s">
        <v>229</v>
      </c>
      <c r="B227" t="s">
        <v>353</v>
      </c>
      <c r="C227" t="s">
        <v>352</v>
      </c>
      <c r="D227" s="18">
        <f>VLOOKUP(C227,'Infected rate by state'!B:E,4,0)</f>
        <v>8.4257771266714378E-3</v>
      </c>
      <c r="E227" s="3">
        <v>1835</v>
      </c>
      <c r="F227" s="2">
        <v>240</v>
      </c>
      <c r="G227" s="2">
        <v>594</v>
      </c>
      <c r="H227" s="4">
        <f t="shared" si="45"/>
        <v>1214.5</v>
      </c>
      <c r="I227" s="2">
        <v>90</v>
      </c>
      <c r="J227" s="4">
        <f t="shared" si="46"/>
        <v>165</v>
      </c>
      <c r="K227" s="3">
        <v>320367</v>
      </c>
      <c r="L227" s="3">
        <f t="shared" si="42"/>
        <v>248845</v>
      </c>
      <c r="M227" s="3">
        <v>71522</v>
      </c>
      <c r="N227" s="3">
        <f t="shared" si="47"/>
        <v>13496.704703701744</v>
      </c>
      <c r="O227" s="3">
        <f t="shared" si="43"/>
        <v>2850.6223987388839</v>
      </c>
      <c r="P227" s="3">
        <f t="shared" si="44"/>
        <v>623.12375114156362</v>
      </c>
      <c r="Q227" s="3">
        <v>5</v>
      </c>
      <c r="R227" s="3">
        <v>3</v>
      </c>
      <c r="S227" s="19">
        <f t="shared" si="48"/>
        <v>380.08298649851787</v>
      </c>
      <c r="T227" s="20">
        <f t="shared" si="49"/>
        <v>0.63987034764060247</v>
      </c>
      <c r="U227" s="20">
        <f t="shared" si="50"/>
        <v>0.31295429106506206</v>
      </c>
      <c r="V227" s="21">
        <f t="shared" si="51"/>
        <v>0.20712969291472363</v>
      </c>
      <c r="W227" s="26">
        <f t="shared" si="52"/>
        <v>83.083166818875142</v>
      </c>
      <c r="X227" s="27">
        <f t="shared" si="53"/>
        <v>0.92314629798750159</v>
      </c>
      <c r="Y227" s="27">
        <f t="shared" si="54"/>
        <v>0.5035343443568191</v>
      </c>
      <c r="Z227" s="27">
        <f t="shared" si="55"/>
        <v>0.34617986174531307</v>
      </c>
    </row>
    <row r="228" spans="1:26" customFormat="1" ht="12.5" x14ac:dyDescent="0.25">
      <c r="A228" s="2" t="s">
        <v>229</v>
      </c>
      <c r="B228" t="s">
        <v>371</v>
      </c>
      <c r="C228" t="s">
        <v>370</v>
      </c>
      <c r="D228" s="18">
        <f>VLOOKUP(C228,'Infected rate by state'!B:E,4,0)</f>
        <v>2.5429318796877907E-2</v>
      </c>
      <c r="E228" s="3">
        <v>3766</v>
      </c>
      <c r="F228" s="2">
        <v>289</v>
      </c>
      <c r="G228" s="2">
        <v>827</v>
      </c>
      <c r="H228" s="4">
        <f t="shared" si="45"/>
        <v>2296.5</v>
      </c>
      <c r="I228" s="2">
        <v>87</v>
      </c>
      <c r="J228" s="4">
        <f t="shared" si="46"/>
        <v>188</v>
      </c>
      <c r="K228" s="3">
        <v>1036499</v>
      </c>
      <c r="L228" s="3">
        <f t="shared" si="42"/>
        <v>824888</v>
      </c>
      <c r="M228" s="3">
        <v>211611</v>
      </c>
      <c r="N228" s="3">
        <f t="shared" si="47"/>
        <v>131787.31751822578</v>
      </c>
      <c r="O228" s="3">
        <f t="shared" si="43"/>
        <v>27595.62402892781</v>
      </c>
      <c r="P228" s="3">
        <f t="shared" si="44"/>
        <v>5970.9655296812925</v>
      </c>
      <c r="Q228" s="3">
        <v>5</v>
      </c>
      <c r="R228" s="3">
        <v>3</v>
      </c>
      <c r="S228" s="19">
        <f t="shared" si="48"/>
        <v>3679.4165371903746</v>
      </c>
      <c r="T228" s="20">
        <f t="shared" si="49"/>
        <v>4.4491131042205252</v>
      </c>
      <c r="U228" s="20">
        <f t="shared" si="50"/>
        <v>1.6021844272546808</v>
      </c>
      <c r="V228" s="21">
        <f t="shared" si="51"/>
        <v>0.97700917078873462</v>
      </c>
      <c r="W228" s="26">
        <f t="shared" si="52"/>
        <v>796.12873729083901</v>
      </c>
      <c r="X228" s="27">
        <f t="shared" si="53"/>
        <v>9.1509050263314826</v>
      </c>
      <c r="Y228" s="27">
        <f t="shared" si="54"/>
        <v>4.2347273260151015</v>
      </c>
      <c r="Z228" s="27">
        <f t="shared" si="55"/>
        <v>2.7547707172693392</v>
      </c>
    </row>
    <row r="229" spans="1:26" customFormat="1" ht="12.5" x14ac:dyDescent="0.25">
      <c r="A229" s="2" t="s">
        <v>230</v>
      </c>
      <c r="B229" t="s">
        <v>333</v>
      </c>
      <c r="C229" t="s">
        <v>332</v>
      </c>
      <c r="D229" s="18">
        <f>VLOOKUP(C229,'Infected rate by state'!B:E,4,0)</f>
        <v>1.4486816526494731E-2</v>
      </c>
      <c r="E229" s="3">
        <v>1320</v>
      </c>
      <c r="F229" s="2">
        <v>199</v>
      </c>
      <c r="G229" s="2">
        <v>613</v>
      </c>
      <c r="H229" s="4">
        <f t="shared" si="45"/>
        <v>966.5</v>
      </c>
      <c r="I229" s="2">
        <v>96</v>
      </c>
      <c r="J229" s="4">
        <f t="shared" si="46"/>
        <v>147.5</v>
      </c>
      <c r="K229" s="3">
        <v>552131</v>
      </c>
      <c r="L229" s="3">
        <f t="shared" si="42"/>
        <v>434096</v>
      </c>
      <c r="M229" s="3">
        <v>118035</v>
      </c>
      <c r="N229" s="3">
        <f t="shared" si="47"/>
        <v>39993.102477950313</v>
      </c>
      <c r="O229" s="3">
        <f t="shared" si="43"/>
        <v>8410.9163804453419</v>
      </c>
      <c r="P229" s="3">
        <f t="shared" si="44"/>
        <v>1829.34503760694</v>
      </c>
      <c r="Q229" s="3">
        <v>5</v>
      </c>
      <c r="R229" s="3">
        <v>3</v>
      </c>
      <c r="S229" s="19">
        <f t="shared" si="48"/>
        <v>1121.4555173927122</v>
      </c>
      <c r="T229" s="20">
        <f t="shared" si="49"/>
        <v>1.8294543513747343</v>
      </c>
      <c r="U229" s="20">
        <f t="shared" si="50"/>
        <v>1.160326453587907</v>
      </c>
      <c r="V229" s="21">
        <f t="shared" si="51"/>
        <v>0.8495875131762971</v>
      </c>
      <c r="W229" s="26">
        <f t="shared" si="52"/>
        <v>243.91267168092534</v>
      </c>
      <c r="X229" s="27">
        <f t="shared" si="53"/>
        <v>2.5407569966763055</v>
      </c>
      <c r="Y229" s="27">
        <f t="shared" si="54"/>
        <v>1.6536452317350872</v>
      </c>
      <c r="Z229" s="27">
        <f t="shared" si="55"/>
        <v>1.2256918174920872</v>
      </c>
    </row>
    <row r="230" spans="1:26" customFormat="1" ht="12.5" x14ac:dyDescent="0.25">
      <c r="A230" s="2" t="s">
        <v>231</v>
      </c>
      <c r="B230" t="s">
        <v>327</v>
      </c>
      <c r="C230" t="s">
        <v>326</v>
      </c>
      <c r="D230" s="18">
        <f>VLOOKUP(C230,'Infected rate by state'!B:E,4,0)</f>
        <v>1.0244051329943483E-2</v>
      </c>
      <c r="E230" s="2">
        <v>733</v>
      </c>
      <c r="F230" s="2">
        <v>74</v>
      </c>
      <c r="G230" s="2">
        <v>229</v>
      </c>
      <c r="H230" s="4">
        <f t="shared" si="45"/>
        <v>481</v>
      </c>
      <c r="I230" s="2">
        <v>16</v>
      </c>
      <c r="J230" s="4">
        <f t="shared" si="46"/>
        <v>45</v>
      </c>
      <c r="K230" s="3">
        <v>221920</v>
      </c>
      <c r="L230" s="3">
        <f t="shared" si="42"/>
        <v>176214</v>
      </c>
      <c r="M230" s="3">
        <v>45706</v>
      </c>
      <c r="N230" s="3">
        <f t="shared" si="47"/>
        <v>11366.799355705289</v>
      </c>
      <c r="O230" s="3">
        <f t="shared" si="43"/>
        <v>2382.0938173750437</v>
      </c>
      <c r="P230" s="3">
        <f t="shared" si="44"/>
        <v>515.92385131544347</v>
      </c>
      <c r="Q230" s="3">
        <v>5</v>
      </c>
      <c r="R230" s="3">
        <v>3</v>
      </c>
      <c r="S230" s="19">
        <f t="shared" si="48"/>
        <v>317.61250898333918</v>
      </c>
      <c r="T230" s="20">
        <f t="shared" si="49"/>
        <v>1.3869541877001712</v>
      </c>
      <c r="U230" s="20">
        <f t="shared" si="50"/>
        <v>0.66031706649342869</v>
      </c>
      <c r="V230" s="21">
        <f t="shared" si="51"/>
        <v>0.43330492357890749</v>
      </c>
      <c r="W230" s="26">
        <f t="shared" si="52"/>
        <v>68.789846842059134</v>
      </c>
      <c r="X230" s="27">
        <f t="shared" si="53"/>
        <v>4.2993654276286959</v>
      </c>
      <c r="Y230" s="27">
        <f t="shared" si="54"/>
        <v>1.5286632631568697</v>
      </c>
      <c r="Z230" s="27">
        <f t="shared" si="55"/>
        <v>0.92959252489269095</v>
      </c>
    </row>
    <row r="231" spans="1:26" customFormat="1" ht="12.5" x14ac:dyDescent="0.25">
      <c r="A231" s="2" t="s">
        <v>232</v>
      </c>
      <c r="B231" t="s">
        <v>351</v>
      </c>
      <c r="C231" t="s">
        <v>350</v>
      </c>
      <c r="D231" s="18">
        <f>VLOOKUP(C231,'Infected rate by state'!B:E,4,0)</f>
        <v>9.0315118396853012E-3</v>
      </c>
      <c r="E231" s="3">
        <v>2781</v>
      </c>
      <c r="F231" s="2">
        <v>324</v>
      </c>
      <c r="G231" s="2">
        <v>858</v>
      </c>
      <c r="H231" s="4">
        <f t="shared" si="45"/>
        <v>1819.5</v>
      </c>
      <c r="I231" s="2">
        <v>97</v>
      </c>
      <c r="J231" s="4">
        <f t="shared" si="46"/>
        <v>210.5</v>
      </c>
      <c r="K231" s="3">
        <v>556198</v>
      </c>
      <c r="L231" s="3">
        <f t="shared" si="42"/>
        <v>438686</v>
      </c>
      <c r="M231" s="3">
        <v>117512</v>
      </c>
      <c r="N231" s="3">
        <f t="shared" si="47"/>
        <v>25116.544111046427</v>
      </c>
      <c r="O231" s="3">
        <f t="shared" si="43"/>
        <v>5276.2661152687433</v>
      </c>
      <c r="P231" s="3">
        <f t="shared" si="44"/>
        <v>1146.0328772620758</v>
      </c>
      <c r="Q231" s="3">
        <v>5</v>
      </c>
      <c r="R231" s="3">
        <v>3</v>
      </c>
      <c r="S231" s="19">
        <f t="shared" si="48"/>
        <v>703.50214870249908</v>
      </c>
      <c r="T231" s="20">
        <f t="shared" si="49"/>
        <v>0.81993257424533694</v>
      </c>
      <c r="U231" s="20">
        <f t="shared" si="50"/>
        <v>0.38664586353531138</v>
      </c>
      <c r="V231" s="21">
        <f t="shared" si="51"/>
        <v>0.25296733142844269</v>
      </c>
      <c r="W231" s="26">
        <f t="shared" si="52"/>
        <v>152.80438363494343</v>
      </c>
      <c r="X231" s="27">
        <f t="shared" si="53"/>
        <v>1.5753029240715819</v>
      </c>
      <c r="Y231" s="27">
        <f t="shared" si="54"/>
        <v>0.72591156121113265</v>
      </c>
      <c r="Z231" s="27">
        <f t="shared" si="55"/>
        <v>0.47161846800908469</v>
      </c>
    </row>
    <row r="232" spans="1:26" customFormat="1" ht="12.5" x14ac:dyDescent="0.25">
      <c r="A232" s="2" t="s">
        <v>233</v>
      </c>
      <c r="B232" t="s">
        <v>315</v>
      </c>
      <c r="C232" t="s">
        <v>314</v>
      </c>
      <c r="D232" s="18">
        <f>VLOOKUP(C232,'Infected rate by state'!B:E,4,0)</f>
        <v>7.5362096948057532E-3</v>
      </c>
      <c r="E232" s="3">
        <v>4381</v>
      </c>
      <c r="F232" s="2">
        <v>616</v>
      </c>
      <c r="G232" s="3">
        <v>1315</v>
      </c>
      <c r="H232" s="4">
        <f t="shared" si="45"/>
        <v>2848</v>
      </c>
      <c r="I232" s="2">
        <v>224</v>
      </c>
      <c r="J232" s="4">
        <f t="shared" si="46"/>
        <v>420</v>
      </c>
      <c r="K232" s="3">
        <v>2076640</v>
      </c>
      <c r="L232" s="3">
        <f t="shared" si="42"/>
        <v>1673610</v>
      </c>
      <c r="M232" s="3">
        <v>403030</v>
      </c>
      <c r="N232" s="3">
        <f t="shared" si="47"/>
        <v>78249.972503107099</v>
      </c>
      <c r="O232" s="3">
        <f t="shared" si="43"/>
        <v>16310.221107406691</v>
      </c>
      <c r="P232" s="3">
        <f t="shared" si="44"/>
        <v>3509.7393501507668</v>
      </c>
      <c r="Q232" s="3">
        <v>5</v>
      </c>
      <c r="R232" s="3">
        <v>3</v>
      </c>
      <c r="S232" s="19">
        <f t="shared" si="48"/>
        <v>2174.6961476542256</v>
      </c>
      <c r="T232" s="20">
        <f t="shared" si="49"/>
        <v>1.6537613290146203</v>
      </c>
      <c r="U232" s="20">
        <f t="shared" si="50"/>
        <v>0.76358713049656801</v>
      </c>
      <c r="V232" s="21">
        <f t="shared" si="51"/>
        <v>0.49639263813152834</v>
      </c>
      <c r="W232" s="26">
        <f t="shared" si="52"/>
        <v>467.96524668676892</v>
      </c>
      <c r="X232" s="27">
        <f t="shared" si="53"/>
        <v>2.0891305655659327</v>
      </c>
      <c r="Y232" s="27">
        <f t="shared" si="54"/>
        <v>1.1142029683018309</v>
      </c>
      <c r="Z232" s="27">
        <f t="shared" si="55"/>
        <v>0.75968384202397554</v>
      </c>
    </row>
    <row r="233" spans="1:26" customFormat="1" ht="12.5" x14ac:dyDescent="0.25">
      <c r="A233" s="2" t="s">
        <v>234</v>
      </c>
      <c r="B233" t="s">
        <v>351</v>
      </c>
      <c r="C233" t="s">
        <v>350</v>
      </c>
      <c r="D233" s="18">
        <f>VLOOKUP(C233,'Infected rate by state'!B:E,4,0)</f>
        <v>9.0315118396853012E-3</v>
      </c>
      <c r="E233" s="3">
        <v>2396</v>
      </c>
      <c r="F233" s="2">
        <v>208</v>
      </c>
      <c r="G233" s="2">
        <v>962</v>
      </c>
      <c r="H233" s="4">
        <f t="shared" si="45"/>
        <v>1679</v>
      </c>
      <c r="I233" s="2">
        <v>63</v>
      </c>
      <c r="J233" s="4">
        <f t="shared" si="46"/>
        <v>135.5</v>
      </c>
      <c r="K233" s="3">
        <v>489824</v>
      </c>
      <c r="L233" s="3">
        <f t="shared" si="42"/>
        <v>365589</v>
      </c>
      <c r="M233" s="3">
        <v>124235</v>
      </c>
      <c r="N233" s="3">
        <f t="shared" si="47"/>
        <v>22119.256276810065</v>
      </c>
      <c r="O233" s="3">
        <f t="shared" si="43"/>
        <v>4735.6228824604814</v>
      </c>
      <c r="P233" s="3">
        <f t="shared" si="44"/>
        <v>1051.5228880452883</v>
      </c>
      <c r="Q233" s="3">
        <v>5</v>
      </c>
      <c r="R233" s="3">
        <v>3</v>
      </c>
      <c r="S233" s="19">
        <f t="shared" si="48"/>
        <v>631.41638432806417</v>
      </c>
      <c r="T233" s="20">
        <f t="shared" si="49"/>
        <v>0.65635798786701061</v>
      </c>
      <c r="U233" s="20">
        <f t="shared" si="50"/>
        <v>0.3760669352757976</v>
      </c>
      <c r="V233" s="21">
        <f t="shared" si="51"/>
        <v>0.26352937576296503</v>
      </c>
      <c r="W233" s="26">
        <f t="shared" si="52"/>
        <v>140.20305173937177</v>
      </c>
      <c r="X233" s="27">
        <f t="shared" si="53"/>
        <v>2.2254452657043138</v>
      </c>
      <c r="Y233" s="27">
        <f t="shared" si="54"/>
        <v>1.034708868925253</v>
      </c>
      <c r="Z233" s="27">
        <f t="shared" si="55"/>
        <v>0.67405313336236428</v>
      </c>
    </row>
    <row r="234" spans="1:26" customFormat="1" ht="12.5" x14ac:dyDescent="0.25">
      <c r="A234" s="2" t="s">
        <v>235</v>
      </c>
      <c r="B234" t="s">
        <v>381</v>
      </c>
      <c r="C234" t="s">
        <v>380</v>
      </c>
      <c r="D234" s="18">
        <f>VLOOKUP(C234,'Infected rate by state'!B:E,4,0)</f>
        <v>2.6094721185018687E-3</v>
      </c>
      <c r="E234" s="2">
        <v>487</v>
      </c>
      <c r="F234" s="2">
        <v>64</v>
      </c>
      <c r="G234" s="2">
        <v>154</v>
      </c>
      <c r="H234" s="4">
        <f t="shared" si="45"/>
        <v>320.5</v>
      </c>
      <c r="I234" s="2">
        <v>10</v>
      </c>
      <c r="J234" s="4">
        <f t="shared" si="46"/>
        <v>37</v>
      </c>
      <c r="K234" s="3">
        <v>255161</v>
      </c>
      <c r="L234" s="3">
        <f t="shared" si="42"/>
        <v>204264</v>
      </c>
      <c r="M234" s="3">
        <v>50897</v>
      </c>
      <c r="N234" s="3">
        <f t="shared" si="47"/>
        <v>3329.1775761452764</v>
      </c>
      <c r="O234" s="3">
        <f t="shared" si="43"/>
        <v>695.63053311491262</v>
      </c>
      <c r="P234" s="3">
        <f t="shared" si="44"/>
        <v>150.13293569351484</v>
      </c>
      <c r="Q234" s="3">
        <v>5</v>
      </c>
      <c r="R234" s="3">
        <v>3</v>
      </c>
      <c r="S234" s="19">
        <f t="shared" si="48"/>
        <v>92.750737748655013</v>
      </c>
      <c r="T234" s="20">
        <f t="shared" si="49"/>
        <v>0.60227751784840922</v>
      </c>
      <c r="U234" s="20">
        <f t="shared" si="50"/>
        <v>0.2893938775309049</v>
      </c>
      <c r="V234" s="21">
        <f t="shared" si="51"/>
        <v>0.19045326026417866</v>
      </c>
      <c r="W234" s="26">
        <f t="shared" si="52"/>
        <v>20.017724759135312</v>
      </c>
      <c r="X234" s="27">
        <f t="shared" si="53"/>
        <v>2.0017724759135311</v>
      </c>
      <c r="Y234" s="27">
        <f t="shared" si="54"/>
        <v>0.54101958808473816</v>
      </c>
      <c r="Z234" s="27">
        <f t="shared" si="55"/>
        <v>0.31277694936148925</v>
      </c>
    </row>
    <row r="235" spans="1:26" customFormat="1" ht="12.5" x14ac:dyDescent="0.25">
      <c r="A235" s="2" t="s">
        <v>236</v>
      </c>
      <c r="B235" t="s">
        <v>315</v>
      </c>
      <c r="C235" t="s">
        <v>314</v>
      </c>
      <c r="D235" s="18">
        <f>VLOOKUP(C235,'Infected rate by state'!B:E,4,0)</f>
        <v>7.5362096948057532E-3</v>
      </c>
      <c r="E235" s="2">
        <v>740</v>
      </c>
      <c r="F235" s="2">
        <v>70</v>
      </c>
      <c r="G235" s="2">
        <v>290</v>
      </c>
      <c r="H235" s="4">
        <f t="shared" si="45"/>
        <v>515</v>
      </c>
      <c r="I235" s="2">
        <v>37</v>
      </c>
      <c r="J235" s="4">
        <f t="shared" si="46"/>
        <v>53.5</v>
      </c>
      <c r="K235" s="3">
        <v>303247</v>
      </c>
      <c r="L235" s="3">
        <f t="shared" si="42"/>
        <v>251404</v>
      </c>
      <c r="M235" s="3">
        <v>51843</v>
      </c>
      <c r="N235" s="3">
        <f t="shared" si="47"/>
        <v>11426.664906603801</v>
      </c>
      <c r="O235" s="3">
        <f t="shared" si="43"/>
        <v>2356.6486988784336</v>
      </c>
      <c r="P235" s="3">
        <f t="shared" si="44"/>
        <v>500.60538980975946</v>
      </c>
      <c r="Q235" s="3">
        <v>5</v>
      </c>
      <c r="R235" s="3">
        <v>3</v>
      </c>
      <c r="S235" s="19">
        <f t="shared" si="48"/>
        <v>314.21982651712449</v>
      </c>
      <c r="T235" s="20">
        <f t="shared" si="49"/>
        <v>1.0835166431624983</v>
      </c>
      <c r="U235" s="20">
        <f t="shared" si="50"/>
        <v>0.61013558547014468</v>
      </c>
      <c r="V235" s="21">
        <f t="shared" si="51"/>
        <v>0.42462138718530335</v>
      </c>
      <c r="W235" s="26">
        <f t="shared" si="52"/>
        <v>66.747385307967932</v>
      </c>
      <c r="X235" s="27">
        <f t="shared" si="53"/>
        <v>1.803983386701836</v>
      </c>
      <c r="Y235" s="27">
        <f t="shared" si="54"/>
        <v>1.2476146786536062</v>
      </c>
      <c r="Z235" s="27">
        <f t="shared" si="55"/>
        <v>0.95353407582811334</v>
      </c>
    </row>
    <row r="236" spans="1:26" customFormat="1" ht="12.5" x14ac:dyDescent="0.25">
      <c r="A236" s="2" t="s">
        <v>237</v>
      </c>
      <c r="B236" t="s">
        <v>347</v>
      </c>
      <c r="C236" t="s">
        <v>346</v>
      </c>
      <c r="D236" s="18">
        <f>VLOOKUP(C236,'Infected rate by state'!B:E,4,0)</f>
        <v>1.436639964955333E-2</v>
      </c>
      <c r="E236" s="2">
        <v>598</v>
      </c>
      <c r="F236" s="2">
        <v>59</v>
      </c>
      <c r="G236" s="2">
        <v>187</v>
      </c>
      <c r="H236" s="4">
        <f t="shared" si="45"/>
        <v>392.5</v>
      </c>
      <c r="I236" s="2">
        <v>26</v>
      </c>
      <c r="J236" s="4">
        <f t="shared" si="46"/>
        <v>42.5</v>
      </c>
      <c r="K236" s="3">
        <v>371513</v>
      </c>
      <c r="L236" s="3">
        <f t="shared" si="42"/>
        <v>271259</v>
      </c>
      <c r="M236" s="3">
        <v>100254</v>
      </c>
      <c r="N236" s="3">
        <f t="shared" si="47"/>
        <v>26686.521165022532</v>
      </c>
      <c r="O236" s="3">
        <f t="shared" si="43"/>
        <v>5754.5763108257825</v>
      </c>
      <c r="P236" s="3">
        <f t="shared" si="44"/>
        <v>1288.1685904274682</v>
      </c>
      <c r="Q236" s="3">
        <v>5</v>
      </c>
      <c r="R236" s="3">
        <v>3</v>
      </c>
      <c r="S236" s="19">
        <f t="shared" si="48"/>
        <v>767.27684144343766</v>
      </c>
      <c r="T236" s="20">
        <f t="shared" si="49"/>
        <v>4.1030847136012705</v>
      </c>
      <c r="U236" s="20">
        <f t="shared" si="50"/>
        <v>1.9548454559068476</v>
      </c>
      <c r="V236" s="21">
        <f t="shared" si="51"/>
        <v>1.283071641209762</v>
      </c>
      <c r="W236" s="26">
        <f t="shared" si="52"/>
        <v>171.75581205699575</v>
      </c>
      <c r="X236" s="27">
        <f t="shared" si="53"/>
        <v>6.6059927714229136</v>
      </c>
      <c r="Y236" s="27">
        <f t="shared" si="54"/>
        <v>4.0413132248704882</v>
      </c>
      <c r="Z236" s="27">
        <f t="shared" si="55"/>
        <v>2.9111154585931485</v>
      </c>
    </row>
    <row r="237" spans="1:26" customFormat="1" ht="12.5" x14ac:dyDescent="0.25">
      <c r="A237" s="2" t="s">
        <v>238</v>
      </c>
      <c r="B237" t="s">
        <v>395</v>
      </c>
      <c r="C237" t="s">
        <v>394</v>
      </c>
      <c r="D237" s="18">
        <f>VLOOKUP(C237,'Infected rate by state'!B:E,4,0)</f>
        <v>1.0015511681323568E-2</v>
      </c>
      <c r="E237" s="3">
        <v>3999</v>
      </c>
      <c r="F237" s="2">
        <v>526</v>
      </c>
      <c r="G237" s="3">
        <v>1804</v>
      </c>
      <c r="H237" s="4">
        <f t="shared" si="45"/>
        <v>2901.5</v>
      </c>
      <c r="I237" s="2">
        <v>277</v>
      </c>
      <c r="J237" s="4">
        <f t="shared" si="46"/>
        <v>401.5</v>
      </c>
      <c r="K237" s="3">
        <v>1552687</v>
      </c>
      <c r="L237" s="3">
        <f t="shared" si="42"/>
        <v>1302950</v>
      </c>
      <c r="M237" s="3">
        <v>249737</v>
      </c>
      <c r="N237" s="3">
        <f t="shared" si="47"/>
        <v>77754.773929696239</v>
      </c>
      <c r="O237" s="3">
        <f t="shared" si="43"/>
        <v>15961.49787100267</v>
      </c>
      <c r="P237" s="3">
        <f t="shared" si="44"/>
        <v>3370.9778249531219</v>
      </c>
      <c r="Q237" s="3">
        <v>5</v>
      </c>
      <c r="R237" s="3">
        <v>3</v>
      </c>
      <c r="S237" s="19">
        <f t="shared" si="48"/>
        <v>2128.1997161336894</v>
      </c>
      <c r="T237" s="20">
        <f t="shared" si="49"/>
        <v>1.1797115943091405</v>
      </c>
      <c r="U237" s="20">
        <f t="shared" si="50"/>
        <v>0.73348258353737361</v>
      </c>
      <c r="V237" s="21">
        <f t="shared" si="51"/>
        <v>0.53218297477711662</v>
      </c>
      <c r="W237" s="26">
        <f t="shared" si="52"/>
        <v>449.4637099937496</v>
      </c>
      <c r="X237" s="27">
        <f t="shared" si="53"/>
        <v>1.6226126714575797</v>
      </c>
      <c r="Y237" s="27">
        <f t="shared" si="54"/>
        <v>1.1194612951276453</v>
      </c>
      <c r="Z237" s="27">
        <f t="shared" si="55"/>
        <v>0.85449374523526545</v>
      </c>
    </row>
    <row r="238" spans="1:26" customFormat="1" ht="12.5" x14ac:dyDescent="0.25">
      <c r="A238" s="2" t="s">
        <v>239</v>
      </c>
      <c r="B238" t="s">
        <v>393</v>
      </c>
      <c r="C238" t="s">
        <v>392</v>
      </c>
      <c r="D238" s="18">
        <f>VLOOKUP(C238,'Infected rate by state'!B:E,4,0)</f>
        <v>7.5097590818065515E-3</v>
      </c>
      <c r="E238" s="2">
        <v>584</v>
      </c>
      <c r="F238" s="2">
        <v>35</v>
      </c>
      <c r="G238" s="2">
        <v>323</v>
      </c>
      <c r="H238" s="4">
        <f t="shared" si="45"/>
        <v>453.5</v>
      </c>
      <c r="I238" s="2">
        <v>17</v>
      </c>
      <c r="J238" s="4">
        <f t="shared" si="46"/>
        <v>26</v>
      </c>
      <c r="K238" s="3">
        <v>126084</v>
      </c>
      <c r="L238" s="3">
        <f t="shared" si="42"/>
        <v>99999</v>
      </c>
      <c r="M238" s="3">
        <v>26085</v>
      </c>
      <c r="N238" s="3">
        <f t="shared" si="47"/>
        <v>4734.3023203524863</v>
      </c>
      <c r="O238" s="3">
        <f t="shared" si="43"/>
        <v>992.56617205021121</v>
      </c>
      <c r="P238" s="3">
        <f t="shared" si="44"/>
        <v>215.08197456855709</v>
      </c>
      <c r="Q238" s="3">
        <v>5</v>
      </c>
      <c r="R238" s="3">
        <v>3</v>
      </c>
      <c r="S238" s="19">
        <f t="shared" si="48"/>
        <v>132.3421562733615</v>
      </c>
      <c r="T238" s="20">
        <f t="shared" si="49"/>
        <v>0.40972803799802321</v>
      </c>
      <c r="U238" s="20">
        <f t="shared" si="50"/>
        <v>0.29182393886077507</v>
      </c>
      <c r="V238" s="21">
        <f t="shared" si="51"/>
        <v>0.22661328129000255</v>
      </c>
      <c r="W238" s="26">
        <f t="shared" si="52"/>
        <v>28.677596609140945</v>
      </c>
      <c r="X238" s="27">
        <f t="shared" si="53"/>
        <v>1.6869174475965263</v>
      </c>
      <c r="Y238" s="27">
        <f t="shared" si="54"/>
        <v>1.1029844849669594</v>
      </c>
      <c r="Z238" s="27">
        <f t="shared" si="55"/>
        <v>0.81935990311831275</v>
      </c>
    </row>
    <row r="239" spans="1:26" customFormat="1" ht="12.5" x14ac:dyDescent="0.25">
      <c r="A239" s="2" t="s">
        <v>240</v>
      </c>
      <c r="B239" t="s">
        <v>393</v>
      </c>
      <c r="C239" t="s">
        <v>392</v>
      </c>
      <c r="D239" s="18">
        <f>VLOOKUP(C239,'Infected rate by state'!B:E,4,0)</f>
        <v>7.5097590818065515E-3</v>
      </c>
      <c r="E239" s="3">
        <v>6234</v>
      </c>
      <c r="F239" s="2">
        <v>747</v>
      </c>
      <c r="G239" s="3">
        <v>2477</v>
      </c>
      <c r="H239" s="4">
        <f t="shared" si="45"/>
        <v>4355.5</v>
      </c>
      <c r="I239" s="2">
        <v>216</v>
      </c>
      <c r="J239" s="4">
        <f t="shared" si="46"/>
        <v>481.5</v>
      </c>
      <c r="K239" s="3">
        <v>2191766</v>
      </c>
      <c r="L239" s="3">
        <f t="shared" si="42"/>
        <v>1815617</v>
      </c>
      <c r="M239" s="3">
        <v>376149</v>
      </c>
      <c r="N239" s="3">
        <f t="shared" si="47"/>
        <v>82298.173118474093</v>
      </c>
      <c r="O239" s="3">
        <f t="shared" si="43"/>
        <v>16978.427367719742</v>
      </c>
      <c r="P239" s="3">
        <f t="shared" si="44"/>
        <v>3607.953826755398</v>
      </c>
      <c r="Q239" s="3">
        <v>5</v>
      </c>
      <c r="R239" s="3">
        <v>3</v>
      </c>
      <c r="S239" s="19">
        <f t="shared" si="48"/>
        <v>2263.7903156959655</v>
      </c>
      <c r="T239" s="20">
        <f t="shared" si="49"/>
        <v>0.91392422918690575</v>
      </c>
      <c r="U239" s="20">
        <f t="shared" si="50"/>
        <v>0.51975440608333501</v>
      </c>
      <c r="V239" s="21">
        <f t="shared" si="51"/>
        <v>0.36313607887327004</v>
      </c>
      <c r="W239" s="26">
        <f t="shared" si="52"/>
        <v>481.06051023405308</v>
      </c>
      <c r="X239" s="27">
        <f t="shared" si="53"/>
        <v>2.22713199182432</v>
      </c>
      <c r="Y239" s="27">
        <f t="shared" si="54"/>
        <v>0.99908724866885379</v>
      </c>
      <c r="Z239" s="27">
        <f t="shared" si="55"/>
        <v>0.64398997353956233</v>
      </c>
    </row>
    <row r="240" spans="1:26" customFormat="1" ht="12.5" x14ac:dyDescent="0.25">
      <c r="A240" s="2" t="s">
        <v>241</v>
      </c>
      <c r="B240" t="s">
        <v>315</v>
      </c>
      <c r="C240" t="s">
        <v>314</v>
      </c>
      <c r="D240" s="18">
        <f>VLOOKUP(C240,'Infected rate by state'!B:E,4,0)</f>
        <v>7.5362096948057532E-3</v>
      </c>
      <c r="E240" s="3">
        <v>5691</v>
      </c>
      <c r="F240" s="2">
        <v>690</v>
      </c>
      <c r="G240" s="3">
        <v>2125</v>
      </c>
      <c r="H240" s="4">
        <f t="shared" si="45"/>
        <v>3908</v>
      </c>
      <c r="I240" s="2">
        <v>231</v>
      </c>
      <c r="J240" s="4">
        <f t="shared" si="46"/>
        <v>460.5</v>
      </c>
      <c r="K240" s="3">
        <v>2406889</v>
      </c>
      <c r="L240" s="3">
        <f t="shared" si="42"/>
        <v>2039912</v>
      </c>
      <c r="M240" s="3">
        <v>366977</v>
      </c>
      <c r="N240" s="3">
        <f t="shared" si="47"/>
        <v>90694.101080606619</v>
      </c>
      <c r="O240" s="3">
        <f t="shared" si="43"/>
        <v>18545.546627271353</v>
      </c>
      <c r="P240" s="3">
        <f t="shared" si="44"/>
        <v>3897.7033724858984</v>
      </c>
      <c r="Q240" s="3">
        <v>5</v>
      </c>
      <c r="R240" s="3">
        <v>3</v>
      </c>
      <c r="S240" s="19">
        <f t="shared" si="48"/>
        <v>2472.739550302847</v>
      </c>
      <c r="T240" s="20">
        <f t="shared" si="49"/>
        <v>1.1636421413189868</v>
      </c>
      <c r="U240" s="20">
        <f t="shared" si="50"/>
        <v>0.6327378583170028</v>
      </c>
      <c r="V240" s="21">
        <f t="shared" si="51"/>
        <v>0.43450000883901724</v>
      </c>
      <c r="W240" s="26">
        <f t="shared" si="52"/>
        <v>519.69378299811979</v>
      </c>
      <c r="X240" s="27">
        <f t="shared" si="53"/>
        <v>2.2497566363554968</v>
      </c>
      <c r="Y240" s="27">
        <f t="shared" si="54"/>
        <v>1.1285424169340277</v>
      </c>
      <c r="Z240" s="27">
        <f t="shared" si="55"/>
        <v>0.75317939564944891</v>
      </c>
    </row>
    <row r="241" spans="1:26" customFormat="1" ht="12.5" x14ac:dyDescent="0.25">
      <c r="A241" s="2" t="s">
        <v>242</v>
      </c>
      <c r="B241" t="s">
        <v>315</v>
      </c>
      <c r="C241" t="s">
        <v>314</v>
      </c>
      <c r="D241" s="18">
        <f>VLOOKUP(C241,'Infected rate by state'!B:E,4,0)</f>
        <v>7.5362096948057532E-3</v>
      </c>
      <c r="E241" s="3">
        <v>6178</v>
      </c>
      <c r="F241" s="2">
        <v>802</v>
      </c>
      <c r="G241" s="3">
        <v>1949</v>
      </c>
      <c r="H241" s="4">
        <f t="shared" si="45"/>
        <v>4063.5</v>
      </c>
      <c r="I241" s="2">
        <v>358</v>
      </c>
      <c r="J241" s="4">
        <f t="shared" si="46"/>
        <v>580</v>
      </c>
      <c r="K241" s="3">
        <v>3005567</v>
      </c>
      <c r="L241" s="3">
        <f t="shared" si="42"/>
        <v>2508490</v>
      </c>
      <c r="M241" s="3">
        <v>497077</v>
      </c>
      <c r="N241" s="3">
        <f t="shared" si="47"/>
        <v>113252.91581894123</v>
      </c>
      <c r="O241" s="3">
        <f t="shared" si="43"/>
        <v>23297.440346169689</v>
      </c>
      <c r="P241" s="3">
        <f t="shared" si="44"/>
        <v>4933.170513271627</v>
      </c>
      <c r="Q241" s="3">
        <v>5</v>
      </c>
      <c r="R241" s="3">
        <v>3</v>
      </c>
      <c r="S241" s="19">
        <f t="shared" si="48"/>
        <v>3106.3253794892921</v>
      </c>
      <c r="T241" s="20">
        <f t="shared" si="49"/>
        <v>1.5938047098457118</v>
      </c>
      <c r="U241" s="20">
        <f t="shared" si="50"/>
        <v>0.76444576830055178</v>
      </c>
      <c r="V241" s="21">
        <f t="shared" si="51"/>
        <v>0.50280436702643128</v>
      </c>
      <c r="W241" s="26">
        <f t="shared" si="52"/>
        <v>657.75606843621688</v>
      </c>
      <c r="X241" s="27">
        <f t="shared" si="53"/>
        <v>1.8373074537324494</v>
      </c>
      <c r="Y241" s="27">
        <f t="shared" si="54"/>
        <v>1.1340621869589946</v>
      </c>
      <c r="Z241" s="27">
        <f t="shared" si="55"/>
        <v>0.82014472373593128</v>
      </c>
    </row>
    <row r="242" spans="1:26" customFormat="1" ht="12.5" x14ac:dyDescent="0.25">
      <c r="A242" s="2" t="s">
        <v>243</v>
      </c>
      <c r="B242" t="s">
        <v>315</v>
      </c>
      <c r="C242" t="s">
        <v>314</v>
      </c>
      <c r="D242" s="18">
        <f>VLOOKUP(C242,'Infected rate by state'!B:E,4,0)</f>
        <v>7.5362096948057532E-3</v>
      </c>
      <c r="E242" s="3">
        <v>3776</v>
      </c>
      <c r="F242" s="2">
        <v>439</v>
      </c>
      <c r="G242" s="3">
        <v>1139</v>
      </c>
      <c r="H242" s="4">
        <f t="shared" si="45"/>
        <v>2457.5</v>
      </c>
      <c r="I242" s="2">
        <v>203</v>
      </c>
      <c r="J242" s="4">
        <f t="shared" si="46"/>
        <v>321</v>
      </c>
      <c r="K242" s="3">
        <v>1272753</v>
      </c>
      <c r="L242" s="3">
        <f t="shared" si="42"/>
        <v>1036363</v>
      </c>
      <c r="M242" s="3">
        <v>236390</v>
      </c>
      <c r="N242" s="3">
        <f t="shared" si="47"/>
        <v>47958.667488465537</v>
      </c>
      <c r="O242" s="3">
        <f t="shared" si="43"/>
        <v>9958.3520124421393</v>
      </c>
      <c r="P242" s="3">
        <f t="shared" si="44"/>
        <v>2133.0326758333881</v>
      </c>
      <c r="Q242" s="3">
        <v>5</v>
      </c>
      <c r="R242" s="3">
        <v>3</v>
      </c>
      <c r="S242" s="19">
        <f t="shared" si="48"/>
        <v>1327.7802683256186</v>
      </c>
      <c r="T242" s="20">
        <f t="shared" si="49"/>
        <v>1.1657421144210875</v>
      </c>
      <c r="U242" s="20">
        <f t="shared" si="50"/>
        <v>0.54029715903382247</v>
      </c>
      <c r="V242" s="21">
        <f t="shared" si="51"/>
        <v>0.35163672360318288</v>
      </c>
      <c r="W242" s="26">
        <f t="shared" si="52"/>
        <v>284.4043567777851</v>
      </c>
      <c r="X242" s="27">
        <f t="shared" si="53"/>
        <v>1.4010066836344093</v>
      </c>
      <c r="Y242" s="27">
        <f t="shared" si="54"/>
        <v>0.88599488092767942</v>
      </c>
      <c r="Z242" s="27">
        <f t="shared" si="55"/>
        <v>0.64784591521135559</v>
      </c>
    </row>
    <row r="243" spans="1:26" customFormat="1" ht="12.5" x14ac:dyDescent="0.25">
      <c r="A243" s="2" t="s">
        <v>244</v>
      </c>
      <c r="B243" t="s">
        <v>315</v>
      </c>
      <c r="C243" t="s">
        <v>314</v>
      </c>
      <c r="D243" s="18">
        <f>VLOOKUP(C243,'Infected rate by state'!B:E,4,0)</f>
        <v>7.5362096948057532E-3</v>
      </c>
      <c r="E243" s="3">
        <v>2547</v>
      </c>
      <c r="F243" s="2">
        <v>341</v>
      </c>
      <c r="G243" s="2">
        <v>916</v>
      </c>
      <c r="H243" s="4">
        <f t="shared" si="45"/>
        <v>1731.5</v>
      </c>
      <c r="I243" s="2">
        <v>146</v>
      </c>
      <c r="J243" s="4">
        <f t="shared" si="46"/>
        <v>243.5</v>
      </c>
      <c r="K243" s="3">
        <v>1456607</v>
      </c>
      <c r="L243" s="3">
        <f t="shared" si="42"/>
        <v>1222034</v>
      </c>
      <c r="M243" s="3">
        <v>234573</v>
      </c>
      <c r="N243" s="3">
        <f t="shared" si="47"/>
        <v>54886.478974609621</v>
      </c>
      <c r="O243" s="3">
        <f t="shared" si="43"/>
        <v>11268.13188062717</v>
      </c>
      <c r="P243" s="3">
        <f t="shared" si="44"/>
        <v>2380.0388329082029</v>
      </c>
      <c r="Q243" s="3">
        <v>5</v>
      </c>
      <c r="R243" s="3">
        <v>3</v>
      </c>
      <c r="S243" s="19">
        <f t="shared" si="48"/>
        <v>1502.4175840836226</v>
      </c>
      <c r="T243" s="20">
        <f t="shared" si="49"/>
        <v>1.6401938690869242</v>
      </c>
      <c r="U243" s="20">
        <f t="shared" si="50"/>
        <v>0.86769713201479792</v>
      </c>
      <c r="V243" s="21">
        <f t="shared" si="51"/>
        <v>0.58987733964806544</v>
      </c>
      <c r="W243" s="26">
        <f t="shared" si="52"/>
        <v>317.33851105442704</v>
      </c>
      <c r="X243" s="27">
        <f t="shared" si="53"/>
        <v>2.1735514455782674</v>
      </c>
      <c r="Y243" s="27">
        <f t="shared" si="54"/>
        <v>1.3032382384165382</v>
      </c>
      <c r="Z243" s="27">
        <f t="shared" si="55"/>
        <v>0.93061146936782124</v>
      </c>
    </row>
    <row r="244" spans="1:26" customFormat="1" ht="12.5" x14ac:dyDescent="0.25">
      <c r="A244" s="2" t="s">
        <v>245</v>
      </c>
      <c r="B244" t="s">
        <v>315</v>
      </c>
      <c r="C244" t="s">
        <v>314</v>
      </c>
      <c r="D244" s="18">
        <f>VLOOKUP(C244,'Infected rate by state'!B:E,4,0)</f>
        <v>7.5362096948057532E-3</v>
      </c>
      <c r="E244" s="2">
        <v>390</v>
      </c>
      <c r="F244" s="2">
        <v>54</v>
      </c>
      <c r="G244" s="2">
        <v>202</v>
      </c>
      <c r="H244" s="4">
        <f t="shared" si="45"/>
        <v>296</v>
      </c>
      <c r="I244" s="2">
        <v>33</v>
      </c>
      <c r="J244" s="4">
        <f t="shared" si="46"/>
        <v>43.5</v>
      </c>
      <c r="K244" s="3">
        <v>213703</v>
      </c>
      <c r="L244" s="3">
        <f t="shared" si="42"/>
        <v>166738</v>
      </c>
      <c r="M244" s="3">
        <v>46965</v>
      </c>
      <c r="N244" s="3">
        <f t="shared" si="47"/>
        <v>8052.5531020453691</v>
      </c>
      <c r="O244" s="3">
        <f t="shared" si="43"/>
        <v>1698.1056813389823</v>
      </c>
      <c r="P244" s="3">
        <f t="shared" si="44"/>
        <v>370.5102058992203</v>
      </c>
      <c r="Q244" s="3">
        <v>5</v>
      </c>
      <c r="R244" s="3">
        <v>3</v>
      </c>
      <c r="S244" s="19">
        <f t="shared" si="48"/>
        <v>226.41409084519765</v>
      </c>
      <c r="T244" s="20">
        <f t="shared" si="49"/>
        <v>1.120861835867315</v>
      </c>
      <c r="U244" s="20">
        <f t="shared" si="50"/>
        <v>0.7649124690716137</v>
      </c>
      <c r="V244" s="21">
        <f t="shared" si="51"/>
        <v>0.58054895088512215</v>
      </c>
      <c r="W244" s="26">
        <f t="shared" si="52"/>
        <v>49.401360786562705</v>
      </c>
      <c r="X244" s="27">
        <f t="shared" si="53"/>
        <v>1.4970109329261425</v>
      </c>
      <c r="Y244" s="27">
        <f t="shared" si="54"/>
        <v>1.1356634663577634</v>
      </c>
      <c r="Z244" s="27">
        <f t="shared" si="55"/>
        <v>0.91484001456597597</v>
      </c>
    </row>
    <row r="245" spans="1:26" customFormat="1" ht="12.5" x14ac:dyDescent="0.25">
      <c r="A245" s="2" t="s">
        <v>246</v>
      </c>
      <c r="B245" t="s">
        <v>315</v>
      </c>
      <c r="C245" t="s">
        <v>314</v>
      </c>
      <c r="D245" s="18">
        <f>VLOOKUP(C245,'Infected rate by state'!B:E,4,0)</f>
        <v>7.5362096948057532E-3</v>
      </c>
      <c r="E245" s="3">
        <v>1555</v>
      </c>
      <c r="F245" s="2">
        <v>198</v>
      </c>
      <c r="G245" s="2">
        <v>452</v>
      </c>
      <c r="H245" s="4">
        <f t="shared" si="45"/>
        <v>1003.5</v>
      </c>
      <c r="I245" s="2">
        <v>88</v>
      </c>
      <c r="J245" s="4">
        <f t="shared" si="46"/>
        <v>143</v>
      </c>
      <c r="K245" s="3">
        <v>666874</v>
      </c>
      <c r="L245" s="3">
        <f t="shared" si="42"/>
        <v>538679</v>
      </c>
      <c r="M245" s="3">
        <v>128195</v>
      </c>
      <c r="N245" s="3">
        <f t="shared" si="47"/>
        <v>25128.51152006946</v>
      </c>
      <c r="O245" s="3">
        <f t="shared" si="43"/>
        <v>5233.3167796803682</v>
      </c>
      <c r="P245" s="3">
        <f t="shared" si="44"/>
        <v>1124.9958084861855</v>
      </c>
      <c r="Q245" s="3">
        <v>5</v>
      </c>
      <c r="R245" s="3">
        <v>3</v>
      </c>
      <c r="S245" s="19">
        <f t="shared" si="48"/>
        <v>697.77557062404912</v>
      </c>
      <c r="T245" s="20">
        <f t="shared" si="49"/>
        <v>1.5437512624425866</v>
      </c>
      <c r="U245" s="20">
        <f t="shared" si="50"/>
        <v>0.69534187406482229</v>
      </c>
      <c r="V245" s="21">
        <f t="shared" si="51"/>
        <v>0.4487302704977808</v>
      </c>
      <c r="W245" s="26">
        <f t="shared" si="52"/>
        <v>149.99944113149141</v>
      </c>
      <c r="X245" s="27">
        <f t="shared" si="53"/>
        <v>1.7045391037669477</v>
      </c>
      <c r="Y245" s="27">
        <f t="shared" si="54"/>
        <v>1.0489471407796602</v>
      </c>
      <c r="Z245" s="27">
        <f t="shared" si="55"/>
        <v>0.75757293500753242</v>
      </c>
    </row>
    <row r="246" spans="1:26" customFormat="1" ht="12.5" x14ac:dyDescent="0.25">
      <c r="A246" s="2" t="s">
        <v>247</v>
      </c>
      <c r="B246" t="s">
        <v>315</v>
      </c>
      <c r="C246" t="s">
        <v>314</v>
      </c>
      <c r="D246" s="18">
        <f>VLOOKUP(C246,'Infected rate by state'!B:E,4,0)</f>
        <v>7.5362096948057532E-3</v>
      </c>
      <c r="E246" s="2">
        <v>858</v>
      </c>
      <c r="F246" s="2">
        <v>82</v>
      </c>
      <c r="G246" s="2">
        <v>246</v>
      </c>
      <c r="H246" s="4">
        <f t="shared" si="45"/>
        <v>552</v>
      </c>
      <c r="I246" s="2">
        <v>35</v>
      </c>
      <c r="J246" s="4">
        <f t="shared" si="46"/>
        <v>58.5</v>
      </c>
      <c r="K246" s="3">
        <v>359828</v>
      </c>
      <c r="L246" s="3">
        <f t="shared" si="42"/>
        <v>292675</v>
      </c>
      <c r="M246" s="3">
        <v>67153</v>
      </c>
      <c r="N246" s="3">
        <f t="shared" si="47"/>
        <v>13558.696310312824</v>
      </c>
      <c r="O246" s="3">
        <f t="shared" si="43"/>
        <v>2816.5398665361995</v>
      </c>
      <c r="P246" s="3">
        <f t="shared" si="44"/>
        <v>603.58977151505098</v>
      </c>
      <c r="Q246" s="3">
        <v>5</v>
      </c>
      <c r="R246" s="3">
        <v>3</v>
      </c>
      <c r="S246" s="19">
        <f t="shared" si="48"/>
        <v>375.53864887149325</v>
      </c>
      <c r="T246" s="20">
        <f t="shared" si="49"/>
        <v>1.5265798734613547</v>
      </c>
      <c r="U246" s="20">
        <f t="shared" si="50"/>
        <v>0.68032363925995154</v>
      </c>
      <c r="V246" s="21">
        <f t="shared" si="51"/>
        <v>0.43769073295045835</v>
      </c>
      <c r="W246" s="26">
        <f t="shared" si="52"/>
        <v>80.478636202006797</v>
      </c>
      <c r="X246" s="27">
        <f t="shared" si="53"/>
        <v>2.2993896057716228</v>
      </c>
      <c r="Y246" s="27">
        <f t="shared" si="54"/>
        <v>1.375703182940287</v>
      </c>
      <c r="Z246" s="27">
        <f t="shared" si="55"/>
        <v>0.98144678295130239</v>
      </c>
    </row>
    <row r="247" spans="1:26" customFormat="1" ht="12.5" x14ac:dyDescent="0.25">
      <c r="A247" s="2" t="s">
        <v>248</v>
      </c>
      <c r="B247" t="s">
        <v>315</v>
      </c>
      <c r="C247" t="s">
        <v>314</v>
      </c>
      <c r="D247" s="18">
        <f>VLOOKUP(C247,'Infected rate by state'!B:E,4,0)</f>
        <v>7.5362096948057532E-3</v>
      </c>
      <c r="E247" s="2">
        <v>359</v>
      </c>
      <c r="F247" s="2">
        <v>22</v>
      </c>
      <c r="G247" s="2">
        <v>169</v>
      </c>
      <c r="H247" s="4">
        <f t="shared" si="45"/>
        <v>264</v>
      </c>
      <c r="I247" s="2">
        <v>6</v>
      </c>
      <c r="J247" s="4">
        <f t="shared" si="46"/>
        <v>14</v>
      </c>
      <c r="K247" s="3">
        <v>229413</v>
      </c>
      <c r="L247" s="3">
        <f t="shared" si="42"/>
        <v>189823</v>
      </c>
      <c r="M247" s="3">
        <v>39590</v>
      </c>
      <c r="N247" s="3">
        <f t="shared" si="47"/>
        <v>8644.5223735723612</v>
      </c>
      <c r="O247" s="3">
        <f t="shared" si="43"/>
        <v>1784.1795583419946</v>
      </c>
      <c r="P247" s="3">
        <f t="shared" si="44"/>
        <v>379.34710886577693</v>
      </c>
      <c r="Q247" s="3">
        <v>5</v>
      </c>
      <c r="R247" s="3">
        <v>3</v>
      </c>
      <c r="S247" s="19">
        <f t="shared" si="48"/>
        <v>237.8906077789326</v>
      </c>
      <c r="T247" s="20">
        <f t="shared" si="49"/>
        <v>1.4076367324197196</v>
      </c>
      <c r="U247" s="20">
        <f t="shared" si="50"/>
        <v>0.90110078704141139</v>
      </c>
      <c r="V247" s="21">
        <f t="shared" si="51"/>
        <v>0.66264793253184573</v>
      </c>
      <c r="W247" s="26">
        <f t="shared" si="52"/>
        <v>50.579614515436923</v>
      </c>
      <c r="X247" s="27">
        <f t="shared" si="53"/>
        <v>8.4299357525728205</v>
      </c>
      <c r="Y247" s="27">
        <f t="shared" si="54"/>
        <v>3.6128296082454945</v>
      </c>
      <c r="Z247" s="27">
        <f t="shared" si="55"/>
        <v>2.2990733870653148</v>
      </c>
    </row>
    <row r="248" spans="1:26" customFormat="1" ht="12.5" x14ac:dyDescent="0.25">
      <c r="A248" s="2" t="s">
        <v>249</v>
      </c>
      <c r="B248" t="s">
        <v>315</v>
      </c>
      <c r="C248" t="s">
        <v>314</v>
      </c>
      <c r="D248" s="18">
        <f>VLOOKUP(C248,'Infected rate by state'!B:E,4,0)</f>
        <v>7.5362096948057532E-3</v>
      </c>
      <c r="E248" s="3">
        <v>1272</v>
      </c>
      <c r="F248" s="2">
        <v>93</v>
      </c>
      <c r="G248" s="2">
        <v>306</v>
      </c>
      <c r="H248" s="4">
        <f t="shared" si="45"/>
        <v>789</v>
      </c>
      <c r="I248" s="2">
        <v>45</v>
      </c>
      <c r="J248" s="4">
        <f t="shared" si="46"/>
        <v>69</v>
      </c>
      <c r="K248" s="3">
        <v>402885</v>
      </c>
      <c r="L248" s="3">
        <f t="shared" si="42"/>
        <v>314450</v>
      </c>
      <c r="M248" s="3">
        <v>88435</v>
      </c>
      <c r="N248" s="3">
        <f t="shared" si="47"/>
        <v>15181.129214459079</v>
      </c>
      <c r="O248" s="3">
        <f t="shared" si="43"/>
        <v>3200.9852853182942</v>
      </c>
      <c r="P248" s="3">
        <f t="shared" si="44"/>
        <v>698.32655547518584</v>
      </c>
      <c r="Q248" s="3">
        <v>5</v>
      </c>
      <c r="R248" s="3">
        <v>3</v>
      </c>
      <c r="S248" s="19">
        <f t="shared" si="48"/>
        <v>426.79803804243926</v>
      </c>
      <c r="T248" s="20">
        <f t="shared" si="49"/>
        <v>1.3947648302040498</v>
      </c>
      <c r="U248" s="20">
        <f t="shared" si="50"/>
        <v>0.54093540943274943</v>
      </c>
      <c r="V248" s="21">
        <f t="shared" si="51"/>
        <v>0.33553304877550255</v>
      </c>
      <c r="W248" s="26">
        <f t="shared" si="52"/>
        <v>93.11020739669145</v>
      </c>
      <c r="X248" s="27">
        <f t="shared" si="53"/>
        <v>2.0691157199264767</v>
      </c>
      <c r="Y248" s="27">
        <f t="shared" si="54"/>
        <v>1.349423295604224</v>
      </c>
      <c r="Z248" s="27">
        <f t="shared" si="55"/>
        <v>1.0011850257708759</v>
      </c>
    </row>
    <row r="249" spans="1:26" customFormat="1" ht="12.5" x14ac:dyDescent="0.25">
      <c r="A249" s="2" t="s">
        <v>250</v>
      </c>
      <c r="B249" t="s">
        <v>325</v>
      </c>
      <c r="C249" t="s">
        <v>324</v>
      </c>
      <c r="D249" s="18">
        <f>VLOOKUP(C249,'Infected rate by state'!B:E,4,0)</f>
        <v>8.9298079160438481E-3</v>
      </c>
      <c r="E249" s="3">
        <v>1309</v>
      </c>
      <c r="F249" s="2">
        <v>159</v>
      </c>
      <c r="G249" s="2">
        <v>604</v>
      </c>
      <c r="H249" s="4">
        <f t="shared" si="45"/>
        <v>956.5</v>
      </c>
      <c r="I249" s="2">
        <v>77</v>
      </c>
      <c r="J249" s="4">
        <f t="shared" si="46"/>
        <v>118</v>
      </c>
      <c r="K249" s="3">
        <v>374960</v>
      </c>
      <c r="L249" s="3">
        <f t="shared" si="42"/>
        <v>218169</v>
      </c>
      <c r="M249" s="3">
        <v>156791</v>
      </c>
      <c r="N249" s="3">
        <f t="shared" si="47"/>
        <v>16741.603880999006</v>
      </c>
      <c r="O249" s="3">
        <f t="shared" si="43"/>
        <v>3845.9586560479156</v>
      </c>
      <c r="P249" s="3">
        <f t="shared" si="44"/>
        <v>920.0974972775432</v>
      </c>
      <c r="Q249" s="3">
        <v>5</v>
      </c>
      <c r="R249" s="3">
        <v>3</v>
      </c>
      <c r="S249" s="19">
        <f t="shared" si="48"/>
        <v>512.79448747305537</v>
      </c>
      <c r="T249" s="20">
        <f t="shared" si="49"/>
        <v>0.84899749581631678</v>
      </c>
      <c r="U249" s="20">
        <f t="shared" si="50"/>
        <v>0.53611551225620002</v>
      </c>
      <c r="V249" s="21">
        <f t="shared" si="51"/>
        <v>0.39174521579301402</v>
      </c>
      <c r="W249" s="26">
        <f t="shared" si="52"/>
        <v>122.67966630367242</v>
      </c>
      <c r="X249" s="27">
        <f t="shared" si="53"/>
        <v>1.5932424195282133</v>
      </c>
      <c r="Y249" s="27">
        <f t="shared" si="54"/>
        <v>1.039658189014173</v>
      </c>
      <c r="Z249" s="27">
        <f t="shared" si="55"/>
        <v>0.77157022832498379</v>
      </c>
    </row>
    <row r="250" spans="1:26" customFormat="1" ht="12.5" x14ac:dyDescent="0.25">
      <c r="A250" s="2" t="s">
        <v>251</v>
      </c>
      <c r="B250" t="s">
        <v>327</v>
      </c>
      <c r="C250" t="s">
        <v>326</v>
      </c>
      <c r="D250" s="18">
        <f>VLOOKUP(C250,'Infected rate by state'!B:E,4,0)</f>
        <v>1.0244051329943483E-2</v>
      </c>
      <c r="E250" s="3">
        <v>2050</v>
      </c>
      <c r="F250" s="2">
        <v>163</v>
      </c>
      <c r="G250" s="2">
        <v>650</v>
      </c>
      <c r="H250" s="4">
        <f t="shared" si="45"/>
        <v>1350</v>
      </c>
      <c r="I250" s="2">
        <v>55</v>
      </c>
      <c r="J250" s="4">
        <f t="shared" si="46"/>
        <v>109</v>
      </c>
      <c r="K250" s="3">
        <v>701923</v>
      </c>
      <c r="L250" s="3">
        <f t="shared" si="42"/>
        <v>562267</v>
      </c>
      <c r="M250" s="3">
        <v>139656</v>
      </c>
      <c r="N250" s="3">
        <f t="shared" si="47"/>
        <v>35952.676208339595</v>
      </c>
      <c r="O250" s="3">
        <f t="shared" si="43"/>
        <v>7510.5640150384515</v>
      </c>
      <c r="P250" s="3">
        <f t="shared" si="44"/>
        <v>1620.5016600576087</v>
      </c>
      <c r="Q250" s="3">
        <v>5</v>
      </c>
      <c r="R250" s="3">
        <v>3</v>
      </c>
      <c r="S250" s="19">
        <f t="shared" si="48"/>
        <v>1001.4085353384602</v>
      </c>
      <c r="T250" s="20">
        <f t="shared" si="49"/>
        <v>1.5406285159053235</v>
      </c>
      <c r="U250" s="20">
        <f t="shared" si="50"/>
        <v>0.74178410025071129</v>
      </c>
      <c r="V250" s="21">
        <f t="shared" si="51"/>
        <v>0.48849196845778547</v>
      </c>
      <c r="W250" s="26">
        <f t="shared" si="52"/>
        <v>216.06688800768114</v>
      </c>
      <c r="X250" s="27">
        <f t="shared" si="53"/>
        <v>3.92848887286693</v>
      </c>
      <c r="Y250" s="27">
        <f t="shared" si="54"/>
        <v>1.9822650275934051</v>
      </c>
      <c r="Z250" s="27">
        <f t="shared" si="55"/>
        <v>1.3255637301084733</v>
      </c>
    </row>
    <row r="251" spans="1:26" customFormat="1" ht="12.5" x14ac:dyDescent="0.25">
      <c r="A251" s="2" t="s">
        <v>252</v>
      </c>
      <c r="B251" t="s">
        <v>383</v>
      </c>
      <c r="C251" t="s">
        <v>382</v>
      </c>
      <c r="D251" s="18">
        <f>VLOOKUP(C251,'Infected rate by state'!B:E,4,0)</f>
        <v>8.525765865415048E-3</v>
      </c>
      <c r="E251" s="2">
        <v>591</v>
      </c>
      <c r="F251" s="2">
        <v>62</v>
      </c>
      <c r="G251" s="2">
        <v>215</v>
      </c>
      <c r="H251" s="4">
        <f t="shared" si="45"/>
        <v>403</v>
      </c>
      <c r="I251" s="2">
        <v>28</v>
      </c>
      <c r="J251" s="4">
        <f t="shared" si="46"/>
        <v>45</v>
      </c>
      <c r="K251" s="3">
        <v>153089</v>
      </c>
      <c r="L251" s="3">
        <f t="shared" si="42"/>
        <v>116102</v>
      </c>
      <c r="M251" s="3">
        <v>36987</v>
      </c>
      <c r="N251" s="3">
        <f t="shared" si="47"/>
        <v>6526.0048528526213</v>
      </c>
      <c r="O251" s="3">
        <f t="shared" si="43"/>
        <v>1389.7286105224484</v>
      </c>
      <c r="P251" s="3">
        <f t="shared" si="44"/>
        <v>306.69850940343559</v>
      </c>
      <c r="Q251" s="3">
        <v>5</v>
      </c>
      <c r="R251" s="3">
        <v>3</v>
      </c>
      <c r="S251" s="19">
        <f t="shared" si="48"/>
        <v>185.29714806965978</v>
      </c>
      <c r="T251" s="20">
        <f t="shared" si="49"/>
        <v>0.86184720032399897</v>
      </c>
      <c r="U251" s="20">
        <f t="shared" si="50"/>
        <v>0.45979441208352306</v>
      </c>
      <c r="V251" s="21">
        <f t="shared" si="51"/>
        <v>0.31353155341736005</v>
      </c>
      <c r="W251" s="26">
        <f t="shared" si="52"/>
        <v>40.893134587124749</v>
      </c>
      <c r="X251" s="27">
        <f t="shared" si="53"/>
        <v>1.4604690923973125</v>
      </c>
      <c r="Y251" s="27">
        <f t="shared" si="54"/>
        <v>0.90873632415832772</v>
      </c>
      <c r="Z251" s="27">
        <f t="shared" si="55"/>
        <v>0.6595666868891088</v>
      </c>
    </row>
    <row r="252" spans="1:26" customFormat="1" ht="12.5" x14ac:dyDescent="0.25">
      <c r="A252" s="2" t="s">
        <v>253</v>
      </c>
      <c r="B252" t="s">
        <v>383</v>
      </c>
      <c r="C252" t="s">
        <v>382</v>
      </c>
      <c r="D252" s="18">
        <f>VLOOKUP(C252,'Infected rate by state'!B:E,4,0)</f>
        <v>8.525765865415048E-3</v>
      </c>
      <c r="E252" s="2">
        <v>782</v>
      </c>
      <c r="F252" s="2">
        <v>65</v>
      </c>
      <c r="G252" s="2">
        <v>324</v>
      </c>
      <c r="H252" s="4">
        <f t="shared" si="45"/>
        <v>553</v>
      </c>
      <c r="I252" s="2">
        <v>31</v>
      </c>
      <c r="J252" s="4">
        <f t="shared" si="46"/>
        <v>48</v>
      </c>
      <c r="K252" s="3">
        <v>253817</v>
      </c>
      <c r="L252" s="3">
        <f t="shared" si="42"/>
        <v>190367</v>
      </c>
      <c r="M252" s="3">
        <v>63450</v>
      </c>
      <c r="N252" s="3">
        <f t="shared" si="47"/>
        <v>10819.921573310257</v>
      </c>
      <c r="O252" s="3">
        <f t="shared" si="43"/>
        <v>2312.7410249052268</v>
      </c>
      <c r="P252" s="3">
        <f t="shared" si="44"/>
        <v>512.58561365471212</v>
      </c>
      <c r="Q252" s="3">
        <v>5</v>
      </c>
      <c r="R252" s="3">
        <v>3</v>
      </c>
      <c r="S252" s="19">
        <f t="shared" si="48"/>
        <v>308.36546998736355</v>
      </c>
      <c r="T252" s="20">
        <f t="shared" si="49"/>
        <v>0.95174527773877637</v>
      </c>
      <c r="U252" s="20">
        <f t="shared" si="50"/>
        <v>0.55762291136955433</v>
      </c>
      <c r="V252" s="21">
        <f t="shared" si="51"/>
        <v>0.39432924550813753</v>
      </c>
      <c r="W252" s="26">
        <f t="shared" si="52"/>
        <v>68.34474848729495</v>
      </c>
      <c r="X252" s="27">
        <f t="shared" si="53"/>
        <v>2.2046693060417728</v>
      </c>
      <c r="Y252" s="27">
        <f t="shared" si="54"/>
        <v>1.4238489268186447</v>
      </c>
      <c r="Z252" s="27">
        <f t="shared" si="55"/>
        <v>1.051457669035307</v>
      </c>
    </row>
    <row r="253" spans="1:26" customFormat="1" ht="12.5" x14ac:dyDescent="0.25">
      <c r="A253" s="2" t="s">
        <v>254</v>
      </c>
      <c r="B253" t="s">
        <v>400</v>
      </c>
      <c r="C253" t="s">
        <v>291</v>
      </c>
      <c r="D253" s="18">
        <f>VLOOKUP(C253,'Infected rate by state'!B:E,4,0)</f>
        <v>5.5896269710740548E-3</v>
      </c>
      <c r="E253" s="3">
        <v>4700</v>
      </c>
      <c r="F253" s="2">
        <v>651</v>
      </c>
      <c r="G253" s="3">
        <v>1366</v>
      </c>
      <c r="H253" s="4">
        <f t="shared" si="45"/>
        <v>3033</v>
      </c>
      <c r="I253" s="2">
        <v>209</v>
      </c>
      <c r="J253" s="4">
        <f t="shared" si="46"/>
        <v>430</v>
      </c>
      <c r="K253" s="3">
        <v>2421217</v>
      </c>
      <c r="L253" s="3">
        <f t="shared" si="42"/>
        <v>2000041</v>
      </c>
      <c r="M253" s="3">
        <v>421176</v>
      </c>
      <c r="N253" s="3">
        <f t="shared" si="47"/>
        <v>67668.499230115049</v>
      </c>
      <c r="O253" s="3">
        <f t="shared" si="43"/>
        <v>13975.267800077176</v>
      </c>
      <c r="P253" s="3">
        <f t="shared" si="44"/>
        <v>2973.7086946347818</v>
      </c>
      <c r="Q253" s="3">
        <v>5</v>
      </c>
      <c r="R253" s="3">
        <v>3</v>
      </c>
      <c r="S253" s="19">
        <f t="shared" si="48"/>
        <v>1863.3690400102901</v>
      </c>
      <c r="T253" s="20">
        <f t="shared" si="49"/>
        <v>1.3641061786312518</v>
      </c>
      <c r="U253" s="20">
        <f t="shared" si="50"/>
        <v>0.61436499835485991</v>
      </c>
      <c r="V253" s="21">
        <f t="shared" si="51"/>
        <v>0.39646149787452978</v>
      </c>
      <c r="W253" s="26">
        <f t="shared" si="52"/>
        <v>396.49449261797088</v>
      </c>
      <c r="X253" s="27">
        <f t="shared" si="53"/>
        <v>1.8971028354926835</v>
      </c>
      <c r="Y253" s="27">
        <f t="shared" si="54"/>
        <v>0.9220802153906299</v>
      </c>
      <c r="Z253" s="27">
        <f t="shared" si="55"/>
        <v>0.60905452015049288</v>
      </c>
    </row>
    <row r="254" spans="1:26" customFormat="1" ht="12.5" x14ac:dyDescent="0.25">
      <c r="A254" s="2" t="s">
        <v>255</v>
      </c>
      <c r="B254" t="s">
        <v>343</v>
      </c>
      <c r="C254" t="s">
        <v>342</v>
      </c>
      <c r="D254" s="18">
        <f>VLOOKUP(C254,'Infected rate by state'!B:E,4,0)</f>
        <v>1.6300221488851765E-2</v>
      </c>
      <c r="E254" s="3">
        <v>2468</v>
      </c>
      <c r="F254" s="2">
        <v>283</v>
      </c>
      <c r="G254" s="3">
        <v>1080</v>
      </c>
      <c r="H254" s="4">
        <f t="shared" si="45"/>
        <v>1774</v>
      </c>
      <c r="I254" s="2">
        <v>111</v>
      </c>
      <c r="J254" s="4">
        <f t="shared" si="46"/>
        <v>197</v>
      </c>
      <c r="K254" s="3">
        <v>531003</v>
      </c>
      <c r="L254" s="3">
        <f t="shared" si="42"/>
        <v>421734</v>
      </c>
      <c r="M254" s="3">
        <v>109269</v>
      </c>
      <c r="N254" s="3">
        <f t="shared" si="47"/>
        <v>43277.332556223766</v>
      </c>
      <c r="O254" s="3">
        <f t="shared" si="43"/>
        <v>9068.7199140685534</v>
      </c>
      <c r="P254" s="3">
        <f t="shared" si="44"/>
        <v>1963.9517626503125</v>
      </c>
      <c r="Q254" s="3">
        <v>5</v>
      </c>
      <c r="R254" s="3">
        <v>3</v>
      </c>
      <c r="S254" s="19">
        <f t="shared" si="48"/>
        <v>1209.1626552091404</v>
      </c>
      <c r="T254" s="20">
        <f t="shared" si="49"/>
        <v>1.1195950511195745</v>
      </c>
      <c r="U254" s="20">
        <f t="shared" si="50"/>
        <v>0.68160239865227756</v>
      </c>
      <c r="V254" s="21">
        <f t="shared" si="51"/>
        <v>0.489936246032877</v>
      </c>
      <c r="W254" s="26">
        <f t="shared" si="52"/>
        <v>261.86023502004167</v>
      </c>
      <c r="X254" s="27">
        <f t="shared" si="53"/>
        <v>2.3591012163967719</v>
      </c>
      <c r="Y254" s="27">
        <f t="shared" si="54"/>
        <v>1.3292397716753384</v>
      </c>
      <c r="Z254" s="27">
        <f t="shared" si="55"/>
        <v>0.9253011838164017</v>
      </c>
    </row>
    <row r="255" spans="1:26" customFormat="1" ht="12.5" x14ac:dyDescent="0.25">
      <c r="A255" s="2" t="s">
        <v>256</v>
      </c>
      <c r="B255" t="s">
        <v>337</v>
      </c>
      <c r="C255" t="s">
        <v>336</v>
      </c>
      <c r="D255" s="18">
        <f>VLOOKUP(C255,'Infected rate by state'!B:E,4,0)</f>
        <v>1.1933809905095205E-2</v>
      </c>
      <c r="E255" s="2">
        <v>909</v>
      </c>
      <c r="F255" s="2">
        <v>59</v>
      </c>
      <c r="G255" s="2">
        <v>362</v>
      </c>
      <c r="H255" s="4">
        <f t="shared" si="45"/>
        <v>635.5</v>
      </c>
      <c r="I255" s="2">
        <v>23</v>
      </c>
      <c r="J255" s="4">
        <f t="shared" si="46"/>
        <v>41</v>
      </c>
      <c r="K255" s="3">
        <v>195685</v>
      </c>
      <c r="L255" s="3">
        <f t="shared" si="42"/>
        <v>154124</v>
      </c>
      <c r="M255" s="3">
        <v>41561</v>
      </c>
      <c r="N255" s="3">
        <f t="shared" si="47"/>
        <v>11676.337956392777</v>
      </c>
      <c r="O255" s="3">
        <f t="shared" si="43"/>
        <v>2454.0952216108167</v>
      </c>
      <c r="P255" s="3">
        <f t="shared" si="44"/>
        <v>533.35953229228596</v>
      </c>
      <c r="Q255" s="3">
        <v>5</v>
      </c>
      <c r="R255" s="3">
        <v>3</v>
      </c>
      <c r="S255" s="19">
        <f t="shared" si="48"/>
        <v>327.21269621477558</v>
      </c>
      <c r="T255" s="20">
        <f t="shared" si="49"/>
        <v>0.90390247573142424</v>
      </c>
      <c r="U255" s="20">
        <f t="shared" si="50"/>
        <v>0.51489015926793957</v>
      </c>
      <c r="V255" s="21">
        <f t="shared" si="51"/>
        <v>0.35996996283253641</v>
      </c>
      <c r="W255" s="26">
        <f t="shared" si="52"/>
        <v>71.114604305638125</v>
      </c>
      <c r="X255" s="27">
        <f t="shared" si="53"/>
        <v>3.0919393176364403</v>
      </c>
      <c r="Y255" s="27">
        <f t="shared" si="54"/>
        <v>1.7345025440399542</v>
      </c>
      <c r="Z255" s="27">
        <f t="shared" si="55"/>
        <v>1.2053322763667478</v>
      </c>
    </row>
    <row r="256" spans="1:26" customFormat="1" ht="12.5" x14ac:dyDescent="0.25">
      <c r="A256" s="2" t="s">
        <v>257</v>
      </c>
      <c r="B256" t="s">
        <v>389</v>
      </c>
      <c r="C256" t="s">
        <v>388</v>
      </c>
      <c r="D256" s="18">
        <f>VLOOKUP(C256,'Infected rate by state'!B:E,4,0)</f>
        <v>1.0177106325483841E-2</v>
      </c>
      <c r="E256" s="3">
        <v>4065</v>
      </c>
      <c r="F256" s="2">
        <v>103</v>
      </c>
      <c r="G256" s="3">
        <v>1653</v>
      </c>
      <c r="H256" s="4">
        <f t="shared" si="45"/>
        <v>2859</v>
      </c>
      <c r="I256" s="2">
        <v>52</v>
      </c>
      <c r="J256" s="4">
        <f t="shared" si="46"/>
        <v>77.5</v>
      </c>
      <c r="K256" s="3">
        <v>603563</v>
      </c>
      <c r="L256" s="3">
        <f t="shared" si="42"/>
        <v>474002</v>
      </c>
      <c r="M256" s="3">
        <v>129561</v>
      </c>
      <c r="N256" s="3">
        <f t="shared" si="47"/>
        <v>30712.624125640017</v>
      </c>
      <c r="O256" s="3">
        <f t="shared" si="43"/>
        <v>6461.7127183737084</v>
      </c>
      <c r="P256" s="3">
        <f t="shared" si="44"/>
        <v>1406.0601253150253</v>
      </c>
      <c r="Q256" s="3">
        <v>5</v>
      </c>
      <c r="R256" s="3">
        <v>3</v>
      </c>
      <c r="S256" s="19">
        <f t="shared" si="48"/>
        <v>861.5616957831611</v>
      </c>
      <c r="T256" s="20">
        <f t="shared" si="49"/>
        <v>0.52121094723724204</v>
      </c>
      <c r="U256" s="20">
        <f t="shared" si="50"/>
        <v>0.30135071555899307</v>
      </c>
      <c r="V256" s="21">
        <f t="shared" si="51"/>
        <v>0.21194629662562389</v>
      </c>
      <c r="W256" s="26">
        <f t="shared" si="52"/>
        <v>187.4746833753367</v>
      </c>
      <c r="X256" s="27">
        <f t="shared" si="53"/>
        <v>3.6052823726026286</v>
      </c>
      <c r="Y256" s="27">
        <f t="shared" si="54"/>
        <v>2.4190281725849898</v>
      </c>
      <c r="Z256" s="27">
        <f t="shared" si="55"/>
        <v>1.8201425570421039</v>
      </c>
    </row>
    <row r="257" spans="1:26" customFormat="1" ht="12.5" x14ac:dyDescent="0.25">
      <c r="A257" s="2" t="s">
        <v>258</v>
      </c>
      <c r="B257" t="s">
        <v>343</v>
      </c>
      <c r="C257" t="s">
        <v>342</v>
      </c>
      <c r="D257" s="18">
        <f>VLOOKUP(C257,'Infected rate by state'!B:E,4,0)</f>
        <v>1.6300221488851765E-2</v>
      </c>
      <c r="E257" s="2">
        <v>536</v>
      </c>
      <c r="F257" s="2">
        <v>137</v>
      </c>
      <c r="G257" s="2">
        <v>338</v>
      </c>
      <c r="H257" s="4">
        <f t="shared" si="45"/>
        <v>437</v>
      </c>
      <c r="I257" s="2">
        <v>70</v>
      </c>
      <c r="J257" s="4">
        <f t="shared" si="46"/>
        <v>103.5</v>
      </c>
      <c r="K257" s="3">
        <v>149492</v>
      </c>
      <c r="L257" s="3">
        <f t="shared" si="42"/>
        <v>116836</v>
      </c>
      <c r="M257" s="3">
        <v>32656</v>
      </c>
      <c r="N257" s="3">
        <f t="shared" si="47"/>
        <v>12183.763554057141</v>
      </c>
      <c r="O257" s="3">
        <f t="shared" si="43"/>
        <v>2567.7575909173302</v>
      </c>
      <c r="P257" s="3">
        <f t="shared" si="44"/>
        <v>559.86752172941988</v>
      </c>
      <c r="Q257" s="3">
        <v>5</v>
      </c>
      <c r="R257" s="3">
        <v>3</v>
      </c>
      <c r="S257" s="19">
        <f t="shared" si="48"/>
        <v>342.36767878897734</v>
      </c>
      <c r="T257" s="20">
        <f t="shared" si="49"/>
        <v>1.0129221265946076</v>
      </c>
      <c r="U257" s="20">
        <f t="shared" si="50"/>
        <v>0.78345006587866672</v>
      </c>
      <c r="V257" s="21">
        <f t="shared" si="51"/>
        <v>0.63874566938242039</v>
      </c>
      <c r="W257" s="26">
        <f t="shared" si="52"/>
        <v>74.649002897255983</v>
      </c>
      <c r="X257" s="27">
        <f t="shared" si="53"/>
        <v>1.0664143271036568</v>
      </c>
      <c r="Y257" s="27">
        <f t="shared" si="54"/>
        <v>0.72124640480440561</v>
      </c>
      <c r="Z257" s="27">
        <f t="shared" si="55"/>
        <v>0.54488323282668605</v>
      </c>
    </row>
    <row r="258" spans="1:26" customFormat="1" ht="12.5" x14ac:dyDescent="0.25">
      <c r="A258" s="2" t="s">
        <v>259</v>
      </c>
      <c r="B258" t="s">
        <v>335</v>
      </c>
      <c r="C258" t="s">
        <v>334</v>
      </c>
      <c r="D258" s="18">
        <f>VLOOKUP(C258,'Infected rate by state'!B:E,4,0)</f>
        <v>8.8985640980001352E-3</v>
      </c>
      <c r="E258" s="3">
        <v>1273</v>
      </c>
      <c r="F258" s="2">
        <v>148</v>
      </c>
      <c r="G258" s="2">
        <v>551</v>
      </c>
      <c r="H258" s="4">
        <f t="shared" si="45"/>
        <v>912</v>
      </c>
      <c r="I258" s="2">
        <v>70</v>
      </c>
      <c r="J258" s="4">
        <f t="shared" si="46"/>
        <v>109</v>
      </c>
      <c r="K258" s="3">
        <v>539539</v>
      </c>
      <c r="L258" s="3">
        <f t="shared" ref="L258:L321" si="56">K258-M258</f>
        <v>431462</v>
      </c>
      <c r="M258" s="3">
        <v>108077</v>
      </c>
      <c r="N258" s="3">
        <f t="shared" si="47"/>
        <v>24005.611874354476</v>
      </c>
      <c r="O258" s="3">
        <f t="shared" ref="O258:O321" si="57">0.19*N258*(L258/K258)+0.285*N258*(M258/K258)</f>
        <v>5017.8880593366412</v>
      </c>
      <c r="P258" s="3">
        <f t="shared" ref="P258:P321" si="58">0.0361*N258*(L258/K258)+0.0812*N258*(M258/K258)</f>
        <v>1083.4727289246075</v>
      </c>
      <c r="Q258" s="3">
        <v>5</v>
      </c>
      <c r="R258" s="3">
        <v>3</v>
      </c>
      <c r="S258" s="19">
        <f t="shared" si="48"/>
        <v>669.05174124488553</v>
      </c>
      <c r="T258" s="20">
        <f t="shared" si="49"/>
        <v>1.2142499841105001</v>
      </c>
      <c r="U258" s="20">
        <f t="shared" si="50"/>
        <v>0.7336093654000938</v>
      </c>
      <c r="V258" s="21">
        <f t="shared" si="51"/>
        <v>0.52557088864484336</v>
      </c>
      <c r="W258" s="26">
        <f t="shared" si="52"/>
        <v>144.46303052328099</v>
      </c>
      <c r="X258" s="27">
        <f t="shared" si="53"/>
        <v>2.0637575789040143</v>
      </c>
      <c r="Y258" s="27">
        <f t="shared" si="54"/>
        <v>1.3253489038833119</v>
      </c>
      <c r="Z258" s="27">
        <f t="shared" si="55"/>
        <v>0.97610155758973638</v>
      </c>
    </row>
    <row r="259" spans="1:26" customFormat="1" ht="12.5" x14ac:dyDescent="0.25">
      <c r="A259" s="2" t="s">
        <v>260</v>
      </c>
      <c r="B259" t="s">
        <v>387</v>
      </c>
      <c r="C259" t="s">
        <v>386</v>
      </c>
      <c r="D259" s="18">
        <f>VLOOKUP(C259,'Infected rate by state'!B:E,4,0)</f>
        <v>9.1240169504562645E-3</v>
      </c>
      <c r="E259" s="2">
        <v>809</v>
      </c>
      <c r="F259" s="2">
        <v>125</v>
      </c>
      <c r="G259" s="2">
        <v>280</v>
      </c>
      <c r="H259" s="4">
        <f t="shared" ref="H259:H306" si="59">G259+(E259-G259)*0.5</f>
        <v>544.5</v>
      </c>
      <c r="I259" s="2">
        <v>65</v>
      </c>
      <c r="J259" s="4">
        <f t="shared" ref="J259:J306" si="60">I259+(F259-I259)*0.5</f>
        <v>95</v>
      </c>
      <c r="K259" s="3">
        <v>300991</v>
      </c>
      <c r="L259" s="3">
        <f t="shared" si="56"/>
        <v>236630</v>
      </c>
      <c r="M259" s="3">
        <v>64361</v>
      </c>
      <c r="N259" s="3">
        <f t="shared" ref="N259:N322" si="61">K259*D259*Q259</f>
        <v>13731.234929673908</v>
      </c>
      <c r="O259" s="3">
        <f t="shared" si="57"/>
        <v>2887.8692927384927</v>
      </c>
      <c r="P259" s="3">
        <f t="shared" si="58"/>
        <v>628.11813875207326</v>
      </c>
      <c r="Q259" s="3">
        <v>5</v>
      </c>
      <c r="R259" s="3">
        <v>3</v>
      </c>
      <c r="S259" s="19">
        <f t="shared" ref="S259:S322" si="62">O259/(R259*30/12)</f>
        <v>385.049239031799</v>
      </c>
      <c r="T259" s="20">
        <f t="shared" ref="T259:T322" si="63">S259/$G259</f>
        <v>1.3751758536849965</v>
      </c>
      <c r="U259" s="20">
        <f t="shared" ref="U259:U322" si="64">S259/$H259</f>
        <v>0.70716113688117355</v>
      </c>
      <c r="V259" s="21">
        <f t="shared" ref="V259:V322" si="65">S259/$E259</f>
        <v>0.4759570321777491</v>
      </c>
      <c r="W259" s="26">
        <f t="shared" ref="W259:W322" si="66">P259/(R259*30/12)</f>
        <v>83.749085166943104</v>
      </c>
      <c r="X259" s="27">
        <f t="shared" si="53"/>
        <v>1.2884474641068169</v>
      </c>
      <c r="Y259" s="27">
        <f t="shared" si="54"/>
        <v>0.88156931754676948</v>
      </c>
      <c r="Z259" s="27">
        <f t="shared" si="55"/>
        <v>0.66999268133554479</v>
      </c>
    </row>
    <row r="260" spans="1:26" customFormat="1" ht="12.5" x14ac:dyDescent="0.25">
      <c r="A260" s="2" t="s">
        <v>261</v>
      </c>
      <c r="B260" t="s">
        <v>400</v>
      </c>
      <c r="C260" t="s">
        <v>291</v>
      </c>
      <c r="D260" s="18">
        <f>VLOOKUP(C260,'Infected rate by state'!B:E,4,0)</f>
        <v>5.5896269710740548E-3</v>
      </c>
      <c r="E260" s="3">
        <v>3652</v>
      </c>
      <c r="F260" s="2">
        <v>355</v>
      </c>
      <c r="G260" s="3">
        <v>1657</v>
      </c>
      <c r="H260" s="4">
        <f t="shared" si="59"/>
        <v>2654.5</v>
      </c>
      <c r="I260" s="2">
        <v>134</v>
      </c>
      <c r="J260" s="4">
        <f t="shared" si="60"/>
        <v>244.5</v>
      </c>
      <c r="K260" s="3">
        <v>1210559</v>
      </c>
      <c r="L260" s="3">
        <f t="shared" si="56"/>
        <v>958955</v>
      </c>
      <c r="M260" s="3">
        <v>251604</v>
      </c>
      <c r="N260" s="3">
        <f t="shared" si="61"/>
        <v>33832.866182382189</v>
      </c>
      <c r="O260" s="3">
        <f t="shared" si="57"/>
        <v>7096.2715142569214</v>
      </c>
      <c r="P260" s="3">
        <f t="shared" si="58"/>
        <v>1538.5034689329882</v>
      </c>
      <c r="Q260" s="3">
        <v>5</v>
      </c>
      <c r="R260" s="3">
        <v>3</v>
      </c>
      <c r="S260" s="19">
        <f t="shared" si="62"/>
        <v>946.16953523425616</v>
      </c>
      <c r="T260" s="20">
        <f t="shared" si="63"/>
        <v>0.57101360002067358</v>
      </c>
      <c r="U260" s="20">
        <f t="shared" si="64"/>
        <v>0.35643983244839184</v>
      </c>
      <c r="V260" s="21">
        <f t="shared" si="65"/>
        <v>0.25908256715067257</v>
      </c>
      <c r="W260" s="26">
        <f t="shared" si="66"/>
        <v>205.13379585773177</v>
      </c>
      <c r="X260" s="27">
        <f t="shared" ref="X260:X323" si="67">W260/$I260</f>
        <v>1.5308492228188939</v>
      </c>
      <c r="Y260" s="27">
        <f t="shared" ref="Y260:Y323" si="68">W260/$J260</f>
        <v>0.83899303009297244</v>
      </c>
      <c r="Z260" s="27">
        <f t="shared" ref="Z260:Z323" si="69">W260/$F260</f>
        <v>0.57784167847248391</v>
      </c>
    </row>
    <row r="261" spans="1:26" customFormat="1" ht="12.5" x14ac:dyDescent="0.25">
      <c r="A261" s="2" t="s">
        <v>262</v>
      </c>
      <c r="B261" t="s">
        <v>313</v>
      </c>
      <c r="C261" t="s">
        <v>312</v>
      </c>
      <c r="D261" s="18">
        <f>VLOOKUP(C261,'Infected rate by state'!B:E,4,0)</f>
        <v>8.9918615797753444E-3</v>
      </c>
      <c r="E261" s="3">
        <v>1144</v>
      </c>
      <c r="F261" s="2">
        <v>135</v>
      </c>
      <c r="G261" s="2">
        <v>616</v>
      </c>
      <c r="H261" s="4">
        <f t="shared" si="59"/>
        <v>880</v>
      </c>
      <c r="I261" s="2">
        <v>73</v>
      </c>
      <c r="J261" s="4">
        <f t="shared" si="60"/>
        <v>104</v>
      </c>
      <c r="K261" s="3">
        <v>437572</v>
      </c>
      <c r="L261" s="3">
        <f t="shared" si="56"/>
        <v>359934</v>
      </c>
      <c r="M261" s="3">
        <v>77638</v>
      </c>
      <c r="N261" s="3">
        <f t="shared" si="61"/>
        <v>19672.934275927284</v>
      </c>
      <c r="O261" s="3">
        <f t="shared" si="57"/>
        <v>4069.4598333582176</v>
      </c>
      <c r="P261" s="3">
        <f t="shared" si="58"/>
        <v>867.61676603502474</v>
      </c>
      <c r="Q261" s="3">
        <v>5</v>
      </c>
      <c r="R261" s="3">
        <v>3</v>
      </c>
      <c r="S261" s="19">
        <f t="shared" si="62"/>
        <v>542.59464444776233</v>
      </c>
      <c r="T261" s="20">
        <f t="shared" si="63"/>
        <v>0.88083546176584793</v>
      </c>
      <c r="U261" s="20">
        <f t="shared" si="64"/>
        <v>0.61658482323609354</v>
      </c>
      <c r="V261" s="21">
        <f t="shared" si="65"/>
        <v>0.47429601787391812</v>
      </c>
      <c r="W261" s="26">
        <f t="shared" si="66"/>
        <v>115.68223547133663</v>
      </c>
      <c r="X261" s="27">
        <f t="shared" si="67"/>
        <v>1.5846881571415976</v>
      </c>
      <c r="Y261" s="27">
        <f t="shared" si="68"/>
        <v>1.1123291872243906</v>
      </c>
      <c r="Z261" s="27">
        <f t="shared" si="69"/>
        <v>0.8569054479358269</v>
      </c>
    </row>
    <row r="262" spans="1:26" customFormat="1" ht="12.5" x14ac:dyDescent="0.25">
      <c r="A262" s="2" t="s">
        <v>263</v>
      </c>
      <c r="B262" t="s">
        <v>333</v>
      </c>
      <c r="C262" t="s">
        <v>332</v>
      </c>
      <c r="D262" s="18">
        <f>VLOOKUP(C262,'Infected rate by state'!B:E,4,0)</f>
        <v>1.4486816526494731E-2</v>
      </c>
      <c r="E262" s="3">
        <v>2426</v>
      </c>
      <c r="F262" s="2">
        <v>213</v>
      </c>
      <c r="G262" s="3">
        <v>1172</v>
      </c>
      <c r="H262" s="4">
        <f t="shared" si="59"/>
        <v>1799</v>
      </c>
      <c r="I262" s="2">
        <v>79</v>
      </c>
      <c r="J262" s="4">
        <f t="shared" si="60"/>
        <v>146</v>
      </c>
      <c r="K262" s="3">
        <v>637463</v>
      </c>
      <c r="L262" s="3">
        <f t="shared" si="56"/>
        <v>491406</v>
      </c>
      <c r="M262" s="3">
        <v>146057</v>
      </c>
      <c r="N262" s="3">
        <f t="shared" si="61"/>
        <v>46174.047617144548</v>
      </c>
      <c r="O262" s="3">
        <f t="shared" si="57"/>
        <v>9778.1220039273285</v>
      </c>
      <c r="P262" s="3">
        <f t="shared" si="58"/>
        <v>2144.0187857769274</v>
      </c>
      <c r="Q262" s="3">
        <v>5</v>
      </c>
      <c r="R262" s="3">
        <v>3</v>
      </c>
      <c r="S262" s="19">
        <f t="shared" si="62"/>
        <v>1303.7496005236437</v>
      </c>
      <c r="T262" s="20">
        <f t="shared" si="63"/>
        <v>1.1124143349177849</v>
      </c>
      <c r="U262" s="20">
        <f t="shared" si="64"/>
        <v>0.7247079491515529</v>
      </c>
      <c r="V262" s="21">
        <f t="shared" si="65"/>
        <v>0.5374070900756982</v>
      </c>
      <c r="W262" s="26">
        <f t="shared" si="66"/>
        <v>285.86917143692364</v>
      </c>
      <c r="X262" s="27">
        <f t="shared" si="67"/>
        <v>3.6185971067965017</v>
      </c>
      <c r="Y262" s="27">
        <f t="shared" si="68"/>
        <v>1.9580080235405728</v>
      </c>
      <c r="Z262" s="27">
        <f t="shared" si="69"/>
        <v>1.3421087860888434</v>
      </c>
    </row>
    <row r="263" spans="1:26" customFormat="1" ht="12.5" x14ac:dyDescent="0.25">
      <c r="A263" s="2" t="s">
        <v>263</v>
      </c>
      <c r="B263" t="s">
        <v>349</v>
      </c>
      <c r="C263" t="s">
        <v>348</v>
      </c>
      <c r="D263" s="18">
        <f>VLOOKUP(C263,'Infected rate by state'!B:E,4,0)</f>
        <v>1.9670510547683942E-2</v>
      </c>
      <c r="E263" s="3">
        <v>1588</v>
      </c>
      <c r="F263" s="2">
        <v>195</v>
      </c>
      <c r="G263" s="2">
        <v>500</v>
      </c>
      <c r="H263" s="4">
        <f t="shared" si="59"/>
        <v>1044</v>
      </c>
      <c r="I263" s="2">
        <v>73</v>
      </c>
      <c r="J263" s="4">
        <f t="shared" si="60"/>
        <v>134</v>
      </c>
      <c r="K263" s="3">
        <v>600306</v>
      </c>
      <c r="L263" s="3">
        <f t="shared" si="56"/>
        <v>477227</v>
      </c>
      <c r="M263" s="3">
        <v>123079</v>
      </c>
      <c r="N263" s="3">
        <f t="shared" si="61"/>
        <v>59041.627524189782</v>
      </c>
      <c r="O263" s="3">
        <f t="shared" si="57"/>
        <v>12367.896944252794</v>
      </c>
      <c r="P263" s="3">
        <f t="shared" si="58"/>
        <v>2677.3442897392383</v>
      </c>
      <c r="Q263" s="3">
        <v>5</v>
      </c>
      <c r="R263" s="3">
        <v>3</v>
      </c>
      <c r="S263" s="19">
        <f t="shared" si="62"/>
        <v>1649.0529259003727</v>
      </c>
      <c r="T263" s="20">
        <f t="shared" si="63"/>
        <v>3.2981058518007451</v>
      </c>
      <c r="U263" s="20">
        <f t="shared" si="64"/>
        <v>1.5795526110156826</v>
      </c>
      <c r="V263" s="21">
        <f t="shared" si="65"/>
        <v>1.0384464268894034</v>
      </c>
      <c r="W263" s="26">
        <f t="shared" si="66"/>
        <v>356.97923863189845</v>
      </c>
      <c r="X263" s="27">
        <f t="shared" si="67"/>
        <v>4.8901265566013485</v>
      </c>
      <c r="Y263" s="27">
        <f t="shared" si="68"/>
        <v>2.6640241688947648</v>
      </c>
      <c r="Z263" s="27">
        <f t="shared" si="69"/>
        <v>1.8306627622148639</v>
      </c>
    </row>
    <row r="264" spans="1:26" customFormat="1" ht="12.5" x14ac:dyDescent="0.25">
      <c r="A264" s="2" t="s">
        <v>263</v>
      </c>
      <c r="B264" t="s">
        <v>357</v>
      </c>
      <c r="C264" t="s">
        <v>356</v>
      </c>
      <c r="D264" s="18">
        <f>VLOOKUP(C264,'Infected rate by state'!B:E,4,0)</f>
        <v>4.5578363920328819E-3</v>
      </c>
      <c r="E264" s="3">
        <v>2078</v>
      </c>
      <c r="F264" s="2">
        <v>226</v>
      </c>
      <c r="G264" s="2">
        <v>819</v>
      </c>
      <c r="H264" s="4">
        <f t="shared" si="59"/>
        <v>1448.5</v>
      </c>
      <c r="I264" s="2">
        <v>67</v>
      </c>
      <c r="J264" s="4">
        <f t="shared" si="60"/>
        <v>146.5</v>
      </c>
      <c r="K264" s="3">
        <v>688462</v>
      </c>
      <c r="L264" s="3">
        <f t="shared" si="56"/>
        <v>521650</v>
      </c>
      <c r="M264" s="3">
        <v>166812</v>
      </c>
      <c r="N264" s="3">
        <f t="shared" si="61"/>
        <v>15689.485790658709</v>
      </c>
      <c r="O264" s="3">
        <f t="shared" si="57"/>
        <v>3342.1456572333545</v>
      </c>
      <c r="P264" s="3">
        <f t="shared" si="58"/>
        <v>737.83849389614591</v>
      </c>
      <c r="Q264" s="3">
        <v>5</v>
      </c>
      <c r="R264" s="3">
        <v>3</v>
      </c>
      <c r="S264" s="19">
        <f t="shared" si="62"/>
        <v>445.61942096444727</v>
      </c>
      <c r="T264" s="20">
        <f t="shared" si="63"/>
        <v>0.54410185709944725</v>
      </c>
      <c r="U264" s="20">
        <f t="shared" si="64"/>
        <v>0.30764198892954592</v>
      </c>
      <c r="V264" s="21">
        <f t="shared" si="65"/>
        <v>0.21444630460271766</v>
      </c>
      <c r="W264" s="26">
        <f t="shared" si="66"/>
        <v>98.37846585281946</v>
      </c>
      <c r="X264" s="27">
        <f t="shared" si="67"/>
        <v>1.4683353112361113</v>
      </c>
      <c r="Y264" s="27">
        <f t="shared" si="68"/>
        <v>0.67152536418306796</v>
      </c>
      <c r="Z264" s="27">
        <f t="shared" si="69"/>
        <v>0.43530294625141353</v>
      </c>
    </row>
    <row r="265" spans="1:26" customFormat="1" ht="12.5" x14ac:dyDescent="0.25">
      <c r="A265" s="2" t="s">
        <v>264</v>
      </c>
      <c r="B265" t="s">
        <v>353</v>
      </c>
      <c r="C265" t="s">
        <v>352</v>
      </c>
      <c r="D265" s="18">
        <f>VLOOKUP(C265,'Infected rate by state'!B:E,4,0)</f>
        <v>8.4257771266714378E-3</v>
      </c>
      <c r="E265" s="2">
        <v>898</v>
      </c>
      <c r="F265" s="2">
        <v>45</v>
      </c>
      <c r="G265" s="2">
        <v>227</v>
      </c>
      <c r="H265" s="4">
        <f t="shared" si="59"/>
        <v>562.5</v>
      </c>
      <c r="I265" s="2">
        <v>16</v>
      </c>
      <c r="J265" s="4">
        <f t="shared" si="60"/>
        <v>30.5</v>
      </c>
      <c r="K265" s="3">
        <v>203089</v>
      </c>
      <c r="L265" s="3">
        <f t="shared" si="56"/>
        <v>164411</v>
      </c>
      <c r="M265" s="3">
        <v>38678</v>
      </c>
      <c r="N265" s="3">
        <f t="shared" si="61"/>
        <v>8555.913254392879</v>
      </c>
      <c r="O265" s="3">
        <f t="shared" si="57"/>
        <v>1780.4223169947111</v>
      </c>
      <c r="P265" s="3">
        <f t="shared" si="58"/>
        <v>382.35716132115022</v>
      </c>
      <c r="Q265" s="3">
        <v>5</v>
      </c>
      <c r="R265" s="3">
        <v>3</v>
      </c>
      <c r="S265" s="19">
        <f t="shared" si="62"/>
        <v>237.38964226596147</v>
      </c>
      <c r="T265" s="20">
        <f t="shared" si="63"/>
        <v>1.0457693491892577</v>
      </c>
      <c r="U265" s="20">
        <f t="shared" si="64"/>
        <v>0.42202603069504263</v>
      </c>
      <c r="V265" s="21">
        <f t="shared" si="65"/>
        <v>0.26435372189973438</v>
      </c>
      <c r="W265" s="26">
        <f t="shared" si="66"/>
        <v>50.980954842820026</v>
      </c>
      <c r="X265" s="27">
        <f t="shared" si="67"/>
        <v>3.1863096776762516</v>
      </c>
      <c r="Y265" s="27">
        <f t="shared" si="68"/>
        <v>1.6715067161580337</v>
      </c>
      <c r="Z265" s="27">
        <f t="shared" si="69"/>
        <v>1.1329101076182229</v>
      </c>
    </row>
    <row r="266" spans="1:26" customFormat="1" ht="12.5" x14ac:dyDescent="0.25">
      <c r="A266" s="2" t="s">
        <v>265</v>
      </c>
      <c r="B266" t="s">
        <v>351</v>
      </c>
      <c r="C266" t="s">
        <v>350</v>
      </c>
      <c r="D266" s="18">
        <f>VLOOKUP(C266,'Infected rate by state'!B:E,4,0)</f>
        <v>9.0315118396853012E-3</v>
      </c>
      <c r="E266" s="2">
        <v>393</v>
      </c>
      <c r="F266" s="2">
        <v>20</v>
      </c>
      <c r="G266" s="2">
        <v>238</v>
      </c>
      <c r="H266" s="4">
        <f t="shared" si="59"/>
        <v>315.5</v>
      </c>
      <c r="I266" s="2">
        <v>9</v>
      </c>
      <c r="J266" s="4">
        <f t="shared" si="60"/>
        <v>14.5</v>
      </c>
      <c r="K266" s="3">
        <v>110235</v>
      </c>
      <c r="L266" s="3">
        <f t="shared" si="56"/>
        <v>84169</v>
      </c>
      <c r="M266" s="3">
        <v>26066</v>
      </c>
      <c r="N266" s="3">
        <f t="shared" si="61"/>
        <v>4977.9435382385454</v>
      </c>
      <c r="O266" s="3">
        <f t="shared" si="57"/>
        <v>1057.6315813816111</v>
      </c>
      <c r="P266" s="3">
        <f t="shared" si="58"/>
        <v>232.78993163719645</v>
      </c>
      <c r="Q266" s="3">
        <v>5</v>
      </c>
      <c r="R266" s="3">
        <v>3</v>
      </c>
      <c r="S266" s="19">
        <f t="shared" si="62"/>
        <v>141.01754418421481</v>
      </c>
      <c r="T266" s="20">
        <f t="shared" si="63"/>
        <v>0.59251068984964206</v>
      </c>
      <c r="U266" s="20">
        <f t="shared" si="64"/>
        <v>0.44696527475186948</v>
      </c>
      <c r="V266" s="21">
        <f t="shared" si="65"/>
        <v>0.35882326764431249</v>
      </c>
      <c r="W266" s="26">
        <f t="shared" si="66"/>
        <v>31.038657551626194</v>
      </c>
      <c r="X266" s="27">
        <f t="shared" si="67"/>
        <v>3.4487397279584662</v>
      </c>
      <c r="Y266" s="27">
        <f t="shared" si="68"/>
        <v>2.1405970725259444</v>
      </c>
      <c r="Z266" s="27">
        <f t="shared" si="69"/>
        <v>1.5519328775813097</v>
      </c>
    </row>
    <row r="267" spans="1:26" customFormat="1" ht="12.5" x14ac:dyDescent="0.25">
      <c r="A267" s="2" t="s">
        <v>266</v>
      </c>
      <c r="B267" t="s">
        <v>357</v>
      </c>
      <c r="C267" t="s">
        <v>356</v>
      </c>
      <c r="D267" s="18">
        <f>VLOOKUP(C267,'Infected rate by state'!B:E,4,0)</f>
        <v>4.5578363920328819E-3</v>
      </c>
      <c r="E267" s="3">
        <v>10187</v>
      </c>
      <c r="F267" s="3">
        <v>1180</v>
      </c>
      <c r="G267" s="3">
        <v>4326</v>
      </c>
      <c r="H267" s="4">
        <f t="shared" si="59"/>
        <v>7256.5</v>
      </c>
      <c r="I267" s="2">
        <v>547</v>
      </c>
      <c r="J267" s="4">
        <f t="shared" si="60"/>
        <v>863.5</v>
      </c>
      <c r="K267" s="3">
        <v>2666497</v>
      </c>
      <c r="L267" s="3">
        <f t="shared" si="56"/>
        <v>2134355</v>
      </c>
      <c r="M267" s="3">
        <v>532142</v>
      </c>
      <c r="N267" s="3">
        <f t="shared" si="61"/>
        <v>60767.285329232516</v>
      </c>
      <c r="O267" s="3">
        <f t="shared" si="57"/>
        <v>12697.85689488553</v>
      </c>
      <c r="P267" s="3">
        <f t="shared" si="58"/>
        <v>2740.6303474710198</v>
      </c>
      <c r="Q267" s="3">
        <v>5</v>
      </c>
      <c r="R267" s="3">
        <v>3</v>
      </c>
      <c r="S267" s="19">
        <f t="shared" si="62"/>
        <v>1693.0475859847372</v>
      </c>
      <c r="T267" s="20">
        <f t="shared" si="63"/>
        <v>0.39136560008893601</v>
      </c>
      <c r="U267" s="20">
        <f t="shared" si="64"/>
        <v>0.23331462633290667</v>
      </c>
      <c r="V267" s="21">
        <f t="shared" si="65"/>
        <v>0.16619687699859989</v>
      </c>
      <c r="W267" s="26">
        <f t="shared" si="66"/>
        <v>365.41737966280266</v>
      </c>
      <c r="X267" s="27">
        <f t="shared" si="67"/>
        <v>0.66803908530676903</v>
      </c>
      <c r="Y267" s="27">
        <f t="shared" si="68"/>
        <v>0.42318167882200658</v>
      </c>
      <c r="Z267" s="27">
        <f t="shared" si="69"/>
        <v>0.30967574547695143</v>
      </c>
    </row>
    <row r="268" spans="1:26" customFormat="1" ht="12.5" x14ac:dyDescent="0.25">
      <c r="A268" s="2" t="s">
        <v>267</v>
      </c>
      <c r="B268" t="s">
        <v>353</v>
      </c>
      <c r="C268" t="s">
        <v>352</v>
      </c>
      <c r="D268" s="18">
        <f>VLOOKUP(C268,'Infected rate by state'!B:E,4,0)</f>
        <v>8.4257771266714378E-3</v>
      </c>
      <c r="E268" s="3">
        <v>1604</v>
      </c>
      <c r="F268" s="2">
        <v>183</v>
      </c>
      <c r="G268" s="2">
        <v>582</v>
      </c>
      <c r="H268" s="4">
        <f t="shared" si="59"/>
        <v>1093</v>
      </c>
      <c r="I268" s="2">
        <v>48</v>
      </c>
      <c r="J268" s="4">
        <f t="shared" si="60"/>
        <v>115.5</v>
      </c>
      <c r="K268" s="3">
        <v>856536</v>
      </c>
      <c r="L268" s="3">
        <f t="shared" si="56"/>
        <v>708174</v>
      </c>
      <c r="M268" s="3">
        <v>148362</v>
      </c>
      <c r="N268" s="3">
        <f t="shared" si="61"/>
        <v>36084.907184853233</v>
      </c>
      <c r="O268" s="3">
        <f t="shared" si="57"/>
        <v>7449.913309504047</v>
      </c>
      <c r="P268" s="3">
        <f t="shared" si="58"/>
        <v>1584.5548398113615</v>
      </c>
      <c r="Q268" s="3">
        <v>5</v>
      </c>
      <c r="R268" s="3">
        <v>3</v>
      </c>
      <c r="S268" s="19">
        <f t="shared" si="62"/>
        <v>993.32177460053958</v>
      </c>
      <c r="T268" s="20">
        <f t="shared" si="63"/>
        <v>1.706738444330824</v>
      </c>
      <c r="U268" s="20">
        <f t="shared" si="64"/>
        <v>0.90880308746618443</v>
      </c>
      <c r="V268" s="21">
        <f t="shared" si="65"/>
        <v>0.61927791433948853</v>
      </c>
      <c r="W268" s="26">
        <f t="shared" si="66"/>
        <v>211.27397864151487</v>
      </c>
      <c r="X268" s="27">
        <f t="shared" si="67"/>
        <v>4.4015412216982268</v>
      </c>
      <c r="Y268" s="27">
        <f t="shared" si="68"/>
        <v>1.829211936290172</v>
      </c>
      <c r="Z268" s="27">
        <f t="shared" si="69"/>
        <v>1.1545026155274036</v>
      </c>
    </row>
    <row r="269" spans="1:26" customFormat="1" ht="12.5" x14ac:dyDescent="0.25">
      <c r="A269" s="2" t="s">
        <v>268</v>
      </c>
      <c r="B269" t="s">
        <v>325</v>
      </c>
      <c r="C269" t="s">
        <v>324</v>
      </c>
      <c r="D269" s="18">
        <f>VLOOKUP(C269,'Infected rate by state'!B:E,4,0)</f>
        <v>8.9298079160438481E-3</v>
      </c>
      <c r="E269" s="3">
        <v>1424</v>
      </c>
      <c r="F269" s="2">
        <v>139</v>
      </c>
      <c r="G269" s="2">
        <v>613</v>
      </c>
      <c r="H269" s="4">
        <f t="shared" si="59"/>
        <v>1018.5</v>
      </c>
      <c r="I269" s="2">
        <v>33</v>
      </c>
      <c r="J269" s="4">
        <f t="shared" si="60"/>
        <v>86</v>
      </c>
      <c r="K269" s="3">
        <v>354891</v>
      </c>
      <c r="L269" s="3">
        <f t="shared" si="56"/>
        <v>264221</v>
      </c>
      <c r="M269" s="3">
        <v>90670</v>
      </c>
      <c r="N269" s="3">
        <f t="shared" si="61"/>
        <v>15845.542305663586</v>
      </c>
      <c r="O269" s="3">
        <f t="shared" si="57"/>
        <v>3395.2442378562369</v>
      </c>
      <c r="P269" s="3">
        <f t="shared" si="58"/>
        <v>754.60368891956091</v>
      </c>
      <c r="Q269" s="3">
        <v>5</v>
      </c>
      <c r="R269" s="3">
        <v>3</v>
      </c>
      <c r="S269" s="19">
        <f t="shared" si="62"/>
        <v>452.69923171416491</v>
      </c>
      <c r="T269" s="20">
        <f t="shared" si="63"/>
        <v>0.73849793101821359</v>
      </c>
      <c r="U269" s="20">
        <f t="shared" si="64"/>
        <v>0.44447641798150705</v>
      </c>
      <c r="V269" s="21">
        <f t="shared" si="65"/>
        <v>0.31790676384421696</v>
      </c>
      <c r="W269" s="26">
        <f t="shared" si="66"/>
        <v>100.61382518927479</v>
      </c>
      <c r="X269" s="27">
        <f t="shared" si="67"/>
        <v>3.0489037936143877</v>
      </c>
      <c r="Y269" s="27">
        <f t="shared" si="68"/>
        <v>1.1699281998752882</v>
      </c>
      <c r="Z269" s="27">
        <f t="shared" si="69"/>
        <v>0.72384046898758847</v>
      </c>
    </row>
    <row r="270" spans="1:26" customFormat="1" ht="12.5" x14ac:dyDescent="0.25">
      <c r="A270" s="2" t="s">
        <v>269</v>
      </c>
      <c r="B270" t="s">
        <v>315</v>
      </c>
      <c r="C270" t="s">
        <v>314</v>
      </c>
      <c r="D270" s="18">
        <f>VLOOKUP(C270,'Infected rate by state'!B:E,4,0)</f>
        <v>7.5362096948057532E-3</v>
      </c>
      <c r="E270" s="2">
        <v>918</v>
      </c>
      <c r="F270" s="2">
        <v>121</v>
      </c>
      <c r="G270" s="2">
        <v>329</v>
      </c>
      <c r="H270" s="4">
        <f t="shared" si="59"/>
        <v>623.5</v>
      </c>
      <c r="I270" s="2">
        <v>41</v>
      </c>
      <c r="J270" s="4">
        <f t="shared" si="60"/>
        <v>81</v>
      </c>
      <c r="K270" s="3">
        <v>464979</v>
      </c>
      <c r="L270" s="3">
        <f t="shared" si="56"/>
        <v>387820</v>
      </c>
      <c r="M270" s="3">
        <v>77159</v>
      </c>
      <c r="N270" s="3">
        <f t="shared" si="61"/>
        <v>17520.896238405421</v>
      </c>
      <c r="O270" s="3">
        <f t="shared" si="57"/>
        <v>3605.1763271217505</v>
      </c>
      <c r="P270" s="3">
        <f t="shared" si="58"/>
        <v>763.6295382726978</v>
      </c>
      <c r="Q270" s="3">
        <v>5</v>
      </c>
      <c r="R270" s="3">
        <v>3</v>
      </c>
      <c r="S270" s="19">
        <f t="shared" si="62"/>
        <v>480.69017694956676</v>
      </c>
      <c r="T270" s="20">
        <f t="shared" si="63"/>
        <v>1.4610643676278625</v>
      </c>
      <c r="U270" s="20">
        <f t="shared" si="64"/>
        <v>0.77095457409713997</v>
      </c>
      <c r="V270" s="21">
        <f t="shared" si="65"/>
        <v>0.52362764373591153</v>
      </c>
      <c r="W270" s="26">
        <f t="shared" si="66"/>
        <v>101.81727176969304</v>
      </c>
      <c r="X270" s="27">
        <f t="shared" si="67"/>
        <v>2.4833480919437325</v>
      </c>
      <c r="Y270" s="27">
        <f t="shared" si="68"/>
        <v>1.2570033551813955</v>
      </c>
      <c r="Z270" s="27">
        <f t="shared" si="69"/>
        <v>0.84146505594787635</v>
      </c>
    </row>
    <row r="271" spans="1:26" customFormat="1" ht="12.5" x14ac:dyDescent="0.25">
      <c r="A271" s="2" t="s">
        <v>270</v>
      </c>
      <c r="B271" t="s">
        <v>311</v>
      </c>
      <c r="C271" t="s">
        <v>310</v>
      </c>
      <c r="D271" s="18">
        <f>VLOOKUP(C271,'Infected rate by state'!B:E,4,0)</f>
        <v>1.4327212443359898E-2</v>
      </c>
      <c r="E271" s="2">
        <v>845</v>
      </c>
      <c r="F271" s="2">
        <v>119</v>
      </c>
      <c r="G271" s="2">
        <v>364</v>
      </c>
      <c r="H271" s="4">
        <f t="shared" si="59"/>
        <v>604.5</v>
      </c>
      <c r="I271" s="2">
        <v>81</v>
      </c>
      <c r="J271" s="4">
        <f t="shared" si="60"/>
        <v>100</v>
      </c>
      <c r="K271" s="3">
        <v>237503</v>
      </c>
      <c r="L271" s="3">
        <f t="shared" si="56"/>
        <v>132956</v>
      </c>
      <c r="M271" s="3">
        <v>104547</v>
      </c>
      <c r="N271" s="3">
        <f t="shared" si="61"/>
        <v>17013.779684676527</v>
      </c>
      <c r="O271" s="3">
        <f t="shared" si="57"/>
        <v>3944.1050027636147</v>
      </c>
      <c r="P271" s="3">
        <f t="shared" si="58"/>
        <v>951.96647300256859</v>
      </c>
      <c r="Q271" s="3">
        <v>5</v>
      </c>
      <c r="R271" s="3">
        <v>3</v>
      </c>
      <c r="S271" s="19">
        <f t="shared" si="62"/>
        <v>525.88066703514858</v>
      </c>
      <c r="T271" s="20">
        <f t="shared" si="63"/>
        <v>1.4447271072394192</v>
      </c>
      <c r="U271" s="20">
        <f t="shared" si="64"/>
        <v>0.86994320435922012</v>
      </c>
      <c r="V271" s="21">
        <f t="shared" si="65"/>
        <v>0.6223439846569806</v>
      </c>
      <c r="W271" s="26">
        <f t="shared" si="66"/>
        <v>126.92886306700915</v>
      </c>
      <c r="X271" s="27">
        <f t="shared" si="67"/>
        <v>1.5670230008272734</v>
      </c>
      <c r="Y271" s="27">
        <f t="shared" si="68"/>
        <v>1.2692886306700915</v>
      </c>
      <c r="Z271" s="27">
        <f t="shared" si="69"/>
        <v>1.0666291014034381</v>
      </c>
    </row>
    <row r="272" spans="1:26" customFormat="1" ht="12.5" x14ac:dyDescent="0.25">
      <c r="A272" s="2" t="s">
        <v>271</v>
      </c>
      <c r="B272" t="s">
        <v>371</v>
      </c>
      <c r="C272" t="s">
        <v>370</v>
      </c>
      <c r="D272" s="18">
        <f>VLOOKUP(C272,'Infected rate by state'!B:E,4,0)</f>
        <v>2.5429318796877907E-2</v>
      </c>
      <c r="E272" s="3">
        <v>3062</v>
      </c>
      <c r="F272" s="2">
        <v>243</v>
      </c>
      <c r="G272" s="2">
        <v>950</v>
      </c>
      <c r="H272" s="4">
        <f t="shared" si="59"/>
        <v>2006</v>
      </c>
      <c r="I272" s="2">
        <v>77</v>
      </c>
      <c r="J272" s="4">
        <f t="shared" si="60"/>
        <v>160</v>
      </c>
      <c r="K272" s="3">
        <v>832908</v>
      </c>
      <c r="L272" s="3">
        <f t="shared" si="56"/>
        <v>667027</v>
      </c>
      <c r="M272" s="3">
        <v>165881</v>
      </c>
      <c r="N272" s="3">
        <f t="shared" si="61"/>
        <v>105901.41530234992</v>
      </c>
      <c r="O272" s="3">
        <f t="shared" si="57"/>
        <v>22124.933302335317</v>
      </c>
      <c r="P272" s="3">
        <f t="shared" si="58"/>
        <v>4774.2543998831079</v>
      </c>
      <c r="Q272" s="3">
        <v>5</v>
      </c>
      <c r="R272" s="3">
        <v>3</v>
      </c>
      <c r="S272" s="19">
        <f t="shared" si="62"/>
        <v>2949.9911069780424</v>
      </c>
      <c r="T272" s="20">
        <f t="shared" si="63"/>
        <v>3.1052537968189919</v>
      </c>
      <c r="U272" s="20">
        <f t="shared" si="64"/>
        <v>1.4705838020827728</v>
      </c>
      <c r="V272" s="21">
        <f t="shared" si="65"/>
        <v>0.96341969529002036</v>
      </c>
      <c r="W272" s="26">
        <f t="shared" si="66"/>
        <v>636.56725331774771</v>
      </c>
      <c r="X272" s="27">
        <f t="shared" si="67"/>
        <v>8.2671071859447753</v>
      </c>
      <c r="Y272" s="27">
        <f t="shared" si="68"/>
        <v>3.9785453332359233</v>
      </c>
      <c r="Z272" s="27">
        <f t="shared" si="69"/>
        <v>2.6196183264104844</v>
      </c>
    </row>
    <row r="273" spans="1:26" customFormat="1" ht="12.5" x14ac:dyDescent="0.25">
      <c r="A273" s="2" t="s">
        <v>272</v>
      </c>
      <c r="B273" t="s">
        <v>400</v>
      </c>
      <c r="C273" t="s">
        <v>291</v>
      </c>
      <c r="D273" s="18">
        <f>VLOOKUP(C273,'Infected rate by state'!B:E,4,0)</f>
        <v>5.5896269710740548E-3</v>
      </c>
      <c r="E273" s="3">
        <v>1388</v>
      </c>
      <c r="F273" s="2">
        <v>197</v>
      </c>
      <c r="G273" s="2">
        <v>366</v>
      </c>
      <c r="H273" s="4">
        <f t="shared" si="59"/>
        <v>877</v>
      </c>
      <c r="I273" s="2">
        <v>62</v>
      </c>
      <c r="J273" s="4">
        <f t="shared" si="60"/>
        <v>129.5</v>
      </c>
      <c r="K273" s="3">
        <v>642251</v>
      </c>
      <c r="L273" s="3">
        <f t="shared" si="56"/>
        <v>532841</v>
      </c>
      <c r="M273" s="3">
        <v>109410</v>
      </c>
      <c r="N273" s="3">
        <f t="shared" si="61"/>
        <v>17949.717558996414</v>
      </c>
      <c r="O273" s="3">
        <f t="shared" si="57"/>
        <v>3700.9378524892945</v>
      </c>
      <c r="P273" s="3">
        <f t="shared" si="58"/>
        <v>785.89182897689602</v>
      </c>
      <c r="Q273" s="3">
        <v>5</v>
      </c>
      <c r="R273" s="3">
        <v>3</v>
      </c>
      <c r="S273" s="19">
        <f t="shared" si="62"/>
        <v>493.45838033190591</v>
      </c>
      <c r="T273" s="20">
        <f t="shared" si="63"/>
        <v>1.3482469407975572</v>
      </c>
      <c r="U273" s="20">
        <f t="shared" si="64"/>
        <v>0.56266634017321082</v>
      </c>
      <c r="V273" s="21">
        <f t="shared" si="65"/>
        <v>0.35551756508062388</v>
      </c>
      <c r="W273" s="26">
        <f t="shared" si="66"/>
        <v>104.78557719691948</v>
      </c>
      <c r="X273" s="27">
        <f t="shared" si="67"/>
        <v>1.6900899547890238</v>
      </c>
      <c r="Y273" s="27">
        <f t="shared" si="68"/>
        <v>0.80915503626964846</v>
      </c>
      <c r="Z273" s="27">
        <f t="shared" si="69"/>
        <v>0.53190648323309375</v>
      </c>
    </row>
    <row r="274" spans="1:26" customFormat="1" ht="12.5" x14ac:dyDescent="0.25">
      <c r="A274" s="2" t="s">
        <v>273</v>
      </c>
      <c r="B274" t="s">
        <v>347</v>
      </c>
      <c r="C274" t="s">
        <v>346</v>
      </c>
      <c r="D274" s="18">
        <f>VLOOKUP(C274,'Infected rate by state'!B:E,4,0)</f>
        <v>1.436639964955333E-2</v>
      </c>
      <c r="E274" s="3">
        <v>1181</v>
      </c>
      <c r="F274" s="2">
        <v>150</v>
      </c>
      <c r="G274" s="2">
        <v>294</v>
      </c>
      <c r="H274" s="4">
        <f t="shared" si="59"/>
        <v>737.5</v>
      </c>
      <c r="I274" s="2">
        <v>48</v>
      </c>
      <c r="J274" s="4">
        <f t="shared" si="60"/>
        <v>99</v>
      </c>
      <c r="K274" s="3">
        <v>789639</v>
      </c>
      <c r="L274" s="3">
        <f t="shared" si="56"/>
        <v>666807</v>
      </c>
      <c r="M274" s="3">
        <v>122832</v>
      </c>
      <c r="N274" s="3">
        <f t="shared" si="61"/>
        <v>56721.347264368203</v>
      </c>
      <c r="O274" s="3">
        <f t="shared" si="57"/>
        <v>11615.266441063077</v>
      </c>
      <c r="P274" s="3">
        <f t="shared" si="58"/>
        <v>2445.5700234392043</v>
      </c>
      <c r="Q274" s="3">
        <v>5</v>
      </c>
      <c r="R274" s="3">
        <v>3</v>
      </c>
      <c r="S274" s="19">
        <f t="shared" si="62"/>
        <v>1548.7021921417436</v>
      </c>
      <c r="T274" s="20">
        <f t="shared" si="63"/>
        <v>5.2676945310943664</v>
      </c>
      <c r="U274" s="20">
        <f t="shared" si="64"/>
        <v>2.099935175785415</v>
      </c>
      <c r="V274" s="21">
        <f t="shared" si="65"/>
        <v>1.3113481728549903</v>
      </c>
      <c r="W274" s="26">
        <f t="shared" si="66"/>
        <v>326.07600312522726</v>
      </c>
      <c r="X274" s="27">
        <f t="shared" si="67"/>
        <v>6.7932500651089009</v>
      </c>
      <c r="Y274" s="27">
        <f t="shared" si="68"/>
        <v>3.2936970012649218</v>
      </c>
      <c r="Z274" s="27">
        <f t="shared" si="69"/>
        <v>2.1738400208348483</v>
      </c>
    </row>
    <row r="275" spans="1:26" customFormat="1" ht="12.5" x14ac:dyDescent="0.25">
      <c r="A275" s="2" t="s">
        <v>274</v>
      </c>
      <c r="B275" t="s">
        <v>325</v>
      </c>
      <c r="C275" t="s">
        <v>324</v>
      </c>
      <c r="D275" s="18">
        <f>VLOOKUP(C275,'Infected rate by state'!B:E,4,0)</f>
        <v>8.9298079160438481E-3</v>
      </c>
      <c r="E275" s="3">
        <v>2242</v>
      </c>
      <c r="F275" s="2">
        <v>193</v>
      </c>
      <c r="G275" s="2">
        <v>603</v>
      </c>
      <c r="H275" s="4">
        <f t="shared" si="59"/>
        <v>1422.5</v>
      </c>
      <c r="I275" s="2">
        <v>50</v>
      </c>
      <c r="J275" s="4">
        <f t="shared" si="60"/>
        <v>121.5</v>
      </c>
      <c r="K275" s="3">
        <v>668985</v>
      </c>
      <c r="L275" s="3">
        <f t="shared" si="56"/>
        <v>550232</v>
      </c>
      <c r="M275" s="3">
        <v>118753</v>
      </c>
      <c r="N275" s="3">
        <f t="shared" si="61"/>
        <v>29869.537743572968</v>
      </c>
      <c r="O275" s="3">
        <f t="shared" si="57"/>
        <v>6178.9218740194929</v>
      </c>
      <c r="P275" s="3">
        <f t="shared" si="58"/>
        <v>1317.4198661598512</v>
      </c>
      <c r="Q275" s="3">
        <v>5</v>
      </c>
      <c r="R275" s="3">
        <v>3</v>
      </c>
      <c r="S275" s="19">
        <f t="shared" si="62"/>
        <v>823.85624986926575</v>
      </c>
      <c r="T275" s="20">
        <f t="shared" si="63"/>
        <v>1.3662624375941388</v>
      </c>
      <c r="U275" s="20">
        <f t="shared" si="64"/>
        <v>0.57916080834394779</v>
      </c>
      <c r="V275" s="21">
        <f t="shared" si="65"/>
        <v>0.36746487505319614</v>
      </c>
      <c r="W275" s="26">
        <f t="shared" si="66"/>
        <v>175.65598215464681</v>
      </c>
      <c r="X275" s="27">
        <f t="shared" si="67"/>
        <v>3.5131196430929363</v>
      </c>
      <c r="Y275" s="27">
        <f t="shared" si="68"/>
        <v>1.4457282481863936</v>
      </c>
      <c r="Z275" s="27">
        <f t="shared" si="69"/>
        <v>0.91013462256293687</v>
      </c>
    </row>
    <row r="276" spans="1:26" customFormat="1" ht="12.5" x14ac:dyDescent="0.25">
      <c r="A276" s="2" t="s">
        <v>275</v>
      </c>
      <c r="B276" t="s">
        <v>325</v>
      </c>
      <c r="C276" t="s">
        <v>324</v>
      </c>
      <c r="D276" s="18">
        <f>VLOOKUP(C276,'Infected rate by state'!B:E,4,0)</f>
        <v>8.9298079160438481E-3</v>
      </c>
      <c r="E276" s="3">
        <v>4005</v>
      </c>
      <c r="F276" s="2">
        <v>515</v>
      </c>
      <c r="G276" s="3">
        <v>1289</v>
      </c>
      <c r="H276" s="4">
        <f t="shared" si="59"/>
        <v>2647</v>
      </c>
      <c r="I276" s="2">
        <v>165</v>
      </c>
      <c r="J276" s="4">
        <f t="shared" si="60"/>
        <v>340</v>
      </c>
      <c r="K276" s="3">
        <v>1170264</v>
      </c>
      <c r="L276" s="3">
        <f t="shared" si="56"/>
        <v>952083</v>
      </c>
      <c r="M276" s="3">
        <v>218181</v>
      </c>
      <c r="N276" s="3">
        <f t="shared" si="61"/>
        <v>52251.163655305689</v>
      </c>
      <c r="O276" s="3">
        <f t="shared" si="57"/>
        <v>10853.170444450003</v>
      </c>
      <c r="P276" s="3">
        <f t="shared" si="58"/>
        <v>2325.611909876332</v>
      </c>
      <c r="Q276" s="3">
        <v>5</v>
      </c>
      <c r="R276" s="3">
        <v>3</v>
      </c>
      <c r="S276" s="19">
        <f t="shared" si="62"/>
        <v>1447.0893925933337</v>
      </c>
      <c r="T276" s="20">
        <f t="shared" si="63"/>
        <v>1.122644990374968</v>
      </c>
      <c r="U276" s="20">
        <f t="shared" si="64"/>
        <v>0.54669036365445178</v>
      </c>
      <c r="V276" s="21">
        <f t="shared" si="65"/>
        <v>0.36132069727673749</v>
      </c>
      <c r="W276" s="26">
        <f t="shared" si="66"/>
        <v>310.08158798351093</v>
      </c>
      <c r="X276" s="27">
        <f t="shared" si="67"/>
        <v>1.8792823514152177</v>
      </c>
      <c r="Y276" s="27">
        <f t="shared" si="68"/>
        <v>0.91200467053973799</v>
      </c>
      <c r="Z276" s="27">
        <f t="shared" si="69"/>
        <v>0.60210017084176881</v>
      </c>
    </row>
    <row r="277" spans="1:26" customFormat="1" ht="12.5" x14ac:dyDescent="0.25">
      <c r="A277" s="2" t="s">
        <v>276</v>
      </c>
      <c r="B277" t="s">
        <v>393</v>
      </c>
      <c r="C277" t="s">
        <v>392</v>
      </c>
      <c r="D277" s="18">
        <f>VLOOKUP(C277,'Infected rate by state'!B:E,4,0)</f>
        <v>7.5097590818065515E-3</v>
      </c>
      <c r="E277" s="2">
        <v>985</v>
      </c>
      <c r="F277" s="2">
        <v>162</v>
      </c>
      <c r="G277" s="2">
        <v>390</v>
      </c>
      <c r="H277" s="4">
        <f t="shared" si="59"/>
        <v>687.5</v>
      </c>
      <c r="I277" s="2">
        <v>50</v>
      </c>
      <c r="J277" s="4">
        <f t="shared" si="60"/>
        <v>106</v>
      </c>
      <c r="K277" s="3">
        <v>409683</v>
      </c>
      <c r="L277" s="3">
        <f t="shared" si="56"/>
        <v>349712</v>
      </c>
      <c r="M277" s="3">
        <v>59971</v>
      </c>
      <c r="N277" s="3">
        <f t="shared" si="61"/>
        <v>15383.103149558767</v>
      </c>
      <c r="O277" s="3">
        <f t="shared" si="57"/>
        <v>3136.7142853163004</v>
      </c>
      <c r="P277" s="3">
        <f t="shared" si="58"/>
        <v>656.88795400639867</v>
      </c>
      <c r="Q277" s="3">
        <v>5</v>
      </c>
      <c r="R277" s="3">
        <v>3</v>
      </c>
      <c r="S277" s="19">
        <f t="shared" si="62"/>
        <v>418.2285713755067</v>
      </c>
      <c r="T277" s="20">
        <f t="shared" si="63"/>
        <v>1.0723809522448891</v>
      </c>
      <c r="U277" s="20">
        <f t="shared" si="64"/>
        <v>0.60833246745528247</v>
      </c>
      <c r="V277" s="21">
        <f t="shared" si="65"/>
        <v>0.42459753439137737</v>
      </c>
      <c r="W277" s="26">
        <f t="shared" si="66"/>
        <v>87.585060534186496</v>
      </c>
      <c r="X277" s="27">
        <f t="shared" si="67"/>
        <v>1.75170121068373</v>
      </c>
      <c r="Y277" s="27">
        <f t="shared" si="68"/>
        <v>0.82627415598289145</v>
      </c>
      <c r="Z277" s="27">
        <f t="shared" si="69"/>
        <v>0.54064852181596601</v>
      </c>
    </row>
    <row r="278" spans="1:26" customFormat="1" ht="12.5" x14ac:dyDescent="0.25">
      <c r="A278" s="2" t="s">
        <v>277</v>
      </c>
      <c r="B278" t="s">
        <v>335</v>
      </c>
      <c r="C278" t="s">
        <v>334</v>
      </c>
      <c r="D278" s="18">
        <f>VLOOKUP(C278,'Infected rate by state'!B:E,4,0)</f>
        <v>8.8985640980001352E-3</v>
      </c>
      <c r="E278" s="2">
        <v>468</v>
      </c>
      <c r="F278" s="2">
        <v>64</v>
      </c>
      <c r="G278" s="2">
        <v>207</v>
      </c>
      <c r="H278" s="4">
        <f t="shared" si="59"/>
        <v>337.5</v>
      </c>
      <c r="I278" s="2">
        <v>37</v>
      </c>
      <c r="J278" s="4">
        <f t="shared" si="60"/>
        <v>50.5</v>
      </c>
      <c r="K278" s="3">
        <v>140148</v>
      </c>
      <c r="L278" s="3">
        <f t="shared" si="56"/>
        <v>111589</v>
      </c>
      <c r="M278" s="3">
        <v>28559</v>
      </c>
      <c r="N278" s="3">
        <f t="shared" si="61"/>
        <v>6235.5798060326151</v>
      </c>
      <c r="O278" s="3">
        <f t="shared" si="57"/>
        <v>1305.4738568817202</v>
      </c>
      <c r="P278" s="3">
        <f t="shared" si="58"/>
        <v>282.41166876064165</v>
      </c>
      <c r="Q278" s="3">
        <v>5</v>
      </c>
      <c r="R278" s="3">
        <v>3</v>
      </c>
      <c r="S278" s="19">
        <f t="shared" si="62"/>
        <v>174.06318091756268</v>
      </c>
      <c r="T278" s="20">
        <f t="shared" si="63"/>
        <v>0.84088493196890179</v>
      </c>
      <c r="U278" s="20">
        <f t="shared" si="64"/>
        <v>0.51574275827425975</v>
      </c>
      <c r="V278" s="21">
        <f t="shared" si="65"/>
        <v>0.37192987375547581</v>
      </c>
      <c r="W278" s="26">
        <f t="shared" si="66"/>
        <v>37.654889168085553</v>
      </c>
      <c r="X278" s="27">
        <f t="shared" si="67"/>
        <v>1.0176997072455556</v>
      </c>
      <c r="Y278" s="27">
        <f t="shared" si="68"/>
        <v>0.74564136966506045</v>
      </c>
      <c r="Z278" s="27">
        <f t="shared" si="69"/>
        <v>0.58835764325133677</v>
      </c>
    </row>
    <row r="279" spans="1:26" customFormat="1" ht="12.5" x14ac:dyDescent="0.25">
      <c r="A279" s="2" t="s">
        <v>278</v>
      </c>
      <c r="B279" t="s">
        <v>313</v>
      </c>
      <c r="C279" t="s">
        <v>312</v>
      </c>
      <c r="D279" s="18">
        <f>VLOOKUP(C279,'Infected rate by state'!B:E,4,0)</f>
        <v>8.9918615797753444E-3</v>
      </c>
      <c r="E279" s="2">
        <v>656</v>
      </c>
      <c r="F279" s="2">
        <v>90</v>
      </c>
      <c r="G279" s="2">
        <v>383</v>
      </c>
      <c r="H279" s="4">
        <f t="shared" si="59"/>
        <v>519.5</v>
      </c>
      <c r="I279" s="2">
        <v>62</v>
      </c>
      <c r="J279" s="4">
        <f t="shared" si="60"/>
        <v>76</v>
      </c>
      <c r="K279" s="3">
        <v>198305</v>
      </c>
      <c r="L279" s="3">
        <f t="shared" si="56"/>
        <v>154628</v>
      </c>
      <c r="M279" s="3">
        <v>43677</v>
      </c>
      <c r="N279" s="3">
        <f t="shared" si="61"/>
        <v>8915.6555528867484</v>
      </c>
      <c r="O279" s="3">
        <f t="shared" si="57"/>
        <v>1880.5248857029101</v>
      </c>
      <c r="P279" s="3">
        <f t="shared" si="58"/>
        <v>410.4174803277873</v>
      </c>
      <c r="Q279" s="3">
        <v>5</v>
      </c>
      <c r="R279" s="3">
        <v>3</v>
      </c>
      <c r="S279" s="19">
        <f t="shared" si="62"/>
        <v>250.73665142705468</v>
      </c>
      <c r="T279" s="20">
        <f t="shared" si="63"/>
        <v>0.65466488623251873</v>
      </c>
      <c r="U279" s="20">
        <f t="shared" si="64"/>
        <v>0.48264995462378185</v>
      </c>
      <c r="V279" s="21">
        <f t="shared" si="65"/>
        <v>0.38222050522416873</v>
      </c>
      <c r="W279" s="26">
        <f t="shared" si="66"/>
        <v>54.722330710371644</v>
      </c>
      <c r="X279" s="27">
        <f t="shared" si="67"/>
        <v>0.88261823726405875</v>
      </c>
      <c r="Y279" s="27">
        <f t="shared" si="68"/>
        <v>0.72003066724173215</v>
      </c>
      <c r="Z279" s="27">
        <f t="shared" si="69"/>
        <v>0.6080258967819071</v>
      </c>
    </row>
    <row r="280" spans="1:26" customFormat="1" ht="12.5" x14ac:dyDescent="0.25">
      <c r="A280" s="2" t="s">
        <v>279</v>
      </c>
      <c r="B280" t="s">
        <v>377</v>
      </c>
      <c r="C280" t="s">
        <v>376</v>
      </c>
      <c r="D280" s="18">
        <f>VLOOKUP(C280,'Infected rate by state'!B:E,4,0)</f>
        <v>5.6936382854354227E-3</v>
      </c>
      <c r="E280" s="3">
        <v>2679</v>
      </c>
      <c r="F280" s="2">
        <v>456</v>
      </c>
      <c r="G280" s="3">
        <v>1122</v>
      </c>
      <c r="H280" s="4">
        <f t="shared" si="59"/>
        <v>1900.5</v>
      </c>
      <c r="I280" s="2">
        <v>179</v>
      </c>
      <c r="J280" s="4">
        <f t="shared" si="60"/>
        <v>317.5</v>
      </c>
      <c r="K280" s="3">
        <v>767671</v>
      </c>
      <c r="L280" s="3">
        <f t="shared" si="56"/>
        <v>611854</v>
      </c>
      <c r="M280" s="3">
        <v>155817</v>
      </c>
      <c r="N280" s="3">
        <f t="shared" si="61"/>
        <v>21854.20498109248</v>
      </c>
      <c r="O280" s="3">
        <f t="shared" si="57"/>
        <v>4573.702623850374</v>
      </c>
      <c r="P280" s="3">
        <f t="shared" si="58"/>
        <v>988.99265089817982</v>
      </c>
      <c r="Q280" s="3">
        <v>5</v>
      </c>
      <c r="R280" s="3">
        <v>3</v>
      </c>
      <c r="S280" s="19">
        <f t="shared" si="62"/>
        <v>609.82701651338323</v>
      </c>
      <c r="T280" s="20">
        <f t="shared" si="63"/>
        <v>0.54351784002975334</v>
      </c>
      <c r="U280" s="20">
        <f t="shared" si="64"/>
        <v>0.32087714628433739</v>
      </c>
      <c r="V280" s="21">
        <f t="shared" si="65"/>
        <v>0.2276323316585977</v>
      </c>
      <c r="W280" s="26">
        <f t="shared" si="66"/>
        <v>131.86568678642396</v>
      </c>
      <c r="X280" s="27">
        <f t="shared" si="67"/>
        <v>0.73667981444929587</v>
      </c>
      <c r="Y280" s="27">
        <f t="shared" si="68"/>
        <v>0.41532499775251641</v>
      </c>
      <c r="Z280" s="27">
        <f t="shared" si="69"/>
        <v>0.28917913768952624</v>
      </c>
    </row>
    <row r="281" spans="1:26" customFormat="1" ht="12.5" x14ac:dyDescent="0.25">
      <c r="A281" s="2" t="s">
        <v>280</v>
      </c>
      <c r="B281" t="s">
        <v>339</v>
      </c>
      <c r="C281" t="s">
        <v>338</v>
      </c>
      <c r="D281" s="18">
        <f>VLOOKUP(C281,'Infected rate by state'!B:E,4,0)</f>
        <v>6.5879438360785369E-3</v>
      </c>
      <c r="E281" s="3">
        <v>1304</v>
      </c>
      <c r="F281" s="2">
        <v>112</v>
      </c>
      <c r="G281" s="2">
        <v>594</v>
      </c>
      <c r="H281" s="4">
        <f t="shared" si="59"/>
        <v>949</v>
      </c>
      <c r="I281" s="2">
        <v>49</v>
      </c>
      <c r="J281" s="4">
        <f t="shared" si="60"/>
        <v>80.5</v>
      </c>
      <c r="K281" s="3">
        <v>352693</v>
      </c>
      <c r="L281" s="3">
        <f t="shared" si="56"/>
        <v>284114</v>
      </c>
      <c r="M281" s="3">
        <v>68579</v>
      </c>
      <c r="N281" s="3">
        <f t="shared" si="61"/>
        <v>11617.608376890237</v>
      </c>
      <c r="O281" s="3">
        <f t="shared" si="57"/>
        <v>2421.9480267679992</v>
      </c>
      <c r="P281" s="3">
        <f t="shared" si="58"/>
        <v>521.27534478115149</v>
      </c>
      <c r="Q281" s="3">
        <v>5</v>
      </c>
      <c r="R281" s="3">
        <v>3</v>
      </c>
      <c r="S281" s="19">
        <f t="shared" si="62"/>
        <v>322.92640356906657</v>
      </c>
      <c r="T281" s="20">
        <f t="shared" si="63"/>
        <v>0.54364714405566761</v>
      </c>
      <c r="U281" s="20">
        <f t="shared" si="64"/>
        <v>0.34028072030460121</v>
      </c>
      <c r="V281" s="21">
        <f t="shared" si="65"/>
        <v>0.24764294752229032</v>
      </c>
      <c r="W281" s="26">
        <f t="shared" si="66"/>
        <v>69.503379304153526</v>
      </c>
      <c r="X281" s="27">
        <f t="shared" si="67"/>
        <v>1.4184363123296637</v>
      </c>
      <c r="Y281" s="27">
        <f t="shared" si="68"/>
        <v>0.86339601620066497</v>
      </c>
      <c r="Z281" s="27">
        <f t="shared" si="69"/>
        <v>0.62056588664422796</v>
      </c>
    </row>
    <row r="282" spans="1:26" customFormat="1" ht="12.5" x14ac:dyDescent="0.25">
      <c r="A282" s="2" t="s">
        <v>281</v>
      </c>
      <c r="B282" t="s">
        <v>351</v>
      </c>
      <c r="C282" t="s">
        <v>350</v>
      </c>
      <c r="D282" s="18">
        <f>VLOOKUP(C282,'Infected rate by state'!B:E,4,0)</f>
        <v>9.0315118396853012E-3</v>
      </c>
      <c r="E282" s="2">
        <v>756</v>
      </c>
      <c r="F282" s="2">
        <v>26</v>
      </c>
      <c r="G282" s="2">
        <v>293</v>
      </c>
      <c r="H282" s="4">
        <f t="shared" si="59"/>
        <v>524.5</v>
      </c>
      <c r="I282" s="2">
        <v>7</v>
      </c>
      <c r="J282" s="4">
        <f t="shared" si="60"/>
        <v>16.5</v>
      </c>
      <c r="K282" s="3">
        <v>189619</v>
      </c>
      <c r="L282" s="3">
        <f t="shared" si="56"/>
        <v>137183</v>
      </c>
      <c r="M282" s="3">
        <v>52436</v>
      </c>
      <c r="N282" s="3">
        <f t="shared" si="61"/>
        <v>8562.7312176464347</v>
      </c>
      <c r="O282" s="3">
        <f t="shared" si="57"/>
        <v>1851.8676998950486</v>
      </c>
      <c r="P282" s="3">
        <f t="shared" si="58"/>
        <v>415.90606497024032</v>
      </c>
      <c r="Q282" s="3">
        <v>5</v>
      </c>
      <c r="R282" s="3">
        <v>3</v>
      </c>
      <c r="S282" s="19">
        <f t="shared" si="62"/>
        <v>246.91569331933982</v>
      </c>
      <c r="T282" s="20">
        <f t="shared" si="63"/>
        <v>0.84271567685781512</v>
      </c>
      <c r="U282" s="20">
        <f t="shared" si="64"/>
        <v>0.47076395294440387</v>
      </c>
      <c r="V282" s="21">
        <f t="shared" si="65"/>
        <v>0.32660805994621672</v>
      </c>
      <c r="W282" s="26">
        <f t="shared" si="66"/>
        <v>55.454141996032043</v>
      </c>
      <c r="X282" s="27">
        <f t="shared" si="67"/>
        <v>7.9220202851474344</v>
      </c>
      <c r="Y282" s="27">
        <f t="shared" si="68"/>
        <v>3.3608570906686088</v>
      </c>
      <c r="Z282" s="27">
        <f t="shared" si="69"/>
        <v>2.1328516152320018</v>
      </c>
    </row>
    <row r="283" spans="1:26" customFormat="1" ht="12.5" x14ac:dyDescent="0.25">
      <c r="A283" s="2" t="s">
        <v>282</v>
      </c>
      <c r="B283" t="s">
        <v>311</v>
      </c>
      <c r="C283" t="s">
        <v>310</v>
      </c>
      <c r="D283" s="18">
        <f>VLOOKUP(C283,'Infected rate by state'!B:E,4,0)</f>
        <v>1.4327212443359898E-2</v>
      </c>
      <c r="E283" s="3">
        <v>2677</v>
      </c>
      <c r="F283" s="2">
        <v>335</v>
      </c>
      <c r="G283" s="3">
        <v>1184</v>
      </c>
      <c r="H283" s="4">
        <f t="shared" si="59"/>
        <v>1930.5</v>
      </c>
      <c r="I283" s="2">
        <v>161</v>
      </c>
      <c r="J283" s="4">
        <f t="shared" si="60"/>
        <v>248</v>
      </c>
      <c r="K283" s="3">
        <v>971119</v>
      </c>
      <c r="L283" s="3">
        <f t="shared" si="56"/>
        <v>739053</v>
      </c>
      <c r="M283" s="3">
        <v>232066</v>
      </c>
      <c r="N283" s="3">
        <f t="shared" si="61"/>
        <v>69567.141103916103</v>
      </c>
      <c r="O283" s="3">
        <f t="shared" si="57"/>
        <v>14797.064779112421</v>
      </c>
      <c r="P283" s="3">
        <f t="shared" si="58"/>
        <v>3261.1294719409825</v>
      </c>
      <c r="Q283" s="3">
        <v>5</v>
      </c>
      <c r="R283" s="3">
        <v>3</v>
      </c>
      <c r="S283" s="19">
        <f t="shared" si="62"/>
        <v>1972.9419705483228</v>
      </c>
      <c r="T283" s="20">
        <f t="shared" si="63"/>
        <v>1.6663361237739214</v>
      </c>
      <c r="U283" s="20">
        <f t="shared" si="64"/>
        <v>1.0219849627289939</v>
      </c>
      <c r="V283" s="21">
        <f t="shared" si="65"/>
        <v>0.73699737413086397</v>
      </c>
      <c r="W283" s="26">
        <f t="shared" si="66"/>
        <v>434.81726292546432</v>
      </c>
      <c r="X283" s="27">
        <f t="shared" si="67"/>
        <v>2.7007283411519523</v>
      </c>
      <c r="Y283" s="27">
        <f t="shared" si="68"/>
        <v>1.7532954150220335</v>
      </c>
      <c r="Z283" s="27">
        <f t="shared" si="69"/>
        <v>1.2979619788819829</v>
      </c>
    </row>
    <row r="284" spans="1:26" customFormat="1" ht="12.5" x14ac:dyDescent="0.25">
      <c r="A284" s="2" t="s">
        <v>283</v>
      </c>
      <c r="B284" t="s">
        <v>379</v>
      </c>
      <c r="C284" t="s">
        <v>378</v>
      </c>
      <c r="D284" s="18">
        <f>VLOOKUP(C284,'Infected rate by state'!B:E,4,0)</f>
        <v>4.6065868365726429E-3</v>
      </c>
      <c r="E284" s="3">
        <v>4185</v>
      </c>
      <c r="F284" s="2">
        <v>486</v>
      </c>
      <c r="G284" s="3">
        <v>1783</v>
      </c>
      <c r="H284" s="4">
        <f t="shared" si="59"/>
        <v>2984</v>
      </c>
      <c r="I284" s="2">
        <v>159</v>
      </c>
      <c r="J284" s="4">
        <f t="shared" si="60"/>
        <v>322.5</v>
      </c>
      <c r="K284" s="3">
        <v>1070712</v>
      </c>
      <c r="L284" s="3">
        <f t="shared" si="56"/>
        <v>857270</v>
      </c>
      <c r="M284" s="3">
        <v>213442</v>
      </c>
      <c r="N284" s="3">
        <f t="shared" si="61"/>
        <v>24661.63902480184</v>
      </c>
      <c r="O284" s="3">
        <f t="shared" si="57"/>
        <v>5152.7499908089248</v>
      </c>
      <c r="P284" s="3">
        <f t="shared" si="58"/>
        <v>1112.0055875527732</v>
      </c>
      <c r="Q284" s="3">
        <v>5</v>
      </c>
      <c r="R284" s="3">
        <v>3</v>
      </c>
      <c r="S284" s="19">
        <f t="shared" si="62"/>
        <v>687.03333210785661</v>
      </c>
      <c r="T284" s="20">
        <f t="shared" si="63"/>
        <v>0.38532435900608897</v>
      </c>
      <c r="U284" s="20">
        <f t="shared" si="64"/>
        <v>0.23023905231496536</v>
      </c>
      <c r="V284" s="21">
        <f t="shared" si="65"/>
        <v>0.16416567075456551</v>
      </c>
      <c r="W284" s="26">
        <f t="shared" si="66"/>
        <v>148.26741167370309</v>
      </c>
      <c r="X284" s="27">
        <f t="shared" si="67"/>
        <v>0.9324994444886987</v>
      </c>
      <c r="Y284" s="27">
        <f t="shared" si="68"/>
        <v>0.45974391216652122</v>
      </c>
      <c r="Z284" s="27">
        <f t="shared" si="69"/>
        <v>0.30507697875247552</v>
      </c>
    </row>
    <row r="285" spans="1:26" customFormat="1" ht="12.5" x14ac:dyDescent="0.25">
      <c r="A285" s="2" t="s">
        <v>284</v>
      </c>
      <c r="B285" t="s">
        <v>355</v>
      </c>
      <c r="C285" t="s">
        <v>354</v>
      </c>
      <c r="D285" s="18">
        <f>VLOOKUP(C285,'Infected rate by state'!B:E,4,0)</f>
        <v>1.1948400031748969E-2</v>
      </c>
      <c r="E285" s="3">
        <v>1634</v>
      </c>
      <c r="F285" s="2">
        <v>104</v>
      </c>
      <c r="G285" s="2">
        <v>818</v>
      </c>
      <c r="H285" s="4">
        <f t="shared" si="59"/>
        <v>1226</v>
      </c>
      <c r="I285" s="2">
        <v>61</v>
      </c>
      <c r="J285" s="4">
        <f t="shared" si="60"/>
        <v>82.5</v>
      </c>
      <c r="K285" s="3">
        <v>308796</v>
      </c>
      <c r="L285" s="3">
        <f t="shared" si="56"/>
        <v>247611</v>
      </c>
      <c r="M285" s="3">
        <v>61185</v>
      </c>
      <c r="N285" s="3">
        <f t="shared" si="61"/>
        <v>18448.090681019774</v>
      </c>
      <c r="O285" s="3">
        <f t="shared" si="57"/>
        <v>3852.3920859664731</v>
      </c>
      <c r="P285" s="3">
        <f t="shared" si="58"/>
        <v>830.8307475998613</v>
      </c>
      <c r="Q285" s="3">
        <v>5</v>
      </c>
      <c r="R285" s="3">
        <v>3</v>
      </c>
      <c r="S285" s="19">
        <f t="shared" si="62"/>
        <v>513.65227812886303</v>
      </c>
      <c r="T285" s="20">
        <f t="shared" si="63"/>
        <v>0.62793677032868345</v>
      </c>
      <c r="U285" s="20">
        <f t="shared" si="64"/>
        <v>0.41896596911000245</v>
      </c>
      <c r="V285" s="21">
        <f t="shared" si="65"/>
        <v>0.31435267939342904</v>
      </c>
      <c r="W285" s="26">
        <f t="shared" si="66"/>
        <v>110.77743301331483</v>
      </c>
      <c r="X285" s="27">
        <f t="shared" si="67"/>
        <v>1.8160234920215546</v>
      </c>
      <c r="Y285" s="27">
        <f t="shared" si="68"/>
        <v>1.3427567637977555</v>
      </c>
      <c r="Z285" s="27">
        <f t="shared" si="69"/>
        <v>1.0651676251280273</v>
      </c>
    </row>
    <row r="286" spans="1:26" customFormat="1" ht="12.5" x14ac:dyDescent="0.25">
      <c r="A286" s="2" t="s">
        <v>285</v>
      </c>
      <c r="B286" t="s">
        <v>307</v>
      </c>
      <c r="C286" t="s">
        <v>306</v>
      </c>
      <c r="D286" s="18">
        <f>VLOOKUP(C286,'Infected rate by state'!B:E,4,0)</f>
        <v>1.0017032509739916E-2</v>
      </c>
      <c r="E286" s="3">
        <v>1066</v>
      </c>
      <c r="F286" s="2">
        <v>143</v>
      </c>
      <c r="G286" s="2">
        <v>297</v>
      </c>
      <c r="H286" s="4">
        <f t="shared" si="59"/>
        <v>681.5</v>
      </c>
      <c r="I286" s="2">
        <v>37</v>
      </c>
      <c r="J286" s="4">
        <f t="shared" si="60"/>
        <v>90</v>
      </c>
      <c r="K286" s="3">
        <v>215194</v>
      </c>
      <c r="L286" s="3">
        <f t="shared" si="56"/>
        <v>177274</v>
      </c>
      <c r="M286" s="3">
        <v>37920</v>
      </c>
      <c r="N286" s="3">
        <f t="shared" si="61"/>
        <v>10778.026469504857</v>
      </c>
      <c r="O286" s="3">
        <f t="shared" si="57"/>
        <v>2228.2518187713581</v>
      </c>
      <c r="P286" s="3">
        <f t="shared" si="58"/>
        <v>474.741999858611</v>
      </c>
      <c r="Q286" s="3">
        <v>5</v>
      </c>
      <c r="R286" s="3">
        <v>3</v>
      </c>
      <c r="S286" s="19">
        <f t="shared" si="62"/>
        <v>297.10024250284772</v>
      </c>
      <c r="T286" s="20">
        <f t="shared" si="63"/>
        <v>1.0003375168446051</v>
      </c>
      <c r="U286" s="20">
        <f t="shared" si="64"/>
        <v>0.43595046588825787</v>
      </c>
      <c r="V286" s="21">
        <f t="shared" si="65"/>
        <v>0.27870566838916294</v>
      </c>
      <c r="W286" s="26">
        <f t="shared" si="66"/>
        <v>63.298933314481467</v>
      </c>
      <c r="X286" s="27">
        <f t="shared" si="67"/>
        <v>1.7107819814724721</v>
      </c>
      <c r="Y286" s="27">
        <f t="shared" si="68"/>
        <v>0.70332148127201632</v>
      </c>
      <c r="Z286" s="27">
        <f t="shared" si="69"/>
        <v>0.44264988331805222</v>
      </c>
    </row>
    <row r="287" spans="1:26" customFormat="1" ht="12.5" x14ac:dyDescent="0.25">
      <c r="A287" s="2" t="s">
        <v>286</v>
      </c>
      <c r="B287" t="s">
        <v>393</v>
      </c>
      <c r="C287" t="s">
        <v>392</v>
      </c>
      <c r="D287" s="18">
        <f>VLOOKUP(C287,'Infected rate by state'!B:E,4,0)</f>
        <v>7.5097590818065515E-3</v>
      </c>
      <c r="E287" s="3">
        <v>1338</v>
      </c>
      <c r="F287" s="2">
        <v>224</v>
      </c>
      <c r="G287" s="2">
        <v>527</v>
      </c>
      <c r="H287" s="4">
        <f t="shared" si="59"/>
        <v>932.5</v>
      </c>
      <c r="I287" s="2">
        <v>127</v>
      </c>
      <c r="J287" s="4">
        <f t="shared" si="60"/>
        <v>175.5</v>
      </c>
      <c r="K287" s="3">
        <v>437181</v>
      </c>
      <c r="L287" s="3">
        <f t="shared" si="56"/>
        <v>338445</v>
      </c>
      <c r="M287" s="3">
        <v>98736</v>
      </c>
      <c r="N287" s="3">
        <f t="shared" si="61"/>
        <v>16415.61992571635</v>
      </c>
      <c r="O287" s="3">
        <f t="shared" si="57"/>
        <v>3471.1724829192012</v>
      </c>
      <c r="P287" s="3">
        <f t="shared" si="58"/>
        <v>759.8084249624925</v>
      </c>
      <c r="Q287" s="3">
        <v>5</v>
      </c>
      <c r="R287" s="3">
        <v>3</v>
      </c>
      <c r="S287" s="19">
        <f t="shared" si="62"/>
        <v>462.82299772256016</v>
      </c>
      <c r="T287" s="20">
        <f t="shared" si="63"/>
        <v>0.87822200706368148</v>
      </c>
      <c r="U287" s="20">
        <f t="shared" si="64"/>
        <v>0.49632493053357657</v>
      </c>
      <c r="V287" s="21">
        <f t="shared" si="65"/>
        <v>0.34590657527844554</v>
      </c>
      <c r="W287" s="26">
        <f t="shared" si="66"/>
        <v>101.307789994999</v>
      </c>
      <c r="X287" s="27">
        <f t="shared" si="67"/>
        <v>0.79769913381888979</v>
      </c>
      <c r="Y287" s="27">
        <f t="shared" si="68"/>
        <v>0.57725236464386898</v>
      </c>
      <c r="Z287" s="27">
        <f t="shared" si="69"/>
        <v>0.45226691962053123</v>
      </c>
    </row>
    <row r="288" spans="1:26" customFormat="1" ht="12.5" x14ac:dyDescent="0.25">
      <c r="A288" s="2" t="s">
        <v>287</v>
      </c>
      <c r="B288" t="s">
        <v>333</v>
      </c>
      <c r="C288" t="s">
        <v>332</v>
      </c>
      <c r="D288" s="18">
        <f>VLOOKUP(C288,'Infected rate by state'!B:E,4,0)</f>
        <v>1.4486816526494731E-2</v>
      </c>
      <c r="E288" s="3">
        <v>1047</v>
      </c>
      <c r="F288" s="2">
        <v>99</v>
      </c>
      <c r="G288" s="2">
        <v>480</v>
      </c>
      <c r="H288" s="4">
        <f t="shared" si="59"/>
        <v>763.5</v>
      </c>
      <c r="I288" s="2">
        <v>54</v>
      </c>
      <c r="J288" s="4">
        <f t="shared" si="60"/>
        <v>76.5</v>
      </c>
      <c r="K288" s="3">
        <v>361763</v>
      </c>
      <c r="L288" s="3">
        <f t="shared" si="56"/>
        <v>292732</v>
      </c>
      <c r="M288" s="3">
        <v>69031</v>
      </c>
      <c r="N288" s="3">
        <f t="shared" si="61"/>
        <v>26203.971035371571</v>
      </c>
      <c r="O288" s="3">
        <f t="shared" si="57"/>
        <v>5453.7732267498159</v>
      </c>
      <c r="P288" s="3">
        <f t="shared" si="58"/>
        <v>1171.472246211837</v>
      </c>
      <c r="Q288" s="3">
        <v>5</v>
      </c>
      <c r="R288" s="3">
        <v>3</v>
      </c>
      <c r="S288" s="19">
        <f t="shared" si="62"/>
        <v>727.16976356664213</v>
      </c>
      <c r="T288" s="20">
        <f t="shared" si="63"/>
        <v>1.5149370074305044</v>
      </c>
      <c r="U288" s="20">
        <f t="shared" si="64"/>
        <v>0.95241619327654503</v>
      </c>
      <c r="V288" s="21">
        <f t="shared" si="65"/>
        <v>0.69452699481054647</v>
      </c>
      <c r="W288" s="26">
        <f t="shared" si="66"/>
        <v>156.19629949491161</v>
      </c>
      <c r="X288" s="27">
        <f t="shared" si="67"/>
        <v>2.8925240647205857</v>
      </c>
      <c r="Y288" s="27">
        <f t="shared" si="68"/>
        <v>2.0417816927439425</v>
      </c>
      <c r="Z288" s="27">
        <f t="shared" si="69"/>
        <v>1.577740398938501</v>
      </c>
    </row>
    <row r="289" spans="1:26" customFormat="1" ht="12.5" x14ac:dyDescent="0.25">
      <c r="A289" s="2" t="s">
        <v>288</v>
      </c>
      <c r="B289" t="s">
        <v>315</v>
      </c>
      <c r="C289" t="s">
        <v>314</v>
      </c>
      <c r="D289" s="18">
        <f>VLOOKUP(C289,'Infected rate by state'!B:E,4,0)</f>
        <v>7.5362096948057532E-3</v>
      </c>
      <c r="E289" s="3">
        <v>1087</v>
      </c>
      <c r="F289" s="2">
        <v>163</v>
      </c>
      <c r="G289" s="2">
        <v>278</v>
      </c>
      <c r="H289" s="4">
        <f t="shared" si="59"/>
        <v>682.5</v>
      </c>
      <c r="I289" s="2">
        <v>94</v>
      </c>
      <c r="J289" s="4">
        <f t="shared" si="60"/>
        <v>128.5</v>
      </c>
      <c r="K289" s="3">
        <v>669683</v>
      </c>
      <c r="L289" s="3">
        <f t="shared" si="56"/>
        <v>545104</v>
      </c>
      <c r="M289" s="3">
        <v>124579</v>
      </c>
      <c r="N289" s="3">
        <f t="shared" si="61"/>
        <v>25234.357585233007</v>
      </c>
      <c r="O289" s="3">
        <f t="shared" si="57"/>
        <v>5240.4833382896431</v>
      </c>
      <c r="P289" s="3">
        <f t="shared" si="58"/>
        <v>1122.6717657637673</v>
      </c>
      <c r="Q289" s="3">
        <v>5</v>
      </c>
      <c r="R289" s="3">
        <v>3</v>
      </c>
      <c r="S289" s="19">
        <f t="shared" si="62"/>
        <v>698.73111177195244</v>
      </c>
      <c r="T289" s="20">
        <f t="shared" si="63"/>
        <v>2.5134212653667354</v>
      </c>
      <c r="U289" s="20">
        <f t="shared" si="64"/>
        <v>1.0237818487501136</v>
      </c>
      <c r="V289" s="21">
        <f t="shared" si="65"/>
        <v>0.64280691055377415</v>
      </c>
      <c r="W289" s="26">
        <f t="shared" si="66"/>
        <v>149.68956876850231</v>
      </c>
      <c r="X289" s="27">
        <f t="shared" si="67"/>
        <v>1.5924422209415139</v>
      </c>
      <c r="Y289" s="27">
        <f t="shared" si="68"/>
        <v>1.1648993678482671</v>
      </c>
      <c r="Z289" s="27">
        <f t="shared" si="69"/>
        <v>0.91834091269019824</v>
      </c>
    </row>
    <row r="290" spans="1:26" customFormat="1" ht="12.5" x14ac:dyDescent="0.25">
      <c r="A290" s="2" t="s">
        <v>289</v>
      </c>
      <c r="B290" t="s">
        <v>393</v>
      </c>
      <c r="C290" t="s">
        <v>392</v>
      </c>
      <c r="D290" s="18">
        <f>VLOOKUP(C290,'Infected rate by state'!B:E,4,0)</f>
        <v>7.5097590818065515E-3</v>
      </c>
      <c r="E290" s="2">
        <v>574</v>
      </c>
      <c r="F290" s="2">
        <v>46</v>
      </c>
      <c r="G290" s="2">
        <v>352</v>
      </c>
      <c r="H290" s="4">
        <f t="shared" si="59"/>
        <v>463</v>
      </c>
      <c r="I290" s="2">
        <v>18</v>
      </c>
      <c r="J290" s="4">
        <f t="shared" si="60"/>
        <v>32</v>
      </c>
      <c r="K290" s="3">
        <v>115052</v>
      </c>
      <c r="L290" s="3">
        <f t="shared" si="56"/>
        <v>89516</v>
      </c>
      <c r="M290" s="3">
        <v>25536</v>
      </c>
      <c r="N290" s="3">
        <f t="shared" si="61"/>
        <v>4320.0640094000373</v>
      </c>
      <c r="O290" s="3">
        <f t="shared" si="57"/>
        <v>911.90253554468779</v>
      </c>
      <c r="P290" s="3">
        <f t="shared" si="58"/>
        <v>199.19826712372557</v>
      </c>
      <c r="Q290" s="3">
        <v>5</v>
      </c>
      <c r="R290" s="3">
        <v>3</v>
      </c>
      <c r="S290" s="19">
        <f t="shared" si="62"/>
        <v>121.5870047392917</v>
      </c>
      <c r="T290" s="20">
        <f t="shared" si="63"/>
        <v>0.34541762710026053</v>
      </c>
      <c r="U290" s="20">
        <f t="shared" si="64"/>
        <v>0.26260692168313543</v>
      </c>
      <c r="V290" s="21">
        <f t="shared" si="65"/>
        <v>0.21182405006845245</v>
      </c>
      <c r="W290" s="26">
        <f t="shared" si="66"/>
        <v>26.559768949830076</v>
      </c>
      <c r="X290" s="27">
        <f t="shared" si="67"/>
        <v>1.4755427194350041</v>
      </c>
      <c r="Y290" s="27">
        <f t="shared" si="68"/>
        <v>0.82999277968218987</v>
      </c>
      <c r="Z290" s="27">
        <f t="shared" si="69"/>
        <v>0.57738628151804516</v>
      </c>
    </row>
    <row r="291" spans="1:26" customFormat="1" ht="12.5" x14ac:dyDescent="0.25">
      <c r="A291" s="2" t="s">
        <v>290</v>
      </c>
      <c r="B291" t="s">
        <v>393</v>
      </c>
      <c r="C291" t="s">
        <v>392</v>
      </c>
      <c r="D291" s="18">
        <f>VLOOKUP(C291,'Infected rate by state'!B:E,4,0)</f>
        <v>7.5097590818065515E-3</v>
      </c>
      <c r="E291" s="2">
        <v>720</v>
      </c>
      <c r="F291" s="2">
        <v>60</v>
      </c>
      <c r="G291" s="2">
        <v>261</v>
      </c>
      <c r="H291" s="4">
        <f t="shared" si="59"/>
        <v>490.5</v>
      </c>
      <c r="I291" s="2">
        <v>24</v>
      </c>
      <c r="J291" s="4">
        <f t="shared" si="60"/>
        <v>42</v>
      </c>
      <c r="K291" s="3">
        <v>264389</v>
      </c>
      <c r="L291" s="3">
        <f t="shared" si="56"/>
        <v>210171</v>
      </c>
      <c r="M291" s="3">
        <v>54218</v>
      </c>
      <c r="N291" s="3">
        <f t="shared" si="61"/>
        <v>9927.4884693987624</v>
      </c>
      <c r="O291" s="3">
        <f t="shared" si="57"/>
        <v>2079.6257651870242</v>
      </c>
      <c r="P291" s="3">
        <f t="shared" si="58"/>
        <v>450.19784233115627</v>
      </c>
      <c r="Q291" s="3">
        <v>5</v>
      </c>
      <c r="R291" s="3">
        <v>3</v>
      </c>
      <c r="S291" s="19">
        <f t="shared" si="62"/>
        <v>277.28343535826991</v>
      </c>
      <c r="T291" s="20">
        <f t="shared" si="63"/>
        <v>1.062388641219425</v>
      </c>
      <c r="U291" s="20">
        <f t="shared" si="64"/>
        <v>0.56530771734611607</v>
      </c>
      <c r="V291" s="21">
        <f t="shared" si="65"/>
        <v>0.38511588244204153</v>
      </c>
      <c r="W291" s="26">
        <f t="shared" si="66"/>
        <v>60.026378977487504</v>
      </c>
      <c r="X291" s="27">
        <f t="shared" si="67"/>
        <v>2.5010991240619793</v>
      </c>
      <c r="Y291" s="27">
        <f t="shared" si="68"/>
        <v>1.4291994994639883</v>
      </c>
      <c r="Z291" s="27">
        <f t="shared" si="69"/>
        <v>1.0004396496247918</v>
      </c>
    </row>
    <row r="292" spans="1:26" customFormat="1" ht="12.5" x14ac:dyDescent="0.25">
      <c r="A292" s="2" t="s">
        <v>291</v>
      </c>
      <c r="B292" t="s">
        <v>323</v>
      </c>
      <c r="C292" t="s">
        <v>322</v>
      </c>
      <c r="D292" s="18">
        <f>VLOOKUP(C292,'Infected rate by state'!B:E,4,0)</f>
        <v>1.7961218239150135E-2</v>
      </c>
      <c r="E292" s="3">
        <v>5055</v>
      </c>
      <c r="F292" s="2">
        <v>601</v>
      </c>
      <c r="G292" s="3">
        <v>1595</v>
      </c>
      <c r="H292" s="4">
        <f t="shared" si="59"/>
        <v>3325</v>
      </c>
      <c r="I292" s="2">
        <v>218</v>
      </c>
      <c r="J292" s="4">
        <f t="shared" si="60"/>
        <v>409.5</v>
      </c>
      <c r="K292" s="3">
        <v>2179021</v>
      </c>
      <c r="L292" s="3">
        <f t="shared" si="56"/>
        <v>1800143</v>
      </c>
      <c r="M292" s="3">
        <v>378878</v>
      </c>
      <c r="N292" s="3">
        <f t="shared" si="61"/>
        <v>195689.35864345581</v>
      </c>
      <c r="O292" s="3">
        <f t="shared" si="57"/>
        <v>40413.405603162646</v>
      </c>
      <c r="P292" s="3">
        <f t="shared" si="58"/>
        <v>8598.9382521536245</v>
      </c>
      <c r="Q292" s="3">
        <v>5</v>
      </c>
      <c r="R292" s="3">
        <v>3</v>
      </c>
      <c r="S292" s="19">
        <f t="shared" si="62"/>
        <v>5388.4540804216858</v>
      </c>
      <c r="T292" s="20">
        <f t="shared" si="63"/>
        <v>3.3783411162518409</v>
      </c>
      <c r="U292" s="20">
        <f t="shared" si="64"/>
        <v>1.6205876933599055</v>
      </c>
      <c r="V292" s="21">
        <f t="shared" si="65"/>
        <v>1.065965198896476</v>
      </c>
      <c r="W292" s="26">
        <f t="shared" si="66"/>
        <v>1146.5251002871498</v>
      </c>
      <c r="X292" s="27">
        <f t="shared" si="67"/>
        <v>5.2592894508584855</v>
      </c>
      <c r="Y292" s="27">
        <f t="shared" si="68"/>
        <v>2.7998170947183145</v>
      </c>
      <c r="Z292" s="27">
        <f t="shared" si="69"/>
        <v>1.9076956743546587</v>
      </c>
    </row>
    <row r="293" spans="1:26" customFormat="1" ht="12.5" x14ac:dyDescent="0.25">
      <c r="A293" s="2" t="s">
        <v>292</v>
      </c>
      <c r="B293" t="s">
        <v>337</v>
      </c>
      <c r="C293" t="s">
        <v>336</v>
      </c>
      <c r="D293" s="18">
        <f>VLOOKUP(C293,'Infected rate by state'!B:E,4,0)</f>
        <v>1.1933809905095205E-2</v>
      </c>
      <c r="E293" s="2">
        <v>668</v>
      </c>
      <c r="F293" s="2">
        <v>36</v>
      </c>
      <c r="G293" s="2">
        <v>340</v>
      </c>
      <c r="H293" s="4">
        <f t="shared" si="59"/>
        <v>504</v>
      </c>
      <c r="I293" s="2">
        <v>19</v>
      </c>
      <c r="J293" s="4">
        <f t="shared" si="60"/>
        <v>27.5</v>
      </c>
      <c r="K293" s="3">
        <v>167837</v>
      </c>
      <c r="L293" s="3">
        <f t="shared" si="56"/>
        <v>131534</v>
      </c>
      <c r="M293" s="3">
        <v>36303</v>
      </c>
      <c r="N293" s="3">
        <f t="shared" si="61"/>
        <v>10014.674265207321</v>
      </c>
      <c r="O293" s="3">
        <f t="shared" si="57"/>
        <v>2108.5738333571098</v>
      </c>
      <c r="P293" s="3">
        <f t="shared" si="58"/>
        <v>459.22380524602767</v>
      </c>
      <c r="Q293" s="3">
        <v>5</v>
      </c>
      <c r="R293" s="3">
        <v>3</v>
      </c>
      <c r="S293" s="19">
        <f t="shared" si="62"/>
        <v>281.14317778094795</v>
      </c>
      <c r="T293" s="20">
        <f t="shared" si="63"/>
        <v>0.82689169935572926</v>
      </c>
      <c r="U293" s="20">
        <f t="shared" si="64"/>
        <v>0.55782376543838874</v>
      </c>
      <c r="V293" s="21">
        <f t="shared" si="65"/>
        <v>0.42087302063016158</v>
      </c>
      <c r="W293" s="26">
        <f t="shared" si="66"/>
        <v>61.229840699470358</v>
      </c>
      <c r="X293" s="27">
        <f t="shared" si="67"/>
        <v>3.2226231947089663</v>
      </c>
      <c r="Y293" s="27">
        <f t="shared" si="68"/>
        <v>2.2265396617989222</v>
      </c>
      <c r="Z293" s="27">
        <f t="shared" si="69"/>
        <v>1.700828908318621</v>
      </c>
    </row>
    <row r="294" spans="1:26" customFormat="1" ht="12.5" x14ac:dyDescent="0.25">
      <c r="A294" s="2" t="s">
        <v>293</v>
      </c>
      <c r="B294" t="s">
        <v>404</v>
      </c>
      <c r="C294" t="s">
        <v>403</v>
      </c>
      <c r="D294" s="18">
        <f>VLOOKUP(C294,'Infected rate by state'!B:E,4,0)</f>
        <v>6.3160817769393265E-3</v>
      </c>
      <c r="E294" s="2">
        <v>403</v>
      </c>
      <c r="F294" s="2">
        <v>72</v>
      </c>
      <c r="G294" s="2">
        <v>152</v>
      </c>
      <c r="H294" s="4">
        <f t="shared" si="59"/>
        <v>277.5</v>
      </c>
      <c r="I294" s="2">
        <v>45</v>
      </c>
      <c r="J294" s="4">
        <f t="shared" si="60"/>
        <v>58.5</v>
      </c>
      <c r="K294" s="3">
        <v>150679</v>
      </c>
      <c r="L294" s="3">
        <f t="shared" si="56"/>
        <v>114392</v>
      </c>
      <c r="M294" s="3">
        <v>36287</v>
      </c>
      <c r="N294" s="3">
        <f t="shared" si="61"/>
        <v>4758.5044303372042</v>
      </c>
      <c r="O294" s="3">
        <f t="shared" si="57"/>
        <v>1012.9818799979726</v>
      </c>
      <c r="P294" s="3">
        <f t="shared" si="58"/>
        <v>223.46472913884736</v>
      </c>
      <c r="Q294" s="3">
        <v>5</v>
      </c>
      <c r="R294" s="3">
        <v>3</v>
      </c>
      <c r="S294" s="19">
        <f t="shared" si="62"/>
        <v>135.06425066639633</v>
      </c>
      <c r="T294" s="20">
        <f t="shared" si="63"/>
        <v>0.88858059648944954</v>
      </c>
      <c r="U294" s="20">
        <f t="shared" si="64"/>
        <v>0.48671802041944623</v>
      </c>
      <c r="V294" s="21">
        <f t="shared" si="65"/>
        <v>0.33514702398609514</v>
      </c>
      <c r="W294" s="26">
        <f t="shared" si="66"/>
        <v>29.795297218512982</v>
      </c>
      <c r="X294" s="27">
        <f t="shared" si="67"/>
        <v>0.66211771596695512</v>
      </c>
      <c r="Y294" s="27">
        <f t="shared" si="68"/>
        <v>0.50932131997458086</v>
      </c>
      <c r="Z294" s="27">
        <f t="shared" si="69"/>
        <v>0.41382357247934698</v>
      </c>
    </row>
    <row r="295" spans="1:26" customFormat="1" ht="12.5" x14ac:dyDescent="0.25">
      <c r="A295" s="2" t="s">
        <v>294</v>
      </c>
      <c r="B295" t="s">
        <v>371</v>
      </c>
      <c r="C295" t="s">
        <v>370</v>
      </c>
      <c r="D295" s="18">
        <f>VLOOKUP(C295,'Infected rate by state'!B:E,4,0)</f>
        <v>2.5429318796877907E-2</v>
      </c>
      <c r="E295" s="3">
        <v>2973</v>
      </c>
      <c r="F295" s="2">
        <v>243</v>
      </c>
      <c r="G295" s="2">
        <v>597</v>
      </c>
      <c r="H295" s="4">
        <f t="shared" si="59"/>
        <v>1785</v>
      </c>
      <c r="I295" s="2">
        <v>137</v>
      </c>
      <c r="J295" s="4">
        <f t="shared" si="60"/>
        <v>190</v>
      </c>
      <c r="K295" s="3">
        <v>896882</v>
      </c>
      <c r="L295" s="3">
        <f t="shared" si="56"/>
        <v>718404</v>
      </c>
      <c r="M295" s="3">
        <v>178478</v>
      </c>
      <c r="N295" s="3">
        <f t="shared" si="61"/>
        <v>114035.49150590725</v>
      </c>
      <c r="O295" s="3">
        <f t="shared" si="57"/>
        <v>23822.566017231238</v>
      </c>
      <c r="P295" s="3">
        <f t="shared" si="58"/>
        <v>5140.1296713949314</v>
      </c>
      <c r="Q295" s="3">
        <v>5</v>
      </c>
      <c r="R295" s="3">
        <v>3</v>
      </c>
      <c r="S295" s="19">
        <f t="shared" si="62"/>
        <v>3176.3421356308318</v>
      </c>
      <c r="T295" s="20">
        <f t="shared" si="63"/>
        <v>5.3205060898338887</v>
      </c>
      <c r="U295" s="20">
        <f t="shared" si="64"/>
        <v>1.7794633813057881</v>
      </c>
      <c r="V295" s="21">
        <f t="shared" si="65"/>
        <v>1.0683962783823855</v>
      </c>
      <c r="W295" s="26">
        <f t="shared" si="66"/>
        <v>685.35062285265747</v>
      </c>
      <c r="X295" s="27">
        <f t="shared" si="67"/>
        <v>5.0025592908953103</v>
      </c>
      <c r="Y295" s="27">
        <f t="shared" si="68"/>
        <v>3.6071085413297763</v>
      </c>
      <c r="Z295" s="27">
        <f t="shared" si="69"/>
        <v>2.8203729335500309</v>
      </c>
    </row>
    <row r="296" spans="1:26" customFormat="1" ht="12.5" x14ac:dyDescent="0.25">
      <c r="A296" s="2" t="s">
        <v>295</v>
      </c>
      <c r="B296" t="s">
        <v>393</v>
      </c>
      <c r="C296" t="s">
        <v>392</v>
      </c>
      <c r="D296" s="18">
        <f>VLOOKUP(C296,'Infected rate by state'!B:E,4,0)</f>
        <v>7.5097590818065515E-3</v>
      </c>
      <c r="E296" s="2">
        <v>516</v>
      </c>
      <c r="F296" s="2">
        <v>24</v>
      </c>
      <c r="G296" s="2">
        <v>298</v>
      </c>
      <c r="H296" s="4">
        <f t="shared" si="59"/>
        <v>407</v>
      </c>
      <c r="I296" s="2">
        <v>8</v>
      </c>
      <c r="J296" s="4">
        <f t="shared" si="60"/>
        <v>16</v>
      </c>
      <c r="K296" s="3">
        <v>154615</v>
      </c>
      <c r="L296" s="3">
        <f t="shared" si="56"/>
        <v>122829</v>
      </c>
      <c r="M296" s="3">
        <v>31786</v>
      </c>
      <c r="N296" s="3">
        <f t="shared" si="61"/>
        <v>5805.6070021675996</v>
      </c>
      <c r="O296" s="3">
        <f t="shared" si="57"/>
        <v>1216.4503014446377</v>
      </c>
      <c r="P296" s="3">
        <f t="shared" si="58"/>
        <v>263.41043586855568</v>
      </c>
      <c r="Q296" s="3">
        <v>5</v>
      </c>
      <c r="R296" s="3">
        <v>3</v>
      </c>
      <c r="S296" s="19">
        <f t="shared" si="62"/>
        <v>162.1933735259517</v>
      </c>
      <c r="T296" s="20">
        <f t="shared" si="63"/>
        <v>0.54427306552332788</v>
      </c>
      <c r="U296" s="20">
        <f t="shared" si="64"/>
        <v>0.39850951726278061</v>
      </c>
      <c r="V296" s="21">
        <f t="shared" si="65"/>
        <v>0.31432824326734826</v>
      </c>
      <c r="W296" s="26">
        <f t="shared" si="66"/>
        <v>35.121391449140759</v>
      </c>
      <c r="X296" s="27">
        <f t="shared" si="67"/>
        <v>4.3901739311425949</v>
      </c>
      <c r="Y296" s="27">
        <f t="shared" si="68"/>
        <v>2.1950869655712975</v>
      </c>
      <c r="Z296" s="27">
        <f t="shared" si="69"/>
        <v>1.4633913103808649</v>
      </c>
    </row>
    <row r="297" spans="1:26" customFormat="1" ht="12.5" x14ac:dyDescent="0.25">
      <c r="A297" s="2" t="s">
        <v>296</v>
      </c>
      <c r="B297" t="s">
        <v>339</v>
      </c>
      <c r="C297" t="s">
        <v>338</v>
      </c>
      <c r="D297" s="18">
        <f>VLOOKUP(C297,'Infected rate by state'!B:E,4,0)</f>
        <v>6.5879438360785369E-3</v>
      </c>
      <c r="E297" s="3">
        <v>4590</v>
      </c>
      <c r="F297" s="2">
        <v>442</v>
      </c>
      <c r="G297" s="3">
        <v>2225</v>
      </c>
      <c r="H297" s="4">
        <f t="shared" si="59"/>
        <v>3407.5</v>
      </c>
      <c r="I297" s="2">
        <v>202</v>
      </c>
      <c r="J297" s="4">
        <f t="shared" si="60"/>
        <v>322</v>
      </c>
      <c r="K297" s="3">
        <v>951715</v>
      </c>
      <c r="L297" s="3">
        <f t="shared" si="56"/>
        <v>753046</v>
      </c>
      <c r="M297" s="3">
        <v>198669</v>
      </c>
      <c r="N297" s="3">
        <f t="shared" si="61"/>
        <v>31349.224839767427</v>
      </c>
      <c r="O297" s="3">
        <f t="shared" si="57"/>
        <v>6578.0423211915067</v>
      </c>
      <c r="P297" s="3">
        <f t="shared" si="58"/>
        <v>1426.8459749658136</v>
      </c>
      <c r="Q297" s="3">
        <v>5</v>
      </c>
      <c r="R297" s="3">
        <v>3</v>
      </c>
      <c r="S297" s="19">
        <f t="shared" si="62"/>
        <v>877.07230949220093</v>
      </c>
      <c r="T297" s="20">
        <f t="shared" si="63"/>
        <v>0.3941898020189667</v>
      </c>
      <c r="U297" s="20">
        <f t="shared" si="64"/>
        <v>0.25739466162647129</v>
      </c>
      <c r="V297" s="21">
        <f t="shared" si="65"/>
        <v>0.19108329182836623</v>
      </c>
      <c r="W297" s="26">
        <f t="shared" si="66"/>
        <v>190.24612999544181</v>
      </c>
      <c r="X297" s="27">
        <f t="shared" si="67"/>
        <v>0.94181252472990995</v>
      </c>
      <c r="Y297" s="27">
        <f t="shared" si="68"/>
        <v>0.59082649066907389</v>
      </c>
      <c r="Z297" s="27">
        <f t="shared" si="69"/>
        <v>0.43042110858697241</v>
      </c>
    </row>
    <row r="298" spans="1:26" customFormat="1" ht="12.5" x14ac:dyDescent="0.25">
      <c r="A298" s="2" t="s">
        <v>297</v>
      </c>
      <c r="B298" t="s">
        <v>383</v>
      </c>
      <c r="C298" t="s">
        <v>382</v>
      </c>
      <c r="D298" s="18">
        <f>VLOOKUP(C298,'Infected rate by state'!B:E,4,0)</f>
        <v>8.525765865415048E-3</v>
      </c>
      <c r="E298" s="2">
        <v>651</v>
      </c>
      <c r="F298" s="2">
        <v>102</v>
      </c>
      <c r="G298" s="2">
        <v>263</v>
      </c>
      <c r="H298" s="4">
        <f t="shared" si="59"/>
        <v>457</v>
      </c>
      <c r="I298" s="2">
        <v>24</v>
      </c>
      <c r="J298" s="4">
        <f t="shared" si="60"/>
        <v>63</v>
      </c>
      <c r="K298" s="3">
        <v>198135</v>
      </c>
      <c r="L298" s="3">
        <f t="shared" si="56"/>
        <v>151017</v>
      </c>
      <c r="M298" s="3">
        <v>47118</v>
      </c>
      <c r="N298" s="3">
        <f t="shared" si="61"/>
        <v>8446.2630987200537</v>
      </c>
      <c r="O298" s="3">
        <f t="shared" si="57"/>
        <v>1795.6055808789574</v>
      </c>
      <c r="P298" s="3">
        <f t="shared" si="58"/>
        <v>395.49728949230814</v>
      </c>
      <c r="Q298" s="3">
        <v>5</v>
      </c>
      <c r="R298" s="3">
        <v>3</v>
      </c>
      <c r="S298" s="19">
        <f t="shared" si="62"/>
        <v>239.41407745052766</v>
      </c>
      <c r="T298" s="20">
        <f t="shared" si="63"/>
        <v>0.91031968612367931</v>
      </c>
      <c r="U298" s="20">
        <f t="shared" si="64"/>
        <v>0.52388200755038872</v>
      </c>
      <c r="V298" s="21">
        <f t="shared" si="65"/>
        <v>0.36776355983183973</v>
      </c>
      <c r="W298" s="26">
        <f t="shared" si="66"/>
        <v>52.732971932307755</v>
      </c>
      <c r="X298" s="27">
        <f t="shared" si="67"/>
        <v>2.1972071638461563</v>
      </c>
      <c r="Y298" s="27">
        <f t="shared" si="68"/>
        <v>0.83703130051282149</v>
      </c>
      <c r="Z298" s="27">
        <f t="shared" si="69"/>
        <v>0.51698992090497797</v>
      </c>
    </row>
    <row r="299" spans="1:26" customFormat="1" ht="12.5" x14ac:dyDescent="0.25">
      <c r="A299" s="2" t="s">
        <v>298</v>
      </c>
      <c r="B299" t="s">
        <v>321</v>
      </c>
      <c r="C299" t="s">
        <v>320</v>
      </c>
      <c r="D299" s="18">
        <f>VLOOKUP(C299,'Infected rate by state'!B:E,4,0)</f>
        <v>1.5074225170419944E-2</v>
      </c>
      <c r="E299" s="3">
        <v>1845</v>
      </c>
      <c r="F299" s="2">
        <v>237</v>
      </c>
      <c r="G299" s="2">
        <v>601</v>
      </c>
      <c r="H299" s="4">
        <f t="shared" si="59"/>
        <v>1223</v>
      </c>
      <c r="I299" s="2">
        <v>62</v>
      </c>
      <c r="J299" s="4">
        <f t="shared" si="60"/>
        <v>149.5</v>
      </c>
      <c r="K299" s="3">
        <v>637120</v>
      </c>
      <c r="L299" s="3">
        <f t="shared" si="56"/>
        <v>516999</v>
      </c>
      <c r="M299" s="3">
        <v>120121</v>
      </c>
      <c r="N299" s="3">
        <f t="shared" si="61"/>
        <v>48020.451702889775</v>
      </c>
      <c r="O299" s="3">
        <f t="shared" si="57"/>
        <v>9983.9830493546633</v>
      </c>
      <c r="P299" s="3">
        <f t="shared" si="58"/>
        <v>2141.858147356772</v>
      </c>
      <c r="Q299" s="3">
        <v>5</v>
      </c>
      <c r="R299" s="3">
        <v>3</v>
      </c>
      <c r="S299" s="19">
        <f t="shared" si="62"/>
        <v>1331.197739913955</v>
      </c>
      <c r="T299" s="20">
        <f t="shared" si="63"/>
        <v>2.2149712810548339</v>
      </c>
      <c r="U299" s="20">
        <f t="shared" si="64"/>
        <v>1.0884691250318521</v>
      </c>
      <c r="V299" s="21">
        <f t="shared" si="65"/>
        <v>0.72151639019726566</v>
      </c>
      <c r="W299" s="26">
        <f t="shared" si="66"/>
        <v>285.58108631423625</v>
      </c>
      <c r="X299" s="27">
        <f t="shared" si="67"/>
        <v>4.6061465534554236</v>
      </c>
      <c r="Y299" s="27">
        <f t="shared" si="68"/>
        <v>1.910241380028336</v>
      </c>
      <c r="Z299" s="27">
        <f t="shared" si="69"/>
        <v>1.2049834865579589</v>
      </c>
    </row>
    <row r="300" spans="1:26" customFormat="1" ht="12.5" x14ac:dyDescent="0.25">
      <c r="A300" s="2" t="s">
        <v>298</v>
      </c>
      <c r="B300" t="s">
        <v>373</v>
      </c>
      <c r="C300" t="s">
        <v>372</v>
      </c>
      <c r="D300" s="18">
        <f>VLOOKUP(C300,'Infected rate by state'!B:E,4,0)</f>
        <v>8.0007670443122732E-3</v>
      </c>
      <c r="E300" s="3">
        <v>1005</v>
      </c>
      <c r="F300" s="2">
        <v>90</v>
      </c>
      <c r="G300" s="2">
        <v>251</v>
      </c>
      <c r="H300" s="4">
        <f t="shared" si="59"/>
        <v>628</v>
      </c>
      <c r="I300" s="2">
        <v>17</v>
      </c>
      <c r="J300" s="4">
        <f t="shared" si="60"/>
        <v>53.5</v>
      </c>
      <c r="K300" s="3">
        <v>385088</v>
      </c>
      <c r="L300" s="3">
        <f t="shared" si="56"/>
        <v>293503</v>
      </c>
      <c r="M300" s="3">
        <v>91585</v>
      </c>
      <c r="N300" s="3">
        <f t="shared" si="61"/>
        <v>15404.996897800622</v>
      </c>
      <c r="O300" s="3">
        <f t="shared" si="57"/>
        <v>3275.0057792149546</v>
      </c>
      <c r="P300" s="3">
        <f t="shared" si="58"/>
        <v>721.35556932998043</v>
      </c>
      <c r="Q300" s="3">
        <v>5</v>
      </c>
      <c r="R300" s="3">
        <v>3</v>
      </c>
      <c r="S300" s="19">
        <f t="shared" si="62"/>
        <v>436.66743722866062</v>
      </c>
      <c r="T300" s="20">
        <f t="shared" si="63"/>
        <v>1.7397109052934685</v>
      </c>
      <c r="U300" s="20">
        <f t="shared" si="64"/>
        <v>0.69533031405837675</v>
      </c>
      <c r="V300" s="21">
        <f t="shared" si="65"/>
        <v>0.4344949624165777</v>
      </c>
      <c r="W300" s="26">
        <f t="shared" si="66"/>
        <v>96.180742577330719</v>
      </c>
      <c r="X300" s="27">
        <f t="shared" si="67"/>
        <v>5.6576907398429839</v>
      </c>
      <c r="Y300" s="27">
        <f t="shared" si="68"/>
        <v>1.7977708892959012</v>
      </c>
      <c r="Z300" s="27">
        <f t="shared" si="69"/>
        <v>1.0686749175258969</v>
      </c>
    </row>
    <row r="301" spans="1:26" customFormat="1" ht="12.5" x14ac:dyDescent="0.25">
      <c r="A301" s="2" t="s">
        <v>299</v>
      </c>
      <c r="B301" t="s">
        <v>399</v>
      </c>
      <c r="C301" t="s">
        <v>398</v>
      </c>
      <c r="D301" s="18">
        <f>VLOOKUP(C301,'Infected rate by state'!B:E,4,0)</f>
        <v>9.4446465970496208E-3</v>
      </c>
      <c r="E301" s="3">
        <v>1051</v>
      </c>
      <c r="F301" s="2">
        <v>84</v>
      </c>
      <c r="G301" s="2">
        <v>357</v>
      </c>
      <c r="H301" s="4">
        <f t="shared" si="59"/>
        <v>704</v>
      </c>
      <c r="I301" s="2">
        <v>22</v>
      </c>
      <c r="J301" s="4">
        <f t="shared" si="60"/>
        <v>53</v>
      </c>
      <c r="K301" s="3">
        <v>350240</v>
      </c>
      <c r="L301" s="3">
        <f t="shared" si="56"/>
        <v>275910</v>
      </c>
      <c r="M301" s="3">
        <v>74330</v>
      </c>
      <c r="N301" s="3">
        <f t="shared" si="61"/>
        <v>16539.465120753295</v>
      </c>
      <c r="O301" s="3">
        <f t="shared" si="57"/>
        <v>3475.9581491835079</v>
      </c>
      <c r="P301" s="3">
        <f t="shared" si="58"/>
        <v>755.38033200068048</v>
      </c>
      <c r="Q301" s="3">
        <v>5</v>
      </c>
      <c r="R301" s="3">
        <v>3</v>
      </c>
      <c r="S301" s="19">
        <f t="shared" si="62"/>
        <v>463.46108655780102</v>
      </c>
      <c r="T301" s="20">
        <f t="shared" si="63"/>
        <v>1.2982103264924398</v>
      </c>
      <c r="U301" s="20">
        <f t="shared" si="64"/>
        <v>0.658325407042331</v>
      </c>
      <c r="V301" s="21">
        <f t="shared" si="65"/>
        <v>0.44097153811398765</v>
      </c>
      <c r="W301" s="26">
        <f t="shared" si="66"/>
        <v>100.71737760009073</v>
      </c>
      <c r="X301" s="27">
        <f t="shared" si="67"/>
        <v>4.5780626181859425</v>
      </c>
      <c r="Y301" s="27">
        <f t="shared" si="68"/>
        <v>1.9003278792469949</v>
      </c>
      <c r="Z301" s="27">
        <f t="shared" si="69"/>
        <v>1.1990164000010801</v>
      </c>
    </row>
    <row r="302" spans="1:26" customFormat="1" ht="12.5" x14ac:dyDescent="0.25">
      <c r="A302" s="2" t="s">
        <v>300</v>
      </c>
      <c r="B302" t="s">
        <v>373</v>
      </c>
      <c r="C302" t="s">
        <v>372</v>
      </c>
      <c r="D302" s="18">
        <f>VLOOKUP(C302,'Infected rate by state'!B:E,4,0)</f>
        <v>8.0007670443122732E-3</v>
      </c>
      <c r="E302" s="3">
        <v>2870</v>
      </c>
      <c r="F302" s="2">
        <v>499</v>
      </c>
      <c r="G302" s="2">
        <v>843</v>
      </c>
      <c r="H302" s="4">
        <f t="shared" si="59"/>
        <v>1856.5</v>
      </c>
      <c r="I302" s="2">
        <v>40</v>
      </c>
      <c r="J302" s="4">
        <f t="shared" si="60"/>
        <v>269.5</v>
      </c>
      <c r="K302" s="3">
        <v>899862</v>
      </c>
      <c r="L302" s="3">
        <f t="shared" si="56"/>
        <v>702568</v>
      </c>
      <c r="M302" s="3">
        <v>197294</v>
      </c>
      <c r="N302" s="3">
        <f t="shared" si="61"/>
        <v>35997.93117014465</v>
      </c>
      <c r="O302" s="3">
        <f t="shared" si="57"/>
        <v>7589.3960056167425</v>
      </c>
      <c r="P302" s="3">
        <f t="shared" si="58"/>
        <v>1655.477816887965</v>
      </c>
      <c r="Q302" s="3">
        <v>5</v>
      </c>
      <c r="R302" s="3">
        <v>3</v>
      </c>
      <c r="S302" s="19">
        <f t="shared" si="62"/>
        <v>1011.9194674155657</v>
      </c>
      <c r="T302" s="20">
        <f t="shared" si="63"/>
        <v>1.2003789649057719</v>
      </c>
      <c r="U302" s="20">
        <f t="shared" si="64"/>
        <v>0.54506839074363889</v>
      </c>
      <c r="V302" s="21">
        <f t="shared" si="65"/>
        <v>0.35258518028416924</v>
      </c>
      <c r="W302" s="26">
        <f t="shared" si="66"/>
        <v>220.73037558506201</v>
      </c>
      <c r="X302" s="27">
        <f t="shared" si="67"/>
        <v>5.5182593896265502</v>
      </c>
      <c r="Y302" s="27">
        <f t="shared" si="68"/>
        <v>0.81903664410041566</v>
      </c>
      <c r="Z302" s="27">
        <f t="shared" si="69"/>
        <v>0.44234544205423248</v>
      </c>
    </row>
    <row r="303" spans="1:26" customFormat="1" ht="12.5" x14ac:dyDescent="0.25">
      <c r="A303" s="2" t="s">
        <v>301</v>
      </c>
      <c r="B303" t="s">
        <v>349</v>
      </c>
      <c r="C303" t="s">
        <v>348</v>
      </c>
      <c r="D303" s="18">
        <f>VLOOKUP(C303,'Infected rate by state'!B:E,4,0)</f>
        <v>1.9670510547683942E-2</v>
      </c>
      <c r="E303" s="3">
        <v>1525</v>
      </c>
      <c r="F303" s="2">
        <v>169</v>
      </c>
      <c r="G303" s="2">
        <v>425</v>
      </c>
      <c r="H303" s="4">
        <f t="shared" si="59"/>
        <v>975</v>
      </c>
      <c r="I303" s="2">
        <v>43</v>
      </c>
      <c r="J303" s="4">
        <f t="shared" si="60"/>
        <v>106</v>
      </c>
      <c r="K303" s="3">
        <v>652386</v>
      </c>
      <c r="L303" s="3">
        <f t="shared" si="56"/>
        <v>530263</v>
      </c>
      <c r="M303" s="3">
        <v>122123</v>
      </c>
      <c r="N303" s="3">
        <f t="shared" si="61"/>
        <v>64163.828470806686</v>
      </c>
      <c r="O303" s="3">
        <f t="shared" si="57"/>
        <v>13332.182745270302</v>
      </c>
      <c r="P303" s="3">
        <f t="shared" si="58"/>
        <v>2858.0152145892603</v>
      </c>
      <c r="Q303" s="3">
        <v>5</v>
      </c>
      <c r="R303" s="3">
        <v>3</v>
      </c>
      <c r="S303" s="19">
        <f t="shared" si="62"/>
        <v>1777.6243660360403</v>
      </c>
      <c r="T303" s="20">
        <f t="shared" si="63"/>
        <v>4.1826455671436245</v>
      </c>
      <c r="U303" s="20">
        <f t="shared" si="64"/>
        <v>1.8232044779856824</v>
      </c>
      <c r="V303" s="21">
        <f t="shared" si="65"/>
        <v>1.1656553219908461</v>
      </c>
      <c r="W303" s="26">
        <f t="shared" si="66"/>
        <v>381.06869527856804</v>
      </c>
      <c r="X303" s="27">
        <f t="shared" si="67"/>
        <v>8.8620626808969316</v>
      </c>
      <c r="Y303" s="27">
        <f t="shared" si="68"/>
        <v>3.5949876913072458</v>
      </c>
      <c r="Z303" s="27">
        <f t="shared" si="69"/>
        <v>2.2548443507607576</v>
      </c>
    </row>
    <row r="304" spans="1:26" customFormat="1" ht="12.5" x14ac:dyDescent="0.25">
      <c r="A304" s="2" t="s">
        <v>302</v>
      </c>
      <c r="B304" t="s">
        <v>400</v>
      </c>
      <c r="C304" t="s">
        <v>291</v>
      </c>
      <c r="D304" s="18">
        <f>VLOOKUP(C304,'Infected rate by state'!B:E,4,0)</f>
        <v>5.5896269710740548E-3</v>
      </c>
      <c r="E304" s="2">
        <v>369</v>
      </c>
      <c r="F304" s="2">
        <v>58</v>
      </c>
      <c r="G304" s="2">
        <v>200</v>
      </c>
      <c r="H304" s="4">
        <f t="shared" si="59"/>
        <v>284.5</v>
      </c>
      <c r="I304" s="2">
        <v>33</v>
      </c>
      <c r="J304" s="4">
        <f t="shared" si="60"/>
        <v>45.5</v>
      </c>
      <c r="K304" s="3">
        <v>220972</v>
      </c>
      <c r="L304" s="3">
        <f t="shared" si="56"/>
        <v>180265</v>
      </c>
      <c r="M304" s="3">
        <v>40707</v>
      </c>
      <c r="N304" s="3">
        <f t="shared" si="61"/>
        <v>6175.7552552608795</v>
      </c>
      <c r="O304" s="3">
        <f t="shared" si="57"/>
        <v>1281.4735474275351</v>
      </c>
      <c r="P304" s="3">
        <f t="shared" si="58"/>
        <v>274.25434583756362</v>
      </c>
      <c r="Q304" s="3">
        <v>5</v>
      </c>
      <c r="R304" s="3">
        <v>3</v>
      </c>
      <c r="S304" s="19">
        <f t="shared" si="62"/>
        <v>170.86313965700467</v>
      </c>
      <c r="T304" s="20">
        <f t="shared" si="63"/>
        <v>0.85431569828502329</v>
      </c>
      <c r="U304" s="20">
        <f t="shared" si="64"/>
        <v>0.60057342585941886</v>
      </c>
      <c r="V304" s="21">
        <f t="shared" si="65"/>
        <v>0.4630437389078717</v>
      </c>
      <c r="W304" s="26">
        <f t="shared" si="66"/>
        <v>36.567246111675146</v>
      </c>
      <c r="X304" s="27">
        <f t="shared" si="67"/>
        <v>1.1080983670204589</v>
      </c>
      <c r="Y304" s="27">
        <f t="shared" si="68"/>
        <v>0.80367573871813514</v>
      </c>
      <c r="Z304" s="27">
        <f t="shared" si="69"/>
        <v>0.63046976054612325</v>
      </c>
    </row>
    <row r="305" spans="1:26" customFormat="1" ht="12.5" x14ac:dyDescent="0.25">
      <c r="A305" s="2" t="s">
        <v>303</v>
      </c>
      <c r="B305" t="s">
        <v>383</v>
      </c>
      <c r="C305" t="s">
        <v>382</v>
      </c>
      <c r="D305" s="18">
        <f>VLOOKUP(C305,'Infected rate by state'!B:E,4,0)</f>
        <v>8.525765865415048E-3</v>
      </c>
      <c r="E305" s="2">
        <v>868</v>
      </c>
      <c r="F305" s="2">
        <v>79</v>
      </c>
      <c r="G305" s="2">
        <v>267</v>
      </c>
      <c r="H305" s="4">
        <f t="shared" si="59"/>
        <v>567.5</v>
      </c>
      <c r="I305" s="2">
        <v>8</v>
      </c>
      <c r="J305" s="4">
        <f t="shared" si="60"/>
        <v>43.5</v>
      </c>
      <c r="K305" s="3">
        <v>343334</v>
      </c>
      <c r="L305" s="3">
        <f t="shared" si="56"/>
        <v>269561</v>
      </c>
      <c r="M305" s="3">
        <v>73773</v>
      </c>
      <c r="N305" s="3">
        <f t="shared" si="61"/>
        <v>14635.926488182051</v>
      </c>
      <c r="O305" s="3">
        <f t="shared" si="57"/>
        <v>3079.58741221949</v>
      </c>
      <c r="P305" s="3">
        <f t="shared" si="58"/>
        <v>670.18998005355115</v>
      </c>
      <c r="Q305" s="3">
        <v>5</v>
      </c>
      <c r="R305" s="3">
        <v>3</v>
      </c>
      <c r="S305" s="19">
        <f t="shared" si="62"/>
        <v>410.61165496259866</v>
      </c>
      <c r="T305" s="20">
        <f t="shared" si="63"/>
        <v>1.5378713669011186</v>
      </c>
      <c r="U305" s="20">
        <f t="shared" si="64"/>
        <v>0.7235447664539183</v>
      </c>
      <c r="V305" s="21">
        <f t="shared" si="65"/>
        <v>0.4730549020306436</v>
      </c>
      <c r="W305" s="26">
        <f t="shared" si="66"/>
        <v>89.358664007140149</v>
      </c>
      <c r="X305" s="27">
        <f t="shared" si="67"/>
        <v>11.169833000892519</v>
      </c>
      <c r="Y305" s="27">
        <f t="shared" si="68"/>
        <v>2.0542221610836817</v>
      </c>
      <c r="Z305" s="27">
        <f t="shared" si="69"/>
        <v>1.1311223292043058</v>
      </c>
    </row>
    <row r="306" spans="1:26" customFormat="1" ht="12.5" x14ac:dyDescent="0.25">
      <c r="A306" s="2" t="s">
        <v>304</v>
      </c>
      <c r="B306" t="s">
        <v>377</v>
      </c>
      <c r="C306" t="s">
        <v>376</v>
      </c>
      <c r="D306" s="18">
        <f>VLOOKUP(C306,'Infected rate by state'!B:E,4,0)</f>
        <v>5.6936382854354227E-3</v>
      </c>
      <c r="E306" s="3">
        <v>1555</v>
      </c>
      <c r="F306" s="2">
        <v>158</v>
      </c>
      <c r="G306" s="2">
        <v>543</v>
      </c>
      <c r="H306" s="4">
        <f t="shared" si="59"/>
        <v>1049</v>
      </c>
      <c r="I306" s="2">
        <v>66</v>
      </c>
      <c r="J306" s="4">
        <f t="shared" si="60"/>
        <v>112</v>
      </c>
      <c r="K306" s="3">
        <v>493628</v>
      </c>
      <c r="L306" s="3">
        <f t="shared" si="56"/>
        <v>369461</v>
      </c>
      <c r="M306" s="3">
        <v>124167</v>
      </c>
      <c r="N306" s="3">
        <f t="shared" si="61"/>
        <v>14052.696397814583</v>
      </c>
      <c r="O306" s="3">
        <f t="shared" si="57"/>
        <v>3005.8192584539092</v>
      </c>
      <c r="P306" s="3">
        <f t="shared" si="58"/>
        <v>666.72226757582371</v>
      </c>
      <c r="Q306" s="3">
        <v>5</v>
      </c>
      <c r="R306" s="3">
        <v>3</v>
      </c>
      <c r="S306" s="19">
        <f t="shared" si="62"/>
        <v>400.77590112718792</v>
      </c>
      <c r="T306" s="20">
        <f t="shared" si="63"/>
        <v>0.73807716598008821</v>
      </c>
      <c r="U306" s="20">
        <f t="shared" si="64"/>
        <v>0.38205519649874919</v>
      </c>
      <c r="V306" s="21">
        <f t="shared" si="65"/>
        <v>0.25773369847407585</v>
      </c>
      <c r="W306" s="26">
        <f t="shared" si="66"/>
        <v>88.896302343443168</v>
      </c>
      <c r="X306" s="27">
        <f t="shared" si="67"/>
        <v>1.3469136718703509</v>
      </c>
      <c r="Y306" s="27">
        <f t="shared" si="68"/>
        <v>0.793716985209314</v>
      </c>
      <c r="Z306" s="27">
        <f t="shared" si="69"/>
        <v>0.56263482495850103</v>
      </c>
    </row>
    <row r="307" spans="1:26" ht="12.5" x14ac:dyDescent="0.25">
      <c r="A307" s="2" t="s">
        <v>12</v>
      </c>
      <c r="B307" t="s">
        <v>393</v>
      </c>
      <c r="C307" t="s">
        <v>392</v>
      </c>
      <c r="D307" s="18">
        <f>VLOOKUP(C307,'Infected rate by state'!B:E,4,0)</f>
        <v>7.5097590818065515E-3</v>
      </c>
      <c r="E307" s="2">
        <v>980</v>
      </c>
      <c r="F307" s="2">
        <v>127</v>
      </c>
      <c r="G307" s="2">
        <v>565</v>
      </c>
      <c r="H307" s="4">
        <f>G307+(E307-G307)*0.5</f>
        <v>772.5</v>
      </c>
      <c r="I307" s="2">
        <v>68</v>
      </c>
      <c r="J307" s="4">
        <f>I307+(F307-I307)*0.5</f>
        <v>97.5</v>
      </c>
      <c r="K307" s="3">
        <v>226444</v>
      </c>
      <c r="L307" s="3">
        <f t="shared" si="56"/>
        <v>176032</v>
      </c>
      <c r="M307" s="3">
        <v>50412</v>
      </c>
      <c r="N307" s="3">
        <f t="shared" si="61"/>
        <v>8502.6994276030127</v>
      </c>
      <c r="O307" s="3">
        <f t="shared" si="57"/>
        <v>1795.3393292897877</v>
      </c>
      <c r="P307" s="3">
        <f t="shared" si="58"/>
        <v>392.3176846610919</v>
      </c>
      <c r="Q307" s="3">
        <v>5</v>
      </c>
      <c r="R307" s="24">
        <v>6</v>
      </c>
      <c r="S307" s="19">
        <f t="shared" si="62"/>
        <v>119.68928861931917</v>
      </c>
      <c r="T307" s="20">
        <f t="shared" si="63"/>
        <v>0.21183944888375075</v>
      </c>
      <c r="U307" s="20">
        <f t="shared" si="64"/>
        <v>0.15493759044572061</v>
      </c>
      <c r="V307" s="21">
        <f t="shared" si="65"/>
        <v>0.12213192716257058</v>
      </c>
      <c r="W307" s="26">
        <f t="shared" si="66"/>
        <v>26.154512310739459</v>
      </c>
      <c r="X307" s="27">
        <f t="shared" si="67"/>
        <v>0.38462518104028615</v>
      </c>
      <c r="Y307" s="27">
        <f t="shared" si="68"/>
        <v>0.2682514083152765</v>
      </c>
      <c r="Z307" s="27">
        <f t="shared" si="69"/>
        <v>0.20594104181684614</v>
      </c>
    </row>
    <row r="308" spans="1:26" ht="12.5" x14ac:dyDescent="0.25">
      <c r="A308" s="2" t="s">
        <v>13</v>
      </c>
      <c r="B308" t="s">
        <v>377</v>
      </c>
      <c r="C308" t="s">
        <v>376</v>
      </c>
      <c r="D308" s="18">
        <f>VLOOKUP(C308,'Infected rate by state'!B:E,4,0)</f>
        <v>5.6936382854354227E-3</v>
      </c>
      <c r="E308" s="3">
        <v>1358</v>
      </c>
      <c r="F308" s="2">
        <v>186</v>
      </c>
      <c r="G308" s="2">
        <v>518</v>
      </c>
      <c r="H308" s="4">
        <f t="shared" ref="H308:H371" si="70">G308+(E308-G308)*0.5</f>
        <v>938</v>
      </c>
      <c r="I308" s="2">
        <v>94</v>
      </c>
      <c r="J308" s="4">
        <f t="shared" ref="J308:J371" si="71">I308+(F308-I308)*0.5</f>
        <v>140</v>
      </c>
      <c r="K308" s="3">
        <v>547990</v>
      </c>
      <c r="L308" s="3">
        <f t="shared" si="56"/>
        <v>436948</v>
      </c>
      <c r="M308" s="3">
        <v>111042</v>
      </c>
      <c r="N308" s="3">
        <f t="shared" si="61"/>
        <v>15600.284220178786</v>
      </c>
      <c r="O308" s="3">
        <f t="shared" si="57"/>
        <v>3264.3646685173462</v>
      </c>
      <c r="P308" s="3">
        <f t="shared" si="58"/>
        <v>705.73879790024694</v>
      </c>
      <c r="Q308" s="3">
        <v>5</v>
      </c>
      <c r="R308" s="24">
        <v>6</v>
      </c>
      <c r="S308" s="19">
        <f t="shared" si="62"/>
        <v>217.62431123448974</v>
      </c>
      <c r="T308" s="20">
        <f t="shared" si="63"/>
        <v>0.42012415296233541</v>
      </c>
      <c r="U308" s="20">
        <f t="shared" si="64"/>
        <v>0.23200886059114045</v>
      </c>
      <c r="V308" s="21">
        <f t="shared" si="65"/>
        <v>0.16025354288254032</v>
      </c>
      <c r="W308" s="26">
        <f t="shared" si="66"/>
        <v>47.049253193349799</v>
      </c>
      <c r="X308" s="27">
        <f t="shared" si="67"/>
        <v>0.5005239701420191</v>
      </c>
      <c r="Y308" s="27">
        <f t="shared" si="68"/>
        <v>0.33606609423821282</v>
      </c>
      <c r="Z308" s="27">
        <f t="shared" si="69"/>
        <v>0.25295297415779461</v>
      </c>
    </row>
    <row r="309" spans="1:26" ht="12.5" x14ac:dyDescent="0.25">
      <c r="A309" s="2" t="s">
        <v>14</v>
      </c>
      <c r="B309" t="s">
        <v>315</v>
      </c>
      <c r="C309" t="s">
        <v>314</v>
      </c>
      <c r="D309" s="18">
        <f>VLOOKUP(C309,'Infected rate by state'!B:E,4,0)</f>
        <v>7.5362096948057532E-3</v>
      </c>
      <c r="E309" s="3">
        <v>2695</v>
      </c>
      <c r="F309" s="2">
        <v>293</v>
      </c>
      <c r="G309" s="2">
        <v>665</v>
      </c>
      <c r="H309" s="4">
        <f t="shared" si="70"/>
        <v>1680</v>
      </c>
      <c r="I309" s="2">
        <v>139</v>
      </c>
      <c r="J309" s="4">
        <f t="shared" si="71"/>
        <v>216</v>
      </c>
      <c r="K309" s="3">
        <v>1310189</v>
      </c>
      <c r="L309" s="3">
        <f t="shared" si="56"/>
        <v>1095198</v>
      </c>
      <c r="M309" s="3">
        <v>214991</v>
      </c>
      <c r="N309" s="3">
        <f t="shared" si="61"/>
        <v>49369.295219139276</v>
      </c>
      <c r="O309" s="3">
        <f t="shared" si="57"/>
        <v>10149.769289422053</v>
      </c>
      <c r="P309" s="3">
        <f t="shared" si="58"/>
        <v>2147.5905492017719</v>
      </c>
      <c r="Q309" s="3">
        <v>5</v>
      </c>
      <c r="R309" s="24">
        <v>6</v>
      </c>
      <c r="S309" s="19">
        <f t="shared" si="62"/>
        <v>676.65128596147019</v>
      </c>
      <c r="T309" s="20">
        <f t="shared" si="63"/>
        <v>1.0175207307691281</v>
      </c>
      <c r="U309" s="20">
        <f t="shared" si="64"/>
        <v>0.40276862259611323</v>
      </c>
      <c r="V309" s="21">
        <f t="shared" si="65"/>
        <v>0.25107654395601864</v>
      </c>
      <c r="W309" s="26">
        <f t="shared" si="66"/>
        <v>143.17270328011813</v>
      </c>
      <c r="X309" s="27">
        <f t="shared" si="67"/>
        <v>1.0300194480584037</v>
      </c>
      <c r="Y309" s="27">
        <f t="shared" si="68"/>
        <v>0.66283658925980615</v>
      </c>
      <c r="Z309" s="27">
        <f t="shared" si="69"/>
        <v>0.4886440384986967</v>
      </c>
    </row>
    <row r="310" spans="1:26" ht="12.5" x14ac:dyDescent="0.25">
      <c r="A310" s="2" t="s">
        <v>15</v>
      </c>
      <c r="B310" t="s">
        <v>327</v>
      </c>
      <c r="C310" t="s">
        <v>326</v>
      </c>
      <c r="D310" s="18">
        <f>VLOOKUP(C310,'Infected rate by state'!B:E,4,0)</f>
        <v>1.0244051329943483E-2</v>
      </c>
      <c r="E310" s="2">
        <v>704</v>
      </c>
      <c r="F310" s="2">
        <v>60</v>
      </c>
      <c r="G310" s="2">
        <v>221</v>
      </c>
      <c r="H310" s="4">
        <f t="shared" si="70"/>
        <v>462.5</v>
      </c>
      <c r="I310" s="2">
        <v>27</v>
      </c>
      <c r="J310" s="4">
        <f t="shared" si="71"/>
        <v>43.5</v>
      </c>
      <c r="K310" s="3">
        <v>157143</v>
      </c>
      <c r="L310" s="3">
        <f t="shared" si="56"/>
        <v>126677</v>
      </c>
      <c r="M310" s="3">
        <v>30466</v>
      </c>
      <c r="N310" s="3">
        <f t="shared" si="61"/>
        <v>8048.9047907065433</v>
      </c>
      <c r="O310" s="3">
        <f t="shared" si="57"/>
        <v>1677.5371624478207</v>
      </c>
      <c r="P310" s="3">
        <f t="shared" si="58"/>
        <v>360.94294583747831</v>
      </c>
      <c r="Q310" s="3">
        <v>5</v>
      </c>
      <c r="R310" s="24">
        <v>6</v>
      </c>
      <c r="S310" s="19">
        <f t="shared" si="62"/>
        <v>111.83581082985471</v>
      </c>
      <c r="T310" s="20">
        <f t="shared" si="63"/>
        <v>0.50604439289527015</v>
      </c>
      <c r="U310" s="20">
        <f t="shared" si="64"/>
        <v>0.24180715855103721</v>
      </c>
      <c r="V310" s="21">
        <f t="shared" si="65"/>
        <v>0.15885768583786181</v>
      </c>
      <c r="W310" s="26">
        <f t="shared" si="66"/>
        <v>24.062863055831887</v>
      </c>
      <c r="X310" s="27">
        <f t="shared" si="67"/>
        <v>0.89121715021599579</v>
      </c>
      <c r="Y310" s="27">
        <f t="shared" si="68"/>
        <v>0.55316926565130775</v>
      </c>
      <c r="Z310" s="27">
        <f t="shared" si="69"/>
        <v>0.40104771759719809</v>
      </c>
    </row>
    <row r="311" spans="1:26" ht="12.5" x14ac:dyDescent="0.25">
      <c r="A311" s="2" t="s">
        <v>15</v>
      </c>
      <c r="B311" t="s">
        <v>371</v>
      </c>
      <c r="C311" t="s">
        <v>370</v>
      </c>
      <c r="D311" s="18">
        <f>VLOOKUP(C311,'Infected rate by state'!B:E,4,0)</f>
        <v>2.5429318796877907E-2</v>
      </c>
      <c r="E311" s="3">
        <v>4804</v>
      </c>
      <c r="F311" s="2">
        <v>425</v>
      </c>
      <c r="G311" s="3">
        <v>1579</v>
      </c>
      <c r="H311" s="4">
        <f t="shared" si="70"/>
        <v>3191.5</v>
      </c>
      <c r="I311" s="2">
        <v>193</v>
      </c>
      <c r="J311" s="4">
        <f t="shared" si="71"/>
        <v>309</v>
      </c>
      <c r="K311" s="3">
        <v>1477723</v>
      </c>
      <c r="L311" s="3">
        <f t="shared" si="56"/>
        <v>1159028</v>
      </c>
      <c r="M311" s="3">
        <v>318695</v>
      </c>
      <c r="N311" s="3">
        <f t="shared" si="61"/>
        <v>187887.44630239406</v>
      </c>
      <c r="O311" s="3">
        <f t="shared" si="57"/>
        <v>39548.108255591098</v>
      </c>
      <c r="P311" s="3">
        <f t="shared" si="58"/>
        <v>8610.2331795368864</v>
      </c>
      <c r="Q311" s="3">
        <v>5</v>
      </c>
      <c r="R311" s="24">
        <v>6</v>
      </c>
      <c r="S311" s="19">
        <f t="shared" si="62"/>
        <v>2636.5405503727397</v>
      </c>
      <c r="T311" s="20">
        <f t="shared" si="63"/>
        <v>1.6697533567908422</v>
      </c>
      <c r="U311" s="20">
        <f t="shared" si="64"/>
        <v>0.82611328540584039</v>
      </c>
      <c r="V311" s="21">
        <f t="shared" si="65"/>
        <v>0.54882192971955446</v>
      </c>
      <c r="W311" s="26">
        <f t="shared" si="66"/>
        <v>574.01554530245915</v>
      </c>
      <c r="X311" s="27">
        <f t="shared" si="67"/>
        <v>2.9741738098573012</v>
      </c>
      <c r="Y311" s="27">
        <f t="shared" si="68"/>
        <v>1.8576554864157253</v>
      </c>
      <c r="Z311" s="27">
        <f t="shared" si="69"/>
        <v>1.3506248124763744</v>
      </c>
    </row>
    <row r="312" spans="1:26" ht="12.5" x14ac:dyDescent="0.25">
      <c r="A312" s="2" t="s">
        <v>16</v>
      </c>
      <c r="B312" t="s">
        <v>369</v>
      </c>
      <c r="C312" t="s">
        <v>368</v>
      </c>
      <c r="D312" s="18">
        <f>VLOOKUP(C312,'Infected rate by state'!B:E,4,0)</f>
        <v>7.5294044722691422E-3</v>
      </c>
      <c r="E312" s="3">
        <v>2908</v>
      </c>
      <c r="F312" s="2">
        <v>380</v>
      </c>
      <c r="G312" s="3">
        <v>1102</v>
      </c>
      <c r="H312" s="4">
        <f t="shared" si="70"/>
        <v>2005</v>
      </c>
      <c r="I312" s="2">
        <v>161</v>
      </c>
      <c r="J312" s="4">
        <f t="shared" si="71"/>
        <v>270.5</v>
      </c>
      <c r="K312" s="3">
        <v>1336795</v>
      </c>
      <c r="L312" s="3">
        <f t="shared" si="56"/>
        <v>1057338</v>
      </c>
      <c r="M312" s="3">
        <v>279457</v>
      </c>
      <c r="N312" s="3">
        <f t="shared" si="61"/>
        <v>50326.351257535141</v>
      </c>
      <c r="O312" s="3">
        <f t="shared" si="57"/>
        <v>10561.475512094963</v>
      </c>
      <c r="P312" s="3">
        <f t="shared" si="58"/>
        <v>2291.2659295513786</v>
      </c>
      <c r="Q312" s="3">
        <v>5</v>
      </c>
      <c r="R312" s="24">
        <v>6</v>
      </c>
      <c r="S312" s="19">
        <f t="shared" si="62"/>
        <v>704.09836747299755</v>
      </c>
      <c r="T312" s="20">
        <f t="shared" si="63"/>
        <v>0.63892773817876369</v>
      </c>
      <c r="U312" s="20">
        <f t="shared" si="64"/>
        <v>0.35117125559750501</v>
      </c>
      <c r="V312" s="21">
        <f t="shared" si="65"/>
        <v>0.24212461054779832</v>
      </c>
      <c r="W312" s="26">
        <f t="shared" si="66"/>
        <v>152.75106197009191</v>
      </c>
      <c r="X312" s="27">
        <f t="shared" si="67"/>
        <v>0.94876436006268272</v>
      </c>
      <c r="Y312" s="27">
        <f t="shared" si="68"/>
        <v>0.56469893519442482</v>
      </c>
      <c r="Z312" s="27">
        <f t="shared" si="69"/>
        <v>0.40197647886866295</v>
      </c>
    </row>
    <row r="313" spans="1:26" ht="12.5" x14ac:dyDescent="0.25">
      <c r="A313" s="2" t="s">
        <v>17</v>
      </c>
      <c r="B313" t="s">
        <v>343</v>
      </c>
      <c r="C313" t="s">
        <v>342</v>
      </c>
      <c r="D313" s="18">
        <f>VLOOKUP(C313,'Infected rate by state'!B:E,4,0)</f>
        <v>1.6300221488851765E-2</v>
      </c>
      <c r="E313" s="2">
        <v>917</v>
      </c>
      <c r="F313" s="2">
        <v>43</v>
      </c>
      <c r="G313" s="2">
        <v>402</v>
      </c>
      <c r="H313" s="4">
        <f t="shared" si="70"/>
        <v>659.5</v>
      </c>
      <c r="I313" s="2">
        <v>20</v>
      </c>
      <c r="J313" s="4">
        <f t="shared" si="71"/>
        <v>31.5</v>
      </c>
      <c r="K313" s="3">
        <v>221597</v>
      </c>
      <c r="L313" s="3">
        <f t="shared" si="56"/>
        <v>177078</v>
      </c>
      <c r="M313" s="3">
        <v>44519</v>
      </c>
      <c r="N313" s="3">
        <f t="shared" si="61"/>
        <v>18060.40090632542</v>
      </c>
      <c r="O313" s="3">
        <f t="shared" si="57"/>
        <v>3776.1692134213708</v>
      </c>
      <c r="P313" s="3">
        <f t="shared" si="58"/>
        <v>815.61895860257175</v>
      </c>
      <c r="Q313" s="3">
        <v>5</v>
      </c>
      <c r="R313" s="24">
        <v>6</v>
      </c>
      <c r="S313" s="19">
        <f t="shared" si="62"/>
        <v>251.74461422809139</v>
      </c>
      <c r="T313" s="20">
        <f t="shared" si="63"/>
        <v>0.62623038365196859</v>
      </c>
      <c r="U313" s="20">
        <f t="shared" si="64"/>
        <v>0.38172041581211735</v>
      </c>
      <c r="V313" s="21">
        <f t="shared" si="65"/>
        <v>0.27453065891831124</v>
      </c>
      <c r="W313" s="26">
        <f t="shared" si="66"/>
        <v>54.374597240171447</v>
      </c>
      <c r="X313" s="27">
        <f t="shared" si="67"/>
        <v>2.7187298620085723</v>
      </c>
      <c r="Y313" s="27">
        <f t="shared" si="68"/>
        <v>1.726177690164173</v>
      </c>
      <c r="Z313" s="27">
        <f t="shared" si="69"/>
        <v>1.2645255172132894</v>
      </c>
    </row>
    <row r="314" spans="1:26" ht="12.5" x14ac:dyDescent="0.25">
      <c r="A314" s="2" t="s">
        <v>18</v>
      </c>
      <c r="B314" t="s">
        <v>383</v>
      </c>
      <c r="C314" t="s">
        <v>382</v>
      </c>
      <c r="D314" s="18">
        <f>VLOOKUP(C314,'Infected rate by state'!B:E,4,0)</f>
        <v>8.525765865415048E-3</v>
      </c>
      <c r="E314" s="3">
        <v>3267</v>
      </c>
      <c r="F314" s="2">
        <v>334</v>
      </c>
      <c r="G314" s="3">
        <v>1267</v>
      </c>
      <c r="H314" s="4">
        <f t="shared" si="70"/>
        <v>2267</v>
      </c>
      <c r="I314" s="2">
        <v>143</v>
      </c>
      <c r="J314" s="4">
        <f t="shared" si="71"/>
        <v>238.5</v>
      </c>
      <c r="K314" s="3">
        <v>960572</v>
      </c>
      <c r="L314" s="3">
        <f t="shared" si="56"/>
        <v>753196</v>
      </c>
      <c r="M314" s="3">
        <v>207376</v>
      </c>
      <c r="N314" s="3">
        <f t="shared" si="61"/>
        <v>40948.059844367315</v>
      </c>
      <c r="O314" s="3">
        <f t="shared" si="57"/>
        <v>8619.9500009302883</v>
      </c>
      <c r="P314" s="3">
        <f t="shared" si="58"/>
        <v>1876.9178049666332</v>
      </c>
      <c r="Q314" s="3">
        <v>5</v>
      </c>
      <c r="R314" s="24">
        <v>6</v>
      </c>
      <c r="S314" s="19">
        <f t="shared" si="62"/>
        <v>574.66333339535254</v>
      </c>
      <c r="T314" s="20">
        <f t="shared" si="63"/>
        <v>0.45356222051724748</v>
      </c>
      <c r="U314" s="20">
        <f t="shared" si="64"/>
        <v>0.25349066316513125</v>
      </c>
      <c r="V314" s="21">
        <f t="shared" si="65"/>
        <v>0.17589939803959367</v>
      </c>
      <c r="W314" s="26">
        <f t="shared" si="66"/>
        <v>125.12785366444221</v>
      </c>
      <c r="X314" s="27">
        <f t="shared" si="67"/>
        <v>0.87501995569540014</v>
      </c>
      <c r="Y314" s="27">
        <f t="shared" si="68"/>
        <v>0.52464508873979965</v>
      </c>
      <c r="Z314" s="27">
        <f t="shared" si="69"/>
        <v>0.37463429240850959</v>
      </c>
    </row>
    <row r="315" spans="1:26" ht="12.5" x14ac:dyDescent="0.25">
      <c r="A315" s="2" t="s">
        <v>19</v>
      </c>
      <c r="B315" t="s">
        <v>383</v>
      </c>
      <c r="C315" t="s">
        <v>382</v>
      </c>
      <c r="D315" s="18">
        <f>VLOOKUP(C315,'Infected rate by state'!B:E,4,0)</f>
        <v>8.525765865415048E-3</v>
      </c>
      <c r="E315" s="2">
        <v>555</v>
      </c>
      <c r="F315" s="2">
        <v>61</v>
      </c>
      <c r="G315" s="2">
        <v>234</v>
      </c>
      <c r="H315" s="4">
        <f t="shared" si="70"/>
        <v>394.5</v>
      </c>
      <c r="I315" s="2">
        <v>27</v>
      </c>
      <c r="J315" s="4">
        <f t="shared" si="71"/>
        <v>44</v>
      </c>
      <c r="K315" s="3">
        <v>234560</v>
      </c>
      <c r="L315" s="3">
        <f t="shared" si="56"/>
        <v>178077</v>
      </c>
      <c r="M315" s="3">
        <v>56483</v>
      </c>
      <c r="N315" s="3">
        <f t="shared" si="61"/>
        <v>9999.0182069587681</v>
      </c>
      <c r="O315" s="3">
        <f t="shared" si="57"/>
        <v>2128.5548551758789</v>
      </c>
      <c r="P315" s="3">
        <f t="shared" si="58"/>
        <v>469.55652519755319</v>
      </c>
      <c r="Q315" s="3">
        <v>5</v>
      </c>
      <c r="R315" s="24">
        <v>6</v>
      </c>
      <c r="S315" s="19">
        <f t="shared" si="62"/>
        <v>141.90365701172524</v>
      </c>
      <c r="T315" s="20">
        <f t="shared" si="63"/>
        <v>0.60642588466549252</v>
      </c>
      <c r="U315" s="20">
        <f t="shared" si="64"/>
        <v>0.35970508748219326</v>
      </c>
      <c r="V315" s="21">
        <f t="shared" si="65"/>
        <v>0.25568226488599144</v>
      </c>
      <c r="W315" s="26">
        <f t="shared" si="66"/>
        <v>31.303768346503546</v>
      </c>
      <c r="X315" s="27">
        <f t="shared" si="67"/>
        <v>1.1593988276482794</v>
      </c>
      <c r="Y315" s="27">
        <f t="shared" si="68"/>
        <v>0.71144928060235335</v>
      </c>
      <c r="Z315" s="27">
        <f t="shared" si="69"/>
        <v>0.51317653027054988</v>
      </c>
    </row>
    <row r="316" spans="1:26" ht="12.5" x14ac:dyDescent="0.25">
      <c r="A316" s="2" t="s">
        <v>20</v>
      </c>
      <c r="B316" t="s">
        <v>393</v>
      </c>
      <c r="C316" t="s">
        <v>392</v>
      </c>
      <c r="D316" s="18">
        <f>VLOOKUP(C316,'Infected rate by state'!B:E,4,0)</f>
        <v>7.5097590818065515E-3</v>
      </c>
      <c r="E316" s="3">
        <v>1236</v>
      </c>
      <c r="F316" s="2">
        <v>194</v>
      </c>
      <c r="G316" s="2">
        <v>678</v>
      </c>
      <c r="H316" s="4">
        <f t="shared" si="70"/>
        <v>957</v>
      </c>
      <c r="I316" s="2">
        <v>79</v>
      </c>
      <c r="J316" s="4">
        <f t="shared" si="71"/>
        <v>136.5</v>
      </c>
      <c r="K316" s="3">
        <v>332671</v>
      </c>
      <c r="L316" s="3">
        <f t="shared" si="56"/>
        <v>271404</v>
      </c>
      <c r="M316" s="3">
        <v>61267</v>
      </c>
      <c r="N316" s="3">
        <f t="shared" si="61"/>
        <v>12491.395317518336</v>
      </c>
      <c r="O316" s="3">
        <f t="shared" si="57"/>
        <v>2591.9128049193787</v>
      </c>
      <c r="P316" s="3">
        <f t="shared" si="58"/>
        <v>554.69201334187892</v>
      </c>
      <c r="Q316" s="3">
        <v>5</v>
      </c>
      <c r="R316" s="24">
        <v>6</v>
      </c>
      <c r="S316" s="19">
        <f t="shared" si="62"/>
        <v>172.79418699462525</v>
      </c>
      <c r="T316" s="20">
        <f t="shared" si="63"/>
        <v>0.25485868288292812</v>
      </c>
      <c r="U316" s="20">
        <f t="shared" si="64"/>
        <v>0.18055818912709012</v>
      </c>
      <c r="V316" s="21">
        <f t="shared" si="65"/>
        <v>0.13980112216393628</v>
      </c>
      <c r="W316" s="26">
        <f t="shared" si="66"/>
        <v>36.979467556125265</v>
      </c>
      <c r="X316" s="27">
        <f t="shared" si="67"/>
        <v>0.4680945260269021</v>
      </c>
      <c r="Y316" s="27">
        <f t="shared" si="68"/>
        <v>0.27091185022802394</v>
      </c>
      <c r="Z316" s="27">
        <f t="shared" si="69"/>
        <v>0.19061581214497558</v>
      </c>
    </row>
    <row r="317" spans="1:26" ht="12.5" x14ac:dyDescent="0.25">
      <c r="A317" s="2" t="s">
        <v>21</v>
      </c>
      <c r="B317" t="s">
        <v>309</v>
      </c>
      <c r="C317" t="s">
        <v>308</v>
      </c>
      <c r="D317" s="18">
        <f>VLOOKUP(C317,'Infected rate by state'!B:E,4,0)</f>
        <v>1.6834591110902386E-3</v>
      </c>
      <c r="E317" s="3">
        <v>1583</v>
      </c>
      <c r="F317" s="2">
        <v>130</v>
      </c>
      <c r="G317" s="2">
        <v>533</v>
      </c>
      <c r="H317" s="4">
        <f t="shared" si="70"/>
        <v>1058</v>
      </c>
      <c r="I317" s="2">
        <v>55</v>
      </c>
      <c r="J317" s="4">
        <f t="shared" si="71"/>
        <v>92.5</v>
      </c>
      <c r="K317" s="3">
        <v>551912</v>
      </c>
      <c r="L317" s="3">
        <f t="shared" si="56"/>
        <v>477585</v>
      </c>
      <c r="M317" s="3">
        <v>74327</v>
      </c>
      <c r="N317" s="3">
        <f t="shared" si="61"/>
        <v>4645.6064246001788</v>
      </c>
      <c r="O317" s="3">
        <f t="shared" si="57"/>
        <v>942.10029171528606</v>
      </c>
      <c r="P317" s="3">
        <f t="shared" si="58"/>
        <v>195.92240986449241</v>
      </c>
      <c r="Q317" s="3">
        <v>5</v>
      </c>
      <c r="R317" s="24">
        <v>6</v>
      </c>
      <c r="S317" s="19">
        <f t="shared" si="62"/>
        <v>62.806686114352402</v>
      </c>
      <c r="T317" s="20">
        <f t="shared" si="63"/>
        <v>0.11783618407946042</v>
      </c>
      <c r="U317" s="20">
        <f t="shared" si="64"/>
        <v>5.9363597461580722E-2</v>
      </c>
      <c r="V317" s="21">
        <f t="shared" si="65"/>
        <v>3.9675733489799372E-2</v>
      </c>
      <c r="W317" s="26">
        <f t="shared" si="66"/>
        <v>13.061493990966161</v>
      </c>
      <c r="X317" s="27">
        <f t="shared" si="67"/>
        <v>0.23748170892665749</v>
      </c>
      <c r="Y317" s="27">
        <f t="shared" si="68"/>
        <v>0.14120534044287741</v>
      </c>
      <c r="Z317" s="27">
        <f t="shared" si="69"/>
        <v>0.1004730306997397</v>
      </c>
    </row>
    <row r="318" spans="1:26" ht="12.5" x14ac:dyDescent="0.25">
      <c r="A318" s="2" t="s">
        <v>22</v>
      </c>
      <c r="B318" t="s">
        <v>351</v>
      </c>
      <c r="C318" t="s">
        <v>350</v>
      </c>
      <c r="D318" s="18">
        <f>VLOOKUP(C318,'Infected rate by state'!B:E,4,0)</f>
        <v>9.0315118396853012E-3</v>
      </c>
      <c r="E318" s="3">
        <v>3014</v>
      </c>
      <c r="F318" s="2">
        <v>406</v>
      </c>
      <c r="G318" s="2">
        <v>876</v>
      </c>
      <c r="H318" s="4">
        <f t="shared" si="70"/>
        <v>1945</v>
      </c>
      <c r="I318" s="2">
        <v>122</v>
      </c>
      <c r="J318" s="4">
        <f t="shared" si="71"/>
        <v>264</v>
      </c>
      <c r="K318" s="3">
        <v>1115589</v>
      </c>
      <c r="L318" s="3">
        <f t="shared" si="56"/>
        <v>906484</v>
      </c>
      <c r="M318" s="3">
        <v>209105</v>
      </c>
      <c r="N318" s="3">
        <f t="shared" si="61"/>
        <v>50377.276308613429</v>
      </c>
      <c r="O318" s="3">
        <f t="shared" si="57"/>
        <v>10468.736283174314</v>
      </c>
      <c r="P318" s="3">
        <f t="shared" si="58"/>
        <v>2244.4841556109777</v>
      </c>
      <c r="Q318" s="3">
        <v>5</v>
      </c>
      <c r="R318" s="24">
        <v>6</v>
      </c>
      <c r="S318" s="19">
        <f t="shared" si="62"/>
        <v>697.91575221162088</v>
      </c>
      <c r="T318" s="20">
        <f t="shared" si="63"/>
        <v>0.79670747969363109</v>
      </c>
      <c r="U318" s="20">
        <f t="shared" si="64"/>
        <v>0.35882557954324978</v>
      </c>
      <c r="V318" s="21">
        <f t="shared" si="65"/>
        <v>0.23155798016311244</v>
      </c>
      <c r="W318" s="26">
        <f t="shared" si="66"/>
        <v>149.63227704073185</v>
      </c>
      <c r="X318" s="27">
        <f t="shared" si="67"/>
        <v>1.2264940741043595</v>
      </c>
      <c r="Y318" s="27">
        <f t="shared" si="68"/>
        <v>0.56678892818459037</v>
      </c>
      <c r="Z318" s="27">
        <f t="shared" si="69"/>
        <v>0.36855240650426563</v>
      </c>
    </row>
    <row r="319" spans="1:26" ht="12.5" x14ac:dyDescent="0.25">
      <c r="A319" s="2" t="s">
        <v>23</v>
      </c>
      <c r="B319" t="s">
        <v>404</v>
      </c>
      <c r="C319" t="s">
        <v>403</v>
      </c>
      <c r="D319" s="18">
        <f>VLOOKUP(C319,'Infected rate by state'!B:E,4,0)</f>
        <v>6.3160817769393265E-3</v>
      </c>
      <c r="E319" s="2">
        <v>448</v>
      </c>
      <c r="F319" s="2">
        <v>72</v>
      </c>
      <c r="G319" s="2">
        <v>222</v>
      </c>
      <c r="H319" s="4">
        <f t="shared" si="70"/>
        <v>335</v>
      </c>
      <c r="I319" s="2">
        <v>37</v>
      </c>
      <c r="J319" s="4">
        <f t="shared" si="71"/>
        <v>54.5</v>
      </c>
      <c r="K319" s="3">
        <v>254546</v>
      </c>
      <c r="L319" s="3">
        <f t="shared" si="56"/>
        <v>202173</v>
      </c>
      <c r="M319" s="3">
        <v>52373</v>
      </c>
      <c r="N319" s="3">
        <f t="shared" si="61"/>
        <v>8038.6667599639895</v>
      </c>
      <c r="O319" s="3">
        <f t="shared" si="57"/>
        <v>1684.4729560723886</v>
      </c>
      <c r="P319" s="3">
        <f t="shared" si="58"/>
        <v>364.78950006347156</v>
      </c>
      <c r="Q319" s="3">
        <v>5</v>
      </c>
      <c r="R319" s="24">
        <v>6</v>
      </c>
      <c r="S319" s="19">
        <f t="shared" si="62"/>
        <v>112.29819707149257</v>
      </c>
      <c r="T319" s="20">
        <f t="shared" si="63"/>
        <v>0.50584773455627285</v>
      </c>
      <c r="U319" s="20">
        <f t="shared" si="64"/>
        <v>0.33521849872087334</v>
      </c>
      <c r="V319" s="21">
        <f t="shared" si="65"/>
        <v>0.25066561846315305</v>
      </c>
      <c r="W319" s="26">
        <f t="shared" si="66"/>
        <v>24.319300004231437</v>
      </c>
      <c r="X319" s="27">
        <f t="shared" si="67"/>
        <v>0.65727837849274151</v>
      </c>
      <c r="Y319" s="27">
        <f t="shared" si="68"/>
        <v>0.44622568815103553</v>
      </c>
      <c r="Z319" s="27">
        <f t="shared" si="69"/>
        <v>0.33776805561432549</v>
      </c>
    </row>
    <row r="320" spans="1:26" ht="12.5" x14ac:dyDescent="0.25">
      <c r="A320" s="2" t="s">
        <v>24</v>
      </c>
      <c r="B320" t="s">
        <v>399</v>
      </c>
      <c r="C320" t="s">
        <v>398</v>
      </c>
      <c r="D320" s="18">
        <f>VLOOKUP(C320,'Infected rate by state'!B:E,4,0)</f>
        <v>9.4446465970496208E-3</v>
      </c>
      <c r="E320" s="3">
        <v>3116</v>
      </c>
      <c r="F320" s="2">
        <v>450</v>
      </c>
      <c r="G320" s="2">
        <v>995</v>
      </c>
      <c r="H320" s="4">
        <f t="shared" si="70"/>
        <v>2055.5</v>
      </c>
      <c r="I320" s="2">
        <v>173</v>
      </c>
      <c r="J320" s="4">
        <f t="shared" si="71"/>
        <v>311.5</v>
      </c>
      <c r="K320" s="3">
        <v>1909537</v>
      </c>
      <c r="L320" s="3">
        <f t="shared" si="56"/>
        <v>1639408</v>
      </c>
      <c r="M320" s="3">
        <v>270129</v>
      </c>
      <c r="N320" s="3">
        <f t="shared" si="61"/>
        <v>90174.510644951719</v>
      </c>
      <c r="O320" s="3">
        <f t="shared" si="57"/>
        <v>18345.011669332675</v>
      </c>
      <c r="P320" s="3">
        <f t="shared" si="58"/>
        <v>3830.6118823913084</v>
      </c>
      <c r="Q320" s="3">
        <v>5</v>
      </c>
      <c r="R320" s="24">
        <v>6</v>
      </c>
      <c r="S320" s="19">
        <f t="shared" si="62"/>
        <v>1223.0007779555117</v>
      </c>
      <c r="T320" s="20">
        <f t="shared" si="63"/>
        <v>1.2291465105080519</v>
      </c>
      <c r="U320" s="20">
        <f t="shared" si="64"/>
        <v>0.59498943223328227</v>
      </c>
      <c r="V320" s="21">
        <f t="shared" si="65"/>
        <v>0.39249062193694212</v>
      </c>
      <c r="W320" s="26">
        <f t="shared" si="66"/>
        <v>255.3741254927539</v>
      </c>
      <c r="X320" s="27">
        <f t="shared" si="67"/>
        <v>1.476151014408982</v>
      </c>
      <c r="Y320" s="27">
        <f t="shared" si="68"/>
        <v>0.81982062758508478</v>
      </c>
      <c r="Z320" s="27">
        <f t="shared" si="69"/>
        <v>0.56749805665056419</v>
      </c>
    </row>
    <row r="321" spans="1:26" ht="12.5" x14ac:dyDescent="0.25">
      <c r="A321" s="2" t="s">
        <v>25</v>
      </c>
      <c r="B321" t="s">
        <v>373</v>
      </c>
      <c r="C321" t="s">
        <v>372</v>
      </c>
      <c r="D321" s="18">
        <f>VLOOKUP(C321,'Infected rate by state'!B:E,4,0)</f>
        <v>8.0007670443122732E-3</v>
      </c>
      <c r="E321" s="3">
        <v>1541</v>
      </c>
      <c r="F321" s="2">
        <v>232</v>
      </c>
      <c r="G321" s="2">
        <v>556</v>
      </c>
      <c r="H321" s="4">
        <f t="shared" si="70"/>
        <v>1048.5</v>
      </c>
      <c r="I321" s="2">
        <v>76</v>
      </c>
      <c r="J321" s="4">
        <f t="shared" si="71"/>
        <v>154</v>
      </c>
      <c r="K321" s="3">
        <v>553131</v>
      </c>
      <c r="L321" s="3">
        <f t="shared" si="56"/>
        <v>406559</v>
      </c>
      <c r="M321" s="3">
        <v>146572</v>
      </c>
      <c r="N321" s="3">
        <f t="shared" si="61"/>
        <v>22127.361379937462</v>
      </c>
      <c r="O321" s="3">
        <f t="shared" si="57"/>
        <v>4761.2256651171137</v>
      </c>
      <c r="P321" s="3">
        <f t="shared" si="58"/>
        <v>1063.238986153613</v>
      </c>
      <c r="Q321" s="3">
        <v>5</v>
      </c>
      <c r="R321" s="24">
        <v>6</v>
      </c>
      <c r="S321" s="19">
        <f t="shared" si="62"/>
        <v>317.41504434114091</v>
      </c>
      <c r="T321" s="20">
        <f t="shared" si="63"/>
        <v>0.57089036752003763</v>
      </c>
      <c r="U321" s="20">
        <f t="shared" si="64"/>
        <v>0.302732517254307</v>
      </c>
      <c r="V321" s="21">
        <f t="shared" si="65"/>
        <v>0.20597991196699605</v>
      </c>
      <c r="W321" s="26">
        <f t="shared" si="66"/>
        <v>70.882599076907539</v>
      </c>
      <c r="X321" s="27">
        <f t="shared" si="67"/>
        <v>0.93266577732773082</v>
      </c>
      <c r="Y321" s="27">
        <f t="shared" si="68"/>
        <v>0.46027661738251646</v>
      </c>
      <c r="Z321" s="27">
        <f t="shared" si="69"/>
        <v>0.30552844429701526</v>
      </c>
    </row>
    <row r="322" spans="1:26" ht="12.5" x14ac:dyDescent="0.25">
      <c r="A322" s="2" t="s">
        <v>26</v>
      </c>
      <c r="B322" t="s">
        <v>327</v>
      </c>
      <c r="C322" t="s">
        <v>326</v>
      </c>
      <c r="D322" s="18">
        <f>VLOOKUP(C322,'Infected rate by state'!B:E,4,0)</f>
        <v>1.0244051329943483E-2</v>
      </c>
      <c r="E322" s="3">
        <v>12780</v>
      </c>
      <c r="F322" s="3">
        <v>1621</v>
      </c>
      <c r="G322" s="3">
        <v>3338</v>
      </c>
      <c r="H322" s="4">
        <f t="shared" si="70"/>
        <v>8059</v>
      </c>
      <c r="I322" s="2">
        <v>436</v>
      </c>
      <c r="J322" s="4">
        <f t="shared" si="71"/>
        <v>1028.5</v>
      </c>
      <c r="K322" s="3">
        <v>5027281</v>
      </c>
      <c r="L322" s="3">
        <f t="shared" ref="L322:L385" si="72">K322-M322</f>
        <v>4227943</v>
      </c>
      <c r="M322" s="3">
        <v>799338</v>
      </c>
      <c r="N322" s="3">
        <f t="shared" si="61"/>
        <v>257498.623070248</v>
      </c>
      <c r="O322" s="3">
        <f t="shared" ref="O322:O385" si="73">0.19*N322*(L322/K322)+0.285*N322*(M322/K322)</f>
        <v>52814.256646784939</v>
      </c>
      <c r="P322" s="3">
        <f t="shared" ref="P322:P385" si="74">0.0361*N322*(L322/K322)+0.0812*N322*(M322/K322)</f>
        <v>11142.197910531173</v>
      </c>
      <c r="Q322" s="3">
        <v>5</v>
      </c>
      <c r="R322" s="24">
        <v>6</v>
      </c>
      <c r="S322" s="19">
        <f t="shared" si="62"/>
        <v>3520.9504431189957</v>
      </c>
      <c r="T322" s="20">
        <f t="shared" si="63"/>
        <v>1.0548084011740551</v>
      </c>
      <c r="U322" s="20">
        <f t="shared" si="64"/>
        <v>0.43689669228427791</v>
      </c>
      <c r="V322" s="21">
        <f t="shared" si="65"/>
        <v>0.27550472950852861</v>
      </c>
      <c r="W322" s="26">
        <f t="shared" si="66"/>
        <v>742.81319403541158</v>
      </c>
      <c r="X322" s="27">
        <f t="shared" si="67"/>
        <v>1.7036999863197513</v>
      </c>
      <c r="Y322" s="27">
        <f t="shared" si="68"/>
        <v>0.72222964903783338</v>
      </c>
      <c r="Z322" s="27">
        <f t="shared" si="69"/>
        <v>0.45824379644380725</v>
      </c>
    </row>
    <row r="323" spans="1:26" ht="12.5" x14ac:dyDescent="0.25">
      <c r="A323" s="2" t="s">
        <v>27</v>
      </c>
      <c r="B323" t="s">
        <v>327</v>
      </c>
      <c r="C323" t="s">
        <v>326</v>
      </c>
      <c r="D323" s="18">
        <f>VLOOKUP(C323,'Infected rate by state'!B:E,4,0)</f>
        <v>1.0244051329943483E-2</v>
      </c>
      <c r="E323" s="3">
        <v>2194</v>
      </c>
      <c r="F323" s="2">
        <v>349</v>
      </c>
      <c r="G323" s="2">
        <v>831</v>
      </c>
      <c r="H323" s="4">
        <f t="shared" si="70"/>
        <v>1512.5</v>
      </c>
      <c r="I323" s="2">
        <v>106</v>
      </c>
      <c r="J323" s="4">
        <f t="shared" si="71"/>
        <v>227.5</v>
      </c>
      <c r="K323" s="3">
        <v>540242</v>
      </c>
      <c r="L323" s="3">
        <f t="shared" si="72"/>
        <v>434577</v>
      </c>
      <c r="M323" s="3">
        <v>105665</v>
      </c>
      <c r="N323" s="3">
        <f t="shared" ref="N323:N386" si="75">K323*D323*Q323</f>
        <v>27671.333892956638</v>
      </c>
      <c r="O323" s="3">
        <f t="shared" si="73"/>
        <v>5771.7113394565386</v>
      </c>
      <c r="P323" s="3">
        <f t="shared" si="74"/>
        <v>1243.0248512277815</v>
      </c>
      <c r="Q323" s="3">
        <v>5</v>
      </c>
      <c r="R323" s="24">
        <v>6</v>
      </c>
      <c r="S323" s="19">
        <f t="shared" ref="S323:S386" si="76">O323/(R323*30/12)</f>
        <v>384.78075596376925</v>
      </c>
      <c r="T323" s="20">
        <f t="shared" ref="T323:T386" si="77">S323/$G323</f>
        <v>0.46303340067842269</v>
      </c>
      <c r="U323" s="20">
        <f t="shared" ref="U323:U386" si="78">S323/$H323</f>
        <v>0.25440049981075652</v>
      </c>
      <c r="V323" s="21">
        <f t="shared" ref="V323:V386" si="79">S323/$E323</f>
        <v>0.17537864902633057</v>
      </c>
      <c r="W323" s="26">
        <f t="shared" ref="W323:W386" si="80">P323/(R323*30/12)</f>
        <v>82.868323415185429</v>
      </c>
      <c r="X323" s="27">
        <f t="shared" si="67"/>
        <v>0.78177663599231539</v>
      </c>
      <c r="Y323" s="27">
        <f t="shared" si="68"/>
        <v>0.36425636666015571</v>
      </c>
      <c r="Z323" s="27">
        <f t="shared" si="69"/>
        <v>0.23744505276557429</v>
      </c>
    </row>
    <row r="324" spans="1:26" ht="12.5" x14ac:dyDescent="0.25">
      <c r="A324" s="2" t="s">
        <v>28</v>
      </c>
      <c r="B324" t="s">
        <v>333</v>
      </c>
      <c r="C324" t="s">
        <v>332</v>
      </c>
      <c r="D324" s="18">
        <f>VLOOKUP(C324,'Infected rate by state'!B:E,4,0)</f>
        <v>1.4486816526494731E-2</v>
      </c>
      <c r="E324" s="2">
        <v>527</v>
      </c>
      <c r="F324" s="2">
        <v>55</v>
      </c>
      <c r="G324" s="2">
        <v>286</v>
      </c>
      <c r="H324" s="4">
        <f t="shared" si="70"/>
        <v>406.5</v>
      </c>
      <c r="I324" s="2">
        <v>25</v>
      </c>
      <c r="J324" s="4">
        <f t="shared" si="71"/>
        <v>40</v>
      </c>
      <c r="K324" s="3">
        <v>245644</v>
      </c>
      <c r="L324" s="3">
        <f t="shared" si="72"/>
        <v>211609</v>
      </c>
      <c r="M324" s="3">
        <v>34035</v>
      </c>
      <c r="N324" s="3">
        <f t="shared" si="75"/>
        <v>17792.997794171359</v>
      </c>
      <c r="O324" s="3">
        <f t="shared" si="73"/>
        <v>3614.8725111202011</v>
      </c>
      <c r="P324" s="3">
        <f t="shared" si="74"/>
        <v>753.51197987765647</v>
      </c>
      <c r="Q324" s="3">
        <v>5</v>
      </c>
      <c r="R324" s="24">
        <v>6</v>
      </c>
      <c r="S324" s="19">
        <f t="shared" si="76"/>
        <v>240.99150074134675</v>
      </c>
      <c r="T324" s="20">
        <f t="shared" si="77"/>
        <v>0.84262762496974386</v>
      </c>
      <c r="U324" s="20">
        <f t="shared" si="78"/>
        <v>0.59284502027391572</v>
      </c>
      <c r="V324" s="21">
        <f t="shared" si="79"/>
        <v>0.45728937522077184</v>
      </c>
      <c r="W324" s="26">
        <f t="shared" si="80"/>
        <v>50.234131991843768</v>
      </c>
      <c r="X324" s="27">
        <f t="shared" ref="X324:X387" si="81">W324/$I324</f>
        <v>2.0093652796737507</v>
      </c>
      <c r="Y324" s="27">
        <f t="shared" ref="Y324:Y387" si="82">W324/$J324</f>
        <v>1.2558532997960943</v>
      </c>
      <c r="Z324" s="27">
        <f t="shared" ref="Z324:Z387" si="83">W324/$F324</f>
        <v>0.91334785439715938</v>
      </c>
    </row>
    <row r="325" spans="1:26" ht="12.5" x14ac:dyDescent="0.25">
      <c r="A325" s="2" t="s">
        <v>29</v>
      </c>
      <c r="B325" t="s">
        <v>393</v>
      </c>
      <c r="C325" t="s">
        <v>392</v>
      </c>
      <c r="D325" s="18">
        <f>VLOOKUP(C325,'Infected rate by state'!B:E,4,0)</f>
        <v>7.5097590818065515E-3</v>
      </c>
      <c r="E325" s="3">
        <v>2775</v>
      </c>
      <c r="F325" s="2">
        <v>393</v>
      </c>
      <c r="G325" s="3">
        <v>1003</v>
      </c>
      <c r="H325" s="4">
        <f t="shared" si="70"/>
        <v>1889</v>
      </c>
      <c r="I325" s="2">
        <v>161</v>
      </c>
      <c r="J325" s="4">
        <f t="shared" si="71"/>
        <v>277</v>
      </c>
      <c r="K325" s="3">
        <v>1523446</v>
      </c>
      <c r="L325" s="3">
        <f t="shared" si="72"/>
        <v>1315020</v>
      </c>
      <c r="M325" s="3">
        <v>208426</v>
      </c>
      <c r="N325" s="3">
        <f t="shared" si="75"/>
        <v>57203.562170709323</v>
      </c>
      <c r="O325" s="3">
        <f t="shared" si="73"/>
        <v>11612.160609467463</v>
      </c>
      <c r="P325" s="3">
        <f t="shared" si="74"/>
        <v>2418.0077443223367</v>
      </c>
      <c r="Q325" s="3">
        <v>5</v>
      </c>
      <c r="R325" s="24">
        <v>6</v>
      </c>
      <c r="S325" s="19">
        <f t="shared" si="76"/>
        <v>774.14404063116422</v>
      </c>
      <c r="T325" s="20">
        <f t="shared" si="77"/>
        <v>0.77182855496626546</v>
      </c>
      <c r="U325" s="20">
        <f t="shared" si="78"/>
        <v>0.40981685581321559</v>
      </c>
      <c r="V325" s="21">
        <f t="shared" si="79"/>
        <v>0.27897082545267177</v>
      </c>
      <c r="W325" s="26">
        <f t="shared" si="80"/>
        <v>161.2005162881558</v>
      </c>
      <c r="X325" s="27">
        <f t="shared" si="81"/>
        <v>1.0012454427835764</v>
      </c>
      <c r="Y325" s="27">
        <f t="shared" si="82"/>
        <v>0.58195132233991265</v>
      </c>
      <c r="Z325" s="27">
        <f t="shared" si="83"/>
        <v>0.41017943075866614</v>
      </c>
    </row>
    <row r="326" spans="1:26" ht="12.5" x14ac:dyDescent="0.25">
      <c r="A326" s="2" t="s">
        <v>30</v>
      </c>
      <c r="B326" t="s">
        <v>315</v>
      </c>
      <c r="C326" t="s">
        <v>314</v>
      </c>
      <c r="D326" s="18">
        <f>VLOOKUP(C326,'Infected rate by state'!B:E,4,0)</f>
        <v>7.5362096948057532E-3</v>
      </c>
      <c r="E326" s="3">
        <v>2429</v>
      </c>
      <c r="F326" s="2">
        <v>191</v>
      </c>
      <c r="G326" s="2">
        <v>692</v>
      </c>
      <c r="H326" s="4">
        <f t="shared" si="70"/>
        <v>1560.5</v>
      </c>
      <c r="I326" s="2">
        <v>88</v>
      </c>
      <c r="J326" s="4">
        <f t="shared" si="71"/>
        <v>139.5</v>
      </c>
      <c r="K326" s="3">
        <v>847115</v>
      </c>
      <c r="L326" s="3">
        <f t="shared" si="72"/>
        <v>723806</v>
      </c>
      <c r="M326" s="3">
        <v>123309</v>
      </c>
      <c r="N326" s="3">
        <f t="shared" si="75"/>
        <v>31920.181378076879</v>
      </c>
      <c r="O326" s="3">
        <f t="shared" si="73"/>
        <v>6506.2436404315886</v>
      </c>
      <c r="P326" s="3">
        <f t="shared" si="74"/>
        <v>1361.8717472719845</v>
      </c>
      <c r="Q326" s="3">
        <v>5</v>
      </c>
      <c r="R326" s="24">
        <v>6</v>
      </c>
      <c r="S326" s="19">
        <f t="shared" si="76"/>
        <v>433.74957602877259</v>
      </c>
      <c r="T326" s="20">
        <f t="shared" si="77"/>
        <v>0.62680574570631875</v>
      </c>
      <c r="U326" s="20">
        <f t="shared" si="78"/>
        <v>0.2779555117134076</v>
      </c>
      <c r="V326" s="21">
        <f t="shared" si="79"/>
        <v>0.17857125402584298</v>
      </c>
      <c r="W326" s="26">
        <f t="shared" si="80"/>
        <v>90.791449818132307</v>
      </c>
      <c r="X326" s="27">
        <f t="shared" si="81"/>
        <v>1.0317210206605945</v>
      </c>
      <c r="Y326" s="27">
        <f t="shared" si="82"/>
        <v>0.65083476572137855</v>
      </c>
      <c r="Z326" s="27">
        <f t="shared" si="83"/>
        <v>0.47534790480697542</v>
      </c>
    </row>
    <row r="327" spans="1:26" ht="12.5" x14ac:dyDescent="0.25">
      <c r="A327" s="2" t="s">
        <v>31</v>
      </c>
      <c r="B327" t="s">
        <v>347</v>
      </c>
      <c r="C327" t="s">
        <v>346</v>
      </c>
      <c r="D327" s="18">
        <f>VLOOKUP(C327,'Infected rate by state'!B:E,4,0)</f>
        <v>1.436639964955333E-2</v>
      </c>
      <c r="E327" s="3">
        <v>6931</v>
      </c>
      <c r="F327" s="2">
        <v>844</v>
      </c>
      <c r="G327" s="3">
        <v>1887</v>
      </c>
      <c r="H327" s="4">
        <f t="shared" si="70"/>
        <v>4409</v>
      </c>
      <c r="I327" s="2">
        <v>303</v>
      </c>
      <c r="J327" s="4">
        <f t="shared" si="71"/>
        <v>573.5</v>
      </c>
      <c r="K327" s="3">
        <v>2015003</v>
      </c>
      <c r="L327" s="3">
        <f t="shared" si="72"/>
        <v>1635234</v>
      </c>
      <c r="M327" s="3">
        <v>379769</v>
      </c>
      <c r="N327" s="3">
        <f t="shared" si="75"/>
        <v>144741.69196524454</v>
      </c>
      <c r="O327" s="3">
        <f t="shared" si="73"/>
        <v>30092.480256939292</v>
      </c>
      <c r="P327" s="3">
        <f t="shared" si="74"/>
        <v>6455.4835129746079</v>
      </c>
      <c r="Q327" s="3">
        <v>5</v>
      </c>
      <c r="R327" s="24">
        <v>6</v>
      </c>
      <c r="S327" s="19">
        <f t="shared" si="76"/>
        <v>2006.1653504626195</v>
      </c>
      <c r="T327" s="20">
        <f t="shared" si="77"/>
        <v>1.0631506891693796</v>
      </c>
      <c r="U327" s="20">
        <f t="shared" si="78"/>
        <v>0.45501595610401896</v>
      </c>
      <c r="V327" s="21">
        <f t="shared" si="79"/>
        <v>0.28944818214725426</v>
      </c>
      <c r="W327" s="26">
        <f t="shared" si="80"/>
        <v>430.36556753164052</v>
      </c>
      <c r="X327" s="27">
        <f t="shared" si="81"/>
        <v>1.4203484076951833</v>
      </c>
      <c r="Y327" s="27">
        <f t="shared" si="82"/>
        <v>0.75041947259222408</v>
      </c>
      <c r="Z327" s="27">
        <f t="shared" si="83"/>
        <v>0.509911809871612</v>
      </c>
    </row>
    <row r="328" spans="1:26" ht="12.5" x14ac:dyDescent="0.25">
      <c r="A328" s="2" t="s">
        <v>32</v>
      </c>
      <c r="B328" t="s">
        <v>345</v>
      </c>
      <c r="C328" t="s">
        <v>344</v>
      </c>
      <c r="D328" s="18">
        <f>VLOOKUP(C328,'Infected rate by state'!B:E,4,0)</f>
        <v>3.0275735294117648E-3</v>
      </c>
      <c r="E328" s="3">
        <v>1094</v>
      </c>
      <c r="F328" s="2">
        <v>100</v>
      </c>
      <c r="G328" s="2">
        <v>400</v>
      </c>
      <c r="H328" s="4">
        <f t="shared" si="70"/>
        <v>747</v>
      </c>
      <c r="I328" s="2">
        <v>28</v>
      </c>
      <c r="J328" s="4">
        <f t="shared" si="71"/>
        <v>64</v>
      </c>
      <c r="K328" s="3">
        <v>318554</v>
      </c>
      <c r="L328" s="3">
        <f t="shared" si="72"/>
        <v>240650</v>
      </c>
      <c r="M328" s="3">
        <v>77904</v>
      </c>
      <c r="N328" s="3">
        <f t="shared" si="75"/>
        <v>4822.2282904411768</v>
      </c>
      <c r="O328" s="3">
        <f t="shared" si="73"/>
        <v>1028.2569170955883</v>
      </c>
      <c r="P328" s="3">
        <f t="shared" si="74"/>
        <v>227.26889118198534</v>
      </c>
      <c r="Q328" s="3">
        <v>5</v>
      </c>
      <c r="R328" s="24">
        <v>6</v>
      </c>
      <c r="S328" s="19">
        <f t="shared" si="76"/>
        <v>68.550461139705888</v>
      </c>
      <c r="T328" s="20">
        <f t="shared" si="77"/>
        <v>0.17137615284926472</v>
      </c>
      <c r="U328" s="20">
        <f t="shared" si="78"/>
        <v>9.1767685595322473E-2</v>
      </c>
      <c r="V328" s="21">
        <f t="shared" si="79"/>
        <v>6.2660384954027315E-2</v>
      </c>
      <c r="W328" s="26">
        <f t="shared" si="80"/>
        <v>15.151259412132356</v>
      </c>
      <c r="X328" s="27">
        <f t="shared" si="81"/>
        <v>0.54111640757615553</v>
      </c>
      <c r="Y328" s="27">
        <f t="shared" si="82"/>
        <v>0.23673842831456807</v>
      </c>
      <c r="Z328" s="27">
        <f t="shared" si="83"/>
        <v>0.15151259412132356</v>
      </c>
    </row>
    <row r="329" spans="1:26" ht="12.5" x14ac:dyDescent="0.25">
      <c r="A329" s="2" t="s">
        <v>33</v>
      </c>
      <c r="B329" t="s">
        <v>343</v>
      </c>
      <c r="C329" t="s">
        <v>342</v>
      </c>
      <c r="D329" s="18">
        <f>VLOOKUP(C329,'Infected rate by state'!B:E,4,0)</f>
        <v>1.6300221488851765E-2</v>
      </c>
      <c r="E329" s="3">
        <v>2898</v>
      </c>
      <c r="F329" s="2">
        <v>249</v>
      </c>
      <c r="G329" s="3">
        <v>1159</v>
      </c>
      <c r="H329" s="4">
        <f t="shared" si="70"/>
        <v>2028.5</v>
      </c>
      <c r="I329" s="2">
        <v>119</v>
      </c>
      <c r="J329" s="4">
        <f t="shared" si="71"/>
        <v>184</v>
      </c>
      <c r="K329" s="3">
        <v>746856</v>
      </c>
      <c r="L329" s="3">
        <f t="shared" si="72"/>
        <v>619784</v>
      </c>
      <c r="M329" s="3">
        <v>127072</v>
      </c>
      <c r="N329" s="3">
        <f t="shared" si="75"/>
        <v>60869.591101389371</v>
      </c>
      <c r="O329" s="3">
        <f t="shared" si="73"/>
        <v>12549.090638153881</v>
      </c>
      <c r="P329" s="3">
        <f t="shared" si="74"/>
        <v>2664.4707822647306</v>
      </c>
      <c r="Q329" s="3">
        <v>5</v>
      </c>
      <c r="R329" s="24">
        <v>6</v>
      </c>
      <c r="S329" s="19">
        <f t="shared" si="76"/>
        <v>836.60604254359203</v>
      </c>
      <c r="T329" s="20">
        <f t="shared" si="77"/>
        <v>0.72183437665538575</v>
      </c>
      <c r="U329" s="20">
        <f t="shared" si="78"/>
        <v>0.41242595146344196</v>
      </c>
      <c r="V329" s="21">
        <f t="shared" si="79"/>
        <v>0.28868393462511804</v>
      </c>
      <c r="W329" s="26">
        <f t="shared" si="80"/>
        <v>177.63138548431536</v>
      </c>
      <c r="X329" s="27">
        <f t="shared" si="81"/>
        <v>1.4927007183555911</v>
      </c>
      <c r="Y329" s="27">
        <f t="shared" si="82"/>
        <v>0.96538796458867038</v>
      </c>
      <c r="Z329" s="27">
        <f t="shared" si="83"/>
        <v>0.71337905816994118</v>
      </c>
    </row>
    <row r="330" spans="1:26" ht="12.5" x14ac:dyDescent="0.25">
      <c r="A330" s="2" t="s">
        <v>34</v>
      </c>
      <c r="B330" t="s">
        <v>393</v>
      </c>
      <c r="C330" t="s">
        <v>392</v>
      </c>
      <c r="D330" s="18">
        <f>VLOOKUP(C330,'Infected rate by state'!B:E,4,0)</f>
        <v>7.5097590818065515E-3</v>
      </c>
      <c r="E330" s="2">
        <v>908</v>
      </c>
      <c r="F330" s="2">
        <v>114</v>
      </c>
      <c r="G330" s="2">
        <v>421</v>
      </c>
      <c r="H330" s="4">
        <f t="shared" si="70"/>
        <v>664.5</v>
      </c>
      <c r="I330" s="2">
        <v>43</v>
      </c>
      <c r="J330" s="4">
        <f t="shared" si="71"/>
        <v>78.5</v>
      </c>
      <c r="K330" s="3">
        <v>356372</v>
      </c>
      <c r="L330" s="3">
        <f t="shared" si="72"/>
        <v>285751</v>
      </c>
      <c r="M330" s="3">
        <v>70621</v>
      </c>
      <c r="N330" s="3">
        <f t="shared" si="75"/>
        <v>13381.339317507824</v>
      </c>
      <c r="O330" s="3">
        <f t="shared" si="73"/>
        <v>2794.3691509817099</v>
      </c>
      <c r="P330" s="3">
        <f t="shared" si="74"/>
        <v>602.65952933624919</v>
      </c>
      <c r="Q330" s="3">
        <v>5</v>
      </c>
      <c r="R330" s="24">
        <v>6</v>
      </c>
      <c r="S330" s="19">
        <f t="shared" si="76"/>
        <v>186.291276732114</v>
      </c>
      <c r="T330" s="20">
        <f t="shared" si="77"/>
        <v>0.44249709437556767</v>
      </c>
      <c r="U330" s="20">
        <f t="shared" si="78"/>
        <v>0.28034804624847853</v>
      </c>
      <c r="V330" s="21">
        <f t="shared" si="79"/>
        <v>0.20516660433052203</v>
      </c>
      <c r="W330" s="26">
        <f t="shared" si="80"/>
        <v>40.177301955749947</v>
      </c>
      <c r="X330" s="27">
        <f t="shared" si="81"/>
        <v>0.93435585943604527</v>
      </c>
      <c r="Y330" s="27">
        <f t="shared" si="82"/>
        <v>0.51181276376751528</v>
      </c>
      <c r="Z330" s="27">
        <f t="shared" si="83"/>
        <v>0.35243247329605215</v>
      </c>
    </row>
    <row r="331" spans="1:26" ht="12.5" x14ac:dyDescent="0.25">
      <c r="A331" s="2" t="s">
        <v>35</v>
      </c>
      <c r="B331" t="s">
        <v>381</v>
      </c>
      <c r="C331" t="s">
        <v>380</v>
      </c>
      <c r="D331" s="18">
        <f>VLOOKUP(C331,'Infected rate by state'!B:E,4,0)</f>
        <v>2.6094721185018687E-3</v>
      </c>
      <c r="E331" s="2">
        <v>415</v>
      </c>
      <c r="F331" s="2">
        <v>38</v>
      </c>
      <c r="G331" s="2">
        <v>182</v>
      </c>
      <c r="H331" s="4">
        <f t="shared" si="70"/>
        <v>298.5</v>
      </c>
      <c r="I331" s="2">
        <v>17</v>
      </c>
      <c r="J331" s="4">
        <f t="shared" si="71"/>
        <v>27.5</v>
      </c>
      <c r="K331" s="3">
        <v>189876</v>
      </c>
      <c r="L331" s="3">
        <f t="shared" si="72"/>
        <v>142577</v>
      </c>
      <c r="M331" s="3">
        <v>47299</v>
      </c>
      <c r="N331" s="3">
        <f t="shared" si="75"/>
        <v>2477.3806398633042</v>
      </c>
      <c r="O331" s="3">
        <f t="shared" si="73"/>
        <v>529.32939689721218</v>
      </c>
      <c r="P331" s="3">
        <f t="shared" si="74"/>
        <v>117.26587369986126</v>
      </c>
      <c r="Q331" s="3">
        <v>5</v>
      </c>
      <c r="R331" s="24">
        <v>6</v>
      </c>
      <c r="S331" s="19">
        <f t="shared" si="76"/>
        <v>35.288626459814147</v>
      </c>
      <c r="T331" s="20">
        <f t="shared" si="77"/>
        <v>0.19389355197700081</v>
      </c>
      <c r="U331" s="20">
        <f t="shared" si="78"/>
        <v>0.11821985413673081</v>
      </c>
      <c r="V331" s="21">
        <f t="shared" si="79"/>
        <v>8.5032834842925648E-2</v>
      </c>
      <c r="W331" s="26">
        <f t="shared" si="80"/>
        <v>7.817724913324084</v>
      </c>
      <c r="X331" s="27">
        <f t="shared" si="81"/>
        <v>0.45986617137200492</v>
      </c>
      <c r="Y331" s="27">
        <f t="shared" si="82"/>
        <v>0.28428090593905758</v>
      </c>
      <c r="Z331" s="27">
        <f t="shared" si="83"/>
        <v>0.20572960298221274</v>
      </c>
    </row>
    <row r="332" spans="1:26" ht="12.5" x14ac:dyDescent="0.25">
      <c r="A332" s="2" t="s">
        <v>36</v>
      </c>
      <c r="B332" t="s">
        <v>359</v>
      </c>
      <c r="C332" t="s">
        <v>358</v>
      </c>
      <c r="D332" s="18">
        <f>VLOOKUP(C332,'Infected rate by state'!B:E,4,0)</f>
        <v>1.188659468272998E-3</v>
      </c>
      <c r="E332" s="3">
        <v>2432</v>
      </c>
      <c r="F332" s="2">
        <v>148</v>
      </c>
      <c r="G332" s="2">
        <v>931</v>
      </c>
      <c r="H332" s="4">
        <f t="shared" si="70"/>
        <v>1681.5</v>
      </c>
      <c r="I332" s="2">
        <v>65</v>
      </c>
      <c r="J332" s="4">
        <f t="shared" si="71"/>
        <v>106.5</v>
      </c>
      <c r="K332" s="3">
        <v>476520</v>
      </c>
      <c r="L332" s="3">
        <f t="shared" si="72"/>
        <v>378832</v>
      </c>
      <c r="M332" s="3">
        <v>97688</v>
      </c>
      <c r="N332" s="3">
        <f t="shared" si="75"/>
        <v>2832.1000491072446</v>
      </c>
      <c r="O332" s="3">
        <f t="shared" si="73"/>
        <v>593.25494824528641</v>
      </c>
      <c r="P332" s="3">
        <f t="shared" si="74"/>
        <v>128.42336803658668</v>
      </c>
      <c r="Q332" s="3">
        <v>5</v>
      </c>
      <c r="R332" s="24">
        <v>6</v>
      </c>
      <c r="S332" s="19">
        <f t="shared" si="76"/>
        <v>39.550329883019096</v>
      </c>
      <c r="T332" s="20">
        <f t="shared" si="77"/>
        <v>4.2481557339440493E-2</v>
      </c>
      <c r="U332" s="20">
        <f t="shared" si="78"/>
        <v>2.3520862255735412E-2</v>
      </c>
      <c r="V332" s="21">
        <f t="shared" si="79"/>
        <v>1.6262471169004561E-2</v>
      </c>
      <c r="W332" s="26">
        <f t="shared" si="80"/>
        <v>8.5615578691057781</v>
      </c>
      <c r="X332" s="27">
        <f t="shared" si="81"/>
        <v>0.13171627490931967</v>
      </c>
      <c r="Y332" s="27">
        <f t="shared" si="82"/>
        <v>8.0390214733387588E-2</v>
      </c>
      <c r="Z332" s="27">
        <f t="shared" si="83"/>
        <v>5.7848363980444448E-2</v>
      </c>
    </row>
    <row r="333" spans="1:26" ht="12.5" x14ac:dyDescent="0.25">
      <c r="A333" s="2" t="s">
        <v>37</v>
      </c>
      <c r="B333" t="s">
        <v>371</v>
      </c>
      <c r="C333" t="s">
        <v>370</v>
      </c>
      <c r="D333" s="18">
        <f>VLOOKUP(C333,'Infected rate by state'!B:E,4,0)</f>
        <v>2.5429318796877907E-2</v>
      </c>
      <c r="E333" s="3">
        <v>1005</v>
      </c>
      <c r="F333" s="2">
        <v>54</v>
      </c>
      <c r="G333" s="2">
        <v>365</v>
      </c>
      <c r="H333" s="4">
        <f t="shared" si="70"/>
        <v>685</v>
      </c>
      <c r="I333" s="2">
        <v>17</v>
      </c>
      <c r="J333" s="4">
        <f t="shared" si="71"/>
        <v>35.5</v>
      </c>
      <c r="K333" s="3">
        <v>286154</v>
      </c>
      <c r="L333" s="3">
        <f t="shared" si="72"/>
        <v>219111</v>
      </c>
      <c r="M333" s="3">
        <v>67043</v>
      </c>
      <c r="N333" s="3">
        <f t="shared" si="75"/>
        <v>36383.506455009003</v>
      </c>
      <c r="O333" s="3">
        <f t="shared" si="73"/>
        <v>7722.6736909987758</v>
      </c>
      <c r="P333" s="3">
        <f t="shared" si="74"/>
        <v>1697.8900214581686</v>
      </c>
      <c r="Q333" s="3">
        <v>5</v>
      </c>
      <c r="R333" s="24">
        <v>6</v>
      </c>
      <c r="S333" s="19">
        <f t="shared" si="76"/>
        <v>514.8449127332517</v>
      </c>
      <c r="T333" s="20">
        <f t="shared" si="77"/>
        <v>1.4105340074883608</v>
      </c>
      <c r="U333" s="20">
        <f t="shared" si="78"/>
        <v>0.75159841274927253</v>
      </c>
      <c r="V333" s="21">
        <f t="shared" si="79"/>
        <v>0.51228349525696681</v>
      </c>
      <c r="W333" s="26">
        <f t="shared" si="80"/>
        <v>113.19266809721124</v>
      </c>
      <c r="X333" s="27">
        <f t="shared" si="81"/>
        <v>6.6583922410124261</v>
      </c>
      <c r="Y333" s="27">
        <f t="shared" si="82"/>
        <v>3.1885258618932744</v>
      </c>
      <c r="Z333" s="27">
        <f t="shared" si="83"/>
        <v>2.0961605203187266</v>
      </c>
    </row>
    <row r="334" spans="1:26" ht="12.5" x14ac:dyDescent="0.25">
      <c r="A334" s="2" t="s">
        <v>38</v>
      </c>
      <c r="B334" t="s">
        <v>307</v>
      </c>
      <c r="C334" t="s">
        <v>306</v>
      </c>
      <c r="D334" s="18">
        <f>VLOOKUP(C334,'Infected rate by state'!B:E,4,0)</f>
        <v>1.0017032509739916E-2</v>
      </c>
      <c r="E334" s="3">
        <v>7297</v>
      </c>
      <c r="F334" s="2">
        <v>991</v>
      </c>
      <c r="G334" s="3">
        <v>2756</v>
      </c>
      <c r="H334" s="4">
        <f t="shared" si="70"/>
        <v>5026.5</v>
      </c>
      <c r="I334" s="2">
        <v>342</v>
      </c>
      <c r="J334" s="4">
        <f t="shared" si="71"/>
        <v>666.5</v>
      </c>
      <c r="K334" s="3">
        <v>1774690</v>
      </c>
      <c r="L334" s="3">
        <f t="shared" si="72"/>
        <v>1410080</v>
      </c>
      <c r="M334" s="3">
        <v>364610</v>
      </c>
      <c r="N334" s="3">
        <f t="shared" si="75"/>
        <v>88885.637123551656</v>
      </c>
      <c r="O334" s="3">
        <f t="shared" si="73"/>
        <v>18623.118409578543</v>
      </c>
      <c r="P334" s="3">
        <f t="shared" si="74"/>
        <v>4032.3674555315638</v>
      </c>
      <c r="Q334" s="3">
        <v>5</v>
      </c>
      <c r="R334" s="24">
        <v>6</v>
      </c>
      <c r="S334" s="19">
        <f t="shared" si="76"/>
        <v>1241.5412273052361</v>
      </c>
      <c r="T334" s="20">
        <f t="shared" si="77"/>
        <v>0.45048665722250947</v>
      </c>
      <c r="U334" s="20">
        <f t="shared" si="78"/>
        <v>0.24699914996622624</v>
      </c>
      <c r="V334" s="21">
        <f t="shared" si="79"/>
        <v>0.17014406294439305</v>
      </c>
      <c r="W334" s="26">
        <f t="shared" si="80"/>
        <v>268.82449703543756</v>
      </c>
      <c r="X334" s="27">
        <f t="shared" si="81"/>
        <v>0.7860365410392911</v>
      </c>
      <c r="Y334" s="27">
        <f t="shared" si="82"/>
        <v>0.4033375799481434</v>
      </c>
      <c r="Z334" s="27">
        <f t="shared" si="83"/>
        <v>0.27126589004585022</v>
      </c>
    </row>
    <row r="335" spans="1:26" ht="12.5" x14ac:dyDescent="0.25">
      <c r="A335" s="2" t="s">
        <v>39</v>
      </c>
      <c r="B335" t="s">
        <v>375</v>
      </c>
      <c r="C335" t="s">
        <v>374</v>
      </c>
      <c r="D335" s="18">
        <f>VLOOKUP(C335,'Infected rate by state'!B:E,4,0)</f>
        <v>6.2179748494527662E-3</v>
      </c>
      <c r="E335" s="2">
        <v>970</v>
      </c>
      <c r="F335" s="2">
        <v>80</v>
      </c>
      <c r="G335" s="2">
        <v>422</v>
      </c>
      <c r="H335" s="4">
        <f t="shared" si="70"/>
        <v>696</v>
      </c>
      <c r="I335" s="2">
        <v>43</v>
      </c>
      <c r="J335" s="4">
        <f t="shared" si="71"/>
        <v>61.5</v>
      </c>
      <c r="K335" s="3">
        <v>182581</v>
      </c>
      <c r="L335" s="3">
        <f t="shared" si="72"/>
        <v>143770</v>
      </c>
      <c r="M335" s="3">
        <v>38811</v>
      </c>
      <c r="N335" s="3">
        <f t="shared" si="75"/>
        <v>5676.4203299396777</v>
      </c>
      <c r="O335" s="3">
        <f t="shared" si="73"/>
        <v>1193.1496280825415</v>
      </c>
      <c r="P335" s="3">
        <f t="shared" si="74"/>
        <v>259.33774674523841</v>
      </c>
      <c r="Q335" s="3">
        <v>5</v>
      </c>
      <c r="R335" s="24">
        <v>6</v>
      </c>
      <c r="S335" s="19">
        <f t="shared" si="76"/>
        <v>79.543308538836101</v>
      </c>
      <c r="T335" s="20">
        <f t="shared" si="77"/>
        <v>0.18849125246169693</v>
      </c>
      <c r="U335" s="20">
        <f t="shared" si="78"/>
        <v>0.11428636284315531</v>
      </c>
      <c r="V335" s="21">
        <f t="shared" si="79"/>
        <v>8.2003410864779483E-2</v>
      </c>
      <c r="W335" s="26">
        <f t="shared" si="80"/>
        <v>17.289183116349228</v>
      </c>
      <c r="X335" s="27">
        <f t="shared" si="81"/>
        <v>0.40207402596160996</v>
      </c>
      <c r="Y335" s="27">
        <f t="shared" si="82"/>
        <v>0.28112492872112566</v>
      </c>
      <c r="Z335" s="27">
        <f t="shared" si="83"/>
        <v>0.21611478895436537</v>
      </c>
    </row>
    <row r="336" spans="1:26" ht="12.5" x14ac:dyDescent="0.25">
      <c r="A336" s="2" t="s">
        <v>40</v>
      </c>
      <c r="B336" t="s">
        <v>333</v>
      </c>
      <c r="C336" t="s">
        <v>332</v>
      </c>
      <c r="D336" s="18">
        <f>VLOOKUP(C336,'Infected rate by state'!B:E,4,0)</f>
        <v>1.4486816526494731E-2</v>
      </c>
      <c r="E336" s="2">
        <v>394</v>
      </c>
      <c r="F336" s="2">
        <v>35</v>
      </c>
      <c r="G336" s="2">
        <v>201</v>
      </c>
      <c r="H336" s="4">
        <f t="shared" si="70"/>
        <v>297.5</v>
      </c>
      <c r="I336" s="2">
        <v>10</v>
      </c>
      <c r="J336" s="4">
        <f t="shared" si="71"/>
        <v>22.5</v>
      </c>
      <c r="K336" s="3">
        <v>160796</v>
      </c>
      <c r="L336" s="3">
        <f t="shared" si="72"/>
        <v>134859</v>
      </c>
      <c r="M336" s="3">
        <v>25937</v>
      </c>
      <c r="N336" s="3">
        <f t="shared" si="75"/>
        <v>11647.110750971233</v>
      </c>
      <c r="O336" s="3">
        <f t="shared" si="73"/>
        <v>2391.4297088021885</v>
      </c>
      <c r="P336" s="3">
        <f t="shared" si="74"/>
        <v>505.19109644591651</v>
      </c>
      <c r="Q336" s="3">
        <v>5</v>
      </c>
      <c r="R336" s="24">
        <v>6</v>
      </c>
      <c r="S336" s="19">
        <f t="shared" si="76"/>
        <v>159.42864725347923</v>
      </c>
      <c r="T336" s="20">
        <f t="shared" si="77"/>
        <v>0.79317734951979713</v>
      </c>
      <c r="U336" s="20">
        <f t="shared" si="78"/>
        <v>0.53589461261673688</v>
      </c>
      <c r="V336" s="21">
        <f t="shared" si="79"/>
        <v>0.40464123668395741</v>
      </c>
      <c r="W336" s="26">
        <f t="shared" si="80"/>
        <v>33.67940642972777</v>
      </c>
      <c r="X336" s="27">
        <f t="shared" si="81"/>
        <v>3.3679406429727772</v>
      </c>
      <c r="Y336" s="27">
        <f t="shared" si="82"/>
        <v>1.496862507987901</v>
      </c>
      <c r="Z336" s="27">
        <f t="shared" si="83"/>
        <v>0.96226875513507915</v>
      </c>
    </row>
    <row r="337" spans="1:26" ht="12.5" x14ac:dyDescent="0.25">
      <c r="A337" s="2" t="s">
        <v>41</v>
      </c>
      <c r="B337" t="s">
        <v>333</v>
      </c>
      <c r="C337" t="s">
        <v>332</v>
      </c>
      <c r="D337" s="18">
        <f>VLOOKUP(C337,'Infected rate by state'!B:E,4,0)</f>
        <v>1.4486816526494731E-2</v>
      </c>
      <c r="E337" s="3">
        <v>2053</v>
      </c>
      <c r="F337" s="2">
        <v>308</v>
      </c>
      <c r="G337" s="2">
        <v>583</v>
      </c>
      <c r="H337" s="4">
        <f t="shared" si="70"/>
        <v>1318</v>
      </c>
      <c r="I337" s="2">
        <v>118</v>
      </c>
      <c r="J337" s="4">
        <f t="shared" si="71"/>
        <v>213</v>
      </c>
      <c r="K337" s="3">
        <v>670968</v>
      </c>
      <c r="L337" s="3">
        <f t="shared" si="72"/>
        <v>536485</v>
      </c>
      <c r="M337" s="3">
        <v>134483</v>
      </c>
      <c r="N337" s="3">
        <f t="shared" si="75"/>
        <v>48600.951555745589</v>
      </c>
      <c r="O337" s="3">
        <f t="shared" si="73"/>
        <v>10159.590305384641</v>
      </c>
      <c r="P337" s="3">
        <f t="shared" si="74"/>
        <v>2193.820339495715</v>
      </c>
      <c r="Q337" s="3">
        <v>5</v>
      </c>
      <c r="R337" s="24">
        <v>6</v>
      </c>
      <c r="S337" s="19">
        <f t="shared" si="76"/>
        <v>677.30602035897607</v>
      </c>
      <c r="T337" s="20">
        <f t="shared" si="77"/>
        <v>1.1617598976997874</v>
      </c>
      <c r="U337" s="20">
        <f t="shared" si="78"/>
        <v>0.51388924154702287</v>
      </c>
      <c r="V337" s="21">
        <f t="shared" si="79"/>
        <v>0.32991038497758213</v>
      </c>
      <c r="W337" s="26">
        <f t="shared" si="80"/>
        <v>146.25468929971433</v>
      </c>
      <c r="X337" s="27">
        <f t="shared" si="81"/>
        <v>1.2394465194891044</v>
      </c>
      <c r="Y337" s="27">
        <f t="shared" si="82"/>
        <v>0.68664173380147575</v>
      </c>
      <c r="Z337" s="27">
        <f t="shared" si="83"/>
        <v>0.47485288733673481</v>
      </c>
    </row>
    <row r="338" spans="1:26" ht="12.5" x14ac:dyDescent="0.25">
      <c r="A338" s="2" t="s">
        <v>42</v>
      </c>
      <c r="B338" t="s">
        <v>331</v>
      </c>
      <c r="C338" t="s">
        <v>330</v>
      </c>
      <c r="D338" s="18">
        <f>VLOOKUP(C338,'Infected rate by state'!B:E,4,0)</f>
        <v>4.6785737234898671E-3</v>
      </c>
      <c r="E338" s="3">
        <v>1773</v>
      </c>
      <c r="F338" s="2">
        <v>186</v>
      </c>
      <c r="G338" s="2">
        <v>848</v>
      </c>
      <c r="H338" s="4">
        <f t="shared" si="70"/>
        <v>1310.5</v>
      </c>
      <c r="I338" s="2">
        <v>95</v>
      </c>
      <c r="J338" s="4">
        <f t="shared" si="71"/>
        <v>140.5</v>
      </c>
      <c r="K338" s="3">
        <v>701166</v>
      </c>
      <c r="L338" s="3">
        <f t="shared" si="72"/>
        <v>566213</v>
      </c>
      <c r="M338" s="3">
        <v>134953</v>
      </c>
      <c r="N338" s="3">
        <f t="shared" si="75"/>
        <v>16402.284117022478</v>
      </c>
      <c r="O338" s="3">
        <f t="shared" si="73"/>
        <v>3416.3430730946816</v>
      </c>
      <c r="P338" s="3">
        <f t="shared" si="74"/>
        <v>734.50035133824326</v>
      </c>
      <c r="Q338" s="3">
        <v>5</v>
      </c>
      <c r="R338" s="24">
        <v>6</v>
      </c>
      <c r="S338" s="19">
        <f t="shared" si="76"/>
        <v>227.75620487297877</v>
      </c>
      <c r="T338" s="20">
        <f t="shared" si="77"/>
        <v>0.2685804302747391</v>
      </c>
      <c r="U338" s="20">
        <f t="shared" si="78"/>
        <v>0.17379336503088805</v>
      </c>
      <c r="V338" s="21">
        <f t="shared" si="79"/>
        <v>0.12845809637505853</v>
      </c>
      <c r="W338" s="26">
        <f t="shared" si="80"/>
        <v>48.966690089216215</v>
      </c>
      <c r="X338" s="27">
        <f t="shared" si="81"/>
        <v>0.51543884304438126</v>
      </c>
      <c r="Y338" s="27">
        <f t="shared" si="82"/>
        <v>0.34851736718303356</v>
      </c>
      <c r="Z338" s="27">
        <f t="shared" si="83"/>
        <v>0.26326177467320544</v>
      </c>
    </row>
    <row r="339" spans="1:26" ht="12.5" x14ac:dyDescent="0.25">
      <c r="A339" s="2" t="s">
        <v>43</v>
      </c>
      <c r="B339" t="s">
        <v>349</v>
      </c>
      <c r="C339" t="s">
        <v>348</v>
      </c>
      <c r="D339" s="18">
        <f>VLOOKUP(C339,'Infected rate by state'!B:E,4,0)</f>
        <v>1.9670510547683942E-2</v>
      </c>
      <c r="E339" s="3">
        <v>10239</v>
      </c>
      <c r="F339" s="3">
        <v>1157</v>
      </c>
      <c r="G339" s="3">
        <v>2548</v>
      </c>
      <c r="H339" s="4">
        <f t="shared" si="70"/>
        <v>6393.5</v>
      </c>
      <c r="I339" s="2">
        <v>438</v>
      </c>
      <c r="J339" s="4">
        <f t="shared" si="71"/>
        <v>797.5</v>
      </c>
      <c r="K339" s="3">
        <v>4022208</v>
      </c>
      <c r="L339" s="3">
        <f t="shared" si="72"/>
        <v>3240194</v>
      </c>
      <c r="M339" s="3">
        <v>782014</v>
      </c>
      <c r="N339" s="3">
        <f t="shared" si="75"/>
        <v>395594.42444489367</v>
      </c>
      <c r="O339" s="3">
        <f t="shared" si="73"/>
        <v>82469.682596362138</v>
      </c>
      <c r="P339" s="3">
        <f t="shared" si="74"/>
        <v>17749.738322751593</v>
      </c>
      <c r="Q339" s="3">
        <v>5</v>
      </c>
      <c r="R339" s="24">
        <v>6</v>
      </c>
      <c r="S339" s="19">
        <f t="shared" si="76"/>
        <v>5497.9788397574757</v>
      </c>
      <c r="T339" s="20">
        <f t="shared" si="77"/>
        <v>2.1577624959801711</v>
      </c>
      <c r="U339" s="20">
        <f t="shared" si="78"/>
        <v>0.85993256272111918</v>
      </c>
      <c r="V339" s="21">
        <f t="shared" si="79"/>
        <v>0.53696443400307414</v>
      </c>
      <c r="W339" s="26">
        <f t="shared" si="80"/>
        <v>1183.3158881834395</v>
      </c>
      <c r="X339" s="27">
        <f t="shared" si="81"/>
        <v>2.7016344479073959</v>
      </c>
      <c r="Y339" s="27">
        <f t="shared" si="82"/>
        <v>1.4837816779729649</v>
      </c>
      <c r="Z339" s="27">
        <f t="shared" si="83"/>
        <v>1.0227449336071215</v>
      </c>
    </row>
    <row r="340" spans="1:26" ht="12.5" x14ac:dyDescent="0.25">
      <c r="A340" s="2" t="s">
        <v>44</v>
      </c>
      <c r="B340" t="s">
        <v>317</v>
      </c>
      <c r="C340" t="s">
        <v>316</v>
      </c>
      <c r="D340" s="18">
        <f>VLOOKUP(C340,'Infected rate by state'!B:E,4,0)</f>
        <v>7.3843274393391549E-3</v>
      </c>
      <c r="E340" s="2">
        <v>640</v>
      </c>
      <c r="F340" s="2">
        <v>90</v>
      </c>
      <c r="G340" s="2">
        <v>297</v>
      </c>
      <c r="H340" s="4">
        <f t="shared" si="70"/>
        <v>468.5</v>
      </c>
      <c r="I340" s="2">
        <v>43</v>
      </c>
      <c r="J340" s="4">
        <f t="shared" si="71"/>
        <v>66.5</v>
      </c>
      <c r="K340" s="3">
        <v>267487</v>
      </c>
      <c r="L340" s="3">
        <f t="shared" si="72"/>
        <v>225394</v>
      </c>
      <c r="M340" s="3">
        <v>42093</v>
      </c>
      <c r="N340" s="3">
        <f t="shared" si="75"/>
        <v>9876.0579688325633</v>
      </c>
      <c r="O340" s="3">
        <f t="shared" si="73"/>
        <v>2024.0945491576358</v>
      </c>
      <c r="P340" s="3">
        <f t="shared" si="74"/>
        <v>426.61751827573073</v>
      </c>
      <c r="Q340" s="3">
        <v>5</v>
      </c>
      <c r="R340" s="24">
        <v>6</v>
      </c>
      <c r="S340" s="19">
        <f t="shared" si="76"/>
        <v>134.93963661050904</v>
      </c>
      <c r="T340" s="20">
        <f t="shared" si="77"/>
        <v>0.45434221080979476</v>
      </c>
      <c r="U340" s="20">
        <f t="shared" si="78"/>
        <v>0.28802483801602785</v>
      </c>
      <c r="V340" s="21">
        <f t="shared" si="79"/>
        <v>0.21084318220392037</v>
      </c>
      <c r="W340" s="26">
        <f t="shared" si="80"/>
        <v>28.441167885048717</v>
      </c>
      <c r="X340" s="27">
        <f t="shared" si="81"/>
        <v>0.66142250895462129</v>
      </c>
      <c r="Y340" s="27">
        <f t="shared" si="82"/>
        <v>0.42768673511351452</v>
      </c>
      <c r="Z340" s="27">
        <f t="shared" si="83"/>
        <v>0.31601297650054128</v>
      </c>
    </row>
    <row r="341" spans="1:26" ht="12.5" x14ac:dyDescent="0.25">
      <c r="A341" s="2" t="s">
        <v>45</v>
      </c>
      <c r="B341" t="s">
        <v>325</v>
      </c>
      <c r="C341" t="s">
        <v>324</v>
      </c>
      <c r="D341" s="18">
        <f>VLOOKUP(C341,'Infected rate by state'!B:E,4,0)</f>
        <v>8.9298079160438481E-3</v>
      </c>
      <c r="E341" s="2">
        <v>822</v>
      </c>
      <c r="F341" s="2">
        <v>104</v>
      </c>
      <c r="G341" s="2">
        <v>342</v>
      </c>
      <c r="H341" s="4">
        <f t="shared" si="70"/>
        <v>582</v>
      </c>
      <c r="I341" s="2">
        <v>49</v>
      </c>
      <c r="J341" s="4">
        <f t="shared" si="71"/>
        <v>76.5</v>
      </c>
      <c r="K341" s="3">
        <v>266378</v>
      </c>
      <c r="L341" s="3">
        <f t="shared" si="72"/>
        <v>183536</v>
      </c>
      <c r="M341" s="3">
        <v>82842</v>
      </c>
      <c r="N341" s="3">
        <f t="shared" si="75"/>
        <v>11893.521865299641</v>
      </c>
      <c r="O341" s="3">
        <f t="shared" si="73"/>
        <v>2611.156649412861</v>
      </c>
      <c r="P341" s="3">
        <f t="shared" si="74"/>
        <v>596.17272907171105</v>
      </c>
      <c r="Q341" s="3">
        <v>5</v>
      </c>
      <c r="R341" s="24">
        <v>6</v>
      </c>
      <c r="S341" s="19">
        <f t="shared" si="76"/>
        <v>174.0771099608574</v>
      </c>
      <c r="T341" s="20">
        <f t="shared" si="77"/>
        <v>0.50899739754636664</v>
      </c>
      <c r="U341" s="20">
        <f t="shared" si="78"/>
        <v>0.29910156350662781</v>
      </c>
      <c r="V341" s="21">
        <f t="shared" si="79"/>
        <v>0.21177263985505768</v>
      </c>
      <c r="W341" s="26">
        <f t="shared" si="80"/>
        <v>39.744848604780735</v>
      </c>
      <c r="X341" s="27">
        <f t="shared" si="81"/>
        <v>0.81111935928123946</v>
      </c>
      <c r="Y341" s="27">
        <f t="shared" si="82"/>
        <v>0.51954050463765666</v>
      </c>
      <c r="Z341" s="27">
        <f t="shared" si="83"/>
        <v>0.38216200581519938</v>
      </c>
    </row>
    <row r="342" spans="1:26" ht="12.5" x14ac:dyDescent="0.25">
      <c r="A342" s="2" t="s">
        <v>46</v>
      </c>
      <c r="B342" t="s">
        <v>319</v>
      </c>
      <c r="C342" t="s">
        <v>318</v>
      </c>
      <c r="D342" s="18">
        <f>VLOOKUP(C342,'Infected rate by state'!B:E,4,0)</f>
        <v>1.6392760880107365E-2</v>
      </c>
      <c r="E342" s="3">
        <v>1354</v>
      </c>
      <c r="F342" s="2">
        <v>132</v>
      </c>
      <c r="G342" s="2">
        <v>370</v>
      </c>
      <c r="H342" s="4">
        <f t="shared" si="70"/>
        <v>862</v>
      </c>
      <c r="I342" s="2">
        <v>65</v>
      </c>
      <c r="J342" s="4">
        <f t="shared" si="71"/>
        <v>98.5</v>
      </c>
      <c r="K342" s="3">
        <v>539133</v>
      </c>
      <c r="L342" s="3">
        <f t="shared" si="72"/>
        <v>436962</v>
      </c>
      <c r="M342" s="3">
        <v>102171</v>
      </c>
      <c r="N342" s="3">
        <f t="shared" si="75"/>
        <v>44189.391757874619</v>
      </c>
      <c r="O342" s="3">
        <f t="shared" si="73"/>
        <v>9191.5452006398664</v>
      </c>
      <c r="P342" s="3">
        <f t="shared" si="74"/>
        <v>1972.9190485185404</v>
      </c>
      <c r="Q342" s="3">
        <v>5</v>
      </c>
      <c r="R342" s="24">
        <v>6</v>
      </c>
      <c r="S342" s="19">
        <f t="shared" si="76"/>
        <v>612.7696800426578</v>
      </c>
      <c r="T342" s="20">
        <f t="shared" si="77"/>
        <v>1.6561342703855617</v>
      </c>
      <c r="U342" s="20">
        <f t="shared" si="78"/>
        <v>0.71086969842535708</v>
      </c>
      <c r="V342" s="21">
        <f t="shared" si="79"/>
        <v>0.45256254065188906</v>
      </c>
      <c r="W342" s="26">
        <f t="shared" si="80"/>
        <v>131.52793656790269</v>
      </c>
      <c r="X342" s="27">
        <f t="shared" si="81"/>
        <v>2.0235067164292722</v>
      </c>
      <c r="Y342" s="27">
        <f t="shared" si="82"/>
        <v>1.3353090006893673</v>
      </c>
      <c r="Z342" s="27">
        <f t="shared" si="83"/>
        <v>0.9964237618780506</v>
      </c>
    </row>
    <row r="343" spans="1:26" ht="12.5" x14ac:dyDescent="0.25">
      <c r="A343" s="2" t="s">
        <v>47</v>
      </c>
      <c r="B343" t="s">
        <v>371</v>
      </c>
      <c r="C343" t="s">
        <v>370</v>
      </c>
      <c r="D343" s="18">
        <f>VLOOKUP(C343,'Infected rate by state'!B:E,4,0)</f>
        <v>2.5429318796877907E-2</v>
      </c>
      <c r="E343" s="3">
        <v>4012</v>
      </c>
      <c r="F343" s="2">
        <v>282</v>
      </c>
      <c r="G343" s="2">
        <v>807</v>
      </c>
      <c r="H343" s="4">
        <f t="shared" si="70"/>
        <v>2409.5</v>
      </c>
      <c r="I343" s="2">
        <v>115</v>
      </c>
      <c r="J343" s="4">
        <f t="shared" si="71"/>
        <v>198.5</v>
      </c>
      <c r="K343" s="3">
        <v>1094741</v>
      </c>
      <c r="L343" s="3">
        <f t="shared" si="72"/>
        <v>924302</v>
      </c>
      <c r="M343" s="3">
        <v>170439</v>
      </c>
      <c r="N343" s="3">
        <f t="shared" si="75"/>
        <v>139192.5894450646</v>
      </c>
      <c r="O343" s="3">
        <f t="shared" si="73"/>
        <v>28505.312136112283</v>
      </c>
      <c r="P343" s="3">
        <f t="shared" si="74"/>
        <v>6002.2027777447838</v>
      </c>
      <c r="Q343" s="3">
        <v>5</v>
      </c>
      <c r="R343" s="24">
        <v>6</v>
      </c>
      <c r="S343" s="19">
        <f t="shared" si="76"/>
        <v>1900.3541424074856</v>
      </c>
      <c r="T343" s="20">
        <f t="shared" si="77"/>
        <v>2.3548378468494247</v>
      </c>
      <c r="U343" s="20">
        <f t="shared" si="78"/>
        <v>0.78869231890744373</v>
      </c>
      <c r="V343" s="21">
        <f t="shared" si="79"/>
        <v>0.4736675330028628</v>
      </c>
      <c r="W343" s="26">
        <f t="shared" si="80"/>
        <v>400.14685184965225</v>
      </c>
      <c r="X343" s="27">
        <f t="shared" si="81"/>
        <v>3.4795378421708891</v>
      </c>
      <c r="Y343" s="27">
        <f t="shared" si="82"/>
        <v>2.015853157932757</v>
      </c>
      <c r="Z343" s="27">
        <f t="shared" si="83"/>
        <v>1.4189604675519583</v>
      </c>
    </row>
    <row r="344" spans="1:26" ht="12.5" x14ac:dyDescent="0.25">
      <c r="A344" s="2" t="s">
        <v>48</v>
      </c>
      <c r="B344" t="s">
        <v>393</v>
      </c>
      <c r="C344" t="s">
        <v>392</v>
      </c>
      <c r="D344" s="18">
        <f>VLOOKUP(C344,'Infected rate by state'!B:E,4,0)</f>
        <v>7.5097590818065515E-3</v>
      </c>
      <c r="E344" s="2">
        <v>579</v>
      </c>
      <c r="F344" s="2">
        <v>64</v>
      </c>
      <c r="G344" s="2">
        <v>317</v>
      </c>
      <c r="H344" s="4">
        <f t="shared" si="70"/>
        <v>448</v>
      </c>
      <c r="I344" s="2">
        <v>34</v>
      </c>
      <c r="J344" s="4">
        <f t="shared" si="71"/>
        <v>49</v>
      </c>
      <c r="K344" s="3">
        <v>230741</v>
      </c>
      <c r="L344" s="3">
        <f t="shared" si="72"/>
        <v>198470</v>
      </c>
      <c r="M344" s="3">
        <v>32271</v>
      </c>
      <c r="N344" s="3">
        <f t="shared" si="75"/>
        <v>8664.0466014756275</v>
      </c>
      <c r="O344" s="3">
        <f t="shared" si="73"/>
        <v>1761.2838860616343</v>
      </c>
      <c r="P344" s="3">
        <f t="shared" si="74"/>
        <v>367.42142897995501</v>
      </c>
      <c r="Q344" s="3">
        <v>5</v>
      </c>
      <c r="R344" s="24">
        <v>6</v>
      </c>
      <c r="S344" s="19">
        <f t="shared" si="76"/>
        <v>117.41892573744229</v>
      </c>
      <c r="T344" s="20">
        <f t="shared" si="77"/>
        <v>0.37040670579634793</v>
      </c>
      <c r="U344" s="20">
        <f t="shared" si="78"/>
        <v>0.26209581637821938</v>
      </c>
      <c r="V344" s="21">
        <f t="shared" si="79"/>
        <v>0.20279607208539258</v>
      </c>
      <c r="W344" s="26">
        <f t="shared" si="80"/>
        <v>24.494761931997001</v>
      </c>
      <c r="X344" s="27">
        <f t="shared" si="81"/>
        <v>0.72043417447050007</v>
      </c>
      <c r="Y344" s="27">
        <f t="shared" si="82"/>
        <v>0.49989310065300002</v>
      </c>
      <c r="Z344" s="27">
        <f t="shared" si="83"/>
        <v>0.38273065518745314</v>
      </c>
    </row>
    <row r="345" spans="1:26" ht="12.5" x14ac:dyDescent="0.25">
      <c r="A345" s="2" t="s">
        <v>49</v>
      </c>
      <c r="B345" t="s">
        <v>371</v>
      </c>
      <c r="C345" t="s">
        <v>370</v>
      </c>
      <c r="D345" s="18">
        <f>VLOOKUP(C345,'Infected rate by state'!B:E,4,0)</f>
        <v>2.5429318796877907E-2</v>
      </c>
      <c r="E345" s="3">
        <v>4713</v>
      </c>
      <c r="F345" s="2">
        <v>323</v>
      </c>
      <c r="G345" s="3">
        <v>1228</v>
      </c>
      <c r="H345" s="4">
        <f t="shared" si="70"/>
        <v>2970.5</v>
      </c>
      <c r="I345" s="2">
        <v>95</v>
      </c>
      <c r="J345" s="4">
        <f t="shared" si="71"/>
        <v>209</v>
      </c>
      <c r="K345" s="3">
        <v>1090373</v>
      </c>
      <c r="L345" s="3">
        <f t="shared" si="72"/>
        <v>855832</v>
      </c>
      <c r="M345" s="3">
        <v>234541</v>
      </c>
      <c r="N345" s="3">
        <f t="shared" si="75"/>
        <v>138637.21312254076</v>
      </c>
      <c r="O345" s="3">
        <f t="shared" si="73"/>
        <v>29174.073976753552</v>
      </c>
      <c r="P345" s="3">
        <f t="shared" si="74"/>
        <v>6349.7345211398624</v>
      </c>
      <c r="Q345" s="3">
        <v>5</v>
      </c>
      <c r="R345" s="24">
        <v>6</v>
      </c>
      <c r="S345" s="19">
        <f t="shared" si="76"/>
        <v>1944.9382651169035</v>
      </c>
      <c r="T345" s="20">
        <f t="shared" si="77"/>
        <v>1.5838259487922668</v>
      </c>
      <c r="U345" s="20">
        <f t="shared" si="78"/>
        <v>0.65475114126137135</v>
      </c>
      <c r="V345" s="21">
        <f t="shared" si="79"/>
        <v>0.41267521008209285</v>
      </c>
      <c r="W345" s="26">
        <f t="shared" si="80"/>
        <v>423.31563474265749</v>
      </c>
      <c r="X345" s="27">
        <f t="shared" si="81"/>
        <v>4.4559540499227106</v>
      </c>
      <c r="Y345" s="27">
        <f t="shared" si="82"/>
        <v>2.0254336590557775</v>
      </c>
      <c r="Z345" s="27">
        <f t="shared" si="83"/>
        <v>1.3105747205655032</v>
      </c>
    </row>
    <row r="346" spans="1:26" ht="12.5" x14ac:dyDescent="0.25">
      <c r="A346" s="2" t="s">
        <v>50</v>
      </c>
      <c r="B346" t="s">
        <v>397</v>
      </c>
      <c r="C346" t="s">
        <v>396</v>
      </c>
      <c r="D346" s="18">
        <f>VLOOKUP(C346,'Infected rate by state'!B:E,4,0)</f>
        <v>2.3671143543538835E-3</v>
      </c>
      <c r="E346" s="3">
        <v>1743</v>
      </c>
      <c r="F346" s="2">
        <v>117</v>
      </c>
      <c r="G346" s="2">
        <v>587</v>
      </c>
      <c r="H346" s="4">
        <f t="shared" si="70"/>
        <v>1165</v>
      </c>
      <c r="I346" s="2">
        <v>65</v>
      </c>
      <c r="J346" s="4">
        <f t="shared" si="71"/>
        <v>91</v>
      </c>
      <c r="K346" s="3">
        <v>522720</v>
      </c>
      <c r="L346" s="3">
        <f t="shared" si="72"/>
        <v>418616</v>
      </c>
      <c r="M346" s="3">
        <v>104104</v>
      </c>
      <c r="N346" s="3">
        <f t="shared" si="75"/>
        <v>6186.6900765393093</v>
      </c>
      <c r="O346" s="3">
        <f t="shared" si="73"/>
        <v>1292.5234990966555</v>
      </c>
      <c r="P346" s="3">
        <f t="shared" si="74"/>
        <v>278.90859116721458</v>
      </c>
      <c r="Q346" s="3">
        <v>5</v>
      </c>
      <c r="R346" s="24">
        <v>6</v>
      </c>
      <c r="S346" s="19">
        <f t="shared" si="76"/>
        <v>86.168233273110374</v>
      </c>
      <c r="T346" s="20">
        <f t="shared" si="77"/>
        <v>0.14679426451977917</v>
      </c>
      <c r="U346" s="20">
        <f t="shared" si="78"/>
        <v>7.3964148732283588E-2</v>
      </c>
      <c r="V346" s="21">
        <f t="shared" si="79"/>
        <v>4.943673739134273E-2</v>
      </c>
      <c r="W346" s="26">
        <f t="shared" si="80"/>
        <v>18.593906077814307</v>
      </c>
      <c r="X346" s="27">
        <f t="shared" si="81"/>
        <v>0.28606009350483547</v>
      </c>
      <c r="Y346" s="27">
        <f t="shared" si="82"/>
        <v>0.20432863821773964</v>
      </c>
      <c r="Z346" s="27">
        <f t="shared" si="83"/>
        <v>0.15892227416935306</v>
      </c>
    </row>
    <row r="347" spans="1:26" ht="12.5" x14ac:dyDescent="0.25">
      <c r="A347" s="2" t="s">
        <v>51</v>
      </c>
      <c r="B347" t="s">
        <v>367</v>
      </c>
      <c r="C347" t="s">
        <v>366</v>
      </c>
      <c r="D347" s="18">
        <f>VLOOKUP(C347,'Infected rate by state'!B:E,4,0)</f>
        <v>2.4682967074759195E-2</v>
      </c>
      <c r="E347" s="3">
        <v>6527</v>
      </c>
      <c r="F347" s="2">
        <v>701</v>
      </c>
      <c r="G347" s="3">
        <v>2294</v>
      </c>
      <c r="H347" s="4">
        <f t="shared" si="70"/>
        <v>4410.5</v>
      </c>
      <c r="I347" s="2">
        <v>293</v>
      </c>
      <c r="J347" s="4">
        <f t="shared" si="71"/>
        <v>497</v>
      </c>
      <c r="K347" s="3">
        <v>2208721</v>
      </c>
      <c r="L347" s="3">
        <f t="shared" si="72"/>
        <v>1719507</v>
      </c>
      <c r="M347" s="3">
        <v>489214</v>
      </c>
      <c r="N347" s="3">
        <f t="shared" si="75"/>
        <v>272588.93860164605</v>
      </c>
      <c r="O347" s="3">
        <f t="shared" si="73"/>
        <v>57527.643535205585</v>
      </c>
      <c r="P347" s="3">
        <f t="shared" si="74"/>
        <v>12563.430247311708</v>
      </c>
      <c r="Q347" s="3">
        <v>5</v>
      </c>
      <c r="R347" s="24">
        <v>6</v>
      </c>
      <c r="S347" s="19">
        <f t="shared" si="76"/>
        <v>3835.1762356803724</v>
      </c>
      <c r="T347" s="20">
        <f t="shared" si="77"/>
        <v>1.6718292221797613</v>
      </c>
      <c r="U347" s="20">
        <f t="shared" si="78"/>
        <v>0.86955588610823542</v>
      </c>
      <c r="V347" s="21">
        <f t="shared" si="79"/>
        <v>0.5875863697993523</v>
      </c>
      <c r="W347" s="26">
        <f t="shared" si="80"/>
        <v>837.56201648744718</v>
      </c>
      <c r="X347" s="27">
        <f t="shared" si="81"/>
        <v>2.858573435110741</v>
      </c>
      <c r="Y347" s="27">
        <f t="shared" si="82"/>
        <v>1.685235445648787</v>
      </c>
      <c r="Z347" s="27">
        <f t="shared" si="83"/>
        <v>1.1948102945612655</v>
      </c>
    </row>
    <row r="348" spans="1:26" ht="12.5" x14ac:dyDescent="0.25">
      <c r="A348" s="2" t="s">
        <v>52</v>
      </c>
      <c r="B348" t="s">
        <v>377</v>
      </c>
      <c r="C348" t="s">
        <v>376</v>
      </c>
      <c r="D348" s="18">
        <f>VLOOKUP(C348,'Infected rate by state'!B:E,4,0)</f>
        <v>5.6936382854354227E-3</v>
      </c>
      <c r="E348" s="3">
        <v>1441</v>
      </c>
      <c r="F348" s="2">
        <v>209</v>
      </c>
      <c r="G348" s="2">
        <v>706</v>
      </c>
      <c r="H348" s="4">
        <f t="shared" si="70"/>
        <v>1073.5</v>
      </c>
      <c r="I348" s="2">
        <v>97</v>
      </c>
      <c r="J348" s="4">
        <f t="shared" si="71"/>
        <v>153</v>
      </c>
      <c r="K348" s="3">
        <v>495349</v>
      </c>
      <c r="L348" s="3">
        <f t="shared" si="72"/>
        <v>381413</v>
      </c>
      <c r="M348" s="3">
        <v>113936</v>
      </c>
      <c r="N348" s="3">
        <f t="shared" si="75"/>
        <v>14101.690155260756</v>
      </c>
      <c r="O348" s="3">
        <f t="shared" si="73"/>
        <v>2987.4585560519945</v>
      </c>
      <c r="P348" s="3">
        <f t="shared" si="74"/>
        <v>655.35520342086625</v>
      </c>
      <c r="Q348" s="3">
        <v>5</v>
      </c>
      <c r="R348" s="24">
        <v>6</v>
      </c>
      <c r="S348" s="19">
        <f t="shared" si="76"/>
        <v>199.16390373679963</v>
      </c>
      <c r="T348" s="20">
        <f t="shared" si="77"/>
        <v>0.28210184665269067</v>
      </c>
      <c r="U348" s="20">
        <f t="shared" si="78"/>
        <v>0.18552762341574255</v>
      </c>
      <c r="V348" s="21">
        <f t="shared" si="79"/>
        <v>0.13821228572990951</v>
      </c>
      <c r="W348" s="26">
        <f t="shared" si="80"/>
        <v>43.690346894724414</v>
      </c>
      <c r="X348" s="27">
        <f t="shared" si="81"/>
        <v>0.45041594736829293</v>
      </c>
      <c r="Y348" s="27">
        <f t="shared" si="82"/>
        <v>0.28555782284133602</v>
      </c>
      <c r="Z348" s="27">
        <f t="shared" si="83"/>
        <v>0.20904472198432733</v>
      </c>
    </row>
    <row r="349" spans="1:26" ht="12.5" x14ac:dyDescent="0.25">
      <c r="A349" s="2" t="s">
        <v>53</v>
      </c>
      <c r="B349" t="s">
        <v>357</v>
      </c>
      <c r="C349" t="s">
        <v>356</v>
      </c>
      <c r="D349" s="18">
        <f>VLOOKUP(C349,'Infected rate by state'!B:E,4,0)</f>
        <v>4.5578363920328819E-3</v>
      </c>
      <c r="E349" s="2">
        <v>859</v>
      </c>
      <c r="F349" s="2">
        <v>80</v>
      </c>
      <c r="G349" s="2">
        <v>398</v>
      </c>
      <c r="H349" s="4">
        <f t="shared" si="70"/>
        <v>628.5</v>
      </c>
      <c r="I349" s="2">
        <v>43</v>
      </c>
      <c r="J349" s="4">
        <f t="shared" si="71"/>
        <v>61.5</v>
      </c>
      <c r="K349" s="3">
        <v>202898</v>
      </c>
      <c r="L349" s="3">
        <f t="shared" si="72"/>
        <v>157668</v>
      </c>
      <c r="M349" s="3">
        <v>45230</v>
      </c>
      <c r="N349" s="3">
        <f t="shared" si="75"/>
        <v>4623.8794413534388</v>
      </c>
      <c r="O349" s="3">
        <f t="shared" si="73"/>
        <v>976.45879036268593</v>
      </c>
      <c r="P349" s="3">
        <f t="shared" si="74"/>
        <v>213.40908480548558</v>
      </c>
      <c r="Q349" s="3">
        <v>5</v>
      </c>
      <c r="R349" s="24">
        <v>6</v>
      </c>
      <c r="S349" s="19">
        <f t="shared" si="76"/>
        <v>65.097252690845735</v>
      </c>
      <c r="T349" s="20">
        <f t="shared" si="77"/>
        <v>0.16356093640916014</v>
      </c>
      <c r="U349" s="20">
        <f t="shared" si="78"/>
        <v>0.10357558105146497</v>
      </c>
      <c r="V349" s="21">
        <f t="shared" si="79"/>
        <v>7.5782599174442064E-2</v>
      </c>
      <c r="W349" s="26">
        <f t="shared" si="80"/>
        <v>14.227272320365705</v>
      </c>
      <c r="X349" s="27">
        <f t="shared" si="81"/>
        <v>0.33086679814803965</v>
      </c>
      <c r="Y349" s="27">
        <f t="shared" si="82"/>
        <v>0.23133776130675943</v>
      </c>
      <c r="Z349" s="27">
        <f t="shared" si="83"/>
        <v>0.17784090400457131</v>
      </c>
    </row>
    <row r="350" spans="1:26" ht="12.5" x14ac:dyDescent="0.25">
      <c r="A350" s="2" t="s">
        <v>54</v>
      </c>
      <c r="B350" t="s">
        <v>406</v>
      </c>
      <c r="C350" t="s">
        <v>405</v>
      </c>
      <c r="D350" s="18">
        <f>VLOOKUP(C350,'Infected rate by state'!B:E,4,0)</f>
        <v>3.3569470970421841E-3</v>
      </c>
      <c r="E350" s="2">
        <v>633</v>
      </c>
      <c r="F350" s="2">
        <v>32</v>
      </c>
      <c r="G350" s="2">
        <v>378</v>
      </c>
      <c r="H350" s="4">
        <f t="shared" si="70"/>
        <v>505.5</v>
      </c>
      <c r="I350" s="2">
        <v>20</v>
      </c>
      <c r="J350" s="4">
        <f t="shared" si="71"/>
        <v>26</v>
      </c>
      <c r="K350" s="3">
        <v>152884</v>
      </c>
      <c r="L350" s="3">
        <f t="shared" si="72"/>
        <v>120954</v>
      </c>
      <c r="M350" s="3">
        <v>31930</v>
      </c>
      <c r="N350" s="3">
        <f t="shared" si="75"/>
        <v>2566.1174999209861</v>
      </c>
      <c r="O350" s="3">
        <f t="shared" si="73"/>
        <v>538.47630236905184</v>
      </c>
      <c r="P350" s="3">
        <f t="shared" si="74"/>
        <v>116.80758258947719</v>
      </c>
      <c r="Q350" s="3">
        <v>5</v>
      </c>
      <c r="R350" s="24">
        <v>6</v>
      </c>
      <c r="S350" s="19">
        <f t="shared" si="76"/>
        <v>35.898420157936791</v>
      </c>
      <c r="T350" s="20">
        <f t="shared" si="77"/>
        <v>9.4969365497187277E-2</v>
      </c>
      <c r="U350" s="20">
        <f t="shared" si="78"/>
        <v>7.1015667968223131E-2</v>
      </c>
      <c r="V350" s="21">
        <f t="shared" si="79"/>
        <v>5.6711564230547851E-2</v>
      </c>
      <c r="W350" s="26">
        <f t="shared" si="80"/>
        <v>7.7871721726318128</v>
      </c>
      <c r="X350" s="27">
        <f t="shared" si="81"/>
        <v>0.38935860863159066</v>
      </c>
      <c r="Y350" s="27">
        <f t="shared" si="82"/>
        <v>0.29950662202430051</v>
      </c>
      <c r="Z350" s="27">
        <f t="shared" si="83"/>
        <v>0.24334913039474415</v>
      </c>
    </row>
    <row r="351" spans="1:26" ht="12.5" x14ac:dyDescent="0.25">
      <c r="A351" s="2" t="s">
        <v>55</v>
      </c>
      <c r="B351" t="s">
        <v>337</v>
      </c>
      <c r="C351" t="s">
        <v>336</v>
      </c>
      <c r="D351" s="18">
        <f>VLOOKUP(C351,'Infected rate by state'!B:E,4,0)</f>
        <v>1.1933809905095205E-2</v>
      </c>
      <c r="E351" s="2">
        <v>799</v>
      </c>
      <c r="F351" s="2">
        <v>44</v>
      </c>
      <c r="G351" s="2">
        <v>364</v>
      </c>
      <c r="H351" s="4">
        <f t="shared" si="70"/>
        <v>581.5</v>
      </c>
      <c r="I351" s="2">
        <v>22</v>
      </c>
      <c r="J351" s="4">
        <f t="shared" si="71"/>
        <v>33</v>
      </c>
      <c r="K351" s="3">
        <v>234872</v>
      </c>
      <c r="L351" s="3">
        <f t="shared" si="72"/>
        <v>186644</v>
      </c>
      <c r="M351" s="3">
        <v>48228</v>
      </c>
      <c r="N351" s="3">
        <f t="shared" si="75"/>
        <v>14014.589000147605</v>
      </c>
      <c r="O351" s="3">
        <f t="shared" si="73"/>
        <v>2936.1552074769374</v>
      </c>
      <c r="P351" s="3">
        <f t="shared" si="74"/>
        <v>635.71178622053958</v>
      </c>
      <c r="Q351" s="3">
        <v>5</v>
      </c>
      <c r="R351" s="24">
        <v>6</v>
      </c>
      <c r="S351" s="19">
        <f t="shared" si="76"/>
        <v>195.74368049846251</v>
      </c>
      <c r="T351" s="20">
        <f t="shared" si="77"/>
        <v>0.5377573640067651</v>
      </c>
      <c r="U351" s="20">
        <f t="shared" si="78"/>
        <v>0.33661853912031386</v>
      </c>
      <c r="V351" s="21">
        <f t="shared" si="79"/>
        <v>0.24498583291422091</v>
      </c>
      <c r="W351" s="26">
        <f t="shared" si="80"/>
        <v>42.380785748035969</v>
      </c>
      <c r="X351" s="27">
        <f t="shared" si="81"/>
        <v>1.926399352183453</v>
      </c>
      <c r="Y351" s="27">
        <f t="shared" si="82"/>
        <v>1.2842662347889688</v>
      </c>
      <c r="Z351" s="27">
        <f t="shared" si="83"/>
        <v>0.96319967609172652</v>
      </c>
    </row>
    <row r="352" spans="1:26" ht="12.5" x14ac:dyDescent="0.25">
      <c r="A352" s="2" t="s">
        <v>56</v>
      </c>
      <c r="B352" t="s">
        <v>387</v>
      </c>
      <c r="C352" t="s">
        <v>386</v>
      </c>
      <c r="D352" s="18">
        <f>VLOOKUP(C352,'Infected rate by state'!B:E,4,0)</f>
        <v>9.1240169504562645E-3</v>
      </c>
      <c r="E352" s="3">
        <v>3013</v>
      </c>
      <c r="F352" s="2">
        <v>329</v>
      </c>
      <c r="G352" s="2">
        <v>975</v>
      </c>
      <c r="H352" s="4">
        <f t="shared" si="70"/>
        <v>1994</v>
      </c>
      <c r="I352" s="2">
        <v>101</v>
      </c>
      <c r="J352" s="4">
        <f t="shared" si="71"/>
        <v>215</v>
      </c>
      <c r="K352" s="3">
        <v>914407</v>
      </c>
      <c r="L352" s="3">
        <f t="shared" si="72"/>
        <v>718092</v>
      </c>
      <c r="M352" s="3">
        <v>196315</v>
      </c>
      <c r="N352" s="3">
        <f t="shared" si="75"/>
        <v>41715.324838079308</v>
      </c>
      <c r="O352" s="3">
        <f t="shared" si="73"/>
        <v>8776.722878358758</v>
      </c>
      <c r="P352" s="3">
        <f t="shared" si="74"/>
        <v>1909.8346295649621</v>
      </c>
      <c r="Q352" s="3">
        <v>5</v>
      </c>
      <c r="R352" s="24">
        <v>6</v>
      </c>
      <c r="S352" s="19">
        <f t="shared" si="76"/>
        <v>585.1148585572505</v>
      </c>
      <c r="T352" s="20">
        <f t="shared" si="77"/>
        <v>0.60011780364846201</v>
      </c>
      <c r="U352" s="20">
        <f t="shared" si="78"/>
        <v>0.29343774250614368</v>
      </c>
      <c r="V352" s="21">
        <f t="shared" si="79"/>
        <v>0.19419676686267856</v>
      </c>
      <c r="W352" s="26">
        <f t="shared" si="80"/>
        <v>127.32230863766414</v>
      </c>
      <c r="X352" s="27">
        <f t="shared" si="81"/>
        <v>1.2606169172045953</v>
      </c>
      <c r="Y352" s="27">
        <f t="shared" si="82"/>
        <v>0.59219678436122858</v>
      </c>
      <c r="Z352" s="27">
        <f t="shared" si="83"/>
        <v>0.38699789859472383</v>
      </c>
    </row>
    <row r="353" spans="1:26" ht="12.5" x14ac:dyDescent="0.25">
      <c r="A353" s="2" t="s">
        <v>56</v>
      </c>
      <c r="B353" t="s">
        <v>402</v>
      </c>
      <c r="C353" t="s">
        <v>401</v>
      </c>
      <c r="D353" s="18">
        <f>VLOOKUP(C353,'Infected rate by state'!B:E,4,0)</f>
        <v>2.0032295834281305E-3</v>
      </c>
      <c r="E353" s="3">
        <v>2620</v>
      </c>
      <c r="F353" s="2">
        <v>284</v>
      </c>
      <c r="G353" s="3">
        <v>1167</v>
      </c>
      <c r="H353" s="4">
        <f t="shared" si="70"/>
        <v>1893.5</v>
      </c>
      <c r="I353" s="2">
        <v>97</v>
      </c>
      <c r="J353" s="4">
        <f t="shared" si="71"/>
        <v>190.5</v>
      </c>
      <c r="K353" s="3">
        <v>650209</v>
      </c>
      <c r="L353" s="3">
        <f t="shared" si="72"/>
        <v>494457</v>
      </c>
      <c r="M353" s="3">
        <v>155752</v>
      </c>
      <c r="N353" s="3">
        <f t="shared" si="75"/>
        <v>6512.5895210561066</v>
      </c>
      <c r="O353" s="3">
        <f t="shared" si="73"/>
        <v>1385.5953406877568</v>
      </c>
      <c r="P353" s="3">
        <f t="shared" si="74"/>
        <v>305.46206338473655</v>
      </c>
      <c r="Q353" s="3">
        <v>5</v>
      </c>
      <c r="R353" s="24">
        <v>6</v>
      </c>
      <c r="S353" s="19">
        <f t="shared" si="76"/>
        <v>92.373022712517113</v>
      </c>
      <c r="T353" s="20">
        <f t="shared" si="77"/>
        <v>7.9154261107555371E-2</v>
      </c>
      <c r="U353" s="20">
        <f t="shared" si="78"/>
        <v>4.8784273943763987E-2</v>
      </c>
      <c r="V353" s="21">
        <f t="shared" si="79"/>
        <v>3.5256878897907296E-2</v>
      </c>
      <c r="W353" s="26">
        <f t="shared" si="80"/>
        <v>20.364137558982438</v>
      </c>
      <c r="X353" s="27">
        <f t="shared" si="81"/>
        <v>0.20993956246373649</v>
      </c>
      <c r="Y353" s="27">
        <f t="shared" si="82"/>
        <v>0.1068983598896716</v>
      </c>
      <c r="Z353" s="27">
        <f t="shared" si="83"/>
        <v>7.1704709714726894E-2</v>
      </c>
    </row>
    <row r="354" spans="1:26" ht="12.5" x14ac:dyDescent="0.25">
      <c r="A354" s="2" t="s">
        <v>57</v>
      </c>
      <c r="B354" t="s">
        <v>373</v>
      </c>
      <c r="C354" t="s">
        <v>372</v>
      </c>
      <c r="D354" s="18">
        <f>VLOOKUP(C354,'Infected rate by state'!B:E,4,0)</f>
        <v>8.0007670443122732E-3</v>
      </c>
      <c r="E354" s="3">
        <v>4873</v>
      </c>
      <c r="F354" s="2">
        <v>770</v>
      </c>
      <c r="G354" s="3">
        <v>1465</v>
      </c>
      <c r="H354" s="4">
        <f t="shared" si="70"/>
        <v>3169</v>
      </c>
      <c r="I354" s="2">
        <v>249</v>
      </c>
      <c r="J354" s="4">
        <f t="shared" si="71"/>
        <v>509.5</v>
      </c>
      <c r="K354" s="3">
        <v>2024238</v>
      </c>
      <c r="L354" s="3">
        <f t="shared" si="72"/>
        <v>1670649</v>
      </c>
      <c r="M354" s="3">
        <v>353589</v>
      </c>
      <c r="N354" s="3">
        <f t="shared" si="75"/>
        <v>80977.283401222943</v>
      </c>
      <c r="O354" s="3">
        <f t="shared" si="73"/>
        <v>16729.450874987244</v>
      </c>
      <c r="P354" s="3">
        <f t="shared" si="74"/>
        <v>3561.2156465404141</v>
      </c>
      <c r="Q354" s="3">
        <v>5</v>
      </c>
      <c r="R354" s="24">
        <v>6</v>
      </c>
      <c r="S354" s="19">
        <f t="shared" si="76"/>
        <v>1115.2967249991495</v>
      </c>
      <c r="T354" s="20">
        <f t="shared" si="77"/>
        <v>0.76129469283218398</v>
      </c>
      <c r="U354" s="20">
        <f t="shared" si="78"/>
        <v>0.35193964184258425</v>
      </c>
      <c r="V354" s="21">
        <f t="shared" si="79"/>
        <v>0.22887271188162314</v>
      </c>
      <c r="W354" s="26">
        <f t="shared" si="80"/>
        <v>237.4143764360276</v>
      </c>
      <c r="X354" s="27">
        <f t="shared" si="81"/>
        <v>0.95347139130934777</v>
      </c>
      <c r="Y354" s="27">
        <f t="shared" si="82"/>
        <v>0.46597522362321414</v>
      </c>
      <c r="Z354" s="27">
        <f t="shared" si="83"/>
        <v>0.30833035900782807</v>
      </c>
    </row>
    <row r="355" spans="1:26" ht="12.5" x14ac:dyDescent="0.25">
      <c r="A355" s="2" t="s">
        <v>58</v>
      </c>
      <c r="B355" t="s">
        <v>399</v>
      </c>
      <c r="C355" t="s">
        <v>398</v>
      </c>
      <c r="D355" s="18">
        <f>VLOOKUP(C355,'Infected rate by state'!B:E,4,0)</f>
        <v>9.4446465970496208E-3</v>
      </c>
      <c r="E355" s="3">
        <v>1326</v>
      </c>
      <c r="F355" s="2">
        <v>155</v>
      </c>
      <c r="G355" s="2">
        <v>433</v>
      </c>
      <c r="H355" s="4">
        <f t="shared" si="70"/>
        <v>879.5</v>
      </c>
      <c r="I355" s="2">
        <v>35</v>
      </c>
      <c r="J355" s="4">
        <f t="shared" si="71"/>
        <v>95</v>
      </c>
      <c r="K355" s="3">
        <v>477802</v>
      </c>
      <c r="L355" s="3">
        <f t="shared" si="72"/>
        <v>377150</v>
      </c>
      <c r="M355" s="3">
        <v>100652</v>
      </c>
      <c r="N355" s="3">
        <f t="shared" si="75"/>
        <v>22563.355166817513</v>
      </c>
      <c r="O355" s="3">
        <f t="shared" si="73"/>
        <v>4738.5832021062906</v>
      </c>
      <c r="P355" s="3">
        <f t="shared" si="74"/>
        <v>1028.9025108961589</v>
      </c>
      <c r="Q355" s="3">
        <v>5</v>
      </c>
      <c r="R355" s="24">
        <v>6</v>
      </c>
      <c r="S355" s="19">
        <f t="shared" si="76"/>
        <v>315.90554680708607</v>
      </c>
      <c r="T355" s="20">
        <f t="shared" si="77"/>
        <v>0.72957401110181541</v>
      </c>
      <c r="U355" s="20">
        <f t="shared" si="78"/>
        <v>0.3591876598147653</v>
      </c>
      <c r="V355" s="21">
        <f t="shared" si="79"/>
        <v>0.23823947723007999</v>
      </c>
      <c r="W355" s="26">
        <f t="shared" si="80"/>
        <v>68.593500726410596</v>
      </c>
      <c r="X355" s="27">
        <f t="shared" si="81"/>
        <v>1.9598143064688742</v>
      </c>
      <c r="Y355" s="27">
        <f t="shared" si="82"/>
        <v>0.72203684975169047</v>
      </c>
      <c r="Z355" s="27">
        <f t="shared" si="83"/>
        <v>0.44253871436393932</v>
      </c>
    </row>
    <row r="356" spans="1:26" ht="12.5" x14ac:dyDescent="0.25">
      <c r="A356" s="2" t="s">
        <v>59</v>
      </c>
      <c r="B356" t="s">
        <v>391</v>
      </c>
      <c r="C356" t="s">
        <v>390</v>
      </c>
      <c r="D356" s="18">
        <f>VLOOKUP(C356,'Infected rate by state'!B:E,4,0)</f>
        <v>8.0848590084330874E-3</v>
      </c>
      <c r="E356" s="3">
        <v>1928</v>
      </c>
      <c r="F356" s="2">
        <v>247</v>
      </c>
      <c r="G356" s="2">
        <v>651</v>
      </c>
      <c r="H356" s="4">
        <f t="shared" si="70"/>
        <v>1289.5</v>
      </c>
      <c r="I356" s="2">
        <v>59</v>
      </c>
      <c r="J356" s="4">
        <f t="shared" si="71"/>
        <v>153</v>
      </c>
      <c r="K356" s="3">
        <v>567490</v>
      </c>
      <c r="L356" s="3">
        <f t="shared" si="72"/>
        <v>446143</v>
      </c>
      <c r="M356" s="3">
        <v>121347</v>
      </c>
      <c r="N356" s="3">
        <f t="shared" si="75"/>
        <v>22940.383193478465</v>
      </c>
      <c r="O356" s="3">
        <f t="shared" si="73"/>
        <v>4824.6826651566644</v>
      </c>
      <c r="P356" s="3">
        <f t="shared" si="74"/>
        <v>1049.3798818492949</v>
      </c>
      <c r="Q356" s="3">
        <v>5</v>
      </c>
      <c r="R356" s="24">
        <v>6</v>
      </c>
      <c r="S356" s="19">
        <f t="shared" si="76"/>
        <v>321.6455110104443</v>
      </c>
      <c r="T356" s="20">
        <f t="shared" si="77"/>
        <v>0.49407912597610493</v>
      </c>
      <c r="U356" s="20">
        <f t="shared" si="78"/>
        <v>0.24943428539003049</v>
      </c>
      <c r="V356" s="21">
        <f t="shared" si="79"/>
        <v>0.16682858454898564</v>
      </c>
      <c r="W356" s="26">
        <f t="shared" si="80"/>
        <v>69.958658789952992</v>
      </c>
      <c r="X356" s="27">
        <f t="shared" si="81"/>
        <v>1.1857399794907286</v>
      </c>
      <c r="Y356" s="27">
        <f t="shared" si="82"/>
        <v>0.45724613588204571</v>
      </c>
      <c r="Z356" s="27">
        <f t="shared" si="83"/>
        <v>0.28323343639657084</v>
      </c>
    </row>
    <row r="357" spans="1:26" ht="12.5" x14ac:dyDescent="0.25">
      <c r="A357" s="2" t="s">
        <v>60</v>
      </c>
      <c r="B357" t="s">
        <v>333</v>
      </c>
      <c r="C357" t="s">
        <v>332</v>
      </c>
      <c r="D357" s="18">
        <f>VLOOKUP(C357,'Infected rate by state'!B:E,4,0)</f>
        <v>1.4486816526494731E-2</v>
      </c>
      <c r="E357" s="3">
        <v>7764</v>
      </c>
      <c r="F357" s="2">
        <v>912</v>
      </c>
      <c r="G357" s="3">
        <v>3161</v>
      </c>
      <c r="H357" s="4">
        <f t="shared" si="70"/>
        <v>5462.5</v>
      </c>
      <c r="I357" s="2">
        <v>312</v>
      </c>
      <c r="J357" s="4">
        <f t="shared" si="71"/>
        <v>612</v>
      </c>
      <c r="K357" s="3">
        <v>2045072</v>
      </c>
      <c r="L357" s="3">
        <f t="shared" si="72"/>
        <v>1738806</v>
      </c>
      <c r="M357" s="3">
        <v>306266</v>
      </c>
      <c r="N357" s="3">
        <f t="shared" si="75"/>
        <v>148132.91423735817</v>
      </c>
      <c r="O357" s="3">
        <f t="shared" si="73"/>
        <v>30252.742896492186</v>
      </c>
      <c r="P357" s="3">
        <f t="shared" si="74"/>
        <v>6348.1009674620545</v>
      </c>
      <c r="Q357" s="3">
        <v>5</v>
      </c>
      <c r="R357" s="24">
        <v>6</v>
      </c>
      <c r="S357" s="19">
        <f t="shared" si="76"/>
        <v>2016.8495264328124</v>
      </c>
      <c r="T357" s="20">
        <f t="shared" si="77"/>
        <v>0.63804160912142116</v>
      </c>
      <c r="U357" s="20">
        <f t="shared" si="78"/>
        <v>0.36921730461012581</v>
      </c>
      <c r="V357" s="21">
        <f t="shared" si="79"/>
        <v>0.25976938774250546</v>
      </c>
      <c r="W357" s="26">
        <f t="shared" si="80"/>
        <v>423.20673116413695</v>
      </c>
      <c r="X357" s="27">
        <f t="shared" si="81"/>
        <v>1.3564318306542851</v>
      </c>
      <c r="Y357" s="27">
        <f t="shared" si="82"/>
        <v>0.69151426660806692</v>
      </c>
      <c r="Z357" s="27">
        <f t="shared" si="83"/>
        <v>0.46404246838172913</v>
      </c>
    </row>
    <row r="358" spans="1:26" ht="12.5" x14ac:dyDescent="0.25">
      <c r="A358" s="2" t="s">
        <v>61</v>
      </c>
      <c r="B358" t="s">
        <v>315</v>
      </c>
      <c r="C358" t="s">
        <v>314</v>
      </c>
      <c r="D358" s="18">
        <f>VLOOKUP(C358,'Infected rate by state'!B:E,4,0)</f>
        <v>7.5362096948057532E-3</v>
      </c>
      <c r="E358" s="2">
        <v>537</v>
      </c>
      <c r="F358" s="2">
        <v>51</v>
      </c>
      <c r="G358" s="2">
        <v>153</v>
      </c>
      <c r="H358" s="4">
        <f t="shared" si="70"/>
        <v>345</v>
      </c>
      <c r="I358" s="2">
        <v>23</v>
      </c>
      <c r="J358" s="4">
        <f t="shared" si="71"/>
        <v>37</v>
      </c>
      <c r="K358" s="3">
        <v>239882</v>
      </c>
      <c r="L358" s="3">
        <f t="shared" si="72"/>
        <v>185935</v>
      </c>
      <c r="M358" s="3">
        <v>53947</v>
      </c>
      <c r="N358" s="3">
        <f t="shared" si="75"/>
        <v>9039.0052700469678</v>
      </c>
      <c r="O358" s="3">
        <f t="shared" si="73"/>
        <v>1910.5250559016245</v>
      </c>
      <c r="P358" s="3">
        <f t="shared" si="74"/>
        <v>417.98644669217765</v>
      </c>
      <c r="Q358" s="3">
        <v>5</v>
      </c>
      <c r="R358" s="24">
        <v>6</v>
      </c>
      <c r="S358" s="19">
        <f t="shared" si="76"/>
        <v>127.3683370601083</v>
      </c>
      <c r="T358" s="20">
        <f t="shared" si="77"/>
        <v>0.83247279124253792</v>
      </c>
      <c r="U358" s="20">
        <f t="shared" si="78"/>
        <v>0.36918358568147336</v>
      </c>
      <c r="V358" s="21">
        <f t="shared" si="79"/>
        <v>0.23718498521435438</v>
      </c>
      <c r="W358" s="26">
        <f t="shared" si="80"/>
        <v>27.865763112811845</v>
      </c>
      <c r="X358" s="27">
        <f t="shared" si="81"/>
        <v>1.2115549179483411</v>
      </c>
      <c r="Y358" s="27">
        <f t="shared" si="82"/>
        <v>0.75312873277869852</v>
      </c>
      <c r="Z358" s="27">
        <f t="shared" si="83"/>
        <v>0.54638751201591851</v>
      </c>
    </row>
    <row r="359" spans="1:26" ht="12.5" x14ac:dyDescent="0.25">
      <c r="A359" s="2" t="s">
        <v>62</v>
      </c>
      <c r="B359" t="s">
        <v>377</v>
      </c>
      <c r="C359" t="s">
        <v>376</v>
      </c>
      <c r="D359" s="18">
        <f>VLOOKUP(C359,'Infected rate by state'!B:E,4,0)</f>
        <v>5.6936382854354227E-3</v>
      </c>
      <c r="E359" s="3">
        <v>3808</v>
      </c>
      <c r="F359" s="2">
        <v>567</v>
      </c>
      <c r="G359" s="3">
        <v>1537</v>
      </c>
      <c r="H359" s="4">
        <f t="shared" si="70"/>
        <v>2672.5</v>
      </c>
      <c r="I359" s="2">
        <v>185</v>
      </c>
      <c r="J359" s="4">
        <f t="shared" si="71"/>
        <v>376</v>
      </c>
      <c r="K359" s="3">
        <v>1293436</v>
      </c>
      <c r="L359" s="3">
        <f t="shared" si="72"/>
        <v>1047927</v>
      </c>
      <c r="M359" s="3">
        <v>245509</v>
      </c>
      <c r="N359" s="3">
        <f t="shared" si="75"/>
        <v>36821.783646802258</v>
      </c>
      <c r="O359" s="3">
        <f t="shared" si="73"/>
        <v>7660.1126277564363</v>
      </c>
      <c r="P359" s="3">
        <f t="shared" si="74"/>
        <v>1644.4791837797379</v>
      </c>
      <c r="Q359" s="3">
        <v>5</v>
      </c>
      <c r="R359" s="24">
        <v>6</v>
      </c>
      <c r="S359" s="19">
        <f t="shared" si="76"/>
        <v>510.67417518376243</v>
      </c>
      <c r="T359" s="20">
        <f t="shared" si="77"/>
        <v>0.33225385503172572</v>
      </c>
      <c r="U359" s="20">
        <f t="shared" si="78"/>
        <v>0.19108481765528995</v>
      </c>
      <c r="V359" s="21">
        <f t="shared" si="79"/>
        <v>0.13410561323103004</v>
      </c>
      <c r="W359" s="26">
        <f t="shared" si="80"/>
        <v>109.63194558531586</v>
      </c>
      <c r="X359" s="27">
        <f t="shared" si="81"/>
        <v>0.59260511127197768</v>
      </c>
      <c r="Y359" s="27">
        <f t="shared" si="82"/>
        <v>0.29157432336520178</v>
      </c>
      <c r="Z359" s="27">
        <f t="shared" si="83"/>
        <v>0.19335440138503679</v>
      </c>
    </row>
    <row r="360" spans="1:26" ht="12.5" x14ac:dyDescent="0.25">
      <c r="A360" s="2" t="s">
        <v>63</v>
      </c>
      <c r="B360" t="s">
        <v>325</v>
      </c>
      <c r="C360" t="s">
        <v>324</v>
      </c>
      <c r="D360" s="18">
        <f>VLOOKUP(C360,'Infected rate by state'!B:E,4,0)</f>
        <v>8.9298079160438481E-3</v>
      </c>
      <c r="E360" s="3">
        <v>1571</v>
      </c>
      <c r="F360" s="2">
        <v>160</v>
      </c>
      <c r="G360" s="2">
        <v>719</v>
      </c>
      <c r="H360" s="4">
        <f t="shared" si="70"/>
        <v>1145</v>
      </c>
      <c r="I360" s="2">
        <v>44</v>
      </c>
      <c r="J360" s="4">
        <f t="shared" si="71"/>
        <v>102</v>
      </c>
      <c r="K360" s="3">
        <v>434821</v>
      </c>
      <c r="L360" s="3">
        <f t="shared" si="72"/>
        <v>303243</v>
      </c>
      <c r="M360" s="3">
        <v>131578</v>
      </c>
      <c r="N360" s="3">
        <f t="shared" si="75"/>
        <v>19414.340039310511</v>
      </c>
      <c r="O360" s="3">
        <f t="shared" si="73"/>
        <v>4246.8335838081748</v>
      </c>
      <c r="P360" s="3">
        <f t="shared" si="74"/>
        <v>965.81256839697198</v>
      </c>
      <c r="Q360" s="3">
        <v>5</v>
      </c>
      <c r="R360" s="24">
        <v>6</v>
      </c>
      <c r="S360" s="19">
        <f t="shared" si="76"/>
        <v>283.12223892054499</v>
      </c>
      <c r="T360" s="20">
        <f t="shared" si="77"/>
        <v>0.39377223771981223</v>
      </c>
      <c r="U360" s="20">
        <f t="shared" si="78"/>
        <v>0.2472683309349738</v>
      </c>
      <c r="V360" s="21">
        <f t="shared" si="79"/>
        <v>0.18021784781702418</v>
      </c>
      <c r="W360" s="26">
        <f t="shared" si="80"/>
        <v>64.387504559798131</v>
      </c>
      <c r="X360" s="27">
        <f t="shared" si="81"/>
        <v>1.4633523763590484</v>
      </c>
      <c r="Y360" s="27">
        <f t="shared" si="82"/>
        <v>0.63125004470390322</v>
      </c>
      <c r="Z360" s="27">
        <f t="shared" si="83"/>
        <v>0.4024219034987383</v>
      </c>
    </row>
    <row r="361" spans="1:26" ht="12.5" x14ac:dyDescent="0.25">
      <c r="A361" s="2" t="s">
        <v>64</v>
      </c>
      <c r="B361" t="s">
        <v>377</v>
      </c>
      <c r="C361" t="s">
        <v>376</v>
      </c>
      <c r="D361" s="18">
        <f>VLOOKUP(C361,'Infected rate by state'!B:E,4,0)</f>
        <v>5.6936382854354227E-3</v>
      </c>
      <c r="E361" s="3">
        <v>7233</v>
      </c>
      <c r="F361" s="2">
        <v>885</v>
      </c>
      <c r="G361" s="3">
        <v>2631</v>
      </c>
      <c r="H361" s="4">
        <f t="shared" si="70"/>
        <v>4932</v>
      </c>
      <c r="I361" s="2">
        <v>306</v>
      </c>
      <c r="J361" s="4">
        <f t="shared" si="71"/>
        <v>595.5</v>
      </c>
      <c r="K361" s="3">
        <v>1602896</v>
      </c>
      <c r="L361" s="3">
        <f t="shared" si="72"/>
        <v>1249277</v>
      </c>
      <c r="M361" s="3">
        <v>353619</v>
      </c>
      <c r="N361" s="3">
        <f t="shared" si="75"/>
        <v>45631.55016585649</v>
      </c>
      <c r="O361" s="3">
        <f t="shared" si="73"/>
        <v>9626.3494030199927</v>
      </c>
      <c r="P361" s="3">
        <f t="shared" si="74"/>
        <v>2101.3158526187603</v>
      </c>
      <c r="Q361" s="3">
        <v>5</v>
      </c>
      <c r="R361" s="24">
        <v>6</v>
      </c>
      <c r="S361" s="19">
        <f t="shared" si="76"/>
        <v>641.75662686799956</v>
      </c>
      <c r="T361" s="20">
        <f t="shared" si="77"/>
        <v>0.24392118086963116</v>
      </c>
      <c r="U361" s="20">
        <f t="shared" si="78"/>
        <v>0.13012097057339814</v>
      </c>
      <c r="V361" s="21">
        <f t="shared" si="79"/>
        <v>8.872620307866716E-2</v>
      </c>
      <c r="W361" s="26">
        <f t="shared" si="80"/>
        <v>140.08772350791736</v>
      </c>
      <c r="X361" s="27">
        <f t="shared" si="81"/>
        <v>0.45780301799972994</v>
      </c>
      <c r="Y361" s="27">
        <f t="shared" si="82"/>
        <v>0.235243868191297</v>
      </c>
      <c r="Z361" s="27">
        <f t="shared" si="83"/>
        <v>0.15829121300329646</v>
      </c>
    </row>
    <row r="362" spans="1:26" ht="12.5" x14ac:dyDescent="0.25">
      <c r="A362" s="2" t="s">
        <v>65</v>
      </c>
      <c r="B362" t="s">
        <v>317</v>
      </c>
      <c r="C362" t="s">
        <v>316</v>
      </c>
      <c r="D362" s="18">
        <f>VLOOKUP(C362,'Infected rate by state'!B:E,4,0)</f>
        <v>7.3843274393391549E-3</v>
      </c>
      <c r="E362" s="3">
        <v>1295</v>
      </c>
      <c r="F362" s="2">
        <v>149</v>
      </c>
      <c r="G362" s="2">
        <v>555</v>
      </c>
      <c r="H362" s="4">
        <f t="shared" si="70"/>
        <v>925</v>
      </c>
      <c r="I362" s="2">
        <v>62</v>
      </c>
      <c r="J362" s="4">
        <f t="shared" si="71"/>
        <v>105.5</v>
      </c>
      <c r="K362" s="3">
        <v>673350</v>
      </c>
      <c r="L362" s="3">
        <f t="shared" si="72"/>
        <v>553411</v>
      </c>
      <c r="M362" s="3">
        <v>119939</v>
      </c>
      <c r="N362" s="3">
        <f t="shared" si="75"/>
        <v>24861.184406395099</v>
      </c>
      <c r="O362" s="3">
        <f t="shared" si="73"/>
        <v>5144.3177403698464</v>
      </c>
      <c r="P362" s="3">
        <f t="shared" si="74"/>
        <v>1097.2070824632888</v>
      </c>
      <c r="Q362" s="3">
        <v>5</v>
      </c>
      <c r="R362" s="24">
        <v>6</v>
      </c>
      <c r="S362" s="19">
        <f t="shared" si="76"/>
        <v>342.95451602465641</v>
      </c>
      <c r="T362" s="20">
        <f t="shared" si="77"/>
        <v>0.61793606490929087</v>
      </c>
      <c r="U362" s="20">
        <f t="shared" si="78"/>
        <v>0.37076163894557451</v>
      </c>
      <c r="V362" s="21">
        <f t="shared" si="79"/>
        <v>0.2648297421039818</v>
      </c>
      <c r="W362" s="26">
        <f t="shared" si="80"/>
        <v>73.147138830885922</v>
      </c>
      <c r="X362" s="27">
        <f t="shared" si="81"/>
        <v>1.1797925617884826</v>
      </c>
      <c r="Y362" s="27">
        <f t="shared" si="82"/>
        <v>0.69333780882356322</v>
      </c>
      <c r="Z362" s="27">
        <f t="shared" si="83"/>
        <v>0.49092039483816052</v>
      </c>
    </row>
    <row r="363" spans="1:26" ht="12.5" x14ac:dyDescent="0.25">
      <c r="A363" s="2" t="s">
        <v>66</v>
      </c>
      <c r="B363" t="s">
        <v>357</v>
      </c>
      <c r="C363" t="s">
        <v>356</v>
      </c>
      <c r="D363" s="18">
        <f>VLOOKUP(C363,'Infected rate by state'!B:E,4,0)</f>
        <v>4.5578363920328819E-3</v>
      </c>
      <c r="E363" s="3">
        <v>1883</v>
      </c>
      <c r="F363" s="2">
        <v>199</v>
      </c>
      <c r="G363" s="2">
        <v>901</v>
      </c>
      <c r="H363" s="4">
        <f t="shared" si="70"/>
        <v>1392</v>
      </c>
      <c r="I363" s="2">
        <v>77</v>
      </c>
      <c r="J363" s="4">
        <f t="shared" si="71"/>
        <v>138</v>
      </c>
      <c r="K363" s="3">
        <v>557924</v>
      </c>
      <c r="L363" s="3">
        <f t="shared" si="72"/>
        <v>442129</v>
      </c>
      <c r="M363" s="3">
        <v>115795</v>
      </c>
      <c r="N363" s="3">
        <f t="shared" si="75"/>
        <v>12714.631555942768</v>
      </c>
      <c r="O363" s="3">
        <f t="shared" si="73"/>
        <v>2666.4729615114634</v>
      </c>
      <c r="P363" s="3">
        <f t="shared" si="74"/>
        <v>578.01138613051728</v>
      </c>
      <c r="Q363" s="3">
        <v>5</v>
      </c>
      <c r="R363" s="24">
        <v>6</v>
      </c>
      <c r="S363" s="19">
        <f t="shared" si="76"/>
        <v>177.76486410076421</v>
      </c>
      <c r="T363" s="20">
        <f t="shared" si="77"/>
        <v>0.19729729644923885</v>
      </c>
      <c r="U363" s="20">
        <f t="shared" si="78"/>
        <v>0.12770464375054899</v>
      </c>
      <c r="V363" s="21">
        <f t="shared" si="79"/>
        <v>9.440513228930654E-2</v>
      </c>
      <c r="W363" s="26">
        <f t="shared" si="80"/>
        <v>38.534092408701149</v>
      </c>
      <c r="X363" s="27">
        <f t="shared" si="81"/>
        <v>0.50044275855456033</v>
      </c>
      <c r="Y363" s="27">
        <f t="shared" si="82"/>
        <v>0.27923255368624023</v>
      </c>
      <c r="Z363" s="27">
        <f t="shared" si="83"/>
        <v>0.19363865532010627</v>
      </c>
    </row>
    <row r="364" spans="1:26" ht="12.5" x14ac:dyDescent="0.25">
      <c r="A364" s="2" t="s">
        <v>66</v>
      </c>
      <c r="B364" t="s">
        <v>387</v>
      </c>
      <c r="C364" t="s">
        <v>386</v>
      </c>
      <c r="D364" s="18">
        <f>VLOOKUP(C364,'Infected rate by state'!B:E,4,0)</f>
        <v>9.1240169504562645E-3</v>
      </c>
      <c r="E364" s="3">
        <v>3026</v>
      </c>
      <c r="F364" s="2">
        <v>398</v>
      </c>
      <c r="G364" s="3">
        <v>1053</v>
      </c>
      <c r="H364" s="4">
        <f t="shared" si="70"/>
        <v>2039.5</v>
      </c>
      <c r="I364" s="2">
        <v>151</v>
      </c>
      <c r="J364" s="4">
        <f t="shared" si="71"/>
        <v>274.5</v>
      </c>
      <c r="K364" s="3">
        <v>975665</v>
      </c>
      <c r="L364" s="3">
        <f t="shared" si="72"/>
        <v>786033</v>
      </c>
      <c r="M364" s="3">
        <v>189632</v>
      </c>
      <c r="N364" s="3">
        <f t="shared" si="75"/>
        <v>44509.919989834554</v>
      </c>
      <c r="O364" s="3">
        <f t="shared" si="73"/>
        <v>9278.732449684303</v>
      </c>
      <c r="P364" s="3">
        <f t="shared" si="74"/>
        <v>1996.9694704527092</v>
      </c>
      <c r="Q364" s="3">
        <v>5</v>
      </c>
      <c r="R364" s="24">
        <v>6</v>
      </c>
      <c r="S364" s="19">
        <f t="shared" si="76"/>
        <v>618.58216331228687</v>
      </c>
      <c r="T364" s="20">
        <f t="shared" si="77"/>
        <v>0.58744744853968367</v>
      </c>
      <c r="U364" s="20">
        <f t="shared" si="78"/>
        <v>0.30330088909648778</v>
      </c>
      <c r="V364" s="21">
        <f t="shared" si="79"/>
        <v>0.20442239369209744</v>
      </c>
      <c r="W364" s="26">
        <f t="shared" si="80"/>
        <v>133.1312980301806</v>
      </c>
      <c r="X364" s="27">
        <f t="shared" si="81"/>
        <v>0.88166422536543443</v>
      </c>
      <c r="Y364" s="27">
        <f t="shared" si="82"/>
        <v>0.48499562123927359</v>
      </c>
      <c r="Z364" s="27">
        <f t="shared" si="83"/>
        <v>0.33450074881954928</v>
      </c>
    </row>
    <row r="365" spans="1:26" ht="12.5" x14ac:dyDescent="0.25">
      <c r="A365" s="2" t="s">
        <v>67</v>
      </c>
      <c r="B365" t="s">
        <v>327</v>
      </c>
      <c r="C365" t="s">
        <v>326</v>
      </c>
      <c r="D365" s="18">
        <f>VLOOKUP(C365,'Infected rate by state'!B:E,4,0)</f>
        <v>1.0244051329943483E-2</v>
      </c>
      <c r="E365" s="3">
        <v>1105</v>
      </c>
      <c r="F365" s="2">
        <v>75</v>
      </c>
      <c r="G365" s="2">
        <v>547</v>
      </c>
      <c r="H365" s="4">
        <f t="shared" si="70"/>
        <v>826</v>
      </c>
      <c r="I365" s="2">
        <v>33</v>
      </c>
      <c r="J365" s="4">
        <f t="shared" si="71"/>
        <v>54</v>
      </c>
      <c r="K365" s="3">
        <v>280815</v>
      </c>
      <c r="L365" s="3">
        <f t="shared" si="72"/>
        <v>232593</v>
      </c>
      <c r="M365" s="3">
        <v>48222</v>
      </c>
      <c r="N365" s="3">
        <f t="shared" si="75"/>
        <v>14383.416371090396</v>
      </c>
      <c r="O365" s="3">
        <f t="shared" si="73"/>
        <v>2967.4937160426293</v>
      </c>
      <c r="P365" s="3">
        <f t="shared" si="74"/>
        <v>630.63577004529986</v>
      </c>
      <c r="Q365" s="3">
        <v>5</v>
      </c>
      <c r="R365" s="24">
        <v>6</v>
      </c>
      <c r="S365" s="19">
        <f t="shared" si="76"/>
        <v>197.83291440284196</v>
      </c>
      <c r="T365" s="20">
        <f t="shared" si="77"/>
        <v>0.36166894772000358</v>
      </c>
      <c r="U365" s="20">
        <f t="shared" si="78"/>
        <v>0.23950716029399755</v>
      </c>
      <c r="V365" s="21">
        <f t="shared" si="79"/>
        <v>0.17903431167678005</v>
      </c>
      <c r="W365" s="26">
        <f t="shared" si="80"/>
        <v>42.042384669686655</v>
      </c>
      <c r="X365" s="27">
        <f t="shared" si="81"/>
        <v>1.2740116566571713</v>
      </c>
      <c r="Y365" s="27">
        <f t="shared" si="82"/>
        <v>0.77856267906827137</v>
      </c>
      <c r="Z365" s="27">
        <f t="shared" si="83"/>
        <v>0.56056512892915544</v>
      </c>
    </row>
    <row r="366" spans="1:26" ht="12.5" x14ac:dyDescent="0.25">
      <c r="A366" s="2" t="s">
        <v>67</v>
      </c>
      <c r="B366" t="s">
        <v>377</v>
      </c>
      <c r="C366" t="s">
        <v>376</v>
      </c>
      <c r="D366" s="18">
        <f>VLOOKUP(C366,'Infected rate by state'!B:E,4,0)</f>
        <v>5.6936382854354227E-3</v>
      </c>
      <c r="E366" s="3">
        <v>6449</v>
      </c>
      <c r="F366" s="2">
        <v>679</v>
      </c>
      <c r="G366" s="3">
        <v>2792</v>
      </c>
      <c r="H366" s="4">
        <f t="shared" si="70"/>
        <v>4620.5</v>
      </c>
      <c r="I366" s="2">
        <v>235</v>
      </c>
      <c r="J366" s="4">
        <f t="shared" si="71"/>
        <v>457</v>
      </c>
      <c r="K366" s="3">
        <v>2405737</v>
      </c>
      <c r="L366" s="3">
        <f t="shared" si="72"/>
        <v>1964504</v>
      </c>
      <c r="M366" s="3">
        <v>441233</v>
      </c>
      <c r="N366" s="3">
        <f t="shared" si="75"/>
        <v>68486.981439442781</v>
      </c>
      <c r="O366" s="3">
        <f t="shared" si="73"/>
        <v>14205.831496752953</v>
      </c>
      <c r="P366" s="3">
        <f t="shared" si="74"/>
        <v>3038.8858883741268</v>
      </c>
      <c r="Q366" s="3">
        <v>5</v>
      </c>
      <c r="R366" s="24">
        <v>6</v>
      </c>
      <c r="S366" s="19">
        <f t="shared" si="76"/>
        <v>947.05543311686358</v>
      </c>
      <c r="T366" s="20">
        <f t="shared" si="77"/>
        <v>0.33920323535704283</v>
      </c>
      <c r="U366" s="20">
        <f t="shared" si="78"/>
        <v>0.20496817078603258</v>
      </c>
      <c r="V366" s="21">
        <f t="shared" si="79"/>
        <v>0.14685306762550218</v>
      </c>
      <c r="W366" s="26">
        <f t="shared" si="80"/>
        <v>202.59239255827512</v>
      </c>
      <c r="X366" s="27">
        <f t="shared" si="81"/>
        <v>0.8620952874820218</v>
      </c>
      <c r="Y366" s="27">
        <f t="shared" si="82"/>
        <v>0.44330939290651011</v>
      </c>
      <c r="Z366" s="27">
        <f t="shared" si="83"/>
        <v>0.298368766654308</v>
      </c>
    </row>
    <row r="367" spans="1:26" ht="12.5" x14ac:dyDescent="0.25">
      <c r="A367" s="2" t="s">
        <v>68</v>
      </c>
      <c r="B367" t="s">
        <v>315</v>
      </c>
      <c r="C367" t="s">
        <v>314</v>
      </c>
      <c r="D367" s="18">
        <f>VLOOKUP(C367,'Infected rate by state'!B:E,4,0)</f>
        <v>7.5362096948057532E-3</v>
      </c>
      <c r="E367" s="3">
        <v>1727</v>
      </c>
      <c r="F367" s="2">
        <v>203</v>
      </c>
      <c r="G367" s="2">
        <v>675</v>
      </c>
      <c r="H367" s="4">
        <f t="shared" si="70"/>
        <v>1201</v>
      </c>
      <c r="I367" s="2">
        <v>81</v>
      </c>
      <c r="J367" s="4">
        <f t="shared" si="71"/>
        <v>142</v>
      </c>
      <c r="K367" s="3">
        <v>844608</v>
      </c>
      <c r="L367" s="3">
        <f t="shared" si="72"/>
        <v>685512</v>
      </c>
      <c r="M367" s="3">
        <v>159096</v>
      </c>
      <c r="N367" s="3">
        <f t="shared" si="75"/>
        <v>31825.714989552489</v>
      </c>
      <c r="O367" s="3">
        <f t="shared" si="73"/>
        <v>6616.4017363772609</v>
      </c>
      <c r="P367" s="3">
        <f t="shared" si="74"/>
        <v>1419.2784854927309</v>
      </c>
      <c r="Q367" s="3">
        <v>5</v>
      </c>
      <c r="R367" s="24">
        <v>6</v>
      </c>
      <c r="S367" s="19">
        <f t="shared" si="76"/>
        <v>441.09344909181738</v>
      </c>
      <c r="T367" s="20">
        <f t="shared" si="77"/>
        <v>0.65347177643232202</v>
      </c>
      <c r="U367" s="20">
        <f t="shared" si="78"/>
        <v>0.36727181439784962</v>
      </c>
      <c r="V367" s="21">
        <f t="shared" si="79"/>
        <v>0.25541021950886933</v>
      </c>
      <c r="W367" s="26">
        <f t="shared" si="80"/>
        <v>94.618565699515386</v>
      </c>
      <c r="X367" s="27">
        <f t="shared" si="81"/>
        <v>1.1681304407347579</v>
      </c>
      <c r="Y367" s="27">
        <f t="shared" si="82"/>
        <v>0.66632792746137592</v>
      </c>
      <c r="Z367" s="27">
        <f t="shared" si="83"/>
        <v>0.46610130886460782</v>
      </c>
    </row>
    <row r="368" spans="1:26" ht="12.5" x14ac:dyDescent="0.25">
      <c r="A368" s="2" t="s">
        <v>69</v>
      </c>
      <c r="B368" t="s">
        <v>393</v>
      </c>
      <c r="C368" t="s">
        <v>392</v>
      </c>
      <c r="D368" s="18">
        <f>VLOOKUP(C368,'Infected rate by state'!B:E,4,0)</f>
        <v>7.5097590818065515E-3</v>
      </c>
      <c r="E368" s="3">
        <v>1135</v>
      </c>
      <c r="F368" s="2">
        <v>167</v>
      </c>
      <c r="G368" s="2">
        <v>357</v>
      </c>
      <c r="H368" s="4">
        <f t="shared" si="70"/>
        <v>746</v>
      </c>
      <c r="I368" s="2">
        <v>38</v>
      </c>
      <c r="J368" s="4">
        <f t="shared" si="71"/>
        <v>102.5</v>
      </c>
      <c r="K368" s="3">
        <v>439951</v>
      </c>
      <c r="L368" s="3">
        <f t="shared" si="72"/>
        <v>356896</v>
      </c>
      <c r="M368" s="3">
        <v>83055</v>
      </c>
      <c r="N368" s="3">
        <f t="shared" si="75"/>
        <v>16519.630088999369</v>
      </c>
      <c r="O368" s="3">
        <f t="shared" si="73"/>
        <v>3434.9981611661151</v>
      </c>
      <c r="P368" s="3">
        <f t="shared" si="74"/>
        <v>737.00819185452156</v>
      </c>
      <c r="Q368" s="3">
        <v>5</v>
      </c>
      <c r="R368" s="24">
        <v>6</v>
      </c>
      <c r="S368" s="19">
        <f t="shared" si="76"/>
        <v>228.99987741107435</v>
      </c>
      <c r="T368" s="20">
        <f t="shared" si="77"/>
        <v>0.64145623924670692</v>
      </c>
      <c r="U368" s="20">
        <f t="shared" si="78"/>
        <v>0.30697034505505943</v>
      </c>
      <c r="V368" s="21">
        <f t="shared" si="79"/>
        <v>0.20176200652958093</v>
      </c>
      <c r="W368" s="26">
        <f t="shared" si="80"/>
        <v>49.133879456968103</v>
      </c>
      <c r="X368" s="27">
        <f t="shared" si="81"/>
        <v>1.2929968278149502</v>
      </c>
      <c r="Y368" s="27">
        <f t="shared" si="82"/>
        <v>0.47935492153139614</v>
      </c>
      <c r="Z368" s="27">
        <f t="shared" si="83"/>
        <v>0.29421484704771317</v>
      </c>
    </row>
    <row r="369" spans="1:26" ht="12.5" x14ac:dyDescent="0.25">
      <c r="A369" s="2" t="s">
        <v>70</v>
      </c>
      <c r="B369" t="s">
        <v>341</v>
      </c>
      <c r="C369" t="s">
        <v>340</v>
      </c>
      <c r="D369" s="18">
        <f>VLOOKUP(C369,'Infected rate by state'!B:E,4,0)</f>
        <v>4.5161642780770922E-3</v>
      </c>
      <c r="E369" s="2">
        <v>828</v>
      </c>
      <c r="F369" s="2">
        <v>93</v>
      </c>
      <c r="G369" s="2">
        <v>280</v>
      </c>
      <c r="H369" s="4">
        <f t="shared" si="70"/>
        <v>554</v>
      </c>
      <c r="I369" s="2">
        <v>39</v>
      </c>
      <c r="J369" s="4">
        <f t="shared" si="71"/>
        <v>66</v>
      </c>
      <c r="K369" s="3">
        <v>327040</v>
      </c>
      <c r="L369" s="3">
        <f t="shared" si="72"/>
        <v>270018</v>
      </c>
      <c r="M369" s="3">
        <v>57022</v>
      </c>
      <c r="N369" s="3">
        <f t="shared" si="75"/>
        <v>7384.8318275116617</v>
      </c>
      <c r="O369" s="3">
        <f t="shared" si="73"/>
        <v>1525.4403889728592</v>
      </c>
      <c r="P369" s="3">
        <f t="shared" si="74"/>
        <v>324.66335121241843</v>
      </c>
      <c r="Q369" s="3">
        <v>5</v>
      </c>
      <c r="R369" s="24">
        <v>6</v>
      </c>
      <c r="S369" s="19">
        <f t="shared" si="76"/>
        <v>101.69602593152395</v>
      </c>
      <c r="T369" s="20">
        <f t="shared" si="77"/>
        <v>0.36320009261258551</v>
      </c>
      <c r="U369" s="20">
        <f t="shared" si="78"/>
        <v>0.18356683381141506</v>
      </c>
      <c r="V369" s="21">
        <f t="shared" si="79"/>
        <v>0.12282128735691299</v>
      </c>
      <c r="W369" s="26">
        <f t="shared" si="80"/>
        <v>21.644223414161228</v>
      </c>
      <c r="X369" s="27">
        <f t="shared" si="81"/>
        <v>0.55498008754259565</v>
      </c>
      <c r="Y369" s="27">
        <f t="shared" si="82"/>
        <v>0.32794277900244284</v>
      </c>
      <c r="Z369" s="27">
        <f t="shared" si="83"/>
        <v>0.23273358509850783</v>
      </c>
    </row>
    <row r="370" spans="1:26" ht="12.5" x14ac:dyDescent="0.25">
      <c r="A370" s="2" t="s">
        <v>71</v>
      </c>
      <c r="B370" t="s">
        <v>393</v>
      </c>
      <c r="C370" t="s">
        <v>392</v>
      </c>
      <c r="D370" s="18">
        <f>VLOOKUP(C370,'Infected rate by state'!B:E,4,0)</f>
        <v>7.5097590818065515E-3</v>
      </c>
      <c r="E370" s="3">
        <v>10585</v>
      </c>
      <c r="F370" s="3">
        <v>1292</v>
      </c>
      <c r="G370" s="3">
        <v>3679</v>
      </c>
      <c r="H370" s="4">
        <f t="shared" si="70"/>
        <v>7132</v>
      </c>
      <c r="I370" s="2">
        <v>450</v>
      </c>
      <c r="J370" s="4">
        <f t="shared" si="71"/>
        <v>871</v>
      </c>
      <c r="K370" s="3">
        <v>3918830</v>
      </c>
      <c r="L370" s="3">
        <f t="shared" si="72"/>
        <v>3335780</v>
      </c>
      <c r="M370" s="3">
        <v>583050</v>
      </c>
      <c r="N370" s="3">
        <f t="shared" si="75"/>
        <v>147147.34591277983</v>
      </c>
      <c r="O370" s="3">
        <f t="shared" si="73"/>
        <v>30037.814113935638</v>
      </c>
      <c r="P370" s="3">
        <f t="shared" si="74"/>
        <v>6299.3856023133194</v>
      </c>
      <c r="Q370" s="3">
        <v>5</v>
      </c>
      <c r="R370" s="24">
        <v>6</v>
      </c>
      <c r="S370" s="19">
        <f t="shared" si="76"/>
        <v>2002.5209409290426</v>
      </c>
      <c r="T370" s="20">
        <f t="shared" si="77"/>
        <v>0.5443112098203432</v>
      </c>
      <c r="U370" s="20">
        <f t="shared" si="78"/>
        <v>0.28077971689975356</v>
      </c>
      <c r="V370" s="21">
        <f t="shared" si="79"/>
        <v>0.18918478421625343</v>
      </c>
      <c r="W370" s="26">
        <f t="shared" si="80"/>
        <v>419.95904015422127</v>
      </c>
      <c r="X370" s="27">
        <f t="shared" si="81"/>
        <v>0.93324231145382508</v>
      </c>
      <c r="Y370" s="27">
        <f t="shared" si="82"/>
        <v>0.48215733657201065</v>
      </c>
      <c r="Z370" s="27">
        <f t="shared" si="83"/>
        <v>0.32504569671379357</v>
      </c>
    </row>
    <row r="371" spans="1:26" ht="12.5" x14ac:dyDescent="0.25">
      <c r="A371" s="2" t="s">
        <v>72</v>
      </c>
      <c r="B371" t="s">
        <v>383</v>
      </c>
      <c r="C371" t="s">
        <v>382</v>
      </c>
      <c r="D371" s="18">
        <f>VLOOKUP(C371,'Infected rate by state'!B:E,4,0)</f>
        <v>8.525765865415048E-3</v>
      </c>
      <c r="E371" s="3">
        <v>1664</v>
      </c>
      <c r="F371" s="2">
        <v>171</v>
      </c>
      <c r="G371" s="2">
        <v>510</v>
      </c>
      <c r="H371" s="4">
        <f t="shared" si="70"/>
        <v>1087</v>
      </c>
      <c r="I371" s="2">
        <v>33</v>
      </c>
      <c r="J371" s="4">
        <f t="shared" si="71"/>
        <v>102</v>
      </c>
      <c r="K371" s="3">
        <v>481423</v>
      </c>
      <c r="L371" s="3">
        <f t="shared" si="72"/>
        <v>381641</v>
      </c>
      <c r="M371" s="3">
        <v>99782</v>
      </c>
      <c r="N371" s="3">
        <f t="shared" si="75"/>
        <v>20522.498901128543</v>
      </c>
      <c r="O371" s="3">
        <f t="shared" si="73"/>
        <v>4303.365826766274</v>
      </c>
      <c r="P371" s="3">
        <f t="shared" si="74"/>
        <v>932.6991124716717</v>
      </c>
      <c r="Q371" s="3">
        <v>5</v>
      </c>
      <c r="R371" s="24">
        <v>6</v>
      </c>
      <c r="S371" s="19">
        <f t="shared" si="76"/>
        <v>286.89105511775159</v>
      </c>
      <c r="T371" s="20">
        <f t="shared" si="77"/>
        <v>0.56253148062304237</v>
      </c>
      <c r="U371" s="20">
        <f t="shared" si="78"/>
        <v>0.26392921353978988</v>
      </c>
      <c r="V371" s="21">
        <f t="shared" si="79"/>
        <v>0.17241048985441804</v>
      </c>
      <c r="W371" s="26">
        <f t="shared" si="80"/>
        <v>62.179940831444782</v>
      </c>
      <c r="X371" s="27">
        <f t="shared" si="81"/>
        <v>1.8842406312559026</v>
      </c>
      <c r="Y371" s="27">
        <f t="shared" si="82"/>
        <v>0.6096072630533802</v>
      </c>
      <c r="Z371" s="27">
        <f t="shared" si="83"/>
        <v>0.36362538497920927</v>
      </c>
    </row>
    <row r="372" spans="1:26" ht="12.5" x14ac:dyDescent="0.25">
      <c r="A372" s="2" t="s">
        <v>73</v>
      </c>
      <c r="B372" t="s">
        <v>337</v>
      </c>
      <c r="C372" t="s">
        <v>336</v>
      </c>
      <c r="D372" s="18">
        <f>VLOOKUP(C372,'Infected rate by state'!B:E,4,0)</f>
        <v>1.1933809905095205E-2</v>
      </c>
      <c r="E372" s="3">
        <v>1614</v>
      </c>
      <c r="F372" s="2">
        <v>139</v>
      </c>
      <c r="G372" s="2">
        <v>699</v>
      </c>
      <c r="H372" s="4">
        <f t="shared" ref="H372:H435" si="84">G372+(E372-G372)*0.5</f>
        <v>1156.5</v>
      </c>
      <c r="I372" s="2">
        <v>66</v>
      </c>
      <c r="J372" s="4">
        <f t="shared" ref="J372:J435" si="85">I372+(F372-I372)*0.5</f>
        <v>102.5</v>
      </c>
      <c r="K372" s="3">
        <v>379562</v>
      </c>
      <c r="L372" s="3">
        <f t="shared" si="72"/>
        <v>293409</v>
      </c>
      <c r="M372" s="3">
        <v>86153</v>
      </c>
      <c r="N372" s="3">
        <f t="shared" si="75"/>
        <v>22648.103775988733</v>
      </c>
      <c r="O372" s="3">
        <f t="shared" si="73"/>
        <v>4791.5031416958509</v>
      </c>
      <c r="P372" s="3">
        <f t="shared" si="74"/>
        <v>1049.4406561451453</v>
      </c>
      <c r="Q372" s="3">
        <v>5</v>
      </c>
      <c r="R372" s="24">
        <v>6</v>
      </c>
      <c r="S372" s="19">
        <f t="shared" si="76"/>
        <v>319.43354277972338</v>
      </c>
      <c r="T372" s="20">
        <f t="shared" si="77"/>
        <v>0.45698647035725803</v>
      </c>
      <c r="U372" s="20">
        <f t="shared" si="78"/>
        <v>0.27620712734952302</v>
      </c>
      <c r="V372" s="21">
        <f t="shared" si="79"/>
        <v>0.19791421485732552</v>
      </c>
      <c r="W372" s="26">
        <f t="shared" si="80"/>
        <v>69.962710409676362</v>
      </c>
      <c r="X372" s="27">
        <f t="shared" si="81"/>
        <v>1.0600410668132783</v>
      </c>
      <c r="Y372" s="27">
        <f t="shared" si="82"/>
        <v>0.68256302838708649</v>
      </c>
      <c r="Z372" s="27">
        <f t="shared" si="83"/>
        <v>0.50332885186817522</v>
      </c>
    </row>
    <row r="373" spans="1:26" ht="12.5" x14ac:dyDescent="0.25">
      <c r="A373" s="2" t="s">
        <v>74</v>
      </c>
      <c r="B373" t="s">
        <v>377</v>
      </c>
      <c r="C373" t="s">
        <v>376</v>
      </c>
      <c r="D373" s="18">
        <f>VLOOKUP(C373,'Infected rate by state'!B:E,4,0)</f>
        <v>5.6936382854354227E-3</v>
      </c>
      <c r="E373" s="3">
        <v>2070</v>
      </c>
      <c r="F373" s="2">
        <v>294</v>
      </c>
      <c r="G373" s="2">
        <v>749</v>
      </c>
      <c r="H373" s="4">
        <f t="shared" si="84"/>
        <v>1409.5</v>
      </c>
      <c r="I373" s="2">
        <v>89</v>
      </c>
      <c r="J373" s="4">
        <f t="shared" si="85"/>
        <v>191.5</v>
      </c>
      <c r="K373" s="3">
        <v>825712</v>
      </c>
      <c r="L373" s="3">
        <f t="shared" si="72"/>
        <v>648565</v>
      </c>
      <c r="M373" s="3">
        <v>177147</v>
      </c>
      <c r="N373" s="3">
        <f t="shared" si="75"/>
        <v>23506.527279717269</v>
      </c>
      <c r="O373" s="3">
        <f t="shared" si="73"/>
        <v>4945.3303802875444</v>
      </c>
      <c r="P373" s="3">
        <f t="shared" si="74"/>
        <v>1076.027402072225</v>
      </c>
      <c r="Q373" s="3">
        <v>5</v>
      </c>
      <c r="R373" s="24">
        <v>6</v>
      </c>
      <c r="S373" s="19">
        <f t="shared" si="76"/>
        <v>329.68869201916965</v>
      </c>
      <c r="T373" s="20">
        <f t="shared" si="77"/>
        <v>0.44017181845015974</v>
      </c>
      <c r="U373" s="20">
        <f t="shared" si="78"/>
        <v>0.23390471232292986</v>
      </c>
      <c r="V373" s="21">
        <f t="shared" si="79"/>
        <v>0.15926989952616891</v>
      </c>
      <c r="W373" s="26">
        <f t="shared" si="80"/>
        <v>71.735160138148331</v>
      </c>
      <c r="X373" s="27">
        <f t="shared" si="81"/>
        <v>0.8060130352600936</v>
      </c>
      <c r="Y373" s="27">
        <f t="shared" si="82"/>
        <v>0.3745961364916362</v>
      </c>
      <c r="Z373" s="27">
        <f t="shared" si="83"/>
        <v>0.24399714332703515</v>
      </c>
    </row>
    <row r="374" spans="1:26" ht="12.5" x14ac:dyDescent="0.25">
      <c r="A374" s="2" t="s">
        <v>75</v>
      </c>
      <c r="B374" t="s">
        <v>351</v>
      </c>
      <c r="C374" t="s">
        <v>350</v>
      </c>
      <c r="D374" s="18">
        <f>VLOOKUP(C374,'Infected rate by state'!B:E,4,0)</f>
        <v>9.0315118396853012E-3</v>
      </c>
      <c r="E374" s="3">
        <v>1439</v>
      </c>
      <c r="F374" s="2">
        <v>188</v>
      </c>
      <c r="G374" s="2">
        <v>462</v>
      </c>
      <c r="H374" s="4">
        <f t="shared" si="84"/>
        <v>950.5</v>
      </c>
      <c r="I374" s="2">
        <v>95</v>
      </c>
      <c r="J374" s="4">
        <f t="shared" si="85"/>
        <v>141.5</v>
      </c>
      <c r="K374" s="3">
        <v>382586</v>
      </c>
      <c r="L374" s="3">
        <f t="shared" si="72"/>
        <v>306950</v>
      </c>
      <c r="M374" s="3">
        <v>75636</v>
      </c>
      <c r="N374" s="3">
        <f t="shared" si="75"/>
        <v>17276.649943489203</v>
      </c>
      <c r="O374" s="3">
        <f t="shared" si="73"/>
        <v>3607.0395182785064</v>
      </c>
      <c r="P374" s="3">
        <f t="shared" si="74"/>
        <v>777.7277883136619</v>
      </c>
      <c r="Q374" s="3">
        <v>5</v>
      </c>
      <c r="R374" s="24">
        <v>6</v>
      </c>
      <c r="S374" s="19">
        <f t="shared" si="76"/>
        <v>240.4693012185671</v>
      </c>
      <c r="T374" s="20">
        <f t="shared" si="77"/>
        <v>0.52049632298391146</v>
      </c>
      <c r="U374" s="20">
        <f t="shared" si="78"/>
        <v>0.25299242632148039</v>
      </c>
      <c r="V374" s="21">
        <f t="shared" si="79"/>
        <v>0.16710861794202023</v>
      </c>
      <c r="W374" s="26">
        <f t="shared" si="80"/>
        <v>51.848519220910795</v>
      </c>
      <c r="X374" s="27">
        <f t="shared" si="81"/>
        <v>0.54577388653590309</v>
      </c>
      <c r="Y374" s="27">
        <f t="shared" si="82"/>
        <v>0.36642063053647206</v>
      </c>
      <c r="Z374" s="27">
        <f t="shared" si="83"/>
        <v>0.27578999585590847</v>
      </c>
    </row>
    <row r="375" spans="1:26" ht="12.5" x14ac:dyDescent="0.25">
      <c r="A375" s="2" t="s">
        <v>76</v>
      </c>
      <c r="B375" t="s">
        <v>317</v>
      </c>
      <c r="C375" t="s">
        <v>316</v>
      </c>
      <c r="D375" s="18">
        <f>VLOOKUP(C375,'Infected rate by state'!B:E,4,0)</f>
        <v>7.3843274393391549E-3</v>
      </c>
      <c r="E375" s="3">
        <v>5593</v>
      </c>
      <c r="F375" s="2">
        <v>843</v>
      </c>
      <c r="G375" s="3">
        <v>2269</v>
      </c>
      <c r="H375" s="4">
        <f t="shared" si="84"/>
        <v>3931</v>
      </c>
      <c r="I375" s="2">
        <v>325</v>
      </c>
      <c r="J375" s="4">
        <f t="shared" si="85"/>
        <v>584</v>
      </c>
      <c r="K375" s="3">
        <v>2380353</v>
      </c>
      <c r="L375" s="3">
        <f t="shared" si="72"/>
        <v>2000505</v>
      </c>
      <c r="M375" s="3">
        <v>379848</v>
      </c>
      <c r="N375" s="3">
        <f t="shared" si="75"/>
        <v>87886.529866066383</v>
      </c>
      <c r="O375" s="3">
        <f t="shared" si="73"/>
        <v>18030.778628912209</v>
      </c>
      <c r="P375" s="3">
        <f t="shared" si="74"/>
        <v>3805.2136412346576</v>
      </c>
      <c r="Q375" s="3">
        <v>5</v>
      </c>
      <c r="R375" s="24">
        <v>6</v>
      </c>
      <c r="S375" s="19">
        <f t="shared" si="76"/>
        <v>1202.0519085941473</v>
      </c>
      <c r="T375" s="20">
        <f t="shared" si="77"/>
        <v>0.52977166531253739</v>
      </c>
      <c r="U375" s="20">
        <f t="shared" si="78"/>
        <v>0.30578781699164265</v>
      </c>
      <c r="V375" s="21">
        <f t="shared" si="79"/>
        <v>0.21492077750655236</v>
      </c>
      <c r="W375" s="26">
        <f t="shared" si="80"/>
        <v>253.68090941564384</v>
      </c>
      <c r="X375" s="27">
        <f t="shared" si="81"/>
        <v>0.78055664435582717</v>
      </c>
      <c r="Y375" s="27">
        <f t="shared" si="82"/>
        <v>0.43438511886240383</v>
      </c>
      <c r="Z375" s="27">
        <f t="shared" si="83"/>
        <v>0.30092634568878274</v>
      </c>
    </row>
    <row r="376" spans="1:26" ht="12.5" x14ac:dyDescent="0.25">
      <c r="A376" s="2" t="s">
        <v>77</v>
      </c>
      <c r="B376" t="s">
        <v>337</v>
      </c>
      <c r="C376" t="s">
        <v>336</v>
      </c>
      <c r="D376" s="18">
        <f>VLOOKUP(C376,'Infected rate by state'!B:E,4,0)</f>
        <v>1.1933809905095205E-2</v>
      </c>
      <c r="E376" s="3">
        <v>2760</v>
      </c>
      <c r="F376" s="2">
        <v>173</v>
      </c>
      <c r="G376" s="3">
        <v>1193</v>
      </c>
      <c r="H376" s="4">
        <f t="shared" si="84"/>
        <v>1976.5</v>
      </c>
      <c r="I376" s="2">
        <v>76</v>
      </c>
      <c r="J376" s="4">
        <f t="shared" si="85"/>
        <v>124.5</v>
      </c>
      <c r="K376" s="3">
        <v>869785</v>
      </c>
      <c r="L376" s="3">
        <f t="shared" si="72"/>
        <v>701075</v>
      </c>
      <c r="M376" s="3">
        <v>168710</v>
      </c>
      <c r="N376" s="3">
        <f t="shared" si="75"/>
        <v>51899.244241516164</v>
      </c>
      <c r="O376" s="3">
        <f t="shared" si="73"/>
        <v>10817.199113705163</v>
      </c>
      <c r="P376" s="3">
        <f t="shared" si="74"/>
        <v>2327.5738341982155</v>
      </c>
      <c r="Q376" s="3">
        <v>5</v>
      </c>
      <c r="R376" s="24">
        <v>6</v>
      </c>
      <c r="S376" s="19">
        <f t="shared" si="76"/>
        <v>721.14660758034415</v>
      </c>
      <c r="T376" s="20">
        <f t="shared" si="77"/>
        <v>0.60448164927103454</v>
      </c>
      <c r="U376" s="20">
        <f t="shared" si="78"/>
        <v>0.36486041365056621</v>
      </c>
      <c r="V376" s="21">
        <f t="shared" si="79"/>
        <v>0.26128500274650152</v>
      </c>
      <c r="W376" s="26">
        <f t="shared" si="80"/>
        <v>155.1715889465477</v>
      </c>
      <c r="X376" s="27">
        <f t="shared" si="81"/>
        <v>2.0417314335072065</v>
      </c>
      <c r="Y376" s="27">
        <f t="shared" si="82"/>
        <v>1.2463581441489775</v>
      </c>
      <c r="Z376" s="27">
        <f t="shared" si="83"/>
        <v>0.89694560084709651</v>
      </c>
    </row>
    <row r="377" spans="1:26" ht="12.5" x14ac:dyDescent="0.25">
      <c r="A377" s="2" t="s">
        <v>78</v>
      </c>
      <c r="B377" t="s">
        <v>351</v>
      </c>
      <c r="C377" t="s">
        <v>350</v>
      </c>
      <c r="D377" s="18">
        <f>VLOOKUP(C377,'Infected rate by state'!B:E,4,0)</f>
        <v>9.0315118396853012E-3</v>
      </c>
      <c r="E377" s="3">
        <v>4123</v>
      </c>
      <c r="F377" s="2">
        <v>509</v>
      </c>
      <c r="G377" s="3">
        <v>1333</v>
      </c>
      <c r="H377" s="4">
        <f t="shared" si="84"/>
        <v>2728</v>
      </c>
      <c r="I377" s="2">
        <v>163</v>
      </c>
      <c r="J377" s="4">
        <f t="shared" si="85"/>
        <v>336</v>
      </c>
      <c r="K377" s="3">
        <v>1315527</v>
      </c>
      <c r="L377" s="3">
        <f t="shared" si="72"/>
        <v>1060772</v>
      </c>
      <c r="M377" s="3">
        <v>254755</v>
      </c>
      <c r="N377" s="3">
        <f t="shared" si="75"/>
        <v>59405.988379628427</v>
      </c>
      <c r="O377" s="3">
        <f t="shared" si="73"/>
        <v>12380.02862152094</v>
      </c>
      <c r="P377" s="3">
        <f t="shared" si="74"/>
        <v>2663.3917216157274</v>
      </c>
      <c r="Q377" s="3">
        <v>5</v>
      </c>
      <c r="R377" s="24">
        <v>6</v>
      </c>
      <c r="S377" s="19">
        <f t="shared" si="76"/>
        <v>825.33524143472937</v>
      </c>
      <c r="T377" s="20">
        <f t="shared" si="77"/>
        <v>0.61915622013107985</v>
      </c>
      <c r="U377" s="20">
        <f t="shared" si="78"/>
        <v>0.30254224392768669</v>
      </c>
      <c r="V377" s="21">
        <f t="shared" si="79"/>
        <v>0.20017832680929648</v>
      </c>
      <c r="W377" s="26">
        <f t="shared" si="80"/>
        <v>177.55944810771516</v>
      </c>
      <c r="X377" s="27">
        <f t="shared" si="81"/>
        <v>1.0893217675319948</v>
      </c>
      <c r="Y377" s="27">
        <f t="shared" si="82"/>
        <v>0.52845073841581891</v>
      </c>
      <c r="Z377" s="27">
        <f t="shared" si="83"/>
        <v>0.34883978017232842</v>
      </c>
    </row>
    <row r="378" spans="1:26" ht="12.5" x14ac:dyDescent="0.25">
      <c r="A378" s="2" t="s">
        <v>79</v>
      </c>
      <c r="B378" t="s">
        <v>307</v>
      </c>
      <c r="C378" t="s">
        <v>306</v>
      </c>
      <c r="D378" s="18">
        <f>VLOOKUP(C378,'Infected rate by state'!B:E,4,0)</f>
        <v>1.0017032509739916E-2</v>
      </c>
      <c r="E378" s="3">
        <v>1335</v>
      </c>
      <c r="F378" s="2">
        <v>108</v>
      </c>
      <c r="G378" s="2">
        <v>504</v>
      </c>
      <c r="H378" s="4">
        <f t="shared" si="84"/>
        <v>919.5</v>
      </c>
      <c r="I378" s="2">
        <v>33</v>
      </c>
      <c r="J378" s="4">
        <f t="shared" si="85"/>
        <v>70.5</v>
      </c>
      <c r="K378" s="3">
        <v>290096</v>
      </c>
      <c r="L378" s="3">
        <f t="shared" si="72"/>
        <v>224488</v>
      </c>
      <c r="M378" s="3">
        <v>65608</v>
      </c>
      <c r="N378" s="3">
        <f t="shared" si="75"/>
        <v>14529.505314727554</v>
      </c>
      <c r="O378" s="3">
        <f t="shared" si="73"/>
        <v>3072.774807525268</v>
      </c>
      <c r="P378" s="3">
        <f t="shared" si="74"/>
        <v>672.71317109839288</v>
      </c>
      <c r="Q378" s="3">
        <v>5</v>
      </c>
      <c r="R378" s="24">
        <v>6</v>
      </c>
      <c r="S378" s="19">
        <f t="shared" si="76"/>
        <v>204.85165383501786</v>
      </c>
      <c r="T378" s="20">
        <f t="shared" si="77"/>
        <v>0.40645169411709892</v>
      </c>
      <c r="U378" s="20">
        <f t="shared" si="78"/>
        <v>0.22278592042960071</v>
      </c>
      <c r="V378" s="21">
        <f t="shared" si="79"/>
        <v>0.15344693171162385</v>
      </c>
      <c r="W378" s="26">
        <f t="shared" si="80"/>
        <v>44.847544739892861</v>
      </c>
      <c r="X378" s="27">
        <f t="shared" si="81"/>
        <v>1.3590165072694806</v>
      </c>
      <c r="Y378" s="27">
        <f t="shared" si="82"/>
        <v>0.63613538638145906</v>
      </c>
      <c r="Z378" s="27">
        <f t="shared" si="83"/>
        <v>0.41525504388789686</v>
      </c>
    </row>
    <row r="379" spans="1:26" ht="12.5" x14ac:dyDescent="0.25">
      <c r="A379" s="2" t="s">
        <v>80</v>
      </c>
      <c r="B379" t="s">
        <v>337</v>
      </c>
      <c r="C379" t="s">
        <v>336</v>
      </c>
      <c r="D379" s="18">
        <f>VLOOKUP(C379,'Infected rate by state'!B:E,4,0)</f>
        <v>1.1933809905095205E-2</v>
      </c>
      <c r="E379" s="2">
        <v>518</v>
      </c>
      <c r="F379" s="2">
        <v>18</v>
      </c>
      <c r="G379" s="2">
        <v>228</v>
      </c>
      <c r="H379" s="4">
        <f t="shared" si="84"/>
        <v>373</v>
      </c>
      <c r="I379" s="2">
        <v>8</v>
      </c>
      <c r="J379" s="4">
        <f t="shared" si="85"/>
        <v>13</v>
      </c>
      <c r="K379" s="3">
        <v>125779</v>
      </c>
      <c r="L379" s="3">
        <f t="shared" si="72"/>
        <v>97465</v>
      </c>
      <c r="M379" s="3">
        <v>28314</v>
      </c>
      <c r="N379" s="3">
        <f t="shared" si="75"/>
        <v>7505.1133802648492</v>
      </c>
      <c r="O379" s="3">
        <f t="shared" si="73"/>
        <v>1586.4711417354326</v>
      </c>
      <c r="P379" s="3">
        <f t="shared" si="74"/>
        <v>347.12966604628224</v>
      </c>
      <c r="Q379" s="3">
        <v>5</v>
      </c>
      <c r="R379" s="24">
        <v>6</v>
      </c>
      <c r="S379" s="19">
        <f t="shared" si="76"/>
        <v>105.76474278236218</v>
      </c>
      <c r="T379" s="20">
        <f t="shared" si="77"/>
        <v>0.46388045079983409</v>
      </c>
      <c r="U379" s="20">
        <f t="shared" si="78"/>
        <v>0.28355158922885304</v>
      </c>
      <c r="V379" s="21">
        <f t="shared" si="79"/>
        <v>0.20417904012039031</v>
      </c>
      <c r="W379" s="26">
        <f t="shared" si="80"/>
        <v>23.141977736418816</v>
      </c>
      <c r="X379" s="27">
        <f t="shared" si="81"/>
        <v>2.892747217052352</v>
      </c>
      <c r="Y379" s="27">
        <f t="shared" si="82"/>
        <v>1.7801521335706783</v>
      </c>
      <c r="Z379" s="27">
        <f t="shared" si="83"/>
        <v>1.2856654298010453</v>
      </c>
    </row>
    <row r="380" spans="1:26" ht="12.5" x14ac:dyDescent="0.25">
      <c r="A380" s="2" t="s">
        <v>81</v>
      </c>
      <c r="B380" t="s">
        <v>353</v>
      </c>
      <c r="C380" t="s">
        <v>352</v>
      </c>
      <c r="D380" s="18">
        <f>VLOOKUP(C380,'Infected rate by state'!B:E,4,0)</f>
        <v>8.4257771266714378E-3</v>
      </c>
      <c r="E380" s="3">
        <v>1319</v>
      </c>
      <c r="F380" s="2">
        <v>217</v>
      </c>
      <c r="G380" s="2">
        <v>508</v>
      </c>
      <c r="H380" s="4">
        <f t="shared" si="84"/>
        <v>913.5</v>
      </c>
      <c r="I380" s="2">
        <v>73</v>
      </c>
      <c r="J380" s="4">
        <f t="shared" si="85"/>
        <v>145</v>
      </c>
      <c r="K380" s="3">
        <v>274471</v>
      </c>
      <c r="L380" s="3">
        <f t="shared" si="72"/>
        <v>210893</v>
      </c>
      <c r="M380" s="3">
        <v>63578</v>
      </c>
      <c r="N380" s="3">
        <f t="shared" si="75"/>
        <v>11563.157368673181</v>
      </c>
      <c r="O380" s="3">
        <f t="shared" si="73"/>
        <v>2451.4545776736745</v>
      </c>
      <c r="P380" s="3">
        <f t="shared" si="74"/>
        <v>538.22899112407276</v>
      </c>
      <c r="Q380" s="3">
        <v>5</v>
      </c>
      <c r="R380" s="24">
        <v>6</v>
      </c>
      <c r="S380" s="19">
        <f t="shared" si="76"/>
        <v>163.43030517824496</v>
      </c>
      <c r="T380" s="20">
        <f t="shared" si="77"/>
        <v>0.32171319916977353</v>
      </c>
      <c r="U380" s="20">
        <f t="shared" si="78"/>
        <v>0.17890564332593867</v>
      </c>
      <c r="V380" s="21">
        <f t="shared" si="79"/>
        <v>0.12390470445659209</v>
      </c>
      <c r="W380" s="26">
        <f t="shared" si="80"/>
        <v>35.881932741604849</v>
      </c>
      <c r="X380" s="27">
        <f t="shared" si="81"/>
        <v>0.49153332522746368</v>
      </c>
      <c r="Y380" s="27">
        <f t="shared" si="82"/>
        <v>0.2474616051145162</v>
      </c>
      <c r="Z380" s="27">
        <f t="shared" si="83"/>
        <v>0.16535452876315598</v>
      </c>
    </row>
    <row r="381" spans="1:26" ht="12.5" x14ac:dyDescent="0.25">
      <c r="A381" s="2" t="s">
        <v>82</v>
      </c>
      <c r="B381" t="s">
        <v>373</v>
      </c>
      <c r="C381" t="s">
        <v>372</v>
      </c>
      <c r="D381" s="18">
        <f>VLOOKUP(C381,'Infected rate by state'!B:E,4,0)</f>
        <v>8.0007670443122732E-3</v>
      </c>
      <c r="E381" s="3">
        <v>4505</v>
      </c>
      <c r="F381" s="2">
        <v>790</v>
      </c>
      <c r="G381" s="3">
        <v>1125</v>
      </c>
      <c r="H381" s="4">
        <f t="shared" si="84"/>
        <v>2815</v>
      </c>
      <c r="I381" s="2">
        <v>241</v>
      </c>
      <c r="J381" s="4">
        <f t="shared" si="85"/>
        <v>515.5</v>
      </c>
      <c r="K381" s="3">
        <v>1097252</v>
      </c>
      <c r="L381" s="3">
        <f t="shared" si="72"/>
        <v>872413</v>
      </c>
      <c r="M381" s="3">
        <v>224839</v>
      </c>
      <c r="N381" s="3">
        <f t="shared" si="75"/>
        <v>43894.288204528646</v>
      </c>
      <c r="O381" s="3">
        <f t="shared" si="73"/>
        <v>9194.3848780616026</v>
      </c>
      <c r="P381" s="3">
        <f t="shared" si="74"/>
        <v>1990.2322502463508</v>
      </c>
      <c r="Q381" s="3">
        <v>5</v>
      </c>
      <c r="R381" s="24">
        <v>6</v>
      </c>
      <c r="S381" s="19">
        <f t="shared" si="76"/>
        <v>612.9589918707735</v>
      </c>
      <c r="T381" s="20">
        <f t="shared" si="77"/>
        <v>0.54485243721846532</v>
      </c>
      <c r="U381" s="20">
        <f t="shared" si="78"/>
        <v>0.2177474216237206</v>
      </c>
      <c r="V381" s="21">
        <f t="shared" si="79"/>
        <v>0.13606192938307957</v>
      </c>
      <c r="W381" s="26">
        <f t="shared" si="80"/>
        <v>132.68215001642338</v>
      </c>
      <c r="X381" s="27">
        <f t="shared" si="81"/>
        <v>0.55054834031710942</v>
      </c>
      <c r="Y381" s="27">
        <f t="shared" si="82"/>
        <v>0.25738535405707735</v>
      </c>
      <c r="Z381" s="27">
        <f t="shared" si="83"/>
        <v>0.16795208862838401</v>
      </c>
    </row>
    <row r="382" spans="1:26" ht="12.5" x14ac:dyDescent="0.25">
      <c r="A382" s="2" t="s">
        <v>83</v>
      </c>
      <c r="B382" t="s">
        <v>371</v>
      </c>
      <c r="C382" t="s">
        <v>370</v>
      </c>
      <c r="D382" s="18">
        <f>VLOOKUP(C382,'Infected rate by state'!B:E,4,0)</f>
        <v>2.5429318796877907E-2</v>
      </c>
      <c r="E382" s="3">
        <v>9897</v>
      </c>
      <c r="F382" s="2">
        <v>928</v>
      </c>
      <c r="G382" s="3">
        <v>1230</v>
      </c>
      <c r="H382" s="4">
        <f t="shared" si="84"/>
        <v>5563.5</v>
      </c>
      <c r="I382" s="2">
        <v>235</v>
      </c>
      <c r="J382" s="4">
        <f t="shared" si="85"/>
        <v>581.5</v>
      </c>
      <c r="K382" s="3">
        <v>3811249</v>
      </c>
      <c r="L382" s="3">
        <f t="shared" si="72"/>
        <v>3059846</v>
      </c>
      <c r="M382" s="3">
        <v>751403</v>
      </c>
      <c r="N382" s="3">
        <f t="shared" si="75"/>
        <v>484587.32917641063</v>
      </c>
      <c r="O382" s="3">
        <f t="shared" si="73"/>
        <v>101147.73409868499</v>
      </c>
      <c r="P382" s="3">
        <f t="shared" si="74"/>
        <v>21802.381363668741</v>
      </c>
      <c r="Q382" s="3">
        <v>5</v>
      </c>
      <c r="R382" s="24">
        <v>6</v>
      </c>
      <c r="S382" s="19">
        <f t="shared" si="76"/>
        <v>6743.1822732456658</v>
      </c>
      <c r="T382" s="20">
        <f t="shared" si="77"/>
        <v>5.4822620107688342</v>
      </c>
      <c r="U382" s="20">
        <f t="shared" si="78"/>
        <v>1.2120395925668492</v>
      </c>
      <c r="V382" s="21">
        <f t="shared" si="79"/>
        <v>0.68133598800097661</v>
      </c>
      <c r="W382" s="26">
        <f t="shared" si="80"/>
        <v>1453.4920909112493</v>
      </c>
      <c r="X382" s="27">
        <f t="shared" si="81"/>
        <v>6.1850727272819119</v>
      </c>
      <c r="Y382" s="27">
        <f t="shared" si="82"/>
        <v>2.4995564762016325</v>
      </c>
      <c r="Z382" s="27">
        <f t="shared" si="83"/>
        <v>1.566263028999191</v>
      </c>
    </row>
    <row r="383" spans="1:26" ht="12.5" x14ac:dyDescent="0.25">
      <c r="A383" s="2" t="s">
        <v>84</v>
      </c>
      <c r="B383" t="s">
        <v>393</v>
      </c>
      <c r="C383" t="s">
        <v>392</v>
      </c>
      <c r="D383" s="18">
        <f>VLOOKUP(C383,'Infected rate by state'!B:E,4,0)</f>
        <v>7.5097590818065515E-3</v>
      </c>
      <c r="E383" s="3">
        <v>2086</v>
      </c>
      <c r="F383" s="2">
        <v>274</v>
      </c>
      <c r="G383" s="2">
        <v>753</v>
      </c>
      <c r="H383" s="4">
        <f t="shared" si="84"/>
        <v>1419.5</v>
      </c>
      <c r="I383" s="2">
        <v>51</v>
      </c>
      <c r="J383" s="4">
        <f t="shared" si="85"/>
        <v>162.5</v>
      </c>
      <c r="K383" s="3">
        <v>839182</v>
      </c>
      <c r="L383" s="3">
        <f t="shared" si="72"/>
        <v>693070</v>
      </c>
      <c r="M383" s="3">
        <v>146112</v>
      </c>
      <c r="N383" s="3">
        <f t="shared" si="75"/>
        <v>31510.27322894293</v>
      </c>
      <c r="O383" s="3">
        <f t="shared" si="73"/>
        <v>6508.1532250055934</v>
      </c>
      <c r="P383" s="3">
        <f t="shared" si="74"/>
        <v>1384.954328290527</v>
      </c>
      <c r="Q383" s="3">
        <v>5</v>
      </c>
      <c r="R383" s="24">
        <v>6</v>
      </c>
      <c r="S383" s="19">
        <f t="shared" si="76"/>
        <v>433.87688166703958</v>
      </c>
      <c r="T383" s="20">
        <f t="shared" si="77"/>
        <v>0.5761977180173169</v>
      </c>
      <c r="U383" s="20">
        <f t="shared" si="78"/>
        <v>0.30565472466857313</v>
      </c>
      <c r="V383" s="21">
        <f t="shared" si="79"/>
        <v>0.20799467002255015</v>
      </c>
      <c r="W383" s="26">
        <f t="shared" si="80"/>
        <v>92.330288552701802</v>
      </c>
      <c r="X383" s="27">
        <f t="shared" si="81"/>
        <v>1.8103978147588589</v>
      </c>
      <c r="Y383" s="27">
        <f t="shared" si="82"/>
        <v>0.56818639109354951</v>
      </c>
      <c r="Z383" s="27">
        <f t="shared" si="83"/>
        <v>0.33697185603175839</v>
      </c>
    </row>
    <row r="384" spans="1:26" ht="12.5" x14ac:dyDescent="0.25">
      <c r="A384" s="2" t="s">
        <v>85</v>
      </c>
      <c r="B384" t="s">
        <v>333</v>
      </c>
      <c r="C384" t="s">
        <v>332</v>
      </c>
      <c r="D384" s="18">
        <f>VLOOKUP(C384,'Infected rate by state'!B:E,4,0)</f>
        <v>1.4486816526494731E-2</v>
      </c>
      <c r="E384" s="3">
        <v>1239</v>
      </c>
      <c r="F384" s="2">
        <v>142</v>
      </c>
      <c r="G384" s="2">
        <v>475</v>
      </c>
      <c r="H384" s="4">
        <f t="shared" si="84"/>
        <v>857</v>
      </c>
      <c r="I384" s="2">
        <v>67</v>
      </c>
      <c r="J384" s="4">
        <f t="shared" si="85"/>
        <v>104.5</v>
      </c>
      <c r="K384" s="3">
        <v>610597</v>
      </c>
      <c r="L384" s="3">
        <f t="shared" si="72"/>
        <v>509786</v>
      </c>
      <c r="M384" s="3">
        <v>100811</v>
      </c>
      <c r="N384" s="3">
        <f t="shared" si="75"/>
        <v>44228.033553140514</v>
      </c>
      <c r="O384" s="3">
        <f t="shared" si="73"/>
        <v>9097.0308440016161</v>
      </c>
      <c r="P384" s="3">
        <f t="shared" si="74"/>
        <v>1925.9590801906022</v>
      </c>
      <c r="Q384" s="3">
        <v>5</v>
      </c>
      <c r="R384" s="24">
        <v>6</v>
      </c>
      <c r="S384" s="19">
        <f t="shared" si="76"/>
        <v>606.46872293344109</v>
      </c>
      <c r="T384" s="20">
        <f t="shared" si="77"/>
        <v>1.2767762588072444</v>
      </c>
      <c r="U384" s="20">
        <f t="shared" si="78"/>
        <v>0.70766478755360684</v>
      </c>
      <c r="V384" s="21">
        <f t="shared" si="79"/>
        <v>0.4894824236750937</v>
      </c>
      <c r="W384" s="26">
        <f t="shared" si="80"/>
        <v>128.39727201270682</v>
      </c>
      <c r="X384" s="27">
        <f t="shared" si="81"/>
        <v>1.9163771942195047</v>
      </c>
      <c r="Y384" s="27">
        <f t="shared" si="82"/>
        <v>1.2286820288297304</v>
      </c>
      <c r="Z384" s="27">
        <f t="shared" si="83"/>
        <v>0.90420614093455509</v>
      </c>
    </row>
    <row r="385" spans="1:26" ht="12.5" x14ac:dyDescent="0.25">
      <c r="A385" s="2" t="s">
        <v>86</v>
      </c>
      <c r="B385" t="s">
        <v>371</v>
      </c>
      <c r="C385" t="s">
        <v>370</v>
      </c>
      <c r="D385" s="18">
        <f>VLOOKUP(C385,'Infected rate by state'!B:E,4,0)</f>
        <v>2.5429318796877907E-2</v>
      </c>
      <c r="E385" s="3">
        <v>1036</v>
      </c>
      <c r="F385" s="2">
        <v>94</v>
      </c>
      <c r="G385" s="2">
        <v>361</v>
      </c>
      <c r="H385" s="4">
        <f t="shared" si="84"/>
        <v>698.5</v>
      </c>
      <c r="I385" s="2">
        <v>14</v>
      </c>
      <c r="J385" s="4">
        <f t="shared" si="85"/>
        <v>54</v>
      </c>
      <c r="K385" s="3">
        <v>255069</v>
      </c>
      <c r="L385" s="3">
        <f t="shared" si="72"/>
        <v>196654</v>
      </c>
      <c r="M385" s="3">
        <v>58415</v>
      </c>
      <c r="N385" s="3">
        <f t="shared" si="75"/>
        <v>32431.154581004252</v>
      </c>
      <c r="O385" s="3">
        <f t="shared" si="73"/>
        <v>6867.5098577126282</v>
      </c>
      <c r="P385" s="3">
        <f t="shared" si="74"/>
        <v>1505.7344801449283</v>
      </c>
      <c r="Q385" s="3">
        <v>5</v>
      </c>
      <c r="R385" s="24">
        <v>6</v>
      </c>
      <c r="S385" s="19">
        <f t="shared" si="76"/>
        <v>457.83399051417524</v>
      </c>
      <c r="T385" s="20">
        <f t="shared" si="77"/>
        <v>1.2682382008702915</v>
      </c>
      <c r="U385" s="20">
        <f t="shared" si="78"/>
        <v>0.65545310023503967</v>
      </c>
      <c r="V385" s="21">
        <f t="shared" si="79"/>
        <v>0.44192470126850891</v>
      </c>
      <c r="W385" s="26">
        <f t="shared" si="80"/>
        <v>100.38229867632855</v>
      </c>
      <c r="X385" s="27">
        <f t="shared" si="81"/>
        <v>7.1701641911663243</v>
      </c>
      <c r="Y385" s="27">
        <f t="shared" si="82"/>
        <v>1.8589314569690472</v>
      </c>
      <c r="Z385" s="27">
        <f t="shared" si="83"/>
        <v>1.0678967944290272</v>
      </c>
    </row>
    <row r="386" spans="1:26" ht="12.5" x14ac:dyDescent="0.25">
      <c r="A386" s="2" t="s">
        <v>87</v>
      </c>
      <c r="B386" t="s">
        <v>377</v>
      </c>
      <c r="C386" t="s">
        <v>376</v>
      </c>
      <c r="D386" s="18">
        <f>VLOOKUP(C386,'Infected rate by state'!B:E,4,0)</f>
        <v>5.6936382854354227E-3</v>
      </c>
      <c r="E386" s="2">
        <v>453</v>
      </c>
      <c r="F386" s="2">
        <v>63</v>
      </c>
      <c r="G386" s="2">
        <v>214</v>
      </c>
      <c r="H386" s="4">
        <f t="shared" si="84"/>
        <v>333.5</v>
      </c>
      <c r="I386" s="2">
        <v>21</v>
      </c>
      <c r="J386" s="4">
        <f t="shared" si="85"/>
        <v>42</v>
      </c>
      <c r="K386" s="3">
        <v>200261</v>
      </c>
      <c r="L386" s="3">
        <f t="shared" ref="L386:L449" si="86">K386-M386</f>
        <v>156219</v>
      </c>
      <c r="M386" s="3">
        <v>44042</v>
      </c>
      <c r="N386" s="3">
        <f t="shared" si="75"/>
        <v>5701.0684833979158</v>
      </c>
      <c r="O386" s="3">
        <f t="shared" ref="O386:O449" si="87">0.19*N386*(L386/K386)+0.285*N386*(M386/K386)</f>
        <v>1202.3136400949988</v>
      </c>
      <c r="P386" s="3">
        <f t="shared" ref="P386:P449" si="88">0.0361*N386*(L386/K386)+0.0812*N386*(M386/K386)</f>
        <v>262.35477576695632</v>
      </c>
      <c r="Q386" s="3">
        <v>5</v>
      </c>
      <c r="R386" s="24">
        <v>6</v>
      </c>
      <c r="S386" s="19">
        <f t="shared" si="76"/>
        <v>80.154242672999928</v>
      </c>
      <c r="T386" s="20">
        <f t="shared" si="77"/>
        <v>0.37455253585513987</v>
      </c>
      <c r="U386" s="20">
        <f t="shared" si="78"/>
        <v>0.24034255674062946</v>
      </c>
      <c r="V386" s="21">
        <f t="shared" si="79"/>
        <v>0.17694093305297998</v>
      </c>
      <c r="W386" s="26">
        <f t="shared" si="80"/>
        <v>17.490318384463755</v>
      </c>
      <c r="X386" s="27">
        <f t="shared" si="81"/>
        <v>0.83287230402208356</v>
      </c>
      <c r="Y386" s="27">
        <f t="shared" si="82"/>
        <v>0.41643615201104178</v>
      </c>
      <c r="Z386" s="27">
        <f t="shared" si="83"/>
        <v>0.27762410134069454</v>
      </c>
    </row>
    <row r="387" spans="1:26" ht="12.5" x14ac:dyDescent="0.25">
      <c r="A387" s="2" t="s">
        <v>88</v>
      </c>
      <c r="B387" t="s">
        <v>383</v>
      </c>
      <c r="C387" t="s">
        <v>382</v>
      </c>
      <c r="D387" s="18">
        <f>VLOOKUP(C387,'Infected rate by state'!B:E,4,0)</f>
        <v>8.525765865415048E-3</v>
      </c>
      <c r="E387" s="3">
        <v>1904</v>
      </c>
      <c r="F387" s="2">
        <v>184</v>
      </c>
      <c r="G387" s="2">
        <v>706</v>
      </c>
      <c r="H387" s="4">
        <f t="shared" si="84"/>
        <v>1305</v>
      </c>
      <c r="I387" s="2">
        <v>88</v>
      </c>
      <c r="J387" s="4">
        <f t="shared" si="85"/>
        <v>136</v>
      </c>
      <c r="K387" s="3">
        <v>561138</v>
      </c>
      <c r="L387" s="3">
        <f t="shared" si="86"/>
        <v>431069</v>
      </c>
      <c r="M387" s="3">
        <v>130069</v>
      </c>
      <c r="N387" s="3">
        <f t="shared" ref="N387:N450" si="89">K387*D387*Q387</f>
        <v>23920.656030936349</v>
      </c>
      <c r="O387" s="3">
        <f t="shared" si="87"/>
        <v>5071.6701200435236</v>
      </c>
      <c r="P387" s="3">
        <f t="shared" si="88"/>
        <v>1113.6011657154272</v>
      </c>
      <c r="Q387" s="3">
        <v>5</v>
      </c>
      <c r="R387" s="24">
        <v>6</v>
      </c>
      <c r="S387" s="19">
        <f t="shared" ref="S387:S450" si="90">O387/(R387*30/12)</f>
        <v>338.11134133623489</v>
      </c>
      <c r="T387" s="20">
        <f t="shared" ref="T387:T450" si="91">S387/$G387</f>
        <v>0.47891124835160748</v>
      </c>
      <c r="U387" s="20">
        <f t="shared" ref="U387:U450" si="92">S387/$H387</f>
        <v>0.25908915044922215</v>
      </c>
      <c r="V387" s="21">
        <f t="shared" ref="V387:V450" si="93">S387/$E387</f>
        <v>0.17757948599592169</v>
      </c>
      <c r="W387" s="26">
        <f t="shared" ref="W387:W450" si="94">P387/(R387*30/12)</f>
        <v>74.240077714361817</v>
      </c>
      <c r="X387" s="27">
        <f t="shared" si="81"/>
        <v>0.84363724675411156</v>
      </c>
      <c r="Y387" s="27">
        <f t="shared" si="82"/>
        <v>0.5458829243703075</v>
      </c>
      <c r="Z387" s="27">
        <f t="shared" si="83"/>
        <v>0.40347868323022729</v>
      </c>
    </row>
    <row r="388" spans="1:26" ht="12.5" x14ac:dyDescent="0.25">
      <c r="A388" s="2" t="s">
        <v>89</v>
      </c>
      <c r="B388" t="s">
        <v>381</v>
      </c>
      <c r="C388" t="s">
        <v>380</v>
      </c>
      <c r="D388" s="18">
        <f>VLOOKUP(C388,'Infected rate by state'!B:E,4,0)</f>
        <v>2.6094721185018687E-3</v>
      </c>
      <c r="E388" s="3">
        <v>1208</v>
      </c>
      <c r="F388" s="2">
        <v>138</v>
      </c>
      <c r="G388" s="2">
        <v>416</v>
      </c>
      <c r="H388" s="4">
        <f t="shared" si="84"/>
        <v>812</v>
      </c>
      <c r="I388" s="2">
        <v>64</v>
      </c>
      <c r="J388" s="4">
        <f t="shared" si="85"/>
        <v>101</v>
      </c>
      <c r="K388" s="3">
        <v>603572</v>
      </c>
      <c r="L388" s="3">
        <f t="shared" si="86"/>
        <v>462556</v>
      </c>
      <c r="M388" s="3">
        <v>141016</v>
      </c>
      <c r="N388" s="3">
        <f t="shared" si="89"/>
        <v>7875.0215275420496</v>
      </c>
      <c r="O388" s="3">
        <f t="shared" si="87"/>
        <v>1671.0433173577528</v>
      </c>
      <c r="P388" s="3">
        <f t="shared" si="88"/>
        <v>367.26716286349767</v>
      </c>
      <c r="Q388" s="3">
        <v>5</v>
      </c>
      <c r="R388" s="24">
        <v>6</v>
      </c>
      <c r="S388" s="19">
        <f t="shared" si="90"/>
        <v>111.40288782385019</v>
      </c>
      <c r="T388" s="20">
        <f t="shared" si="91"/>
        <v>0.26779540342271679</v>
      </c>
      <c r="U388" s="20">
        <f t="shared" si="92"/>
        <v>0.13719567465991403</v>
      </c>
      <c r="V388" s="21">
        <f t="shared" si="93"/>
        <v>9.2220933629015067E-2</v>
      </c>
      <c r="W388" s="26">
        <f t="shared" si="94"/>
        <v>24.484477524233178</v>
      </c>
      <c r="X388" s="27">
        <f t="shared" ref="X388:X451" si="95">W388/$I388</f>
        <v>0.3825699613161434</v>
      </c>
      <c r="Y388" s="27">
        <f t="shared" ref="Y388:Y451" si="96">W388/$J388</f>
        <v>0.24242056954686314</v>
      </c>
      <c r="Z388" s="27">
        <f t="shared" ref="Z388:Z451" si="97">W388/$F388</f>
        <v>0.17742375017560275</v>
      </c>
    </row>
    <row r="389" spans="1:26" ht="12.5" x14ac:dyDescent="0.25">
      <c r="A389" s="2" t="s">
        <v>90</v>
      </c>
      <c r="B389" t="s">
        <v>333</v>
      </c>
      <c r="C389" t="s">
        <v>332</v>
      </c>
      <c r="D389" s="18">
        <f>VLOOKUP(C389,'Infected rate by state'!B:E,4,0)</f>
        <v>1.4486816526494731E-2</v>
      </c>
      <c r="E389" s="3">
        <v>2032</v>
      </c>
      <c r="F389" s="2">
        <v>332</v>
      </c>
      <c r="G389" s="2">
        <v>666</v>
      </c>
      <c r="H389" s="4">
        <f t="shared" si="84"/>
        <v>1349</v>
      </c>
      <c r="I389" s="2">
        <v>137</v>
      </c>
      <c r="J389" s="4">
        <f t="shared" si="85"/>
        <v>234.5</v>
      </c>
      <c r="K389" s="3">
        <v>711961</v>
      </c>
      <c r="L389" s="3">
        <f t="shared" si="86"/>
        <v>549256</v>
      </c>
      <c r="M389" s="3">
        <v>162705</v>
      </c>
      <c r="N389" s="3">
        <f t="shared" si="89"/>
        <v>51570.241905098577</v>
      </c>
      <c r="O389" s="3">
        <f t="shared" si="87"/>
        <v>10917.95776636681</v>
      </c>
      <c r="P389" s="3">
        <f t="shared" si="88"/>
        <v>2393.2067051777785</v>
      </c>
      <c r="Q389" s="3">
        <v>5</v>
      </c>
      <c r="R389" s="24">
        <v>6</v>
      </c>
      <c r="S389" s="19">
        <f t="shared" si="90"/>
        <v>727.86385109112064</v>
      </c>
      <c r="T389" s="20">
        <f t="shared" si="91"/>
        <v>1.0928886653019829</v>
      </c>
      <c r="U389" s="20">
        <f t="shared" si="92"/>
        <v>0.53955808086813983</v>
      </c>
      <c r="V389" s="21">
        <f t="shared" si="93"/>
        <v>0.35820071411964599</v>
      </c>
      <c r="W389" s="26">
        <f t="shared" si="94"/>
        <v>159.54711367851857</v>
      </c>
      <c r="X389" s="27">
        <f t="shared" si="95"/>
        <v>1.164577472105975</v>
      </c>
      <c r="Y389" s="27">
        <f t="shared" si="96"/>
        <v>0.68037148690199822</v>
      </c>
      <c r="Z389" s="27">
        <f t="shared" si="97"/>
        <v>0.4805635954172246</v>
      </c>
    </row>
    <row r="390" spans="1:26" ht="12.5" x14ac:dyDescent="0.25">
      <c r="A390" s="2" t="s">
        <v>91</v>
      </c>
      <c r="B390" t="s">
        <v>335</v>
      </c>
      <c r="C390" t="s">
        <v>334</v>
      </c>
      <c r="D390" s="18">
        <f>VLOOKUP(C390,'Infected rate by state'!B:E,4,0)</f>
        <v>8.8985640980001352E-3</v>
      </c>
      <c r="E390" s="3">
        <v>2154</v>
      </c>
      <c r="F390" s="2">
        <v>328</v>
      </c>
      <c r="G390" s="3">
        <v>1050</v>
      </c>
      <c r="H390" s="4">
        <f t="shared" si="84"/>
        <v>1602</v>
      </c>
      <c r="I390" s="2">
        <v>157</v>
      </c>
      <c r="J390" s="4">
        <f t="shared" si="85"/>
        <v>242.5</v>
      </c>
      <c r="K390" s="3">
        <v>528945</v>
      </c>
      <c r="L390" s="3">
        <f t="shared" si="86"/>
        <v>413598</v>
      </c>
      <c r="M390" s="3">
        <v>115347</v>
      </c>
      <c r="N390" s="3">
        <f t="shared" si="89"/>
        <v>23534.254934083405</v>
      </c>
      <c r="O390" s="3">
        <f t="shared" si="87"/>
        <v>4959.059207156557</v>
      </c>
      <c r="P390" s="3">
        <f t="shared" si="88"/>
        <v>1081.0449158846218</v>
      </c>
      <c r="Q390" s="3">
        <v>5</v>
      </c>
      <c r="R390" s="24">
        <v>6</v>
      </c>
      <c r="S390" s="19">
        <f t="shared" si="90"/>
        <v>330.60394714377048</v>
      </c>
      <c r="T390" s="20">
        <f t="shared" si="91"/>
        <v>0.31486090204168615</v>
      </c>
      <c r="U390" s="20">
        <f t="shared" si="92"/>
        <v>0.20636950508350219</v>
      </c>
      <c r="V390" s="21">
        <f t="shared" si="93"/>
        <v>0.15348372662199186</v>
      </c>
      <c r="W390" s="26">
        <f t="shared" si="94"/>
        <v>72.069661058974788</v>
      </c>
      <c r="X390" s="27">
        <f t="shared" si="95"/>
        <v>0.45904242712722793</v>
      </c>
      <c r="Y390" s="27">
        <f t="shared" si="96"/>
        <v>0.29719447859371045</v>
      </c>
      <c r="Z390" s="27">
        <f t="shared" si="97"/>
        <v>0.21972457639931336</v>
      </c>
    </row>
    <row r="391" spans="1:26" ht="12.5" x14ac:dyDescent="0.25">
      <c r="A391" s="2" t="s">
        <v>92</v>
      </c>
      <c r="B391" t="s">
        <v>400</v>
      </c>
      <c r="C391" t="s">
        <v>291</v>
      </c>
      <c r="D391" s="18">
        <f>VLOOKUP(C391,'Infected rate by state'!B:E,4,0)</f>
        <v>5.5896269710740548E-3</v>
      </c>
      <c r="E391" s="2">
        <v>951</v>
      </c>
      <c r="F391" s="2">
        <v>83</v>
      </c>
      <c r="G391" s="2">
        <v>319</v>
      </c>
      <c r="H391" s="4">
        <f t="shared" si="84"/>
        <v>635</v>
      </c>
      <c r="I391" s="2">
        <v>26</v>
      </c>
      <c r="J391" s="4">
        <f t="shared" si="85"/>
        <v>54.5</v>
      </c>
      <c r="K391" s="3">
        <v>542404</v>
      </c>
      <c r="L391" s="3">
        <f t="shared" si="86"/>
        <v>437593</v>
      </c>
      <c r="M391" s="3">
        <v>104811</v>
      </c>
      <c r="N391" s="3">
        <f t="shared" si="89"/>
        <v>15159.180138092259</v>
      </c>
      <c r="O391" s="3">
        <f t="shared" si="87"/>
        <v>3158.5250626585198</v>
      </c>
      <c r="P391" s="3">
        <f t="shared" si="88"/>
        <v>679.35656848604276</v>
      </c>
      <c r="Q391" s="3">
        <v>5</v>
      </c>
      <c r="R391" s="24">
        <v>6</v>
      </c>
      <c r="S391" s="19">
        <f t="shared" si="90"/>
        <v>210.568337510568</v>
      </c>
      <c r="T391" s="20">
        <f t="shared" si="91"/>
        <v>0.66008883232152982</v>
      </c>
      <c r="U391" s="20">
        <f t="shared" si="92"/>
        <v>0.33160368111900473</v>
      </c>
      <c r="V391" s="21">
        <f t="shared" si="93"/>
        <v>0.22141781021090221</v>
      </c>
      <c r="W391" s="26">
        <f t="shared" si="94"/>
        <v>45.290437899069516</v>
      </c>
      <c r="X391" s="27">
        <f t="shared" si="95"/>
        <v>1.7419399191949814</v>
      </c>
      <c r="Y391" s="27">
        <f t="shared" si="96"/>
        <v>0.83101720915723887</v>
      </c>
      <c r="Z391" s="27">
        <f t="shared" si="97"/>
        <v>0.54566792649481344</v>
      </c>
    </row>
    <row r="392" spans="1:26" ht="12.5" x14ac:dyDescent="0.25">
      <c r="A392" s="2" t="s">
        <v>93</v>
      </c>
      <c r="B392" t="s">
        <v>375</v>
      </c>
      <c r="C392" t="s">
        <v>374</v>
      </c>
      <c r="D392" s="18">
        <f>VLOOKUP(C392,'Infected rate by state'!B:E,4,0)</f>
        <v>6.2179748494527662E-3</v>
      </c>
      <c r="E392" s="3">
        <v>1872</v>
      </c>
      <c r="F392" s="2">
        <v>180</v>
      </c>
      <c r="G392" s="2">
        <v>734</v>
      </c>
      <c r="H392" s="4">
        <f t="shared" si="84"/>
        <v>1303</v>
      </c>
      <c r="I392" s="2">
        <v>48</v>
      </c>
      <c r="J392" s="4">
        <f t="shared" si="85"/>
        <v>114</v>
      </c>
      <c r="K392" s="3">
        <v>432080</v>
      </c>
      <c r="L392" s="3">
        <f t="shared" si="86"/>
        <v>341805</v>
      </c>
      <c r="M392" s="3">
        <v>90275</v>
      </c>
      <c r="N392" s="3">
        <f t="shared" si="89"/>
        <v>13433.312864757756</v>
      </c>
      <c r="O392" s="3">
        <f t="shared" si="87"/>
        <v>2818.9600920827888</v>
      </c>
      <c r="P392" s="3">
        <f t="shared" si="88"/>
        <v>611.52198615275063</v>
      </c>
      <c r="Q392" s="3">
        <v>5</v>
      </c>
      <c r="R392" s="24">
        <v>6</v>
      </c>
      <c r="S392" s="19">
        <f t="shared" si="90"/>
        <v>187.93067280551927</v>
      </c>
      <c r="T392" s="20">
        <f t="shared" si="91"/>
        <v>0.2560363389720971</v>
      </c>
      <c r="U392" s="20">
        <f t="shared" si="92"/>
        <v>0.14422921934422048</v>
      </c>
      <c r="V392" s="21">
        <f t="shared" si="93"/>
        <v>0.100390316669615</v>
      </c>
      <c r="W392" s="26">
        <f t="shared" si="94"/>
        <v>40.768132410183377</v>
      </c>
      <c r="X392" s="27">
        <f t="shared" si="95"/>
        <v>0.84933609187882031</v>
      </c>
      <c r="Y392" s="27">
        <f t="shared" si="96"/>
        <v>0.35761519658055596</v>
      </c>
      <c r="Z392" s="27">
        <f t="shared" si="97"/>
        <v>0.22648962450101875</v>
      </c>
    </row>
    <row r="393" spans="1:26" ht="12.5" x14ac:dyDescent="0.25">
      <c r="A393" s="2" t="s">
        <v>94</v>
      </c>
      <c r="B393" t="s">
        <v>351</v>
      </c>
      <c r="C393" t="s">
        <v>350</v>
      </c>
      <c r="D393" s="18">
        <f>VLOOKUP(C393,'Infected rate by state'!B:E,4,0)</f>
        <v>9.0315118396853012E-3</v>
      </c>
      <c r="E393" s="3">
        <v>1375</v>
      </c>
      <c r="F393" s="2">
        <v>161</v>
      </c>
      <c r="G393" s="2">
        <v>458</v>
      </c>
      <c r="H393" s="4">
        <f t="shared" si="84"/>
        <v>916.5</v>
      </c>
      <c r="I393" s="2">
        <v>58</v>
      </c>
      <c r="J393" s="4">
        <f t="shared" si="85"/>
        <v>109.5</v>
      </c>
      <c r="K393" s="3">
        <v>426480</v>
      </c>
      <c r="L393" s="3">
        <f t="shared" si="86"/>
        <v>337140</v>
      </c>
      <c r="M393" s="3">
        <v>89340</v>
      </c>
      <c r="N393" s="3">
        <f t="shared" si="89"/>
        <v>19258.795846944937</v>
      </c>
      <c r="O393" s="3">
        <f t="shared" si="87"/>
        <v>4042.4369631043437</v>
      </c>
      <c r="P393" s="3">
        <f t="shared" si="88"/>
        <v>877.19290295402516</v>
      </c>
      <c r="Q393" s="3">
        <v>5</v>
      </c>
      <c r="R393" s="24">
        <v>6</v>
      </c>
      <c r="S393" s="19">
        <f t="shared" si="90"/>
        <v>269.49579754028957</v>
      </c>
      <c r="T393" s="20">
        <f t="shared" si="91"/>
        <v>0.58841877192202963</v>
      </c>
      <c r="U393" s="20">
        <f t="shared" si="92"/>
        <v>0.29404887893103065</v>
      </c>
      <c r="V393" s="21">
        <f t="shared" si="93"/>
        <v>0.19599694366566514</v>
      </c>
      <c r="W393" s="26">
        <f t="shared" si="94"/>
        <v>58.479526863601677</v>
      </c>
      <c r="X393" s="27">
        <f t="shared" si="95"/>
        <v>1.0082677045448565</v>
      </c>
      <c r="Y393" s="27">
        <f t="shared" si="96"/>
        <v>0.53405960606028924</v>
      </c>
      <c r="Z393" s="27">
        <f t="shared" si="97"/>
        <v>0.36322687492920297</v>
      </c>
    </row>
    <row r="394" spans="1:26" ht="12.5" x14ac:dyDescent="0.25">
      <c r="A394" s="2" t="s">
        <v>95</v>
      </c>
      <c r="B394" t="s">
        <v>387</v>
      </c>
      <c r="C394" t="s">
        <v>386</v>
      </c>
      <c r="D394" s="18">
        <f>VLOOKUP(C394,'Infected rate by state'!B:E,4,0)</f>
        <v>9.1240169504562645E-3</v>
      </c>
      <c r="E394" s="3">
        <v>1248</v>
      </c>
      <c r="F394" s="2">
        <v>224</v>
      </c>
      <c r="G394" s="2">
        <v>481</v>
      </c>
      <c r="H394" s="4">
        <f t="shared" si="84"/>
        <v>864.5</v>
      </c>
      <c r="I394" s="2">
        <v>79</v>
      </c>
      <c r="J394" s="4">
        <f t="shared" si="85"/>
        <v>151.5</v>
      </c>
      <c r="K394" s="3">
        <v>287862</v>
      </c>
      <c r="L394" s="3">
        <f t="shared" si="86"/>
        <v>225050</v>
      </c>
      <c r="M394" s="3">
        <v>62812</v>
      </c>
      <c r="N394" s="3">
        <f t="shared" si="89"/>
        <v>13132.288836961206</v>
      </c>
      <c r="O394" s="3">
        <f t="shared" si="87"/>
        <v>2767.3563115513571</v>
      </c>
      <c r="P394" s="3">
        <f t="shared" si="88"/>
        <v>603.3091702463588</v>
      </c>
      <c r="Q394" s="3">
        <v>5</v>
      </c>
      <c r="R394" s="24">
        <v>6</v>
      </c>
      <c r="S394" s="19">
        <f t="shared" si="90"/>
        <v>184.49042077009048</v>
      </c>
      <c r="T394" s="20">
        <f t="shared" si="91"/>
        <v>0.38355596833698646</v>
      </c>
      <c r="U394" s="20">
        <f t="shared" si="92"/>
        <v>0.21340708012734586</v>
      </c>
      <c r="V394" s="21">
        <f t="shared" si="93"/>
        <v>0.14782886279654686</v>
      </c>
      <c r="W394" s="26">
        <f t="shared" si="94"/>
        <v>40.220611349757256</v>
      </c>
      <c r="X394" s="27">
        <f t="shared" si="95"/>
        <v>0.50912166265515513</v>
      </c>
      <c r="Y394" s="27">
        <f t="shared" si="96"/>
        <v>0.26548258316671458</v>
      </c>
      <c r="Z394" s="27">
        <f t="shared" si="97"/>
        <v>0.17955630066855918</v>
      </c>
    </row>
    <row r="395" spans="1:26" ht="12.5" x14ac:dyDescent="0.25">
      <c r="A395" s="2" t="s">
        <v>96</v>
      </c>
      <c r="B395" t="s">
        <v>317</v>
      </c>
      <c r="C395" t="s">
        <v>316</v>
      </c>
      <c r="D395" s="18">
        <f>VLOOKUP(C395,'Infected rate by state'!B:E,4,0)</f>
        <v>7.3843274393391549E-3</v>
      </c>
      <c r="E395" s="2">
        <v>704</v>
      </c>
      <c r="F395" s="2">
        <v>31</v>
      </c>
      <c r="G395" s="2">
        <v>341</v>
      </c>
      <c r="H395" s="4">
        <f t="shared" si="84"/>
        <v>522.5</v>
      </c>
      <c r="I395" s="2">
        <v>14</v>
      </c>
      <c r="J395" s="4">
        <f t="shared" si="85"/>
        <v>22.5</v>
      </c>
      <c r="K395" s="3">
        <v>287995</v>
      </c>
      <c r="L395" s="3">
        <f t="shared" si="86"/>
        <v>240772</v>
      </c>
      <c r="M395" s="3">
        <v>47223</v>
      </c>
      <c r="N395" s="3">
        <f t="shared" si="89"/>
        <v>10633.246904462398</v>
      </c>
      <c r="O395" s="3">
        <f t="shared" si="87"/>
        <v>2185.954206815114</v>
      </c>
      <c r="P395" s="3">
        <f t="shared" si="88"/>
        <v>462.49433959870686</v>
      </c>
      <c r="Q395" s="3">
        <v>5</v>
      </c>
      <c r="R395" s="24">
        <v>6</v>
      </c>
      <c r="S395" s="19">
        <f t="shared" si="90"/>
        <v>145.73028045434094</v>
      </c>
      <c r="T395" s="20">
        <f t="shared" si="91"/>
        <v>0.42736152625906437</v>
      </c>
      <c r="U395" s="20">
        <f t="shared" si="92"/>
        <v>0.27890962766381039</v>
      </c>
      <c r="V395" s="21">
        <f t="shared" si="93"/>
        <v>0.20700323928173428</v>
      </c>
      <c r="W395" s="26">
        <f t="shared" si="94"/>
        <v>30.832955973247124</v>
      </c>
      <c r="X395" s="27">
        <f t="shared" si="95"/>
        <v>2.2023539980890803</v>
      </c>
      <c r="Y395" s="27">
        <f t="shared" si="96"/>
        <v>1.3703535988109832</v>
      </c>
      <c r="Z395" s="27">
        <f t="shared" si="97"/>
        <v>0.99461148300797175</v>
      </c>
    </row>
    <row r="396" spans="1:26" ht="12.5" x14ac:dyDescent="0.25">
      <c r="A396" s="2" t="s">
        <v>97</v>
      </c>
      <c r="B396" t="s">
        <v>325</v>
      </c>
      <c r="C396" t="s">
        <v>324</v>
      </c>
      <c r="D396" s="18">
        <f>VLOOKUP(C396,'Infected rate by state'!B:E,4,0)</f>
        <v>8.9298079160438481E-3</v>
      </c>
      <c r="E396" s="3">
        <v>7323</v>
      </c>
      <c r="F396" s="2">
        <v>908</v>
      </c>
      <c r="G396" s="3">
        <v>2753</v>
      </c>
      <c r="H396" s="4">
        <f t="shared" si="84"/>
        <v>5038</v>
      </c>
      <c r="I396" s="2">
        <v>292</v>
      </c>
      <c r="J396" s="4">
        <f t="shared" si="85"/>
        <v>600</v>
      </c>
      <c r="K396" s="3">
        <v>2396614</v>
      </c>
      <c r="L396" s="3">
        <f t="shared" si="86"/>
        <v>1777249</v>
      </c>
      <c r="M396" s="3">
        <v>619365</v>
      </c>
      <c r="N396" s="3">
        <f t="shared" si="89"/>
        <v>107006.51334450755</v>
      </c>
      <c r="O396" s="3">
        <f t="shared" si="87"/>
        <v>22958.372513418668</v>
      </c>
      <c r="P396" s="3">
        <f t="shared" si="88"/>
        <v>5110.1328949587942</v>
      </c>
      <c r="Q396" s="3">
        <v>5</v>
      </c>
      <c r="R396" s="24">
        <v>6</v>
      </c>
      <c r="S396" s="19">
        <f t="shared" si="90"/>
        <v>1530.5581675612445</v>
      </c>
      <c r="T396" s="20">
        <f t="shared" si="91"/>
        <v>0.55596010445377575</v>
      </c>
      <c r="U396" s="20">
        <f t="shared" si="92"/>
        <v>0.30380273274339908</v>
      </c>
      <c r="V396" s="21">
        <f t="shared" si="93"/>
        <v>0.20900698724037206</v>
      </c>
      <c r="W396" s="26">
        <f t="shared" si="94"/>
        <v>340.67552633058625</v>
      </c>
      <c r="X396" s="27">
        <f t="shared" si="95"/>
        <v>1.1666970079814598</v>
      </c>
      <c r="Y396" s="27">
        <f t="shared" si="96"/>
        <v>0.56779254388431044</v>
      </c>
      <c r="Z396" s="27">
        <f t="shared" si="97"/>
        <v>0.375193310936769</v>
      </c>
    </row>
    <row r="397" spans="1:26" ht="12.5" x14ac:dyDescent="0.25">
      <c r="A397" s="2" t="s">
        <v>98</v>
      </c>
      <c r="B397" t="s">
        <v>325</v>
      </c>
      <c r="C397" t="s">
        <v>324</v>
      </c>
      <c r="D397" s="18">
        <f>VLOOKUP(C397,'Infected rate by state'!B:E,4,0)</f>
        <v>8.9298079160438481E-3</v>
      </c>
      <c r="E397" s="3">
        <v>3115</v>
      </c>
      <c r="F397" s="2">
        <v>268</v>
      </c>
      <c r="G397" s="3">
        <v>1089</v>
      </c>
      <c r="H397" s="4">
        <f t="shared" si="84"/>
        <v>2102</v>
      </c>
      <c r="I397" s="2">
        <v>97</v>
      </c>
      <c r="J397" s="4">
        <f t="shared" si="85"/>
        <v>182.5</v>
      </c>
      <c r="K397" s="3">
        <v>1079022</v>
      </c>
      <c r="L397" s="3">
        <f t="shared" si="86"/>
        <v>705309</v>
      </c>
      <c r="M397" s="3">
        <v>373713</v>
      </c>
      <c r="N397" s="3">
        <f t="shared" si="89"/>
        <v>48177.295985927325</v>
      </c>
      <c r="O397" s="3">
        <f t="shared" si="87"/>
        <v>10738.849257547226</v>
      </c>
      <c r="P397" s="3">
        <f t="shared" si="88"/>
        <v>2491.7356715337519</v>
      </c>
      <c r="Q397" s="3">
        <v>5</v>
      </c>
      <c r="R397" s="24">
        <v>6</v>
      </c>
      <c r="S397" s="19">
        <f t="shared" si="90"/>
        <v>715.9232838364818</v>
      </c>
      <c r="T397" s="20">
        <f t="shared" si="91"/>
        <v>0.65741348378005671</v>
      </c>
      <c r="U397" s="20">
        <f t="shared" si="92"/>
        <v>0.34059147661107603</v>
      </c>
      <c r="V397" s="21">
        <f t="shared" si="93"/>
        <v>0.22983090973883846</v>
      </c>
      <c r="W397" s="26">
        <f t="shared" si="94"/>
        <v>166.11571143558345</v>
      </c>
      <c r="X397" s="27">
        <f t="shared" si="95"/>
        <v>1.7125331075833345</v>
      </c>
      <c r="Y397" s="27">
        <f t="shared" si="96"/>
        <v>0.91022307635936139</v>
      </c>
      <c r="Z397" s="27">
        <f t="shared" si="97"/>
        <v>0.61983474416262485</v>
      </c>
    </row>
    <row r="398" spans="1:26" ht="12.5" x14ac:dyDescent="0.25">
      <c r="A398" s="2" t="s">
        <v>99</v>
      </c>
      <c r="B398" t="s">
        <v>313</v>
      </c>
      <c r="C398" t="s">
        <v>312</v>
      </c>
      <c r="D398" s="18">
        <f>VLOOKUP(C398,'Infected rate by state'!B:E,4,0)</f>
        <v>8.9918615797753444E-3</v>
      </c>
      <c r="E398" s="2">
        <v>931</v>
      </c>
      <c r="F398" s="2">
        <v>87</v>
      </c>
      <c r="G398" s="2">
        <v>487</v>
      </c>
      <c r="H398" s="4">
        <f t="shared" si="84"/>
        <v>709</v>
      </c>
      <c r="I398" s="2">
        <v>55</v>
      </c>
      <c r="J398" s="4">
        <f t="shared" si="85"/>
        <v>71</v>
      </c>
      <c r="K398" s="3">
        <v>281971</v>
      </c>
      <c r="L398" s="3">
        <f t="shared" si="86"/>
        <v>219544</v>
      </c>
      <c r="M398" s="3">
        <v>62427</v>
      </c>
      <c r="N398" s="3">
        <f t="shared" si="89"/>
        <v>12677.221007554166</v>
      </c>
      <c r="O398" s="3">
        <f t="shared" si="87"/>
        <v>2675.3060892845933</v>
      </c>
      <c r="P398" s="3">
        <f t="shared" si="88"/>
        <v>584.22870798326869</v>
      </c>
      <c r="Q398" s="3">
        <v>5</v>
      </c>
      <c r="R398" s="24">
        <v>6</v>
      </c>
      <c r="S398" s="19">
        <f t="shared" si="90"/>
        <v>178.35373928563956</v>
      </c>
      <c r="T398" s="20">
        <f t="shared" si="91"/>
        <v>0.3662294441183564</v>
      </c>
      <c r="U398" s="20">
        <f t="shared" si="92"/>
        <v>0.25155675498679769</v>
      </c>
      <c r="V398" s="21">
        <f t="shared" si="93"/>
        <v>0.19157222264837762</v>
      </c>
      <c r="W398" s="26">
        <f t="shared" si="94"/>
        <v>38.94858053221791</v>
      </c>
      <c r="X398" s="27">
        <f t="shared" si="95"/>
        <v>0.70815600967668924</v>
      </c>
      <c r="Y398" s="27">
        <f t="shared" si="96"/>
        <v>0.54857155679180158</v>
      </c>
      <c r="Z398" s="27">
        <f t="shared" si="97"/>
        <v>0.44768483370365414</v>
      </c>
    </row>
    <row r="399" spans="1:26" ht="12.5" x14ac:dyDescent="0.25">
      <c r="A399" s="2" t="s">
        <v>100</v>
      </c>
      <c r="B399" t="s">
        <v>335</v>
      </c>
      <c r="C399" t="s">
        <v>334</v>
      </c>
      <c r="D399" s="18">
        <f>VLOOKUP(C399,'Infected rate by state'!B:E,4,0)</f>
        <v>8.8985640980001352E-3</v>
      </c>
      <c r="E399" s="3">
        <v>2442</v>
      </c>
      <c r="F399" s="2">
        <v>376</v>
      </c>
      <c r="G399" s="3">
        <v>1038</v>
      </c>
      <c r="H399" s="4">
        <f t="shared" si="84"/>
        <v>1740</v>
      </c>
      <c r="I399" s="2">
        <v>143</v>
      </c>
      <c r="J399" s="4">
        <f t="shared" si="85"/>
        <v>259.5</v>
      </c>
      <c r="K399" s="3">
        <v>651379</v>
      </c>
      <c r="L399" s="3">
        <f t="shared" si="86"/>
        <v>518937</v>
      </c>
      <c r="M399" s="3">
        <v>132442</v>
      </c>
      <c r="N399" s="3">
        <f t="shared" si="89"/>
        <v>28981.688917956148</v>
      </c>
      <c r="O399" s="3">
        <f t="shared" si="87"/>
        <v>6066.3291168886526</v>
      </c>
      <c r="P399" s="3">
        <f t="shared" si="88"/>
        <v>1312.0005576615008</v>
      </c>
      <c r="Q399" s="3">
        <v>5</v>
      </c>
      <c r="R399" s="24">
        <v>6</v>
      </c>
      <c r="S399" s="19">
        <f t="shared" si="90"/>
        <v>404.42194112591017</v>
      </c>
      <c r="T399" s="20">
        <f t="shared" si="91"/>
        <v>0.38961651360877664</v>
      </c>
      <c r="U399" s="20">
        <f t="shared" si="92"/>
        <v>0.23242640294592537</v>
      </c>
      <c r="V399" s="21">
        <f t="shared" si="93"/>
        <v>0.16561095050201072</v>
      </c>
      <c r="W399" s="26">
        <f t="shared" si="94"/>
        <v>87.466703844100053</v>
      </c>
      <c r="X399" s="27">
        <f t="shared" si="95"/>
        <v>0.61165527163706335</v>
      </c>
      <c r="Y399" s="27">
        <f t="shared" si="96"/>
        <v>0.33705858899460522</v>
      </c>
      <c r="Z399" s="27">
        <f t="shared" si="97"/>
        <v>0.23262421235132993</v>
      </c>
    </row>
    <row r="400" spans="1:26" ht="12.5" x14ac:dyDescent="0.25">
      <c r="A400" s="2" t="s">
        <v>101</v>
      </c>
      <c r="B400" t="s">
        <v>393</v>
      </c>
      <c r="C400" t="s">
        <v>392</v>
      </c>
      <c r="D400" s="18">
        <f>VLOOKUP(C400,'Infected rate by state'!B:E,4,0)</f>
        <v>7.5097590818065515E-3</v>
      </c>
      <c r="E400" s="3">
        <v>4200</v>
      </c>
      <c r="F400" s="2">
        <v>501</v>
      </c>
      <c r="G400" s="3">
        <v>1400</v>
      </c>
      <c r="H400" s="4">
        <f t="shared" si="84"/>
        <v>2800</v>
      </c>
      <c r="I400" s="2">
        <v>187</v>
      </c>
      <c r="J400" s="4">
        <f t="shared" si="85"/>
        <v>344</v>
      </c>
      <c r="K400" s="3">
        <v>1764292</v>
      </c>
      <c r="L400" s="3">
        <f t="shared" si="86"/>
        <v>1486351</v>
      </c>
      <c r="M400" s="3">
        <v>277941</v>
      </c>
      <c r="N400" s="3">
        <f t="shared" si="89"/>
        <v>66247.039349793224</v>
      </c>
      <c r="O400" s="3">
        <f t="shared" si="87"/>
        <v>13578.390702215002</v>
      </c>
      <c r="P400" s="3">
        <f t="shared" si="88"/>
        <v>2862.1974940172022</v>
      </c>
      <c r="Q400" s="3">
        <v>5</v>
      </c>
      <c r="R400" s="24">
        <v>6</v>
      </c>
      <c r="S400" s="19">
        <f t="shared" si="90"/>
        <v>905.22604681433347</v>
      </c>
      <c r="T400" s="20">
        <f t="shared" si="91"/>
        <v>0.64659003343880961</v>
      </c>
      <c r="U400" s="20">
        <f t="shared" si="92"/>
        <v>0.3232950167194048</v>
      </c>
      <c r="V400" s="21">
        <f t="shared" si="93"/>
        <v>0.21553001114626988</v>
      </c>
      <c r="W400" s="26">
        <f t="shared" si="94"/>
        <v>190.81316626781347</v>
      </c>
      <c r="X400" s="27">
        <f t="shared" si="95"/>
        <v>1.0203912634642431</v>
      </c>
      <c r="Y400" s="27">
        <f t="shared" si="96"/>
        <v>0.55468943682503913</v>
      </c>
      <c r="Z400" s="27">
        <f t="shared" si="97"/>
        <v>0.38086460332896899</v>
      </c>
    </row>
    <row r="401" spans="1:26" ht="12.5" x14ac:dyDescent="0.25">
      <c r="A401" s="2" t="s">
        <v>102</v>
      </c>
      <c r="B401" t="s">
        <v>315</v>
      </c>
      <c r="C401" t="s">
        <v>314</v>
      </c>
      <c r="D401" s="18">
        <f>VLOOKUP(C401,'Infected rate by state'!B:E,4,0)</f>
        <v>7.5362096948057532E-3</v>
      </c>
      <c r="E401" s="3">
        <v>1935</v>
      </c>
      <c r="F401" s="2">
        <v>205</v>
      </c>
      <c r="G401" s="2">
        <v>547</v>
      </c>
      <c r="H401" s="4">
        <f t="shared" si="84"/>
        <v>1241</v>
      </c>
      <c r="I401" s="2">
        <v>77</v>
      </c>
      <c r="J401" s="4">
        <f t="shared" si="85"/>
        <v>141</v>
      </c>
      <c r="K401" s="3">
        <v>918145</v>
      </c>
      <c r="L401" s="3">
        <f t="shared" si="86"/>
        <v>771525</v>
      </c>
      <c r="M401" s="3">
        <v>146620</v>
      </c>
      <c r="N401" s="3">
        <f t="shared" si="89"/>
        <v>34596.66625118714</v>
      </c>
      <c r="O401" s="3">
        <f t="shared" si="87"/>
        <v>7098.2221438154556</v>
      </c>
      <c r="P401" s="3">
        <f t="shared" si="88"/>
        <v>1498.1079209273762</v>
      </c>
      <c r="Q401" s="3">
        <v>5</v>
      </c>
      <c r="R401" s="24">
        <v>6</v>
      </c>
      <c r="S401" s="19">
        <f t="shared" si="90"/>
        <v>473.21480958769706</v>
      </c>
      <c r="T401" s="20">
        <f t="shared" si="91"/>
        <v>0.8651093411109636</v>
      </c>
      <c r="U401" s="20">
        <f t="shared" si="92"/>
        <v>0.38131733246389771</v>
      </c>
      <c r="V401" s="21">
        <f t="shared" si="93"/>
        <v>0.24455545715126464</v>
      </c>
      <c r="W401" s="26">
        <f t="shared" si="94"/>
        <v>99.873861395158414</v>
      </c>
      <c r="X401" s="27">
        <f t="shared" si="95"/>
        <v>1.2970631350020574</v>
      </c>
      <c r="Y401" s="27">
        <f t="shared" si="96"/>
        <v>0.70832525812169089</v>
      </c>
      <c r="Z401" s="27">
        <f t="shared" si="97"/>
        <v>0.48718956778126055</v>
      </c>
    </row>
    <row r="402" spans="1:26" ht="12.5" x14ac:dyDescent="0.25">
      <c r="A402" s="2" t="s">
        <v>103</v>
      </c>
      <c r="B402" t="s">
        <v>325</v>
      </c>
      <c r="C402" t="s">
        <v>324</v>
      </c>
      <c r="D402" s="18">
        <f>VLOOKUP(C402,'Infected rate by state'!B:E,4,0)</f>
        <v>8.9298079160438481E-3</v>
      </c>
      <c r="E402" s="3">
        <v>1834</v>
      </c>
      <c r="F402" s="2">
        <v>303</v>
      </c>
      <c r="G402" s="2">
        <v>469</v>
      </c>
      <c r="H402" s="4">
        <f t="shared" si="84"/>
        <v>1151.5</v>
      </c>
      <c r="I402" s="2">
        <v>88</v>
      </c>
      <c r="J402" s="4">
        <f t="shared" si="85"/>
        <v>195.5</v>
      </c>
      <c r="K402" s="3">
        <v>464038</v>
      </c>
      <c r="L402" s="3">
        <f t="shared" si="86"/>
        <v>367209</v>
      </c>
      <c r="M402" s="3">
        <v>96829</v>
      </c>
      <c r="N402" s="3">
        <f t="shared" si="89"/>
        <v>20718.851028725774</v>
      </c>
      <c r="O402" s="3">
        <f t="shared" si="87"/>
        <v>4347.2972715416363</v>
      </c>
      <c r="P402" s="3">
        <f t="shared" si="88"/>
        <v>942.93233773043892</v>
      </c>
      <c r="Q402" s="3">
        <v>5</v>
      </c>
      <c r="R402" s="24">
        <v>6</v>
      </c>
      <c r="S402" s="19">
        <f t="shared" si="90"/>
        <v>289.81981810277574</v>
      </c>
      <c r="T402" s="20">
        <f t="shared" si="91"/>
        <v>0.61795270384387146</v>
      </c>
      <c r="U402" s="20">
        <f t="shared" si="92"/>
        <v>0.25168894320692642</v>
      </c>
      <c r="V402" s="21">
        <f t="shared" si="93"/>
        <v>0.15802607312037936</v>
      </c>
      <c r="W402" s="26">
        <f t="shared" si="94"/>
        <v>62.862155848695927</v>
      </c>
      <c r="X402" s="27">
        <f t="shared" si="95"/>
        <v>0.71434268009881741</v>
      </c>
      <c r="Y402" s="27">
        <f t="shared" si="96"/>
        <v>0.32154555421327841</v>
      </c>
      <c r="Z402" s="27">
        <f t="shared" si="97"/>
        <v>0.20746586088678523</v>
      </c>
    </row>
    <row r="403" spans="1:26" ht="12.5" x14ac:dyDescent="0.25">
      <c r="A403" s="2" t="s">
        <v>104</v>
      </c>
      <c r="B403" t="s">
        <v>335</v>
      </c>
      <c r="C403" t="s">
        <v>334</v>
      </c>
      <c r="D403" s="18">
        <f>VLOOKUP(C403,'Infected rate by state'!B:E,4,0)</f>
        <v>8.8985640980001352E-3</v>
      </c>
      <c r="E403" s="3">
        <v>1434</v>
      </c>
      <c r="F403" s="2">
        <v>179</v>
      </c>
      <c r="G403" s="2">
        <v>638</v>
      </c>
      <c r="H403" s="4">
        <f t="shared" si="84"/>
        <v>1036</v>
      </c>
      <c r="I403" s="2">
        <v>95</v>
      </c>
      <c r="J403" s="4">
        <f t="shared" si="85"/>
        <v>137</v>
      </c>
      <c r="K403" s="3">
        <v>392167</v>
      </c>
      <c r="L403" s="3">
        <f t="shared" si="86"/>
        <v>311177</v>
      </c>
      <c r="M403" s="3">
        <v>80990</v>
      </c>
      <c r="N403" s="3">
        <f t="shared" si="89"/>
        <v>17448.615933102094</v>
      </c>
      <c r="O403" s="3">
        <f t="shared" si="87"/>
        <v>3657.5670127804869</v>
      </c>
      <c r="P403" s="3">
        <f t="shared" si="88"/>
        <v>792.41169145496599</v>
      </c>
      <c r="Q403" s="3">
        <v>5</v>
      </c>
      <c r="R403" s="24">
        <v>6</v>
      </c>
      <c r="S403" s="19">
        <f t="shared" si="90"/>
        <v>243.83780085203247</v>
      </c>
      <c r="T403" s="20">
        <f t="shared" si="91"/>
        <v>0.3821909104263832</v>
      </c>
      <c r="U403" s="20">
        <f t="shared" si="92"/>
        <v>0.23536467263709698</v>
      </c>
      <c r="V403" s="21">
        <f t="shared" si="93"/>
        <v>0.17004030742819559</v>
      </c>
      <c r="W403" s="26">
        <f t="shared" si="94"/>
        <v>52.827446096997733</v>
      </c>
      <c r="X403" s="27">
        <f t="shared" si="95"/>
        <v>0.55607837996839715</v>
      </c>
      <c r="Y403" s="27">
        <f t="shared" si="96"/>
        <v>0.3856017963284506</v>
      </c>
      <c r="Z403" s="27">
        <f t="shared" si="97"/>
        <v>0.29512539718993147</v>
      </c>
    </row>
    <row r="404" spans="1:26" ht="12.5" x14ac:dyDescent="0.25">
      <c r="A404" s="2" t="s">
        <v>105</v>
      </c>
      <c r="B404" t="s">
        <v>375</v>
      </c>
      <c r="C404" t="s">
        <v>374</v>
      </c>
      <c r="D404" s="18">
        <f>VLOOKUP(C404,'Infected rate by state'!B:E,4,0)</f>
        <v>6.2179748494527662E-3</v>
      </c>
      <c r="E404" s="2">
        <v>952</v>
      </c>
      <c r="F404" s="2">
        <v>31</v>
      </c>
      <c r="G404" s="2">
        <v>374</v>
      </c>
      <c r="H404" s="4">
        <f t="shared" si="84"/>
        <v>663</v>
      </c>
      <c r="I404" s="2">
        <v>18</v>
      </c>
      <c r="J404" s="4">
        <f t="shared" si="85"/>
        <v>24.5</v>
      </c>
      <c r="K404" s="3">
        <v>130084</v>
      </c>
      <c r="L404" s="3">
        <f t="shared" si="86"/>
        <v>104291</v>
      </c>
      <c r="M404" s="3">
        <v>25793</v>
      </c>
      <c r="N404" s="3">
        <f t="shared" si="89"/>
        <v>4044.2952015810679</v>
      </c>
      <c r="O404" s="3">
        <f t="shared" si="87"/>
        <v>844.59669531407212</v>
      </c>
      <c r="P404" s="3">
        <f t="shared" si="88"/>
        <v>182.16479758040794</v>
      </c>
      <c r="Q404" s="3">
        <v>5</v>
      </c>
      <c r="R404" s="24">
        <v>6</v>
      </c>
      <c r="S404" s="19">
        <f t="shared" si="90"/>
        <v>56.306446354271472</v>
      </c>
      <c r="T404" s="20">
        <f t="shared" si="91"/>
        <v>0.15055199559965635</v>
      </c>
      <c r="U404" s="20">
        <f t="shared" si="92"/>
        <v>8.4926766748524091E-2</v>
      </c>
      <c r="V404" s="21">
        <f t="shared" si="93"/>
        <v>5.9145426842722136E-2</v>
      </c>
      <c r="W404" s="26">
        <f t="shared" si="94"/>
        <v>12.144319838693862</v>
      </c>
      <c r="X404" s="27">
        <f t="shared" si="95"/>
        <v>0.6746844354829924</v>
      </c>
      <c r="Y404" s="27">
        <f t="shared" si="96"/>
        <v>0.49568652402832092</v>
      </c>
      <c r="Z404" s="27">
        <f t="shared" si="97"/>
        <v>0.39175225286109233</v>
      </c>
    </row>
    <row r="405" spans="1:26" ht="12.5" x14ac:dyDescent="0.25">
      <c r="A405" s="2" t="s">
        <v>106</v>
      </c>
      <c r="B405" t="s">
        <v>317</v>
      </c>
      <c r="C405" t="s">
        <v>316</v>
      </c>
      <c r="D405" s="18">
        <f>VLOOKUP(C405,'Infected rate by state'!B:E,4,0)</f>
        <v>7.3843274393391549E-3</v>
      </c>
      <c r="E405" s="2">
        <v>696</v>
      </c>
      <c r="F405" s="2">
        <v>75</v>
      </c>
      <c r="G405" s="2">
        <v>321</v>
      </c>
      <c r="H405" s="4">
        <f t="shared" si="84"/>
        <v>508.5</v>
      </c>
      <c r="I405" s="2">
        <v>33</v>
      </c>
      <c r="J405" s="4">
        <f t="shared" si="85"/>
        <v>54</v>
      </c>
      <c r="K405" s="3">
        <v>270519</v>
      </c>
      <c r="L405" s="3">
        <f t="shared" si="86"/>
        <v>213442</v>
      </c>
      <c r="M405" s="3">
        <v>57077</v>
      </c>
      <c r="N405" s="3">
        <f t="shared" si="89"/>
        <v>9988.004372812944</v>
      </c>
      <c r="O405" s="3">
        <f t="shared" si="87"/>
        <v>2097.9215780306608</v>
      </c>
      <c r="P405" s="3">
        <f t="shared" si="88"/>
        <v>455.60962836958601</v>
      </c>
      <c r="Q405" s="3">
        <v>5</v>
      </c>
      <c r="R405" s="24">
        <v>6</v>
      </c>
      <c r="S405" s="19">
        <f t="shared" si="90"/>
        <v>139.8614385353774</v>
      </c>
      <c r="T405" s="20">
        <f t="shared" si="91"/>
        <v>0.43570541599806045</v>
      </c>
      <c r="U405" s="20">
        <f t="shared" si="92"/>
        <v>0.27504707676573725</v>
      </c>
      <c r="V405" s="21">
        <f t="shared" si="93"/>
        <v>0.20095034272324339</v>
      </c>
      <c r="W405" s="26">
        <f t="shared" si="94"/>
        <v>30.373975224639068</v>
      </c>
      <c r="X405" s="27">
        <f t="shared" si="95"/>
        <v>0.92042349165572934</v>
      </c>
      <c r="Y405" s="27">
        <f t="shared" si="96"/>
        <v>0.56248102267850131</v>
      </c>
      <c r="Z405" s="27">
        <f t="shared" si="97"/>
        <v>0.40498633632852088</v>
      </c>
    </row>
    <row r="406" spans="1:26" ht="12.5" x14ac:dyDescent="0.25">
      <c r="A406" s="2" t="s">
        <v>107</v>
      </c>
      <c r="B406" t="s">
        <v>351</v>
      </c>
      <c r="C406" t="s">
        <v>350</v>
      </c>
      <c r="D406" s="18">
        <f>VLOOKUP(C406,'Infected rate by state'!B:E,4,0)</f>
        <v>9.0315118396853012E-3</v>
      </c>
      <c r="E406" s="3">
        <v>2440</v>
      </c>
      <c r="F406" s="2">
        <v>236</v>
      </c>
      <c r="G406" s="2">
        <v>957</v>
      </c>
      <c r="H406" s="4">
        <f t="shared" si="84"/>
        <v>1698.5</v>
      </c>
      <c r="I406" s="2">
        <v>86</v>
      </c>
      <c r="J406" s="4">
        <f t="shared" si="85"/>
        <v>161</v>
      </c>
      <c r="K406" s="3">
        <v>933913</v>
      </c>
      <c r="L406" s="3">
        <f t="shared" si="86"/>
        <v>762554</v>
      </c>
      <c r="M406" s="3">
        <v>171359</v>
      </c>
      <c r="N406" s="3">
        <f t="shared" si="89"/>
        <v>42173.231583680092</v>
      </c>
      <c r="O406" s="3">
        <f t="shared" si="87"/>
        <v>8748.0386486341195</v>
      </c>
      <c r="P406" s="3">
        <f t="shared" si="88"/>
        <v>1871.4444139902621</v>
      </c>
      <c r="Q406" s="3">
        <v>5</v>
      </c>
      <c r="R406" s="24">
        <v>6</v>
      </c>
      <c r="S406" s="19">
        <f t="shared" si="90"/>
        <v>583.20257657560796</v>
      </c>
      <c r="T406" s="20">
        <f t="shared" si="91"/>
        <v>0.60940708106124131</v>
      </c>
      <c r="U406" s="20">
        <f t="shared" si="92"/>
        <v>0.34336330678575683</v>
      </c>
      <c r="V406" s="21">
        <f t="shared" si="93"/>
        <v>0.23901744941623276</v>
      </c>
      <c r="W406" s="26">
        <f t="shared" si="94"/>
        <v>124.76296093268414</v>
      </c>
      <c r="X406" s="27">
        <f t="shared" si="95"/>
        <v>1.4507321038684202</v>
      </c>
      <c r="Y406" s="27">
        <f t="shared" si="96"/>
        <v>0.77492522318437351</v>
      </c>
      <c r="Z406" s="27">
        <f t="shared" si="97"/>
        <v>0.52865661412154297</v>
      </c>
    </row>
    <row r="407" spans="1:26" ht="12.5" x14ac:dyDescent="0.25">
      <c r="A407" s="2" t="s">
        <v>108</v>
      </c>
      <c r="B407" t="s">
        <v>359</v>
      </c>
      <c r="C407" t="s">
        <v>358</v>
      </c>
      <c r="D407" s="18">
        <f>VLOOKUP(C407,'Infected rate by state'!B:E,4,0)</f>
        <v>1.188659468272998E-3</v>
      </c>
      <c r="E407" s="2">
        <v>937</v>
      </c>
      <c r="F407" s="2">
        <v>50</v>
      </c>
      <c r="G407" s="2">
        <v>367</v>
      </c>
      <c r="H407" s="4">
        <f t="shared" si="84"/>
        <v>652</v>
      </c>
      <c r="I407" s="2">
        <v>27</v>
      </c>
      <c r="J407" s="4">
        <f t="shared" si="85"/>
        <v>38.5</v>
      </c>
      <c r="K407" s="3">
        <v>114922</v>
      </c>
      <c r="L407" s="3">
        <f t="shared" si="86"/>
        <v>89339</v>
      </c>
      <c r="M407" s="3">
        <v>25583</v>
      </c>
      <c r="N407" s="3">
        <f t="shared" si="89"/>
        <v>683.01561706434745</v>
      </c>
      <c r="O407" s="3">
        <f t="shared" si="87"/>
        <v>144.21746795121936</v>
      </c>
      <c r="P407" s="3">
        <f t="shared" si="88"/>
        <v>31.514200428397679</v>
      </c>
      <c r="Q407" s="3">
        <v>5</v>
      </c>
      <c r="R407" s="24">
        <v>6</v>
      </c>
      <c r="S407" s="19">
        <f t="shared" si="90"/>
        <v>9.6144978634146234</v>
      </c>
      <c r="T407" s="20">
        <f t="shared" si="91"/>
        <v>2.6197541862165188E-2</v>
      </c>
      <c r="U407" s="20">
        <f t="shared" si="92"/>
        <v>1.4746162367200343E-2</v>
      </c>
      <c r="V407" s="21">
        <f t="shared" si="93"/>
        <v>1.0260936887315501E-2</v>
      </c>
      <c r="W407" s="26">
        <f t="shared" si="94"/>
        <v>2.1009466952265119</v>
      </c>
      <c r="X407" s="27">
        <f t="shared" si="95"/>
        <v>7.7812840563944885E-2</v>
      </c>
      <c r="Y407" s="27">
        <f t="shared" si="96"/>
        <v>5.4570044031857452E-2</v>
      </c>
      <c r="Z407" s="27">
        <f t="shared" si="97"/>
        <v>4.2018933904530237E-2</v>
      </c>
    </row>
    <row r="408" spans="1:26" ht="12.5" x14ac:dyDescent="0.25">
      <c r="A408" s="2" t="s">
        <v>109</v>
      </c>
      <c r="B408" t="s">
        <v>317</v>
      </c>
      <c r="C408" t="s">
        <v>316</v>
      </c>
      <c r="D408" s="18">
        <f>VLOOKUP(C408,'Infected rate by state'!B:E,4,0)</f>
        <v>7.3843274393391549E-3</v>
      </c>
      <c r="E408" s="2">
        <v>792</v>
      </c>
      <c r="F408" s="2">
        <v>79</v>
      </c>
      <c r="G408" s="2">
        <v>396</v>
      </c>
      <c r="H408" s="4">
        <f t="shared" si="84"/>
        <v>594</v>
      </c>
      <c r="I408" s="2">
        <v>28</v>
      </c>
      <c r="J408" s="4">
        <f t="shared" si="85"/>
        <v>53.5</v>
      </c>
      <c r="K408" s="3">
        <v>294267</v>
      </c>
      <c r="L408" s="3">
        <f t="shared" si="86"/>
        <v>238673</v>
      </c>
      <c r="M408" s="3">
        <v>55594</v>
      </c>
      <c r="N408" s="3">
        <f t="shared" si="89"/>
        <v>10864.819412960076</v>
      </c>
      <c r="O408" s="3">
        <f t="shared" si="87"/>
        <v>2259.3147308021594</v>
      </c>
      <c r="P408" s="3">
        <f t="shared" si="88"/>
        <v>484.79321038177977</v>
      </c>
      <c r="Q408" s="3">
        <v>5</v>
      </c>
      <c r="R408" s="24">
        <v>6</v>
      </c>
      <c r="S408" s="19">
        <f t="shared" si="90"/>
        <v>150.62098205347729</v>
      </c>
      <c r="T408" s="20">
        <f t="shared" si="91"/>
        <v>0.38035601528655882</v>
      </c>
      <c r="U408" s="20">
        <f t="shared" si="92"/>
        <v>0.2535706768577059</v>
      </c>
      <c r="V408" s="21">
        <f t="shared" si="93"/>
        <v>0.19017800764327941</v>
      </c>
      <c r="W408" s="26">
        <f t="shared" si="94"/>
        <v>32.319547358785321</v>
      </c>
      <c r="X408" s="27">
        <f t="shared" si="95"/>
        <v>1.1542695485280472</v>
      </c>
      <c r="Y408" s="27">
        <f t="shared" si="96"/>
        <v>0.60410368894925837</v>
      </c>
      <c r="Z408" s="27">
        <f t="shared" si="97"/>
        <v>0.40910819441500407</v>
      </c>
    </row>
    <row r="409" spans="1:26" ht="12.5" x14ac:dyDescent="0.25">
      <c r="A409" s="2" t="s">
        <v>110</v>
      </c>
      <c r="B409" t="s">
        <v>404</v>
      </c>
      <c r="C409" t="s">
        <v>403</v>
      </c>
      <c r="D409" s="18">
        <f>VLOOKUP(C409,'Infected rate by state'!B:E,4,0)</f>
        <v>6.3160817769393265E-3</v>
      </c>
      <c r="E409" s="2">
        <v>990</v>
      </c>
      <c r="F409" s="2">
        <v>112</v>
      </c>
      <c r="G409" s="2">
        <v>498</v>
      </c>
      <c r="H409" s="4">
        <f t="shared" si="84"/>
        <v>744</v>
      </c>
      <c r="I409" s="2">
        <v>43</v>
      </c>
      <c r="J409" s="4">
        <f t="shared" si="85"/>
        <v>77.5</v>
      </c>
      <c r="K409" s="3">
        <v>402953</v>
      </c>
      <c r="L409" s="3">
        <f t="shared" si="86"/>
        <v>314858</v>
      </c>
      <c r="M409" s="3">
        <v>88095</v>
      </c>
      <c r="N409" s="3">
        <f t="shared" si="89"/>
        <v>12725.420501315162</v>
      </c>
      <c r="O409" s="3">
        <f t="shared" si="87"/>
        <v>2682.1271267161287</v>
      </c>
      <c r="P409" s="3">
        <f t="shared" si="88"/>
        <v>584.85931314092772</v>
      </c>
      <c r="Q409" s="3">
        <v>5</v>
      </c>
      <c r="R409" s="24">
        <v>6</v>
      </c>
      <c r="S409" s="19">
        <f t="shared" si="90"/>
        <v>178.80847511440859</v>
      </c>
      <c r="T409" s="20">
        <f t="shared" si="91"/>
        <v>0.35905316288033856</v>
      </c>
      <c r="U409" s="20">
        <f t="shared" si="92"/>
        <v>0.24033397192796854</v>
      </c>
      <c r="V409" s="21">
        <f t="shared" si="93"/>
        <v>0.18061462132768544</v>
      </c>
      <c r="W409" s="26">
        <f t="shared" si="94"/>
        <v>38.990620876061847</v>
      </c>
      <c r="X409" s="27">
        <f t="shared" si="95"/>
        <v>0.90675862502469406</v>
      </c>
      <c r="Y409" s="27">
        <f t="shared" si="96"/>
        <v>0.5031047854975722</v>
      </c>
      <c r="Z409" s="27">
        <f t="shared" si="97"/>
        <v>0.34813054353626649</v>
      </c>
    </row>
    <row r="410" spans="1:26" ht="12.5" x14ac:dyDescent="0.25">
      <c r="A410" s="2" t="s">
        <v>111</v>
      </c>
      <c r="B410" t="s">
        <v>373</v>
      </c>
      <c r="C410" t="s">
        <v>372</v>
      </c>
      <c r="D410" s="18">
        <f>VLOOKUP(C410,'Infected rate by state'!B:E,4,0)</f>
        <v>8.0007670443122732E-3</v>
      </c>
      <c r="E410" s="3">
        <v>1224</v>
      </c>
      <c r="F410" s="2">
        <v>135</v>
      </c>
      <c r="G410" s="2">
        <v>362</v>
      </c>
      <c r="H410" s="4">
        <f t="shared" si="84"/>
        <v>793</v>
      </c>
      <c r="I410" s="2">
        <v>47</v>
      </c>
      <c r="J410" s="4">
        <f t="shared" si="85"/>
        <v>91</v>
      </c>
      <c r="K410" s="3">
        <v>505727</v>
      </c>
      <c r="L410" s="3">
        <f t="shared" si="86"/>
        <v>405183</v>
      </c>
      <c r="M410" s="3">
        <v>100544</v>
      </c>
      <c r="N410" s="3">
        <f t="shared" si="89"/>
        <v>20231.019575094564</v>
      </c>
      <c r="O410" s="3">
        <f t="shared" si="87"/>
        <v>4225.9975520770504</v>
      </c>
      <c r="P410" s="3">
        <f t="shared" si="88"/>
        <v>911.73857360501529</v>
      </c>
      <c r="Q410" s="3">
        <v>5</v>
      </c>
      <c r="R410" s="24">
        <v>6</v>
      </c>
      <c r="S410" s="19">
        <f t="shared" si="90"/>
        <v>281.73317013847003</v>
      </c>
      <c r="T410" s="20">
        <f t="shared" si="91"/>
        <v>0.77826842579687849</v>
      </c>
      <c r="U410" s="20">
        <f t="shared" si="92"/>
        <v>0.35527511997285</v>
      </c>
      <c r="V410" s="21">
        <f t="shared" si="93"/>
        <v>0.23017415860986112</v>
      </c>
      <c r="W410" s="26">
        <f t="shared" si="94"/>
        <v>60.782571573667688</v>
      </c>
      <c r="X410" s="27">
        <f t="shared" si="95"/>
        <v>1.2932462036950572</v>
      </c>
      <c r="Y410" s="27">
        <f t="shared" si="96"/>
        <v>0.66794034696338123</v>
      </c>
      <c r="Z410" s="27">
        <f t="shared" si="97"/>
        <v>0.45024127091605692</v>
      </c>
    </row>
    <row r="411" spans="1:26" ht="12.5" x14ac:dyDescent="0.25">
      <c r="A411" s="2" t="s">
        <v>112</v>
      </c>
      <c r="B411" t="s">
        <v>373</v>
      </c>
      <c r="C411" t="s">
        <v>372</v>
      </c>
      <c r="D411" s="18">
        <f>VLOOKUP(C411,'Infected rate by state'!B:E,4,0)</f>
        <v>8.0007670443122732E-3</v>
      </c>
      <c r="E411" s="3">
        <v>1977</v>
      </c>
      <c r="F411" s="2">
        <v>339</v>
      </c>
      <c r="G411" s="2">
        <v>631</v>
      </c>
      <c r="H411" s="4">
        <f t="shared" si="84"/>
        <v>1304</v>
      </c>
      <c r="I411" s="2">
        <v>115</v>
      </c>
      <c r="J411" s="4">
        <f t="shared" si="85"/>
        <v>227</v>
      </c>
      <c r="K411" s="3">
        <v>679309</v>
      </c>
      <c r="L411" s="3">
        <f t="shared" si="86"/>
        <v>542877</v>
      </c>
      <c r="M411" s="3">
        <v>136432</v>
      </c>
      <c r="N411" s="3">
        <f t="shared" si="89"/>
        <v>27174.965300523632</v>
      </c>
      <c r="O411" s="3">
        <f t="shared" si="87"/>
        <v>5681.7347155595562</v>
      </c>
      <c r="P411" s="3">
        <f t="shared" si="88"/>
        <v>1227.1631737862608</v>
      </c>
      <c r="Q411" s="3">
        <v>5</v>
      </c>
      <c r="R411" s="24">
        <v>6</v>
      </c>
      <c r="S411" s="19">
        <f t="shared" si="90"/>
        <v>378.7823143706371</v>
      </c>
      <c r="T411" s="20">
        <f t="shared" si="91"/>
        <v>0.60028892927200805</v>
      </c>
      <c r="U411" s="20">
        <f t="shared" si="92"/>
        <v>0.29047723494680761</v>
      </c>
      <c r="V411" s="21">
        <f t="shared" si="93"/>
        <v>0.19159449386476332</v>
      </c>
      <c r="W411" s="26">
        <f t="shared" si="94"/>
        <v>81.810878252417382</v>
      </c>
      <c r="X411" s="27">
        <f t="shared" si="95"/>
        <v>0.71139894132536852</v>
      </c>
      <c r="Y411" s="27">
        <f t="shared" si="96"/>
        <v>0.36040034472430565</v>
      </c>
      <c r="Z411" s="27">
        <f t="shared" si="97"/>
        <v>0.24133002434341411</v>
      </c>
    </row>
    <row r="412" spans="1:26" ht="12.5" x14ac:dyDescent="0.25">
      <c r="A412" s="2" t="s">
        <v>112</v>
      </c>
      <c r="B412" t="s">
        <v>387</v>
      </c>
      <c r="C412" t="s">
        <v>386</v>
      </c>
      <c r="D412" s="18">
        <f>VLOOKUP(C412,'Infected rate by state'!B:E,4,0)</f>
        <v>9.1240169504562645E-3</v>
      </c>
      <c r="E412" s="3">
        <v>2217</v>
      </c>
      <c r="F412" s="2">
        <v>282</v>
      </c>
      <c r="G412" s="2">
        <v>798</v>
      </c>
      <c r="H412" s="4">
        <f t="shared" si="84"/>
        <v>1507.5</v>
      </c>
      <c r="I412" s="2">
        <v>41</v>
      </c>
      <c r="J412" s="4">
        <f t="shared" si="85"/>
        <v>161.5</v>
      </c>
      <c r="K412" s="3">
        <v>743619</v>
      </c>
      <c r="L412" s="3">
        <f t="shared" si="86"/>
        <v>590086</v>
      </c>
      <c r="M412" s="3">
        <v>153533</v>
      </c>
      <c r="N412" s="3">
        <f t="shared" si="89"/>
        <v>33923.961803406681</v>
      </c>
      <c r="O412" s="3">
        <f t="shared" si="87"/>
        <v>7110.9506475131093</v>
      </c>
      <c r="P412" s="3">
        <f t="shared" si="88"/>
        <v>1540.5439212024489</v>
      </c>
      <c r="Q412" s="3">
        <v>5</v>
      </c>
      <c r="R412" s="24">
        <v>6</v>
      </c>
      <c r="S412" s="19">
        <f t="shared" si="90"/>
        <v>474.06337650087397</v>
      </c>
      <c r="T412" s="20">
        <f t="shared" si="91"/>
        <v>0.5940643815800426</v>
      </c>
      <c r="U412" s="20">
        <f t="shared" si="92"/>
        <v>0.31446990149311704</v>
      </c>
      <c r="V412" s="21">
        <f t="shared" si="93"/>
        <v>0.21383102232786377</v>
      </c>
      <c r="W412" s="26">
        <f t="shared" si="94"/>
        <v>102.70292808016326</v>
      </c>
      <c r="X412" s="27">
        <f t="shared" si="95"/>
        <v>2.5049494653698354</v>
      </c>
      <c r="Y412" s="27">
        <f t="shared" si="96"/>
        <v>0.63593144322082518</v>
      </c>
      <c r="Z412" s="27">
        <f t="shared" si="97"/>
        <v>0.36419478042611086</v>
      </c>
    </row>
    <row r="413" spans="1:26" ht="12.5" x14ac:dyDescent="0.25">
      <c r="A413" s="2" t="s">
        <v>113</v>
      </c>
      <c r="B413" t="s">
        <v>355</v>
      </c>
      <c r="C413" t="s">
        <v>354</v>
      </c>
      <c r="D413" s="18">
        <f>VLOOKUP(C413,'Infected rate by state'!B:E,4,0)</f>
        <v>1.1948400031748969E-2</v>
      </c>
      <c r="E413" s="2">
        <v>609</v>
      </c>
      <c r="F413" s="2">
        <v>80</v>
      </c>
      <c r="G413" s="2">
        <v>287</v>
      </c>
      <c r="H413" s="4">
        <f t="shared" si="84"/>
        <v>448</v>
      </c>
      <c r="I413" s="2">
        <v>40</v>
      </c>
      <c r="J413" s="4">
        <f t="shared" si="85"/>
        <v>60</v>
      </c>
      <c r="K413" s="3">
        <v>159671</v>
      </c>
      <c r="L413" s="3">
        <f t="shared" si="86"/>
        <v>131112</v>
      </c>
      <c r="M413" s="3">
        <v>28559</v>
      </c>
      <c r="N413" s="3">
        <f t="shared" si="89"/>
        <v>9539.0649073469485</v>
      </c>
      <c r="O413" s="3">
        <f t="shared" si="87"/>
        <v>1974.5086517366115</v>
      </c>
      <c r="P413" s="3">
        <f t="shared" si="88"/>
        <v>421.30859054748993</v>
      </c>
      <c r="Q413" s="3">
        <v>5</v>
      </c>
      <c r="R413" s="24">
        <v>6</v>
      </c>
      <c r="S413" s="19">
        <f t="shared" si="90"/>
        <v>131.63391011577409</v>
      </c>
      <c r="T413" s="20">
        <f t="shared" si="91"/>
        <v>0.45865473907935222</v>
      </c>
      <c r="U413" s="20">
        <f t="shared" si="92"/>
        <v>0.29382569222270999</v>
      </c>
      <c r="V413" s="21">
        <f t="shared" si="93"/>
        <v>0.21614763565808554</v>
      </c>
      <c r="W413" s="26">
        <f t="shared" si="94"/>
        <v>28.087239369832663</v>
      </c>
      <c r="X413" s="27">
        <f t="shared" si="95"/>
        <v>0.70218098424581654</v>
      </c>
      <c r="Y413" s="27">
        <f t="shared" si="96"/>
        <v>0.46812065616387771</v>
      </c>
      <c r="Z413" s="27">
        <f t="shared" si="97"/>
        <v>0.35109049212290827</v>
      </c>
    </row>
    <row r="414" spans="1:26" ht="12.5" x14ac:dyDescent="0.25">
      <c r="A414" s="2" t="s">
        <v>114</v>
      </c>
      <c r="B414" t="s">
        <v>367</v>
      </c>
      <c r="C414" t="s">
        <v>366</v>
      </c>
      <c r="D414" s="18">
        <f>VLOOKUP(C414,'Infected rate by state'!B:E,4,0)</f>
        <v>2.4682967074759195E-2</v>
      </c>
      <c r="E414" s="3">
        <v>3819</v>
      </c>
      <c r="F414" s="2">
        <v>175</v>
      </c>
      <c r="G414" s="3">
        <v>1057</v>
      </c>
      <c r="H414" s="4">
        <f t="shared" si="84"/>
        <v>2438</v>
      </c>
      <c r="I414" s="2">
        <v>98</v>
      </c>
      <c r="J414" s="4">
        <f t="shared" si="85"/>
        <v>136.5</v>
      </c>
      <c r="K414" s="3">
        <v>1048868</v>
      </c>
      <c r="L414" s="3">
        <f t="shared" si="86"/>
        <v>848793</v>
      </c>
      <c r="M414" s="3">
        <v>200075</v>
      </c>
      <c r="N414" s="3">
        <f t="shared" si="89"/>
        <v>129445.87154884264</v>
      </c>
      <c r="O414" s="3">
        <f t="shared" si="87"/>
        <v>26940.476797084259</v>
      </c>
      <c r="P414" s="3">
        <f t="shared" si="88"/>
        <v>5786.6152286655106</v>
      </c>
      <c r="Q414" s="3">
        <v>5</v>
      </c>
      <c r="R414" s="24">
        <v>6</v>
      </c>
      <c r="S414" s="19">
        <f t="shared" si="90"/>
        <v>1796.031786472284</v>
      </c>
      <c r="T414" s="20">
        <f t="shared" si="91"/>
        <v>1.6991786059340435</v>
      </c>
      <c r="U414" s="20">
        <f t="shared" si="92"/>
        <v>0.7366824390780492</v>
      </c>
      <c r="V414" s="21">
        <f t="shared" si="93"/>
        <v>0.47028850130198585</v>
      </c>
      <c r="W414" s="26">
        <f t="shared" si="94"/>
        <v>385.77434857770072</v>
      </c>
      <c r="X414" s="27">
        <f t="shared" si="95"/>
        <v>3.9364729446704154</v>
      </c>
      <c r="Y414" s="27">
        <f t="shared" si="96"/>
        <v>2.8261857038659395</v>
      </c>
      <c r="Z414" s="27">
        <f t="shared" si="97"/>
        <v>2.2044248490154326</v>
      </c>
    </row>
    <row r="415" spans="1:26" ht="12.5" x14ac:dyDescent="0.25">
      <c r="A415" s="2" t="s">
        <v>115</v>
      </c>
      <c r="B415" t="s">
        <v>393</v>
      </c>
      <c r="C415" t="s">
        <v>392</v>
      </c>
      <c r="D415" s="18">
        <f>VLOOKUP(C415,'Infected rate by state'!B:E,4,0)</f>
        <v>7.5097590818065515E-3</v>
      </c>
      <c r="E415" s="3">
        <v>1145</v>
      </c>
      <c r="F415" s="2">
        <v>120</v>
      </c>
      <c r="G415" s="2">
        <v>536</v>
      </c>
      <c r="H415" s="4">
        <f t="shared" si="84"/>
        <v>840.5</v>
      </c>
      <c r="I415" s="2">
        <v>44</v>
      </c>
      <c r="J415" s="4">
        <f t="shared" si="85"/>
        <v>82</v>
      </c>
      <c r="K415" s="3">
        <v>418633</v>
      </c>
      <c r="L415" s="3">
        <f t="shared" si="86"/>
        <v>342572</v>
      </c>
      <c r="M415" s="3">
        <v>76061</v>
      </c>
      <c r="N415" s="3">
        <f t="shared" si="89"/>
        <v>15719.164868469612</v>
      </c>
      <c r="O415" s="3">
        <f t="shared" si="87"/>
        <v>3257.9612231318383</v>
      </c>
      <c r="P415" s="3">
        <f t="shared" si="88"/>
        <v>696.26740338680349</v>
      </c>
      <c r="Q415" s="3">
        <v>5</v>
      </c>
      <c r="R415" s="24">
        <v>6</v>
      </c>
      <c r="S415" s="19">
        <f t="shared" si="90"/>
        <v>217.19741487545588</v>
      </c>
      <c r="T415" s="20">
        <f t="shared" si="91"/>
        <v>0.40521905760346244</v>
      </c>
      <c r="U415" s="20">
        <f t="shared" si="92"/>
        <v>0.25841453286788324</v>
      </c>
      <c r="V415" s="21">
        <f t="shared" si="93"/>
        <v>0.18969206539341124</v>
      </c>
      <c r="W415" s="26">
        <f t="shared" si="94"/>
        <v>46.417826892453569</v>
      </c>
      <c r="X415" s="27">
        <f t="shared" si="95"/>
        <v>1.0549506111921265</v>
      </c>
      <c r="Y415" s="27">
        <f t="shared" si="96"/>
        <v>0.5660710596640679</v>
      </c>
      <c r="Z415" s="27">
        <f t="shared" si="97"/>
        <v>0.38681522410377972</v>
      </c>
    </row>
    <row r="416" spans="1:26" ht="12.5" x14ac:dyDescent="0.25">
      <c r="A416" s="2" t="s">
        <v>116</v>
      </c>
      <c r="B416" t="s">
        <v>383</v>
      </c>
      <c r="C416" t="s">
        <v>382</v>
      </c>
      <c r="D416" s="18">
        <f>VLOOKUP(C416,'Infected rate by state'!B:E,4,0)</f>
        <v>8.525765865415048E-3</v>
      </c>
      <c r="E416" s="3">
        <v>2426</v>
      </c>
      <c r="F416" s="2">
        <v>211</v>
      </c>
      <c r="G416" s="2">
        <v>929</v>
      </c>
      <c r="H416" s="4">
        <f t="shared" si="84"/>
        <v>1677.5</v>
      </c>
      <c r="I416" s="2">
        <v>61</v>
      </c>
      <c r="J416" s="4">
        <f t="shared" si="85"/>
        <v>136</v>
      </c>
      <c r="K416" s="3">
        <v>825408</v>
      </c>
      <c r="L416" s="3">
        <f t="shared" si="86"/>
        <v>642209</v>
      </c>
      <c r="M416" s="3">
        <v>183199</v>
      </c>
      <c r="N416" s="3">
        <f t="shared" si="89"/>
        <v>35186.17675720252</v>
      </c>
      <c r="O416" s="3">
        <f t="shared" si="87"/>
        <v>7427.2816797381101</v>
      </c>
      <c r="P416" s="3">
        <f t="shared" si="88"/>
        <v>1622.4320875004887</v>
      </c>
      <c r="Q416" s="3">
        <v>5</v>
      </c>
      <c r="R416" s="24">
        <v>6</v>
      </c>
      <c r="S416" s="19">
        <f t="shared" si="90"/>
        <v>495.1521119825407</v>
      </c>
      <c r="T416" s="20">
        <f t="shared" si="91"/>
        <v>0.53299473840962397</v>
      </c>
      <c r="U416" s="20">
        <f t="shared" si="92"/>
        <v>0.29517264499704365</v>
      </c>
      <c r="V416" s="21">
        <f t="shared" si="93"/>
        <v>0.204102272045565</v>
      </c>
      <c r="W416" s="26">
        <f t="shared" si="94"/>
        <v>108.16213916669925</v>
      </c>
      <c r="X416" s="27">
        <f t="shared" si="95"/>
        <v>1.7731498224049056</v>
      </c>
      <c r="Y416" s="27">
        <f t="shared" si="96"/>
        <v>0.7953098468139651</v>
      </c>
      <c r="Z416" s="27">
        <f t="shared" si="97"/>
        <v>0.51261677330189215</v>
      </c>
    </row>
    <row r="417" spans="1:26" ht="12.5" x14ac:dyDescent="0.25">
      <c r="A417" s="2" t="s">
        <v>117</v>
      </c>
      <c r="B417" t="s">
        <v>319</v>
      </c>
      <c r="C417" t="s">
        <v>318</v>
      </c>
      <c r="D417" s="18">
        <f>VLOOKUP(C417,'Infected rate by state'!B:E,4,0)</f>
        <v>1.6392760880107365E-2</v>
      </c>
      <c r="E417" s="3">
        <v>2855</v>
      </c>
      <c r="F417" s="2">
        <v>323</v>
      </c>
      <c r="G417" s="2">
        <v>751</v>
      </c>
      <c r="H417" s="4">
        <f t="shared" si="84"/>
        <v>1803</v>
      </c>
      <c r="I417" s="2">
        <v>115</v>
      </c>
      <c r="J417" s="4">
        <f t="shared" si="85"/>
        <v>219</v>
      </c>
      <c r="K417" s="3">
        <v>1196337</v>
      </c>
      <c r="L417" s="3">
        <f t="shared" si="86"/>
        <v>950834</v>
      </c>
      <c r="M417" s="3">
        <v>245503</v>
      </c>
      <c r="N417" s="3">
        <f t="shared" si="89"/>
        <v>98056.33186512503</v>
      </c>
      <c r="O417" s="3">
        <f t="shared" si="87"/>
        <v>20542.327242189531</v>
      </c>
      <c r="P417" s="3">
        <f t="shared" si="88"/>
        <v>4447.3520105467132</v>
      </c>
      <c r="Q417" s="3">
        <v>5</v>
      </c>
      <c r="R417" s="24">
        <v>6</v>
      </c>
      <c r="S417" s="19">
        <f t="shared" si="90"/>
        <v>1369.4884828126353</v>
      </c>
      <c r="T417" s="20">
        <f t="shared" si="91"/>
        <v>1.8235532394309391</v>
      </c>
      <c r="U417" s="20">
        <f t="shared" si="92"/>
        <v>0.75956099989608172</v>
      </c>
      <c r="V417" s="21">
        <f t="shared" si="93"/>
        <v>0.47968072953157104</v>
      </c>
      <c r="W417" s="26">
        <f t="shared" si="94"/>
        <v>296.49013403644756</v>
      </c>
      <c r="X417" s="27">
        <f t="shared" si="95"/>
        <v>2.578175078577805</v>
      </c>
      <c r="Y417" s="27">
        <f t="shared" si="96"/>
        <v>1.3538362284769294</v>
      </c>
      <c r="Z417" s="27">
        <f t="shared" si="97"/>
        <v>0.91792611156794912</v>
      </c>
    </row>
    <row r="418" spans="1:26" ht="12.5" x14ac:dyDescent="0.25">
      <c r="A418" s="2" t="s">
        <v>118</v>
      </c>
      <c r="B418" t="s">
        <v>355</v>
      </c>
      <c r="C418" t="s">
        <v>354</v>
      </c>
      <c r="D418" s="18">
        <f>VLOOKUP(C418,'Infected rate by state'!B:E,4,0)</f>
        <v>1.1948400031748969E-2</v>
      </c>
      <c r="E418" s="3">
        <v>1546</v>
      </c>
      <c r="F418" s="2">
        <v>85</v>
      </c>
      <c r="G418" s="2">
        <v>504</v>
      </c>
      <c r="H418" s="4">
        <f t="shared" si="84"/>
        <v>1025</v>
      </c>
      <c r="I418" s="2">
        <v>30</v>
      </c>
      <c r="J418" s="4">
        <f t="shared" si="85"/>
        <v>57.5</v>
      </c>
      <c r="K418" s="3">
        <v>240419</v>
      </c>
      <c r="L418" s="3">
        <f t="shared" si="86"/>
        <v>194343</v>
      </c>
      <c r="M418" s="3">
        <v>46076</v>
      </c>
      <c r="N418" s="3">
        <f t="shared" si="89"/>
        <v>14363.111936165278</v>
      </c>
      <c r="O418" s="3">
        <f t="shared" si="87"/>
        <v>2990.4951458062637</v>
      </c>
      <c r="P418" s="3">
        <f t="shared" si="88"/>
        <v>642.6538661046427</v>
      </c>
      <c r="Q418" s="3">
        <v>5</v>
      </c>
      <c r="R418" s="24">
        <v>6</v>
      </c>
      <c r="S418" s="19">
        <f t="shared" si="90"/>
        <v>199.36634305375091</v>
      </c>
      <c r="T418" s="20">
        <f t="shared" si="91"/>
        <v>0.39556814097966453</v>
      </c>
      <c r="U418" s="20">
        <f t="shared" si="92"/>
        <v>0.19450374932073258</v>
      </c>
      <c r="V418" s="21">
        <f t="shared" si="93"/>
        <v>0.12895623742157239</v>
      </c>
      <c r="W418" s="26">
        <f t="shared" si="94"/>
        <v>42.843591073642848</v>
      </c>
      <c r="X418" s="27">
        <f t="shared" si="95"/>
        <v>1.4281197024547616</v>
      </c>
      <c r="Y418" s="27">
        <f t="shared" si="96"/>
        <v>0.74510593171552775</v>
      </c>
      <c r="Z418" s="27">
        <f t="shared" si="97"/>
        <v>0.50404224792521002</v>
      </c>
    </row>
    <row r="419" spans="1:26" ht="12.5" x14ac:dyDescent="0.25">
      <c r="A419" s="2" t="s">
        <v>119</v>
      </c>
      <c r="B419" t="s">
        <v>373</v>
      </c>
      <c r="C419" t="s">
        <v>372</v>
      </c>
      <c r="D419" s="18">
        <f>VLOOKUP(C419,'Infected rate by state'!B:E,4,0)</f>
        <v>8.0007670443122732E-3</v>
      </c>
      <c r="E419" s="2">
        <v>603</v>
      </c>
      <c r="F419" s="2">
        <v>64</v>
      </c>
      <c r="G419" s="2">
        <v>253</v>
      </c>
      <c r="H419" s="4">
        <f t="shared" si="84"/>
        <v>428</v>
      </c>
      <c r="I419" s="2">
        <v>25</v>
      </c>
      <c r="J419" s="4">
        <f t="shared" si="85"/>
        <v>44.5</v>
      </c>
      <c r="K419" s="3">
        <v>229268</v>
      </c>
      <c r="L419" s="3">
        <f t="shared" si="86"/>
        <v>177904</v>
      </c>
      <c r="M419" s="3">
        <v>51364</v>
      </c>
      <c r="N419" s="3">
        <f t="shared" si="89"/>
        <v>9171.5992935769318</v>
      </c>
      <c r="O419" s="3">
        <f t="shared" si="87"/>
        <v>1937.8057800500433</v>
      </c>
      <c r="P419" s="3">
        <f t="shared" si="88"/>
        <v>423.7642748517718</v>
      </c>
      <c r="Q419" s="3">
        <v>5</v>
      </c>
      <c r="R419" s="24">
        <v>6</v>
      </c>
      <c r="S419" s="19">
        <f t="shared" si="90"/>
        <v>129.18705200333622</v>
      </c>
      <c r="T419" s="20">
        <f t="shared" si="91"/>
        <v>0.5106207589064673</v>
      </c>
      <c r="U419" s="20">
        <f t="shared" si="92"/>
        <v>0.30183890654985096</v>
      </c>
      <c r="V419" s="21">
        <f t="shared" si="93"/>
        <v>0.21424055058596389</v>
      </c>
      <c r="W419" s="26">
        <f t="shared" si="94"/>
        <v>28.250951656784785</v>
      </c>
      <c r="X419" s="27">
        <f t="shared" si="95"/>
        <v>1.1300380662713914</v>
      </c>
      <c r="Y419" s="27">
        <f t="shared" si="96"/>
        <v>0.6348528462198828</v>
      </c>
      <c r="Z419" s="27">
        <f t="shared" si="97"/>
        <v>0.44142111963726227</v>
      </c>
    </row>
    <row r="420" spans="1:26" ht="12.5" x14ac:dyDescent="0.25">
      <c r="A420" s="2" t="s">
        <v>120</v>
      </c>
      <c r="B420" t="s">
        <v>333</v>
      </c>
      <c r="C420" t="s">
        <v>332</v>
      </c>
      <c r="D420" s="18">
        <f>VLOOKUP(C420,'Infected rate by state'!B:E,4,0)</f>
        <v>1.4486816526494731E-2</v>
      </c>
      <c r="E420" s="3">
        <v>1041</v>
      </c>
      <c r="F420" s="2">
        <v>172</v>
      </c>
      <c r="G420" s="2">
        <v>402</v>
      </c>
      <c r="H420" s="4">
        <f t="shared" si="84"/>
        <v>721.5</v>
      </c>
      <c r="I420" s="2">
        <v>89</v>
      </c>
      <c r="J420" s="4">
        <f t="shared" si="85"/>
        <v>130.5</v>
      </c>
      <c r="K420" s="3">
        <v>385733</v>
      </c>
      <c r="L420" s="3">
        <f t="shared" si="86"/>
        <v>317877</v>
      </c>
      <c r="M420" s="3">
        <v>67856</v>
      </c>
      <c r="N420" s="3">
        <f t="shared" si="89"/>
        <v>27940.215996071962</v>
      </c>
      <c r="O420" s="3">
        <f t="shared" si="87"/>
        <v>5775.5743148090405</v>
      </c>
      <c r="P420" s="3">
        <f t="shared" si="88"/>
        <v>1230.3122261692197</v>
      </c>
      <c r="Q420" s="3">
        <v>5</v>
      </c>
      <c r="R420" s="24">
        <v>6</v>
      </c>
      <c r="S420" s="19">
        <f t="shared" si="90"/>
        <v>385.03828765393604</v>
      </c>
      <c r="T420" s="20">
        <f t="shared" si="91"/>
        <v>0.95780668570630856</v>
      </c>
      <c r="U420" s="20">
        <f t="shared" si="92"/>
        <v>0.5336636003519557</v>
      </c>
      <c r="V420" s="21">
        <f t="shared" si="93"/>
        <v>0.36987347517188862</v>
      </c>
      <c r="W420" s="26">
        <f t="shared" si="94"/>
        <v>82.020815077947972</v>
      </c>
      <c r="X420" s="27">
        <f t="shared" si="95"/>
        <v>0.92158219188705592</v>
      </c>
      <c r="Y420" s="27">
        <f t="shared" si="96"/>
        <v>0.62851199293446725</v>
      </c>
      <c r="Z420" s="27">
        <f t="shared" si="97"/>
        <v>0.47686520394155796</v>
      </c>
    </row>
    <row r="421" spans="1:26" ht="12.5" x14ac:dyDescent="0.25">
      <c r="A421" s="2" t="s">
        <v>121</v>
      </c>
      <c r="B421" t="s">
        <v>329</v>
      </c>
      <c r="C421" t="s">
        <v>328</v>
      </c>
      <c r="D421" s="18">
        <f>VLOOKUP(C421,'Infected rate by state'!B:E,4,0)</f>
        <v>8.2089238253047912E-4</v>
      </c>
      <c r="E421" s="3">
        <v>2623</v>
      </c>
      <c r="F421" s="2">
        <v>219</v>
      </c>
      <c r="G421" s="2">
        <v>795</v>
      </c>
      <c r="H421" s="4">
        <f t="shared" si="84"/>
        <v>1709</v>
      </c>
      <c r="I421" s="2">
        <v>73</v>
      </c>
      <c r="J421" s="4">
        <f t="shared" si="85"/>
        <v>146</v>
      </c>
      <c r="K421" s="3">
        <v>1114023</v>
      </c>
      <c r="L421" s="3">
        <f t="shared" si="86"/>
        <v>875897</v>
      </c>
      <c r="M421" s="3">
        <v>238126</v>
      </c>
      <c r="N421" s="3">
        <f t="shared" si="89"/>
        <v>4572.4649733187598</v>
      </c>
      <c r="O421" s="3">
        <f t="shared" si="87"/>
        <v>961.61935918472955</v>
      </c>
      <c r="P421" s="3">
        <f t="shared" si="88"/>
        <v>209.14578283010036</v>
      </c>
      <c r="Q421" s="3">
        <v>5</v>
      </c>
      <c r="R421" s="24">
        <v>6</v>
      </c>
      <c r="S421" s="19">
        <f t="shared" si="90"/>
        <v>64.107957278981971</v>
      </c>
      <c r="T421" s="20">
        <f t="shared" si="91"/>
        <v>8.0638939973562224E-2</v>
      </c>
      <c r="U421" s="20">
        <f t="shared" si="92"/>
        <v>3.7511970321229944E-2</v>
      </c>
      <c r="V421" s="21">
        <f t="shared" si="93"/>
        <v>2.444070044947845E-2</v>
      </c>
      <c r="W421" s="26">
        <f t="shared" si="94"/>
        <v>13.943052188673358</v>
      </c>
      <c r="X421" s="27">
        <f t="shared" si="95"/>
        <v>0.19100071491333367</v>
      </c>
      <c r="Y421" s="27">
        <f t="shared" si="96"/>
        <v>9.5500357456666837E-2</v>
      </c>
      <c r="Z421" s="27">
        <f t="shared" si="97"/>
        <v>6.3666904971111216E-2</v>
      </c>
    </row>
    <row r="422" spans="1:26" ht="12.5" x14ac:dyDescent="0.25">
      <c r="A422" s="2" t="s">
        <v>122</v>
      </c>
      <c r="B422" t="s">
        <v>343</v>
      </c>
      <c r="C422" t="s">
        <v>342</v>
      </c>
      <c r="D422" s="18">
        <f>VLOOKUP(C422,'Infected rate by state'!B:E,4,0)</f>
        <v>1.6300221488851765E-2</v>
      </c>
      <c r="E422" s="2">
        <v>707</v>
      </c>
      <c r="F422" s="2">
        <v>65</v>
      </c>
      <c r="G422" s="2">
        <v>399</v>
      </c>
      <c r="H422" s="4">
        <f t="shared" si="84"/>
        <v>553</v>
      </c>
      <c r="I422" s="2">
        <v>32</v>
      </c>
      <c r="J422" s="4">
        <f t="shared" si="85"/>
        <v>48.5</v>
      </c>
      <c r="K422" s="3">
        <v>206176</v>
      </c>
      <c r="L422" s="3">
        <f t="shared" si="86"/>
        <v>168219</v>
      </c>
      <c r="M422" s="3">
        <v>37957</v>
      </c>
      <c r="N422" s="3">
        <f t="shared" si="89"/>
        <v>16803.572328427508</v>
      </c>
      <c r="O422" s="3">
        <f t="shared" si="87"/>
        <v>3486.5648082510907</v>
      </c>
      <c r="P422" s="3">
        <f t="shared" si="88"/>
        <v>746.12750389653718</v>
      </c>
      <c r="Q422" s="3">
        <v>5</v>
      </c>
      <c r="R422" s="24">
        <v>6</v>
      </c>
      <c r="S422" s="19">
        <f t="shared" si="90"/>
        <v>232.43765388340606</v>
      </c>
      <c r="T422" s="20">
        <f t="shared" si="91"/>
        <v>0.5825505109859801</v>
      </c>
      <c r="U422" s="20">
        <f t="shared" si="92"/>
        <v>0.42032125476203624</v>
      </c>
      <c r="V422" s="21">
        <f t="shared" si="93"/>
        <v>0.3287661299623848</v>
      </c>
      <c r="W422" s="26">
        <f t="shared" si="94"/>
        <v>49.741833593102477</v>
      </c>
      <c r="X422" s="27">
        <f t="shared" si="95"/>
        <v>1.5544322997844524</v>
      </c>
      <c r="Y422" s="27">
        <f t="shared" si="96"/>
        <v>1.0256048163526283</v>
      </c>
      <c r="Z422" s="27">
        <f t="shared" si="97"/>
        <v>0.76525897835542267</v>
      </c>
    </row>
    <row r="423" spans="1:26" ht="12.5" x14ac:dyDescent="0.25">
      <c r="A423" s="2" t="s">
        <v>123</v>
      </c>
      <c r="B423" t="s">
        <v>393</v>
      </c>
      <c r="C423" t="s">
        <v>392</v>
      </c>
      <c r="D423" s="18">
        <f>VLOOKUP(C423,'Infected rate by state'!B:E,4,0)</f>
        <v>7.5097590818065515E-3</v>
      </c>
      <c r="E423" s="3">
        <v>14062</v>
      </c>
      <c r="F423" s="3">
        <v>1790</v>
      </c>
      <c r="G423" s="3">
        <v>5130</v>
      </c>
      <c r="H423" s="4">
        <f t="shared" si="84"/>
        <v>9596</v>
      </c>
      <c r="I423" s="2">
        <v>652</v>
      </c>
      <c r="J423" s="4">
        <f t="shared" si="85"/>
        <v>1221</v>
      </c>
      <c r="K423" s="3">
        <v>5278689</v>
      </c>
      <c r="L423" s="3">
        <f t="shared" si="86"/>
        <v>4509419</v>
      </c>
      <c r="M423" s="3">
        <v>769270</v>
      </c>
      <c r="N423" s="3">
        <f t="shared" si="89"/>
        <v>198208.41328891172</v>
      </c>
      <c r="O423" s="3">
        <f t="shared" si="87"/>
        <v>40403.688900102359</v>
      </c>
      <c r="P423" s="3">
        <f t="shared" si="88"/>
        <v>8458.0445189079419</v>
      </c>
      <c r="Q423" s="3">
        <v>5</v>
      </c>
      <c r="R423" s="24">
        <v>6</v>
      </c>
      <c r="S423" s="19">
        <f t="shared" si="90"/>
        <v>2693.5792600068239</v>
      </c>
      <c r="T423" s="20">
        <f t="shared" si="91"/>
        <v>0.52506418323719761</v>
      </c>
      <c r="U423" s="20">
        <f t="shared" si="92"/>
        <v>0.28069813047174069</v>
      </c>
      <c r="V423" s="21">
        <f t="shared" si="93"/>
        <v>0.19155022471958641</v>
      </c>
      <c r="W423" s="26">
        <f t="shared" si="94"/>
        <v>563.86963459386277</v>
      </c>
      <c r="X423" s="27">
        <f t="shared" si="95"/>
        <v>0.8648307279046975</v>
      </c>
      <c r="Y423" s="27">
        <f t="shared" si="96"/>
        <v>0.46180969254206616</v>
      </c>
      <c r="Z423" s="27">
        <f t="shared" si="97"/>
        <v>0.31501096904685072</v>
      </c>
    </row>
    <row r="424" spans="1:26" ht="12.5" x14ac:dyDescent="0.25">
      <c r="A424" s="2" t="s">
        <v>124</v>
      </c>
      <c r="B424" t="s">
        <v>325</v>
      </c>
      <c r="C424" t="s">
        <v>324</v>
      </c>
      <c r="D424" s="18">
        <f>VLOOKUP(C424,'Infected rate by state'!B:E,4,0)</f>
        <v>8.9298079160438481E-3</v>
      </c>
      <c r="E424" s="3">
        <v>1188</v>
      </c>
      <c r="F424" s="2">
        <v>160</v>
      </c>
      <c r="G424" s="2">
        <v>329</v>
      </c>
      <c r="H424" s="4">
        <f t="shared" si="84"/>
        <v>758.5</v>
      </c>
      <c r="I424" s="2">
        <v>45</v>
      </c>
      <c r="J424" s="4">
        <f t="shared" si="85"/>
        <v>102.5</v>
      </c>
      <c r="K424" s="3">
        <v>351228</v>
      </c>
      <c r="L424" s="3">
        <f t="shared" si="86"/>
        <v>238491</v>
      </c>
      <c r="M424" s="3">
        <v>112737</v>
      </c>
      <c r="N424" s="3">
        <f t="shared" si="89"/>
        <v>15681.992873681244</v>
      </c>
      <c r="O424" s="3">
        <f t="shared" si="87"/>
        <v>3457.7705296391778</v>
      </c>
      <c r="P424" s="3">
        <f t="shared" si="88"/>
        <v>793.1352474993912</v>
      </c>
      <c r="Q424" s="3">
        <v>5</v>
      </c>
      <c r="R424" s="24">
        <v>6</v>
      </c>
      <c r="S424" s="19">
        <f t="shared" si="90"/>
        <v>230.51803530927853</v>
      </c>
      <c r="T424" s="20">
        <f t="shared" si="91"/>
        <v>0.70066272130479801</v>
      </c>
      <c r="U424" s="20">
        <f t="shared" si="92"/>
        <v>0.30391303270834347</v>
      </c>
      <c r="V424" s="21">
        <f t="shared" si="93"/>
        <v>0.19403875026033546</v>
      </c>
      <c r="W424" s="26">
        <f t="shared" si="94"/>
        <v>52.875683166626082</v>
      </c>
      <c r="X424" s="27">
        <f t="shared" si="95"/>
        <v>1.1750151814805796</v>
      </c>
      <c r="Y424" s="27">
        <f t="shared" si="96"/>
        <v>0.51586032357683986</v>
      </c>
      <c r="Z424" s="27">
        <f t="shared" si="97"/>
        <v>0.33047301979141303</v>
      </c>
    </row>
    <row r="425" spans="1:26" ht="12.5" x14ac:dyDescent="0.25">
      <c r="A425" s="2" t="s">
        <v>125</v>
      </c>
      <c r="B425" t="s">
        <v>402</v>
      </c>
      <c r="C425" t="s">
        <v>401</v>
      </c>
      <c r="D425" s="18">
        <f>VLOOKUP(C425,'Infected rate by state'!B:E,4,0)</f>
        <v>2.0032295834281305E-3</v>
      </c>
      <c r="E425" s="3">
        <v>1561</v>
      </c>
      <c r="F425" s="2">
        <v>162</v>
      </c>
      <c r="G425" s="2">
        <v>382</v>
      </c>
      <c r="H425" s="4">
        <f t="shared" si="84"/>
        <v>971.5</v>
      </c>
      <c r="I425" s="2">
        <v>64</v>
      </c>
      <c r="J425" s="4">
        <f t="shared" si="85"/>
        <v>113</v>
      </c>
      <c r="K425" s="3">
        <v>276340</v>
      </c>
      <c r="L425" s="3">
        <f t="shared" si="86"/>
        <v>212999</v>
      </c>
      <c r="M425" s="3">
        <v>63341</v>
      </c>
      <c r="N425" s="3">
        <f t="shared" si="89"/>
        <v>2767.862315422648</v>
      </c>
      <c r="O425" s="3">
        <f t="shared" si="87"/>
        <v>586.16495832616556</v>
      </c>
      <c r="P425" s="3">
        <f t="shared" si="88"/>
        <v>128.53275000416181</v>
      </c>
      <c r="Q425" s="3">
        <v>5</v>
      </c>
      <c r="R425" s="24">
        <v>6</v>
      </c>
      <c r="S425" s="19">
        <f t="shared" si="90"/>
        <v>39.077663888411038</v>
      </c>
      <c r="T425" s="20">
        <f t="shared" si="91"/>
        <v>0.1022975494461022</v>
      </c>
      <c r="U425" s="20">
        <f t="shared" si="92"/>
        <v>4.0224049293269212E-2</v>
      </c>
      <c r="V425" s="21">
        <f t="shared" si="93"/>
        <v>2.5033737276368376E-2</v>
      </c>
      <c r="W425" s="26">
        <f t="shared" si="94"/>
        <v>8.5688500002774539</v>
      </c>
      <c r="X425" s="27">
        <f t="shared" si="95"/>
        <v>0.13388828125433522</v>
      </c>
      <c r="Y425" s="27">
        <f t="shared" si="96"/>
        <v>7.5830530975906668E-2</v>
      </c>
      <c r="Z425" s="27">
        <f t="shared" si="97"/>
        <v>5.2894135804181813E-2</v>
      </c>
    </row>
    <row r="426" spans="1:26" ht="12.5" x14ac:dyDescent="0.25">
      <c r="A426" s="2" t="s">
        <v>126</v>
      </c>
      <c r="B426" t="s">
        <v>307</v>
      </c>
      <c r="C426" t="s">
        <v>306</v>
      </c>
      <c r="D426" s="18">
        <f>VLOOKUP(C426,'Infected rate by state'!B:E,4,0)</f>
        <v>1.0017032509739916E-2</v>
      </c>
      <c r="E426" s="3">
        <v>1804</v>
      </c>
      <c r="F426" s="2">
        <v>248</v>
      </c>
      <c r="G426" s="2">
        <v>569</v>
      </c>
      <c r="H426" s="4">
        <f t="shared" si="84"/>
        <v>1186.5</v>
      </c>
      <c r="I426" s="2">
        <v>59</v>
      </c>
      <c r="J426" s="4">
        <f t="shared" si="85"/>
        <v>153.5</v>
      </c>
      <c r="K426" s="3">
        <v>506155</v>
      </c>
      <c r="L426" s="3">
        <f t="shared" si="86"/>
        <v>406002</v>
      </c>
      <c r="M426" s="3">
        <v>100153</v>
      </c>
      <c r="N426" s="3">
        <f t="shared" si="89"/>
        <v>25350.855449837036</v>
      </c>
      <c r="O426" s="3">
        <f t="shared" si="87"/>
        <v>5293.1995675193284</v>
      </c>
      <c r="P426" s="3">
        <f t="shared" si="88"/>
        <v>1141.3955674808867</v>
      </c>
      <c r="Q426" s="3">
        <v>5</v>
      </c>
      <c r="R426" s="24">
        <v>6</v>
      </c>
      <c r="S426" s="19">
        <f t="shared" si="90"/>
        <v>352.8799711679552</v>
      </c>
      <c r="T426" s="20">
        <f t="shared" si="91"/>
        <v>0.62017569625299684</v>
      </c>
      <c r="U426" s="20">
        <f t="shared" si="92"/>
        <v>0.29741253364345149</v>
      </c>
      <c r="V426" s="21">
        <f t="shared" si="93"/>
        <v>0.19560974011527452</v>
      </c>
      <c r="W426" s="26">
        <f t="shared" si="94"/>
        <v>76.09303783205911</v>
      </c>
      <c r="X426" s="27">
        <f t="shared" si="95"/>
        <v>1.2897125056281205</v>
      </c>
      <c r="Y426" s="27">
        <f t="shared" si="96"/>
        <v>0.49572011616976619</v>
      </c>
      <c r="Z426" s="27">
        <f t="shared" si="97"/>
        <v>0.30682676545185122</v>
      </c>
    </row>
    <row r="427" spans="1:26" ht="12.5" x14ac:dyDescent="0.25">
      <c r="A427" s="2" t="s">
        <v>127</v>
      </c>
      <c r="B427" t="s">
        <v>331</v>
      </c>
      <c r="C427" t="s">
        <v>330</v>
      </c>
      <c r="D427" s="18">
        <f>VLOOKUP(C427,'Infected rate by state'!B:E,4,0)</f>
        <v>4.6785737234898671E-3</v>
      </c>
      <c r="E427" s="2">
        <v>492</v>
      </c>
      <c r="F427" s="2">
        <v>44</v>
      </c>
      <c r="G427" s="2">
        <v>269</v>
      </c>
      <c r="H427" s="4">
        <f t="shared" si="84"/>
        <v>380.5</v>
      </c>
      <c r="I427" s="2">
        <v>24</v>
      </c>
      <c r="J427" s="4">
        <f t="shared" si="85"/>
        <v>34</v>
      </c>
      <c r="K427" s="3">
        <v>169856</v>
      </c>
      <c r="L427" s="3">
        <f t="shared" si="86"/>
        <v>141419</v>
      </c>
      <c r="M427" s="3">
        <v>28437</v>
      </c>
      <c r="N427" s="3">
        <f t="shared" si="89"/>
        <v>3973.4190918854747</v>
      </c>
      <c r="O427" s="3">
        <f t="shared" si="87"/>
        <v>818.14581292130879</v>
      </c>
      <c r="P427" s="3">
        <f t="shared" si="88"/>
        <v>173.44198673690136</v>
      </c>
      <c r="Q427" s="3">
        <v>5</v>
      </c>
      <c r="R427" s="24">
        <v>6</v>
      </c>
      <c r="S427" s="19">
        <f t="shared" si="90"/>
        <v>54.543054194753921</v>
      </c>
      <c r="T427" s="20">
        <f t="shared" si="91"/>
        <v>0.20276228325187332</v>
      </c>
      <c r="U427" s="20">
        <f t="shared" si="92"/>
        <v>0.1433457403278684</v>
      </c>
      <c r="V427" s="21">
        <f t="shared" si="93"/>
        <v>0.11085986624949984</v>
      </c>
      <c r="W427" s="26">
        <f t="shared" si="94"/>
        <v>11.562799115793423</v>
      </c>
      <c r="X427" s="27">
        <f t="shared" si="95"/>
        <v>0.48178329649139262</v>
      </c>
      <c r="Y427" s="27">
        <f t="shared" si="96"/>
        <v>0.34008232693510065</v>
      </c>
      <c r="Z427" s="27">
        <f t="shared" si="97"/>
        <v>0.26279088899530506</v>
      </c>
    </row>
    <row r="428" spans="1:26" ht="12.5" x14ac:dyDescent="0.25">
      <c r="A428" s="2" t="s">
        <v>128</v>
      </c>
      <c r="B428" t="s">
        <v>335</v>
      </c>
      <c r="C428" t="s">
        <v>334</v>
      </c>
      <c r="D428" s="18">
        <f>VLOOKUP(C428,'Infected rate by state'!B:E,4,0)</f>
        <v>8.8985640980001352E-3</v>
      </c>
      <c r="E428" s="3">
        <v>7441</v>
      </c>
      <c r="F428" s="3">
        <v>1081</v>
      </c>
      <c r="G428" s="3">
        <v>3350</v>
      </c>
      <c r="H428" s="4">
        <f t="shared" si="84"/>
        <v>5395.5</v>
      </c>
      <c r="I428" s="2">
        <v>403</v>
      </c>
      <c r="J428" s="4">
        <f t="shared" si="85"/>
        <v>742</v>
      </c>
      <c r="K428" s="3">
        <v>2249394</v>
      </c>
      <c r="L428" s="3">
        <f t="shared" si="86"/>
        <v>1836556</v>
      </c>
      <c r="M428" s="3">
        <v>412838</v>
      </c>
      <c r="N428" s="3">
        <f t="shared" si="89"/>
        <v>100081.88345328456</v>
      </c>
      <c r="O428" s="3">
        <f t="shared" si="87"/>
        <v>20760.548923541905</v>
      </c>
      <c r="P428" s="3">
        <f t="shared" si="88"/>
        <v>4441.3675415114085</v>
      </c>
      <c r="Q428" s="3">
        <v>5</v>
      </c>
      <c r="R428" s="24">
        <v>6</v>
      </c>
      <c r="S428" s="19">
        <f t="shared" si="90"/>
        <v>1384.0365949027937</v>
      </c>
      <c r="T428" s="20">
        <f t="shared" si="91"/>
        <v>0.41314525220978915</v>
      </c>
      <c r="U428" s="20">
        <f t="shared" si="92"/>
        <v>0.25651683716111456</v>
      </c>
      <c r="V428" s="21">
        <f t="shared" si="93"/>
        <v>0.18600142385469609</v>
      </c>
      <c r="W428" s="26">
        <f t="shared" si="94"/>
        <v>296.0911694340939</v>
      </c>
      <c r="X428" s="27">
        <f t="shared" si="95"/>
        <v>0.7347175420200841</v>
      </c>
      <c r="Y428" s="27">
        <f t="shared" si="96"/>
        <v>0.39904470274136644</v>
      </c>
      <c r="Z428" s="27">
        <f t="shared" si="97"/>
        <v>0.27390487459213125</v>
      </c>
    </row>
    <row r="429" spans="1:26" ht="12.5" x14ac:dyDescent="0.25">
      <c r="A429" s="2" t="s">
        <v>129</v>
      </c>
      <c r="B429" t="s">
        <v>337</v>
      </c>
      <c r="C429" t="s">
        <v>336</v>
      </c>
      <c r="D429" s="18">
        <f>VLOOKUP(C429,'Infected rate by state'!B:E,4,0)</f>
        <v>1.1933809905095205E-2</v>
      </c>
      <c r="E429" s="3">
        <v>1414</v>
      </c>
      <c r="F429" s="2">
        <v>147</v>
      </c>
      <c r="G429" s="2">
        <v>538</v>
      </c>
      <c r="H429" s="4">
        <f t="shared" si="84"/>
        <v>976</v>
      </c>
      <c r="I429" s="2">
        <v>64</v>
      </c>
      <c r="J429" s="4">
        <f t="shared" si="85"/>
        <v>105.5</v>
      </c>
      <c r="K429" s="3">
        <v>279218</v>
      </c>
      <c r="L429" s="3">
        <f t="shared" si="86"/>
        <v>226206</v>
      </c>
      <c r="M429" s="3">
        <v>53012</v>
      </c>
      <c r="N429" s="3">
        <f t="shared" si="89"/>
        <v>16660.672670404365</v>
      </c>
      <c r="O429" s="3">
        <f t="shared" si="87"/>
        <v>3466.0294944540601</v>
      </c>
      <c r="P429" s="3">
        <f t="shared" si="88"/>
        <v>744.10950537194617</v>
      </c>
      <c r="Q429" s="3">
        <v>5</v>
      </c>
      <c r="R429" s="24">
        <v>6</v>
      </c>
      <c r="S429" s="19">
        <f t="shared" si="90"/>
        <v>231.06863296360402</v>
      </c>
      <c r="T429" s="20">
        <f t="shared" si="91"/>
        <v>0.42949560030409667</v>
      </c>
      <c r="U429" s="20">
        <f t="shared" si="92"/>
        <v>0.23675064852828281</v>
      </c>
      <c r="V429" s="21">
        <f t="shared" si="93"/>
        <v>0.16341487479745687</v>
      </c>
      <c r="W429" s="26">
        <f t="shared" si="94"/>
        <v>49.607300358129741</v>
      </c>
      <c r="X429" s="27">
        <f t="shared" si="95"/>
        <v>0.77511406809577721</v>
      </c>
      <c r="Y429" s="27">
        <f t="shared" si="96"/>
        <v>0.47021137780217764</v>
      </c>
      <c r="Z429" s="27">
        <f t="shared" si="97"/>
        <v>0.3374646282865969</v>
      </c>
    </row>
    <row r="430" spans="1:26" ht="12.5" x14ac:dyDescent="0.25">
      <c r="A430" s="2" t="s">
        <v>130</v>
      </c>
      <c r="B430" t="s">
        <v>355</v>
      </c>
      <c r="C430" t="s">
        <v>354</v>
      </c>
      <c r="D430" s="18">
        <f>VLOOKUP(C430,'Infected rate by state'!B:E,4,0)</f>
        <v>1.1948400031748969E-2</v>
      </c>
      <c r="E430" s="3">
        <v>4425</v>
      </c>
      <c r="F430" s="2">
        <v>406</v>
      </c>
      <c r="G430" s="3">
        <v>1964</v>
      </c>
      <c r="H430" s="4">
        <f t="shared" si="84"/>
        <v>3194.5</v>
      </c>
      <c r="I430" s="2">
        <v>149</v>
      </c>
      <c r="J430" s="4">
        <f t="shared" si="85"/>
        <v>277.5</v>
      </c>
      <c r="K430" s="3">
        <v>792834</v>
      </c>
      <c r="L430" s="3">
        <f t="shared" si="86"/>
        <v>640485</v>
      </c>
      <c r="M430" s="3">
        <v>152349</v>
      </c>
      <c r="N430" s="3">
        <f t="shared" si="89"/>
        <v>47365.488953858308</v>
      </c>
      <c r="O430" s="3">
        <f t="shared" si="87"/>
        <v>9864.0981295406164</v>
      </c>
      <c r="P430" s="3">
        <f t="shared" si="88"/>
        <v>2120.3778438308109</v>
      </c>
      <c r="Q430" s="3">
        <v>5</v>
      </c>
      <c r="R430" s="24">
        <v>6</v>
      </c>
      <c r="S430" s="19">
        <f t="shared" si="90"/>
        <v>657.60654196937446</v>
      </c>
      <c r="T430" s="20">
        <f t="shared" si="91"/>
        <v>0.33483021485202363</v>
      </c>
      <c r="U430" s="20">
        <f t="shared" si="92"/>
        <v>0.20585585912329768</v>
      </c>
      <c r="V430" s="21">
        <f t="shared" si="93"/>
        <v>0.1486116479026835</v>
      </c>
      <c r="W430" s="26">
        <f t="shared" si="94"/>
        <v>141.35852292205405</v>
      </c>
      <c r="X430" s="27">
        <f t="shared" si="95"/>
        <v>0.94871491893996007</v>
      </c>
      <c r="Y430" s="27">
        <f t="shared" si="96"/>
        <v>0.50940008260199654</v>
      </c>
      <c r="Z430" s="27">
        <f t="shared" si="97"/>
        <v>0.34817370177845824</v>
      </c>
    </row>
    <row r="431" spans="1:26" ht="12.5" x14ac:dyDescent="0.25">
      <c r="A431" s="2" t="s">
        <v>130</v>
      </c>
      <c r="B431" t="s">
        <v>391</v>
      </c>
      <c r="C431" t="s">
        <v>390</v>
      </c>
      <c r="D431" s="18">
        <f>VLOOKUP(C431,'Infected rate by state'!B:E,4,0)</f>
        <v>8.0848590084330874E-3</v>
      </c>
      <c r="E431" s="3">
        <v>1063</v>
      </c>
      <c r="F431" s="2">
        <v>115</v>
      </c>
      <c r="G431" s="2">
        <v>423</v>
      </c>
      <c r="H431" s="4">
        <f t="shared" si="84"/>
        <v>743</v>
      </c>
      <c r="I431" s="2">
        <v>57</v>
      </c>
      <c r="J431" s="4">
        <f t="shared" si="85"/>
        <v>86</v>
      </c>
      <c r="K431" s="3">
        <v>256100</v>
      </c>
      <c r="L431" s="3">
        <f t="shared" si="86"/>
        <v>197686</v>
      </c>
      <c r="M431" s="3">
        <v>58414</v>
      </c>
      <c r="N431" s="3">
        <f t="shared" si="89"/>
        <v>10352.66196029857</v>
      </c>
      <c r="O431" s="3">
        <f t="shared" si="87"/>
        <v>2191.3335256630685</v>
      </c>
      <c r="P431" s="3">
        <f t="shared" si="88"/>
        <v>480.22774592052508</v>
      </c>
      <c r="Q431" s="3">
        <v>5</v>
      </c>
      <c r="R431" s="24">
        <v>6</v>
      </c>
      <c r="S431" s="19">
        <f t="shared" si="90"/>
        <v>146.08890171087123</v>
      </c>
      <c r="T431" s="20">
        <f t="shared" si="91"/>
        <v>0.34536383383184688</v>
      </c>
      <c r="U431" s="20">
        <f t="shared" si="92"/>
        <v>0.19662032531745791</v>
      </c>
      <c r="V431" s="21">
        <f t="shared" si="93"/>
        <v>0.13743076360382994</v>
      </c>
      <c r="W431" s="26">
        <f t="shared" si="94"/>
        <v>32.01518306136834</v>
      </c>
      <c r="X431" s="27">
        <f t="shared" si="95"/>
        <v>0.56166987826962</v>
      </c>
      <c r="Y431" s="27">
        <f t="shared" si="96"/>
        <v>0.37226957048102721</v>
      </c>
      <c r="Z431" s="27">
        <f t="shared" si="97"/>
        <v>0.27839289618581164</v>
      </c>
    </row>
    <row r="432" spans="1:26" ht="12.5" x14ac:dyDescent="0.25">
      <c r="A432" s="2" t="s">
        <v>131</v>
      </c>
      <c r="B432" t="s">
        <v>325</v>
      </c>
      <c r="C432" t="s">
        <v>324</v>
      </c>
      <c r="D432" s="18">
        <f>VLOOKUP(C432,'Infected rate by state'!B:E,4,0)</f>
        <v>8.9298079160438481E-3</v>
      </c>
      <c r="E432" s="3">
        <v>4947</v>
      </c>
      <c r="F432" s="2">
        <v>618</v>
      </c>
      <c r="G432" s="3">
        <v>1625</v>
      </c>
      <c r="H432" s="4">
        <f t="shared" si="84"/>
        <v>3286</v>
      </c>
      <c r="I432" s="2">
        <v>183</v>
      </c>
      <c r="J432" s="4">
        <f t="shared" si="85"/>
        <v>400.5</v>
      </c>
      <c r="K432" s="3">
        <v>1340118</v>
      </c>
      <c r="L432" s="3">
        <f t="shared" si="86"/>
        <v>1085551</v>
      </c>
      <c r="M432" s="3">
        <v>254567</v>
      </c>
      <c r="N432" s="3">
        <f t="shared" si="89"/>
        <v>59834.981624164247</v>
      </c>
      <c r="O432" s="3">
        <f t="shared" si="87"/>
        <v>12448.432854178885</v>
      </c>
      <c r="P432" s="3">
        <f t="shared" si="88"/>
        <v>2672.6571964850064</v>
      </c>
      <c r="Q432" s="3">
        <v>5</v>
      </c>
      <c r="R432" s="24">
        <v>6</v>
      </c>
      <c r="S432" s="19">
        <f t="shared" si="90"/>
        <v>829.89552361192568</v>
      </c>
      <c r="T432" s="20">
        <f t="shared" si="91"/>
        <v>0.51070493760733893</v>
      </c>
      <c r="U432" s="20">
        <f t="shared" si="92"/>
        <v>0.25255493719169986</v>
      </c>
      <c r="V432" s="21">
        <f t="shared" si="93"/>
        <v>0.16775733244631608</v>
      </c>
      <c r="W432" s="26">
        <f t="shared" si="94"/>
        <v>178.17714643233376</v>
      </c>
      <c r="X432" s="27">
        <f t="shared" si="95"/>
        <v>0.97364560891985663</v>
      </c>
      <c r="Y432" s="27">
        <f t="shared" si="96"/>
        <v>0.44488675763379215</v>
      </c>
      <c r="Z432" s="27">
        <f t="shared" si="97"/>
        <v>0.28831253468015172</v>
      </c>
    </row>
    <row r="433" spans="1:26" ht="12.5" x14ac:dyDescent="0.25">
      <c r="A433" s="2" t="s">
        <v>132</v>
      </c>
      <c r="B433" t="s">
        <v>391</v>
      </c>
      <c r="C433" t="s">
        <v>390</v>
      </c>
      <c r="D433" s="18">
        <f>VLOOKUP(C433,'Infected rate by state'!B:E,4,0)</f>
        <v>8.0848590084330874E-3</v>
      </c>
      <c r="E433" s="2">
        <v>956</v>
      </c>
      <c r="F433" s="2">
        <v>94</v>
      </c>
      <c r="G433" s="2">
        <v>342</v>
      </c>
      <c r="H433" s="4">
        <f t="shared" si="84"/>
        <v>649</v>
      </c>
      <c r="I433" s="2">
        <v>39</v>
      </c>
      <c r="J433" s="4">
        <f t="shared" si="85"/>
        <v>66.5</v>
      </c>
      <c r="K433" s="3">
        <v>235522</v>
      </c>
      <c r="L433" s="3">
        <f t="shared" si="86"/>
        <v>184127</v>
      </c>
      <c r="M433" s="3">
        <v>51395</v>
      </c>
      <c r="N433" s="3">
        <f t="shared" si="89"/>
        <v>9520.8108169208881</v>
      </c>
      <c r="O433" s="3">
        <f t="shared" si="87"/>
        <v>2006.3266863657175</v>
      </c>
      <c r="P433" s="3">
        <f t="shared" si="88"/>
        <v>437.40133012135743</v>
      </c>
      <c r="Q433" s="3">
        <v>5</v>
      </c>
      <c r="R433" s="24">
        <v>6</v>
      </c>
      <c r="S433" s="19">
        <f t="shared" si="90"/>
        <v>133.75511242438117</v>
      </c>
      <c r="T433" s="20">
        <f t="shared" si="91"/>
        <v>0.39109681995433088</v>
      </c>
      <c r="U433" s="20">
        <f t="shared" si="92"/>
        <v>0.20609416398209732</v>
      </c>
      <c r="V433" s="21">
        <f t="shared" si="93"/>
        <v>0.13991120546483385</v>
      </c>
      <c r="W433" s="26">
        <f t="shared" si="94"/>
        <v>29.160088674757162</v>
      </c>
      <c r="X433" s="27">
        <f t="shared" si="95"/>
        <v>0.74769458140402978</v>
      </c>
      <c r="Y433" s="27">
        <f t="shared" si="96"/>
        <v>0.4384975740564987</v>
      </c>
      <c r="Z433" s="27">
        <f t="shared" si="97"/>
        <v>0.31021370930592723</v>
      </c>
    </row>
    <row r="434" spans="1:26" ht="12.5" x14ac:dyDescent="0.25">
      <c r="A434" s="2" t="s">
        <v>133</v>
      </c>
      <c r="B434" t="s">
        <v>383</v>
      </c>
      <c r="C434" t="s">
        <v>382</v>
      </c>
      <c r="D434" s="18">
        <f>VLOOKUP(C434,'Infected rate by state'!B:E,4,0)</f>
        <v>8.525765865415048E-3</v>
      </c>
      <c r="E434" s="2">
        <v>741</v>
      </c>
      <c r="F434" s="2">
        <v>44</v>
      </c>
      <c r="G434" s="2">
        <v>426</v>
      </c>
      <c r="H434" s="4">
        <f t="shared" si="84"/>
        <v>583.5</v>
      </c>
      <c r="I434" s="2">
        <v>25</v>
      </c>
      <c r="J434" s="4">
        <f t="shared" si="85"/>
        <v>34.5</v>
      </c>
      <c r="K434" s="3">
        <v>170816</v>
      </c>
      <c r="L434" s="3">
        <f t="shared" si="86"/>
        <v>125562</v>
      </c>
      <c r="M434" s="3">
        <v>45254</v>
      </c>
      <c r="N434" s="3">
        <f t="shared" si="89"/>
        <v>7281.6861103336842</v>
      </c>
      <c r="O434" s="3">
        <f t="shared" si="87"/>
        <v>1566.7872399883088</v>
      </c>
      <c r="P434" s="3">
        <f t="shared" si="88"/>
        <v>349.87240799381857</v>
      </c>
      <c r="Q434" s="3">
        <v>5</v>
      </c>
      <c r="R434" s="24">
        <v>6</v>
      </c>
      <c r="S434" s="19">
        <f t="shared" si="90"/>
        <v>104.45248266588725</v>
      </c>
      <c r="T434" s="20">
        <f t="shared" si="91"/>
        <v>0.24519362128142547</v>
      </c>
      <c r="U434" s="20">
        <f t="shared" si="92"/>
        <v>0.1790102530692155</v>
      </c>
      <c r="V434" s="21">
        <f t="shared" si="93"/>
        <v>0.14096151506867374</v>
      </c>
      <c r="W434" s="26">
        <f t="shared" si="94"/>
        <v>23.324827199587904</v>
      </c>
      <c r="X434" s="27">
        <f t="shared" si="95"/>
        <v>0.93299308798351621</v>
      </c>
      <c r="Y434" s="27">
        <f t="shared" si="96"/>
        <v>0.6760819478141421</v>
      </c>
      <c r="Z434" s="27">
        <f t="shared" si="97"/>
        <v>0.53010970908154331</v>
      </c>
    </row>
    <row r="435" spans="1:26" ht="12.5" x14ac:dyDescent="0.25">
      <c r="A435" s="2" t="s">
        <v>134</v>
      </c>
      <c r="B435" t="s">
        <v>333</v>
      </c>
      <c r="C435" t="s">
        <v>332</v>
      </c>
      <c r="D435" s="18">
        <f>VLOOKUP(C435,'Infected rate by state'!B:E,4,0)</f>
        <v>1.4486816526494731E-2</v>
      </c>
      <c r="E435" s="3">
        <v>1376</v>
      </c>
      <c r="F435" s="2">
        <v>149</v>
      </c>
      <c r="G435" s="2">
        <v>662</v>
      </c>
      <c r="H435" s="4">
        <f t="shared" si="84"/>
        <v>1019</v>
      </c>
      <c r="I435" s="2">
        <v>53</v>
      </c>
      <c r="J435" s="4">
        <f t="shared" si="85"/>
        <v>101</v>
      </c>
      <c r="K435" s="3">
        <v>516812</v>
      </c>
      <c r="L435" s="3">
        <f t="shared" si="86"/>
        <v>426266</v>
      </c>
      <c r="M435" s="3">
        <v>90546</v>
      </c>
      <c r="N435" s="3">
        <f t="shared" si="89"/>
        <v>37434.803113453978</v>
      </c>
      <c r="O435" s="3">
        <f t="shared" si="87"/>
        <v>7735.6811539300525</v>
      </c>
      <c r="P435" s="3">
        <f t="shared" si="88"/>
        <v>1647.1899941120905</v>
      </c>
      <c r="Q435" s="3">
        <v>5</v>
      </c>
      <c r="R435" s="24">
        <v>6</v>
      </c>
      <c r="S435" s="19">
        <f t="shared" si="90"/>
        <v>515.71207692867017</v>
      </c>
      <c r="T435" s="20">
        <f t="shared" si="91"/>
        <v>0.77902126424270424</v>
      </c>
      <c r="U435" s="20">
        <f t="shared" si="92"/>
        <v>0.50609624821263022</v>
      </c>
      <c r="V435" s="21">
        <f t="shared" si="93"/>
        <v>0.37479075358188241</v>
      </c>
      <c r="W435" s="26">
        <f t="shared" si="94"/>
        <v>109.81266627413937</v>
      </c>
      <c r="X435" s="27">
        <f t="shared" si="95"/>
        <v>2.0719370995120636</v>
      </c>
      <c r="Y435" s="27">
        <f t="shared" si="96"/>
        <v>1.0872541215261324</v>
      </c>
      <c r="Z435" s="27">
        <f t="shared" si="97"/>
        <v>0.73699776022912333</v>
      </c>
    </row>
    <row r="436" spans="1:26" ht="12.5" x14ac:dyDescent="0.25">
      <c r="A436" s="2" t="s">
        <v>135</v>
      </c>
      <c r="B436" t="s">
        <v>313</v>
      </c>
      <c r="C436" t="s">
        <v>312</v>
      </c>
      <c r="D436" s="18">
        <f>VLOOKUP(C436,'Infected rate by state'!B:E,4,0)</f>
        <v>8.9918615797753444E-3</v>
      </c>
      <c r="E436" s="2">
        <v>975</v>
      </c>
      <c r="F436" s="2">
        <v>76</v>
      </c>
      <c r="G436" s="2">
        <v>403</v>
      </c>
      <c r="H436" s="4">
        <f t="shared" ref="H436:H499" si="98">G436+(E436-G436)*0.5</f>
        <v>689</v>
      </c>
      <c r="I436" s="2">
        <v>23</v>
      </c>
      <c r="J436" s="4">
        <f t="shared" ref="J436:J499" si="99">I436+(F436-I436)*0.5</f>
        <v>49.5</v>
      </c>
      <c r="K436" s="3">
        <v>185969</v>
      </c>
      <c r="L436" s="3">
        <f t="shared" si="86"/>
        <v>147451</v>
      </c>
      <c r="M436" s="3">
        <v>38518</v>
      </c>
      <c r="N436" s="3">
        <f t="shared" si="89"/>
        <v>8361.0375306462047</v>
      </c>
      <c r="O436" s="3">
        <f t="shared" si="87"/>
        <v>1753.1126798794276</v>
      </c>
      <c r="P436" s="3">
        <f t="shared" si="88"/>
        <v>379.93504709269484</v>
      </c>
      <c r="Q436" s="3">
        <v>5</v>
      </c>
      <c r="R436" s="24">
        <v>6</v>
      </c>
      <c r="S436" s="19">
        <f t="shared" si="90"/>
        <v>116.87417865862851</v>
      </c>
      <c r="T436" s="20">
        <f t="shared" si="91"/>
        <v>0.2900103688799715</v>
      </c>
      <c r="U436" s="20">
        <f t="shared" si="92"/>
        <v>0.16962870632602106</v>
      </c>
      <c r="V436" s="21">
        <f t="shared" si="93"/>
        <v>0.11987095247038822</v>
      </c>
      <c r="W436" s="26">
        <f t="shared" si="94"/>
        <v>25.329003139512988</v>
      </c>
      <c r="X436" s="27">
        <f t="shared" si="95"/>
        <v>1.1012610060657821</v>
      </c>
      <c r="Y436" s="27">
        <f t="shared" si="96"/>
        <v>0.51169703312147452</v>
      </c>
      <c r="Z436" s="27">
        <f t="shared" si="97"/>
        <v>0.33327635709885511</v>
      </c>
    </row>
    <row r="437" spans="1:26" ht="12.5" x14ac:dyDescent="0.25">
      <c r="A437" s="2" t="s">
        <v>136</v>
      </c>
      <c r="B437" t="s">
        <v>357</v>
      </c>
      <c r="C437" t="s">
        <v>356</v>
      </c>
      <c r="D437" s="18">
        <f>VLOOKUP(C437,'Infected rate by state'!B:E,4,0)</f>
        <v>4.5578363920328819E-3</v>
      </c>
      <c r="E437" s="3">
        <v>1045</v>
      </c>
      <c r="F437" s="2">
        <v>124</v>
      </c>
      <c r="G437" s="2">
        <v>507</v>
      </c>
      <c r="H437" s="4">
        <f t="shared" si="98"/>
        <v>776</v>
      </c>
      <c r="I437" s="2">
        <v>71</v>
      </c>
      <c r="J437" s="4">
        <f t="shared" si="99"/>
        <v>97.5</v>
      </c>
      <c r="K437" s="3">
        <v>282798</v>
      </c>
      <c r="L437" s="3">
        <f t="shared" si="86"/>
        <v>218972</v>
      </c>
      <c r="M437" s="3">
        <v>63826</v>
      </c>
      <c r="N437" s="3">
        <f t="shared" si="89"/>
        <v>6444.7350799705746</v>
      </c>
      <c r="O437" s="3">
        <f t="shared" si="87"/>
        <v>1362.6811863344071</v>
      </c>
      <c r="P437" s="3">
        <f t="shared" si="88"/>
        <v>298.25479537024211</v>
      </c>
      <c r="Q437" s="3">
        <v>5</v>
      </c>
      <c r="R437" s="24">
        <v>6</v>
      </c>
      <c r="S437" s="19">
        <f t="shared" si="90"/>
        <v>90.845412422293805</v>
      </c>
      <c r="T437" s="20">
        <f t="shared" si="91"/>
        <v>0.17918227302227574</v>
      </c>
      <c r="U437" s="20">
        <f t="shared" si="92"/>
        <v>0.11706883044110027</v>
      </c>
      <c r="V437" s="21">
        <f t="shared" si="93"/>
        <v>8.6933409016549099E-2</v>
      </c>
      <c r="W437" s="26">
        <f t="shared" si="94"/>
        <v>19.883653024682808</v>
      </c>
      <c r="X437" s="27">
        <f t="shared" si="95"/>
        <v>0.28005145105187051</v>
      </c>
      <c r="Y437" s="27">
        <f t="shared" si="96"/>
        <v>0.20393490281725957</v>
      </c>
      <c r="Z437" s="27">
        <f t="shared" si="97"/>
        <v>0.16035204052163554</v>
      </c>
    </row>
    <row r="438" spans="1:26" ht="12.5" x14ac:dyDescent="0.25">
      <c r="A438" s="2" t="s">
        <v>137</v>
      </c>
      <c r="B438" t="s">
        <v>351</v>
      </c>
      <c r="C438" t="s">
        <v>350</v>
      </c>
      <c r="D438" s="18">
        <f>VLOOKUP(C438,'Infected rate by state'!B:E,4,0)</f>
        <v>9.0315118396853012E-3</v>
      </c>
      <c r="E438" s="3">
        <v>1462</v>
      </c>
      <c r="F438" s="2">
        <v>139</v>
      </c>
      <c r="G438" s="2">
        <v>681</v>
      </c>
      <c r="H438" s="4">
        <f t="shared" si="98"/>
        <v>1071.5</v>
      </c>
      <c r="I438" s="2">
        <v>21</v>
      </c>
      <c r="J438" s="4">
        <f t="shared" si="99"/>
        <v>80</v>
      </c>
      <c r="K438" s="3">
        <v>520196</v>
      </c>
      <c r="L438" s="3">
        <f t="shared" si="86"/>
        <v>415210</v>
      </c>
      <c r="M438" s="3">
        <v>104986</v>
      </c>
      <c r="N438" s="3">
        <f t="shared" si="89"/>
        <v>23490.781664784678</v>
      </c>
      <c r="O438" s="3">
        <f t="shared" si="87"/>
        <v>4913.6351097596589</v>
      </c>
      <c r="P438" s="3">
        <f t="shared" si="88"/>
        <v>1061.8323271999977</v>
      </c>
      <c r="Q438" s="3">
        <v>5</v>
      </c>
      <c r="R438" s="24">
        <v>6</v>
      </c>
      <c r="S438" s="19">
        <f t="shared" si="90"/>
        <v>327.57567398397725</v>
      </c>
      <c r="T438" s="20">
        <f t="shared" si="91"/>
        <v>0.48102154770040711</v>
      </c>
      <c r="U438" s="20">
        <f t="shared" si="92"/>
        <v>0.30571691459073941</v>
      </c>
      <c r="V438" s="21">
        <f t="shared" si="93"/>
        <v>0.22405996852529225</v>
      </c>
      <c r="W438" s="26">
        <f t="shared" si="94"/>
        <v>70.788821813333186</v>
      </c>
      <c r="X438" s="27">
        <f t="shared" si="95"/>
        <v>3.3708962768253898</v>
      </c>
      <c r="Y438" s="27">
        <f t="shared" si="96"/>
        <v>0.88486027266666478</v>
      </c>
      <c r="Z438" s="27">
        <f t="shared" si="97"/>
        <v>0.50927209937649776</v>
      </c>
    </row>
    <row r="439" spans="1:26" ht="12.5" x14ac:dyDescent="0.25">
      <c r="A439" s="2" t="s">
        <v>138</v>
      </c>
      <c r="B439" t="s">
        <v>357</v>
      </c>
      <c r="C439" t="s">
        <v>356</v>
      </c>
      <c r="D439" s="18">
        <f>VLOOKUP(C439,'Infected rate by state'!B:E,4,0)</f>
        <v>4.5578363920328819E-3</v>
      </c>
      <c r="E439" s="3">
        <v>6736</v>
      </c>
      <c r="F439" s="2">
        <v>795</v>
      </c>
      <c r="G439" s="3">
        <v>2646</v>
      </c>
      <c r="H439" s="4">
        <f t="shared" si="98"/>
        <v>4691</v>
      </c>
      <c r="I439" s="2">
        <v>286</v>
      </c>
      <c r="J439" s="4">
        <f t="shared" si="99"/>
        <v>540.5</v>
      </c>
      <c r="K439" s="3">
        <v>1950902</v>
      </c>
      <c r="L439" s="3">
        <f t="shared" si="86"/>
        <v>1588652</v>
      </c>
      <c r="M439" s="3">
        <v>362250</v>
      </c>
      <c r="N439" s="3">
        <f t="shared" si="89"/>
        <v>44459.46066444867</v>
      </c>
      <c r="O439" s="3">
        <f t="shared" si="87"/>
        <v>9231.5587369268542</v>
      </c>
      <c r="P439" s="3">
        <f t="shared" si="88"/>
        <v>1977.304220531234</v>
      </c>
      <c r="Q439" s="3">
        <v>5</v>
      </c>
      <c r="R439" s="24">
        <v>6</v>
      </c>
      <c r="S439" s="19">
        <f t="shared" si="90"/>
        <v>615.43724912845698</v>
      </c>
      <c r="T439" s="20">
        <f t="shared" si="91"/>
        <v>0.23259155295860051</v>
      </c>
      <c r="U439" s="20">
        <f t="shared" si="92"/>
        <v>0.1311953206413253</v>
      </c>
      <c r="V439" s="21">
        <f t="shared" si="93"/>
        <v>9.1365387340922949E-2</v>
      </c>
      <c r="W439" s="26">
        <f t="shared" si="94"/>
        <v>131.82028136874894</v>
      </c>
      <c r="X439" s="27">
        <f t="shared" si="95"/>
        <v>0.46091007471590539</v>
      </c>
      <c r="Y439" s="27">
        <f t="shared" si="96"/>
        <v>0.24388581196808315</v>
      </c>
      <c r="Z439" s="27">
        <f t="shared" si="97"/>
        <v>0.16581167467767161</v>
      </c>
    </row>
    <row r="440" spans="1:26" ht="12.5" x14ac:dyDescent="0.25">
      <c r="A440" s="2" t="s">
        <v>139</v>
      </c>
      <c r="B440" t="s">
        <v>377</v>
      </c>
      <c r="C440" t="s">
        <v>376</v>
      </c>
      <c r="D440" s="18">
        <f>VLOOKUP(C440,'Infected rate by state'!B:E,4,0)</f>
        <v>5.6936382854354227E-3</v>
      </c>
      <c r="E440" s="2">
        <v>923</v>
      </c>
      <c r="F440" s="2">
        <v>138</v>
      </c>
      <c r="G440" s="2">
        <v>412</v>
      </c>
      <c r="H440" s="4">
        <f t="shared" si="98"/>
        <v>667.5</v>
      </c>
      <c r="I440" s="2">
        <v>42</v>
      </c>
      <c r="J440" s="4">
        <f t="shared" si="99"/>
        <v>90</v>
      </c>
      <c r="K440" s="3">
        <v>334281</v>
      </c>
      <c r="L440" s="3">
        <f t="shared" si="86"/>
        <v>261082</v>
      </c>
      <c r="M440" s="3">
        <v>73199</v>
      </c>
      <c r="N440" s="3">
        <f t="shared" si="89"/>
        <v>9516.3754984681927</v>
      </c>
      <c r="O440" s="3">
        <f t="shared" si="87"/>
        <v>2006.0764434153609</v>
      </c>
      <c r="P440" s="3">
        <f t="shared" si="88"/>
        <v>437.52248130163673</v>
      </c>
      <c r="Q440" s="3">
        <v>5</v>
      </c>
      <c r="R440" s="24">
        <v>6</v>
      </c>
      <c r="S440" s="19">
        <f t="shared" si="90"/>
        <v>133.73842956102405</v>
      </c>
      <c r="T440" s="20">
        <f t="shared" si="91"/>
        <v>0.32460783874034965</v>
      </c>
      <c r="U440" s="20">
        <f t="shared" si="92"/>
        <v>0.20035719784423078</v>
      </c>
      <c r="V440" s="21">
        <f t="shared" si="93"/>
        <v>0.14489537330555152</v>
      </c>
      <c r="W440" s="26">
        <f t="shared" si="94"/>
        <v>29.168165420109116</v>
      </c>
      <c r="X440" s="27">
        <f t="shared" si="95"/>
        <v>0.69448012905021705</v>
      </c>
      <c r="Y440" s="27">
        <f t="shared" si="96"/>
        <v>0.32409072689010127</v>
      </c>
      <c r="Z440" s="27">
        <f t="shared" si="97"/>
        <v>0.21136351753702257</v>
      </c>
    </row>
    <row r="441" spans="1:26" ht="12.5" x14ac:dyDescent="0.25">
      <c r="A441" s="2" t="s">
        <v>140</v>
      </c>
      <c r="B441" t="s">
        <v>391</v>
      </c>
      <c r="C441" t="s">
        <v>390</v>
      </c>
      <c r="D441" s="18">
        <f>VLOOKUP(C441,'Infected rate by state'!B:E,4,0)</f>
        <v>8.0848590084330874E-3</v>
      </c>
      <c r="E441" s="3">
        <v>1485</v>
      </c>
      <c r="F441" s="2">
        <v>185</v>
      </c>
      <c r="G441" s="2">
        <v>668</v>
      </c>
      <c r="H441" s="4">
        <f t="shared" si="98"/>
        <v>1076.5</v>
      </c>
      <c r="I441" s="2">
        <v>75</v>
      </c>
      <c r="J441" s="4">
        <f t="shared" si="99"/>
        <v>130</v>
      </c>
      <c r="K441" s="3">
        <v>375852</v>
      </c>
      <c r="L441" s="3">
        <f t="shared" si="86"/>
        <v>281904</v>
      </c>
      <c r="M441" s="3">
        <v>93948</v>
      </c>
      <c r="N441" s="3">
        <f t="shared" si="89"/>
        <v>15193.552140187965</v>
      </c>
      <c r="O441" s="3">
        <f t="shared" si="87"/>
        <v>3247.5641653447419</v>
      </c>
      <c r="P441" s="3">
        <f t="shared" si="88"/>
        <v>719.76718560580866</v>
      </c>
      <c r="Q441" s="3">
        <v>5</v>
      </c>
      <c r="R441" s="24">
        <v>6</v>
      </c>
      <c r="S441" s="19">
        <f t="shared" si="90"/>
        <v>216.50427768964946</v>
      </c>
      <c r="T441" s="20">
        <f t="shared" si="91"/>
        <v>0.32410820013420577</v>
      </c>
      <c r="U441" s="20">
        <f t="shared" si="92"/>
        <v>0.20111869734291635</v>
      </c>
      <c r="V441" s="21">
        <f t="shared" si="93"/>
        <v>0.14579412639033634</v>
      </c>
      <c r="W441" s="26">
        <f t="shared" si="94"/>
        <v>47.984479040387242</v>
      </c>
      <c r="X441" s="27">
        <f t="shared" si="95"/>
        <v>0.63979305387182994</v>
      </c>
      <c r="Y441" s="27">
        <f t="shared" si="96"/>
        <v>0.36911137723374804</v>
      </c>
      <c r="Z441" s="27">
        <f t="shared" si="97"/>
        <v>0.2593755623804716</v>
      </c>
    </row>
    <row r="442" spans="1:26" ht="12.5" x14ac:dyDescent="0.25">
      <c r="A442" s="2" t="s">
        <v>141</v>
      </c>
      <c r="B442" t="s">
        <v>391</v>
      </c>
      <c r="C442" t="s">
        <v>390</v>
      </c>
      <c r="D442" s="18">
        <f>VLOOKUP(C442,'Infected rate by state'!B:E,4,0)</f>
        <v>8.0848590084330874E-3</v>
      </c>
      <c r="E442" s="3">
        <v>3193</v>
      </c>
      <c r="F442" s="2">
        <v>299</v>
      </c>
      <c r="G442" s="3">
        <v>1198</v>
      </c>
      <c r="H442" s="4">
        <f t="shared" si="98"/>
        <v>2195.5</v>
      </c>
      <c r="I442" s="2">
        <v>74</v>
      </c>
      <c r="J442" s="4">
        <f t="shared" si="99"/>
        <v>186.5</v>
      </c>
      <c r="K442" s="3">
        <v>1108058</v>
      </c>
      <c r="L442" s="3">
        <f t="shared" si="86"/>
        <v>857329</v>
      </c>
      <c r="M442" s="3">
        <v>250729</v>
      </c>
      <c r="N442" s="3">
        <f t="shared" si="89"/>
        <v>44792.463515831754</v>
      </c>
      <c r="O442" s="3">
        <f t="shared" si="87"/>
        <v>9473.4446598126087</v>
      </c>
      <c r="P442" s="3">
        <f t="shared" si="88"/>
        <v>2074.1209254519085</v>
      </c>
      <c r="Q442" s="3">
        <v>5</v>
      </c>
      <c r="R442" s="24">
        <v>6</v>
      </c>
      <c r="S442" s="19">
        <f t="shared" si="90"/>
        <v>631.56297732084056</v>
      </c>
      <c r="T442" s="20">
        <f t="shared" si="91"/>
        <v>0.52718111629452469</v>
      </c>
      <c r="U442" s="20">
        <f t="shared" si="92"/>
        <v>0.28766248112996612</v>
      </c>
      <c r="V442" s="21">
        <f t="shared" si="93"/>
        <v>0.19779610940207973</v>
      </c>
      <c r="W442" s="26">
        <f t="shared" si="94"/>
        <v>138.27472836346058</v>
      </c>
      <c r="X442" s="27">
        <f t="shared" si="95"/>
        <v>1.8685774103170349</v>
      </c>
      <c r="Y442" s="27">
        <f t="shared" si="96"/>
        <v>0.74141945503196027</v>
      </c>
      <c r="Z442" s="27">
        <f t="shared" si="97"/>
        <v>0.46245728549652371</v>
      </c>
    </row>
    <row r="443" spans="1:26" ht="12.5" x14ac:dyDescent="0.25">
      <c r="A443" s="2" t="s">
        <v>142</v>
      </c>
      <c r="B443" t="s">
        <v>404</v>
      </c>
      <c r="C443" t="s">
        <v>403</v>
      </c>
      <c r="D443" s="18">
        <f>VLOOKUP(C443,'Infected rate by state'!B:E,4,0)</f>
        <v>6.3160817769393265E-3</v>
      </c>
      <c r="E443" s="2">
        <v>650</v>
      </c>
      <c r="F443" s="2">
        <v>78</v>
      </c>
      <c r="G443" s="2">
        <v>286</v>
      </c>
      <c r="H443" s="4">
        <f t="shared" si="98"/>
        <v>468</v>
      </c>
      <c r="I443" s="2">
        <v>44</v>
      </c>
      <c r="J443" s="4">
        <f t="shared" si="99"/>
        <v>61</v>
      </c>
      <c r="K443" s="3">
        <v>279590</v>
      </c>
      <c r="L443" s="3">
        <f t="shared" si="86"/>
        <v>218843</v>
      </c>
      <c r="M443" s="3">
        <v>60747</v>
      </c>
      <c r="N443" s="3">
        <f t="shared" si="89"/>
        <v>8829.5665200723324</v>
      </c>
      <c r="O443" s="3">
        <f t="shared" si="87"/>
        <v>1859.8670731730167</v>
      </c>
      <c r="P443" s="3">
        <f t="shared" si="88"/>
        <v>405.26787231780304</v>
      </c>
      <c r="Q443" s="3">
        <v>5</v>
      </c>
      <c r="R443" s="24">
        <v>6</v>
      </c>
      <c r="S443" s="19">
        <f t="shared" si="90"/>
        <v>123.99113821153445</v>
      </c>
      <c r="T443" s="20">
        <f t="shared" si="91"/>
        <v>0.43353544829207846</v>
      </c>
      <c r="U443" s="20">
        <f t="shared" si="92"/>
        <v>0.26493832951182572</v>
      </c>
      <c r="V443" s="21">
        <f t="shared" si="93"/>
        <v>0.19075559724851454</v>
      </c>
      <c r="W443" s="26">
        <f t="shared" si="94"/>
        <v>27.017858154520201</v>
      </c>
      <c r="X443" s="27">
        <f t="shared" si="95"/>
        <v>0.61404223078455</v>
      </c>
      <c r="Y443" s="27">
        <f t="shared" si="96"/>
        <v>0.44291570745115083</v>
      </c>
      <c r="Z443" s="27">
        <f t="shared" si="97"/>
        <v>0.34638279685282308</v>
      </c>
    </row>
    <row r="444" spans="1:26" ht="12.5" x14ac:dyDescent="0.25">
      <c r="A444" s="2" t="s">
        <v>143</v>
      </c>
      <c r="B444" t="s">
        <v>335</v>
      </c>
      <c r="C444" t="s">
        <v>334</v>
      </c>
      <c r="D444" s="18">
        <f>VLOOKUP(C444,'Infected rate by state'!B:E,4,0)</f>
        <v>8.8985640980001352E-3</v>
      </c>
      <c r="E444" s="2">
        <v>457</v>
      </c>
      <c r="F444" s="2">
        <v>34</v>
      </c>
      <c r="G444" s="2">
        <v>193</v>
      </c>
      <c r="H444" s="4">
        <f t="shared" si="98"/>
        <v>325</v>
      </c>
      <c r="I444" s="2">
        <v>14</v>
      </c>
      <c r="J444" s="4">
        <f t="shared" si="99"/>
        <v>24</v>
      </c>
      <c r="K444" s="3">
        <v>199535</v>
      </c>
      <c r="L444" s="3">
        <f t="shared" si="86"/>
        <v>167711</v>
      </c>
      <c r="M444" s="3">
        <v>31824</v>
      </c>
      <c r="N444" s="3">
        <f t="shared" si="89"/>
        <v>8877.8749364722862</v>
      </c>
      <c r="O444" s="3">
        <f t="shared" si="87"/>
        <v>1821.3104922607436</v>
      </c>
      <c r="P444" s="3">
        <f t="shared" si="88"/>
        <v>384.35015752589709</v>
      </c>
      <c r="Q444" s="3">
        <v>5</v>
      </c>
      <c r="R444" s="24">
        <v>6</v>
      </c>
      <c r="S444" s="19">
        <f t="shared" si="90"/>
        <v>121.42069948404956</v>
      </c>
      <c r="T444" s="20">
        <f t="shared" si="91"/>
        <v>0.62912279525414283</v>
      </c>
      <c r="U444" s="20">
        <f t="shared" si="92"/>
        <v>0.37360215225861404</v>
      </c>
      <c r="V444" s="21">
        <f t="shared" si="93"/>
        <v>0.26569080849901439</v>
      </c>
      <c r="W444" s="26">
        <f t="shared" si="94"/>
        <v>25.623343835059806</v>
      </c>
      <c r="X444" s="27">
        <f t="shared" si="95"/>
        <v>1.8302388453614147</v>
      </c>
      <c r="Y444" s="27">
        <f t="shared" si="96"/>
        <v>1.0676393264608253</v>
      </c>
      <c r="Z444" s="27">
        <f t="shared" si="97"/>
        <v>0.75362775985470021</v>
      </c>
    </row>
    <row r="445" spans="1:26" ht="12.5" x14ac:dyDescent="0.25">
      <c r="A445" s="2" t="s">
        <v>143</v>
      </c>
      <c r="B445" t="s">
        <v>343</v>
      </c>
      <c r="C445" t="s">
        <v>342</v>
      </c>
      <c r="D445" s="18">
        <f>VLOOKUP(C445,'Infected rate by state'!B:E,4,0)</f>
        <v>1.6300221488851765E-2</v>
      </c>
      <c r="E445" s="3">
        <v>1716</v>
      </c>
      <c r="F445" s="2">
        <v>188</v>
      </c>
      <c r="G445" s="2">
        <v>700</v>
      </c>
      <c r="H445" s="4">
        <f t="shared" si="98"/>
        <v>1208</v>
      </c>
      <c r="I445" s="2">
        <v>87</v>
      </c>
      <c r="J445" s="4">
        <f t="shared" si="99"/>
        <v>137.5</v>
      </c>
      <c r="K445" s="3">
        <v>477559</v>
      </c>
      <c r="L445" s="3">
        <f t="shared" si="86"/>
        <v>391719</v>
      </c>
      <c r="M445" s="3">
        <v>85840</v>
      </c>
      <c r="N445" s="3">
        <f t="shared" si="89"/>
        <v>38921.587369972796</v>
      </c>
      <c r="O445" s="3">
        <f t="shared" si="87"/>
        <v>8059.7268312812739</v>
      </c>
      <c r="P445" s="3">
        <f t="shared" si="88"/>
        <v>1720.5913873980023</v>
      </c>
      <c r="Q445" s="3">
        <v>5</v>
      </c>
      <c r="R445" s="24">
        <v>6</v>
      </c>
      <c r="S445" s="19">
        <f t="shared" si="90"/>
        <v>537.31512208541824</v>
      </c>
      <c r="T445" s="20">
        <f t="shared" si="91"/>
        <v>0.76759303155059744</v>
      </c>
      <c r="U445" s="20">
        <f t="shared" si="92"/>
        <v>0.44479728649455152</v>
      </c>
      <c r="V445" s="21">
        <f t="shared" si="93"/>
        <v>0.31312070051597801</v>
      </c>
      <c r="W445" s="26">
        <f t="shared" si="94"/>
        <v>114.70609249320016</v>
      </c>
      <c r="X445" s="27">
        <f t="shared" si="95"/>
        <v>1.3184608332551742</v>
      </c>
      <c r="Y445" s="27">
        <f t="shared" si="96"/>
        <v>0.83422612722327394</v>
      </c>
      <c r="Z445" s="27">
        <f t="shared" si="97"/>
        <v>0.61013878985744763</v>
      </c>
    </row>
    <row r="446" spans="1:26" ht="12.5" x14ac:dyDescent="0.25">
      <c r="A446" s="2" t="s">
        <v>144</v>
      </c>
      <c r="B446" t="s">
        <v>343</v>
      </c>
      <c r="C446" t="s">
        <v>342</v>
      </c>
      <c r="D446" s="18">
        <f>VLOOKUP(C446,'Infected rate by state'!B:E,4,0)</f>
        <v>1.6300221488851765E-2</v>
      </c>
      <c r="E446" s="2">
        <v>830</v>
      </c>
      <c r="F446" s="2">
        <v>81</v>
      </c>
      <c r="G446" s="2">
        <v>424</v>
      </c>
      <c r="H446" s="4">
        <f t="shared" si="98"/>
        <v>627</v>
      </c>
      <c r="I446" s="2">
        <v>44</v>
      </c>
      <c r="J446" s="4">
        <f t="shared" si="99"/>
        <v>62.5</v>
      </c>
      <c r="K446" s="3">
        <v>210604</v>
      </c>
      <c r="L446" s="3">
        <f t="shared" si="86"/>
        <v>172670</v>
      </c>
      <c r="M446" s="3">
        <v>37934</v>
      </c>
      <c r="N446" s="3">
        <f t="shared" si="89"/>
        <v>17164.459232190686</v>
      </c>
      <c r="O446" s="3">
        <f t="shared" si="87"/>
        <v>3554.955240046329</v>
      </c>
      <c r="P446" s="3">
        <f t="shared" si="88"/>
        <v>759.07098002363591</v>
      </c>
      <c r="Q446" s="3">
        <v>5</v>
      </c>
      <c r="R446" s="24">
        <v>6</v>
      </c>
      <c r="S446" s="19">
        <f t="shared" si="90"/>
        <v>236.99701600308859</v>
      </c>
      <c r="T446" s="20">
        <f t="shared" si="91"/>
        <v>0.55895522642237871</v>
      </c>
      <c r="U446" s="20">
        <f t="shared" si="92"/>
        <v>0.37798567145628165</v>
      </c>
      <c r="V446" s="21">
        <f t="shared" si="93"/>
        <v>0.28553857349769707</v>
      </c>
      <c r="W446" s="26">
        <f t="shared" si="94"/>
        <v>50.604732001575726</v>
      </c>
      <c r="X446" s="27">
        <f t="shared" si="95"/>
        <v>1.1501075454903573</v>
      </c>
      <c r="Y446" s="27">
        <f t="shared" si="96"/>
        <v>0.8096757120252116</v>
      </c>
      <c r="Z446" s="27">
        <f t="shared" si="97"/>
        <v>0.62474977779723118</v>
      </c>
    </row>
    <row r="447" spans="1:26" ht="12.5" x14ac:dyDescent="0.25">
      <c r="A447" s="2" t="s">
        <v>145</v>
      </c>
      <c r="B447" t="s">
        <v>325</v>
      </c>
      <c r="C447" t="s">
        <v>324</v>
      </c>
      <c r="D447" s="18">
        <f>VLOOKUP(C447,'Infected rate by state'!B:E,4,0)</f>
        <v>8.9298079160438481E-3</v>
      </c>
      <c r="E447" s="3">
        <v>1046</v>
      </c>
      <c r="F447" s="2">
        <v>103</v>
      </c>
      <c r="G447" s="2">
        <v>382</v>
      </c>
      <c r="H447" s="4">
        <f t="shared" si="98"/>
        <v>714</v>
      </c>
      <c r="I447" s="2">
        <v>57</v>
      </c>
      <c r="J447" s="4">
        <f t="shared" si="99"/>
        <v>80</v>
      </c>
      <c r="K447" s="3">
        <v>317384</v>
      </c>
      <c r="L447" s="3">
        <f t="shared" si="86"/>
        <v>244266</v>
      </c>
      <c r="M447" s="3">
        <v>73118</v>
      </c>
      <c r="N447" s="3">
        <f t="shared" si="89"/>
        <v>14170.890778128303</v>
      </c>
      <c r="O447" s="3">
        <f t="shared" si="87"/>
        <v>3002.6108530668921</v>
      </c>
      <c r="P447" s="3">
        <f t="shared" si="88"/>
        <v>658.80480335922562</v>
      </c>
      <c r="Q447" s="3">
        <v>5</v>
      </c>
      <c r="R447" s="24">
        <v>6</v>
      </c>
      <c r="S447" s="19">
        <f t="shared" si="90"/>
        <v>200.17405687112614</v>
      </c>
      <c r="T447" s="20">
        <f t="shared" si="91"/>
        <v>0.52401585568357634</v>
      </c>
      <c r="U447" s="20">
        <f t="shared" si="92"/>
        <v>0.28035582194835595</v>
      </c>
      <c r="V447" s="21">
        <f t="shared" si="93"/>
        <v>0.19137099127258714</v>
      </c>
      <c r="W447" s="26">
        <f t="shared" si="94"/>
        <v>43.920320223948373</v>
      </c>
      <c r="X447" s="27">
        <f t="shared" si="95"/>
        <v>0.77053193375348028</v>
      </c>
      <c r="Y447" s="27">
        <f t="shared" si="96"/>
        <v>0.54900400279935468</v>
      </c>
      <c r="Z447" s="27">
        <f t="shared" si="97"/>
        <v>0.42641087596066379</v>
      </c>
    </row>
    <row r="448" spans="1:26" ht="12.5" x14ac:dyDescent="0.25">
      <c r="A448" s="2" t="s">
        <v>146</v>
      </c>
      <c r="B448" t="s">
        <v>383</v>
      </c>
      <c r="C448" t="s">
        <v>382</v>
      </c>
      <c r="D448" s="18">
        <f>VLOOKUP(C448,'Infected rate by state'!B:E,4,0)</f>
        <v>8.525765865415048E-3</v>
      </c>
      <c r="E448" s="3">
        <v>1081</v>
      </c>
      <c r="F448" s="2">
        <v>98</v>
      </c>
      <c r="G448" s="2">
        <v>468</v>
      </c>
      <c r="H448" s="4">
        <f t="shared" si="98"/>
        <v>774.5</v>
      </c>
      <c r="I448" s="2">
        <v>40</v>
      </c>
      <c r="J448" s="4">
        <f t="shared" si="99"/>
        <v>69</v>
      </c>
      <c r="K448" s="3">
        <v>528715</v>
      </c>
      <c r="L448" s="3">
        <f t="shared" si="86"/>
        <v>416206</v>
      </c>
      <c r="M448" s="3">
        <v>112509</v>
      </c>
      <c r="N448" s="3">
        <f t="shared" si="89"/>
        <v>22538.501497664583</v>
      </c>
      <c r="O448" s="3">
        <f t="shared" si="87"/>
        <v>4737.9473456384621</v>
      </c>
      <c r="P448" s="3">
        <f t="shared" si="88"/>
        <v>1029.9452299057634</v>
      </c>
      <c r="Q448" s="3">
        <v>5</v>
      </c>
      <c r="R448" s="24">
        <v>6</v>
      </c>
      <c r="S448" s="19">
        <f t="shared" si="90"/>
        <v>315.86315637589746</v>
      </c>
      <c r="T448" s="20">
        <f t="shared" si="91"/>
        <v>0.67492127430747317</v>
      </c>
      <c r="U448" s="20">
        <f t="shared" si="92"/>
        <v>0.4078284782129083</v>
      </c>
      <c r="V448" s="21">
        <f t="shared" si="93"/>
        <v>0.2921953342977775</v>
      </c>
      <c r="W448" s="26">
        <f t="shared" si="94"/>
        <v>68.6630153270509</v>
      </c>
      <c r="X448" s="27">
        <f t="shared" si="95"/>
        <v>1.7165753831762725</v>
      </c>
      <c r="Y448" s="27">
        <f t="shared" si="96"/>
        <v>0.99511616416015802</v>
      </c>
      <c r="Z448" s="27">
        <f t="shared" si="97"/>
        <v>0.70064301354133574</v>
      </c>
    </row>
    <row r="449" spans="1:26" ht="12.5" x14ac:dyDescent="0.25">
      <c r="A449" s="2" t="s">
        <v>147</v>
      </c>
      <c r="B449" t="s">
        <v>351</v>
      </c>
      <c r="C449" t="s">
        <v>350</v>
      </c>
      <c r="D449" s="18">
        <f>VLOOKUP(C449,'Infected rate by state'!B:E,4,0)</f>
        <v>9.0315118396853012E-3</v>
      </c>
      <c r="E449" s="3">
        <v>1444</v>
      </c>
      <c r="F449" s="2">
        <v>240</v>
      </c>
      <c r="G449" s="2">
        <v>632</v>
      </c>
      <c r="H449" s="4">
        <f t="shared" si="98"/>
        <v>1038</v>
      </c>
      <c r="I449" s="2">
        <v>115</v>
      </c>
      <c r="J449" s="4">
        <f t="shared" si="99"/>
        <v>177.5</v>
      </c>
      <c r="K449" s="3">
        <v>561636</v>
      </c>
      <c r="L449" s="3">
        <f t="shared" si="86"/>
        <v>458744</v>
      </c>
      <c r="M449" s="3">
        <v>102892</v>
      </c>
      <c r="N449" s="3">
        <f t="shared" si="89"/>
        <v>25362.110917967471</v>
      </c>
      <c r="O449" s="3">
        <f t="shared" si="87"/>
        <v>5260.2044746130468</v>
      </c>
      <c r="P449" s="3">
        <f t="shared" si="88"/>
        <v>1125.1226604437327</v>
      </c>
      <c r="Q449" s="3">
        <v>5</v>
      </c>
      <c r="R449" s="24">
        <v>6</v>
      </c>
      <c r="S449" s="19">
        <f t="shared" si="90"/>
        <v>350.68029830753648</v>
      </c>
      <c r="T449" s="20">
        <f t="shared" si="91"/>
        <v>0.55487388972711471</v>
      </c>
      <c r="U449" s="20">
        <f t="shared" si="92"/>
        <v>0.33784229124040122</v>
      </c>
      <c r="V449" s="21">
        <f t="shared" si="93"/>
        <v>0.2428533921797344</v>
      </c>
      <c r="W449" s="26">
        <f t="shared" si="94"/>
        <v>75.008177362915518</v>
      </c>
      <c r="X449" s="27">
        <f t="shared" si="95"/>
        <v>0.65224502054709144</v>
      </c>
      <c r="Y449" s="27">
        <f t="shared" si="96"/>
        <v>0.42258128091783392</v>
      </c>
      <c r="Z449" s="27">
        <f t="shared" si="97"/>
        <v>0.31253407234548131</v>
      </c>
    </row>
    <row r="450" spans="1:26" ht="12.5" x14ac:dyDescent="0.25">
      <c r="A450" s="2" t="s">
        <v>148</v>
      </c>
      <c r="B450" t="s">
        <v>363</v>
      </c>
      <c r="C450" t="s">
        <v>362</v>
      </c>
      <c r="D450" s="18">
        <f>VLOOKUP(C450,'Infected rate by state'!B:E,4,0)</f>
        <v>7.8690369852412925E-3</v>
      </c>
      <c r="E450" s="3">
        <v>4165</v>
      </c>
      <c r="F450" s="2">
        <v>761</v>
      </c>
      <c r="G450" s="3">
        <v>1088</v>
      </c>
      <c r="H450" s="4">
        <f t="shared" si="98"/>
        <v>2626.5</v>
      </c>
      <c r="I450" s="2">
        <v>162</v>
      </c>
      <c r="J450" s="4">
        <f t="shared" si="99"/>
        <v>461.5</v>
      </c>
      <c r="K450" s="3">
        <v>1704994</v>
      </c>
      <c r="L450" s="3">
        <f t="shared" ref="L450:L513" si="100">K450-M450</f>
        <v>1383325</v>
      </c>
      <c r="M450" s="3">
        <v>321669</v>
      </c>
      <c r="N450" s="3">
        <f t="shared" si="89"/>
        <v>67083.304228072462</v>
      </c>
      <c r="O450" s="3">
        <f t="shared" ref="O450:O513" si="101">0.19*N450*(L450/K450)+0.285*N450*(M450/K450)</f>
        <v>13948.15980088642</v>
      </c>
      <c r="P450" s="3">
        <f t="shared" ref="P450:P513" si="102">0.0361*N450*(L450/K450)+0.0812*N450*(M450/K450)</f>
        <v>2992.4985783136744</v>
      </c>
      <c r="Q450" s="3">
        <v>5</v>
      </c>
      <c r="R450" s="24">
        <v>6</v>
      </c>
      <c r="S450" s="19">
        <f t="shared" si="90"/>
        <v>929.8773200590947</v>
      </c>
      <c r="T450" s="20">
        <f t="shared" si="91"/>
        <v>0.8546666544660797</v>
      </c>
      <c r="U450" s="20">
        <f t="shared" si="92"/>
        <v>0.35403667240018832</v>
      </c>
      <c r="V450" s="21">
        <f t="shared" si="93"/>
        <v>0.22325986075848611</v>
      </c>
      <c r="W450" s="26">
        <f t="shared" si="94"/>
        <v>199.49990522091164</v>
      </c>
      <c r="X450" s="27">
        <f t="shared" si="95"/>
        <v>1.2314808964253805</v>
      </c>
      <c r="Y450" s="27">
        <f t="shared" si="96"/>
        <v>0.43228581846351383</v>
      </c>
      <c r="Z450" s="27">
        <f t="shared" si="97"/>
        <v>0.26215493458726891</v>
      </c>
    </row>
    <row r="451" spans="1:26" ht="12.5" x14ac:dyDescent="0.25">
      <c r="A451" s="2" t="s">
        <v>149</v>
      </c>
      <c r="B451" t="s">
        <v>379</v>
      </c>
      <c r="C451" t="s">
        <v>378</v>
      </c>
      <c r="D451" s="18">
        <f>VLOOKUP(C451,'Infected rate by state'!B:E,4,0)</f>
        <v>4.6065868365726429E-3</v>
      </c>
      <c r="E451" s="2">
        <v>733</v>
      </c>
      <c r="F451" s="2">
        <v>76</v>
      </c>
      <c r="G451" s="2">
        <v>346</v>
      </c>
      <c r="H451" s="4">
        <f t="shared" si="98"/>
        <v>539.5</v>
      </c>
      <c r="I451" s="2">
        <v>32</v>
      </c>
      <c r="J451" s="4">
        <f t="shared" si="99"/>
        <v>54</v>
      </c>
      <c r="K451" s="3">
        <v>152745</v>
      </c>
      <c r="L451" s="3">
        <f t="shared" si="100"/>
        <v>124323</v>
      </c>
      <c r="M451" s="3">
        <v>28422</v>
      </c>
      <c r="N451" s="3">
        <f t="shared" ref="N451:N514" si="103">K451*D451*Q451</f>
        <v>3518.1655317614418</v>
      </c>
      <c r="O451" s="3">
        <f t="shared" si="101"/>
        <v>730.64244629248105</v>
      </c>
      <c r="P451" s="3">
        <f t="shared" si="102"/>
        <v>156.53013239266281</v>
      </c>
      <c r="Q451" s="3">
        <v>5</v>
      </c>
      <c r="R451" s="24">
        <v>6</v>
      </c>
      <c r="S451" s="19">
        <f t="shared" ref="S451:S514" si="104">O451/(R451*30/12)</f>
        <v>48.709496419498734</v>
      </c>
      <c r="T451" s="20">
        <f t="shared" ref="T451:T514" si="105">S451/$G451</f>
        <v>0.14077889138583449</v>
      </c>
      <c r="U451" s="20">
        <f t="shared" ref="U451:U514" si="106">S451/$H451</f>
        <v>9.0286369637625083E-2</v>
      </c>
      <c r="V451" s="21">
        <f t="shared" ref="V451:V514" si="107">S451/$E451</f>
        <v>6.6452246138470311E-2</v>
      </c>
      <c r="W451" s="26">
        <f t="shared" ref="W451:W514" si="108">P451/(R451*30/12)</f>
        <v>10.435342159510855</v>
      </c>
      <c r="X451" s="27">
        <f t="shared" si="95"/>
        <v>0.32610444248471421</v>
      </c>
      <c r="Y451" s="27">
        <f t="shared" si="96"/>
        <v>0.1932470770279788</v>
      </c>
      <c r="Z451" s="27">
        <f t="shared" si="97"/>
        <v>0.13730713367777439</v>
      </c>
    </row>
    <row r="452" spans="1:26" ht="12.5" x14ac:dyDescent="0.25">
      <c r="A452" s="2" t="s">
        <v>150</v>
      </c>
      <c r="B452" t="s">
        <v>365</v>
      </c>
      <c r="C452" t="s">
        <v>364</v>
      </c>
      <c r="D452" s="18">
        <f>VLOOKUP(C452,'Infected rate by state'!B:E,4,0)</f>
        <v>5.2645572017540028E-3</v>
      </c>
      <c r="E452" s="2">
        <v>939</v>
      </c>
      <c r="F452" s="2">
        <v>105</v>
      </c>
      <c r="G452" s="2">
        <v>333</v>
      </c>
      <c r="H452" s="4">
        <f t="shared" si="98"/>
        <v>636</v>
      </c>
      <c r="I452" s="2">
        <v>56</v>
      </c>
      <c r="J452" s="4">
        <f t="shared" si="99"/>
        <v>80.5</v>
      </c>
      <c r="K452" s="3">
        <v>320499</v>
      </c>
      <c r="L452" s="3">
        <f t="shared" si="100"/>
        <v>242707</v>
      </c>
      <c r="M452" s="3">
        <v>77792</v>
      </c>
      <c r="N452" s="3">
        <f t="shared" si="103"/>
        <v>8436.4265930247802</v>
      </c>
      <c r="O452" s="3">
        <f t="shared" si="101"/>
        <v>1797.4527587481607</v>
      </c>
      <c r="P452" s="3">
        <f t="shared" si="102"/>
        <v>396.90636783885464</v>
      </c>
      <c r="Q452" s="3">
        <v>5</v>
      </c>
      <c r="R452" s="24">
        <v>6</v>
      </c>
      <c r="S452" s="19">
        <f t="shared" si="104"/>
        <v>119.83018391654404</v>
      </c>
      <c r="T452" s="20">
        <f t="shared" si="105"/>
        <v>0.35985040215178393</v>
      </c>
      <c r="U452" s="20">
        <f t="shared" si="106"/>
        <v>0.18841223886249064</v>
      </c>
      <c r="V452" s="21">
        <f t="shared" si="107"/>
        <v>0.12761467935734189</v>
      </c>
      <c r="W452" s="26">
        <f t="shared" si="108"/>
        <v>26.460424522590309</v>
      </c>
      <c r="X452" s="27">
        <f t="shared" ref="X452:X515" si="109">W452/$I452</f>
        <v>0.47250758076054122</v>
      </c>
      <c r="Y452" s="27">
        <f t="shared" ref="Y452:Y515" si="110">W452/$J452</f>
        <v>0.32870092574646348</v>
      </c>
      <c r="Z452" s="27">
        <f t="shared" ref="Z452:Z515" si="111">W452/$F452</f>
        <v>0.25200404307228863</v>
      </c>
    </row>
    <row r="453" spans="1:26" ht="12.5" x14ac:dyDescent="0.25">
      <c r="A453" s="2" t="s">
        <v>151</v>
      </c>
      <c r="B453" t="s">
        <v>341</v>
      </c>
      <c r="C453" t="s">
        <v>340</v>
      </c>
      <c r="D453" s="18">
        <f>VLOOKUP(C453,'Infected rate by state'!B:E,4,0)</f>
        <v>4.5161642780770922E-3</v>
      </c>
      <c r="E453" s="3">
        <v>5045</v>
      </c>
      <c r="F453" s="2">
        <v>579</v>
      </c>
      <c r="G453" s="3">
        <v>2073</v>
      </c>
      <c r="H453" s="4">
        <f t="shared" si="98"/>
        <v>3559</v>
      </c>
      <c r="I453" s="2">
        <v>172</v>
      </c>
      <c r="J453" s="4">
        <f t="shared" si="99"/>
        <v>375.5</v>
      </c>
      <c r="K453" s="3">
        <v>1192842</v>
      </c>
      <c r="L453" s="3">
        <f t="shared" si="100"/>
        <v>961494</v>
      </c>
      <c r="M453" s="3">
        <v>231348</v>
      </c>
      <c r="N453" s="3">
        <f t="shared" si="103"/>
        <v>26935.352148950173</v>
      </c>
      <c r="O453" s="3">
        <f t="shared" si="101"/>
        <v>5613.9995556677086</v>
      </c>
      <c r="P453" s="3">
        <f t="shared" si="102"/>
        <v>1207.9698693798339</v>
      </c>
      <c r="Q453" s="3">
        <v>5</v>
      </c>
      <c r="R453" s="24">
        <v>6</v>
      </c>
      <c r="S453" s="19">
        <f t="shared" si="104"/>
        <v>374.26663704451391</v>
      </c>
      <c r="T453" s="20">
        <f t="shared" si="105"/>
        <v>0.18054348144935548</v>
      </c>
      <c r="U453" s="20">
        <f t="shared" si="106"/>
        <v>0.10516061732074007</v>
      </c>
      <c r="V453" s="21">
        <f t="shared" si="107"/>
        <v>7.4185656500399197E-2</v>
      </c>
      <c r="W453" s="26">
        <f t="shared" si="108"/>
        <v>80.531324625322256</v>
      </c>
      <c r="X453" s="27">
        <f t="shared" si="109"/>
        <v>0.46820537572861776</v>
      </c>
      <c r="Y453" s="27">
        <f t="shared" si="110"/>
        <v>0.2144642466719634</v>
      </c>
      <c r="Z453" s="27">
        <f t="shared" si="111"/>
        <v>0.13908691645133378</v>
      </c>
    </row>
    <row r="454" spans="1:26" ht="12.5" x14ac:dyDescent="0.25">
      <c r="A454" s="2" t="s">
        <v>152</v>
      </c>
      <c r="B454" t="s">
        <v>361</v>
      </c>
      <c r="C454" t="s">
        <v>360</v>
      </c>
      <c r="D454" s="18">
        <f>VLOOKUP(C454,'Infected rate by state'!B:E,4,0)</f>
        <v>1.3084994977372357E-2</v>
      </c>
      <c r="E454" s="3">
        <v>2047</v>
      </c>
      <c r="F454" s="2">
        <v>116</v>
      </c>
      <c r="G454" s="3">
        <v>1016</v>
      </c>
      <c r="H454" s="4">
        <f t="shared" si="98"/>
        <v>1531.5</v>
      </c>
      <c r="I454" s="2">
        <v>33</v>
      </c>
      <c r="J454" s="4">
        <f t="shared" si="99"/>
        <v>74.5</v>
      </c>
      <c r="K454" s="3">
        <v>459005</v>
      </c>
      <c r="L454" s="3">
        <f t="shared" si="100"/>
        <v>365035</v>
      </c>
      <c r="M454" s="3">
        <v>93970</v>
      </c>
      <c r="N454" s="3">
        <f t="shared" si="103"/>
        <v>30030.390597943995</v>
      </c>
      <c r="O454" s="3">
        <f t="shared" si="101"/>
        <v>6289.8327781706075</v>
      </c>
      <c r="P454" s="3">
        <f t="shared" si="102"/>
        <v>1361.3712191301181</v>
      </c>
      <c r="Q454" s="3">
        <v>5</v>
      </c>
      <c r="R454" s="24">
        <v>6</v>
      </c>
      <c r="S454" s="19">
        <f t="shared" si="104"/>
        <v>419.32218521137384</v>
      </c>
      <c r="T454" s="20">
        <f t="shared" si="105"/>
        <v>0.41271868623166719</v>
      </c>
      <c r="U454" s="20">
        <f t="shared" si="106"/>
        <v>0.27379835795714907</v>
      </c>
      <c r="V454" s="21">
        <f t="shared" si="107"/>
        <v>0.20484718378669947</v>
      </c>
      <c r="W454" s="26">
        <f t="shared" si="108"/>
        <v>90.758081275341212</v>
      </c>
      <c r="X454" s="27">
        <f t="shared" si="109"/>
        <v>2.7502448871315517</v>
      </c>
      <c r="Y454" s="27">
        <f t="shared" si="110"/>
        <v>1.2182292788636404</v>
      </c>
      <c r="Z454" s="27">
        <f t="shared" si="111"/>
        <v>0.78239725237363111</v>
      </c>
    </row>
    <row r="455" spans="1:26" ht="12.5" x14ac:dyDescent="0.25">
      <c r="A455" s="2" t="s">
        <v>153</v>
      </c>
      <c r="B455" t="s">
        <v>313</v>
      </c>
      <c r="C455" t="s">
        <v>312</v>
      </c>
      <c r="D455" s="18">
        <f>VLOOKUP(C455,'Infected rate by state'!B:E,4,0)</f>
        <v>8.9918615797753444E-3</v>
      </c>
      <c r="E455" s="3">
        <v>4854</v>
      </c>
      <c r="F455" s="2">
        <v>520</v>
      </c>
      <c r="G455" s="3">
        <v>2174</v>
      </c>
      <c r="H455" s="4">
        <f t="shared" si="98"/>
        <v>3514</v>
      </c>
      <c r="I455" s="2">
        <v>177</v>
      </c>
      <c r="J455" s="4">
        <f t="shared" si="99"/>
        <v>348.5</v>
      </c>
      <c r="K455" s="3">
        <v>1212482</v>
      </c>
      <c r="L455" s="3">
        <f t="shared" si="100"/>
        <v>953642</v>
      </c>
      <c r="M455" s="3">
        <v>258840</v>
      </c>
      <c r="N455" s="3">
        <f t="shared" si="103"/>
        <v>54512.351559845847</v>
      </c>
      <c r="O455" s="3">
        <f t="shared" si="101"/>
        <v>11462.887185742509</v>
      </c>
      <c r="P455" s="3">
        <f t="shared" si="102"/>
        <v>2492.7366445806256</v>
      </c>
      <c r="Q455" s="3">
        <v>5</v>
      </c>
      <c r="R455" s="24">
        <v>6</v>
      </c>
      <c r="S455" s="19">
        <f t="shared" si="104"/>
        <v>764.19247904950066</v>
      </c>
      <c r="T455" s="20">
        <f t="shared" si="105"/>
        <v>0.35151447978357897</v>
      </c>
      <c r="U455" s="20">
        <f t="shared" si="106"/>
        <v>0.2174708249998579</v>
      </c>
      <c r="V455" s="21">
        <f t="shared" si="107"/>
        <v>0.15743561579099724</v>
      </c>
      <c r="W455" s="26">
        <f t="shared" si="108"/>
        <v>166.18244297204171</v>
      </c>
      <c r="X455" s="27">
        <f t="shared" si="109"/>
        <v>0.93888385859910573</v>
      </c>
      <c r="Y455" s="27">
        <f t="shared" si="110"/>
        <v>0.47685062545779544</v>
      </c>
      <c r="Z455" s="27">
        <f t="shared" si="111"/>
        <v>0.3195816211000802</v>
      </c>
    </row>
    <row r="456" spans="1:26" ht="12.5" x14ac:dyDescent="0.25">
      <c r="A456" s="2" t="s">
        <v>154</v>
      </c>
      <c r="B456" t="s">
        <v>393</v>
      </c>
      <c r="C456" t="s">
        <v>392</v>
      </c>
      <c r="D456" s="18">
        <f>VLOOKUP(C456,'Infected rate by state'!B:E,4,0)</f>
        <v>7.5097590818065515E-3</v>
      </c>
      <c r="E456" s="2">
        <v>224</v>
      </c>
      <c r="F456" s="2">
        <v>45</v>
      </c>
      <c r="G456" s="2">
        <v>98</v>
      </c>
      <c r="H456" s="4">
        <f t="shared" si="98"/>
        <v>161</v>
      </c>
      <c r="I456" s="2">
        <v>21</v>
      </c>
      <c r="J456" s="4">
        <f t="shared" si="99"/>
        <v>33</v>
      </c>
      <c r="K456" s="3">
        <v>161316</v>
      </c>
      <c r="L456" s="3">
        <f t="shared" si="100"/>
        <v>127949</v>
      </c>
      <c r="M456" s="3">
        <v>33367</v>
      </c>
      <c r="N456" s="3">
        <f t="shared" si="103"/>
        <v>6057.2214802035287</v>
      </c>
      <c r="O456" s="3">
        <f t="shared" si="101"/>
        <v>1269.896693597924</v>
      </c>
      <c r="P456" s="3">
        <f t="shared" si="102"/>
        <v>275.17106403958246</v>
      </c>
      <c r="Q456" s="3">
        <v>5</v>
      </c>
      <c r="R456" s="24">
        <v>6</v>
      </c>
      <c r="S456" s="19">
        <f t="shared" si="104"/>
        <v>84.659779573194939</v>
      </c>
      <c r="T456" s="20">
        <f t="shared" si="105"/>
        <v>0.86387530176729532</v>
      </c>
      <c r="U456" s="20">
        <f t="shared" si="106"/>
        <v>0.52583714020617978</v>
      </c>
      <c r="V456" s="21">
        <f t="shared" si="107"/>
        <v>0.37794544452319168</v>
      </c>
      <c r="W456" s="26">
        <f t="shared" si="108"/>
        <v>18.34473760263883</v>
      </c>
      <c r="X456" s="27">
        <f t="shared" si="109"/>
        <v>0.87355893345899194</v>
      </c>
      <c r="Y456" s="27">
        <f t="shared" si="110"/>
        <v>0.55590113947390396</v>
      </c>
      <c r="Z456" s="27">
        <f t="shared" si="111"/>
        <v>0.40766083561419619</v>
      </c>
    </row>
    <row r="457" spans="1:26" ht="12.5" x14ac:dyDescent="0.25">
      <c r="A457" s="2" t="s">
        <v>155</v>
      </c>
      <c r="B457" t="s">
        <v>315</v>
      </c>
      <c r="C457" t="s">
        <v>314</v>
      </c>
      <c r="D457" s="18">
        <f>VLOOKUP(C457,'Infected rate by state'!B:E,4,0)</f>
        <v>7.5362096948057532E-3</v>
      </c>
      <c r="E457" s="3">
        <v>19492</v>
      </c>
      <c r="F457" s="3">
        <v>2415</v>
      </c>
      <c r="G457" s="3">
        <v>6594</v>
      </c>
      <c r="H457" s="4">
        <f t="shared" si="98"/>
        <v>13043</v>
      </c>
      <c r="I457" s="2">
        <v>942</v>
      </c>
      <c r="J457" s="4">
        <f t="shared" si="99"/>
        <v>1678.5</v>
      </c>
      <c r="K457" s="3">
        <v>7874162</v>
      </c>
      <c r="L457" s="3">
        <f t="shared" si="100"/>
        <v>6606069</v>
      </c>
      <c r="M457" s="3">
        <v>1268093</v>
      </c>
      <c r="N457" s="3">
        <f t="shared" si="103"/>
        <v>296706.68001435528</v>
      </c>
      <c r="O457" s="3">
        <f t="shared" si="101"/>
        <v>60913.661213972271</v>
      </c>
      <c r="P457" s="3">
        <f t="shared" si="102"/>
        <v>12866.12777701443</v>
      </c>
      <c r="Q457" s="3">
        <v>5</v>
      </c>
      <c r="R457" s="24">
        <v>6</v>
      </c>
      <c r="S457" s="19">
        <f t="shared" si="104"/>
        <v>4060.9107475981514</v>
      </c>
      <c r="T457" s="20">
        <f t="shared" si="105"/>
        <v>0.61584937027572817</v>
      </c>
      <c r="U457" s="20">
        <f t="shared" si="106"/>
        <v>0.3113479067391054</v>
      </c>
      <c r="V457" s="21">
        <f t="shared" si="107"/>
        <v>0.20833730492500263</v>
      </c>
      <c r="W457" s="26">
        <f t="shared" si="108"/>
        <v>857.74185180096197</v>
      </c>
      <c r="X457" s="27">
        <f t="shared" si="109"/>
        <v>0.91055398280356892</v>
      </c>
      <c r="Y457" s="27">
        <f t="shared" si="110"/>
        <v>0.51101689115338811</v>
      </c>
      <c r="Z457" s="27">
        <f t="shared" si="111"/>
        <v>0.35517260944139212</v>
      </c>
    </row>
    <row r="458" spans="1:26" ht="12.5" x14ac:dyDescent="0.25">
      <c r="A458" s="2" t="s">
        <v>156</v>
      </c>
      <c r="B458" t="s">
        <v>341</v>
      </c>
      <c r="C458" t="s">
        <v>340</v>
      </c>
      <c r="D458" s="18">
        <f>VLOOKUP(C458,'Infected rate by state'!B:E,4,0)</f>
        <v>4.5161642780770922E-3</v>
      </c>
      <c r="E458" s="3">
        <v>4162</v>
      </c>
      <c r="F458" s="2">
        <v>506</v>
      </c>
      <c r="G458" s="3">
        <v>1700</v>
      </c>
      <c r="H458" s="4">
        <f t="shared" si="98"/>
        <v>2931</v>
      </c>
      <c r="I458" s="2">
        <v>165</v>
      </c>
      <c r="J458" s="4">
        <f t="shared" si="99"/>
        <v>335.5</v>
      </c>
      <c r="K458" s="3">
        <v>1385741</v>
      </c>
      <c r="L458" s="3">
        <f t="shared" si="100"/>
        <v>1113979</v>
      </c>
      <c r="M458" s="3">
        <v>271762</v>
      </c>
      <c r="N458" s="3">
        <f t="shared" si="103"/>
        <v>31291.170014334137</v>
      </c>
      <c r="O458" s="3">
        <f t="shared" si="101"/>
        <v>6528.3001750794092</v>
      </c>
      <c r="P458" s="3">
        <f t="shared" si="102"/>
        <v>1406.3723116569586</v>
      </c>
      <c r="Q458" s="3">
        <v>5</v>
      </c>
      <c r="R458" s="24">
        <v>6</v>
      </c>
      <c r="S458" s="19">
        <f t="shared" si="104"/>
        <v>435.22001167196061</v>
      </c>
      <c r="T458" s="20">
        <f t="shared" si="105"/>
        <v>0.25601177157174154</v>
      </c>
      <c r="U458" s="20">
        <f t="shared" si="106"/>
        <v>0.14848857443601521</v>
      </c>
      <c r="V458" s="21">
        <f t="shared" si="107"/>
        <v>0.10456992111291702</v>
      </c>
      <c r="W458" s="26">
        <f t="shared" si="108"/>
        <v>93.758154110463906</v>
      </c>
      <c r="X458" s="27">
        <f t="shared" si="109"/>
        <v>0.56823123703311462</v>
      </c>
      <c r="Y458" s="27">
        <f t="shared" si="110"/>
        <v>0.27945798542612194</v>
      </c>
      <c r="Z458" s="27">
        <f t="shared" si="111"/>
        <v>0.18529279468471127</v>
      </c>
    </row>
    <row r="459" spans="1:26" ht="12.5" x14ac:dyDescent="0.25">
      <c r="A459" s="2" t="s">
        <v>157</v>
      </c>
      <c r="B459" t="s">
        <v>393</v>
      </c>
      <c r="C459" t="s">
        <v>392</v>
      </c>
      <c r="D459" s="18">
        <f>VLOOKUP(C459,'Infected rate by state'!B:E,4,0)</f>
        <v>7.5097590818065515E-3</v>
      </c>
      <c r="E459" s="3">
        <v>1811</v>
      </c>
      <c r="F459" s="2">
        <v>298</v>
      </c>
      <c r="G459" s="2">
        <v>922</v>
      </c>
      <c r="H459" s="4">
        <f t="shared" si="98"/>
        <v>1366.5</v>
      </c>
      <c r="I459" s="2">
        <v>85</v>
      </c>
      <c r="J459" s="4">
        <f t="shared" si="99"/>
        <v>191.5</v>
      </c>
      <c r="K459" s="3">
        <v>546461</v>
      </c>
      <c r="L459" s="3">
        <f t="shared" si="100"/>
        <v>454481</v>
      </c>
      <c r="M459" s="3">
        <v>91980</v>
      </c>
      <c r="N459" s="3">
        <f t="shared" si="103"/>
        <v>20518.952288015447</v>
      </c>
      <c r="O459" s="3">
        <f t="shared" si="101"/>
        <v>4226.7060638866042</v>
      </c>
      <c r="P459" s="3">
        <f t="shared" si="102"/>
        <v>896.49777049505735</v>
      </c>
      <c r="Q459" s="3">
        <v>5</v>
      </c>
      <c r="R459" s="24">
        <v>6</v>
      </c>
      <c r="S459" s="19">
        <f t="shared" si="104"/>
        <v>281.78040425910694</v>
      </c>
      <c r="T459" s="20">
        <f t="shared" si="105"/>
        <v>0.30561865971703572</v>
      </c>
      <c r="U459" s="20">
        <f t="shared" si="106"/>
        <v>0.20620593066894033</v>
      </c>
      <c r="V459" s="21">
        <f t="shared" si="107"/>
        <v>0.15559381792330587</v>
      </c>
      <c r="W459" s="26">
        <f t="shared" si="108"/>
        <v>59.766518033003827</v>
      </c>
      <c r="X459" s="27">
        <f t="shared" si="109"/>
        <v>0.70313550627063326</v>
      </c>
      <c r="Y459" s="27">
        <f t="shared" si="110"/>
        <v>0.31209669991124711</v>
      </c>
      <c r="Z459" s="27">
        <f t="shared" si="111"/>
        <v>0.20055878534565041</v>
      </c>
    </row>
    <row r="460" spans="1:26" ht="12.5" x14ac:dyDescent="0.25">
      <c r="A460" s="2" t="s">
        <v>158</v>
      </c>
      <c r="B460" t="s">
        <v>399</v>
      </c>
      <c r="C460" t="s">
        <v>398</v>
      </c>
      <c r="D460" s="18">
        <f>VLOOKUP(C460,'Infected rate by state'!B:E,4,0)</f>
        <v>9.4446465970496208E-3</v>
      </c>
      <c r="E460" s="3">
        <v>1174</v>
      </c>
      <c r="F460" s="2">
        <v>55</v>
      </c>
      <c r="G460" s="2">
        <v>309</v>
      </c>
      <c r="H460" s="4">
        <f t="shared" si="98"/>
        <v>741.5</v>
      </c>
      <c r="I460" s="2">
        <v>20</v>
      </c>
      <c r="J460" s="4">
        <f t="shared" si="99"/>
        <v>37.5</v>
      </c>
      <c r="K460" s="3">
        <v>217344</v>
      </c>
      <c r="L460" s="3">
        <f t="shared" si="100"/>
        <v>167482</v>
      </c>
      <c r="M460" s="3">
        <v>49862</v>
      </c>
      <c r="N460" s="3">
        <f t="shared" si="103"/>
        <v>10263.686349945765</v>
      </c>
      <c r="O460" s="3">
        <f t="shared" si="101"/>
        <v>2173.7916665851872</v>
      </c>
      <c r="P460" s="3">
        <f t="shared" si="102"/>
        <v>476.713559657323</v>
      </c>
      <c r="Q460" s="3">
        <v>5</v>
      </c>
      <c r="R460" s="24">
        <v>6</v>
      </c>
      <c r="S460" s="19">
        <f t="shared" si="104"/>
        <v>144.91944443901247</v>
      </c>
      <c r="T460" s="20">
        <f t="shared" si="105"/>
        <v>0.46899496582204681</v>
      </c>
      <c r="U460" s="20">
        <f t="shared" si="106"/>
        <v>0.19544092304654412</v>
      </c>
      <c r="V460" s="21">
        <f t="shared" si="107"/>
        <v>0.12344075335520653</v>
      </c>
      <c r="W460" s="26">
        <f t="shared" si="108"/>
        <v>31.780903977154868</v>
      </c>
      <c r="X460" s="27">
        <f t="shared" si="109"/>
        <v>1.5890451988577434</v>
      </c>
      <c r="Y460" s="27">
        <f t="shared" si="110"/>
        <v>0.84749077272412976</v>
      </c>
      <c r="Z460" s="27">
        <f t="shared" si="111"/>
        <v>0.57783461776645217</v>
      </c>
    </row>
    <row r="461" spans="1:26" ht="12.5" x14ac:dyDescent="0.25">
      <c r="A461" s="2" t="s">
        <v>159</v>
      </c>
      <c r="B461" t="s">
        <v>327</v>
      </c>
      <c r="C461" t="s">
        <v>326</v>
      </c>
      <c r="D461" s="18">
        <f>VLOOKUP(C461,'Infected rate by state'!B:E,4,0)</f>
        <v>1.0244051329943483E-2</v>
      </c>
      <c r="E461" s="3">
        <v>2295</v>
      </c>
      <c r="F461" s="2">
        <v>240</v>
      </c>
      <c r="G461" s="2">
        <v>865</v>
      </c>
      <c r="H461" s="4">
        <f t="shared" si="98"/>
        <v>1580</v>
      </c>
      <c r="I461" s="2">
        <v>57</v>
      </c>
      <c r="J461" s="4">
        <f t="shared" si="99"/>
        <v>148.5</v>
      </c>
      <c r="K461" s="3">
        <v>568689</v>
      </c>
      <c r="L461" s="3">
        <f t="shared" si="100"/>
        <v>457463</v>
      </c>
      <c r="M461" s="3">
        <v>111226</v>
      </c>
      <c r="N461" s="3">
        <f t="shared" si="103"/>
        <v>29128.396533871146</v>
      </c>
      <c r="O461" s="3">
        <f t="shared" si="101"/>
        <v>6075.6126467170561</v>
      </c>
      <c r="P461" s="3">
        <f t="shared" si="102"/>
        <v>1308.4709092748267</v>
      </c>
      <c r="Q461" s="3">
        <v>5</v>
      </c>
      <c r="R461" s="24">
        <v>6</v>
      </c>
      <c r="S461" s="19">
        <f t="shared" si="104"/>
        <v>405.04084311447042</v>
      </c>
      <c r="T461" s="20">
        <f t="shared" si="105"/>
        <v>0.46825530995892534</v>
      </c>
      <c r="U461" s="20">
        <f t="shared" si="106"/>
        <v>0.25635496399650026</v>
      </c>
      <c r="V461" s="21">
        <f t="shared" si="107"/>
        <v>0.17648838479933351</v>
      </c>
      <c r="W461" s="26">
        <f t="shared" si="108"/>
        <v>87.231393951655107</v>
      </c>
      <c r="X461" s="27">
        <f t="shared" si="109"/>
        <v>1.5303753324851774</v>
      </c>
      <c r="Y461" s="27">
        <f t="shared" si="110"/>
        <v>0.58741679428723981</v>
      </c>
      <c r="Z461" s="27">
        <f t="shared" si="111"/>
        <v>0.3634641414652296</v>
      </c>
    </row>
    <row r="462" spans="1:26" ht="12.5" x14ac:dyDescent="0.25">
      <c r="A462" s="2" t="s">
        <v>160</v>
      </c>
      <c r="B462" t="s">
        <v>404</v>
      </c>
      <c r="C462" t="s">
        <v>403</v>
      </c>
      <c r="D462" s="18">
        <f>VLOOKUP(C462,'Infected rate by state'!B:E,4,0)</f>
        <v>6.3160817769393265E-3</v>
      </c>
      <c r="E462" s="3">
        <v>2443</v>
      </c>
      <c r="F462" s="2">
        <v>267</v>
      </c>
      <c r="G462" s="2">
        <v>838</v>
      </c>
      <c r="H462" s="4">
        <f t="shared" si="98"/>
        <v>1640.5</v>
      </c>
      <c r="I462" s="2">
        <v>121</v>
      </c>
      <c r="J462" s="4">
        <f t="shared" si="99"/>
        <v>194</v>
      </c>
      <c r="K462" s="3">
        <v>886932</v>
      </c>
      <c r="L462" s="3">
        <f t="shared" si="100"/>
        <v>721313</v>
      </c>
      <c r="M462" s="3">
        <v>165619</v>
      </c>
      <c r="N462" s="3">
        <f t="shared" si="103"/>
        <v>28009.675212921753</v>
      </c>
      <c r="O462" s="3">
        <f t="shared" si="101"/>
        <v>5818.7182856672171</v>
      </c>
      <c r="P462" s="3">
        <f t="shared" si="102"/>
        <v>1247.0365150187383</v>
      </c>
      <c r="Q462" s="3">
        <v>5</v>
      </c>
      <c r="R462" s="24">
        <v>6</v>
      </c>
      <c r="S462" s="19">
        <f t="shared" si="104"/>
        <v>387.91455237781446</v>
      </c>
      <c r="T462" s="20">
        <f t="shared" si="105"/>
        <v>0.46290519376827499</v>
      </c>
      <c r="U462" s="20">
        <f t="shared" si="106"/>
        <v>0.23646117182433066</v>
      </c>
      <c r="V462" s="21">
        <f t="shared" si="107"/>
        <v>0.15878614505845864</v>
      </c>
      <c r="W462" s="26">
        <f t="shared" si="108"/>
        <v>83.135767667915886</v>
      </c>
      <c r="X462" s="27">
        <f t="shared" si="109"/>
        <v>0.68707246006542055</v>
      </c>
      <c r="Y462" s="27">
        <f t="shared" si="110"/>
        <v>0.42853488488616437</v>
      </c>
      <c r="Z462" s="27">
        <f t="shared" si="111"/>
        <v>0.31136991635923555</v>
      </c>
    </row>
    <row r="463" spans="1:26" ht="12.5" x14ac:dyDescent="0.25">
      <c r="A463" s="2" t="s">
        <v>161</v>
      </c>
      <c r="B463" t="s">
        <v>365</v>
      </c>
      <c r="C463" t="s">
        <v>364</v>
      </c>
      <c r="D463" s="18">
        <f>VLOOKUP(C463,'Infected rate by state'!B:E,4,0)</f>
        <v>5.2645572017540028E-3</v>
      </c>
      <c r="E463" s="3">
        <v>1603</v>
      </c>
      <c r="F463" s="2">
        <v>137</v>
      </c>
      <c r="G463" s="2">
        <v>582</v>
      </c>
      <c r="H463" s="4">
        <f t="shared" si="98"/>
        <v>1092.5</v>
      </c>
      <c r="I463" s="2">
        <v>53</v>
      </c>
      <c r="J463" s="4">
        <f t="shared" si="99"/>
        <v>95</v>
      </c>
      <c r="K463" s="3">
        <v>714679</v>
      </c>
      <c r="L463" s="3">
        <f t="shared" si="100"/>
        <v>571085</v>
      </c>
      <c r="M463" s="3">
        <v>143594</v>
      </c>
      <c r="N463" s="3">
        <f t="shared" si="103"/>
        <v>18812.342381961746</v>
      </c>
      <c r="O463" s="3">
        <f t="shared" si="101"/>
        <v>3933.4254953163472</v>
      </c>
      <c r="P463" s="3">
        <f t="shared" si="102"/>
        <v>849.59427543868276</v>
      </c>
      <c r="Q463" s="3">
        <v>5</v>
      </c>
      <c r="R463" s="24">
        <v>6</v>
      </c>
      <c r="S463" s="19">
        <f t="shared" si="104"/>
        <v>262.22836635442314</v>
      </c>
      <c r="T463" s="20">
        <f t="shared" si="105"/>
        <v>0.45056420335811537</v>
      </c>
      <c r="U463" s="20">
        <f t="shared" si="106"/>
        <v>0.24002596462647427</v>
      </c>
      <c r="V463" s="21">
        <f t="shared" si="107"/>
        <v>0.16358600521174244</v>
      </c>
      <c r="W463" s="26">
        <f t="shared" si="108"/>
        <v>56.639618362578851</v>
      </c>
      <c r="X463" s="27">
        <f t="shared" si="109"/>
        <v>1.0686720445769595</v>
      </c>
      <c r="Y463" s="27">
        <f t="shared" si="110"/>
        <v>0.59620650907977735</v>
      </c>
      <c r="Z463" s="27">
        <f t="shared" si="111"/>
        <v>0.41342787125969965</v>
      </c>
    </row>
    <row r="464" spans="1:26" ht="12.5" x14ac:dyDescent="0.25">
      <c r="A464" s="2" t="s">
        <v>162</v>
      </c>
      <c r="B464" t="s">
        <v>371</v>
      </c>
      <c r="C464" t="s">
        <v>370</v>
      </c>
      <c r="D464" s="18">
        <f>VLOOKUP(C464,'Infected rate by state'!B:E,4,0)</f>
        <v>2.5429318796877907E-2</v>
      </c>
      <c r="E464" s="3">
        <v>14834</v>
      </c>
      <c r="F464" s="3">
        <v>1427</v>
      </c>
      <c r="G464" s="3">
        <v>3059</v>
      </c>
      <c r="H464" s="4">
        <f t="shared" si="98"/>
        <v>8946.5</v>
      </c>
      <c r="I464" s="2">
        <v>616</v>
      </c>
      <c r="J464" s="4">
        <f t="shared" si="99"/>
        <v>1021.5</v>
      </c>
      <c r="K464" s="3">
        <v>4173437</v>
      </c>
      <c r="L464" s="3">
        <f t="shared" si="100"/>
        <v>3448095</v>
      </c>
      <c r="M464" s="3">
        <v>725342</v>
      </c>
      <c r="N464" s="3">
        <f t="shared" si="103"/>
        <v>530638.29975842871</v>
      </c>
      <c r="O464" s="3">
        <f t="shared" si="101"/>
        <v>109582.62960761483</v>
      </c>
      <c r="P464" s="3">
        <f t="shared" si="102"/>
        <v>23315.379512578787</v>
      </c>
      <c r="Q464" s="3">
        <v>5</v>
      </c>
      <c r="R464" s="24">
        <v>6</v>
      </c>
      <c r="S464" s="19">
        <f t="shared" si="104"/>
        <v>7305.5086405076554</v>
      </c>
      <c r="T464" s="20">
        <f t="shared" si="105"/>
        <v>2.3882015823823655</v>
      </c>
      <c r="U464" s="20">
        <f t="shared" si="106"/>
        <v>0.8165772805574979</v>
      </c>
      <c r="V464" s="21">
        <f t="shared" si="107"/>
        <v>0.49248406636831976</v>
      </c>
      <c r="W464" s="26">
        <f t="shared" si="108"/>
        <v>1554.3586341719192</v>
      </c>
      <c r="X464" s="27">
        <f t="shared" si="109"/>
        <v>2.5233094710583104</v>
      </c>
      <c r="Y464" s="27">
        <f t="shared" si="110"/>
        <v>1.5216433031541059</v>
      </c>
      <c r="Z464" s="27">
        <f t="shared" si="111"/>
        <v>1.0892492180602096</v>
      </c>
    </row>
    <row r="465" spans="1:26" ht="12.5" x14ac:dyDescent="0.25">
      <c r="A465" s="2" t="s">
        <v>163</v>
      </c>
      <c r="B465" t="s">
        <v>351</v>
      </c>
      <c r="C465" t="s">
        <v>350</v>
      </c>
      <c r="D465" s="18">
        <f>VLOOKUP(C465,'Infected rate by state'!B:E,4,0)</f>
        <v>9.0315118396853012E-3</v>
      </c>
      <c r="E465" s="2">
        <v>601</v>
      </c>
      <c r="F465" s="2">
        <v>47</v>
      </c>
      <c r="G465" s="2">
        <v>276</v>
      </c>
      <c r="H465" s="4">
        <f t="shared" si="98"/>
        <v>438.5</v>
      </c>
      <c r="I465" s="2">
        <v>18</v>
      </c>
      <c r="J465" s="4">
        <f t="shared" si="99"/>
        <v>32.5</v>
      </c>
      <c r="K465" s="3">
        <v>159278</v>
      </c>
      <c r="L465" s="3">
        <f t="shared" si="100"/>
        <v>119863</v>
      </c>
      <c r="M465" s="3">
        <v>39415</v>
      </c>
      <c r="N465" s="3">
        <f t="shared" si="103"/>
        <v>7192.605714006977</v>
      </c>
      <c r="O465" s="3">
        <f t="shared" si="101"/>
        <v>1535.6841792628938</v>
      </c>
      <c r="P465" s="3">
        <f t="shared" si="102"/>
        <v>339.92588860650159</v>
      </c>
      <c r="Q465" s="3">
        <v>5</v>
      </c>
      <c r="R465" s="24">
        <v>6</v>
      </c>
      <c r="S465" s="19">
        <f t="shared" si="104"/>
        <v>102.37894528419292</v>
      </c>
      <c r="T465" s="20">
        <f t="shared" si="105"/>
        <v>0.37093820755142365</v>
      </c>
      <c r="U465" s="20">
        <f t="shared" si="106"/>
        <v>0.23347535982712184</v>
      </c>
      <c r="V465" s="21">
        <f t="shared" si="107"/>
        <v>0.17034766270248405</v>
      </c>
      <c r="W465" s="26">
        <f t="shared" si="108"/>
        <v>22.661725907100106</v>
      </c>
      <c r="X465" s="27">
        <f t="shared" si="109"/>
        <v>1.2589847726166725</v>
      </c>
      <c r="Y465" s="27">
        <f t="shared" si="110"/>
        <v>0.69728387406461867</v>
      </c>
      <c r="Z465" s="27">
        <f t="shared" si="111"/>
        <v>0.48216438100212994</v>
      </c>
    </row>
    <row r="466" spans="1:26" ht="12.5" x14ac:dyDescent="0.25">
      <c r="A466" s="2" t="s">
        <v>164</v>
      </c>
      <c r="B466" t="s">
        <v>404</v>
      </c>
      <c r="C466" t="s">
        <v>403</v>
      </c>
      <c r="D466" s="18">
        <f>VLOOKUP(C466,'Infected rate by state'!B:E,4,0)</f>
        <v>6.3160817769393265E-3</v>
      </c>
      <c r="E466" s="2">
        <v>706</v>
      </c>
      <c r="F466" s="2">
        <v>68</v>
      </c>
      <c r="G466" s="2">
        <v>281</v>
      </c>
      <c r="H466" s="4">
        <f t="shared" si="98"/>
        <v>493.5</v>
      </c>
      <c r="I466" s="2">
        <v>34</v>
      </c>
      <c r="J466" s="4">
        <f t="shared" si="99"/>
        <v>51</v>
      </c>
      <c r="K466" s="3">
        <v>295582</v>
      </c>
      <c r="L466" s="3">
        <f t="shared" si="100"/>
        <v>224812</v>
      </c>
      <c r="M466" s="3">
        <v>70770</v>
      </c>
      <c r="N466" s="3">
        <f t="shared" si="103"/>
        <v>9334.6004189563992</v>
      </c>
      <c r="O466" s="3">
        <f t="shared" si="101"/>
        <v>1985.8939055948638</v>
      </c>
      <c r="P466" s="3">
        <f t="shared" si="102"/>
        <v>437.77511883265208</v>
      </c>
      <c r="Q466" s="3">
        <v>5</v>
      </c>
      <c r="R466" s="24">
        <v>6</v>
      </c>
      <c r="S466" s="19">
        <f t="shared" si="104"/>
        <v>132.39292703965759</v>
      </c>
      <c r="T466" s="20">
        <f t="shared" si="105"/>
        <v>0.47114920654682418</v>
      </c>
      <c r="U466" s="20">
        <f t="shared" si="106"/>
        <v>0.26827340838836394</v>
      </c>
      <c r="V466" s="21">
        <f t="shared" si="107"/>
        <v>0.18752539240744701</v>
      </c>
      <c r="W466" s="26">
        <f t="shared" si="108"/>
        <v>29.185007922176805</v>
      </c>
      <c r="X466" s="27">
        <f t="shared" si="109"/>
        <v>0.85838258594637662</v>
      </c>
      <c r="Y466" s="27">
        <f t="shared" si="110"/>
        <v>0.57225505729758441</v>
      </c>
      <c r="Z466" s="27">
        <f t="shared" si="111"/>
        <v>0.42919129297318831</v>
      </c>
    </row>
    <row r="467" spans="1:26" ht="12.5" x14ac:dyDescent="0.25">
      <c r="A467" s="2" t="s">
        <v>165</v>
      </c>
      <c r="B467" t="s">
        <v>337</v>
      </c>
      <c r="C467" t="s">
        <v>336</v>
      </c>
      <c r="D467" s="18">
        <f>VLOOKUP(C467,'Infected rate by state'!B:E,4,0)</f>
        <v>1.1933809905095205E-2</v>
      </c>
      <c r="E467" s="2">
        <v>470</v>
      </c>
      <c r="F467" s="2">
        <v>18</v>
      </c>
      <c r="G467" s="2">
        <v>239</v>
      </c>
      <c r="H467" s="4">
        <f t="shared" si="98"/>
        <v>354.5</v>
      </c>
      <c r="I467" s="2">
        <v>6</v>
      </c>
      <c r="J467" s="4">
        <f t="shared" si="99"/>
        <v>12</v>
      </c>
      <c r="K467" s="3">
        <v>100326</v>
      </c>
      <c r="L467" s="3">
        <f t="shared" si="100"/>
        <v>73489</v>
      </c>
      <c r="M467" s="3">
        <v>26837</v>
      </c>
      <c r="N467" s="3">
        <f t="shared" si="103"/>
        <v>5986.3570626929086</v>
      </c>
      <c r="O467" s="3">
        <f t="shared" si="101"/>
        <v>1289.5349787125967</v>
      </c>
      <c r="P467" s="3">
        <f t="shared" si="102"/>
        <v>288.32784648660959</v>
      </c>
      <c r="Q467" s="3">
        <v>5</v>
      </c>
      <c r="R467" s="24">
        <v>6</v>
      </c>
      <c r="S467" s="19">
        <f t="shared" si="104"/>
        <v>85.968998580839781</v>
      </c>
      <c r="T467" s="20">
        <f t="shared" si="105"/>
        <v>0.35970292293238404</v>
      </c>
      <c r="U467" s="20">
        <f t="shared" si="106"/>
        <v>0.24250775340152264</v>
      </c>
      <c r="V467" s="21">
        <f t="shared" si="107"/>
        <v>0.18291276293795697</v>
      </c>
      <c r="W467" s="26">
        <f t="shared" si="108"/>
        <v>19.221856432440639</v>
      </c>
      <c r="X467" s="27">
        <f t="shared" si="109"/>
        <v>3.2036427387401063</v>
      </c>
      <c r="Y467" s="27">
        <f t="shared" si="110"/>
        <v>1.6018213693700531</v>
      </c>
      <c r="Z467" s="27">
        <f t="shared" si="111"/>
        <v>1.0678809129133688</v>
      </c>
    </row>
    <row r="468" spans="1:26" ht="12.5" x14ac:dyDescent="0.25">
      <c r="A468" s="2" t="s">
        <v>166</v>
      </c>
      <c r="B468" t="s">
        <v>393</v>
      </c>
      <c r="C468" t="s">
        <v>392</v>
      </c>
      <c r="D468" s="18">
        <f>VLOOKUP(C468,'Infected rate by state'!B:E,4,0)</f>
        <v>7.5097590818065515E-3</v>
      </c>
      <c r="E468" s="3">
        <v>1938</v>
      </c>
      <c r="F468" s="2">
        <v>350</v>
      </c>
      <c r="G468" s="2">
        <v>849</v>
      </c>
      <c r="H468" s="4">
        <f t="shared" si="98"/>
        <v>1393.5</v>
      </c>
      <c r="I468" s="2">
        <v>133</v>
      </c>
      <c r="J468" s="4">
        <f t="shared" si="99"/>
        <v>241.5</v>
      </c>
      <c r="K468" s="3">
        <v>486579</v>
      </c>
      <c r="L468" s="3">
        <f t="shared" si="100"/>
        <v>412546</v>
      </c>
      <c r="M468" s="3">
        <v>74033</v>
      </c>
      <c r="N468" s="3">
        <f t="shared" si="103"/>
        <v>18270.455321331749</v>
      </c>
      <c r="O468" s="3">
        <f t="shared" si="101"/>
        <v>3735.4722582521399</v>
      </c>
      <c r="P468" s="3">
        <f t="shared" si="102"/>
        <v>784.9346707703894</v>
      </c>
      <c r="Q468" s="3">
        <v>5</v>
      </c>
      <c r="R468" s="24">
        <v>6</v>
      </c>
      <c r="S468" s="19">
        <f t="shared" si="104"/>
        <v>249.031483883476</v>
      </c>
      <c r="T468" s="20">
        <f t="shared" si="105"/>
        <v>0.29332330257182099</v>
      </c>
      <c r="U468" s="20">
        <f t="shared" si="106"/>
        <v>0.17870935334300395</v>
      </c>
      <c r="V468" s="21">
        <f t="shared" si="107"/>
        <v>0.12849921769013209</v>
      </c>
      <c r="W468" s="26">
        <f t="shared" si="108"/>
        <v>52.328978051359293</v>
      </c>
      <c r="X468" s="27">
        <f t="shared" si="109"/>
        <v>0.39345096279217512</v>
      </c>
      <c r="Y468" s="27">
        <f t="shared" si="110"/>
        <v>0.21668313892902399</v>
      </c>
      <c r="Z468" s="27">
        <f t="shared" si="111"/>
        <v>0.14951136586102656</v>
      </c>
    </row>
    <row r="469" spans="1:26" ht="12.5" x14ac:dyDescent="0.25">
      <c r="A469" s="2" t="s">
        <v>167</v>
      </c>
      <c r="B469" t="s">
        <v>381</v>
      </c>
      <c r="C469" t="s">
        <v>380</v>
      </c>
      <c r="D469" s="18">
        <f>VLOOKUP(C469,'Infected rate by state'!B:E,4,0)</f>
        <v>2.6094721185018687E-3</v>
      </c>
      <c r="E469" s="2">
        <v>855</v>
      </c>
      <c r="F469" s="2">
        <v>72</v>
      </c>
      <c r="G469" s="2">
        <v>369</v>
      </c>
      <c r="H469" s="4">
        <f t="shared" si="98"/>
        <v>612</v>
      </c>
      <c r="I469" s="2">
        <v>25</v>
      </c>
      <c r="J469" s="4">
        <f t="shared" si="99"/>
        <v>48.5</v>
      </c>
      <c r="K469" s="3">
        <v>351154</v>
      </c>
      <c r="L469" s="3">
        <f t="shared" si="100"/>
        <v>255589</v>
      </c>
      <c r="M469" s="3">
        <v>95565</v>
      </c>
      <c r="N469" s="3">
        <f t="shared" si="103"/>
        <v>4581.6328615020266</v>
      </c>
      <c r="O469" s="3">
        <f t="shared" si="101"/>
        <v>988.96299011258475</v>
      </c>
      <c r="P469" s="3">
        <f t="shared" si="102"/>
        <v>221.63082907776749</v>
      </c>
      <c r="Q469" s="3">
        <v>5</v>
      </c>
      <c r="R469" s="24">
        <v>6</v>
      </c>
      <c r="S469" s="19">
        <f t="shared" si="104"/>
        <v>65.930866007505657</v>
      </c>
      <c r="T469" s="20">
        <f t="shared" si="105"/>
        <v>0.17867443362467658</v>
      </c>
      <c r="U469" s="20">
        <f t="shared" si="106"/>
        <v>0.10773017321487853</v>
      </c>
      <c r="V469" s="21">
        <f t="shared" si="107"/>
        <v>7.7112123985386735E-2</v>
      </c>
      <c r="W469" s="26">
        <f t="shared" si="108"/>
        <v>14.775388605184499</v>
      </c>
      <c r="X469" s="27">
        <f t="shared" si="109"/>
        <v>0.59101554420738001</v>
      </c>
      <c r="Y469" s="27">
        <f t="shared" si="110"/>
        <v>0.30464718773576288</v>
      </c>
      <c r="Z469" s="27">
        <f t="shared" si="111"/>
        <v>0.20521373062756249</v>
      </c>
    </row>
    <row r="470" spans="1:26" ht="12.5" x14ac:dyDescent="0.25">
      <c r="A470" s="2" t="s">
        <v>168</v>
      </c>
      <c r="B470" t="s">
        <v>333</v>
      </c>
      <c r="C470" t="s">
        <v>332</v>
      </c>
      <c r="D470" s="18">
        <f>VLOOKUP(C470,'Infected rate by state'!B:E,4,0)</f>
        <v>1.4486816526494731E-2</v>
      </c>
      <c r="E470" s="3">
        <v>2902</v>
      </c>
      <c r="F470" s="2">
        <v>334</v>
      </c>
      <c r="G470" s="3">
        <v>1122</v>
      </c>
      <c r="H470" s="4">
        <f t="shared" si="98"/>
        <v>2012</v>
      </c>
      <c r="I470" s="2">
        <v>137</v>
      </c>
      <c r="J470" s="4">
        <f t="shared" si="99"/>
        <v>235.5</v>
      </c>
      <c r="K470" s="3">
        <v>1031510</v>
      </c>
      <c r="L470" s="3">
        <f t="shared" si="100"/>
        <v>846306</v>
      </c>
      <c r="M470" s="3">
        <v>185204</v>
      </c>
      <c r="N470" s="3">
        <f t="shared" si="103"/>
        <v>74716.480576222908</v>
      </c>
      <c r="O470" s="3">
        <f t="shared" si="101"/>
        <v>15470.564084269494</v>
      </c>
      <c r="P470" s="3">
        <f t="shared" si="102"/>
        <v>3302.285139779543</v>
      </c>
      <c r="Q470" s="3">
        <v>5</v>
      </c>
      <c r="R470" s="24">
        <v>6</v>
      </c>
      <c r="S470" s="19">
        <f t="shared" si="104"/>
        <v>1031.3709389512996</v>
      </c>
      <c r="T470" s="20">
        <f t="shared" si="105"/>
        <v>0.91922543578547211</v>
      </c>
      <c r="U470" s="20">
        <f t="shared" si="106"/>
        <v>0.51260981061197797</v>
      </c>
      <c r="V470" s="21">
        <f t="shared" si="107"/>
        <v>0.35540004788121971</v>
      </c>
      <c r="W470" s="26">
        <f t="shared" si="108"/>
        <v>220.15234265196952</v>
      </c>
      <c r="X470" s="27">
        <f t="shared" si="109"/>
        <v>1.6069514062187555</v>
      </c>
      <c r="Y470" s="27">
        <f t="shared" si="110"/>
        <v>0.93482948047545444</v>
      </c>
      <c r="Z470" s="27">
        <f t="shared" si="111"/>
        <v>0.65913875045499859</v>
      </c>
    </row>
    <row r="471" spans="1:26" ht="12.5" x14ac:dyDescent="0.25">
      <c r="A471" s="2" t="s">
        <v>169</v>
      </c>
      <c r="B471" t="s">
        <v>391</v>
      </c>
      <c r="C471" t="s">
        <v>390</v>
      </c>
      <c r="D471" s="18">
        <f>VLOOKUP(C471,'Infected rate by state'!B:E,4,0)</f>
        <v>8.0848590084330874E-3</v>
      </c>
      <c r="E471" s="3">
        <v>5054</v>
      </c>
      <c r="F471" s="2">
        <v>543</v>
      </c>
      <c r="G471" s="3">
        <v>2045</v>
      </c>
      <c r="H471" s="4">
        <f t="shared" si="98"/>
        <v>3549.5</v>
      </c>
      <c r="I471" s="2">
        <v>139</v>
      </c>
      <c r="J471" s="4">
        <f t="shared" si="99"/>
        <v>341</v>
      </c>
      <c r="K471" s="3">
        <v>1366198</v>
      </c>
      <c r="L471" s="3">
        <f t="shared" si="100"/>
        <v>1119890</v>
      </c>
      <c r="M471" s="3">
        <v>246308</v>
      </c>
      <c r="N471" s="3">
        <f t="shared" si="103"/>
        <v>55227.591038016333</v>
      </c>
      <c r="O471" s="3">
        <f t="shared" si="101"/>
        <v>11439.140887231442</v>
      </c>
      <c r="P471" s="3">
        <f t="shared" si="102"/>
        <v>2442.7689460447696</v>
      </c>
      <c r="Q471" s="3">
        <v>5</v>
      </c>
      <c r="R471" s="24">
        <v>6</v>
      </c>
      <c r="S471" s="19">
        <f t="shared" si="104"/>
        <v>762.60939248209615</v>
      </c>
      <c r="T471" s="20">
        <f t="shared" si="105"/>
        <v>0.37291412835310328</v>
      </c>
      <c r="U471" s="20">
        <f t="shared" si="106"/>
        <v>0.21484980771435305</v>
      </c>
      <c r="V471" s="21">
        <f t="shared" si="107"/>
        <v>0.15089224227979742</v>
      </c>
      <c r="W471" s="26">
        <f t="shared" si="108"/>
        <v>162.85126306965131</v>
      </c>
      <c r="X471" s="27">
        <f t="shared" si="109"/>
        <v>1.1715918206449734</v>
      </c>
      <c r="Y471" s="27">
        <f t="shared" si="110"/>
        <v>0.47756968642126485</v>
      </c>
      <c r="Z471" s="27">
        <f t="shared" si="111"/>
        <v>0.29991024506381458</v>
      </c>
    </row>
    <row r="472" spans="1:26" ht="12.5" x14ac:dyDescent="0.25">
      <c r="A472" s="2" t="s">
        <v>170</v>
      </c>
      <c r="B472" t="s">
        <v>355</v>
      </c>
      <c r="C472" t="s">
        <v>354</v>
      </c>
      <c r="D472" s="18">
        <f>VLOOKUP(C472,'Infected rate by state'!B:E,4,0)</f>
        <v>1.1948400031748969E-2</v>
      </c>
      <c r="E472" s="3">
        <v>1117</v>
      </c>
      <c r="F472" s="2">
        <v>57</v>
      </c>
      <c r="G472" s="2">
        <v>445</v>
      </c>
      <c r="H472" s="4">
        <f t="shared" si="98"/>
        <v>781</v>
      </c>
      <c r="I472" s="2">
        <v>19</v>
      </c>
      <c r="J472" s="4">
        <f t="shared" si="99"/>
        <v>38</v>
      </c>
      <c r="K472" s="3">
        <v>148060</v>
      </c>
      <c r="L472" s="3">
        <f t="shared" si="100"/>
        <v>115720</v>
      </c>
      <c r="M472" s="3">
        <v>32340</v>
      </c>
      <c r="N472" s="3">
        <f t="shared" si="103"/>
        <v>8845.4005435037616</v>
      </c>
      <c r="O472" s="3">
        <f t="shared" si="101"/>
        <v>1864.1714503534263</v>
      </c>
      <c r="P472" s="3">
        <f t="shared" si="102"/>
        <v>406.45469808002053</v>
      </c>
      <c r="Q472" s="3">
        <v>5</v>
      </c>
      <c r="R472" s="24">
        <v>6</v>
      </c>
      <c r="S472" s="19">
        <f t="shared" si="104"/>
        <v>124.27809669022842</v>
      </c>
      <c r="T472" s="20">
        <f t="shared" si="105"/>
        <v>0.27927662177579421</v>
      </c>
      <c r="U472" s="20">
        <f t="shared" si="106"/>
        <v>0.15912688436648967</v>
      </c>
      <c r="V472" s="21">
        <f t="shared" si="107"/>
        <v>0.1112606058104104</v>
      </c>
      <c r="W472" s="26">
        <f t="shared" si="108"/>
        <v>27.09697987200137</v>
      </c>
      <c r="X472" s="27">
        <f t="shared" si="109"/>
        <v>1.4261568353684932</v>
      </c>
      <c r="Y472" s="27">
        <f t="shared" si="110"/>
        <v>0.71307841768424662</v>
      </c>
      <c r="Z472" s="27">
        <f t="shared" si="111"/>
        <v>0.47538561178949773</v>
      </c>
    </row>
    <row r="473" spans="1:26" ht="12.5" x14ac:dyDescent="0.25">
      <c r="A473" s="2" t="s">
        <v>171</v>
      </c>
      <c r="B473" t="s">
        <v>311</v>
      </c>
      <c r="C473" t="s">
        <v>310</v>
      </c>
      <c r="D473" s="18">
        <f>VLOOKUP(C473,'Infected rate by state'!B:E,4,0)</f>
        <v>1.4327212443359898E-2</v>
      </c>
      <c r="E473" s="3">
        <v>2091</v>
      </c>
      <c r="F473" s="2">
        <v>291</v>
      </c>
      <c r="G473" s="2">
        <v>648</v>
      </c>
      <c r="H473" s="4">
        <f t="shared" si="98"/>
        <v>1369.5</v>
      </c>
      <c r="I473" s="2">
        <v>108</v>
      </c>
      <c r="J473" s="4">
        <f t="shared" si="99"/>
        <v>199.5</v>
      </c>
      <c r="K473" s="3">
        <v>1135619</v>
      </c>
      <c r="L473" s="3">
        <f t="shared" si="100"/>
        <v>922881</v>
      </c>
      <c r="M473" s="3">
        <v>212738</v>
      </c>
      <c r="N473" s="3">
        <f t="shared" si="103"/>
        <v>81351.273338579616</v>
      </c>
      <c r="O473" s="3">
        <f t="shared" si="101"/>
        <v>16904.51463169849</v>
      </c>
      <c r="P473" s="3">
        <f t="shared" si="102"/>
        <v>3624.0920059575992</v>
      </c>
      <c r="Q473" s="3">
        <v>5</v>
      </c>
      <c r="R473" s="24">
        <v>6</v>
      </c>
      <c r="S473" s="19">
        <f t="shared" si="104"/>
        <v>1126.9676421132326</v>
      </c>
      <c r="T473" s="20">
        <f t="shared" si="105"/>
        <v>1.7391475958537541</v>
      </c>
      <c r="U473" s="20">
        <f t="shared" si="106"/>
        <v>0.82290444842149146</v>
      </c>
      <c r="V473" s="21">
        <f t="shared" si="107"/>
        <v>0.53896109139800696</v>
      </c>
      <c r="W473" s="26">
        <f t="shared" si="108"/>
        <v>241.60613373050663</v>
      </c>
      <c r="X473" s="27">
        <f t="shared" si="109"/>
        <v>2.2370938308380244</v>
      </c>
      <c r="Y473" s="27">
        <f t="shared" si="110"/>
        <v>1.2110583144386298</v>
      </c>
      <c r="Z473" s="27">
        <f t="shared" si="111"/>
        <v>0.83026162793988534</v>
      </c>
    </row>
    <row r="474" spans="1:26" ht="12.5" x14ac:dyDescent="0.25">
      <c r="A474" s="2" t="s">
        <v>172</v>
      </c>
      <c r="B474" t="s">
        <v>343</v>
      </c>
      <c r="C474" t="s">
        <v>342</v>
      </c>
      <c r="D474" s="18">
        <f>VLOOKUP(C474,'Infected rate by state'!B:E,4,0)</f>
        <v>1.6300221488851765E-2</v>
      </c>
      <c r="E474" s="2">
        <v>857</v>
      </c>
      <c r="F474" s="2">
        <v>111</v>
      </c>
      <c r="G474" s="2">
        <v>406</v>
      </c>
      <c r="H474" s="4">
        <f t="shared" si="98"/>
        <v>631.5</v>
      </c>
      <c r="I474" s="2">
        <v>44</v>
      </c>
      <c r="J474" s="4">
        <f t="shared" si="99"/>
        <v>77.5</v>
      </c>
      <c r="K474" s="3">
        <v>366346</v>
      </c>
      <c r="L474" s="3">
        <f t="shared" si="100"/>
        <v>290129</v>
      </c>
      <c r="M474" s="3">
        <v>76217</v>
      </c>
      <c r="N474" s="3">
        <f t="shared" si="103"/>
        <v>29857.604707774444</v>
      </c>
      <c r="O474" s="3">
        <f t="shared" si="101"/>
        <v>6263.0630355546564</v>
      </c>
      <c r="P474" s="3">
        <f t="shared" si="102"/>
        <v>1358.0103527148235</v>
      </c>
      <c r="Q474" s="3">
        <v>5</v>
      </c>
      <c r="R474" s="24">
        <v>6</v>
      </c>
      <c r="S474" s="19">
        <f t="shared" si="104"/>
        <v>417.53753570364375</v>
      </c>
      <c r="T474" s="20">
        <f t="shared" si="105"/>
        <v>1.0284175756247382</v>
      </c>
      <c r="U474" s="20">
        <f t="shared" si="106"/>
        <v>0.66118374616570663</v>
      </c>
      <c r="V474" s="21">
        <f t="shared" si="107"/>
        <v>0.48720832637531358</v>
      </c>
      <c r="W474" s="26">
        <f t="shared" si="108"/>
        <v>90.534023514321561</v>
      </c>
      <c r="X474" s="27">
        <f t="shared" si="109"/>
        <v>2.0575914435073082</v>
      </c>
      <c r="Y474" s="27">
        <f t="shared" si="110"/>
        <v>1.168180948571891</v>
      </c>
      <c r="Z474" s="27">
        <f t="shared" si="111"/>
        <v>0.81562183346235639</v>
      </c>
    </row>
    <row r="475" spans="1:26" ht="12.5" x14ac:dyDescent="0.25">
      <c r="A475" s="2" t="s">
        <v>173</v>
      </c>
      <c r="B475" t="s">
        <v>325</v>
      </c>
      <c r="C475" t="s">
        <v>324</v>
      </c>
      <c r="D475" s="18">
        <f>VLOOKUP(C475,'Infected rate by state'!B:E,4,0)</f>
        <v>8.9298079160438481E-3</v>
      </c>
      <c r="E475" s="3">
        <v>9139</v>
      </c>
      <c r="F475" s="2">
        <v>981</v>
      </c>
      <c r="G475" s="3">
        <v>2952</v>
      </c>
      <c r="H475" s="4">
        <f t="shared" si="98"/>
        <v>6045.5</v>
      </c>
      <c r="I475" s="2">
        <v>280</v>
      </c>
      <c r="J475" s="4">
        <f t="shared" si="99"/>
        <v>630.5</v>
      </c>
      <c r="K475" s="3">
        <v>2741481</v>
      </c>
      <c r="L475" s="3">
        <f t="shared" si="100"/>
        <v>2215085</v>
      </c>
      <c r="M475" s="3">
        <v>526396</v>
      </c>
      <c r="N475" s="3">
        <f t="shared" si="103"/>
        <v>122404.49367741903</v>
      </c>
      <c r="O475" s="3">
        <f t="shared" si="101"/>
        <v>25489.64600340218</v>
      </c>
      <c r="P475" s="3">
        <f t="shared" si="102"/>
        <v>5478.7909420878223</v>
      </c>
      <c r="Q475" s="3">
        <v>5</v>
      </c>
      <c r="R475" s="24">
        <v>6</v>
      </c>
      <c r="S475" s="19">
        <f t="shared" si="104"/>
        <v>1699.3097335601453</v>
      </c>
      <c r="T475" s="20">
        <f t="shared" si="105"/>
        <v>0.57564692871278633</v>
      </c>
      <c r="U475" s="20">
        <f t="shared" si="106"/>
        <v>0.28108671467374829</v>
      </c>
      <c r="V475" s="21">
        <f t="shared" si="107"/>
        <v>0.18594044573368479</v>
      </c>
      <c r="W475" s="26">
        <f t="shared" si="108"/>
        <v>365.25272947252148</v>
      </c>
      <c r="X475" s="27">
        <f t="shared" si="109"/>
        <v>1.3044740338304339</v>
      </c>
      <c r="Y475" s="27">
        <f t="shared" si="110"/>
        <v>0.57930647021811499</v>
      </c>
      <c r="Z475" s="27">
        <f t="shared" si="111"/>
        <v>0.37232694135832972</v>
      </c>
    </row>
    <row r="476" spans="1:26" ht="12.5" x14ac:dyDescent="0.25">
      <c r="A476" s="2" t="s">
        <v>174</v>
      </c>
      <c r="B476" t="s">
        <v>404</v>
      </c>
      <c r="C476" t="s">
        <v>403</v>
      </c>
      <c r="D476" s="18">
        <f>VLOOKUP(C476,'Infected rate by state'!B:E,4,0)</f>
        <v>6.3160817769393265E-3</v>
      </c>
      <c r="E476" s="3">
        <v>5263</v>
      </c>
      <c r="F476" s="2">
        <v>818</v>
      </c>
      <c r="G476" s="3">
        <v>2207</v>
      </c>
      <c r="H476" s="4">
        <f t="shared" si="98"/>
        <v>3735</v>
      </c>
      <c r="I476" s="2">
        <v>323</v>
      </c>
      <c r="J476" s="4">
        <f t="shared" si="99"/>
        <v>570.5</v>
      </c>
      <c r="K476" s="3">
        <v>2079205</v>
      </c>
      <c r="L476" s="3">
        <f t="shared" si="100"/>
        <v>1698561</v>
      </c>
      <c r="M476" s="3">
        <v>380644</v>
      </c>
      <c r="N476" s="3">
        <f t="shared" si="103"/>
        <v>65662.144055105658</v>
      </c>
      <c r="O476" s="3">
        <f t="shared" si="101"/>
        <v>13617.792220623189</v>
      </c>
      <c r="P476" s="3">
        <f t="shared" si="102"/>
        <v>2912.5456818830557</v>
      </c>
      <c r="Q476" s="3">
        <v>5</v>
      </c>
      <c r="R476" s="24">
        <v>6</v>
      </c>
      <c r="S476" s="19">
        <f t="shared" si="104"/>
        <v>907.85281470821258</v>
      </c>
      <c r="T476" s="20">
        <f t="shared" si="105"/>
        <v>0.41135152456194496</v>
      </c>
      <c r="U476" s="20">
        <f t="shared" si="106"/>
        <v>0.24306634931946788</v>
      </c>
      <c r="V476" s="21">
        <f t="shared" si="107"/>
        <v>0.17249720971085172</v>
      </c>
      <c r="W476" s="26">
        <f t="shared" si="108"/>
        <v>194.16971212553705</v>
      </c>
      <c r="X476" s="27">
        <f t="shared" si="109"/>
        <v>0.60114461958370602</v>
      </c>
      <c r="Y476" s="27">
        <f t="shared" si="110"/>
        <v>0.34035006507543741</v>
      </c>
      <c r="Z476" s="27">
        <f t="shared" si="111"/>
        <v>0.23737128621703796</v>
      </c>
    </row>
    <row r="477" spans="1:26" ht="12.5" x14ac:dyDescent="0.25">
      <c r="A477" s="2" t="s">
        <v>175</v>
      </c>
      <c r="B477" t="s">
        <v>353</v>
      </c>
      <c r="C477" t="s">
        <v>352</v>
      </c>
      <c r="D477" s="18">
        <f>VLOOKUP(C477,'Infected rate by state'!B:E,4,0)</f>
        <v>8.4257771266714378E-3</v>
      </c>
      <c r="E477" s="3">
        <v>6954</v>
      </c>
      <c r="F477" s="2">
        <v>612</v>
      </c>
      <c r="G477" s="3">
        <v>2458</v>
      </c>
      <c r="H477" s="4">
        <f t="shared" si="98"/>
        <v>4706</v>
      </c>
      <c r="I477" s="2">
        <v>238</v>
      </c>
      <c r="J477" s="4">
        <f t="shared" si="99"/>
        <v>425</v>
      </c>
      <c r="K477" s="3">
        <v>2570355</v>
      </c>
      <c r="L477" s="3">
        <f t="shared" si="100"/>
        <v>2092084</v>
      </c>
      <c r="M477" s="3">
        <v>478271</v>
      </c>
      <c r="N477" s="3">
        <f t="shared" si="103"/>
        <v>108286.19183212782</v>
      </c>
      <c r="O477" s="3">
        <f t="shared" si="101"/>
        <v>22488.533752875665</v>
      </c>
      <c r="P477" s="3">
        <f t="shared" si="102"/>
        <v>4817.8525192997013</v>
      </c>
      <c r="Q477" s="3">
        <v>5</v>
      </c>
      <c r="R477" s="24">
        <v>6</v>
      </c>
      <c r="S477" s="19">
        <f t="shared" si="104"/>
        <v>1499.2355835250444</v>
      </c>
      <c r="T477" s="20">
        <f t="shared" si="105"/>
        <v>0.60994124634867553</v>
      </c>
      <c r="U477" s="20">
        <f t="shared" si="106"/>
        <v>0.31857959700914668</v>
      </c>
      <c r="V477" s="21">
        <f t="shared" si="107"/>
        <v>0.21559326769126322</v>
      </c>
      <c r="W477" s="26">
        <f t="shared" si="108"/>
        <v>321.19016795331339</v>
      </c>
      <c r="X477" s="27">
        <f t="shared" si="109"/>
        <v>1.3495385208122412</v>
      </c>
      <c r="Y477" s="27">
        <f t="shared" si="110"/>
        <v>0.755741571654855</v>
      </c>
      <c r="Z477" s="27">
        <f t="shared" si="111"/>
        <v>0.52482053587142707</v>
      </c>
    </row>
    <row r="478" spans="1:26" ht="12.5" x14ac:dyDescent="0.25">
      <c r="A478" s="2" t="s">
        <v>176</v>
      </c>
      <c r="B478" t="s">
        <v>375</v>
      </c>
      <c r="C478" t="s">
        <v>374</v>
      </c>
      <c r="D478" s="18">
        <f>VLOOKUP(C478,'Infected rate by state'!B:E,4,0)</f>
        <v>6.2179748494527662E-3</v>
      </c>
      <c r="E478" s="2">
        <v>916</v>
      </c>
      <c r="F478" s="2">
        <v>19</v>
      </c>
      <c r="G478" s="2">
        <v>384</v>
      </c>
      <c r="H478" s="4">
        <f t="shared" si="98"/>
        <v>650</v>
      </c>
      <c r="I478" s="2">
        <v>9</v>
      </c>
      <c r="J478" s="4">
        <f t="shared" si="99"/>
        <v>14</v>
      </c>
      <c r="K478" s="3">
        <v>112434</v>
      </c>
      <c r="L478" s="3">
        <f t="shared" si="100"/>
        <v>93131</v>
      </c>
      <c r="M478" s="3">
        <v>19303</v>
      </c>
      <c r="N478" s="3">
        <f t="shared" si="103"/>
        <v>3495.5589211168617</v>
      </c>
      <c r="O478" s="3">
        <f t="shared" si="101"/>
        <v>721.16834005872249</v>
      </c>
      <c r="P478" s="3">
        <f t="shared" si="102"/>
        <v>153.25544275335022</v>
      </c>
      <c r="Q478" s="3">
        <v>5</v>
      </c>
      <c r="R478" s="24">
        <v>6</v>
      </c>
      <c r="S478" s="19">
        <f t="shared" si="104"/>
        <v>48.077889337248166</v>
      </c>
      <c r="T478" s="20">
        <f t="shared" si="105"/>
        <v>0.12520283681575042</v>
      </c>
      <c r="U478" s="20">
        <f t="shared" si="106"/>
        <v>7.3965983595766407E-2</v>
      </c>
      <c r="V478" s="21">
        <f t="shared" si="107"/>
        <v>5.2486778752454333E-2</v>
      </c>
      <c r="W478" s="26">
        <f t="shared" si="108"/>
        <v>10.217029516890015</v>
      </c>
      <c r="X478" s="27">
        <f t="shared" si="109"/>
        <v>1.1352255018766684</v>
      </c>
      <c r="Y478" s="27">
        <f t="shared" si="110"/>
        <v>0.72978782263500108</v>
      </c>
      <c r="Z478" s="27">
        <f t="shared" si="111"/>
        <v>0.53773839562579029</v>
      </c>
    </row>
    <row r="479" spans="1:26" ht="12.5" x14ac:dyDescent="0.25">
      <c r="A479" s="2" t="s">
        <v>177</v>
      </c>
      <c r="B479" t="s">
        <v>359</v>
      </c>
      <c r="C479" t="s">
        <v>358</v>
      </c>
      <c r="D479" s="18">
        <f>VLOOKUP(C479,'Infected rate by state'!B:E,4,0)</f>
        <v>1.188659468272998E-3</v>
      </c>
      <c r="E479" s="3">
        <v>1002</v>
      </c>
      <c r="F479" s="2">
        <v>79</v>
      </c>
      <c r="G479" s="2">
        <v>455</v>
      </c>
      <c r="H479" s="4">
        <f t="shared" si="98"/>
        <v>728.5</v>
      </c>
      <c r="I479" s="2">
        <v>39</v>
      </c>
      <c r="J479" s="4">
        <f t="shared" si="99"/>
        <v>59</v>
      </c>
      <c r="K479" s="3">
        <v>315091</v>
      </c>
      <c r="L479" s="3">
        <f t="shared" si="100"/>
        <v>240789</v>
      </c>
      <c r="M479" s="3">
        <v>74302</v>
      </c>
      <c r="N479" s="3">
        <f t="shared" si="103"/>
        <v>1872.679502588036</v>
      </c>
      <c r="O479" s="3">
        <f t="shared" si="101"/>
        <v>397.76099900224648</v>
      </c>
      <c r="P479" s="3">
        <f t="shared" si="102"/>
        <v>87.519839488948477</v>
      </c>
      <c r="Q479" s="3">
        <v>5</v>
      </c>
      <c r="R479" s="24">
        <v>6</v>
      </c>
      <c r="S479" s="19">
        <f t="shared" si="104"/>
        <v>26.517399933483098</v>
      </c>
      <c r="T479" s="20">
        <f t="shared" si="105"/>
        <v>5.8279999853809009E-2</v>
      </c>
      <c r="U479" s="20">
        <f t="shared" si="106"/>
        <v>3.6399999908693338E-2</v>
      </c>
      <c r="V479" s="21">
        <f t="shared" si="107"/>
        <v>2.6464470991500098E-2</v>
      </c>
      <c r="W479" s="26">
        <f t="shared" si="108"/>
        <v>5.8346559659298984</v>
      </c>
      <c r="X479" s="27">
        <f t="shared" si="109"/>
        <v>0.14960656322897176</v>
      </c>
      <c r="Y479" s="27">
        <f t="shared" si="110"/>
        <v>9.8892473998811833E-2</v>
      </c>
      <c r="Z479" s="27">
        <f t="shared" si="111"/>
        <v>7.3856404632024031E-2</v>
      </c>
    </row>
    <row r="480" spans="1:26" ht="12.5" x14ac:dyDescent="0.25">
      <c r="A480" s="2" t="s">
        <v>178</v>
      </c>
      <c r="B480" t="s">
        <v>307</v>
      </c>
      <c r="C480" t="s">
        <v>306</v>
      </c>
      <c r="D480" s="18">
        <f>VLOOKUP(C480,'Infected rate by state'!B:E,4,0)</f>
        <v>1.0017032509739916E-2</v>
      </c>
      <c r="E480" s="3">
        <v>2066</v>
      </c>
      <c r="F480" s="2">
        <v>282</v>
      </c>
      <c r="G480" s="2">
        <v>695</v>
      </c>
      <c r="H480" s="4">
        <f t="shared" si="98"/>
        <v>1380.5</v>
      </c>
      <c r="I480" s="2">
        <v>101</v>
      </c>
      <c r="J480" s="4">
        <f t="shared" si="99"/>
        <v>191.5</v>
      </c>
      <c r="K480" s="3">
        <v>648957</v>
      </c>
      <c r="L480" s="3">
        <f t="shared" si="100"/>
        <v>513730</v>
      </c>
      <c r="M480" s="3">
        <v>135227</v>
      </c>
      <c r="N480" s="3">
        <f t="shared" si="103"/>
        <v>32503.116832116433</v>
      </c>
      <c r="O480" s="3">
        <f t="shared" si="101"/>
        <v>6819.0144943195564</v>
      </c>
      <c r="P480" s="3">
        <f t="shared" si="102"/>
        <v>1478.8187866857852</v>
      </c>
      <c r="Q480" s="3">
        <v>5</v>
      </c>
      <c r="R480" s="24">
        <v>6</v>
      </c>
      <c r="S480" s="19">
        <f t="shared" si="104"/>
        <v>454.60096628797044</v>
      </c>
      <c r="T480" s="20">
        <f t="shared" si="105"/>
        <v>0.65410210976686389</v>
      </c>
      <c r="U480" s="20">
        <f t="shared" si="106"/>
        <v>0.3293016778616229</v>
      </c>
      <c r="V480" s="21">
        <f t="shared" si="107"/>
        <v>0.22003918987801085</v>
      </c>
      <c r="W480" s="26">
        <f t="shared" si="108"/>
        <v>98.587919112385677</v>
      </c>
      <c r="X480" s="27">
        <f t="shared" si="109"/>
        <v>0.97611801101371953</v>
      </c>
      <c r="Y480" s="27">
        <f t="shared" si="110"/>
        <v>0.51481942095240563</v>
      </c>
      <c r="Z480" s="27">
        <f t="shared" si="111"/>
        <v>0.34960255004392082</v>
      </c>
    </row>
    <row r="481" spans="1:26" ht="12.5" x14ac:dyDescent="0.25">
      <c r="A481" s="2" t="s">
        <v>179</v>
      </c>
      <c r="B481" t="s">
        <v>315</v>
      </c>
      <c r="C481" t="s">
        <v>314</v>
      </c>
      <c r="D481" s="18">
        <f>VLOOKUP(C481,'Infected rate by state'!B:E,4,0)</f>
        <v>7.5362096948057532E-3</v>
      </c>
      <c r="E481" s="3">
        <v>1478</v>
      </c>
      <c r="F481" s="2">
        <v>118</v>
      </c>
      <c r="G481" s="2">
        <v>467</v>
      </c>
      <c r="H481" s="4">
        <f t="shared" si="98"/>
        <v>972.5</v>
      </c>
      <c r="I481" s="2">
        <v>44</v>
      </c>
      <c r="J481" s="4">
        <f t="shared" si="99"/>
        <v>81</v>
      </c>
      <c r="K481" s="3">
        <v>680976</v>
      </c>
      <c r="L481" s="3">
        <f t="shared" si="100"/>
        <v>561417</v>
      </c>
      <c r="M481" s="3">
        <v>119559</v>
      </c>
      <c r="N481" s="3">
        <f t="shared" si="103"/>
        <v>25659.889665650211</v>
      </c>
      <c r="O481" s="3">
        <f t="shared" si="101"/>
        <v>5303.364341551649</v>
      </c>
      <c r="P481" s="3">
        <f t="shared" si="102"/>
        <v>1129.5024091302114</v>
      </c>
      <c r="Q481" s="3">
        <v>5</v>
      </c>
      <c r="R481" s="24">
        <v>6</v>
      </c>
      <c r="S481" s="19">
        <f t="shared" si="104"/>
        <v>353.55762277010996</v>
      </c>
      <c r="T481" s="20">
        <f t="shared" si="105"/>
        <v>0.75708270400451816</v>
      </c>
      <c r="U481" s="20">
        <f t="shared" si="106"/>
        <v>0.3635553961646375</v>
      </c>
      <c r="V481" s="21">
        <f t="shared" si="107"/>
        <v>0.23921354720575774</v>
      </c>
      <c r="W481" s="26">
        <f t="shared" si="108"/>
        <v>75.300160608680756</v>
      </c>
      <c r="X481" s="27">
        <f t="shared" si="109"/>
        <v>1.7113672865609262</v>
      </c>
      <c r="Y481" s="27">
        <f t="shared" si="110"/>
        <v>0.92963161245284887</v>
      </c>
      <c r="Z481" s="27">
        <f t="shared" si="111"/>
        <v>0.63813695431085382</v>
      </c>
    </row>
    <row r="482" spans="1:26" ht="12.5" x14ac:dyDescent="0.25">
      <c r="A482" s="2" t="s">
        <v>180</v>
      </c>
      <c r="B482" t="s">
        <v>343</v>
      </c>
      <c r="C482" t="s">
        <v>342</v>
      </c>
      <c r="D482" s="18">
        <f>VLOOKUP(C482,'Infected rate by state'!B:E,4,0)</f>
        <v>1.6300221488851765E-2</v>
      </c>
      <c r="E482" s="3">
        <v>1064</v>
      </c>
      <c r="F482" s="2">
        <v>102</v>
      </c>
      <c r="G482" s="2">
        <v>561</v>
      </c>
      <c r="H482" s="4">
        <f t="shared" si="98"/>
        <v>812.5</v>
      </c>
      <c r="I482" s="2">
        <v>36</v>
      </c>
      <c r="J482" s="4">
        <f t="shared" si="99"/>
        <v>69</v>
      </c>
      <c r="K482" s="3">
        <v>204787</v>
      </c>
      <c r="L482" s="3">
        <f t="shared" si="100"/>
        <v>163717</v>
      </c>
      <c r="M482" s="3">
        <v>41070</v>
      </c>
      <c r="N482" s="3">
        <f t="shared" si="103"/>
        <v>16690.367290187431</v>
      </c>
      <c r="O482" s="3">
        <f t="shared" si="101"/>
        <v>3489.1585809955045</v>
      </c>
      <c r="P482" s="3">
        <f t="shared" si="102"/>
        <v>753.48325594714674</v>
      </c>
      <c r="Q482" s="3">
        <v>5</v>
      </c>
      <c r="R482" s="24">
        <v>6</v>
      </c>
      <c r="S482" s="19">
        <f t="shared" si="104"/>
        <v>232.61057206636696</v>
      </c>
      <c r="T482" s="20">
        <f t="shared" si="105"/>
        <v>0.41463560083131362</v>
      </c>
      <c r="U482" s="20">
        <f t="shared" si="106"/>
        <v>0.2862899348509132</v>
      </c>
      <c r="V482" s="21">
        <f t="shared" si="107"/>
        <v>0.21861895870899151</v>
      </c>
      <c r="W482" s="26">
        <f t="shared" si="108"/>
        <v>50.232217063143118</v>
      </c>
      <c r="X482" s="27">
        <f t="shared" si="109"/>
        <v>1.3953393628650865</v>
      </c>
      <c r="Y482" s="27">
        <f t="shared" si="110"/>
        <v>0.72800314584265391</v>
      </c>
      <c r="Z482" s="27">
        <f t="shared" si="111"/>
        <v>0.49247271630532469</v>
      </c>
    </row>
    <row r="483" spans="1:26" ht="12.5" x14ac:dyDescent="0.25">
      <c r="A483" s="2" t="s">
        <v>181</v>
      </c>
      <c r="B483" t="s">
        <v>307</v>
      </c>
      <c r="C483" t="s">
        <v>306</v>
      </c>
      <c r="D483" s="18">
        <f>VLOOKUP(C483,'Infected rate by state'!B:E,4,0)</f>
        <v>1.0017032509739916E-2</v>
      </c>
      <c r="E483" s="3">
        <v>1225</v>
      </c>
      <c r="F483" s="2">
        <v>131</v>
      </c>
      <c r="G483" s="2">
        <v>461</v>
      </c>
      <c r="H483" s="4">
        <f t="shared" si="98"/>
        <v>843</v>
      </c>
      <c r="I483" s="2">
        <v>61</v>
      </c>
      <c r="J483" s="4">
        <f t="shared" si="99"/>
        <v>96</v>
      </c>
      <c r="K483" s="3">
        <v>360863</v>
      </c>
      <c r="L483" s="3">
        <f t="shared" si="100"/>
        <v>292840</v>
      </c>
      <c r="M483" s="3">
        <v>68023</v>
      </c>
      <c r="N483" s="3">
        <f t="shared" si="103"/>
        <v>18073.882012811377</v>
      </c>
      <c r="O483" s="3">
        <f t="shared" si="101"/>
        <v>3757.6971685789304</v>
      </c>
      <c r="P483" s="3">
        <f t="shared" si="102"/>
        <v>806.1202705059543</v>
      </c>
      <c r="Q483" s="3">
        <v>5</v>
      </c>
      <c r="R483" s="24">
        <v>6</v>
      </c>
      <c r="S483" s="19">
        <f t="shared" si="104"/>
        <v>250.51314457192868</v>
      </c>
      <c r="T483" s="20">
        <f t="shared" si="105"/>
        <v>0.54341246111047437</v>
      </c>
      <c r="U483" s="20">
        <f t="shared" si="106"/>
        <v>0.29716861752304707</v>
      </c>
      <c r="V483" s="21">
        <f t="shared" si="107"/>
        <v>0.20450052618116626</v>
      </c>
      <c r="W483" s="26">
        <f t="shared" si="108"/>
        <v>53.741351367063622</v>
      </c>
      <c r="X483" s="27">
        <f t="shared" si="109"/>
        <v>0.88100576011579712</v>
      </c>
      <c r="Y483" s="27">
        <f t="shared" si="110"/>
        <v>0.55980574340691269</v>
      </c>
      <c r="Z483" s="27">
        <f t="shared" si="111"/>
        <v>0.41023932341269942</v>
      </c>
    </row>
    <row r="484" spans="1:26" ht="12.5" x14ac:dyDescent="0.25">
      <c r="A484" s="2" t="s">
        <v>182</v>
      </c>
      <c r="B484" t="s">
        <v>402</v>
      </c>
      <c r="C484" t="s">
        <v>401</v>
      </c>
      <c r="D484" s="18">
        <f>VLOOKUP(C484,'Infected rate by state'!B:E,4,0)</f>
        <v>2.0032295834281305E-3</v>
      </c>
      <c r="E484" s="3">
        <v>1555</v>
      </c>
      <c r="F484" s="2">
        <v>155</v>
      </c>
      <c r="G484" s="2">
        <v>499</v>
      </c>
      <c r="H484" s="4">
        <f t="shared" si="98"/>
        <v>1027</v>
      </c>
      <c r="I484" s="2">
        <v>40</v>
      </c>
      <c r="J484" s="4">
        <f t="shared" si="99"/>
        <v>97.5</v>
      </c>
      <c r="K484" s="3">
        <v>329288</v>
      </c>
      <c r="L484" s="3">
        <f t="shared" si="100"/>
        <v>260528</v>
      </c>
      <c r="M484" s="3">
        <v>68760</v>
      </c>
      <c r="N484" s="3">
        <f t="shared" si="103"/>
        <v>3298.1973153394115</v>
      </c>
      <c r="O484" s="3">
        <f t="shared" si="101"/>
        <v>692.08497133883441</v>
      </c>
      <c r="P484" s="3">
        <f t="shared" si="102"/>
        <v>150.12575900204763</v>
      </c>
      <c r="Q484" s="3">
        <v>5</v>
      </c>
      <c r="R484" s="24">
        <v>6</v>
      </c>
      <c r="S484" s="19">
        <f t="shared" si="104"/>
        <v>46.13899808925563</v>
      </c>
      <c r="T484" s="20">
        <f t="shared" si="105"/>
        <v>9.2462922022556376E-2</v>
      </c>
      <c r="U484" s="20">
        <f t="shared" si="106"/>
        <v>4.4925996192069745E-2</v>
      </c>
      <c r="V484" s="21">
        <f t="shared" si="107"/>
        <v>2.9671381407881434E-2</v>
      </c>
      <c r="W484" s="26">
        <f t="shared" si="108"/>
        <v>10.008383933469842</v>
      </c>
      <c r="X484" s="27">
        <f t="shared" si="109"/>
        <v>0.25020959833674605</v>
      </c>
      <c r="Y484" s="27">
        <f t="shared" si="110"/>
        <v>0.10265009162533172</v>
      </c>
      <c r="Z484" s="27">
        <f t="shared" si="111"/>
        <v>6.4570218925611891E-2</v>
      </c>
    </row>
    <row r="485" spans="1:26" ht="12.5" x14ac:dyDescent="0.25">
      <c r="A485" s="2" t="s">
        <v>183</v>
      </c>
      <c r="B485" t="s">
        <v>367</v>
      </c>
      <c r="C485" t="s">
        <v>366</v>
      </c>
      <c r="D485" s="18">
        <f>VLOOKUP(C485,'Infected rate by state'!B:E,4,0)</f>
        <v>2.4682967074759195E-2</v>
      </c>
      <c r="E485" s="3">
        <v>1862</v>
      </c>
      <c r="F485" s="2">
        <v>147</v>
      </c>
      <c r="G485" s="2">
        <v>589</v>
      </c>
      <c r="H485" s="4">
        <f t="shared" si="98"/>
        <v>1225.5</v>
      </c>
      <c r="I485" s="2">
        <v>54</v>
      </c>
      <c r="J485" s="4">
        <f t="shared" si="99"/>
        <v>100.5</v>
      </c>
      <c r="K485" s="3">
        <v>795142</v>
      </c>
      <c r="L485" s="3">
        <f t="shared" si="100"/>
        <v>637522</v>
      </c>
      <c r="M485" s="3">
        <v>157620</v>
      </c>
      <c r="N485" s="3">
        <f t="shared" si="103"/>
        <v>98132.31902879088</v>
      </c>
      <c r="O485" s="3">
        <f t="shared" si="101"/>
        <v>20493.14201887395</v>
      </c>
      <c r="P485" s="3">
        <f t="shared" si="102"/>
        <v>4419.8910673973105</v>
      </c>
      <c r="Q485" s="3">
        <v>5</v>
      </c>
      <c r="R485" s="24">
        <v>6</v>
      </c>
      <c r="S485" s="19">
        <f t="shared" si="104"/>
        <v>1366.2094679249301</v>
      </c>
      <c r="T485" s="20">
        <f t="shared" si="105"/>
        <v>2.3195406925720374</v>
      </c>
      <c r="U485" s="20">
        <f t="shared" si="106"/>
        <v>1.1148180072826848</v>
      </c>
      <c r="V485" s="21">
        <f t="shared" si="107"/>
        <v>0.73373225989523638</v>
      </c>
      <c r="W485" s="26">
        <f t="shared" si="108"/>
        <v>294.65940449315406</v>
      </c>
      <c r="X485" s="27">
        <f t="shared" si="109"/>
        <v>5.4566556387621121</v>
      </c>
      <c r="Y485" s="27">
        <f t="shared" si="110"/>
        <v>2.9319343730662095</v>
      </c>
      <c r="Z485" s="27">
        <f t="shared" si="111"/>
        <v>2.004485744851388</v>
      </c>
    </row>
    <row r="486" spans="1:26" ht="12.5" x14ac:dyDescent="0.25">
      <c r="A486" s="2" t="s">
        <v>184</v>
      </c>
      <c r="B486" t="s">
        <v>335</v>
      </c>
      <c r="C486" t="s">
        <v>334</v>
      </c>
      <c r="D486" s="18">
        <f>VLOOKUP(C486,'Infected rate by state'!B:E,4,0)</f>
        <v>8.8985640980001352E-3</v>
      </c>
      <c r="E486" s="2">
        <v>377</v>
      </c>
      <c r="F486" s="2">
        <v>36</v>
      </c>
      <c r="G486" s="2">
        <v>129</v>
      </c>
      <c r="H486" s="4">
        <f t="shared" si="98"/>
        <v>253</v>
      </c>
      <c r="I486" s="2">
        <v>8</v>
      </c>
      <c r="J486" s="4">
        <f t="shared" si="99"/>
        <v>22</v>
      </c>
      <c r="K486" s="3">
        <v>128803</v>
      </c>
      <c r="L486" s="3">
        <f t="shared" si="100"/>
        <v>101140</v>
      </c>
      <c r="M486" s="3">
        <v>27663</v>
      </c>
      <c r="N486" s="3">
        <f t="shared" si="103"/>
        <v>5730.8087575735572</v>
      </c>
      <c r="O486" s="3">
        <f t="shared" si="101"/>
        <v>1205.7801287943903</v>
      </c>
      <c r="P486" s="3">
        <f t="shared" si="102"/>
        <v>262.39149683239691</v>
      </c>
      <c r="Q486" s="3">
        <v>5</v>
      </c>
      <c r="R486" s="24">
        <v>6</v>
      </c>
      <c r="S486" s="19">
        <f t="shared" si="104"/>
        <v>80.385341919626015</v>
      </c>
      <c r="T486" s="20">
        <f t="shared" si="105"/>
        <v>0.62314218542345745</v>
      </c>
      <c r="U486" s="20">
        <f t="shared" si="106"/>
        <v>0.3177286241882451</v>
      </c>
      <c r="V486" s="21">
        <f t="shared" si="107"/>
        <v>0.21322371861969766</v>
      </c>
      <c r="W486" s="26">
        <f t="shared" si="108"/>
        <v>17.492766455493129</v>
      </c>
      <c r="X486" s="27">
        <f t="shared" si="109"/>
        <v>2.1865958069366411</v>
      </c>
      <c r="Y486" s="27">
        <f t="shared" si="110"/>
        <v>0.79512574797696045</v>
      </c>
      <c r="Z486" s="27">
        <f t="shared" si="111"/>
        <v>0.48591017931925357</v>
      </c>
    </row>
    <row r="487" spans="1:26" ht="12.5" x14ac:dyDescent="0.25">
      <c r="A487" s="2" t="s">
        <v>185</v>
      </c>
      <c r="B487" t="s">
        <v>335</v>
      </c>
      <c r="C487" t="s">
        <v>334</v>
      </c>
      <c r="D487" s="18">
        <f>VLOOKUP(C487,'Infected rate by state'!B:E,4,0)</f>
        <v>8.8985640980001352E-3</v>
      </c>
      <c r="E487" s="3">
        <v>1500</v>
      </c>
      <c r="F487" s="2">
        <v>105</v>
      </c>
      <c r="G487" s="2">
        <v>642</v>
      </c>
      <c r="H487" s="4">
        <f t="shared" si="98"/>
        <v>1071</v>
      </c>
      <c r="I487" s="2">
        <v>42</v>
      </c>
      <c r="J487" s="4">
        <f t="shared" si="99"/>
        <v>73.5</v>
      </c>
      <c r="K487" s="3">
        <v>239843</v>
      </c>
      <c r="L487" s="3">
        <f t="shared" si="100"/>
        <v>194609</v>
      </c>
      <c r="M487" s="3">
        <v>45234</v>
      </c>
      <c r="N487" s="3">
        <f t="shared" si="103"/>
        <v>10671.291544783233</v>
      </c>
      <c r="O487" s="3">
        <f t="shared" si="101"/>
        <v>2218.7412765030599</v>
      </c>
      <c r="P487" s="3">
        <f t="shared" si="102"/>
        <v>476.00135448289024</v>
      </c>
      <c r="Q487" s="3">
        <v>5</v>
      </c>
      <c r="R487" s="24">
        <v>6</v>
      </c>
      <c r="S487" s="19">
        <f t="shared" si="104"/>
        <v>147.91608510020399</v>
      </c>
      <c r="T487" s="20">
        <f t="shared" si="105"/>
        <v>0.23039888644891587</v>
      </c>
      <c r="U487" s="20">
        <f t="shared" si="106"/>
        <v>0.13811025686293557</v>
      </c>
      <c r="V487" s="21">
        <f t="shared" si="107"/>
        <v>9.8610723400135991E-2</v>
      </c>
      <c r="W487" s="26">
        <f t="shared" si="108"/>
        <v>31.733423632192682</v>
      </c>
      <c r="X487" s="27">
        <f t="shared" si="109"/>
        <v>0.75555770552839718</v>
      </c>
      <c r="Y487" s="27">
        <f t="shared" si="110"/>
        <v>0.43174726030194127</v>
      </c>
      <c r="Z487" s="27">
        <f t="shared" si="111"/>
        <v>0.30222308221135891</v>
      </c>
    </row>
    <row r="488" spans="1:26" ht="12.5" x14ac:dyDescent="0.25">
      <c r="A488" s="2" t="s">
        <v>186</v>
      </c>
      <c r="B488" t="s">
        <v>351</v>
      </c>
      <c r="C488" t="s">
        <v>350</v>
      </c>
      <c r="D488" s="18">
        <f>VLOOKUP(C488,'Infected rate by state'!B:E,4,0)</f>
        <v>9.0315118396853012E-3</v>
      </c>
      <c r="E488" s="2">
        <v>501</v>
      </c>
      <c r="F488" s="2">
        <v>57</v>
      </c>
      <c r="G488" s="2">
        <v>253</v>
      </c>
      <c r="H488" s="4">
        <f t="shared" si="98"/>
        <v>377</v>
      </c>
      <c r="I488" s="2">
        <v>40</v>
      </c>
      <c r="J488" s="4">
        <f t="shared" si="99"/>
        <v>48.5</v>
      </c>
      <c r="K488" s="3">
        <v>209507</v>
      </c>
      <c r="L488" s="3">
        <f t="shared" si="100"/>
        <v>163853</v>
      </c>
      <c r="M488" s="3">
        <v>45654</v>
      </c>
      <c r="N488" s="3">
        <f t="shared" si="103"/>
        <v>9460.824754984742</v>
      </c>
      <c r="O488" s="3">
        <f t="shared" si="101"/>
        <v>1993.4109081733727</v>
      </c>
      <c r="P488" s="3">
        <f t="shared" si="102"/>
        <v>434.51498031973711</v>
      </c>
      <c r="Q488" s="3">
        <v>5</v>
      </c>
      <c r="R488" s="24">
        <v>6</v>
      </c>
      <c r="S488" s="19">
        <f t="shared" si="104"/>
        <v>132.89406054489152</v>
      </c>
      <c r="T488" s="20">
        <f t="shared" si="105"/>
        <v>0.52527296658059885</v>
      </c>
      <c r="U488" s="20">
        <f t="shared" si="106"/>
        <v>0.3525041393763701</v>
      </c>
      <c r="V488" s="21">
        <f t="shared" si="107"/>
        <v>0.26525760587802699</v>
      </c>
      <c r="W488" s="26">
        <f t="shared" si="108"/>
        <v>28.967665354649139</v>
      </c>
      <c r="X488" s="27">
        <f t="shared" si="109"/>
        <v>0.72419163386622842</v>
      </c>
      <c r="Y488" s="27">
        <f t="shared" si="110"/>
        <v>0.59727145061132247</v>
      </c>
      <c r="Z488" s="27">
        <f t="shared" si="111"/>
        <v>0.5082046553447217</v>
      </c>
    </row>
    <row r="489" spans="1:26" ht="12.5" x14ac:dyDescent="0.25">
      <c r="A489" s="2" t="s">
        <v>187</v>
      </c>
      <c r="B489" t="s">
        <v>315</v>
      </c>
      <c r="C489" t="s">
        <v>314</v>
      </c>
      <c r="D489" s="18">
        <f>VLOOKUP(C489,'Infected rate by state'!B:E,4,0)</f>
        <v>7.5362096948057532E-3</v>
      </c>
      <c r="E489" s="2">
        <v>456</v>
      </c>
      <c r="F489" s="2">
        <v>70</v>
      </c>
      <c r="G489" s="2">
        <v>152</v>
      </c>
      <c r="H489" s="4">
        <f t="shared" si="98"/>
        <v>304</v>
      </c>
      <c r="I489" s="2">
        <v>41</v>
      </c>
      <c r="J489" s="4">
        <f t="shared" si="99"/>
        <v>55.5</v>
      </c>
      <c r="K489" s="3">
        <v>218503</v>
      </c>
      <c r="L489" s="3">
        <f t="shared" si="100"/>
        <v>164878</v>
      </c>
      <c r="M489" s="3">
        <v>53625</v>
      </c>
      <c r="N489" s="3">
        <f t="shared" si="103"/>
        <v>8233.4221347207076</v>
      </c>
      <c r="O489" s="3">
        <f t="shared" si="101"/>
        <v>1756.3115969168148</v>
      </c>
      <c r="P489" s="3">
        <f t="shared" si="102"/>
        <v>388.35768378475018</v>
      </c>
      <c r="Q489" s="3">
        <v>5</v>
      </c>
      <c r="R489" s="24">
        <v>6</v>
      </c>
      <c r="S489" s="19">
        <f t="shared" si="104"/>
        <v>117.08743979445431</v>
      </c>
      <c r="T489" s="20">
        <f t="shared" si="105"/>
        <v>0.77031210391088367</v>
      </c>
      <c r="U489" s="20">
        <f t="shared" si="106"/>
        <v>0.38515605195544184</v>
      </c>
      <c r="V489" s="21">
        <f t="shared" si="107"/>
        <v>0.25677070130362789</v>
      </c>
      <c r="W489" s="26">
        <f t="shared" si="108"/>
        <v>25.890512252316679</v>
      </c>
      <c r="X489" s="27">
        <f t="shared" si="109"/>
        <v>0.63147590859308977</v>
      </c>
      <c r="Y489" s="27">
        <f t="shared" si="110"/>
        <v>0.46649571625795816</v>
      </c>
      <c r="Z489" s="27">
        <f t="shared" si="111"/>
        <v>0.36986446074738111</v>
      </c>
    </row>
    <row r="490" spans="1:26" ht="12.5" x14ac:dyDescent="0.25">
      <c r="A490" s="2" t="s">
        <v>188</v>
      </c>
      <c r="B490" t="s">
        <v>391</v>
      </c>
      <c r="C490" t="s">
        <v>390</v>
      </c>
      <c r="D490" s="18">
        <f>VLOOKUP(C490,'Infected rate by state'!B:E,4,0)</f>
        <v>8.0848590084330874E-3</v>
      </c>
      <c r="E490" s="3">
        <v>7810</v>
      </c>
      <c r="F490" s="3">
        <v>1118</v>
      </c>
      <c r="G490" s="3">
        <v>2987</v>
      </c>
      <c r="H490" s="4">
        <f t="shared" si="98"/>
        <v>5398.5</v>
      </c>
      <c r="I490" s="2">
        <v>317</v>
      </c>
      <c r="J490" s="4">
        <f t="shared" si="99"/>
        <v>717.5</v>
      </c>
      <c r="K490" s="3">
        <v>2282662</v>
      </c>
      <c r="L490" s="3">
        <f t="shared" si="100"/>
        <v>1871675</v>
      </c>
      <c r="M490" s="3">
        <v>410987</v>
      </c>
      <c r="N490" s="3">
        <f t="shared" si="103"/>
        <v>92275.002169539439</v>
      </c>
      <c r="O490" s="3">
        <f t="shared" si="101"/>
        <v>19110.567088129465</v>
      </c>
      <c r="P490" s="3">
        <f t="shared" si="102"/>
        <v>4080.412652887273</v>
      </c>
      <c r="Q490" s="3">
        <v>5</v>
      </c>
      <c r="R490" s="24">
        <v>6</v>
      </c>
      <c r="S490" s="19">
        <f t="shared" si="104"/>
        <v>1274.0378058752976</v>
      </c>
      <c r="T490" s="20">
        <f t="shared" si="105"/>
        <v>0.42652755469544612</v>
      </c>
      <c r="U490" s="20">
        <f t="shared" si="106"/>
        <v>0.23599848214787397</v>
      </c>
      <c r="V490" s="21">
        <f t="shared" si="107"/>
        <v>0.1631290404449805</v>
      </c>
      <c r="W490" s="26">
        <f t="shared" si="108"/>
        <v>272.02751019248484</v>
      </c>
      <c r="X490" s="27">
        <f t="shared" si="109"/>
        <v>0.85813094697944747</v>
      </c>
      <c r="Y490" s="27">
        <f t="shared" si="110"/>
        <v>0.37913241838673845</v>
      </c>
      <c r="Z490" s="27">
        <f t="shared" si="111"/>
        <v>0.24331619874104191</v>
      </c>
    </row>
    <row r="491" spans="1:26" ht="12.5" x14ac:dyDescent="0.25">
      <c r="A491" s="2" t="s">
        <v>189</v>
      </c>
      <c r="B491" t="s">
        <v>404</v>
      </c>
      <c r="C491" t="s">
        <v>403</v>
      </c>
      <c r="D491" s="18">
        <f>VLOOKUP(C491,'Infected rate by state'!B:E,4,0)</f>
        <v>6.3160817769393265E-3</v>
      </c>
      <c r="E491" s="2">
        <v>447</v>
      </c>
      <c r="F491" s="2">
        <v>46</v>
      </c>
      <c r="G491" s="2">
        <v>262</v>
      </c>
      <c r="H491" s="4">
        <f t="shared" si="98"/>
        <v>354.5</v>
      </c>
      <c r="I491" s="2">
        <v>25</v>
      </c>
      <c r="J491" s="4">
        <f t="shared" si="99"/>
        <v>35.5</v>
      </c>
      <c r="K491" s="3">
        <v>191863</v>
      </c>
      <c r="L491" s="3">
        <f t="shared" si="100"/>
        <v>151964</v>
      </c>
      <c r="M491" s="3">
        <v>39899</v>
      </c>
      <c r="N491" s="3">
        <f t="shared" si="103"/>
        <v>6059.1119898445504</v>
      </c>
      <c r="O491" s="3">
        <f t="shared" si="101"/>
        <v>1270.9338178090632</v>
      </c>
      <c r="P491" s="3">
        <f t="shared" si="102"/>
        <v>275.56114854087031</v>
      </c>
      <c r="Q491" s="3">
        <v>5</v>
      </c>
      <c r="R491" s="24">
        <v>6</v>
      </c>
      <c r="S491" s="19">
        <f t="shared" si="104"/>
        <v>84.728921187270871</v>
      </c>
      <c r="T491" s="20">
        <f t="shared" si="105"/>
        <v>0.32339282895904914</v>
      </c>
      <c r="U491" s="20">
        <f t="shared" si="106"/>
        <v>0.23900965073983321</v>
      </c>
      <c r="V491" s="21">
        <f t="shared" si="107"/>
        <v>0.18955015925563953</v>
      </c>
      <c r="W491" s="26">
        <f t="shared" si="108"/>
        <v>18.370743236058022</v>
      </c>
      <c r="X491" s="27">
        <f t="shared" si="109"/>
        <v>0.73482972944232083</v>
      </c>
      <c r="Y491" s="27">
        <f t="shared" si="110"/>
        <v>0.51748572495938094</v>
      </c>
      <c r="Z491" s="27">
        <f t="shared" si="111"/>
        <v>0.39936398339256568</v>
      </c>
    </row>
    <row r="492" spans="1:26" ht="12.5" x14ac:dyDescent="0.25">
      <c r="A492" s="2" t="s">
        <v>190</v>
      </c>
      <c r="B492" t="s">
        <v>367</v>
      </c>
      <c r="C492" t="s">
        <v>366</v>
      </c>
      <c r="D492" s="18">
        <f>VLOOKUP(C492,'Infected rate by state'!B:E,4,0)</f>
        <v>2.4682967074759195E-2</v>
      </c>
      <c r="E492" s="3">
        <v>2177</v>
      </c>
      <c r="F492" s="2">
        <v>213</v>
      </c>
      <c r="G492" s="2">
        <v>616</v>
      </c>
      <c r="H492" s="4">
        <f t="shared" si="98"/>
        <v>1396.5</v>
      </c>
      <c r="I492" s="2">
        <v>126</v>
      </c>
      <c r="J492" s="4">
        <f t="shared" si="99"/>
        <v>169.5</v>
      </c>
      <c r="K492" s="3">
        <v>845392</v>
      </c>
      <c r="L492" s="3">
        <f t="shared" si="100"/>
        <v>692012</v>
      </c>
      <c r="M492" s="3">
        <v>153380</v>
      </c>
      <c r="N492" s="3">
        <f t="shared" si="103"/>
        <v>104333.91450632413</v>
      </c>
      <c r="O492" s="3">
        <f t="shared" si="101"/>
        <v>21621.733663916704</v>
      </c>
      <c r="P492" s="3">
        <f t="shared" si="102"/>
        <v>4620.1687856567414</v>
      </c>
      <c r="Q492" s="3">
        <v>5</v>
      </c>
      <c r="R492" s="24">
        <v>6</v>
      </c>
      <c r="S492" s="19">
        <f t="shared" si="104"/>
        <v>1441.4489109277804</v>
      </c>
      <c r="T492" s="20">
        <f t="shared" si="105"/>
        <v>2.3400144657918514</v>
      </c>
      <c r="U492" s="20">
        <f t="shared" si="106"/>
        <v>1.0321868320284857</v>
      </c>
      <c r="V492" s="21">
        <f t="shared" si="107"/>
        <v>0.66212627970959137</v>
      </c>
      <c r="W492" s="26">
        <f t="shared" si="108"/>
        <v>308.01125237711608</v>
      </c>
      <c r="X492" s="27">
        <f t="shared" si="109"/>
        <v>2.444533749024731</v>
      </c>
      <c r="Y492" s="27">
        <f t="shared" si="110"/>
        <v>1.8171755302484724</v>
      </c>
      <c r="Z492" s="27">
        <f t="shared" si="111"/>
        <v>1.4460622177329394</v>
      </c>
    </row>
    <row r="493" spans="1:26" ht="12.5" x14ac:dyDescent="0.25">
      <c r="A493" s="2" t="s">
        <v>191</v>
      </c>
      <c r="B493" t="s">
        <v>319</v>
      </c>
      <c r="C493" t="s">
        <v>318</v>
      </c>
      <c r="D493" s="18">
        <f>VLOOKUP(C493,'Infected rate by state'!B:E,4,0)</f>
        <v>1.6392760880107365E-2</v>
      </c>
      <c r="E493" s="3">
        <v>2825</v>
      </c>
      <c r="F493" s="2">
        <v>286</v>
      </c>
      <c r="G493" s="2">
        <v>610</v>
      </c>
      <c r="H493" s="4">
        <f t="shared" si="98"/>
        <v>1717.5</v>
      </c>
      <c r="I493" s="2">
        <v>118</v>
      </c>
      <c r="J493" s="4">
        <f t="shared" si="99"/>
        <v>202</v>
      </c>
      <c r="K493" s="3">
        <v>1177072</v>
      </c>
      <c r="L493" s="3">
        <f t="shared" si="100"/>
        <v>932988</v>
      </c>
      <c r="M493" s="3">
        <v>244084</v>
      </c>
      <c r="N493" s="3">
        <f t="shared" si="103"/>
        <v>96477.299173348671</v>
      </c>
      <c r="O493" s="3">
        <f t="shared" si="101"/>
        <v>20231.261900099806</v>
      </c>
      <c r="P493" s="3">
        <f t="shared" si="102"/>
        <v>4385.1035009797451</v>
      </c>
      <c r="Q493" s="3">
        <v>5</v>
      </c>
      <c r="R493" s="24">
        <v>6</v>
      </c>
      <c r="S493" s="19">
        <f t="shared" si="104"/>
        <v>1348.750793339987</v>
      </c>
      <c r="T493" s="20">
        <f t="shared" si="105"/>
        <v>2.2110668743278477</v>
      </c>
      <c r="U493" s="20">
        <f t="shared" si="106"/>
        <v>0.78529886075108413</v>
      </c>
      <c r="V493" s="21">
        <f t="shared" si="107"/>
        <v>0.47743390914689804</v>
      </c>
      <c r="W493" s="26">
        <f t="shared" si="108"/>
        <v>292.34023339864967</v>
      </c>
      <c r="X493" s="27">
        <f t="shared" si="109"/>
        <v>2.4774596050733022</v>
      </c>
      <c r="Y493" s="27">
        <f t="shared" si="110"/>
        <v>1.4472288782111371</v>
      </c>
      <c r="Z493" s="27">
        <f t="shared" si="111"/>
        <v>1.0221686482470269</v>
      </c>
    </row>
    <row r="494" spans="1:26" ht="12.5" x14ac:dyDescent="0.25">
      <c r="A494" s="2" t="s">
        <v>192</v>
      </c>
      <c r="B494" t="s">
        <v>343</v>
      </c>
      <c r="C494" t="s">
        <v>342</v>
      </c>
      <c r="D494" s="18">
        <f>VLOOKUP(C494,'Infected rate by state'!B:E,4,0)</f>
        <v>1.6300221488851765E-2</v>
      </c>
      <c r="E494" s="3">
        <v>2491</v>
      </c>
      <c r="F494" s="2">
        <v>313</v>
      </c>
      <c r="G494" s="2">
        <v>869</v>
      </c>
      <c r="H494" s="4">
        <f t="shared" si="98"/>
        <v>1680</v>
      </c>
      <c r="I494" s="2">
        <v>77</v>
      </c>
      <c r="J494" s="4">
        <f t="shared" si="99"/>
        <v>195</v>
      </c>
      <c r="K494" s="3">
        <v>554325</v>
      </c>
      <c r="L494" s="3">
        <f t="shared" si="100"/>
        <v>462288</v>
      </c>
      <c r="M494" s="3">
        <v>92037</v>
      </c>
      <c r="N494" s="3">
        <f t="shared" si="103"/>
        <v>45178.101384038775</v>
      </c>
      <c r="O494" s="3">
        <f t="shared" si="101"/>
        <v>9296.4454184228562</v>
      </c>
      <c r="P494" s="3">
        <f t="shared" si="102"/>
        <v>1969.2298558695106</v>
      </c>
      <c r="Q494" s="3">
        <v>5</v>
      </c>
      <c r="R494" s="24">
        <v>6</v>
      </c>
      <c r="S494" s="19">
        <f t="shared" si="104"/>
        <v>619.76302789485703</v>
      </c>
      <c r="T494" s="20">
        <f t="shared" si="105"/>
        <v>0.71319105626565826</v>
      </c>
      <c r="U494" s="20">
        <f t="shared" si="106"/>
        <v>0.36890656422312917</v>
      </c>
      <c r="V494" s="21">
        <f t="shared" si="107"/>
        <v>0.24880089437770253</v>
      </c>
      <c r="W494" s="26">
        <f t="shared" si="108"/>
        <v>131.2819903913007</v>
      </c>
      <c r="X494" s="27">
        <f t="shared" si="109"/>
        <v>1.7049609141727362</v>
      </c>
      <c r="Y494" s="27">
        <f t="shared" si="110"/>
        <v>0.67324097636564462</v>
      </c>
      <c r="Z494" s="27">
        <f t="shared" si="111"/>
        <v>0.41943127920543355</v>
      </c>
    </row>
    <row r="495" spans="1:26" ht="12.5" x14ac:dyDescent="0.25">
      <c r="A495" s="2" t="s">
        <v>193</v>
      </c>
      <c r="B495" t="s">
        <v>367</v>
      </c>
      <c r="C495" t="s">
        <v>366</v>
      </c>
      <c r="D495" s="18">
        <f>VLOOKUP(C495,'Infected rate by state'!B:E,4,0)</f>
        <v>2.4682967074759195E-2</v>
      </c>
      <c r="E495" s="3">
        <v>3636</v>
      </c>
      <c r="F495" s="2">
        <v>403</v>
      </c>
      <c r="G495" s="3">
        <v>1033</v>
      </c>
      <c r="H495" s="4">
        <f t="shared" si="98"/>
        <v>2334.5</v>
      </c>
      <c r="I495" s="2">
        <v>195</v>
      </c>
      <c r="J495" s="4">
        <f t="shared" si="99"/>
        <v>299</v>
      </c>
      <c r="K495" s="3">
        <v>1233539</v>
      </c>
      <c r="L495" s="3">
        <f t="shared" si="100"/>
        <v>1035449</v>
      </c>
      <c r="M495" s="3">
        <v>198090</v>
      </c>
      <c r="N495" s="3">
        <f t="shared" si="103"/>
        <v>152237.01261215692</v>
      </c>
      <c r="O495" s="3">
        <f t="shared" si="101"/>
        <v>31247.520646533361</v>
      </c>
      <c r="P495" s="3">
        <f t="shared" si="102"/>
        <v>6598.3268930365703</v>
      </c>
      <c r="Q495" s="3">
        <v>5</v>
      </c>
      <c r="R495" s="24">
        <v>6</v>
      </c>
      <c r="S495" s="19">
        <f t="shared" si="104"/>
        <v>2083.1680431022241</v>
      </c>
      <c r="T495" s="20">
        <f t="shared" si="105"/>
        <v>2.0166195964203526</v>
      </c>
      <c r="U495" s="20">
        <f t="shared" si="106"/>
        <v>0.89234013411960766</v>
      </c>
      <c r="V495" s="21">
        <f t="shared" si="107"/>
        <v>0.57292850470358203</v>
      </c>
      <c r="W495" s="26">
        <f t="shared" si="108"/>
        <v>439.88845953577135</v>
      </c>
      <c r="X495" s="27">
        <f t="shared" si="109"/>
        <v>2.2558382540295967</v>
      </c>
      <c r="Y495" s="27">
        <f t="shared" si="110"/>
        <v>1.47119886132365</v>
      </c>
      <c r="Z495" s="27">
        <f t="shared" si="111"/>
        <v>1.091534639046579</v>
      </c>
    </row>
    <row r="496" spans="1:26" ht="12.5" x14ac:dyDescent="0.25">
      <c r="A496" s="2" t="s">
        <v>194</v>
      </c>
      <c r="B496" t="s">
        <v>399</v>
      </c>
      <c r="C496" t="s">
        <v>398</v>
      </c>
      <c r="D496" s="18">
        <f>VLOOKUP(C496,'Infected rate by state'!B:E,4,0)</f>
        <v>9.4446465970496208E-3</v>
      </c>
      <c r="E496" s="2">
        <v>905</v>
      </c>
      <c r="F496" s="2">
        <v>145</v>
      </c>
      <c r="G496" s="2">
        <v>251</v>
      </c>
      <c r="H496" s="4">
        <f t="shared" si="98"/>
        <v>578</v>
      </c>
      <c r="I496" s="2">
        <v>45</v>
      </c>
      <c r="J496" s="4">
        <f t="shared" si="99"/>
        <v>95</v>
      </c>
      <c r="K496" s="3">
        <v>447424</v>
      </c>
      <c r="L496" s="3">
        <f t="shared" si="100"/>
        <v>358039</v>
      </c>
      <c r="M496" s="3">
        <v>89385</v>
      </c>
      <c r="N496" s="3">
        <f t="shared" si="103"/>
        <v>21128.807795191646</v>
      </c>
      <c r="O496" s="3">
        <f t="shared" si="101"/>
        <v>4415.4731057231211</v>
      </c>
      <c r="P496" s="3">
        <f t="shared" si="102"/>
        <v>953.11925689184511</v>
      </c>
      <c r="Q496" s="3">
        <v>5</v>
      </c>
      <c r="R496" s="24">
        <v>6</v>
      </c>
      <c r="S496" s="19">
        <f t="shared" si="104"/>
        <v>294.36487371487476</v>
      </c>
      <c r="T496" s="20">
        <f t="shared" si="105"/>
        <v>1.1727684211747997</v>
      </c>
      <c r="U496" s="20">
        <f t="shared" si="106"/>
        <v>0.50928178843403937</v>
      </c>
      <c r="V496" s="21">
        <f t="shared" si="107"/>
        <v>0.32526505382859089</v>
      </c>
      <c r="W496" s="26">
        <f t="shared" si="108"/>
        <v>63.541283792789677</v>
      </c>
      <c r="X496" s="27">
        <f t="shared" si="109"/>
        <v>1.4120285287286596</v>
      </c>
      <c r="Y496" s="27">
        <f t="shared" si="110"/>
        <v>0.66885561887147027</v>
      </c>
      <c r="Z496" s="27">
        <f t="shared" si="111"/>
        <v>0.43821575029510124</v>
      </c>
    </row>
    <row r="497" spans="1:26" ht="12.5" x14ac:dyDescent="0.25">
      <c r="A497" s="2" t="s">
        <v>195</v>
      </c>
      <c r="B497" t="s">
        <v>399</v>
      </c>
      <c r="C497" t="s">
        <v>398</v>
      </c>
      <c r="D497" s="18">
        <f>VLOOKUP(C497,'Infected rate by state'!B:E,4,0)</f>
        <v>9.4446465970496208E-3</v>
      </c>
      <c r="E497" s="3">
        <v>2543</v>
      </c>
      <c r="F497" s="2">
        <v>276</v>
      </c>
      <c r="G497" s="2">
        <v>782</v>
      </c>
      <c r="H497" s="4">
        <f t="shared" si="98"/>
        <v>1662.5</v>
      </c>
      <c r="I497" s="2">
        <v>82</v>
      </c>
      <c r="J497" s="4">
        <f t="shared" si="99"/>
        <v>179</v>
      </c>
      <c r="K497" s="3">
        <v>1023500</v>
      </c>
      <c r="L497" s="3">
        <f t="shared" si="100"/>
        <v>849309</v>
      </c>
      <c r="M497" s="3">
        <v>174191</v>
      </c>
      <c r="N497" s="3">
        <f t="shared" si="103"/>
        <v>48332.978960401437</v>
      </c>
      <c r="O497" s="3">
        <f t="shared" si="101"/>
        <v>9964.7229092849411</v>
      </c>
      <c r="P497" s="3">
        <f t="shared" si="102"/>
        <v>2115.8069246501859</v>
      </c>
      <c r="Q497" s="3">
        <v>5</v>
      </c>
      <c r="R497" s="24">
        <v>6</v>
      </c>
      <c r="S497" s="19">
        <f t="shared" si="104"/>
        <v>664.31486061899602</v>
      </c>
      <c r="T497" s="20">
        <f t="shared" si="105"/>
        <v>0.84950749439769313</v>
      </c>
      <c r="U497" s="20">
        <f t="shared" si="106"/>
        <v>0.39958788608661416</v>
      </c>
      <c r="V497" s="21">
        <f t="shared" si="107"/>
        <v>0.26123274110066691</v>
      </c>
      <c r="W497" s="26">
        <f t="shared" si="108"/>
        <v>141.05379497667906</v>
      </c>
      <c r="X497" s="27">
        <f t="shared" si="109"/>
        <v>1.7201682314229154</v>
      </c>
      <c r="Y497" s="27">
        <f t="shared" si="110"/>
        <v>0.78801002780267626</v>
      </c>
      <c r="Z497" s="27">
        <f t="shared" si="111"/>
        <v>0.51106447455318504</v>
      </c>
    </row>
    <row r="498" spans="1:26" ht="12.5" x14ac:dyDescent="0.25">
      <c r="A498" s="2" t="s">
        <v>196</v>
      </c>
      <c r="B498" t="s">
        <v>325</v>
      </c>
      <c r="C498" t="s">
        <v>324</v>
      </c>
      <c r="D498" s="18">
        <f>VLOOKUP(C498,'Infected rate by state'!B:E,4,0)</f>
        <v>8.9298079160438481E-3</v>
      </c>
      <c r="E498" s="2">
        <v>902</v>
      </c>
      <c r="F498" s="2">
        <v>150</v>
      </c>
      <c r="G498" s="2">
        <v>289</v>
      </c>
      <c r="H498" s="4">
        <f t="shared" si="98"/>
        <v>595.5</v>
      </c>
      <c r="I498" s="2">
        <v>51</v>
      </c>
      <c r="J498" s="4">
        <f t="shared" si="99"/>
        <v>100.5</v>
      </c>
      <c r="K498" s="3">
        <v>449792</v>
      </c>
      <c r="L498" s="3">
        <f t="shared" si="100"/>
        <v>264738</v>
      </c>
      <c r="M498" s="3">
        <v>185054</v>
      </c>
      <c r="N498" s="3">
        <f t="shared" si="103"/>
        <v>20082.780810865974</v>
      </c>
      <c r="O498" s="3">
        <f t="shared" si="101"/>
        <v>4600.6642742599342</v>
      </c>
      <c r="P498" s="3">
        <f t="shared" si="102"/>
        <v>1097.6263872808145</v>
      </c>
      <c r="Q498" s="3">
        <v>5</v>
      </c>
      <c r="R498" s="24">
        <v>6</v>
      </c>
      <c r="S498" s="19">
        <f t="shared" si="104"/>
        <v>306.71095161732893</v>
      </c>
      <c r="T498" s="20">
        <f t="shared" si="105"/>
        <v>1.0612835696101348</v>
      </c>
      <c r="U498" s="20">
        <f t="shared" si="106"/>
        <v>0.51504777769492682</v>
      </c>
      <c r="V498" s="21">
        <f t="shared" si="107"/>
        <v>0.34003431443162851</v>
      </c>
      <c r="W498" s="26">
        <f t="shared" si="108"/>
        <v>73.175092485387637</v>
      </c>
      <c r="X498" s="27">
        <f t="shared" si="109"/>
        <v>1.4348057350076007</v>
      </c>
      <c r="Y498" s="27">
        <f t="shared" si="110"/>
        <v>0.72811037298893166</v>
      </c>
      <c r="Z498" s="27">
        <f t="shared" si="111"/>
        <v>0.48783394990258427</v>
      </c>
    </row>
    <row r="499" spans="1:26" ht="12.5" x14ac:dyDescent="0.25">
      <c r="A499" s="2" t="s">
        <v>197</v>
      </c>
      <c r="B499" t="s">
        <v>393</v>
      </c>
      <c r="C499" t="s">
        <v>392</v>
      </c>
      <c r="D499" s="18">
        <f>VLOOKUP(C499,'Infected rate by state'!B:E,4,0)</f>
        <v>7.5097590818065515E-3</v>
      </c>
      <c r="E499" s="3">
        <v>1014</v>
      </c>
      <c r="F499" s="2">
        <v>101</v>
      </c>
      <c r="G499" s="2">
        <v>543</v>
      </c>
      <c r="H499" s="4">
        <f t="shared" si="98"/>
        <v>778.5</v>
      </c>
      <c r="I499" s="2">
        <v>38</v>
      </c>
      <c r="J499" s="4">
        <f t="shared" si="99"/>
        <v>69.5</v>
      </c>
      <c r="K499" s="3">
        <v>283753</v>
      </c>
      <c r="L499" s="3">
        <f t="shared" si="100"/>
        <v>240571</v>
      </c>
      <c r="M499" s="3">
        <v>43182</v>
      </c>
      <c r="N499" s="3">
        <f t="shared" si="103"/>
        <v>10654.583343699271</v>
      </c>
      <c r="O499" s="3">
        <f t="shared" si="101"/>
        <v>2178.4068832213825</v>
      </c>
      <c r="P499" s="3">
        <f t="shared" si="102"/>
        <v>457.75704566675734</v>
      </c>
      <c r="Q499" s="3">
        <v>5</v>
      </c>
      <c r="R499" s="24">
        <v>6</v>
      </c>
      <c r="S499" s="19">
        <f t="shared" si="104"/>
        <v>145.22712554809218</v>
      </c>
      <c r="T499" s="20">
        <f t="shared" si="105"/>
        <v>0.26745326988598928</v>
      </c>
      <c r="U499" s="20">
        <f t="shared" si="106"/>
        <v>0.18654736743492895</v>
      </c>
      <c r="V499" s="21">
        <f t="shared" si="107"/>
        <v>0.14322201730581083</v>
      </c>
      <c r="W499" s="26">
        <f t="shared" si="108"/>
        <v>30.517136377783821</v>
      </c>
      <c r="X499" s="27">
        <f t="shared" si="109"/>
        <v>0.80308253625746895</v>
      </c>
      <c r="Y499" s="27">
        <f t="shared" si="110"/>
        <v>0.43909548745012694</v>
      </c>
      <c r="Z499" s="27">
        <f t="shared" si="111"/>
        <v>0.30214986512657249</v>
      </c>
    </row>
    <row r="500" spans="1:26" ht="12.5" x14ac:dyDescent="0.25">
      <c r="A500" s="2" t="s">
        <v>198</v>
      </c>
      <c r="B500" t="s">
        <v>395</v>
      </c>
      <c r="C500" t="s">
        <v>394</v>
      </c>
      <c r="D500" s="18">
        <f>VLOOKUP(C500,'Infected rate by state'!B:E,4,0)</f>
        <v>1.0015511681323568E-2</v>
      </c>
      <c r="E500" s="2">
        <v>750</v>
      </c>
      <c r="F500" s="2">
        <v>110</v>
      </c>
      <c r="G500" s="2">
        <v>371</v>
      </c>
      <c r="H500" s="4">
        <f t="shared" ref="H500:H563" si="112">G500+(E500-G500)*0.5</f>
        <v>560.5</v>
      </c>
      <c r="I500" s="2">
        <v>42</v>
      </c>
      <c r="J500" s="4">
        <f t="shared" ref="J500:J563" si="113">I500+(F500-I500)*0.5</f>
        <v>76</v>
      </c>
      <c r="K500" s="3">
        <v>356000</v>
      </c>
      <c r="L500" s="3">
        <f t="shared" si="100"/>
        <v>304093</v>
      </c>
      <c r="M500" s="3">
        <v>51907</v>
      </c>
      <c r="N500" s="3">
        <f t="shared" si="103"/>
        <v>17827.610792755953</v>
      </c>
      <c r="O500" s="3">
        <f t="shared" si="101"/>
        <v>3634.186753923801</v>
      </c>
      <c r="P500" s="3">
        <f t="shared" si="102"/>
        <v>760.80859929046528</v>
      </c>
      <c r="Q500" s="3">
        <v>5</v>
      </c>
      <c r="R500" s="24">
        <v>6</v>
      </c>
      <c r="S500" s="19">
        <f t="shared" si="104"/>
        <v>242.27911692825339</v>
      </c>
      <c r="T500" s="20">
        <f t="shared" si="105"/>
        <v>0.65304344185513041</v>
      </c>
      <c r="U500" s="20">
        <f t="shared" si="106"/>
        <v>0.43225533796298554</v>
      </c>
      <c r="V500" s="21">
        <f t="shared" si="107"/>
        <v>0.32303882257100452</v>
      </c>
      <c r="W500" s="26">
        <f t="shared" si="108"/>
        <v>50.720573286031019</v>
      </c>
      <c r="X500" s="27">
        <f t="shared" si="109"/>
        <v>1.2076326972864528</v>
      </c>
      <c r="Y500" s="27">
        <f t="shared" si="110"/>
        <v>0.66737596428988188</v>
      </c>
      <c r="Z500" s="27">
        <f t="shared" si="111"/>
        <v>0.46109612078210016</v>
      </c>
    </row>
    <row r="501" spans="1:26" ht="12.5" x14ac:dyDescent="0.25">
      <c r="A501" s="2" t="s">
        <v>199</v>
      </c>
      <c r="B501" t="s">
        <v>379</v>
      </c>
      <c r="C501" t="s">
        <v>378</v>
      </c>
      <c r="D501" s="18">
        <f>VLOOKUP(C501,'Infected rate by state'!B:E,4,0)</f>
        <v>4.6065868365726429E-3</v>
      </c>
      <c r="E501" s="3">
        <v>5541</v>
      </c>
      <c r="F501" s="2">
        <v>582</v>
      </c>
      <c r="G501" s="3">
        <v>2447</v>
      </c>
      <c r="H501" s="4">
        <f t="shared" si="112"/>
        <v>3994</v>
      </c>
      <c r="I501" s="2">
        <v>225</v>
      </c>
      <c r="J501" s="4">
        <f t="shared" si="113"/>
        <v>403.5</v>
      </c>
      <c r="K501" s="3">
        <v>1491485</v>
      </c>
      <c r="L501" s="3">
        <f t="shared" si="100"/>
        <v>1212448</v>
      </c>
      <c r="M501" s="3">
        <v>279037</v>
      </c>
      <c r="N501" s="3">
        <f t="shared" si="103"/>
        <v>34353.275839727743</v>
      </c>
      <c r="O501" s="3">
        <f t="shared" si="101"/>
        <v>7137.6912908287131</v>
      </c>
      <c r="P501" s="3">
        <f t="shared" si="102"/>
        <v>1530.0128004009921</v>
      </c>
      <c r="Q501" s="3">
        <v>5</v>
      </c>
      <c r="R501" s="24">
        <v>6</v>
      </c>
      <c r="S501" s="19">
        <f t="shared" si="104"/>
        <v>475.84608605524755</v>
      </c>
      <c r="T501" s="20">
        <f t="shared" si="105"/>
        <v>0.19446100778718739</v>
      </c>
      <c r="U501" s="20">
        <f t="shared" si="106"/>
        <v>0.1191402318616043</v>
      </c>
      <c r="V501" s="21">
        <f t="shared" si="107"/>
        <v>8.5877294000225146E-2</v>
      </c>
      <c r="W501" s="26">
        <f t="shared" si="108"/>
        <v>102.00085336006615</v>
      </c>
      <c r="X501" s="27">
        <f t="shared" si="109"/>
        <v>0.45333712604473841</v>
      </c>
      <c r="Y501" s="27">
        <f t="shared" si="110"/>
        <v>0.2527902189840549</v>
      </c>
      <c r="Z501" s="27">
        <f t="shared" si="111"/>
        <v>0.17525919821317207</v>
      </c>
    </row>
    <row r="502" spans="1:26" ht="12.5" x14ac:dyDescent="0.25">
      <c r="A502" s="2" t="s">
        <v>200</v>
      </c>
      <c r="B502" t="s">
        <v>400</v>
      </c>
      <c r="C502" t="s">
        <v>291</v>
      </c>
      <c r="D502" s="18">
        <f>VLOOKUP(C502,'Infected rate by state'!B:E,4,0)</f>
        <v>5.5896269710740548E-3</v>
      </c>
      <c r="E502" s="2">
        <v>558</v>
      </c>
      <c r="F502" s="2">
        <v>84</v>
      </c>
      <c r="G502" s="2">
        <v>173</v>
      </c>
      <c r="H502" s="4">
        <f t="shared" si="112"/>
        <v>365.5</v>
      </c>
      <c r="I502" s="2">
        <v>25</v>
      </c>
      <c r="J502" s="4">
        <f t="shared" si="113"/>
        <v>54.5</v>
      </c>
      <c r="K502" s="3">
        <v>320156</v>
      </c>
      <c r="L502" s="3">
        <f t="shared" si="100"/>
        <v>249135</v>
      </c>
      <c r="M502" s="3">
        <v>71021</v>
      </c>
      <c r="N502" s="3">
        <f t="shared" si="103"/>
        <v>8947.7630627559265</v>
      </c>
      <c r="O502" s="3">
        <f t="shared" si="101"/>
        <v>1888.6409080521348</v>
      </c>
      <c r="P502" s="3">
        <f t="shared" si="102"/>
        <v>412.53343886439166</v>
      </c>
      <c r="Q502" s="3">
        <v>5</v>
      </c>
      <c r="R502" s="24">
        <v>6</v>
      </c>
      <c r="S502" s="19">
        <f t="shared" si="104"/>
        <v>125.90939387014232</v>
      </c>
      <c r="T502" s="20">
        <f t="shared" si="105"/>
        <v>0.72779996456729668</v>
      </c>
      <c r="U502" s="20">
        <f t="shared" si="106"/>
        <v>0.34448534574594342</v>
      </c>
      <c r="V502" s="21">
        <f t="shared" si="107"/>
        <v>0.22564407503609735</v>
      </c>
      <c r="W502" s="26">
        <f t="shared" si="108"/>
        <v>27.502229257626109</v>
      </c>
      <c r="X502" s="27">
        <f t="shared" si="109"/>
        <v>1.1000891703050444</v>
      </c>
      <c r="Y502" s="27">
        <f t="shared" si="110"/>
        <v>0.50462805977295611</v>
      </c>
      <c r="Z502" s="27">
        <f t="shared" si="111"/>
        <v>0.32740749116221557</v>
      </c>
    </row>
    <row r="503" spans="1:26" ht="12.5" x14ac:dyDescent="0.25">
      <c r="A503" s="2" t="s">
        <v>201</v>
      </c>
      <c r="B503" t="s">
        <v>361</v>
      </c>
      <c r="C503" t="s">
        <v>360</v>
      </c>
      <c r="D503" s="18">
        <f>VLOOKUP(C503,'Infected rate by state'!B:E,4,0)</f>
        <v>1.3084994977372357E-2</v>
      </c>
      <c r="E503" s="3">
        <v>4017</v>
      </c>
      <c r="F503" s="2">
        <v>449</v>
      </c>
      <c r="G503" s="3">
        <v>1742</v>
      </c>
      <c r="H503" s="4">
        <f t="shared" si="112"/>
        <v>2879.5</v>
      </c>
      <c r="I503" s="2">
        <v>184</v>
      </c>
      <c r="J503" s="4">
        <f t="shared" si="113"/>
        <v>316.5</v>
      </c>
      <c r="K503" s="3">
        <v>1010995</v>
      </c>
      <c r="L503" s="3">
        <f t="shared" si="100"/>
        <v>815922</v>
      </c>
      <c r="M503" s="3">
        <v>195073</v>
      </c>
      <c r="N503" s="3">
        <f t="shared" si="103"/>
        <v>66144.322485742829</v>
      </c>
      <c r="O503" s="3">
        <f t="shared" si="101"/>
        <v>13779.872654271092</v>
      </c>
      <c r="P503" s="3">
        <f t="shared" si="102"/>
        <v>2963.4053820226418</v>
      </c>
      <c r="Q503" s="3">
        <v>5</v>
      </c>
      <c r="R503" s="24">
        <v>6</v>
      </c>
      <c r="S503" s="19">
        <f t="shared" si="104"/>
        <v>918.65817695140618</v>
      </c>
      <c r="T503" s="20">
        <f t="shared" si="105"/>
        <v>0.5273583105346763</v>
      </c>
      <c r="U503" s="20">
        <f t="shared" si="106"/>
        <v>0.319033921497276</v>
      </c>
      <c r="V503" s="21">
        <f t="shared" si="107"/>
        <v>0.22869260068494054</v>
      </c>
      <c r="W503" s="26">
        <f t="shared" si="108"/>
        <v>197.56035880150947</v>
      </c>
      <c r="X503" s="27">
        <f t="shared" si="109"/>
        <v>1.0736976021821167</v>
      </c>
      <c r="Y503" s="27">
        <f t="shared" si="110"/>
        <v>0.62420334534442168</v>
      </c>
      <c r="Z503" s="27">
        <f t="shared" si="111"/>
        <v>0.44000079911249323</v>
      </c>
    </row>
    <row r="504" spans="1:26" ht="12.5" x14ac:dyDescent="0.25">
      <c r="A504" s="2" t="s">
        <v>202</v>
      </c>
      <c r="B504" t="s">
        <v>315</v>
      </c>
      <c r="C504" t="s">
        <v>314</v>
      </c>
      <c r="D504" s="18">
        <f>VLOOKUP(C504,'Infected rate by state'!B:E,4,0)</f>
        <v>7.5362096948057532E-3</v>
      </c>
      <c r="E504" s="3">
        <v>5813</v>
      </c>
      <c r="F504" s="2">
        <v>690</v>
      </c>
      <c r="G504" s="3">
        <v>2236</v>
      </c>
      <c r="H504" s="4">
        <f t="shared" si="112"/>
        <v>4024.5</v>
      </c>
      <c r="I504" s="2">
        <v>293</v>
      </c>
      <c r="J504" s="4">
        <f t="shared" si="113"/>
        <v>491.5</v>
      </c>
      <c r="K504" s="3">
        <v>2662559</v>
      </c>
      <c r="L504" s="3">
        <f t="shared" si="100"/>
        <v>2206378</v>
      </c>
      <c r="M504" s="3">
        <v>456181</v>
      </c>
      <c r="N504" s="3">
        <f t="shared" si="103"/>
        <v>100328.01474396155</v>
      </c>
      <c r="O504" s="3">
        <f t="shared" si="101"/>
        <v>20695.313746876134</v>
      </c>
      <c r="P504" s="3">
        <f t="shared" si="102"/>
        <v>4397.0822969212968</v>
      </c>
      <c r="Q504" s="3">
        <v>5</v>
      </c>
      <c r="R504" s="24">
        <v>6</v>
      </c>
      <c r="S504" s="19">
        <f t="shared" si="104"/>
        <v>1379.6875831250757</v>
      </c>
      <c r="T504" s="20">
        <f t="shared" si="105"/>
        <v>0.61703380282874587</v>
      </c>
      <c r="U504" s="20">
        <f t="shared" si="106"/>
        <v>0.34282211035534244</v>
      </c>
      <c r="V504" s="21">
        <f t="shared" si="107"/>
        <v>0.23734518890849401</v>
      </c>
      <c r="W504" s="26">
        <f t="shared" si="108"/>
        <v>293.13881979475315</v>
      </c>
      <c r="X504" s="27">
        <f t="shared" si="109"/>
        <v>1.0004737876954033</v>
      </c>
      <c r="Y504" s="27">
        <f t="shared" si="110"/>
        <v>0.59641672389573375</v>
      </c>
      <c r="Z504" s="27">
        <f t="shared" si="111"/>
        <v>0.42483886926775816</v>
      </c>
    </row>
    <row r="505" spans="1:26" ht="12.5" x14ac:dyDescent="0.25">
      <c r="A505" s="2" t="s">
        <v>203</v>
      </c>
      <c r="B505" t="s">
        <v>325</v>
      </c>
      <c r="C505" t="s">
        <v>324</v>
      </c>
      <c r="D505" s="18">
        <f>VLOOKUP(C505,'Infected rate by state'!B:E,4,0)</f>
        <v>8.9298079160438481E-3</v>
      </c>
      <c r="E505" s="3">
        <v>10004</v>
      </c>
      <c r="F505" s="3">
        <v>1284</v>
      </c>
      <c r="G505" s="3">
        <v>3292</v>
      </c>
      <c r="H505" s="4">
        <f t="shared" si="112"/>
        <v>6648</v>
      </c>
      <c r="I505" s="2">
        <v>448</v>
      </c>
      <c r="J505" s="4">
        <f t="shared" si="113"/>
        <v>866</v>
      </c>
      <c r="K505" s="3">
        <v>3130935</v>
      </c>
      <c r="L505" s="3">
        <f t="shared" si="100"/>
        <v>2416782</v>
      </c>
      <c r="M505" s="3">
        <v>714153</v>
      </c>
      <c r="N505" s="3">
        <f t="shared" si="103"/>
        <v>139793.24073809374</v>
      </c>
      <c r="O505" s="3">
        <f t="shared" si="101"/>
        <v>29589.909068754379</v>
      </c>
      <c r="P505" s="3">
        <f t="shared" si="102"/>
        <v>6484.6056655514712</v>
      </c>
      <c r="Q505" s="3">
        <v>5</v>
      </c>
      <c r="R505" s="24">
        <v>6</v>
      </c>
      <c r="S505" s="19">
        <f t="shared" si="104"/>
        <v>1972.6606045836254</v>
      </c>
      <c r="T505" s="20">
        <f t="shared" si="105"/>
        <v>0.59922861621616808</v>
      </c>
      <c r="U505" s="20">
        <f t="shared" si="106"/>
        <v>0.29672993450415547</v>
      </c>
      <c r="V505" s="21">
        <f t="shared" si="107"/>
        <v>0.1971871855841289</v>
      </c>
      <c r="W505" s="26">
        <f t="shared" si="108"/>
        <v>432.30704437009808</v>
      </c>
      <c r="X505" s="27">
        <f t="shared" si="109"/>
        <v>0.9649710811832547</v>
      </c>
      <c r="Y505" s="27">
        <f t="shared" si="110"/>
        <v>0.49919982028879684</v>
      </c>
      <c r="Z505" s="27">
        <f t="shared" si="111"/>
        <v>0.33668772926020102</v>
      </c>
    </row>
    <row r="506" spans="1:26" ht="12.5" x14ac:dyDescent="0.25">
      <c r="A506" s="2" t="s">
        <v>204</v>
      </c>
      <c r="B506" t="s">
        <v>325</v>
      </c>
      <c r="C506" t="s">
        <v>324</v>
      </c>
      <c r="D506" s="18">
        <f>VLOOKUP(C506,'Infected rate by state'!B:E,4,0)</f>
        <v>8.9298079160438481E-3</v>
      </c>
      <c r="E506" s="2">
        <v>872</v>
      </c>
      <c r="F506" s="2">
        <v>158</v>
      </c>
      <c r="G506" s="2">
        <v>359</v>
      </c>
      <c r="H506" s="4">
        <f t="shared" si="112"/>
        <v>615.5</v>
      </c>
      <c r="I506" s="2">
        <v>63</v>
      </c>
      <c r="J506" s="4">
        <f t="shared" si="113"/>
        <v>110.5</v>
      </c>
      <c r="K506" s="3">
        <v>338880</v>
      </c>
      <c r="L506" s="3">
        <f t="shared" si="100"/>
        <v>230065</v>
      </c>
      <c r="M506" s="3">
        <v>108815</v>
      </c>
      <c r="N506" s="3">
        <f t="shared" si="103"/>
        <v>15130.666532944697</v>
      </c>
      <c r="O506" s="3">
        <f t="shared" si="101"/>
        <v>3336.3827392420408</v>
      </c>
      <c r="P506" s="3">
        <f t="shared" si="102"/>
        <v>765.33474624996575</v>
      </c>
      <c r="Q506" s="3">
        <v>5</v>
      </c>
      <c r="R506" s="24">
        <v>6</v>
      </c>
      <c r="S506" s="19">
        <f t="shared" si="104"/>
        <v>222.42551594946937</v>
      </c>
      <c r="T506" s="20">
        <f t="shared" si="105"/>
        <v>0.61956968231049969</v>
      </c>
      <c r="U506" s="20">
        <f t="shared" si="106"/>
        <v>0.36137370584804124</v>
      </c>
      <c r="V506" s="21">
        <f t="shared" si="107"/>
        <v>0.25507513296957496</v>
      </c>
      <c r="W506" s="26">
        <f t="shared" si="108"/>
        <v>51.022316416664381</v>
      </c>
      <c r="X506" s="27">
        <f t="shared" si="109"/>
        <v>0.80987803835975203</v>
      </c>
      <c r="Y506" s="27">
        <f t="shared" si="110"/>
        <v>0.46174042006031113</v>
      </c>
      <c r="Z506" s="27">
        <f t="shared" si="111"/>
        <v>0.32292605327002771</v>
      </c>
    </row>
    <row r="507" spans="1:26" ht="12.5" x14ac:dyDescent="0.25">
      <c r="A507" s="2" t="s">
        <v>205</v>
      </c>
      <c r="B507" t="s">
        <v>341</v>
      </c>
      <c r="C507" t="s">
        <v>340</v>
      </c>
      <c r="D507" s="18">
        <f>VLOOKUP(C507,'Infected rate by state'!B:E,4,0)</f>
        <v>4.5161642780770922E-3</v>
      </c>
      <c r="E507" s="2">
        <v>390</v>
      </c>
      <c r="F507" s="2">
        <v>36</v>
      </c>
      <c r="G507" s="2">
        <v>175</v>
      </c>
      <c r="H507" s="4">
        <f t="shared" si="112"/>
        <v>282.5</v>
      </c>
      <c r="I507" s="2">
        <v>14</v>
      </c>
      <c r="J507" s="4">
        <f t="shared" si="113"/>
        <v>25</v>
      </c>
      <c r="K507" s="3">
        <v>112038</v>
      </c>
      <c r="L507" s="3">
        <f t="shared" si="100"/>
        <v>87138</v>
      </c>
      <c r="M507" s="3">
        <v>24900</v>
      </c>
      <c r="N507" s="3">
        <f t="shared" si="103"/>
        <v>2529.9100669360064</v>
      </c>
      <c r="O507" s="3">
        <f t="shared" si="101"/>
        <v>534.09784571679802</v>
      </c>
      <c r="P507" s="3">
        <f t="shared" si="102"/>
        <v>116.68779002957879</v>
      </c>
      <c r="Q507" s="3">
        <v>5</v>
      </c>
      <c r="R507" s="24">
        <v>6</v>
      </c>
      <c r="S507" s="19">
        <f t="shared" si="104"/>
        <v>35.606523047786531</v>
      </c>
      <c r="T507" s="20">
        <f t="shared" si="105"/>
        <v>0.2034658459873516</v>
      </c>
      <c r="U507" s="20">
        <f t="shared" si="106"/>
        <v>0.12604078954968684</v>
      </c>
      <c r="V507" s="21">
        <f t="shared" si="107"/>
        <v>9.1298777045606488E-2</v>
      </c>
      <c r="W507" s="26">
        <f t="shared" si="108"/>
        <v>7.7791860019719197</v>
      </c>
      <c r="X507" s="27">
        <f t="shared" si="109"/>
        <v>0.55565614299799426</v>
      </c>
      <c r="Y507" s="27">
        <f t="shared" si="110"/>
        <v>0.31116744007887681</v>
      </c>
      <c r="Z507" s="27">
        <f t="shared" si="111"/>
        <v>0.21608850005477553</v>
      </c>
    </row>
    <row r="508" spans="1:26" ht="12.5" x14ac:dyDescent="0.25">
      <c r="A508" s="2" t="s">
        <v>206</v>
      </c>
      <c r="B508" t="s">
        <v>355</v>
      </c>
      <c r="C508" t="s">
        <v>354</v>
      </c>
      <c r="D508" s="18">
        <f>VLOOKUP(C508,'Infected rate by state'!B:E,4,0)</f>
        <v>1.1948400031748969E-2</v>
      </c>
      <c r="E508" s="2">
        <v>835</v>
      </c>
      <c r="F508" s="2">
        <v>29</v>
      </c>
      <c r="G508" s="2">
        <v>344</v>
      </c>
      <c r="H508" s="4">
        <f t="shared" si="112"/>
        <v>589.5</v>
      </c>
      <c r="I508" s="2">
        <v>15</v>
      </c>
      <c r="J508" s="4">
        <f t="shared" si="113"/>
        <v>22</v>
      </c>
      <c r="K508" s="3">
        <v>116854</v>
      </c>
      <c r="L508" s="3">
        <f t="shared" si="100"/>
        <v>94877</v>
      </c>
      <c r="M508" s="3">
        <v>21977</v>
      </c>
      <c r="N508" s="3">
        <f t="shared" si="103"/>
        <v>6981.0916865499703</v>
      </c>
      <c r="O508" s="3">
        <f t="shared" si="101"/>
        <v>1451.1376645059242</v>
      </c>
      <c r="P508" s="3">
        <f t="shared" si="102"/>
        <v>311.23145206519592</v>
      </c>
      <c r="Q508" s="3">
        <v>5</v>
      </c>
      <c r="R508" s="24">
        <v>6</v>
      </c>
      <c r="S508" s="19">
        <f t="shared" si="104"/>
        <v>96.742510967061619</v>
      </c>
      <c r="T508" s="20">
        <f t="shared" si="105"/>
        <v>0.28122822955541166</v>
      </c>
      <c r="U508" s="20">
        <f t="shared" si="106"/>
        <v>0.16410943336227585</v>
      </c>
      <c r="V508" s="21">
        <f t="shared" si="107"/>
        <v>0.11585929457133128</v>
      </c>
      <c r="W508" s="26">
        <f t="shared" si="108"/>
        <v>20.74876347101306</v>
      </c>
      <c r="X508" s="27">
        <f t="shared" si="109"/>
        <v>1.3832508980675373</v>
      </c>
      <c r="Y508" s="27">
        <f t="shared" si="110"/>
        <v>0.94312561231877545</v>
      </c>
      <c r="Z508" s="27">
        <f t="shared" si="111"/>
        <v>0.71547460244872618</v>
      </c>
    </row>
    <row r="509" spans="1:26" ht="12.5" x14ac:dyDescent="0.25">
      <c r="A509" s="2" t="s">
        <v>207</v>
      </c>
      <c r="B509" t="s">
        <v>341</v>
      </c>
      <c r="C509" t="s">
        <v>340</v>
      </c>
      <c r="D509" s="18">
        <f>VLOOKUP(C509,'Infected rate by state'!B:E,4,0)</f>
        <v>4.5161642780770922E-3</v>
      </c>
      <c r="E509" s="3">
        <v>1490</v>
      </c>
      <c r="F509" s="2">
        <v>117</v>
      </c>
      <c r="G509" s="2">
        <v>779</v>
      </c>
      <c r="H509" s="4">
        <f t="shared" si="112"/>
        <v>1134.5</v>
      </c>
      <c r="I509" s="2">
        <v>57</v>
      </c>
      <c r="J509" s="4">
        <f t="shared" si="113"/>
        <v>87</v>
      </c>
      <c r="K509" s="3">
        <v>290227</v>
      </c>
      <c r="L509" s="3">
        <f t="shared" si="100"/>
        <v>219806</v>
      </c>
      <c r="M509" s="3">
        <v>70421</v>
      </c>
      <c r="N509" s="3">
        <f t="shared" si="103"/>
        <v>6553.5640496674014</v>
      </c>
      <c r="O509" s="3">
        <f t="shared" si="101"/>
        <v>1396.2427516343778</v>
      </c>
      <c r="P509" s="3">
        <f t="shared" si="102"/>
        <v>308.30005963626144</v>
      </c>
      <c r="Q509" s="3">
        <v>5</v>
      </c>
      <c r="R509" s="24">
        <v>6</v>
      </c>
      <c r="S509" s="19">
        <f t="shared" si="104"/>
        <v>93.082850108958525</v>
      </c>
      <c r="T509" s="20">
        <f t="shared" si="105"/>
        <v>0.11949017985745639</v>
      </c>
      <c r="U509" s="20">
        <f t="shared" si="106"/>
        <v>8.2047465940025141E-2</v>
      </c>
      <c r="V509" s="21">
        <f t="shared" si="107"/>
        <v>6.24717114825225E-2</v>
      </c>
      <c r="W509" s="26">
        <f t="shared" si="108"/>
        <v>20.553337309084096</v>
      </c>
      <c r="X509" s="27">
        <f t="shared" si="109"/>
        <v>0.36058486507165083</v>
      </c>
      <c r="Y509" s="27">
        <f t="shared" si="110"/>
        <v>0.23624525642625399</v>
      </c>
      <c r="Z509" s="27">
        <f t="shared" si="111"/>
        <v>0.17566954965029141</v>
      </c>
    </row>
    <row r="510" spans="1:26" ht="12.5" x14ac:dyDescent="0.25">
      <c r="A510" s="2" t="s">
        <v>208</v>
      </c>
      <c r="B510" t="s">
        <v>315</v>
      </c>
      <c r="C510" t="s">
        <v>314</v>
      </c>
      <c r="D510" s="18">
        <f>VLOOKUP(C510,'Infected rate by state'!B:E,4,0)</f>
        <v>7.5362096948057532E-3</v>
      </c>
      <c r="E510" s="2">
        <v>974</v>
      </c>
      <c r="F510" s="2">
        <v>69</v>
      </c>
      <c r="G510" s="2">
        <v>404</v>
      </c>
      <c r="H510" s="4">
        <f t="shared" si="112"/>
        <v>689</v>
      </c>
      <c r="I510" s="2">
        <v>23</v>
      </c>
      <c r="J510" s="4">
        <f t="shared" si="113"/>
        <v>46</v>
      </c>
      <c r="K510" s="3">
        <v>305976</v>
      </c>
      <c r="L510" s="3">
        <f t="shared" si="100"/>
        <v>211664</v>
      </c>
      <c r="M510" s="3">
        <v>94312</v>
      </c>
      <c r="N510" s="3">
        <f t="shared" si="103"/>
        <v>11529.496487889426</v>
      </c>
      <c r="O510" s="3">
        <f t="shared" si="101"/>
        <v>2528.2129618488379</v>
      </c>
      <c r="P510" s="3">
        <f t="shared" si="102"/>
        <v>576.49007768289357</v>
      </c>
      <c r="Q510" s="3">
        <v>5</v>
      </c>
      <c r="R510" s="24">
        <v>6</v>
      </c>
      <c r="S510" s="19">
        <f t="shared" si="104"/>
        <v>168.54753078992252</v>
      </c>
      <c r="T510" s="20">
        <f t="shared" si="105"/>
        <v>0.41719685839089732</v>
      </c>
      <c r="U510" s="20">
        <f t="shared" si="106"/>
        <v>0.24462631464429974</v>
      </c>
      <c r="V510" s="21">
        <f t="shared" si="107"/>
        <v>0.17304674619088553</v>
      </c>
      <c r="W510" s="26">
        <f t="shared" si="108"/>
        <v>38.432671845526237</v>
      </c>
      <c r="X510" s="27">
        <f t="shared" si="109"/>
        <v>1.6709857324141841</v>
      </c>
      <c r="Y510" s="27">
        <f t="shared" si="110"/>
        <v>0.83549286620709207</v>
      </c>
      <c r="Z510" s="27">
        <f t="shared" si="111"/>
        <v>0.55699524413806145</v>
      </c>
    </row>
    <row r="511" spans="1:26" ht="12.5" x14ac:dyDescent="0.25">
      <c r="A511" s="2" t="s">
        <v>209</v>
      </c>
      <c r="B511" t="s">
        <v>367</v>
      </c>
      <c r="C511" t="s">
        <v>366</v>
      </c>
      <c r="D511" s="18">
        <f>VLOOKUP(C511,'Infected rate by state'!B:E,4,0)</f>
        <v>2.4682967074759195E-2</v>
      </c>
      <c r="E511" s="3">
        <v>1164</v>
      </c>
      <c r="F511" s="2">
        <v>84</v>
      </c>
      <c r="G511" s="2">
        <v>527</v>
      </c>
      <c r="H511" s="4">
        <f t="shared" si="112"/>
        <v>845.5</v>
      </c>
      <c r="I511" s="2">
        <v>12</v>
      </c>
      <c r="J511" s="4">
        <f t="shared" si="113"/>
        <v>48</v>
      </c>
      <c r="K511" s="3">
        <v>310775</v>
      </c>
      <c r="L511" s="3">
        <f t="shared" si="100"/>
        <v>250688</v>
      </c>
      <c r="M511" s="3">
        <v>60087</v>
      </c>
      <c r="N511" s="3">
        <f t="shared" si="103"/>
        <v>38354.245463291445</v>
      </c>
      <c r="O511" s="3">
        <f t="shared" si="101"/>
        <v>7991.7912232703766</v>
      </c>
      <c r="P511" s="3">
        <f t="shared" si="102"/>
        <v>1719.0330485358691</v>
      </c>
      <c r="Q511" s="3">
        <v>5</v>
      </c>
      <c r="R511" s="24">
        <v>6</v>
      </c>
      <c r="S511" s="19">
        <f t="shared" si="104"/>
        <v>532.78608155135839</v>
      </c>
      <c r="T511" s="20">
        <f t="shared" si="105"/>
        <v>1.0109792818811354</v>
      </c>
      <c r="U511" s="20">
        <f t="shared" si="106"/>
        <v>0.63014320703886273</v>
      </c>
      <c r="V511" s="21">
        <f t="shared" si="107"/>
        <v>0.45772000133278212</v>
      </c>
      <c r="W511" s="26">
        <f t="shared" si="108"/>
        <v>114.6022032357246</v>
      </c>
      <c r="X511" s="27">
        <f t="shared" si="109"/>
        <v>9.5501836029770502</v>
      </c>
      <c r="Y511" s="27">
        <f t="shared" si="110"/>
        <v>2.3875459007442625</v>
      </c>
      <c r="Z511" s="27">
        <f t="shared" si="111"/>
        <v>1.3643119432824358</v>
      </c>
    </row>
    <row r="512" spans="1:26" ht="12.5" x14ac:dyDescent="0.25">
      <c r="A512" s="2" t="s">
        <v>210</v>
      </c>
      <c r="B512" t="s">
        <v>325</v>
      </c>
      <c r="C512" t="s">
        <v>324</v>
      </c>
      <c r="D512" s="18">
        <f>VLOOKUP(C512,'Infected rate by state'!B:E,4,0)</f>
        <v>8.9298079160438481E-3</v>
      </c>
      <c r="E512" s="3">
        <v>2001</v>
      </c>
      <c r="F512" s="2">
        <v>230</v>
      </c>
      <c r="G512" s="2">
        <v>755</v>
      </c>
      <c r="H512" s="4">
        <f t="shared" si="112"/>
        <v>1378</v>
      </c>
      <c r="I512" s="2">
        <v>91</v>
      </c>
      <c r="J512" s="4">
        <f t="shared" si="113"/>
        <v>160.5</v>
      </c>
      <c r="K512" s="3">
        <v>636854</v>
      </c>
      <c r="L512" s="3">
        <f t="shared" si="100"/>
        <v>506349</v>
      </c>
      <c r="M512" s="3">
        <v>130505</v>
      </c>
      <c r="N512" s="3">
        <f t="shared" si="103"/>
        <v>28434.919452820945</v>
      </c>
      <c r="O512" s="3">
        <f t="shared" si="101"/>
        <v>5956.1923725255483</v>
      </c>
      <c r="P512" s="3">
        <f t="shared" si="102"/>
        <v>1289.2948155066206</v>
      </c>
      <c r="Q512" s="3">
        <v>5</v>
      </c>
      <c r="R512" s="24">
        <v>6</v>
      </c>
      <c r="S512" s="19">
        <f t="shared" si="104"/>
        <v>397.07949150170322</v>
      </c>
      <c r="T512" s="20">
        <f t="shared" si="105"/>
        <v>0.52593310132675919</v>
      </c>
      <c r="U512" s="20">
        <f t="shared" si="106"/>
        <v>0.28815637989963949</v>
      </c>
      <c r="V512" s="21">
        <f t="shared" si="107"/>
        <v>0.19844052548810756</v>
      </c>
      <c r="W512" s="26">
        <f t="shared" si="108"/>
        <v>85.952987700441369</v>
      </c>
      <c r="X512" s="27">
        <f t="shared" si="109"/>
        <v>0.94453832637847657</v>
      </c>
      <c r="Y512" s="27">
        <f t="shared" si="110"/>
        <v>0.53553263364760972</v>
      </c>
      <c r="Z512" s="27">
        <f t="shared" si="111"/>
        <v>0.37370864217583205</v>
      </c>
    </row>
    <row r="513" spans="1:26" ht="12.5" x14ac:dyDescent="0.25">
      <c r="A513" s="2" t="s">
        <v>211</v>
      </c>
      <c r="B513" t="s">
        <v>333</v>
      </c>
      <c r="C513" t="s">
        <v>332</v>
      </c>
      <c r="D513" s="18">
        <f>VLOOKUP(C513,'Infected rate by state'!B:E,4,0)</f>
        <v>1.4486816526494731E-2</v>
      </c>
      <c r="E513" s="3">
        <v>1725</v>
      </c>
      <c r="F513" s="2">
        <v>156</v>
      </c>
      <c r="G513" s="2">
        <v>643</v>
      </c>
      <c r="H513" s="4">
        <f t="shared" si="112"/>
        <v>1184</v>
      </c>
      <c r="I513" s="2">
        <v>71</v>
      </c>
      <c r="J513" s="4">
        <f t="shared" si="113"/>
        <v>113.5</v>
      </c>
      <c r="K513" s="3">
        <v>469070</v>
      </c>
      <c r="L513" s="3">
        <f t="shared" si="100"/>
        <v>362975</v>
      </c>
      <c r="M513" s="3">
        <v>106095</v>
      </c>
      <c r="N513" s="3">
        <f t="shared" si="103"/>
        <v>33976.655140414419</v>
      </c>
      <c r="O513" s="3">
        <f t="shared" si="101"/>
        <v>7185.6294063835076</v>
      </c>
      <c r="P513" s="3">
        <f t="shared" si="102"/>
        <v>1573.1459698288031</v>
      </c>
      <c r="Q513" s="3">
        <v>5</v>
      </c>
      <c r="R513" s="24">
        <v>6</v>
      </c>
      <c r="S513" s="19">
        <f t="shared" si="104"/>
        <v>479.0419604255672</v>
      </c>
      <c r="T513" s="20">
        <f t="shared" si="105"/>
        <v>0.74501082492312165</v>
      </c>
      <c r="U513" s="20">
        <f t="shared" si="106"/>
        <v>0.40459625035943175</v>
      </c>
      <c r="V513" s="21">
        <f t="shared" si="107"/>
        <v>0.27770548430467662</v>
      </c>
      <c r="W513" s="26">
        <f t="shared" si="108"/>
        <v>104.87639798858687</v>
      </c>
      <c r="X513" s="27">
        <f t="shared" si="109"/>
        <v>1.4771323660364348</v>
      </c>
      <c r="Y513" s="27">
        <f t="shared" si="110"/>
        <v>0.9240211276527478</v>
      </c>
      <c r="Z513" s="27">
        <f t="shared" si="111"/>
        <v>0.67228460249094146</v>
      </c>
    </row>
    <row r="514" spans="1:26" ht="12.5" x14ac:dyDescent="0.25">
      <c r="A514" s="2" t="s">
        <v>212</v>
      </c>
      <c r="B514" t="s">
        <v>351</v>
      </c>
      <c r="C514" t="s">
        <v>350</v>
      </c>
      <c r="D514" s="18">
        <f>VLOOKUP(C514,'Infected rate by state'!B:E,4,0)</f>
        <v>9.0315118396853012E-3</v>
      </c>
      <c r="E514" s="2">
        <v>476</v>
      </c>
      <c r="F514" s="2">
        <v>68</v>
      </c>
      <c r="G514" s="2">
        <v>178</v>
      </c>
      <c r="H514" s="4">
        <f t="shared" si="112"/>
        <v>327</v>
      </c>
      <c r="I514" s="2">
        <v>22</v>
      </c>
      <c r="J514" s="4">
        <f t="shared" si="113"/>
        <v>45</v>
      </c>
      <c r="K514" s="3">
        <v>142627</v>
      </c>
      <c r="L514" s="3">
        <f t="shared" ref="L514:L577" si="114">K514-M514</f>
        <v>104808</v>
      </c>
      <c r="M514" s="3">
        <v>37819</v>
      </c>
      <c r="N514" s="3">
        <f t="shared" si="103"/>
        <v>6440.6871957939766</v>
      </c>
      <c r="O514" s="3">
        <f t="shared" ref="O514:O577" si="115">0.19*N514*(L514/K514)+0.285*N514*(M514/K514)</f>
        <v>1385.9728716767581</v>
      </c>
      <c r="P514" s="3">
        <f t="shared" ref="P514:P577" si="116">0.0361*N514*(L514/K514)+0.0812*N514*(M514/K514)</f>
        <v>309.53120705093318</v>
      </c>
      <c r="Q514" s="3">
        <v>5</v>
      </c>
      <c r="R514" s="24">
        <v>6</v>
      </c>
      <c r="S514" s="19">
        <f t="shared" si="104"/>
        <v>92.398191445117206</v>
      </c>
      <c r="T514" s="20">
        <f t="shared" si="105"/>
        <v>0.51909096317481573</v>
      </c>
      <c r="U514" s="20">
        <f t="shared" si="106"/>
        <v>0.28256327659057251</v>
      </c>
      <c r="V514" s="21">
        <f t="shared" si="107"/>
        <v>0.19411384757377564</v>
      </c>
      <c r="W514" s="26">
        <f t="shared" si="108"/>
        <v>20.635413803395544</v>
      </c>
      <c r="X514" s="27">
        <f t="shared" si="109"/>
        <v>0.93797335469979748</v>
      </c>
      <c r="Y514" s="27">
        <f t="shared" si="110"/>
        <v>0.45856475118656764</v>
      </c>
      <c r="Z514" s="27">
        <f t="shared" si="111"/>
        <v>0.3034619676969933</v>
      </c>
    </row>
    <row r="515" spans="1:26" ht="12.5" x14ac:dyDescent="0.25">
      <c r="A515" s="2" t="s">
        <v>213</v>
      </c>
      <c r="B515" t="s">
        <v>383</v>
      </c>
      <c r="C515" t="s">
        <v>382</v>
      </c>
      <c r="D515" s="18">
        <f>VLOOKUP(C515,'Infected rate by state'!B:E,4,0)</f>
        <v>8.525765865415048E-3</v>
      </c>
      <c r="E515" s="3">
        <v>10697</v>
      </c>
      <c r="F515" s="3">
        <v>1257</v>
      </c>
      <c r="G515" s="3">
        <v>3634</v>
      </c>
      <c r="H515" s="4">
        <f t="shared" si="112"/>
        <v>7165.5</v>
      </c>
      <c r="I515" s="2">
        <v>546</v>
      </c>
      <c r="J515" s="4">
        <f t="shared" si="113"/>
        <v>901.5</v>
      </c>
      <c r="K515" s="3">
        <v>3331376</v>
      </c>
      <c r="L515" s="3">
        <f t="shared" si="114"/>
        <v>2699344</v>
      </c>
      <c r="M515" s="3">
        <v>632032</v>
      </c>
      <c r="N515" s="3">
        <f t="shared" ref="N515:N578" si="117">K515*D515*Q515</f>
        <v>142012.6589283146</v>
      </c>
      <c r="O515" s="3">
        <f t="shared" si="115"/>
        <v>29541.969700818525</v>
      </c>
      <c r="P515" s="3">
        <f t="shared" si="116"/>
        <v>6341.7765573141323</v>
      </c>
      <c r="Q515" s="3">
        <v>5</v>
      </c>
      <c r="R515" s="24">
        <v>6</v>
      </c>
      <c r="S515" s="19">
        <f t="shared" ref="S515:S578" si="118">O515/(R515*30/12)</f>
        <v>1969.4646467212349</v>
      </c>
      <c r="T515" s="20">
        <f t="shared" ref="T515:T578" si="119">S515/$G515</f>
        <v>0.54195504862994903</v>
      </c>
      <c r="U515" s="20">
        <f t="shared" ref="U515:U578" si="120">S515/$H515</f>
        <v>0.27485376410874818</v>
      </c>
      <c r="V515" s="21">
        <f t="shared" ref="V515:V578" si="121">S515/$E515</f>
        <v>0.18411373718998175</v>
      </c>
      <c r="W515" s="26">
        <f t="shared" ref="W515:W578" si="122">P515/(R515*30/12)</f>
        <v>422.78510382094214</v>
      </c>
      <c r="X515" s="27">
        <f t="shared" si="109"/>
        <v>0.77433169197974749</v>
      </c>
      <c r="Y515" s="27">
        <f t="shared" si="110"/>
        <v>0.46897959381136123</v>
      </c>
      <c r="Z515" s="27">
        <f t="shared" si="111"/>
        <v>0.33634455355683546</v>
      </c>
    </row>
    <row r="516" spans="1:26" ht="12.5" x14ac:dyDescent="0.25">
      <c r="A516" s="2" t="s">
        <v>214</v>
      </c>
      <c r="B516" t="s">
        <v>311</v>
      </c>
      <c r="C516" t="s">
        <v>310</v>
      </c>
      <c r="D516" s="18">
        <f>VLOOKUP(C516,'Infected rate by state'!B:E,4,0)</f>
        <v>1.4327212443359898E-2</v>
      </c>
      <c r="E516" s="3">
        <v>6977</v>
      </c>
      <c r="F516" s="2">
        <v>957</v>
      </c>
      <c r="G516" s="3">
        <v>2567</v>
      </c>
      <c r="H516" s="4">
        <f t="shared" si="112"/>
        <v>4772</v>
      </c>
      <c r="I516" s="2">
        <v>416</v>
      </c>
      <c r="J516" s="4">
        <f t="shared" si="113"/>
        <v>686.5</v>
      </c>
      <c r="K516" s="3">
        <v>2761090</v>
      </c>
      <c r="L516" s="3">
        <f t="shared" si="114"/>
        <v>2228421</v>
      </c>
      <c r="M516" s="3">
        <v>532669</v>
      </c>
      <c r="N516" s="3">
        <f t="shared" si="117"/>
        <v>197793.6150261829</v>
      </c>
      <c r="O516" s="3">
        <f t="shared" si="115"/>
        <v>41205.826269345984</v>
      </c>
      <c r="P516" s="3">
        <f t="shared" si="116"/>
        <v>8861.2892665309155</v>
      </c>
      <c r="Q516" s="3">
        <v>5</v>
      </c>
      <c r="R516" s="24">
        <v>6</v>
      </c>
      <c r="S516" s="19">
        <f t="shared" si="118"/>
        <v>2747.0550846230658</v>
      </c>
      <c r="T516" s="20">
        <f t="shared" si="119"/>
        <v>1.070142222291806</v>
      </c>
      <c r="U516" s="20">
        <f t="shared" si="120"/>
        <v>0.57566116609871454</v>
      </c>
      <c r="V516" s="21">
        <f t="shared" si="121"/>
        <v>0.39373012535804297</v>
      </c>
      <c r="W516" s="26">
        <f t="shared" si="122"/>
        <v>590.75261776872765</v>
      </c>
      <c r="X516" s="27">
        <f t="shared" ref="X516:X579" si="123">W516/$I516</f>
        <v>1.420078408097903</v>
      </c>
      <c r="Y516" s="27">
        <f t="shared" ref="Y516:Y579" si="124">W516/$J516</f>
        <v>0.86052821233609267</v>
      </c>
      <c r="Z516" s="27">
        <f t="shared" ref="Z516:Z579" si="125">W516/$F516</f>
        <v>0.61729636130483556</v>
      </c>
    </row>
    <row r="517" spans="1:26" ht="12.5" x14ac:dyDescent="0.25">
      <c r="A517" s="2" t="s">
        <v>215</v>
      </c>
      <c r="B517" t="s">
        <v>383</v>
      </c>
      <c r="C517" t="s">
        <v>382</v>
      </c>
      <c r="D517" s="18">
        <f>VLOOKUP(C517,'Infected rate by state'!B:E,4,0)</f>
        <v>8.525765865415048E-3</v>
      </c>
      <c r="E517" s="3">
        <v>8133</v>
      </c>
      <c r="F517" s="3">
        <v>1079</v>
      </c>
      <c r="G517" s="3">
        <v>2738</v>
      </c>
      <c r="H517" s="4">
        <f t="shared" si="112"/>
        <v>5435.5</v>
      </c>
      <c r="I517" s="2">
        <v>420</v>
      </c>
      <c r="J517" s="4">
        <f t="shared" si="113"/>
        <v>749.5</v>
      </c>
      <c r="K517" s="3">
        <v>2324172</v>
      </c>
      <c r="L517" s="3">
        <f t="shared" si="114"/>
        <v>1782205</v>
      </c>
      <c r="M517" s="3">
        <v>541967</v>
      </c>
      <c r="N517" s="3">
        <f t="shared" si="117"/>
        <v>99076.731514767103</v>
      </c>
      <c r="O517" s="3">
        <f t="shared" si="115"/>
        <v>21019.403768476914</v>
      </c>
      <c r="P517" s="3">
        <f t="shared" si="116"/>
        <v>4618.6341930332974</v>
      </c>
      <c r="Q517" s="3">
        <v>5</v>
      </c>
      <c r="R517" s="24">
        <v>6</v>
      </c>
      <c r="S517" s="19">
        <f t="shared" si="118"/>
        <v>1401.2935845651275</v>
      </c>
      <c r="T517" s="20">
        <f t="shared" si="119"/>
        <v>0.51179458895731467</v>
      </c>
      <c r="U517" s="20">
        <f t="shared" si="120"/>
        <v>0.25780398943337823</v>
      </c>
      <c r="V517" s="21">
        <f t="shared" si="121"/>
        <v>0.17229725618653971</v>
      </c>
      <c r="W517" s="26">
        <f t="shared" si="122"/>
        <v>307.90894620221985</v>
      </c>
      <c r="X517" s="27">
        <f t="shared" si="123"/>
        <v>0.73311653857671388</v>
      </c>
      <c r="Y517" s="27">
        <f t="shared" si="124"/>
        <v>0.41081914103031336</v>
      </c>
      <c r="Z517" s="27">
        <f t="shared" si="125"/>
        <v>0.28536510306044471</v>
      </c>
    </row>
    <row r="518" spans="1:26" ht="12.5" x14ac:dyDescent="0.25">
      <c r="A518" s="2" t="s">
        <v>216</v>
      </c>
      <c r="B518" t="s">
        <v>351</v>
      </c>
      <c r="C518" t="s">
        <v>350</v>
      </c>
      <c r="D518" s="18">
        <f>VLOOKUP(C518,'Infected rate by state'!B:E,4,0)</f>
        <v>9.0315118396853012E-3</v>
      </c>
      <c r="E518" s="2">
        <v>911</v>
      </c>
      <c r="F518" s="2">
        <v>95</v>
      </c>
      <c r="G518" s="2">
        <v>321</v>
      </c>
      <c r="H518" s="4">
        <f t="shared" si="112"/>
        <v>616</v>
      </c>
      <c r="I518" s="2">
        <v>49</v>
      </c>
      <c r="J518" s="4">
        <f t="shared" si="113"/>
        <v>72</v>
      </c>
      <c r="K518" s="3">
        <v>376936</v>
      </c>
      <c r="L518" s="3">
        <f t="shared" si="114"/>
        <v>305953</v>
      </c>
      <c r="M518" s="3">
        <v>70983</v>
      </c>
      <c r="N518" s="3">
        <f t="shared" si="117"/>
        <v>17021.509734018095</v>
      </c>
      <c r="O518" s="3">
        <f t="shared" si="115"/>
        <v>3538.601656798719</v>
      </c>
      <c r="P518" s="3">
        <f t="shared" si="116"/>
        <v>759.04089940669724</v>
      </c>
      <c r="Q518" s="3">
        <v>5</v>
      </c>
      <c r="R518" s="24">
        <v>6</v>
      </c>
      <c r="S518" s="19">
        <f t="shared" si="118"/>
        <v>235.90677711991461</v>
      </c>
      <c r="T518" s="20">
        <f t="shared" si="119"/>
        <v>0.73491207825518567</v>
      </c>
      <c r="U518" s="20">
        <f t="shared" si="120"/>
        <v>0.38296554727258864</v>
      </c>
      <c r="V518" s="21">
        <f t="shared" si="121"/>
        <v>0.2589536521623651</v>
      </c>
      <c r="W518" s="26">
        <f t="shared" si="122"/>
        <v>50.60272662711315</v>
      </c>
      <c r="X518" s="27">
        <f t="shared" si="123"/>
        <v>1.0327087066757785</v>
      </c>
      <c r="Y518" s="27">
        <f t="shared" si="124"/>
        <v>0.70281564759879378</v>
      </c>
      <c r="Z518" s="27">
        <f t="shared" si="125"/>
        <v>0.53266028028540158</v>
      </c>
    </row>
    <row r="519" spans="1:26" ht="12.5" x14ac:dyDescent="0.25">
      <c r="A519" s="2" t="s">
        <v>217</v>
      </c>
      <c r="B519" t="s">
        <v>345</v>
      </c>
      <c r="C519" t="s">
        <v>344</v>
      </c>
      <c r="D519" s="18">
        <f>VLOOKUP(C519,'Infected rate by state'!B:E,4,0)</f>
        <v>3.0275735294117648E-3</v>
      </c>
      <c r="E519" s="3">
        <v>2524</v>
      </c>
      <c r="F519" s="2">
        <v>209</v>
      </c>
      <c r="G519" s="2">
        <v>710</v>
      </c>
      <c r="H519" s="4">
        <f t="shared" si="112"/>
        <v>1617</v>
      </c>
      <c r="I519" s="2">
        <v>92</v>
      </c>
      <c r="J519" s="4">
        <f t="shared" si="113"/>
        <v>150.5</v>
      </c>
      <c r="K519" s="3">
        <v>876231</v>
      </c>
      <c r="L519" s="3">
        <f t="shared" si="114"/>
        <v>681722</v>
      </c>
      <c r="M519" s="3">
        <v>194509</v>
      </c>
      <c r="N519" s="3">
        <f t="shared" si="117"/>
        <v>13264.268906250001</v>
      </c>
      <c r="O519" s="3">
        <f t="shared" si="115"/>
        <v>2799.9339845128679</v>
      </c>
      <c r="P519" s="3">
        <f t="shared" si="116"/>
        <v>611.63487008272068</v>
      </c>
      <c r="Q519" s="3">
        <v>5</v>
      </c>
      <c r="R519" s="24">
        <v>6</v>
      </c>
      <c r="S519" s="19">
        <f t="shared" si="118"/>
        <v>186.66226563419119</v>
      </c>
      <c r="T519" s="20">
        <f t="shared" si="119"/>
        <v>0.26290459948477629</v>
      </c>
      <c r="U519" s="20">
        <f t="shared" si="120"/>
        <v>0.11543739371316709</v>
      </c>
      <c r="V519" s="21">
        <f t="shared" si="121"/>
        <v>7.3954938840804743E-2</v>
      </c>
      <c r="W519" s="26">
        <f t="shared" si="122"/>
        <v>40.775658005514714</v>
      </c>
      <c r="X519" s="27">
        <f t="shared" si="123"/>
        <v>0.443213673972986</v>
      </c>
      <c r="Y519" s="27">
        <f t="shared" si="124"/>
        <v>0.27093460468780539</v>
      </c>
      <c r="Z519" s="27">
        <f t="shared" si="125"/>
        <v>0.19509884213164935</v>
      </c>
    </row>
    <row r="520" spans="1:26" ht="12.5" x14ac:dyDescent="0.25">
      <c r="A520" s="2" t="s">
        <v>217</v>
      </c>
      <c r="B520" t="s">
        <v>381</v>
      </c>
      <c r="C520" t="s">
        <v>380</v>
      </c>
      <c r="D520" s="18">
        <f>VLOOKUP(C520,'Infected rate by state'!B:E,4,0)</f>
        <v>2.6094721185018687E-3</v>
      </c>
      <c r="E520" s="3">
        <v>4684</v>
      </c>
      <c r="F520" s="2">
        <v>661</v>
      </c>
      <c r="G520" s="3">
        <v>1737</v>
      </c>
      <c r="H520" s="4">
        <f t="shared" si="112"/>
        <v>3210.5</v>
      </c>
      <c r="I520" s="2">
        <v>278</v>
      </c>
      <c r="J520" s="4">
        <f t="shared" si="113"/>
        <v>469.5</v>
      </c>
      <c r="K520" s="3">
        <v>2215589</v>
      </c>
      <c r="L520" s="3">
        <f t="shared" si="114"/>
        <v>1802613</v>
      </c>
      <c r="M520" s="3">
        <v>412976</v>
      </c>
      <c r="N520" s="3">
        <f t="shared" si="117"/>
        <v>28907.588607797185</v>
      </c>
      <c r="O520" s="3">
        <f t="shared" si="115"/>
        <v>6004.3252803464184</v>
      </c>
      <c r="P520" s="3">
        <f t="shared" si="116"/>
        <v>1286.5738788826297</v>
      </c>
      <c r="Q520" s="3">
        <v>5</v>
      </c>
      <c r="R520" s="24">
        <v>6</v>
      </c>
      <c r="S520" s="19">
        <f t="shared" si="118"/>
        <v>400.28835202309455</v>
      </c>
      <c r="T520" s="20">
        <f t="shared" si="119"/>
        <v>0.23044810133741769</v>
      </c>
      <c r="U520" s="20">
        <f t="shared" si="120"/>
        <v>0.12468100047441039</v>
      </c>
      <c r="V520" s="21">
        <f t="shared" si="121"/>
        <v>8.5458657562573564E-2</v>
      </c>
      <c r="W520" s="26">
        <f t="shared" si="122"/>
        <v>85.771591925508645</v>
      </c>
      <c r="X520" s="27">
        <f t="shared" si="123"/>
        <v>0.30853090620686563</v>
      </c>
      <c r="Y520" s="27">
        <f t="shared" si="124"/>
        <v>0.18268709675294706</v>
      </c>
      <c r="Z520" s="27">
        <f t="shared" si="125"/>
        <v>0.12976035087066362</v>
      </c>
    </row>
    <row r="521" spans="1:26" ht="12.5" x14ac:dyDescent="0.25">
      <c r="A521" s="2" t="s">
        <v>218</v>
      </c>
      <c r="B521" t="s">
        <v>385</v>
      </c>
      <c r="C521" t="s">
        <v>384</v>
      </c>
      <c r="D521" s="18">
        <f>VLOOKUP(C521,'Infected rate by state'!B:E,4,0)</f>
        <v>1.9731205888496917E-2</v>
      </c>
      <c r="E521" s="3">
        <v>2249</v>
      </c>
      <c r="F521" s="2">
        <v>293</v>
      </c>
      <c r="G521" s="2">
        <v>690</v>
      </c>
      <c r="H521" s="4">
        <f t="shared" si="112"/>
        <v>1469.5</v>
      </c>
      <c r="I521" s="2">
        <v>82</v>
      </c>
      <c r="J521" s="4">
        <f t="shared" si="113"/>
        <v>187.5</v>
      </c>
      <c r="K521" s="3">
        <v>986702</v>
      </c>
      <c r="L521" s="3">
        <f t="shared" si="114"/>
        <v>793965</v>
      </c>
      <c r="M521" s="3">
        <v>192737</v>
      </c>
      <c r="N521" s="3">
        <f t="shared" si="117"/>
        <v>97344.101562958414</v>
      </c>
      <c r="O521" s="3">
        <f t="shared" si="115"/>
        <v>20301.772675894434</v>
      </c>
      <c r="P521" s="3">
        <f t="shared" si="116"/>
        <v>4371.6835547369919</v>
      </c>
      <c r="Q521" s="3">
        <v>5</v>
      </c>
      <c r="R521" s="24">
        <v>6</v>
      </c>
      <c r="S521" s="19">
        <f t="shared" si="118"/>
        <v>1353.4515117262956</v>
      </c>
      <c r="T521" s="20">
        <f t="shared" si="119"/>
        <v>1.9615239300381095</v>
      </c>
      <c r="U521" s="20">
        <f t="shared" si="120"/>
        <v>0.92102858912983709</v>
      </c>
      <c r="V521" s="21">
        <f t="shared" si="121"/>
        <v>0.60180147253281269</v>
      </c>
      <c r="W521" s="26">
        <f t="shared" si="122"/>
        <v>291.44557031579944</v>
      </c>
      <c r="X521" s="27">
        <f t="shared" si="123"/>
        <v>3.5542142721438958</v>
      </c>
      <c r="Y521" s="27">
        <f t="shared" si="124"/>
        <v>1.554376375017597</v>
      </c>
      <c r="Z521" s="27">
        <f t="shared" si="125"/>
        <v>0.99469477923481042</v>
      </c>
    </row>
    <row r="522" spans="1:26" ht="12.5" x14ac:dyDescent="0.25">
      <c r="A522" s="2" t="s">
        <v>219</v>
      </c>
      <c r="B522" t="s">
        <v>395</v>
      </c>
      <c r="C522" t="s">
        <v>394</v>
      </c>
      <c r="D522" s="18">
        <f>VLOOKUP(C522,'Infected rate by state'!B:E,4,0)</f>
        <v>1.0015511681323568E-2</v>
      </c>
      <c r="E522" s="2">
        <v>941</v>
      </c>
      <c r="F522" s="2">
        <v>122</v>
      </c>
      <c r="G522" s="2">
        <v>387</v>
      </c>
      <c r="H522" s="4">
        <f t="shared" si="112"/>
        <v>664</v>
      </c>
      <c r="I522" s="2">
        <v>52</v>
      </c>
      <c r="J522" s="4">
        <f t="shared" si="113"/>
        <v>87</v>
      </c>
      <c r="K522" s="3">
        <v>436975</v>
      </c>
      <c r="L522" s="3">
        <f t="shared" si="114"/>
        <v>384390</v>
      </c>
      <c r="M522" s="3">
        <v>52585</v>
      </c>
      <c r="N522" s="3">
        <f t="shared" si="117"/>
        <v>21882.641084731833</v>
      </c>
      <c r="O522" s="3">
        <f t="shared" si="115"/>
        <v>4407.8680049361883</v>
      </c>
      <c r="P522" s="3">
        <f t="shared" si="116"/>
        <v>908.72645439624034</v>
      </c>
      <c r="Q522" s="3">
        <v>5</v>
      </c>
      <c r="R522" s="24">
        <v>6</v>
      </c>
      <c r="S522" s="19">
        <f t="shared" si="118"/>
        <v>293.85786699574589</v>
      </c>
      <c r="T522" s="20">
        <f t="shared" si="119"/>
        <v>0.75932265373577745</v>
      </c>
      <c r="U522" s="20">
        <f t="shared" si="120"/>
        <v>0.44255702860805107</v>
      </c>
      <c r="V522" s="21">
        <f t="shared" si="121"/>
        <v>0.3122825366586035</v>
      </c>
      <c r="W522" s="26">
        <f t="shared" si="122"/>
        <v>60.58176362641602</v>
      </c>
      <c r="X522" s="27">
        <f t="shared" si="123"/>
        <v>1.1650339158926157</v>
      </c>
      <c r="Y522" s="27">
        <f t="shared" si="124"/>
        <v>0.69634211064845997</v>
      </c>
      <c r="Z522" s="27">
        <f t="shared" si="125"/>
        <v>0.49657183300341001</v>
      </c>
    </row>
    <row r="523" spans="1:26" ht="12.5" x14ac:dyDescent="0.25">
      <c r="A523" s="2" t="s">
        <v>220</v>
      </c>
      <c r="B523" t="s">
        <v>317</v>
      </c>
      <c r="C523" t="s">
        <v>316</v>
      </c>
      <c r="D523" s="18">
        <f>VLOOKUP(C523,'Infected rate by state'!B:E,4,0)</f>
        <v>7.3843274393391549E-3</v>
      </c>
      <c r="E523" s="2">
        <v>615</v>
      </c>
      <c r="F523" s="2">
        <v>28</v>
      </c>
      <c r="G523" s="2">
        <v>238</v>
      </c>
      <c r="H523" s="4">
        <f t="shared" si="112"/>
        <v>426.5</v>
      </c>
      <c r="I523" s="2">
        <v>7</v>
      </c>
      <c r="J523" s="4">
        <f t="shared" si="113"/>
        <v>17.5</v>
      </c>
      <c r="K523" s="3">
        <v>138550</v>
      </c>
      <c r="L523" s="3">
        <f t="shared" si="114"/>
        <v>106101</v>
      </c>
      <c r="M523" s="3">
        <v>32449</v>
      </c>
      <c r="N523" s="3">
        <f t="shared" si="117"/>
        <v>5115.4928336021994</v>
      </c>
      <c r="O523" s="3">
        <f t="shared" si="115"/>
        <v>1085.760307896998</v>
      </c>
      <c r="P523" s="3">
        <f t="shared" si="116"/>
        <v>238.70225755638009</v>
      </c>
      <c r="Q523" s="3">
        <v>5</v>
      </c>
      <c r="R523" s="24">
        <v>6</v>
      </c>
      <c r="S523" s="19">
        <f t="shared" si="118"/>
        <v>72.384020526466529</v>
      </c>
      <c r="T523" s="20">
        <f t="shared" si="119"/>
        <v>0.30413454002717027</v>
      </c>
      <c r="U523" s="20">
        <f t="shared" si="120"/>
        <v>0.16971634355560733</v>
      </c>
      <c r="V523" s="21">
        <f t="shared" si="121"/>
        <v>0.1176975943519781</v>
      </c>
      <c r="W523" s="26">
        <f t="shared" si="122"/>
        <v>15.913483837092006</v>
      </c>
      <c r="X523" s="27">
        <f t="shared" si="123"/>
        <v>2.2733548338702865</v>
      </c>
      <c r="Y523" s="27">
        <f t="shared" si="124"/>
        <v>0.90934193354811466</v>
      </c>
      <c r="Z523" s="27">
        <f t="shared" si="125"/>
        <v>0.56833870846757162</v>
      </c>
    </row>
    <row r="524" spans="1:26" ht="12.5" x14ac:dyDescent="0.25">
      <c r="A524" s="2" t="s">
        <v>221</v>
      </c>
      <c r="B524" t="s">
        <v>373</v>
      </c>
      <c r="C524" t="s">
        <v>372</v>
      </c>
      <c r="D524" s="18">
        <f>VLOOKUP(C524,'Infected rate by state'!B:E,4,0)</f>
        <v>8.0007670443122732E-3</v>
      </c>
      <c r="E524" s="3">
        <v>3560</v>
      </c>
      <c r="F524" s="2">
        <v>375</v>
      </c>
      <c r="G524" s="3">
        <v>1124</v>
      </c>
      <c r="H524" s="4">
        <f t="shared" si="112"/>
        <v>2342</v>
      </c>
      <c r="I524" s="2">
        <v>160</v>
      </c>
      <c r="J524" s="4">
        <f t="shared" si="113"/>
        <v>267.5</v>
      </c>
      <c r="K524" s="3">
        <v>1670043</v>
      </c>
      <c r="L524" s="3">
        <f t="shared" si="114"/>
        <v>1397967</v>
      </c>
      <c r="M524" s="3">
        <v>272076</v>
      </c>
      <c r="N524" s="3">
        <f t="shared" si="117"/>
        <v>66808.124984922004</v>
      </c>
      <c r="O524" s="3">
        <f t="shared" si="115"/>
        <v>13727.531676950626</v>
      </c>
      <c r="P524" s="3">
        <f t="shared" si="116"/>
        <v>2902.6454765312274</v>
      </c>
      <c r="Q524" s="3">
        <v>5</v>
      </c>
      <c r="R524" s="24">
        <v>6</v>
      </c>
      <c r="S524" s="19">
        <f t="shared" si="118"/>
        <v>915.16877846337513</v>
      </c>
      <c r="T524" s="20">
        <f t="shared" si="119"/>
        <v>0.81420709827702409</v>
      </c>
      <c r="U524" s="20">
        <f t="shared" si="120"/>
        <v>0.39076378243525839</v>
      </c>
      <c r="V524" s="21">
        <f t="shared" si="121"/>
        <v>0.25706988159083571</v>
      </c>
      <c r="W524" s="26">
        <f t="shared" si="122"/>
        <v>193.50969843541515</v>
      </c>
      <c r="X524" s="27">
        <f t="shared" si="123"/>
        <v>1.2094356152213446</v>
      </c>
      <c r="Y524" s="27">
        <f t="shared" si="124"/>
        <v>0.72340074181463609</v>
      </c>
      <c r="Z524" s="27">
        <f t="shared" si="125"/>
        <v>0.51602586249444038</v>
      </c>
    </row>
    <row r="525" spans="1:26" ht="12.5" x14ac:dyDescent="0.25">
      <c r="A525" s="2" t="s">
        <v>222</v>
      </c>
      <c r="B525" t="s">
        <v>389</v>
      </c>
      <c r="C525" t="s">
        <v>388</v>
      </c>
      <c r="D525" s="18">
        <f>VLOOKUP(C525,'Infected rate by state'!B:E,4,0)</f>
        <v>1.0177106325483841E-2</v>
      </c>
      <c r="E525" s="2">
        <v>878</v>
      </c>
      <c r="F525" s="2">
        <v>46</v>
      </c>
      <c r="G525" s="2">
        <v>343</v>
      </c>
      <c r="H525" s="4">
        <f t="shared" si="112"/>
        <v>610.5</v>
      </c>
      <c r="I525" s="2">
        <v>20</v>
      </c>
      <c r="J525" s="4">
        <f t="shared" si="113"/>
        <v>33</v>
      </c>
      <c r="K525" s="3">
        <v>173590</v>
      </c>
      <c r="L525" s="3">
        <f t="shared" si="114"/>
        <v>136202</v>
      </c>
      <c r="M525" s="3">
        <v>37388</v>
      </c>
      <c r="N525" s="3">
        <f t="shared" si="117"/>
        <v>8833.2194352037004</v>
      </c>
      <c r="O525" s="3">
        <f t="shared" si="115"/>
        <v>1859.0499770548681</v>
      </c>
      <c r="P525" s="3">
        <f t="shared" si="116"/>
        <v>404.68234397836989</v>
      </c>
      <c r="Q525" s="3">
        <v>5</v>
      </c>
      <c r="R525" s="24">
        <v>6</v>
      </c>
      <c r="S525" s="19">
        <f t="shared" si="118"/>
        <v>123.93666513699121</v>
      </c>
      <c r="T525" s="20">
        <f t="shared" si="119"/>
        <v>0.3613313852390414</v>
      </c>
      <c r="U525" s="20">
        <f t="shared" si="120"/>
        <v>0.20300846050285209</v>
      </c>
      <c r="V525" s="21">
        <f t="shared" si="121"/>
        <v>0.14115793295784876</v>
      </c>
      <c r="W525" s="26">
        <f t="shared" si="122"/>
        <v>26.978822931891326</v>
      </c>
      <c r="X525" s="27">
        <f t="shared" si="123"/>
        <v>1.3489411465945662</v>
      </c>
      <c r="Y525" s="27">
        <f t="shared" si="124"/>
        <v>0.81754008884519169</v>
      </c>
      <c r="Z525" s="27">
        <f t="shared" si="125"/>
        <v>0.58649615069328964</v>
      </c>
    </row>
    <row r="526" spans="1:26" ht="12.5" x14ac:dyDescent="0.25">
      <c r="A526" s="2" t="s">
        <v>223</v>
      </c>
      <c r="B526" t="s">
        <v>383</v>
      </c>
      <c r="C526" t="s">
        <v>382</v>
      </c>
      <c r="D526" s="18">
        <f>VLOOKUP(C526,'Infected rate by state'!B:E,4,0)</f>
        <v>8.525765865415048E-3</v>
      </c>
      <c r="E526" s="3">
        <v>1329</v>
      </c>
      <c r="F526" s="2">
        <v>99</v>
      </c>
      <c r="G526" s="2">
        <v>559</v>
      </c>
      <c r="H526" s="4">
        <f t="shared" si="112"/>
        <v>944</v>
      </c>
      <c r="I526" s="2">
        <v>50</v>
      </c>
      <c r="J526" s="4">
        <f t="shared" si="113"/>
        <v>74.5</v>
      </c>
      <c r="K526" s="3">
        <v>466917</v>
      </c>
      <c r="L526" s="3">
        <f t="shared" si="114"/>
        <v>367142</v>
      </c>
      <c r="M526" s="3">
        <v>99775</v>
      </c>
      <c r="N526" s="3">
        <f t="shared" si="117"/>
        <v>19904.125102909991</v>
      </c>
      <c r="O526" s="3">
        <f t="shared" si="115"/>
        <v>4185.8464569332464</v>
      </c>
      <c r="P526" s="3">
        <f t="shared" si="116"/>
        <v>910.36236043456347</v>
      </c>
      <c r="Q526" s="3">
        <v>5</v>
      </c>
      <c r="R526" s="24">
        <v>6</v>
      </c>
      <c r="S526" s="19">
        <f t="shared" si="118"/>
        <v>279.05643046221644</v>
      </c>
      <c r="T526" s="20">
        <f t="shared" si="119"/>
        <v>0.49920649456568233</v>
      </c>
      <c r="U526" s="20">
        <f t="shared" si="120"/>
        <v>0.29561062548963607</v>
      </c>
      <c r="V526" s="21">
        <f t="shared" si="121"/>
        <v>0.20997474075411321</v>
      </c>
      <c r="W526" s="26">
        <f t="shared" si="122"/>
        <v>60.690824028970901</v>
      </c>
      <c r="X526" s="27">
        <f t="shared" si="123"/>
        <v>1.213816480579418</v>
      </c>
      <c r="Y526" s="27">
        <f t="shared" si="124"/>
        <v>0.81464193327477719</v>
      </c>
      <c r="Z526" s="27">
        <f t="shared" si="125"/>
        <v>0.61303862655526165</v>
      </c>
    </row>
    <row r="527" spans="1:26" ht="12.5" x14ac:dyDescent="0.25">
      <c r="A527" s="2" t="s">
        <v>224</v>
      </c>
      <c r="B527" t="s">
        <v>315</v>
      </c>
      <c r="C527" t="s">
        <v>314</v>
      </c>
      <c r="D527" s="18">
        <f>VLOOKUP(C527,'Infected rate by state'!B:E,4,0)</f>
        <v>7.5362096948057532E-3</v>
      </c>
      <c r="E527" s="2">
        <v>786</v>
      </c>
      <c r="F527" s="2">
        <v>109</v>
      </c>
      <c r="G527" s="2">
        <v>284</v>
      </c>
      <c r="H527" s="4">
        <f t="shared" si="112"/>
        <v>535</v>
      </c>
      <c r="I527" s="2">
        <v>58</v>
      </c>
      <c r="J527" s="4">
        <f t="shared" si="113"/>
        <v>83.5</v>
      </c>
      <c r="K527" s="3">
        <v>276179</v>
      </c>
      <c r="L527" s="3">
        <f t="shared" si="114"/>
        <v>211588</v>
      </c>
      <c r="M527" s="3">
        <v>64591</v>
      </c>
      <c r="N527" s="3">
        <f t="shared" si="117"/>
        <v>10406.714286508792</v>
      </c>
      <c r="O527" s="3">
        <f t="shared" si="115"/>
        <v>2208.4920916253395</v>
      </c>
      <c r="P527" s="3">
        <f t="shared" si="116"/>
        <v>485.44931849253555</v>
      </c>
      <c r="Q527" s="3">
        <v>5</v>
      </c>
      <c r="R527" s="24">
        <v>6</v>
      </c>
      <c r="S527" s="19">
        <f t="shared" si="118"/>
        <v>147.23280610835596</v>
      </c>
      <c r="T527" s="20">
        <f t="shared" si="119"/>
        <v>0.51842537362097174</v>
      </c>
      <c r="U527" s="20">
        <f t="shared" si="120"/>
        <v>0.2752015067445906</v>
      </c>
      <c r="V527" s="21">
        <f t="shared" si="121"/>
        <v>0.18731909174091088</v>
      </c>
      <c r="W527" s="26">
        <f t="shared" si="122"/>
        <v>32.363287899502367</v>
      </c>
      <c r="X527" s="27">
        <f t="shared" si="123"/>
        <v>0.55798772240521322</v>
      </c>
      <c r="Y527" s="27">
        <f t="shared" si="124"/>
        <v>0.38758428622158525</v>
      </c>
      <c r="Z527" s="27">
        <f t="shared" si="125"/>
        <v>0.2969108981605722</v>
      </c>
    </row>
    <row r="528" spans="1:26" ht="12.5" x14ac:dyDescent="0.25">
      <c r="A528" s="2" t="s">
        <v>225</v>
      </c>
      <c r="B528" t="s">
        <v>363</v>
      </c>
      <c r="C528" t="s">
        <v>362</v>
      </c>
      <c r="D528" s="18">
        <f>VLOOKUP(C528,'Infected rate by state'!B:E,4,0)</f>
        <v>7.8690369852412925E-3</v>
      </c>
      <c r="E528" s="3">
        <v>1886</v>
      </c>
      <c r="F528" s="2">
        <v>406</v>
      </c>
      <c r="G528" s="2">
        <v>660</v>
      </c>
      <c r="H528" s="4">
        <f t="shared" si="112"/>
        <v>1273</v>
      </c>
      <c r="I528" s="2">
        <v>128</v>
      </c>
      <c r="J528" s="4">
        <f t="shared" si="113"/>
        <v>267</v>
      </c>
      <c r="K528" s="3">
        <v>605953</v>
      </c>
      <c r="L528" s="3">
        <f t="shared" si="114"/>
        <v>478200</v>
      </c>
      <c r="M528" s="3">
        <v>127753</v>
      </c>
      <c r="N528" s="3">
        <f t="shared" si="117"/>
        <v>23841.332841589581</v>
      </c>
      <c r="O528" s="3">
        <f t="shared" si="115"/>
        <v>5007.3674538403975</v>
      </c>
      <c r="P528" s="3">
        <f t="shared" si="116"/>
        <v>1087.3657055668659</v>
      </c>
      <c r="Q528" s="3">
        <v>5</v>
      </c>
      <c r="R528" s="24">
        <v>6</v>
      </c>
      <c r="S528" s="19">
        <f t="shared" si="118"/>
        <v>333.82449692269319</v>
      </c>
      <c r="T528" s="20">
        <f t="shared" si="119"/>
        <v>0.50579469230711094</v>
      </c>
      <c r="U528" s="20">
        <f t="shared" si="120"/>
        <v>0.26223448305003394</v>
      </c>
      <c r="V528" s="21">
        <f t="shared" si="121"/>
        <v>0.17700132392507592</v>
      </c>
      <c r="W528" s="26">
        <f t="shared" si="122"/>
        <v>72.491047037791063</v>
      </c>
      <c r="X528" s="27">
        <f t="shared" si="123"/>
        <v>0.56633630498274268</v>
      </c>
      <c r="Y528" s="27">
        <f t="shared" si="124"/>
        <v>0.27150204883067813</v>
      </c>
      <c r="Z528" s="27">
        <f t="shared" si="125"/>
        <v>0.17854937694037207</v>
      </c>
    </row>
    <row r="529" spans="1:26" ht="12.5" x14ac:dyDescent="0.25">
      <c r="A529" s="2" t="s">
        <v>226</v>
      </c>
      <c r="B529" t="s">
        <v>399</v>
      </c>
      <c r="C529" t="s">
        <v>398</v>
      </c>
      <c r="D529" s="18">
        <f>VLOOKUP(C529,'Infected rate by state'!B:E,4,0)</f>
        <v>9.4446465970496208E-3</v>
      </c>
      <c r="E529" s="3">
        <v>4478</v>
      </c>
      <c r="F529" s="2">
        <v>465</v>
      </c>
      <c r="G529" s="3">
        <v>1488</v>
      </c>
      <c r="H529" s="4">
        <f t="shared" si="112"/>
        <v>2983</v>
      </c>
      <c r="I529" s="2">
        <v>144</v>
      </c>
      <c r="J529" s="4">
        <f t="shared" si="113"/>
        <v>304.5</v>
      </c>
      <c r="K529" s="3">
        <v>1409076</v>
      </c>
      <c r="L529" s="3">
        <f t="shared" si="114"/>
        <v>1144889</v>
      </c>
      <c r="M529" s="3">
        <v>264187</v>
      </c>
      <c r="N529" s="3">
        <f t="shared" si="117"/>
        <v>66541.124241921469</v>
      </c>
      <c r="O529" s="3">
        <f t="shared" si="115"/>
        <v>13828.011209969085</v>
      </c>
      <c r="P529" s="3">
        <f t="shared" si="116"/>
        <v>2964.7915529289508</v>
      </c>
      <c r="Q529" s="3">
        <v>5</v>
      </c>
      <c r="R529" s="24">
        <v>6</v>
      </c>
      <c r="S529" s="19">
        <f t="shared" si="118"/>
        <v>921.86741399793902</v>
      </c>
      <c r="T529" s="20">
        <f t="shared" si="119"/>
        <v>0.61953455241796973</v>
      </c>
      <c r="U529" s="20">
        <f t="shared" si="120"/>
        <v>0.30904036674419677</v>
      </c>
      <c r="V529" s="21">
        <f t="shared" si="121"/>
        <v>0.20586588074987472</v>
      </c>
      <c r="W529" s="26">
        <f t="shared" si="122"/>
        <v>197.65277019526337</v>
      </c>
      <c r="X529" s="27">
        <f t="shared" si="123"/>
        <v>1.3725886819115511</v>
      </c>
      <c r="Y529" s="27">
        <f t="shared" si="124"/>
        <v>0.64910597765275324</v>
      </c>
      <c r="Z529" s="27">
        <f t="shared" si="125"/>
        <v>0.42505972085002874</v>
      </c>
    </row>
    <row r="530" spans="1:26" ht="12.5" x14ac:dyDescent="0.25">
      <c r="A530" s="2" t="s">
        <v>227</v>
      </c>
      <c r="B530" t="s">
        <v>367</v>
      </c>
      <c r="C530" t="s">
        <v>366</v>
      </c>
      <c r="D530" s="18">
        <f>VLOOKUP(C530,'Infected rate by state'!B:E,4,0)</f>
        <v>2.4682967074759195E-2</v>
      </c>
      <c r="E530" s="2">
        <v>814</v>
      </c>
      <c r="F530" s="2">
        <v>83</v>
      </c>
      <c r="G530" s="2">
        <v>275</v>
      </c>
      <c r="H530" s="4">
        <f t="shared" si="112"/>
        <v>544.5</v>
      </c>
      <c r="I530" s="2">
        <v>35</v>
      </c>
      <c r="J530" s="4">
        <f t="shared" si="113"/>
        <v>59</v>
      </c>
      <c r="K530" s="3">
        <v>338732</v>
      </c>
      <c r="L530" s="3">
        <f t="shared" si="114"/>
        <v>273181</v>
      </c>
      <c r="M530" s="3">
        <v>65551</v>
      </c>
      <c r="N530" s="3">
        <f t="shared" si="117"/>
        <v>41804.554015836657</v>
      </c>
      <c r="O530" s="3">
        <f t="shared" si="115"/>
        <v>8711.4120209997964</v>
      </c>
      <c r="P530" s="3">
        <f t="shared" si="116"/>
        <v>1874.0018608705086</v>
      </c>
      <c r="Q530" s="3">
        <v>5</v>
      </c>
      <c r="R530" s="24">
        <v>6</v>
      </c>
      <c r="S530" s="19">
        <f t="shared" si="118"/>
        <v>580.76080139998646</v>
      </c>
      <c r="T530" s="20">
        <f t="shared" si="119"/>
        <v>2.1118574596363144</v>
      </c>
      <c r="U530" s="20">
        <f t="shared" si="120"/>
        <v>1.0665946765839971</v>
      </c>
      <c r="V530" s="21">
        <f t="shared" si="121"/>
        <v>0.71346535798524136</v>
      </c>
      <c r="W530" s="26">
        <f t="shared" si="122"/>
        <v>124.93345739136724</v>
      </c>
      <c r="X530" s="27">
        <f t="shared" si="123"/>
        <v>3.5695273540390642</v>
      </c>
      <c r="Y530" s="27">
        <f t="shared" si="124"/>
        <v>2.117516226972326</v>
      </c>
      <c r="Z530" s="27">
        <f t="shared" si="125"/>
        <v>1.505222378209244</v>
      </c>
    </row>
    <row r="531" spans="1:26" ht="12.5" x14ac:dyDescent="0.25">
      <c r="A531" s="2" t="s">
        <v>228</v>
      </c>
      <c r="B531" t="s">
        <v>399</v>
      </c>
      <c r="C531" t="s">
        <v>398</v>
      </c>
      <c r="D531" s="18">
        <f>VLOOKUP(C531,'Infected rate by state'!B:E,4,0)</f>
        <v>9.4446465970496208E-3</v>
      </c>
      <c r="E531" s="3">
        <v>2189</v>
      </c>
      <c r="F531" s="2">
        <v>272</v>
      </c>
      <c r="G531" s="2">
        <v>593</v>
      </c>
      <c r="H531" s="4">
        <f t="shared" si="112"/>
        <v>1391</v>
      </c>
      <c r="I531" s="2">
        <v>113</v>
      </c>
      <c r="J531" s="4">
        <f t="shared" si="113"/>
        <v>192.5</v>
      </c>
      <c r="K531" s="3">
        <v>569741</v>
      </c>
      <c r="L531" s="3">
        <f t="shared" si="114"/>
        <v>441844</v>
      </c>
      <c r="M531" s="3">
        <v>127897</v>
      </c>
      <c r="N531" s="3">
        <f t="shared" si="117"/>
        <v>26905.011984248238</v>
      </c>
      <c r="O531" s="3">
        <f t="shared" si="115"/>
        <v>5685.7247107730218</v>
      </c>
      <c r="P531" s="3">
        <f t="shared" si="116"/>
        <v>1243.6618459244153</v>
      </c>
      <c r="Q531" s="3">
        <v>5</v>
      </c>
      <c r="R531" s="24">
        <v>6</v>
      </c>
      <c r="S531" s="19">
        <f t="shared" si="118"/>
        <v>379.04831405153476</v>
      </c>
      <c r="T531" s="20">
        <f t="shared" si="119"/>
        <v>0.63920457681540432</v>
      </c>
      <c r="U531" s="20">
        <f t="shared" si="120"/>
        <v>0.27250058522755916</v>
      </c>
      <c r="V531" s="21">
        <f t="shared" si="121"/>
        <v>0.17316049065853575</v>
      </c>
      <c r="W531" s="26">
        <f t="shared" si="122"/>
        <v>82.910789728294347</v>
      </c>
      <c r="X531" s="27">
        <f t="shared" si="123"/>
        <v>0.73372380290525974</v>
      </c>
      <c r="Y531" s="27">
        <f t="shared" si="124"/>
        <v>0.43070540118594464</v>
      </c>
      <c r="Z531" s="27">
        <f t="shared" si="125"/>
        <v>0.3048190798834351</v>
      </c>
    </row>
    <row r="532" spans="1:26" ht="12.5" x14ac:dyDescent="0.25">
      <c r="A532" s="2" t="s">
        <v>229</v>
      </c>
      <c r="B532" t="s">
        <v>353</v>
      </c>
      <c r="C532" t="s">
        <v>352</v>
      </c>
      <c r="D532" s="18">
        <f>VLOOKUP(C532,'Infected rate by state'!B:E,4,0)</f>
        <v>8.4257771266714378E-3</v>
      </c>
      <c r="E532" s="3">
        <v>1835</v>
      </c>
      <c r="F532" s="2">
        <v>240</v>
      </c>
      <c r="G532" s="2">
        <v>594</v>
      </c>
      <c r="H532" s="4">
        <f t="shared" si="112"/>
        <v>1214.5</v>
      </c>
      <c r="I532" s="2">
        <v>90</v>
      </c>
      <c r="J532" s="4">
        <f t="shared" si="113"/>
        <v>165</v>
      </c>
      <c r="K532" s="3">
        <v>320367</v>
      </c>
      <c r="L532" s="3">
        <f t="shared" si="114"/>
        <v>248845</v>
      </c>
      <c r="M532" s="3">
        <v>71522</v>
      </c>
      <c r="N532" s="3">
        <f t="shared" si="117"/>
        <v>13496.704703701744</v>
      </c>
      <c r="O532" s="3">
        <f t="shared" si="115"/>
        <v>2850.6223987388839</v>
      </c>
      <c r="P532" s="3">
        <f t="shared" si="116"/>
        <v>623.12375114156362</v>
      </c>
      <c r="Q532" s="3">
        <v>5</v>
      </c>
      <c r="R532" s="24">
        <v>6</v>
      </c>
      <c r="S532" s="19">
        <f t="shared" si="118"/>
        <v>190.04149324925893</v>
      </c>
      <c r="T532" s="20">
        <f t="shared" si="119"/>
        <v>0.31993517382030123</v>
      </c>
      <c r="U532" s="20">
        <f t="shared" si="120"/>
        <v>0.15647714553253103</v>
      </c>
      <c r="V532" s="21">
        <f t="shared" si="121"/>
        <v>0.10356484645736182</v>
      </c>
      <c r="W532" s="26">
        <f t="shared" si="122"/>
        <v>41.541583409437571</v>
      </c>
      <c r="X532" s="27">
        <f t="shared" si="123"/>
        <v>0.46157314899375079</v>
      </c>
      <c r="Y532" s="27">
        <f t="shared" si="124"/>
        <v>0.25176717217840955</v>
      </c>
      <c r="Z532" s="27">
        <f t="shared" si="125"/>
        <v>0.17308993087265653</v>
      </c>
    </row>
    <row r="533" spans="1:26" ht="12.5" x14ac:dyDescent="0.25">
      <c r="A533" s="2" t="s">
        <v>229</v>
      </c>
      <c r="B533" t="s">
        <v>371</v>
      </c>
      <c r="C533" t="s">
        <v>370</v>
      </c>
      <c r="D533" s="18">
        <f>VLOOKUP(C533,'Infected rate by state'!B:E,4,0)</f>
        <v>2.5429318796877907E-2</v>
      </c>
      <c r="E533" s="3">
        <v>3766</v>
      </c>
      <c r="F533" s="2">
        <v>289</v>
      </c>
      <c r="G533" s="2">
        <v>827</v>
      </c>
      <c r="H533" s="4">
        <f t="shared" si="112"/>
        <v>2296.5</v>
      </c>
      <c r="I533" s="2">
        <v>87</v>
      </c>
      <c r="J533" s="4">
        <f t="shared" si="113"/>
        <v>188</v>
      </c>
      <c r="K533" s="3">
        <v>1036499</v>
      </c>
      <c r="L533" s="3">
        <f t="shared" si="114"/>
        <v>824888</v>
      </c>
      <c r="M533" s="3">
        <v>211611</v>
      </c>
      <c r="N533" s="3">
        <f t="shared" si="117"/>
        <v>131787.31751822578</v>
      </c>
      <c r="O533" s="3">
        <f t="shared" si="115"/>
        <v>27595.62402892781</v>
      </c>
      <c r="P533" s="3">
        <f t="shared" si="116"/>
        <v>5970.9655296812925</v>
      </c>
      <c r="Q533" s="3">
        <v>5</v>
      </c>
      <c r="R533" s="24">
        <v>6</v>
      </c>
      <c r="S533" s="19">
        <f t="shared" si="118"/>
        <v>1839.7082685951873</v>
      </c>
      <c r="T533" s="20">
        <f t="shared" si="119"/>
        <v>2.2245565521102626</v>
      </c>
      <c r="U533" s="20">
        <f t="shared" si="120"/>
        <v>0.8010922136273404</v>
      </c>
      <c r="V533" s="21">
        <f t="shared" si="121"/>
        <v>0.48850458539436731</v>
      </c>
      <c r="W533" s="26">
        <f t="shared" si="122"/>
        <v>398.06436864541951</v>
      </c>
      <c r="X533" s="27">
        <f t="shared" si="123"/>
        <v>4.5754525131657413</v>
      </c>
      <c r="Y533" s="27">
        <f t="shared" si="124"/>
        <v>2.1173636630075507</v>
      </c>
      <c r="Z533" s="27">
        <f t="shared" si="125"/>
        <v>1.3773853586346696</v>
      </c>
    </row>
    <row r="534" spans="1:26" ht="12.5" x14ac:dyDescent="0.25">
      <c r="A534" s="2" t="s">
        <v>230</v>
      </c>
      <c r="B534" t="s">
        <v>333</v>
      </c>
      <c r="C534" t="s">
        <v>332</v>
      </c>
      <c r="D534" s="18">
        <f>VLOOKUP(C534,'Infected rate by state'!B:E,4,0)</f>
        <v>1.4486816526494731E-2</v>
      </c>
      <c r="E534" s="3">
        <v>1320</v>
      </c>
      <c r="F534" s="2">
        <v>199</v>
      </c>
      <c r="G534" s="2">
        <v>613</v>
      </c>
      <c r="H534" s="4">
        <f t="shared" si="112"/>
        <v>966.5</v>
      </c>
      <c r="I534" s="2">
        <v>96</v>
      </c>
      <c r="J534" s="4">
        <f t="shared" si="113"/>
        <v>147.5</v>
      </c>
      <c r="K534" s="3">
        <v>552131</v>
      </c>
      <c r="L534" s="3">
        <f t="shared" si="114"/>
        <v>434096</v>
      </c>
      <c r="M534" s="3">
        <v>118035</v>
      </c>
      <c r="N534" s="3">
        <f t="shared" si="117"/>
        <v>39993.102477950313</v>
      </c>
      <c r="O534" s="3">
        <f t="shared" si="115"/>
        <v>8410.9163804453419</v>
      </c>
      <c r="P534" s="3">
        <f t="shared" si="116"/>
        <v>1829.34503760694</v>
      </c>
      <c r="Q534" s="3">
        <v>5</v>
      </c>
      <c r="R534" s="24">
        <v>6</v>
      </c>
      <c r="S534" s="19">
        <f t="shared" si="118"/>
        <v>560.72775869635609</v>
      </c>
      <c r="T534" s="20">
        <f t="shared" si="119"/>
        <v>0.91472717568736717</v>
      </c>
      <c r="U534" s="20">
        <f t="shared" si="120"/>
        <v>0.58016322679395349</v>
      </c>
      <c r="V534" s="21">
        <f t="shared" si="121"/>
        <v>0.42479375658814855</v>
      </c>
      <c r="W534" s="26">
        <f t="shared" si="122"/>
        <v>121.95633584046267</v>
      </c>
      <c r="X534" s="27">
        <f t="shared" si="123"/>
        <v>1.2703784983381528</v>
      </c>
      <c r="Y534" s="27">
        <f t="shared" si="124"/>
        <v>0.82682261586754358</v>
      </c>
      <c r="Z534" s="27">
        <f t="shared" si="125"/>
        <v>0.61284590874604361</v>
      </c>
    </row>
    <row r="535" spans="1:26" ht="12.5" x14ac:dyDescent="0.25">
      <c r="A535" s="2" t="s">
        <v>231</v>
      </c>
      <c r="B535" t="s">
        <v>327</v>
      </c>
      <c r="C535" t="s">
        <v>326</v>
      </c>
      <c r="D535" s="18">
        <f>VLOOKUP(C535,'Infected rate by state'!B:E,4,0)</f>
        <v>1.0244051329943483E-2</v>
      </c>
      <c r="E535" s="2">
        <v>733</v>
      </c>
      <c r="F535" s="2">
        <v>74</v>
      </c>
      <c r="G535" s="2">
        <v>229</v>
      </c>
      <c r="H535" s="4">
        <f t="shared" si="112"/>
        <v>481</v>
      </c>
      <c r="I535" s="2">
        <v>16</v>
      </c>
      <c r="J535" s="4">
        <f t="shared" si="113"/>
        <v>45</v>
      </c>
      <c r="K535" s="3">
        <v>221920</v>
      </c>
      <c r="L535" s="3">
        <f t="shared" si="114"/>
        <v>176214</v>
      </c>
      <c r="M535" s="3">
        <v>45706</v>
      </c>
      <c r="N535" s="3">
        <f t="shared" si="117"/>
        <v>11366.799355705289</v>
      </c>
      <c r="O535" s="3">
        <f t="shared" si="115"/>
        <v>2382.0938173750437</v>
      </c>
      <c r="P535" s="3">
        <f t="shared" si="116"/>
        <v>515.92385131544347</v>
      </c>
      <c r="Q535" s="3">
        <v>5</v>
      </c>
      <c r="R535" s="24">
        <v>6</v>
      </c>
      <c r="S535" s="19">
        <f t="shared" si="118"/>
        <v>158.80625449166959</v>
      </c>
      <c r="T535" s="20">
        <f t="shared" si="119"/>
        <v>0.6934770938500856</v>
      </c>
      <c r="U535" s="20">
        <f t="shared" si="120"/>
        <v>0.33015853324671435</v>
      </c>
      <c r="V535" s="21">
        <f t="shared" si="121"/>
        <v>0.21665246178945374</v>
      </c>
      <c r="W535" s="26">
        <f t="shared" si="122"/>
        <v>34.394923421029567</v>
      </c>
      <c r="X535" s="27">
        <f t="shared" si="123"/>
        <v>2.1496827138143479</v>
      </c>
      <c r="Y535" s="27">
        <f t="shared" si="124"/>
        <v>0.76433163157843487</v>
      </c>
      <c r="Z535" s="27">
        <f t="shared" si="125"/>
        <v>0.46479626244634548</v>
      </c>
    </row>
    <row r="536" spans="1:26" ht="12.5" x14ac:dyDescent="0.25">
      <c r="A536" s="2" t="s">
        <v>232</v>
      </c>
      <c r="B536" t="s">
        <v>351</v>
      </c>
      <c r="C536" t="s">
        <v>350</v>
      </c>
      <c r="D536" s="18">
        <f>VLOOKUP(C536,'Infected rate by state'!B:E,4,0)</f>
        <v>9.0315118396853012E-3</v>
      </c>
      <c r="E536" s="3">
        <v>2781</v>
      </c>
      <c r="F536" s="2">
        <v>324</v>
      </c>
      <c r="G536" s="2">
        <v>858</v>
      </c>
      <c r="H536" s="4">
        <f t="shared" si="112"/>
        <v>1819.5</v>
      </c>
      <c r="I536" s="2">
        <v>97</v>
      </c>
      <c r="J536" s="4">
        <f t="shared" si="113"/>
        <v>210.5</v>
      </c>
      <c r="K536" s="3">
        <v>556198</v>
      </c>
      <c r="L536" s="3">
        <f t="shared" si="114"/>
        <v>438686</v>
      </c>
      <c r="M536" s="3">
        <v>117512</v>
      </c>
      <c r="N536" s="3">
        <f t="shared" si="117"/>
        <v>25116.544111046427</v>
      </c>
      <c r="O536" s="3">
        <f t="shared" si="115"/>
        <v>5276.2661152687433</v>
      </c>
      <c r="P536" s="3">
        <f t="shared" si="116"/>
        <v>1146.0328772620758</v>
      </c>
      <c r="Q536" s="3">
        <v>5</v>
      </c>
      <c r="R536" s="24">
        <v>6</v>
      </c>
      <c r="S536" s="19">
        <f t="shared" si="118"/>
        <v>351.75107435124954</v>
      </c>
      <c r="T536" s="20">
        <f t="shared" si="119"/>
        <v>0.40996628712266847</v>
      </c>
      <c r="U536" s="20">
        <f t="shared" si="120"/>
        <v>0.19332293176765569</v>
      </c>
      <c r="V536" s="21">
        <f t="shared" si="121"/>
        <v>0.12648366571422134</v>
      </c>
      <c r="W536" s="26">
        <f t="shared" si="122"/>
        <v>76.402191817471717</v>
      </c>
      <c r="X536" s="27">
        <f t="shared" si="123"/>
        <v>0.78765146203579095</v>
      </c>
      <c r="Y536" s="27">
        <f t="shared" si="124"/>
        <v>0.36295578060556632</v>
      </c>
      <c r="Z536" s="27">
        <f t="shared" si="125"/>
        <v>0.23580923400454235</v>
      </c>
    </row>
    <row r="537" spans="1:26" ht="12.5" x14ac:dyDescent="0.25">
      <c r="A537" s="2" t="s">
        <v>233</v>
      </c>
      <c r="B537" t="s">
        <v>315</v>
      </c>
      <c r="C537" t="s">
        <v>314</v>
      </c>
      <c r="D537" s="18">
        <f>VLOOKUP(C537,'Infected rate by state'!B:E,4,0)</f>
        <v>7.5362096948057532E-3</v>
      </c>
      <c r="E537" s="3">
        <v>4381</v>
      </c>
      <c r="F537" s="2">
        <v>616</v>
      </c>
      <c r="G537" s="3">
        <v>1315</v>
      </c>
      <c r="H537" s="4">
        <f t="shared" si="112"/>
        <v>2848</v>
      </c>
      <c r="I537" s="2">
        <v>224</v>
      </c>
      <c r="J537" s="4">
        <f t="shared" si="113"/>
        <v>420</v>
      </c>
      <c r="K537" s="3">
        <v>2076640</v>
      </c>
      <c r="L537" s="3">
        <f t="shared" si="114"/>
        <v>1673610</v>
      </c>
      <c r="M537" s="3">
        <v>403030</v>
      </c>
      <c r="N537" s="3">
        <f t="shared" si="117"/>
        <v>78249.972503107099</v>
      </c>
      <c r="O537" s="3">
        <f t="shared" si="115"/>
        <v>16310.221107406691</v>
      </c>
      <c r="P537" s="3">
        <f t="shared" si="116"/>
        <v>3509.7393501507668</v>
      </c>
      <c r="Q537" s="3">
        <v>5</v>
      </c>
      <c r="R537" s="24">
        <v>6</v>
      </c>
      <c r="S537" s="19">
        <f t="shared" si="118"/>
        <v>1087.3480738271128</v>
      </c>
      <c r="T537" s="20">
        <f t="shared" si="119"/>
        <v>0.82688066450731013</v>
      </c>
      <c r="U537" s="20">
        <f t="shared" si="120"/>
        <v>0.38179356524828401</v>
      </c>
      <c r="V537" s="21">
        <f t="shared" si="121"/>
        <v>0.24819631906576417</v>
      </c>
      <c r="W537" s="26">
        <f t="shared" si="122"/>
        <v>233.98262334338446</v>
      </c>
      <c r="X537" s="27">
        <f t="shared" si="123"/>
        <v>1.0445652827829663</v>
      </c>
      <c r="Y537" s="27">
        <f t="shared" si="124"/>
        <v>0.55710148415091543</v>
      </c>
      <c r="Z537" s="27">
        <f t="shared" si="125"/>
        <v>0.37984192101198777</v>
      </c>
    </row>
    <row r="538" spans="1:26" ht="12.5" x14ac:dyDescent="0.25">
      <c r="A538" s="2" t="s">
        <v>234</v>
      </c>
      <c r="B538" t="s">
        <v>351</v>
      </c>
      <c r="C538" t="s">
        <v>350</v>
      </c>
      <c r="D538" s="18">
        <f>VLOOKUP(C538,'Infected rate by state'!B:E,4,0)</f>
        <v>9.0315118396853012E-3</v>
      </c>
      <c r="E538" s="3">
        <v>2396</v>
      </c>
      <c r="F538" s="2">
        <v>208</v>
      </c>
      <c r="G538" s="2">
        <v>962</v>
      </c>
      <c r="H538" s="4">
        <f t="shared" si="112"/>
        <v>1679</v>
      </c>
      <c r="I538" s="2">
        <v>63</v>
      </c>
      <c r="J538" s="4">
        <f t="shared" si="113"/>
        <v>135.5</v>
      </c>
      <c r="K538" s="3">
        <v>489824</v>
      </c>
      <c r="L538" s="3">
        <f t="shared" si="114"/>
        <v>365589</v>
      </c>
      <c r="M538" s="3">
        <v>124235</v>
      </c>
      <c r="N538" s="3">
        <f t="shared" si="117"/>
        <v>22119.256276810065</v>
      </c>
      <c r="O538" s="3">
        <f t="shared" si="115"/>
        <v>4735.6228824604814</v>
      </c>
      <c r="P538" s="3">
        <f t="shared" si="116"/>
        <v>1051.5228880452883</v>
      </c>
      <c r="Q538" s="3">
        <v>5</v>
      </c>
      <c r="R538" s="24">
        <v>6</v>
      </c>
      <c r="S538" s="19">
        <f t="shared" si="118"/>
        <v>315.70819216403208</v>
      </c>
      <c r="T538" s="20">
        <f t="shared" si="119"/>
        <v>0.3281789939335053</v>
      </c>
      <c r="U538" s="20">
        <f t="shared" si="120"/>
        <v>0.1880334676378988</v>
      </c>
      <c r="V538" s="21">
        <f t="shared" si="121"/>
        <v>0.13176468788148252</v>
      </c>
      <c r="W538" s="26">
        <f t="shared" si="122"/>
        <v>70.101525869685887</v>
      </c>
      <c r="X538" s="27">
        <f t="shared" si="123"/>
        <v>1.1127226328521569</v>
      </c>
      <c r="Y538" s="27">
        <f t="shared" si="124"/>
        <v>0.51735443446262652</v>
      </c>
      <c r="Z538" s="27">
        <f t="shared" si="125"/>
        <v>0.33702656668118214</v>
      </c>
    </row>
    <row r="539" spans="1:26" ht="12.5" x14ac:dyDescent="0.25">
      <c r="A539" s="2" t="s">
        <v>235</v>
      </c>
      <c r="B539" t="s">
        <v>381</v>
      </c>
      <c r="C539" t="s">
        <v>380</v>
      </c>
      <c r="D539" s="18">
        <f>VLOOKUP(C539,'Infected rate by state'!B:E,4,0)</f>
        <v>2.6094721185018687E-3</v>
      </c>
      <c r="E539" s="2">
        <v>487</v>
      </c>
      <c r="F539" s="2">
        <v>64</v>
      </c>
      <c r="G539" s="2">
        <v>154</v>
      </c>
      <c r="H539" s="4">
        <f t="shared" si="112"/>
        <v>320.5</v>
      </c>
      <c r="I539" s="2">
        <v>10</v>
      </c>
      <c r="J539" s="4">
        <f t="shared" si="113"/>
        <v>37</v>
      </c>
      <c r="K539" s="3">
        <v>255161</v>
      </c>
      <c r="L539" s="3">
        <f t="shared" si="114"/>
        <v>204264</v>
      </c>
      <c r="M539" s="3">
        <v>50897</v>
      </c>
      <c r="N539" s="3">
        <f t="shared" si="117"/>
        <v>3329.1775761452764</v>
      </c>
      <c r="O539" s="3">
        <f t="shared" si="115"/>
        <v>695.63053311491262</v>
      </c>
      <c r="P539" s="3">
        <f t="shared" si="116"/>
        <v>150.13293569351484</v>
      </c>
      <c r="Q539" s="3">
        <v>5</v>
      </c>
      <c r="R539" s="24">
        <v>6</v>
      </c>
      <c r="S539" s="19">
        <f t="shared" si="118"/>
        <v>46.375368874327506</v>
      </c>
      <c r="T539" s="20">
        <f t="shared" si="119"/>
        <v>0.30113875892420461</v>
      </c>
      <c r="U539" s="20">
        <f t="shared" si="120"/>
        <v>0.14469693876545245</v>
      </c>
      <c r="V539" s="21">
        <f t="shared" si="121"/>
        <v>9.5226630132089332E-2</v>
      </c>
      <c r="W539" s="26">
        <f t="shared" si="122"/>
        <v>10.008862379567656</v>
      </c>
      <c r="X539" s="27">
        <f t="shared" si="123"/>
        <v>1.0008862379567656</v>
      </c>
      <c r="Y539" s="27">
        <f t="shared" si="124"/>
        <v>0.27050979404236908</v>
      </c>
      <c r="Z539" s="27">
        <f t="shared" si="125"/>
        <v>0.15638847468074463</v>
      </c>
    </row>
    <row r="540" spans="1:26" ht="12.5" x14ac:dyDescent="0.25">
      <c r="A540" s="2" t="s">
        <v>236</v>
      </c>
      <c r="B540" t="s">
        <v>315</v>
      </c>
      <c r="C540" t="s">
        <v>314</v>
      </c>
      <c r="D540" s="18">
        <f>VLOOKUP(C540,'Infected rate by state'!B:E,4,0)</f>
        <v>7.5362096948057532E-3</v>
      </c>
      <c r="E540" s="2">
        <v>740</v>
      </c>
      <c r="F540" s="2">
        <v>70</v>
      </c>
      <c r="G540" s="2">
        <v>290</v>
      </c>
      <c r="H540" s="4">
        <f t="shared" si="112"/>
        <v>515</v>
      </c>
      <c r="I540" s="2">
        <v>37</v>
      </c>
      <c r="J540" s="4">
        <f t="shared" si="113"/>
        <v>53.5</v>
      </c>
      <c r="K540" s="3">
        <v>303247</v>
      </c>
      <c r="L540" s="3">
        <f t="shared" si="114"/>
        <v>251404</v>
      </c>
      <c r="M540" s="3">
        <v>51843</v>
      </c>
      <c r="N540" s="3">
        <f t="shared" si="117"/>
        <v>11426.664906603801</v>
      </c>
      <c r="O540" s="3">
        <f t="shared" si="115"/>
        <v>2356.6486988784336</v>
      </c>
      <c r="P540" s="3">
        <f t="shared" si="116"/>
        <v>500.60538980975946</v>
      </c>
      <c r="Q540" s="3">
        <v>5</v>
      </c>
      <c r="R540" s="24">
        <v>6</v>
      </c>
      <c r="S540" s="19">
        <f t="shared" si="118"/>
        <v>157.10991325856224</v>
      </c>
      <c r="T540" s="20">
        <f t="shared" si="119"/>
        <v>0.54175832158124915</v>
      </c>
      <c r="U540" s="20">
        <f t="shared" si="120"/>
        <v>0.30506779273507234</v>
      </c>
      <c r="V540" s="21">
        <f t="shared" si="121"/>
        <v>0.21231069359265167</v>
      </c>
      <c r="W540" s="26">
        <f t="shared" si="122"/>
        <v>33.373692653983966</v>
      </c>
      <c r="X540" s="27">
        <f t="shared" si="123"/>
        <v>0.901991693350918</v>
      </c>
      <c r="Y540" s="27">
        <f t="shared" si="124"/>
        <v>0.6238073393268031</v>
      </c>
      <c r="Z540" s="27">
        <f t="shared" si="125"/>
        <v>0.47676703791405667</v>
      </c>
    </row>
    <row r="541" spans="1:26" ht="12.5" x14ac:dyDescent="0.25">
      <c r="A541" s="2" t="s">
        <v>237</v>
      </c>
      <c r="B541" t="s">
        <v>347</v>
      </c>
      <c r="C541" t="s">
        <v>346</v>
      </c>
      <c r="D541" s="18">
        <f>VLOOKUP(C541,'Infected rate by state'!B:E,4,0)</f>
        <v>1.436639964955333E-2</v>
      </c>
      <c r="E541" s="2">
        <v>598</v>
      </c>
      <c r="F541" s="2">
        <v>59</v>
      </c>
      <c r="G541" s="2">
        <v>187</v>
      </c>
      <c r="H541" s="4">
        <f t="shared" si="112"/>
        <v>392.5</v>
      </c>
      <c r="I541" s="2">
        <v>26</v>
      </c>
      <c r="J541" s="4">
        <f t="shared" si="113"/>
        <v>42.5</v>
      </c>
      <c r="K541" s="3">
        <v>371513</v>
      </c>
      <c r="L541" s="3">
        <f t="shared" si="114"/>
        <v>271259</v>
      </c>
      <c r="M541" s="3">
        <v>100254</v>
      </c>
      <c r="N541" s="3">
        <f t="shared" si="117"/>
        <v>26686.521165022532</v>
      </c>
      <c r="O541" s="3">
        <f t="shared" si="115"/>
        <v>5754.5763108257825</v>
      </c>
      <c r="P541" s="3">
        <f t="shared" si="116"/>
        <v>1288.1685904274682</v>
      </c>
      <c r="Q541" s="3">
        <v>5</v>
      </c>
      <c r="R541" s="24">
        <v>6</v>
      </c>
      <c r="S541" s="19">
        <f t="shared" si="118"/>
        <v>383.63842072171883</v>
      </c>
      <c r="T541" s="20">
        <f t="shared" si="119"/>
        <v>2.0515423568006352</v>
      </c>
      <c r="U541" s="20">
        <f t="shared" si="120"/>
        <v>0.97742272795342378</v>
      </c>
      <c r="V541" s="21">
        <f t="shared" si="121"/>
        <v>0.64153582060488101</v>
      </c>
      <c r="W541" s="26">
        <f t="shared" si="122"/>
        <v>85.877906028497875</v>
      </c>
      <c r="X541" s="27">
        <f t="shared" si="123"/>
        <v>3.3029963857114568</v>
      </c>
      <c r="Y541" s="27">
        <f t="shared" si="124"/>
        <v>2.0206566124352441</v>
      </c>
      <c r="Z541" s="27">
        <f t="shared" si="125"/>
        <v>1.4555577292965742</v>
      </c>
    </row>
    <row r="542" spans="1:26" ht="12.5" x14ac:dyDescent="0.25">
      <c r="A542" s="2" t="s">
        <v>238</v>
      </c>
      <c r="B542" t="s">
        <v>395</v>
      </c>
      <c r="C542" t="s">
        <v>394</v>
      </c>
      <c r="D542" s="18">
        <f>VLOOKUP(C542,'Infected rate by state'!B:E,4,0)</f>
        <v>1.0015511681323568E-2</v>
      </c>
      <c r="E542" s="3">
        <v>3999</v>
      </c>
      <c r="F542" s="2">
        <v>526</v>
      </c>
      <c r="G542" s="3">
        <v>1804</v>
      </c>
      <c r="H542" s="4">
        <f t="shared" si="112"/>
        <v>2901.5</v>
      </c>
      <c r="I542" s="2">
        <v>277</v>
      </c>
      <c r="J542" s="4">
        <f t="shared" si="113"/>
        <v>401.5</v>
      </c>
      <c r="K542" s="3">
        <v>1552687</v>
      </c>
      <c r="L542" s="3">
        <f t="shared" si="114"/>
        <v>1302950</v>
      </c>
      <c r="M542" s="3">
        <v>249737</v>
      </c>
      <c r="N542" s="3">
        <f t="shared" si="117"/>
        <v>77754.773929696239</v>
      </c>
      <c r="O542" s="3">
        <f t="shared" si="115"/>
        <v>15961.49787100267</v>
      </c>
      <c r="P542" s="3">
        <f t="shared" si="116"/>
        <v>3370.9778249531219</v>
      </c>
      <c r="Q542" s="3">
        <v>5</v>
      </c>
      <c r="R542" s="24">
        <v>6</v>
      </c>
      <c r="S542" s="19">
        <f t="shared" si="118"/>
        <v>1064.0998580668447</v>
      </c>
      <c r="T542" s="20">
        <f t="shared" si="119"/>
        <v>0.58985579715457026</v>
      </c>
      <c r="U542" s="20">
        <f t="shared" si="120"/>
        <v>0.36674129176868681</v>
      </c>
      <c r="V542" s="21">
        <f t="shared" si="121"/>
        <v>0.26609148738855831</v>
      </c>
      <c r="W542" s="26">
        <f t="shared" si="122"/>
        <v>224.7318549968748</v>
      </c>
      <c r="X542" s="27">
        <f t="shared" si="123"/>
        <v>0.81130633572878985</v>
      </c>
      <c r="Y542" s="27">
        <f t="shared" si="124"/>
        <v>0.55973064756382263</v>
      </c>
      <c r="Z542" s="27">
        <f t="shared" si="125"/>
        <v>0.42724687261763272</v>
      </c>
    </row>
    <row r="543" spans="1:26" ht="12.5" x14ac:dyDescent="0.25">
      <c r="A543" s="2" t="s">
        <v>239</v>
      </c>
      <c r="B543" t="s">
        <v>393</v>
      </c>
      <c r="C543" t="s">
        <v>392</v>
      </c>
      <c r="D543" s="18">
        <f>VLOOKUP(C543,'Infected rate by state'!B:E,4,0)</f>
        <v>7.5097590818065515E-3</v>
      </c>
      <c r="E543" s="2">
        <v>584</v>
      </c>
      <c r="F543" s="2">
        <v>35</v>
      </c>
      <c r="G543" s="2">
        <v>323</v>
      </c>
      <c r="H543" s="4">
        <f t="shared" si="112"/>
        <v>453.5</v>
      </c>
      <c r="I543" s="2">
        <v>17</v>
      </c>
      <c r="J543" s="4">
        <f t="shared" si="113"/>
        <v>26</v>
      </c>
      <c r="K543" s="3">
        <v>126084</v>
      </c>
      <c r="L543" s="3">
        <f t="shared" si="114"/>
        <v>99999</v>
      </c>
      <c r="M543" s="3">
        <v>26085</v>
      </c>
      <c r="N543" s="3">
        <f t="shared" si="117"/>
        <v>4734.3023203524863</v>
      </c>
      <c r="O543" s="3">
        <f t="shared" si="115"/>
        <v>992.56617205021121</v>
      </c>
      <c r="P543" s="3">
        <f t="shared" si="116"/>
        <v>215.08197456855709</v>
      </c>
      <c r="Q543" s="3">
        <v>5</v>
      </c>
      <c r="R543" s="24">
        <v>6</v>
      </c>
      <c r="S543" s="19">
        <f t="shared" si="118"/>
        <v>66.171078136680748</v>
      </c>
      <c r="T543" s="20">
        <f t="shared" si="119"/>
        <v>0.2048640189990116</v>
      </c>
      <c r="U543" s="20">
        <f t="shared" si="120"/>
        <v>0.14591196943038753</v>
      </c>
      <c r="V543" s="21">
        <f t="shared" si="121"/>
        <v>0.11330664064500127</v>
      </c>
      <c r="W543" s="26">
        <f t="shared" si="122"/>
        <v>14.338798304570473</v>
      </c>
      <c r="X543" s="27">
        <f t="shared" si="123"/>
        <v>0.84345872379826314</v>
      </c>
      <c r="Y543" s="27">
        <f t="shared" si="124"/>
        <v>0.55149224248347972</v>
      </c>
      <c r="Z543" s="27">
        <f t="shared" si="125"/>
        <v>0.40967995155915637</v>
      </c>
    </row>
    <row r="544" spans="1:26" ht="12.5" x14ac:dyDescent="0.25">
      <c r="A544" s="2" t="s">
        <v>240</v>
      </c>
      <c r="B544" t="s">
        <v>393</v>
      </c>
      <c r="C544" t="s">
        <v>392</v>
      </c>
      <c r="D544" s="18">
        <f>VLOOKUP(C544,'Infected rate by state'!B:E,4,0)</f>
        <v>7.5097590818065515E-3</v>
      </c>
      <c r="E544" s="3">
        <v>6234</v>
      </c>
      <c r="F544" s="2">
        <v>747</v>
      </c>
      <c r="G544" s="3">
        <v>2477</v>
      </c>
      <c r="H544" s="4">
        <f t="shared" si="112"/>
        <v>4355.5</v>
      </c>
      <c r="I544" s="2">
        <v>216</v>
      </c>
      <c r="J544" s="4">
        <f t="shared" si="113"/>
        <v>481.5</v>
      </c>
      <c r="K544" s="3">
        <v>2191766</v>
      </c>
      <c r="L544" s="3">
        <f t="shared" si="114"/>
        <v>1815617</v>
      </c>
      <c r="M544" s="3">
        <v>376149</v>
      </c>
      <c r="N544" s="3">
        <f t="shared" si="117"/>
        <v>82298.173118474093</v>
      </c>
      <c r="O544" s="3">
        <f t="shared" si="115"/>
        <v>16978.427367719742</v>
      </c>
      <c r="P544" s="3">
        <f t="shared" si="116"/>
        <v>3607.953826755398</v>
      </c>
      <c r="Q544" s="3">
        <v>5</v>
      </c>
      <c r="R544" s="24">
        <v>6</v>
      </c>
      <c r="S544" s="19">
        <f t="shared" si="118"/>
        <v>1131.8951578479828</v>
      </c>
      <c r="T544" s="20">
        <f t="shared" si="119"/>
        <v>0.45696211459345287</v>
      </c>
      <c r="U544" s="20">
        <f t="shared" si="120"/>
        <v>0.2598772030416675</v>
      </c>
      <c r="V544" s="21">
        <f t="shared" si="121"/>
        <v>0.18156803943663502</v>
      </c>
      <c r="W544" s="26">
        <f t="shared" si="122"/>
        <v>240.53025511702654</v>
      </c>
      <c r="X544" s="27">
        <f t="shared" si="123"/>
        <v>1.11356599591216</v>
      </c>
      <c r="Y544" s="27">
        <f t="shared" si="124"/>
        <v>0.49954362433442689</v>
      </c>
      <c r="Z544" s="27">
        <f t="shared" si="125"/>
        <v>0.32199498676978117</v>
      </c>
    </row>
    <row r="545" spans="1:26" ht="12.5" x14ac:dyDescent="0.25">
      <c r="A545" s="2" t="s">
        <v>241</v>
      </c>
      <c r="B545" t="s">
        <v>315</v>
      </c>
      <c r="C545" t="s">
        <v>314</v>
      </c>
      <c r="D545" s="18">
        <f>VLOOKUP(C545,'Infected rate by state'!B:E,4,0)</f>
        <v>7.5362096948057532E-3</v>
      </c>
      <c r="E545" s="3">
        <v>5691</v>
      </c>
      <c r="F545" s="2">
        <v>690</v>
      </c>
      <c r="G545" s="3">
        <v>2125</v>
      </c>
      <c r="H545" s="4">
        <f t="shared" si="112"/>
        <v>3908</v>
      </c>
      <c r="I545" s="2">
        <v>231</v>
      </c>
      <c r="J545" s="4">
        <f t="shared" si="113"/>
        <v>460.5</v>
      </c>
      <c r="K545" s="3">
        <v>2406889</v>
      </c>
      <c r="L545" s="3">
        <f t="shared" si="114"/>
        <v>2039912</v>
      </c>
      <c r="M545" s="3">
        <v>366977</v>
      </c>
      <c r="N545" s="3">
        <f t="shared" si="117"/>
        <v>90694.101080606619</v>
      </c>
      <c r="O545" s="3">
        <f t="shared" si="115"/>
        <v>18545.546627271353</v>
      </c>
      <c r="P545" s="3">
        <f t="shared" si="116"/>
        <v>3897.7033724858984</v>
      </c>
      <c r="Q545" s="3">
        <v>5</v>
      </c>
      <c r="R545" s="24">
        <v>6</v>
      </c>
      <c r="S545" s="19">
        <f t="shared" si="118"/>
        <v>1236.3697751514235</v>
      </c>
      <c r="T545" s="20">
        <f t="shared" si="119"/>
        <v>0.5818210706594934</v>
      </c>
      <c r="U545" s="20">
        <f t="shared" si="120"/>
        <v>0.3163689291585014</v>
      </c>
      <c r="V545" s="21">
        <f t="shared" si="121"/>
        <v>0.21725000441950862</v>
      </c>
      <c r="W545" s="26">
        <f t="shared" si="122"/>
        <v>259.84689149905989</v>
      </c>
      <c r="X545" s="27">
        <f t="shared" si="123"/>
        <v>1.1248783181777484</v>
      </c>
      <c r="Y545" s="27">
        <f t="shared" si="124"/>
        <v>0.56427120846701384</v>
      </c>
      <c r="Z545" s="27">
        <f t="shared" si="125"/>
        <v>0.37658969782472446</v>
      </c>
    </row>
    <row r="546" spans="1:26" ht="12.5" x14ac:dyDescent="0.25">
      <c r="A546" s="2" t="s">
        <v>242</v>
      </c>
      <c r="B546" t="s">
        <v>315</v>
      </c>
      <c r="C546" t="s">
        <v>314</v>
      </c>
      <c r="D546" s="18">
        <f>VLOOKUP(C546,'Infected rate by state'!B:E,4,0)</f>
        <v>7.5362096948057532E-3</v>
      </c>
      <c r="E546" s="3">
        <v>6178</v>
      </c>
      <c r="F546" s="2">
        <v>802</v>
      </c>
      <c r="G546" s="3">
        <v>1949</v>
      </c>
      <c r="H546" s="4">
        <f t="shared" si="112"/>
        <v>4063.5</v>
      </c>
      <c r="I546" s="2">
        <v>358</v>
      </c>
      <c r="J546" s="4">
        <f t="shared" si="113"/>
        <v>580</v>
      </c>
      <c r="K546" s="3">
        <v>3005567</v>
      </c>
      <c r="L546" s="3">
        <f t="shared" si="114"/>
        <v>2508490</v>
      </c>
      <c r="M546" s="3">
        <v>497077</v>
      </c>
      <c r="N546" s="3">
        <f t="shared" si="117"/>
        <v>113252.91581894123</v>
      </c>
      <c r="O546" s="3">
        <f t="shared" si="115"/>
        <v>23297.440346169689</v>
      </c>
      <c r="P546" s="3">
        <f t="shared" si="116"/>
        <v>4933.170513271627</v>
      </c>
      <c r="Q546" s="3">
        <v>5</v>
      </c>
      <c r="R546" s="24">
        <v>6</v>
      </c>
      <c r="S546" s="19">
        <f t="shared" si="118"/>
        <v>1553.1626897446461</v>
      </c>
      <c r="T546" s="20">
        <f t="shared" si="119"/>
        <v>0.79690235492285588</v>
      </c>
      <c r="U546" s="20">
        <f t="shared" si="120"/>
        <v>0.38222288415027589</v>
      </c>
      <c r="V546" s="21">
        <f t="shared" si="121"/>
        <v>0.25140218351321564</v>
      </c>
      <c r="W546" s="26">
        <f t="shared" si="122"/>
        <v>328.87803421810844</v>
      </c>
      <c r="X546" s="27">
        <f t="shared" si="123"/>
        <v>0.91865372686622471</v>
      </c>
      <c r="Y546" s="27">
        <f t="shared" si="124"/>
        <v>0.56703109347949732</v>
      </c>
      <c r="Z546" s="27">
        <f t="shared" si="125"/>
        <v>0.41007236186796564</v>
      </c>
    </row>
    <row r="547" spans="1:26" ht="12.5" x14ac:dyDescent="0.25">
      <c r="A547" s="2" t="s">
        <v>243</v>
      </c>
      <c r="B547" t="s">
        <v>315</v>
      </c>
      <c r="C547" t="s">
        <v>314</v>
      </c>
      <c r="D547" s="18">
        <f>VLOOKUP(C547,'Infected rate by state'!B:E,4,0)</f>
        <v>7.5362096948057532E-3</v>
      </c>
      <c r="E547" s="3">
        <v>3776</v>
      </c>
      <c r="F547" s="2">
        <v>439</v>
      </c>
      <c r="G547" s="3">
        <v>1139</v>
      </c>
      <c r="H547" s="4">
        <f t="shared" si="112"/>
        <v>2457.5</v>
      </c>
      <c r="I547" s="2">
        <v>203</v>
      </c>
      <c r="J547" s="4">
        <f t="shared" si="113"/>
        <v>321</v>
      </c>
      <c r="K547" s="3">
        <v>1272753</v>
      </c>
      <c r="L547" s="3">
        <f t="shared" si="114"/>
        <v>1036363</v>
      </c>
      <c r="M547" s="3">
        <v>236390</v>
      </c>
      <c r="N547" s="3">
        <f t="shared" si="117"/>
        <v>47958.667488465537</v>
      </c>
      <c r="O547" s="3">
        <f t="shared" si="115"/>
        <v>9958.3520124421393</v>
      </c>
      <c r="P547" s="3">
        <f t="shared" si="116"/>
        <v>2133.0326758333881</v>
      </c>
      <c r="Q547" s="3">
        <v>5</v>
      </c>
      <c r="R547" s="24">
        <v>6</v>
      </c>
      <c r="S547" s="19">
        <f t="shared" si="118"/>
        <v>663.89013416280932</v>
      </c>
      <c r="T547" s="20">
        <f t="shared" si="119"/>
        <v>0.58287105721054377</v>
      </c>
      <c r="U547" s="20">
        <f t="shared" si="120"/>
        <v>0.27014857951691124</v>
      </c>
      <c r="V547" s="21">
        <f t="shared" si="121"/>
        <v>0.17581836180159144</v>
      </c>
      <c r="W547" s="26">
        <f t="shared" si="122"/>
        <v>142.20217838889255</v>
      </c>
      <c r="X547" s="27">
        <f t="shared" si="123"/>
        <v>0.70050334181720464</v>
      </c>
      <c r="Y547" s="27">
        <f t="shared" si="124"/>
        <v>0.44299744046383971</v>
      </c>
      <c r="Z547" s="27">
        <f t="shared" si="125"/>
        <v>0.3239229576056778</v>
      </c>
    </row>
    <row r="548" spans="1:26" ht="12.5" x14ac:dyDescent="0.25">
      <c r="A548" s="2" t="s">
        <v>244</v>
      </c>
      <c r="B548" t="s">
        <v>315</v>
      </c>
      <c r="C548" t="s">
        <v>314</v>
      </c>
      <c r="D548" s="18">
        <f>VLOOKUP(C548,'Infected rate by state'!B:E,4,0)</f>
        <v>7.5362096948057532E-3</v>
      </c>
      <c r="E548" s="3">
        <v>2547</v>
      </c>
      <c r="F548" s="2">
        <v>341</v>
      </c>
      <c r="G548" s="2">
        <v>916</v>
      </c>
      <c r="H548" s="4">
        <f t="shared" si="112"/>
        <v>1731.5</v>
      </c>
      <c r="I548" s="2">
        <v>146</v>
      </c>
      <c r="J548" s="4">
        <f t="shared" si="113"/>
        <v>243.5</v>
      </c>
      <c r="K548" s="3">
        <v>1456607</v>
      </c>
      <c r="L548" s="3">
        <f t="shared" si="114"/>
        <v>1222034</v>
      </c>
      <c r="M548" s="3">
        <v>234573</v>
      </c>
      <c r="N548" s="3">
        <f t="shared" si="117"/>
        <v>54886.478974609621</v>
      </c>
      <c r="O548" s="3">
        <f t="shared" si="115"/>
        <v>11268.13188062717</v>
      </c>
      <c r="P548" s="3">
        <f t="shared" si="116"/>
        <v>2380.0388329082029</v>
      </c>
      <c r="Q548" s="3">
        <v>5</v>
      </c>
      <c r="R548" s="24">
        <v>6</v>
      </c>
      <c r="S548" s="19">
        <f t="shared" si="118"/>
        <v>751.20879204181131</v>
      </c>
      <c r="T548" s="20">
        <f t="shared" si="119"/>
        <v>0.82009693454346211</v>
      </c>
      <c r="U548" s="20">
        <f t="shared" si="120"/>
        <v>0.43384856600739896</v>
      </c>
      <c r="V548" s="21">
        <f t="shared" si="121"/>
        <v>0.29493866982403272</v>
      </c>
      <c r="W548" s="26">
        <f t="shared" si="122"/>
        <v>158.66925552721352</v>
      </c>
      <c r="X548" s="27">
        <f t="shared" si="123"/>
        <v>1.0867757227891337</v>
      </c>
      <c r="Y548" s="27">
        <f t="shared" si="124"/>
        <v>0.65161911920826909</v>
      </c>
      <c r="Z548" s="27">
        <f t="shared" si="125"/>
        <v>0.46530573468391062</v>
      </c>
    </row>
    <row r="549" spans="1:26" ht="12.5" x14ac:dyDescent="0.25">
      <c r="A549" s="2" t="s">
        <v>245</v>
      </c>
      <c r="B549" t="s">
        <v>315</v>
      </c>
      <c r="C549" t="s">
        <v>314</v>
      </c>
      <c r="D549" s="18">
        <f>VLOOKUP(C549,'Infected rate by state'!B:E,4,0)</f>
        <v>7.5362096948057532E-3</v>
      </c>
      <c r="E549" s="2">
        <v>390</v>
      </c>
      <c r="F549" s="2">
        <v>54</v>
      </c>
      <c r="G549" s="2">
        <v>202</v>
      </c>
      <c r="H549" s="4">
        <f t="shared" si="112"/>
        <v>296</v>
      </c>
      <c r="I549" s="2">
        <v>33</v>
      </c>
      <c r="J549" s="4">
        <f t="shared" si="113"/>
        <v>43.5</v>
      </c>
      <c r="K549" s="3">
        <v>213703</v>
      </c>
      <c r="L549" s="3">
        <f t="shared" si="114"/>
        <v>166738</v>
      </c>
      <c r="M549" s="3">
        <v>46965</v>
      </c>
      <c r="N549" s="3">
        <f t="shared" si="117"/>
        <v>8052.5531020453691</v>
      </c>
      <c r="O549" s="3">
        <f t="shared" si="115"/>
        <v>1698.1056813389823</v>
      </c>
      <c r="P549" s="3">
        <f t="shared" si="116"/>
        <v>370.5102058992203</v>
      </c>
      <c r="Q549" s="3">
        <v>5</v>
      </c>
      <c r="R549" s="24">
        <v>6</v>
      </c>
      <c r="S549" s="19">
        <f t="shared" si="118"/>
        <v>113.20704542259882</v>
      </c>
      <c r="T549" s="20">
        <f t="shared" si="119"/>
        <v>0.56043091793365751</v>
      </c>
      <c r="U549" s="20">
        <f t="shared" si="120"/>
        <v>0.38245623453580685</v>
      </c>
      <c r="V549" s="21">
        <f t="shared" si="121"/>
        <v>0.29027447544256108</v>
      </c>
      <c r="W549" s="26">
        <f t="shared" si="122"/>
        <v>24.700680393281353</v>
      </c>
      <c r="X549" s="27">
        <f t="shared" si="123"/>
        <v>0.74850546646307126</v>
      </c>
      <c r="Y549" s="27">
        <f t="shared" si="124"/>
        <v>0.56783173317888169</v>
      </c>
      <c r="Z549" s="27">
        <f t="shared" si="125"/>
        <v>0.45742000728298798</v>
      </c>
    </row>
    <row r="550" spans="1:26" ht="12.5" x14ac:dyDescent="0.25">
      <c r="A550" s="2" t="s">
        <v>246</v>
      </c>
      <c r="B550" t="s">
        <v>315</v>
      </c>
      <c r="C550" t="s">
        <v>314</v>
      </c>
      <c r="D550" s="18">
        <f>VLOOKUP(C550,'Infected rate by state'!B:E,4,0)</f>
        <v>7.5362096948057532E-3</v>
      </c>
      <c r="E550" s="3">
        <v>1555</v>
      </c>
      <c r="F550" s="2">
        <v>198</v>
      </c>
      <c r="G550" s="2">
        <v>452</v>
      </c>
      <c r="H550" s="4">
        <f t="shared" si="112"/>
        <v>1003.5</v>
      </c>
      <c r="I550" s="2">
        <v>88</v>
      </c>
      <c r="J550" s="4">
        <f t="shared" si="113"/>
        <v>143</v>
      </c>
      <c r="K550" s="3">
        <v>666874</v>
      </c>
      <c r="L550" s="3">
        <f t="shared" si="114"/>
        <v>538679</v>
      </c>
      <c r="M550" s="3">
        <v>128195</v>
      </c>
      <c r="N550" s="3">
        <f t="shared" si="117"/>
        <v>25128.51152006946</v>
      </c>
      <c r="O550" s="3">
        <f t="shared" si="115"/>
        <v>5233.3167796803682</v>
      </c>
      <c r="P550" s="3">
        <f t="shared" si="116"/>
        <v>1124.9958084861855</v>
      </c>
      <c r="Q550" s="3">
        <v>5</v>
      </c>
      <c r="R550" s="24">
        <v>6</v>
      </c>
      <c r="S550" s="19">
        <f t="shared" si="118"/>
        <v>348.88778531202456</v>
      </c>
      <c r="T550" s="20">
        <f t="shared" si="119"/>
        <v>0.77187563122129332</v>
      </c>
      <c r="U550" s="20">
        <f t="shared" si="120"/>
        <v>0.34767093703241114</v>
      </c>
      <c r="V550" s="21">
        <f t="shared" si="121"/>
        <v>0.2243651352488904</v>
      </c>
      <c r="W550" s="26">
        <f t="shared" si="122"/>
        <v>74.999720565745704</v>
      </c>
      <c r="X550" s="27">
        <f t="shared" si="123"/>
        <v>0.85226955188347386</v>
      </c>
      <c r="Y550" s="27">
        <f t="shared" si="124"/>
        <v>0.52447357038983011</v>
      </c>
      <c r="Z550" s="27">
        <f t="shared" si="125"/>
        <v>0.37878646750376621</v>
      </c>
    </row>
    <row r="551" spans="1:26" ht="12.5" x14ac:dyDescent="0.25">
      <c r="A551" s="2" t="s">
        <v>247</v>
      </c>
      <c r="B551" t="s">
        <v>315</v>
      </c>
      <c r="C551" t="s">
        <v>314</v>
      </c>
      <c r="D551" s="18">
        <f>VLOOKUP(C551,'Infected rate by state'!B:E,4,0)</f>
        <v>7.5362096948057532E-3</v>
      </c>
      <c r="E551" s="2">
        <v>858</v>
      </c>
      <c r="F551" s="2">
        <v>82</v>
      </c>
      <c r="G551" s="2">
        <v>246</v>
      </c>
      <c r="H551" s="4">
        <f t="shared" si="112"/>
        <v>552</v>
      </c>
      <c r="I551" s="2">
        <v>35</v>
      </c>
      <c r="J551" s="4">
        <f t="shared" si="113"/>
        <v>58.5</v>
      </c>
      <c r="K551" s="3">
        <v>359828</v>
      </c>
      <c r="L551" s="3">
        <f t="shared" si="114"/>
        <v>292675</v>
      </c>
      <c r="M551" s="3">
        <v>67153</v>
      </c>
      <c r="N551" s="3">
        <f t="shared" si="117"/>
        <v>13558.696310312824</v>
      </c>
      <c r="O551" s="3">
        <f t="shared" si="115"/>
        <v>2816.5398665361995</v>
      </c>
      <c r="P551" s="3">
        <f t="shared" si="116"/>
        <v>603.58977151505098</v>
      </c>
      <c r="Q551" s="3">
        <v>5</v>
      </c>
      <c r="R551" s="24">
        <v>6</v>
      </c>
      <c r="S551" s="19">
        <f t="shared" si="118"/>
        <v>187.76932443574663</v>
      </c>
      <c r="T551" s="20">
        <f t="shared" si="119"/>
        <v>0.76328993673067735</v>
      </c>
      <c r="U551" s="20">
        <f t="shared" si="120"/>
        <v>0.34016181962997577</v>
      </c>
      <c r="V551" s="21">
        <f t="shared" si="121"/>
        <v>0.21884536647522917</v>
      </c>
      <c r="W551" s="26">
        <f t="shared" si="122"/>
        <v>40.239318101003398</v>
      </c>
      <c r="X551" s="27">
        <f t="shared" si="123"/>
        <v>1.1496948028858114</v>
      </c>
      <c r="Y551" s="27">
        <f t="shared" si="124"/>
        <v>0.68785159147014352</v>
      </c>
      <c r="Z551" s="27">
        <f t="shared" si="125"/>
        <v>0.49072339147565119</v>
      </c>
    </row>
    <row r="552" spans="1:26" ht="12.5" x14ac:dyDescent="0.25">
      <c r="A552" s="2" t="s">
        <v>248</v>
      </c>
      <c r="B552" t="s">
        <v>315</v>
      </c>
      <c r="C552" t="s">
        <v>314</v>
      </c>
      <c r="D552" s="18">
        <f>VLOOKUP(C552,'Infected rate by state'!B:E,4,0)</f>
        <v>7.5362096948057532E-3</v>
      </c>
      <c r="E552" s="2">
        <v>359</v>
      </c>
      <c r="F552" s="2">
        <v>22</v>
      </c>
      <c r="G552" s="2">
        <v>169</v>
      </c>
      <c r="H552" s="4">
        <f t="shared" si="112"/>
        <v>264</v>
      </c>
      <c r="I552" s="2">
        <v>6</v>
      </c>
      <c r="J552" s="4">
        <f t="shared" si="113"/>
        <v>14</v>
      </c>
      <c r="K552" s="3">
        <v>229413</v>
      </c>
      <c r="L552" s="3">
        <f t="shared" si="114"/>
        <v>189823</v>
      </c>
      <c r="M552" s="3">
        <v>39590</v>
      </c>
      <c r="N552" s="3">
        <f t="shared" si="117"/>
        <v>8644.5223735723612</v>
      </c>
      <c r="O552" s="3">
        <f t="shared" si="115"/>
        <v>1784.1795583419946</v>
      </c>
      <c r="P552" s="3">
        <f t="shared" si="116"/>
        <v>379.34710886577693</v>
      </c>
      <c r="Q552" s="3">
        <v>5</v>
      </c>
      <c r="R552" s="24">
        <v>6</v>
      </c>
      <c r="S552" s="19">
        <f t="shared" si="118"/>
        <v>118.9453038894663</v>
      </c>
      <c r="T552" s="20">
        <f t="shared" si="119"/>
        <v>0.70381836620985982</v>
      </c>
      <c r="U552" s="20">
        <f t="shared" si="120"/>
        <v>0.45055039352070569</v>
      </c>
      <c r="V552" s="21">
        <f t="shared" si="121"/>
        <v>0.33132396626592286</v>
      </c>
      <c r="W552" s="26">
        <f t="shared" si="122"/>
        <v>25.289807257718461</v>
      </c>
      <c r="X552" s="27">
        <f t="shared" si="123"/>
        <v>4.2149678762864102</v>
      </c>
      <c r="Y552" s="27">
        <f t="shared" si="124"/>
        <v>1.8064148041227472</v>
      </c>
      <c r="Z552" s="27">
        <f t="shared" si="125"/>
        <v>1.1495366935326574</v>
      </c>
    </row>
    <row r="553" spans="1:26" ht="12.5" x14ac:dyDescent="0.25">
      <c r="A553" s="2" t="s">
        <v>249</v>
      </c>
      <c r="B553" t="s">
        <v>315</v>
      </c>
      <c r="C553" t="s">
        <v>314</v>
      </c>
      <c r="D553" s="18">
        <f>VLOOKUP(C553,'Infected rate by state'!B:E,4,0)</f>
        <v>7.5362096948057532E-3</v>
      </c>
      <c r="E553" s="3">
        <v>1272</v>
      </c>
      <c r="F553" s="2">
        <v>93</v>
      </c>
      <c r="G553" s="2">
        <v>306</v>
      </c>
      <c r="H553" s="4">
        <f t="shared" si="112"/>
        <v>789</v>
      </c>
      <c r="I553" s="2">
        <v>45</v>
      </c>
      <c r="J553" s="4">
        <f t="shared" si="113"/>
        <v>69</v>
      </c>
      <c r="K553" s="3">
        <v>402885</v>
      </c>
      <c r="L553" s="3">
        <f t="shared" si="114"/>
        <v>314450</v>
      </c>
      <c r="M553" s="3">
        <v>88435</v>
      </c>
      <c r="N553" s="3">
        <f t="shared" si="117"/>
        <v>15181.129214459079</v>
      </c>
      <c r="O553" s="3">
        <f t="shared" si="115"/>
        <v>3200.9852853182942</v>
      </c>
      <c r="P553" s="3">
        <f t="shared" si="116"/>
        <v>698.32655547518584</v>
      </c>
      <c r="Q553" s="3">
        <v>5</v>
      </c>
      <c r="R553" s="24">
        <v>6</v>
      </c>
      <c r="S553" s="19">
        <f t="shared" si="118"/>
        <v>213.39901902121963</v>
      </c>
      <c r="T553" s="20">
        <f t="shared" si="119"/>
        <v>0.69738241510202492</v>
      </c>
      <c r="U553" s="20">
        <f t="shared" si="120"/>
        <v>0.27046770471637471</v>
      </c>
      <c r="V553" s="21">
        <f t="shared" si="121"/>
        <v>0.16776652438775128</v>
      </c>
      <c r="W553" s="26">
        <f t="shared" si="122"/>
        <v>46.555103698345725</v>
      </c>
      <c r="X553" s="27">
        <f t="shared" si="123"/>
        <v>1.0345578599632383</v>
      </c>
      <c r="Y553" s="27">
        <f t="shared" si="124"/>
        <v>0.67471164780211201</v>
      </c>
      <c r="Z553" s="27">
        <f t="shared" si="125"/>
        <v>0.50059251288543793</v>
      </c>
    </row>
    <row r="554" spans="1:26" ht="12.5" x14ac:dyDescent="0.25">
      <c r="A554" s="2" t="s">
        <v>250</v>
      </c>
      <c r="B554" t="s">
        <v>325</v>
      </c>
      <c r="C554" t="s">
        <v>324</v>
      </c>
      <c r="D554" s="18">
        <f>VLOOKUP(C554,'Infected rate by state'!B:E,4,0)</f>
        <v>8.9298079160438481E-3</v>
      </c>
      <c r="E554" s="3">
        <v>1309</v>
      </c>
      <c r="F554" s="2">
        <v>159</v>
      </c>
      <c r="G554" s="2">
        <v>604</v>
      </c>
      <c r="H554" s="4">
        <f t="shared" si="112"/>
        <v>956.5</v>
      </c>
      <c r="I554" s="2">
        <v>77</v>
      </c>
      <c r="J554" s="4">
        <f t="shared" si="113"/>
        <v>118</v>
      </c>
      <c r="K554" s="3">
        <v>374960</v>
      </c>
      <c r="L554" s="3">
        <f t="shared" si="114"/>
        <v>218169</v>
      </c>
      <c r="M554" s="3">
        <v>156791</v>
      </c>
      <c r="N554" s="3">
        <f t="shared" si="117"/>
        <v>16741.603880999006</v>
      </c>
      <c r="O554" s="3">
        <f t="shared" si="115"/>
        <v>3845.9586560479156</v>
      </c>
      <c r="P554" s="3">
        <f t="shared" si="116"/>
        <v>920.0974972775432</v>
      </c>
      <c r="Q554" s="3">
        <v>5</v>
      </c>
      <c r="R554" s="24">
        <v>6</v>
      </c>
      <c r="S554" s="19">
        <f t="shared" si="118"/>
        <v>256.39724373652768</v>
      </c>
      <c r="T554" s="20">
        <f t="shared" si="119"/>
        <v>0.42449874790815839</v>
      </c>
      <c r="U554" s="20">
        <f t="shared" si="120"/>
        <v>0.26805775612810001</v>
      </c>
      <c r="V554" s="21">
        <f t="shared" si="121"/>
        <v>0.19587260789650701</v>
      </c>
      <c r="W554" s="26">
        <f t="shared" si="122"/>
        <v>61.33983315183621</v>
      </c>
      <c r="X554" s="27">
        <f t="shared" si="123"/>
        <v>0.79662120976410666</v>
      </c>
      <c r="Y554" s="27">
        <f t="shared" si="124"/>
        <v>0.51982909450708648</v>
      </c>
      <c r="Z554" s="27">
        <f t="shared" si="125"/>
        <v>0.38578511416249189</v>
      </c>
    </row>
    <row r="555" spans="1:26" ht="12.5" x14ac:dyDescent="0.25">
      <c r="A555" s="2" t="s">
        <v>251</v>
      </c>
      <c r="B555" t="s">
        <v>327</v>
      </c>
      <c r="C555" t="s">
        <v>326</v>
      </c>
      <c r="D555" s="18">
        <f>VLOOKUP(C555,'Infected rate by state'!B:E,4,0)</f>
        <v>1.0244051329943483E-2</v>
      </c>
      <c r="E555" s="3">
        <v>2050</v>
      </c>
      <c r="F555" s="2">
        <v>163</v>
      </c>
      <c r="G555" s="2">
        <v>650</v>
      </c>
      <c r="H555" s="4">
        <f t="shared" si="112"/>
        <v>1350</v>
      </c>
      <c r="I555" s="2">
        <v>55</v>
      </c>
      <c r="J555" s="4">
        <f t="shared" si="113"/>
        <v>109</v>
      </c>
      <c r="K555" s="3">
        <v>701923</v>
      </c>
      <c r="L555" s="3">
        <f t="shared" si="114"/>
        <v>562267</v>
      </c>
      <c r="M555" s="3">
        <v>139656</v>
      </c>
      <c r="N555" s="3">
        <f t="shared" si="117"/>
        <v>35952.676208339595</v>
      </c>
      <c r="O555" s="3">
        <f t="shared" si="115"/>
        <v>7510.5640150384515</v>
      </c>
      <c r="P555" s="3">
        <f t="shared" si="116"/>
        <v>1620.5016600576087</v>
      </c>
      <c r="Q555" s="3">
        <v>5</v>
      </c>
      <c r="R555" s="24">
        <v>6</v>
      </c>
      <c r="S555" s="19">
        <f t="shared" si="118"/>
        <v>500.70426766923009</v>
      </c>
      <c r="T555" s="20">
        <f t="shared" si="119"/>
        <v>0.77031425795266173</v>
      </c>
      <c r="U555" s="20">
        <f t="shared" si="120"/>
        <v>0.37089205012535564</v>
      </c>
      <c r="V555" s="21">
        <f t="shared" si="121"/>
        <v>0.24424598422889274</v>
      </c>
      <c r="W555" s="26">
        <f t="shared" si="122"/>
        <v>108.03344400384057</v>
      </c>
      <c r="X555" s="27">
        <f t="shared" si="123"/>
        <v>1.964244436433465</v>
      </c>
      <c r="Y555" s="27">
        <f t="shared" si="124"/>
        <v>0.99113251379670253</v>
      </c>
      <c r="Z555" s="27">
        <f t="shared" si="125"/>
        <v>0.66278186505423664</v>
      </c>
    </row>
    <row r="556" spans="1:26" ht="12.5" x14ac:dyDescent="0.25">
      <c r="A556" s="2" t="s">
        <v>252</v>
      </c>
      <c r="B556" t="s">
        <v>383</v>
      </c>
      <c r="C556" t="s">
        <v>382</v>
      </c>
      <c r="D556" s="18">
        <f>VLOOKUP(C556,'Infected rate by state'!B:E,4,0)</f>
        <v>8.525765865415048E-3</v>
      </c>
      <c r="E556" s="2">
        <v>591</v>
      </c>
      <c r="F556" s="2">
        <v>62</v>
      </c>
      <c r="G556" s="2">
        <v>215</v>
      </c>
      <c r="H556" s="4">
        <f t="shared" si="112"/>
        <v>403</v>
      </c>
      <c r="I556" s="2">
        <v>28</v>
      </c>
      <c r="J556" s="4">
        <f t="shared" si="113"/>
        <v>45</v>
      </c>
      <c r="K556" s="3">
        <v>153089</v>
      </c>
      <c r="L556" s="3">
        <f t="shared" si="114"/>
        <v>116102</v>
      </c>
      <c r="M556" s="3">
        <v>36987</v>
      </c>
      <c r="N556" s="3">
        <f t="shared" si="117"/>
        <v>6526.0048528526213</v>
      </c>
      <c r="O556" s="3">
        <f t="shared" si="115"/>
        <v>1389.7286105224484</v>
      </c>
      <c r="P556" s="3">
        <f t="shared" si="116"/>
        <v>306.69850940343559</v>
      </c>
      <c r="Q556" s="3">
        <v>5</v>
      </c>
      <c r="R556" s="24">
        <v>6</v>
      </c>
      <c r="S556" s="19">
        <f t="shared" si="118"/>
        <v>92.648574034829892</v>
      </c>
      <c r="T556" s="20">
        <f t="shared" si="119"/>
        <v>0.43092360016199949</v>
      </c>
      <c r="U556" s="20">
        <f t="shared" si="120"/>
        <v>0.22989720604176153</v>
      </c>
      <c r="V556" s="21">
        <f t="shared" si="121"/>
        <v>0.15676577670868003</v>
      </c>
      <c r="W556" s="26">
        <f t="shared" si="122"/>
        <v>20.446567293562374</v>
      </c>
      <c r="X556" s="27">
        <f t="shared" si="123"/>
        <v>0.73023454619865624</v>
      </c>
      <c r="Y556" s="27">
        <f t="shared" si="124"/>
        <v>0.45436816207916386</v>
      </c>
      <c r="Z556" s="27">
        <f t="shared" si="125"/>
        <v>0.3297833434445544</v>
      </c>
    </row>
    <row r="557" spans="1:26" ht="12.5" x14ac:dyDescent="0.25">
      <c r="A557" s="2" t="s">
        <v>253</v>
      </c>
      <c r="B557" t="s">
        <v>383</v>
      </c>
      <c r="C557" t="s">
        <v>382</v>
      </c>
      <c r="D557" s="18">
        <f>VLOOKUP(C557,'Infected rate by state'!B:E,4,0)</f>
        <v>8.525765865415048E-3</v>
      </c>
      <c r="E557" s="2">
        <v>782</v>
      </c>
      <c r="F557" s="2">
        <v>65</v>
      </c>
      <c r="G557" s="2">
        <v>324</v>
      </c>
      <c r="H557" s="4">
        <f t="shared" si="112"/>
        <v>553</v>
      </c>
      <c r="I557" s="2">
        <v>31</v>
      </c>
      <c r="J557" s="4">
        <f t="shared" si="113"/>
        <v>48</v>
      </c>
      <c r="K557" s="3">
        <v>253817</v>
      </c>
      <c r="L557" s="3">
        <f t="shared" si="114"/>
        <v>190367</v>
      </c>
      <c r="M557" s="3">
        <v>63450</v>
      </c>
      <c r="N557" s="3">
        <f t="shared" si="117"/>
        <v>10819.921573310257</v>
      </c>
      <c r="O557" s="3">
        <f t="shared" si="115"/>
        <v>2312.7410249052268</v>
      </c>
      <c r="P557" s="3">
        <f t="shared" si="116"/>
        <v>512.58561365471212</v>
      </c>
      <c r="Q557" s="3">
        <v>5</v>
      </c>
      <c r="R557" s="24">
        <v>6</v>
      </c>
      <c r="S557" s="19">
        <f t="shared" si="118"/>
        <v>154.18273499368178</v>
      </c>
      <c r="T557" s="20">
        <f t="shared" si="119"/>
        <v>0.47587263886938819</v>
      </c>
      <c r="U557" s="20">
        <f t="shared" si="120"/>
        <v>0.27881145568477717</v>
      </c>
      <c r="V557" s="21">
        <f t="shared" si="121"/>
        <v>0.19716462275406876</v>
      </c>
      <c r="W557" s="26">
        <f t="shared" si="122"/>
        <v>34.172374243647475</v>
      </c>
      <c r="X557" s="27">
        <f t="shared" si="123"/>
        <v>1.1023346530208864</v>
      </c>
      <c r="Y557" s="27">
        <f t="shared" si="124"/>
        <v>0.71192446340932236</v>
      </c>
      <c r="Z557" s="27">
        <f t="shared" si="125"/>
        <v>0.52572883451765351</v>
      </c>
    </row>
    <row r="558" spans="1:26" ht="12.5" x14ac:dyDescent="0.25">
      <c r="A558" s="2" t="s">
        <v>254</v>
      </c>
      <c r="B558" t="s">
        <v>400</v>
      </c>
      <c r="C558" t="s">
        <v>291</v>
      </c>
      <c r="D558" s="18">
        <f>VLOOKUP(C558,'Infected rate by state'!B:E,4,0)</f>
        <v>5.5896269710740548E-3</v>
      </c>
      <c r="E558" s="3">
        <v>4700</v>
      </c>
      <c r="F558" s="2">
        <v>651</v>
      </c>
      <c r="G558" s="3">
        <v>1366</v>
      </c>
      <c r="H558" s="4">
        <f t="shared" si="112"/>
        <v>3033</v>
      </c>
      <c r="I558" s="2">
        <v>209</v>
      </c>
      <c r="J558" s="4">
        <f t="shared" si="113"/>
        <v>430</v>
      </c>
      <c r="K558" s="3">
        <v>2421217</v>
      </c>
      <c r="L558" s="3">
        <f t="shared" si="114"/>
        <v>2000041</v>
      </c>
      <c r="M558" s="3">
        <v>421176</v>
      </c>
      <c r="N558" s="3">
        <f t="shared" si="117"/>
        <v>67668.499230115049</v>
      </c>
      <c r="O558" s="3">
        <f t="shared" si="115"/>
        <v>13975.267800077176</v>
      </c>
      <c r="P558" s="3">
        <f t="shared" si="116"/>
        <v>2973.7086946347818</v>
      </c>
      <c r="Q558" s="3">
        <v>5</v>
      </c>
      <c r="R558" s="24">
        <v>6</v>
      </c>
      <c r="S558" s="19">
        <f t="shared" si="118"/>
        <v>931.68452000514503</v>
      </c>
      <c r="T558" s="20">
        <f t="shared" si="119"/>
        <v>0.68205308931562592</v>
      </c>
      <c r="U558" s="20">
        <f t="shared" si="120"/>
        <v>0.30718249917742996</v>
      </c>
      <c r="V558" s="21">
        <f t="shared" si="121"/>
        <v>0.19823074893726489</v>
      </c>
      <c r="W558" s="26">
        <f t="shared" si="122"/>
        <v>198.24724630898544</v>
      </c>
      <c r="X558" s="27">
        <f t="shared" si="123"/>
        <v>0.94855141774634177</v>
      </c>
      <c r="Y558" s="27">
        <f t="shared" si="124"/>
        <v>0.46104010769531495</v>
      </c>
      <c r="Z558" s="27">
        <f t="shared" si="125"/>
        <v>0.30452726007524644</v>
      </c>
    </row>
    <row r="559" spans="1:26" ht="12.5" x14ac:dyDescent="0.25">
      <c r="A559" s="2" t="s">
        <v>255</v>
      </c>
      <c r="B559" t="s">
        <v>343</v>
      </c>
      <c r="C559" t="s">
        <v>342</v>
      </c>
      <c r="D559" s="18">
        <f>VLOOKUP(C559,'Infected rate by state'!B:E,4,0)</f>
        <v>1.6300221488851765E-2</v>
      </c>
      <c r="E559" s="3">
        <v>2468</v>
      </c>
      <c r="F559" s="2">
        <v>283</v>
      </c>
      <c r="G559" s="3">
        <v>1080</v>
      </c>
      <c r="H559" s="4">
        <f t="shared" si="112"/>
        <v>1774</v>
      </c>
      <c r="I559" s="2">
        <v>111</v>
      </c>
      <c r="J559" s="4">
        <f t="shared" si="113"/>
        <v>197</v>
      </c>
      <c r="K559" s="3">
        <v>531003</v>
      </c>
      <c r="L559" s="3">
        <f t="shared" si="114"/>
        <v>421734</v>
      </c>
      <c r="M559" s="3">
        <v>109269</v>
      </c>
      <c r="N559" s="3">
        <f t="shared" si="117"/>
        <v>43277.332556223766</v>
      </c>
      <c r="O559" s="3">
        <f t="shared" si="115"/>
        <v>9068.7199140685534</v>
      </c>
      <c r="P559" s="3">
        <f t="shared" si="116"/>
        <v>1963.9517626503125</v>
      </c>
      <c r="Q559" s="3">
        <v>5</v>
      </c>
      <c r="R559" s="24">
        <v>6</v>
      </c>
      <c r="S559" s="19">
        <f t="shared" si="118"/>
        <v>604.58132760457022</v>
      </c>
      <c r="T559" s="20">
        <f t="shared" si="119"/>
        <v>0.55979752555978723</v>
      </c>
      <c r="U559" s="20">
        <f t="shared" si="120"/>
        <v>0.34080119932613878</v>
      </c>
      <c r="V559" s="21">
        <f t="shared" si="121"/>
        <v>0.2449681230164385</v>
      </c>
      <c r="W559" s="26">
        <f t="shared" si="122"/>
        <v>130.93011751002084</v>
      </c>
      <c r="X559" s="27">
        <f t="shared" si="123"/>
        <v>1.179550608198386</v>
      </c>
      <c r="Y559" s="27">
        <f t="shared" si="124"/>
        <v>0.66461988583766918</v>
      </c>
      <c r="Z559" s="27">
        <f t="shared" si="125"/>
        <v>0.46265059190820085</v>
      </c>
    </row>
    <row r="560" spans="1:26" ht="12.5" x14ac:dyDescent="0.25">
      <c r="A560" s="2" t="s">
        <v>256</v>
      </c>
      <c r="B560" t="s">
        <v>337</v>
      </c>
      <c r="C560" t="s">
        <v>336</v>
      </c>
      <c r="D560" s="18">
        <f>VLOOKUP(C560,'Infected rate by state'!B:E,4,0)</f>
        <v>1.1933809905095205E-2</v>
      </c>
      <c r="E560" s="2">
        <v>909</v>
      </c>
      <c r="F560" s="2">
        <v>59</v>
      </c>
      <c r="G560" s="2">
        <v>362</v>
      </c>
      <c r="H560" s="4">
        <f t="shared" si="112"/>
        <v>635.5</v>
      </c>
      <c r="I560" s="2">
        <v>23</v>
      </c>
      <c r="J560" s="4">
        <f t="shared" si="113"/>
        <v>41</v>
      </c>
      <c r="K560" s="3">
        <v>195685</v>
      </c>
      <c r="L560" s="3">
        <f t="shared" si="114"/>
        <v>154124</v>
      </c>
      <c r="M560" s="3">
        <v>41561</v>
      </c>
      <c r="N560" s="3">
        <f t="shared" si="117"/>
        <v>11676.337956392777</v>
      </c>
      <c r="O560" s="3">
        <f t="shared" si="115"/>
        <v>2454.0952216108167</v>
      </c>
      <c r="P560" s="3">
        <f t="shared" si="116"/>
        <v>533.35953229228596</v>
      </c>
      <c r="Q560" s="3">
        <v>5</v>
      </c>
      <c r="R560" s="24">
        <v>6</v>
      </c>
      <c r="S560" s="19">
        <f t="shared" si="118"/>
        <v>163.60634810738779</v>
      </c>
      <c r="T560" s="20">
        <f t="shared" si="119"/>
        <v>0.45195123786571212</v>
      </c>
      <c r="U560" s="20">
        <f t="shared" si="120"/>
        <v>0.25744507963396979</v>
      </c>
      <c r="V560" s="21">
        <f t="shared" si="121"/>
        <v>0.1799849814162682</v>
      </c>
      <c r="W560" s="26">
        <f t="shared" si="122"/>
        <v>35.557302152819062</v>
      </c>
      <c r="X560" s="27">
        <f t="shared" si="123"/>
        <v>1.5459696588182201</v>
      </c>
      <c r="Y560" s="27">
        <f t="shared" si="124"/>
        <v>0.86725127201997709</v>
      </c>
      <c r="Z560" s="27">
        <f t="shared" si="125"/>
        <v>0.60266613818337389</v>
      </c>
    </row>
    <row r="561" spans="1:26" ht="12.5" x14ac:dyDescent="0.25">
      <c r="A561" s="2" t="s">
        <v>257</v>
      </c>
      <c r="B561" t="s">
        <v>389</v>
      </c>
      <c r="C561" t="s">
        <v>388</v>
      </c>
      <c r="D561" s="18">
        <f>VLOOKUP(C561,'Infected rate by state'!B:E,4,0)</f>
        <v>1.0177106325483841E-2</v>
      </c>
      <c r="E561" s="3">
        <v>4065</v>
      </c>
      <c r="F561" s="2">
        <v>103</v>
      </c>
      <c r="G561" s="3">
        <v>1653</v>
      </c>
      <c r="H561" s="4">
        <f t="shared" si="112"/>
        <v>2859</v>
      </c>
      <c r="I561" s="2">
        <v>52</v>
      </c>
      <c r="J561" s="4">
        <f t="shared" si="113"/>
        <v>77.5</v>
      </c>
      <c r="K561" s="3">
        <v>603563</v>
      </c>
      <c r="L561" s="3">
        <f t="shared" si="114"/>
        <v>474002</v>
      </c>
      <c r="M561" s="3">
        <v>129561</v>
      </c>
      <c r="N561" s="3">
        <f t="shared" si="117"/>
        <v>30712.624125640017</v>
      </c>
      <c r="O561" s="3">
        <f t="shared" si="115"/>
        <v>6461.7127183737084</v>
      </c>
      <c r="P561" s="3">
        <f t="shared" si="116"/>
        <v>1406.0601253150253</v>
      </c>
      <c r="Q561" s="3">
        <v>5</v>
      </c>
      <c r="R561" s="24">
        <v>6</v>
      </c>
      <c r="S561" s="19">
        <f t="shared" si="118"/>
        <v>430.78084789158055</v>
      </c>
      <c r="T561" s="20">
        <f t="shared" si="119"/>
        <v>0.26060547361862102</v>
      </c>
      <c r="U561" s="20">
        <f t="shared" si="120"/>
        <v>0.15067535777949653</v>
      </c>
      <c r="V561" s="21">
        <f t="shared" si="121"/>
        <v>0.10597314831281195</v>
      </c>
      <c r="W561" s="26">
        <f t="shared" si="122"/>
        <v>93.737341687668348</v>
      </c>
      <c r="X561" s="27">
        <f t="shared" si="123"/>
        <v>1.8026411863013143</v>
      </c>
      <c r="Y561" s="27">
        <f t="shared" si="124"/>
        <v>1.2095140862924949</v>
      </c>
      <c r="Z561" s="27">
        <f t="shared" si="125"/>
        <v>0.91007127852105196</v>
      </c>
    </row>
    <row r="562" spans="1:26" ht="12.5" x14ac:dyDescent="0.25">
      <c r="A562" s="2" t="s">
        <v>258</v>
      </c>
      <c r="B562" t="s">
        <v>343</v>
      </c>
      <c r="C562" t="s">
        <v>342</v>
      </c>
      <c r="D562" s="18">
        <f>VLOOKUP(C562,'Infected rate by state'!B:E,4,0)</f>
        <v>1.6300221488851765E-2</v>
      </c>
      <c r="E562" s="2">
        <v>536</v>
      </c>
      <c r="F562" s="2">
        <v>137</v>
      </c>
      <c r="G562" s="2">
        <v>338</v>
      </c>
      <c r="H562" s="4">
        <f t="shared" si="112"/>
        <v>437</v>
      </c>
      <c r="I562" s="2">
        <v>70</v>
      </c>
      <c r="J562" s="4">
        <f t="shared" si="113"/>
        <v>103.5</v>
      </c>
      <c r="K562" s="3">
        <v>149492</v>
      </c>
      <c r="L562" s="3">
        <f t="shared" si="114"/>
        <v>116836</v>
      </c>
      <c r="M562" s="3">
        <v>32656</v>
      </c>
      <c r="N562" s="3">
        <f t="shared" si="117"/>
        <v>12183.763554057141</v>
      </c>
      <c r="O562" s="3">
        <f t="shared" si="115"/>
        <v>2567.7575909173302</v>
      </c>
      <c r="P562" s="3">
        <f t="shared" si="116"/>
        <v>559.86752172941988</v>
      </c>
      <c r="Q562" s="3">
        <v>5</v>
      </c>
      <c r="R562" s="24">
        <v>6</v>
      </c>
      <c r="S562" s="19">
        <f t="shared" si="118"/>
        <v>171.18383939448867</v>
      </c>
      <c r="T562" s="20">
        <f t="shared" si="119"/>
        <v>0.50646106329730378</v>
      </c>
      <c r="U562" s="20">
        <f t="shared" si="120"/>
        <v>0.39172503293933336</v>
      </c>
      <c r="V562" s="21">
        <f t="shared" si="121"/>
        <v>0.31937283469121019</v>
      </c>
      <c r="W562" s="26">
        <f t="shared" si="122"/>
        <v>37.324501448627991</v>
      </c>
      <c r="X562" s="27">
        <f t="shared" si="123"/>
        <v>0.5332071635518284</v>
      </c>
      <c r="Y562" s="27">
        <f t="shared" si="124"/>
        <v>0.3606232024022028</v>
      </c>
      <c r="Z562" s="27">
        <f t="shared" si="125"/>
        <v>0.27244161641334302</v>
      </c>
    </row>
    <row r="563" spans="1:26" ht="12.5" x14ac:dyDescent="0.25">
      <c r="A563" s="2" t="s">
        <v>259</v>
      </c>
      <c r="B563" t="s">
        <v>335</v>
      </c>
      <c r="C563" t="s">
        <v>334</v>
      </c>
      <c r="D563" s="18">
        <f>VLOOKUP(C563,'Infected rate by state'!B:E,4,0)</f>
        <v>8.8985640980001352E-3</v>
      </c>
      <c r="E563" s="3">
        <v>1273</v>
      </c>
      <c r="F563" s="2">
        <v>148</v>
      </c>
      <c r="G563" s="2">
        <v>551</v>
      </c>
      <c r="H563" s="4">
        <f t="shared" si="112"/>
        <v>912</v>
      </c>
      <c r="I563" s="2">
        <v>70</v>
      </c>
      <c r="J563" s="4">
        <f t="shared" si="113"/>
        <v>109</v>
      </c>
      <c r="K563" s="3">
        <v>539539</v>
      </c>
      <c r="L563" s="3">
        <f t="shared" si="114"/>
        <v>431462</v>
      </c>
      <c r="M563" s="3">
        <v>108077</v>
      </c>
      <c r="N563" s="3">
        <f t="shared" si="117"/>
        <v>24005.611874354476</v>
      </c>
      <c r="O563" s="3">
        <f t="shared" si="115"/>
        <v>5017.8880593366412</v>
      </c>
      <c r="P563" s="3">
        <f t="shared" si="116"/>
        <v>1083.4727289246075</v>
      </c>
      <c r="Q563" s="3">
        <v>5</v>
      </c>
      <c r="R563" s="24">
        <v>6</v>
      </c>
      <c r="S563" s="19">
        <f t="shared" si="118"/>
        <v>334.52587062244277</v>
      </c>
      <c r="T563" s="20">
        <f t="shared" si="119"/>
        <v>0.60712499205525006</v>
      </c>
      <c r="U563" s="20">
        <f t="shared" si="120"/>
        <v>0.3668046827000469</v>
      </c>
      <c r="V563" s="21">
        <f t="shared" si="121"/>
        <v>0.26278544432242168</v>
      </c>
      <c r="W563" s="26">
        <f t="shared" si="122"/>
        <v>72.231515261640496</v>
      </c>
      <c r="X563" s="27">
        <f t="shared" si="123"/>
        <v>1.0318787894520072</v>
      </c>
      <c r="Y563" s="27">
        <f t="shared" si="124"/>
        <v>0.66267445194165597</v>
      </c>
      <c r="Z563" s="27">
        <f t="shared" si="125"/>
        <v>0.48805077879486819</v>
      </c>
    </row>
    <row r="564" spans="1:26" ht="12.5" x14ac:dyDescent="0.25">
      <c r="A564" s="2" t="s">
        <v>260</v>
      </c>
      <c r="B564" t="s">
        <v>387</v>
      </c>
      <c r="C564" t="s">
        <v>386</v>
      </c>
      <c r="D564" s="18">
        <f>VLOOKUP(C564,'Infected rate by state'!B:E,4,0)</f>
        <v>9.1240169504562645E-3</v>
      </c>
      <c r="E564" s="2">
        <v>809</v>
      </c>
      <c r="F564" s="2">
        <v>125</v>
      </c>
      <c r="G564" s="2">
        <v>280</v>
      </c>
      <c r="H564" s="4">
        <f t="shared" ref="H564:H611" si="126">G564+(E564-G564)*0.5</f>
        <v>544.5</v>
      </c>
      <c r="I564" s="2">
        <v>65</v>
      </c>
      <c r="J564" s="4">
        <f t="shared" ref="J564:J611" si="127">I564+(F564-I564)*0.5</f>
        <v>95</v>
      </c>
      <c r="K564" s="3">
        <v>300991</v>
      </c>
      <c r="L564" s="3">
        <f t="shared" si="114"/>
        <v>236630</v>
      </c>
      <c r="M564" s="3">
        <v>64361</v>
      </c>
      <c r="N564" s="3">
        <f t="shared" si="117"/>
        <v>13731.234929673908</v>
      </c>
      <c r="O564" s="3">
        <f t="shared" si="115"/>
        <v>2887.8692927384927</v>
      </c>
      <c r="P564" s="3">
        <f t="shared" si="116"/>
        <v>628.11813875207326</v>
      </c>
      <c r="Q564" s="3">
        <v>5</v>
      </c>
      <c r="R564" s="24">
        <v>6</v>
      </c>
      <c r="S564" s="19">
        <f t="shared" si="118"/>
        <v>192.5246195158995</v>
      </c>
      <c r="T564" s="20">
        <f t="shared" si="119"/>
        <v>0.68758792684249825</v>
      </c>
      <c r="U564" s="20">
        <f t="shared" si="120"/>
        <v>0.35358056844058677</v>
      </c>
      <c r="V564" s="21">
        <f t="shared" si="121"/>
        <v>0.23797851608887455</v>
      </c>
      <c r="W564" s="26">
        <f t="shared" si="122"/>
        <v>41.874542583471552</v>
      </c>
      <c r="X564" s="27">
        <f t="shared" si="123"/>
        <v>0.64422373205340844</v>
      </c>
      <c r="Y564" s="27">
        <f t="shared" si="124"/>
        <v>0.44078465877338474</v>
      </c>
      <c r="Z564" s="27">
        <f t="shared" si="125"/>
        <v>0.3349963406677724</v>
      </c>
    </row>
    <row r="565" spans="1:26" ht="12.5" x14ac:dyDescent="0.25">
      <c r="A565" s="2" t="s">
        <v>261</v>
      </c>
      <c r="B565" t="s">
        <v>400</v>
      </c>
      <c r="C565" t="s">
        <v>291</v>
      </c>
      <c r="D565" s="18">
        <f>VLOOKUP(C565,'Infected rate by state'!B:E,4,0)</f>
        <v>5.5896269710740548E-3</v>
      </c>
      <c r="E565" s="3">
        <v>3652</v>
      </c>
      <c r="F565" s="2">
        <v>355</v>
      </c>
      <c r="G565" s="3">
        <v>1657</v>
      </c>
      <c r="H565" s="4">
        <f t="shared" si="126"/>
        <v>2654.5</v>
      </c>
      <c r="I565" s="2">
        <v>134</v>
      </c>
      <c r="J565" s="4">
        <f t="shared" si="127"/>
        <v>244.5</v>
      </c>
      <c r="K565" s="3">
        <v>1210559</v>
      </c>
      <c r="L565" s="3">
        <f t="shared" si="114"/>
        <v>958955</v>
      </c>
      <c r="M565" s="3">
        <v>251604</v>
      </c>
      <c r="N565" s="3">
        <f t="shared" si="117"/>
        <v>33832.866182382189</v>
      </c>
      <c r="O565" s="3">
        <f t="shared" si="115"/>
        <v>7096.2715142569214</v>
      </c>
      <c r="P565" s="3">
        <f t="shared" si="116"/>
        <v>1538.5034689329882</v>
      </c>
      <c r="Q565" s="3">
        <v>5</v>
      </c>
      <c r="R565" s="24">
        <v>6</v>
      </c>
      <c r="S565" s="19">
        <f t="shared" si="118"/>
        <v>473.08476761712808</v>
      </c>
      <c r="T565" s="20">
        <f t="shared" si="119"/>
        <v>0.28550680001033679</v>
      </c>
      <c r="U565" s="20">
        <f t="shared" si="120"/>
        <v>0.17821991622419592</v>
      </c>
      <c r="V565" s="21">
        <f t="shared" si="121"/>
        <v>0.12954128357533629</v>
      </c>
      <c r="W565" s="26">
        <f t="shared" si="122"/>
        <v>102.56689792886588</v>
      </c>
      <c r="X565" s="27">
        <f t="shared" si="123"/>
        <v>0.76542461140944695</v>
      </c>
      <c r="Y565" s="27">
        <f t="shared" si="124"/>
        <v>0.41949651504648622</v>
      </c>
      <c r="Z565" s="27">
        <f t="shared" si="125"/>
        <v>0.28892083923624196</v>
      </c>
    </row>
    <row r="566" spans="1:26" ht="12.5" x14ac:dyDescent="0.25">
      <c r="A566" s="2" t="s">
        <v>262</v>
      </c>
      <c r="B566" t="s">
        <v>313</v>
      </c>
      <c r="C566" t="s">
        <v>312</v>
      </c>
      <c r="D566" s="18">
        <f>VLOOKUP(C566,'Infected rate by state'!B:E,4,0)</f>
        <v>8.9918615797753444E-3</v>
      </c>
      <c r="E566" s="3">
        <v>1144</v>
      </c>
      <c r="F566" s="2">
        <v>135</v>
      </c>
      <c r="G566" s="2">
        <v>616</v>
      </c>
      <c r="H566" s="4">
        <f t="shared" si="126"/>
        <v>880</v>
      </c>
      <c r="I566" s="2">
        <v>73</v>
      </c>
      <c r="J566" s="4">
        <f t="shared" si="127"/>
        <v>104</v>
      </c>
      <c r="K566" s="3">
        <v>437572</v>
      </c>
      <c r="L566" s="3">
        <f t="shared" si="114"/>
        <v>359934</v>
      </c>
      <c r="M566" s="3">
        <v>77638</v>
      </c>
      <c r="N566" s="3">
        <f t="shared" si="117"/>
        <v>19672.934275927284</v>
      </c>
      <c r="O566" s="3">
        <f t="shared" si="115"/>
        <v>4069.4598333582176</v>
      </c>
      <c r="P566" s="3">
        <f t="shared" si="116"/>
        <v>867.61676603502474</v>
      </c>
      <c r="Q566" s="3">
        <v>5</v>
      </c>
      <c r="R566" s="24">
        <v>6</v>
      </c>
      <c r="S566" s="19">
        <f t="shared" si="118"/>
        <v>271.29732222388117</v>
      </c>
      <c r="T566" s="20">
        <f t="shared" si="119"/>
        <v>0.44041773088292396</v>
      </c>
      <c r="U566" s="20">
        <f t="shared" si="120"/>
        <v>0.30829241161804677</v>
      </c>
      <c r="V566" s="21">
        <f t="shared" si="121"/>
        <v>0.23714800893695906</v>
      </c>
      <c r="W566" s="26">
        <f t="shared" si="122"/>
        <v>57.841117735668313</v>
      </c>
      <c r="X566" s="27">
        <f t="shared" si="123"/>
        <v>0.7923440785707988</v>
      </c>
      <c r="Y566" s="27">
        <f t="shared" si="124"/>
        <v>0.55616459361219528</v>
      </c>
      <c r="Z566" s="27">
        <f t="shared" si="125"/>
        <v>0.42845272396791345</v>
      </c>
    </row>
    <row r="567" spans="1:26" ht="12.5" x14ac:dyDescent="0.25">
      <c r="A567" s="2" t="s">
        <v>263</v>
      </c>
      <c r="B567" t="s">
        <v>333</v>
      </c>
      <c r="C567" t="s">
        <v>332</v>
      </c>
      <c r="D567" s="18">
        <f>VLOOKUP(C567,'Infected rate by state'!B:E,4,0)</f>
        <v>1.4486816526494731E-2</v>
      </c>
      <c r="E567" s="3">
        <v>2426</v>
      </c>
      <c r="F567" s="2">
        <v>213</v>
      </c>
      <c r="G567" s="3">
        <v>1172</v>
      </c>
      <c r="H567" s="4">
        <f t="shared" si="126"/>
        <v>1799</v>
      </c>
      <c r="I567" s="2">
        <v>79</v>
      </c>
      <c r="J567" s="4">
        <f t="shared" si="127"/>
        <v>146</v>
      </c>
      <c r="K567" s="3">
        <v>637463</v>
      </c>
      <c r="L567" s="3">
        <f t="shared" si="114"/>
        <v>491406</v>
      </c>
      <c r="M567" s="3">
        <v>146057</v>
      </c>
      <c r="N567" s="3">
        <f t="shared" si="117"/>
        <v>46174.047617144548</v>
      </c>
      <c r="O567" s="3">
        <f t="shared" si="115"/>
        <v>9778.1220039273285</v>
      </c>
      <c r="P567" s="3">
        <f t="shared" si="116"/>
        <v>2144.0187857769274</v>
      </c>
      <c r="Q567" s="3">
        <v>5</v>
      </c>
      <c r="R567" s="24">
        <v>6</v>
      </c>
      <c r="S567" s="19">
        <f t="shared" si="118"/>
        <v>651.87480026182186</v>
      </c>
      <c r="T567" s="20">
        <f t="shared" si="119"/>
        <v>0.55620716745889243</v>
      </c>
      <c r="U567" s="20">
        <f t="shared" si="120"/>
        <v>0.36235397457577645</v>
      </c>
      <c r="V567" s="21">
        <f t="shared" si="121"/>
        <v>0.2687035450378491</v>
      </c>
      <c r="W567" s="26">
        <f t="shared" si="122"/>
        <v>142.93458571846182</v>
      </c>
      <c r="X567" s="27">
        <f t="shared" si="123"/>
        <v>1.8092985533982509</v>
      </c>
      <c r="Y567" s="27">
        <f t="shared" si="124"/>
        <v>0.9790040117702864</v>
      </c>
      <c r="Z567" s="27">
        <f t="shared" si="125"/>
        <v>0.67105439304442172</v>
      </c>
    </row>
    <row r="568" spans="1:26" ht="12.5" x14ac:dyDescent="0.25">
      <c r="A568" s="2" t="s">
        <v>263</v>
      </c>
      <c r="B568" t="s">
        <v>349</v>
      </c>
      <c r="C568" t="s">
        <v>348</v>
      </c>
      <c r="D568" s="18">
        <f>VLOOKUP(C568,'Infected rate by state'!B:E,4,0)</f>
        <v>1.9670510547683942E-2</v>
      </c>
      <c r="E568" s="3">
        <v>1588</v>
      </c>
      <c r="F568" s="2">
        <v>195</v>
      </c>
      <c r="G568" s="2">
        <v>500</v>
      </c>
      <c r="H568" s="4">
        <f t="shared" si="126"/>
        <v>1044</v>
      </c>
      <c r="I568" s="2">
        <v>73</v>
      </c>
      <c r="J568" s="4">
        <f t="shared" si="127"/>
        <v>134</v>
      </c>
      <c r="K568" s="3">
        <v>600306</v>
      </c>
      <c r="L568" s="3">
        <f t="shared" si="114"/>
        <v>477227</v>
      </c>
      <c r="M568" s="3">
        <v>123079</v>
      </c>
      <c r="N568" s="3">
        <f t="shared" si="117"/>
        <v>59041.627524189782</v>
      </c>
      <c r="O568" s="3">
        <f t="shared" si="115"/>
        <v>12367.896944252794</v>
      </c>
      <c r="P568" s="3">
        <f t="shared" si="116"/>
        <v>2677.3442897392383</v>
      </c>
      <c r="Q568" s="3">
        <v>5</v>
      </c>
      <c r="R568" s="24">
        <v>6</v>
      </c>
      <c r="S568" s="19">
        <f t="shared" si="118"/>
        <v>824.52646295018633</v>
      </c>
      <c r="T568" s="20">
        <f t="shared" si="119"/>
        <v>1.6490529259003726</v>
      </c>
      <c r="U568" s="20">
        <f t="shared" si="120"/>
        <v>0.78977630550784128</v>
      </c>
      <c r="V568" s="21">
        <f t="shared" si="121"/>
        <v>0.51922321344470168</v>
      </c>
      <c r="W568" s="26">
        <f t="shared" si="122"/>
        <v>178.48961931594923</v>
      </c>
      <c r="X568" s="27">
        <f t="shared" si="123"/>
        <v>2.4450632783006743</v>
      </c>
      <c r="Y568" s="27">
        <f t="shared" si="124"/>
        <v>1.3320120844473824</v>
      </c>
      <c r="Z568" s="27">
        <f t="shared" si="125"/>
        <v>0.91533138110743195</v>
      </c>
    </row>
    <row r="569" spans="1:26" ht="12.5" x14ac:dyDescent="0.25">
      <c r="A569" s="2" t="s">
        <v>263</v>
      </c>
      <c r="B569" t="s">
        <v>357</v>
      </c>
      <c r="C569" t="s">
        <v>356</v>
      </c>
      <c r="D569" s="18">
        <f>VLOOKUP(C569,'Infected rate by state'!B:E,4,0)</f>
        <v>4.5578363920328819E-3</v>
      </c>
      <c r="E569" s="3">
        <v>2078</v>
      </c>
      <c r="F569" s="2">
        <v>226</v>
      </c>
      <c r="G569" s="2">
        <v>819</v>
      </c>
      <c r="H569" s="4">
        <f t="shared" si="126"/>
        <v>1448.5</v>
      </c>
      <c r="I569" s="2">
        <v>67</v>
      </c>
      <c r="J569" s="4">
        <f t="shared" si="127"/>
        <v>146.5</v>
      </c>
      <c r="K569" s="3">
        <v>688462</v>
      </c>
      <c r="L569" s="3">
        <f t="shared" si="114"/>
        <v>521650</v>
      </c>
      <c r="M569" s="3">
        <v>166812</v>
      </c>
      <c r="N569" s="3">
        <f t="shared" si="117"/>
        <v>15689.485790658709</v>
      </c>
      <c r="O569" s="3">
        <f t="shared" si="115"/>
        <v>3342.1456572333545</v>
      </c>
      <c r="P569" s="3">
        <f t="shared" si="116"/>
        <v>737.83849389614591</v>
      </c>
      <c r="Q569" s="3">
        <v>5</v>
      </c>
      <c r="R569" s="24">
        <v>6</v>
      </c>
      <c r="S569" s="19">
        <f t="shared" si="118"/>
        <v>222.80971048222364</v>
      </c>
      <c r="T569" s="20">
        <f t="shared" si="119"/>
        <v>0.27205092854972363</v>
      </c>
      <c r="U569" s="20">
        <f t="shared" si="120"/>
        <v>0.15382099446477296</v>
      </c>
      <c r="V569" s="21">
        <f t="shared" si="121"/>
        <v>0.10722315230135883</v>
      </c>
      <c r="W569" s="26">
        <f t="shared" si="122"/>
        <v>49.18923292640973</v>
      </c>
      <c r="X569" s="27">
        <f t="shared" si="123"/>
        <v>0.73416765561805564</v>
      </c>
      <c r="Y569" s="27">
        <f t="shared" si="124"/>
        <v>0.33576268209153398</v>
      </c>
      <c r="Z569" s="27">
        <f t="shared" si="125"/>
        <v>0.21765147312570676</v>
      </c>
    </row>
    <row r="570" spans="1:26" ht="12.5" x14ac:dyDescent="0.25">
      <c r="A570" s="2" t="s">
        <v>264</v>
      </c>
      <c r="B570" t="s">
        <v>353</v>
      </c>
      <c r="C570" t="s">
        <v>352</v>
      </c>
      <c r="D570" s="18">
        <f>VLOOKUP(C570,'Infected rate by state'!B:E,4,0)</f>
        <v>8.4257771266714378E-3</v>
      </c>
      <c r="E570" s="2">
        <v>898</v>
      </c>
      <c r="F570" s="2">
        <v>45</v>
      </c>
      <c r="G570" s="2">
        <v>227</v>
      </c>
      <c r="H570" s="4">
        <f t="shared" si="126"/>
        <v>562.5</v>
      </c>
      <c r="I570" s="2">
        <v>16</v>
      </c>
      <c r="J570" s="4">
        <f t="shared" si="127"/>
        <v>30.5</v>
      </c>
      <c r="K570" s="3">
        <v>203089</v>
      </c>
      <c r="L570" s="3">
        <f t="shared" si="114"/>
        <v>164411</v>
      </c>
      <c r="M570" s="3">
        <v>38678</v>
      </c>
      <c r="N570" s="3">
        <f t="shared" si="117"/>
        <v>8555.913254392879</v>
      </c>
      <c r="O570" s="3">
        <f t="shared" si="115"/>
        <v>1780.4223169947111</v>
      </c>
      <c r="P570" s="3">
        <f t="shared" si="116"/>
        <v>382.35716132115022</v>
      </c>
      <c r="Q570" s="3">
        <v>5</v>
      </c>
      <c r="R570" s="24">
        <v>6</v>
      </c>
      <c r="S570" s="19">
        <f t="shared" si="118"/>
        <v>118.69482113298074</v>
      </c>
      <c r="T570" s="20">
        <f t="shared" si="119"/>
        <v>0.52288467459462884</v>
      </c>
      <c r="U570" s="20">
        <f t="shared" si="120"/>
        <v>0.21101301534752132</v>
      </c>
      <c r="V570" s="21">
        <f t="shared" si="121"/>
        <v>0.13217686094986719</v>
      </c>
      <c r="W570" s="26">
        <f t="shared" si="122"/>
        <v>25.490477421410013</v>
      </c>
      <c r="X570" s="27">
        <f t="shared" si="123"/>
        <v>1.5931548388381258</v>
      </c>
      <c r="Y570" s="27">
        <f t="shared" si="124"/>
        <v>0.83575335807901685</v>
      </c>
      <c r="Z570" s="27">
        <f t="shared" si="125"/>
        <v>0.56645505380911143</v>
      </c>
    </row>
    <row r="571" spans="1:26" ht="12.5" x14ac:dyDescent="0.25">
      <c r="A571" s="2" t="s">
        <v>265</v>
      </c>
      <c r="B571" t="s">
        <v>351</v>
      </c>
      <c r="C571" t="s">
        <v>350</v>
      </c>
      <c r="D571" s="18">
        <f>VLOOKUP(C571,'Infected rate by state'!B:E,4,0)</f>
        <v>9.0315118396853012E-3</v>
      </c>
      <c r="E571" s="2">
        <v>393</v>
      </c>
      <c r="F571" s="2">
        <v>20</v>
      </c>
      <c r="G571" s="2">
        <v>238</v>
      </c>
      <c r="H571" s="4">
        <f t="shared" si="126"/>
        <v>315.5</v>
      </c>
      <c r="I571" s="2">
        <v>9</v>
      </c>
      <c r="J571" s="4">
        <f t="shared" si="127"/>
        <v>14.5</v>
      </c>
      <c r="K571" s="3">
        <v>110235</v>
      </c>
      <c r="L571" s="3">
        <f t="shared" si="114"/>
        <v>84169</v>
      </c>
      <c r="M571" s="3">
        <v>26066</v>
      </c>
      <c r="N571" s="3">
        <f t="shared" si="117"/>
        <v>4977.9435382385454</v>
      </c>
      <c r="O571" s="3">
        <f t="shared" si="115"/>
        <v>1057.6315813816111</v>
      </c>
      <c r="P571" s="3">
        <f t="shared" si="116"/>
        <v>232.78993163719645</v>
      </c>
      <c r="Q571" s="3">
        <v>5</v>
      </c>
      <c r="R571" s="24">
        <v>6</v>
      </c>
      <c r="S571" s="19">
        <f t="shared" si="118"/>
        <v>70.508772092107407</v>
      </c>
      <c r="T571" s="20">
        <f t="shared" si="119"/>
        <v>0.29625534492482103</v>
      </c>
      <c r="U571" s="20">
        <f t="shared" si="120"/>
        <v>0.22348263737593474</v>
      </c>
      <c r="V571" s="21">
        <f t="shared" si="121"/>
        <v>0.17941163382215625</v>
      </c>
      <c r="W571" s="26">
        <f t="shared" si="122"/>
        <v>15.519328775813097</v>
      </c>
      <c r="X571" s="27">
        <f t="shared" si="123"/>
        <v>1.7243698639792331</v>
      </c>
      <c r="Y571" s="27">
        <f t="shared" si="124"/>
        <v>1.0702985362629722</v>
      </c>
      <c r="Z571" s="27">
        <f t="shared" si="125"/>
        <v>0.77596643879065486</v>
      </c>
    </row>
    <row r="572" spans="1:26" ht="12.5" x14ac:dyDescent="0.25">
      <c r="A572" s="2" t="s">
        <v>266</v>
      </c>
      <c r="B572" t="s">
        <v>357</v>
      </c>
      <c r="C572" t="s">
        <v>356</v>
      </c>
      <c r="D572" s="18">
        <f>VLOOKUP(C572,'Infected rate by state'!B:E,4,0)</f>
        <v>4.5578363920328819E-3</v>
      </c>
      <c r="E572" s="3">
        <v>10187</v>
      </c>
      <c r="F572" s="3">
        <v>1180</v>
      </c>
      <c r="G572" s="3">
        <v>4326</v>
      </c>
      <c r="H572" s="4">
        <f t="shared" si="126"/>
        <v>7256.5</v>
      </c>
      <c r="I572" s="2">
        <v>547</v>
      </c>
      <c r="J572" s="4">
        <f t="shared" si="127"/>
        <v>863.5</v>
      </c>
      <c r="K572" s="3">
        <v>2666497</v>
      </c>
      <c r="L572" s="3">
        <f t="shared" si="114"/>
        <v>2134355</v>
      </c>
      <c r="M572" s="3">
        <v>532142</v>
      </c>
      <c r="N572" s="3">
        <f t="shared" si="117"/>
        <v>60767.285329232516</v>
      </c>
      <c r="O572" s="3">
        <f t="shared" si="115"/>
        <v>12697.85689488553</v>
      </c>
      <c r="P572" s="3">
        <f t="shared" si="116"/>
        <v>2740.6303474710198</v>
      </c>
      <c r="Q572" s="3">
        <v>5</v>
      </c>
      <c r="R572" s="24">
        <v>6</v>
      </c>
      <c r="S572" s="19">
        <f t="shared" si="118"/>
        <v>846.52379299236861</v>
      </c>
      <c r="T572" s="20">
        <f t="shared" si="119"/>
        <v>0.195682800044468</v>
      </c>
      <c r="U572" s="20">
        <f t="shared" si="120"/>
        <v>0.11665731316645334</v>
      </c>
      <c r="V572" s="21">
        <f t="shared" si="121"/>
        <v>8.3098438499299945E-2</v>
      </c>
      <c r="W572" s="26">
        <f t="shared" si="122"/>
        <v>182.70868983140133</v>
      </c>
      <c r="X572" s="27">
        <f t="shared" si="123"/>
        <v>0.33401954265338452</v>
      </c>
      <c r="Y572" s="27">
        <f t="shared" si="124"/>
        <v>0.21159083941100329</v>
      </c>
      <c r="Z572" s="27">
        <f t="shared" si="125"/>
        <v>0.15483787273847571</v>
      </c>
    </row>
    <row r="573" spans="1:26" ht="12.5" x14ac:dyDescent="0.25">
      <c r="A573" s="2" t="s">
        <v>267</v>
      </c>
      <c r="B573" t="s">
        <v>353</v>
      </c>
      <c r="C573" t="s">
        <v>352</v>
      </c>
      <c r="D573" s="18">
        <f>VLOOKUP(C573,'Infected rate by state'!B:E,4,0)</f>
        <v>8.4257771266714378E-3</v>
      </c>
      <c r="E573" s="3">
        <v>1604</v>
      </c>
      <c r="F573" s="2">
        <v>183</v>
      </c>
      <c r="G573" s="2">
        <v>582</v>
      </c>
      <c r="H573" s="4">
        <f t="shared" si="126"/>
        <v>1093</v>
      </c>
      <c r="I573" s="2">
        <v>48</v>
      </c>
      <c r="J573" s="4">
        <f t="shared" si="127"/>
        <v>115.5</v>
      </c>
      <c r="K573" s="3">
        <v>856536</v>
      </c>
      <c r="L573" s="3">
        <f t="shared" si="114"/>
        <v>708174</v>
      </c>
      <c r="M573" s="3">
        <v>148362</v>
      </c>
      <c r="N573" s="3">
        <f t="shared" si="117"/>
        <v>36084.907184853233</v>
      </c>
      <c r="O573" s="3">
        <f t="shared" si="115"/>
        <v>7449.913309504047</v>
      </c>
      <c r="P573" s="3">
        <f t="shared" si="116"/>
        <v>1584.5548398113615</v>
      </c>
      <c r="Q573" s="3">
        <v>5</v>
      </c>
      <c r="R573" s="24">
        <v>6</v>
      </c>
      <c r="S573" s="19">
        <f t="shared" si="118"/>
        <v>496.66088730026979</v>
      </c>
      <c r="T573" s="20">
        <f t="shared" si="119"/>
        <v>0.853369222165412</v>
      </c>
      <c r="U573" s="20">
        <f t="shared" si="120"/>
        <v>0.45440154373309222</v>
      </c>
      <c r="V573" s="21">
        <f t="shared" si="121"/>
        <v>0.30963895716974427</v>
      </c>
      <c r="W573" s="26">
        <f t="shared" si="122"/>
        <v>105.63698932075744</v>
      </c>
      <c r="X573" s="27">
        <f t="shared" si="123"/>
        <v>2.2007706108491134</v>
      </c>
      <c r="Y573" s="27">
        <f t="shared" si="124"/>
        <v>0.91460596814508599</v>
      </c>
      <c r="Z573" s="27">
        <f t="shared" si="125"/>
        <v>0.57725130776370182</v>
      </c>
    </row>
    <row r="574" spans="1:26" ht="12.5" x14ac:dyDescent="0.25">
      <c r="A574" s="2" t="s">
        <v>268</v>
      </c>
      <c r="B574" t="s">
        <v>325</v>
      </c>
      <c r="C574" t="s">
        <v>324</v>
      </c>
      <c r="D574" s="18">
        <f>VLOOKUP(C574,'Infected rate by state'!B:E,4,0)</f>
        <v>8.9298079160438481E-3</v>
      </c>
      <c r="E574" s="3">
        <v>1424</v>
      </c>
      <c r="F574" s="2">
        <v>139</v>
      </c>
      <c r="G574" s="2">
        <v>613</v>
      </c>
      <c r="H574" s="4">
        <f t="shared" si="126"/>
        <v>1018.5</v>
      </c>
      <c r="I574" s="2">
        <v>33</v>
      </c>
      <c r="J574" s="4">
        <f t="shared" si="127"/>
        <v>86</v>
      </c>
      <c r="K574" s="3">
        <v>354891</v>
      </c>
      <c r="L574" s="3">
        <f t="shared" si="114"/>
        <v>264221</v>
      </c>
      <c r="M574" s="3">
        <v>90670</v>
      </c>
      <c r="N574" s="3">
        <f t="shared" si="117"/>
        <v>15845.542305663586</v>
      </c>
      <c r="O574" s="3">
        <f t="shared" si="115"/>
        <v>3395.2442378562369</v>
      </c>
      <c r="P574" s="3">
        <f t="shared" si="116"/>
        <v>754.60368891956091</v>
      </c>
      <c r="Q574" s="3">
        <v>5</v>
      </c>
      <c r="R574" s="24">
        <v>6</v>
      </c>
      <c r="S574" s="19">
        <f t="shared" si="118"/>
        <v>226.34961585708245</v>
      </c>
      <c r="T574" s="20">
        <f t="shared" si="119"/>
        <v>0.3692489655091068</v>
      </c>
      <c r="U574" s="20">
        <f t="shared" si="120"/>
        <v>0.22223820899075353</v>
      </c>
      <c r="V574" s="21">
        <f t="shared" si="121"/>
        <v>0.15895338192210848</v>
      </c>
      <c r="W574" s="26">
        <f t="shared" si="122"/>
        <v>50.306912594637396</v>
      </c>
      <c r="X574" s="27">
        <f t="shared" si="123"/>
        <v>1.5244518968071938</v>
      </c>
      <c r="Y574" s="27">
        <f t="shared" si="124"/>
        <v>0.58496409993764409</v>
      </c>
      <c r="Z574" s="27">
        <f t="shared" si="125"/>
        <v>0.36192023449379424</v>
      </c>
    </row>
    <row r="575" spans="1:26" ht="12.5" x14ac:dyDescent="0.25">
      <c r="A575" s="2" t="s">
        <v>269</v>
      </c>
      <c r="B575" t="s">
        <v>315</v>
      </c>
      <c r="C575" t="s">
        <v>314</v>
      </c>
      <c r="D575" s="18">
        <f>VLOOKUP(C575,'Infected rate by state'!B:E,4,0)</f>
        <v>7.5362096948057532E-3</v>
      </c>
      <c r="E575" s="2">
        <v>918</v>
      </c>
      <c r="F575" s="2">
        <v>121</v>
      </c>
      <c r="G575" s="2">
        <v>329</v>
      </c>
      <c r="H575" s="4">
        <f t="shared" si="126"/>
        <v>623.5</v>
      </c>
      <c r="I575" s="2">
        <v>41</v>
      </c>
      <c r="J575" s="4">
        <f t="shared" si="127"/>
        <v>81</v>
      </c>
      <c r="K575" s="3">
        <v>464979</v>
      </c>
      <c r="L575" s="3">
        <f t="shared" si="114"/>
        <v>387820</v>
      </c>
      <c r="M575" s="3">
        <v>77159</v>
      </c>
      <c r="N575" s="3">
        <f t="shared" si="117"/>
        <v>17520.896238405421</v>
      </c>
      <c r="O575" s="3">
        <f t="shared" si="115"/>
        <v>3605.1763271217505</v>
      </c>
      <c r="P575" s="3">
        <f t="shared" si="116"/>
        <v>763.6295382726978</v>
      </c>
      <c r="Q575" s="3">
        <v>5</v>
      </c>
      <c r="R575" s="24">
        <v>6</v>
      </c>
      <c r="S575" s="19">
        <f t="shared" si="118"/>
        <v>240.34508847478338</v>
      </c>
      <c r="T575" s="20">
        <f t="shared" si="119"/>
        <v>0.73053218381393126</v>
      </c>
      <c r="U575" s="20">
        <f t="shared" si="120"/>
        <v>0.38547728704856998</v>
      </c>
      <c r="V575" s="21">
        <f t="shared" si="121"/>
        <v>0.26181382186795576</v>
      </c>
      <c r="W575" s="26">
        <f t="shared" si="122"/>
        <v>50.908635884846518</v>
      </c>
      <c r="X575" s="27">
        <f t="shared" si="123"/>
        <v>1.2416740459718663</v>
      </c>
      <c r="Y575" s="27">
        <f t="shared" si="124"/>
        <v>0.62850167759069775</v>
      </c>
      <c r="Z575" s="27">
        <f t="shared" si="125"/>
        <v>0.42073252797393818</v>
      </c>
    </row>
    <row r="576" spans="1:26" ht="12.5" x14ac:dyDescent="0.25">
      <c r="A576" s="2" t="s">
        <v>270</v>
      </c>
      <c r="B576" t="s">
        <v>311</v>
      </c>
      <c r="C576" t="s">
        <v>310</v>
      </c>
      <c r="D576" s="18">
        <f>VLOOKUP(C576,'Infected rate by state'!B:E,4,0)</f>
        <v>1.4327212443359898E-2</v>
      </c>
      <c r="E576" s="2">
        <v>845</v>
      </c>
      <c r="F576" s="2">
        <v>119</v>
      </c>
      <c r="G576" s="2">
        <v>364</v>
      </c>
      <c r="H576" s="4">
        <f t="shared" si="126"/>
        <v>604.5</v>
      </c>
      <c r="I576" s="2">
        <v>81</v>
      </c>
      <c r="J576" s="4">
        <f t="shared" si="127"/>
        <v>100</v>
      </c>
      <c r="K576" s="3">
        <v>237503</v>
      </c>
      <c r="L576" s="3">
        <f t="shared" si="114"/>
        <v>132956</v>
      </c>
      <c r="M576" s="3">
        <v>104547</v>
      </c>
      <c r="N576" s="3">
        <f t="shared" si="117"/>
        <v>17013.779684676527</v>
      </c>
      <c r="O576" s="3">
        <f t="shared" si="115"/>
        <v>3944.1050027636147</v>
      </c>
      <c r="P576" s="3">
        <f t="shared" si="116"/>
        <v>951.96647300256859</v>
      </c>
      <c r="Q576" s="3">
        <v>5</v>
      </c>
      <c r="R576" s="24">
        <v>6</v>
      </c>
      <c r="S576" s="19">
        <f t="shared" si="118"/>
        <v>262.94033351757429</v>
      </c>
      <c r="T576" s="20">
        <f t="shared" si="119"/>
        <v>0.72236355361970961</v>
      </c>
      <c r="U576" s="20">
        <f t="shared" si="120"/>
        <v>0.43497160217961006</v>
      </c>
      <c r="V576" s="21">
        <f t="shared" si="121"/>
        <v>0.3111719923284903</v>
      </c>
      <c r="W576" s="26">
        <f t="shared" si="122"/>
        <v>63.464431533504573</v>
      </c>
      <c r="X576" s="27">
        <f t="shared" si="123"/>
        <v>0.78351150041363671</v>
      </c>
      <c r="Y576" s="27">
        <f t="shared" si="124"/>
        <v>0.63464431533504573</v>
      </c>
      <c r="Z576" s="27">
        <f t="shared" si="125"/>
        <v>0.53331455070171907</v>
      </c>
    </row>
    <row r="577" spans="1:26" ht="12.5" x14ac:dyDescent="0.25">
      <c r="A577" s="2" t="s">
        <v>271</v>
      </c>
      <c r="B577" t="s">
        <v>371</v>
      </c>
      <c r="C577" t="s">
        <v>370</v>
      </c>
      <c r="D577" s="18">
        <f>VLOOKUP(C577,'Infected rate by state'!B:E,4,0)</f>
        <v>2.5429318796877907E-2</v>
      </c>
      <c r="E577" s="3">
        <v>3062</v>
      </c>
      <c r="F577" s="2">
        <v>243</v>
      </c>
      <c r="G577" s="2">
        <v>950</v>
      </c>
      <c r="H577" s="4">
        <f t="shared" si="126"/>
        <v>2006</v>
      </c>
      <c r="I577" s="2">
        <v>77</v>
      </c>
      <c r="J577" s="4">
        <f t="shared" si="127"/>
        <v>160</v>
      </c>
      <c r="K577" s="3">
        <v>832908</v>
      </c>
      <c r="L577" s="3">
        <f t="shared" si="114"/>
        <v>667027</v>
      </c>
      <c r="M577" s="3">
        <v>165881</v>
      </c>
      <c r="N577" s="3">
        <f t="shared" si="117"/>
        <v>105901.41530234992</v>
      </c>
      <c r="O577" s="3">
        <f t="shared" si="115"/>
        <v>22124.933302335317</v>
      </c>
      <c r="P577" s="3">
        <f t="shared" si="116"/>
        <v>4774.2543998831079</v>
      </c>
      <c r="Q577" s="3">
        <v>5</v>
      </c>
      <c r="R577" s="24">
        <v>6</v>
      </c>
      <c r="S577" s="19">
        <f t="shared" si="118"/>
        <v>1474.9955534890212</v>
      </c>
      <c r="T577" s="20">
        <f t="shared" si="119"/>
        <v>1.552626898409496</v>
      </c>
      <c r="U577" s="20">
        <f t="shared" si="120"/>
        <v>0.73529190104138642</v>
      </c>
      <c r="V577" s="21">
        <f t="shared" si="121"/>
        <v>0.48170984764501018</v>
      </c>
      <c r="W577" s="26">
        <f t="shared" si="122"/>
        <v>318.28362665887386</v>
      </c>
      <c r="X577" s="27">
        <f t="shared" si="123"/>
        <v>4.1335535929723877</v>
      </c>
      <c r="Y577" s="27">
        <f t="shared" si="124"/>
        <v>1.9892726666179616</v>
      </c>
      <c r="Z577" s="27">
        <f t="shared" si="125"/>
        <v>1.3098091632052422</v>
      </c>
    </row>
    <row r="578" spans="1:26" ht="12.5" x14ac:dyDescent="0.25">
      <c r="A578" s="2" t="s">
        <v>272</v>
      </c>
      <c r="B578" t="s">
        <v>400</v>
      </c>
      <c r="C578" t="s">
        <v>291</v>
      </c>
      <c r="D578" s="18">
        <f>VLOOKUP(C578,'Infected rate by state'!B:E,4,0)</f>
        <v>5.5896269710740548E-3</v>
      </c>
      <c r="E578" s="3">
        <v>1388</v>
      </c>
      <c r="F578" s="2">
        <v>197</v>
      </c>
      <c r="G578" s="2">
        <v>366</v>
      </c>
      <c r="H578" s="4">
        <f t="shared" si="126"/>
        <v>877</v>
      </c>
      <c r="I578" s="2">
        <v>62</v>
      </c>
      <c r="J578" s="4">
        <f t="shared" si="127"/>
        <v>129.5</v>
      </c>
      <c r="K578" s="3">
        <v>642251</v>
      </c>
      <c r="L578" s="3">
        <f t="shared" ref="L578:L641" si="128">K578-M578</f>
        <v>532841</v>
      </c>
      <c r="M578" s="3">
        <v>109410</v>
      </c>
      <c r="N578" s="3">
        <f t="shared" si="117"/>
        <v>17949.717558996414</v>
      </c>
      <c r="O578" s="3">
        <f t="shared" ref="O578:O641" si="129">0.19*N578*(L578/K578)+0.285*N578*(M578/K578)</f>
        <v>3700.9378524892945</v>
      </c>
      <c r="P578" s="3">
        <f t="shared" ref="P578:P641" si="130">0.0361*N578*(L578/K578)+0.0812*N578*(M578/K578)</f>
        <v>785.89182897689602</v>
      </c>
      <c r="Q578" s="3">
        <v>5</v>
      </c>
      <c r="R578" s="24">
        <v>6</v>
      </c>
      <c r="S578" s="19">
        <f t="shared" si="118"/>
        <v>246.72919016595296</v>
      </c>
      <c r="T578" s="20">
        <f t="shared" si="119"/>
        <v>0.67412347039877862</v>
      </c>
      <c r="U578" s="20">
        <f t="shared" si="120"/>
        <v>0.28133317008660541</v>
      </c>
      <c r="V578" s="21">
        <f t="shared" si="121"/>
        <v>0.17775878254031194</v>
      </c>
      <c r="W578" s="26">
        <f t="shared" si="122"/>
        <v>52.392788598459738</v>
      </c>
      <c r="X578" s="27">
        <f t="shared" si="123"/>
        <v>0.8450449773945119</v>
      </c>
      <c r="Y578" s="27">
        <f t="shared" si="124"/>
        <v>0.40457751813482423</v>
      </c>
      <c r="Z578" s="27">
        <f t="shared" si="125"/>
        <v>0.26595324161654688</v>
      </c>
    </row>
    <row r="579" spans="1:26" ht="12.5" x14ac:dyDescent="0.25">
      <c r="A579" s="2" t="s">
        <v>273</v>
      </c>
      <c r="B579" t="s">
        <v>347</v>
      </c>
      <c r="C579" t="s">
        <v>346</v>
      </c>
      <c r="D579" s="18">
        <f>VLOOKUP(C579,'Infected rate by state'!B:E,4,0)</f>
        <v>1.436639964955333E-2</v>
      </c>
      <c r="E579" s="3">
        <v>1181</v>
      </c>
      <c r="F579" s="2">
        <v>150</v>
      </c>
      <c r="G579" s="2">
        <v>294</v>
      </c>
      <c r="H579" s="4">
        <f t="shared" si="126"/>
        <v>737.5</v>
      </c>
      <c r="I579" s="2">
        <v>48</v>
      </c>
      <c r="J579" s="4">
        <f t="shared" si="127"/>
        <v>99</v>
      </c>
      <c r="K579" s="3">
        <v>789639</v>
      </c>
      <c r="L579" s="3">
        <f t="shared" si="128"/>
        <v>666807</v>
      </c>
      <c r="M579" s="3">
        <v>122832</v>
      </c>
      <c r="N579" s="3">
        <f t="shared" ref="N579:N642" si="131">K579*D579*Q579</f>
        <v>56721.347264368203</v>
      </c>
      <c r="O579" s="3">
        <f t="shared" si="129"/>
        <v>11615.266441063077</v>
      </c>
      <c r="P579" s="3">
        <f t="shared" si="130"/>
        <v>2445.5700234392043</v>
      </c>
      <c r="Q579" s="3">
        <v>5</v>
      </c>
      <c r="R579" s="24">
        <v>6</v>
      </c>
      <c r="S579" s="19">
        <f t="shared" ref="S579:S642" si="132">O579/(R579*30/12)</f>
        <v>774.35109607087179</v>
      </c>
      <c r="T579" s="20">
        <f t="shared" ref="T579:T642" si="133">S579/$G579</f>
        <v>2.6338472655471832</v>
      </c>
      <c r="U579" s="20">
        <f t="shared" ref="U579:U642" si="134">S579/$H579</f>
        <v>1.0499675878927075</v>
      </c>
      <c r="V579" s="21">
        <f t="shared" ref="V579:V642" si="135">S579/$E579</f>
        <v>0.65567408642749514</v>
      </c>
      <c r="W579" s="26">
        <f t="shared" ref="W579:W642" si="136">P579/(R579*30/12)</f>
        <v>163.03800156261363</v>
      </c>
      <c r="X579" s="27">
        <f t="shared" si="123"/>
        <v>3.3966250325544505</v>
      </c>
      <c r="Y579" s="27">
        <f t="shared" si="124"/>
        <v>1.6468485006324609</v>
      </c>
      <c r="Z579" s="27">
        <f t="shared" si="125"/>
        <v>1.0869200104174241</v>
      </c>
    </row>
    <row r="580" spans="1:26" ht="12.5" x14ac:dyDescent="0.25">
      <c r="A580" s="2" t="s">
        <v>274</v>
      </c>
      <c r="B580" t="s">
        <v>325</v>
      </c>
      <c r="C580" t="s">
        <v>324</v>
      </c>
      <c r="D580" s="18">
        <f>VLOOKUP(C580,'Infected rate by state'!B:E,4,0)</f>
        <v>8.9298079160438481E-3</v>
      </c>
      <c r="E580" s="3">
        <v>2242</v>
      </c>
      <c r="F580" s="2">
        <v>193</v>
      </c>
      <c r="G580" s="2">
        <v>603</v>
      </c>
      <c r="H580" s="4">
        <f t="shared" si="126"/>
        <v>1422.5</v>
      </c>
      <c r="I580" s="2">
        <v>50</v>
      </c>
      <c r="J580" s="4">
        <f t="shared" si="127"/>
        <v>121.5</v>
      </c>
      <c r="K580" s="3">
        <v>668985</v>
      </c>
      <c r="L580" s="3">
        <f t="shared" si="128"/>
        <v>550232</v>
      </c>
      <c r="M580" s="3">
        <v>118753</v>
      </c>
      <c r="N580" s="3">
        <f t="shared" si="131"/>
        <v>29869.537743572968</v>
      </c>
      <c r="O580" s="3">
        <f t="shared" si="129"/>
        <v>6178.9218740194929</v>
      </c>
      <c r="P580" s="3">
        <f t="shared" si="130"/>
        <v>1317.4198661598512</v>
      </c>
      <c r="Q580" s="3">
        <v>5</v>
      </c>
      <c r="R580" s="24">
        <v>6</v>
      </c>
      <c r="S580" s="19">
        <f t="shared" si="132"/>
        <v>411.92812493463288</v>
      </c>
      <c r="T580" s="20">
        <f t="shared" si="133"/>
        <v>0.68313121879706939</v>
      </c>
      <c r="U580" s="20">
        <f t="shared" si="134"/>
        <v>0.28958040417197389</v>
      </c>
      <c r="V580" s="21">
        <f t="shared" si="135"/>
        <v>0.18373243752659807</v>
      </c>
      <c r="W580" s="26">
        <f t="shared" si="136"/>
        <v>87.827991077323404</v>
      </c>
      <c r="X580" s="27">
        <f t="shared" ref="X580:X643" si="137">W580/$I580</f>
        <v>1.7565598215464682</v>
      </c>
      <c r="Y580" s="27">
        <f t="shared" ref="Y580:Y643" si="138">W580/$J580</f>
        <v>0.72286412409319678</v>
      </c>
      <c r="Z580" s="27">
        <f t="shared" ref="Z580:Z643" si="139">W580/$F580</f>
        <v>0.45506731128146843</v>
      </c>
    </row>
    <row r="581" spans="1:26" ht="12.5" x14ac:dyDescent="0.25">
      <c r="A581" s="2" t="s">
        <v>275</v>
      </c>
      <c r="B581" t="s">
        <v>325</v>
      </c>
      <c r="C581" t="s">
        <v>324</v>
      </c>
      <c r="D581" s="18">
        <f>VLOOKUP(C581,'Infected rate by state'!B:E,4,0)</f>
        <v>8.9298079160438481E-3</v>
      </c>
      <c r="E581" s="3">
        <v>4005</v>
      </c>
      <c r="F581" s="2">
        <v>515</v>
      </c>
      <c r="G581" s="3">
        <v>1289</v>
      </c>
      <c r="H581" s="4">
        <f t="shared" si="126"/>
        <v>2647</v>
      </c>
      <c r="I581" s="2">
        <v>165</v>
      </c>
      <c r="J581" s="4">
        <f t="shared" si="127"/>
        <v>340</v>
      </c>
      <c r="K581" s="3">
        <v>1170264</v>
      </c>
      <c r="L581" s="3">
        <f t="shared" si="128"/>
        <v>952083</v>
      </c>
      <c r="M581" s="3">
        <v>218181</v>
      </c>
      <c r="N581" s="3">
        <f t="shared" si="131"/>
        <v>52251.163655305689</v>
      </c>
      <c r="O581" s="3">
        <f t="shared" si="129"/>
        <v>10853.170444450003</v>
      </c>
      <c r="P581" s="3">
        <f t="shared" si="130"/>
        <v>2325.611909876332</v>
      </c>
      <c r="Q581" s="3">
        <v>5</v>
      </c>
      <c r="R581" s="24">
        <v>6</v>
      </c>
      <c r="S581" s="19">
        <f t="shared" si="132"/>
        <v>723.54469629666687</v>
      </c>
      <c r="T581" s="20">
        <f t="shared" si="133"/>
        <v>0.56132249518748401</v>
      </c>
      <c r="U581" s="20">
        <f t="shared" si="134"/>
        <v>0.27334518182722589</v>
      </c>
      <c r="V581" s="21">
        <f t="shared" si="135"/>
        <v>0.18066034863836875</v>
      </c>
      <c r="W581" s="26">
        <f t="shared" si="136"/>
        <v>155.04079399175546</v>
      </c>
      <c r="X581" s="27">
        <f t="shared" si="137"/>
        <v>0.93964117570760886</v>
      </c>
      <c r="Y581" s="27">
        <f t="shared" si="138"/>
        <v>0.456002335269869</v>
      </c>
      <c r="Z581" s="27">
        <f t="shared" si="139"/>
        <v>0.30105008542088441</v>
      </c>
    </row>
    <row r="582" spans="1:26" ht="12.5" x14ac:dyDescent="0.25">
      <c r="A582" s="2" t="s">
        <v>276</v>
      </c>
      <c r="B582" t="s">
        <v>393</v>
      </c>
      <c r="C582" t="s">
        <v>392</v>
      </c>
      <c r="D582" s="18">
        <f>VLOOKUP(C582,'Infected rate by state'!B:E,4,0)</f>
        <v>7.5097590818065515E-3</v>
      </c>
      <c r="E582" s="2">
        <v>985</v>
      </c>
      <c r="F582" s="2">
        <v>162</v>
      </c>
      <c r="G582" s="2">
        <v>390</v>
      </c>
      <c r="H582" s="4">
        <f t="shared" si="126"/>
        <v>687.5</v>
      </c>
      <c r="I582" s="2">
        <v>50</v>
      </c>
      <c r="J582" s="4">
        <f t="shared" si="127"/>
        <v>106</v>
      </c>
      <c r="K582" s="3">
        <v>409683</v>
      </c>
      <c r="L582" s="3">
        <f t="shared" si="128"/>
        <v>349712</v>
      </c>
      <c r="M582" s="3">
        <v>59971</v>
      </c>
      <c r="N582" s="3">
        <f t="shared" si="131"/>
        <v>15383.103149558767</v>
      </c>
      <c r="O582" s="3">
        <f t="shared" si="129"/>
        <v>3136.7142853163004</v>
      </c>
      <c r="P582" s="3">
        <f t="shared" si="130"/>
        <v>656.88795400639867</v>
      </c>
      <c r="Q582" s="3">
        <v>5</v>
      </c>
      <c r="R582" s="24">
        <v>6</v>
      </c>
      <c r="S582" s="19">
        <f t="shared" si="132"/>
        <v>209.11428568775335</v>
      </c>
      <c r="T582" s="20">
        <f t="shared" si="133"/>
        <v>0.53619047612244453</v>
      </c>
      <c r="U582" s="20">
        <f t="shared" si="134"/>
        <v>0.30416623372764123</v>
      </c>
      <c r="V582" s="21">
        <f t="shared" si="135"/>
        <v>0.21229876719568869</v>
      </c>
      <c r="W582" s="26">
        <f t="shared" si="136"/>
        <v>43.792530267093248</v>
      </c>
      <c r="X582" s="27">
        <f t="shared" si="137"/>
        <v>0.87585060534186499</v>
      </c>
      <c r="Y582" s="27">
        <f t="shared" si="138"/>
        <v>0.41313707799144572</v>
      </c>
      <c r="Z582" s="27">
        <f t="shared" si="139"/>
        <v>0.270324260907983</v>
      </c>
    </row>
    <row r="583" spans="1:26" ht="12.5" x14ac:dyDescent="0.25">
      <c r="A583" s="2" t="s">
        <v>277</v>
      </c>
      <c r="B583" t="s">
        <v>335</v>
      </c>
      <c r="C583" t="s">
        <v>334</v>
      </c>
      <c r="D583" s="18">
        <f>VLOOKUP(C583,'Infected rate by state'!B:E,4,0)</f>
        <v>8.8985640980001352E-3</v>
      </c>
      <c r="E583" s="2">
        <v>468</v>
      </c>
      <c r="F583" s="2">
        <v>64</v>
      </c>
      <c r="G583" s="2">
        <v>207</v>
      </c>
      <c r="H583" s="4">
        <f t="shared" si="126"/>
        <v>337.5</v>
      </c>
      <c r="I583" s="2">
        <v>37</v>
      </c>
      <c r="J583" s="4">
        <f t="shared" si="127"/>
        <v>50.5</v>
      </c>
      <c r="K583" s="3">
        <v>140148</v>
      </c>
      <c r="L583" s="3">
        <f t="shared" si="128"/>
        <v>111589</v>
      </c>
      <c r="M583" s="3">
        <v>28559</v>
      </c>
      <c r="N583" s="3">
        <f t="shared" si="131"/>
        <v>6235.5798060326151</v>
      </c>
      <c r="O583" s="3">
        <f t="shared" si="129"/>
        <v>1305.4738568817202</v>
      </c>
      <c r="P583" s="3">
        <f t="shared" si="130"/>
        <v>282.41166876064165</v>
      </c>
      <c r="Q583" s="3">
        <v>5</v>
      </c>
      <c r="R583" s="24">
        <v>6</v>
      </c>
      <c r="S583" s="19">
        <f t="shared" si="132"/>
        <v>87.031590458781338</v>
      </c>
      <c r="T583" s="20">
        <f t="shared" si="133"/>
        <v>0.4204424659844509</v>
      </c>
      <c r="U583" s="20">
        <f t="shared" si="134"/>
        <v>0.25787137913712987</v>
      </c>
      <c r="V583" s="21">
        <f t="shared" si="135"/>
        <v>0.18596493687773791</v>
      </c>
      <c r="W583" s="26">
        <f t="shared" si="136"/>
        <v>18.827444584042777</v>
      </c>
      <c r="X583" s="27">
        <f t="shared" si="137"/>
        <v>0.50884985362277779</v>
      </c>
      <c r="Y583" s="27">
        <f t="shared" si="138"/>
        <v>0.37282068483253022</v>
      </c>
      <c r="Z583" s="27">
        <f t="shared" si="139"/>
        <v>0.29417882162566839</v>
      </c>
    </row>
    <row r="584" spans="1:26" ht="12.5" x14ac:dyDescent="0.25">
      <c r="A584" s="2" t="s">
        <v>278</v>
      </c>
      <c r="B584" t="s">
        <v>313</v>
      </c>
      <c r="C584" t="s">
        <v>312</v>
      </c>
      <c r="D584" s="18">
        <f>VLOOKUP(C584,'Infected rate by state'!B:E,4,0)</f>
        <v>8.9918615797753444E-3</v>
      </c>
      <c r="E584" s="2">
        <v>656</v>
      </c>
      <c r="F584" s="2">
        <v>90</v>
      </c>
      <c r="G584" s="2">
        <v>383</v>
      </c>
      <c r="H584" s="4">
        <f t="shared" si="126"/>
        <v>519.5</v>
      </c>
      <c r="I584" s="2">
        <v>62</v>
      </c>
      <c r="J584" s="4">
        <f t="shared" si="127"/>
        <v>76</v>
      </c>
      <c r="K584" s="3">
        <v>198305</v>
      </c>
      <c r="L584" s="3">
        <f t="shared" si="128"/>
        <v>154628</v>
      </c>
      <c r="M584" s="3">
        <v>43677</v>
      </c>
      <c r="N584" s="3">
        <f t="shared" si="131"/>
        <v>8915.6555528867484</v>
      </c>
      <c r="O584" s="3">
        <f t="shared" si="129"/>
        <v>1880.5248857029101</v>
      </c>
      <c r="P584" s="3">
        <f t="shared" si="130"/>
        <v>410.4174803277873</v>
      </c>
      <c r="Q584" s="3">
        <v>5</v>
      </c>
      <c r="R584" s="24">
        <v>6</v>
      </c>
      <c r="S584" s="19">
        <f t="shared" si="132"/>
        <v>125.36832571352734</v>
      </c>
      <c r="T584" s="20">
        <f t="shared" si="133"/>
        <v>0.32733244311625936</v>
      </c>
      <c r="U584" s="20">
        <f t="shared" si="134"/>
        <v>0.24132497731189093</v>
      </c>
      <c r="V584" s="21">
        <f t="shared" si="135"/>
        <v>0.19111025261208436</v>
      </c>
      <c r="W584" s="26">
        <f t="shared" si="136"/>
        <v>27.361165355185822</v>
      </c>
      <c r="X584" s="27">
        <f t="shared" si="137"/>
        <v>0.44130911863202937</v>
      </c>
      <c r="Y584" s="27">
        <f t="shared" si="138"/>
        <v>0.36001533362086607</v>
      </c>
      <c r="Z584" s="27">
        <f t="shared" si="139"/>
        <v>0.30401294839095355</v>
      </c>
    </row>
    <row r="585" spans="1:26" ht="12.5" x14ac:dyDescent="0.25">
      <c r="A585" s="2" t="s">
        <v>279</v>
      </c>
      <c r="B585" t="s">
        <v>377</v>
      </c>
      <c r="C585" t="s">
        <v>376</v>
      </c>
      <c r="D585" s="18">
        <f>VLOOKUP(C585,'Infected rate by state'!B:E,4,0)</f>
        <v>5.6936382854354227E-3</v>
      </c>
      <c r="E585" s="3">
        <v>2679</v>
      </c>
      <c r="F585" s="2">
        <v>456</v>
      </c>
      <c r="G585" s="3">
        <v>1122</v>
      </c>
      <c r="H585" s="4">
        <f t="shared" si="126"/>
        <v>1900.5</v>
      </c>
      <c r="I585" s="2">
        <v>179</v>
      </c>
      <c r="J585" s="4">
        <f t="shared" si="127"/>
        <v>317.5</v>
      </c>
      <c r="K585" s="3">
        <v>767671</v>
      </c>
      <c r="L585" s="3">
        <f t="shared" si="128"/>
        <v>611854</v>
      </c>
      <c r="M585" s="3">
        <v>155817</v>
      </c>
      <c r="N585" s="3">
        <f t="shared" si="131"/>
        <v>21854.20498109248</v>
      </c>
      <c r="O585" s="3">
        <f t="shared" si="129"/>
        <v>4573.702623850374</v>
      </c>
      <c r="P585" s="3">
        <f t="shared" si="130"/>
        <v>988.99265089817982</v>
      </c>
      <c r="Q585" s="3">
        <v>5</v>
      </c>
      <c r="R585" s="24">
        <v>6</v>
      </c>
      <c r="S585" s="19">
        <f t="shared" si="132"/>
        <v>304.91350825669161</v>
      </c>
      <c r="T585" s="20">
        <f t="shared" si="133"/>
        <v>0.27175892001487667</v>
      </c>
      <c r="U585" s="20">
        <f t="shared" si="134"/>
        <v>0.16043857314216869</v>
      </c>
      <c r="V585" s="21">
        <f t="shared" si="135"/>
        <v>0.11381616582929885</v>
      </c>
      <c r="W585" s="26">
        <f t="shared" si="136"/>
        <v>65.932843393211982</v>
      </c>
      <c r="X585" s="27">
        <f t="shared" si="137"/>
        <v>0.36833990722464793</v>
      </c>
      <c r="Y585" s="27">
        <f t="shared" si="138"/>
        <v>0.20766249887625821</v>
      </c>
      <c r="Z585" s="27">
        <f t="shared" si="139"/>
        <v>0.14458956884476312</v>
      </c>
    </row>
    <row r="586" spans="1:26" ht="12.5" x14ac:dyDescent="0.25">
      <c r="A586" s="2" t="s">
        <v>280</v>
      </c>
      <c r="B586" t="s">
        <v>339</v>
      </c>
      <c r="C586" t="s">
        <v>338</v>
      </c>
      <c r="D586" s="18">
        <f>VLOOKUP(C586,'Infected rate by state'!B:E,4,0)</f>
        <v>6.5879438360785369E-3</v>
      </c>
      <c r="E586" s="3">
        <v>1304</v>
      </c>
      <c r="F586" s="2">
        <v>112</v>
      </c>
      <c r="G586" s="2">
        <v>594</v>
      </c>
      <c r="H586" s="4">
        <f t="shared" si="126"/>
        <v>949</v>
      </c>
      <c r="I586" s="2">
        <v>49</v>
      </c>
      <c r="J586" s="4">
        <f t="shared" si="127"/>
        <v>80.5</v>
      </c>
      <c r="K586" s="3">
        <v>352693</v>
      </c>
      <c r="L586" s="3">
        <f t="shared" si="128"/>
        <v>284114</v>
      </c>
      <c r="M586" s="3">
        <v>68579</v>
      </c>
      <c r="N586" s="3">
        <f t="shared" si="131"/>
        <v>11617.608376890237</v>
      </c>
      <c r="O586" s="3">
        <f t="shared" si="129"/>
        <v>2421.9480267679992</v>
      </c>
      <c r="P586" s="3">
        <f t="shared" si="130"/>
        <v>521.27534478115149</v>
      </c>
      <c r="Q586" s="3">
        <v>5</v>
      </c>
      <c r="R586" s="24">
        <v>6</v>
      </c>
      <c r="S586" s="19">
        <f t="shared" si="132"/>
        <v>161.46320178453328</v>
      </c>
      <c r="T586" s="20">
        <f t="shared" si="133"/>
        <v>0.2718235720278338</v>
      </c>
      <c r="U586" s="20">
        <f t="shared" si="134"/>
        <v>0.17014036015230061</v>
      </c>
      <c r="V586" s="21">
        <f t="shared" si="135"/>
        <v>0.12382147376114516</v>
      </c>
      <c r="W586" s="26">
        <f t="shared" si="136"/>
        <v>34.751689652076763</v>
      </c>
      <c r="X586" s="27">
        <f t="shared" si="137"/>
        <v>0.70921815616483186</v>
      </c>
      <c r="Y586" s="27">
        <f t="shared" si="138"/>
        <v>0.43169800810033249</v>
      </c>
      <c r="Z586" s="27">
        <f t="shared" si="139"/>
        <v>0.31028294332211398</v>
      </c>
    </row>
    <row r="587" spans="1:26" ht="12.5" x14ac:dyDescent="0.25">
      <c r="A587" s="2" t="s">
        <v>281</v>
      </c>
      <c r="B587" t="s">
        <v>351</v>
      </c>
      <c r="C587" t="s">
        <v>350</v>
      </c>
      <c r="D587" s="18">
        <f>VLOOKUP(C587,'Infected rate by state'!B:E,4,0)</f>
        <v>9.0315118396853012E-3</v>
      </c>
      <c r="E587" s="2">
        <v>756</v>
      </c>
      <c r="F587" s="2">
        <v>26</v>
      </c>
      <c r="G587" s="2">
        <v>293</v>
      </c>
      <c r="H587" s="4">
        <f t="shared" si="126"/>
        <v>524.5</v>
      </c>
      <c r="I587" s="2">
        <v>7</v>
      </c>
      <c r="J587" s="4">
        <f t="shared" si="127"/>
        <v>16.5</v>
      </c>
      <c r="K587" s="3">
        <v>189619</v>
      </c>
      <c r="L587" s="3">
        <f t="shared" si="128"/>
        <v>137183</v>
      </c>
      <c r="M587" s="3">
        <v>52436</v>
      </c>
      <c r="N587" s="3">
        <f t="shared" si="131"/>
        <v>8562.7312176464347</v>
      </c>
      <c r="O587" s="3">
        <f t="shared" si="129"/>
        <v>1851.8676998950486</v>
      </c>
      <c r="P587" s="3">
        <f t="shared" si="130"/>
        <v>415.90606497024032</v>
      </c>
      <c r="Q587" s="3">
        <v>5</v>
      </c>
      <c r="R587" s="24">
        <v>6</v>
      </c>
      <c r="S587" s="19">
        <f t="shared" si="132"/>
        <v>123.45784665966991</v>
      </c>
      <c r="T587" s="20">
        <f t="shared" si="133"/>
        <v>0.42135783842890756</v>
      </c>
      <c r="U587" s="20">
        <f t="shared" si="134"/>
        <v>0.23538197647220194</v>
      </c>
      <c r="V587" s="21">
        <f t="shared" si="135"/>
        <v>0.16330402997310836</v>
      </c>
      <c r="W587" s="26">
        <f t="shared" si="136"/>
        <v>27.727070998016021</v>
      </c>
      <c r="X587" s="27">
        <f t="shared" si="137"/>
        <v>3.9610101425737172</v>
      </c>
      <c r="Y587" s="27">
        <f t="shared" si="138"/>
        <v>1.6804285453343044</v>
      </c>
      <c r="Z587" s="27">
        <f t="shared" si="139"/>
        <v>1.0664258076160009</v>
      </c>
    </row>
    <row r="588" spans="1:26" ht="12.5" x14ac:dyDescent="0.25">
      <c r="A588" s="2" t="s">
        <v>282</v>
      </c>
      <c r="B588" t="s">
        <v>311</v>
      </c>
      <c r="C588" t="s">
        <v>310</v>
      </c>
      <c r="D588" s="18">
        <f>VLOOKUP(C588,'Infected rate by state'!B:E,4,0)</f>
        <v>1.4327212443359898E-2</v>
      </c>
      <c r="E588" s="3">
        <v>2677</v>
      </c>
      <c r="F588" s="2">
        <v>335</v>
      </c>
      <c r="G588" s="3">
        <v>1184</v>
      </c>
      <c r="H588" s="4">
        <f t="shared" si="126"/>
        <v>1930.5</v>
      </c>
      <c r="I588" s="2">
        <v>161</v>
      </c>
      <c r="J588" s="4">
        <f t="shared" si="127"/>
        <v>248</v>
      </c>
      <c r="K588" s="3">
        <v>971119</v>
      </c>
      <c r="L588" s="3">
        <f t="shared" si="128"/>
        <v>739053</v>
      </c>
      <c r="M588" s="3">
        <v>232066</v>
      </c>
      <c r="N588" s="3">
        <f t="shared" si="131"/>
        <v>69567.141103916103</v>
      </c>
      <c r="O588" s="3">
        <f t="shared" si="129"/>
        <v>14797.064779112421</v>
      </c>
      <c r="P588" s="3">
        <f t="shared" si="130"/>
        <v>3261.1294719409825</v>
      </c>
      <c r="Q588" s="3">
        <v>5</v>
      </c>
      <c r="R588" s="24">
        <v>6</v>
      </c>
      <c r="S588" s="19">
        <f t="shared" si="132"/>
        <v>986.47098527416142</v>
      </c>
      <c r="T588" s="20">
        <f t="shared" si="133"/>
        <v>0.83316806188696069</v>
      </c>
      <c r="U588" s="20">
        <f t="shared" si="134"/>
        <v>0.51099248136449693</v>
      </c>
      <c r="V588" s="21">
        <f t="shared" si="135"/>
        <v>0.36849868706543198</v>
      </c>
      <c r="W588" s="26">
        <f t="shared" si="136"/>
        <v>217.40863146273216</v>
      </c>
      <c r="X588" s="27">
        <f t="shared" si="137"/>
        <v>1.3503641705759761</v>
      </c>
      <c r="Y588" s="27">
        <f t="shared" si="138"/>
        <v>0.87664770751101673</v>
      </c>
      <c r="Z588" s="27">
        <f t="shared" si="139"/>
        <v>0.64898098944099147</v>
      </c>
    </row>
    <row r="589" spans="1:26" ht="12.5" x14ac:dyDescent="0.25">
      <c r="A589" s="2" t="s">
        <v>283</v>
      </c>
      <c r="B589" t="s">
        <v>379</v>
      </c>
      <c r="C589" t="s">
        <v>378</v>
      </c>
      <c r="D589" s="18">
        <f>VLOOKUP(C589,'Infected rate by state'!B:E,4,0)</f>
        <v>4.6065868365726429E-3</v>
      </c>
      <c r="E589" s="3">
        <v>4185</v>
      </c>
      <c r="F589" s="2">
        <v>486</v>
      </c>
      <c r="G589" s="3">
        <v>1783</v>
      </c>
      <c r="H589" s="4">
        <f t="shared" si="126"/>
        <v>2984</v>
      </c>
      <c r="I589" s="2">
        <v>159</v>
      </c>
      <c r="J589" s="4">
        <f t="shared" si="127"/>
        <v>322.5</v>
      </c>
      <c r="K589" s="3">
        <v>1070712</v>
      </c>
      <c r="L589" s="3">
        <f t="shared" si="128"/>
        <v>857270</v>
      </c>
      <c r="M589" s="3">
        <v>213442</v>
      </c>
      <c r="N589" s="3">
        <f t="shared" si="131"/>
        <v>24661.63902480184</v>
      </c>
      <c r="O589" s="3">
        <f t="shared" si="129"/>
        <v>5152.7499908089248</v>
      </c>
      <c r="P589" s="3">
        <f t="shared" si="130"/>
        <v>1112.0055875527732</v>
      </c>
      <c r="Q589" s="3">
        <v>5</v>
      </c>
      <c r="R589" s="24">
        <v>6</v>
      </c>
      <c r="S589" s="19">
        <f t="shared" si="132"/>
        <v>343.5166660539283</v>
      </c>
      <c r="T589" s="20">
        <f t="shared" si="133"/>
        <v>0.19266217950304448</v>
      </c>
      <c r="U589" s="20">
        <f t="shared" si="134"/>
        <v>0.11511952615748268</v>
      </c>
      <c r="V589" s="21">
        <f t="shared" si="135"/>
        <v>8.2082835377282753E-2</v>
      </c>
      <c r="W589" s="26">
        <f t="shared" si="136"/>
        <v>74.133705836851547</v>
      </c>
      <c r="X589" s="27">
        <f t="shared" si="137"/>
        <v>0.46624972224434935</v>
      </c>
      <c r="Y589" s="27">
        <f t="shared" si="138"/>
        <v>0.22987195608326061</v>
      </c>
      <c r="Z589" s="27">
        <f t="shared" si="139"/>
        <v>0.15253848937623776</v>
      </c>
    </row>
    <row r="590" spans="1:26" ht="12.5" x14ac:dyDescent="0.25">
      <c r="A590" s="2" t="s">
        <v>284</v>
      </c>
      <c r="B590" t="s">
        <v>355</v>
      </c>
      <c r="C590" t="s">
        <v>354</v>
      </c>
      <c r="D590" s="18">
        <f>VLOOKUP(C590,'Infected rate by state'!B:E,4,0)</f>
        <v>1.1948400031748969E-2</v>
      </c>
      <c r="E590" s="3">
        <v>1634</v>
      </c>
      <c r="F590" s="2">
        <v>104</v>
      </c>
      <c r="G590" s="2">
        <v>818</v>
      </c>
      <c r="H590" s="4">
        <f t="shared" si="126"/>
        <v>1226</v>
      </c>
      <c r="I590" s="2">
        <v>61</v>
      </c>
      <c r="J590" s="4">
        <f t="shared" si="127"/>
        <v>82.5</v>
      </c>
      <c r="K590" s="3">
        <v>308796</v>
      </c>
      <c r="L590" s="3">
        <f t="shared" si="128"/>
        <v>247611</v>
      </c>
      <c r="M590" s="3">
        <v>61185</v>
      </c>
      <c r="N590" s="3">
        <f t="shared" si="131"/>
        <v>18448.090681019774</v>
      </c>
      <c r="O590" s="3">
        <f t="shared" si="129"/>
        <v>3852.3920859664731</v>
      </c>
      <c r="P590" s="3">
        <f t="shared" si="130"/>
        <v>830.8307475998613</v>
      </c>
      <c r="Q590" s="3">
        <v>5</v>
      </c>
      <c r="R590" s="24">
        <v>6</v>
      </c>
      <c r="S590" s="19">
        <f t="shared" si="132"/>
        <v>256.82613906443152</v>
      </c>
      <c r="T590" s="20">
        <f t="shared" si="133"/>
        <v>0.31396838516434172</v>
      </c>
      <c r="U590" s="20">
        <f t="shared" si="134"/>
        <v>0.20948298455500122</v>
      </c>
      <c r="V590" s="21">
        <f t="shared" si="135"/>
        <v>0.15717633969671452</v>
      </c>
      <c r="W590" s="26">
        <f t="shared" si="136"/>
        <v>55.388716506657417</v>
      </c>
      <c r="X590" s="27">
        <f t="shared" si="137"/>
        <v>0.90801174601077728</v>
      </c>
      <c r="Y590" s="27">
        <f t="shared" si="138"/>
        <v>0.67137838189887777</v>
      </c>
      <c r="Z590" s="27">
        <f t="shared" si="139"/>
        <v>0.53258381256401366</v>
      </c>
    </row>
    <row r="591" spans="1:26" ht="12.5" x14ac:dyDescent="0.25">
      <c r="A591" s="2" t="s">
        <v>285</v>
      </c>
      <c r="B591" t="s">
        <v>307</v>
      </c>
      <c r="C591" t="s">
        <v>306</v>
      </c>
      <c r="D591" s="18">
        <f>VLOOKUP(C591,'Infected rate by state'!B:E,4,0)</f>
        <v>1.0017032509739916E-2</v>
      </c>
      <c r="E591" s="3">
        <v>1066</v>
      </c>
      <c r="F591" s="2">
        <v>143</v>
      </c>
      <c r="G591" s="2">
        <v>297</v>
      </c>
      <c r="H591" s="4">
        <f t="shared" si="126"/>
        <v>681.5</v>
      </c>
      <c r="I591" s="2">
        <v>37</v>
      </c>
      <c r="J591" s="4">
        <f t="shared" si="127"/>
        <v>90</v>
      </c>
      <c r="K591" s="3">
        <v>215194</v>
      </c>
      <c r="L591" s="3">
        <f t="shared" si="128"/>
        <v>177274</v>
      </c>
      <c r="M591" s="3">
        <v>37920</v>
      </c>
      <c r="N591" s="3">
        <f t="shared" si="131"/>
        <v>10778.026469504857</v>
      </c>
      <c r="O591" s="3">
        <f t="shared" si="129"/>
        <v>2228.2518187713581</v>
      </c>
      <c r="P591" s="3">
        <f t="shared" si="130"/>
        <v>474.741999858611</v>
      </c>
      <c r="Q591" s="3">
        <v>5</v>
      </c>
      <c r="R591" s="24">
        <v>6</v>
      </c>
      <c r="S591" s="19">
        <f t="shared" si="132"/>
        <v>148.55012125142386</v>
      </c>
      <c r="T591" s="20">
        <f t="shared" si="133"/>
        <v>0.50016875842230257</v>
      </c>
      <c r="U591" s="20">
        <f t="shared" si="134"/>
        <v>0.21797523294412893</v>
      </c>
      <c r="V591" s="21">
        <f t="shared" si="135"/>
        <v>0.13935283419458147</v>
      </c>
      <c r="W591" s="26">
        <f t="shared" si="136"/>
        <v>31.649466657240733</v>
      </c>
      <c r="X591" s="27">
        <f t="shared" si="137"/>
        <v>0.85539099073623603</v>
      </c>
      <c r="Y591" s="27">
        <f t="shared" si="138"/>
        <v>0.35166074063600816</v>
      </c>
      <c r="Z591" s="27">
        <f t="shared" si="139"/>
        <v>0.22132494165902611</v>
      </c>
    </row>
    <row r="592" spans="1:26" ht="12.5" x14ac:dyDescent="0.25">
      <c r="A592" s="2" t="s">
        <v>286</v>
      </c>
      <c r="B592" t="s">
        <v>393</v>
      </c>
      <c r="C592" t="s">
        <v>392</v>
      </c>
      <c r="D592" s="18">
        <f>VLOOKUP(C592,'Infected rate by state'!B:E,4,0)</f>
        <v>7.5097590818065515E-3</v>
      </c>
      <c r="E592" s="3">
        <v>1338</v>
      </c>
      <c r="F592" s="2">
        <v>224</v>
      </c>
      <c r="G592" s="2">
        <v>527</v>
      </c>
      <c r="H592" s="4">
        <f t="shared" si="126"/>
        <v>932.5</v>
      </c>
      <c r="I592" s="2">
        <v>127</v>
      </c>
      <c r="J592" s="4">
        <f t="shared" si="127"/>
        <v>175.5</v>
      </c>
      <c r="K592" s="3">
        <v>437181</v>
      </c>
      <c r="L592" s="3">
        <f t="shared" si="128"/>
        <v>338445</v>
      </c>
      <c r="M592" s="3">
        <v>98736</v>
      </c>
      <c r="N592" s="3">
        <f t="shared" si="131"/>
        <v>16415.61992571635</v>
      </c>
      <c r="O592" s="3">
        <f t="shared" si="129"/>
        <v>3471.1724829192012</v>
      </c>
      <c r="P592" s="3">
        <f t="shared" si="130"/>
        <v>759.8084249624925</v>
      </c>
      <c r="Q592" s="3">
        <v>5</v>
      </c>
      <c r="R592" s="24">
        <v>6</v>
      </c>
      <c r="S592" s="19">
        <f t="shared" si="132"/>
        <v>231.41149886128008</v>
      </c>
      <c r="T592" s="20">
        <f t="shared" si="133"/>
        <v>0.43911100353184074</v>
      </c>
      <c r="U592" s="20">
        <f t="shared" si="134"/>
        <v>0.24816246526678828</v>
      </c>
      <c r="V592" s="21">
        <f t="shared" si="135"/>
        <v>0.17295328763922277</v>
      </c>
      <c r="W592" s="26">
        <f t="shared" si="136"/>
        <v>50.653894997499499</v>
      </c>
      <c r="X592" s="27">
        <f t="shared" si="137"/>
        <v>0.3988495669094449</v>
      </c>
      <c r="Y592" s="27">
        <f t="shared" si="138"/>
        <v>0.28862618232193449</v>
      </c>
      <c r="Z592" s="27">
        <f t="shared" si="139"/>
        <v>0.22613345981026561</v>
      </c>
    </row>
    <row r="593" spans="1:26" ht="12.5" x14ac:dyDescent="0.25">
      <c r="A593" s="2" t="s">
        <v>287</v>
      </c>
      <c r="B593" t="s">
        <v>333</v>
      </c>
      <c r="C593" t="s">
        <v>332</v>
      </c>
      <c r="D593" s="18">
        <f>VLOOKUP(C593,'Infected rate by state'!B:E,4,0)</f>
        <v>1.4486816526494731E-2</v>
      </c>
      <c r="E593" s="3">
        <v>1047</v>
      </c>
      <c r="F593" s="2">
        <v>99</v>
      </c>
      <c r="G593" s="2">
        <v>480</v>
      </c>
      <c r="H593" s="4">
        <f t="shared" si="126"/>
        <v>763.5</v>
      </c>
      <c r="I593" s="2">
        <v>54</v>
      </c>
      <c r="J593" s="4">
        <f t="shared" si="127"/>
        <v>76.5</v>
      </c>
      <c r="K593" s="3">
        <v>361763</v>
      </c>
      <c r="L593" s="3">
        <f t="shared" si="128"/>
        <v>292732</v>
      </c>
      <c r="M593" s="3">
        <v>69031</v>
      </c>
      <c r="N593" s="3">
        <f t="shared" si="131"/>
        <v>26203.971035371571</v>
      </c>
      <c r="O593" s="3">
        <f t="shared" si="129"/>
        <v>5453.7732267498159</v>
      </c>
      <c r="P593" s="3">
        <f t="shared" si="130"/>
        <v>1171.472246211837</v>
      </c>
      <c r="Q593" s="3">
        <v>5</v>
      </c>
      <c r="R593" s="24">
        <v>6</v>
      </c>
      <c r="S593" s="19">
        <f t="shared" si="132"/>
        <v>363.58488178332107</v>
      </c>
      <c r="T593" s="20">
        <f t="shared" si="133"/>
        <v>0.75746850371525221</v>
      </c>
      <c r="U593" s="20">
        <f t="shared" si="134"/>
        <v>0.47620809663827252</v>
      </c>
      <c r="V593" s="21">
        <f t="shared" si="135"/>
        <v>0.34726349740527324</v>
      </c>
      <c r="W593" s="26">
        <f t="shared" si="136"/>
        <v>78.098149747455807</v>
      </c>
      <c r="X593" s="27">
        <f t="shared" si="137"/>
        <v>1.4462620323602928</v>
      </c>
      <c r="Y593" s="27">
        <f t="shared" si="138"/>
        <v>1.0208908463719713</v>
      </c>
      <c r="Z593" s="27">
        <f t="shared" si="139"/>
        <v>0.78887019946925052</v>
      </c>
    </row>
    <row r="594" spans="1:26" ht="12.5" x14ac:dyDescent="0.25">
      <c r="A594" s="2" t="s">
        <v>288</v>
      </c>
      <c r="B594" t="s">
        <v>315</v>
      </c>
      <c r="C594" t="s">
        <v>314</v>
      </c>
      <c r="D594" s="18">
        <f>VLOOKUP(C594,'Infected rate by state'!B:E,4,0)</f>
        <v>7.5362096948057532E-3</v>
      </c>
      <c r="E594" s="3">
        <v>1087</v>
      </c>
      <c r="F594" s="2">
        <v>163</v>
      </c>
      <c r="G594" s="2">
        <v>278</v>
      </c>
      <c r="H594" s="4">
        <f t="shared" si="126"/>
        <v>682.5</v>
      </c>
      <c r="I594" s="2">
        <v>94</v>
      </c>
      <c r="J594" s="4">
        <f t="shared" si="127"/>
        <v>128.5</v>
      </c>
      <c r="K594" s="3">
        <v>669683</v>
      </c>
      <c r="L594" s="3">
        <f t="shared" si="128"/>
        <v>545104</v>
      </c>
      <c r="M594" s="3">
        <v>124579</v>
      </c>
      <c r="N594" s="3">
        <f t="shared" si="131"/>
        <v>25234.357585233007</v>
      </c>
      <c r="O594" s="3">
        <f t="shared" si="129"/>
        <v>5240.4833382896431</v>
      </c>
      <c r="P594" s="3">
        <f t="shared" si="130"/>
        <v>1122.6717657637673</v>
      </c>
      <c r="Q594" s="3">
        <v>5</v>
      </c>
      <c r="R594" s="24">
        <v>6</v>
      </c>
      <c r="S594" s="19">
        <f t="shared" si="132"/>
        <v>349.36555588597622</v>
      </c>
      <c r="T594" s="20">
        <f t="shared" si="133"/>
        <v>1.2567106326833677</v>
      </c>
      <c r="U594" s="20">
        <f t="shared" si="134"/>
        <v>0.51189092437505679</v>
      </c>
      <c r="V594" s="21">
        <f t="shared" si="135"/>
        <v>0.32140345527688707</v>
      </c>
      <c r="W594" s="26">
        <f t="shared" si="136"/>
        <v>74.844784384251156</v>
      </c>
      <c r="X594" s="27">
        <f t="shared" si="137"/>
        <v>0.79622111047075694</v>
      </c>
      <c r="Y594" s="27">
        <f t="shared" si="138"/>
        <v>0.58244968392413354</v>
      </c>
      <c r="Z594" s="27">
        <f t="shared" si="139"/>
        <v>0.45917045634509912</v>
      </c>
    </row>
    <row r="595" spans="1:26" ht="12.5" x14ac:dyDescent="0.25">
      <c r="A595" s="2" t="s">
        <v>289</v>
      </c>
      <c r="B595" t="s">
        <v>393</v>
      </c>
      <c r="C595" t="s">
        <v>392</v>
      </c>
      <c r="D595" s="18">
        <f>VLOOKUP(C595,'Infected rate by state'!B:E,4,0)</f>
        <v>7.5097590818065515E-3</v>
      </c>
      <c r="E595" s="2">
        <v>574</v>
      </c>
      <c r="F595" s="2">
        <v>46</v>
      </c>
      <c r="G595" s="2">
        <v>352</v>
      </c>
      <c r="H595" s="4">
        <f t="shared" si="126"/>
        <v>463</v>
      </c>
      <c r="I595" s="2">
        <v>18</v>
      </c>
      <c r="J595" s="4">
        <f t="shared" si="127"/>
        <v>32</v>
      </c>
      <c r="K595" s="3">
        <v>115052</v>
      </c>
      <c r="L595" s="3">
        <f t="shared" si="128"/>
        <v>89516</v>
      </c>
      <c r="M595" s="3">
        <v>25536</v>
      </c>
      <c r="N595" s="3">
        <f t="shared" si="131"/>
        <v>4320.0640094000373</v>
      </c>
      <c r="O595" s="3">
        <f t="shared" si="129"/>
        <v>911.90253554468779</v>
      </c>
      <c r="P595" s="3">
        <f t="shared" si="130"/>
        <v>199.19826712372557</v>
      </c>
      <c r="Q595" s="3">
        <v>5</v>
      </c>
      <c r="R595" s="24">
        <v>6</v>
      </c>
      <c r="S595" s="19">
        <f t="shared" si="132"/>
        <v>60.79350236964585</v>
      </c>
      <c r="T595" s="20">
        <f t="shared" si="133"/>
        <v>0.17270881355013026</v>
      </c>
      <c r="U595" s="20">
        <f t="shared" si="134"/>
        <v>0.13130346084156772</v>
      </c>
      <c r="V595" s="21">
        <f t="shared" si="135"/>
        <v>0.10591202503422623</v>
      </c>
      <c r="W595" s="26">
        <f t="shared" si="136"/>
        <v>13.279884474915038</v>
      </c>
      <c r="X595" s="27">
        <f t="shared" si="137"/>
        <v>0.73777135971750207</v>
      </c>
      <c r="Y595" s="27">
        <f t="shared" si="138"/>
        <v>0.41499638984109494</v>
      </c>
      <c r="Z595" s="27">
        <f t="shared" si="139"/>
        <v>0.28869314075902258</v>
      </c>
    </row>
    <row r="596" spans="1:26" ht="12.5" x14ac:dyDescent="0.25">
      <c r="A596" s="2" t="s">
        <v>290</v>
      </c>
      <c r="B596" t="s">
        <v>393</v>
      </c>
      <c r="C596" t="s">
        <v>392</v>
      </c>
      <c r="D596" s="18">
        <f>VLOOKUP(C596,'Infected rate by state'!B:E,4,0)</f>
        <v>7.5097590818065515E-3</v>
      </c>
      <c r="E596" s="2">
        <v>720</v>
      </c>
      <c r="F596" s="2">
        <v>60</v>
      </c>
      <c r="G596" s="2">
        <v>261</v>
      </c>
      <c r="H596" s="4">
        <f t="shared" si="126"/>
        <v>490.5</v>
      </c>
      <c r="I596" s="2">
        <v>24</v>
      </c>
      <c r="J596" s="4">
        <f t="shared" si="127"/>
        <v>42</v>
      </c>
      <c r="K596" s="3">
        <v>264389</v>
      </c>
      <c r="L596" s="3">
        <f t="shared" si="128"/>
        <v>210171</v>
      </c>
      <c r="M596" s="3">
        <v>54218</v>
      </c>
      <c r="N596" s="3">
        <f t="shared" si="131"/>
        <v>9927.4884693987624</v>
      </c>
      <c r="O596" s="3">
        <f t="shared" si="129"/>
        <v>2079.6257651870242</v>
      </c>
      <c r="P596" s="3">
        <f t="shared" si="130"/>
        <v>450.19784233115627</v>
      </c>
      <c r="Q596" s="3">
        <v>5</v>
      </c>
      <c r="R596" s="24">
        <v>6</v>
      </c>
      <c r="S596" s="19">
        <f t="shared" si="132"/>
        <v>138.64171767913496</v>
      </c>
      <c r="T596" s="20">
        <f t="shared" si="133"/>
        <v>0.5311943206097125</v>
      </c>
      <c r="U596" s="20">
        <f t="shared" si="134"/>
        <v>0.28265385867305803</v>
      </c>
      <c r="V596" s="21">
        <f t="shared" si="135"/>
        <v>0.19255794122102077</v>
      </c>
      <c r="W596" s="26">
        <f t="shared" si="136"/>
        <v>30.013189488743752</v>
      </c>
      <c r="X596" s="27">
        <f t="shared" si="137"/>
        <v>1.2505495620309897</v>
      </c>
      <c r="Y596" s="27">
        <f t="shared" si="138"/>
        <v>0.71459974973199414</v>
      </c>
      <c r="Z596" s="27">
        <f t="shared" si="139"/>
        <v>0.50021982481239591</v>
      </c>
    </row>
    <row r="597" spans="1:26" ht="12.5" x14ac:dyDescent="0.25">
      <c r="A597" s="2" t="s">
        <v>291</v>
      </c>
      <c r="B597" t="s">
        <v>323</v>
      </c>
      <c r="C597" t="s">
        <v>322</v>
      </c>
      <c r="D597" s="18">
        <f>VLOOKUP(C597,'Infected rate by state'!B:E,4,0)</f>
        <v>1.7961218239150135E-2</v>
      </c>
      <c r="E597" s="3">
        <v>5055</v>
      </c>
      <c r="F597" s="2">
        <v>601</v>
      </c>
      <c r="G597" s="3">
        <v>1595</v>
      </c>
      <c r="H597" s="4">
        <f t="shared" si="126"/>
        <v>3325</v>
      </c>
      <c r="I597" s="2">
        <v>218</v>
      </c>
      <c r="J597" s="4">
        <f t="shared" si="127"/>
        <v>409.5</v>
      </c>
      <c r="K597" s="3">
        <v>2179021</v>
      </c>
      <c r="L597" s="3">
        <f t="shared" si="128"/>
        <v>1800143</v>
      </c>
      <c r="M597" s="3">
        <v>378878</v>
      </c>
      <c r="N597" s="3">
        <f t="shared" si="131"/>
        <v>195689.35864345581</v>
      </c>
      <c r="O597" s="3">
        <f t="shared" si="129"/>
        <v>40413.405603162646</v>
      </c>
      <c r="P597" s="3">
        <f t="shared" si="130"/>
        <v>8598.9382521536245</v>
      </c>
      <c r="Q597" s="3">
        <v>5</v>
      </c>
      <c r="R597" s="24">
        <v>6</v>
      </c>
      <c r="S597" s="19">
        <f t="shared" si="132"/>
        <v>2694.2270402108429</v>
      </c>
      <c r="T597" s="20">
        <f t="shared" si="133"/>
        <v>1.6891705581259204</v>
      </c>
      <c r="U597" s="20">
        <f t="shared" si="134"/>
        <v>0.81029384667995275</v>
      </c>
      <c r="V597" s="21">
        <f t="shared" si="135"/>
        <v>0.532982599448238</v>
      </c>
      <c r="W597" s="26">
        <f t="shared" si="136"/>
        <v>573.26255014357491</v>
      </c>
      <c r="X597" s="27">
        <f t="shared" si="137"/>
        <v>2.6296447254292428</v>
      </c>
      <c r="Y597" s="27">
        <f t="shared" si="138"/>
        <v>1.3999085473591573</v>
      </c>
      <c r="Z597" s="27">
        <f t="shared" si="139"/>
        <v>0.95384783717732935</v>
      </c>
    </row>
    <row r="598" spans="1:26" ht="12.5" x14ac:dyDescent="0.25">
      <c r="A598" s="2" t="s">
        <v>292</v>
      </c>
      <c r="B598" t="s">
        <v>337</v>
      </c>
      <c r="C598" t="s">
        <v>336</v>
      </c>
      <c r="D598" s="18">
        <f>VLOOKUP(C598,'Infected rate by state'!B:E,4,0)</f>
        <v>1.1933809905095205E-2</v>
      </c>
      <c r="E598" s="2">
        <v>668</v>
      </c>
      <c r="F598" s="2">
        <v>36</v>
      </c>
      <c r="G598" s="2">
        <v>340</v>
      </c>
      <c r="H598" s="4">
        <f t="shared" si="126"/>
        <v>504</v>
      </c>
      <c r="I598" s="2">
        <v>19</v>
      </c>
      <c r="J598" s="4">
        <f t="shared" si="127"/>
        <v>27.5</v>
      </c>
      <c r="K598" s="3">
        <v>167837</v>
      </c>
      <c r="L598" s="3">
        <f t="shared" si="128"/>
        <v>131534</v>
      </c>
      <c r="M598" s="3">
        <v>36303</v>
      </c>
      <c r="N598" s="3">
        <f t="shared" si="131"/>
        <v>10014.674265207321</v>
      </c>
      <c r="O598" s="3">
        <f t="shared" si="129"/>
        <v>2108.5738333571098</v>
      </c>
      <c r="P598" s="3">
        <f t="shared" si="130"/>
        <v>459.22380524602767</v>
      </c>
      <c r="Q598" s="3">
        <v>5</v>
      </c>
      <c r="R598" s="24">
        <v>6</v>
      </c>
      <c r="S598" s="19">
        <f t="shared" si="132"/>
        <v>140.57158889047398</v>
      </c>
      <c r="T598" s="20">
        <f t="shared" si="133"/>
        <v>0.41344584967786463</v>
      </c>
      <c r="U598" s="20">
        <f t="shared" si="134"/>
        <v>0.27891188271919437</v>
      </c>
      <c r="V598" s="21">
        <f t="shared" si="135"/>
        <v>0.21043651031508079</v>
      </c>
      <c r="W598" s="26">
        <f t="shared" si="136"/>
        <v>30.614920349735179</v>
      </c>
      <c r="X598" s="27">
        <f t="shared" si="137"/>
        <v>1.6113115973544831</v>
      </c>
      <c r="Y598" s="27">
        <f t="shared" si="138"/>
        <v>1.1132698308994611</v>
      </c>
      <c r="Z598" s="27">
        <f t="shared" si="139"/>
        <v>0.8504144541593105</v>
      </c>
    </row>
    <row r="599" spans="1:26" ht="12.5" x14ac:dyDescent="0.25">
      <c r="A599" s="2" t="s">
        <v>293</v>
      </c>
      <c r="B599" t="s">
        <v>404</v>
      </c>
      <c r="C599" t="s">
        <v>403</v>
      </c>
      <c r="D599" s="18">
        <f>VLOOKUP(C599,'Infected rate by state'!B:E,4,0)</f>
        <v>6.3160817769393265E-3</v>
      </c>
      <c r="E599" s="2">
        <v>403</v>
      </c>
      <c r="F599" s="2">
        <v>72</v>
      </c>
      <c r="G599" s="2">
        <v>152</v>
      </c>
      <c r="H599" s="4">
        <f t="shared" si="126"/>
        <v>277.5</v>
      </c>
      <c r="I599" s="2">
        <v>45</v>
      </c>
      <c r="J599" s="4">
        <f t="shared" si="127"/>
        <v>58.5</v>
      </c>
      <c r="K599" s="3">
        <v>150679</v>
      </c>
      <c r="L599" s="3">
        <f t="shared" si="128"/>
        <v>114392</v>
      </c>
      <c r="M599" s="3">
        <v>36287</v>
      </c>
      <c r="N599" s="3">
        <f t="shared" si="131"/>
        <v>4758.5044303372042</v>
      </c>
      <c r="O599" s="3">
        <f t="shared" si="129"/>
        <v>1012.9818799979726</v>
      </c>
      <c r="P599" s="3">
        <f t="shared" si="130"/>
        <v>223.46472913884736</v>
      </c>
      <c r="Q599" s="3">
        <v>5</v>
      </c>
      <c r="R599" s="24">
        <v>6</v>
      </c>
      <c r="S599" s="19">
        <f t="shared" si="132"/>
        <v>67.532125333198167</v>
      </c>
      <c r="T599" s="20">
        <f t="shared" si="133"/>
        <v>0.44429029824472477</v>
      </c>
      <c r="U599" s="20">
        <f t="shared" si="134"/>
        <v>0.24335901020972311</v>
      </c>
      <c r="V599" s="21">
        <f t="shared" si="135"/>
        <v>0.16757351199304757</v>
      </c>
      <c r="W599" s="26">
        <f t="shared" si="136"/>
        <v>14.897648609256491</v>
      </c>
      <c r="X599" s="27">
        <f t="shared" si="137"/>
        <v>0.33105885798347756</v>
      </c>
      <c r="Y599" s="27">
        <f t="shared" si="138"/>
        <v>0.25466065998729043</v>
      </c>
      <c r="Z599" s="27">
        <f t="shared" si="139"/>
        <v>0.20691178623967349</v>
      </c>
    </row>
    <row r="600" spans="1:26" ht="12.5" x14ac:dyDescent="0.25">
      <c r="A600" s="2" t="s">
        <v>294</v>
      </c>
      <c r="B600" t="s">
        <v>371</v>
      </c>
      <c r="C600" t="s">
        <v>370</v>
      </c>
      <c r="D600" s="18">
        <f>VLOOKUP(C600,'Infected rate by state'!B:E,4,0)</f>
        <v>2.5429318796877907E-2</v>
      </c>
      <c r="E600" s="3">
        <v>2973</v>
      </c>
      <c r="F600" s="2">
        <v>243</v>
      </c>
      <c r="G600" s="2">
        <v>597</v>
      </c>
      <c r="H600" s="4">
        <f t="shared" si="126"/>
        <v>1785</v>
      </c>
      <c r="I600" s="2">
        <v>137</v>
      </c>
      <c r="J600" s="4">
        <f t="shared" si="127"/>
        <v>190</v>
      </c>
      <c r="K600" s="3">
        <v>896882</v>
      </c>
      <c r="L600" s="3">
        <f t="shared" si="128"/>
        <v>718404</v>
      </c>
      <c r="M600" s="3">
        <v>178478</v>
      </c>
      <c r="N600" s="3">
        <f t="shared" si="131"/>
        <v>114035.49150590725</v>
      </c>
      <c r="O600" s="3">
        <f t="shared" si="129"/>
        <v>23822.566017231238</v>
      </c>
      <c r="P600" s="3">
        <f t="shared" si="130"/>
        <v>5140.1296713949314</v>
      </c>
      <c r="Q600" s="3">
        <v>5</v>
      </c>
      <c r="R600" s="24">
        <v>6</v>
      </c>
      <c r="S600" s="19">
        <f t="shared" si="132"/>
        <v>1588.1710678154159</v>
      </c>
      <c r="T600" s="20">
        <f t="shared" si="133"/>
        <v>2.6602530449169444</v>
      </c>
      <c r="U600" s="20">
        <f t="shared" si="134"/>
        <v>0.88973169065289404</v>
      </c>
      <c r="V600" s="21">
        <f t="shared" si="135"/>
        <v>0.53419813919119274</v>
      </c>
      <c r="W600" s="26">
        <f t="shared" si="136"/>
        <v>342.67531142632873</v>
      </c>
      <c r="X600" s="27">
        <f t="shared" si="137"/>
        <v>2.5012796454476551</v>
      </c>
      <c r="Y600" s="27">
        <f t="shared" si="138"/>
        <v>1.8035542706648882</v>
      </c>
      <c r="Z600" s="27">
        <f t="shared" si="139"/>
        <v>1.4101864667750155</v>
      </c>
    </row>
    <row r="601" spans="1:26" ht="12.5" x14ac:dyDescent="0.25">
      <c r="A601" s="2" t="s">
        <v>295</v>
      </c>
      <c r="B601" t="s">
        <v>393</v>
      </c>
      <c r="C601" t="s">
        <v>392</v>
      </c>
      <c r="D601" s="18">
        <f>VLOOKUP(C601,'Infected rate by state'!B:E,4,0)</f>
        <v>7.5097590818065515E-3</v>
      </c>
      <c r="E601" s="2">
        <v>516</v>
      </c>
      <c r="F601" s="2">
        <v>24</v>
      </c>
      <c r="G601" s="2">
        <v>298</v>
      </c>
      <c r="H601" s="4">
        <f t="shared" si="126"/>
        <v>407</v>
      </c>
      <c r="I601" s="2">
        <v>8</v>
      </c>
      <c r="J601" s="4">
        <f t="shared" si="127"/>
        <v>16</v>
      </c>
      <c r="K601" s="3">
        <v>154615</v>
      </c>
      <c r="L601" s="3">
        <f t="shared" si="128"/>
        <v>122829</v>
      </c>
      <c r="M601" s="3">
        <v>31786</v>
      </c>
      <c r="N601" s="3">
        <f t="shared" si="131"/>
        <v>5805.6070021675996</v>
      </c>
      <c r="O601" s="3">
        <f t="shared" si="129"/>
        <v>1216.4503014446377</v>
      </c>
      <c r="P601" s="3">
        <f t="shared" si="130"/>
        <v>263.41043586855568</v>
      </c>
      <c r="Q601" s="3">
        <v>5</v>
      </c>
      <c r="R601" s="24">
        <v>6</v>
      </c>
      <c r="S601" s="19">
        <f t="shared" si="132"/>
        <v>81.09668676297585</v>
      </c>
      <c r="T601" s="20">
        <f t="shared" si="133"/>
        <v>0.27213653276166394</v>
      </c>
      <c r="U601" s="20">
        <f t="shared" si="134"/>
        <v>0.19925475863139031</v>
      </c>
      <c r="V601" s="21">
        <f t="shared" si="135"/>
        <v>0.15716412163367413</v>
      </c>
      <c r="W601" s="26">
        <f t="shared" si="136"/>
        <v>17.56069572457038</v>
      </c>
      <c r="X601" s="27">
        <f t="shared" si="137"/>
        <v>2.1950869655712975</v>
      </c>
      <c r="Y601" s="27">
        <f t="shared" si="138"/>
        <v>1.0975434827856487</v>
      </c>
      <c r="Z601" s="27">
        <f t="shared" si="139"/>
        <v>0.73169565519043245</v>
      </c>
    </row>
    <row r="602" spans="1:26" ht="12.5" x14ac:dyDescent="0.25">
      <c r="A602" s="2" t="s">
        <v>296</v>
      </c>
      <c r="B602" t="s">
        <v>339</v>
      </c>
      <c r="C602" t="s">
        <v>338</v>
      </c>
      <c r="D602" s="18">
        <f>VLOOKUP(C602,'Infected rate by state'!B:E,4,0)</f>
        <v>6.5879438360785369E-3</v>
      </c>
      <c r="E602" s="3">
        <v>4590</v>
      </c>
      <c r="F602" s="2">
        <v>442</v>
      </c>
      <c r="G602" s="3">
        <v>2225</v>
      </c>
      <c r="H602" s="4">
        <f t="shared" si="126"/>
        <v>3407.5</v>
      </c>
      <c r="I602" s="2">
        <v>202</v>
      </c>
      <c r="J602" s="4">
        <f t="shared" si="127"/>
        <v>322</v>
      </c>
      <c r="K602" s="3">
        <v>951715</v>
      </c>
      <c r="L602" s="3">
        <f t="shared" si="128"/>
        <v>753046</v>
      </c>
      <c r="M602" s="3">
        <v>198669</v>
      </c>
      <c r="N602" s="3">
        <f t="shared" si="131"/>
        <v>31349.224839767427</v>
      </c>
      <c r="O602" s="3">
        <f t="shared" si="129"/>
        <v>6578.0423211915067</v>
      </c>
      <c r="P602" s="3">
        <f t="shared" si="130"/>
        <v>1426.8459749658136</v>
      </c>
      <c r="Q602" s="3">
        <v>5</v>
      </c>
      <c r="R602" s="24">
        <v>6</v>
      </c>
      <c r="S602" s="19">
        <f t="shared" si="132"/>
        <v>438.53615474610046</v>
      </c>
      <c r="T602" s="20">
        <f t="shared" si="133"/>
        <v>0.19709490100948335</v>
      </c>
      <c r="U602" s="20">
        <f t="shared" si="134"/>
        <v>0.12869733081323564</v>
      </c>
      <c r="V602" s="21">
        <f t="shared" si="135"/>
        <v>9.5541645914183113E-2</v>
      </c>
      <c r="W602" s="26">
        <f t="shared" si="136"/>
        <v>95.123064997720903</v>
      </c>
      <c r="X602" s="27">
        <f t="shared" si="137"/>
        <v>0.47090626236495498</v>
      </c>
      <c r="Y602" s="27">
        <f t="shared" si="138"/>
        <v>0.29541324533453694</v>
      </c>
      <c r="Z602" s="27">
        <f t="shared" si="139"/>
        <v>0.21521055429348621</v>
      </c>
    </row>
    <row r="603" spans="1:26" ht="12.5" x14ac:dyDescent="0.25">
      <c r="A603" s="2" t="s">
        <v>297</v>
      </c>
      <c r="B603" t="s">
        <v>383</v>
      </c>
      <c r="C603" t="s">
        <v>382</v>
      </c>
      <c r="D603" s="18">
        <f>VLOOKUP(C603,'Infected rate by state'!B:E,4,0)</f>
        <v>8.525765865415048E-3</v>
      </c>
      <c r="E603" s="2">
        <v>651</v>
      </c>
      <c r="F603" s="2">
        <v>102</v>
      </c>
      <c r="G603" s="2">
        <v>263</v>
      </c>
      <c r="H603" s="4">
        <f t="shared" si="126"/>
        <v>457</v>
      </c>
      <c r="I603" s="2">
        <v>24</v>
      </c>
      <c r="J603" s="4">
        <f t="shared" si="127"/>
        <v>63</v>
      </c>
      <c r="K603" s="3">
        <v>198135</v>
      </c>
      <c r="L603" s="3">
        <f t="shared" si="128"/>
        <v>151017</v>
      </c>
      <c r="M603" s="3">
        <v>47118</v>
      </c>
      <c r="N603" s="3">
        <f t="shared" si="131"/>
        <v>8446.2630987200537</v>
      </c>
      <c r="O603" s="3">
        <f t="shared" si="129"/>
        <v>1795.6055808789574</v>
      </c>
      <c r="P603" s="3">
        <f t="shared" si="130"/>
        <v>395.49728949230814</v>
      </c>
      <c r="Q603" s="3">
        <v>5</v>
      </c>
      <c r="R603" s="24">
        <v>6</v>
      </c>
      <c r="S603" s="19">
        <f t="shared" si="132"/>
        <v>119.70703872526383</v>
      </c>
      <c r="T603" s="20">
        <f t="shared" si="133"/>
        <v>0.45515984306183965</v>
      </c>
      <c r="U603" s="20">
        <f t="shared" si="134"/>
        <v>0.26194100377519436</v>
      </c>
      <c r="V603" s="21">
        <f t="shared" si="135"/>
        <v>0.18388177991591986</v>
      </c>
      <c r="W603" s="26">
        <f t="shared" si="136"/>
        <v>26.366485966153878</v>
      </c>
      <c r="X603" s="27">
        <f t="shared" si="137"/>
        <v>1.0986035819230782</v>
      </c>
      <c r="Y603" s="27">
        <f t="shared" si="138"/>
        <v>0.41851565025641074</v>
      </c>
      <c r="Z603" s="27">
        <f t="shared" si="139"/>
        <v>0.25849496045248899</v>
      </c>
    </row>
    <row r="604" spans="1:26" ht="12.5" x14ac:dyDescent="0.25">
      <c r="A604" s="2" t="s">
        <v>298</v>
      </c>
      <c r="B604" t="s">
        <v>321</v>
      </c>
      <c r="C604" t="s">
        <v>320</v>
      </c>
      <c r="D604" s="18">
        <f>VLOOKUP(C604,'Infected rate by state'!B:E,4,0)</f>
        <v>1.5074225170419944E-2</v>
      </c>
      <c r="E604" s="3">
        <v>1845</v>
      </c>
      <c r="F604" s="2">
        <v>237</v>
      </c>
      <c r="G604" s="2">
        <v>601</v>
      </c>
      <c r="H604" s="4">
        <f t="shared" si="126"/>
        <v>1223</v>
      </c>
      <c r="I604" s="2">
        <v>62</v>
      </c>
      <c r="J604" s="4">
        <f t="shared" si="127"/>
        <v>149.5</v>
      </c>
      <c r="K604" s="3">
        <v>637120</v>
      </c>
      <c r="L604" s="3">
        <f t="shared" si="128"/>
        <v>516999</v>
      </c>
      <c r="M604" s="3">
        <v>120121</v>
      </c>
      <c r="N604" s="3">
        <f t="shared" si="131"/>
        <v>48020.451702889775</v>
      </c>
      <c r="O604" s="3">
        <f t="shared" si="129"/>
        <v>9983.9830493546633</v>
      </c>
      <c r="P604" s="3">
        <f t="shared" si="130"/>
        <v>2141.858147356772</v>
      </c>
      <c r="Q604" s="3">
        <v>5</v>
      </c>
      <c r="R604" s="24">
        <v>6</v>
      </c>
      <c r="S604" s="19">
        <f t="shared" si="132"/>
        <v>665.59886995697752</v>
      </c>
      <c r="T604" s="20">
        <f t="shared" si="133"/>
        <v>1.1074856405274169</v>
      </c>
      <c r="U604" s="20">
        <f t="shared" si="134"/>
        <v>0.54423456251592606</v>
      </c>
      <c r="V604" s="21">
        <f t="shared" si="135"/>
        <v>0.36075819509863283</v>
      </c>
      <c r="W604" s="26">
        <f t="shared" si="136"/>
        <v>142.79054315711812</v>
      </c>
      <c r="X604" s="27">
        <f t="shared" si="137"/>
        <v>2.3030732767277118</v>
      </c>
      <c r="Y604" s="27">
        <f t="shared" si="138"/>
        <v>0.95512069001416799</v>
      </c>
      <c r="Z604" s="27">
        <f t="shared" si="139"/>
        <v>0.60249174327897947</v>
      </c>
    </row>
    <row r="605" spans="1:26" ht="12.5" x14ac:dyDescent="0.25">
      <c r="A605" s="2" t="s">
        <v>298</v>
      </c>
      <c r="B605" t="s">
        <v>373</v>
      </c>
      <c r="C605" t="s">
        <v>372</v>
      </c>
      <c r="D605" s="18">
        <f>VLOOKUP(C605,'Infected rate by state'!B:E,4,0)</f>
        <v>8.0007670443122732E-3</v>
      </c>
      <c r="E605" s="3">
        <v>1005</v>
      </c>
      <c r="F605" s="2">
        <v>90</v>
      </c>
      <c r="G605" s="2">
        <v>251</v>
      </c>
      <c r="H605" s="4">
        <f t="shared" si="126"/>
        <v>628</v>
      </c>
      <c r="I605" s="2">
        <v>17</v>
      </c>
      <c r="J605" s="4">
        <f t="shared" si="127"/>
        <v>53.5</v>
      </c>
      <c r="K605" s="3">
        <v>385088</v>
      </c>
      <c r="L605" s="3">
        <f t="shared" si="128"/>
        <v>293503</v>
      </c>
      <c r="M605" s="3">
        <v>91585</v>
      </c>
      <c r="N605" s="3">
        <f t="shared" si="131"/>
        <v>15404.996897800622</v>
      </c>
      <c r="O605" s="3">
        <f t="shared" si="129"/>
        <v>3275.0057792149546</v>
      </c>
      <c r="P605" s="3">
        <f t="shared" si="130"/>
        <v>721.35556932998043</v>
      </c>
      <c r="Q605" s="3">
        <v>5</v>
      </c>
      <c r="R605" s="24">
        <v>6</v>
      </c>
      <c r="S605" s="19">
        <f t="shared" si="132"/>
        <v>218.33371861433031</v>
      </c>
      <c r="T605" s="20">
        <f t="shared" si="133"/>
        <v>0.86985545264673425</v>
      </c>
      <c r="U605" s="20">
        <f t="shared" si="134"/>
        <v>0.34766515702918838</v>
      </c>
      <c r="V605" s="21">
        <f t="shared" si="135"/>
        <v>0.21724748120828885</v>
      </c>
      <c r="W605" s="26">
        <f t="shared" si="136"/>
        <v>48.090371288665359</v>
      </c>
      <c r="X605" s="27">
        <f t="shared" si="137"/>
        <v>2.8288453699214919</v>
      </c>
      <c r="Y605" s="27">
        <f t="shared" si="138"/>
        <v>0.89888544464795062</v>
      </c>
      <c r="Z605" s="27">
        <f t="shared" si="139"/>
        <v>0.53433745876294847</v>
      </c>
    </row>
    <row r="606" spans="1:26" ht="12.5" x14ac:dyDescent="0.25">
      <c r="A606" s="2" t="s">
        <v>299</v>
      </c>
      <c r="B606" t="s">
        <v>399</v>
      </c>
      <c r="C606" t="s">
        <v>398</v>
      </c>
      <c r="D606" s="18">
        <f>VLOOKUP(C606,'Infected rate by state'!B:E,4,0)</f>
        <v>9.4446465970496208E-3</v>
      </c>
      <c r="E606" s="3">
        <v>1051</v>
      </c>
      <c r="F606" s="2">
        <v>84</v>
      </c>
      <c r="G606" s="2">
        <v>357</v>
      </c>
      <c r="H606" s="4">
        <f t="shared" si="126"/>
        <v>704</v>
      </c>
      <c r="I606" s="2">
        <v>22</v>
      </c>
      <c r="J606" s="4">
        <f t="shared" si="127"/>
        <v>53</v>
      </c>
      <c r="K606" s="3">
        <v>350240</v>
      </c>
      <c r="L606" s="3">
        <f t="shared" si="128"/>
        <v>275910</v>
      </c>
      <c r="M606" s="3">
        <v>74330</v>
      </c>
      <c r="N606" s="3">
        <f t="shared" si="131"/>
        <v>16539.465120753295</v>
      </c>
      <c r="O606" s="3">
        <f t="shared" si="129"/>
        <v>3475.9581491835079</v>
      </c>
      <c r="P606" s="3">
        <f t="shared" si="130"/>
        <v>755.38033200068048</v>
      </c>
      <c r="Q606" s="3">
        <v>5</v>
      </c>
      <c r="R606" s="24">
        <v>6</v>
      </c>
      <c r="S606" s="19">
        <f t="shared" si="132"/>
        <v>231.73054327890051</v>
      </c>
      <c r="T606" s="20">
        <f t="shared" si="133"/>
        <v>0.64910516324621992</v>
      </c>
      <c r="U606" s="20">
        <f t="shared" si="134"/>
        <v>0.3291627035211655</v>
      </c>
      <c r="V606" s="21">
        <f t="shared" si="135"/>
        <v>0.22048576905699382</v>
      </c>
      <c r="W606" s="26">
        <f t="shared" si="136"/>
        <v>50.358688800045364</v>
      </c>
      <c r="X606" s="27">
        <f t="shared" si="137"/>
        <v>2.2890313090929713</v>
      </c>
      <c r="Y606" s="27">
        <f t="shared" si="138"/>
        <v>0.95016393962349743</v>
      </c>
      <c r="Z606" s="27">
        <f t="shared" si="139"/>
        <v>0.59950820000054006</v>
      </c>
    </row>
    <row r="607" spans="1:26" ht="12.5" x14ac:dyDescent="0.25">
      <c r="A607" s="2" t="s">
        <v>300</v>
      </c>
      <c r="B607" t="s">
        <v>373</v>
      </c>
      <c r="C607" t="s">
        <v>372</v>
      </c>
      <c r="D607" s="18">
        <f>VLOOKUP(C607,'Infected rate by state'!B:E,4,0)</f>
        <v>8.0007670443122732E-3</v>
      </c>
      <c r="E607" s="3">
        <v>2870</v>
      </c>
      <c r="F607" s="2">
        <v>499</v>
      </c>
      <c r="G607" s="2">
        <v>843</v>
      </c>
      <c r="H607" s="4">
        <f t="shared" si="126"/>
        <v>1856.5</v>
      </c>
      <c r="I607" s="2">
        <v>40</v>
      </c>
      <c r="J607" s="4">
        <f t="shared" si="127"/>
        <v>269.5</v>
      </c>
      <c r="K607" s="3">
        <v>899862</v>
      </c>
      <c r="L607" s="3">
        <f t="shared" si="128"/>
        <v>702568</v>
      </c>
      <c r="M607" s="3">
        <v>197294</v>
      </c>
      <c r="N607" s="3">
        <f t="shared" si="131"/>
        <v>35997.93117014465</v>
      </c>
      <c r="O607" s="3">
        <f t="shared" si="129"/>
        <v>7589.3960056167425</v>
      </c>
      <c r="P607" s="3">
        <f t="shared" si="130"/>
        <v>1655.477816887965</v>
      </c>
      <c r="Q607" s="3">
        <v>5</v>
      </c>
      <c r="R607" s="24">
        <v>6</v>
      </c>
      <c r="S607" s="19">
        <f t="shared" si="132"/>
        <v>505.95973370778285</v>
      </c>
      <c r="T607" s="20">
        <f t="shared" si="133"/>
        <v>0.60018948245288595</v>
      </c>
      <c r="U607" s="20">
        <f t="shared" si="134"/>
        <v>0.27253419537181944</v>
      </c>
      <c r="V607" s="21">
        <f t="shared" si="135"/>
        <v>0.17629259014208462</v>
      </c>
      <c r="W607" s="26">
        <f t="shared" si="136"/>
        <v>110.365187792531</v>
      </c>
      <c r="X607" s="27">
        <f t="shared" si="137"/>
        <v>2.7591296948132751</v>
      </c>
      <c r="Y607" s="27">
        <f t="shared" si="138"/>
        <v>0.40951832205020783</v>
      </c>
      <c r="Z607" s="27">
        <f t="shared" si="139"/>
        <v>0.22117272102711624</v>
      </c>
    </row>
    <row r="608" spans="1:26" ht="12.5" x14ac:dyDescent="0.25">
      <c r="A608" s="2" t="s">
        <v>301</v>
      </c>
      <c r="B608" t="s">
        <v>349</v>
      </c>
      <c r="C608" t="s">
        <v>348</v>
      </c>
      <c r="D608" s="18">
        <f>VLOOKUP(C608,'Infected rate by state'!B:E,4,0)</f>
        <v>1.9670510547683942E-2</v>
      </c>
      <c r="E608" s="3">
        <v>1525</v>
      </c>
      <c r="F608" s="2">
        <v>169</v>
      </c>
      <c r="G608" s="2">
        <v>425</v>
      </c>
      <c r="H608" s="4">
        <f t="shared" si="126"/>
        <v>975</v>
      </c>
      <c r="I608" s="2">
        <v>43</v>
      </c>
      <c r="J608" s="4">
        <f t="shared" si="127"/>
        <v>106</v>
      </c>
      <c r="K608" s="3">
        <v>652386</v>
      </c>
      <c r="L608" s="3">
        <f t="shared" si="128"/>
        <v>530263</v>
      </c>
      <c r="M608" s="3">
        <v>122123</v>
      </c>
      <c r="N608" s="3">
        <f t="shared" si="131"/>
        <v>64163.828470806686</v>
      </c>
      <c r="O608" s="3">
        <f t="shared" si="129"/>
        <v>13332.182745270302</v>
      </c>
      <c r="P608" s="3">
        <f t="shared" si="130"/>
        <v>2858.0152145892603</v>
      </c>
      <c r="Q608" s="3">
        <v>5</v>
      </c>
      <c r="R608" s="24">
        <v>6</v>
      </c>
      <c r="S608" s="19">
        <f t="shared" si="132"/>
        <v>888.81218301802016</v>
      </c>
      <c r="T608" s="20">
        <f t="shared" si="133"/>
        <v>2.0913227835718122</v>
      </c>
      <c r="U608" s="20">
        <f t="shared" si="134"/>
        <v>0.91160223899284121</v>
      </c>
      <c r="V608" s="21">
        <f t="shared" si="135"/>
        <v>0.58282766099542305</v>
      </c>
      <c r="W608" s="26">
        <f t="shared" si="136"/>
        <v>190.53434763928402</v>
      </c>
      <c r="X608" s="27">
        <f t="shared" si="137"/>
        <v>4.4310313404484658</v>
      </c>
      <c r="Y608" s="27">
        <f t="shared" si="138"/>
        <v>1.7974938456536229</v>
      </c>
      <c r="Z608" s="27">
        <f t="shared" si="139"/>
        <v>1.1274221753803788</v>
      </c>
    </row>
    <row r="609" spans="1:26" ht="12.5" x14ac:dyDescent="0.25">
      <c r="A609" s="2" t="s">
        <v>302</v>
      </c>
      <c r="B609" t="s">
        <v>400</v>
      </c>
      <c r="C609" t="s">
        <v>291</v>
      </c>
      <c r="D609" s="18">
        <f>VLOOKUP(C609,'Infected rate by state'!B:E,4,0)</f>
        <v>5.5896269710740548E-3</v>
      </c>
      <c r="E609" s="2">
        <v>369</v>
      </c>
      <c r="F609" s="2">
        <v>58</v>
      </c>
      <c r="G609" s="2">
        <v>200</v>
      </c>
      <c r="H609" s="4">
        <f t="shared" si="126"/>
        <v>284.5</v>
      </c>
      <c r="I609" s="2">
        <v>33</v>
      </c>
      <c r="J609" s="4">
        <f t="shared" si="127"/>
        <v>45.5</v>
      </c>
      <c r="K609" s="3">
        <v>220972</v>
      </c>
      <c r="L609" s="3">
        <f t="shared" si="128"/>
        <v>180265</v>
      </c>
      <c r="M609" s="3">
        <v>40707</v>
      </c>
      <c r="N609" s="3">
        <f t="shared" si="131"/>
        <v>6175.7552552608795</v>
      </c>
      <c r="O609" s="3">
        <f t="shared" si="129"/>
        <v>1281.4735474275351</v>
      </c>
      <c r="P609" s="3">
        <f t="shared" si="130"/>
        <v>274.25434583756362</v>
      </c>
      <c r="Q609" s="3">
        <v>5</v>
      </c>
      <c r="R609" s="24">
        <v>6</v>
      </c>
      <c r="S609" s="19">
        <f t="shared" si="132"/>
        <v>85.431569828502333</v>
      </c>
      <c r="T609" s="20">
        <f t="shared" si="133"/>
        <v>0.42715784914251165</v>
      </c>
      <c r="U609" s="20">
        <f t="shared" si="134"/>
        <v>0.30028671292970943</v>
      </c>
      <c r="V609" s="21">
        <f t="shared" si="135"/>
        <v>0.23152186945393585</v>
      </c>
      <c r="W609" s="26">
        <f t="shared" si="136"/>
        <v>18.283623055837573</v>
      </c>
      <c r="X609" s="27">
        <f t="shared" si="137"/>
        <v>0.55404918351022947</v>
      </c>
      <c r="Y609" s="27">
        <f t="shared" si="138"/>
        <v>0.40183786935906757</v>
      </c>
      <c r="Z609" s="27">
        <f t="shared" si="139"/>
        <v>0.31523488027306162</v>
      </c>
    </row>
    <row r="610" spans="1:26" ht="12.5" x14ac:dyDescent="0.25">
      <c r="A610" s="2" t="s">
        <v>303</v>
      </c>
      <c r="B610" t="s">
        <v>383</v>
      </c>
      <c r="C610" t="s">
        <v>382</v>
      </c>
      <c r="D610" s="18">
        <f>VLOOKUP(C610,'Infected rate by state'!B:E,4,0)</f>
        <v>8.525765865415048E-3</v>
      </c>
      <c r="E610" s="2">
        <v>868</v>
      </c>
      <c r="F610" s="2">
        <v>79</v>
      </c>
      <c r="G610" s="2">
        <v>267</v>
      </c>
      <c r="H610" s="4">
        <f t="shared" si="126"/>
        <v>567.5</v>
      </c>
      <c r="I610" s="2">
        <v>8</v>
      </c>
      <c r="J610" s="4">
        <f t="shared" si="127"/>
        <v>43.5</v>
      </c>
      <c r="K610" s="3">
        <v>343334</v>
      </c>
      <c r="L610" s="3">
        <f t="shared" si="128"/>
        <v>269561</v>
      </c>
      <c r="M610" s="3">
        <v>73773</v>
      </c>
      <c r="N610" s="3">
        <f t="shared" si="131"/>
        <v>14635.926488182051</v>
      </c>
      <c r="O610" s="3">
        <f t="shared" si="129"/>
        <v>3079.58741221949</v>
      </c>
      <c r="P610" s="3">
        <f t="shared" si="130"/>
        <v>670.18998005355115</v>
      </c>
      <c r="Q610" s="3">
        <v>5</v>
      </c>
      <c r="R610" s="24">
        <v>6</v>
      </c>
      <c r="S610" s="19">
        <f t="shared" si="132"/>
        <v>205.30582748129933</v>
      </c>
      <c r="T610" s="20">
        <f t="shared" si="133"/>
        <v>0.76893568345055929</v>
      </c>
      <c r="U610" s="20">
        <f t="shared" si="134"/>
        <v>0.36177238322695915</v>
      </c>
      <c r="V610" s="21">
        <f t="shared" si="135"/>
        <v>0.2365274510153218</v>
      </c>
      <c r="W610" s="26">
        <f t="shared" si="136"/>
        <v>44.679332003570075</v>
      </c>
      <c r="X610" s="27">
        <f t="shared" si="137"/>
        <v>5.5849165004462593</v>
      </c>
      <c r="Y610" s="27">
        <f t="shared" si="138"/>
        <v>1.0271110805418409</v>
      </c>
      <c r="Z610" s="27">
        <f t="shared" si="139"/>
        <v>0.56556116460215289</v>
      </c>
    </row>
    <row r="611" spans="1:26" ht="12.5" x14ac:dyDescent="0.25">
      <c r="A611" s="2" t="s">
        <v>304</v>
      </c>
      <c r="B611" t="s">
        <v>377</v>
      </c>
      <c r="C611" t="s">
        <v>376</v>
      </c>
      <c r="D611" s="18">
        <f>VLOOKUP(C611,'Infected rate by state'!B:E,4,0)</f>
        <v>5.6936382854354227E-3</v>
      </c>
      <c r="E611" s="3">
        <v>1555</v>
      </c>
      <c r="F611" s="2">
        <v>158</v>
      </c>
      <c r="G611" s="2">
        <v>543</v>
      </c>
      <c r="H611" s="4">
        <f t="shared" si="126"/>
        <v>1049</v>
      </c>
      <c r="I611" s="2">
        <v>66</v>
      </c>
      <c r="J611" s="4">
        <f t="shared" si="127"/>
        <v>112</v>
      </c>
      <c r="K611" s="3">
        <v>493628</v>
      </c>
      <c r="L611" s="3">
        <f t="shared" si="128"/>
        <v>369461</v>
      </c>
      <c r="M611" s="3">
        <v>124167</v>
      </c>
      <c r="N611" s="3">
        <f t="shared" si="131"/>
        <v>14052.696397814583</v>
      </c>
      <c r="O611" s="3">
        <f t="shared" si="129"/>
        <v>3005.8192584539092</v>
      </c>
      <c r="P611" s="3">
        <f t="shared" si="130"/>
        <v>666.72226757582371</v>
      </c>
      <c r="Q611" s="3">
        <v>5</v>
      </c>
      <c r="R611" s="24">
        <v>6</v>
      </c>
      <c r="S611" s="19">
        <f t="shared" si="132"/>
        <v>200.38795056359396</v>
      </c>
      <c r="T611" s="20">
        <f t="shared" si="133"/>
        <v>0.36903858299004411</v>
      </c>
      <c r="U611" s="20">
        <f t="shared" si="134"/>
        <v>0.1910275982493746</v>
      </c>
      <c r="V611" s="21">
        <f t="shared" si="135"/>
        <v>0.12886684923703792</v>
      </c>
      <c r="W611" s="26">
        <f t="shared" si="136"/>
        <v>44.448151171721584</v>
      </c>
      <c r="X611" s="27">
        <f t="shared" si="137"/>
        <v>0.67345683593517547</v>
      </c>
      <c r="Y611" s="27">
        <f t="shared" si="138"/>
        <v>0.396858492604657</v>
      </c>
      <c r="Z611" s="27">
        <f t="shared" si="139"/>
        <v>0.28131741247925052</v>
      </c>
    </row>
    <row r="612" spans="1:26" ht="12.5" x14ac:dyDescent="0.25">
      <c r="A612" s="2" t="s">
        <v>12</v>
      </c>
      <c r="B612" t="s">
        <v>393</v>
      </c>
      <c r="C612" t="s">
        <v>392</v>
      </c>
      <c r="D612" s="18">
        <f>VLOOKUP(C612,'Infected rate by state'!B:E,4,0)</f>
        <v>7.5097590818065515E-3</v>
      </c>
      <c r="E612" s="2">
        <v>980</v>
      </c>
      <c r="F612" s="2">
        <v>127</v>
      </c>
      <c r="G612" s="2">
        <v>565</v>
      </c>
      <c r="H612" s="4">
        <f>G612+(E612-G612)*0.5</f>
        <v>772.5</v>
      </c>
      <c r="I612" s="2">
        <v>68</v>
      </c>
      <c r="J612" s="4">
        <f>I612+(F612-I612)*0.5</f>
        <v>97.5</v>
      </c>
      <c r="K612" s="3">
        <v>226444</v>
      </c>
      <c r="L612" s="3">
        <f t="shared" si="128"/>
        <v>176032</v>
      </c>
      <c r="M612" s="3">
        <v>50412</v>
      </c>
      <c r="N612" s="3">
        <f t="shared" si="131"/>
        <v>8502.6994276030127</v>
      </c>
      <c r="O612" s="3">
        <f t="shared" si="129"/>
        <v>1795.3393292897877</v>
      </c>
      <c r="P612" s="3">
        <f t="shared" si="130"/>
        <v>392.3176846610919</v>
      </c>
      <c r="Q612" s="3">
        <v>5</v>
      </c>
      <c r="R612" s="22">
        <v>12</v>
      </c>
      <c r="S612" s="19">
        <f t="shared" si="132"/>
        <v>59.844644309659586</v>
      </c>
      <c r="T612" s="20">
        <f t="shared" si="133"/>
        <v>0.10591972444187538</v>
      </c>
      <c r="U612" s="20">
        <f t="shared" si="134"/>
        <v>7.7468795222860307E-2</v>
      </c>
      <c r="V612" s="21">
        <f t="shared" si="135"/>
        <v>6.1065963581285292E-2</v>
      </c>
      <c r="W612" s="26">
        <f t="shared" si="136"/>
        <v>13.07725615536973</v>
      </c>
      <c r="X612" s="27">
        <f t="shared" si="137"/>
        <v>0.19231259052014307</v>
      </c>
      <c r="Y612" s="27">
        <f t="shared" si="138"/>
        <v>0.13412570415763825</v>
      </c>
      <c r="Z612" s="27">
        <f t="shared" si="139"/>
        <v>0.10297052090842307</v>
      </c>
    </row>
    <row r="613" spans="1:26" ht="12.5" x14ac:dyDescent="0.25">
      <c r="A613" s="2" t="s">
        <v>13</v>
      </c>
      <c r="B613" t="s">
        <v>377</v>
      </c>
      <c r="C613" t="s">
        <v>376</v>
      </c>
      <c r="D613" s="18">
        <f>VLOOKUP(C613,'Infected rate by state'!B:E,4,0)</f>
        <v>5.6936382854354227E-3</v>
      </c>
      <c r="E613" s="3">
        <v>1358</v>
      </c>
      <c r="F613" s="2">
        <v>186</v>
      </c>
      <c r="G613" s="2">
        <v>518</v>
      </c>
      <c r="H613" s="4">
        <f t="shared" ref="H613:H676" si="140">G613+(E613-G613)*0.5</f>
        <v>938</v>
      </c>
      <c r="I613" s="2">
        <v>94</v>
      </c>
      <c r="J613" s="4">
        <f t="shared" ref="J613:J676" si="141">I613+(F613-I613)*0.5</f>
        <v>140</v>
      </c>
      <c r="K613" s="3">
        <v>547990</v>
      </c>
      <c r="L613" s="3">
        <f t="shared" si="128"/>
        <v>436948</v>
      </c>
      <c r="M613" s="3">
        <v>111042</v>
      </c>
      <c r="N613" s="3">
        <f t="shared" si="131"/>
        <v>15600.284220178786</v>
      </c>
      <c r="O613" s="3">
        <f t="shared" si="129"/>
        <v>3264.3646685173462</v>
      </c>
      <c r="P613" s="3">
        <f t="shared" si="130"/>
        <v>705.73879790024694</v>
      </c>
      <c r="Q613" s="3">
        <v>5</v>
      </c>
      <c r="R613" s="22">
        <v>12</v>
      </c>
      <c r="S613" s="19">
        <f t="shared" si="132"/>
        <v>108.81215561724487</v>
      </c>
      <c r="T613" s="20">
        <f t="shared" si="133"/>
        <v>0.2100620764811677</v>
      </c>
      <c r="U613" s="20">
        <f t="shared" si="134"/>
        <v>0.11600443029557023</v>
      </c>
      <c r="V613" s="21">
        <f t="shared" si="135"/>
        <v>8.0126771441270159E-2</v>
      </c>
      <c r="W613" s="26">
        <f t="shared" si="136"/>
        <v>23.524626596674899</v>
      </c>
      <c r="X613" s="27">
        <f t="shared" si="137"/>
        <v>0.25026198507100955</v>
      </c>
      <c r="Y613" s="27">
        <f t="shared" si="138"/>
        <v>0.16803304711910641</v>
      </c>
      <c r="Z613" s="27">
        <f t="shared" si="139"/>
        <v>0.1264764870788973</v>
      </c>
    </row>
    <row r="614" spans="1:26" ht="12.5" x14ac:dyDescent="0.25">
      <c r="A614" s="2" t="s">
        <v>14</v>
      </c>
      <c r="B614" t="s">
        <v>315</v>
      </c>
      <c r="C614" t="s">
        <v>314</v>
      </c>
      <c r="D614" s="18">
        <f>VLOOKUP(C614,'Infected rate by state'!B:E,4,0)</f>
        <v>7.5362096948057532E-3</v>
      </c>
      <c r="E614" s="3">
        <v>2695</v>
      </c>
      <c r="F614" s="2">
        <v>293</v>
      </c>
      <c r="G614" s="2">
        <v>665</v>
      </c>
      <c r="H614" s="4">
        <f t="shared" si="140"/>
        <v>1680</v>
      </c>
      <c r="I614" s="2">
        <v>139</v>
      </c>
      <c r="J614" s="4">
        <f t="shared" si="141"/>
        <v>216</v>
      </c>
      <c r="K614" s="3">
        <v>1310189</v>
      </c>
      <c r="L614" s="3">
        <f t="shared" si="128"/>
        <v>1095198</v>
      </c>
      <c r="M614" s="3">
        <v>214991</v>
      </c>
      <c r="N614" s="3">
        <f t="shared" si="131"/>
        <v>49369.295219139276</v>
      </c>
      <c r="O614" s="3">
        <f t="shared" si="129"/>
        <v>10149.769289422053</v>
      </c>
      <c r="P614" s="3">
        <f t="shared" si="130"/>
        <v>2147.5905492017719</v>
      </c>
      <c r="Q614" s="3">
        <v>5</v>
      </c>
      <c r="R614" s="22">
        <v>12</v>
      </c>
      <c r="S614" s="19">
        <f t="shared" si="132"/>
        <v>338.3256429807351</v>
      </c>
      <c r="T614" s="20">
        <f t="shared" si="133"/>
        <v>0.50876036538456404</v>
      </c>
      <c r="U614" s="20">
        <f t="shared" si="134"/>
        <v>0.20138431129805662</v>
      </c>
      <c r="V614" s="21">
        <f t="shared" si="135"/>
        <v>0.12553827197800932</v>
      </c>
      <c r="W614" s="26">
        <f t="shared" si="136"/>
        <v>71.586351640059064</v>
      </c>
      <c r="X614" s="27">
        <f t="shared" si="137"/>
        <v>0.51500972402920187</v>
      </c>
      <c r="Y614" s="27">
        <f t="shared" si="138"/>
        <v>0.33141829462990308</v>
      </c>
      <c r="Z614" s="27">
        <f t="shared" si="139"/>
        <v>0.24432201924934835</v>
      </c>
    </row>
    <row r="615" spans="1:26" ht="12.5" x14ac:dyDescent="0.25">
      <c r="A615" s="2" t="s">
        <v>15</v>
      </c>
      <c r="B615" t="s">
        <v>327</v>
      </c>
      <c r="C615" t="s">
        <v>326</v>
      </c>
      <c r="D615" s="18">
        <f>VLOOKUP(C615,'Infected rate by state'!B:E,4,0)</f>
        <v>1.0244051329943483E-2</v>
      </c>
      <c r="E615" s="2">
        <v>704</v>
      </c>
      <c r="F615" s="2">
        <v>60</v>
      </c>
      <c r="G615" s="2">
        <v>221</v>
      </c>
      <c r="H615" s="4">
        <f t="shared" si="140"/>
        <v>462.5</v>
      </c>
      <c r="I615" s="2">
        <v>27</v>
      </c>
      <c r="J615" s="4">
        <f t="shared" si="141"/>
        <v>43.5</v>
      </c>
      <c r="K615" s="3">
        <v>157143</v>
      </c>
      <c r="L615" s="3">
        <f t="shared" si="128"/>
        <v>126677</v>
      </c>
      <c r="M615" s="3">
        <v>30466</v>
      </c>
      <c r="N615" s="3">
        <f t="shared" si="131"/>
        <v>8048.9047907065433</v>
      </c>
      <c r="O615" s="3">
        <f t="shared" si="129"/>
        <v>1677.5371624478207</v>
      </c>
      <c r="P615" s="3">
        <f t="shared" si="130"/>
        <v>360.94294583747831</v>
      </c>
      <c r="Q615" s="3">
        <v>5</v>
      </c>
      <c r="R615" s="22">
        <v>12</v>
      </c>
      <c r="S615" s="19">
        <f t="shared" si="132"/>
        <v>55.917905414927354</v>
      </c>
      <c r="T615" s="20">
        <f t="shared" si="133"/>
        <v>0.25302219644763507</v>
      </c>
      <c r="U615" s="20">
        <f t="shared" si="134"/>
        <v>0.12090357927551861</v>
      </c>
      <c r="V615" s="21">
        <f t="shared" si="135"/>
        <v>7.9428842918930903E-2</v>
      </c>
      <c r="W615" s="26">
        <f t="shared" si="136"/>
        <v>12.031431527915943</v>
      </c>
      <c r="X615" s="27">
        <f t="shared" si="137"/>
        <v>0.4456085751079979</v>
      </c>
      <c r="Y615" s="27">
        <f t="shared" si="138"/>
        <v>0.27658463282565388</v>
      </c>
      <c r="Z615" s="27">
        <f t="shared" si="139"/>
        <v>0.20052385879859905</v>
      </c>
    </row>
    <row r="616" spans="1:26" ht="12.5" x14ac:dyDescent="0.25">
      <c r="A616" s="2" t="s">
        <v>15</v>
      </c>
      <c r="B616" t="s">
        <v>371</v>
      </c>
      <c r="C616" t="s">
        <v>370</v>
      </c>
      <c r="D616" s="18">
        <f>VLOOKUP(C616,'Infected rate by state'!B:E,4,0)</f>
        <v>2.5429318796877907E-2</v>
      </c>
      <c r="E616" s="3">
        <v>4804</v>
      </c>
      <c r="F616" s="2">
        <v>425</v>
      </c>
      <c r="G616" s="3">
        <v>1579</v>
      </c>
      <c r="H616" s="4">
        <f t="shared" si="140"/>
        <v>3191.5</v>
      </c>
      <c r="I616" s="2">
        <v>193</v>
      </c>
      <c r="J616" s="4">
        <f t="shared" si="141"/>
        <v>309</v>
      </c>
      <c r="K616" s="3">
        <v>1477723</v>
      </c>
      <c r="L616" s="3">
        <f t="shared" si="128"/>
        <v>1159028</v>
      </c>
      <c r="M616" s="3">
        <v>318695</v>
      </c>
      <c r="N616" s="3">
        <f t="shared" si="131"/>
        <v>187887.44630239406</v>
      </c>
      <c r="O616" s="3">
        <f t="shared" si="129"/>
        <v>39548.108255591098</v>
      </c>
      <c r="P616" s="3">
        <f t="shared" si="130"/>
        <v>8610.2331795368864</v>
      </c>
      <c r="Q616" s="3">
        <v>5</v>
      </c>
      <c r="R616" s="22">
        <v>12</v>
      </c>
      <c r="S616" s="19">
        <f t="shared" si="132"/>
        <v>1318.2702751863699</v>
      </c>
      <c r="T616" s="20">
        <f t="shared" si="133"/>
        <v>0.83487667839542112</v>
      </c>
      <c r="U616" s="20">
        <f t="shared" si="134"/>
        <v>0.4130566427029202</v>
      </c>
      <c r="V616" s="21">
        <f t="shared" si="135"/>
        <v>0.27441096485977723</v>
      </c>
      <c r="W616" s="26">
        <f t="shared" si="136"/>
        <v>287.00777265122957</v>
      </c>
      <c r="X616" s="27">
        <f t="shared" si="137"/>
        <v>1.4870869049286506</v>
      </c>
      <c r="Y616" s="27">
        <f t="shared" si="138"/>
        <v>0.92882774320786265</v>
      </c>
      <c r="Z616" s="27">
        <f t="shared" si="139"/>
        <v>0.67531240623818722</v>
      </c>
    </row>
    <row r="617" spans="1:26" ht="12.5" x14ac:dyDescent="0.25">
      <c r="A617" s="2" t="s">
        <v>16</v>
      </c>
      <c r="B617" t="s">
        <v>369</v>
      </c>
      <c r="C617" t="s">
        <v>368</v>
      </c>
      <c r="D617" s="18">
        <f>VLOOKUP(C617,'Infected rate by state'!B:E,4,0)</f>
        <v>7.5294044722691422E-3</v>
      </c>
      <c r="E617" s="3">
        <v>2908</v>
      </c>
      <c r="F617" s="2">
        <v>380</v>
      </c>
      <c r="G617" s="3">
        <v>1102</v>
      </c>
      <c r="H617" s="4">
        <f t="shared" si="140"/>
        <v>2005</v>
      </c>
      <c r="I617" s="2">
        <v>161</v>
      </c>
      <c r="J617" s="4">
        <f t="shared" si="141"/>
        <v>270.5</v>
      </c>
      <c r="K617" s="3">
        <v>1336795</v>
      </c>
      <c r="L617" s="3">
        <f t="shared" si="128"/>
        <v>1057338</v>
      </c>
      <c r="M617" s="3">
        <v>279457</v>
      </c>
      <c r="N617" s="3">
        <f t="shared" si="131"/>
        <v>50326.351257535141</v>
      </c>
      <c r="O617" s="3">
        <f t="shared" si="129"/>
        <v>10561.475512094963</v>
      </c>
      <c r="P617" s="3">
        <f t="shared" si="130"/>
        <v>2291.2659295513786</v>
      </c>
      <c r="Q617" s="3">
        <v>5</v>
      </c>
      <c r="R617" s="22">
        <v>12</v>
      </c>
      <c r="S617" s="19">
        <f t="shared" si="132"/>
        <v>352.04918373649878</v>
      </c>
      <c r="T617" s="20">
        <f t="shared" si="133"/>
        <v>0.31946386908938185</v>
      </c>
      <c r="U617" s="20">
        <f t="shared" si="134"/>
        <v>0.1755856277987525</v>
      </c>
      <c r="V617" s="21">
        <f t="shared" si="135"/>
        <v>0.12106230527389916</v>
      </c>
      <c r="W617" s="26">
        <f t="shared" si="136"/>
        <v>76.375530985045955</v>
      </c>
      <c r="X617" s="27">
        <f t="shared" si="137"/>
        <v>0.47438218003134136</v>
      </c>
      <c r="Y617" s="27">
        <f t="shared" si="138"/>
        <v>0.28234946759721241</v>
      </c>
      <c r="Z617" s="27">
        <f t="shared" si="139"/>
        <v>0.20098823943433147</v>
      </c>
    </row>
    <row r="618" spans="1:26" ht="12.5" x14ac:dyDescent="0.25">
      <c r="A618" s="2" t="s">
        <v>17</v>
      </c>
      <c r="B618" t="s">
        <v>343</v>
      </c>
      <c r="C618" t="s">
        <v>342</v>
      </c>
      <c r="D618" s="18">
        <f>VLOOKUP(C618,'Infected rate by state'!B:E,4,0)</f>
        <v>1.6300221488851765E-2</v>
      </c>
      <c r="E618" s="2">
        <v>917</v>
      </c>
      <c r="F618" s="2">
        <v>43</v>
      </c>
      <c r="G618" s="2">
        <v>402</v>
      </c>
      <c r="H618" s="4">
        <f t="shared" si="140"/>
        <v>659.5</v>
      </c>
      <c r="I618" s="2">
        <v>20</v>
      </c>
      <c r="J618" s="4">
        <f t="shared" si="141"/>
        <v>31.5</v>
      </c>
      <c r="K618" s="3">
        <v>221597</v>
      </c>
      <c r="L618" s="3">
        <f t="shared" si="128"/>
        <v>177078</v>
      </c>
      <c r="M618" s="3">
        <v>44519</v>
      </c>
      <c r="N618" s="3">
        <f t="shared" si="131"/>
        <v>18060.40090632542</v>
      </c>
      <c r="O618" s="3">
        <f t="shared" si="129"/>
        <v>3776.1692134213708</v>
      </c>
      <c r="P618" s="3">
        <f t="shared" si="130"/>
        <v>815.61895860257175</v>
      </c>
      <c r="Q618" s="3">
        <v>5</v>
      </c>
      <c r="R618" s="22">
        <v>12</v>
      </c>
      <c r="S618" s="19">
        <f t="shared" si="132"/>
        <v>125.8723071140457</v>
      </c>
      <c r="T618" s="20">
        <f t="shared" si="133"/>
        <v>0.3131151918259843</v>
      </c>
      <c r="U618" s="20">
        <f t="shared" si="134"/>
        <v>0.19086020790605868</v>
      </c>
      <c r="V618" s="21">
        <f t="shared" si="135"/>
        <v>0.13726532945915562</v>
      </c>
      <c r="W618" s="26">
        <f t="shared" si="136"/>
        <v>27.187298620085723</v>
      </c>
      <c r="X618" s="27">
        <f t="shared" si="137"/>
        <v>1.3593649310042861</v>
      </c>
      <c r="Y618" s="27">
        <f t="shared" si="138"/>
        <v>0.8630888450820865</v>
      </c>
      <c r="Z618" s="27">
        <f t="shared" si="139"/>
        <v>0.63226275860664471</v>
      </c>
    </row>
    <row r="619" spans="1:26" ht="12.5" x14ac:dyDescent="0.25">
      <c r="A619" s="2" t="s">
        <v>18</v>
      </c>
      <c r="B619" t="s">
        <v>383</v>
      </c>
      <c r="C619" t="s">
        <v>382</v>
      </c>
      <c r="D619" s="18">
        <f>VLOOKUP(C619,'Infected rate by state'!B:E,4,0)</f>
        <v>8.525765865415048E-3</v>
      </c>
      <c r="E619" s="3">
        <v>3267</v>
      </c>
      <c r="F619" s="2">
        <v>334</v>
      </c>
      <c r="G619" s="3">
        <v>1267</v>
      </c>
      <c r="H619" s="4">
        <f t="shared" si="140"/>
        <v>2267</v>
      </c>
      <c r="I619" s="2">
        <v>143</v>
      </c>
      <c r="J619" s="4">
        <f t="shared" si="141"/>
        <v>238.5</v>
      </c>
      <c r="K619" s="3">
        <v>960572</v>
      </c>
      <c r="L619" s="3">
        <f t="shared" si="128"/>
        <v>753196</v>
      </c>
      <c r="M619" s="3">
        <v>207376</v>
      </c>
      <c r="N619" s="3">
        <f t="shared" si="131"/>
        <v>40948.059844367315</v>
      </c>
      <c r="O619" s="3">
        <f t="shared" si="129"/>
        <v>8619.9500009302883</v>
      </c>
      <c r="P619" s="3">
        <f t="shared" si="130"/>
        <v>1876.9178049666332</v>
      </c>
      <c r="Q619" s="3">
        <v>5</v>
      </c>
      <c r="R619" s="22">
        <v>12</v>
      </c>
      <c r="S619" s="19">
        <f t="shared" si="132"/>
        <v>287.33166669767627</v>
      </c>
      <c r="T619" s="20">
        <f t="shared" si="133"/>
        <v>0.22678111025862374</v>
      </c>
      <c r="U619" s="20">
        <f t="shared" si="134"/>
        <v>0.12674533158256562</v>
      </c>
      <c r="V619" s="21">
        <f t="shared" si="135"/>
        <v>8.7949699019796837E-2</v>
      </c>
      <c r="W619" s="26">
        <f t="shared" si="136"/>
        <v>62.563926832221107</v>
      </c>
      <c r="X619" s="27">
        <f t="shared" si="137"/>
        <v>0.43750997784770007</v>
      </c>
      <c r="Y619" s="27">
        <f t="shared" si="138"/>
        <v>0.26232254436989982</v>
      </c>
      <c r="Z619" s="27">
        <f t="shared" si="139"/>
        <v>0.1873171462042548</v>
      </c>
    </row>
    <row r="620" spans="1:26" ht="12.5" x14ac:dyDescent="0.25">
      <c r="A620" s="2" t="s">
        <v>19</v>
      </c>
      <c r="B620" t="s">
        <v>383</v>
      </c>
      <c r="C620" t="s">
        <v>382</v>
      </c>
      <c r="D620" s="18">
        <f>VLOOKUP(C620,'Infected rate by state'!B:E,4,0)</f>
        <v>8.525765865415048E-3</v>
      </c>
      <c r="E620" s="2">
        <v>555</v>
      </c>
      <c r="F620" s="2">
        <v>61</v>
      </c>
      <c r="G620" s="2">
        <v>234</v>
      </c>
      <c r="H620" s="4">
        <f t="shared" si="140"/>
        <v>394.5</v>
      </c>
      <c r="I620" s="2">
        <v>27</v>
      </c>
      <c r="J620" s="4">
        <f t="shared" si="141"/>
        <v>44</v>
      </c>
      <c r="K620" s="3">
        <v>234560</v>
      </c>
      <c r="L620" s="3">
        <f t="shared" si="128"/>
        <v>178077</v>
      </c>
      <c r="M620" s="3">
        <v>56483</v>
      </c>
      <c r="N620" s="3">
        <f t="shared" si="131"/>
        <v>9999.0182069587681</v>
      </c>
      <c r="O620" s="3">
        <f t="shared" si="129"/>
        <v>2128.5548551758789</v>
      </c>
      <c r="P620" s="3">
        <f t="shared" si="130"/>
        <v>469.55652519755319</v>
      </c>
      <c r="Q620" s="3">
        <v>5</v>
      </c>
      <c r="R620" s="22">
        <v>12</v>
      </c>
      <c r="S620" s="19">
        <f t="shared" si="132"/>
        <v>70.951828505862622</v>
      </c>
      <c r="T620" s="20">
        <f t="shared" si="133"/>
        <v>0.30321294233274626</v>
      </c>
      <c r="U620" s="20">
        <f t="shared" si="134"/>
        <v>0.17985254374109663</v>
      </c>
      <c r="V620" s="21">
        <f t="shared" si="135"/>
        <v>0.12784113244299572</v>
      </c>
      <c r="W620" s="26">
        <f t="shared" si="136"/>
        <v>15.651884173251773</v>
      </c>
      <c r="X620" s="27">
        <f t="shared" si="137"/>
        <v>0.5796994138241397</v>
      </c>
      <c r="Y620" s="27">
        <f t="shared" si="138"/>
        <v>0.35572464030117668</v>
      </c>
      <c r="Z620" s="27">
        <f t="shared" si="139"/>
        <v>0.25658826513527494</v>
      </c>
    </row>
    <row r="621" spans="1:26" ht="12.5" x14ac:dyDescent="0.25">
      <c r="A621" s="2" t="s">
        <v>20</v>
      </c>
      <c r="B621" t="s">
        <v>393</v>
      </c>
      <c r="C621" t="s">
        <v>392</v>
      </c>
      <c r="D621" s="18">
        <f>VLOOKUP(C621,'Infected rate by state'!B:E,4,0)</f>
        <v>7.5097590818065515E-3</v>
      </c>
      <c r="E621" s="3">
        <v>1236</v>
      </c>
      <c r="F621" s="2">
        <v>194</v>
      </c>
      <c r="G621" s="2">
        <v>678</v>
      </c>
      <c r="H621" s="4">
        <f t="shared" si="140"/>
        <v>957</v>
      </c>
      <c r="I621" s="2">
        <v>79</v>
      </c>
      <c r="J621" s="4">
        <f t="shared" si="141"/>
        <v>136.5</v>
      </c>
      <c r="K621" s="3">
        <v>332671</v>
      </c>
      <c r="L621" s="3">
        <f t="shared" si="128"/>
        <v>271404</v>
      </c>
      <c r="M621" s="3">
        <v>61267</v>
      </c>
      <c r="N621" s="3">
        <f t="shared" si="131"/>
        <v>12491.395317518336</v>
      </c>
      <c r="O621" s="3">
        <f t="shared" si="129"/>
        <v>2591.9128049193787</v>
      </c>
      <c r="P621" s="3">
        <f t="shared" si="130"/>
        <v>554.69201334187892</v>
      </c>
      <c r="Q621" s="3">
        <v>5</v>
      </c>
      <c r="R621" s="22">
        <v>12</v>
      </c>
      <c r="S621" s="19">
        <f t="shared" si="132"/>
        <v>86.397093497312625</v>
      </c>
      <c r="T621" s="20">
        <f t="shared" si="133"/>
        <v>0.12742934144146406</v>
      </c>
      <c r="U621" s="20">
        <f t="shared" si="134"/>
        <v>9.0279094563545062E-2</v>
      </c>
      <c r="V621" s="21">
        <f t="shared" si="135"/>
        <v>6.9900561081968141E-2</v>
      </c>
      <c r="W621" s="26">
        <f t="shared" si="136"/>
        <v>18.489733778062632</v>
      </c>
      <c r="X621" s="27">
        <f t="shared" si="137"/>
        <v>0.23404726301345105</v>
      </c>
      <c r="Y621" s="27">
        <f t="shared" si="138"/>
        <v>0.13545592511401197</v>
      </c>
      <c r="Z621" s="27">
        <f t="shared" si="139"/>
        <v>9.5307906072487791E-2</v>
      </c>
    </row>
    <row r="622" spans="1:26" ht="12.5" x14ac:dyDescent="0.25">
      <c r="A622" s="2" t="s">
        <v>21</v>
      </c>
      <c r="B622" t="s">
        <v>309</v>
      </c>
      <c r="C622" t="s">
        <v>308</v>
      </c>
      <c r="D622" s="18">
        <f>VLOOKUP(C622,'Infected rate by state'!B:E,4,0)</f>
        <v>1.6834591110902386E-3</v>
      </c>
      <c r="E622" s="3">
        <v>1583</v>
      </c>
      <c r="F622" s="2">
        <v>130</v>
      </c>
      <c r="G622" s="2">
        <v>533</v>
      </c>
      <c r="H622" s="4">
        <f t="shared" si="140"/>
        <v>1058</v>
      </c>
      <c r="I622" s="2">
        <v>55</v>
      </c>
      <c r="J622" s="4">
        <f t="shared" si="141"/>
        <v>92.5</v>
      </c>
      <c r="K622" s="3">
        <v>551912</v>
      </c>
      <c r="L622" s="3">
        <f t="shared" si="128"/>
        <v>477585</v>
      </c>
      <c r="M622" s="3">
        <v>74327</v>
      </c>
      <c r="N622" s="3">
        <f t="shared" si="131"/>
        <v>4645.6064246001788</v>
      </c>
      <c r="O622" s="3">
        <f t="shared" si="129"/>
        <v>942.10029171528606</v>
      </c>
      <c r="P622" s="3">
        <f t="shared" si="130"/>
        <v>195.92240986449241</v>
      </c>
      <c r="Q622" s="3">
        <v>5</v>
      </c>
      <c r="R622" s="22">
        <v>12</v>
      </c>
      <c r="S622" s="19">
        <f t="shared" si="132"/>
        <v>31.403343057176201</v>
      </c>
      <c r="T622" s="20">
        <f t="shared" si="133"/>
        <v>5.891809203973021E-2</v>
      </c>
      <c r="U622" s="20">
        <f t="shared" si="134"/>
        <v>2.9681798730790361E-2</v>
      </c>
      <c r="V622" s="21">
        <f t="shared" si="135"/>
        <v>1.9837866744899686E-2</v>
      </c>
      <c r="W622" s="26">
        <f t="shared" si="136"/>
        <v>6.5307469954830806</v>
      </c>
      <c r="X622" s="27">
        <f t="shared" si="137"/>
        <v>0.11874085446332874</v>
      </c>
      <c r="Y622" s="27">
        <f t="shared" si="138"/>
        <v>7.0602670221438707E-2</v>
      </c>
      <c r="Z622" s="27">
        <f t="shared" si="139"/>
        <v>5.0236515349869851E-2</v>
      </c>
    </row>
    <row r="623" spans="1:26" ht="12.5" x14ac:dyDescent="0.25">
      <c r="A623" s="2" t="s">
        <v>22</v>
      </c>
      <c r="B623" t="s">
        <v>351</v>
      </c>
      <c r="C623" t="s">
        <v>350</v>
      </c>
      <c r="D623" s="18">
        <f>VLOOKUP(C623,'Infected rate by state'!B:E,4,0)</f>
        <v>9.0315118396853012E-3</v>
      </c>
      <c r="E623" s="3">
        <v>3014</v>
      </c>
      <c r="F623" s="2">
        <v>406</v>
      </c>
      <c r="G623" s="2">
        <v>876</v>
      </c>
      <c r="H623" s="4">
        <f t="shared" si="140"/>
        <v>1945</v>
      </c>
      <c r="I623" s="2">
        <v>122</v>
      </c>
      <c r="J623" s="4">
        <f t="shared" si="141"/>
        <v>264</v>
      </c>
      <c r="K623" s="3">
        <v>1115589</v>
      </c>
      <c r="L623" s="3">
        <f t="shared" si="128"/>
        <v>906484</v>
      </c>
      <c r="M623" s="3">
        <v>209105</v>
      </c>
      <c r="N623" s="3">
        <f t="shared" si="131"/>
        <v>50377.276308613429</v>
      </c>
      <c r="O623" s="3">
        <f t="shared" si="129"/>
        <v>10468.736283174314</v>
      </c>
      <c r="P623" s="3">
        <f t="shared" si="130"/>
        <v>2244.4841556109777</v>
      </c>
      <c r="Q623" s="3">
        <v>5</v>
      </c>
      <c r="R623" s="22">
        <v>12</v>
      </c>
      <c r="S623" s="19">
        <f t="shared" si="132"/>
        <v>348.95787610581044</v>
      </c>
      <c r="T623" s="20">
        <f t="shared" si="133"/>
        <v>0.39835373984681555</v>
      </c>
      <c r="U623" s="20">
        <f t="shared" si="134"/>
        <v>0.17941278977162489</v>
      </c>
      <c r="V623" s="21">
        <f t="shared" si="135"/>
        <v>0.11577899008155622</v>
      </c>
      <c r="W623" s="26">
        <f t="shared" si="136"/>
        <v>74.816138520365925</v>
      </c>
      <c r="X623" s="27">
        <f t="shared" si="137"/>
        <v>0.61324703705217976</v>
      </c>
      <c r="Y623" s="27">
        <f t="shared" si="138"/>
        <v>0.28339446409229518</v>
      </c>
      <c r="Z623" s="27">
        <f t="shared" si="139"/>
        <v>0.18427620325213281</v>
      </c>
    </row>
    <row r="624" spans="1:26" ht="12.5" x14ac:dyDescent="0.25">
      <c r="A624" s="2" t="s">
        <v>23</v>
      </c>
      <c r="B624" t="s">
        <v>404</v>
      </c>
      <c r="C624" t="s">
        <v>403</v>
      </c>
      <c r="D624" s="18">
        <f>VLOOKUP(C624,'Infected rate by state'!B:E,4,0)</f>
        <v>6.3160817769393265E-3</v>
      </c>
      <c r="E624" s="2">
        <v>448</v>
      </c>
      <c r="F624" s="2">
        <v>72</v>
      </c>
      <c r="G624" s="2">
        <v>222</v>
      </c>
      <c r="H624" s="4">
        <f t="shared" si="140"/>
        <v>335</v>
      </c>
      <c r="I624" s="2">
        <v>37</v>
      </c>
      <c r="J624" s="4">
        <f t="shared" si="141"/>
        <v>54.5</v>
      </c>
      <c r="K624" s="3">
        <v>254546</v>
      </c>
      <c r="L624" s="3">
        <f t="shared" si="128"/>
        <v>202173</v>
      </c>
      <c r="M624" s="3">
        <v>52373</v>
      </c>
      <c r="N624" s="3">
        <f t="shared" si="131"/>
        <v>8038.6667599639895</v>
      </c>
      <c r="O624" s="3">
        <f t="shared" si="129"/>
        <v>1684.4729560723886</v>
      </c>
      <c r="P624" s="3">
        <f t="shared" si="130"/>
        <v>364.78950006347156</v>
      </c>
      <c r="Q624" s="3">
        <v>5</v>
      </c>
      <c r="R624" s="22">
        <v>12</v>
      </c>
      <c r="S624" s="19">
        <f t="shared" si="132"/>
        <v>56.149098535746283</v>
      </c>
      <c r="T624" s="20">
        <f t="shared" si="133"/>
        <v>0.25292386727813643</v>
      </c>
      <c r="U624" s="20">
        <f t="shared" si="134"/>
        <v>0.16760924936043667</v>
      </c>
      <c r="V624" s="21">
        <f t="shared" si="135"/>
        <v>0.12533280923157653</v>
      </c>
      <c r="W624" s="26">
        <f t="shared" si="136"/>
        <v>12.159650002115718</v>
      </c>
      <c r="X624" s="27">
        <f t="shared" si="137"/>
        <v>0.32863918924637076</v>
      </c>
      <c r="Y624" s="27">
        <f t="shared" si="138"/>
        <v>0.22311284407551776</v>
      </c>
      <c r="Z624" s="27">
        <f t="shared" si="139"/>
        <v>0.16888402780716275</v>
      </c>
    </row>
    <row r="625" spans="1:26" ht="12.5" x14ac:dyDescent="0.25">
      <c r="A625" s="2" t="s">
        <v>24</v>
      </c>
      <c r="B625" t="s">
        <v>399</v>
      </c>
      <c r="C625" t="s">
        <v>398</v>
      </c>
      <c r="D625" s="18">
        <f>VLOOKUP(C625,'Infected rate by state'!B:E,4,0)</f>
        <v>9.4446465970496208E-3</v>
      </c>
      <c r="E625" s="3">
        <v>3116</v>
      </c>
      <c r="F625" s="2">
        <v>450</v>
      </c>
      <c r="G625" s="2">
        <v>995</v>
      </c>
      <c r="H625" s="4">
        <f t="shared" si="140"/>
        <v>2055.5</v>
      </c>
      <c r="I625" s="2">
        <v>173</v>
      </c>
      <c r="J625" s="4">
        <f t="shared" si="141"/>
        <v>311.5</v>
      </c>
      <c r="K625" s="3">
        <v>1909537</v>
      </c>
      <c r="L625" s="3">
        <f t="shared" si="128"/>
        <v>1639408</v>
      </c>
      <c r="M625" s="3">
        <v>270129</v>
      </c>
      <c r="N625" s="3">
        <f t="shared" si="131"/>
        <v>90174.510644951719</v>
      </c>
      <c r="O625" s="3">
        <f t="shared" si="129"/>
        <v>18345.011669332675</v>
      </c>
      <c r="P625" s="3">
        <f t="shared" si="130"/>
        <v>3830.6118823913084</v>
      </c>
      <c r="Q625" s="3">
        <v>5</v>
      </c>
      <c r="R625" s="22">
        <v>12</v>
      </c>
      <c r="S625" s="19">
        <f t="shared" si="132"/>
        <v>611.50038897775585</v>
      </c>
      <c r="T625" s="20">
        <f t="shared" si="133"/>
        <v>0.61457325525402595</v>
      </c>
      <c r="U625" s="20">
        <f t="shared" si="134"/>
        <v>0.29749471611664113</v>
      </c>
      <c r="V625" s="21">
        <f t="shared" si="135"/>
        <v>0.19624531096847106</v>
      </c>
      <c r="W625" s="26">
        <f t="shared" si="136"/>
        <v>127.68706274637695</v>
      </c>
      <c r="X625" s="27">
        <f t="shared" si="137"/>
        <v>0.738075507204491</v>
      </c>
      <c r="Y625" s="27">
        <f t="shared" si="138"/>
        <v>0.40991031379254239</v>
      </c>
      <c r="Z625" s="27">
        <f t="shared" si="139"/>
        <v>0.28374902832528209</v>
      </c>
    </row>
    <row r="626" spans="1:26" ht="12.5" x14ac:dyDescent="0.25">
      <c r="A626" s="2" t="s">
        <v>25</v>
      </c>
      <c r="B626" t="s">
        <v>373</v>
      </c>
      <c r="C626" t="s">
        <v>372</v>
      </c>
      <c r="D626" s="18">
        <f>VLOOKUP(C626,'Infected rate by state'!B:E,4,0)</f>
        <v>8.0007670443122732E-3</v>
      </c>
      <c r="E626" s="3">
        <v>1541</v>
      </c>
      <c r="F626" s="2">
        <v>232</v>
      </c>
      <c r="G626" s="2">
        <v>556</v>
      </c>
      <c r="H626" s="4">
        <f t="shared" si="140"/>
        <v>1048.5</v>
      </c>
      <c r="I626" s="2">
        <v>76</v>
      </c>
      <c r="J626" s="4">
        <f t="shared" si="141"/>
        <v>154</v>
      </c>
      <c r="K626" s="3">
        <v>553131</v>
      </c>
      <c r="L626" s="3">
        <f t="shared" si="128"/>
        <v>406559</v>
      </c>
      <c r="M626" s="3">
        <v>146572</v>
      </c>
      <c r="N626" s="3">
        <f t="shared" si="131"/>
        <v>22127.361379937462</v>
      </c>
      <c r="O626" s="3">
        <f t="shared" si="129"/>
        <v>4761.2256651171137</v>
      </c>
      <c r="P626" s="3">
        <f t="shared" si="130"/>
        <v>1063.238986153613</v>
      </c>
      <c r="Q626" s="3">
        <v>5</v>
      </c>
      <c r="R626" s="22">
        <v>12</v>
      </c>
      <c r="S626" s="19">
        <f t="shared" si="132"/>
        <v>158.70752217057046</v>
      </c>
      <c r="T626" s="20">
        <f t="shared" si="133"/>
        <v>0.28544518376001882</v>
      </c>
      <c r="U626" s="20">
        <f t="shared" si="134"/>
        <v>0.1513662586271535</v>
      </c>
      <c r="V626" s="21">
        <f t="shared" si="135"/>
        <v>0.10298995598349803</v>
      </c>
      <c r="W626" s="26">
        <f t="shared" si="136"/>
        <v>35.441299538453769</v>
      </c>
      <c r="X626" s="27">
        <f t="shared" si="137"/>
        <v>0.46633288866386541</v>
      </c>
      <c r="Y626" s="27">
        <f t="shared" si="138"/>
        <v>0.23013830869125823</v>
      </c>
      <c r="Z626" s="27">
        <f t="shared" si="139"/>
        <v>0.15276422214850763</v>
      </c>
    </row>
    <row r="627" spans="1:26" ht="12.5" x14ac:dyDescent="0.25">
      <c r="A627" s="2" t="s">
        <v>26</v>
      </c>
      <c r="B627" t="s">
        <v>327</v>
      </c>
      <c r="C627" t="s">
        <v>326</v>
      </c>
      <c r="D627" s="18">
        <f>VLOOKUP(C627,'Infected rate by state'!B:E,4,0)</f>
        <v>1.0244051329943483E-2</v>
      </c>
      <c r="E627" s="3">
        <v>12780</v>
      </c>
      <c r="F627" s="3">
        <v>1621</v>
      </c>
      <c r="G627" s="3">
        <v>3338</v>
      </c>
      <c r="H627" s="4">
        <f t="shared" si="140"/>
        <v>8059</v>
      </c>
      <c r="I627" s="2">
        <v>436</v>
      </c>
      <c r="J627" s="4">
        <f t="shared" si="141"/>
        <v>1028.5</v>
      </c>
      <c r="K627" s="3">
        <v>5027281</v>
      </c>
      <c r="L627" s="3">
        <f t="shared" si="128"/>
        <v>4227943</v>
      </c>
      <c r="M627" s="3">
        <v>799338</v>
      </c>
      <c r="N627" s="3">
        <f t="shared" si="131"/>
        <v>257498.623070248</v>
      </c>
      <c r="O627" s="3">
        <f t="shared" si="129"/>
        <v>52814.256646784939</v>
      </c>
      <c r="P627" s="3">
        <f t="shared" si="130"/>
        <v>11142.197910531173</v>
      </c>
      <c r="Q627" s="3">
        <v>5</v>
      </c>
      <c r="R627" s="22">
        <v>12</v>
      </c>
      <c r="S627" s="19">
        <f t="shared" si="132"/>
        <v>1760.4752215594979</v>
      </c>
      <c r="T627" s="20">
        <f t="shared" si="133"/>
        <v>0.52740420058702753</v>
      </c>
      <c r="U627" s="20">
        <f t="shared" si="134"/>
        <v>0.21844834614213895</v>
      </c>
      <c r="V627" s="21">
        <f t="shared" si="135"/>
        <v>0.13775236475426431</v>
      </c>
      <c r="W627" s="26">
        <f t="shared" si="136"/>
        <v>371.40659701770579</v>
      </c>
      <c r="X627" s="27">
        <f t="shared" si="137"/>
        <v>0.85184999315987564</v>
      </c>
      <c r="Y627" s="27">
        <f t="shared" si="138"/>
        <v>0.36111482451891669</v>
      </c>
      <c r="Z627" s="27">
        <f t="shared" si="139"/>
        <v>0.22912189822190362</v>
      </c>
    </row>
    <row r="628" spans="1:26" ht="12.5" x14ac:dyDescent="0.25">
      <c r="A628" s="2" t="s">
        <v>27</v>
      </c>
      <c r="B628" t="s">
        <v>327</v>
      </c>
      <c r="C628" t="s">
        <v>326</v>
      </c>
      <c r="D628" s="18">
        <f>VLOOKUP(C628,'Infected rate by state'!B:E,4,0)</f>
        <v>1.0244051329943483E-2</v>
      </c>
      <c r="E628" s="3">
        <v>2194</v>
      </c>
      <c r="F628" s="2">
        <v>349</v>
      </c>
      <c r="G628" s="2">
        <v>831</v>
      </c>
      <c r="H628" s="4">
        <f t="shared" si="140"/>
        <v>1512.5</v>
      </c>
      <c r="I628" s="2">
        <v>106</v>
      </c>
      <c r="J628" s="4">
        <f t="shared" si="141"/>
        <v>227.5</v>
      </c>
      <c r="K628" s="3">
        <v>540242</v>
      </c>
      <c r="L628" s="3">
        <f t="shared" si="128"/>
        <v>434577</v>
      </c>
      <c r="M628" s="3">
        <v>105665</v>
      </c>
      <c r="N628" s="3">
        <f t="shared" si="131"/>
        <v>27671.333892956638</v>
      </c>
      <c r="O628" s="3">
        <f t="shared" si="129"/>
        <v>5771.7113394565386</v>
      </c>
      <c r="P628" s="3">
        <f t="shared" si="130"/>
        <v>1243.0248512277815</v>
      </c>
      <c r="Q628" s="3">
        <v>5</v>
      </c>
      <c r="R628" s="22">
        <v>12</v>
      </c>
      <c r="S628" s="19">
        <f t="shared" si="132"/>
        <v>192.39037798188463</v>
      </c>
      <c r="T628" s="20">
        <f t="shared" si="133"/>
        <v>0.23151670033921135</v>
      </c>
      <c r="U628" s="20">
        <f t="shared" si="134"/>
        <v>0.12720024990537826</v>
      </c>
      <c r="V628" s="21">
        <f t="shared" si="135"/>
        <v>8.7689324513165287E-2</v>
      </c>
      <c r="W628" s="26">
        <f t="shared" si="136"/>
        <v>41.434161707592715</v>
      </c>
      <c r="X628" s="27">
        <f t="shared" si="137"/>
        <v>0.3908883179961577</v>
      </c>
      <c r="Y628" s="27">
        <f t="shared" si="138"/>
        <v>0.18212818333007785</v>
      </c>
      <c r="Z628" s="27">
        <f t="shared" si="139"/>
        <v>0.11872252638278714</v>
      </c>
    </row>
    <row r="629" spans="1:26" ht="12.5" x14ac:dyDescent="0.25">
      <c r="A629" s="2" t="s">
        <v>28</v>
      </c>
      <c r="B629" t="s">
        <v>333</v>
      </c>
      <c r="C629" t="s">
        <v>332</v>
      </c>
      <c r="D629" s="18">
        <f>VLOOKUP(C629,'Infected rate by state'!B:E,4,0)</f>
        <v>1.4486816526494731E-2</v>
      </c>
      <c r="E629" s="2">
        <v>527</v>
      </c>
      <c r="F629" s="2">
        <v>55</v>
      </c>
      <c r="G629" s="2">
        <v>286</v>
      </c>
      <c r="H629" s="4">
        <f t="shared" si="140"/>
        <v>406.5</v>
      </c>
      <c r="I629" s="2">
        <v>25</v>
      </c>
      <c r="J629" s="4">
        <f t="shared" si="141"/>
        <v>40</v>
      </c>
      <c r="K629" s="3">
        <v>245644</v>
      </c>
      <c r="L629" s="3">
        <f t="shared" si="128"/>
        <v>211609</v>
      </c>
      <c r="M629" s="3">
        <v>34035</v>
      </c>
      <c r="N629" s="3">
        <f t="shared" si="131"/>
        <v>17792.997794171359</v>
      </c>
      <c r="O629" s="3">
        <f t="shared" si="129"/>
        <v>3614.8725111202011</v>
      </c>
      <c r="P629" s="3">
        <f t="shared" si="130"/>
        <v>753.51197987765647</v>
      </c>
      <c r="Q629" s="3">
        <v>5</v>
      </c>
      <c r="R629" s="22">
        <v>12</v>
      </c>
      <c r="S629" s="19">
        <f t="shared" si="132"/>
        <v>120.49575037067338</v>
      </c>
      <c r="T629" s="20">
        <f t="shared" si="133"/>
        <v>0.42131381248487193</v>
      </c>
      <c r="U629" s="20">
        <f t="shared" si="134"/>
        <v>0.29642251013695786</v>
      </c>
      <c r="V629" s="21">
        <f t="shared" si="135"/>
        <v>0.22864468761038592</v>
      </c>
      <c r="W629" s="26">
        <f t="shared" si="136"/>
        <v>25.117065995921884</v>
      </c>
      <c r="X629" s="27">
        <f t="shared" si="137"/>
        <v>1.0046826398368753</v>
      </c>
      <c r="Y629" s="27">
        <f t="shared" si="138"/>
        <v>0.62792664989804714</v>
      </c>
      <c r="Z629" s="27">
        <f t="shared" si="139"/>
        <v>0.45667392719857969</v>
      </c>
    </row>
    <row r="630" spans="1:26" ht="12.5" x14ac:dyDescent="0.25">
      <c r="A630" s="2" t="s">
        <v>29</v>
      </c>
      <c r="B630" t="s">
        <v>393</v>
      </c>
      <c r="C630" t="s">
        <v>392</v>
      </c>
      <c r="D630" s="18">
        <f>VLOOKUP(C630,'Infected rate by state'!B:E,4,0)</f>
        <v>7.5097590818065515E-3</v>
      </c>
      <c r="E630" s="3">
        <v>2775</v>
      </c>
      <c r="F630" s="2">
        <v>393</v>
      </c>
      <c r="G630" s="3">
        <v>1003</v>
      </c>
      <c r="H630" s="4">
        <f t="shared" si="140"/>
        <v>1889</v>
      </c>
      <c r="I630" s="2">
        <v>161</v>
      </c>
      <c r="J630" s="4">
        <f t="shared" si="141"/>
        <v>277</v>
      </c>
      <c r="K630" s="3">
        <v>1523446</v>
      </c>
      <c r="L630" s="3">
        <f t="shared" si="128"/>
        <v>1315020</v>
      </c>
      <c r="M630" s="3">
        <v>208426</v>
      </c>
      <c r="N630" s="3">
        <f t="shared" si="131"/>
        <v>57203.562170709323</v>
      </c>
      <c r="O630" s="3">
        <f t="shared" si="129"/>
        <v>11612.160609467463</v>
      </c>
      <c r="P630" s="3">
        <f t="shared" si="130"/>
        <v>2418.0077443223367</v>
      </c>
      <c r="Q630" s="3">
        <v>5</v>
      </c>
      <c r="R630" s="22">
        <v>12</v>
      </c>
      <c r="S630" s="19">
        <f t="shared" si="132"/>
        <v>387.07202031558211</v>
      </c>
      <c r="T630" s="20">
        <f t="shared" si="133"/>
        <v>0.38591427748313273</v>
      </c>
      <c r="U630" s="20">
        <f t="shared" si="134"/>
        <v>0.20490842790660779</v>
      </c>
      <c r="V630" s="21">
        <f t="shared" si="135"/>
        <v>0.13948541272633588</v>
      </c>
      <c r="W630" s="26">
        <f t="shared" si="136"/>
        <v>80.600258144077898</v>
      </c>
      <c r="X630" s="27">
        <f t="shared" si="137"/>
        <v>0.50062272139178821</v>
      </c>
      <c r="Y630" s="27">
        <f t="shared" si="138"/>
        <v>0.29097566116995632</v>
      </c>
      <c r="Z630" s="27">
        <f t="shared" si="139"/>
        <v>0.20508971537933307</v>
      </c>
    </row>
    <row r="631" spans="1:26" ht="12.5" x14ac:dyDescent="0.25">
      <c r="A631" s="2" t="s">
        <v>30</v>
      </c>
      <c r="B631" t="s">
        <v>315</v>
      </c>
      <c r="C631" t="s">
        <v>314</v>
      </c>
      <c r="D631" s="18">
        <f>VLOOKUP(C631,'Infected rate by state'!B:E,4,0)</f>
        <v>7.5362096948057532E-3</v>
      </c>
      <c r="E631" s="3">
        <v>2429</v>
      </c>
      <c r="F631" s="2">
        <v>191</v>
      </c>
      <c r="G631" s="2">
        <v>692</v>
      </c>
      <c r="H631" s="4">
        <f t="shared" si="140"/>
        <v>1560.5</v>
      </c>
      <c r="I631" s="2">
        <v>88</v>
      </c>
      <c r="J631" s="4">
        <f t="shared" si="141"/>
        <v>139.5</v>
      </c>
      <c r="K631" s="3">
        <v>847115</v>
      </c>
      <c r="L631" s="3">
        <f t="shared" si="128"/>
        <v>723806</v>
      </c>
      <c r="M631" s="3">
        <v>123309</v>
      </c>
      <c r="N631" s="3">
        <f t="shared" si="131"/>
        <v>31920.181378076879</v>
      </c>
      <c r="O631" s="3">
        <f t="shared" si="129"/>
        <v>6506.2436404315886</v>
      </c>
      <c r="P631" s="3">
        <f t="shared" si="130"/>
        <v>1361.8717472719845</v>
      </c>
      <c r="Q631" s="3">
        <v>5</v>
      </c>
      <c r="R631" s="22">
        <v>12</v>
      </c>
      <c r="S631" s="19">
        <f t="shared" si="132"/>
        <v>216.8747880143863</v>
      </c>
      <c r="T631" s="20">
        <f t="shared" si="133"/>
        <v>0.31340287285315938</v>
      </c>
      <c r="U631" s="20">
        <f t="shared" si="134"/>
        <v>0.1389777558567038</v>
      </c>
      <c r="V631" s="21">
        <f t="shared" si="135"/>
        <v>8.928562701292149E-2</v>
      </c>
      <c r="W631" s="26">
        <f t="shared" si="136"/>
        <v>45.395724909066153</v>
      </c>
      <c r="X631" s="27">
        <f t="shared" si="137"/>
        <v>0.51586051033029723</v>
      </c>
      <c r="Y631" s="27">
        <f t="shared" si="138"/>
        <v>0.32541738286068927</v>
      </c>
      <c r="Z631" s="27">
        <f t="shared" si="139"/>
        <v>0.23767395240348771</v>
      </c>
    </row>
    <row r="632" spans="1:26" ht="12.5" x14ac:dyDescent="0.25">
      <c r="A632" s="2" t="s">
        <v>31</v>
      </c>
      <c r="B632" t="s">
        <v>347</v>
      </c>
      <c r="C632" t="s">
        <v>346</v>
      </c>
      <c r="D632" s="18">
        <f>VLOOKUP(C632,'Infected rate by state'!B:E,4,0)</f>
        <v>1.436639964955333E-2</v>
      </c>
      <c r="E632" s="3">
        <v>6931</v>
      </c>
      <c r="F632" s="2">
        <v>844</v>
      </c>
      <c r="G632" s="3">
        <v>1887</v>
      </c>
      <c r="H632" s="4">
        <f t="shared" si="140"/>
        <v>4409</v>
      </c>
      <c r="I632" s="2">
        <v>303</v>
      </c>
      <c r="J632" s="4">
        <f t="shared" si="141"/>
        <v>573.5</v>
      </c>
      <c r="K632" s="3">
        <v>2015003</v>
      </c>
      <c r="L632" s="3">
        <f t="shared" si="128"/>
        <v>1635234</v>
      </c>
      <c r="M632" s="3">
        <v>379769</v>
      </c>
      <c r="N632" s="3">
        <f t="shared" si="131"/>
        <v>144741.69196524454</v>
      </c>
      <c r="O632" s="3">
        <f t="shared" si="129"/>
        <v>30092.480256939292</v>
      </c>
      <c r="P632" s="3">
        <f t="shared" si="130"/>
        <v>6455.4835129746079</v>
      </c>
      <c r="Q632" s="3">
        <v>5</v>
      </c>
      <c r="R632" s="22">
        <v>12</v>
      </c>
      <c r="S632" s="19">
        <f t="shared" si="132"/>
        <v>1003.0826752313097</v>
      </c>
      <c r="T632" s="20">
        <f t="shared" si="133"/>
        <v>0.5315753445846898</v>
      </c>
      <c r="U632" s="20">
        <f t="shared" si="134"/>
        <v>0.22750797805200948</v>
      </c>
      <c r="V632" s="21">
        <f t="shared" si="135"/>
        <v>0.14472409107362713</v>
      </c>
      <c r="W632" s="26">
        <f t="shared" si="136"/>
        <v>215.18278376582026</v>
      </c>
      <c r="X632" s="27">
        <f t="shared" si="137"/>
        <v>0.71017420384759167</v>
      </c>
      <c r="Y632" s="27">
        <f t="shared" si="138"/>
        <v>0.37520973629611204</v>
      </c>
      <c r="Z632" s="27">
        <f t="shared" si="139"/>
        <v>0.254955904935806</v>
      </c>
    </row>
    <row r="633" spans="1:26" ht="12.5" x14ac:dyDescent="0.25">
      <c r="A633" s="2" t="s">
        <v>32</v>
      </c>
      <c r="B633" t="s">
        <v>345</v>
      </c>
      <c r="C633" t="s">
        <v>344</v>
      </c>
      <c r="D633" s="18">
        <f>VLOOKUP(C633,'Infected rate by state'!B:E,4,0)</f>
        <v>3.0275735294117648E-3</v>
      </c>
      <c r="E633" s="3">
        <v>1094</v>
      </c>
      <c r="F633" s="2">
        <v>100</v>
      </c>
      <c r="G633" s="2">
        <v>400</v>
      </c>
      <c r="H633" s="4">
        <f t="shared" si="140"/>
        <v>747</v>
      </c>
      <c r="I633" s="2">
        <v>28</v>
      </c>
      <c r="J633" s="4">
        <f t="shared" si="141"/>
        <v>64</v>
      </c>
      <c r="K633" s="3">
        <v>318554</v>
      </c>
      <c r="L633" s="3">
        <f t="shared" si="128"/>
        <v>240650</v>
      </c>
      <c r="M633" s="3">
        <v>77904</v>
      </c>
      <c r="N633" s="3">
        <f t="shared" si="131"/>
        <v>4822.2282904411768</v>
      </c>
      <c r="O633" s="3">
        <f t="shared" si="129"/>
        <v>1028.2569170955883</v>
      </c>
      <c r="P633" s="3">
        <f t="shared" si="130"/>
        <v>227.26889118198534</v>
      </c>
      <c r="Q633" s="3">
        <v>5</v>
      </c>
      <c r="R633" s="22">
        <v>12</v>
      </c>
      <c r="S633" s="19">
        <f t="shared" si="132"/>
        <v>34.275230569852944</v>
      </c>
      <c r="T633" s="20">
        <f t="shared" si="133"/>
        <v>8.5688076424632359E-2</v>
      </c>
      <c r="U633" s="20">
        <f t="shared" si="134"/>
        <v>4.5883842797661237E-2</v>
      </c>
      <c r="V633" s="21">
        <f t="shared" si="135"/>
        <v>3.1330192477013658E-2</v>
      </c>
      <c r="W633" s="26">
        <f t="shared" si="136"/>
        <v>7.5756297060661781</v>
      </c>
      <c r="X633" s="27">
        <f t="shared" si="137"/>
        <v>0.27055820378807777</v>
      </c>
      <c r="Y633" s="27">
        <f t="shared" si="138"/>
        <v>0.11836921415728403</v>
      </c>
      <c r="Z633" s="27">
        <f t="shared" si="139"/>
        <v>7.5756297060661781E-2</v>
      </c>
    </row>
    <row r="634" spans="1:26" ht="12.5" x14ac:dyDescent="0.25">
      <c r="A634" s="2" t="s">
        <v>33</v>
      </c>
      <c r="B634" t="s">
        <v>343</v>
      </c>
      <c r="C634" t="s">
        <v>342</v>
      </c>
      <c r="D634" s="18">
        <f>VLOOKUP(C634,'Infected rate by state'!B:E,4,0)</f>
        <v>1.6300221488851765E-2</v>
      </c>
      <c r="E634" s="3">
        <v>2898</v>
      </c>
      <c r="F634" s="2">
        <v>249</v>
      </c>
      <c r="G634" s="3">
        <v>1159</v>
      </c>
      <c r="H634" s="4">
        <f t="shared" si="140"/>
        <v>2028.5</v>
      </c>
      <c r="I634" s="2">
        <v>119</v>
      </c>
      <c r="J634" s="4">
        <f t="shared" si="141"/>
        <v>184</v>
      </c>
      <c r="K634" s="3">
        <v>746856</v>
      </c>
      <c r="L634" s="3">
        <f t="shared" si="128"/>
        <v>619784</v>
      </c>
      <c r="M634" s="3">
        <v>127072</v>
      </c>
      <c r="N634" s="3">
        <f t="shared" si="131"/>
        <v>60869.591101389371</v>
      </c>
      <c r="O634" s="3">
        <f t="shared" si="129"/>
        <v>12549.090638153881</v>
      </c>
      <c r="P634" s="3">
        <f t="shared" si="130"/>
        <v>2664.4707822647306</v>
      </c>
      <c r="Q634" s="3">
        <v>5</v>
      </c>
      <c r="R634" s="22">
        <v>12</v>
      </c>
      <c r="S634" s="19">
        <f t="shared" si="132"/>
        <v>418.30302127179601</v>
      </c>
      <c r="T634" s="20">
        <f t="shared" si="133"/>
        <v>0.36091718832769287</v>
      </c>
      <c r="U634" s="20">
        <f t="shared" si="134"/>
        <v>0.20621297573172098</v>
      </c>
      <c r="V634" s="21">
        <f t="shared" si="135"/>
        <v>0.14434196731255902</v>
      </c>
      <c r="W634" s="26">
        <f t="shared" si="136"/>
        <v>88.81569274215768</v>
      </c>
      <c r="X634" s="27">
        <f t="shared" si="137"/>
        <v>0.74635035917779557</v>
      </c>
      <c r="Y634" s="27">
        <f t="shared" si="138"/>
        <v>0.48269398229433519</v>
      </c>
      <c r="Z634" s="27">
        <f t="shared" si="139"/>
        <v>0.35668952908497059</v>
      </c>
    </row>
    <row r="635" spans="1:26" ht="12.5" x14ac:dyDescent="0.25">
      <c r="A635" s="2" t="s">
        <v>34</v>
      </c>
      <c r="B635" t="s">
        <v>393</v>
      </c>
      <c r="C635" t="s">
        <v>392</v>
      </c>
      <c r="D635" s="18">
        <f>VLOOKUP(C635,'Infected rate by state'!B:E,4,0)</f>
        <v>7.5097590818065515E-3</v>
      </c>
      <c r="E635" s="2">
        <v>908</v>
      </c>
      <c r="F635" s="2">
        <v>114</v>
      </c>
      <c r="G635" s="2">
        <v>421</v>
      </c>
      <c r="H635" s="4">
        <f t="shared" si="140"/>
        <v>664.5</v>
      </c>
      <c r="I635" s="2">
        <v>43</v>
      </c>
      <c r="J635" s="4">
        <f t="shared" si="141"/>
        <v>78.5</v>
      </c>
      <c r="K635" s="3">
        <v>356372</v>
      </c>
      <c r="L635" s="3">
        <f t="shared" si="128"/>
        <v>285751</v>
      </c>
      <c r="M635" s="3">
        <v>70621</v>
      </c>
      <c r="N635" s="3">
        <f t="shared" si="131"/>
        <v>13381.339317507824</v>
      </c>
      <c r="O635" s="3">
        <f t="shared" si="129"/>
        <v>2794.3691509817099</v>
      </c>
      <c r="P635" s="3">
        <f t="shared" si="130"/>
        <v>602.65952933624919</v>
      </c>
      <c r="Q635" s="3">
        <v>5</v>
      </c>
      <c r="R635" s="22">
        <v>12</v>
      </c>
      <c r="S635" s="19">
        <f t="shared" si="132"/>
        <v>93.145638366057</v>
      </c>
      <c r="T635" s="20">
        <f t="shared" si="133"/>
        <v>0.22124854718778383</v>
      </c>
      <c r="U635" s="20">
        <f t="shared" si="134"/>
        <v>0.14017402312423927</v>
      </c>
      <c r="V635" s="21">
        <f t="shared" si="135"/>
        <v>0.10258330216526101</v>
      </c>
      <c r="W635" s="26">
        <f t="shared" si="136"/>
        <v>20.088650977874973</v>
      </c>
      <c r="X635" s="27">
        <f t="shared" si="137"/>
        <v>0.46717792971802263</v>
      </c>
      <c r="Y635" s="27">
        <f t="shared" si="138"/>
        <v>0.25590638188375764</v>
      </c>
      <c r="Z635" s="27">
        <f t="shared" si="139"/>
        <v>0.17621623664802608</v>
      </c>
    </row>
    <row r="636" spans="1:26" ht="12.5" x14ac:dyDescent="0.25">
      <c r="A636" s="2" t="s">
        <v>35</v>
      </c>
      <c r="B636" t="s">
        <v>381</v>
      </c>
      <c r="C636" t="s">
        <v>380</v>
      </c>
      <c r="D636" s="18">
        <f>VLOOKUP(C636,'Infected rate by state'!B:E,4,0)</f>
        <v>2.6094721185018687E-3</v>
      </c>
      <c r="E636" s="2">
        <v>415</v>
      </c>
      <c r="F636" s="2">
        <v>38</v>
      </c>
      <c r="G636" s="2">
        <v>182</v>
      </c>
      <c r="H636" s="4">
        <f t="shared" si="140"/>
        <v>298.5</v>
      </c>
      <c r="I636" s="2">
        <v>17</v>
      </c>
      <c r="J636" s="4">
        <f t="shared" si="141"/>
        <v>27.5</v>
      </c>
      <c r="K636" s="3">
        <v>189876</v>
      </c>
      <c r="L636" s="3">
        <f t="shared" si="128"/>
        <v>142577</v>
      </c>
      <c r="M636" s="3">
        <v>47299</v>
      </c>
      <c r="N636" s="3">
        <f t="shared" si="131"/>
        <v>2477.3806398633042</v>
      </c>
      <c r="O636" s="3">
        <f t="shared" si="129"/>
        <v>529.32939689721218</v>
      </c>
      <c r="P636" s="3">
        <f t="shared" si="130"/>
        <v>117.26587369986126</v>
      </c>
      <c r="Q636" s="3">
        <v>5</v>
      </c>
      <c r="R636" s="22">
        <v>12</v>
      </c>
      <c r="S636" s="19">
        <f t="shared" si="132"/>
        <v>17.644313229907073</v>
      </c>
      <c r="T636" s="20">
        <f t="shared" si="133"/>
        <v>9.6946775988500405E-2</v>
      </c>
      <c r="U636" s="20">
        <f t="shared" si="134"/>
        <v>5.9109927068365403E-2</v>
      </c>
      <c r="V636" s="21">
        <f t="shared" si="135"/>
        <v>4.2516417421462824E-2</v>
      </c>
      <c r="W636" s="26">
        <f t="shared" si="136"/>
        <v>3.908862456662042</v>
      </c>
      <c r="X636" s="27">
        <f t="shared" si="137"/>
        <v>0.22993308568600246</v>
      </c>
      <c r="Y636" s="27">
        <f t="shared" si="138"/>
        <v>0.14214045296952879</v>
      </c>
      <c r="Z636" s="27">
        <f t="shared" si="139"/>
        <v>0.10286480149110637</v>
      </c>
    </row>
    <row r="637" spans="1:26" ht="12.5" x14ac:dyDescent="0.25">
      <c r="A637" s="2" t="s">
        <v>36</v>
      </c>
      <c r="B637" t="s">
        <v>359</v>
      </c>
      <c r="C637" t="s">
        <v>358</v>
      </c>
      <c r="D637" s="18">
        <f>VLOOKUP(C637,'Infected rate by state'!B:E,4,0)</f>
        <v>1.188659468272998E-3</v>
      </c>
      <c r="E637" s="3">
        <v>2432</v>
      </c>
      <c r="F637" s="2">
        <v>148</v>
      </c>
      <c r="G637" s="2">
        <v>931</v>
      </c>
      <c r="H637" s="4">
        <f t="shared" si="140"/>
        <v>1681.5</v>
      </c>
      <c r="I637" s="2">
        <v>65</v>
      </c>
      <c r="J637" s="4">
        <f t="shared" si="141"/>
        <v>106.5</v>
      </c>
      <c r="K637" s="3">
        <v>476520</v>
      </c>
      <c r="L637" s="3">
        <f t="shared" si="128"/>
        <v>378832</v>
      </c>
      <c r="M637" s="3">
        <v>97688</v>
      </c>
      <c r="N637" s="3">
        <f t="shared" si="131"/>
        <v>2832.1000491072446</v>
      </c>
      <c r="O637" s="3">
        <f t="shared" si="129"/>
        <v>593.25494824528641</v>
      </c>
      <c r="P637" s="3">
        <f t="shared" si="130"/>
        <v>128.42336803658668</v>
      </c>
      <c r="Q637" s="3">
        <v>5</v>
      </c>
      <c r="R637" s="22">
        <v>12</v>
      </c>
      <c r="S637" s="19">
        <f t="shared" si="132"/>
        <v>19.775164941509548</v>
      </c>
      <c r="T637" s="20">
        <f t="shared" si="133"/>
        <v>2.1240778669720246E-2</v>
      </c>
      <c r="U637" s="20">
        <f t="shared" si="134"/>
        <v>1.1760431127867706E-2</v>
      </c>
      <c r="V637" s="21">
        <f t="shared" si="135"/>
        <v>8.1312355845022805E-3</v>
      </c>
      <c r="W637" s="26">
        <f t="shared" si="136"/>
        <v>4.280778934552889</v>
      </c>
      <c r="X637" s="27">
        <f t="shared" si="137"/>
        <v>6.5858137454659835E-2</v>
      </c>
      <c r="Y637" s="27">
        <f t="shared" si="138"/>
        <v>4.0195107366693794E-2</v>
      </c>
      <c r="Z637" s="27">
        <f t="shared" si="139"/>
        <v>2.8924181990222224E-2</v>
      </c>
    </row>
    <row r="638" spans="1:26" ht="12.5" x14ac:dyDescent="0.25">
      <c r="A638" s="2" t="s">
        <v>37</v>
      </c>
      <c r="B638" t="s">
        <v>371</v>
      </c>
      <c r="C638" t="s">
        <v>370</v>
      </c>
      <c r="D638" s="18">
        <f>VLOOKUP(C638,'Infected rate by state'!B:E,4,0)</f>
        <v>2.5429318796877907E-2</v>
      </c>
      <c r="E638" s="3">
        <v>1005</v>
      </c>
      <c r="F638" s="2">
        <v>54</v>
      </c>
      <c r="G638" s="2">
        <v>365</v>
      </c>
      <c r="H638" s="4">
        <f t="shared" si="140"/>
        <v>685</v>
      </c>
      <c r="I638" s="2">
        <v>17</v>
      </c>
      <c r="J638" s="4">
        <f t="shared" si="141"/>
        <v>35.5</v>
      </c>
      <c r="K638" s="3">
        <v>286154</v>
      </c>
      <c r="L638" s="3">
        <f t="shared" si="128"/>
        <v>219111</v>
      </c>
      <c r="M638" s="3">
        <v>67043</v>
      </c>
      <c r="N638" s="3">
        <f t="shared" si="131"/>
        <v>36383.506455009003</v>
      </c>
      <c r="O638" s="3">
        <f t="shared" si="129"/>
        <v>7722.6736909987758</v>
      </c>
      <c r="P638" s="3">
        <f t="shared" si="130"/>
        <v>1697.8900214581686</v>
      </c>
      <c r="Q638" s="3">
        <v>5</v>
      </c>
      <c r="R638" s="22">
        <v>12</v>
      </c>
      <c r="S638" s="19">
        <f t="shared" si="132"/>
        <v>257.42245636662585</v>
      </c>
      <c r="T638" s="20">
        <f t="shared" si="133"/>
        <v>0.70526700374418039</v>
      </c>
      <c r="U638" s="20">
        <f t="shared" si="134"/>
        <v>0.37579920637463626</v>
      </c>
      <c r="V638" s="21">
        <f t="shared" si="135"/>
        <v>0.25614174762848341</v>
      </c>
      <c r="W638" s="26">
        <f t="shared" si="136"/>
        <v>56.59633404860562</v>
      </c>
      <c r="X638" s="27">
        <f t="shared" si="137"/>
        <v>3.3291961205062131</v>
      </c>
      <c r="Y638" s="27">
        <f t="shared" si="138"/>
        <v>1.5942629309466372</v>
      </c>
      <c r="Z638" s="27">
        <f t="shared" si="139"/>
        <v>1.0480802601593633</v>
      </c>
    </row>
    <row r="639" spans="1:26" ht="12.5" x14ac:dyDescent="0.25">
      <c r="A639" s="2" t="s">
        <v>38</v>
      </c>
      <c r="B639" t="s">
        <v>307</v>
      </c>
      <c r="C639" t="s">
        <v>306</v>
      </c>
      <c r="D639" s="18">
        <f>VLOOKUP(C639,'Infected rate by state'!B:E,4,0)</f>
        <v>1.0017032509739916E-2</v>
      </c>
      <c r="E639" s="3">
        <v>7297</v>
      </c>
      <c r="F639" s="2">
        <v>991</v>
      </c>
      <c r="G639" s="3">
        <v>2756</v>
      </c>
      <c r="H639" s="4">
        <f t="shared" si="140"/>
        <v>5026.5</v>
      </c>
      <c r="I639" s="2">
        <v>342</v>
      </c>
      <c r="J639" s="4">
        <f t="shared" si="141"/>
        <v>666.5</v>
      </c>
      <c r="K639" s="3">
        <v>1774690</v>
      </c>
      <c r="L639" s="3">
        <f t="shared" si="128"/>
        <v>1410080</v>
      </c>
      <c r="M639" s="3">
        <v>364610</v>
      </c>
      <c r="N639" s="3">
        <f t="shared" si="131"/>
        <v>88885.637123551656</v>
      </c>
      <c r="O639" s="3">
        <f t="shared" si="129"/>
        <v>18623.118409578543</v>
      </c>
      <c r="P639" s="3">
        <f t="shared" si="130"/>
        <v>4032.3674555315638</v>
      </c>
      <c r="Q639" s="3">
        <v>5</v>
      </c>
      <c r="R639" s="22">
        <v>12</v>
      </c>
      <c r="S639" s="19">
        <f t="shared" si="132"/>
        <v>620.77061365261807</v>
      </c>
      <c r="T639" s="20">
        <f t="shared" si="133"/>
        <v>0.22524332861125473</v>
      </c>
      <c r="U639" s="20">
        <f t="shared" si="134"/>
        <v>0.12349957498311312</v>
      </c>
      <c r="V639" s="21">
        <f t="shared" si="135"/>
        <v>8.5072031472196524E-2</v>
      </c>
      <c r="W639" s="26">
        <f t="shared" si="136"/>
        <v>134.41224851771878</v>
      </c>
      <c r="X639" s="27">
        <f t="shared" si="137"/>
        <v>0.39301827051964555</v>
      </c>
      <c r="Y639" s="27">
        <f t="shared" si="138"/>
        <v>0.2016687899740717</v>
      </c>
      <c r="Z639" s="27">
        <f t="shared" si="139"/>
        <v>0.13563294502292511</v>
      </c>
    </row>
    <row r="640" spans="1:26" ht="12.5" x14ac:dyDescent="0.25">
      <c r="A640" s="2" t="s">
        <v>39</v>
      </c>
      <c r="B640" t="s">
        <v>375</v>
      </c>
      <c r="C640" t="s">
        <v>374</v>
      </c>
      <c r="D640" s="18">
        <f>VLOOKUP(C640,'Infected rate by state'!B:E,4,0)</f>
        <v>6.2179748494527662E-3</v>
      </c>
      <c r="E640" s="2">
        <v>970</v>
      </c>
      <c r="F640" s="2">
        <v>80</v>
      </c>
      <c r="G640" s="2">
        <v>422</v>
      </c>
      <c r="H640" s="4">
        <f t="shared" si="140"/>
        <v>696</v>
      </c>
      <c r="I640" s="2">
        <v>43</v>
      </c>
      <c r="J640" s="4">
        <f t="shared" si="141"/>
        <v>61.5</v>
      </c>
      <c r="K640" s="3">
        <v>182581</v>
      </c>
      <c r="L640" s="3">
        <f t="shared" si="128"/>
        <v>143770</v>
      </c>
      <c r="M640" s="3">
        <v>38811</v>
      </c>
      <c r="N640" s="3">
        <f t="shared" si="131"/>
        <v>5676.4203299396777</v>
      </c>
      <c r="O640" s="3">
        <f t="shared" si="129"/>
        <v>1193.1496280825415</v>
      </c>
      <c r="P640" s="3">
        <f t="shared" si="130"/>
        <v>259.33774674523841</v>
      </c>
      <c r="Q640" s="3">
        <v>5</v>
      </c>
      <c r="R640" s="22">
        <v>12</v>
      </c>
      <c r="S640" s="19">
        <f t="shared" si="132"/>
        <v>39.77165426941805</v>
      </c>
      <c r="T640" s="20">
        <f t="shared" si="133"/>
        <v>9.4245626230848464E-2</v>
      </c>
      <c r="U640" s="20">
        <f t="shared" si="134"/>
        <v>5.7143181421577656E-2</v>
      </c>
      <c r="V640" s="21">
        <f t="shared" si="135"/>
        <v>4.1001705432389741E-2</v>
      </c>
      <c r="W640" s="26">
        <f t="shared" si="136"/>
        <v>8.6445915581746142</v>
      </c>
      <c r="X640" s="27">
        <f t="shared" si="137"/>
        <v>0.20103701298080498</v>
      </c>
      <c r="Y640" s="27">
        <f t="shared" si="138"/>
        <v>0.14056246436056283</v>
      </c>
      <c r="Z640" s="27">
        <f t="shared" si="139"/>
        <v>0.10805739447718268</v>
      </c>
    </row>
    <row r="641" spans="1:26" ht="12.5" x14ac:dyDescent="0.25">
      <c r="A641" s="2" t="s">
        <v>40</v>
      </c>
      <c r="B641" t="s">
        <v>333</v>
      </c>
      <c r="C641" t="s">
        <v>332</v>
      </c>
      <c r="D641" s="18">
        <f>VLOOKUP(C641,'Infected rate by state'!B:E,4,0)</f>
        <v>1.4486816526494731E-2</v>
      </c>
      <c r="E641" s="2">
        <v>394</v>
      </c>
      <c r="F641" s="2">
        <v>35</v>
      </c>
      <c r="G641" s="2">
        <v>201</v>
      </c>
      <c r="H641" s="4">
        <f t="shared" si="140"/>
        <v>297.5</v>
      </c>
      <c r="I641" s="2">
        <v>10</v>
      </c>
      <c r="J641" s="4">
        <f t="shared" si="141"/>
        <v>22.5</v>
      </c>
      <c r="K641" s="3">
        <v>160796</v>
      </c>
      <c r="L641" s="3">
        <f t="shared" si="128"/>
        <v>134859</v>
      </c>
      <c r="M641" s="3">
        <v>25937</v>
      </c>
      <c r="N641" s="3">
        <f t="shared" si="131"/>
        <v>11647.110750971233</v>
      </c>
      <c r="O641" s="3">
        <f t="shared" si="129"/>
        <v>2391.4297088021885</v>
      </c>
      <c r="P641" s="3">
        <f t="shared" si="130"/>
        <v>505.19109644591651</v>
      </c>
      <c r="Q641" s="3">
        <v>5</v>
      </c>
      <c r="R641" s="22">
        <v>12</v>
      </c>
      <c r="S641" s="19">
        <f t="shared" si="132"/>
        <v>79.714323626739613</v>
      </c>
      <c r="T641" s="20">
        <f t="shared" si="133"/>
        <v>0.39658867475989856</v>
      </c>
      <c r="U641" s="20">
        <f t="shared" si="134"/>
        <v>0.26794730630836844</v>
      </c>
      <c r="V641" s="21">
        <f t="shared" si="135"/>
        <v>0.2023206183419787</v>
      </c>
      <c r="W641" s="26">
        <f t="shared" si="136"/>
        <v>16.839703214863885</v>
      </c>
      <c r="X641" s="27">
        <f t="shared" si="137"/>
        <v>1.6839703214863886</v>
      </c>
      <c r="Y641" s="27">
        <f t="shared" si="138"/>
        <v>0.7484312539939505</v>
      </c>
      <c r="Z641" s="27">
        <f t="shared" si="139"/>
        <v>0.48113437756753957</v>
      </c>
    </row>
    <row r="642" spans="1:26" ht="12.5" x14ac:dyDescent="0.25">
      <c r="A642" s="2" t="s">
        <v>41</v>
      </c>
      <c r="B642" t="s">
        <v>333</v>
      </c>
      <c r="C642" t="s">
        <v>332</v>
      </c>
      <c r="D642" s="18">
        <f>VLOOKUP(C642,'Infected rate by state'!B:E,4,0)</f>
        <v>1.4486816526494731E-2</v>
      </c>
      <c r="E642" s="3">
        <v>2053</v>
      </c>
      <c r="F642" s="2">
        <v>308</v>
      </c>
      <c r="G642" s="2">
        <v>583</v>
      </c>
      <c r="H642" s="4">
        <f t="shared" si="140"/>
        <v>1318</v>
      </c>
      <c r="I642" s="2">
        <v>118</v>
      </c>
      <c r="J642" s="4">
        <f t="shared" si="141"/>
        <v>213</v>
      </c>
      <c r="K642" s="3">
        <v>670968</v>
      </c>
      <c r="L642" s="3">
        <f t="shared" ref="L642:L705" si="142">K642-M642</f>
        <v>536485</v>
      </c>
      <c r="M642" s="3">
        <v>134483</v>
      </c>
      <c r="N642" s="3">
        <f t="shared" si="131"/>
        <v>48600.951555745589</v>
      </c>
      <c r="O642" s="3">
        <f t="shared" ref="O642:O705" si="143">0.19*N642*(L642/K642)+0.285*N642*(M642/K642)</f>
        <v>10159.590305384641</v>
      </c>
      <c r="P642" s="3">
        <f t="shared" ref="P642:P705" si="144">0.0361*N642*(L642/K642)+0.0812*N642*(M642/K642)</f>
        <v>2193.820339495715</v>
      </c>
      <c r="Q642" s="3">
        <v>5</v>
      </c>
      <c r="R642" s="22">
        <v>12</v>
      </c>
      <c r="S642" s="19">
        <f t="shared" si="132"/>
        <v>338.65301017948804</v>
      </c>
      <c r="T642" s="20">
        <f t="shared" si="133"/>
        <v>0.58087994884989369</v>
      </c>
      <c r="U642" s="20">
        <f t="shared" si="134"/>
        <v>0.25694462077351143</v>
      </c>
      <c r="V642" s="21">
        <f t="shared" si="135"/>
        <v>0.16495519248879106</v>
      </c>
      <c r="W642" s="26">
        <f t="shared" si="136"/>
        <v>73.127344649857164</v>
      </c>
      <c r="X642" s="27">
        <f t="shared" si="137"/>
        <v>0.61972325974455222</v>
      </c>
      <c r="Y642" s="27">
        <f t="shared" si="138"/>
        <v>0.34332086690073788</v>
      </c>
      <c r="Z642" s="27">
        <f t="shared" si="139"/>
        <v>0.2374264436683674</v>
      </c>
    </row>
    <row r="643" spans="1:26" ht="12.5" x14ac:dyDescent="0.25">
      <c r="A643" s="2" t="s">
        <v>42</v>
      </c>
      <c r="B643" t="s">
        <v>331</v>
      </c>
      <c r="C643" t="s">
        <v>330</v>
      </c>
      <c r="D643" s="18">
        <f>VLOOKUP(C643,'Infected rate by state'!B:E,4,0)</f>
        <v>4.6785737234898671E-3</v>
      </c>
      <c r="E643" s="3">
        <v>1773</v>
      </c>
      <c r="F643" s="2">
        <v>186</v>
      </c>
      <c r="G643" s="2">
        <v>848</v>
      </c>
      <c r="H643" s="4">
        <f t="shared" si="140"/>
        <v>1310.5</v>
      </c>
      <c r="I643" s="2">
        <v>95</v>
      </c>
      <c r="J643" s="4">
        <f t="shared" si="141"/>
        <v>140.5</v>
      </c>
      <c r="K643" s="3">
        <v>701166</v>
      </c>
      <c r="L643" s="3">
        <f t="shared" si="142"/>
        <v>566213</v>
      </c>
      <c r="M643" s="3">
        <v>134953</v>
      </c>
      <c r="N643" s="3">
        <f t="shared" ref="N643:N706" si="145">K643*D643*Q643</f>
        <v>16402.284117022478</v>
      </c>
      <c r="O643" s="3">
        <f t="shared" si="143"/>
        <v>3416.3430730946816</v>
      </c>
      <c r="P643" s="3">
        <f t="shared" si="144"/>
        <v>734.50035133824326</v>
      </c>
      <c r="Q643" s="3">
        <v>5</v>
      </c>
      <c r="R643" s="22">
        <v>12</v>
      </c>
      <c r="S643" s="19">
        <f t="shared" ref="S643:S706" si="146">O643/(R643*30/12)</f>
        <v>113.87810243648939</v>
      </c>
      <c r="T643" s="20">
        <f t="shared" ref="T643:T706" si="147">S643/$G643</f>
        <v>0.13429021513736955</v>
      </c>
      <c r="U643" s="20">
        <f t="shared" ref="U643:U706" si="148">S643/$H643</f>
        <v>8.6896682515444024E-2</v>
      </c>
      <c r="V643" s="21">
        <f t="shared" ref="V643:V706" si="149">S643/$E643</f>
        <v>6.4229048187529267E-2</v>
      </c>
      <c r="W643" s="26">
        <f t="shared" ref="W643:W706" si="150">P643/(R643*30/12)</f>
        <v>24.483345044608107</v>
      </c>
      <c r="X643" s="27">
        <f t="shared" si="137"/>
        <v>0.25771942152219063</v>
      </c>
      <c r="Y643" s="27">
        <f t="shared" si="138"/>
        <v>0.17425868359151678</v>
      </c>
      <c r="Z643" s="27">
        <f t="shared" si="139"/>
        <v>0.13163088733660272</v>
      </c>
    </row>
    <row r="644" spans="1:26" ht="12.5" x14ac:dyDescent="0.25">
      <c r="A644" s="2" t="s">
        <v>43</v>
      </c>
      <c r="B644" t="s">
        <v>349</v>
      </c>
      <c r="C644" t="s">
        <v>348</v>
      </c>
      <c r="D644" s="18">
        <f>VLOOKUP(C644,'Infected rate by state'!B:E,4,0)</f>
        <v>1.9670510547683942E-2</v>
      </c>
      <c r="E644" s="3">
        <v>10239</v>
      </c>
      <c r="F644" s="3">
        <v>1157</v>
      </c>
      <c r="G644" s="3">
        <v>2548</v>
      </c>
      <c r="H644" s="4">
        <f t="shared" si="140"/>
        <v>6393.5</v>
      </c>
      <c r="I644" s="2">
        <v>438</v>
      </c>
      <c r="J644" s="4">
        <f t="shared" si="141"/>
        <v>797.5</v>
      </c>
      <c r="K644" s="3">
        <v>4022208</v>
      </c>
      <c r="L644" s="3">
        <f t="shared" si="142"/>
        <v>3240194</v>
      </c>
      <c r="M644" s="3">
        <v>782014</v>
      </c>
      <c r="N644" s="3">
        <f t="shared" si="145"/>
        <v>395594.42444489367</v>
      </c>
      <c r="O644" s="3">
        <f t="shared" si="143"/>
        <v>82469.682596362138</v>
      </c>
      <c r="P644" s="3">
        <f t="shared" si="144"/>
        <v>17749.738322751593</v>
      </c>
      <c r="Q644" s="3">
        <v>5</v>
      </c>
      <c r="R644" s="22">
        <v>12</v>
      </c>
      <c r="S644" s="19">
        <f t="shared" si="146"/>
        <v>2748.9894198787379</v>
      </c>
      <c r="T644" s="20">
        <f t="shared" si="147"/>
        <v>1.0788812479900856</v>
      </c>
      <c r="U644" s="20">
        <f t="shared" si="148"/>
        <v>0.42996628136055959</v>
      </c>
      <c r="V644" s="21">
        <f t="shared" si="149"/>
        <v>0.26848221700153707</v>
      </c>
      <c r="W644" s="26">
        <f t="shared" si="150"/>
        <v>591.65794409171974</v>
      </c>
      <c r="X644" s="27">
        <f t="shared" ref="X644:X707" si="151">W644/$I644</f>
        <v>1.350817223953698</v>
      </c>
      <c r="Y644" s="27">
        <f t="shared" ref="Y644:Y707" si="152">W644/$J644</f>
        <v>0.74189083898648245</v>
      </c>
      <c r="Z644" s="27">
        <f t="shared" ref="Z644:Z707" si="153">W644/$F644</f>
        <v>0.51137246680356074</v>
      </c>
    </row>
    <row r="645" spans="1:26" ht="12.5" x14ac:dyDescent="0.25">
      <c r="A645" s="2" t="s">
        <v>44</v>
      </c>
      <c r="B645" t="s">
        <v>317</v>
      </c>
      <c r="C645" t="s">
        <v>316</v>
      </c>
      <c r="D645" s="18">
        <f>VLOOKUP(C645,'Infected rate by state'!B:E,4,0)</f>
        <v>7.3843274393391549E-3</v>
      </c>
      <c r="E645" s="2">
        <v>640</v>
      </c>
      <c r="F645" s="2">
        <v>90</v>
      </c>
      <c r="G645" s="2">
        <v>297</v>
      </c>
      <c r="H645" s="4">
        <f t="shared" si="140"/>
        <v>468.5</v>
      </c>
      <c r="I645" s="2">
        <v>43</v>
      </c>
      <c r="J645" s="4">
        <f t="shared" si="141"/>
        <v>66.5</v>
      </c>
      <c r="K645" s="3">
        <v>267487</v>
      </c>
      <c r="L645" s="3">
        <f t="shared" si="142"/>
        <v>225394</v>
      </c>
      <c r="M645" s="3">
        <v>42093</v>
      </c>
      <c r="N645" s="3">
        <f t="shared" si="145"/>
        <v>9876.0579688325633</v>
      </c>
      <c r="O645" s="3">
        <f t="shared" si="143"/>
        <v>2024.0945491576358</v>
      </c>
      <c r="P645" s="3">
        <f t="shared" si="144"/>
        <v>426.61751827573073</v>
      </c>
      <c r="Q645" s="3">
        <v>5</v>
      </c>
      <c r="R645" s="22">
        <v>12</v>
      </c>
      <c r="S645" s="19">
        <f t="shared" si="146"/>
        <v>67.46981830525452</v>
      </c>
      <c r="T645" s="20">
        <f t="shared" si="147"/>
        <v>0.22717110540489738</v>
      </c>
      <c r="U645" s="20">
        <f t="shared" si="148"/>
        <v>0.14401241900801393</v>
      </c>
      <c r="V645" s="21">
        <f t="shared" si="149"/>
        <v>0.10542159110196019</v>
      </c>
      <c r="W645" s="26">
        <f t="shared" si="150"/>
        <v>14.220583942524359</v>
      </c>
      <c r="X645" s="27">
        <f t="shared" si="151"/>
        <v>0.33071125447731065</v>
      </c>
      <c r="Y645" s="27">
        <f t="shared" si="152"/>
        <v>0.21384336755675726</v>
      </c>
      <c r="Z645" s="27">
        <f t="shared" si="153"/>
        <v>0.15800648825027064</v>
      </c>
    </row>
    <row r="646" spans="1:26" ht="12.5" x14ac:dyDescent="0.25">
      <c r="A646" s="2" t="s">
        <v>45</v>
      </c>
      <c r="B646" t="s">
        <v>325</v>
      </c>
      <c r="C646" t="s">
        <v>324</v>
      </c>
      <c r="D646" s="18">
        <f>VLOOKUP(C646,'Infected rate by state'!B:E,4,0)</f>
        <v>8.9298079160438481E-3</v>
      </c>
      <c r="E646" s="2">
        <v>822</v>
      </c>
      <c r="F646" s="2">
        <v>104</v>
      </c>
      <c r="G646" s="2">
        <v>342</v>
      </c>
      <c r="H646" s="4">
        <f t="shared" si="140"/>
        <v>582</v>
      </c>
      <c r="I646" s="2">
        <v>49</v>
      </c>
      <c r="J646" s="4">
        <f t="shared" si="141"/>
        <v>76.5</v>
      </c>
      <c r="K646" s="3">
        <v>266378</v>
      </c>
      <c r="L646" s="3">
        <f t="shared" si="142"/>
        <v>183536</v>
      </c>
      <c r="M646" s="3">
        <v>82842</v>
      </c>
      <c r="N646" s="3">
        <f t="shared" si="145"/>
        <v>11893.521865299641</v>
      </c>
      <c r="O646" s="3">
        <f t="shared" si="143"/>
        <v>2611.156649412861</v>
      </c>
      <c r="P646" s="3">
        <f t="shared" si="144"/>
        <v>596.17272907171105</v>
      </c>
      <c r="Q646" s="3">
        <v>5</v>
      </c>
      <c r="R646" s="22">
        <v>12</v>
      </c>
      <c r="S646" s="19">
        <f t="shared" si="146"/>
        <v>87.0385549804287</v>
      </c>
      <c r="T646" s="20">
        <f t="shared" si="147"/>
        <v>0.25449869877318332</v>
      </c>
      <c r="U646" s="20">
        <f t="shared" si="148"/>
        <v>0.1495507817533139</v>
      </c>
      <c r="V646" s="21">
        <f t="shared" si="149"/>
        <v>0.10588631992752884</v>
      </c>
      <c r="W646" s="26">
        <f t="shared" si="150"/>
        <v>19.872424302390368</v>
      </c>
      <c r="X646" s="27">
        <f t="shared" si="151"/>
        <v>0.40555967964061973</v>
      </c>
      <c r="Y646" s="27">
        <f t="shared" si="152"/>
        <v>0.25977025231882833</v>
      </c>
      <c r="Z646" s="27">
        <f t="shared" si="153"/>
        <v>0.19108100290759969</v>
      </c>
    </row>
    <row r="647" spans="1:26" ht="12.5" x14ac:dyDescent="0.25">
      <c r="A647" s="2" t="s">
        <v>46</v>
      </c>
      <c r="B647" t="s">
        <v>319</v>
      </c>
      <c r="C647" t="s">
        <v>318</v>
      </c>
      <c r="D647" s="18">
        <f>VLOOKUP(C647,'Infected rate by state'!B:E,4,0)</f>
        <v>1.6392760880107365E-2</v>
      </c>
      <c r="E647" s="3">
        <v>1354</v>
      </c>
      <c r="F647" s="2">
        <v>132</v>
      </c>
      <c r="G647" s="2">
        <v>370</v>
      </c>
      <c r="H647" s="4">
        <f t="shared" si="140"/>
        <v>862</v>
      </c>
      <c r="I647" s="2">
        <v>65</v>
      </c>
      <c r="J647" s="4">
        <f t="shared" si="141"/>
        <v>98.5</v>
      </c>
      <c r="K647" s="3">
        <v>539133</v>
      </c>
      <c r="L647" s="3">
        <f t="shared" si="142"/>
        <v>436962</v>
      </c>
      <c r="M647" s="3">
        <v>102171</v>
      </c>
      <c r="N647" s="3">
        <f t="shared" si="145"/>
        <v>44189.391757874619</v>
      </c>
      <c r="O647" s="3">
        <f t="shared" si="143"/>
        <v>9191.5452006398664</v>
      </c>
      <c r="P647" s="3">
        <f t="shared" si="144"/>
        <v>1972.9190485185404</v>
      </c>
      <c r="Q647" s="3">
        <v>5</v>
      </c>
      <c r="R647" s="22">
        <v>12</v>
      </c>
      <c r="S647" s="19">
        <f t="shared" si="146"/>
        <v>306.3848400213289</v>
      </c>
      <c r="T647" s="20">
        <f t="shared" si="147"/>
        <v>0.82806713519278086</v>
      </c>
      <c r="U647" s="20">
        <f t="shared" si="148"/>
        <v>0.35543484921267854</v>
      </c>
      <c r="V647" s="21">
        <f t="shared" si="149"/>
        <v>0.22628127032594453</v>
      </c>
      <c r="W647" s="26">
        <f t="shared" si="150"/>
        <v>65.763968283951343</v>
      </c>
      <c r="X647" s="27">
        <f t="shared" si="151"/>
        <v>1.0117533582146361</v>
      </c>
      <c r="Y647" s="27">
        <f t="shared" si="152"/>
        <v>0.66765450034468365</v>
      </c>
      <c r="Z647" s="27">
        <f t="shared" si="153"/>
        <v>0.4982118809390253</v>
      </c>
    </row>
    <row r="648" spans="1:26" ht="12.5" x14ac:dyDescent="0.25">
      <c r="A648" s="2" t="s">
        <v>47</v>
      </c>
      <c r="B648" t="s">
        <v>371</v>
      </c>
      <c r="C648" t="s">
        <v>370</v>
      </c>
      <c r="D648" s="18">
        <f>VLOOKUP(C648,'Infected rate by state'!B:E,4,0)</f>
        <v>2.5429318796877907E-2</v>
      </c>
      <c r="E648" s="3">
        <v>4012</v>
      </c>
      <c r="F648" s="2">
        <v>282</v>
      </c>
      <c r="G648" s="2">
        <v>807</v>
      </c>
      <c r="H648" s="4">
        <f t="shared" si="140"/>
        <v>2409.5</v>
      </c>
      <c r="I648" s="2">
        <v>115</v>
      </c>
      <c r="J648" s="4">
        <f t="shared" si="141"/>
        <v>198.5</v>
      </c>
      <c r="K648" s="3">
        <v>1094741</v>
      </c>
      <c r="L648" s="3">
        <f t="shared" si="142"/>
        <v>924302</v>
      </c>
      <c r="M648" s="3">
        <v>170439</v>
      </c>
      <c r="N648" s="3">
        <f t="shared" si="145"/>
        <v>139192.5894450646</v>
      </c>
      <c r="O648" s="3">
        <f t="shared" si="143"/>
        <v>28505.312136112283</v>
      </c>
      <c r="P648" s="3">
        <f t="shared" si="144"/>
        <v>6002.2027777447838</v>
      </c>
      <c r="Q648" s="3">
        <v>5</v>
      </c>
      <c r="R648" s="22">
        <v>12</v>
      </c>
      <c r="S648" s="19">
        <f t="shared" si="146"/>
        <v>950.1770712037428</v>
      </c>
      <c r="T648" s="20">
        <f t="shared" si="147"/>
        <v>1.1774189234247123</v>
      </c>
      <c r="U648" s="20">
        <f t="shared" si="148"/>
        <v>0.39434615945372187</v>
      </c>
      <c r="V648" s="21">
        <f t="shared" si="149"/>
        <v>0.2368337665014314</v>
      </c>
      <c r="W648" s="26">
        <f t="shared" si="150"/>
        <v>200.07342592482613</v>
      </c>
      <c r="X648" s="27">
        <f t="shared" si="151"/>
        <v>1.7397689210854446</v>
      </c>
      <c r="Y648" s="27">
        <f t="shared" si="152"/>
        <v>1.0079265789663785</v>
      </c>
      <c r="Z648" s="27">
        <f t="shared" si="153"/>
        <v>0.70948023377597913</v>
      </c>
    </row>
    <row r="649" spans="1:26" ht="12.5" x14ac:dyDescent="0.25">
      <c r="A649" s="2" t="s">
        <v>48</v>
      </c>
      <c r="B649" t="s">
        <v>393</v>
      </c>
      <c r="C649" t="s">
        <v>392</v>
      </c>
      <c r="D649" s="18">
        <f>VLOOKUP(C649,'Infected rate by state'!B:E,4,0)</f>
        <v>7.5097590818065515E-3</v>
      </c>
      <c r="E649" s="2">
        <v>579</v>
      </c>
      <c r="F649" s="2">
        <v>64</v>
      </c>
      <c r="G649" s="2">
        <v>317</v>
      </c>
      <c r="H649" s="4">
        <f t="shared" si="140"/>
        <v>448</v>
      </c>
      <c r="I649" s="2">
        <v>34</v>
      </c>
      <c r="J649" s="4">
        <f t="shared" si="141"/>
        <v>49</v>
      </c>
      <c r="K649" s="3">
        <v>230741</v>
      </c>
      <c r="L649" s="3">
        <f t="shared" si="142"/>
        <v>198470</v>
      </c>
      <c r="M649" s="3">
        <v>32271</v>
      </c>
      <c r="N649" s="3">
        <f t="shared" si="145"/>
        <v>8664.0466014756275</v>
      </c>
      <c r="O649" s="3">
        <f t="shared" si="143"/>
        <v>1761.2838860616343</v>
      </c>
      <c r="P649" s="3">
        <f t="shared" si="144"/>
        <v>367.42142897995501</v>
      </c>
      <c r="Q649" s="3">
        <v>5</v>
      </c>
      <c r="R649" s="22">
        <v>12</v>
      </c>
      <c r="S649" s="19">
        <f t="shared" si="146"/>
        <v>58.709462868721147</v>
      </c>
      <c r="T649" s="20">
        <f t="shared" si="147"/>
        <v>0.18520335289817397</v>
      </c>
      <c r="U649" s="20">
        <f t="shared" si="148"/>
        <v>0.13104790818910969</v>
      </c>
      <c r="V649" s="21">
        <f t="shared" si="149"/>
        <v>0.10139803604269629</v>
      </c>
      <c r="W649" s="26">
        <f t="shared" si="150"/>
        <v>12.2473809659985</v>
      </c>
      <c r="X649" s="27">
        <f t="shared" si="151"/>
        <v>0.36021708723525003</v>
      </c>
      <c r="Y649" s="27">
        <f t="shared" si="152"/>
        <v>0.24994655032650001</v>
      </c>
      <c r="Z649" s="27">
        <f t="shared" si="153"/>
        <v>0.19136532759372657</v>
      </c>
    </row>
    <row r="650" spans="1:26" ht="12.5" x14ac:dyDescent="0.25">
      <c r="A650" s="2" t="s">
        <v>49</v>
      </c>
      <c r="B650" t="s">
        <v>371</v>
      </c>
      <c r="C650" t="s">
        <v>370</v>
      </c>
      <c r="D650" s="18">
        <f>VLOOKUP(C650,'Infected rate by state'!B:E,4,0)</f>
        <v>2.5429318796877907E-2</v>
      </c>
      <c r="E650" s="3">
        <v>4713</v>
      </c>
      <c r="F650" s="2">
        <v>323</v>
      </c>
      <c r="G650" s="3">
        <v>1228</v>
      </c>
      <c r="H650" s="4">
        <f t="shared" si="140"/>
        <v>2970.5</v>
      </c>
      <c r="I650" s="2">
        <v>95</v>
      </c>
      <c r="J650" s="4">
        <f t="shared" si="141"/>
        <v>209</v>
      </c>
      <c r="K650" s="3">
        <v>1090373</v>
      </c>
      <c r="L650" s="3">
        <f t="shared" si="142"/>
        <v>855832</v>
      </c>
      <c r="M650" s="3">
        <v>234541</v>
      </c>
      <c r="N650" s="3">
        <f t="shared" si="145"/>
        <v>138637.21312254076</v>
      </c>
      <c r="O650" s="3">
        <f t="shared" si="143"/>
        <v>29174.073976753552</v>
      </c>
      <c r="P650" s="3">
        <f t="shared" si="144"/>
        <v>6349.7345211398624</v>
      </c>
      <c r="Q650" s="3">
        <v>5</v>
      </c>
      <c r="R650" s="22">
        <v>12</v>
      </c>
      <c r="S650" s="19">
        <f t="shared" si="146"/>
        <v>972.46913255845175</v>
      </c>
      <c r="T650" s="20">
        <f t="shared" si="147"/>
        <v>0.7919129743961334</v>
      </c>
      <c r="U650" s="20">
        <f t="shared" si="148"/>
        <v>0.32737557063068567</v>
      </c>
      <c r="V650" s="21">
        <f t="shared" si="149"/>
        <v>0.20633760504104642</v>
      </c>
      <c r="W650" s="26">
        <f t="shared" si="150"/>
        <v>211.65781737132875</v>
      </c>
      <c r="X650" s="27">
        <f t="shared" si="151"/>
        <v>2.2279770249613553</v>
      </c>
      <c r="Y650" s="27">
        <f t="shared" si="152"/>
        <v>1.0127168295278888</v>
      </c>
      <c r="Z650" s="27">
        <f t="shared" si="153"/>
        <v>0.65528736028275159</v>
      </c>
    </row>
    <row r="651" spans="1:26" ht="12.5" x14ac:dyDescent="0.25">
      <c r="A651" s="2" t="s">
        <v>50</v>
      </c>
      <c r="B651" t="s">
        <v>397</v>
      </c>
      <c r="C651" t="s">
        <v>396</v>
      </c>
      <c r="D651" s="18">
        <f>VLOOKUP(C651,'Infected rate by state'!B:E,4,0)</f>
        <v>2.3671143543538835E-3</v>
      </c>
      <c r="E651" s="3">
        <v>1743</v>
      </c>
      <c r="F651" s="2">
        <v>117</v>
      </c>
      <c r="G651" s="2">
        <v>587</v>
      </c>
      <c r="H651" s="4">
        <f t="shared" si="140"/>
        <v>1165</v>
      </c>
      <c r="I651" s="2">
        <v>65</v>
      </c>
      <c r="J651" s="4">
        <f t="shared" si="141"/>
        <v>91</v>
      </c>
      <c r="K651" s="3">
        <v>522720</v>
      </c>
      <c r="L651" s="3">
        <f t="shared" si="142"/>
        <v>418616</v>
      </c>
      <c r="M651" s="3">
        <v>104104</v>
      </c>
      <c r="N651" s="3">
        <f t="shared" si="145"/>
        <v>6186.6900765393093</v>
      </c>
      <c r="O651" s="3">
        <f t="shared" si="143"/>
        <v>1292.5234990966555</v>
      </c>
      <c r="P651" s="3">
        <f t="shared" si="144"/>
        <v>278.90859116721458</v>
      </c>
      <c r="Q651" s="3">
        <v>5</v>
      </c>
      <c r="R651" s="22">
        <v>12</v>
      </c>
      <c r="S651" s="19">
        <f t="shared" si="146"/>
        <v>43.084116636555187</v>
      </c>
      <c r="T651" s="20">
        <f t="shared" si="147"/>
        <v>7.3397132259889586E-2</v>
      </c>
      <c r="U651" s="20">
        <f t="shared" si="148"/>
        <v>3.6982074366141794E-2</v>
      </c>
      <c r="V651" s="21">
        <f t="shared" si="149"/>
        <v>2.4718368695671365E-2</v>
      </c>
      <c r="W651" s="26">
        <f t="shared" si="150"/>
        <v>9.2969530389071533</v>
      </c>
      <c r="X651" s="27">
        <f t="shared" si="151"/>
        <v>0.14303004675241773</v>
      </c>
      <c r="Y651" s="27">
        <f t="shared" si="152"/>
        <v>0.10216431910886982</v>
      </c>
      <c r="Z651" s="27">
        <f t="shared" si="153"/>
        <v>7.9461137084676531E-2</v>
      </c>
    </row>
    <row r="652" spans="1:26" ht="12.5" x14ac:dyDescent="0.25">
      <c r="A652" s="2" t="s">
        <v>51</v>
      </c>
      <c r="B652" t="s">
        <v>367</v>
      </c>
      <c r="C652" t="s">
        <v>366</v>
      </c>
      <c r="D652" s="18">
        <f>VLOOKUP(C652,'Infected rate by state'!B:E,4,0)</f>
        <v>2.4682967074759195E-2</v>
      </c>
      <c r="E652" s="3">
        <v>6527</v>
      </c>
      <c r="F652" s="2">
        <v>701</v>
      </c>
      <c r="G652" s="3">
        <v>2294</v>
      </c>
      <c r="H652" s="4">
        <f t="shared" si="140"/>
        <v>4410.5</v>
      </c>
      <c r="I652" s="2">
        <v>293</v>
      </c>
      <c r="J652" s="4">
        <f t="shared" si="141"/>
        <v>497</v>
      </c>
      <c r="K652" s="3">
        <v>2208721</v>
      </c>
      <c r="L652" s="3">
        <f t="shared" si="142"/>
        <v>1719507</v>
      </c>
      <c r="M652" s="3">
        <v>489214</v>
      </c>
      <c r="N652" s="3">
        <f t="shared" si="145"/>
        <v>272588.93860164605</v>
      </c>
      <c r="O652" s="3">
        <f t="shared" si="143"/>
        <v>57527.643535205585</v>
      </c>
      <c r="P652" s="3">
        <f t="shared" si="144"/>
        <v>12563.430247311708</v>
      </c>
      <c r="Q652" s="3">
        <v>5</v>
      </c>
      <c r="R652" s="22">
        <v>12</v>
      </c>
      <c r="S652" s="19">
        <f t="shared" si="146"/>
        <v>1917.5881178401862</v>
      </c>
      <c r="T652" s="20">
        <f t="shared" si="147"/>
        <v>0.83591461108988063</v>
      </c>
      <c r="U652" s="20">
        <f t="shared" si="148"/>
        <v>0.43477794305411771</v>
      </c>
      <c r="V652" s="21">
        <f t="shared" si="149"/>
        <v>0.29379318489967615</v>
      </c>
      <c r="W652" s="26">
        <f t="shared" si="150"/>
        <v>418.78100824372359</v>
      </c>
      <c r="X652" s="27">
        <f t="shared" si="151"/>
        <v>1.4292867175553705</v>
      </c>
      <c r="Y652" s="27">
        <f t="shared" si="152"/>
        <v>0.84261772282439351</v>
      </c>
      <c r="Z652" s="27">
        <f t="shared" si="153"/>
        <v>0.59740514728063276</v>
      </c>
    </row>
    <row r="653" spans="1:26" ht="12.5" x14ac:dyDescent="0.25">
      <c r="A653" s="2" t="s">
        <v>52</v>
      </c>
      <c r="B653" t="s">
        <v>377</v>
      </c>
      <c r="C653" t="s">
        <v>376</v>
      </c>
      <c r="D653" s="18">
        <f>VLOOKUP(C653,'Infected rate by state'!B:E,4,0)</f>
        <v>5.6936382854354227E-3</v>
      </c>
      <c r="E653" s="3">
        <v>1441</v>
      </c>
      <c r="F653" s="2">
        <v>209</v>
      </c>
      <c r="G653" s="2">
        <v>706</v>
      </c>
      <c r="H653" s="4">
        <f t="shared" si="140"/>
        <v>1073.5</v>
      </c>
      <c r="I653" s="2">
        <v>97</v>
      </c>
      <c r="J653" s="4">
        <f t="shared" si="141"/>
        <v>153</v>
      </c>
      <c r="K653" s="3">
        <v>495349</v>
      </c>
      <c r="L653" s="3">
        <f t="shared" si="142"/>
        <v>381413</v>
      </c>
      <c r="M653" s="3">
        <v>113936</v>
      </c>
      <c r="N653" s="3">
        <f t="shared" si="145"/>
        <v>14101.690155260756</v>
      </c>
      <c r="O653" s="3">
        <f t="shared" si="143"/>
        <v>2987.4585560519945</v>
      </c>
      <c r="P653" s="3">
        <f t="shared" si="144"/>
        <v>655.35520342086625</v>
      </c>
      <c r="Q653" s="3">
        <v>5</v>
      </c>
      <c r="R653" s="22">
        <v>12</v>
      </c>
      <c r="S653" s="19">
        <f t="shared" si="146"/>
        <v>99.581951868399813</v>
      </c>
      <c r="T653" s="20">
        <f t="shared" si="147"/>
        <v>0.14105092332634533</v>
      </c>
      <c r="U653" s="20">
        <f t="shared" si="148"/>
        <v>9.2763811707871277E-2</v>
      </c>
      <c r="V653" s="21">
        <f t="shared" si="149"/>
        <v>6.9106142864954756E-2</v>
      </c>
      <c r="W653" s="26">
        <f t="shared" si="150"/>
        <v>21.845173447362207</v>
      </c>
      <c r="X653" s="27">
        <f t="shared" si="151"/>
        <v>0.22520797368414647</v>
      </c>
      <c r="Y653" s="27">
        <f t="shared" si="152"/>
        <v>0.14277891142066801</v>
      </c>
      <c r="Z653" s="27">
        <f t="shared" si="153"/>
        <v>0.10452236099216367</v>
      </c>
    </row>
    <row r="654" spans="1:26" ht="12.5" x14ac:dyDescent="0.25">
      <c r="A654" s="2" t="s">
        <v>53</v>
      </c>
      <c r="B654" t="s">
        <v>357</v>
      </c>
      <c r="C654" t="s">
        <v>356</v>
      </c>
      <c r="D654" s="18">
        <f>VLOOKUP(C654,'Infected rate by state'!B:E,4,0)</f>
        <v>4.5578363920328819E-3</v>
      </c>
      <c r="E654" s="2">
        <v>859</v>
      </c>
      <c r="F654" s="2">
        <v>80</v>
      </c>
      <c r="G654" s="2">
        <v>398</v>
      </c>
      <c r="H654" s="4">
        <f t="shared" si="140"/>
        <v>628.5</v>
      </c>
      <c r="I654" s="2">
        <v>43</v>
      </c>
      <c r="J654" s="4">
        <f t="shared" si="141"/>
        <v>61.5</v>
      </c>
      <c r="K654" s="3">
        <v>202898</v>
      </c>
      <c r="L654" s="3">
        <f t="shared" si="142"/>
        <v>157668</v>
      </c>
      <c r="M654" s="3">
        <v>45230</v>
      </c>
      <c r="N654" s="3">
        <f t="shared" si="145"/>
        <v>4623.8794413534388</v>
      </c>
      <c r="O654" s="3">
        <f t="shared" si="143"/>
        <v>976.45879036268593</v>
      </c>
      <c r="P654" s="3">
        <f t="shared" si="144"/>
        <v>213.40908480548558</v>
      </c>
      <c r="Q654" s="3">
        <v>5</v>
      </c>
      <c r="R654" s="22">
        <v>12</v>
      </c>
      <c r="S654" s="19">
        <f t="shared" si="146"/>
        <v>32.548626345422868</v>
      </c>
      <c r="T654" s="20">
        <f t="shared" si="147"/>
        <v>8.178046820458007E-2</v>
      </c>
      <c r="U654" s="20">
        <f t="shared" si="148"/>
        <v>5.1787790525732486E-2</v>
      </c>
      <c r="V654" s="21">
        <f t="shared" si="149"/>
        <v>3.7891299587221032E-2</v>
      </c>
      <c r="W654" s="26">
        <f t="shared" si="150"/>
        <v>7.1136361601828524</v>
      </c>
      <c r="X654" s="27">
        <f t="shared" si="151"/>
        <v>0.16543339907401983</v>
      </c>
      <c r="Y654" s="27">
        <f t="shared" si="152"/>
        <v>0.11566888065337971</v>
      </c>
      <c r="Z654" s="27">
        <f t="shared" si="153"/>
        <v>8.8920452002285655E-2</v>
      </c>
    </row>
    <row r="655" spans="1:26" ht="12.5" x14ac:dyDescent="0.25">
      <c r="A655" s="2" t="s">
        <v>54</v>
      </c>
      <c r="B655" t="s">
        <v>406</v>
      </c>
      <c r="C655" t="s">
        <v>405</v>
      </c>
      <c r="D655" s="18">
        <f>VLOOKUP(C655,'Infected rate by state'!B:E,4,0)</f>
        <v>3.3569470970421841E-3</v>
      </c>
      <c r="E655" s="2">
        <v>633</v>
      </c>
      <c r="F655" s="2">
        <v>32</v>
      </c>
      <c r="G655" s="2">
        <v>378</v>
      </c>
      <c r="H655" s="4">
        <f t="shared" si="140"/>
        <v>505.5</v>
      </c>
      <c r="I655" s="2">
        <v>20</v>
      </c>
      <c r="J655" s="4">
        <f t="shared" si="141"/>
        <v>26</v>
      </c>
      <c r="K655" s="3">
        <v>152884</v>
      </c>
      <c r="L655" s="3">
        <f t="shared" si="142"/>
        <v>120954</v>
      </c>
      <c r="M655" s="3">
        <v>31930</v>
      </c>
      <c r="N655" s="3">
        <f t="shared" si="145"/>
        <v>2566.1174999209861</v>
      </c>
      <c r="O655" s="3">
        <f t="shared" si="143"/>
        <v>538.47630236905184</v>
      </c>
      <c r="P655" s="3">
        <f t="shared" si="144"/>
        <v>116.80758258947719</v>
      </c>
      <c r="Q655" s="3">
        <v>5</v>
      </c>
      <c r="R655" s="22">
        <v>12</v>
      </c>
      <c r="S655" s="19">
        <f t="shared" si="146"/>
        <v>17.949210078968395</v>
      </c>
      <c r="T655" s="20">
        <f t="shared" si="147"/>
        <v>4.7484682748593639E-2</v>
      </c>
      <c r="U655" s="20">
        <f t="shared" si="148"/>
        <v>3.5507833984111566E-2</v>
      </c>
      <c r="V655" s="21">
        <f t="shared" si="149"/>
        <v>2.8355782115273925E-2</v>
      </c>
      <c r="W655" s="26">
        <f t="shared" si="150"/>
        <v>3.8935860863159064</v>
      </c>
      <c r="X655" s="27">
        <f t="shared" si="151"/>
        <v>0.19467930431579533</v>
      </c>
      <c r="Y655" s="27">
        <f t="shared" si="152"/>
        <v>0.14975331101215025</v>
      </c>
      <c r="Z655" s="27">
        <f t="shared" si="153"/>
        <v>0.12167456519737208</v>
      </c>
    </row>
    <row r="656" spans="1:26" ht="12.5" x14ac:dyDescent="0.25">
      <c r="A656" s="2" t="s">
        <v>55</v>
      </c>
      <c r="B656" t="s">
        <v>337</v>
      </c>
      <c r="C656" t="s">
        <v>336</v>
      </c>
      <c r="D656" s="18">
        <f>VLOOKUP(C656,'Infected rate by state'!B:E,4,0)</f>
        <v>1.1933809905095205E-2</v>
      </c>
      <c r="E656" s="2">
        <v>799</v>
      </c>
      <c r="F656" s="2">
        <v>44</v>
      </c>
      <c r="G656" s="2">
        <v>364</v>
      </c>
      <c r="H656" s="4">
        <f t="shared" si="140"/>
        <v>581.5</v>
      </c>
      <c r="I656" s="2">
        <v>22</v>
      </c>
      <c r="J656" s="4">
        <f t="shared" si="141"/>
        <v>33</v>
      </c>
      <c r="K656" s="3">
        <v>234872</v>
      </c>
      <c r="L656" s="3">
        <f t="shared" si="142"/>
        <v>186644</v>
      </c>
      <c r="M656" s="3">
        <v>48228</v>
      </c>
      <c r="N656" s="3">
        <f t="shared" si="145"/>
        <v>14014.589000147605</v>
      </c>
      <c r="O656" s="3">
        <f t="shared" si="143"/>
        <v>2936.1552074769374</v>
      </c>
      <c r="P656" s="3">
        <f t="shared" si="144"/>
        <v>635.71178622053958</v>
      </c>
      <c r="Q656" s="3">
        <v>5</v>
      </c>
      <c r="R656" s="22">
        <v>12</v>
      </c>
      <c r="S656" s="19">
        <f t="shared" si="146"/>
        <v>97.871840249231255</v>
      </c>
      <c r="T656" s="20">
        <f t="shared" si="147"/>
        <v>0.26887868200338255</v>
      </c>
      <c r="U656" s="20">
        <f t="shared" si="148"/>
        <v>0.16830926956015693</v>
      </c>
      <c r="V656" s="21">
        <f t="shared" si="149"/>
        <v>0.12249291645711045</v>
      </c>
      <c r="W656" s="26">
        <f t="shared" si="150"/>
        <v>21.190392874017984</v>
      </c>
      <c r="X656" s="27">
        <f t="shared" si="151"/>
        <v>0.96319967609172652</v>
      </c>
      <c r="Y656" s="27">
        <f t="shared" si="152"/>
        <v>0.64213311739448442</v>
      </c>
      <c r="Z656" s="27">
        <f t="shared" si="153"/>
        <v>0.48159983804586326</v>
      </c>
    </row>
    <row r="657" spans="1:26" ht="12.5" x14ac:dyDescent="0.25">
      <c r="A657" s="2" t="s">
        <v>56</v>
      </c>
      <c r="B657" t="s">
        <v>387</v>
      </c>
      <c r="C657" t="s">
        <v>386</v>
      </c>
      <c r="D657" s="18">
        <f>VLOOKUP(C657,'Infected rate by state'!B:E,4,0)</f>
        <v>9.1240169504562645E-3</v>
      </c>
      <c r="E657" s="3">
        <v>3013</v>
      </c>
      <c r="F657" s="2">
        <v>329</v>
      </c>
      <c r="G657" s="2">
        <v>975</v>
      </c>
      <c r="H657" s="4">
        <f t="shared" si="140"/>
        <v>1994</v>
      </c>
      <c r="I657" s="2">
        <v>101</v>
      </c>
      <c r="J657" s="4">
        <f t="shared" si="141"/>
        <v>215</v>
      </c>
      <c r="K657" s="3">
        <v>914407</v>
      </c>
      <c r="L657" s="3">
        <f t="shared" si="142"/>
        <v>718092</v>
      </c>
      <c r="M657" s="3">
        <v>196315</v>
      </c>
      <c r="N657" s="3">
        <f t="shared" si="145"/>
        <v>41715.324838079308</v>
      </c>
      <c r="O657" s="3">
        <f t="shared" si="143"/>
        <v>8776.722878358758</v>
      </c>
      <c r="P657" s="3">
        <f t="shared" si="144"/>
        <v>1909.8346295649621</v>
      </c>
      <c r="Q657" s="3">
        <v>5</v>
      </c>
      <c r="R657" s="22">
        <v>12</v>
      </c>
      <c r="S657" s="19">
        <f t="shared" si="146"/>
        <v>292.55742927862525</v>
      </c>
      <c r="T657" s="20">
        <f t="shared" si="147"/>
        <v>0.30005890182423101</v>
      </c>
      <c r="U657" s="20">
        <f t="shared" si="148"/>
        <v>0.14671887125307184</v>
      </c>
      <c r="V657" s="21">
        <f t="shared" si="149"/>
        <v>9.709838343133928E-2</v>
      </c>
      <c r="W657" s="26">
        <f t="shared" si="150"/>
        <v>63.661154318832068</v>
      </c>
      <c r="X657" s="27">
        <f t="shared" si="151"/>
        <v>0.63030845860229767</v>
      </c>
      <c r="Y657" s="27">
        <f t="shared" si="152"/>
        <v>0.29609839218061429</v>
      </c>
      <c r="Z657" s="27">
        <f t="shared" si="153"/>
        <v>0.19349894929736192</v>
      </c>
    </row>
    <row r="658" spans="1:26" ht="12.5" x14ac:dyDescent="0.25">
      <c r="A658" s="2" t="s">
        <v>56</v>
      </c>
      <c r="B658" t="s">
        <v>402</v>
      </c>
      <c r="C658" t="s">
        <v>401</v>
      </c>
      <c r="D658" s="18">
        <f>VLOOKUP(C658,'Infected rate by state'!B:E,4,0)</f>
        <v>2.0032295834281305E-3</v>
      </c>
      <c r="E658" s="3">
        <v>2620</v>
      </c>
      <c r="F658" s="2">
        <v>284</v>
      </c>
      <c r="G658" s="3">
        <v>1167</v>
      </c>
      <c r="H658" s="4">
        <f t="shared" si="140"/>
        <v>1893.5</v>
      </c>
      <c r="I658" s="2">
        <v>97</v>
      </c>
      <c r="J658" s="4">
        <f t="shared" si="141"/>
        <v>190.5</v>
      </c>
      <c r="K658" s="3">
        <v>650209</v>
      </c>
      <c r="L658" s="3">
        <f t="shared" si="142"/>
        <v>494457</v>
      </c>
      <c r="M658" s="3">
        <v>155752</v>
      </c>
      <c r="N658" s="3">
        <f t="shared" si="145"/>
        <v>6512.5895210561066</v>
      </c>
      <c r="O658" s="3">
        <f t="shared" si="143"/>
        <v>1385.5953406877568</v>
      </c>
      <c r="P658" s="3">
        <f t="shared" si="144"/>
        <v>305.46206338473655</v>
      </c>
      <c r="Q658" s="3">
        <v>5</v>
      </c>
      <c r="R658" s="22">
        <v>12</v>
      </c>
      <c r="S658" s="19">
        <f t="shared" si="146"/>
        <v>46.186511356258556</v>
      </c>
      <c r="T658" s="20">
        <f t="shared" si="147"/>
        <v>3.9577130553777685E-2</v>
      </c>
      <c r="U658" s="20">
        <f t="shared" si="148"/>
        <v>2.4392136971881993E-2</v>
      </c>
      <c r="V658" s="21">
        <f t="shared" si="149"/>
        <v>1.7628439448953648E-2</v>
      </c>
      <c r="W658" s="26">
        <f t="shared" si="150"/>
        <v>10.182068779491219</v>
      </c>
      <c r="X658" s="27">
        <f t="shared" si="151"/>
        <v>0.10496978123186824</v>
      </c>
      <c r="Y658" s="27">
        <f t="shared" si="152"/>
        <v>5.3449179944835799E-2</v>
      </c>
      <c r="Z658" s="27">
        <f t="shared" si="153"/>
        <v>3.5852354857363447E-2</v>
      </c>
    </row>
    <row r="659" spans="1:26" ht="12.5" x14ac:dyDescent="0.25">
      <c r="A659" s="2" t="s">
        <v>57</v>
      </c>
      <c r="B659" t="s">
        <v>373</v>
      </c>
      <c r="C659" t="s">
        <v>372</v>
      </c>
      <c r="D659" s="18">
        <f>VLOOKUP(C659,'Infected rate by state'!B:E,4,0)</f>
        <v>8.0007670443122732E-3</v>
      </c>
      <c r="E659" s="3">
        <v>4873</v>
      </c>
      <c r="F659" s="2">
        <v>770</v>
      </c>
      <c r="G659" s="3">
        <v>1465</v>
      </c>
      <c r="H659" s="4">
        <f t="shared" si="140"/>
        <v>3169</v>
      </c>
      <c r="I659" s="2">
        <v>249</v>
      </c>
      <c r="J659" s="4">
        <f t="shared" si="141"/>
        <v>509.5</v>
      </c>
      <c r="K659" s="3">
        <v>2024238</v>
      </c>
      <c r="L659" s="3">
        <f t="shared" si="142"/>
        <v>1670649</v>
      </c>
      <c r="M659" s="3">
        <v>353589</v>
      </c>
      <c r="N659" s="3">
        <f t="shared" si="145"/>
        <v>80977.283401222943</v>
      </c>
      <c r="O659" s="3">
        <f t="shared" si="143"/>
        <v>16729.450874987244</v>
      </c>
      <c r="P659" s="3">
        <f t="shared" si="144"/>
        <v>3561.2156465404141</v>
      </c>
      <c r="Q659" s="3">
        <v>5</v>
      </c>
      <c r="R659" s="22">
        <v>12</v>
      </c>
      <c r="S659" s="19">
        <f t="shared" si="146"/>
        <v>557.64836249957477</v>
      </c>
      <c r="T659" s="20">
        <f t="shared" si="147"/>
        <v>0.38064734641609199</v>
      </c>
      <c r="U659" s="20">
        <f t="shared" si="148"/>
        <v>0.17596982092129212</v>
      </c>
      <c r="V659" s="21">
        <f t="shared" si="149"/>
        <v>0.11443635594081157</v>
      </c>
      <c r="W659" s="26">
        <f t="shared" si="150"/>
        <v>118.7071882180138</v>
      </c>
      <c r="X659" s="27">
        <f t="shared" si="151"/>
        <v>0.47673569565467389</v>
      </c>
      <c r="Y659" s="27">
        <f t="shared" si="152"/>
        <v>0.23298761181160707</v>
      </c>
      <c r="Z659" s="27">
        <f t="shared" si="153"/>
        <v>0.15416517950391403</v>
      </c>
    </row>
    <row r="660" spans="1:26" ht="12.5" x14ac:dyDescent="0.25">
      <c r="A660" s="2" t="s">
        <v>58</v>
      </c>
      <c r="B660" t="s">
        <v>399</v>
      </c>
      <c r="C660" t="s">
        <v>398</v>
      </c>
      <c r="D660" s="18">
        <f>VLOOKUP(C660,'Infected rate by state'!B:E,4,0)</f>
        <v>9.4446465970496208E-3</v>
      </c>
      <c r="E660" s="3">
        <v>1326</v>
      </c>
      <c r="F660" s="2">
        <v>155</v>
      </c>
      <c r="G660" s="2">
        <v>433</v>
      </c>
      <c r="H660" s="4">
        <f t="shared" si="140"/>
        <v>879.5</v>
      </c>
      <c r="I660" s="2">
        <v>35</v>
      </c>
      <c r="J660" s="4">
        <f t="shared" si="141"/>
        <v>95</v>
      </c>
      <c r="K660" s="3">
        <v>477802</v>
      </c>
      <c r="L660" s="3">
        <f t="shared" si="142"/>
        <v>377150</v>
      </c>
      <c r="M660" s="3">
        <v>100652</v>
      </c>
      <c r="N660" s="3">
        <f t="shared" si="145"/>
        <v>22563.355166817513</v>
      </c>
      <c r="O660" s="3">
        <f t="shared" si="143"/>
        <v>4738.5832021062906</v>
      </c>
      <c r="P660" s="3">
        <f t="shared" si="144"/>
        <v>1028.9025108961589</v>
      </c>
      <c r="Q660" s="3">
        <v>5</v>
      </c>
      <c r="R660" s="22">
        <v>12</v>
      </c>
      <c r="S660" s="19">
        <f t="shared" si="146"/>
        <v>157.95277340354303</v>
      </c>
      <c r="T660" s="20">
        <f t="shared" si="147"/>
        <v>0.36478700555090771</v>
      </c>
      <c r="U660" s="20">
        <f t="shared" si="148"/>
        <v>0.17959382990738265</v>
      </c>
      <c r="V660" s="21">
        <f t="shared" si="149"/>
        <v>0.11911973861503999</v>
      </c>
      <c r="W660" s="26">
        <f t="shared" si="150"/>
        <v>34.296750363205298</v>
      </c>
      <c r="X660" s="27">
        <f t="shared" si="151"/>
        <v>0.97990715323443711</v>
      </c>
      <c r="Y660" s="27">
        <f t="shared" si="152"/>
        <v>0.36101842487584523</v>
      </c>
      <c r="Z660" s="27">
        <f t="shared" si="153"/>
        <v>0.22126935718196966</v>
      </c>
    </row>
    <row r="661" spans="1:26" ht="12.5" x14ac:dyDescent="0.25">
      <c r="A661" s="2" t="s">
        <v>59</v>
      </c>
      <c r="B661" t="s">
        <v>391</v>
      </c>
      <c r="C661" t="s">
        <v>390</v>
      </c>
      <c r="D661" s="18">
        <f>VLOOKUP(C661,'Infected rate by state'!B:E,4,0)</f>
        <v>8.0848590084330874E-3</v>
      </c>
      <c r="E661" s="3">
        <v>1928</v>
      </c>
      <c r="F661" s="2">
        <v>247</v>
      </c>
      <c r="G661" s="2">
        <v>651</v>
      </c>
      <c r="H661" s="4">
        <f t="shared" si="140"/>
        <v>1289.5</v>
      </c>
      <c r="I661" s="2">
        <v>59</v>
      </c>
      <c r="J661" s="4">
        <f t="shared" si="141"/>
        <v>153</v>
      </c>
      <c r="K661" s="3">
        <v>567490</v>
      </c>
      <c r="L661" s="3">
        <f t="shared" si="142"/>
        <v>446143</v>
      </c>
      <c r="M661" s="3">
        <v>121347</v>
      </c>
      <c r="N661" s="3">
        <f t="shared" si="145"/>
        <v>22940.383193478465</v>
      </c>
      <c r="O661" s="3">
        <f t="shared" si="143"/>
        <v>4824.6826651566644</v>
      </c>
      <c r="P661" s="3">
        <f t="shared" si="144"/>
        <v>1049.3798818492949</v>
      </c>
      <c r="Q661" s="3">
        <v>5</v>
      </c>
      <c r="R661" s="22">
        <v>12</v>
      </c>
      <c r="S661" s="19">
        <f t="shared" si="146"/>
        <v>160.82275550522215</v>
      </c>
      <c r="T661" s="20">
        <f t="shared" si="147"/>
        <v>0.24703956298805246</v>
      </c>
      <c r="U661" s="20">
        <f t="shared" si="148"/>
        <v>0.12471714269501524</v>
      </c>
      <c r="V661" s="21">
        <f t="shared" si="149"/>
        <v>8.3414292274492818E-2</v>
      </c>
      <c r="W661" s="26">
        <f t="shared" si="150"/>
        <v>34.979329394976496</v>
      </c>
      <c r="X661" s="27">
        <f t="shared" si="151"/>
        <v>0.59286998974536431</v>
      </c>
      <c r="Y661" s="27">
        <f t="shared" si="152"/>
        <v>0.22862306794102286</v>
      </c>
      <c r="Z661" s="27">
        <f t="shared" si="153"/>
        <v>0.14161671819828542</v>
      </c>
    </row>
    <row r="662" spans="1:26" ht="12.5" x14ac:dyDescent="0.25">
      <c r="A662" s="2" t="s">
        <v>60</v>
      </c>
      <c r="B662" t="s">
        <v>333</v>
      </c>
      <c r="C662" t="s">
        <v>332</v>
      </c>
      <c r="D662" s="18">
        <f>VLOOKUP(C662,'Infected rate by state'!B:E,4,0)</f>
        <v>1.4486816526494731E-2</v>
      </c>
      <c r="E662" s="3">
        <v>7764</v>
      </c>
      <c r="F662" s="2">
        <v>912</v>
      </c>
      <c r="G662" s="3">
        <v>3161</v>
      </c>
      <c r="H662" s="4">
        <f t="shared" si="140"/>
        <v>5462.5</v>
      </c>
      <c r="I662" s="2">
        <v>312</v>
      </c>
      <c r="J662" s="4">
        <f t="shared" si="141"/>
        <v>612</v>
      </c>
      <c r="K662" s="3">
        <v>2045072</v>
      </c>
      <c r="L662" s="3">
        <f t="shared" si="142"/>
        <v>1738806</v>
      </c>
      <c r="M662" s="3">
        <v>306266</v>
      </c>
      <c r="N662" s="3">
        <f t="shared" si="145"/>
        <v>148132.91423735817</v>
      </c>
      <c r="O662" s="3">
        <f t="shared" si="143"/>
        <v>30252.742896492186</v>
      </c>
      <c r="P662" s="3">
        <f t="shared" si="144"/>
        <v>6348.1009674620545</v>
      </c>
      <c r="Q662" s="3">
        <v>5</v>
      </c>
      <c r="R662" s="22">
        <v>12</v>
      </c>
      <c r="S662" s="19">
        <f t="shared" si="146"/>
        <v>1008.4247632164062</v>
      </c>
      <c r="T662" s="20">
        <f t="shared" si="147"/>
        <v>0.31902080456071058</v>
      </c>
      <c r="U662" s="20">
        <f t="shared" si="148"/>
        <v>0.1846086523050629</v>
      </c>
      <c r="V662" s="21">
        <f t="shared" si="149"/>
        <v>0.12988469387125273</v>
      </c>
      <c r="W662" s="26">
        <f t="shared" si="150"/>
        <v>211.60336558206848</v>
      </c>
      <c r="X662" s="27">
        <f t="shared" si="151"/>
        <v>0.67821591532714254</v>
      </c>
      <c r="Y662" s="27">
        <f t="shared" si="152"/>
        <v>0.34575713330403346</v>
      </c>
      <c r="Z662" s="27">
        <f t="shared" si="153"/>
        <v>0.23202123419086457</v>
      </c>
    </row>
    <row r="663" spans="1:26" ht="12.5" x14ac:dyDescent="0.25">
      <c r="A663" s="2" t="s">
        <v>61</v>
      </c>
      <c r="B663" t="s">
        <v>315</v>
      </c>
      <c r="C663" t="s">
        <v>314</v>
      </c>
      <c r="D663" s="18">
        <f>VLOOKUP(C663,'Infected rate by state'!B:E,4,0)</f>
        <v>7.5362096948057532E-3</v>
      </c>
      <c r="E663" s="2">
        <v>537</v>
      </c>
      <c r="F663" s="2">
        <v>51</v>
      </c>
      <c r="G663" s="2">
        <v>153</v>
      </c>
      <c r="H663" s="4">
        <f t="shared" si="140"/>
        <v>345</v>
      </c>
      <c r="I663" s="2">
        <v>23</v>
      </c>
      <c r="J663" s="4">
        <f t="shared" si="141"/>
        <v>37</v>
      </c>
      <c r="K663" s="3">
        <v>239882</v>
      </c>
      <c r="L663" s="3">
        <f t="shared" si="142"/>
        <v>185935</v>
      </c>
      <c r="M663" s="3">
        <v>53947</v>
      </c>
      <c r="N663" s="3">
        <f t="shared" si="145"/>
        <v>9039.0052700469678</v>
      </c>
      <c r="O663" s="3">
        <f t="shared" si="143"/>
        <v>1910.5250559016245</v>
      </c>
      <c r="P663" s="3">
        <f t="shared" si="144"/>
        <v>417.98644669217765</v>
      </c>
      <c r="Q663" s="3">
        <v>5</v>
      </c>
      <c r="R663" s="22">
        <v>12</v>
      </c>
      <c r="S663" s="19">
        <f t="shared" si="146"/>
        <v>63.684168530054151</v>
      </c>
      <c r="T663" s="20">
        <f t="shared" si="147"/>
        <v>0.41623639562126896</v>
      </c>
      <c r="U663" s="20">
        <f t="shared" si="148"/>
        <v>0.18459179284073668</v>
      </c>
      <c r="V663" s="21">
        <f t="shared" si="149"/>
        <v>0.11859249260717719</v>
      </c>
      <c r="W663" s="26">
        <f t="shared" si="150"/>
        <v>13.932881556405922</v>
      </c>
      <c r="X663" s="27">
        <f t="shared" si="151"/>
        <v>0.60577745897417057</v>
      </c>
      <c r="Y663" s="27">
        <f t="shared" si="152"/>
        <v>0.37656436638934926</v>
      </c>
      <c r="Z663" s="27">
        <f t="shared" si="153"/>
        <v>0.27319375600795925</v>
      </c>
    </row>
    <row r="664" spans="1:26" ht="12.5" x14ac:dyDescent="0.25">
      <c r="A664" s="2" t="s">
        <v>62</v>
      </c>
      <c r="B664" t="s">
        <v>377</v>
      </c>
      <c r="C664" t="s">
        <v>376</v>
      </c>
      <c r="D664" s="18">
        <f>VLOOKUP(C664,'Infected rate by state'!B:E,4,0)</f>
        <v>5.6936382854354227E-3</v>
      </c>
      <c r="E664" s="3">
        <v>3808</v>
      </c>
      <c r="F664" s="2">
        <v>567</v>
      </c>
      <c r="G664" s="3">
        <v>1537</v>
      </c>
      <c r="H664" s="4">
        <f t="shared" si="140"/>
        <v>2672.5</v>
      </c>
      <c r="I664" s="2">
        <v>185</v>
      </c>
      <c r="J664" s="4">
        <f t="shared" si="141"/>
        <v>376</v>
      </c>
      <c r="K664" s="3">
        <v>1293436</v>
      </c>
      <c r="L664" s="3">
        <f t="shared" si="142"/>
        <v>1047927</v>
      </c>
      <c r="M664" s="3">
        <v>245509</v>
      </c>
      <c r="N664" s="3">
        <f t="shared" si="145"/>
        <v>36821.783646802258</v>
      </c>
      <c r="O664" s="3">
        <f t="shared" si="143"/>
        <v>7660.1126277564363</v>
      </c>
      <c r="P664" s="3">
        <f t="shared" si="144"/>
        <v>1644.4791837797379</v>
      </c>
      <c r="Q664" s="3">
        <v>5</v>
      </c>
      <c r="R664" s="22">
        <v>12</v>
      </c>
      <c r="S664" s="19">
        <f t="shared" si="146"/>
        <v>255.33708759188121</v>
      </c>
      <c r="T664" s="20">
        <f t="shared" si="147"/>
        <v>0.16612692751586286</v>
      </c>
      <c r="U664" s="20">
        <f t="shared" si="148"/>
        <v>9.5542408827644976E-2</v>
      </c>
      <c r="V664" s="21">
        <f t="shared" si="149"/>
        <v>6.705280661551502E-2</v>
      </c>
      <c r="W664" s="26">
        <f t="shared" si="150"/>
        <v>54.815972792657931</v>
      </c>
      <c r="X664" s="27">
        <f t="shared" si="151"/>
        <v>0.29630255563598884</v>
      </c>
      <c r="Y664" s="27">
        <f t="shared" si="152"/>
        <v>0.14578716168260089</v>
      </c>
      <c r="Z664" s="27">
        <f t="shared" si="153"/>
        <v>9.6677200692518395E-2</v>
      </c>
    </row>
    <row r="665" spans="1:26" ht="12.5" x14ac:dyDescent="0.25">
      <c r="A665" s="2" t="s">
        <v>63</v>
      </c>
      <c r="B665" t="s">
        <v>325</v>
      </c>
      <c r="C665" t="s">
        <v>324</v>
      </c>
      <c r="D665" s="18">
        <f>VLOOKUP(C665,'Infected rate by state'!B:E,4,0)</f>
        <v>8.9298079160438481E-3</v>
      </c>
      <c r="E665" s="3">
        <v>1571</v>
      </c>
      <c r="F665" s="2">
        <v>160</v>
      </c>
      <c r="G665" s="2">
        <v>719</v>
      </c>
      <c r="H665" s="4">
        <f t="shared" si="140"/>
        <v>1145</v>
      </c>
      <c r="I665" s="2">
        <v>44</v>
      </c>
      <c r="J665" s="4">
        <f t="shared" si="141"/>
        <v>102</v>
      </c>
      <c r="K665" s="3">
        <v>434821</v>
      </c>
      <c r="L665" s="3">
        <f t="shared" si="142"/>
        <v>303243</v>
      </c>
      <c r="M665" s="3">
        <v>131578</v>
      </c>
      <c r="N665" s="3">
        <f t="shared" si="145"/>
        <v>19414.340039310511</v>
      </c>
      <c r="O665" s="3">
        <f t="shared" si="143"/>
        <v>4246.8335838081748</v>
      </c>
      <c r="P665" s="3">
        <f t="shared" si="144"/>
        <v>965.81256839697198</v>
      </c>
      <c r="Q665" s="3">
        <v>5</v>
      </c>
      <c r="R665" s="22">
        <v>12</v>
      </c>
      <c r="S665" s="19">
        <f t="shared" si="146"/>
        <v>141.56111946027249</v>
      </c>
      <c r="T665" s="20">
        <f t="shared" si="147"/>
        <v>0.19688611885990612</v>
      </c>
      <c r="U665" s="20">
        <f t="shared" si="148"/>
        <v>0.1236341654674869</v>
      </c>
      <c r="V665" s="21">
        <f t="shared" si="149"/>
        <v>9.0108923908512092E-2</v>
      </c>
      <c r="W665" s="26">
        <f t="shared" si="150"/>
        <v>32.193752279899066</v>
      </c>
      <c r="X665" s="27">
        <f t="shared" si="151"/>
        <v>0.73167618817952418</v>
      </c>
      <c r="Y665" s="27">
        <f t="shared" si="152"/>
        <v>0.31562502235195161</v>
      </c>
      <c r="Z665" s="27">
        <f t="shared" si="153"/>
        <v>0.20121095174936915</v>
      </c>
    </row>
    <row r="666" spans="1:26" ht="12.5" x14ac:dyDescent="0.25">
      <c r="A666" s="2" t="s">
        <v>64</v>
      </c>
      <c r="B666" t="s">
        <v>377</v>
      </c>
      <c r="C666" t="s">
        <v>376</v>
      </c>
      <c r="D666" s="18">
        <f>VLOOKUP(C666,'Infected rate by state'!B:E,4,0)</f>
        <v>5.6936382854354227E-3</v>
      </c>
      <c r="E666" s="3">
        <v>7233</v>
      </c>
      <c r="F666" s="2">
        <v>885</v>
      </c>
      <c r="G666" s="3">
        <v>2631</v>
      </c>
      <c r="H666" s="4">
        <f t="shared" si="140"/>
        <v>4932</v>
      </c>
      <c r="I666" s="2">
        <v>306</v>
      </c>
      <c r="J666" s="4">
        <f t="shared" si="141"/>
        <v>595.5</v>
      </c>
      <c r="K666" s="3">
        <v>1602896</v>
      </c>
      <c r="L666" s="3">
        <f t="shared" si="142"/>
        <v>1249277</v>
      </c>
      <c r="M666" s="3">
        <v>353619</v>
      </c>
      <c r="N666" s="3">
        <f t="shared" si="145"/>
        <v>45631.55016585649</v>
      </c>
      <c r="O666" s="3">
        <f t="shared" si="143"/>
        <v>9626.3494030199927</v>
      </c>
      <c r="P666" s="3">
        <f t="shared" si="144"/>
        <v>2101.3158526187603</v>
      </c>
      <c r="Q666" s="3">
        <v>5</v>
      </c>
      <c r="R666" s="22">
        <v>12</v>
      </c>
      <c r="S666" s="19">
        <f t="shared" si="146"/>
        <v>320.87831343399978</v>
      </c>
      <c r="T666" s="20">
        <f t="shared" si="147"/>
        <v>0.12196059043481558</v>
      </c>
      <c r="U666" s="20">
        <f t="shared" si="148"/>
        <v>6.5060485286699068E-2</v>
      </c>
      <c r="V666" s="21">
        <f t="shared" si="149"/>
        <v>4.436310153933358E-2</v>
      </c>
      <c r="W666" s="26">
        <f t="shared" si="150"/>
        <v>70.04386175395868</v>
      </c>
      <c r="X666" s="27">
        <f t="shared" si="151"/>
        <v>0.22890150899986497</v>
      </c>
      <c r="Y666" s="27">
        <f t="shared" si="152"/>
        <v>0.1176219340956485</v>
      </c>
      <c r="Z666" s="27">
        <f t="shared" si="153"/>
        <v>7.914560650164823E-2</v>
      </c>
    </row>
    <row r="667" spans="1:26" ht="12.5" x14ac:dyDescent="0.25">
      <c r="A667" s="2" t="s">
        <v>65</v>
      </c>
      <c r="B667" t="s">
        <v>317</v>
      </c>
      <c r="C667" t="s">
        <v>316</v>
      </c>
      <c r="D667" s="18">
        <f>VLOOKUP(C667,'Infected rate by state'!B:E,4,0)</f>
        <v>7.3843274393391549E-3</v>
      </c>
      <c r="E667" s="3">
        <v>1295</v>
      </c>
      <c r="F667" s="2">
        <v>149</v>
      </c>
      <c r="G667" s="2">
        <v>555</v>
      </c>
      <c r="H667" s="4">
        <f t="shared" si="140"/>
        <v>925</v>
      </c>
      <c r="I667" s="2">
        <v>62</v>
      </c>
      <c r="J667" s="4">
        <f t="shared" si="141"/>
        <v>105.5</v>
      </c>
      <c r="K667" s="3">
        <v>673350</v>
      </c>
      <c r="L667" s="3">
        <f t="shared" si="142"/>
        <v>553411</v>
      </c>
      <c r="M667" s="3">
        <v>119939</v>
      </c>
      <c r="N667" s="3">
        <f t="shared" si="145"/>
        <v>24861.184406395099</v>
      </c>
      <c r="O667" s="3">
        <f t="shared" si="143"/>
        <v>5144.3177403698464</v>
      </c>
      <c r="P667" s="3">
        <f t="shared" si="144"/>
        <v>1097.2070824632888</v>
      </c>
      <c r="Q667" s="3">
        <v>5</v>
      </c>
      <c r="R667" s="22">
        <v>12</v>
      </c>
      <c r="S667" s="19">
        <f t="shared" si="146"/>
        <v>171.47725801232821</v>
      </c>
      <c r="T667" s="20">
        <f t="shared" si="147"/>
        <v>0.30896803245464544</v>
      </c>
      <c r="U667" s="20">
        <f t="shared" si="148"/>
        <v>0.18538081947278726</v>
      </c>
      <c r="V667" s="21">
        <f t="shared" si="149"/>
        <v>0.1324148710519909</v>
      </c>
      <c r="W667" s="26">
        <f t="shared" si="150"/>
        <v>36.573569415442961</v>
      </c>
      <c r="X667" s="27">
        <f t="shared" si="151"/>
        <v>0.58989628089424129</v>
      </c>
      <c r="Y667" s="27">
        <f t="shared" si="152"/>
        <v>0.34666890441178161</v>
      </c>
      <c r="Z667" s="27">
        <f t="shared" si="153"/>
        <v>0.24546019741908026</v>
      </c>
    </row>
    <row r="668" spans="1:26" ht="12.5" x14ac:dyDescent="0.25">
      <c r="A668" s="2" t="s">
        <v>66</v>
      </c>
      <c r="B668" t="s">
        <v>357</v>
      </c>
      <c r="C668" t="s">
        <v>356</v>
      </c>
      <c r="D668" s="18">
        <f>VLOOKUP(C668,'Infected rate by state'!B:E,4,0)</f>
        <v>4.5578363920328819E-3</v>
      </c>
      <c r="E668" s="3">
        <v>1883</v>
      </c>
      <c r="F668" s="2">
        <v>199</v>
      </c>
      <c r="G668" s="2">
        <v>901</v>
      </c>
      <c r="H668" s="4">
        <f t="shared" si="140"/>
        <v>1392</v>
      </c>
      <c r="I668" s="2">
        <v>77</v>
      </c>
      <c r="J668" s="4">
        <f t="shared" si="141"/>
        <v>138</v>
      </c>
      <c r="K668" s="3">
        <v>557924</v>
      </c>
      <c r="L668" s="3">
        <f t="shared" si="142"/>
        <v>442129</v>
      </c>
      <c r="M668" s="3">
        <v>115795</v>
      </c>
      <c r="N668" s="3">
        <f t="shared" si="145"/>
        <v>12714.631555942768</v>
      </c>
      <c r="O668" s="3">
        <f t="shared" si="143"/>
        <v>2666.4729615114634</v>
      </c>
      <c r="P668" s="3">
        <f t="shared" si="144"/>
        <v>578.01138613051728</v>
      </c>
      <c r="Q668" s="3">
        <v>5</v>
      </c>
      <c r="R668" s="22">
        <v>12</v>
      </c>
      <c r="S668" s="19">
        <f t="shared" si="146"/>
        <v>88.882432050382107</v>
      </c>
      <c r="T668" s="20">
        <f t="shared" si="147"/>
        <v>9.8648648224619426E-2</v>
      </c>
      <c r="U668" s="20">
        <f t="shared" si="148"/>
        <v>6.3852321875274495E-2</v>
      </c>
      <c r="V668" s="21">
        <f t="shared" si="149"/>
        <v>4.720256614465327E-2</v>
      </c>
      <c r="W668" s="26">
        <f t="shared" si="150"/>
        <v>19.267046204350574</v>
      </c>
      <c r="X668" s="27">
        <f t="shared" si="151"/>
        <v>0.25022137927728016</v>
      </c>
      <c r="Y668" s="27">
        <f t="shared" si="152"/>
        <v>0.13961627684312011</v>
      </c>
      <c r="Z668" s="27">
        <f t="shared" si="153"/>
        <v>9.6819327660053134E-2</v>
      </c>
    </row>
    <row r="669" spans="1:26" ht="12.5" x14ac:dyDescent="0.25">
      <c r="A669" s="2" t="s">
        <v>66</v>
      </c>
      <c r="B669" t="s">
        <v>387</v>
      </c>
      <c r="C669" t="s">
        <v>386</v>
      </c>
      <c r="D669" s="18">
        <f>VLOOKUP(C669,'Infected rate by state'!B:E,4,0)</f>
        <v>9.1240169504562645E-3</v>
      </c>
      <c r="E669" s="3">
        <v>3026</v>
      </c>
      <c r="F669" s="2">
        <v>398</v>
      </c>
      <c r="G669" s="3">
        <v>1053</v>
      </c>
      <c r="H669" s="4">
        <f t="shared" si="140"/>
        <v>2039.5</v>
      </c>
      <c r="I669" s="2">
        <v>151</v>
      </c>
      <c r="J669" s="4">
        <f t="shared" si="141"/>
        <v>274.5</v>
      </c>
      <c r="K669" s="3">
        <v>975665</v>
      </c>
      <c r="L669" s="3">
        <f t="shared" si="142"/>
        <v>786033</v>
      </c>
      <c r="M669" s="3">
        <v>189632</v>
      </c>
      <c r="N669" s="3">
        <f t="shared" si="145"/>
        <v>44509.919989834554</v>
      </c>
      <c r="O669" s="3">
        <f t="shared" si="143"/>
        <v>9278.732449684303</v>
      </c>
      <c r="P669" s="3">
        <f t="shared" si="144"/>
        <v>1996.9694704527092</v>
      </c>
      <c r="Q669" s="3">
        <v>5</v>
      </c>
      <c r="R669" s="22">
        <v>12</v>
      </c>
      <c r="S669" s="19">
        <f t="shared" si="146"/>
        <v>309.29108165614343</v>
      </c>
      <c r="T669" s="20">
        <f t="shared" si="147"/>
        <v>0.29372372426984183</v>
      </c>
      <c r="U669" s="20">
        <f t="shared" si="148"/>
        <v>0.15165044454824389</v>
      </c>
      <c r="V669" s="21">
        <f t="shared" si="149"/>
        <v>0.10221119684604872</v>
      </c>
      <c r="W669" s="26">
        <f t="shared" si="150"/>
        <v>66.565649015090301</v>
      </c>
      <c r="X669" s="27">
        <f t="shared" si="151"/>
        <v>0.44083211268271721</v>
      </c>
      <c r="Y669" s="27">
        <f t="shared" si="152"/>
        <v>0.24249781061963679</v>
      </c>
      <c r="Z669" s="27">
        <f t="shared" si="153"/>
        <v>0.16725037440977464</v>
      </c>
    </row>
    <row r="670" spans="1:26" ht="12.5" x14ac:dyDescent="0.25">
      <c r="A670" s="2" t="s">
        <v>67</v>
      </c>
      <c r="B670" t="s">
        <v>327</v>
      </c>
      <c r="C670" t="s">
        <v>326</v>
      </c>
      <c r="D670" s="18">
        <f>VLOOKUP(C670,'Infected rate by state'!B:E,4,0)</f>
        <v>1.0244051329943483E-2</v>
      </c>
      <c r="E670" s="3">
        <v>1105</v>
      </c>
      <c r="F670" s="2">
        <v>75</v>
      </c>
      <c r="G670" s="2">
        <v>547</v>
      </c>
      <c r="H670" s="4">
        <f t="shared" si="140"/>
        <v>826</v>
      </c>
      <c r="I670" s="2">
        <v>33</v>
      </c>
      <c r="J670" s="4">
        <f t="shared" si="141"/>
        <v>54</v>
      </c>
      <c r="K670" s="3">
        <v>280815</v>
      </c>
      <c r="L670" s="3">
        <f t="shared" si="142"/>
        <v>232593</v>
      </c>
      <c r="M670" s="3">
        <v>48222</v>
      </c>
      <c r="N670" s="3">
        <f t="shared" si="145"/>
        <v>14383.416371090396</v>
      </c>
      <c r="O670" s="3">
        <f t="shared" si="143"/>
        <v>2967.4937160426293</v>
      </c>
      <c r="P670" s="3">
        <f t="shared" si="144"/>
        <v>630.63577004529986</v>
      </c>
      <c r="Q670" s="3">
        <v>5</v>
      </c>
      <c r="R670" s="22">
        <v>12</v>
      </c>
      <c r="S670" s="19">
        <f t="shared" si="146"/>
        <v>98.916457201420982</v>
      </c>
      <c r="T670" s="20">
        <f t="shared" si="147"/>
        <v>0.18083447386000179</v>
      </c>
      <c r="U670" s="20">
        <f t="shared" si="148"/>
        <v>0.11975358014699877</v>
      </c>
      <c r="V670" s="21">
        <f t="shared" si="149"/>
        <v>8.9517155838390025E-2</v>
      </c>
      <c r="W670" s="26">
        <f t="shared" si="150"/>
        <v>21.021192334843327</v>
      </c>
      <c r="X670" s="27">
        <f t="shared" si="151"/>
        <v>0.63700582832858565</v>
      </c>
      <c r="Y670" s="27">
        <f t="shared" si="152"/>
        <v>0.38928133953413568</v>
      </c>
      <c r="Z670" s="27">
        <f t="shared" si="153"/>
        <v>0.28028256446457772</v>
      </c>
    </row>
    <row r="671" spans="1:26" ht="12.5" x14ac:dyDescent="0.25">
      <c r="A671" s="2" t="s">
        <v>67</v>
      </c>
      <c r="B671" t="s">
        <v>377</v>
      </c>
      <c r="C671" t="s">
        <v>376</v>
      </c>
      <c r="D671" s="18">
        <f>VLOOKUP(C671,'Infected rate by state'!B:E,4,0)</f>
        <v>5.6936382854354227E-3</v>
      </c>
      <c r="E671" s="3">
        <v>6449</v>
      </c>
      <c r="F671" s="2">
        <v>679</v>
      </c>
      <c r="G671" s="3">
        <v>2792</v>
      </c>
      <c r="H671" s="4">
        <f t="shared" si="140"/>
        <v>4620.5</v>
      </c>
      <c r="I671" s="2">
        <v>235</v>
      </c>
      <c r="J671" s="4">
        <f t="shared" si="141"/>
        <v>457</v>
      </c>
      <c r="K671" s="3">
        <v>2405737</v>
      </c>
      <c r="L671" s="3">
        <f t="shared" si="142"/>
        <v>1964504</v>
      </c>
      <c r="M671" s="3">
        <v>441233</v>
      </c>
      <c r="N671" s="3">
        <f t="shared" si="145"/>
        <v>68486.981439442781</v>
      </c>
      <c r="O671" s="3">
        <f t="shared" si="143"/>
        <v>14205.831496752953</v>
      </c>
      <c r="P671" s="3">
        <f t="shared" si="144"/>
        <v>3038.8858883741268</v>
      </c>
      <c r="Q671" s="3">
        <v>5</v>
      </c>
      <c r="R671" s="22">
        <v>12</v>
      </c>
      <c r="S671" s="19">
        <f t="shared" si="146"/>
        <v>473.52771655843179</v>
      </c>
      <c r="T671" s="20">
        <f t="shared" si="147"/>
        <v>0.16960161767852142</v>
      </c>
      <c r="U671" s="20">
        <f t="shared" si="148"/>
        <v>0.10248408539301629</v>
      </c>
      <c r="V671" s="21">
        <f t="shared" si="149"/>
        <v>7.3426533812751091E-2</v>
      </c>
      <c r="W671" s="26">
        <f t="shared" si="150"/>
        <v>101.29619627913756</v>
      </c>
      <c r="X671" s="27">
        <f t="shared" si="151"/>
        <v>0.4310476437410109</v>
      </c>
      <c r="Y671" s="27">
        <f t="shared" si="152"/>
        <v>0.22165469645325506</v>
      </c>
      <c r="Z671" s="27">
        <f t="shared" si="153"/>
        <v>0.149184383327154</v>
      </c>
    </row>
    <row r="672" spans="1:26" ht="12.5" x14ac:dyDescent="0.25">
      <c r="A672" s="2" t="s">
        <v>68</v>
      </c>
      <c r="B672" t="s">
        <v>315</v>
      </c>
      <c r="C672" t="s">
        <v>314</v>
      </c>
      <c r="D672" s="18">
        <f>VLOOKUP(C672,'Infected rate by state'!B:E,4,0)</f>
        <v>7.5362096948057532E-3</v>
      </c>
      <c r="E672" s="3">
        <v>1727</v>
      </c>
      <c r="F672" s="2">
        <v>203</v>
      </c>
      <c r="G672" s="2">
        <v>675</v>
      </c>
      <c r="H672" s="4">
        <f t="shared" si="140"/>
        <v>1201</v>
      </c>
      <c r="I672" s="2">
        <v>81</v>
      </c>
      <c r="J672" s="4">
        <f t="shared" si="141"/>
        <v>142</v>
      </c>
      <c r="K672" s="3">
        <v>844608</v>
      </c>
      <c r="L672" s="3">
        <f t="shared" si="142"/>
        <v>685512</v>
      </c>
      <c r="M672" s="3">
        <v>159096</v>
      </c>
      <c r="N672" s="3">
        <f t="shared" si="145"/>
        <v>31825.714989552489</v>
      </c>
      <c r="O672" s="3">
        <f t="shared" si="143"/>
        <v>6616.4017363772609</v>
      </c>
      <c r="P672" s="3">
        <f t="shared" si="144"/>
        <v>1419.2784854927309</v>
      </c>
      <c r="Q672" s="3">
        <v>5</v>
      </c>
      <c r="R672" s="22">
        <v>12</v>
      </c>
      <c r="S672" s="19">
        <f t="shared" si="146"/>
        <v>220.54672454590869</v>
      </c>
      <c r="T672" s="20">
        <f t="shared" si="147"/>
        <v>0.32673588821616101</v>
      </c>
      <c r="U672" s="20">
        <f t="shared" si="148"/>
        <v>0.18363590719892481</v>
      </c>
      <c r="V672" s="21">
        <f t="shared" si="149"/>
        <v>0.12770510975443466</v>
      </c>
      <c r="W672" s="26">
        <f t="shared" si="150"/>
        <v>47.309282849757693</v>
      </c>
      <c r="X672" s="27">
        <f t="shared" si="151"/>
        <v>0.58406522036737896</v>
      </c>
      <c r="Y672" s="27">
        <f t="shared" si="152"/>
        <v>0.33316396373068796</v>
      </c>
      <c r="Z672" s="27">
        <f t="shared" si="153"/>
        <v>0.23305065443230391</v>
      </c>
    </row>
    <row r="673" spans="1:26" ht="12.5" x14ac:dyDescent="0.25">
      <c r="A673" s="2" t="s">
        <v>69</v>
      </c>
      <c r="B673" t="s">
        <v>393</v>
      </c>
      <c r="C673" t="s">
        <v>392</v>
      </c>
      <c r="D673" s="18">
        <f>VLOOKUP(C673,'Infected rate by state'!B:E,4,0)</f>
        <v>7.5097590818065515E-3</v>
      </c>
      <c r="E673" s="3">
        <v>1135</v>
      </c>
      <c r="F673" s="2">
        <v>167</v>
      </c>
      <c r="G673" s="2">
        <v>357</v>
      </c>
      <c r="H673" s="4">
        <f t="shared" si="140"/>
        <v>746</v>
      </c>
      <c r="I673" s="2">
        <v>38</v>
      </c>
      <c r="J673" s="4">
        <f t="shared" si="141"/>
        <v>102.5</v>
      </c>
      <c r="K673" s="3">
        <v>439951</v>
      </c>
      <c r="L673" s="3">
        <f t="shared" si="142"/>
        <v>356896</v>
      </c>
      <c r="M673" s="3">
        <v>83055</v>
      </c>
      <c r="N673" s="3">
        <f t="shared" si="145"/>
        <v>16519.630088999369</v>
      </c>
      <c r="O673" s="3">
        <f t="shared" si="143"/>
        <v>3434.9981611661151</v>
      </c>
      <c r="P673" s="3">
        <f t="shared" si="144"/>
        <v>737.00819185452156</v>
      </c>
      <c r="Q673" s="3">
        <v>5</v>
      </c>
      <c r="R673" s="22">
        <v>12</v>
      </c>
      <c r="S673" s="19">
        <f t="shared" si="146"/>
        <v>114.49993870553718</v>
      </c>
      <c r="T673" s="20">
        <f t="shared" si="147"/>
        <v>0.32072811962335346</v>
      </c>
      <c r="U673" s="20">
        <f t="shared" si="148"/>
        <v>0.15348517252752972</v>
      </c>
      <c r="V673" s="21">
        <f t="shared" si="149"/>
        <v>0.10088100326479046</v>
      </c>
      <c r="W673" s="26">
        <f t="shared" si="150"/>
        <v>24.566939728484051</v>
      </c>
      <c r="X673" s="27">
        <f t="shared" si="151"/>
        <v>0.64649841390747509</v>
      </c>
      <c r="Y673" s="27">
        <f t="shared" si="152"/>
        <v>0.23967746076569807</v>
      </c>
      <c r="Z673" s="27">
        <f t="shared" si="153"/>
        <v>0.14710742352385658</v>
      </c>
    </row>
    <row r="674" spans="1:26" ht="12.5" x14ac:dyDescent="0.25">
      <c r="A674" s="2" t="s">
        <v>70</v>
      </c>
      <c r="B674" t="s">
        <v>341</v>
      </c>
      <c r="C674" t="s">
        <v>340</v>
      </c>
      <c r="D674" s="18">
        <f>VLOOKUP(C674,'Infected rate by state'!B:E,4,0)</f>
        <v>4.5161642780770922E-3</v>
      </c>
      <c r="E674" s="2">
        <v>828</v>
      </c>
      <c r="F674" s="2">
        <v>93</v>
      </c>
      <c r="G674" s="2">
        <v>280</v>
      </c>
      <c r="H674" s="4">
        <f t="shared" si="140"/>
        <v>554</v>
      </c>
      <c r="I674" s="2">
        <v>39</v>
      </c>
      <c r="J674" s="4">
        <f t="shared" si="141"/>
        <v>66</v>
      </c>
      <c r="K674" s="3">
        <v>327040</v>
      </c>
      <c r="L674" s="3">
        <f t="shared" si="142"/>
        <v>270018</v>
      </c>
      <c r="M674" s="3">
        <v>57022</v>
      </c>
      <c r="N674" s="3">
        <f t="shared" si="145"/>
        <v>7384.8318275116617</v>
      </c>
      <c r="O674" s="3">
        <f t="shared" si="143"/>
        <v>1525.4403889728592</v>
      </c>
      <c r="P674" s="3">
        <f t="shared" si="144"/>
        <v>324.66335121241843</v>
      </c>
      <c r="Q674" s="3">
        <v>5</v>
      </c>
      <c r="R674" s="22">
        <v>12</v>
      </c>
      <c r="S674" s="19">
        <f t="shared" si="146"/>
        <v>50.848012965761974</v>
      </c>
      <c r="T674" s="20">
        <f t="shared" si="147"/>
        <v>0.18160004630629276</v>
      </c>
      <c r="U674" s="20">
        <f t="shared" si="148"/>
        <v>9.1783416905707529E-2</v>
      </c>
      <c r="V674" s="21">
        <f t="shared" si="149"/>
        <v>6.1410643678456493E-2</v>
      </c>
      <c r="W674" s="26">
        <f t="shared" si="150"/>
        <v>10.822111707080614</v>
      </c>
      <c r="X674" s="27">
        <f t="shared" si="151"/>
        <v>0.27749004377129782</v>
      </c>
      <c r="Y674" s="27">
        <f t="shared" si="152"/>
        <v>0.16397138950122142</v>
      </c>
      <c r="Z674" s="27">
        <f t="shared" si="153"/>
        <v>0.11636679254925392</v>
      </c>
    </row>
    <row r="675" spans="1:26" ht="12.5" x14ac:dyDescent="0.25">
      <c r="A675" s="2" t="s">
        <v>71</v>
      </c>
      <c r="B675" t="s">
        <v>393</v>
      </c>
      <c r="C675" t="s">
        <v>392</v>
      </c>
      <c r="D675" s="18">
        <f>VLOOKUP(C675,'Infected rate by state'!B:E,4,0)</f>
        <v>7.5097590818065515E-3</v>
      </c>
      <c r="E675" s="3">
        <v>10585</v>
      </c>
      <c r="F675" s="3">
        <v>1292</v>
      </c>
      <c r="G675" s="3">
        <v>3679</v>
      </c>
      <c r="H675" s="4">
        <f t="shared" si="140"/>
        <v>7132</v>
      </c>
      <c r="I675" s="2">
        <v>450</v>
      </c>
      <c r="J675" s="4">
        <f t="shared" si="141"/>
        <v>871</v>
      </c>
      <c r="K675" s="3">
        <v>3918830</v>
      </c>
      <c r="L675" s="3">
        <f t="shared" si="142"/>
        <v>3335780</v>
      </c>
      <c r="M675" s="3">
        <v>583050</v>
      </c>
      <c r="N675" s="3">
        <f t="shared" si="145"/>
        <v>147147.34591277983</v>
      </c>
      <c r="O675" s="3">
        <f t="shared" si="143"/>
        <v>30037.814113935638</v>
      </c>
      <c r="P675" s="3">
        <f t="shared" si="144"/>
        <v>6299.3856023133194</v>
      </c>
      <c r="Q675" s="3">
        <v>5</v>
      </c>
      <c r="R675" s="22">
        <v>12</v>
      </c>
      <c r="S675" s="19">
        <f t="shared" si="146"/>
        <v>1001.2604704645213</v>
      </c>
      <c r="T675" s="20">
        <f t="shared" si="147"/>
        <v>0.2721556049101716</v>
      </c>
      <c r="U675" s="20">
        <f t="shared" si="148"/>
        <v>0.14038985844987678</v>
      </c>
      <c r="V675" s="21">
        <f t="shared" si="149"/>
        <v>9.4592392108126713E-2</v>
      </c>
      <c r="W675" s="26">
        <f t="shared" si="150"/>
        <v>209.97952007711064</v>
      </c>
      <c r="X675" s="27">
        <f t="shared" si="151"/>
        <v>0.46662115572691254</v>
      </c>
      <c r="Y675" s="27">
        <f t="shared" si="152"/>
        <v>0.24107866828600533</v>
      </c>
      <c r="Z675" s="27">
        <f t="shared" si="153"/>
        <v>0.16252284835689679</v>
      </c>
    </row>
    <row r="676" spans="1:26" ht="12.5" x14ac:dyDescent="0.25">
      <c r="A676" s="2" t="s">
        <v>72</v>
      </c>
      <c r="B676" t="s">
        <v>383</v>
      </c>
      <c r="C676" t="s">
        <v>382</v>
      </c>
      <c r="D676" s="18">
        <f>VLOOKUP(C676,'Infected rate by state'!B:E,4,0)</f>
        <v>8.525765865415048E-3</v>
      </c>
      <c r="E676" s="3">
        <v>1664</v>
      </c>
      <c r="F676" s="2">
        <v>171</v>
      </c>
      <c r="G676" s="2">
        <v>510</v>
      </c>
      <c r="H676" s="4">
        <f t="shared" si="140"/>
        <v>1087</v>
      </c>
      <c r="I676" s="2">
        <v>33</v>
      </c>
      <c r="J676" s="4">
        <f t="shared" si="141"/>
        <v>102</v>
      </c>
      <c r="K676" s="3">
        <v>481423</v>
      </c>
      <c r="L676" s="3">
        <f t="shared" si="142"/>
        <v>381641</v>
      </c>
      <c r="M676" s="3">
        <v>99782</v>
      </c>
      <c r="N676" s="3">
        <f t="shared" si="145"/>
        <v>20522.498901128543</v>
      </c>
      <c r="O676" s="3">
        <f t="shared" si="143"/>
        <v>4303.365826766274</v>
      </c>
      <c r="P676" s="3">
        <f t="shared" si="144"/>
        <v>932.6991124716717</v>
      </c>
      <c r="Q676" s="3">
        <v>5</v>
      </c>
      <c r="R676" s="22">
        <v>12</v>
      </c>
      <c r="S676" s="19">
        <f t="shared" si="146"/>
        <v>143.4455275588758</v>
      </c>
      <c r="T676" s="20">
        <f t="shared" si="147"/>
        <v>0.28126574031152118</v>
      </c>
      <c r="U676" s="20">
        <f t="shared" si="148"/>
        <v>0.13196460676989494</v>
      </c>
      <c r="V676" s="21">
        <f t="shared" si="149"/>
        <v>8.6205244927209018E-2</v>
      </c>
      <c r="W676" s="26">
        <f t="shared" si="150"/>
        <v>31.089970415722391</v>
      </c>
      <c r="X676" s="27">
        <f t="shared" si="151"/>
        <v>0.94212031562795129</v>
      </c>
      <c r="Y676" s="27">
        <f t="shared" si="152"/>
        <v>0.3048036315266901</v>
      </c>
      <c r="Z676" s="27">
        <f t="shared" si="153"/>
        <v>0.18181269248960463</v>
      </c>
    </row>
    <row r="677" spans="1:26" ht="12.5" x14ac:dyDescent="0.25">
      <c r="A677" s="2" t="s">
        <v>73</v>
      </c>
      <c r="B677" t="s">
        <v>337</v>
      </c>
      <c r="C677" t="s">
        <v>336</v>
      </c>
      <c r="D677" s="18">
        <f>VLOOKUP(C677,'Infected rate by state'!B:E,4,0)</f>
        <v>1.1933809905095205E-2</v>
      </c>
      <c r="E677" s="3">
        <v>1614</v>
      </c>
      <c r="F677" s="2">
        <v>139</v>
      </c>
      <c r="G677" s="2">
        <v>699</v>
      </c>
      <c r="H677" s="4">
        <f t="shared" ref="H677:H740" si="154">G677+(E677-G677)*0.5</f>
        <v>1156.5</v>
      </c>
      <c r="I677" s="2">
        <v>66</v>
      </c>
      <c r="J677" s="4">
        <f t="shared" ref="J677:J740" si="155">I677+(F677-I677)*0.5</f>
        <v>102.5</v>
      </c>
      <c r="K677" s="3">
        <v>379562</v>
      </c>
      <c r="L677" s="3">
        <f t="shared" si="142"/>
        <v>293409</v>
      </c>
      <c r="M677" s="3">
        <v>86153</v>
      </c>
      <c r="N677" s="3">
        <f t="shared" si="145"/>
        <v>22648.103775988733</v>
      </c>
      <c r="O677" s="3">
        <f t="shared" si="143"/>
        <v>4791.5031416958509</v>
      </c>
      <c r="P677" s="3">
        <f t="shared" si="144"/>
        <v>1049.4406561451453</v>
      </c>
      <c r="Q677" s="3">
        <v>5</v>
      </c>
      <c r="R677" s="22">
        <v>12</v>
      </c>
      <c r="S677" s="19">
        <f t="shared" si="146"/>
        <v>159.71677138986169</v>
      </c>
      <c r="T677" s="20">
        <f t="shared" si="147"/>
        <v>0.22849323517862902</v>
      </c>
      <c r="U677" s="20">
        <f t="shared" si="148"/>
        <v>0.13810356367476151</v>
      </c>
      <c r="V677" s="21">
        <f t="shared" si="149"/>
        <v>9.8957107428662761E-2</v>
      </c>
      <c r="W677" s="26">
        <f t="shared" si="150"/>
        <v>34.981355204838181</v>
      </c>
      <c r="X677" s="27">
        <f t="shared" si="151"/>
        <v>0.53002053340663913</v>
      </c>
      <c r="Y677" s="27">
        <f t="shared" si="152"/>
        <v>0.34128151419354325</v>
      </c>
      <c r="Z677" s="27">
        <f t="shared" si="153"/>
        <v>0.25166442593408761</v>
      </c>
    </row>
    <row r="678" spans="1:26" ht="12.5" x14ac:dyDescent="0.25">
      <c r="A678" s="2" t="s">
        <v>74</v>
      </c>
      <c r="B678" t="s">
        <v>377</v>
      </c>
      <c r="C678" t="s">
        <v>376</v>
      </c>
      <c r="D678" s="18">
        <f>VLOOKUP(C678,'Infected rate by state'!B:E,4,0)</f>
        <v>5.6936382854354227E-3</v>
      </c>
      <c r="E678" s="3">
        <v>2070</v>
      </c>
      <c r="F678" s="2">
        <v>294</v>
      </c>
      <c r="G678" s="2">
        <v>749</v>
      </c>
      <c r="H678" s="4">
        <f t="shared" si="154"/>
        <v>1409.5</v>
      </c>
      <c r="I678" s="2">
        <v>89</v>
      </c>
      <c r="J678" s="4">
        <f t="shared" si="155"/>
        <v>191.5</v>
      </c>
      <c r="K678" s="3">
        <v>825712</v>
      </c>
      <c r="L678" s="3">
        <f t="shared" si="142"/>
        <v>648565</v>
      </c>
      <c r="M678" s="3">
        <v>177147</v>
      </c>
      <c r="N678" s="3">
        <f t="shared" si="145"/>
        <v>23506.527279717269</v>
      </c>
      <c r="O678" s="3">
        <f t="shared" si="143"/>
        <v>4945.3303802875444</v>
      </c>
      <c r="P678" s="3">
        <f t="shared" si="144"/>
        <v>1076.027402072225</v>
      </c>
      <c r="Q678" s="3">
        <v>5</v>
      </c>
      <c r="R678" s="22">
        <v>12</v>
      </c>
      <c r="S678" s="19">
        <f t="shared" si="146"/>
        <v>164.84434600958483</v>
      </c>
      <c r="T678" s="20">
        <f t="shared" si="147"/>
        <v>0.22008590922507987</v>
      </c>
      <c r="U678" s="20">
        <f t="shared" si="148"/>
        <v>0.11695235616146493</v>
      </c>
      <c r="V678" s="21">
        <f t="shared" si="149"/>
        <v>7.9634949763084453E-2</v>
      </c>
      <c r="W678" s="26">
        <f t="shared" si="150"/>
        <v>35.867580069074165</v>
      </c>
      <c r="X678" s="27">
        <f t="shared" si="151"/>
        <v>0.4030065176300468</v>
      </c>
      <c r="Y678" s="27">
        <f t="shared" si="152"/>
        <v>0.1872980682458181</v>
      </c>
      <c r="Z678" s="27">
        <f t="shared" si="153"/>
        <v>0.12199857166351757</v>
      </c>
    </row>
    <row r="679" spans="1:26" ht="12.5" x14ac:dyDescent="0.25">
      <c r="A679" s="2" t="s">
        <v>75</v>
      </c>
      <c r="B679" t="s">
        <v>351</v>
      </c>
      <c r="C679" t="s">
        <v>350</v>
      </c>
      <c r="D679" s="18">
        <f>VLOOKUP(C679,'Infected rate by state'!B:E,4,0)</f>
        <v>9.0315118396853012E-3</v>
      </c>
      <c r="E679" s="3">
        <v>1439</v>
      </c>
      <c r="F679" s="2">
        <v>188</v>
      </c>
      <c r="G679" s="2">
        <v>462</v>
      </c>
      <c r="H679" s="4">
        <f t="shared" si="154"/>
        <v>950.5</v>
      </c>
      <c r="I679" s="2">
        <v>95</v>
      </c>
      <c r="J679" s="4">
        <f t="shared" si="155"/>
        <v>141.5</v>
      </c>
      <c r="K679" s="3">
        <v>382586</v>
      </c>
      <c r="L679" s="3">
        <f t="shared" si="142"/>
        <v>306950</v>
      </c>
      <c r="M679" s="3">
        <v>75636</v>
      </c>
      <c r="N679" s="3">
        <f t="shared" si="145"/>
        <v>17276.649943489203</v>
      </c>
      <c r="O679" s="3">
        <f t="shared" si="143"/>
        <v>3607.0395182785064</v>
      </c>
      <c r="P679" s="3">
        <f t="shared" si="144"/>
        <v>777.7277883136619</v>
      </c>
      <c r="Q679" s="3">
        <v>5</v>
      </c>
      <c r="R679" s="22">
        <v>12</v>
      </c>
      <c r="S679" s="19">
        <f t="shared" si="146"/>
        <v>120.23465060928355</v>
      </c>
      <c r="T679" s="20">
        <f t="shared" si="147"/>
        <v>0.26024816149195573</v>
      </c>
      <c r="U679" s="20">
        <f t="shared" si="148"/>
        <v>0.1264962131607402</v>
      </c>
      <c r="V679" s="21">
        <f t="shared" si="149"/>
        <v>8.3554308971010113E-2</v>
      </c>
      <c r="W679" s="26">
        <f t="shared" si="150"/>
        <v>25.924259610455398</v>
      </c>
      <c r="X679" s="27">
        <f t="shared" si="151"/>
        <v>0.27288694326795154</v>
      </c>
      <c r="Y679" s="27">
        <f t="shared" si="152"/>
        <v>0.18321031526823603</v>
      </c>
      <c r="Z679" s="27">
        <f t="shared" si="153"/>
        <v>0.13789499792795423</v>
      </c>
    </row>
    <row r="680" spans="1:26" ht="12.5" x14ac:dyDescent="0.25">
      <c r="A680" s="2" t="s">
        <v>76</v>
      </c>
      <c r="B680" t="s">
        <v>317</v>
      </c>
      <c r="C680" t="s">
        <v>316</v>
      </c>
      <c r="D680" s="18">
        <f>VLOOKUP(C680,'Infected rate by state'!B:E,4,0)</f>
        <v>7.3843274393391549E-3</v>
      </c>
      <c r="E680" s="3">
        <v>5593</v>
      </c>
      <c r="F680" s="2">
        <v>843</v>
      </c>
      <c r="G680" s="3">
        <v>2269</v>
      </c>
      <c r="H680" s="4">
        <f t="shared" si="154"/>
        <v>3931</v>
      </c>
      <c r="I680" s="2">
        <v>325</v>
      </c>
      <c r="J680" s="4">
        <f t="shared" si="155"/>
        <v>584</v>
      </c>
      <c r="K680" s="3">
        <v>2380353</v>
      </c>
      <c r="L680" s="3">
        <f t="shared" si="142"/>
        <v>2000505</v>
      </c>
      <c r="M680" s="3">
        <v>379848</v>
      </c>
      <c r="N680" s="3">
        <f t="shared" si="145"/>
        <v>87886.529866066383</v>
      </c>
      <c r="O680" s="3">
        <f t="shared" si="143"/>
        <v>18030.778628912209</v>
      </c>
      <c r="P680" s="3">
        <f t="shared" si="144"/>
        <v>3805.2136412346576</v>
      </c>
      <c r="Q680" s="3">
        <v>5</v>
      </c>
      <c r="R680" s="22">
        <v>12</v>
      </c>
      <c r="S680" s="19">
        <f t="shared" si="146"/>
        <v>601.02595429707367</v>
      </c>
      <c r="T680" s="20">
        <f t="shared" si="147"/>
        <v>0.26488583265626869</v>
      </c>
      <c r="U680" s="20">
        <f t="shared" si="148"/>
        <v>0.15289390849582132</v>
      </c>
      <c r="V680" s="21">
        <f t="shared" si="149"/>
        <v>0.10746038875327618</v>
      </c>
      <c r="W680" s="26">
        <f t="shared" si="150"/>
        <v>126.84045470782192</v>
      </c>
      <c r="X680" s="27">
        <f t="shared" si="151"/>
        <v>0.39027832217791358</v>
      </c>
      <c r="Y680" s="27">
        <f t="shared" si="152"/>
        <v>0.21719255943120191</v>
      </c>
      <c r="Z680" s="27">
        <f t="shared" si="153"/>
        <v>0.15046317284439137</v>
      </c>
    </row>
    <row r="681" spans="1:26" ht="12.5" x14ac:dyDescent="0.25">
      <c r="A681" s="2" t="s">
        <v>77</v>
      </c>
      <c r="B681" t="s">
        <v>337</v>
      </c>
      <c r="C681" t="s">
        <v>336</v>
      </c>
      <c r="D681" s="18">
        <f>VLOOKUP(C681,'Infected rate by state'!B:E,4,0)</f>
        <v>1.1933809905095205E-2</v>
      </c>
      <c r="E681" s="3">
        <v>2760</v>
      </c>
      <c r="F681" s="2">
        <v>173</v>
      </c>
      <c r="G681" s="3">
        <v>1193</v>
      </c>
      <c r="H681" s="4">
        <f t="shared" si="154"/>
        <v>1976.5</v>
      </c>
      <c r="I681" s="2">
        <v>76</v>
      </c>
      <c r="J681" s="4">
        <f t="shared" si="155"/>
        <v>124.5</v>
      </c>
      <c r="K681" s="3">
        <v>869785</v>
      </c>
      <c r="L681" s="3">
        <f t="shared" si="142"/>
        <v>701075</v>
      </c>
      <c r="M681" s="3">
        <v>168710</v>
      </c>
      <c r="N681" s="3">
        <f t="shared" si="145"/>
        <v>51899.244241516164</v>
      </c>
      <c r="O681" s="3">
        <f t="shared" si="143"/>
        <v>10817.199113705163</v>
      </c>
      <c r="P681" s="3">
        <f t="shared" si="144"/>
        <v>2327.5738341982155</v>
      </c>
      <c r="Q681" s="3">
        <v>5</v>
      </c>
      <c r="R681" s="22">
        <v>12</v>
      </c>
      <c r="S681" s="19">
        <f t="shared" si="146"/>
        <v>360.57330379017208</v>
      </c>
      <c r="T681" s="20">
        <f t="shared" si="147"/>
        <v>0.30224082463551727</v>
      </c>
      <c r="U681" s="20">
        <f t="shared" si="148"/>
        <v>0.1824302068252831</v>
      </c>
      <c r="V681" s="21">
        <f t="shared" si="149"/>
        <v>0.13064250137325076</v>
      </c>
      <c r="W681" s="26">
        <f t="shared" si="150"/>
        <v>77.58579447327385</v>
      </c>
      <c r="X681" s="27">
        <f t="shared" si="151"/>
        <v>1.0208657167536033</v>
      </c>
      <c r="Y681" s="27">
        <f t="shared" si="152"/>
        <v>0.62317907207448875</v>
      </c>
      <c r="Z681" s="27">
        <f t="shared" si="153"/>
        <v>0.44847280042354826</v>
      </c>
    </row>
    <row r="682" spans="1:26" ht="12.5" x14ac:dyDescent="0.25">
      <c r="A682" s="2" t="s">
        <v>78</v>
      </c>
      <c r="B682" t="s">
        <v>351</v>
      </c>
      <c r="C682" t="s">
        <v>350</v>
      </c>
      <c r="D682" s="18">
        <f>VLOOKUP(C682,'Infected rate by state'!B:E,4,0)</f>
        <v>9.0315118396853012E-3</v>
      </c>
      <c r="E682" s="3">
        <v>4123</v>
      </c>
      <c r="F682" s="2">
        <v>509</v>
      </c>
      <c r="G682" s="3">
        <v>1333</v>
      </c>
      <c r="H682" s="4">
        <f t="shared" si="154"/>
        <v>2728</v>
      </c>
      <c r="I682" s="2">
        <v>163</v>
      </c>
      <c r="J682" s="4">
        <f t="shared" si="155"/>
        <v>336</v>
      </c>
      <c r="K682" s="3">
        <v>1315527</v>
      </c>
      <c r="L682" s="3">
        <f t="shared" si="142"/>
        <v>1060772</v>
      </c>
      <c r="M682" s="3">
        <v>254755</v>
      </c>
      <c r="N682" s="3">
        <f t="shared" si="145"/>
        <v>59405.988379628427</v>
      </c>
      <c r="O682" s="3">
        <f t="shared" si="143"/>
        <v>12380.02862152094</v>
      </c>
      <c r="P682" s="3">
        <f t="shared" si="144"/>
        <v>2663.3917216157274</v>
      </c>
      <c r="Q682" s="3">
        <v>5</v>
      </c>
      <c r="R682" s="22">
        <v>12</v>
      </c>
      <c r="S682" s="19">
        <f t="shared" si="146"/>
        <v>412.66762071736468</v>
      </c>
      <c r="T682" s="20">
        <f t="shared" si="147"/>
        <v>0.30957811006553992</v>
      </c>
      <c r="U682" s="20">
        <f t="shared" si="148"/>
        <v>0.15127112196384335</v>
      </c>
      <c r="V682" s="21">
        <f t="shared" si="149"/>
        <v>0.10008916340464824</v>
      </c>
      <c r="W682" s="26">
        <f t="shared" si="150"/>
        <v>88.779724053857578</v>
      </c>
      <c r="X682" s="27">
        <f t="shared" si="151"/>
        <v>0.54466088376599742</v>
      </c>
      <c r="Y682" s="27">
        <f t="shared" si="152"/>
        <v>0.26422536920790946</v>
      </c>
      <c r="Z682" s="27">
        <f t="shared" si="153"/>
        <v>0.17441989008616421</v>
      </c>
    </row>
    <row r="683" spans="1:26" ht="12.5" x14ac:dyDescent="0.25">
      <c r="A683" s="2" t="s">
        <v>79</v>
      </c>
      <c r="B683" t="s">
        <v>307</v>
      </c>
      <c r="C683" t="s">
        <v>306</v>
      </c>
      <c r="D683" s="18">
        <f>VLOOKUP(C683,'Infected rate by state'!B:E,4,0)</f>
        <v>1.0017032509739916E-2</v>
      </c>
      <c r="E683" s="3">
        <v>1335</v>
      </c>
      <c r="F683" s="2">
        <v>108</v>
      </c>
      <c r="G683" s="2">
        <v>504</v>
      </c>
      <c r="H683" s="4">
        <f t="shared" si="154"/>
        <v>919.5</v>
      </c>
      <c r="I683" s="2">
        <v>33</v>
      </c>
      <c r="J683" s="4">
        <f t="shared" si="155"/>
        <v>70.5</v>
      </c>
      <c r="K683" s="3">
        <v>290096</v>
      </c>
      <c r="L683" s="3">
        <f t="shared" si="142"/>
        <v>224488</v>
      </c>
      <c r="M683" s="3">
        <v>65608</v>
      </c>
      <c r="N683" s="3">
        <f t="shared" si="145"/>
        <v>14529.505314727554</v>
      </c>
      <c r="O683" s="3">
        <f t="shared" si="143"/>
        <v>3072.774807525268</v>
      </c>
      <c r="P683" s="3">
        <f t="shared" si="144"/>
        <v>672.71317109839288</v>
      </c>
      <c r="Q683" s="3">
        <v>5</v>
      </c>
      <c r="R683" s="22">
        <v>12</v>
      </c>
      <c r="S683" s="19">
        <f t="shared" si="146"/>
        <v>102.42582691750893</v>
      </c>
      <c r="T683" s="20">
        <f t="shared" si="147"/>
        <v>0.20322584705854946</v>
      </c>
      <c r="U683" s="20">
        <f t="shared" si="148"/>
        <v>0.11139296021480036</v>
      </c>
      <c r="V683" s="21">
        <f t="shared" si="149"/>
        <v>7.6723465855811926E-2</v>
      </c>
      <c r="W683" s="26">
        <f t="shared" si="150"/>
        <v>22.42377236994643</v>
      </c>
      <c r="X683" s="27">
        <f t="shared" si="151"/>
        <v>0.67950825363474032</v>
      </c>
      <c r="Y683" s="27">
        <f t="shared" si="152"/>
        <v>0.31806769319072953</v>
      </c>
      <c r="Z683" s="27">
        <f t="shared" si="153"/>
        <v>0.20762752194394843</v>
      </c>
    </row>
    <row r="684" spans="1:26" ht="12.5" x14ac:dyDescent="0.25">
      <c r="A684" s="2" t="s">
        <v>80</v>
      </c>
      <c r="B684" t="s">
        <v>337</v>
      </c>
      <c r="C684" t="s">
        <v>336</v>
      </c>
      <c r="D684" s="18">
        <f>VLOOKUP(C684,'Infected rate by state'!B:E,4,0)</f>
        <v>1.1933809905095205E-2</v>
      </c>
      <c r="E684" s="2">
        <v>518</v>
      </c>
      <c r="F684" s="2">
        <v>18</v>
      </c>
      <c r="G684" s="2">
        <v>228</v>
      </c>
      <c r="H684" s="4">
        <f t="shared" si="154"/>
        <v>373</v>
      </c>
      <c r="I684" s="2">
        <v>8</v>
      </c>
      <c r="J684" s="4">
        <f t="shared" si="155"/>
        <v>13</v>
      </c>
      <c r="K684" s="3">
        <v>125779</v>
      </c>
      <c r="L684" s="3">
        <f t="shared" si="142"/>
        <v>97465</v>
      </c>
      <c r="M684" s="3">
        <v>28314</v>
      </c>
      <c r="N684" s="3">
        <f t="shared" si="145"/>
        <v>7505.1133802648492</v>
      </c>
      <c r="O684" s="3">
        <f t="shared" si="143"/>
        <v>1586.4711417354326</v>
      </c>
      <c r="P684" s="3">
        <f t="shared" si="144"/>
        <v>347.12966604628224</v>
      </c>
      <c r="Q684" s="3">
        <v>5</v>
      </c>
      <c r="R684" s="22">
        <v>12</v>
      </c>
      <c r="S684" s="19">
        <f t="shared" si="146"/>
        <v>52.882371391181088</v>
      </c>
      <c r="T684" s="20">
        <f t="shared" si="147"/>
        <v>0.23194022539991704</v>
      </c>
      <c r="U684" s="20">
        <f t="shared" si="148"/>
        <v>0.14177579461442652</v>
      </c>
      <c r="V684" s="21">
        <f t="shared" si="149"/>
        <v>0.10208952006019516</v>
      </c>
      <c r="W684" s="26">
        <f t="shared" si="150"/>
        <v>11.570988868209408</v>
      </c>
      <c r="X684" s="27">
        <f t="shared" si="151"/>
        <v>1.446373608526176</v>
      </c>
      <c r="Y684" s="27">
        <f t="shared" si="152"/>
        <v>0.89007606678533913</v>
      </c>
      <c r="Z684" s="27">
        <f t="shared" si="153"/>
        <v>0.64283271490052263</v>
      </c>
    </row>
    <row r="685" spans="1:26" ht="12.5" x14ac:dyDescent="0.25">
      <c r="A685" s="2" t="s">
        <v>81</v>
      </c>
      <c r="B685" t="s">
        <v>353</v>
      </c>
      <c r="C685" t="s">
        <v>352</v>
      </c>
      <c r="D685" s="18">
        <f>VLOOKUP(C685,'Infected rate by state'!B:E,4,0)</f>
        <v>8.4257771266714378E-3</v>
      </c>
      <c r="E685" s="3">
        <v>1319</v>
      </c>
      <c r="F685" s="2">
        <v>217</v>
      </c>
      <c r="G685" s="2">
        <v>508</v>
      </c>
      <c r="H685" s="4">
        <f t="shared" si="154"/>
        <v>913.5</v>
      </c>
      <c r="I685" s="2">
        <v>73</v>
      </c>
      <c r="J685" s="4">
        <f t="shared" si="155"/>
        <v>145</v>
      </c>
      <c r="K685" s="3">
        <v>274471</v>
      </c>
      <c r="L685" s="3">
        <f t="shared" si="142"/>
        <v>210893</v>
      </c>
      <c r="M685" s="3">
        <v>63578</v>
      </c>
      <c r="N685" s="3">
        <f t="shared" si="145"/>
        <v>11563.157368673181</v>
      </c>
      <c r="O685" s="3">
        <f t="shared" si="143"/>
        <v>2451.4545776736745</v>
      </c>
      <c r="P685" s="3">
        <f t="shared" si="144"/>
        <v>538.22899112407276</v>
      </c>
      <c r="Q685" s="3">
        <v>5</v>
      </c>
      <c r="R685" s="22">
        <v>12</v>
      </c>
      <c r="S685" s="19">
        <f t="shared" si="146"/>
        <v>81.715152589122482</v>
      </c>
      <c r="T685" s="20">
        <f t="shared" si="147"/>
        <v>0.16085659958488677</v>
      </c>
      <c r="U685" s="20">
        <f t="shared" si="148"/>
        <v>8.9452821662969334E-2</v>
      </c>
      <c r="V685" s="21">
        <f t="shared" si="149"/>
        <v>6.1952352228296044E-2</v>
      </c>
      <c r="W685" s="26">
        <f t="shared" si="150"/>
        <v>17.940966370802425</v>
      </c>
      <c r="X685" s="27">
        <f t="shared" si="151"/>
        <v>0.24576666261373184</v>
      </c>
      <c r="Y685" s="27">
        <f t="shared" si="152"/>
        <v>0.1237308025572581</v>
      </c>
      <c r="Z685" s="27">
        <f t="shared" si="153"/>
        <v>8.2677264381577992E-2</v>
      </c>
    </row>
    <row r="686" spans="1:26" ht="12.5" x14ac:dyDescent="0.25">
      <c r="A686" s="2" t="s">
        <v>82</v>
      </c>
      <c r="B686" t="s">
        <v>373</v>
      </c>
      <c r="C686" t="s">
        <v>372</v>
      </c>
      <c r="D686" s="18">
        <f>VLOOKUP(C686,'Infected rate by state'!B:E,4,0)</f>
        <v>8.0007670443122732E-3</v>
      </c>
      <c r="E686" s="3">
        <v>4505</v>
      </c>
      <c r="F686" s="2">
        <v>790</v>
      </c>
      <c r="G686" s="3">
        <v>1125</v>
      </c>
      <c r="H686" s="4">
        <f t="shared" si="154"/>
        <v>2815</v>
      </c>
      <c r="I686" s="2">
        <v>241</v>
      </c>
      <c r="J686" s="4">
        <f t="shared" si="155"/>
        <v>515.5</v>
      </c>
      <c r="K686" s="3">
        <v>1097252</v>
      </c>
      <c r="L686" s="3">
        <f t="shared" si="142"/>
        <v>872413</v>
      </c>
      <c r="M686" s="3">
        <v>224839</v>
      </c>
      <c r="N686" s="3">
        <f t="shared" si="145"/>
        <v>43894.288204528646</v>
      </c>
      <c r="O686" s="3">
        <f t="shared" si="143"/>
        <v>9194.3848780616026</v>
      </c>
      <c r="P686" s="3">
        <f t="shared" si="144"/>
        <v>1990.2322502463508</v>
      </c>
      <c r="Q686" s="3">
        <v>5</v>
      </c>
      <c r="R686" s="22">
        <v>12</v>
      </c>
      <c r="S686" s="19">
        <f t="shared" si="146"/>
        <v>306.47949593538675</v>
      </c>
      <c r="T686" s="20">
        <f t="shared" si="147"/>
        <v>0.27242621860923266</v>
      </c>
      <c r="U686" s="20">
        <f t="shared" si="148"/>
        <v>0.1088737108118603</v>
      </c>
      <c r="V686" s="21">
        <f t="shared" si="149"/>
        <v>6.8030964691539783E-2</v>
      </c>
      <c r="W686" s="26">
        <f t="shared" si="150"/>
        <v>66.341075008211689</v>
      </c>
      <c r="X686" s="27">
        <f t="shared" si="151"/>
        <v>0.27527417015855471</v>
      </c>
      <c r="Y686" s="27">
        <f t="shared" si="152"/>
        <v>0.12869267702853868</v>
      </c>
      <c r="Z686" s="27">
        <f t="shared" si="153"/>
        <v>8.3976044314192005E-2</v>
      </c>
    </row>
    <row r="687" spans="1:26" ht="12.5" x14ac:dyDescent="0.25">
      <c r="A687" s="2" t="s">
        <v>83</v>
      </c>
      <c r="B687" t="s">
        <v>371</v>
      </c>
      <c r="C687" t="s">
        <v>370</v>
      </c>
      <c r="D687" s="18">
        <f>VLOOKUP(C687,'Infected rate by state'!B:E,4,0)</f>
        <v>2.5429318796877907E-2</v>
      </c>
      <c r="E687" s="3">
        <v>9897</v>
      </c>
      <c r="F687" s="2">
        <v>928</v>
      </c>
      <c r="G687" s="3">
        <v>1230</v>
      </c>
      <c r="H687" s="4">
        <f t="shared" si="154"/>
        <v>5563.5</v>
      </c>
      <c r="I687" s="2">
        <v>235</v>
      </c>
      <c r="J687" s="4">
        <f t="shared" si="155"/>
        <v>581.5</v>
      </c>
      <c r="K687" s="3">
        <v>3811249</v>
      </c>
      <c r="L687" s="3">
        <f t="shared" si="142"/>
        <v>3059846</v>
      </c>
      <c r="M687" s="3">
        <v>751403</v>
      </c>
      <c r="N687" s="3">
        <f t="shared" si="145"/>
        <v>484587.32917641063</v>
      </c>
      <c r="O687" s="3">
        <f t="shared" si="143"/>
        <v>101147.73409868499</v>
      </c>
      <c r="P687" s="3">
        <f t="shared" si="144"/>
        <v>21802.381363668741</v>
      </c>
      <c r="Q687" s="3">
        <v>5</v>
      </c>
      <c r="R687" s="22">
        <v>12</v>
      </c>
      <c r="S687" s="19">
        <f t="shared" si="146"/>
        <v>3371.5911366228329</v>
      </c>
      <c r="T687" s="20">
        <f t="shared" si="147"/>
        <v>2.7411310053844171</v>
      </c>
      <c r="U687" s="20">
        <f t="shared" si="148"/>
        <v>0.60601979628342462</v>
      </c>
      <c r="V687" s="21">
        <f t="shared" si="149"/>
        <v>0.34066799400048831</v>
      </c>
      <c r="W687" s="26">
        <f t="shared" si="150"/>
        <v>726.74604545562465</v>
      </c>
      <c r="X687" s="27">
        <f t="shared" si="151"/>
        <v>3.092536363640956</v>
      </c>
      <c r="Y687" s="27">
        <f t="shared" si="152"/>
        <v>1.2497782381008162</v>
      </c>
      <c r="Z687" s="27">
        <f t="shared" si="153"/>
        <v>0.7831315144995955</v>
      </c>
    </row>
    <row r="688" spans="1:26" ht="12.5" x14ac:dyDescent="0.25">
      <c r="A688" s="2" t="s">
        <v>84</v>
      </c>
      <c r="B688" t="s">
        <v>393</v>
      </c>
      <c r="C688" t="s">
        <v>392</v>
      </c>
      <c r="D688" s="18">
        <f>VLOOKUP(C688,'Infected rate by state'!B:E,4,0)</f>
        <v>7.5097590818065515E-3</v>
      </c>
      <c r="E688" s="3">
        <v>2086</v>
      </c>
      <c r="F688" s="2">
        <v>274</v>
      </c>
      <c r="G688" s="2">
        <v>753</v>
      </c>
      <c r="H688" s="4">
        <f t="shared" si="154"/>
        <v>1419.5</v>
      </c>
      <c r="I688" s="2">
        <v>51</v>
      </c>
      <c r="J688" s="4">
        <f t="shared" si="155"/>
        <v>162.5</v>
      </c>
      <c r="K688" s="3">
        <v>839182</v>
      </c>
      <c r="L688" s="3">
        <f t="shared" si="142"/>
        <v>693070</v>
      </c>
      <c r="M688" s="3">
        <v>146112</v>
      </c>
      <c r="N688" s="3">
        <f t="shared" si="145"/>
        <v>31510.27322894293</v>
      </c>
      <c r="O688" s="3">
        <f t="shared" si="143"/>
        <v>6508.1532250055934</v>
      </c>
      <c r="P688" s="3">
        <f t="shared" si="144"/>
        <v>1384.954328290527</v>
      </c>
      <c r="Q688" s="3">
        <v>5</v>
      </c>
      <c r="R688" s="22">
        <v>12</v>
      </c>
      <c r="S688" s="19">
        <f t="shared" si="146"/>
        <v>216.93844083351979</v>
      </c>
      <c r="T688" s="20">
        <f t="shared" si="147"/>
        <v>0.28809885900865845</v>
      </c>
      <c r="U688" s="20">
        <f t="shared" si="148"/>
        <v>0.15282736233428657</v>
      </c>
      <c r="V688" s="21">
        <f t="shared" si="149"/>
        <v>0.10399733501127507</v>
      </c>
      <c r="W688" s="26">
        <f t="shared" si="150"/>
        <v>46.165144276350901</v>
      </c>
      <c r="X688" s="27">
        <f t="shared" si="151"/>
        <v>0.90519890737942943</v>
      </c>
      <c r="Y688" s="27">
        <f t="shared" si="152"/>
        <v>0.28409319554677476</v>
      </c>
      <c r="Z688" s="27">
        <f t="shared" si="153"/>
        <v>0.16848592801587919</v>
      </c>
    </row>
    <row r="689" spans="1:26" ht="12.5" x14ac:dyDescent="0.25">
      <c r="A689" s="2" t="s">
        <v>85</v>
      </c>
      <c r="B689" t="s">
        <v>333</v>
      </c>
      <c r="C689" t="s">
        <v>332</v>
      </c>
      <c r="D689" s="18">
        <f>VLOOKUP(C689,'Infected rate by state'!B:E,4,0)</f>
        <v>1.4486816526494731E-2</v>
      </c>
      <c r="E689" s="3">
        <v>1239</v>
      </c>
      <c r="F689" s="2">
        <v>142</v>
      </c>
      <c r="G689" s="2">
        <v>475</v>
      </c>
      <c r="H689" s="4">
        <f t="shared" si="154"/>
        <v>857</v>
      </c>
      <c r="I689" s="2">
        <v>67</v>
      </c>
      <c r="J689" s="4">
        <f t="shared" si="155"/>
        <v>104.5</v>
      </c>
      <c r="K689" s="3">
        <v>610597</v>
      </c>
      <c r="L689" s="3">
        <f t="shared" si="142"/>
        <v>509786</v>
      </c>
      <c r="M689" s="3">
        <v>100811</v>
      </c>
      <c r="N689" s="3">
        <f t="shared" si="145"/>
        <v>44228.033553140514</v>
      </c>
      <c r="O689" s="3">
        <f t="shared" si="143"/>
        <v>9097.0308440016161</v>
      </c>
      <c r="P689" s="3">
        <f t="shared" si="144"/>
        <v>1925.9590801906022</v>
      </c>
      <c r="Q689" s="3">
        <v>5</v>
      </c>
      <c r="R689" s="22">
        <v>12</v>
      </c>
      <c r="S689" s="19">
        <f t="shared" si="146"/>
        <v>303.23436146672054</v>
      </c>
      <c r="T689" s="20">
        <f t="shared" si="147"/>
        <v>0.63838812940362222</v>
      </c>
      <c r="U689" s="20">
        <f t="shared" si="148"/>
        <v>0.35383239377680342</v>
      </c>
      <c r="V689" s="21">
        <f t="shared" si="149"/>
        <v>0.24474121183754685</v>
      </c>
      <c r="W689" s="26">
        <f t="shared" si="150"/>
        <v>64.198636006353411</v>
      </c>
      <c r="X689" s="27">
        <f t="shared" si="151"/>
        <v>0.95818859710975235</v>
      </c>
      <c r="Y689" s="27">
        <f t="shared" si="152"/>
        <v>0.61434101441486522</v>
      </c>
      <c r="Z689" s="27">
        <f t="shared" si="153"/>
        <v>0.45210307046727755</v>
      </c>
    </row>
    <row r="690" spans="1:26" ht="12.5" x14ac:dyDescent="0.25">
      <c r="A690" s="2" t="s">
        <v>86</v>
      </c>
      <c r="B690" t="s">
        <v>371</v>
      </c>
      <c r="C690" t="s">
        <v>370</v>
      </c>
      <c r="D690" s="18">
        <f>VLOOKUP(C690,'Infected rate by state'!B:E,4,0)</f>
        <v>2.5429318796877907E-2</v>
      </c>
      <c r="E690" s="3">
        <v>1036</v>
      </c>
      <c r="F690" s="2">
        <v>94</v>
      </c>
      <c r="G690" s="2">
        <v>361</v>
      </c>
      <c r="H690" s="4">
        <f t="shared" si="154"/>
        <v>698.5</v>
      </c>
      <c r="I690" s="2">
        <v>14</v>
      </c>
      <c r="J690" s="4">
        <f t="shared" si="155"/>
        <v>54</v>
      </c>
      <c r="K690" s="3">
        <v>255069</v>
      </c>
      <c r="L690" s="3">
        <f t="shared" si="142"/>
        <v>196654</v>
      </c>
      <c r="M690" s="3">
        <v>58415</v>
      </c>
      <c r="N690" s="3">
        <f t="shared" si="145"/>
        <v>32431.154581004252</v>
      </c>
      <c r="O690" s="3">
        <f t="shared" si="143"/>
        <v>6867.5098577126282</v>
      </c>
      <c r="P690" s="3">
        <f t="shared" si="144"/>
        <v>1505.7344801449283</v>
      </c>
      <c r="Q690" s="3">
        <v>5</v>
      </c>
      <c r="R690" s="22">
        <v>12</v>
      </c>
      <c r="S690" s="19">
        <f t="shared" si="146"/>
        <v>228.91699525708762</v>
      </c>
      <c r="T690" s="20">
        <f t="shared" si="147"/>
        <v>0.63411910043514574</v>
      </c>
      <c r="U690" s="20">
        <f t="shared" si="148"/>
        <v>0.32772655011751983</v>
      </c>
      <c r="V690" s="21">
        <f t="shared" si="149"/>
        <v>0.22096235063425446</v>
      </c>
      <c r="W690" s="26">
        <f t="shared" si="150"/>
        <v>50.191149338164273</v>
      </c>
      <c r="X690" s="27">
        <f t="shared" si="151"/>
        <v>3.5850820955831622</v>
      </c>
      <c r="Y690" s="27">
        <f t="shared" si="152"/>
        <v>0.92946572848452358</v>
      </c>
      <c r="Z690" s="27">
        <f t="shared" si="153"/>
        <v>0.53394839721451359</v>
      </c>
    </row>
    <row r="691" spans="1:26" ht="12.5" x14ac:dyDescent="0.25">
      <c r="A691" s="2" t="s">
        <v>87</v>
      </c>
      <c r="B691" t="s">
        <v>377</v>
      </c>
      <c r="C691" t="s">
        <v>376</v>
      </c>
      <c r="D691" s="18">
        <f>VLOOKUP(C691,'Infected rate by state'!B:E,4,0)</f>
        <v>5.6936382854354227E-3</v>
      </c>
      <c r="E691" s="2">
        <v>453</v>
      </c>
      <c r="F691" s="2">
        <v>63</v>
      </c>
      <c r="G691" s="2">
        <v>214</v>
      </c>
      <c r="H691" s="4">
        <f t="shared" si="154"/>
        <v>333.5</v>
      </c>
      <c r="I691" s="2">
        <v>21</v>
      </c>
      <c r="J691" s="4">
        <f t="shared" si="155"/>
        <v>42</v>
      </c>
      <c r="K691" s="3">
        <v>200261</v>
      </c>
      <c r="L691" s="3">
        <f t="shared" si="142"/>
        <v>156219</v>
      </c>
      <c r="M691" s="3">
        <v>44042</v>
      </c>
      <c r="N691" s="3">
        <f t="shared" si="145"/>
        <v>5701.0684833979158</v>
      </c>
      <c r="O691" s="3">
        <f t="shared" si="143"/>
        <v>1202.3136400949988</v>
      </c>
      <c r="P691" s="3">
        <f t="shared" si="144"/>
        <v>262.35477576695632</v>
      </c>
      <c r="Q691" s="3">
        <v>5</v>
      </c>
      <c r="R691" s="22">
        <v>12</v>
      </c>
      <c r="S691" s="19">
        <f t="shared" si="146"/>
        <v>40.077121336499964</v>
      </c>
      <c r="T691" s="20">
        <f t="shared" si="147"/>
        <v>0.18727626792756993</v>
      </c>
      <c r="U691" s="20">
        <f t="shared" si="148"/>
        <v>0.12017127837031473</v>
      </c>
      <c r="V691" s="21">
        <f t="shared" si="149"/>
        <v>8.8470466526489988E-2</v>
      </c>
      <c r="W691" s="26">
        <f t="shared" si="150"/>
        <v>8.7451591922318777</v>
      </c>
      <c r="X691" s="27">
        <f t="shared" si="151"/>
        <v>0.41643615201104178</v>
      </c>
      <c r="Y691" s="27">
        <f t="shared" si="152"/>
        <v>0.20821807600552089</v>
      </c>
      <c r="Z691" s="27">
        <f t="shared" si="153"/>
        <v>0.13881205067034727</v>
      </c>
    </row>
    <row r="692" spans="1:26" ht="12.5" x14ac:dyDescent="0.25">
      <c r="A692" s="2" t="s">
        <v>88</v>
      </c>
      <c r="B692" t="s">
        <v>383</v>
      </c>
      <c r="C692" t="s">
        <v>382</v>
      </c>
      <c r="D692" s="18">
        <f>VLOOKUP(C692,'Infected rate by state'!B:E,4,0)</f>
        <v>8.525765865415048E-3</v>
      </c>
      <c r="E692" s="3">
        <v>1904</v>
      </c>
      <c r="F692" s="2">
        <v>184</v>
      </c>
      <c r="G692" s="2">
        <v>706</v>
      </c>
      <c r="H692" s="4">
        <f t="shared" si="154"/>
        <v>1305</v>
      </c>
      <c r="I692" s="2">
        <v>88</v>
      </c>
      <c r="J692" s="4">
        <f t="shared" si="155"/>
        <v>136</v>
      </c>
      <c r="K692" s="3">
        <v>561138</v>
      </c>
      <c r="L692" s="3">
        <f t="shared" si="142"/>
        <v>431069</v>
      </c>
      <c r="M692" s="3">
        <v>130069</v>
      </c>
      <c r="N692" s="3">
        <f t="shared" si="145"/>
        <v>23920.656030936349</v>
      </c>
      <c r="O692" s="3">
        <f t="shared" si="143"/>
        <v>5071.6701200435236</v>
      </c>
      <c r="P692" s="3">
        <f t="shared" si="144"/>
        <v>1113.6011657154272</v>
      </c>
      <c r="Q692" s="3">
        <v>5</v>
      </c>
      <c r="R692" s="22">
        <v>12</v>
      </c>
      <c r="S692" s="19">
        <f t="shared" si="146"/>
        <v>169.05567066811744</v>
      </c>
      <c r="T692" s="20">
        <f t="shared" si="147"/>
        <v>0.23945562417580374</v>
      </c>
      <c r="U692" s="20">
        <f t="shared" si="148"/>
        <v>0.12954457522461107</v>
      </c>
      <c r="V692" s="21">
        <f t="shared" si="149"/>
        <v>8.8789742997960844E-2</v>
      </c>
      <c r="W692" s="26">
        <f t="shared" si="150"/>
        <v>37.120038857180909</v>
      </c>
      <c r="X692" s="27">
        <f t="shared" si="151"/>
        <v>0.42181862337705578</v>
      </c>
      <c r="Y692" s="27">
        <f t="shared" si="152"/>
        <v>0.27294146218515375</v>
      </c>
      <c r="Z692" s="27">
        <f t="shared" si="153"/>
        <v>0.20173934161511364</v>
      </c>
    </row>
    <row r="693" spans="1:26" ht="12.5" x14ac:dyDescent="0.25">
      <c r="A693" s="2" t="s">
        <v>89</v>
      </c>
      <c r="B693" t="s">
        <v>381</v>
      </c>
      <c r="C693" t="s">
        <v>380</v>
      </c>
      <c r="D693" s="18">
        <f>VLOOKUP(C693,'Infected rate by state'!B:E,4,0)</f>
        <v>2.6094721185018687E-3</v>
      </c>
      <c r="E693" s="3">
        <v>1208</v>
      </c>
      <c r="F693" s="2">
        <v>138</v>
      </c>
      <c r="G693" s="2">
        <v>416</v>
      </c>
      <c r="H693" s="4">
        <f t="shared" si="154"/>
        <v>812</v>
      </c>
      <c r="I693" s="2">
        <v>64</v>
      </c>
      <c r="J693" s="4">
        <f t="shared" si="155"/>
        <v>101</v>
      </c>
      <c r="K693" s="3">
        <v>603572</v>
      </c>
      <c r="L693" s="3">
        <f t="shared" si="142"/>
        <v>462556</v>
      </c>
      <c r="M693" s="3">
        <v>141016</v>
      </c>
      <c r="N693" s="3">
        <f t="shared" si="145"/>
        <v>7875.0215275420496</v>
      </c>
      <c r="O693" s="3">
        <f t="shared" si="143"/>
        <v>1671.0433173577528</v>
      </c>
      <c r="P693" s="3">
        <f t="shared" si="144"/>
        <v>367.26716286349767</v>
      </c>
      <c r="Q693" s="3">
        <v>5</v>
      </c>
      <c r="R693" s="22">
        <v>12</v>
      </c>
      <c r="S693" s="19">
        <f t="shared" si="146"/>
        <v>55.701443911925097</v>
      </c>
      <c r="T693" s="20">
        <f t="shared" si="147"/>
        <v>0.1338977017113584</v>
      </c>
      <c r="U693" s="20">
        <f t="shared" si="148"/>
        <v>6.8597837329957015E-2</v>
      </c>
      <c r="V693" s="21">
        <f t="shared" si="149"/>
        <v>4.6110466814507534E-2</v>
      </c>
      <c r="W693" s="26">
        <f t="shared" si="150"/>
        <v>12.242238762116589</v>
      </c>
      <c r="X693" s="27">
        <f t="shared" si="151"/>
        <v>0.1912849806580717</v>
      </c>
      <c r="Y693" s="27">
        <f t="shared" si="152"/>
        <v>0.12121028477343157</v>
      </c>
      <c r="Z693" s="27">
        <f t="shared" si="153"/>
        <v>8.8711875087801373E-2</v>
      </c>
    </row>
    <row r="694" spans="1:26" ht="12.5" x14ac:dyDescent="0.25">
      <c r="A694" s="2" t="s">
        <v>90</v>
      </c>
      <c r="B694" t="s">
        <v>333</v>
      </c>
      <c r="C694" t="s">
        <v>332</v>
      </c>
      <c r="D694" s="18">
        <f>VLOOKUP(C694,'Infected rate by state'!B:E,4,0)</f>
        <v>1.4486816526494731E-2</v>
      </c>
      <c r="E694" s="3">
        <v>2032</v>
      </c>
      <c r="F694" s="2">
        <v>332</v>
      </c>
      <c r="G694" s="2">
        <v>666</v>
      </c>
      <c r="H694" s="4">
        <f t="shared" si="154"/>
        <v>1349</v>
      </c>
      <c r="I694" s="2">
        <v>137</v>
      </c>
      <c r="J694" s="4">
        <f t="shared" si="155"/>
        <v>234.5</v>
      </c>
      <c r="K694" s="3">
        <v>711961</v>
      </c>
      <c r="L694" s="3">
        <f t="shared" si="142"/>
        <v>549256</v>
      </c>
      <c r="M694" s="3">
        <v>162705</v>
      </c>
      <c r="N694" s="3">
        <f t="shared" si="145"/>
        <v>51570.241905098577</v>
      </c>
      <c r="O694" s="3">
        <f t="shared" si="143"/>
        <v>10917.95776636681</v>
      </c>
      <c r="P694" s="3">
        <f t="shared" si="144"/>
        <v>2393.2067051777785</v>
      </c>
      <c r="Q694" s="3">
        <v>5</v>
      </c>
      <c r="R694" s="22">
        <v>12</v>
      </c>
      <c r="S694" s="19">
        <f t="shared" si="146"/>
        <v>363.93192554556032</v>
      </c>
      <c r="T694" s="20">
        <f t="shared" si="147"/>
        <v>0.54644433265099146</v>
      </c>
      <c r="U694" s="20">
        <f t="shared" si="148"/>
        <v>0.26977904043406992</v>
      </c>
      <c r="V694" s="21">
        <f t="shared" si="149"/>
        <v>0.179100357059823</v>
      </c>
      <c r="W694" s="26">
        <f t="shared" si="150"/>
        <v>79.773556839259285</v>
      </c>
      <c r="X694" s="27">
        <f t="shared" si="151"/>
        <v>0.58228873605298748</v>
      </c>
      <c r="Y694" s="27">
        <f t="shared" si="152"/>
        <v>0.34018574345099911</v>
      </c>
      <c r="Z694" s="27">
        <f t="shared" si="153"/>
        <v>0.2402817977086123</v>
      </c>
    </row>
    <row r="695" spans="1:26" ht="12.5" x14ac:dyDescent="0.25">
      <c r="A695" s="2" t="s">
        <v>91</v>
      </c>
      <c r="B695" t="s">
        <v>335</v>
      </c>
      <c r="C695" t="s">
        <v>334</v>
      </c>
      <c r="D695" s="18">
        <f>VLOOKUP(C695,'Infected rate by state'!B:E,4,0)</f>
        <v>8.8985640980001352E-3</v>
      </c>
      <c r="E695" s="3">
        <v>2154</v>
      </c>
      <c r="F695" s="2">
        <v>328</v>
      </c>
      <c r="G695" s="3">
        <v>1050</v>
      </c>
      <c r="H695" s="4">
        <f t="shared" si="154"/>
        <v>1602</v>
      </c>
      <c r="I695" s="2">
        <v>157</v>
      </c>
      <c r="J695" s="4">
        <f t="shared" si="155"/>
        <v>242.5</v>
      </c>
      <c r="K695" s="3">
        <v>528945</v>
      </c>
      <c r="L695" s="3">
        <f t="shared" si="142"/>
        <v>413598</v>
      </c>
      <c r="M695" s="3">
        <v>115347</v>
      </c>
      <c r="N695" s="3">
        <f t="shared" si="145"/>
        <v>23534.254934083405</v>
      </c>
      <c r="O695" s="3">
        <f t="shared" si="143"/>
        <v>4959.059207156557</v>
      </c>
      <c r="P695" s="3">
        <f t="shared" si="144"/>
        <v>1081.0449158846218</v>
      </c>
      <c r="Q695" s="3">
        <v>5</v>
      </c>
      <c r="R695" s="22">
        <v>12</v>
      </c>
      <c r="S695" s="19">
        <f t="shared" si="146"/>
        <v>165.30197357188524</v>
      </c>
      <c r="T695" s="20">
        <f t="shared" si="147"/>
        <v>0.15743045102084308</v>
      </c>
      <c r="U695" s="20">
        <f t="shared" si="148"/>
        <v>0.10318475254175109</v>
      </c>
      <c r="V695" s="21">
        <f t="shared" si="149"/>
        <v>7.6741863310995931E-2</v>
      </c>
      <c r="W695" s="26">
        <f t="shared" si="150"/>
        <v>36.034830529487394</v>
      </c>
      <c r="X695" s="27">
        <f t="shared" si="151"/>
        <v>0.22952121356361396</v>
      </c>
      <c r="Y695" s="27">
        <f t="shared" si="152"/>
        <v>0.14859723929685523</v>
      </c>
      <c r="Z695" s="27">
        <f t="shared" si="153"/>
        <v>0.10986228819965668</v>
      </c>
    </row>
    <row r="696" spans="1:26" ht="12.5" x14ac:dyDescent="0.25">
      <c r="A696" s="2" t="s">
        <v>92</v>
      </c>
      <c r="B696" t="s">
        <v>400</v>
      </c>
      <c r="C696" t="s">
        <v>291</v>
      </c>
      <c r="D696" s="18">
        <f>VLOOKUP(C696,'Infected rate by state'!B:E,4,0)</f>
        <v>5.5896269710740548E-3</v>
      </c>
      <c r="E696" s="2">
        <v>951</v>
      </c>
      <c r="F696" s="2">
        <v>83</v>
      </c>
      <c r="G696" s="2">
        <v>319</v>
      </c>
      <c r="H696" s="4">
        <f t="shared" si="154"/>
        <v>635</v>
      </c>
      <c r="I696" s="2">
        <v>26</v>
      </c>
      <c r="J696" s="4">
        <f t="shared" si="155"/>
        <v>54.5</v>
      </c>
      <c r="K696" s="3">
        <v>542404</v>
      </c>
      <c r="L696" s="3">
        <f t="shared" si="142"/>
        <v>437593</v>
      </c>
      <c r="M696" s="3">
        <v>104811</v>
      </c>
      <c r="N696" s="3">
        <f t="shared" si="145"/>
        <v>15159.180138092259</v>
      </c>
      <c r="O696" s="3">
        <f t="shared" si="143"/>
        <v>3158.5250626585198</v>
      </c>
      <c r="P696" s="3">
        <f t="shared" si="144"/>
        <v>679.35656848604276</v>
      </c>
      <c r="Q696" s="3">
        <v>5</v>
      </c>
      <c r="R696" s="22">
        <v>12</v>
      </c>
      <c r="S696" s="19">
        <f t="shared" si="146"/>
        <v>105.284168755284</v>
      </c>
      <c r="T696" s="20">
        <f t="shared" si="147"/>
        <v>0.33004441616076491</v>
      </c>
      <c r="U696" s="20">
        <f t="shared" si="148"/>
        <v>0.16580184055950237</v>
      </c>
      <c r="V696" s="21">
        <f t="shared" si="149"/>
        <v>0.1107089051054511</v>
      </c>
      <c r="W696" s="26">
        <f t="shared" si="150"/>
        <v>22.645218949534758</v>
      </c>
      <c r="X696" s="27">
        <f t="shared" si="151"/>
        <v>0.87096995959749068</v>
      </c>
      <c r="Y696" s="27">
        <f t="shared" si="152"/>
        <v>0.41550860457861943</v>
      </c>
      <c r="Z696" s="27">
        <f t="shared" si="153"/>
        <v>0.27283396324740672</v>
      </c>
    </row>
    <row r="697" spans="1:26" ht="12.5" x14ac:dyDescent="0.25">
      <c r="A697" s="2" t="s">
        <v>93</v>
      </c>
      <c r="B697" t="s">
        <v>375</v>
      </c>
      <c r="C697" t="s">
        <v>374</v>
      </c>
      <c r="D697" s="18">
        <f>VLOOKUP(C697,'Infected rate by state'!B:E,4,0)</f>
        <v>6.2179748494527662E-3</v>
      </c>
      <c r="E697" s="3">
        <v>1872</v>
      </c>
      <c r="F697" s="2">
        <v>180</v>
      </c>
      <c r="G697" s="2">
        <v>734</v>
      </c>
      <c r="H697" s="4">
        <f t="shared" si="154"/>
        <v>1303</v>
      </c>
      <c r="I697" s="2">
        <v>48</v>
      </c>
      <c r="J697" s="4">
        <f t="shared" si="155"/>
        <v>114</v>
      </c>
      <c r="K697" s="3">
        <v>432080</v>
      </c>
      <c r="L697" s="3">
        <f t="shared" si="142"/>
        <v>341805</v>
      </c>
      <c r="M697" s="3">
        <v>90275</v>
      </c>
      <c r="N697" s="3">
        <f t="shared" si="145"/>
        <v>13433.312864757756</v>
      </c>
      <c r="O697" s="3">
        <f t="shared" si="143"/>
        <v>2818.9600920827888</v>
      </c>
      <c r="P697" s="3">
        <f t="shared" si="144"/>
        <v>611.52198615275063</v>
      </c>
      <c r="Q697" s="3">
        <v>5</v>
      </c>
      <c r="R697" s="22">
        <v>12</v>
      </c>
      <c r="S697" s="19">
        <f t="shared" si="146"/>
        <v>93.965336402759633</v>
      </c>
      <c r="T697" s="20">
        <f t="shared" si="147"/>
        <v>0.12801816948604855</v>
      </c>
      <c r="U697" s="20">
        <f t="shared" si="148"/>
        <v>7.2114609672110239E-2</v>
      </c>
      <c r="V697" s="21">
        <f t="shared" si="149"/>
        <v>5.0195158334807498E-2</v>
      </c>
      <c r="W697" s="26">
        <f t="shared" si="150"/>
        <v>20.384066205091688</v>
      </c>
      <c r="X697" s="27">
        <f t="shared" si="151"/>
        <v>0.42466804593941015</v>
      </c>
      <c r="Y697" s="27">
        <f t="shared" si="152"/>
        <v>0.17880759829027798</v>
      </c>
      <c r="Z697" s="27">
        <f t="shared" si="153"/>
        <v>0.11324481225050938</v>
      </c>
    </row>
    <row r="698" spans="1:26" ht="12.5" x14ac:dyDescent="0.25">
      <c r="A698" s="2" t="s">
        <v>94</v>
      </c>
      <c r="B698" t="s">
        <v>351</v>
      </c>
      <c r="C698" t="s">
        <v>350</v>
      </c>
      <c r="D698" s="18">
        <f>VLOOKUP(C698,'Infected rate by state'!B:E,4,0)</f>
        <v>9.0315118396853012E-3</v>
      </c>
      <c r="E698" s="3">
        <v>1375</v>
      </c>
      <c r="F698" s="2">
        <v>161</v>
      </c>
      <c r="G698" s="2">
        <v>458</v>
      </c>
      <c r="H698" s="4">
        <f t="shared" si="154"/>
        <v>916.5</v>
      </c>
      <c r="I698" s="2">
        <v>58</v>
      </c>
      <c r="J698" s="4">
        <f t="shared" si="155"/>
        <v>109.5</v>
      </c>
      <c r="K698" s="3">
        <v>426480</v>
      </c>
      <c r="L698" s="3">
        <f t="shared" si="142"/>
        <v>337140</v>
      </c>
      <c r="M698" s="3">
        <v>89340</v>
      </c>
      <c r="N698" s="3">
        <f t="shared" si="145"/>
        <v>19258.795846944937</v>
      </c>
      <c r="O698" s="3">
        <f t="shared" si="143"/>
        <v>4042.4369631043437</v>
      </c>
      <c r="P698" s="3">
        <f t="shared" si="144"/>
        <v>877.19290295402516</v>
      </c>
      <c r="Q698" s="3">
        <v>5</v>
      </c>
      <c r="R698" s="22">
        <v>12</v>
      </c>
      <c r="S698" s="19">
        <f t="shared" si="146"/>
        <v>134.74789877014479</v>
      </c>
      <c r="T698" s="20">
        <f t="shared" si="147"/>
        <v>0.29420938596101481</v>
      </c>
      <c r="U698" s="20">
        <f t="shared" si="148"/>
        <v>0.14702443946551533</v>
      </c>
      <c r="V698" s="21">
        <f t="shared" si="149"/>
        <v>9.799847183283257E-2</v>
      </c>
      <c r="W698" s="26">
        <f t="shared" si="150"/>
        <v>29.239763431800839</v>
      </c>
      <c r="X698" s="27">
        <f t="shared" si="151"/>
        <v>0.50413385227242824</v>
      </c>
      <c r="Y698" s="27">
        <f t="shared" si="152"/>
        <v>0.26702980303014462</v>
      </c>
      <c r="Z698" s="27">
        <f t="shared" si="153"/>
        <v>0.18161343746460148</v>
      </c>
    </row>
    <row r="699" spans="1:26" ht="12.5" x14ac:dyDescent="0.25">
      <c r="A699" s="2" t="s">
        <v>95</v>
      </c>
      <c r="B699" t="s">
        <v>387</v>
      </c>
      <c r="C699" t="s">
        <v>386</v>
      </c>
      <c r="D699" s="18">
        <f>VLOOKUP(C699,'Infected rate by state'!B:E,4,0)</f>
        <v>9.1240169504562645E-3</v>
      </c>
      <c r="E699" s="3">
        <v>1248</v>
      </c>
      <c r="F699" s="2">
        <v>224</v>
      </c>
      <c r="G699" s="2">
        <v>481</v>
      </c>
      <c r="H699" s="4">
        <f t="shared" si="154"/>
        <v>864.5</v>
      </c>
      <c r="I699" s="2">
        <v>79</v>
      </c>
      <c r="J699" s="4">
        <f t="shared" si="155"/>
        <v>151.5</v>
      </c>
      <c r="K699" s="3">
        <v>287862</v>
      </c>
      <c r="L699" s="3">
        <f t="shared" si="142"/>
        <v>225050</v>
      </c>
      <c r="M699" s="3">
        <v>62812</v>
      </c>
      <c r="N699" s="3">
        <f t="shared" si="145"/>
        <v>13132.288836961206</v>
      </c>
      <c r="O699" s="3">
        <f t="shared" si="143"/>
        <v>2767.3563115513571</v>
      </c>
      <c r="P699" s="3">
        <f t="shared" si="144"/>
        <v>603.3091702463588</v>
      </c>
      <c r="Q699" s="3">
        <v>5</v>
      </c>
      <c r="R699" s="22">
        <v>12</v>
      </c>
      <c r="S699" s="19">
        <f t="shared" si="146"/>
        <v>92.24521038504524</v>
      </c>
      <c r="T699" s="20">
        <f t="shared" si="147"/>
        <v>0.19177798416849323</v>
      </c>
      <c r="U699" s="20">
        <f t="shared" si="148"/>
        <v>0.10670354006367293</v>
      </c>
      <c r="V699" s="21">
        <f t="shared" si="149"/>
        <v>7.3914431398273431E-2</v>
      </c>
      <c r="W699" s="26">
        <f t="shared" si="150"/>
        <v>20.110305674878628</v>
      </c>
      <c r="X699" s="27">
        <f t="shared" si="151"/>
        <v>0.25456083132757756</v>
      </c>
      <c r="Y699" s="27">
        <f t="shared" si="152"/>
        <v>0.13274129158335729</v>
      </c>
      <c r="Z699" s="27">
        <f t="shared" si="153"/>
        <v>8.9778150334279591E-2</v>
      </c>
    </row>
    <row r="700" spans="1:26" ht="12.5" x14ac:dyDescent="0.25">
      <c r="A700" s="2" t="s">
        <v>96</v>
      </c>
      <c r="B700" t="s">
        <v>317</v>
      </c>
      <c r="C700" t="s">
        <v>316</v>
      </c>
      <c r="D700" s="18">
        <f>VLOOKUP(C700,'Infected rate by state'!B:E,4,0)</f>
        <v>7.3843274393391549E-3</v>
      </c>
      <c r="E700" s="2">
        <v>704</v>
      </c>
      <c r="F700" s="2">
        <v>31</v>
      </c>
      <c r="G700" s="2">
        <v>341</v>
      </c>
      <c r="H700" s="4">
        <f t="shared" si="154"/>
        <v>522.5</v>
      </c>
      <c r="I700" s="2">
        <v>14</v>
      </c>
      <c r="J700" s="4">
        <f t="shared" si="155"/>
        <v>22.5</v>
      </c>
      <c r="K700" s="3">
        <v>287995</v>
      </c>
      <c r="L700" s="3">
        <f t="shared" si="142"/>
        <v>240772</v>
      </c>
      <c r="M700" s="3">
        <v>47223</v>
      </c>
      <c r="N700" s="3">
        <f t="shared" si="145"/>
        <v>10633.246904462398</v>
      </c>
      <c r="O700" s="3">
        <f t="shared" si="143"/>
        <v>2185.954206815114</v>
      </c>
      <c r="P700" s="3">
        <f t="shared" si="144"/>
        <v>462.49433959870686</v>
      </c>
      <c r="Q700" s="3">
        <v>5</v>
      </c>
      <c r="R700" s="22">
        <v>12</v>
      </c>
      <c r="S700" s="19">
        <f t="shared" si="146"/>
        <v>72.865140227170471</v>
      </c>
      <c r="T700" s="20">
        <f t="shared" si="147"/>
        <v>0.21368076312953219</v>
      </c>
      <c r="U700" s="20">
        <f t="shared" si="148"/>
        <v>0.13945481383190519</v>
      </c>
      <c r="V700" s="21">
        <f t="shared" si="149"/>
        <v>0.10350161964086714</v>
      </c>
      <c r="W700" s="26">
        <f t="shared" si="150"/>
        <v>15.416477986623562</v>
      </c>
      <c r="X700" s="27">
        <f t="shared" si="151"/>
        <v>1.1011769990445401</v>
      </c>
      <c r="Y700" s="27">
        <f t="shared" si="152"/>
        <v>0.68517679940549159</v>
      </c>
      <c r="Z700" s="27">
        <f t="shared" si="153"/>
        <v>0.49730574150398588</v>
      </c>
    </row>
    <row r="701" spans="1:26" ht="12.5" x14ac:dyDescent="0.25">
      <c r="A701" s="2" t="s">
        <v>97</v>
      </c>
      <c r="B701" t="s">
        <v>325</v>
      </c>
      <c r="C701" t="s">
        <v>324</v>
      </c>
      <c r="D701" s="18">
        <f>VLOOKUP(C701,'Infected rate by state'!B:E,4,0)</f>
        <v>8.9298079160438481E-3</v>
      </c>
      <c r="E701" s="3">
        <v>7323</v>
      </c>
      <c r="F701" s="2">
        <v>908</v>
      </c>
      <c r="G701" s="3">
        <v>2753</v>
      </c>
      <c r="H701" s="4">
        <f t="shared" si="154"/>
        <v>5038</v>
      </c>
      <c r="I701" s="2">
        <v>292</v>
      </c>
      <c r="J701" s="4">
        <f t="shared" si="155"/>
        <v>600</v>
      </c>
      <c r="K701" s="3">
        <v>2396614</v>
      </c>
      <c r="L701" s="3">
        <f t="shared" si="142"/>
        <v>1777249</v>
      </c>
      <c r="M701" s="3">
        <v>619365</v>
      </c>
      <c r="N701" s="3">
        <f t="shared" si="145"/>
        <v>107006.51334450755</v>
      </c>
      <c r="O701" s="3">
        <f t="shared" si="143"/>
        <v>22958.372513418668</v>
      </c>
      <c r="P701" s="3">
        <f t="shared" si="144"/>
        <v>5110.1328949587942</v>
      </c>
      <c r="Q701" s="3">
        <v>5</v>
      </c>
      <c r="R701" s="22">
        <v>12</v>
      </c>
      <c r="S701" s="19">
        <f t="shared" si="146"/>
        <v>765.27908378062227</v>
      </c>
      <c r="T701" s="20">
        <f t="shared" si="147"/>
        <v>0.27798005222688787</v>
      </c>
      <c r="U701" s="20">
        <f t="shared" si="148"/>
        <v>0.15190136637169954</v>
      </c>
      <c r="V701" s="21">
        <f t="shared" si="149"/>
        <v>0.10450349362018603</v>
      </c>
      <c r="W701" s="26">
        <f t="shared" si="150"/>
        <v>170.33776316529313</v>
      </c>
      <c r="X701" s="27">
        <f t="shared" si="151"/>
        <v>0.58334850399072991</v>
      </c>
      <c r="Y701" s="27">
        <f t="shared" si="152"/>
        <v>0.28389627194215522</v>
      </c>
      <c r="Z701" s="27">
        <f t="shared" si="153"/>
        <v>0.1875966554683845</v>
      </c>
    </row>
    <row r="702" spans="1:26" ht="12.5" x14ac:dyDescent="0.25">
      <c r="A702" s="2" t="s">
        <v>98</v>
      </c>
      <c r="B702" t="s">
        <v>325</v>
      </c>
      <c r="C702" t="s">
        <v>324</v>
      </c>
      <c r="D702" s="18">
        <f>VLOOKUP(C702,'Infected rate by state'!B:E,4,0)</f>
        <v>8.9298079160438481E-3</v>
      </c>
      <c r="E702" s="3">
        <v>3115</v>
      </c>
      <c r="F702" s="2">
        <v>268</v>
      </c>
      <c r="G702" s="3">
        <v>1089</v>
      </c>
      <c r="H702" s="4">
        <f t="shared" si="154"/>
        <v>2102</v>
      </c>
      <c r="I702" s="2">
        <v>97</v>
      </c>
      <c r="J702" s="4">
        <f t="shared" si="155"/>
        <v>182.5</v>
      </c>
      <c r="K702" s="3">
        <v>1079022</v>
      </c>
      <c r="L702" s="3">
        <f t="shared" si="142"/>
        <v>705309</v>
      </c>
      <c r="M702" s="3">
        <v>373713</v>
      </c>
      <c r="N702" s="3">
        <f t="shared" si="145"/>
        <v>48177.295985927325</v>
      </c>
      <c r="O702" s="3">
        <f t="shared" si="143"/>
        <v>10738.849257547226</v>
      </c>
      <c r="P702" s="3">
        <f t="shared" si="144"/>
        <v>2491.7356715337519</v>
      </c>
      <c r="Q702" s="3">
        <v>5</v>
      </c>
      <c r="R702" s="22">
        <v>12</v>
      </c>
      <c r="S702" s="19">
        <f t="shared" si="146"/>
        <v>357.9616419182409</v>
      </c>
      <c r="T702" s="20">
        <f t="shared" si="147"/>
        <v>0.32870674189002835</v>
      </c>
      <c r="U702" s="20">
        <f t="shared" si="148"/>
        <v>0.17029573830553801</v>
      </c>
      <c r="V702" s="21">
        <f t="shared" si="149"/>
        <v>0.11491545486941923</v>
      </c>
      <c r="W702" s="26">
        <f t="shared" si="150"/>
        <v>83.057855717791725</v>
      </c>
      <c r="X702" s="27">
        <f t="shared" si="151"/>
        <v>0.85626655379166727</v>
      </c>
      <c r="Y702" s="27">
        <f t="shared" si="152"/>
        <v>0.4551115381796807</v>
      </c>
      <c r="Z702" s="27">
        <f t="shared" si="153"/>
        <v>0.30991737208131243</v>
      </c>
    </row>
    <row r="703" spans="1:26" ht="12.5" x14ac:dyDescent="0.25">
      <c r="A703" s="2" t="s">
        <v>99</v>
      </c>
      <c r="B703" t="s">
        <v>313</v>
      </c>
      <c r="C703" t="s">
        <v>312</v>
      </c>
      <c r="D703" s="18">
        <f>VLOOKUP(C703,'Infected rate by state'!B:E,4,0)</f>
        <v>8.9918615797753444E-3</v>
      </c>
      <c r="E703" s="2">
        <v>931</v>
      </c>
      <c r="F703" s="2">
        <v>87</v>
      </c>
      <c r="G703" s="2">
        <v>487</v>
      </c>
      <c r="H703" s="4">
        <f t="shared" si="154"/>
        <v>709</v>
      </c>
      <c r="I703" s="2">
        <v>55</v>
      </c>
      <c r="J703" s="4">
        <f t="shared" si="155"/>
        <v>71</v>
      </c>
      <c r="K703" s="3">
        <v>281971</v>
      </c>
      <c r="L703" s="3">
        <f t="shared" si="142"/>
        <v>219544</v>
      </c>
      <c r="M703" s="3">
        <v>62427</v>
      </c>
      <c r="N703" s="3">
        <f t="shared" si="145"/>
        <v>12677.221007554166</v>
      </c>
      <c r="O703" s="3">
        <f t="shared" si="143"/>
        <v>2675.3060892845933</v>
      </c>
      <c r="P703" s="3">
        <f t="shared" si="144"/>
        <v>584.22870798326869</v>
      </c>
      <c r="Q703" s="3">
        <v>5</v>
      </c>
      <c r="R703" s="22">
        <v>12</v>
      </c>
      <c r="S703" s="19">
        <f t="shared" si="146"/>
        <v>89.176869642819781</v>
      </c>
      <c r="T703" s="20">
        <f t="shared" si="147"/>
        <v>0.1831147220591782</v>
      </c>
      <c r="U703" s="20">
        <f t="shared" si="148"/>
        <v>0.12577837749339885</v>
      </c>
      <c r="V703" s="21">
        <f t="shared" si="149"/>
        <v>9.5786111324188808E-2</v>
      </c>
      <c r="W703" s="26">
        <f t="shared" si="150"/>
        <v>19.474290266108955</v>
      </c>
      <c r="X703" s="27">
        <f t="shared" si="151"/>
        <v>0.35407800483834462</v>
      </c>
      <c r="Y703" s="27">
        <f t="shared" si="152"/>
        <v>0.27428577839590079</v>
      </c>
      <c r="Z703" s="27">
        <f t="shared" si="153"/>
        <v>0.22384241685182707</v>
      </c>
    </row>
    <row r="704" spans="1:26" ht="12.5" x14ac:dyDescent="0.25">
      <c r="A704" s="2" t="s">
        <v>100</v>
      </c>
      <c r="B704" t="s">
        <v>335</v>
      </c>
      <c r="C704" t="s">
        <v>334</v>
      </c>
      <c r="D704" s="18">
        <f>VLOOKUP(C704,'Infected rate by state'!B:E,4,0)</f>
        <v>8.8985640980001352E-3</v>
      </c>
      <c r="E704" s="3">
        <v>2442</v>
      </c>
      <c r="F704" s="2">
        <v>376</v>
      </c>
      <c r="G704" s="3">
        <v>1038</v>
      </c>
      <c r="H704" s="4">
        <f t="shared" si="154"/>
        <v>1740</v>
      </c>
      <c r="I704" s="2">
        <v>143</v>
      </c>
      <c r="J704" s="4">
        <f t="shared" si="155"/>
        <v>259.5</v>
      </c>
      <c r="K704" s="3">
        <v>651379</v>
      </c>
      <c r="L704" s="3">
        <f t="shared" si="142"/>
        <v>518937</v>
      </c>
      <c r="M704" s="3">
        <v>132442</v>
      </c>
      <c r="N704" s="3">
        <f t="shared" si="145"/>
        <v>28981.688917956148</v>
      </c>
      <c r="O704" s="3">
        <f t="shared" si="143"/>
        <v>6066.3291168886526</v>
      </c>
      <c r="P704" s="3">
        <f t="shared" si="144"/>
        <v>1312.0005576615008</v>
      </c>
      <c r="Q704" s="3">
        <v>5</v>
      </c>
      <c r="R704" s="22">
        <v>12</v>
      </c>
      <c r="S704" s="19">
        <f t="shared" si="146"/>
        <v>202.21097056295508</v>
      </c>
      <c r="T704" s="20">
        <f t="shared" si="147"/>
        <v>0.19480825680438832</v>
      </c>
      <c r="U704" s="20">
        <f t="shared" si="148"/>
        <v>0.11621320147296268</v>
      </c>
      <c r="V704" s="21">
        <f t="shared" si="149"/>
        <v>8.2805475251005359E-2</v>
      </c>
      <c r="W704" s="26">
        <f t="shared" si="150"/>
        <v>43.733351922050026</v>
      </c>
      <c r="X704" s="27">
        <f t="shared" si="151"/>
        <v>0.30582763581853167</v>
      </c>
      <c r="Y704" s="27">
        <f t="shared" si="152"/>
        <v>0.16852929449730261</v>
      </c>
      <c r="Z704" s="27">
        <f t="shared" si="153"/>
        <v>0.11631210617566497</v>
      </c>
    </row>
    <row r="705" spans="1:26" ht="12.5" x14ac:dyDescent="0.25">
      <c r="A705" s="2" t="s">
        <v>101</v>
      </c>
      <c r="B705" t="s">
        <v>393</v>
      </c>
      <c r="C705" t="s">
        <v>392</v>
      </c>
      <c r="D705" s="18">
        <f>VLOOKUP(C705,'Infected rate by state'!B:E,4,0)</f>
        <v>7.5097590818065515E-3</v>
      </c>
      <c r="E705" s="3">
        <v>4200</v>
      </c>
      <c r="F705" s="2">
        <v>501</v>
      </c>
      <c r="G705" s="3">
        <v>1400</v>
      </c>
      <c r="H705" s="4">
        <f t="shared" si="154"/>
        <v>2800</v>
      </c>
      <c r="I705" s="2">
        <v>187</v>
      </c>
      <c r="J705" s="4">
        <f t="shared" si="155"/>
        <v>344</v>
      </c>
      <c r="K705" s="3">
        <v>1764292</v>
      </c>
      <c r="L705" s="3">
        <f t="shared" si="142"/>
        <v>1486351</v>
      </c>
      <c r="M705" s="3">
        <v>277941</v>
      </c>
      <c r="N705" s="3">
        <f t="shared" si="145"/>
        <v>66247.039349793224</v>
      </c>
      <c r="O705" s="3">
        <f t="shared" si="143"/>
        <v>13578.390702215002</v>
      </c>
      <c r="P705" s="3">
        <f t="shared" si="144"/>
        <v>2862.1974940172022</v>
      </c>
      <c r="Q705" s="3">
        <v>5</v>
      </c>
      <c r="R705" s="22">
        <v>12</v>
      </c>
      <c r="S705" s="19">
        <f t="shared" si="146"/>
        <v>452.61302340716674</v>
      </c>
      <c r="T705" s="20">
        <f t="shared" si="147"/>
        <v>0.3232950167194048</v>
      </c>
      <c r="U705" s="20">
        <f t="shared" si="148"/>
        <v>0.1616475083597024</v>
      </c>
      <c r="V705" s="21">
        <f t="shared" si="149"/>
        <v>0.10776500557313494</v>
      </c>
      <c r="W705" s="26">
        <f t="shared" si="150"/>
        <v>95.406583133906736</v>
      </c>
      <c r="X705" s="27">
        <f t="shared" si="151"/>
        <v>0.51019563173212157</v>
      </c>
      <c r="Y705" s="27">
        <f t="shared" si="152"/>
        <v>0.27734471841251956</v>
      </c>
      <c r="Z705" s="27">
        <f t="shared" si="153"/>
        <v>0.19043230166448449</v>
      </c>
    </row>
    <row r="706" spans="1:26" ht="12.5" x14ac:dyDescent="0.25">
      <c r="A706" s="2" t="s">
        <v>102</v>
      </c>
      <c r="B706" t="s">
        <v>315</v>
      </c>
      <c r="C706" t="s">
        <v>314</v>
      </c>
      <c r="D706" s="18">
        <f>VLOOKUP(C706,'Infected rate by state'!B:E,4,0)</f>
        <v>7.5362096948057532E-3</v>
      </c>
      <c r="E706" s="3">
        <v>1935</v>
      </c>
      <c r="F706" s="2">
        <v>205</v>
      </c>
      <c r="G706" s="2">
        <v>547</v>
      </c>
      <c r="H706" s="4">
        <f t="shared" si="154"/>
        <v>1241</v>
      </c>
      <c r="I706" s="2">
        <v>77</v>
      </c>
      <c r="J706" s="4">
        <f t="shared" si="155"/>
        <v>141</v>
      </c>
      <c r="K706" s="3">
        <v>918145</v>
      </c>
      <c r="L706" s="3">
        <f t="shared" ref="L706:L769" si="156">K706-M706</f>
        <v>771525</v>
      </c>
      <c r="M706" s="3">
        <v>146620</v>
      </c>
      <c r="N706" s="3">
        <f t="shared" si="145"/>
        <v>34596.66625118714</v>
      </c>
      <c r="O706" s="3">
        <f t="shared" ref="O706:O769" si="157">0.19*N706*(L706/K706)+0.285*N706*(M706/K706)</f>
        <v>7098.2221438154556</v>
      </c>
      <c r="P706" s="3">
        <f t="shared" ref="P706:P769" si="158">0.0361*N706*(L706/K706)+0.0812*N706*(M706/K706)</f>
        <v>1498.1079209273762</v>
      </c>
      <c r="Q706" s="3">
        <v>5</v>
      </c>
      <c r="R706" s="22">
        <v>12</v>
      </c>
      <c r="S706" s="19">
        <f t="shared" si="146"/>
        <v>236.60740479384853</v>
      </c>
      <c r="T706" s="20">
        <f t="shared" si="147"/>
        <v>0.4325546705554818</v>
      </c>
      <c r="U706" s="20">
        <f t="shared" si="148"/>
        <v>0.19065866623194885</v>
      </c>
      <c r="V706" s="21">
        <f t="shared" si="149"/>
        <v>0.12227772857563232</v>
      </c>
      <c r="W706" s="26">
        <f t="shared" si="150"/>
        <v>49.936930697579207</v>
      </c>
      <c r="X706" s="27">
        <f t="shared" si="151"/>
        <v>0.64853156750102869</v>
      </c>
      <c r="Y706" s="27">
        <f t="shared" si="152"/>
        <v>0.35416262906084545</v>
      </c>
      <c r="Z706" s="27">
        <f t="shared" si="153"/>
        <v>0.24359478389063027</v>
      </c>
    </row>
    <row r="707" spans="1:26" ht="12.5" x14ac:dyDescent="0.25">
      <c r="A707" s="2" t="s">
        <v>103</v>
      </c>
      <c r="B707" t="s">
        <v>325</v>
      </c>
      <c r="C707" t="s">
        <v>324</v>
      </c>
      <c r="D707" s="18">
        <f>VLOOKUP(C707,'Infected rate by state'!B:E,4,0)</f>
        <v>8.9298079160438481E-3</v>
      </c>
      <c r="E707" s="3">
        <v>1834</v>
      </c>
      <c r="F707" s="2">
        <v>303</v>
      </c>
      <c r="G707" s="2">
        <v>469</v>
      </c>
      <c r="H707" s="4">
        <f t="shared" si="154"/>
        <v>1151.5</v>
      </c>
      <c r="I707" s="2">
        <v>88</v>
      </c>
      <c r="J707" s="4">
        <f t="shared" si="155"/>
        <v>195.5</v>
      </c>
      <c r="K707" s="3">
        <v>464038</v>
      </c>
      <c r="L707" s="3">
        <f t="shared" si="156"/>
        <v>367209</v>
      </c>
      <c r="M707" s="3">
        <v>96829</v>
      </c>
      <c r="N707" s="3">
        <f t="shared" ref="N707:N770" si="159">K707*D707*Q707</f>
        <v>20718.851028725774</v>
      </c>
      <c r="O707" s="3">
        <f t="shared" si="157"/>
        <v>4347.2972715416363</v>
      </c>
      <c r="P707" s="3">
        <f t="shared" si="158"/>
        <v>942.93233773043892</v>
      </c>
      <c r="Q707" s="3">
        <v>5</v>
      </c>
      <c r="R707" s="22">
        <v>12</v>
      </c>
      <c r="S707" s="19">
        <f t="shared" ref="S707:S770" si="160">O707/(R707*30/12)</f>
        <v>144.90990905138787</v>
      </c>
      <c r="T707" s="20">
        <f t="shared" ref="T707:T770" si="161">S707/$G707</f>
        <v>0.30897635192193573</v>
      </c>
      <c r="U707" s="20">
        <f t="shared" ref="U707:U770" si="162">S707/$H707</f>
        <v>0.12584447160346321</v>
      </c>
      <c r="V707" s="21">
        <f t="shared" ref="V707:V770" si="163">S707/$E707</f>
        <v>7.9013036560189681E-2</v>
      </c>
      <c r="W707" s="26">
        <f t="shared" ref="W707:W770" si="164">P707/(R707*30/12)</f>
        <v>31.431077924347964</v>
      </c>
      <c r="X707" s="27">
        <f t="shared" si="151"/>
        <v>0.3571713400494087</v>
      </c>
      <c r="Y707" s="27">
        <f t="shared" si="152"/>
        <v>0.1607727771066392</v>
      </c>
      <c r="Z707" s="27">
        <f t="shared" si="153"/>
        <v>0.10373293044339262</v>
      </c>
    </row>
    <row r="708" spans="1:26" ht="12.5" x14ac:dyDescent="0.25">
      <c r="A708" s="2" t="s">
        <v>104</v>
      </c>
      <c r="B708" t="s">
        <v>335</v>
      </c>
      <c r="C708" t="s">
        <v>334</v>
      </c>
      <c r="D708" s="18">
        <f>VLOOKUP(C708,'Infected rate by state'!B:E,4,0)</f>
        <v>8.8985640980001352E-3</v>
      </c>
      <c r="E708" s="3">
        <v>1434</v>
      </c>
      <c r="F708" s="2">
        <v>179</v>
      </c>
      <c r="G708" s="2">
        <v>638</v>
      </c>
      <c r="H708" s="4">
        <f t="shared" si="154"/>
        <v>1036</v>
      </c>
      <c r="I708" s="2">
        <v>95</v>
      </c>
      <c r="J708" s="4">
        <f t="shared" si="155"/>
        <v>137</v>
      </c>
      <c r="K708" s="3">
        <v>392167</v>
      </c>
      <c r="L708" s="3">
        <f t="shared" si="156"/>
        <v>311177</v>
      </c>
      <c r="M708" s="3">
        <v>80990</v>
      </c>
      <c r="N708" s="3">
        <f t="shared" si="159"/>
        <v>17448.615933102094</v>
      </c>
      <c r="O708" s="3">
        <f t="shared" si="157"/>
        <v>3657.5670127804869</v>
      </c>
      <c r="P708" s="3">
        <f t="shared" si="158"/>
        <v>792.41169145496599</v>
      </c>
      <c r="Q708" s="3">
        <v>5</v>
      </c>
      <c r="R708" s="22">
        <v>12</v>
      </c>
      <c r="S708" s="19">
        <f t="shared" si="160"/>
        <v>121.91890042601624</v>
      </c>
      <c r="T708" s="20">
        <f t="shared" si="161"/>
        <v>0.1910954552131916</v>
      </c>
      <c r="U708" s="20">
        <f t="shared" si="162"/>
        <v>0.11768233631854849</v>
      </c>
      <c r="V708" s="21">
        <f t="shared" si="163"/>
        <v>8.5020153714097796E-2</v>
      </c>
      <c r="W708" s="26">
        <f t="shared" si="164"/>
        <v>26.413723048498866</v>
      </c>
      <c r="X708" s="27">
        <f t="shared" ref="X708:X771" si="165">W708/$I708</f>
        <v>0.27803918998419858</v>
      </c>
      <c r="Y708" s="27">
        <f t="shared" ref="Y708:Y771" si="166">W708/$J708</f>
        <v>0.1928008981642253</v>
      </c>
      <c r="Z708" s="27">
        <f t="shared" ref="Z708:Z771" si="167">W708/$F708</f>
        <v>0.14756269859496574</v>
      </c>
    </row>
    <row r="709" spans="1:26" ht="12.5" x14ac:dyDescent="0.25">
      <c r="A709" s="2" t="s">
        <v>105</v>
      </c>
      <c r="B709" t="s">
        <v>375</v>
      </c>
      <c r="C709" t="s">
        <v>374</v>
      </c>
      <c r="D709" s="18">
        <f>VLOOKUP(C709,'Infected rate by state'!B:E,4,0)</f>
        <v>6.2179748494527662E-3</v>
      </c>
      <c r="E709" s="2">
        <v>952</v>
      </c>
      <c r="F709" s="2">
        <v>31</v>
      </c>
      <c r="G709" s="2">
        <v>374</v>
      </c>
      <c r="H709" s="4">
        <f t="shared" si="154"/>
        <v>663</v>
      </c>
      <c r="I709" s="2">
        <v>18</v>
      </c>
      <c r="J709" s="4">
        <f t="shared" si="155"/>
        <v>24.5</v>
      </c>
      <c r="K709" s="3">
        <v>130084</v>
      </c>
      <c r="L709" s="3">
        <f t="shared" si="156"/>
        <v>104291</v>
      </c>
      <c r="M709" s="3">
        <v>25793</v>
      </c>
      <c r="N709" s="3">
        <f t="shared" si="159"/>
        <v>4044.2952015810679</v>
      </c>
      <c r="O709" s="3">
        <f t="shared" si="157"/>
        <v>844.59669531407212</v>
      </c>
      <c r="P709" s="3">
        <f t="shared" si="158"/>
        <v>182.16479758040794</v>
      </c>
      <c r="Q709" s="3">
        <v>5</v>
      </c>
      <c r="R709" s="22">
        <v>12</v>
      </c>
      <c r="S709" s="19">
        <f t="shared" si="160"/>
        <v>28.153223177135736</v>
      </c>
      <c r="T709" s="20">
        <f t="shared" si="161"/>
        <v>7.5275997799828173E-2</v>
      </c>
      <c r="U709" s="20">
        <f t="shared" si="162"/>
        <v>4.2463383374262045E-2</v>
      </c>
      <c r="V709" s="21">
        <f t="shared" si="163"/>
        <v>2.9572713421361068E-2</v>
      </c>
      <c r="W709" s="26">
        <f t="shared" si="164"/>
        <v>6.0721599193469311</v>
      </c>
      <c r="X709" s="27">
        <f t="shared" si="165"/>
        <v>0.3373422177414962</v>
      </c>
      <c r="Y709" s="27">
        <f t="shared" si="166"/>
        <v>0.24784326201416046</v>
      </c>
      <c r="Z709" s="27">
        <f t="shared" si="167"/>
        <v>0.19587612643054617</v>
      </c>
    </row>
    <row r="710" spans="1:26" ht="12.5" x14ac:dyDescent="0.25">
      <c r="A710" s="2" t="s">
        <v>106</v>
      </c>
      <c r="B710" t="s">
        <v>317</v>
      </c>
      <c r="C710" t="s">
        <v>316</v>
      </c>
      <c r="D710" s="18">
        <f>VLOOKUP(C710,'Infected rate by state'!B:E,4,0)</f>
        <v>7.3843274393391549E-3</v>
      </c>
      <c r="E710" s="2">
        <v>696</v>
      </c>
      <c r="F710" s="2">
        <v>75</v>
      </c>
      <c r="G710" s="2">
        <v>321</v>
      </c>
      <c r="H710" s="4">
        <f t="shared" si="154"/>
        <v>508.5</v>
      </c>
      <c r="I710" s="2">
        <v>33</v>
      </c>
      <c r="J710" s="4">
        <f t="shared" si="155"/>
        <v>54</v>
      </c>
      <c r="K710" s="3">
        <v>270519</v>
      </c>
      <c r="L710" s="3">
        <f t="shared" si="156"/>
        <v>213442</v>
      </c>
      <c r="M710" s="3">
        <v>57077</v>
      </c>
      <c r="N710" s="3">
        <f t="shared" si="159"/>
        <v>9988.004372812944</v>
      </c>
      <c r="O710" s="3">
        <f t="shared" si="157"/>
        <v>2097.9215780306608</v>
      </c>
      <c r="P710" s="3">
        <f t="shared" si="158"/>
        <v>455.60962836958601</v>
      </c>
      <c r="Q710" s="3">
        <v>5</v>
      </c>
      <c r="R710" s="22">
        <v>12</v>
      </c>
      <c r="S710" s="19">
        <f t="shared" si="160"/>
        <v>69.930719267688701</v>
      </c>
      <c r="T710" s="20">
        <f t="shared" si="161"/>
        <v>0.21785270799903023</v>
      </c>
      <c r="U710" s="20">
        <f t="shared" si="162"/>
        <v>0.13752353838286863</v>
      </c>
      <c r="V710" s="21">
        <f t="shared" si="163"/>
        <v>0.10047517136162169</v>
      </c>
      <c r="W710" s="26">
        <f t="shared" si="164"/>
        <v>15.186987612319534</v>
      </c>
      <c r="X710" s="27">
        <f t="shared" si="165"/>
        <v>0.46021174582786467</v>
      </c>
      <c r="Y710" s="27">
        <f t="shared" si="166"/>
        <v>0.28124051133925065</v>
      </c>
      <c r="Z710" s="27">
        <f t="shared" si="167"/>
        <v>0.20249316816426044</v>
      </c>
    </row>
    <row r="711" spans="1:26" ht="12.5" x14ac:dyDescent="0.25">
      <c r="A711" s="2" t="s">
        <v>107</v>
      </c>
      <c r="B711" t="s">
        <v>351</v>
      </c>
      <c r="C711" t="s">
        <v>350</v>
      </c>
      <c r="D711" s="18">
        <f>VLOOKUP(C711,'Infected rate by state'!B:E,4,0)</f>
        <v>9.0315118396853012E-3</v>
      </c>
      <c r="E711" s="3">
        <v>2440</v>
      </c>
      <c r="F711" s="2">
        <v>236</v>
      </c>
      <c r="G711" s="2">
        <v>957</v>
      </c>
      <c r="H711" s="4">
        <f t="shared" si="154"/>
        <v>1698.5</v>
      </c>
      <c r="I711" s="2">
        <v>86</v>
      </c>
      <c r="J711" s="4">
        <f t="shared" si="155"/>
        <v>161</v>
      </c>
      <c r="K711" s="3">
        <v>933913</v>
      </c>
      <c r="L711" s="3">
        <f t="shared" si="156"/>
        <v>762554</v>
      </c>
      <c r="M711" s="3">
        <v>171359</v>
      </c>
      <c r="N711" s="3">
        <f t="shared" si="159"/>
        <v>42173.231583680092</v>
      </c>
      <c r="O711" s="3">
        <f t="shared" si="157"/>
        <v>8748.0386486341195</v>
      </c>
      <c r="P711" s="3">
        <f t="shared" si="158"/>
        <v>1871.4444139902621</v>
      </c>
      <c r="Q711" s="3">
        <v>5</v>
      </c>
      <c r="R711" s="22">
        <v>12</v>
      </c>
      <c r="S711" s="19">
        <f t="shared" si="160"/>
        <v>291.60128828780398</v>
      </c>
      <c r="T711" s="20">
        <f t="shared" si="161"/>
        <v>0.30470354053062065</v>
      </c>
      <c r="U711" s="20">
        <f t="shared" si="162"/>
        <v>0.17168165339287841</v>
      </c>
      <c r="V711" s="21">
        <f t="shared" si="163"/>
        <v>0.11950872470811638</v>
      </c>
      <c r="W711" s="26">
        <f t="shared" si="164"/>
        <v>62.381480466342069</v>
      </c>
      <c r="X711" s="27">
        <f t="shared" si="165"/>
        <v>0.72536605193421011</v>
      </c>
      <c r="Y711" s="27">
        <f t="shared" si="166"/>
        <v>0.38746261159218676</v>
      </c>
      <c r="Z711" s="27">
        <f t="shared" si="167"/>
        <v>0.26432830706077148</v>
      </c>
    </row>
    <row r="712" spans="1:26" ht="12.5" x14ac:dyDescent="0.25">
      <c r="A712" s="2" t="s">
        <v>108</v>
      </c>
      <c r="B712" t="s">
        <v>359</v>
      </c>
      <c r="C712" t="s">
        <v>358</v>
      </c>
      <c r="D712" s="18">
        <f>VLOOKUP(C712,'Infected rate by state'!B:E,4,0)</f>
        <v>1.188659468272998E-3</v>
      </c>
      <c r="E712" s="2">
        <v>937</v>
      </c>
      <c r="F712" s="2">
        <v>50</v>
      </c>
      <c r="G712" s="2">
        <v>367</v>
      </c>
      <c r="H712" s="4">
        <f t="shared" si="154"/>
        <v>652</v>
      </c>
      <c r="I712" s="2">
        <v>27</v>
      </c>
      <c r="J712" s="4">
        <f t="shared" si="155"/>
        <v>38.5</v>
      </c>
      <c r="K712" s="3">
        <v>114922</v>
      </c>
      <c r="L712" s="3">
        <f t="shared" si="156"/>
        <v>89339</v>
      </c>
      <c r="M712" s="3">
        <v>25583</v>
      </c>
      <c r="N712" s="3">
        <f t="shared" si="159"/>
        <v>683.01561706434745</v>
      </c>
      <c r="O712" s="3">
        <f t="shared" si="157"/>
        <v>144.21746795121936</v>
      </c>
      <c r="P712" s="3">
        <f t="shared" si="158"/>
        <v>31.514200428397679</v>
      </c>
      <c r="Q712" s="3">
        <v>5</v>
      </c>
      <c r="R712" s="22">
        <v>12</v>
      </c>
      <c r="S712" s="19">
        <f t="shared" si="160"/>
        <v>4.8072489317073117</v>
      </c>
      <c r="T712" s="20">
        <f t="shared" si="161"/>
        <v>1.3098770931082594E-2</v>
      </c>
      <c r="U712" s="20">
        <f t="shared" si="162"/>
        <v>7.3730811836001716E-3</v>
      </c>
      <c r="V712" s="21">
        <f t="shared" si="163"/>
        <v>5.1304684436577503E-3</v>
      </c>
      <c r="W712" s="26">
        <f t="shared" si="164"/>
        <v>1.0504733476132559</v>
      </c>
      <c r="X712" s="27">
        <f t="shared" si="165"/>
        <v>3.8906420281972443E-2</v>
      </c>
      <c r="Y712" s="27">
        <f t="shared" si="166"/>
        <v>2.7285022015928726E-2</v>
      </c>
      <c r="Z712" s="27">
        <f t="shared" si="167"/>
        <v>2.1009466952265118E-2</v>
      </c>
    </row>
    <row r="713" spans="1:26" ht="12.5" x14ac:dyDescent="0.25">
      <c r="A713" s="2" t="s">
        <v>109</v>
      </c>
      <c r="B713" t="s">
        <v>317</v>
      </c>
      <c r="C713" t="s">
        <v>316</v>
      </c>
      <c r="D713" s="18">
        <f>VLOOKUP(C713,'Infected rate by state'!B:E,4,0)</f>
        <v>7.3843274393391549E-3</v>
      </c>
      <c r="E713" s="2">
        <v>792</v>
      </c>
      <c r="F713" s="2">
        <v>79</v>
      </c>
      <c r="G713" s="2">
        <v>396</v>
      </c>
      <c r="H713" s="4">
        <f t="shared" si="154"/>
        <v>594</v>
      </c>
      <c r="I713" s="2">
        <v>28</v>
      </c>
      <c r="J713" s="4">
        <f t="shared" si="155"/>
        <v>53.5</v>
      </c>
      <c r="K713" s="3">
        <v>294267</v>
      </c>
      <c r="L713" s="3">
        <f t="shared" si="156"/>
        <v>238673</v>
      </c>
      <c r="M713" s="3">
        <v>55594</v>
      </c>
      <c r="N713" s="3">
        <f t="shared" si="159"/>
        <v>10864.819412960076</v>
      </c>
      <c r="O713" s="3">
        <f t="shared" si="157"/>
        <v>2259.3147308021594</v>
      </c>
      <c r="P713" s="3">
        <f t="shared" si="158"/>
        <v>484.79321038177977</v>
      </c>
      <c r="Q713" s="3">
        <v>5</v>
      </c>
      <c r="R713" s="22">
        <v>12</v>
      </c>
      <c r="S713" s="19">
        <f t="shared" si="160"/>
        <v>75.310491026738646</v>
      </c>
      <c r="T713" s="20">
        <f t="shared" si="161"/>
        <v>0.19017800764327941</v>
      </c>
      <c r="U713" s="20">
        <f t="shared" si="162"/>
        <v>0.12678533842885295</v>
      </c>
      <c r="V713" s="21">
        <f t="shared" si="163"/>
        <v>9.5089003821639706E-2</v>
      </c>
      <c r="W713" s="26">
        <f t="shared" si="164"/>
        <v>16.159773679392661</v>
      </c>
      <c r="X713" s="27">
        <f t="shared" si="165"/>
        <v>0.5771347742640236</v>
      </c>
      <c r="Y713" s="27">
        <f t="shared" si="166"/>
        <v>0.30205184447462918</v>
      </c>
      <c r="Z713" s="27">
        <f t="shared" si="167"/>
        <v>0.20455409720750203</v>
      </c>
    </row>
    <row r="714" spans="1:26" ht="12.5" x14ac:dyDescent="0.25">
      <c r="A714" s="2" t="s">
        <v>110</v>
      </c>
      <c r="B714" t="s">
        <v>404</v>
      </c>
      <c r="C714" t="s">
        <v>403</v>
      </c>
      <c r="D714" s="18">
        <f>VLOOKUP(C714,'Infected rate by state'!B:E,4,0)</f>
        <v>6.3160817769393265E-3</v>
      </c>
      <c r="E714" s="2">
        <v>990</v>
      </c>
      <c r="F714" s="2">
        <v>112</v>
      </c>
      <c r="G714" s="2">
        <v>498</v>
      </c>
      <c r="H714" s="4">
        <f t="shared" si="154"/>
        <v>744</v>
      </c>
      <c r="I714" s="2">
        <v>43</v>
      </c>
      <c r="J714" s="4">
        <f t="shared" si="155"/>
        <v>77.5</v>
      </c>
      <c r="K714" s="3">
        <v>402953</v>
      </c>
      <c r="L714" s="3">
        <f t="shared" si="156"/>
        <v>314858</v>
      </c>
      <c r="M714" s="3">
        <v>88095</v>
      </c>
      <c r="N714" s="3">
        <f t="shared" si="159"/>
        <v>12725.420501315162</v>
      </c>
      <c r="O714" s="3">
        <f t="shared" si="157"/>
        <v>2682.1271267161287</v>
      </c>
      <c r="P714" s="3">
        <f t="shared" si="158"/>
        <v>584.85931314092772</v>
      </c>
      <c r="Q714" s="3">
        <v>5</v>
      </c>
      <c r="R714" s="22">
        <v>12</v>
      </c>
      <c r="S714" s="19">
        <f t="shared" si="160"/>
        <v>89.404237557204297</v>
      </c>
      <c r="T714" s="20">
        <f t="shared" si="161"/>
        <v>0.17952658144016928</v>
      </c>
      <c r="U714" s="20">
        <f t="shared" si="162"/>
        <v>0.12016698596398427</v>
      </c>
      <c r="V714" s="21">
        <f t="shared" si="163"/>
        <v>9.0307310663842719E-2</v>
      </c>
      <c r="W714" s="26">
        <f t="shared" si="164"/>
        <v>19.495310438030923</v>
      </c>
      <c r="X714" s="27">
        <f t="shared" si="165"/>
        <v>0.45337931251234703</v>
      </c>
      <c r="Y714" s="27">
        <f t="shared" si="166"/>
        <v>0.2515523927487861</v>
      </c>
      <c r="Z714" s="27">
        <f t="shared" si="167"/>
        <v>0.17406527176813325</v>
      </c>
    </row>
    <row r="715" spans="1:26" ht="12.5" x14ac:dyDescent="0.25">
      <c r="A715" s="2" t="s">
        <v>111</v>
      </c>
      <c r="B715" t="s">
        <v>373</v>
      </c>
      <c r="C715" t="s">
        <v>372</v>
      </c>
      <c r="D715" s="18">
        <f>VLOOKUP(C715,'Infected rate by state'!B:E,4,0)</f>
        <v>8.0007670443122732E-3</v>
      </c>
      <c r="E715" s="3">
        <v>1224</v>
      </c>
      <c r="F715" s="2">
        <v>135</v>
      </c>
      <c r="G715" s="2">
        <v>362</v>
      </c>
      <c r="H715" s="4">
        <f t="shared" si="154"/>
        <v>793</v>
      </c>
      <c r="I715" s="2">
        <v>47</v>
      </c>
      <c r="J715" s="4">
        <f t="shared" si="155"/>
        <v>91</v>
      </c>
      <c r="K715" s="3">
        <v>505727</v>
      </c>
      <c r="L715" s="3">
        <f t="shared" si="156"/>
        <v>405183</v>
      </c>
      <c r="M715" s="3">
        <v>100544</v>
      </c>
      <c r="N715" s="3">
        <f t="shared" si="159"/>
        <v>20231.019575094564</v>
      </c>
      <c r="O715" s="3">
        <f t="shared" si="157"/>
        <v>4225.9975520770504</v>
      </c>
      <c r="P715" s="3">
        <f t="shared" si="158"/>
        <v>911.73857360501529</v>
      </c>
      <c r="Q715" s="3">
        <v>5</v>
      </c>
      <c r="R715" s="22">
        <v>12</v>
      </c>
      <c r="S715" s="19">
        <f t="shared" si="160"/>
        <v>140.86658506923501</v>
      </c>
      <c r="T715" s="20">
        <f t="shared" si="161"/>
        <v>0.38913421289843925</v>
      </c>
      <c r="U715" s="20">
        <f t="shared" si="162"/>
        <v>0.177637559986425</v>
      </c>
      <c r="V715" s="21">
        <f t="shared" si="163"/>
        <v>0.11508707930493056</v>
      </c>
      <c r="W715" s="26">
        <f t="shared" si="164"/>
        <v>30.391285786833844</v>
      </c>
      <c r="X715" s="27">
        <f t="shared" si="165"/>
        <v>0.64662310184752858</v>
      </c>
      <c r="Y715" s="27">
        <f t="shared" si="166"/>
        <v>0.33397017348169061</v>
      </c>
      <c r="Z715" s="27">
        <f t="shared" si="167"/>
        <v>0.22512063545802846</v>
      </c>
    </row>
    <row r="716" spans="1:26" ht="12.5" x14ac:dyDescent="0.25">
      <c r="A716" s="2" t="s">
        <v>112</v>
      </c>
      <c r="B716" t="s">
        <v>373</v>
      </c>
      <c r="C716" t="s">
        <v>372</v>
      </c>
      <c r="D716" s="18">
        <f>VLOOKUP(C716,'Infected rate by state'!B:E,4,0)</f>
        <v>8.0007670443122732E-3</v>
      </c>
      <c r="E716" s="3">
        <v>1977</v>
      </c>
      <c r="F716" s="2">
        <v>339</v>
      </c>
      <c r="G716" s="2">
        <v>631</v>
      </c>
      <c r="H716" s="4">
        <f t="shared" si="154"/>
        <v>1304</v>
      </c>
      <c r="I716" s="2">
        <v>115</v>
      </c>
      <c r="J716" s="4">
        <f t="shared" si="155"/>
        <v>227</v>
      </c>
      <c r="K716" s="3">
        <v>679309</v>
      </c>
      <c r="L716" s="3">
        <f t="shared" si="156"/>
        <v>542877</v>
      </c>
      <c r="M716" s="3">
        <v>136432</v>
      </c>
      <c r="N716" s="3">
        <f t="shared" si="159"/>
        <v>27174.965300523632</v>
      </c>
      <c r="O716" s="3">
        <f t="shared" si="157"/>
        <v>5681.7347155595562</v>
      </c>
      <c r="P716" s="3">
        <f t="shared" si="158"/>
        <v>1227.1631737862608</v>
      </c>
      <c r="Q716" s="3">
        <v>5</v>
      </c>
      <c r="R716" s="22">
        <v>12</v>
      </c>
      <c r="S716" s="19">
        <f t="shared" si="160"/>
        <v>189.39115718531855</v>
      </c>
      <c r="T716" s="20">
        <f t="shared" si="161"/>
        <v>0.30014446463600403</v>
      </c>
      <c r="U716" s="20">
        <f t="shared" si="162"/>
        <v>0.1452386174734038</v>
      </c>
      <c r="V716" s="21">
        <f t="shared" si="163"/>
        <v>9.5797246932381661E-2</v>
      </c>
      <c r="W716" s="26">
        <f t="shared" si="164"/>
        <v>40.905439126208691</v>
      </c>
      <c r="X716" s="27">
        <f t="shared" si="165"/>
        <v>0.35569947066268426</v>
      </c>
      <c r="Y716" s="27">
        <f t="shared" si="166"/>
        <v>0.18020017236215283</v>
      </c>
      <c r="Z716" s="27">
        <f t="shared" si="167"/>
        <v>0.12066501217170705</v>
      </c>
    </row>
    <row r="717" spans="1:26" ht="12.5" x14ac:dyDescent="0.25">
      <c r="A717" s="2" t="s">
        <v>112</v>
      </c>
      <c r="B717" t="s">
        <v>387</v>
      </c>
      <c r="C717" t="s">
        <v>386</v>
      </c>
      <c r="D717" s="18">
        <f>VLOOKUP(C717,'Infected rate by state'!B:E,4,0)</f>
        <v>9.1240169504562645E-3</v>
      </c>
      <c r="E717" s="3">
        <v>2217</v>
      </c>
      <c r="F717" s="2">
        <v>282</v>
      </c>
      <c r="G717" s="2">
        <v>798</v>
      </c>
      <c r="H717" s="4">
        <f t="shared" si="154"/>
        <v>1507.5</v>
      </c>
      <c r="I717" s="2">
        <v>41</v>
      </c>
      <c r="J717" s="4">
        <f t="shared" si="155"/>
        <v>161.5</v>
      </c>
      <c r="K717" s="3">
        <v>743619</v>
      </c>
      <c r="L717" s="3">
        <f t="shared" si="156"/>
        <v>590086</v>
      </c>
      <c r="M717" s="3">
        <v>153533</v>
      </c>
      <c r="N717" s="3">
        <f t="shared" si="159"/>
        <v>33923.961803406681</v>
      </c>
      <c r="O717" s="3">
        <f t="shared" si="157"/>
        <v>7110.9506475131093</v>
      </c>
      <c r="P717" s="3">
        <f t="shared" si="158"/>
        <v>1540.5439212024489</v>
      </c>
      <c r="Q717" s="3">
        <v>5</v>
      </c>
      <c r="R717" s="22">
        <v>12</v>
      </c>
      <c r="S717" s="19">
        <f t="shared" si="160"/>
        <v>237.03168825043699</v>
      </c>
      <c r="T717" s="20">
        <f t="shared" si="161"/>
        <v>0.2970321907900213</v>
      </c>
      <c r="U717" s="20">
        <f t="shared" si="162"/>
        <v>0.15723495074655852</v>
      </c>
      <c r="V717" s="21">
        <f t="shared" si="163"/>
        <v>0.10691551116393189</v>
      </c>
      <c r="W717" s="26">
        <f t="shared" si="164"/>
        <v>51.35146404008163</v>
      </c>
      <c r="X717" s="27">
        <f t="shared" si="165"/>
        <v>1.2524747326849177</v>
      </c>
      <c r="Y717" s="27">
        <f t="shared" si="166"/>
        <v>0.31796572161041259</v>
      </c>
      <c r="Z717" s="27">
        <f t="shared" si="167"/>
        <v>0.18209739021305543</v>
      </c>
    </row>
    <row r="718" spans="1:26" ht="12.5" x14ac:dyDescent="0.25">
      <c r="A718" s="2" t="s">
        <v>113</v>
      </c>
      <c r="B718" t="s">
        <v>355</v>
      </c>
      <c r="C718" t="s">
        <v>354</v>
      </c>
      <c r="D718" s="18">
        <f>VLOOKUP(C718,'Infected rate by state'!B:E,4,0)</f>
        <v>1.1948400031748969E-2</v>
      </c>
      <c r="E718" s="2">
        <v>609</v>
      </c>
      <c r="F718" s="2">
        <v>80</v>
      </c>
      <c r="G718" s="2">
        <v>287</v>
      </c>
      <c r="H718" s="4">
        <f t="shared" si="154"/>
        <v>448</v>
      </c>
      <c r="I718" s="2">
        <v>40</v>
      </c>
      <c r="J718" s="4">
        <f t="shared" si="155"/>
        <v>60</v>
      </c>
      <c r="K718" s="3">
        <v>159671</v>
      </c>
      <c r="L718" s="3">
        <f t="shared" si="156"/>
        <v>131112</v>
      </c>
      <c r="M718" s="3">
        <v>28559</v>
      </c>
      <c r="N718" s="3">
        <f t="shared" si="159"/>
        <v>9539.0649073469485</v>
      </c>
      <c r="O718" s="3">
        <f t="shared" si="157"/>
        <v>1974.5086517366115</v>
      </c>
      <c r="P718" s="3">
        <f t="shared" si="158"/>
        <v>421.30859054748993</v>
      </c>
      <c r="Q718" s="3">
        <v>5</v>
      </c>
      <c r="R718" s="22">
        <v>12</v>
      </c>
      <c r="S718" s="19">
        <f t="shared" si="160"/>
        <v>65.816955057887043</v>
      </c>
      <c r="T718" s="20">
        <f t="shared" si="161"/>
        <v>0.22932736953967611</v>
      </c>
      <c r="U718" s="20">
        <f t="shared" si="162"/>
        <v>0.14691284611135499</v>
      </c>
      <c r="V718" s="21">
        <f t="shared" si="163"/>
        <v>0.10807381782904277</v>
      </c>
      <c r="W718" s="26">
        <f t="shared" si="164"/>
        <v>14.043619684916331</v>
      </c>
      <c r="X718" s="27">
        <f t="shared" si="165"/>
        <v>0.35109049212290827</v>
      </c>
      <c r="Y718" s="27">
        <f t="shared" si="166"/>
        <v>0.23406032808193886</v>
      </c>
      <c r="Z718" s="27">
        <f t="shared" si="167"/>
        <v>0.17554524606145414</v>
      </c>
    </row>
    <row r="719" spans="1:26" ht="12.5" x14ac:dyDescent="0.25">
      <c r="A719" s="2" t="s">
        <v>114</v>
      </c>
      <c r="B719" t="s">
        <v>367</v>
      </c>
      <c r="C719" t="s">
        <v>366</v>
      </c>
      <c r="D719" s="18">
        <f>VLOOKUP(C719,'Infected rate by state'!B:E,4,0)</f>
        <v>2.4682967074759195E-2</v>
      </c>
      <c r="E719" s="3">
        <v>3819</v>
      </c>
      <c r="F719" s="2">
        <v>175</v>
      </c>
      <c r="G719" s="3">
        <v>1057</v>
      </c>
      <c r="H719" s="4">
        <f t="shared" si="154"/>
        <v>2438</v>
      </c>
      <c r="I719" s="2">
        <v>98</v>
      </c>
      <c r="J719" s="4">
        <f t="shared" si="155"/>
        <v>136.5</v>
      </c>
      <c r="K719" s="3">
        <v>1048868</v>
      </c>
      <c r="L719" s="3">
        <f t="shared" si="156"/>
        <v>848793</v>
      </c>
      <c r="M719" s="3">
        <v>200075</v>
      </c>
      <c r="N719" s="3">
        <f t="shared" si="159"/>
        <v>129445.87154884264</v>
      </c>
      <c r="O719" s="3">
        <f t="shared" si="157"/>
        <v>26940.476797084259</v>
      </c>
      <c r="P719" s="3">
        <f t="shared" si="158"/>
        <v>5786.6152286655106</v>
      </c>
      <c r="Q719" s="3">
        <v>5</v>
      </c>
      <c r="R719" s="22">
        <v>12</v>
      </c>
      <c r="S719" s="19">
        <f t="shared" si="160"/>
        <v>898.01589323614201</v>
      </c>
      <c r="T719" s="20">
        <f t="shared" si="161"/>
        <v>0.84958930296702173</v>
      </c>
      <c r="U719" s="20">
        <f t="shared" si="162"/>
        <v>0.3683412195390246</v>
      </c>
      <c r="V719" s="21">
        <f t="shared" si="163"/>
        <v>0.23514425065099293</v>
      </c>
      <c r="W719" s="26">
        <f t="shared" si="164"/>
        <v>192.88717428885036</v>
      </c>
      <c r="X719" s="27">
        <f t="shared" si="165"/>
        <v>1.9682364723352077</v>
      </c>
      <c r="Y719" s="27">
        <f t="shared" si="166"/>
        <v>1.4130928519329697</v>
      </c>
      <c r="Z719" s="27">
        <f t="shared" si="167"/>
        <v>1.1022124245077163</v>
      </c>
    </row>
    <row r="720" spans="1:26" ht="12.5" x14ac:dyDescent="0.25">
      <c r="A720" s="2" t="s">
        <v>115</v>
      </c>
      <c r="B720" t="s">
        <v>393</v>
      </c>
      <c r="C720" t="s">
        <v>392</v>
      </c>
      <c r="D720" s="18">
        <f>VLOOKUP(C720,'Infected rate by state'!B:E,4,0)</f>
        <v>7.5097590818065515E-3</v>
      </c>
      <c r="E720" s="3">
        <v>1145</v>
      </c>
      <c r="F720" s="2">
        <v>120</v>
      </c>
      <c r="G720" s="2">
        <v>536</v>
      </c>
      <c r="H720" s="4">
        <f t="shared" si="154"/>
        <v>840.5</v>
      </c>
      <c r="I720" s="2">
        <v>44</v>
      </c>
      <c r="J720" s="4">
        <f t="shared" si="155"/>
        <v>82</v>
      </c>
      <c r="K720" s="3">
        <v>418633</v>
      </c>
      <c r="L720" s="3">
        <f t="shared" si="156"/>
        <v>342572</v>
      </c>
      <c r="M720" s="3">
        <v>76061</v>
      </c>
      <c r="N720" s="3">
        <f t="shared" si="159"/>
        <v>15719.164868469612</v>
      </c>
      <c r="O720" s="3">
        <f t="shared" si="157"/>
        <v>3257.9612231318383</v>
      </c>
      <c r="P720" s="3">
        <f t="shared" si="158"/>
        <v>696.26740338680349</v>
      </c>
      <c r="Q720" s="3">
        <v>5</v>
      </c>
      <c r="R720" s="22">
        <v>12</v>
      </c>
      <c r="S720" s="19">
        <f t="shared" si="160"/>
        <v>108.59870743772794</v>
      </c>
      <c r="T720" s="20">
        <f t="shared" si="161"/>
        <v>0.20260952880173122</v>
      </c>
      <c r="U720" s="20">
        <f t="shared" si="162"/>
        <v>0.12920726643394162</v>
      </c>
      <c r="V720" s="21">
        <f t="shared" si="163"/>
        <v>9.4846032696705621E-2</v>
      </c>
      <c r="W720" s="26">
        <f t="shared" si="164"/>
        <v>23.208913446226784</v>
      </c>
      <c r="X720" s="27">
        <f t="shared" si="165"/>
        <v>0.52747530559606326</v>
      </c>
      <c r="Y720" s="27">
        <f t="shared" si="166"/>
        <v>0.28303552983203395</v>
      </c>
      <c r="Z720" s="27">
        <f t="shared" si="167"/>
        <v>0.19340761205188986</v>
      </c>
    </row>
    <row r="721" spans="1:26" ht="12.5" x14ac:dyDescent="0.25">
      <c r="A721" s="2" t="s">
        <v>116</v>
      </c>
      <c r="B721" t="s">
        <v>383</v>
      </c>
      <c r="C721" t="s">
        <v>382</v>
      </c>
      <c r="D721" s="18">
        <f>VLOOKUP(C721,'Infected rate by state'!B:E,4,0)</f>
        <v>8.525765865415048E-3</v>
      </c>
      <c r="E721" s="3">
        <v>2426</v>
      </c>
      <c r="F721" s="2">
        <v>211</v>
      </c>
      <c r="G721" s="2">
        <v>929</v>
      </c>
      <c r="H721" s="4">
        <f t="shared" si="154"/>
        <v>1677.5</v>
      </c>
      <c r="I721" s="2">
        <v>61</v>
      </c>
      <c r="J721" s="4">
        <f t="shared" si="155"/>
        <v>136</v>
      </c>
      <c r="K721" s="3">
        <v>825408</v>
      </c>
      <c r="L721" s="3">
        <f t="shared" si="156"/>
        <v>642209</v>
      </c>
      <c r="M721" s="3">
        <v>183199</v>
      </c>
      <c r="N721" s="3">
        <f t="shared" si="159"/>
        <v>35186.17675720252</v>
      </c>
      <c r="O721" s="3">
        <f t="shared" si="157"/>
        <v>7427.2816797381101</v>
      </c>
      <c r="P721" s="3">
        <f t="shared" si="158"/>
        <v>1622.4320875004887</v>
      </c>
      <c r="Q721" s="3">
        <v>5</v>
      </c>
      <c r="R721" s="22">
        <v>12</v>
      </c>
      <c r="S721" s="19">
        <f t="shared" si="160"/>
        <v>247.57605599127035</v>
      </c>
      <c r="T721" s="20">
        <f t="shared" si="161"/>
        <v>0.26649736920481198</v>
      </c>
      <c r="U721" s="20">
        <f t="shared" si="162"/>
        <v>0.14758632249852183</v>
      </c>
      <c r="V721" s="21">
        <f t="shared" si="163"/>
        <v>0.1020511360227825</v>
      </c>
      <c r="W721" s="26">
        <f t="shared" si="164"/>
        <v>54.081069583349624</v>
      </c>
      <c r="X721" s="27">
        <f t="shared" si="165"/>
        <v>0.8865749112024528</v>
      </c>
      <c r="Y721" s="27">
        <f t="shared" si="166"/>
        <v>0.39765492340698255</v>
      </c>
      <c r="Z721" s="27">
        <f t="shared" si="167"/>
        <v>0.25630838665094607</v>
      </c>
    </row>
    <row r="722" spans="1:26" ht="12.5" x14ac:dyDescent="0.25">
      <c r="A722" s="2" t="s">
        <v>117</v>
      </c>
      <c r="B722" t="s">
        <v>319</v>
      </c>
      <c r="C722" t="s">
        <v>318</v>
      </c>
      <c r="D722" s="18">
        <f>VLOOKUP(C722,'Infected rate by state'!B:E,4,0)</f>
        <v>1.6392760880107365E-2</v>
      </c>
      <c r="E722" s="3">
        <v>2855</v>
      </c>
      <c r="F722" s="2">
        <v>323</v>
      </c>
      <c r="G722" s="2">
        <v>751</v>
      </c>
      <c r="H722" s="4">
        <f t="shared" si="154"/>
        <v>1803</v>
      </c>
      <c r="I722" s="2">
        <v>115</v>
      </c>
      <c r="J722" s="4">
        <f t="shared" si="155"/>
        <v>219</v>
      </c>
      <c r="K722" s="3">
        <v>1196337</v>
      </c>
      <c r="L722" s="3">
        <f t="shared" si="156"/>
        <v>950834</v>
      </c>
      <c r="M722" s="3">
        <v>245503</v>
      </c>
      <c r="N722" s="3">
        <f t="shared" si="159"/>
        <v>98056.33186512503</v>
      </c>
      <c r="O722" s="3">
        <f t="shared" si="157"/>
        <v>20542.327242189531</v>
      </c>
      <c r="P722" s="3">
        <f t="shared" si="158"/>
        <v>4447.3520105467132</v>
      </c>
      <c r="Q722" s="3">
        <v>5</v>
      </c>
      <c r="R722" s="22">
        <v>12</v>
      </c>
      <c r="S722" s="19">
        <f t="shared" si="160"/>
        <v>684.74424140631766</v>
      </c>
      <c r="T722" s="20">
        <f t="shared" si="161"/>
        <v>0.91177661971546953</v>
      </c>
      <c r="U722" s="20">
        <f t="shared" si="162"/>
        <v>0.37978049994804086</v>
      </c>
      <c r="V722" s="21">
        <f t="shared" si="163"/>
        <v>0.23984036476578552</v>
      </c>
      <c r="W722" s="26">
        <f t="shared" si="164"/>
        <v>148.24506701822378</v>
      </c>
      <c r="X722" s="27">
        <f t="shared" si="165"/>
        <v>1.2890875392889025</v>
      </c>
      <c r="Y722" s="27">
        <f t="shared" si="166"/>
        <v>0.67691811423846471</v>
      </c>
      <c r="Z722" s="27">
        <f t="shared" si="167"/>
        <v>0.45896305578397456</v>
      </c>
    </row>
    <row r="723" spans="1:26" ht="12.5" x14ac:dyDescent="0.25">
      <c r="A723" s="2" t="s">
        <v>118</v>
      </c>
      <c r="B723" t="s">
        <v>355</v>
      </c>
      <c r="C723" t="s">
        <v>354</v>
      </c>
      <c r="D723" s="18">
        <f>VLOOKUP(C723,'Infected rate by state'!B:E,4,0)</f>
        <v>1.1948400031748969E-2</v>
      </c>
      <c r="E723" s="3">
        <v>1546</v>
      </c>
      <c r="F723" s="2">
        <v>85</v>
      </c>
      <c r="G723" s="2">
        <v>504</v>
      </c>
      <c r="H723" s="4">
        <f t="shared" si="154"/>
        <v>1025</v>
      </c>
      <c r="I723" s="2">
        <v>30</v>
      </c>
      <c r="J723" s="4">
        <f t="shared" si="155"/>
        <v>57.5</v>
      </c>
      <c r="K723" s="3">
        <v>240419</v>
      </c>
      <c r="L723" s="3">
        <f t="shared" si="156"/>
        <v>194343</v>
      </c>
      <c r="M723" s="3">
        <v>46076</v>
      </c>
      <c r="N723" s="3">
        <f t="shared" si="159"/>
        <v>14363.111936165278</v>
      </c>
      <c r="O723" s="3">
        <f t="shared" si="157"/>
        <v>2990.4951458062637</v>
      </c>
      <c r="P723" s="3">
        <f t="shared" si="158"/>
        <v>642.6538661046427</v>
      </c>
      <c r="Q723" s="3">
        <v>5</v>
      </c>
      <c r="R723" s="22">
        <v>12</v>
      </c>
      <c r="S723" s="19">
        <f t="shared" si="160"/>
        <v>99.683171526875455</v>
      </c>
      <c r="T723" s="20">
        <f t="shared" si="161"/>
        <v>0.19778407048983226</v>
      </c>
      <c r="U723" s="20">
        <f t="shared" si="162"/>
        <v>9.7251874660366291E-2</v>
      </c>
      <c r="V723" s="21">
        <f t="shared" si="163"/>
        <v>6.4478118710786195E-2</v>
      </c>
      <c r="W723" s="26">
        <f t="shared" si="164"/>
        <v>21.421795536821424</v>
      </c>
      <c r="X723" s="27">
        <f t="shared" si="165"/>
        <v>0.7140598512273808</v>
      </c>
      <c r="Y723" s="27">
        <f t="shared" si="166"/>
        <v>0.37255296585776387</v>
      </c>
      <c r="Z723" s="27">
        <f t="shared" si="167"/>
        <v>0.25202112396260501</v>
      </c>
    </row>
    <row r="724" spans="1:26" ht="12.5" x14ac:dyDescent="0.25">
      <c r="A724" s="2" t="s">
        <v>119</v>
      </c>
      <c r="B724" t="s">
        <v>373</v>
      </c>
      <c r="C724" t="s">
        <v>372</v>
      </c>
      <c r="D724" s="18">
        <f>VLOOKUP(C724,'Infected rate by state'!B:E,4,0)</f>
        <v>8.0007670443122732E-3</v>
      </c>
      <c r="E724" s="2">
        <v>603</v>
      </c>
      <c r="F724" s="2">
        <v>64</v>
      </c>
      <c r="G724" s="2">
        <v>253</v>
      </c>
      <c r="H724" s="4">
        <f t="shared" si="154"/>
        <v>428</v>
      </c>
      <c r="I724" s="2">
        <v>25</v>
      </c>
      <c r="J724" s="4">
        <f t="shared" si="155"/>
        <v>44.5</v>
      </c>
      <c r="K724" s="3">
        <v>229268</v>
      </c>
      <c r="L724" s="3">
        <f t="shared" si="156"/>
        <v>177904</v>
      </c>
      <c r="M724" s="3">
        <v>51364</v>
      </c>
      <c r="N724" s="3">
        <f t="shared" si="159"/>
        <v>9171.5992935769318</v>
      </c>
      <c r="O724" s="3">
        <f t="shared" si="157"/>
        <v>1937.8057800500433</v>
      </c>
      <c r="P724" s="3">
        <f t="shared" si="158"/>
        <v>423.7642748517718</v>
      </c>
      <c r="Q724" s="3">
        <v>5</v>
      </c>
      <c r="R724" s="22">
        <v>12</v>
      </c>
      <c r="S724" s="19">
        <f t="shared" si="160"/>
        <v>64.59352600166811</v>
      </c>
      <c r="T724" s="20">
        <f t="shared" si="161"/>
        <v>0.25531037945323365</v>
      </c>
      <c r="U724" s="20">
        <f t="shared" si="162"/>
        <v>0.15091945327492548</v>
      </c>
      <c r="V724" s="21">
        <f t="shared" si="163"/>
        <v>0.10712027529298195</v>
      </c>
      <c r="W724" s="26">
        <f t="shared" si="164"/>
        <v>14.125475828392393</v>
      </c>
      <c r="X724" s="27">
        <f t="shared" si="165"/>
        <v>0.56501903313569568</v>
      </c>
      <c r="Y724" s="27">
        <f t="shared" si="166"/>
        <v>0.3174264231099414</v>
      </c>
      <c r="Z724" s="27">
        <f t="shared" si="167"/>
        <v>0.22071055981863114</v>
      </c>
    </row>
    <row r="725" spans="1:26" ht="12.5" x14ac:dyDescent="0.25">
      <c r="A725" s="2" t="s">
        <v>120</v>
      </c>
      <c r="B725" t="s">
        <v>333</v>
      </c>
      <c r="C725" t="s">
        <v>332</v>
      </c>
      <c r="D725" s="18">
        <f>VLOOKUP(C725,'Infected rate by state'!B:E,4,0)</f>
        <v>1.4486816526494731E-2</v>
      </c>
      <c r="E725" s="3">
        <v>1041</v>
      </c>
      <c r="F725" s="2">
        <v>172</v>
      </c>
      <c r="G725" s="2">
        <v>402</v>
      </c>
      <c r="H725" s="4">
        <f t="shared" si="154"/>
        <v>721.5</v>
      </c>
      <c r="I725" s="2">
        <v>89</v>
      </c>
      <c r="J725" s="4">
        <f t="shared" si="155"/>
        <v>130.5</v>
      </c>
      <c r="K725" s="3">
        <v>385733</v>
      </c>
      <c r="L725" s="3">
        <f t="shared" si="156"/>
        <v>317877</v>
      </c>
      <c r="M725" s="3">
        <v>67856</v>
      </c>
      <c r="N725" s="3">
        <f t="shared" si="159"/>
        <v>27940.215996071962</v>
      </c>
      <c r="O725" s="3">
        <f t="shared" si="157"/>
        <v>5775.5743148090405</v>
      </c>
      <c r="P725" s="3">
        <f t="shared" si="158"/>
        <v>1230.3122261692197</v>
      </c>
      <c r="Q725" s="3">
        <v>5</v>
      </c>
      <c r="R725" s="22">
        <v>12</v>
      </c>
      <c r="S725" s="19">
        <f t="shared" si="160"/>
        <v>192.51914382696802</v>
      </c>
      <c r="T725" s="20">
        <f t="shared" si="161"/>
        <v>0.47890334285315428</v>
      </c>
      <c r="U725" s="20">
        <f t="shared" si="162"/>
        <v>0.26683180017597785</v>
      </c>
      <c r="V725" s="21">
        <f t="shared" si="163"/>
        <v>0.18493673758594431</v>
      </c>
      <c r="W725" s="26">
        <f t="shared" si="164"/>
        <v>41.010407538973986</v>
      </c>
      <c r="X725" s="27">
        <f t="shared" si="165"/>
        <v>0.46079109594352796</v>
      </c>
      <c r="Y725" s="27">
        <f t="shared" si="166"/>
        <v>0.31425599646723362</v>
      </c>
      <c r="Z725" s="27">
        <f t="shared" si="167"/>
        <v>0.23843260197077898</v>
      </c>
    </row>
    <row r="726" spans="1:26" ht="12.5" x14ac:dyDescent="0.25">
      <c r="A726" s="2" t="s">
        <v>121</v>
      </c>
      <c r="B726" t="s">
        <v>329</v>
      </c>
      <c r="C726" t="s">
        <v>328</v>
      </c>
      <c r="D726" s="18">
        <f>VLOOKUP(C726,'Infected rate by state'!B:E,4,0)</f>
        <v>8.2089238253047912E-4</v>
      </c>
      <c r="E726" s="3">
        <v>2623</v>
      </c>
      <c r="F726" s="2">
        <v>219</v>
      </c>
      <c r="G726" s="2">
        <v>795</v>
      </c>
      <c r="H726" s="4">
        <f t="shared" si="154"/>
        <v>1709</v>
      </c>
      <c r="I726" s="2">
        <v>73</v>
      </c>
      <c r="J726" s="4">
        <f t="shared" si="155"/>
        <v>146</v>
      </c>
      <c r="K726" s="3">
        <v>1114023</v>
      </c>
      <c r="L726" s="3">
        <f t="shared" si="156"/>
        <v>875897</v>
      </c>
      <c r="M726" s="3">
        <v>238126</v>
      </c>
      <c r="N726" s="3">
        <f t="shared" si="159"/>
        <v>4572.4649733187598</v>
      </c>
      <c r="O726" s="3">
        <f t="shared" si="157"/>
        <v>961.61935918472955</v>
      </c>
      <c r="P726" s="3">
        <f t="shared" si="158"/>
        <v>209.14578283010036</v>
      </c>
      <c r="Q726" s="3">
        <v>5</v>
      </c>
      <c r="R726" s="22">
        <v>12</v>
      </c>
      <c r="S726" s="19">
        <f t="shared" si="160"/>
        <v>32.053978639490985</v>
      </c>
      <c r="T726" s="20">
        <f t="shared" si="161"/>
        <v>4.0319469986781112E-2</v>
      </c>
      <c r="U726" s="20">
        <f t="shared" si="162"/>
        <v>1.8755985160614972E-2</v>
      </c>
      <c r="V726" s="21">
        <f t="shared" si="163"/>
        <v>1.2220350224739225E-2</v>
      </c>
      <c r="W726" s="26">
        <f t="shared" si="164"/>
        <v>6.9715260943366788</v>
      </c>
      <c r="X726" s="27">
        <f t="shared" si="165"/>
        <v>9.5500357456666837E-2</v>
      </c>
      <c r="Y726" s="27">
        <f t="shared" si="166"/>
        <v>4.7750178728333419E-2</v>
      </c>
      <c r="Z726" s="27">
        <f t="shared" si="167"/>
        <v>3.1833452485555608E-2</v>
      </c>
    </row>
    <row r="727" spans="1:26" ht="12.5" x14ac:dyDescent="0.25">
      <c r="A727" s="2" t="s">
        <v>122</v>
      </c>
      <c r="B727" t="s">
        <v>343</v>
      </c>
      <c r="C727" t="s">
        <v>342</v>
      </c>
      <c r="D727" s="18">
        <f>VLOOKUP(C727,'Infected rate by state'!B:E,4,0)</f>
        <v>1.6300221488851765E-2</v>
      </c>
      <c r="E727" s="2">
        <v>707</v>
      </c>
      <c r="F727" s="2">
        <v>65</v>
      </c>
      <c r="G727" s="2">
        <v>399</v>
      </c>
      <c r="H727" s="4">
        <f t="shared" si="154"/>
        <v>553</v>
      </c>
      <c r="I727" s="2">
        <v>32</v>
      </c>
      <c r="J727" s="4">
        <f t="shared" si="155"/>
        <v>48.5</v>
      </c>
      <c r="K727" s="3">
        <v>206176</v>
      </c>
      <c r="L727" s="3">
        <f t="shared" si="156"/>
        <v>168219</v>
      </c>
      <c r="M727" s="3">
        <v>37957</v>
      </c>
      <c r="N727" s="3">
        <f t="shared" si="159"/>
        <v>16803.572328427508</v>
      </c>
      <c r="O727" s="3">
        <f t="shared" si="157"/>
        <v>3486.5648082510907</v>
      </c>
      <c r="P727" s="3">
        <f t="shared" si="158"/>
        <v>746.12750389653718</v>
      </c>
      <c r="Q727" s="3">
        <v>5</v>
      </c>
      <c r="R727" s="22">
        <v>12</v>
      </c>
      <c r="S727" s="19">
        <f t="shared" si="160"/>
        <v>116.21882694170303</v>
      </c>
      <c r="T727" s="20">
        <f t="shared" si="161"/>
        <v>0.29127525549299005</v>
      </c>
      <c r="U727" s="20">
        <f t="shared" si="162"/>
        <v>0.21016062738101812</v>
      </c>
      <c r="V727" s="21">
        <f t="shared" si="163"/>
        <v>0.1643830649811924</v>
      </c>
      <c r="W727" s="26">
        <f t="shared" si="164"/>
        <v>24.870916796551239</v>
      </c>
      <c r="X727" s="27">
        <f t="shared" si="165"/>
        <v>0.7772161498922262</v>
      </c>
      <c r="Y727" s="27">
        <f t="shared" si="166"/>
        <v>0.51280240817631417</v>
      </c>
      <c r="Z727" s="27">
        <f t="shared" si="167"/>
        <v>0.38262948917771133</v>
      </c>
    </row>
    <row r="728" spans="1:26" ht="12.5" x14ac:dyDescent="0.25">
      <c r="A728" s="2" t="s">
        <v>123</v>
      </c>
      <c r="B728" t="s">
        <v>393</v>
      </c>
      <c r="C728" t="s">
        <v>392</v>
      </c>
      <c r="D728" s="18">
        <f>VLOOKUP(C728,'Infected rate by state'!B:E,4,0)</f>
        <v>7.5097590818065515E-3</v>
      </c>
      <c r="E728" s="3">
        <v>14062</v>
      </c>
      <c r="F728" s="3">
        <v>1790</v>
      </c>
      <c r="G728" s="3">
        <v>5130</v>
      </c>
      <c r="H728" s="4">
        <f t="shared" si="154"/>
        <v>9596</v>
      </c>
      <c r="I728" s="2">
        <v>652</v>
      </c>
      <c r="J728" s="4">
        <f t="shared" si="155"/>
        <v>1221</v>
      </c>
      <c r="K728" s="3">
        <v>5278689</v>
      </c>
      <c r="L728" s="3">
        <f t="shared" si="156"/>
        <v>4509419</v>
      </c>
      <c r="M728" s="3">
        <v>769270</v>
      </c>
      <c r="N728" s="3">
        <f t="shared" si="159"/>
        <v>198208.41328891172</v>
      </c>
      <c r="O728" s="3">
        <f t="shared" si="157"/>
        <v>40403.688900102359</v>
      </c>
      <c r="P728" s="3">
        <f t="shared" si="158"/>
        <v>8458.0445189079419</v>
      </c>
      <c r="Q728" s="3">
        <v>5</v>
      </c>
      <c r="R728" s="22">
        <v>12</v>
      </c>
      <c r="S728" s="19">
        <f t="shared" si="160"/>
        <v>1346.789630003412</v>
      </c>
      <c r="T728" s="20">
        <f t="shared" si="161"/>
        <v>0.26253209161859881</v>
      </c>
      <c r="U728" s="20">
        <f t="shared" si="162"/>
        <v>0.14034906523587035</v>
      </c>
      <c r="V728" s="21">
        <f t="shared" si="163"/>
        <v>9.5775112359793205E-2</v>
      </c>
      <c r="W728" s="26">
        <f t="shared" si="164"/>
        <v>281.93481729693139</v>
      </c>
      <c r="X728" s="27">
        <f t="shared" si="165"/>
        <v>0.43241536395234875</v>
      </c>
      <c r="Y728" s="27">
        <f t="shared" si="166"/>
        <v>0.23090484627103308</v>
      </c>
      <c r="Z728" s="27">
        <f t="shared" si="167"/>
        <v>0.15750548452342536</v>
      </c>
    </row>
    <row r="729" spans="1:26" ht="12.5" x14ac:dyDescent="0.25">
      <c r="A729" s="2" t="s">
        <v>124</v>
      </c>
      <c r="B729" t="s">
        <v>325</v>
      </c>
      <c r="C729" t="s">
        <v>324</v>
      </c>
      <c r="D729" s="18">
        <f>VLOOKUP(C729,'Infected rate by state'!B:E,4,0)</f>
        <v>8.9298079160438481E-3</v>
      </c>
      <c r="E729" s="3">
        <v>1188</v>
      </c>
      <c r="F729" s="2">
        <v>160</v>
      </c>
      <c r="G729" s="2">
        <v>329</v>
      </c>
      <c r="H729" s="4">
        <f t="shared" si="154"/>
        <v>758.5</v>
      </c>
      <c r="I729" s="2">
        <v>45</v>
      </c>
      <c r="J729" s="4">
        <f t="shared" si="155"/>
        <v>102.5</v>
      </c>
      <c r="K729" s="3">
        <v>351228</v>
      </c>
      <c r="L729" s="3">
        <f t="shared" si="156"/>
        <v>238491</v>
      </c>
      <c r="M729" s="3">
        <v>112737</v>
      </c>
      <c r="N729" s="3">
        <f t="shared" si="159"/>
        <v>15681.992873681244</v>
      </c>
      <c r="O729" s="3">
        <f t="shared" si="157"/>
        <v>3457.7705296391778</v>
      </c>
      <c r="P729" s="3">
        <f t="shared" si="158"/>
        <v>793.1352474993912</v>
      </c>
      <c r="Q729" s="3">
        <v>5</v>
      </c>
      <c r="R729" s="22">
        <v>12</v>
      </c>
      <c r="S729" s="19">
        <f t="shared" si="160"/>
        <v>115.25901765463927</v>
      </c>
      <c r="T729" s="20">
        <f t="shared" si="161"/>
        <v>0.350331360652399</v>
      </c>
      <c r="U729" s="20">
        <f t="shared" si="162"/>
        <v>0.15195651635417173</v>
      </c>
      <c r="V729" s="21">
        <f t="shared" si="163"/>
        <v>9.7019375130167729E-2</v>
      </c>
      <c r="W729" s="26">
        <f t="shared" si="164"/>
        <v>26.437841583313041</v>
      </c>
      <c r="X729" s="27">
        <f t="shared" si="165"/>
        <v>0.5875075907402898</v>
      </c>
      <c r="Y729" s="27">
        <f t="shared" si="166"/>
        <v>0.25793016178841993</v>
      </c>
      <c r="Z729" s="27">
        <f t="shared" si="167"/>
        <v>0.16523650989570651</v>
      </c>
    </row>
    <row r="730" spans="1:26" ht="12.5" x14ac:dyDescent="0.25">
      <c r="A730" s="2" t="s">
        <v>125</v>
      </c>
      <c r="B730" t="s">
        <v>402</v>
      </c>
      <c r="C730" t="s">
        <v>401</v>
      </c>
      <c r="D730" s="18">
        <f>VLOOKUP(C730,'Infected rate by state'!B:E,4,0)</f>
        <v>2.0032295834281305E-3</v>
      </c>
      <c r="E730" s="3">
        <v>1561</v>
      </c>
      <c r="F730" s="2">
        <v>162</v>
      </c>
      <c r="G730" s="2">
        <v>382</v>
      </c>
      <c r="H730" s="4">
        <f t="shared" si="154"/>
        <v>971.5</v>
      </c>
      <c r="I730" s="2">
        <v>64</v>
      </c>
      <c r="J730" s="4">
        <f t="shared" si="155"/>
        <v>113</v>
      </c>
      <c r="K730" s="3">
        <v>276340</v>
      </c>
      <c r="L730" s="3">
        <f t="shared" si="156"/>
        <v>212999</v>
      </c>
      <c r="M730" s="3">
        <v>63341</v>
      </c>
      <c r="N730" s="3">
        <f t="shared" si="159"/>
        <v>2767.862315422648</v>
      </c>
      <c r="O730" s="3">
        <f t="shared" si="157"/>
        <v>586.16495832616556</v>
      </c>
      <c r="P730" s="3">
        <f t="shared" si="158"/>
        <v>128.53275000416181</v>
      </c>
      <c r="Q730" s="3">
        <v>5</v>
      </c>
      <c r="R730" s="22">
        <v>12</v>
      </c>
      <c r="S730" s="19">
        <f t="shared" si="160"/>
        <v>19.538831944205519</v>
      </c>
      <c r="T730" s="20">
        <f t="shared" si="161"/>
        <v>5.1148774723051099E-2</v>
      </c>
      <c r="U730" s="20">
        <f t="shared" si="162"/>
        <v>2.0112024646634606E-2</v>
      </c>
      <c r="V730" s="21">
        <f t="shared" si="163"/>
        <v>1.2516868638184188E-2</v>
      </c>
      <c r="W730" s="26">
        <f t="shared" si="164"/>
        <v>4.284425000138727</v>
      </c>
      <c r="X730" s="27">
        <f t="shared" si="165"/>
        <v>6.6944140627167609E-2</v>
      </c>
      <c r="Y730" s="27">
        <f t="shared" si="166"/>
        <v>3.7915265487953334E-2</v>
      </c>
      <c r="Z730" s="27">
        <f t="shared" si="167"/>
        <v>2.6447067902090907E-2</v>
      </c>
    </row>
    <row r="731" spans="1:26" ht="12.5" x14ac:dyDescent="0.25">
      <c r="A731" s="2" t="s">
        <v>126</v>
      </c>
      <c r="B731" t="s">
        <v>307</v>
      </c>
      <c r="C731" t="s">
        <v>306</v>
      </c>
      <c r="D731" s="18">
        <f>VLOOKUP(C731,'Infected rate by state'!B:E,4,0)</f>
        <v>1.0017032509739916E-2</v>
      </c>
      <c r="E731" s="3">
        <v>1804</v>
      </c>
      <c r="F731" s="2">
        <v>248</v>
      </c>
      <c r="G731" s="2">
        <v>569</v>
      </c>
      <c r="H731" s="4">
        <f t="shared" si="154"/>
        <v>1186.5</v>
      </c>
      <c r="I731" s="2">
        <v>59</v>
      </c>
      <c r="J731" s="4">
        <f t="shared" si="155"/>
        <v>153.5</v>
      </c>
      <c r="K731" s="3">
        <v>506155</v>
      </c>
      <c r="L731" s="3">
        <f t="shared" si="156"/>
        <v>406002</v>
      </c>
      <c r="M731" s="3">
        <v>100153</v>
      </c>
      <c r="N731" s="3">
        <f t="shared" si="159"/>
        <v>25350.855449837036</v>
      </c>
      <c r="O731" s="3">
        <f t="shared" si="157"/>
        <v>5293.1995675193284</v>
      </c>
      <c r="P731" s="3">
        <f t="shared" si="158"/>
        <v>1141.3955674808867</v>
      </c>
      <c r="Q731" s="3">
        <v>5</v>
      </c>
      <c r="R731" s="22">
        <v>12</v>
      </c>
      <c r="S731" s="19">
        <f t="shared" si="160"/>
        <v>176.4399855839776</v>
      </c>
      <c r="T731" s="20">
        <f t="shared" si="161"/>
        <v>0.31008784812649842</v>
      </c>
      <c r="U731" s="20">
        <f t="shared" si="162"/>
        <v>0.14870626682172575</v>
      </c>
      <c r="V731" s="21">
        <f t="shared" si="163"/>
        <v>9.7804870057637258E-2</v>
      </c>
      <c r="W731" s="26">
        <f t="shared" si="164"/>
        <v>38.046518916029555</v>
      </c>
      <c r="X731" s="27">
        <f t="shared" si="165"/>
        <v>0.64485625281406023</v>
      </c>
      <c r="Y731" s="27">
        <f t="shared" si="166"/>
        <v>0.24786005808488309</v>
      </c>
      <c r="Z731" s="27">
        <f t="shared" si="167"/>
        <v>0.15341338272592561</v>
      </c>
    </row>
    <row r="732" spans="1:26" ht="12.5" x14ac:dyDescent="0.25">
      <c r="A732" s="2" t="s">
        <v>127</v>
      </c>
      <c r="B732" t="s">
        <v>331</v>
      </c>
      <c r="C732" t="s">
        <v>330</v>
      </c>
      <c r="D732" s="18">
        <f>VLOOKUP(C732,'Infected rate by state'!B:E,4,0)</f>
        <v>4.6785737234898671E-3</v>
      </c>
      <c r="E732" s="2">
        <v>492</v>
      </c>
      <c r="F732" s="2">
        <v>44</v>
      </c>
      <c r="G732" s="2">
        <v>269</v>
      </c>
      <c r="H732" s="4">
        <f t="shared" si="154"/>
        <v>380.5</v>
      </c>
      <c r="I732" s="2">
        <v>24</v>
      </c>
      <c r="J732" s="4">
        <f t="shared" si="155"/>
        <v>34</v>
      </c>
      <c r="K732" s="3">
        <v>169856</v>
      </c>
      <c r="L732" s="3">
        <f t="shared" si="156"/>
        <v>141419</v>
      </c>
      <c r="M732" s="3">
        <v>28437</v>
      </c>
      <c r="N732" s="3">
        <f t="shared" si="159"/>
        <v>3973.4190918854747</v>
      </c>
      <c r="O732" s="3">
        <f t="shared" si="157"/>
        <v>818.14581292130879</v>
      </c>
      <c r="P732" s="3">
        <f t="shared" si="158"/>
        <v>173.44198673690136</v>
      </c>
      <c r="Q732" s="3">
        <v>5</v>
      </c>
      <c r="R732" s="22">
        <v>12</v>
      </c>
      <c r="S732" s="19">
        <f t="shared" si="160"/>
        <v>27.271527097376961</v>
      </c>
      <c r="T732" s="20">
        <f t="shared" si="161"/>
        <v>0.10138114162593666</v>
      </c>
      <c r="U732" s="20">
        <f t="shared" si="162"/>
        <v>7.1672870163934199E-2</v>
      </c>
      <c r="V732" s="21">
        <f t="shared" si="163"/>
        <v>5.5429933124749919E-2</v>
      </c>
      <c r="W732" s="26">
        <f t="shared" si="164"/>
        <v>5.7813995578967114</v>
      </c>
      <c r="X732" s="27">
        <f t="shared" si="165"/>
        <v>0.24089164824569631</v>
      </c>
      <c r="Y732" s="27">
        <f t="shared" si="166"/>
        <v>0.17004116346755033</v>
      </c>
      <c r="Z732" s="27">
        <f t="shared" si="167"/>
        <v>0.13139544449765253</v>
      </c>
    </row>
    <row r="733" spans="1:26" ht="12.5" x14ac:dyDescent="0.25">
      <c r="A733" s="2" t="s">
        <v>128</v>
      </c>
      <c r="B733" t="s">
        <v>335</v>
      </c>
      <c r="C733" t="s">
        <v>334</v>
      </c>
      <c r="D733" s="18">
        <f>VLOOKUP(C733,'Infected rate by state'!B:E,4,0)</f>
        <v>8.8985640980001352E-3</v>
      </c>
      <c r="E733" s="3">
        <v>7441</v>
      </c>
      <c r="F733" s="3">
        <v>1081</v>
      </c>
      <c r="G733" s="3">
        <v>3350</v>
      </c>
      <c r="H733" s="4">
        <f t="shared" si="154"/>
        <v>5395.5</v>
      </c>
      <c r="I733" s="2">
        <v>403</v>
      </c>
      <c r="J733" s="4">
        <f t="shared" si="155"/>
        <v>742</v>
      </c>
      <c r="K733" s="3">
        <v>2249394</v>
      </c>
      <c r="L733" s="3">
        <f t="shared" si="156"/>
        <v>1836556</v>
      </c>
      <c r="M733" s="3">
        <v>412838</v>
      </c>
      <c r="N733" s="3">
        <f t="shared" si="159"/>
        <v>100081.88345328456</v>
      </c>
      <c r="O733" s="3">
        <f t="shared" si="157"/>
        <v>20760.548923541905</v>
      </c>
      <c r="P733" s="3">
        <f t="shared" si="158"/>
        <v>4441.3675415114085</v>
      </c>
      <c r="Q733" s="3">
        <v>5</v>
      </c>
      <c r="R733" s="22">
        <v>12</v>
      </c>
      <c r="S733" s="19">
        <f t="shared" si="160"/>
        <v>692.01829745139685</v>
      </c>
      <c r="T733" s="20">
        <f t="shared" si="161"/>
        <v>0.20657262610489457</v>
      </c>
      <c r="U733" s="20">
        <f t="shared" si="162"/>
        <v>0.12825841858055728</v>
      </c>
      <c r="V733" s="21">
        <f t="shared" si="163"/>
        <v>9.3000711927348045E-2</v>
      </c>
      <c r="W733" s="26">
        <f t="shared" si="164"/>
        <v>148.04558471704695</v>
      </c>
      <c r="X733" s="27">
        <f t="shared" si="165"/>
        <v>0.36735877101004205</v>
      </c>
      <c r="Y733" s="27">
        <f t="shared" si="166"/>
        <v>0.19952235137068322</v>
      </c>
      <c r="Z733" s="27">
        <f t="shared" si="167"/>
        <v>0.13695243729606563</v>
      </c>
    </row>
    <row r="734" spans="1:26" ht="12.5" x14ac:dyDescent="0.25">
      <c r="A734" s="2" t="s">
        <v>129</v>
      </c>
      <c r="B734" t="s">
        <v>337</v>
      </c>
      <c r="C734" t="s">
        <v>336</v>
      </c>
      <c r="D734" s="18">
        <f>VLOOKUP(C734,'Infected rate by state'!B:E,4,0)</f>
        <v>1.1933809905095205E-2</v>
      </c>
      <c r="E734" s="3">
        <v>1414</v>
      </c>
      <c r="F734" s="2">
        <v>147</v>
      </c>
      <c r="G734" s="2">
        <v>538</v>
      </c>
      <c r="H734" s="4">
        <f t="shared" si="154"/>
        <v>976</v>
      </c>
      <c r="I734" s="2">
        <v>64</v>
      </c>
      <c r="J734" s="4">
        <f t="shared" si="155"/>
        <v>105.5</v>
      </c>
      <c r="K734" s="3">
        <v>279218</v>
      </c>
      <c r="L734" s="3">
        <f t="shared" si="156"/>
        <v>226206</v>
      </c>
      <c r="M734" s="3">
        <v>53012</v>
      </c>
      <c r="N734" s="3">
        <f t="shared" si="159"/>
        <v>16660.672670404365</v>
      </c>
      <c r="O734" s="3">
        <f t="shared" si="157"/>
        <v>3466.0294944540601</v>
      </c>
      <c r="P734" s="3">
        <f t="shared" si="158"/>
        <v>744.10950537194617</v>
      </c>
      <c r="Q734" s="3">
        <v>5</v>
      </c>
      <c r="R734" s="22">
        <v>12</v>
      </c>
      <c r="S734" s="19">
        <f t="shared" si="160"/>
        <v>115.53431648180201</v>
      </c>
      <c r="T734" s="20">
        <f t="shared" si="161"/>
        <v>0.21474780015204833</v>
      </c>
      <c r="U734" s="20">
        <f t="shared" si="162"/>
        <v>0.11837532426414141</v>
      </c>
      <c r="V734" s="21">
        <f t="shared" si="163"/>
        <v>8.1707437398728433E-2</v>
      </c>
      <c r="W734" s="26">
        <f t="shared" si="164"/>
        <v>24.803650179064871</v>
      </c>
      <c r="X734" s="27">
        <f t="shared" si="165"/>
        <v>0.3875570340478886</v>
      </c>
      <c r="Y734" s="27">
        <f t="shared" si="166"/>
        <v>0.23510568890108882</v>
      </c>
      <c r="Z734" s="27">
        <f t="shared" si="167"/>
        <v>0.16873231414329845</v>
      </c>
    </row>
    <row r="735" spans="1:26" ht="12.5" x14ac:dyDescent="0.25">
      <c r="A735" s="2" t="s">
        <v>130</v>
      </c>
      <c r="B735" t="s">
        <v>355</v>
      </c>
      <c r="C735" t="s">
        <v>354</v>
      </c>
      <c r="D735" s="18">
        <f>VLOOKUP(C735,'Infected rate by state'!B:E,4,0)</f>
        <v>1.1948400031748969E-2</v>
      </c>
      <c r="E735" s="3">
        <v>4425</v>
      </c>
      <c r="F735" s="2">
        <v>406</v>
      </c>
      <c r="G735" s="3">
        <v>1964</v>
      </c>
      <c r="H735" s="4">
        <f t="shared" si="154"/>
        <v>3194.5</v>
      </c>
      <c r="I735" s="2">
        <v>149</v>
      </c>
      <c r="J735" s="4">
        <f t="shared" si="155"/>
        <v>277.5</v>
      </c>
      <c r="K735" s="3">
        <v>792834</v>
      </c>
      <c r="L735" s="3">
        <f t="shared" si="156"/>
        <v>640485</v>
      </c>
      <c r="M735" s="3">
        <v>152349</v>
      </c>
      <c r="N735" s="3">
        <f t="shared" si="159"/>
        <v>47365.488953858308</v>
      </c>
      <c r="O735" s="3">
        <f t="shared" si="157"/>
        <v>9864.0981295406164</v>
      </c>
      <c r="P735" s="3">
        <f t="shared" si="158"/>
        <v>2120.3778438308109</v>
      </c>
      <c r="Q735" s="3">
        <v>5</v>
      </c>
      <c r="R735" s="22">
        <v>12</v>
      </c>
      <c r="S735" s="19">
        <f t="shared" si="160"/>
        <v>328.80327098468723</v>
      </c>
      <c r="T735" s="20">
        <f t="shared" si="161"/>
        <v>0.16741510742601182</v>
      </c>
      <c r="U735" s="20">
        <f t="shared" si="162"/>
        <v>0.10292792956164884</v>
      </c>
      <c r="V735" s="21">
        <f t="shared" si="163"/>
        <v>7.4305823951341748E-2</v>
      </c>
      <c r="W735" s="26">
        <f t="shared" si="164"/>
        <v>70.679261461027025</v>
      </c>
      <c r="X735" s="27">
        <f t="shared" si="165"/>
        <v>0.47435745946998004</v>
      </c>
      <c r="Y735" s="27">
        <f t="shared" si="166"/>
        <v>0.25470004130099827</v>
      </c>
      <c r="Z735" s="27">
        <f t="shared" si="167"/>
        <v>0.17408685088922912</v>
      </c>
    </row>
    <row r="736" spans="1:26" ht="12.5" x14ac:dyDescent="0.25">
      <c r="A736" s="2" t="s">
        <v>130</v>
      </c>
      <c r="B736" t="s">
        <v>391</v>
      </c>
      <c r="C736" t="s">
        <v>390</v>
      </c>
      <c r="D736" s="18">
        <f>VLOOKUP(C736,'Infected rate by state'!B:E,4,0)</f>
        <v>8.0848590084330874E-3</v>
      </c>
      <c r="E736" s="3">
        <v>1063</v>
      </c>
      <c r="F736" s="2">
        <v>115</v>
      </c>
      <c r="G736" s="2">
        <v>423</v>
      </c>
      <c r="H736" s="4">
        <f t="shared" si="154"/>
        <v>743</v>
      </c>
      <c r="I736" s="2">
        <v>57</v>
      </c>
      <c r="J736" s="4">
        <f t="shared" si="155"/>
        <v>86</v>
      </c>
      <c r="K736" s="3">
        <v>256100</v>
      </c>
      <c r="L736" s="3">
        <f t="shared" si="156"/>
        <v>197686</v>
      </c>
      <c r="M736" s="3">
        <v>58414</v>
      </c>
      <c r="N736" s="3">
        <f t="shared" si="159"/>
        <v>10352.66196029857</v>
      </c>
      <c r="O736" s="3">
        <f t="shared" si="157"/>
        <v>2191.3335256630685</v>
      </c>
      <c r="P736" s="3">
        <f t="shared" si="158"/>
        <v>480.22774592052508</v>
      </c>
      <c r="Q736" s="3">
        <v>5</v>
      </c>
      <c r="R736" s="22">
        <v>12</v>
      </c>
      <c r="S736" s="19">
        <f t="shared" si="160"/>
        <v>73.044450855435613</v>
      </c>
      <c r="T736" s="20">
        <f t="shared" si="161"/>
        <v>0.17268191691592344</v>
      </c>
      <c r="U736" s="20">
        <f t="shared" si="162"/>
        <v>9.8310162658728953E-2</v>
      </c>
      <c r="V736" s="21">
        <f t="shared" si="163"/>
        <v>6.8715381801914971E-2</v>
      </c>
      <c r="W736" s="26">
        <f t="shared" si="164"/>
        <v>16.00759153068417</v>
      </c>
      <c r="X736" s="27">
        <f t="shared" si="165"/>
        <v>0.28083493913481</v>
      </c>
      <c r="Y736" s="27">
        <f t="shared" si="166"/>
        <v>0.18613478524051361</v>
      </c>
      <c r="Z736" s="27">
        <f t="shared" si="167"/>
        <v>0.13919644809290582</v>
      </c>
    </row>
    <row r="737" spans="1:26" ht="12.5" x14ac:dyDescent="0.25">
      <c r="A737" s="2" t="s">
        <v>131</v>
      </c>
      <c r="B737" t="s">
        <v>325</v>
      </c>
      <c r="C737" t="s">
        <v>324</v>
      </c>
      <c r="D737" s="18">
        <f>VLOOKUP(C737,'Infected rate by state'!B:E,4,0)</f>
        <v>8.9298079160438481E-3</v>
      </c>
      <c r="E737" s="3">
        <v>4947</v>
      </c>
      <c r="F737" s="2">
        <v>618</v>
      </c>
      <c r="G737" s="3">
        <v>1625</v>
      </c>
      <c r="H737" s="4">
        <f t="shared" si="154"/>
        <v>3286</v>
      </c>
      <c r="I737" s="2">
        <v>183</v>
      </c>
      <c r="J737" s="4">
        <f t="shared" si="155"/>
        <v>400.5</v>
      </c>
      <c r="K737" s="3">
        <v>1340118</v>
      </c>
      <c r="L737" s="3">
        <f t="shared" si="156"/>
        <v>1085551</v>
      </c>
      <c r="M737" s="3">
        <v>254567</v>
      </c>
      <c r="N737" s="3">
        <f t="shared" si="159"/>
        <v>59834.981624164247</v>
      </c>
      <c r="O737" s="3">
        <f t="shared" si="157"/>
        <v>12448.432854178885</v>
      </c>
      <c r="P737" s="3">
        <f t="shared" si="158"/>
        <v>2672.6571964850064</v>
      </c>
      <c r="Q737" s="3">
        <v>5</v>
      </c>
      <c r="R737" s="22">
        <v>12</v>
      </c>
      <c r="S737" s="19">
        <f t="shared" si="160"/>
        <v>414.94776180596284</v>
      </c>
      <c r="T737" s="20">
        <f t="shared" si="161"/>
        <v>0.25535246880366946</v>
      </c>
      <c r="U737" s="20">
        <f t="shared" si="162"/>
        <v>0.12627746859584993</v>
      </c>
      <c r="V737" s="21">
        <f t="shared" si="163"/>
        <v>8.3878666223158038E-2</v>
      </c>
      <c r="W737" s="26">
        <f t="shared" si="164"/>
        <v>89.088573216166878</v>
      </c>
      <c r="X737" s="27">
        <f t="shared" si="165"/>
        <v>0.48682280445992832</v>
      </c>
      <c r="Y737" s="27">
        <f t="shared" si="166"/>
        <v>0.22244337881689608</v>
      </c>
      <c r="Z737" s="27">
        <f t="shared" si="167"/>
        <v>0.14415626734007586</v>
      </c>
    </row>
    <row r="738" spans="1:26" ht="12.5" x14ac:dyDescent="0.25">
      <c r="A738" s="2" t="s">
        <v>132</v>
      </c>
      <c r="B738" t="s">
        <v>391</v>
      </c>
      <c r="C738" t="s">
        <v>390</v>
      </c>
      <c r="D738" s="18">
        <f>VLOOKUP(C738,'Infected rate by state'!B:E,4,0)</f>
        <v>8.0848590084330874E-3</v>
      </c>
      <c r="E738" s="2">
        <v>956</v>
      </c>
      <c r="F738" s="2">
        <v>94</v>
      </c>
      <c r="G738" s="2">
        <v>342</v>
      </c>
      <c r="H738" s="4">
        <f t="shared" si="154"/>
        <v>649</v>
      </c>
      <c r="I738" s="2">
        <v>39</v>
      </c>
      <c r="J738" s="4">
        <f t="shared" si="155"/>
        <v>66.5</v>
      </c>
      <c r="K738" s="3">
        <v>235522</v>
      </c>
      <c r="L738" s="3">
        <f t="shared" si="156"/>
        <v>184127</v>
      </c>
      <c r="M738" s="3">
        <v>51395</v>
      </c>
      <c r="N738" s="3">
        <f t="shared" si="159"/>
        <v>9520.8108169208881</v>
      </c>
      <c r="O738" s="3">
        <f t="shared" si="157"/>
        <v>2006.3266863657175</v>
      </c>
      <c r="P738" s="3">
        <f t="shared" si="158"/>
        <v>437.40133012135743</v>
      </c>
      <c r="Q738" s="3">
        <v>5</v>
      </c>
      <c r="R738" s="22">
        <v>12</v>
      </c>
      <c r="S738" s="19">
        <f t="shared" si="160"/>
        <v>66.877556212190584</v>
      </c>
      <c r="T738" s="20">
        <f t="shared" si="161"/>
        <v>0.19554840997716544</v>
      </c>
      <c r="U738" s="20">
        <f t="shared" si="162"/>
        <v>0.10304708199104866</v>
      </c>
      <c r="V738" s="21">
        <f t="shared" si="163"/>
        <v>6.9955602732416924E-2</v>
      </c>
      <c r="W738" s="26">
        <f t="shared" si="164"/>
        <v>14.580044337378581</v>
      </c>
      <c r="X738" s="27">
        <f t="shared" si="165"/>
        <v>0.37384729070201489</v>
      </c>
      <c r="Y738" s="27">
        <f t="shared" si="166"/>
        <v>0.21924878702824935</v>
      </c>
      <c r="Z738" s="27">
        <f t="shared" si="167"/>
        <v>0.15510685465296362</v>
      </c>
    </row>
    <row r="739" spans="1:26" ht="12.5" x14ac:dyDescent="0.25">
      <c r="A739" s="2" t="s">
        <v>133</v>
      </c>
      <c r="B739" t="s">
        <v>383</v>
      </c>
      <c r="C739" t="s">
        <v>382</v>
      </c>
      <c r="D739" s="18">
        <f>VLOOKUP(C739,'Infected rate by state'!B:E,4,0)</f>
        <v>8.525765865415048E-3</v>
      </c>
      <c r="E739" s="2">
        <v>741</v>
      </c>
      <c r="F739" s="2">
        <v>44</v>
      </c>
      <c r="G739" s="2">
        <v>426</v>
      </c>
      <c r="H739" s="4">
        <f t="shared" si="154"/>
        <v>583.5</v>
      </c>
      <c r="I739" s="2">
        <v>25</v>
      </c>
      <c r="J739" s="4">
        <f t="shared" si="155"/>
        <v>34.5</v>
      </c>
      <c r="K739" s="3">
        <v>170816</v>
      </c>
      <c r="L739" s="3">
        <f t="shared" si="156"/>
        <v>125562</v>
      </c>
      <c r="M739" s="3">
        <v>45254</v>
      </c>
      <c r="N739" s="3">
        <f t="shared" si="159"/>
        <v>7281.6861103336842</v>
      </c>
      <c r="O739" s="3">
        <f t="shared" si="157"/>
        <v>1566.7872399883088</v>
      </c>
      <c r="P739" s="3">
        <f t="shared" si="158"/>
        <v>349.87240799381857</v>
      </c>
      <c r="Q739" s="3">
        <v>5</v>
      </c>
      <c r="R739" s="22">
        <v>12</v>
      </c>
      <c r="S739" s="19">
        <f t="shared" si="160"/>
        <v>52.226241332943623</v>
      </c>
      <c r="T739" s="20">
        <f t="shared" si="161"/>
        <v>0.12259681064071273</v>
      </c>
      <c r="U739" s="20">
        <f t="shared" si="162"/>
        <v>8.9505126534607751E-2</v>
      </c>
      <c r="V739" s="21">
        <f t="shared" si="163"/>
        <v>7.0480757534336871E-2</v>
      </c>
      <c r="W739" s="26">
        <f t="shared" si="164"/>
        <v>11.662413599793952</v>
      </c>
      <c r="X739" s="27">
        <f t="shared" si="165"/>
        <v>0.46649654399175811</v>
      </c>
      <c r="Y739" s="27">
        <f t="shared" si="166"/>
        <v>0.33804097390707105</v>
      </c>
      <c r="Z739" s="27">
        <f t="shared" si="167"/>
        <v>0.26505485454077166</v>
      </c>
    </row>
    <row r="740" spans="1:26" ht="12.5" x14ac:dyDescent="0.25">
      <c r="A740" s="2" t="s">
        <v>134</v>
      </c>
      <c r="B740" t="s">
        <v>333</v>
      </c>
      <c r="C740" t="s">
        <v>332</v>
      </c>
      <c r="D740" s="18">
        <f>VLOOKUP(C740,'Infected rate by state'!B:E,4,0)</f>
        <v>1.4486816526494731E-2</v>
      </c>
      <c r="E740" s="3">
        <v>1376</v>
      </c>
      <c r="F740" s="2">
        <v>149</v>
      </c>
      <c r="G740" s="2">
        <v>662</v>
      </c>
      <c r="H740" s="4">
        <f t="shared" si="154"/>
        <v>1019</v>
      </c>
      <c r="I740" s="2">
        <v>53</v>
      </c>
      <c r="J740" s="4">
        <f t="shared" si="155"/>
        <v>101</v>
      </c>
      <c r="K740" s="3">
        <v>516812</v>
      </c>
      <c r="L740" s="3">
        <f t="shared" si="156"/>
        <v>426266</v>
      </c>
      <c r="M740" s="3">
        <v>90546</v>
      </c>
      <c r="N740" s="3">
        <f t="shared" si="159"/>
        <v>37434.803113453978</v>
      </c>
      <c r="O740" s="3">
        <f t="shared" si="157"/>
        <v>7735.6811539300525</v>
      </c>
      <c r="P740" s="3">
        <f t="shared" si="158"/>
        <v>1647.1899941120905</v>
      </c>
      <c r="Q740" s="3">
        <v>5</v>
      </c>
      <c r="R740" s="22">
        <v>12</v>
      </c>
      <c r="S740" s="19">
        <f t="shared" si="160"/>
        <v>257.85603846433509</v>
      </c>
      <c r="T740" s="20">
        <f t="shared" si="161"/>
        <v>0.38951063212135212</v>
      </c>
      <c r="U740" s="20">
        <f t="shared" si="162"/>
        <v>0.25304812410631511</v>
      </c>
      <c r="V740" s="21">
        <f t="shared" si="163"/>
        <v>0.1873953767909412</v>
      </c>
      <c r="W740" s="26">
        <f t="shared" si="164"/>
        <v>54.906333137069687</v>
      </c>
      <c r="X740" s="27">
        <f t="shared" si="165"/>
        <v>1.0359685497560318</v>
      </c>
      <c r="Y740" s="27">
        <f t="shared" si="166"/>
        <v>0.54362706076306622</v>
      </c>
      <c r="Z740" s="27">
        <f t="shared" si="167"/>
        <v>0.36849888011456167</v>
      </c>
    </row>
    <row r="741" spans="1:26" ht="12.5" x14ac:dyDescent="0.25">
      <c r="A741" s="2" t="s">
        <v>135</v>
      </c>
      <c r="B741" t="s">
        <v>313</v>
      </c>
      <c r="C741" t="s">
        <v>312</v>
      </c>
      <c r="D741" s="18">
        <f>VLOOKUP(C741,'Infected rate by state'!B:E,4,0)</f>
        <v>8.9918615797753444E-3</v>
      </c>
      <c r="E741" s="2">
        <v>975</v>
      </c>
      <c r="F741" s="2">
        <v>76</v>
      </c>
      <c r="G741" s="2">
        <v>403</v>
      </c>
      <c r="H741" s="4">
        <f t="shared" ref="H741:H804" si="168">G741+(E741-G741)*0.5</f>
        <v>689</v>
      </c>
      <c r="I741" s="2">
        <v>23</v>
      </c>
      <c r="J741" s="4">
        <f t="shared" ref="J741:J804" si="169">I741+(F741-I741)*0.5</f>
        <v>49.5</v>
      </c>
      <c r="K741" s="3">
        <v>185969</v>
      </c>
      <c r="L741" s="3">
        <f t="shared" si="156"/>
        <v>147451</v>
      </c>
      <c r="M741" s="3">
        <v>38518</v>
      </c>
      <c r="N741" s="3">
        <f t="shared" si="159"/>
        <v>8361.0375306462047</v>
      </c>
      <c r="O741" s="3">
        <f t="shared" si="157"/>
        <v>1753.1126798794276</v>
      </c>
      <c r="P741" s="3">
        <f t="shared" si="158"/>
        <v>379.93504709269484</v>
      </c>
      <c r="Q741" s="3">
        <v>5</v>
      </c>
      <c r="R741" s="22">
        <v>12</v>
      </c>
      <c r="S741" s="19">
        <f t="shared" si="160"/>
        <v>58.437089329314254</v>
      </c>
      <c r="T741" s="20">
        <f t="shared" si="161"/>
        <v>0.14500518443998575</v>
      </c>
      <c r="U741" s="20">
        <f t="shared" si="162"/>
        <v>8.4814353163010531E-2</v>
      </c>
      <c r="V741" s="21">
        <f t="shared" si="163"/>
        <v>5.9935476235194109E-2</v>
      </c>
      <c r="W741" s="26">
        <f t="shared" si="164"/>
        <v>12.664501569756494</v>
      </c>
      <c r="X741" s="27">
        <f t="shared" si="165"/>
        <v>0.55063050303289107</v>
      </c>
      <c r="Y741" s="27">
        <f t="shared" si="166"/>
        <v>0.25584851656073726</v>
      </c>
      <c r="Z741" s="27">
        <f t="shared" si="167"/>
        <v>0.16663817854942756</v>
      </c>
    </row>
    <row r="742" spans="1:26" ht="12.5" x14ac:dyDescent="0.25">
      <c r="A742" s="2" t="s">
        <v>136</v>
      </c>
      <c r="B742" t="s">
        <v>357</v>
      </c>
      <c r="C742" t="s">
        <v>356</v>
      </c>
      <c r="D742" s="18">
        <f>VLOOKUP(C742,'Infected rate by state'!B:E,4,0)</f>
        <v>4.5578363920328819E-3</v>
      </c>
      <c r="E742" s="3">
        <v>1045</v>
      </c>
      <c r="F742" s="2">
        <v>124</v>
      </c>
      <c r="G742" s="2">
        <v>507</v>
      </c>
      <c r="H742" s="4">
        <f t="shared" si="168"/>
        <v>776</v>
      </c>
      <c r="I742" s="2">
        <v>71</v>
      </c>
      <c r="J742" s="4">
        <f t="shared" si="169"/>
        <v>97.5</v>
      </c>
      <c r="K742" s="3">
        <v>282798</v>
      </c>
      <c r="L742" s="3">
        <f t="shared" si="156"/>
        <v>218972</v>
      </c>
      <c r="M742" s="3">
        <v>63826</v>
      </c>
      <c r="N742" s="3">
        <f t="shared" si="159"/>
        <v>6444.7350799705746</v>
      </c>
      <c r="O742" s="3">
        <f t="shared" si="157"/>
        <v>1362.6811863344071</v>
      </c>
      <c r="P742" s="3">
        <f t="shared" si="158"/>
        <v>298.25479537024211</v>
      </c>
      <c r="Q742" s="3">
        <v>5</v>
      </c>
      <c r="R742" s="22">
        <v>12</v>
      </c>
      <c r="S742" s="19">
        <f t="shared" si="160"/>
        <v>45.422706211146902</v>
      </c>
      <c r="T742" s="20">
        <f t="shared" si="161"/>
        <v>8.959113651113787E-2</v>
      </c>
      <c r="U742" s="20">
        <f t="shared" si="162"/>
        <v>5.8534415220550133E-2</v>
      </c>
      <c r="V742" s="21">
        <f t="shared" si="163"/>
        <v>4.3466704508274549E-2</v>
      </c>
      <c r="W742" s="26">
        <f t="shared" si="164"/>
        <v>9.9418265123414038</v>
      </c>
      <c r="X742" s="27">
        <f t="shared" si="165"/>
        <v>0.14002572552593526</v>
      </c>
      <c r="Y742" s="27">
        <f t="shared" si="166"/>
        <v>0.10196745140862978</v>
      </c>
      <c r="Z742" s="27">
        <f t="shared" si="167"/>
        <v>8.0176020260817771E-2</v>
      </c>
    </row>
    <row r="743" spans="1:26" ht="12.5" x14ac:dyDescent="0.25">
      <c r="A743" s="2" t="s">
        <v>137</v>
      </c>
      <c r="B743" t="s">
        <v>351</v>
      </c>
      <c r="C743" t="s">
        <v>350</v>
      </c>
      <c r="D743" s="18">
        <f>VLOOKUP(C743,'Infected rate by state'!B:E,4,0)</f>
        <v>9.0315118396853012E-3</v>
      </c>
      <c r="E743" s="3">
        <v>1462</v>
      </c>
      <c r="F743" s="2">
        <v>139</v>
      </c>
      <c r="G743" s="2">
        <v>681</v>
      </c>
      <c r="H743" s="4">
        <f t="shared" si="168"/>
        <v>1071.5</v>
      </c>
      <c r="I743" s="2">
        <v>21</v>
      </c>
      <c r="J743" s="4">
        <f t="shared" si="169"/>
        <v>80</v>
      </c>
      <c r="K743" s="3">
        <v>520196</v>
      </c>
      <c r="L743" s="3">
        <f t="shared" si="156"/>
        <v>415210</v>
      </c>
      <c r="M743" s="3">
        <v>104986</v>
      </c>
      <c r="N743" s="3">
        <f t="shared" si="159"/>
        <v>23490.781664784678</v>
      </c>
      <c r="O743" s="3">
        <f t="shared" si="157"/>
        <v>4913.6351097596589</v>
      </c>
      <c r="P743" s="3">
        <f t="shared" si="158"/>
        <v>1061.8323271999977</v>
      </c>
      <c r="Q743" s="3">
        <v>5</v>
      </c>
      <c r="R743" s="22">
        <v>12</v>
      </c>
      <c r="S743" s="19">
        <f t="shared" si="160"/>
        <v>163.78783699198863</v>
      </c>
      <c r="T743" s="20">
        <f t="shared" si="161"/>
        <v>0.24051077385020356</v>
      </c>
      <c r="U743" s="20">
        <f t="shared" si="162"/>
        <v>0.1528584572953697</v>
      </c>
      <c r="V743" s="21">
        <f t="shared" si="163"/>
        <v>0.11202998426264613</v>
      </c>
      <c r="W743" s="26">
        <f t="shared" si="164"/>
        <v>35.394410906666593</v>
      </c>
      <c r="X743" s="27">
        <f t="shared" si="165"/>
        <v>1.6854481384126949</v>
      </c>
      <c r="Y743" s="27">
        <f t="shared" si="166"/>
        <v>0.44243013633333239</v>
      </c>
      <c r="Z743" s="27">
        <f t="shared" si="167"/>
        <v>0.25463604968824888</v>
      </c>
    </row>
    <row r="744" spans="1:26" ht="12.5" x14ac:dyDescent="0.25">
      <c r="A744" s="2" t="s">
        <v>138</v>
      </c>
      <c r="B744" t="s">
        <v>357</v>
      </c>
      <c r="C744" t="s">
        <v>356</v>
      </c>
      <c r="D744" s="18">
        <f>VLOOKUP(C744,'Infected rate by state'!B:E,4,0)</f>
        <v>4.5578363920328819E-3</v>
      </c>
      <c r="E744" s="3">
        <v>6736</v>
      </c>
      <c r="F744" s="2">
        <v>795</v>
      </c>
      <c r="G744" s="3">
        <v>2646</v>
      </c>
      <c r="H744" s="4">
        <f t="shared" si="168"/>
        <v>4691</v>
      </c>
      <c r="I744" s="2">
        <v>286</v>
      </c>
      <c r="J744" s="4">
        <f t="shared" si="169"/>
        <v>540.5</v>
      </c>
      <c r="K744" s="3">
        <v>1950902</v>
      </c>
      <c r="L744" s="3">
        <f t="shared" si="156"/>
        <v>1588652</v>
      </c>
      <c r="M744" s="3">
        <v>362250</v>
      </c>
      <c r="N744" s="3">
        <f t="shared" si="159"/>
        <v>44459.46066444867</v>
      </c>
      <c r="O744" s="3">
        <f t="shared" si="157"/>
        <v>9231.5587369268542</v>
      </c>
      <c r="P744" s="3">
        <f t="shared" si="158"/>
        <v>1977.304220531234</v>
      </c>
      <c r="Q744" s="3">
        <v>5</v>
      </c>
      <c r="R744" s="22">
        <v>12</v>
      </c>
      <c r="S744" s="19">
        <f t="shared" si="160"/>
        <v>307.71862456422849</v>
      </c>
      <c r="T744" s="20">
        <f t="shared" si="161"/>
        <v>0.11629577647930026</v>
      </c>
      <c r="U744" s="20">
        <f t="shared" si="162"/>
        <v>6.5597660320662651E-2</v>
      </c>
      <c r="V744" s="21">
        <f t="shared" si="163"/>
        <v>4.5682693670461474E-2</v>
      </c>
      <c r="W744" s="26">
        <f t="shared" si="164"/>
        <v>65.910140684374468</v>
      </c>
      <c r="X744" s="27">
        <f t="shared" si="165"/>
        <v>0.2304550373579527</v>
      </c>
      <c r="Y744" s="27">
        <f t="shared" si="166"/>
        <v>0.12194290598404157</v>
      </c>
      <c r="Z744" s="27">
        <f t="shared" si="167"/>
        <v>8.2905837338835803E-2</v>
      </c>
    </row>
    <row r="745" spans="1:26" ht="12.5" x14ac:dyDescent="0.25">
      <c r="A745" s="2" t="s">
        <v>139</v>
      </c>
      <c r="B745" t="s">
        <v>377</v>
      </c>
      <c r="C745" t="s">
        <v>376</v>
      </c>
      <c r="D745" s="18">
        <f>VLOOKUP(C745,'Infected rate by state'!B:E,4,0)</f>
        <v>5.6936382854354227E-3</v>
      </c>
      <c r="E745" s="2">
        <v>923</v>
      </c>
      <c r="F745" s="2">
        <v>138</v>
      </c>
      <c r="G745" s="2">
        <v>412</v>
      </c>
      <c r="H745" s="4">
        <f t="shared" si="168"/>
        <v>667.5</v>
      </c>
      <c r="I745" s="2">
        <v>42</v>
      </c>
      <c r="J745" s="4">
        <f t="shared" si="169"/>
        <v>90</v>
      </c>
      <c r="K745" s="3">
        <v>334281</v>
      </c>
      <c r="L745" s="3">
        <f t="shared" si="156"/>
        <v>261082</v>
      </c>
      <c r="M745" s="3">
        <v>73199</v>
      </c>
      <c r="N745" s="3">
        <f t="shared" si="159"/>
        <v>9516.3754984681927</v>
      </c>
      <c r="O745" s="3">
        <f t="shared" si="157"/>
        <v>2006.0764434153609</v>
      </c>
      <c r="P745" s="3">
        <f t="shared" si="158"/>
        <v>437.52248130163673</v>
      </c>
      <c r="Q745" s="3">
        <v>5</v>
      </c>
      <c r="R745" s="22">
        <v>12</v>
      </c>
      <c r="S745" s="19">
        <f t="shared" si="160"/>
        <v>66.869214780512024</v>
      </c>
      <c r="T745" s="20">
        <f t="shared" si="161"/>
        <v>0.16230391937017483</v>
      </c>
      <c r="U745" s="20">
        <f t="shared" si="162"/>
        <v>0.10017859892211539</v>
      </c>
      <c r="V745" s="21">
        <f t="shared" si="163"/>
        <v>7.2447686652775761E-2</v>
      </c>
      <c r="W745" s="26">
        <f t="shared" si="164"/>
        <v>14.584082710054558</v>
      </c>
      <c r="X745" s="27">
        <f t="shared" si="165"/>
        <v>0.34724006452510853</v>
      </c>
      <c r="Y745" s="27">
        <f t="shared" si="166"/>
        <v>0.16204536344505063</v>
      </c>
      <c r="Z745" s="27">
        <f t="shared" si="167"/>
        <v>0.10568175876851128</v>
      </c>
    </row>
    <row r="746" spans="1:26" ht="12.5" x14ac:dyDescent="0.25">
      <c r="A746" s="2" t="s">
        <v>140</v>
      </c>
      <c r="B746" t="s">
        <v>391</v>
      </c>
      <c r="C746" t="s">
        <v>390</v>
      </c>
      <c r="D746" s="18">
        <f>VLOOKUP(C746,'Infected rate by state'!B:E,4,0)</f>
        <v>8.0848590084330874E-3</v>
      </c>
      <c r="E746" s="3">
        <v>1485</v>
      </c>
      <c r="F746" s="2">
        <v>185</v>
      </c>
      <c r="G746" s="2">
        <v>668</v>
      </c>
      <c r="H746" s="4">
        <f t="shared" si="168"/>
        <v>1076.5</v>
      </c>
      <c r="I746" s="2">
        <v>75</v>
      </c>
      <c r="J746" s="4">
        <f t="shared" si="169"/>
        <v>130</v>
      </c>
      <c r="K746" s="3">
        <v>375852</v>
      </c>
      <c r="L746" s="3">
        <f t="shared" si="156"/>
        <v>281904</v>
      </c>
      <c r="M746" s="3">
        <v>93948</v>
      </c>
      <c r="N746" s="3">
        <f t="shared" si="159"/>
        <v>15193.552140187965</v>
      </c>
      <c r="O746" s="3">
        <f t="shared" si="157"/>
        <v>3247.5641653447419</v>
      </c>
      <c r="P746" s="3">
        <f t="shared" si="158"/>
        <v>719.76718560580866</v>
      </c>
      <c r="Q746" s="3">
        <v>5</v>
      </c>
      <c r="R746" s="22">
        <v>12</v>
      </c>
      <c r="S746" s="19">
        <f t="shared" si="160"/>
        <v>108.25213884482473</v>
      </c>
      <c r="T746" s="20">
        <f t="shared" si="161"/>
        <v>0.16205410006710289</v>
      </c>
      <c r="U746" s="20">
        <f t="shared" si="162"/>
        <v>0.10055934867145817</v>
      </c>
      <c r="V746" s="21">
        <f t="shared" si="163"/>
        <v>7.2897063195168171E-2</v>
      </c>
      <c r="W746" s="26">
        <f t="shared" si="164"/>
        <v>23.992239520193621</v>
      </c>
      <c r="X746" s="27">
        <f t="shared" si="165"/>
        <v>0.31989652693591497</v>
      </c>
      <c r="Y746" s="27">
        <f t="shared" si="166"/>
        <v>0.18455568861687402</v>
      </c>
      <c r="Z746" s="27">
        <f t="shared" si="167"/>
        <v>0.1296877811902358</v>
      </c>
    </row>
    <row r="747" spans="1:26" ht="12.5" x14ac:dyDescent="0.25">
      <c r="A747" s="2" t="s">
        <v>141</v>
      </c>
      <c r="B747" t="s">
        <v>391</v>
      </c>
      <c r="C747" t="s">
        <v>390</v>
      </c>
      <c r="D747" s="18">
        <f>VLOOKUP(C747,'Infected rate by state'!B:E,4,0)</f>
        <v>8.0848590084330874E-3</v>
      </c>
      <c r="E747" s="3">
        <v>3193</v>
      </c>
      <c r="F747" s="2">
        <v>299</v>
      </c>
      <c r="G747" s="3">
        <v>1198</v>
      </c>
      <c r="H747" s="4">
        <f t="shared" si="168"/>
        <v>2195.5</v>
      </c>
      <c r="I747" s="2">
        <v>74</v>
      </c>
      <c r="J747" s="4">
        <f t="shared" si="169"/>
        <v>186.5</v>
      </c>
      <c r="K747" s="3">
        <v>1108058</v>
      </c>
      <c r="L747" s="3">
        <f t="shared" si="156"/>
        <v>857329</v>
      </c>
      <c r="M747" s="3">
        <v>250729</v>
      </c>
      <c r="N747" s="3">
        <f t="shared" si="159"/>
        <v>44792.463515831754</v>
      </c>
      <c r="O747" s="3">
        <f t="shared" si="157"/>
        <v>9473.4446598126087</v>
      </c>
      <c r="P747" s="3">
        <f t="shared" si="158"/>
        <v>2074.1209254519085</v>
      </c>
      <c r="Q747" s="3">
        <v>5</v>
      </c>
      <c r="R747" s="22">
        <v>12</v>
      </c>
      <c r="S747" s="19">
        <f t="shared" si="160"/>
        <v>315.78148866042028</v>
      </c>
      <c r="T747" s="20">
        <f t="shared" si="161"/>
        <v>0.26359055814726234</v>
      </c>
      <c r="U747" s="20">
        <f t="shared" si="162"/>
        <v>0.14383124056498306</v>
      </c>
      <c r="V747" s="21">
        <f t="shared" si="163"/>
        <v>9.8898054701039864E-2</v>
      </c>
      <c r="W747" s="26">
        <f t="shared" si="164"/>
        <v>69.137364181730291</v>
      </c>
      <c r="X747" s="27">
        <f t="shared" si="165"/>
        <v>0.93428870515851747</v>
      </c>
      <c r="Y747" s="27">
        <f t="shared" si="166"/>
        <v>0.37070972751598014</v>
      </c>
      <c r="Z747" s="27">
        <f t="shared" si="167"/>
        <v>0.23122864274826185</v>
      </c>
    </row>
    <row r="748" spans="1:26" ht="12.5" x14ac:dyDescent="0.25">
      <c r="A748" s="2" t="s">
        <v>142</v>
      </c>
      <c r="B748" t="s">
        <v>404</v>
      </c>
      <c r="C748" t="s">
        <v>403</v>
      </c>
      <c r="D748" s="18">
        <f>VLOOKUP(C748,'Infected rate by state'!B:E,4,0)</f>
        <v>6.3160817769393265E-3</v>
      </c>
      <c r="E748" s="2">
        <v>650</v>
      </c>
      <c r="F748" s="2">
        <v>78</v>
      </c>
      <c r="G748" s="2">
        <v>286</v>
      </c>
      <c r="H748" s="4">
        <f t="shared" si="168"/>
        <v>468</v>
      </c>
      <c r="I748" s="2">
        <v>44</v>
      </c>
      <c r="J748" s="4">
        <f t="shared" si="169"/>
        <v>61</v>
      </c>
      <c r="K748" s="3">
        <v>279590</v>
      </c>
      <c r="L748" s="3">
        <f t="shared" si="156"/>
        <v>218843</v>
      </c>
      <c r="M748" s="3">
        <v>60747</v>
      </c>
      <c r="N748" s="3">
        <f t="shared" si="159"/>
        <v>8829.5665200723324</v>
      </c>
      <c r="O748" s="3">
        <f t="shared" si="157"/>
        <v>1859.8670731730167</v>
      </c>
      <c r="P748" s="3">
        <f t="shared" si="158"/>
        <v>405.26787231780304</v>
      </c>
      <c r="Q748" s="3">
        <v>5</v>
      </c>
      <c r="R748" s="22">
        <v>12</v>
      </c>
      <c r="S748" s="19">
        <f t="shared" si="160"/>
        <v>61.995569105767224</v>
      </c>
      <c r="T748" s="20">
        <f t="shared" si="161"/>
        <v>0.21676772414603923</v>
      </c>
      <c r="U748" s="20">
        <f t="shared" si="162"/>
        <v>0.13246916475591286</v>
      </c>
      <c r="V748" s="21">
        <f t="shared" si="163"/>
        <v>9.5377798624257271E-2</v>
      </c>
      <c r="W748" s="26">
        <f t="shared" si="164"/>
        <v>13.508929077260101</v>
      </c>
      <c r="X748" s="27">
        <f t="shared" si="165"/>
        <v>0.307021115392275</v>
      </c>
      <c r="Y748" s="27">
        <f t="shared" si="166"/>
        <v>0.22145785372557542</v>
      </c>
      <c r="Z748" s="27">
        <f t="shared" si="167"/>
        <v>0.17319139842641154</v>
      </c>
    </row>
    <row r="749" spans="1:26" ht="12.5" x14ac:dyDescent="0.25">
      <c r="A749" s="2" t="s">
        <v>143</v>
      </c>
      <c r="B749" t="s">
        <v>335</v>
      </c>
      <c r="C749" t="s">
        <v>334</v>
      </c>
      <c r="D749" s="18">
        <f>VLOOKUP(C749,'Infected rate by state'!B:E,4,0)</f>
        <v>8.8985640980001352E-3</v>
      </c>
      <c r="E749" s="2">
        <v>457</v>
      </c>
      <c r="F749" s="2">
        <v>34</v>
      </c>
      <c r="G749" s="2">
        <v>193</v>
      </c>
      <c r="H749" s="4">
        <f t="shared" si="168"/>
        <v>325</v>
      </c>
      <c r="I749" s="2">
        <v>14</v>
      </c>
      <c r="J749" s="4">
        <f t="shared" si="169"/>
        <v>24</v>
      </c>
      <c r="K749" s="3">
        <v>199535</v>
      </c>
      <c r="L749" s="3">
        <f t="shared" si="156"/>
        <v>167711</v>
      </c>
      <c r="M749" s="3">
        <v>31824</v>
      </c>
      <c r="N749" s="3">
        <f t="shared" si="159"/>
        <v>8877.8749364722862</v>
      </c>
      <c r="O749" s="3">
        <f t="shared" si="157"/>
        <v>1821.3104922607436</v>
      </c>
      <c r="P749" s="3">
        <f t="shared" si="158"/>
        <v>384.35015752589709</v>
      </c>
      <c r="Q749" s="3">
        <v>5</v>
      </c>
      <c r="R749" s="22">
        <v>12</v>
      </c>
      <c r="S749" s="19">
        <f t="shared" si="160"/>
        <v>60.710349742024782</v>
      </c>
      <c r="T749" s="20">
        <f t="shared" si="161"/>
        <v>0.31456139762707142</v>
      </c>
      <c r="U749" s="20">
        <f t="shared" si="162"/>
        <v>0.18680107612930702</v>
      </c>
      <c r="V749" s="21">
        <f t="shared" si="163"/>
        <v>0.13284540424950719</v>
      </c>
      <c r="W749" s="26">
        <f t="shared" si="164"/>
        <v>12.811671917529903</v>
      </c>
      <c r="X749" s="27">
        <f t="shared" si="165"/>
        <v>0.91511942268070734</v>
      </c>
      <c r="Y749" s="27">
        <f t="shared" si="166"/>
        <v>0.53381966323041263</v>
      </c>
      <c r="Z749" s="27">
        <f t="shared" si="167"/>
        <v>0.3768138799273501</v>
      </c>
    </row>
    <row r="750" spans="1:26" ht="12.5" x14ac:dyDescent="0.25">
      <c r="A750" s="2" t="s">
        <v>143</v>
      </c>
      <c r="B750" t="s">
        <v>343</v>
      </c>
      <c r="C750" t="s">
        <v>342</v>
      </c>
      <c r="D750" s="18">
        <f>VLOOKUP(C750,'Infected rate by state'!B:E,4,0)</f>
        <v>1.6300221488851765E-2</v>
      </c>
      <c r="E750" s="3">
        <v>1716</v>
      </c>
      <c r="F750" s="2">
        <v>188</v>
      </c>
      <c r="G750" s="2">
        <v>700</v>
      </c>
      <c r="H750" s="4">
        <f t="shared" si="168"/>
        <v>1208</v>
      </c>
      <c r="I750" s="2">
        <v>87</v>
      </c>
      <c r="J750" s="4">
        <f t="shared" si="169"/>
        <v>137.5</v>
      </c>
      <c r="K750" s="3">
        <v>477559</v>
      </c>
      <c r="L750" s="3">
        <f t="shared" si="156"/>
        <v>391719</v>
      </c>
      <c r="M750" s="3">
        <v>85840</v>
      </c>
      <c r="N750" s="3">
        <f t="shared" si="159"/>
        <v>38921.587369972796</v>
      </c>
      <c r="O750" s="3">
        <f t="shared" si="157"/>
        <v>8059.7268312812739</v>
      </c>
      <c r="P750" s="3">
        <f t="shared" si="158"/>
        <v>1720.5913873980023</v>
      </c>
      <c r="Q750" s="3">
        <v>5</v>
      </c>
      <c r="R750" s="22">
        <v>12</v>
      </c>
      <c r="S750" s="19">
        <f t="shared" si="160"/>
        <v>268.65756104270912</v>
      </c>
      <c r="T750" s="20">
        <f t="shared" si="161"/>
        <v>0.38379651577529872</v>
      </c>
      <c r="U750" s="20">
        <f t="shared" si="162"/>
        <v>0.22239864324727576</v>
      </c>
      <c r="V750" s="21">
        <f t="shared" si="163"/>
        <v>0.15656035025798901</v>
      </c>
      <c r="W750" s="26">
        <f t="shared" si="164"/>
        <v>57.35304624660008</v>
      </c>
      <c r="X750" s="27">
        <f t="shared" si="165"/>
        <v>0.65923041662758708</v>
      </c>
      <c r="Y750" s="27">
        <f t="shared" si="166"/>
        <v>0.41711306361163697</v>
      </c>
      <c r="Z750" s="27">
        <f t="shared" si="167"/>
        <v>0.30506939492872381</v>
      </c>
    </row>
    <row r="751" spans="1:26" ht="12.5" x14ac:dyDescent="0.25">
      <c r="A751" s="2" t="s">
        <v>144</v>
      </c>
      <c r="B751" t="s">
        <v>343</v>
      </c>
      <c r="C751" t="s">
        <v>342</v>
      </c>
      <c r="D751" s="18">
        <f>VLOOKUP(C751,'Infected rate by state'!B:E,4,0)</f>
        <v>1.6300221488851765E-2</v>
      </c>
      <c r="E751" s="2">
        <v>830</v>
      </c>
      <c r="F751" s="2">
        <v>81</v>
      </c>
      <c r="G751" s="2">
        <v>424</v>
      </c>
      <c r="H751" s="4">
        <f t="shared" si="168"/>
        <v>627</v>
      </c>
      <c r="I751" s="2">
        <v>44</v>
      </c>
      <c r="J751" s="4">
        <f t="shared" si="169"/>
        <v>62.5</v>
      </c>
      <c r="K751" s="3">
        <v>210604</v>
      </c>
      <c r="L751" s="3">
        <f t="shared" si="156"/>
        <v>172670</v>
      </c>
      <c r="M751" s="3">
        <v>37934</v>
      </c>
      <c r="N751" s="3">
        <f t="shared" si="159"/>
        <v>17164.459232190686</v>
      </c>
      <c r="O751" s="3">
        <f t="shared" si="157"/>
        <v>3554.955240046329</v>
      </c>
      <c r="P751" s="3">
        <f t="shared" si="158"/>
        <v>759.07098002363591</v>
      </c>
      <c r="Q751" s="3">
        <v>5</v>
      </c>
      <c r="R751" s="22">
        <v>12</v>
      </c>
      <c r="S751" s="19">
        <f t="shared" si="160"/>
        <v>118.49850800154429</v>
      </c>
      <c r="T751" s="20">
        <f t="shared" si="161"/>
        <v>0.27947761321118936</v>
      </c>
      <c r="U751" s="20">
        <f t="shared" si="162"/>
        <v>0.18899283572814082</v>
      </c>
      <c r="V751" s="21">
        <f t="shared" si="163"/>
        <v>0.14276928674884853</v>
      </c>
      <c r="W751" s="26">
        <f t="shared" si="164"/>
        <v>25.302366000787863</v>
      </c>
      <c r="X751" s="27">
        <f t="shared" si="165"/>
        <v>0.57505377274517866</v>
      </c>
      <c r="Y751" s="27">
        <f t="shared" si="166"/>
        <v>0.4048378560126058</v>
      </c>
      <c r="Z751" s="27">
        <f t="shared" si="167"/>
        <v>0.31237488889861559</v>
      </c>
    </row>
    <row r="752" spans="1:26" ht="12.5" x14ac:dyDescent="0.25">
      <c r="A752" s="2" t="s">
        <v>145</v>
      </c>
      <c r="B752" t="s">
        <v>325</v>
      </c>
      <c r="C752" t="s">
        <v>324</v>
      </c>
      <c r="D752" s="18">
        <f>VLOOKUP(C752,'Infected rate by state'!B:E,4,0)</f>
        <v>8.9298079160438481E-3</v>
      </c>
      <c r="E752" s="3">
        <v>1046</v>
      </c>
      <c r="F752" s="2">
        <v>103</v>
      </c>
      <c r="G752" s="2">
        <v>382</v>
      </c>
      <c r="H752" s="4">
        <f t="shared" si="168"/>
        <v>714</v>
      </c>
      <c r="I752" s="2">
        <v>57</v>
      </c>
      <c r="J752" s="4">
        <f t="shared" si="169"/>
        <v>80</v>
      </c>
      <c r="K752" s="3">
        <v>317384</v>
      </c>
      <c r="L752" s="3">
        <f t="shared" si="156"/>
        <v>244266</v>
      </c>
      <c r="M752" s="3">
        <v>73118</v>
      </c>
      <c r="N752" s="3">
        <f t="shared" si="159"/>
        <v>14170.890778128303</v>
      </c>
      <c r="O752" s="3">
        <f t="shared" si="157"/>
        <v>3002.6108530668921</v>
      </c>
      <c r="P752" s="3">
        <f t="shared" si="158"/>
        <v>658.80480335922562</v>
      </c>
      <c r="Q752" s="3">
        <v>5</v>
      </c>
      <c r="R752" s="22">
        <v>12</v>
      </c>
      <c r="S752" s="19">
        <f t="shared" si="160"/>
        <v>100.08702843556307</v>
      </c>
      <c r="T752" s="20">
        <f t="shared" si="161"/>
        <v>0.26200792784178817</v>
      </c>
      <c r="U752" s="20">
        <f t="shared" si="162"/>
        <v>0.14017791097417798</v>
      </c>
      <c r="V752" s="21">
        <f t="shared" si="163"/>
        <v>9.5685495636293569E-2</v>
      </c>
      <c r="W752" s="26">
        <f t="shared" si="164"/>
        <v>21.960160111974186</v>
      </c>
      <c r="X752" s="27">
        <f t="shared" si="165"/>
        <v>0.38526596687674014</v>
      </c>
      <c r="Y752" s="27">
        <f t="shared" si="166"/>
        <v>0.27450200139967734</v>
      </c>
      <c r="Z752" s="27">
        <f t="shared" si="167"/>
        <v>0.2132054379803319</v>
      </c>
    </row>
    <row r="753" spans="1:26" ht="12.5" x14ac:dyDescent="0.25">
      <c r="A753" s="2" t="s">
        <v>146</v>
      </c>
      <c r="B753" t="s">
        <v>383</v>
      </c>
      <c r="C753" t="s">
        <v>382</v>
      </c>
      <c r="D753" s="18">
        <f>VLOOKUP(C753,'Infected rate by state'!B:E,4,0)</f>
        <v>8.525765865415048E-3</v>
      </c>
      <c r="E753" s="3">
        <v>1081</v>
      </c>
      <c r="F753" s="2">
        <v>98</v>
      </c>
      <c r="G753" s="2">
        <v>468</v>
      </c>
      <c r="H753" s="4">
        <f t="shared" si="168"/>
        <v>774.5</v>
      </c>
      <c r="I753" s="2">
        <v>40</v>
      </c>
      <c r="J753" s="4">
        <f t="shared" si="169"/>
        <v>69</v>
      </c>
      <c r="K753" s="3">
        <v>528715</v>
      </c>
      <c r="L753" s="3">
        <f t="shared" si="156"/>
        <v>416206</v>
      </c>
      <c r="M753" s="3">
        <v>112509</v>
      </c>
      <c r="N753" s="3">
        <f t="shared" si="159"/>
        <v>22538.501497664583</v>
      </c>
      <c r="O753" s="3">
        <f t="shared" si="157"/>
        <v>4737.9473456384621</v>
      </c>
      <c r="P753" s="3">
        <f t="shared" si="158"/>
        <v>1029.9452299057634</v>
      </c>
      <c r="Q753" s="3">
        <v>5</v>
      </c>
      <c r="R753" s="22">
        <v>12</v>
      </c>
      <c r="S753" s="19">
        <f t="shared" si="160"/>
        <v>157.93157818794873</v>
      </c>
      <c r="T753" s="20">
        <f t="shared" si="161"/>
        <v>0.33746063715373659</v>
      </c>
      <c r="U753" s="20">
        <f t="shared" si="162"/>
        <v>0.20391423910645415</v>
      </c>
      <c r="V753" s="21">
        <f t="shared" si="163"/>
        <v>0.14609766714888875</v>
      </c>
      <c r="W753" s="26">
        <f t="shared" si="164"/>
        <v>34.33150766352545</v>
      </c>
      <c r="X753" s="27">
        <f t="shared" si="165"/>
        <v>0.85828769158813623</v>
      </c>
      <c r="Y753" s="27">
        <f t="shared" si="166"/>
        <v>0.49755808208007901</v>
      </c>
      <c r="Z753" s="27">
        <f t="shared" si="167"/>
        <v>0.35032150677066787</v>
      </c>
    </row>
    <row r="754" spans="1:26" ht="12.5" x14ac:dyDescent="0.25">
      <c r="A754" s="2" t="s">
        <v>147</v>
      </c>
      <c r="B754" t="s">
        <v>351</v>
      </c>
      <c r="C754" t="s">
        <v>350</v>
      </c>
      <c r="D754" s="18">
        <f>VLOOKUP(C754,'Infected rate by state'!B:E,4,0)</f>
        <v>9.0315118396853012E-3</v>
      </c>
      <c r="E754" s="3">
        <v>1444</v>
      </c>
      <c r="F754" s="2">
        <v>240</v>
      </c>
      <c r="G754" s="2">
        <v>632</v>
      </c>
      <c r="H754" s="4">
        <f t="shared" si="168"/>
        <v>1038</v>
      </c>
      <c r="I754" s="2">
        <v>115</v>
      </c>
      <c r="J754" s="4">
        <f t="shared" si="169"/>
        <v>177.5</v>
      </c>
      <c r="K754" s="3">
        <v>561636</v>
      </c>
      <c r="L754" s="3">
        <f t="shared" si="156"/>
        <v>458744</v>
      </c>
      <c r="M754" s="3">
        <v>102892</v>
      </c>
      <c r="N754" s="3">
        <f t="shared" si="159"/>
        <v>25362.110917967471</v>
      </c>
      <c r="O754" s="3">
        <f t="shared" si="157"/>
        <v>5260.2044746130468</v>
      </c>
      <c r="P754" s="3">
        <f t="shared" si="158"/>
        <v>1125.1226604437327</v>
      </c>
      <c r="Q754" s="3">
        <v>5</v>
      </c>
      <c r="R754" s="22">
        <v>12</v>
      </c>
      <c r="S754" s="19">
        <f t="shared" si="160"/>
        <v>175.34014915376824</v>
      </c>
      <c r="T754" s="20">
        <f t="shared" si="161"/>
        <v>0.27743694486355736</v>
      </c>
      <c r="U754" s="20">
        <f t="shared" si="162"/>
        <v>0.16892114562020061</v>
      </c>
      <c r="V754" s="21">
        <f t="shared" si="163"/>
        <v>0.1214266960898672</v>
      </c>
      <c r="W754" s="26">
        <f t="shared" si="164"/>
        <v>37.504088681457759</v>
      </c>
      <c r="X754" s="27">
        <f t="shared" si="165"/>
        <v>0.32612251027354572</v>
      </c>
      <c r="Y754" s="27">
        <f t="shared" si="166"/>
        <v>0.21129064045891696</v>
      </c>
      <c r="Z754" s="27">
        <f t="shared" si="167"/>
        <v>0.15626703617274065</v>
      </c>
    </row>
    <row r="755" spans="1:26" ht="12.5" x14ac:dyDescent="0.25">
      <c r="A755" s="2" t="s">
        <v>148</v>
      </c>
      <c r="B755" t="s">
        <v>363</v>
      </c>
      <c r="C755" t="s">
        <v>362</v>
      </c>
      <c r="D755" s="18">
        <f>VLOOKUP(C755,'Infected rate by state'!B:E,4,0)</f>
        <v>7.8690369852412925E-3</v>
      </c>
      <c r="E755" s="3">
        <v>4165</v>
      </c>
      <c r="F755" s="2">
        <v>761</v>
      </c>
      <c r="G755" s="3">
        <v>1088</v>
      </c>
      <c r="H755" s="4">
        <f t="shared" si="168"/>
        <v>2626.5</v>
      </c>
      <c r="I755" s="2">
        <v>162</v>
      </c>
      <c r="J755" s="4">
        <f t="shared" si="169"/>
        <v>461.5</v>
      </c>
      <c r="K755" s="3">
        <v>1704994</v>
      </c>
      <c r="L755" s="3">
        <f t="shared" si="156"/>
        <v>1383325</v>
      </c>
      <c r="M755" s="3">
        <v>321669</v>
      </c>
      <c r="N755" s="3">
        <f t="shared" si="159"/>
        <v>67083.304228072462</v>
      </c>
      <c r="O755" s="3">
        <f t="shared" si="157"/>
        <v>13948.15980088642</v>
      </c>
      <c r="P755" s="3">
        <f t="shared" si="158"/>
        <v>2992.4985783136744</v>
      </c>
      <c r="Q755" s="3">
        <v>5</v>
      </c>
      <c r="R755" s="22">
        <v>12</v>
      </c>
      <c r="S755" s="19">
        <f t="shared" si="160"/>
        <v>464.93866002954735</v>
      </c>
      <c r="T755" s="20">
        <f t="shared" si="161"/>
        <v>0.42733332723303985</v>
      </c>
      <c r="U755" s="20">
        <f t="shared" si="162"/>
        <v>0.17701833620009416</v>
      </c>
      <c r="V755" s="21">
        <f t="shared" si="163"/>
        <v>0.11162993037924306</v>
      </c>
      <c r="W755" s="26">
        <f t="shared" si="164"/>
        <v>99.749952610455821</v>
      </c>
      <c r="X755" s="27">
        <f t="shared" si="165"/>
        <v>0.61574044821269025</v>
      </c>
      <c r="Y755" s="27">
        <f t="shared" si="166"/>
        <v>0.21614290923175691</v>
      </c>
      <c r="Z755" s="27">
        <f t="shared" si="167"/>
        <v>0.13107746729363445</v>
      </c>
    </row>
    <row r="756" spans="1:26" ht="12.5" x14ac:dyDescent="0.25">
      <c r="A756" s="2" t="s">
        <v>149</v>
      </c>
      <c r="B756" t="s">
        <v>379</v>
      </c>
      <c r="C756" t="s">
        <v>378</v>
      </c>
      <c r="D756" s="18">
        <f>VLOOKUP(C756,'Infected rate by state'!B:E,4,0)</f>
        <v>4.6065868365726429E-3</v>
      </c>
      <c r="E756" s="2">
        <v>733</v>
      </c>
      <c r="F756" s="2">
        <v>76</v>
      </c>
      <c r="G756" s="2">
        <v>346</v>
      </c>
      <c r="H756" s="4">
        <f t="shared" si="168"/>
        <v>539.5</v>
      </c>
      <c r="I756" s="2">
        <v>32</v>
      </c>
      <c r="J756" s="4">
        <f t="shared" si="169"/>
        <v>54</v>
      </c>
      <c r="K756" s="3">
        <v>152745</v>
      </c>
      <c r="L756" s="3">
        <f t="shared" si="156"/>
        <v>124323</v>
      </c>
      <c r="M756" s="3">
        <v>28422</v>
      </c>
      <c r="N756" s="3">
        <f t="shared" si="159"/>
        <v>3518.1655317614418</v>
      </c>
      <c r="O756" s="3">
        <f t="shared" si="157"/>
        <v>730.64244629248105</v>
      </c>
      <c r="P756" s="3">
        <f t="shared" si="158"/>
        <v>156.53013239266281</v>
      </c>
      <c r="Q756" s="3">
        <v>5</v>
      </c>
      <c r="R756" s="22">
        <v>12</v>
      </c>
      <c r="S756" s="19">
        <f t="shared" si="160"/>
        <v>24.354748209749367</v>
      </c>
      <c r="T756" s="20">
        <f t="shared" si="161"/>
        <v>7.0389445692917246E-2</v>
      </c>
      <c r="U756" s="20">
        <f t="shared" si="162"/>
        <v>4.5143184818812541E-2</v>
      </c>
      <c r="V756" s="21">
        <f t="shared" si="163"/>
        <v>3.3226123069235156E-2</v>
      </c>
      <c r="W756" s="26">
        <f t="shared" si="164"/>
        <v>5.2176710797554273</v>
      </c>
      <c r="X756" s="27">
        <f t="shared" si="165"/>
        <v>0.1630522212423571</v>
      </c>
      <c r="Y756" s="27">
        <f t="shared" si="166"/>
        <v>9.6623538513989402E-2</v>
      </c>
      <c r="Z756" s="27">
        <f t="shared" si="167"/>
        <v>6.8653566838887195E-2</v>
      </c>
    </row>
    <row r="757" spans="1:26" ht="12.5" x14ac:dyDescent="0.25">
      <c r="A757" s="2" t="s">
        <v>150</v>
      </c>
      <c r="B757" t="s">
        <v>365</v>
      </c>
      <c r="C757" t="s">
        <v>364</v>
      </c>
      <c r="D757" s="18">
        <f>VLOOKUP(C757,'Infected rate by state'!B:E,4,0)</f>
        <v>5.2645572017540028E-3</v>
      </c>
      <c r="E757" s="2">
        <v>939</v>
      </c>
      <c r="F757" s="2">
        <v>105</v>
      </c>
      <c r="G757" s="2">
        <v>333</v>
      </c>
      <c r="H757" s="4">
        <f t="shared" si="168"/>
        <v>636</v>
      </c>
      <c r="I757" s="2">
        <v>56</v>
      </c>
      <c r="J757" s="4">
        <f t="shared" si="169"/>
        <v>80.5</v>
      </c>
      <c r="K757" s="3">
        <v>320499</v>
      </c>
      <c r="L757" s="3">
        <f t="shared" si="156"/>
        <v>242707</v>
      </c>
      <c r="M757" s="3">
        <v>77792</v>
      </c>
      <c r="N757" s="3">
        <f t="shared" si="159"/>
        <v>8436.4265930247802</v>
      </c>
      <c r="O757" s="3">
        <f t="shared" si="157"/>
        <v>1797.4527587481607</v>
      </c>
      <c r="P757" s="3">
        <f t="shared" si="158"/>
        <v>396.90636783885464</v>
      </c>
      <c r="Q757" s="3">
        <v>5</v>
      </c>
      <c r="R757" s="22">
        <v>12</v>
      </c>
      <c r="S757" s="19">
        <f t="shared" si="160"/>
        <v>59.915091958272022</v>
      </c>
      <c r="T757" s="20">
        <f t="shared" si="161"/>
        <v>0.17992520107589197</v>
      </c>
      <c r="U757" s="20">
        <f t="shared" si="162"/>
        <v>9.4206119431245322E-2</v>
      </c>
      <c r="V757" s="21">
        <f t="shared" si="163"/>
        <v>6.3807339678670943E-2</v>
      </c>
      <c r="W757" s="26">
        <f t="shared" si="164"/>
        <v>13.230212261295154</v>
      </c>
      <c r="X757" s="27">
        <f t="shared" si="165"/>
        <v>0.23625379038027061</v>
      </c>
      <c r="Y757" s="27">
        <f t="shared" si="166"/>
        <v>0.16435046287323174</v>
      </c>
      <c r="Z757" s="27">
        <f t="shared" si="167"/>
        <v>0.12600202153614432</v>
      </c>
    </row>
    <row r="758" spans="1:26" ht="12.5" x14ac:dyDescent="0.25">
      <c r="A758" s="2" t="s">
        <v>151</v>
      </c>
      <c r="B758" t="s">
        <v>341</v>
      </c>
      <c r="C758" t="s">
        <v>340</v>
      </c>
      <c r="D758" s="18">
        <f>VLOOKUP(C758,'Infected rate by state'!B:E,4,0)</f>
        <v>4.5161642780770922E-3</v>
      </c>
      <c r="E758" s="3">
        <v>5045</v>
      </c>
      <c r="F758" s="2">
        <v>579</v>
      </c>
      <c r="G758" s="3">
        <v>2073</v>
      </c>
      <c r="H758" s="4">
        <f t="shared" si="168"/>
        <v>3559</v>
      </c>
      <c r="I758" s="2">
        <v>172</v>
      </c>
      <c r="J758" s="4">
        <f t="shared" si="169"/>
        <v>375.5</v>
      </c>
      <c r="K758" s="3">
        <v>1192842</v>
      </c>
      <c r="L758" s="3">
        <f t="shared" si="156"/>
        <v>961494</v>
      </c>
      <c r="M758" s="3">
        <v>231348</v>
      </c>
      <c r="N758" s="3">
        <f t="shared" si="159"/>
        <v>26935.352148950173</v>
      </c>
      <c r="O758" s="3">
        <f t="shared" si="157"/>
        <v>5613.9995556677086</v>
      </c>
      <c r="P758" s="3">
        <f t="shared" si="158"/>
        <v>1207.9698693798339</v>
      </c>
      <c r="Q758" s="3">
        <v>5</v>
      </c>
      <c r="R758" s="22">
        <v>12</v>
      </c>
      <c r="S758" s="19">
        <f t="shared" si="160"/>
        <v>187.13331852225696</v>
      </c>
      <c r="T758" s="20">
        <f t="shared" si="161"/>
        <v>9.0271740724677738E-2</v>
      </c>
      <c r="U758" s="20">
        <f t="shared" si="162"/>
        <v>5.2580308660370036E-2</v>
      </c>
      <c r="V758" s="21">
        <f t="shared" si="163"/>
        <v>3.7092828250199598E-2</v>
      </c>
      <c r="W758" s="26">
        <f t="shared" si="164"/>
        <v>40.265662312661128</v>
      </c>
      <c r="X758" s="27">
        <f t="shared" si="165"/>
        <v>0.23410268786430888</v>
      </c>
      <c r="Y758" s="27">
        <f t="shared" si="166"/>
        <v>0.1072321233359817</v>
      </c>
      <c r="Z758" s="27">
        <f t="shared" si="167"/>
        <v>6.954345822566689E-2</v>
      </c>
    </row>
    <row r="759" spans="1:26" ht="12.5" x14ac:dyDescent="0.25">
      <c r="A759" s="2" t="s">
        <v>152</v>
      </c>
      <c r="B759" t="s">
        <v>361</v>
      </c>
      <c r="C759" t="s">
        <v>360</v>
      </c>
      <c r="D759" s="18">
        <f>VLOOKUP(C759,'Infected rate by state'!B:E,4,0)</f>
        <v>1.3084994977372357E-2</v>
      </c>
      <c r="E759" s="3">
        <v>2047</v>
      </c>
      <c r="F759" s="2">
        <v>116</v>
      </c>
      <c r="G759" s="3">
        <v>1016</v>
      </c>
      <c r="H759" s="4">
        <f t="shared" si="168"/>
        <v>1531.5</v>
      </c>
      <c r="I759" s="2">
        <v>33</v>
      </c>
      <c r="J759" s="4">
        <f t="shared" si="169"/>
        <v>74.5</v>
      </c>
      <c r="K759" s="3">
        <v>459005</v>
      </c>
      <c r="L759" s="3">
        <f t="shared" si="156"/>
        <v>365035</v>
      </c>
      <c r="M759" s="3">
        <v>93970</v>
      </c>
      <c r="N759" s="3">
        <f t="shared" si="159"/>
        <v>30030.390597943995</v>
      </c>
      <c r="O759" s="3">
        <f t="shared" si="157"/>
        <v>6289.8327781706075</v>
      </c>
      <c r="P759" s="3">
        <f t="shared" si="158"/>
        <v>1361.3712191301181</v>
      </c>
      <c r="Q759" s="3">
        <v>5</v>
      </c>
      <c r="R759" s="22">
        <v>12</v>
      </c>
      <c r="S759" s="19">
        <f t="shared" si="160"/>
        <v>209.66109260568692</v>
      </c>
      <c r="T759" s="20">
        <f t="shared" si="161"/>
        <v>0.20635934311583359</v>
      </c>
      <c r="U759" s="20">
        <f t="shared" si="162"/>
        <v>0.13689917897857454</v>
      </c>
      <c r="V759" s="21">
        <f t="shared" si="163"/>
        <v>0.10242359189334974</v>
      </c>
      <c r="W759" s="26">
        <f t="shared" si="164"/>
        <v>45.379040637670606</v>
      </c>
      <c r="X759" s="27">
        <f t="shared" si="165"/>
        <v>1.3751224435657758</v>
      </c>
      <c r="Y759" s="27">
        <f t="shared" si="166"/>
        <v>0.6091146394318202</v>
      </c>
      <c r="Z759" s="27">
        <f t="shared" si="167"/>
        <v>0.39119862618681556</v>
      </c>
    </row>
    <row r="760" spans="1:26" ht="12.5" x14ac:dyDescent="0.25">
      <c r="A760" s="2" t="s">
        <v>153</v>
      </c>
      <c r="B760" t="s">
        <v>313</v>
      </c>
      <c r="C760" t="s">
        <v>312</v>
      </c>
      <c r="D760" s="18">
        <f>VLOOKUP(C760,'Infected rate by state'!B:E,4,0)</f>
        <v>8.9918615797753444E-3</v>
      </c>
      <c r="E760" s="3">
        <v>4854</v>
      </c>
      <c r="F760" s="2">
        <v>520</v>
      </c>
      <c r="G760" s="3">
        <v>2174</v>
      </c>
      <c r="H760" s="4">
        <f t="shared" si="168"/>
        <v>3514</v>
      </c>
      <c r="I760" s="2">
        <v>177</v>
      </c>
      <c r="J760" s="4">
        <f t="shared" si="169"/>
        <v>348.5</v>
      </c>
      <c r="K760" s="3">
        <v>1212482</v>
      </c>
      <c r="L760" s="3">
        <f t="shared" si="156"/>
        <v>953642</v>
      </c>
      <c r="M760" s="3">
        <v>258840</v>
      </c>
      <c r="N760" s="3">
        <f t="shared" si="159"/>
        <v>54512.351559845847</v>
      </c>
      <c r="O760" s="3">
        <f t="shared" si="157"/>
        <v>11462.887185742509</v>
      </c>
      <c r="P760" s="3">
        <f t="shared" si="158"/>
        <v>2492.7366445806256</v>
      </c>
      <c r="Q760" s="3">
        <v>5</v>
      </c>
      <c r="R760" s="22">
        <v>12</v>
      </c>
      <c r="S760" s="19">
        <f t="shared" si="160"/>
        <v>382.09623952475033</v>
      </c>
      <c r="T760" s="20">
        <f t="shared" si="161"/>
        <v>0.17575723989178949</v>
      </c>
      <c r="U760" s="20">
        <f t="shared" si="162"/>
        <v>0.10873541249992895</v>
      </c>
      <c r="V760" s="21">
        <f t="shared" si="163"/>
        <v>7.871780789549862E-2</v>
      </c>
      <c r="W760" s="26">
        <f t="shared" si="164"/>
        <v>83.091221486020856</v>
      </c>
      <c r="X760" s="27">
        <f t="shared" si="165"/>
        <v>0.46944192929955286</v>
      </c>
      <c r="Y760" s="27">
        <f t="shared" si="166"/>
        <v>0.23842531272889772</v>
      </c>
      <c r="Z760" s="27">
        <f t="shared" si="167"/>
        <v>0.1597908105500401</v>
      </c>
    </row>
    <row r="761" spans="1:26" ht="12.5" x14ac:dyDescent="0.25">
      <c r="A761" s="2" t="s">
        <v>154</v>
      </c>
      <c r="B761" t="s">
        <v>393</v>
      </c>
      <c r="C761" t="s">
        <v>392</v>
      </c>
      <c r="D761" s="18">
        <f>VLOOKUP(C761,'Infected rate by state'!B:E,4,0)</f>
        <v>7.5097590818065515E-3</v>
      </c>
      <c r="E761" s="2">
        <v>224</v>
      </c>
      <c r="F761" s="2">
        <v>45</v>
      </c>
      <c r="G761" s="2">
        <v>98</v>
      </c>
      <c r="H761" s="4">
        <f t="shared" si="168"/>
        <v>161</v>
      </c>
      <c r="I761" s="2">
        <v>21</v>
      </c>
      <c r="J761" s="4">
        <f t="shared" si="169"/>
        <v>33</v>
      </c>
      <c r="K761" s="3">
        <v>161316</v>
      </c>
      <c r="L761" s="3">
        <f t="shared" si="156"/>
        <v>127949</v>
      </c>
      <c r="M761" s="3">
        <v>33367</v>
      </c>
      <c r="N761" s="3">
        <f t="shared" si="159"/>
        <v>6057.2214802035287</v>
      </c>
      <c r="O761" s="3">
        <f t="shared" si="157"/>
        <v>1269.896693597924</v>
      </c>
      <c r="P761" s="3">
        <f t="shared" si="158"/>
        <v>275.17106403958246</v>
      </c>
      <c r="Q761" s="3">
        <v>5</v>
      </c>
      <c r="R761" s="22">
        <v>12</v>
      </c>
      <c r="S761" s="19">
        <f t="shared" si="160"/>
        <v>42.329889786597469</v>
      </c>
      <c r="T761" s="20">
        <f t="shared" si="161"/>
        <v>0.43193765088364766</v>
      </c>
      <c r="U761" s="20">
        <f t="shared" si="162"/>
        <v>0.26291857010308989</v>
      </c>
      <c r="V761" s="21">
        <f t="shared" si="163"/>
        <v>0.18897272226159584</v>
      </c>
      <c r="W761" s="26">
        <f t="shared" si="164"/>
        <v>9.1723688013194149</v>
      </c>
      <c r="X761" s="27">
        <f t="shared" si="165"/>
        <v>0.43677946672949597</v>
      </c>
      <c r="Y761" s="27">
        <f t="shared" si="166"/>
        <v>0.27795056973695198</v>
      </c>
      <c r="Z761" s="27">
        <f t="shared" si="167"/>
        <v>0.2038304178070981</v>
      </c>
    </row>
    <row r="762" spans="1:26" ht="12.5" x14ac:dyDescent="0.25">
      <c r="A762" s="2" t="s">
        <v>155</v>
      </c>
      <c r="B762" t="s">
        <v>315</v>
      </c>
      <c r="C762" t="s">
        <v>314</v>
      </c>
      <c r="D762" s="18">
        <f>VLOOKUP(C762,'Infected rate by state'!B:E,4,0)</f>
        <v>7.5362096948057532E-3</v>
      </c>
      <c r="E762" s="3">
        <v>19492</v>
      </c>
      <c r="F762" s="3">
        <v>2415</v>
      </c>
      <c r="G762" s="3">
        <v>6594</v>
      </c>
      <c r="H762" s="4">
        <f t="shared" si="168"/>
        <v>13043</v>
      </c>
      <c r="I762" s="2">
        <v>942</v>
      </c>
      <c r="J762" s="4">
        <f t="shared" si="169"/>
        <v>1678.5</v>
      </c>
      <c r="K762" s="3">
        <v>7874162</v>
      </c>
      <c r="L762" s="3">
        <f t="shared" si="156"/>
        <v>6606069</v>
      </c>
      <c r="M762" s="3">
        <v>1268093</v>
      </c>
      <c r="N762" s="3">
        <f t="shared" si="159"/>
        <v>296706.68001435528</v>
      </c>
      <c r="O762" s="3">
        <f t="shared" si="157"/>
        <v>60913.661213972271</v>
      </c>
      <c r="P762" s="3">
        <f t="shared" si="158"/>
        <v>12866.12777701443</v>
      </c>
      <c r="Q762" s="3">
        <v>5</v>
      </c>
      <c r="R762" s="22">
        <v>12</v>
      </c>
      <c r="S762" s="19">
        <f t="shared" si="160"/>
        <v>2030.4553737990757</v>
      </c>
      <c r="T762" s="20">
        <f t="shared" si="161"/>
        <v>0.30792468513786408</v>
      </c>
      <c r="U762" s="20">
        <f t="shared" si="162"/>
        <v>0.1556739533695527</v>
      </c>
      <c r="V762" s="21">
        <f t="shared" si="163"/>
        <v>0.10416865246250132</v>
      </c>
      <c r="W762" s="26">
        <f t="shared" si="164"/>
        <v>428.87092590048098</v>
      </c>
      <c r="X762" s="27">
        <f t="shared" si="165"/>
        <v>0.45527699140178446</v>
      </c>
      <c r="Y762" s="27">
        <f t="shared" si="166"/>
        <v>0.25550844557669405</v>
      </c>
      <c r="Z762" s="27">
        <f t="shared" si="167"/>
        <v>0.17758630472069606</v>
      </c>
    </row>
    <row r="763" spans="1:26" ht="12.5" x14ac:dyDescent="0.25">
      <c r="A763" s="2" t="s">
        <v>156</v>
      </c>
      <c r="B763" t="s">
        <v>341</v>
      </c>
      <c r="C763" t="s">
        <v>340</v>
      </c>
      <c r="D763" s="18">
        <f>VLOOKUP(C763,'Infected rate by state'!B:E,4,0)</f>
        <v>4.5161642780770922E-3</v>
      </c>
      <c r="E763" s="3">
        <v>4162</v>
      </c>
      <c r="F763" s="2">
        <v>506</v>
      </c>
      <c r="G763" s="3">
        <v>1700</v>
      </c>
      <c r="H763" s="4">
        <f t="shared" si="168"/>
        <v>2931</v>
      </c>
      <c r="I763" s="2">
        <v>165</v>
      </c>
      <c r="J763" s="4">
        <f t="shared" si="169"/>
        <v>335.5</v>
      </c>
      <c r="K763" s="3">
        <v>1385741</v>
      </c>
      <c r="L763" s="3">
        <f t="shared" si="156"/>
        <v>1113979</v>
      </c>
      <c r="M763" s="3">
        <v>271762</v>
      </c>
      <c r="N763" s="3">
        <f t="shared" si="159"/>
        <v>31291.170014334137</v>
      </c>
      <c r="O763" s="3">
        <f t="shared" si="157"/>
        <v>6528.3001750794092</v>
      </c>
      <c r="P763" s="3">
        <f t="shared" si="158"/>
        <v>1406.3723116569586</v>
      </c>
      <c r="Q763" s="3">
        <v>5</v>
      </c>
      <c r="R763" s="22">
        <v>12</v>
      </c>
      <c r="S763" s="19">
        <f t="shared" si="160"/>
        <v>217.6100058359803</v>
      </c>
      <c r="T763" s="20">
        <f t="shared" si="161"/>
        <v>0.12800588578587077</v>
      </c>
      <c r="U763" s="20">
        <f t="shared" si="162"/>
        <v>7.4244287218007604E-2</v>
      </c>
      <c r="V763" s="21">
        <f t="shared" si="163"/>
        <v>5.228496055645851E-2</v>
      </c>
      <c r="W763" s="26">
        <f t="shared" si="164"/>
        <v>46.879077055231953</v>
      </c>
      <c r="X763" s="27">
        <f t="shared" si="165"/>
        <v>0.28411561851655731</v>
      </c>
      <c r="Y763" s="27">
        <f t="shared" si="166"/>
        <v>0.13972899271306097</v>
      </c>
      <c r="Z763" s="27">
        <f t="shared" si="167"/>
        <v>9.2646397342355635E-2</v>
      </c>
    </row>
    <row r="764" spans="1:26" ht="12.5" x14ac:dyDescent="0.25">
      <c r="A764" s="2" t="s">
        <v>157</v>
      </c>
      <c r="B764" t="s">
        <v>393</v>
      </c>
      <c r="C764" t="s">
        <v>392</v>
      </c>
      <c r="D764" s="18">
        <f>VLOOKUP(C764,'Infected rate by state'!B:E,4,0)</f>
        <v>7.5097590818065515E-3</v>
      </c>
      <c r="E764" s="3">
        <v>1811</v>
      </c>
      <c r="F764" s="2">
        <v>298</v>
      </c>
      <c r="G764" s="2">
        <v>922</v>
      </c>
      <c r="H764" s="4">
        <f t="shared" si="168"/>
        <v>1366.5</v>
      </c>
      <c r="I764" s="2">
        <v>85</v>
      </c>
      <c r="J764" s="4">
        <f t="shared" si="169"/>
        <v>191.5</v>
      </c>
      <c r="K764" s="3">
        <v>546461</v>
      </c>
      <c r="L764" s="3">
        <f t="shared" si="156"/>
        <v>454481</v>
      </c>
      <c r="M764" s="3">
        <v>91980</v>
      </c>
      <c r="N764" s="3">
        <f t="shared" si="159"/>
        <v>20518.952288015447</v>
      </c>
      <c r="O764" s="3">
        <f t="shared" si="157"/>
        <v>4226.7060638866042</v>
      </c>
      <c r="P764" s="3">
        <f t="shared" si="158"/>
        <v>896.49777049505735</v>
      </c>
      <c r="Q764" s="3">
        <v>5</v>
      </c>
      <c r="R764" s="22">
        <v>12</v>
      </c>
      <c r="S764" s="19">
        <f t="shared" si="160"/>
        <v>140.89020212955347</v>
      </c>
      <c r="T764" s="20">
        <f t="shared" si="161"/>
        <v>0.15280932985851786</v>
      </c>
      <c r="U764" s="20">
        <f t="shared" si="162"/>
        <v>0.10310296533447016</v>
      </c>
      <c r="V764" s="21">
        <f t="shared" si="163"/>
        <v>7.7796908961652936E-2</v>
      </c>
      <c r="W764" s="26">
        <f t="shared" si="164"/>
        <v>29.883259016501913</v>
      </c>
      <c r="X764" s="27">
        <f t="shared" si="165"/>
        <v>0.35156775313531663</v>
      </c>
      <c r="Y764" s="27">
        <f t="shared" si="166"/>
        <v>0.15604834995562356</v>
      </c>
      <c r="Z764" s="27">
        <f t="shared" si="167"/>
        <v>0.10027939267282521</v>
      </c>
    </row>
    <row r="765" spans="1:26" ht="12.5" x14ac:dyDescent="0.25">
      <c r="A765" s="2" t="s">
        <v>158</v>
      </c>
      <c r="B765" t="s">
        <v>399</v>
      </c>
      <c r="C765" t="s">
        <v>398</v>
      </c>
      <c r="D765" s="18">
        <f>VLOOKUP(C765,'Infected rate by state'!B:E,4,0)</f>
        <v>9.4446465970496208E-3</v>
      </c>
      <c r="E765" s="3">
        <v>1174</v>
      </c>
      <c r="F765" s="2">
        <v>55</v>
      </c>
      <c r="G765" s="2">
        <v>309</v>
      </c>
      <c r="H765" s="4">
        <f t="shared" si="168"/>
        <v>741.5</v>
      </c>
      <c r="I765" s="2">
        <v>20</v>
      </c>
      <c r="J765" s="4">
        <f t="shared" si="169"/>
        <v>37.5</v>
      </c>
      <c r="K765" s="3">
        <v>217344</v>
      </c>
      <c r="L765" s="3">
        <f t="shared" si="156"/>
        <v>167482</v>
      </c>
      <c r="M765" s="3">
        <v>49862</v>
      </c>
      <c r="N765" s="3">
        <f t="shared" si="159"/>
        <v>10263.686349945765</v>
      </c>
      <c r="O765" s="3">
        <f t="shared" si="157"/>
        <v>2173.7916665851872</v>
      </c>
      <c r="P765" s="3">
        <f t="shared" si="158"/>
        <v>476.713559657323</v>
      </c>
      <c r="Q765" s="3">
        <v>5</v>
      </c>
      <c r="R765" s="22">
        <v>12</v>
      </c>
      <c r="S765" s="19">
        <f t="shared" si="160"/>
        <v>72.459722219506233</v>
      </c>
      <c r="T765" s="20">
        <f t="shared" si="161"/>
        <v>0.2344974829110234</v>
      </c>
      <c r="U765" s="20">
        <f t="shared" si="162"/>
        <v>9.7720461523272059E-2</v>
      </c>
      <c r="V765" s="21">
        <f t="shared" si="163"/>
        <v>6.1720376677603266E-2</v>
      </c>
      <c r="W765" s="26">
        <f t="shared" si="164"/>
        <v>15.890451988577434</v>
      </c>
      <c r="X765" s="27">
        <f t="shared" si="165"/>
        <v>0.79452259942887171</v>
      </c>
      <c r="Y765" s="27">
        <f t="shared" si="166"/>
        <v>0.42374538636206488</v>
      </c>
      <c r="Z765" s="27">
        <f t="shared" si="167"/>
        <v>0.28891730888322609</v>
      </c>
    </row>
    <row r="766" spans="1:26" ht="12.5" x14ac:dyDescent="0.25">
      <c r="A766" s="2" t="s">
        <v>159</v>
      </c>
      <c r="B766" t="s">
        <v>327</v>
      </c>
      <c r="C766" t="s">
        <v>326</v>
      </c>
      <c r="D766" s="18">
        <f>VLOOKUP(C766,'Infected rate by state'!B:E,4,0)</f>
        <v>1.0244051329943483E-2</v>
      </c>
      <c r="E766" s="3">
        <v>2295</v>
      </c>
      <c r="F766" s="2">
        <v>240</v>
      </c>
      <c r="G766" s="2">
        <v>865</v>
      </c>
      <c r="H766" s="4">
        <f t="shared" si="168"/>
        <v>1580</v>
      </c>
      <c r="I766" s="2">
        <v>57</v>
      </c>
      <c r="J766" s="4">
        <f t="shared" si="169"/>
        <v>148.5</v>
      </c>
      <c r="K766" s="3">
        <v>568689</v>
      </c>
      <c r="L766" s="3">
        <f t="shared" si="156"/>
        <v>457463</v>
      </c>
      <c r="M766" s="3">
        <v>111226</v>
      </c>
      <c r="N766" s="3">
        <f t="shared" si="159"/>
        <v>29128.396533871146</v>
      </c>
      <c r="O766" s="3">
        <f t="shared" si="157"/>
        <v>6075.6126467170561</v>
      </c>
      <c r="P766" s="3">
        <f t="shared" si="158"/>
        <v>1308.4709092748267</v>
      </c>
      <c r="Q766" s="3">
        <v>5</v>
      </c>
      <c r="R766" s="22">
        <v>12</v>
      </c>
      <c r="S766" s="19">
        <f t="shared" si="160"/>
        <v>202.52042155723521</v>
      </c>
      <c r="T766" s="20">
        <f t="shared" si="161"/>
        <v>0.23412765497946267</v>
      </c>
      <c r="U766" s="20">
        <f t="shared" si="162"/>
        <v>0.12817748199825013</v>
      </c>
      <c r="V766" s="21">
        <f t="shared" si="163"/>
        <v>8.8244192399666757E-2</v>
      </c>
      <c r="W766" s="26">
        <f t="shared" si="164"/>
        <v>43.615696975827554</v>
      </c>
      <c r="X766" s="27">
        <f t="shared" si="165"/>
        <v>0.76518766624258872</v>
      </c>
      <c r="Y766" s="27">
        <f t="shared" si="166"/>
        <v>0.2937083971436199</v>
      </c>
      <c r="Z766" s="27">
        <f t="shared" si="167"/>
        <v>0.1817320707326148</v>
      </c>
    </row>
    <row r="767" spans="1:26" ht="12.5" x14ac:dyDescent="0.25">
      <c r="A767" s="2" t="s">
        <v>160</v>
      </c>
      <c r="B767" t="s">
        <v>404</v>
      </c>
      <c r="C767" t="s">
        <v>403</v>
      </c>
      <c r="D767" s="18">
        <f>VLOOKUP(C767,'Infected rate by state'!B:E,4,0)</f>
        <v>6.3160817769393265E-3</v>
      </c>
      <c r="E767" s="3">
        <v>2443</v>
      </c>
      <c r="F767" s="2">
        <v>267</v>
      </c>
      <c r="G767" s="2">
        <v>838</v>
      </c>
      <c r="H767" s="4">
        <f t="shared" si="168"/>
        <v>1640.5</v>
      </c>
      <c r="I767" s="2">
        <v>121</v>
      </c>
      <c r="J767" s="4">
        <f t="shared" si="169"/>
        <v>194</v>
      </c>
      <c r="K767" s="3">
        <v>886932</v>
      </c>
      <c r="L767" s="3">
        <f t="shared" si="156"/>
        <v>721313</v>
      </c>
      <c r="M767" s="3">
        <v>165619</v>
      </c>
      <c r="N767" s="3">
        <f t="shared" si="159"/>
        <v>28009.675212921753</v>
      </c>
      <c r="O767" s="3">
        <f t="shared" si="157"/>
        <v>5818.7182856672171</v>
      </c>
      <c r="P767" s="3">
        <f t="shared" si="158"/>
        <v>1247.0365150187383</v>
      </c>
      <c r="Q767" s="3">
        <v>5</v>
      </c>
      <c r="R767" s="22">
        <v>12</v>
      </c>
      <c r="S767" s="19">
        <f t="shared" si="160"/>
        <v>193.95727618890723</v>
      </c>
      <c r="T767" s="20">
        <f t="shared" si="161"/>
        <v>0.2314525968841375</v>
      </c>
      <c r="U767" s="20">
        <f t="shared" si="162"/>
        <v>0.11823058591216533</v>
      </c>
      <c r="V767" s="21">
        <f t="shared" si="163"/>
        <v>7.9393072529229322E-2</v>
      </c>
      <c r="W767" s="26">
        <f t="shared" si="164"/>
        <v>41.567883833957943</v>
      </c>
      <c r="X767" s="27">
        <f t="shared" si="165"/>
        <v>0.34353623003271028</v>
      </c>
      <c r="Y767" s="27">
        <f t="shared" si="166"/>
        <v>0.21426744244308218</v>
      </c>
      <c r="Z767" s="27">
        <f t="shared" si="167"/>
        <v>0.15568495817961778</v>
      </c>
    </row>
    <row r="768" spans="1:26" ht="12.5" x14ac:dyDescent="0.25">
      <c r="A768" s="2" t="s">
        <v>161</v>
      </c>
      <c r="B768" t="s">
        <v>365</v>
      </c>
      <c r="C768" t="s">
        <v>364</v>
      </c>
      <c r="D768" s="18">
        <f>VLOOKUP(C768,'Infected rate by state'!B:E,4,0)</f>
        <v>5.2645572017540028E-3</v>
      </c>
      <c r="E768" s="3">
        <v>1603</v>
      </c>
      <c r="F768" s="2">
        <v>137</v>
      </c>
      <c r="G768" s="2">
        <v>582</v>
      </c>
      <c r="H768" s="4">
        <f t="shared" si="168"/>
        <v>1092.5</v>
      </c>
      <c r="I768" s="2">
        <v>53</v>
      </c>
      <c r="J768" s="4">
        <f t="shared" si="169"/>
        <v>95</v>
      </c>
      <c r="K768" s="3">
        <v>714679</v>
      </c>
      <c r="L768" s="3">
        <f t="shared" si="156"/>
        <v>571085</v>
      </c>
      <c r="M768" s="3">
        <v>143594</v>
      </c>
      <c r="N768" s="3">
        <f t="shared" si="159"/>
        <v>18812.342381961746</v>
      </c>
      <c r="O768" s="3">
        <f t="shared" si="157"/>
        <v>3933.4254953163472</v>
      </c>
      <c r="P768" s="3">
        <f t="shared" si="158"/>
        <v>849.59427543868276</v>
      </c>
      <c r="Q768" s="3">
        <v>5</v>
      </c>
      <c r="R768" s="22">
        <v>12</v>
      </c>
      <c r="S768" s="19">
        <f t="shared" si="160"/>
        <v>131.11418317721157</v>
      </c>
      <c r="T768" s="20">
        <f t="shared" si="161"/>
        <v>0.22528210167905768</v>
      </c>
      <c r="U768" s="20">
        <f t="shared" si="162"/>
        <v>0.12001298231323713</v>
      </c>
      <c r="V768" s="21">
        <f t="shared" si="163"/>
        <v>8.1793002605871218E-2</v>
      </c>
      <c r="W768" s="26">
        <f t="shared" si="164"/>
        <v>28.319809181289425</v>
      </c>
      <c r="X768" s="27">
        <f t="shared" si="165"/>
        <v>0.53433602228847976</v>
      </c>
      <c r="Y768" s="27">
        <f t="shared" si="166"/>
        <v>0.29810325453988867</v>
      </c>
      <c r="Z768" s="27">
        <f t="shared" si="167"/>
        <v>0.20671393562984983</v>
      </c>
    </row>
    <row r="769" spans="1:26" ht="12.5" x14ac:dyDescent="0.25">
      <c r="A769" s="2" t="s">
        <v>162</v>
      </c>
      <c r="B769" t="s">
        <v>371</v>
      </c>
      <c r="C769" t="s">
        <v>370</v>
      </c>
      <c r="D769" s="18">
        <f>VLOOKUP(C769,'Infected rate by state'!B:E,4,0)</f>
        <v>2.5429318796877907E-2</v>
      </c>
      <c r="E769" s="3">
        <v>14834</v>
      </c>
      <c r="F769" s="3">
        <v>1427</v>
      </c>
      <c r="G769" s="3">
        <v>3059</v>
      </c>
      <c r="H769" s="4">
        <f t="shared" si="168"/>
        <v>8946.5</v>
      </c>
      <c r="I769" s="2">
        <v>616</v>
      </c>
      <c r="J769" s="4">
        <f t="shared" si="169"/>
        <v>1021.5</v>
      </c>
      <c r="K769" s="3">
        <v>4173437</v>
      </c>
      <c r="L769" s="3">
        <f t="shared" si="156"/>
        <v>3448095</v>
      </c>
      <c r="M769" s="3">
        <v>725342</v>
      </c>
      <c r="N769" s="3">
        <f t="shared" si="159"/>
        <v>530638.29975842871</v>
      </c>
      <c r="O769" s="3">
        <f t="shared" si="157"/>
        <v>109582.62960761483</v>
      </c>
      <c r="P769" s="3">
        <f t="shared" si="158"/>
        <v>23315.379512578787</v>
      </c>
      <c r="Q769" s="3">
        <v>5</v>
      </c>
      <c r="R769" s="22">
        <v>12</v>
      </c>
      <c r="S769" s="19">
        <f t="shared" si="160"/>
        <v>3652.7543202538277</v>
      </c>
      <c r="T769" s="20">
        <f t="shared" si="161"/>
        <v>1.1941007911911827</v>
      </c>
      <c r="U769" s="20">
        <f t="shared" si="162"/>
        <v>0.40828864027874895</v>
      </c>
      <c r="V769" s="21">
        <f t="shared" si="163"/>
        <v>0.24624203318415988</v>
      </c>
      <c r="W769" s="26">
        <f t="shared" si="164"/>
        <v>777.17931708595961</v>
      </c>
      <c r="X769" s="27">
        <f t="shared" si="165"/>
        <v>1.2616547355291552</v>
      </c>
      <c r="Y769" s="27">
        <f t="shared" si="166"/>
        <v>0.76082165157705295</v>
      </c>
      <c r="Z769" s="27">
        <f t="shared" si="167"/>
        <v>0.54462460903010479</v>
      </c>
    </row>
    <row r="770" spans="1:26" ht="12.5" x14ac:dyDescent="0.25">
      <c r="A770" s="2" t="s">
        <v>163</v>
      </c>
      <c r="B770" t="s">
        <v>351</v>
      </c>
      <c r="C770" t="s">
        <v>350</v>
      </c>
      <c r="D770" s="18">
        <f>VLOOKUP(C770,'Infected rate by state'!B:E,4,0)</f>
        <v>9.0315118396853012E-3</v>
      </c>
      <c r="E770" s="2">
        <v>601</v>
      </c>
      <c r="F770" s="2">
        <v>47</v>
      </c>
      <c r="G770" s="2">
        <v>276</v>
      </c>
      <c r="H770" s="4">
        <f t="shared" si="168"/>
        <v>438.5</v>
      </c>
      <c r="I770" s="2">
        <v>18</v>
      </c>
      <c r="J770" s="4">
        <f t="shared" si="169"/>
        <v>32.5</v>
      </c>
      <c r="K770" s="3">
        <v>159278</v>
      </c>
      <c r="L770" s="3">
        <f t="shared" ref="L770:L833" si="170">K770-M770</f>
        <v>119863</v>
      </c>
      <c r="M770" s="3">
        <v>39415</v>
      </c>
      <c r="N770" s="3">
        <f t="shared" si="159"/>
        <v>7192.605714006977</v>
      </c>
      <c r="O770" s="3">
        <f t="shared" ref="O770:O833" si="171">0.19*N770*(L770/K770)+0.285*N770*(M770/K770)</f>
        <v>1535.6841792628938</v>
      </c>
      <c r="P770" s="3">
        <f t="shared" ref="P770:P833" si="172">0.0361*N770*(L770/K770)+0.0812*N770*(M770/K770)</f>
        <v>339.92588860650159</v>
      </c>
      <c r="Q770" s="3">
        <v>5</v>
      </c>
      <c r="R770" s="22">
        <v>12</v>
      </c>
      <c r="S770" s="19">
        <f t="shared" si="160"/>
        <v>51.189472642096462</v>
      </c>
      <c r="T770" s="20">
        <f t="shared" si="161"/>
        <v>0.18546910377571182</v>
      </c>
      <c r="U770" s="20">
        <f t="shared" si="162"/>
        <v>0.11673767991356092</v>
      </c>
      <c r="V770" s="21">
        <f t="shared" si="163"/>
        <v>8.5173831351242027E-2</v>
      </c>
      <c r="W770" s="26">
        <f t="shared" si="164"/>
        <v>11.330862953550053</v>
      </c>
      <c r="X770" s="27">
        <f t="shared" si="165"/>
        <v>0.62949238630833626</v>
      </c>
      <c r="Y770" s="27">
        <f t="shared" si="166"/>
        <v>0.34864193703230933</v>
      </c>
      <c r="Z770" s="27">
        <f t="shared" si="167"/>
        <v>0.24108219050106497</v>
      </c>
    </row>
    <row r="771" spans="1:26" ht="12.5" x14ac:dyDescent="0.25">
      <c r="A771" s="2" t="s">
        <v>164</v>
      </c>
      <c r="B771" t="s">
        <v>404</v>
      </c>
      <c r="C771" t="s">
        <v>403</v>
      </c>
      <c r="D771" s="18">
        <f>VLOOKUP(C771,'Infected rate by state'!B:E,4,0)</f>
        <v>6.3160817769393265E-3</v>
      </c>
      <c r="E771" s="2">
        <v>706</v>
      </c>
      <c r="F771" s="2">
        <v>68</v>
      </c>
      <c r="G771" s="2">
        <v>281</v>
      </c>
      <c r="H771" s="4">
        <f t="shared" si="168"/>
        <v>493.5</v>
      </c>
      <c r="I771" s="2">
        <v>34</v>
      </c>
      <c r="J771" s="4">
        <f t="shared" si="169"/>
        <v>51</v>
      </c>
      <c r="K771" s="3">
        <v>295582</v>
      </c>
      <c r="L771" s="3">
        <f t="shared" si="170"/>
        <v>224812</v>
      </c>
      <c r="M771" s="3">
        <v>70770</v>
      </c>
      <c r="N771" s="3">
        <f t="shared" ref="N771:N834" si="173">K771*D771*Q771</f>
        <v>9334.6004189563992</v>
      </c>
      <c r="O771" s="3">
        <f t="shared" si="171"/>
        <v>1985.8939055948638</v>
      </c>
      <c r="P771" s="3">
        <f t="shared" si="172"/>
        <v>437.77511883265208</v>
      </c>
      <c r="Q771" s="3">
        <v>5</v>
      </c>
      <c r="R771" s="22">
        <v>12</v>
      </c>
      <c r="S771" s="19">
        <f t="shared" ref="S771:S834" si="174">O771/(R771*30/12)</f>
        <v>66.196463519828797</v>
      </c>
      <c r="T771" s="20">
        <f t="shared" ref="T771:T834" si="175">S771/$G771</f>
        <v>0.23557460327341209</v>
      </c>
      <c r="U771" s="20">
        <f t="shared" ref="U771:U834" si="176">S771/$H771</f>
        <v>0.13413670419418197</v>
      </c>
      <c r="V771" s="21">
        <f t="shared" ref="V771:V834" si="177">S771/$E771</f>
        <v>9.3762696203723503E-2</v>
      </c>
      <c r="W771" s="26">
        <f t="shared" ref="W771:W834" si="178">P771/(R771*30/12)</f>
        <v>14.592503961088402</v>
      </c>
      <c r="X771" s="27">
        <f t="shared" si="165"/>
        <v>0.42919129297318831</v>
      </c>
      <c r="Y771" s="27">
        <f t="shared" si="166"/>
        <v>0.28612752864879221</v>
      </c>
      <c r="Z771" s="27">
        <f t="shared" si="167"/>
        <v>0.21459564648659415</v>
      </c>
    </row>
    <row r="772" spans="1:26" ht="12.5" x14ac:dyDescent="0.25">
      <c r="A772" s="2" t="s">
        <v>165</v>
      </c>
      <c r="B772" t="s">
        <v>337</v>
      </c>
      <c r="C772" t="s">
        <v>336</v>
      </c>
      <c r="D772" s="18">
        <f>VLOOKUP(C772,'Infected rate by state'!B:E,4,0)</f>
        <v>1.1933809905095205E-2</v>
      </c>
      <c r="E772" s="2">
        <v>470</v>
      </c>
      <c r="F772" s="2">
        <v>18</v>
      </c>
      <c r="G772" s="2">
        <v>239</v>
      </c>
      <c r="H772" s="4">
        <f t="shared" si="168"/>
        <v>354.5</v>
      </c>
      <c r="I772" s="2">
        <v>6</v>
      </c>
      <c r="J772" s="4">
        <f t="shared" si="169"/>
        <v>12</v>
      </c>
      <c r="K772" s="3">
        <v>100326</v>
      </c>
      <c r="L772" s="3">
        <f t="shared" si="170"/>
        <v>73489</v>
      </c>
      <c r="M772" s="3">
        <v>26837</v>
      </c>
      <c r="N772" s="3">
        <f t="shared" si="173"/>
        <v>5986.3570626929086</v>
      </c>
      <c r="O772" s="3">
        <f t="shared" si="171"/>
        <v>1289.5349787125967</v>
      </c>
      <c r="P772" s="3">
        <f t="shared" si="172"/>
        <v>288.32784648660959</v>
      </c>
      <c r="Q772" s="3">
        <v>5</v>
      </c>
      <c r="R772" s="22">
        <v>12</v>
      </c>
      <c r="S772" s="19">
        <f t="shared" si="174"/>
        <v>42.98449929041989</v>
      </c>
      <c r="T772" s="20">
        <f t="shared" si="175"/>
        <v>0.17985146146619202</v>
      </c>
      <c r="U772" s="20">
        <f t="shared" si="176"/>
        <v>0.12125387670076132</v>
      </c>
      <c r="V772" s="21">
        <f t="shared" si="177"/>
        <v>9.1456381468978484E-2</v>
      </c>
      <c r="W772" s="26">
        <f t="shared" si="178"/>
        <v>9.6109282162203193</v>
      </c>
      <c r="X772" s="27">
        <f t="shared" ref="X772:X835" si="179">W772/$I772</f>
        <v>1.6018213693700531</v>
      </c>
      <c r="Y772" s="27">
        <f t="shared" ref="Y772:Y835" si="180">W772/$J772</f>
        <v>0.80091068468502657</v>
      </c>
      <c r="Z772" s="27">
        <f t="shared" ref="Z772:Z835" si="181">W772/$F772</f>
        <v>0.53394045645668442</v>
      </c>
    </row>
    <row r="773" spans="1:26" ht="12.5" x14ac:dyDescent="0.25">
      <c r="A773" s="2" t="s">
        <v>166</v>
      </c>
      <c r="B773" t="s">
        <v>393</v>
      </c>
      <c r="C773" t="s">
        <v>392</v>
      </c>
      <c r="D773" s="18">
        <f>VLOOKUP(C773,'Infected rate by state'!B:E,4,0)</f>
        <v>7.5097590818065515E-3</v>
      </c>
      <c r="E773" s="3">
        <v>1938</v>
      </c>
      <c r="F773" s="2">
        <v>350</v>
      </c>
      <c r="G773" s="2">
        <v>849</v>
      </c>
      <c r="H773" s="4">
        <f t="shared" si="168"/>
        <v>1393.5</v>
      </c>
      <c r="I773" s="2">
        <v>133</v>
      </c>
      <c r="J773" s="4">
        <f t="shared" si="169"/>
        <v>241.5</v>
      </c>
      <c r="K773" s="3">
        <v>486579</v>
      </c>
      <c r="L773" s="3">
        <f t="shared" si="170"/>
        <v>412546</v>
      </c>
      <c r="M773" s="3">
        <v>74033</v>
      </c>
      <c r="N773" s="3">
        <f t="shared" si="173"/>
        <v>18270.455321331749</v>
      </c>
      <c r="O773" s="3">
        <f t="shared" si="171"/>
        <v>3735.4722582521399</v>
      </c>
      <c r="P773" s="3">
        <f t="shared" si="172"/>
        <v>784.9346707703894</v>
      </c>
      <c r="Q773" s="3">
        <v>5</v>
      </c>
      <c r="R773" s="22">
        <v>12</v>
      </c>
      <c r="S773" s="19">
        <f t="shared" si="174"/>
        <v>124.515741941738</v>
      </c>
      <c r="T773" s="20">
        <f t="shared" si="175"/>
        <v>0.14666165128591049</v>
      </c>
      <c r="U773" s="20">
        <f t="shared" si="176"/>
        <v>8.9354676671501973E-2</v>
      </c>
      <c r="V773" s="21">
        <f t="shared" si="177"/>
        <v>6.4249608845066045E-2</v>
      </c>
      <c r="W773" s="26">
        <f t="shared" si="178"/>
        <v>26.164489025679647</v>
      </c>
      <c r="X773" s="27">
        <f t="shared" si="179"/>
        <v>0.19672548139608756</v>
      </c>
      <c r="Y773" s="27">
        <f t="shared" si="180"/>
        <v>0.108341569464512</v>
      </c>
      <c r="Z773" s="27">
        <f t="shared" si="181"/>
        <v>7.4755682930513281E-2</v>
      </c>
    </row>
    <row r="774" spans="1:26" ht="12.5" x14ac:dyDescent="0.25">
      <c r="A774" s="2" t="s">
        <v>167</v>
      </c>
      <c r="B774" t="s">
        <v>381</v>
      </c>
      <c r="C774" t="s">
        <v>380</v>
      </c>
      <c r="D774" s="18">
        <f>VLOOKUP(C774,'Infected rate by state'!B:E,4,0)</f>
        <v>2.6094721185018687E-3</v>
      </c>
      <c r="E774" s="2">
        <v>855</v>
      </c>
      <c r="F774" s="2">
        <v>72</v>
      </c>
      <c r="G774" s="2">
        <v>369</v>
      </c>
      <c r="H774" s="4">
        <f t="shared" si="168"/>
        <v>612</v>
      </c>
      <c r="I774" s="2">
        <v>25</v>
      </c>
      <c r="J774" s="4">
        <f t="shared" si="169"/>
        <v>48.5</v>
      </c>
      <c r="K774" s="3">
        <v>351154</v>
      </c>
      <c r="L774" s="3">
        <f t="shared" si="170"/>
        <v>255589</v>
      </c>
      <c r="M774" s="3">
        <v>95565</v>
      </c>
      <c r="N774" s="3">
        <f t="shared" si="173"/>
        <v>4581.6328615020266</v>
      </c>
      <c r="O774" s="3">
        <f t="shared" si="171"/>
        <v>988.96299011258475</v>
      </c>
      <c r="P774" s="3">
        <f t="shared" si="172"/>
        <v>221.63082907776749</v>
      </c>
      <c r="Q774" s="3">
        <v>5</v>
      </c>
      <c r="R774" s="22">
        <v>12</v>
      </c>
      <c r="S774" s="19">
        <f t="shared" si="174"/>
        <v>32.965433003752828</v>
      </c>
      <c r="T774" s="20">
        <f t="shared" si="175"/>
        <v>8.9337216812338291E-2</v>
      </c>
      <c r="U774" s="20">
        <f t="shared" si="176"/>
        <v>5.3865086607439265E-2</v>
      </c>
      <c r="V774" s="21">
        <f t="shared" si="177"/>
        <v>3.8556061992693368E-2</v>
      </c>
      <c r="W774" s="26">
        <f t="shared" si="178"/>
        <v>7.3876943025922497</v>
      </c>
      <c r="X774" s="27">
        <f t="shared" si="179"/>
        <v>0.29550777210369</v>
      </c>
      <c r="Y774" s="27">
        <f t="shared" si="180"/>
        <v>0.15232359386788144</v>
      </c>
      <c r="Z774" s="27">
        <f t="shared" si="181"/>
        <v>0.10260686531378124</v>
      </c>
    </row>
    <row r="775" spans="1:26" ht="12.5" x14ac:dyDescent="0.25">
      <c r="A775" s="2" t="s">
        <v>168</v>
      </c>
      <c r="B775" t="s">
        <v>333</v>
      </c>
      <c r="C775" t="s">
        <v>332</v>
      </c>
      <c r="D775" s="18">
        <f>VLOOKUP(C775,'Infected rate by state'!B:E,4,0)</f>
        <v>1.4486816526494731E-2</v>
      </c>
      <c r="E775" s="3">
        <v>2902</v>
      </c>
      <c r="F775" s="2">
        <v>334</v>
      </c>
      <c r="G775" s="3">
        <v>1122</v>
      </c>
      <c r="H775" s="4">
        <f t="shared" si="168"/>
        <v>2012</v>
      </c>
      <c r="I775" s="2">
        <v>137</v>
      </c>
      <c r="J775" s="4">
        <f t="shared" si="169"/>
        <v>235.5</v>
      </c>
      <c r="K775" s="3">
        <v>1031510</v>
      </c>
      <c r="L775" s="3">
        <f t="shared" si="170"/>
        <v>846306</v>
      </c>
      <c r="M775" s="3">
        <v>185204</v>
      </c>
      <c r="N775" s="3">
        <f t="shared" si="173"/>
        <v>74716.480576222908</v>
      </c>
      <c r="O775" s="3">
        <f t="shared" si="171"/>
        <v>15470.564084269494</v>
      </c>
      <c r="P775" s="3">
        <f t="shared" si="172"/>
        <v>3302.285139779543</v>
      </c>
      <c r="Q775" s="3">
        <v>5</v>
      </c>
      <c r="R775" s="22">
        <v>12</v>
      </c>
      <c r="S775" s="19">
        <f t="shared" si="174"/>
        <v>515.68546947564982</v>
      </c>
      <c r="T775" s="20">
        <f t="shared" si="175"/>
        <v>0.45961271789273606</v>
      </c>
      <c r="U775" s="20">
        <f t="shared" si="176"/>
        <v>0.25630490530598898</v>
      </c>
      <c r="V775" s="21">
        <f t="shared" si="177"/>
        <v>0.17770002394060985</v>
      </c>
      <c r="W775" s="26">
        <f t="shared" si="178"/>
        <v>110.07617132598476</v>
      </c>
      <c r="X775" s="27">
        <f t="shared" si="179"/>
        <v>0.80347570310937777</v>
      </c>
      <c r="Y775" s="27">
        <f t="shared" si="180"/>
        <v>0.46741474023772722</v>
      </c>
      <c r="Z775" s="27">
        <f t="shared" si="181"/>
        <v>0.32956937522749929</v>
      </c>
    </row>
    <row r="776" spans="1:26" ht="12.5" x14ac:dyDescent="0.25">
      <c r="A776" s="2" t="s">
        <v>169</v>
      </c>
      <c r="B776" t="s">
        <v>391</v>
      </c>
      <c r="C776" t="s">
        <v>390</v>
      </c>
      <c r="D776" s="18">
        <f>VLOOKUP(C776,'Infected rate by state'!B:E,4,0)</f>
        <v>8.0848590084330874E-3</v>
      </c>
      <c r="E776" s="3">
        <v>5054</v>
      </c>
      <c r="F776" s="2">
        <v>543</v>
      </c>
      <c r="G776" s="3">
        <v>2045</v>
      </c>
      <c r="H776" s="4">
        <f t="shared" si="168"/>
        <v>3549.5</v>
      </c>
      <c r="I776" s="2">
        <v>139</v>
      </c>
      <c r="J776" s="4">
        <f t="shared" si="169"/>
        <v>341</v>
      </c>
      <c r="K776" s="3">
        <v>1366198</v>
      </c>
      <c r="L776" s="3">
        <f t="shared" si="170"/>
        <v>1119890</v>
      </c>
      <c r="M776" s="3">
        <v>246308</v>
      </c>
      <c r="N776" s="3">
        <f t="shared" si="173"/>
        <v>55227.591038016333</v>
      </c>
      <c r="O776" s="3">
        <f t="shared" si="171"/>
        <v>11439.140887231442</v>
      </c>
      <c r="P776" s="3">
        <f t="shared" si="172"/>
        <v>2442.7689460447696</v>
      </c>
      <c r="Q776" s="3">
        <v>5</v>
      </c>
      <c r="R776" s="22">
        <v>12</v>
      </c>
      <c r="S776" s="19">
        <f t="shared" si="174"/>
        <v>381.30469624104808</v>
      </c>
      <c r="T776" s="20">
        <f t="shared" si="175"/>
        <v>0.18645706417655164</v>
      </c>
      <c r="U776" s="20">
        <f t="shared" si="176"/>
        <v>0.10742490385717653</v>
      </c>
      <c r="V776" s="21">
        <f t="shared" si="177"/>
        <v>7.5446121139898709E-2</v>
      </c>
      <c r="W776" s="26">
        <f t="shared" si="178"/>
        <v>81.425631534825655</v>
      </c>
      <c r="X776" s="27">
        <f t="shared" si="179"/>
        <v>0.58579591032248668</v>
      </c>
      <c r="Y776" s="27">
        <f t="shared" si="180"/>
        <v>0.23878484321063242</v>
      </c>
      <c r="Z776" s="27">
        <f t="shared" si="181"/>
        <v>0.14995512253190729</v>
      </c>
    </row>
    <row r="777" spans="1:26" ht="12.5" x14ac:dyDescent="0.25">
      <c r="A777" s="2" t="s">
        <v>170</v>
      </c>
      <c r="B777" t="s">
        <v>355</v>
      </c>
      <c r="C777" t="s">
        <v>354</v>
      </c>
      <c r="D777" s="18">
        <f>VLOOKUP(C777,'Infected rate by state'!B:E,4,0)</f>
        <v>1.1948400031748969E-2</v>
      </c>
      <c r="E777" s="3">
        <v>1117</v>
      </c>
      <c r="F777" s="2">
        <v>57</v>
      </c>
      <c r="G777" s="2">
        <v>445</v>
      </c>
      <c r="H777" s="4">
        <f t="shared" si="168"/>
        <v>781</v>
      </c>
      <c r="I777" s="2">
        <v>19</v>
      </c>
      <c r="J777" s="4">
        <f t="shared" si="169"/>
        <v>38</v>
      </c>
      <c r="K777" s="3">
        <v>148060</v>
      </c>
      <c r="L777" s="3">
        <f t="shared" si="170"/>
        <v>115720</v>
      </c>
      <c r="M777" s="3">
        <v>32340</v>
      </c>
      <c r="N777" s="3">
        <f t="shared" si="173"/>
        <v>8845.4005435037616</v>
      </c>
      <c r="O777" s="3">
        <f t="shared" si="171"/>
        <v>1864.1714503534263</v>
      </c>
      <c r="P777" s="3">
        <f t="shared" si="172"/>
        <v>406.45469808002053</v>
      </c>
      <c r="Q777" s="3">
        <v>5</v>
      </c>
      <c r="R777" s="22">
        <v>12</v>
      </c>
      <c r="S777" s="19">
        <f t="shared" si="174"/>
        <v>62.139048345114212</v>
      </c>
      <c r="T777" s="20">
        <f t="shared" si="175"/>
        <v>0.1396383108878971</v>
      </c>
      <c r="U777" s="20">
        <f t="shared" si="176"/>
        <v>7.9563442183244834E-2</v>
      </c>
      <c r="V777" s="21">
        <f t="shared" si="177"/>
        <v>5.5630302905205202E-2</v>
      </c>
      <c r="W777" s="26">
        <f t="shared" si="178"/>
        <v>13.548489936000685</v>
      </c>
      <c r="X777" s="27">
        <f t="shared" si="179"/>
        <v>0.71307841768424662</v>
      </c>
      <c r="Y777" s="27">
        <f t="shared" si="180"/>
        <v>0.35653920884212331</v>
      </c>
      <c r="Z777" s="27">
        <f t="shared" si="181"/>
        <v>0.23769280589474887</v>
      </c>
    </row>
    <row r="778" spans="1:26" ht="12.5" x14ac:dyDescent="0.25">
      <c r="A778" s="2" t="s">
        <v>171</v>
      </c>
      <c r="B778" t="s">
        <v>311</v>
      </c>
      <c r="C778" t="s">
        <v>310</v>
      </c>
      <c r="D778" s="18">
        <f>VLOOKUP(C778,'Infected rate by state'!B:E,4,0)</f>
        <v>1.4327212443359898E-2</v>
      </c>
      <c r="E778" s="3">
        <v>2091</v>
      </c>
      <c r="F778" s="2">
        <v>291</v>
      </c>
      <c r="G778" s="2">
        <v>648</v>
      </c>
      <c r="H778" s="4">
        <f t="shared" si="168"/>
        <v>1369.5</v>
      </c>
      <c r="I778" s="2">
        <v>108</v>
      </c>
      <c r="J778" s="4">
        <f t="shared" si="169"/>
        <v>199.5</v>
      </c>
      <c r="K778" s="3">
        <v>1135619</v>
      </c>
      <c r="L778" s="3">
        <f t="shared" si="170"/>
        <v>922881</v>
      </c>
      <c r="M778" s="3">
        <v>212738</v>
      </c>
      <c r="N778" s="3">
        <f t="shared" si="173"/>
        <v>81351.273338579616</v>
      </c>
      <c r="O778" s="3">
        <f t="shared" si="171"/>
        <v>16904.51463169849</v>
      </c>
      <c r="P778" s="3">
        <f t="shared" si="172"/>
        <v>3624.0920059575992</v>
      </c>
      <c r="Q778" s="3">
        <v>5</v>
      </c>
      <c r="R778" s="22">
        <v>12</v>
      </c>
      <c r="S778" s="19">
        <f t="shared" si="174"/>
        <v>563.48382105661631</v>
      </c>
      <c r="T778" s="20">
        <f t="shared" si="175"/>
        <v>0.86957379792687706</v>
      </c>
      <c r="U778" s="20">
        <f t="shared" si="176"/>
        <v>0.41145222421074573</v>
      </c>
      <c r="V778" s="21">
        <f t="shared" si="177"/>
        <v>0.26948054569900348</v>
      </c>
      <c r="W778" s="26">
        <f t="shared" si="178"/>
        <v>120.80306686525331</v>
      </c>
      <c r="X778" s="27">
        <f t="shared" si="179"/>
        <v>1.1185469154190122</v>
      </c>
      <c r="Y778" s="27">
        <f t="shared" si="180"/>
        <v>0.60552915721931488</v>
      </c>
      <c r="Z778" s="27">
        <f t="shared" si="181"/>
        <v>0.41513081396994267</v>
      </c>
    </row>
    <row r="779" spans="1:26" ht="12.5" x14ac:dyDescent="0.25">
      <c r="A779" s="2" t="s">
        <v>172</v>
      </c>
      <c r="B779" t="s">
        <v>343</v>
      </c>
      <c r="C779" t="s">
        <v>342</v>
      </c>
      <c r="D779" s="18">
        <f>VLOOKUP(C779,'Infected rate by state'!B:E,4,0)</f>
        <v>1.6300221488851765E-2</v>
      </c>
      <c r="E779" s="2">
        <v>857</v>
      </c>
      <c r="F779" s="2">
        <v>111</v>
      </c>
      <c r="G779" s="2">
        <v>406</v>
      </c>
      <c r="H779" s="4">
        <f t="shared" si="168"/>
        <v>631.5</v>
      </c>
      <c r="I779" s="2">
        <v>44</v>
      </c>
      <c r="J779" s="4">
        <f t="shared" si="169"/>
        <v>77.5</v>
      </c>
      <c r="K779" s="3">
        <v>366346</v>
      </c>
      <c r="L779" s="3">
        <f t="shared" si="170"/>
        <v>290129</v>
      </c>
      <c r="M779" s="3">
        <v>76217</v>
      </c>
      <c r="N779" s="3">
        <f t="shared" si="173"/>
        <v>29857.604707774444</v>
      </c>
      <c r="O779" s="3">
        <f t="shared" si="171"/>
        <v>6263.0630355546564</v>
      </c>
      <c r="P779" s="3">
        <f t="shared" si="172"/>
        <v>1358.0103527148235</v>
      </c>
      <c r="Q779" s="3">
        <v>5</v>
      </c>
      <c r="R779" s="22">
        <v>12</v>
      </c>
      <c r="S779" s="19">
        <f t="shared" si="174"/>
        <v>208.76876785182188</v>
      </c>
      <c r="T779" s="20">
        <f t="shared" si="175"/>
        <v>0.51420878781236912</v>
      </c>
      <c r="U779" s="20">
        <f t="shared" si="176"/>
        <v>0.33059187308285332</v>
      </c>
      <c r="V779" s="21">
        <f t="shared" si="177"/>
        <v>0.24360416318765679</v>
      </c>
      <c r="W779" s="26">
        <f t="shared" si="178"/>
        <v>45.26701175716078</v>
      </c>
      <c r="X779" s="27">
        <f t="shared" si="179"/>
        <v>1.0287957217536541</v>
      </c>
      <c r="Y779" s="27">
        <f t="shared" si="180"/>
        <v>0.58409047428594552</v>
      </c>
      <c r="Z779" s="27">
        <f t="shared" si="181"/>
        <v>0.4078109167311782</v>
      </c>
    </row>
    <row r="780" spans="1:26" ht="12.5" x14ac:dyDescent="0.25">
      <c r="A780" s="2" t="s">
        <v>173</v>
      </c>
      <c r="B780" t="s">
        <v>325</v>
      </c>
      <c r="C780" t="s">
        <v>324</v>
      </c>
      <c r="D780" s="18">
        <f>VLOOKUP(C780,'Infected rate by state'!B:E,4,0)</f>
        <v>8.9298079160438481E-3</v>
      </c>
      <c r="E780" s="3">
        <v>9139</v>
      </c>
      <c r="F780" s="2">
        <v>981</v>
      </c>
      <c r="G780" s="3">
        <v>2952</v>
      </c>
      <c r="H780" s="4">
        <f t="shared" si="168"/>
        <v>6045.5</v>
      </c>
      <c r="I780" s="2">
        <v>280</v>
      </c>
      <c r="J780" s="4">
        <f t="shared" si="169"/>
        <v>630.5</v>
      </c>
      <c r="K780" s="3">
        <v>2741481</v>
      </c>
      <c r="L780" s="3">
        <f t="shared" si="170"/>
        <v>2215085</v>
      </c>
      <c r="M780" s="3">
        <v>526396</v>
      </c>
      <c r="N780" s="3">
        <f t="shared" si="173"/>
        <v>122404.49367741903</v>
      </c>
      <c r="O780" s="3">
        <f t="shared" si="171"/>
        <v>25489.64600340218</v>
      </c>
      <c r="P780" s="3">
        <f t="shared" si="172"/>
        <v>5478.7909420878223</v>
      </c>
      <c r="Q780" s="3">
        <v>5</v>
      </c>
      <c r="R780" s="22">
        <v>12</v>
      </c>
      <c r="S780" s="19">
        <f t="shared" si="174"/>
        <v>849.65486678007267</v>
      </c>
      <c r="T780" s="20">
        <f t="shared" si="175"/>
        <v>0.28782346435639317</v>
      </c>
      <c r="U780" s="20">
        <f t="shared" si="176"/>
        <v>0.14054335733687415</v>
      </c>
      <c r="V780" s="21">
        <f t="shared" si="177"/>
        <v>9.2970222866842395E-2</v>
      </c>
      <c r="W780" s="26">
        <f t="shared" si="178"/>
        <v>182.62636473626074</v>
      </c>
      <c r="X780" s="27">
        <f t="shared" si="179"/>
        <v>0.65223701691521696</v>
      </c>
      <c r="Y780" s="27">
        <f t="shared" si="180"/>
        <v>0.28965323510905749</v>
      </c>
      <c r="Z780" s="27">
        <f t="shared" si="181"/>
        <v>0.18616347067916486</v>
      </c>
    </row>
    <row r="781" spans="1:26" ht="12.5" x14ac:dyDescent="0.25">
      <c r="A781" s="2" t="s">
        <v>174</v>
      </c>
      <c r="B781" t="s">
        <v>404</v>
      </c>
      <c r="C781" t="s">
        <v>403</v>
      </c>
      <c r="D781" s="18">
        <f>VLOOKUP(C781,'Infected rate by state'!B:E,4,0)</f>
        <v>6.3160817769393265E-3</v>
      </c>
      <c r="E781" s="3">
        <v>5263</v>
      </c>
      <c r="F781" s="2">
        <v>818</v>
      </c>
      <c r="G781" s="3">
        <v>2207</v>
      </c>
      <c r="H781" s="4">
        <f t="shared" si="168"/>
        <v>3735</v>
      </c>
      <c r="I781" s="2">
        <v>323</v>
      </c>
      <c r="J781" s="4">
        <f t="shared" si="169"/>
        <v>570.5</v>
      </c>
      <c r="K781" s="3">
        <v>2079205</v>
      </c>
      <c r="L781" s="3">
        <f t="shared" si="170"/>
        <v>1698561</v>
      </c>
      <c r="M781" s="3">
        <v>380644</v>
      </c>
      <c r="N781" s="3">
        <f t="shared" si="173"/>
        <v>65662.144055105658</v>
      </c>
      <c r="O781" s="3">
        <f t="shared" si="171"/>
        <v>13617.792220623189</v>
      </c>
      <c r="P781" s="3">
        <f t="shared" si="172"/>
        <v>2912.5456818830557</v>
      </c>
      <c r="Q781" s="3">
        <v>5</v>
      </c>
      <c r="R781" s="22">
        <v>12</v>
      </c>
      <c r="S781" s="19">
        <f t="shared" si="174"/>
        <v>453.92640735410629</v>
      </c>
      <c r="T781" s="20">
        <f t="shared" si="175"/>
        <v>0.20567576228097248</v>
      </c>
      <c r="U781" s="20">
        <f t="shared" si="176"/>
        <v>0.12153317465973394</v>
      </c>
      <c r="V781" s="21">
        <f t="shared" si="177"/>
        <v>8.6248604855425862E-2</v>
      </c>
      <c r="W781" s="26">
        <f t="shared" si="178"/>
        <v>97.084856062768523</v>
      </c>
      <c r="X781" s="27">
        <f t="shared" si="179"/>
        <v>0.30057230979185301</v>
      </c>
      <c r="Y781" s="27">
        <f t="shared" si="180"/>
        <v>0.17017503253771871</v>
      </c>
      <c r="Z781" s="27">
        <f t="shared" si="181"/>
        <v>0.11868564310851898</v>
      </c>
    </row>
    <row r="782" spans="1:26" ht="12.5" x14ac:dyDescent="0.25">
      <c r="A782" s="2" t="s">
        <v>175</v>
      </c>
      <c r="B782" t="s">
        <v>353</v>
      </c>
      <c r="C782" t="s">
        <v>352</v>
      </c>
      <c r="D782" s="18">
        <f>VLOOKUP(C782,'Infected rate by state'!B:E,4,0)</f>
        <v>8.4257771266714378E-3</v>
      </c>
      <c r="E782" s="3">
        <v>6954</v>
      </c>
      <c r="F782" s="2">
        <v>612</v>
      </c>
      <c r="G782" s="3">
        <v>2458</v>
      </c>
      <c r="H782" s="4">
        <f t="shared" si="168"/>
        <v>4706</v>
      </c>
      <c r="I782" s="2">
        <v>238</v>
      </c>
      <c r="J782" s="4">
        <f t="shared" si="169"/>
        <v>425</v>
      </c>
      <c r="K782" s="3">
        <v>2570355</v>
      </c>
      <c r="L782" s="3">
        <f t="shared" si="170"/>
        <v>2092084</v>
      </c>
      <c r="M782" s="3">
        <v>478271</v>
      </c>
      <c r="N782" s="3">
        <f t="shared" si="173"/>
        <v>108286.19183212782</v>
      </c>
      <c r="O782" s="3">
        <f t="shared" si="171"/>
        <v>22488.533752875665</v>
      </c>
      <c r="P782" s="3">
        <f t="shared" si="172"/>
        <v>4817.8525192997013</v>
      </c>
      <c r="Q782" s="3">
        <v>5</v>
      </c>
      <c r="R782" s="22">
        <v>12</v>
      </c>
      <c r="S782" s="19">
        <f t="shared" si="174"/>
        <v>749.61779176252219</v>
      </c>
      <c r="T782" s="20">
        <f t="shared" si="175"/>
        <v>0.30497062317433776</v>
      </c>
      <c r="U782" s="20">
        <f t="shared" si="176"/>
        <v>0.15928979850457334</v>
      </c>
      <c r="V782" s="21">
        <f t="shared" si="177"/>
        <v>0.10779663384563161</v>
      </c>
      <c r="W782" s="26">
        <f t="shared" si="178"/>
        <v>160.5950839766567</v>
      </c>
      <c r="X782" s="27">
        <f t="shared" si="179"/>
        <v>0.67476926040612062</v>
      </c>
      <c r="Y782" s="27">
        <f t="shared" si="180"/>
        <v>0.3778707858274275</v>
      </c>
      <c r="Z782" s="27">
        <f t="shared" si="181"/>
        <v>0.26241026793571354</v>
      </c>
    </row>
    <row r="783" spans="1:26" ht="12.5" x14ac:dyDescent="0.25">
      <c r="A783" s="2" t="s">
        <v>176</v>
      </c>
      <c r="B783" t="s">
        <v>375</v>
      </c>
      <c r="C783" t="s">
        <v>374</v>
      </c>
      <c r="D783" s="18">
        <f>VLOOKUP(C783,'Infected rate by state'!B:E,4,0)</f>
        <v>6.2179748494527662E-3</v>
      </c>
      <c r="E783" s="2">
        <v>916</v>
      </c>
      <c r="F783" s="2">
        <v>19</v>
      </c>
      <c r="G783" s="2">
        <v>384</v>
      </c>
      <c r="H783" s="4">
        <f t="shared" si="168"/>
        <v>650</v>
      </c>
      <c r="I783" s="2">
        <v>9</v>
      </c>
      <c r="J783" s="4">
        <f t="shared" si="169"/>
        <v>14</v>
      </c>
      <c r="K783" s="3">
        <v>112434</v>
      </c>
      <c r="L783" s="3">
        <f t="shared" si="170"/>
        <v>93131</v>
      </c>
      <c r="M783" s="3">
        <v>19303</v>
      </c>
      <c r="N783" s="3">
        <f t="shared" si="173"/>
        <v>3495.5589211168617</v>
      </c>
      <c r="O783" s="3">
        <f t="shared" si="171"/>
        <v>721.16834005872249</v>
      </c>
      <c r="P783" s="3">
        <f t="shared" si="172"/>
        <v>153.25544275335022</v>
      </c>
      <c r="Q783" s="3">
        <v>5</v>
      </c>
      <c r="R783" s="22">
        <v>12</v>
      </c>
      <c r="S783" s="19">
        <f t="shared" si="174"/>
        <v>24.038944668624083</v>
      </c>
      <c r="T783" s="20">
        <f t="shared" si="175"/>
        <v>6.2601418407875212E-2</v>
      </c>
      <c r="U783" s="20">
        <f t="shared" si="176"/>
        <v>3.6982991797883204E-2</v>
      </c>
      <c r="V783" s="21">
        <f t="shared" si="177"/>
        <v>2.6243389376227166E-2</v>
      </c>
      <c r="W783" s="26">
        <f t="shared" si="178"/>
        <v>5.1085147584450077</v>
      </c>
      <c r="X783" s="27">
        <f t="shared" si="179"/>
        <v>0.56761275093833419</v>
      </c>
      <c r="Y783" s="27">
        <f t="shared" si="180"/>
        <v>0.36489391131750054</v>
      </c>
      <c r="Z783" s="27">
        <f t="shared" si="181"/>
        <v>0.26886919781289514</v>
      </c>
    </row>
    <row r="784" spans="1:26" ht="12.5" x14ac:dyDescent="0.25">
      <c r="A784" s="2" t="s">
        <v>177</v>
      </c>
      <c r="B784" t="s">
        <v>359</v>
      </c>
      <c r="C784" t="s">
        <v>358</v>
      </c>
      <c r="D784" s="18">
        <f>VLOOKUP(C784,'Infected rate by state'!B:E,4,0)</f>
        <v>1.188659468272998E-3</v>
      </c>
      <c r="E784" s="3">
        <v>1002</v>
      </c>
      <c r="F784" s="2">
        <v>79</v>
      </c>
      <c r="G784" s="2">
        <v>455</v>
      </c>
      <c r="H784" s="4">
        <f t="shared" si="168"/>
        <v>728.5</v>
      </c>
      <c r="I784" s="2">
        <v>39</v>
      </c>
      <c r="J784" s="4">
        <f t="shared" si="169"/>
        <v>59</v>
      </c>
      <c r="K784" s="3">
        <v>315091</v>
      </c>
      <c r="L784" s="3">
        <f t="shared" si="170"/>
        <v>240789</v>
      </c>
      <c r="M784" s="3">
        <v>74302</v>
      </c>
      <c r="N784" s="3">
        <f t="shared" si="173"/>
        <v>1872.679502588036</v>
      </c>
      <c r="O784" s="3">
        <f t="shared" si="171"/>
        <v>397.76099900224648</v>
      </c>
      <c r="P784" s="3">
        <f t="shared" si="172"/>
        <v>87.519839488948477</v>
      </c>
      <c r="Q784" s="3">
        <v>5</v>
      </c>
      <c r="R784" s="22">
        <v>12</v>
      </c>
      <c r="S784" s="19">
        <f t="shared" si="174"/>
        <v>13.258699966741549</v>
      </c>
      <c r="T784" s="20">
        <f t="shared" si="175"/>
        <v>2.9139999926904504E-2</v>
      </c>
      <c r="U784" s="20">
        <f t="shared" si="176"/>
        <v>1.8199999954346669E-2</v>
      </c>
      <c r="V784" s="21">
        <f t="shared" si="177"/>
        <v>1.3232235495750049E-2</v>
      </c>
      <c r="W784" s="26">
        <f t="shared" si="178"/>
        <v>2.9173279829649492</v>
      </c>
      <c r="X784" s="27">
        <f t="shared" si="179"/>
        <v>7.4803281614485878E-2</v>
      </c>
      <c r="Y784" s="27">
        <f t="shared" si="180"/>
        <v>4.9446236999405917E-2</v>
      </c>
      <c r="Z784" s="27">
        <f t="shared" si="181"/>
        <v>3.6928202316012015E-2</v>
      </c>
    </row>
    <row r="785" spans="1:26" ht="12.5" x14ac:dyDescent="0.25">
      <c r="A785" s="2" t="s">
        <v>178</v>
      </c>
      <c r="B785" t="s">
        <v>307</v>
      </c>
      <c r="C785" t="s">
        <v>306</v>
      </c>
      <c r="D785" s="18">
        <f>VLOOKUP(C785,'Infected rate by state'!B:E,4,0)</f>
        <v>1.0017032509739916E-2</v>
      </c>
      <c r="E785" s="3">
        <v>2066</v>
      </c>
      <c r="F785" s="2">
        <v>282</v>
      </c>
      <c r="G785" s="2">
        <v>695</v>
      </c>
      <c r="H785" s="4">
        <f t="shared" si="168"/>
        <v>1380.5</v>
      </c>
      <c r="I785" s="2">
        <v>101</v>
      </c>
      <c r="J785" s="4">
        <f t="shared" si="169"/>
        <v>191.5</v>
      </c>
      <c r="K785" s="3">
        <v>648957</v>
      </c>
      <c r="L785" s="3">
        <f t="shared" si="170"/>
        <v>513730</v>
      </c>
      <c r="M785" s="3">
        <v>135227</v>
      </c>
      <c r="N785" s="3">
        <f t="shared" si="173"/>
        <v>32503.116832116433</v>
      </c>
      <c r="O785" s="3">
        <f t="shared" si="171"/>
        <v>6819.0144943195564</v>
      </c>
      <c r="P785" s="3">
        <f t="shared" si="172"/>
        <v>1478.8187866857852</v>
      </c>
      <c r="Q785" s="3">
        <v>5</v>
      </c>
      <c r="R785" s="22">
        <v>12</v>
      </c>
      <c r="S785" s="19">
        <f t="shared" si="174"/>
        <v>227.30048314398522</v>
      </c>
      <c r="T785" s="20">
        <f t="shared" si="175"/>
        <v>0.32705105488343195</v>
      </c>
      <c r="U785" s="20">
        <f t="shared" si="176"/>
        <v>0.16465083893081145</v>
      </c>
      <c r="V785" s="21">
        <f t="shared" si="177"/>
        <v>0.11001959493900543</v>
      </c>
      <c r="W785" s="26">
        <f t="shared" si="178"/>
        <v>49.293959556192839</v>
      </c>
      <c r="X785" s="27">
        <f t="shared" si="179"/>
        <v>0.48805900550685977</v>
      </c>
      <c r="Y785" s="27">
        <f t="shared" si="180"/>
        <v>0.25740971047620281</v>
      </c>
      <c r="Z785" s="27">
        <f t="shared" si="181"/>
        <v>0.17480127502196041</v>
      </c>
    </row>
    <row r="786" spans="1:26" ht="12.5" x14ac:dyDescent="0.25">
      <c r="A786" s="2" t="s">
        <v>179</v>
      </c>
      <c r="B786" t="s">
        <v>315</v>
      </c>
      <c r="C786" t="s">
        <v>314</v>
      </c>
      <c r="D786" s="18">
        <f>VLOOKUP(C786,'Infected rate by state'!B:E,4,0)</f>
        <v>7.5362096948057532E-3</v>
      </c>
      <c r="E786" s="3">
        <v>1478</v>
      </c>
      <c r="F786" s="2">
        <v>118</v>
      </c>
      <c r="G786" s="2">
        <v>467</v>
      </c>
      <c r="H786" s="4">
        <f t="shared" si="168"/>
        <v>972.5</v>
      </c>
      <c r="I786" s="2">
        <v>44</v>
      </c>
      <c r="J786" s="4">
        <f t="shared" si="169"/>
        <v>81</v>
      </c>
      <c r="K786" s="3">
        <v>680976</v>
      </c>
      <c r="L786" s="3">
        <f t="shared" si="170"/>
        <v>561417</v>
      </c>
      <c r="M786" s="3">
        <v>119559</v>
      </c>
      <c r="N786" s="3">
        <f t="shared" si="173"/>
        <v>25659.889665650211</v>
      </c>
      <c r="O786" s="3">
        <f t="shared" si="171"/>
        <v>5303.364341551649</v>
      </c>
      <c r="P786" s="3">
        <f t="shared" si="172"/>
        <v>1129.5024091302114</v>
      </c>
      <c r="Q786" s="3">
        <v>5</v>
      </c>
      <c r="R786" s="22">
        <v>12</v>
      </c>
      <c r="S786" s="19">
        <f t="shared" si="174"/>
        <v>176.77881138505498</v>
      </c>
      <c r="T786" s="20">
        <f t="shared" si="175"/>
        <v>0.37854135200225908</v>
      </c>
      <c r="U786" s="20">
        <f t="shared" si="176"/>
        <v>0.18177769808231875</v>
      </c>
      <c r="V786" s="21">
        <f t="shared" si="177"/>
        <v>0.11960677360287887</v>
      </c>
      <c r="W786" s="26">
        <f t="shared" si="178"/>
        <v>37.650080304340378</v>
      </c>
      <c r="X786" s="27">
        <f t="shared" si="179"/>
        <v>0.85568364328046309</v>
      </c>
      <c r="Y786" s="27">
        <f t="shared" si="180"/>
        <v>0.46481580622642443</v>
      </c>
      <c r="Z786" s="27">
        <f t="shared" si="181"/>
        <v>0.31906847715542691</v>
      </c>
    </row>
    <row r="787" spans="1:26" ht="12.5" x14ac:dyDescent="0.25">
      <c r="A787" s="2" t="s">
        <v>180</v>
      </c>
      <c r="B787" t="s">
        <v>343</v>
      </c>
      <c r="C787" t="s">
        <v>342</v>
      </c>
      <c r="D787" s="18">
        <f>VLOOKUP(C787,'Infected rate by state'!B:E,4,0)</f>
        <v>1.6300221488851765E-2</v>
      </c>
      <c r="E787" s="3">
        <v>1064</v>
      </c>
      <c r="F787" s="2">
        <v>102</v>
      </c>
      <c r="G787" s="2">
        <v>561</v>
      </c>
      <c r="H787" s="4">
        <f t="shared" si="168"/>
        <v>812.5</v>
      </c>
      <c r="I787" s="2">
        <v>36</v>
      </c>
      <c r="J787" s="4">
        <f t="shared" si="169"/>
        <v>69</v>
      </c>
      <c r="K787" s="3">
        <v>204787</v>
      </c>
      <c r="L787" s="3">
        <f t="shared" si="170"/>
        <v>163717</v>
      </c>
      <c r="M787" s="3">
        <v>41070</v>
      </c>
      <c r="N787" s="3">
        <f t="shared" si="173"/>
        <v>16690.367290187431</v>
      </c>
      <c r="O787" s="3">
        <f t="shared" si="171"/>
        <v>3489.1585809955045</v>
      </c>
      <c r="P787" s="3">
        <f t="shared" si="172"/>
        <v>753.48325594714674</v>
      </c>
      <c r="Q787" s="3">
        <v>5</v>
      </c>
      <c r="R787" s="22">
        <v>12</v>
      </c>
      <c r="S787" s="19">
        <f t="shared" si="174"/>
        <v>116.30528603318348</v>
      </c>
      <c r="T787" s="20">
        <f t="shared" si="175"/>
        <v>0.20731780041565681</v>
      </c>
      <c r="U787" s="20">
        <f t="shared" si="176"/>
        <v>0.1431449674254566</v>
      </c>
      <c r="V787" s="21">
        <f t="shared" si="177"/>
        <v>0.10930947935449575</v>
      </c>
      <c r="W787" s="26">
        <f t="shared" si="178"/>
        <v>25.116108531571559</v>
      </c>
      <c r="X787" s="27">
        <f t="shared" si="179"/>
        <v>0.69766968143254326</v>
      </c>
      <c r="Y787" s="27">
        <f t="shared" si="180"/>
        <v>0.36400157292132695</v>
      </c>
      <c r="Z787" s="27">
        <f t="shared" si="181"/>
        <v>0.24623635815266234</v>
      </c>
    </row>
    <row r="788" spans="1:26" ht="12.5" x14ac:dyDescent="0.25">
      <c r="A788" s="2" t="s">
        <v>181</v>
      </c>
      <c r="B788" t="s">
        <v>307</v>
      </c>
      <c r="C788" t="s">
        <v>306</v>
      </c>
      <c r="D788" s="18">
        <f>VLOOKUP(C788,'Infected rate by state'!B:E,4,0)</f>
        <v>1.0017032509739916E-2</v>
      </c>
      <c r="E788" s="3">
        <v>1225</v>
      </c>
      <c r="F788" s="2">
        <v>131</v>
      </c>
      <c r="G788" s="2">
        <v>461</v>
      </c>
      <c r="H788" s="4">
        <f t="shared" si="168"/>
        <v>843</v>
      </c>
      <c r="I788" s="2">
        <v>61</v>
      </c>
      <c r="J788" s="4">
        <f t="shared" si="169"/>
        <v>96</v>
      </c>
      <c r="K788" s="3">
        <v>360863</v>
      </c>
      <c r="L788" s="3">
        <f t="shared" si="170"/>
        <v>292840</v>
      </c>
      <c r="M788" s="3">
        <v>68023</v>
      </c>
      <c r="N788" s="3">
        <f t="shared" si="173"/>
        <v>18073.882012811377</v>
      </c>
      <c r="O788" s="3">
        <f t="shared" si="171"/>
        <v>3757.6971685789304</v>
      </c>
      <c r="P788" s="3">
        <f t="shared" si="172"/>
        <v>806.1202705059543</v>
      </c>
      <c r="Q788" s="3">
        <v>5</v>
      </c>
      <c r="R788" s="22">
        <v>12</v>
      </c>
      <c r="S788" s="19">
        <f t="shared" si="174"/>
        <v>125.25657228596434</v>
      </c>
      <c r="T788" s="20">
        <f t="shared" si="175"/>
        <v>0.27170623055523718</v>
      </c>
      <c r="U788" s="20">
        <f t="shared" si="176"/>
        <v>0.14858430876152354</v>
      </c>
      <c r="V788" s="21">
        <f t="shared" si="177"/>
        <v>0.10225026309058313</v>
      </c>
      <c r="W788" s="26">
        <f t="shared" si="178"/>
        <v>26.870675683531811</v>
      </c>
      <c r="X788" s="27">
        <f t="shared" si="179"/>
        <v>0.44050288005789856</v>
      </c>
      <c r="Y788" s="27">
        <f t="shared" si="180"/>
        <v>0.27990287170345635</v>
      </c>
      <c r="Z788" s="27">
        <f t="shared" si="181"/>
        <v>0.20511966170634971</v>
      </c>
    </row>
    <row r="789" spans="1:26" ht="12.5" x14ac:dyDescent="0.25">
      <c r="A789" s="2" t="s">
        <v>182</v>
      </c>
      <c r="B789" t="s">
        <v>402</v>
      </c>
      <c r="C789" t="s">
        <v>401</v>
      </c>
      <c r="D789" s="18">
        <f>VLOOKUP(C789,'Infected rate by state'!B:E,4,0)</f>
        <v>2.0032295834281305E-3</v>
      </c>
      <c r="E789" s="3">
        <v>1555</v>
      </c>
      <c r="F789" s="2">
        <v>155</v>
      </c>
      <c r="G789" s="2">
        <v>499</v>
      </c>
      <c r="H789" s="4">
        <f t="shared" si="168"/>
        <v>1027</v>
      </c>
      <c r="I789" s="2">
        <v>40</v>
      </c>
      <c r="J789" s="4">
        <f t="shared" si="169"/>
        <v>97.5</v>
      </c>
      <c r="K789" s="3">
        <v>329288</v>
      </c>
      <c r="L789" s="3">
        <f t="shared" si="170"/>
        <v>260528</v>
      </c>
      <c r="M789" s="3">
        <v>68760</v>
      </c>
      <c r="N789" s="3">
        <f t="shared" si="173"/>
        <v>3298.1973153394115</v>
      </c>
      <c r="O789" s="3">
        <f t="shared" si="171"/>
        <v>692.08497133883441</v>
      </c>
      <c r="P789" s="3">
        <f t="shared" si="172"/>
        <v>150.12575900204763</v>
      </c>
      <c r="Q789" s="3">
        <v>5</v>
      </c>
      <c r="R789" s="22">
        <v>12</v>
      </c>
      <c r="S789" s="19">
        <f t="shared" si="174"/>
        <v>23.069499044627815</v>
      </c>
      <c r="T789" s="20">
        <f t="shared" si="175"/>
        <v>4.6231461011278188E-2</v>
      </c>
      <c r="U789" s="20">
        <f t="shared" si="176"/>
        <v>2.2462998096034872E-2</v>
      </c>
      <c r="V789" s="21">
        <f t="shared" si="177"/>
        <v>1.4835690703940717E-2</v>
      </c>
      <c r="W789" s="26">
        <f t="shared" si="178"/>
        <v>5.0041919667349211</v>
      </c>
      <c r="X789" s="27">
        <f t="shared" si="179"/>
        <v>0.12510479916837303</v>
      </c>
      <c r="Y789" s="27">
        <f t="shared" si="180"/>
        <v>5.1325045812665858E-2</v>
      </c>
      <c r="Z789" s="27">
        <f t="shared" si="181"/>
        <v>3.2285109462805946E-2</v>
      </c>
    </row>
    <row r="790" spans="1:26" ht="12.5" x14ac:dyDescent="0.25">
      <c r="A790" s="2" t="s">
        <v>183</v>
      </c>
      <c r="B790" t="s">
        <v>367</v>
      </c>
      <c r="C790" t="s">
        <v>366</v>
      </c>
      <c r="D790" s="18">
        <f>VLOOKUP(C790,'Infected rate by state'!B:E,4,0)</f>
        <v>2.4682967074759195E-2</v>
      </c>
      <c r="E790" s="3">
        <v>1862</v>
      </c>
      <c r="F790" s="2">
        <v>147</v>
      </c>
      <c r="G790" s="2">
        <v>589</v>
      </c>
      <c r="H790" s="4">
        <f t="shared" si="168"/>
        <v>1225.5</v>
      </c>
      <c r="I790" s="2">
        <v>54</v>
      </c>
      <c r="J790" s="4">
        <f t="shared" si="169"/>
        <v>100.5</v>
      </c>
      <c r="K790" s="3">
        <v>795142</v>
      </c>
      <c r="L790" s="3">
        <f t="shared" si="170"/>
        <v>637522</v>
      </c>
      <c r="M790" s="3">
        <v>157620</v>
      </c>
      <c r="N790" s="3">
        <f t="shared" si="173"/>
        <v>98132.31902879088</v>
      </c>
      <c r="O790" s="3">
        <f t="shared" si="171"/>
        <v>20493.14201887395</v>
      </c>
      <c r="P790" s="3">
        <f t="shared" si="172"/>
        <v>4419.8910673973105</v>
      </c>
      <c r="Q790" s="3">
        <v>5</v>
      </c>
      <c r="R790" s="22">
        <v>12</v>
      </c>
      <c r="S790" s="19">
        <f t="shared" si="174"/>
        <v>683.10473396246505</v>
      </c>
      <c r="T790" s="20">
        <f t="shared" si="175"/>
        <v>1.1597703462860187</v>
      </c>
      <c r="U790" s="20">
        <f t="shared" si="176"/>
        <v>0.55740900364134238</v>
      </c>
      <c r="V790" s="21">
        <f t="shared" si="177"/>
        <v>0.36686612994761819</v>
      </c>
      <c r="W790" s="26">
        <f t="shared" si="178"/>
        <v>147.32970224657703</v>
      </c>
      <c r="X790" s="27">
        <f t="shared" si="179"/>
        <v>2.7283278193810561</v>
      </c>
      <c r="Y790" s="27">
        <f t="shared" si="180"/>
        <v>1.4659671865331048</v>
      </c>
      <c r="Z790" s="27">
        <f t="shared" si="181"/>
        <v>1.002242872425694</v>
      </c>
    </row>
    <row r="791" spans="1:26" ht="12.5" x14ac:dyDescent="0.25">
      <c r="A791" s="2" t="s">
        <v>184</v>
      </c>
      <c r="B791" t="s">
        <v>335</v>
      </c>
      <c r="C791" t="s">
        <v>334</v>
      </c>
      <c r="D791" s="18">
        <f>VLOOKUP(C791,'Infected rate by state'!B:E,4,0)</f>
        <v>8.8985640980001352E-3</v>
      </c>
      <c r="E791" s="2">
        <v>377</v>
      </c>
      <c r="F791" s="2">
        <v>36</v>
      </c>
      <c r="G791" s="2">
        <v>129</v>
      </c>
      <c r="H791" s="4">
        <f t="shared" si="168"/>
        <v>253</v>
      </c>
      <c r="I791" s="2">
        <v>8</v>
      </c>
      <c r="J791" s="4">
        <f t="shared" si="169"/>
        <v>22</v>
      </c>
      <c r="K791" s="3">
        <v>128803</v>
      </c>
      <c r="L791" s="3">
        <f t="shared" si="170"/>
        <v>101140</v>
      </c>
      <c r="M791" s="3">
        <v>27663</v>
      </c>
      <c r="N791" s="3">
        <f t="shared" si="173"/>
        <v>5730.8087575735572</v>
      </c>
      <c r="O791" s="3">
        <f t="shared" si="171"/>
        <v>1205.7801287943903</v>
      </c>
      <c r="P791" s="3">
        <f t="shared" si="172"/>
        <v>262.39149683239691</v>
      </c>
      <c r="Q791" s="3">
        <v>5</v>
      </c>
      <c r="R791" s="22">
        <v>12</v>
      </c>
      <c r="S791" s="19">
        <f t="shared" si="174"/>
        <v>40.192670959813007</v>
      </c>
      <c r="T791" s="20">
        <f t="shared" si="175"/>
        <v>0.31157109271172873</v>
      </c>
      <c r="U791" s="20">
        <f t="shared" si="176"/>
        <v>0.15886431209412255</v>
      </c>
      <c r="V791" s="21">
        <f t="shared" si="177"/>
        <v>0.10661185930984883</v>
      </c>
      <c r="W791" s="26">
        <f t="shared" si="178"/>
        <v>8.7463832277465645</v>
      </c>
      <c r="X791" s="27">
        <f t="shared" si="179"/>
        <v>1.0932979034683206</v>
      </c>
      <c r="Y791" s="27">
        <f t="shared" si="180"/>
        <v>0.39756287398848023</v>
      </c>
      <c r="Z791" s="27">
        <f t="shared" si="181"/>
        <v>0.24295508965962678</v>
      </c>
    </row>
    <row r="792" spans="1:26" ht="12.5" x14ac:dyDescent="0.25">
      <c r="A792" s="2" t="s">
        <v>185</v>
      </c>
      <c r="B792" t="s">
        <v>335</v>
      </c>
      <c r="C792" t="s">
        <v>334</v>
      </c>
      <c r="D792" s="18">
        <f>VLOOKUP(C792,'Infected rate by state'!B:E,4,0)</f>
        <v>8.8985640980001352E-3</v>
      </c>
      <c r="E792" s="3">
        <v>1500</v>
      </c>
      <c r="F792" s="2">
        <v>105</v>
      </c>
      <c r="G792" s="2">
        <v>642</v>
      </c>
      <c r="H792" s="4">
        <f t="shared" si="168"/>
        <v>1071</v>
      </c>
      <c r="I792" s="2">
        <v>42</v>
      </c>
      <c r="J792" s="4">
        <f t="shared" si="169"/>
        <v>73.5</v>
      </c>
      <c r="K792" s="3">
        <v>239843</v>
      </c>
      <c r="L792" s="3">
        <f t="shared" si="170"/>
        <v>194609</v>
      </c>
      <c r="M792" s="3">
        <v>45234</v>
      </c>
      <c r="N792" s="3">
        <f t="shared" si="173"/>
        <v>10671.291544783233</v>
      </c>
      <c r="O792" s="3">
        <f t="shared" si="171"/>
        <v>2218.7412765030599</v>
      </c>
      <c r="P792" s="3">
        <f t="shared" si="172"/>
        <v>476.00135448289024</v>
      </c>
      <c r="Q792" s="3">
        <v>5</v>
      </c>
      <c r="R792" s="22">
        <v>12</v>
      </c>
      <c r="S792" s="19">
        <f t="shared" si="174"/>
        <v>73.958042550101993</v>
      </c>
      <c r="T792" s="20">
        <f t="shared" si="175"/>
        <v>0.11519944322445794</v>
      </c>
      <c r="U792" s="20">
        <f t="shared" si="176"/>
        <v>6.9055128431467785E-2</v>
      </c>
      <c r="V792" s="21">
        <f t="shared" si="177"/>
        <v>4.9305361700067996E-2</v>
      </c>
      <c r="W792" s="26">
        <f t="shared" si="178"/>
        <v>15.866711816096341</v>
      </c>
      <c r="X792" s="27">
        <f t="shared" si="179"/>
        <v>0.37777885276419859</v>
      </c>
      <c r="Y792" s="27">
        <f t="shared" si="180"/>
        <v>0.21587363015097064</v>
      </c>
      <c r="Z792" s="27">
        <f t="shared" si="181"/>
        <v>0.15111154110567945</v>
      </c>
    </row>
    <row r="793" spans="1:26" ht="12.5" x14ac:dyDescent="0.25">
      <c r="A793" s="2" t="s">
        <v>186</v>
      </c>
      <c r="B793" t="s">
        <v>351</v>
      </c>
      <c r="C793" t="s">
        <v>350</v>
      </c>
      <c r="D793" s="18">
        <f>VLOOKUP(C793,'Infected rate by state'!B:E,4,0)</f>
        <v>9.0315118396853012E-3</v>
      </c>
      <c r="E793" s="2">
        <v>501</v>
      </c>
      <c r="F793" s="2">
        <v>57</v>
      </c>
      <c r="G793" s="2">
        <v>253</v>
      </c>
      <c r="H793" s="4">
        <f t="shared" si="168"/>
        <v>377</v>
      </c>
      <c r="I793" s="2">
        <v>40</v>
      </c>
      <c r="J793" s="4">
        <f t="shared" si="169"/>
        <v>48.5</v>
      </c>
      <c r="K793" s="3">
        <v>209507</v>
      </c>
      <c r="L793" s="3">
        <f t="shared" si="170"/>
        <v>163853</v>
      </c>
      <c r="M793" s="3">
        <v>45654</v>
      </c>
      <c r="N793" s="3">
        <f t="shared" si="173"/>
        <v>9460.824754984742</v>
      </c>
      <c r="O793" s="3">
        <f t="shared" si="171"/>
        <v>1993.4109081733727</v>
      </c>
      <c r="P793" s="3">
        <f t="shared" si="172"/>
        <v>434.51498031973711</v>
      </c>
      <c r="Q793" s="3">
        <v>5</v>
      </c>
      <c r="R793" s="22">
        <v>12</v>
      </c>
      <c r="S793" s="19">
        <f t="shared" si="174"/>
        <v>66.447030272445758</v>
      </c>
      <c r="T793" s="20">
        <f t="shared" si="175"/>
        <v>0.26263648329029943</v>
      </c>
      <c r="U793" s="20">
        <f t="shared" si="176"/>
        <v>0.17625206968818505</v>
      </c>
      <c r="V793" s="21">
        <f t="shared" si="177"/>
        <v>0.1326288029390135</v>
      </c>
      <c r="W793" s="26">
        <f t="shared" si="178"/>
        <v>14.483832677324569</v>
      </c>
      <c r="X793" s="27">
        <f t="shared" si="179"/>
        <v>0.36209581693311421</v>
      </c>
      <c r="Y793" s="27">
        <f t="shared" si="180"/>
        <v>0.29863572530566124</v>
      </c>
      <c r="Z793" s="27">
        <f t="shared" si="181"/>
        <v>0.25410232767236085</v>
      </c>
    </row>
    <row r="794" spans="1:26" ht="12.5" x14ac:dyDescent="0.25">
      <c r="A794" s="2" t="s">
        <v>187</v>
      </c>
      <c r="B794" t="s">
        <v>315</v>
      </c>
      <c r="C794" t="s">
        <v>314</v>
      </c>
      <c r="D794" s="18">
        <f>VLOOKUP(C794,'Infected rate by state'!B:E,4,0)</f>
        <v>7.5362096948057532E-3</v>
      </c>
      <c r="E794" s="2">
        <v>456</v>
      </c>
      <c r="F794" s="2">
        <v>70</v>
      </c>
      <c r="G794" s="2">
        <v>152</v>
      </c>
      <c r="H794" s="4">
        <f t="shared" si="168"/>
        <v>304</v>
      </c>
      <c r="I794" s="2">
        <v>41</v>
      </c>
      <c r="J794" s="4">
        <f t="shared" si="169"/>
        <v>55.5</v>
      </c>
      <c r="K794" s="3">
        <v>218503</v>
      </c>
      <c r="L794" s="3">
        <f t="shared" si="170"/>
        <v>164878</v>
      </c>
      <c r="M794" s="3">
        <v>53625</v>
      </c>
      <c r="N794" s="3">
        <f t="shared" si="173"/>
        <v>8233.4221347207076</v>
      </c>
      <c r="O794" s="3">
        <f t="shared" si="171"/>
        <v>1756.3115969168148</v>
      </c>
      <c r="P794" s="3">
        <f t="shared" si="172"/>
        <v>388.35768378475018</v>
      </c>
      <c r="Q794" s="3">
        <v>5</v>
      </c>
      <c r="R794" s="22">
        <v>12</v>
      </c>
      <c r="S794" s="19">
        <f t="shared" si="174"/>
        <v>58.543719897227156</v>
      </c>
      <c r="T794" s="20">
        <f t="shared" si="175"/>
        <v>0.38515605195544184</v>
      </c>
      <c r="U794" s="20">
        <f t="shared" si="176"/>
        <v>0.19257802597772092</v>
      </c>
      <c r="V794" s="21">
        <f t="shared" si="177"/>
        <v>0.12838535065181395</v>
      </c>
      <c r="W794" s="26">
        <f t="shared" si="178"/>
        <v>12.945256126158339</v>
      </c>
      <c r="X794" s="27">
        <f t="shared" si="179"/>
        <v>0.31573795429654489</v>
      </c>
      <c r="Y794" s="27">
        <f t="shared" si="180"/>
        <v>0.23324785812897908</v>
      </c>
      <c r="Z794" s="27">
        <f t="shared" si="181"/>
        <v>0.18493223037369055</v>
      </c>
    </row>
    <row r="795" spans="1:26" ht="12.5" x14ac:dyDescent="0.25">
      <c r="A795" s="2" t="s">
        <v>188</v>
      </c>
      <c r="B795" t="s">
        <v>391</v>
      </c>
      <c r="C795" t="s">
        <v>390</v>
      </c>
      <c r="D795" s="18">
        <f>VLOOKUP(C795,'Infected rate by state'!B:E,4,0)</f>
        <v>8.0848590084330874E-3</v>
      </c>
      <c r="E795" s="3">
        <v>7810</v>
      </c>
      <c r="F795" s="3">
        <v>1118</v>
      </c>
      <c r="G795" s="3">
        <v>2987</v>
      </c>
      <c r="H795" s="4">
        <f t="shared" si="168"/>
        <v>5398.5</v>
      </c>
      <c r="I795" s="2">
        <v>317</v>
      </c>
      <c r="J795" s="4">
        <f t="shared" si="169"/>
        <v>717.5</v>
      </c>
      <c r="K795" s="3">
        <v>2282662</v>
      </c>
      <c r="L795" s="3">
        <f t="shared" si="170"/>
        <v>1871675</v>
      </c>
      <c r="M795" s="3">
        <v>410987</v>
      </c>
      <c r="N795" s="3">
        <f t="shared" si="173"/>
        <v>92275.002169539439</v>
      </c>
      <c r="O795" s="3">
        <f t="shared" si="171"/>
        <v>19110.567088129465</v>
      </c>
      <c r="P795" s="3">
        <f t="shared" si="172"/>
        <v>4080.412652887273</v>
      </c>
      <c r="Q795" s="3">
        <v>5</v>
      </c>
      <c r="R795" s="22">
        <v>12</v>
      </c>
      <c r="S795" s="19">
        <f t="shared" si="174"/>
        <v>637.01890293764882</v>
      </c>
      <c r="T795" s="20">
        <f t="shared" si="175"/>
        <v>0.21326377734772306</v>
      </c>
      <c r="U795" s="20">
        <f t="shared" si="176"/>
        <v>0.11799924107393699</v>
      </c>
      <c r="V795" s="21">
        <f t="shared" si="177"/>
        <v>8.156452022249025E-2</v>
      </c>
      <c r="W795" s="26">
        <f t="shared" si="178"/>
        <v>136.01375509624242</v>
      </c>
      <c r="X795" s="27">
        <f t="shared" si="179"/>
        <v>0.42906547348972374</v>
      </c>
      <c r="Y795" s="27">
        <f t="shared" si="180"/>
        <v>0.18956620919336922</v>
      </c>
      <c r="Z795" s="27">
        <f t="shared" si="181"/>
        <v>0.12165809937052095</v>
      </c>
    </row>
    <row r="796" spans="1:26" ht="12.5" x14ac:dyDescent="0.25">
      <c r="A796" s="2" t="s">
        <v>189</v>
      </c>
      <c r="B796" t="s">
        <v>404</v>
      </c>
      <c r="C796" t="s">
        <v>403</v>
      </c>
      <c r="D796" s="18">
        <f>VLOOKUP(C796,'Infected rate by state'!B:E,4,0)</f>
        <v>6.3160817769393265E-3</v>
      </c>
      <c r="E796" s="2">
        <v>447</v>
      </c>
      <c r="F796" s="2">
        <v>46</v>
      </c>
      <c r="G796" s="2">
        <v>262</v>
      </c>
      <c r="H796" s="4">
        <f t="shared" si="168"/>
        <v>354.5</v>
      </c>
      <c r="I796" s="2">
        <v>25</v>
      </c>
      <c r="J796" s="4">
        <f t="shared" si="169"/>
        <v>35.5</v>
      </c>
      <c r="K796" s="3">
        <v>191863</v>
      </c>
      <c r="L796" s="3">
        <f t="shared" si="170"/>
        <v>151964</v>
      </c>
      <c r="M796" s="3">
        <v>39899</v>
      </c>
      <c r="N796" s="3">
        <f t="shared" si="173"/>
        <v>6059.1119898445504</v>
      </c>
      <c r="O796" s="3">
        <f t="shared" si="171"/>
        <v>1270.9338178090632</v>
      </c>
      <c r="P796" s="3">
        <f t="shared" si="172"/>
        <v>275.56114854087031</v>
      </c>
      <c r="Q796" s="3">
        <v>5</v>
      </c>
      <c r="R796" s="22">
        <v>12</v>
      </c>
      <c r="S796" s="19">
        <f t="shared" si="174"/>
        <v>42.364460593635435</v>
      </c>
      <c r="T796" s="20">
        <f t="shared" si="175"/>
        <v>0.16169641447952457</v>
      </c>
      <c r="U796" s="20">
        <f t="shared" si="176"/>
        <v>0.11950482536991661</v>
      </c>
      <c r="V796" s="21">
        <f t="shared" si="177"/>
        <v>9.4775079627819767E-2</v>
      </c>
      <c r="W796" s="26">
        <f t="shared" si="178"/>
        <v>9.185371618029011</v>
      </c>
      <c r="X796" s="27">
        <f t="shared" si="179"/>
        <v>0.36741486472116042</v>
      </c>
      <c r="Y796" s="27">
        <f t="shared" si="180"/>
        <v>0.25874286247969047</v>
      </c>
      <c r="Z796" s="27">
        <f t="shared" si="181"/>
        <v>0.19968199169628284</v>
      </c>
    </row>
    <row r="797" spans="1:26" ht="12.5" x14ac:dyDescent="0.25">
      <c r="A797" s="2" t="s">
        <v>190</v>
      </c>
      <c r="B797" t="s">
        <v>367</v>
      </c>
      <c r="C797" t="s">
        <v>366</v>
      </c>
      <c r="D797" s="18">
        <f>VLOOKUP(C797,'Infected rate by state'!B:E,4,0)</f>
        <v>2.4682967074759195E-2</v>
      </c>
      <c r="E797" s="3">
        <v>2177</v>
      </c>
      <c r="F797" s="2">
        <v>213</v>
      </c>
      <c r="G797" s="2">
        <v>616</v>
      </c>
      <c r="H797" s="4">
        <f t="shared" si="168"/>
        <v>1396.5</v>
      </c>
      <c r="I797" s="2">
        <v>126</v>
      </c>
      <c r="J797" s="4">
        <f t="shared" si="169"/>
        <v>169.5</v>
      </c>
      <c r="K797" s="3">
        <v>845392</v>
      </c>
      <c r="L797" s="3">
        <f t="shared" si="170"/>
        <v>692012</v>
      </c>
      <c r="M797" s="3">
        <v>153380</v>
      </c>
      <c r="N797" s="3">
        <f t="shared" si="173"/>
        <v>104333.91450632413</v>
      </c>
      <c r="O797" s="3">
        <f t="shared" si="171"/>
        <v>21621.733663916704</v>
      </c>
      <c r="P797" s="3">
        <f t="shared" si="172"/>
        <v>4620.1687856567414</v>
      </c>
      <c r="Q797" s="3">
        <v>5</v>
      </c>
      <c r="R797" s="22">
        <v>12</v>
      </c>
      <c r="S797" s="19">
        <f t="shared" si="174"/>
        <v>720.72445546389019</v>
      </c>
      <c r="T797" s="20">
        <f t="shared" si="175"/>
        <v>1.1700072328959257</v>
      </c>
      <c r="U797" s="20">
        <f t="shared" si="176"/>
        <v>0.51609341601424286</v>
      </c>
      <c r="V797" s="21">
        <f t="shared" si="177"/>
        <v>0.33106313985479568</v>
      </c>
      <c r="W797" s="26">
        <f t="shared" si="178"/>
        <v>154.00562618855804</v>
      </c>
      <c r="X797" s="27">
        <f t="shared" si="179"/>
        <v>1.2222668745123655</v>
      </c>
      <c r="Y797" s="27">
        <f t="shared" si="180"/>
        <v>0.90858776512423622</v>
      </c>
      <c r="Z797" s="27">
        <f t="shared" si="181"/>
        <v>0.72303110886646971</v>
      </c>
    </row>
    <row r="798" spans="1:26" ht="12.5" x14ac:dyDescent="0.25">
      <c r="A798" s="2" t="s">
        <v>191</v>
      </c>
      <c r="B798" t="s">
        <v>319</v>
      </c>
      <c r="C798" t="s">
        <v>318</v>
      </c>
      <c r="D798" s="18">
        <f>VLOOKUP(C798,'Infected rate by state'!B:E,4,0)</f>
        <v>1.6392760880107365E-2</v>
      </c>
      <c r="E798" s="3">
        <v>2825</v>
      </c>
      <c r="F798" s="2">
        <v>286</v>
      </c>
      <c r="G798" s="2">
        <v>610</v>
      </c>
      <c r="H798" s="4">
        <f t="shared" si="168"/>
        <v>1717.5</v>
      </c>
      <c r="I798" s="2">
        <v>118</v>
      </c>
      <c r="J798" s="4">
        <f t="shared" si="169"/>
        <v>202</v>
      </c>
      <c r="K798" s="3">
        <v>1177072</v>
      </c>
      <c r="L798" s="3">
        <f t="shared" si="170"/>
        <v>932988</v>
      </c>
      <c r="M798" s="3">
        <v>244084</v>
      </c>
      <c r="N798" s="3">
        <f t="shared" si="173"/>
        <v>96477.299173348671</v>
      </c>
      <c r="O798" s="3">
        <f t="shared" si="171"/>
        <v>20231.261900099806</v>
      </c>
      <c r="P798" s="3">
        <f t="shared" si="172"/>
        <v>4385.1035009797451</v>
      </c>
      <c r="Q798" s="3">
        <v>5</v>
      </c>
      <c r="R798" s="22">
        <v>12</v>
      </c>
      <c r="S798" s="19">
        <f t="shared" si="174"/>
        <v>674.37539666999351</v>
      </c>
      <c r="T798" s="20">
        <f t="shared" si="175"/>
        <v>1.1055334371639238</v>
      </c>
      <c r="U798" s="20">
        <f t="shared" si="176"/>
        <v>0.39264943037554206</v>
      </c>
      <c r="V798" s="21">
        <f t="shared" si="177"/>
        <v>0.23871695457344902</v>
      </c>
      <c r="W798" s="26">
        <f t="shared" si="178"/>
        <v>146.17011669932484</v>
      </c>
      <c r="X798" s="27">
        <f t="shared" si="179"/>
        <v>1.2387298025366511</v>
      </c>
      <c r="Y798" s="27">
        <f t="shared" si="180"/>
        <v>0.72361443910556855</v>
      </c>
      <c r="Z798" s="27">
        <f t="shared" si="181"/>
        <v>0.51108432412351346</v>
      </c>
    </row>
    <row r="799" spans="1:26" ht="12.5" x14ac:dyDescent="0.25">
      <c r="A799" s="2" t="s">
        <v>192</v>
      </c>
      <c r="B799" t="s">
        <v>343</v>
      </c>
      <c r="C799" t="s">
        <v>342</v>
      </c>
      <c r="D799" s="18">
        <f>VLOOKUP(C799,'Infected rate by state'!B:E,4,0)</f>
        <v>1.6300221488851765E-2</v>
      </c>
      <c r="E799" s="3">
        <v>2491</v>
      </c>
      <c r="F799" s="2">
        <v>313</v>
      </c>
      <c r="G799" s="2">
        <v>869</v>
      </c>
      <c r="H799" s="4">
        <f t="shared" si="168"/>
        <v>1680</v>
      </c>
      <c r="I799" s="2">
        <v>77</v>
      </c>
      <c r="J799" s="4">
        <f t="shared" si="169"/>
        <v>195</v>
      </c>
      <c r="K799" s="3">
        <v>554325</v>
      </c>
      <c r="L799" s="3">
        <f t="shared" si="170"/>
        <v>462288</v>
      </c>
      <c r="M799" s="3">
        <v>92037</v>
      </c>
      <c r="N799" s="3">
        <f t="shared" si="173"/>
        <v>45178.101384038775</v>
      </c>
      <c r="O799" s="3">
        <f t="shared" si="171"/>
        <v>9296.4454184228562</v>
      </c>
      <c r="P799" s="3">
        <f t="shared" si="172"/>
        <v>1969.2298558695106</v>
      </c>
      <c r="Q799" s="3">
        <v>5</v>
      </c>
      <c r="R799" s="22">
        <v>12</v>
      </c>
      <c r="S799" s="19">
        <f t="shared" si="174"/>
        <v>309.88151394742852</v>
      </c>
      <c r="T799" s="20">
        <f t="shared" si="175"/>
        <v>0.35659552813282913</v>
      </c>
      <c r="U799" s="20">
        <f t="shared" si="176"/>
        <v>0.18445328211156459</v>
      </c>
      <c r="V799" s="21">
        <f t="shared" si="177"/>
        <v>0.12440044718885127</v>
      </c>
      <c r="W799" s="26">
        <f t="shared" si="178"/>
        <v>65.640995195650348</v>
      </c>
      <c r="X799" s="27">
        <f t="shared" si="179"/>
        <v>0.8524804570863681</v>
      </c>
      <c r="Y799" s="27">
        <f t="shared" si="180"/>
        <v>0.33662048818282231</v>
      </c>
      <c r="Z799" s="27">
        <f t="shared" si="181"/>
        <v>0.20971563960271677</v>
      </c>
    </row>
    <row r="800" spans="1:26" ht="12.5" x14ac:dyDescent="0.25">
      <c r="A800" s="2" t="s">
        <v>193</v>
      </c>
      <c r="B800" t="s">
        <v>367</v>
      </c>
      <c r="C800" t="s">
        <v>366</v>
      </c>
      <c r="D800" s="18">
        <f>VLOOKUP(C800,'Infected rate by state'!B:E,4,0)</f>
        <v>2.4682967074759195E-2</v>
      </c>
      <c r="E800" s="3">
        <v>3636</v>
      </c>
      <c r="F800" s="2">
        <v>403</v>
      </c>
      <c r="G800" s="3">
        <v>1033</v>
      </c>
      <c r="H800" s="4">
        <f t="shared" si="168"/>
        <v>2334.5</v>
      </c>
      <c r="I800" s="2">
        <v>195</v>
      </c>
      <c r="J800" s="4">
        <f t="shared" si="169"/>
        <v>299</v>
      </c>
      <c r="K800" s="3">
        <v>1233539</v>
      </c>
      <c r="L800" s="3">
        <f t="shared" si="170"/>
        <v>1035449</v>
      </c>
      <c r="M800" s="3">
        <v>198090</v>
      </c>
      <c r="N800" s="3">
        <f t="shared" si="173"/>
        <v>152237.01261215692</v>
      </c>
      <c r="O800" s="3">
        <f t="shared" si="171"/>
        <v>31247.520646533361</v>
      </c>
      <c r="P800" s="3">
        <f t="shared" si="172"/>
        <v>6598.3268930365703</v>
      </c>
      <c r="Q800" s="3">
        <v>5</v>
      </c>
      <c r="R800" s="22">
        <v>12</v>
      </c>
      <c r="S800" s="19">
        <f t="shared" si="174"/>
        <v>1041.5840215511121</v>
      </c>
      <c r="T800" s="20">
        <f t="shared" si="175"/>
        <v>1.0083097982101763</v>
      </c>
      <c r="U800" s="20">
        <f t="shared" si="176"/>
        <v>0.44617006705980383</v>
      </c>
      <c r="V800" s="21">
        <f t="shared" si="177"/>
        <v>0.28646425235179102</v>
      </c>
      <c r="W800" s="26">
        <f t="shared" si="178"/>
        <v>219.94422976788567</v>
      </c>
      <c r="X800" s="27">
        <f t="shared" si="179"/>
        <v>1.1279191270147984</v>
      </c>
      <c r="Y800" s="27">
        <f t="shared" si="180"/>
        <v>0.73559943066182498</v>
      </c>
      <c r="Z800" s="27">
        <f t="shared" si="181"/>
        <v>0.5457673195232895</v>
      </c>
    </row>
    <row r="801" spans="1:26" ht="12.5" x14ac:dyDescent="0.25">
      <c r="A801" s="2" t="s">
        <v>194</v>
      </c>
      <c r="B801" t="s">
        <v>399</v>
      </c>
      <c r="C801" t="s">
        <v>398</v>
      </c>
      <c r="D801" s="18">
        <f>VLOOKUP(C801,'Infected rate by state'!B:E,4,0)</f>
        <v>9.4446465970496208E-3</v>
      </c>
      <c r="E801" s="2">
        <v>905</v>
      </c>
      <c r="F801" s="2">
        <v>145</v>
      </c>
      <c r="G801" s="2">
        <v>251</v>
      </c>
      <c r="H801" s="4">
        <f t="shared" si="168"/>
        <v>578</v>
      </c>
      <c r="I801" s="2">
        <v>45</v>
      </c>
      <c r="J801" s="4">
        <f t="shared" si="169"/>
        <v>95</v>
      </c>
      <c r="K801" s="3">
        <v>447424</v>
      </c>
      <c r="L801" s="3">
        <f t="shared" si="170"/>
        <v>358039</v>
      </c>
      <c r="M801" s="3">
        <v>89385</v>
      </c>
      <c r="N801" s="3">
        <f t="shared" si="173"/>
        <v>21128.807795191646</v>
      </c>
      <c r="O801" s="3">
        <f t="shared" si="171"/>
        <v>4415.4731057231211</v>
      </c>
      <c r="P801" s="3">
        <f t="shared" si="172"/>
        <v>953.11925689184511</v>
      </c>
      <c r="Q801" s="3">
        <v>5</v>
      </c>
      <c r="R801" s="22">
        <v>12</v>
      </c>
      <c r="S801" s="19">
        <f t="shared" si="174"/>
        <v>147.18243685743738</v>
      </c>
      <c r="T801" s="20">
        <f t="shared" si="175"/>
        <v>0.58638421058739987</v>
      </c>
      <c r="U801" s="20">
        <f t="shared" si="176"/>
        <v>0.25464089421701969</v>
      </c>
      <c r="V801" s="21">
        <f t="shared" si="177"/>
        <v>0.16263252691429544</v>
      </c>
      <c r="W801" s="26">
        <f t="shared" si="178"/>
        <v>31.770641896394839</v>
      </c>
      <c r="X801" s="27">
        <f t="shared" si="179"/>
        <v>0.70601426436432979</v>
      </c>
      <c r="Y801" s="27">
        <f t="shared" si="180"/>
        <v>0.33442780943573513</v>
      </c>
      <c r="Z801" s="27">
        <f t="shared" si="181"/>
        <v>0.21910787514755062</v>
      </c>
    </row>
    <row r="802" spans="1:26" ht="12.5" x14ac:dyDescent="0.25">
      <c r="A802" s="2" t="s">
        <v>195</v>
      </c>
      <c r="B802" t="s">
        <v>399</v>
      </c>
      <c r="C802" t="s">
        <v>398</v>
      </c>
      <c r="D802" s="18">
        <f>VLOOKUP(C802,'Infected rate by state'!B:E,4,0)</f>
        <v>9.4446465970496208E-3</v>
      </c>
      <c r="E802" s="3">
        <v>2543</v>
      </c>
      <c r="F802" s="2">
        <v>276</v>
      </c>
      <c r="G802" s="2">
        <v>782</v>
      </c>
      <c r="H802" s="4">
        <f t="shared" si="168"/>
        <v>1662.5</v>
      </c>
      <c r="I802" s="2">
        <v>82</v>
      </c>
      <c r="J802" s="4">
        <f t="shared" si="169"/>
        <v>179</v>
      </c>
      <c r="K802" s="3">
        <v>1023500</v>
      </c>
      <c r="L802" s="3">
        <f t="shared" si="170"/>
        <v>849309</v>
      </c>
      <c r="M802" s="3">
        <v>174191</v>
      </c>
      <c r="N802" s="3">
        <f t="shared" si="173"/>
        <v>48332.978960401437</v>
      </c>
      <c r="O802" s="3">
        <f t="shared" si="171"/>
        <v>9964.7229092849411</v>
      </c>
      <c r="P802" s="3">
        <f t="shared" si="172"/>
        <v>2115.8069246501859</v>
      </c>
      <c r="Q802" s="3">
        <v>5</v>
      </c>
      <c r="R802" s="22">
        <v>12</v>
      </c>
      <c r="S802" s="19">
        <f t="shared" si="174"/>
        <v>332.15743030949801</v>
      </c>
      <c r="T802" s="20">
        <f t="shared" si="175"/>
        <v>0.42475374719884657</v>
      </c>
      <c r="U802" s="20">
        <f t="shared" si="176"/>
        <v>0.19979394304330708</v>
      </c>
      <c r="V802" s="21">
        <f t="shared" si="177"/>
        <v>0.13061637055033345</v>
      </c>
      <c r="W802" s="26">
        <f t="shared" si="178"/>
        <v>70.526897488339529</v>
      </c>
      <c r="X802" s="27">
        <f t="shared" si="179"/>
        <v>0.86008411571145771</v>
      </c>
      <c r="Y802" s="27">
        <f t="shared" si="180"/>
        <v>0.39400501390133813</v>
      </c>
      <c r="Z802" s="27">
        <f t="shared" si="181"/>
        <v>0.25553223727659252</v>
      </c>
    </row>
    <row r="803" spans="1:26" ht="12.5" x14ac:dyDescent="0.25">
      <c r="A803" s="2" t="s">
        <v>196</v>
      </c>
      <c r="B803" t="s">
        <v>325</v>
      </c>
      <c r="C803" t="s">
        <v>324</v>
      </c>
      <c r="D803" s="18">
        <f>VLOOKUP(C803,'Infected rate by state'!B:E,4,0)</f>
        <v>8.9298079160438481E-3</v>
      </c>
      <c r="E803" s="2">
        <v>902</v>
      </c>
      <c r="F803" s="2">
        <v>150</v>
      </c>
      <c r="G803" s="2">
        <v>289</v>
      </c>
      <c r="H803" s="4">
        <f t="shared" si="168"/>
        <v>595.5</v>
      </c>
      <c r="I803" s="2">
        <v>51</v>
      </c>
      <c r="J803" s="4">
        <f t="shared" si="169"/>
        <v>100.5</v>
      </c>
      <c r="K803" s="3">
        <v>449792</v>
      </c>
      <c r="L803" s="3">
        <f t="shared" si="170"/>
        <v>264738</v>
      </c>
      <c r="M803" s="3">
        <v>185054</v>
      </c>
      <c r="N803" s="3">
        <f t="shared" si="173"/>
        <v>20082.780810865974</v>
      </c>
      <c r="O803" s="3">
        <f t="shared" si="171"/>
        <v>4600.6642742599342</v>
      </c>
      <c r="P803" s="3">
        <f t="shared" si="172"/>
        <v>1097.6263872808145</v>
      </c>
      <c r="Q803" s="3">
        <v>5</v>
      </c>
      <c r="R803" s="22">
        <v>12</v>
      </c>
      <c r="S803" s="19">
        <f t="shared" si="174"/>
        <v>153.35547580866447</v>
      </c>
      <c r="T803" s="20">
        <f t="shared" si="175"/>
        <v>0.53064178480506741</v>
      </c>
      <c r="U803" s="20">
        <f t="shared" si="176"/>
        <v>0.25752388884746341</v>
      </c>
      <c r="V803" s="21">
        <f t="shared" si="177"/>
        <v>0.17001715721581426</v>
      </c>
      <c r="W803" s="26">
        <f t="shared" si="178"/>
        <v>36.587546242693818</v>
      </c>
      <c r="X803" s="27">
        <f t="shared" si="179"/>
        <v>0.71740286750380033</v>
      </c>
      <c r="Y803" s="27">
        <f t="shared" si="180"/>
        <v>0.36405518649446583</v>
      </c>
      <c r="Z803" s="27">
        <f t="shared" si="181"/>
        <v>0.24391697495129214</v>
      </c>
    </row>
    <row r="804" spans="1:26" ht="12.5" x14ac:dyDescent="0.25">
      <c r="A804" s="2" t="s">
        <v>197</v>
      </c>
      <c r="B804" t="s">
        <v>393</v>
      </c>
      <c r="C804" t="s">
        <v>392</v>
      </c>
      <c r="D804" s="18">
        <f>VLOOKUP(C804,'Infected rate by state'!B:E,4,0)</f>
        <v>7.5097590818065515E-3</v>
      </c>
      <c r="E804" s="3">
        <v>1014</v>
      </c>
      <c r="F804" s="2">
        <v>101</v>
      </c>
      <c r="G804" s="2">
        <v>543</v>
      </c>
      <c r="H804" s="4">
        <f t="shared" si="168"/>
        <v>778.5</v>
      </c>
      <c r="I804" s="2">
        <v>38</v>
      </c>
      <c r="J804" s="4">
        <f t="shared" si="169"/>
        <v>69.5</v>
      </c>
      <c r="K804" s="3">
        <v>283753</v>
      </c>
      <c r="L804" s="3">
        <f t="shared" si="170"/>
        <v>240571</v>
      </c>
      <c r="M804" s="3">
        <v>43182</v>
      </c>
      <c r="N804" s="3">
        <f t="shared" si="173"/>
        <v>10654.583343699271</v>
      </c>
      <c r="O804" s="3">
        <f t="shared" si="171"/>
        <v>2178.4068832213825</v>
      </c>
      <c r="P804" s="3">
        <f t="shared" si="172"/>
        <v>457.75704566675734</v>
      </c>
      <c r="Q804" s="3">
        <v>5</v>
      </c>
      <c r="R804" s="22">
        <v>12</v>
      </c>
      <c r="S804" s="19">
        <f t="shared" si="174"/>
        <v>72.613562774046088</v>
      </c>
      <c r="T804" s="20">
        <f t="shared" si="175"/>
        <v>0.13372663494299464</v>
      </c>
      <c r="U804" s="20">
        <f t="shared" si="176"/>
        <v>9.3273683717464473E-2</v>
      </c>
      <c r="V804" s="21">
        <f t="shared" si="177"/>
        <v>7.1611008652905414E-2</v>
      </c>
      <c r="W804" s="26">
        <f t="shared" si="178"/>
        <v>15.25856818889191</v>
      </c>
      <c r="X804" s="27">
        <f t="shared" si="179"/>
        <v>0.40154126812873447</v>
      </c>
      <c r="Y804" s="27">
        <f t="shared" si="180"/>
        <v>0.21954774372506347</v>
      </c>
      <c r="Z804" s="27">
        <f t="shared" si="181"/>
        <v>0.15107493256328625</v>
      </c>
    </row>
    <row r="805" spans="1:26" ht="12.5" x14ac:dyDescent="0.25">
      <c r="A805" s="2" t="s">
        <v>198</v>
      </c>
      <c r="B805" t="s">
        <v>395</v>
      </c>
      <c r="C805" t="s">
        <v>394</v>
      </c>
      <c r="D805" s="18">
        <f>VLOOKUP(C805,'Infected rate by state'!B:E,4,0)</f>
        <v>1.0015511681323568E-2</v>
      </c>
      <c r="E805" s="2">
        <v>750</v>
      </c>
      <c r="F805" s="2">
        <v>110</v>
      </c>
      <c r="G805" s="2">
        <v>371</v>
      </c>
      <c r="H805" s="4">
        <f t="shared" ref="H805:H868" si="182">G805+(E805-G805)*0.5</f>
        <v>560.5</v>
      </c>
      <c r="I805" s="2">
        <v>42</v>
      </c>
      <c r="J805" s="4">
        <f t="shared" ref="J805:J868" si="183">I805+(F805-I805)*0.5</f>
        <v>76</v>
      </c>
      <c r="K805" s="3">
        <v>356000</v>
      </c>
      <c r="L805" s="3">
        <f t="shared" si="170"/>
        <v>304093</v>
      </c>
      <c r="M805" s="3">
        <v>51907</v>
      </c>
      <c r="N805" s="3">
        <f t="shared" si="173"/>
        <v>17827.610792755953</v>
      </c>
      <c r="O805" s="3">
        <f t="shared" si="171"/>
        <v>3634.186753923801</v>
      </c>
      <c r="P805" s="3">
        <f t="shared" si="172"/>
        <v>760.80859929046528</v>
      </c>
      <c r="Q805" s="3">
        <v>5</v>
      </c>
      <c r="R805" s="22">
        <v>12</v>
      </c>
      <c r="S805" s="19">
        <f t="shared" si="174"/>
        <v>121.13955846412669</v>
      </c>
      <c r="T805" s="20">
        <f t="shared" si="175"/>
        <v>0.32652172092756521</v>
      </c>
      <c r="U805" s="20">
        <f t="shared" si="176"/>
        <v>0.21612766898149277</v>
      </c>
      <c r="V805" s="21">
        <f t="shared" si="177"/>
        <v>0.16151941128550226</v>
      </c>
      <c r="W805" s="26">
        <f t="shared" si="178"/>
        <v>25.36028664301551</v>
      </c>
      <c r="X805" s="27">
        <f t="shared" si="179"/>
        <v>0.60381634864322642</v>
      </c>
      <c r="Y805" s="27">
        <f t="shared" si="180"/>
        <v>0.33368798214494094</v>
      </c>
      <c r="Z805" s="27">
        <f t="shared" si="181"/>
        <v>0.23054806039105008</v>
      </c>
    </row>
    <row r="806" spans="1:26" ht="12.5" x14ac:dyDescent="0.25">
      <c r="A806" s="2" t="s">
        <v>199</v>
      </c>
      <c r="B806" t="s">
        <v>379</v>
      </c>
      <c r="C806" t="s">
        <v>378</v>
      </c>
      <c r="D806" s="18">
        <f>VLOOKUP(C806,'Infected rate by state'!B:E,4,0)</f>
        <v>4.6065868365726429E-3</v>
      </c>
      <c r="E806" s="3">
        <v>5541</v>
      </c>
      <c r="F806" s="2">
        <v>582</v>
      </c>
      <c r="G806" s="3">
        <v>2447</v>
      </c>
      <c r="H806" s="4">
        <f t="shared" si="182"/>
        <v>3994</v>
      </c>
      <c r="I806" s="2">
        <v>225</v>
      </c>
      <c r="J806" s="4">
        <f t="shared" si="183"/>
        <v>403.5</v>
      </c>
      <c r="K806" s="3">
        <v>1491485</v>
      </c>
      <c r="L806" s="3">
        <f t="shared" si="170"/>
        <v>1212448</v>
      </c>
      <c r="M806" s="3">
        <v>279037</v>
      </c>
      <c r="N806" s="3">
        <f t="shared" si="173"/>
        <v>34353.275839727743</v>
      </c>
      <c r="O806" s="3">
        <f t="shared" si="171"/>
        <v>7137.6912908287131</v>
      </c>
      <c r="P806" s="3">
        <f t="shared" si="172"/>
        <v>1530.0128004009921</v>
      </c>
      <c r="Q806" s="3">
        <v>5</v>
      </c>
      <c r="R806" s="22">
        <v>12</v>
      </c>
      <c r="S806" s="19">
        <f t="shared" si="174"/>
        <v>237.92304302762378</v>
      </c>
      <c r="T806" s="20">
        <f t="shared" si="175"/>
        <v>9.7230503893593695E-2</v>
      </c>
      <c r="U806" s="20">
        <f t="shared" si="176"/>
        <v>5.9570115930802151E-2</v>
      </c>
      <c r="V806" s="21">
        <f t="shared" si="177"/>
        <v>4.2938647000112573E-2</v>
      </c>
      <c r="W806" s="26">
        <f t="shared" si="178"/>
        <v>51.000426680033073</v>
      </c>
      <c r="X806" s="27">
        <f t="shared" si="179"/>
        <v>0.22666856302236921</v>
      </c>
      <c r="Y806" s="27">
        <f t="shared" si="180"/>
        <v>0.12639510949202745</v>
      </c>
      <c r="Z806" s="27">
        <f t="shared" si="181"/>
        <v>8.7629599106586034E-2</v>
      </c>
    </row>
    <row r="807" spans="1:26" ht="12.5" x14ac:dyDescent="0.25">
      <c r="A807" s="2" t="s">
        <v>200</v>
      </c>
      <c r="B807" t="s">
        <v>400</v>
      </c>
      <c r="C807" t="s">
        <v>291</v>
      </c>
      <c r="D807" s="18">
        <f>VLOOKUP(C807,'Infected rate by state'!B:E,4,0)</f>
        <v>5.5896269710740548E-3</v>
      </c>
      <c r="E807" s="2">
        <v>558</v>
      </c>
      <c r="F807" s="2">
        <v>84</v>
      </c>
      <c r="G807" s="2">
        <v>173</v>
      </c>
      <c r="H807" s="4">
        <f t="shared" si="182"/>
        <v>365.5</v>
      </c>
      <c r="I807" s="2">
        <v>25</v>
      </c>
      <c r="J807" s="4">
        <f t="shared" si="183"/>
        <v>54.5</v>
      </c>
      <c r="K807" s="3">
        <v>320156</v>
      </c>
      <c r="L807" s="3">
        <f t="shared" si="170"/>
        <v>249135</v>
      </c>
      <c r="M807" s="3">
        <v>71021</v>
      </c>
      <c r="N807" s="3">
        <f t="shared" si="173"/>
        <v>8947.7630627559265</v>
      </c>
      <c r="O807" s="3">
        <f t="shared" si="171"/>
        <v>1888.6409080521348</v>
      </c>
      <c r="P807" s="3">
        <f t="shared" si="172"/>
        <v>412.53343886439166</v>
      </c>
      <c r="Q807" s="3">
        <v>5</v>
      </c>
      <c r="R807" s="22">
        <v>12</v>
      </c>
      <c r="S807" s="19">
        <f t="shared" si="174"/>
        <v>62.954696935071162</v>
      </c>
      <c r="T807" s="20">
        <f t="shared" si="175"/>
        <v>0.36389998228364834</v>
      </c>
      <c r="U807" s="20">
        <f t="shared" si="176"/>
        <v>0.17224267287297171</v>
      </c>
      <c r="V807" s="21">
        <f t="shared" si="177"/>
        <v>0.11282203751804867</v>
      </c>
      <c r="W807" s="26">
        <f t="shared" si="178"/>
        <v>13.751114628813054</v>
      </c>
      <c r="X807" s="27">
        <f t="shared" si="179"/>
        <v>0.55004458515252219</v>
      </c>
      <c r="Y807" s="27">
        <f t="shared" si="180"/>
        <v>0.25231402988647805</v>
      </c>
      <c r="Z807" s="27">
        <f t="shared" si="181"/>
        <v>0.16370374558110778</v>
      </c>
    </row>
    <row r="808" spans="1:26" ht="12.5" x14ac:dyDescent="0.25">
      <c r="A808" s="2" t="s">
        <v>201</v>
      </c>
      <c r="B808" t="s">
        <v>361</v>
      </c>
      <c r="C808" t="s">
        <v>360</v>
      </c>
      <c r="D808" s="18">
        <f>VLOOKUP(C808,'Infected rate by state'!B:E,4,0)</f>
        <v>1.3084994977372357E-2</v>
      </c>
      <c r="E808" s="3">
        <v>4017</v>
      </c>
      <c r="F808" s="2">
        <v>449</v>
      </c>
      <c r="G808" s="3">
        <v>1742</v>
      </c>
      <c r="H808" s="4">
        <f t="shared" si="182"/>
        <v>2879.5</v>
      </c>
      <c r="I808" s="2">
        <v>184</v>
      </c>
      <c r="J808" s="4">
        <f t="shared" si="183"/>
        <v>316.5</v>
      </c>
      <c r="K808" s="3">
        <v>1010995</v>
      </c>
      <c r="L808" s="3">
        <f t="shared" si="170"/>
        <v>815922</v>
      </c>
      <c r="M808" s="3">
        <v>195073</v>
      </c>
      <c r="N808" s="3">
        <f t="shared" si="173"/>
        <v>66144.322485742829</v>
      </c>
      <c r="O808" s="3">
        <f t="shared" si="171"/>
        <v>13779.872654271092</v>
      </c>
      <c r="P808" s="3">
        <f t="shared" si="172"/>
        <v>2963.4053820226418</v>
      </c>
      <c r="Q808" s="3">
        <v>5</v>
      </c>
      <c r="R808" s="22">
        <v>12</v>
      </c>
      <c r="S808" s="19">
        <f t="shared" si="174"/>
        <v>459.32908847570309</v>
      </c>
      <c r="T808" s="20">
        <f t="shared" si="175"/>
        <v>0.26367915526733815</v>
      </c>
      <c r="U808" s="20">
        <f t="shared" si="176"/>
        <v>0.159516960748638</v>
      </c>
      <c r="V808" s="21">
        <f t="shared" si="177"/>
        <v>0.11434630034247027</v>
      </c>
      <c r="W808" s="26">
        <f t="shared" si="178"/>
        <v>98.780179400754733</v>
      </c>
      <c r="X808" s="27">
        <f t="shared" si="179"/>
        <v>0.53684880109105837</v>
      </c>
      <c r="Y808" s="27">
        <f t="shared" si="180"/>
        <v>0.31210167267221084</v>
      </c>
      <c r="Z808" s="27">
        <f t="shared" si="181"/>
        <v>0.22000039955624662</v>
      </c>
    </row>
    <row r="809" spans="1:26" ht="12.5" x14ac:dyDescent="0.25">
      <c r="A809" s="2" t="s">
        <v>202</v>
      </c>
      <c r="B809" t="s">
        <v>315</v>
      </c>
      <c r="C809" t="s">
        <v>314</v>
      </c>
      <c r="D809" s="18">
        <f>VLOOKUP(C809,'Infected rate by state'!B:E,4,0)</f>
        <v>7.5362096948057532E-3</v>
      </c>
      <c r="E809" s="3">
        <v>5813</v>
      </c>
      <c r="F809" s="2">
        <v>690</v>
      </c>
      <c r="G809" s="3">
        <v>2236</v>
      </c>
      <c r="H809" s="4">
        <f t="shared" si="182"/>
        <v>4024.5</v>
      </c>
      <c r="I809" s="2">
        <v>293</v>
      </c>
      <c r="J809" s="4">
        <f t="shared" si="183"/>
        <v>491.5</v>
      </c>
      <c r="K809" s="3">
        <v>2662559</v>
      </c>
      <c r="L809" s="3">
        <f t="shared" si="170"/>
        <v>2206378</v>
      </c>
      <c r="M809" s="3">
        <v>456181</v>
      </c>
      <c r="N809" s="3">
        <f t="shared" si="173"/>
        <v>100328.01474396155</v>
      </c>
      <c r="O809" s="3">
        <f t="shared" si="171"/>
        <v>20695.313746876134</v>
      </c>
      <c r="P809" s="3">
        <f t="shared" si="172"/>
        <v>4397.0822969212968</v>
      </c>
      <c r="Q809" s="3">
        <v>5</v>
      </c>
      <c r="R809" s="22">
        <v>12</v>
      </c>
      <c r="S809" s="19">
        <f t="shared" si="174"/>
        <v>689.84379156253783</v>
      </c>
      <c r="T809" s="20">
        <f t="shared" si="175"/>
        <v>0.30851690141437293</v>
      </c>
      <c r="U809" s="20">
        <f t="shared" si="176"/>
        <v>0.17141105517767122</v>
      </c>
      <c r="V809" s="21">
        <f t="shared" si="177"/>
        <v>0.11867259445424701</v>
      </c>
      <c r="W809" s="26">
        <f t="shared" si="178"/>
        <v>146.56940989737657</v>
      </c>
      <c r="X809" s="27">
        <f t="shared" si="179"/>
        <v>0.50023689384770165</v>
      </c>
      <c r="Y809" s="27">
        <f t="shared" si="180"/>
        <v>0.29820836194786687</v>
      </c>
      <c r="Z809" s="27">
        <f t="shared" si="181"/>
        <v>0.21241943463387908</v>
      </c>
    </row>
    <row r="810" spans="1:26" ht="12.5" x14ac:dyDescent="0.25">
      <c r="A810" s="2" t="s">
        <v>203</v>
      </c>
      <c r="B810" t="s">
        <v>325</v>
      </c>
      <c r="C810" t="s">
        <v>324</v>
      </c>
      <c r="D810" s="18">
        <f>VLOOKUP(C810,'Infected rate by state'!B:E,4,0)</f>
        <v>8.9298079160438481E-3</v>
      </c>
      <c r="E810" s="3">
        <v>10004</v>
      </c>
      <c r="F810" s="3">
        <v>1284</v>
      </c>
      <c r="G810" s="3">
        <v>3292</v>
      </c>
      <c r="H810" s="4">
        <f t="shared" si="182"/>
        <v>6648</v>
      </c>
      <c r="I810" s="2">
        <v>448</v>
      </c>
      <c r="J810" s="4">
        <f t="shared" si="183"/>
        <v>866</v>
      </c>
      <c r="K810" s="3">
        <v>3130935</v>
      </c>
      <c r="L810" s="3">
        <f t="shared" si="170"/>
        <v>2416782</v>
      </c>
      <c r="M810" s="3">
        <v>714153</v>
      </c>
      <c r="N810" s="3">
        <f t="shared" si="173"/>
        <v>139793.24073809374</v>
      </c>
      <c r="O810" s="3">
        <f t="shared" si="171"/>
        <v>29589.909068754379</v>
      </c>
      <c r="P810" s="3">
        <f t="shared" si="172"/>
        <v>6484.6056655514712</v>
      </c>
      <c r="Q810" s="3">
        <v>5</v>
      </c>
      <c r="R810" s="22">
        <v>12</v>
      </c>
      <c r="S810" s="19">
        <f t="shared" si="174"/>
        <v>986.3303022918127</v>
      </c>
      <c r="T810" s="20">
        <f t="shared" si="175"/>
        <v>0.29961430810808404</v>
      </c>
      <c r="U810" s="20">
        <f t="shared" si="176"/>
        <v>0.14836496725207773</v>
      </c>
      <c r="V810" s="21">
        <f t="shared" si="177"/>
        <v>9.8593592792064449E-2</v>
      </c>
      <c r="W810" s="26">
        <f t="shared" si="178"/>
        <v>216.15352218504904</v>
      </c>
      <c r="X810" s="27">
        <f t="shared" si="179"/>
        <v>0.48248554059162735</v>
      </c>
      <c r="Y810" s="27">
        <f t="shared" si="180"/>
        <v>0.24959991014439842</v>
      </c>
      <c r="Z810" s="27">
        <f t="shared" si="181"/>
        <v>0.16834386463010051</v>
      </c>
    </row>
    <row r="811" spans="1:26" ht="12.5" x14ac:dyDescent="0.25">
      <c r="A811" s="2" t="s">
        <v>204</v>
      </c>
      <c r="B811" t="s">
        <v>325</v>
      </c>
      <c r="C811" t="s">
        <v>324</v>
      </c>
      <c r="D811" s="18">
        <f>VLOOKUP(C811,'Infected rate by state'!B:E,4,0)</f>
        <v>8.9298079160438481E-3</v>
      </c>
      <c r="E811" s="2">
        <v>872</v>
      </c>
      <c r="F811" s="2">
        <v>158</v>
      </c>
      <c r="G811" s="2">
        <v>359</v>
      </c>
      <c r="H811" s="4">
        <f t="shared" si="182"/>
        <v>615.5</v>
      </c>
      <c r="I811" s="2">
        <v>63</v>
      </c>
      <c r="J811" s="4">
        <f t="shared" si="183"/>
        <v>110.5</v>
      </c>
      <c r="K811" s="3">
        <v>338880</v>
      </c>
      <c r="L811" s="3">
        <f t="shared" si="170"/>
        <v>230065</v>
      </c>
      <c r="M811" s="3">
        <v>108815</v>
      </c>
      <c r="N811" s="3">
        <f t="shared" si="173"/>
        <v>15130.666532944697</v>
      </c>
      <c r="O811" s="3">
        <f t="shared" si="171"/>
        <v>3336.3827392420408</v>
      </c>
      <c r="P811" s="3">
        <f t="shared" si="172"/>
        <v>765.33474624996575</v>
      </c>
      <c r="Q811" s="3">
        <v>5</v>
      </c>
      <c r="R811" s="22">
        <v>12</v>
      </c>
      <c r="S811" s="19">
        <f t="shared" si="174"/>
        <v>111.21275797473469</v>
      </c>
      <c r="T811" s="20">
        <f t="shared" si="175"/>
        <v>0.30978484115524985</v>
      </c>
      <c r="U811" s="20">
        <f t="shared" si="176"/>
        <v>0.18068685292402062</v>
      </c>
      <c r="V811" s="21">
        <f t="shared" si="177"/>
        <v>0.12753756648478748</v>
      </c>
      <c r="W811" s="26">
        <f t="shared" si="178"/>
        <v>25.511158208332191</v>
      </c>
      <c r="X811" s="27">
        <f t="shared" si="179"/>
        <v>0.40493901917987601</v>
      </c>
      <c r="Y811" s="27">
        <f t="shared" si="180"/>
        <v>0.23087021003015556</v>
      </c>
      <c r="Z811" s="27">
        <f t="shared" si="181"/>
        <v>0.16146302663501386</v>
      </c>
    </row>
    <row r="812" spans="1:26" ht="12.5" x14ac:dyDescent="0.25">
      <c r="A812" s="2" t="s">
        <v>205</v>
      </c>
      <c r="B812" t="s">
        <v>341</v>
      </c>
      <c r="C812" t="s">
        <v>340</v>
      </c>
      <c r="D812" s="18">
        <f>VLOOKUP(C812,'Infected rate by state'!B:E,4,0)</f>
        <v>4.5161642780770922E-3</v>
      </c>
      <c r="E812" s="2">
        <v>390</v>
      </c>
      <c r="F812" s="2">
        <v>36</v>
      </c>
      <c r="G812" s="2">
        <v>175</v>
      </c>
      <c r="H812" s="4">
        <f t="shared" si="182"/>
        <v>282.5</v>
      </c>
      <c r="I812" s="2">
        <v>14</v>
      </c>
      <c r="J812" s="4">
        <f t="shared" si="183"/>
        <v>25</v>
      </c>
      <c r="K812" s="3">
        <v>112038</v>
      </c>
      <c r="L812" s="3">
        <f t="shared" si="170"/>
        <v>87138</v>
      </c>
      <c r="M812" s="3">
        <v>24900</v>
      </c>
      <c r="N812" s="3">
        <f t="shared" si="173"/>
        <v>2529.9100669360064</v>
      </c>
      <c r="O812" s="3">
        <f t="shared" si="171"/>
        <v>534.09784571679802</v>
      </c>
      <c r="P812" s="3">
        <f t="shared" si="172"/>
        <v>116.68779002957879</v>
      </c>
      <c r="Q812" s="3">
        <v>5</v>
      </c>
      <c r="R812" s="22">
        <v>12</v>
      </c>
      <c r="S812" s="19">
        <f t="shared" si="174"/>
        <v>17.803261523893266</v>
      </c>
      <c r="T812" s="20">
        <f t="shared" si="175"/>
        <v>0.1017329229936758</v>
      </c>
      <c r="U812" s="20">
        <f t="shared" si="176"/>
        <v>6.3020394774843419E-2</v>
      </c>
      <c r="V812" s="21">
        <f t="shared" si="177"/>
        <v>4.5649388522803244E-2</v>
      </c>
      <c r="W812" s="26">
        <f t="shared" si="178"/>
        <v>3.8895930009859598</v>
      </c>
      <c r="X812" s="27">
        <f t="shared" si="179"/>
        <v>0.27782807149899713</v>
      </c>
      <c r="Y812" s="27">
        <f t="shared" si="180"/>
        <v>0.15558372003943841</v>
      </c>
      <c r="Z812" s="27">
        <f t="shared" si="181"/>
        <v>0.10804425002738777</v>
      </c>
    </row>
    <row r="813" spans="1:26" ht="12.5" x14ac:dyDescent="0.25">
      <c r="A813" s="2" t="s">
        <v>206</v>
      </c>
      <c r="B813" t="s">
        <v>355</v>
      </c>
      <c r="C813" t="s">
        <v>354</v>
      </c>
      <c r="D813" s="18">
        <f>VLOOKUP(C813,'Infected rate by state'!B:E,4,0)</f>
        <v>1.1948400031748969E-2</v>
      </c>
      <c r="E813" s="2">
        <v>835</v>
      </c>
      <c r="F813" s="2">
        <v>29</v>
      </c>
      <c r="G813" s="2">
        <v>344</v>
      </c>
      <c r="H813" s="4">
        <f t="shared" si="182"/>
        <v>589.5</v>
      </c>
      <c r="I813" s="2">
        <v>15</v>
      </c>
      <c r="J813" s="4">
        <f t="shared" si="183"/>
        <v>22</v>
      </c>
      <c r="K813" s="3">
        <v>116854</v>
      </c>
      <c r="L813" s="3">
        <f t="shared" si="170"/>
        <v>94877</v>
      </c>
      <c r="M813" s="3">
        <v>21977</v>
      </c>
      <c r="N813" s="3">
        <f t="shared" si="173"/>
        <v>6981.0916865499703</v>
      </c>
      <c r="O813" s="3">
        <f t="shared" si="171"/>
        <v>1451.1376645059242</v>
      </c>
      <c r="P813" s="3">
        <f t="shared" si="172"/>
        <v>311.23145206519592</v>
      </c>
      <c r="Q813" s="3">
        <v>5</v>
      </c>
      <c r="R813" s="22">
        <v>12</v>
      </c>
      <c r="S813" s="19">
        <f t="shared" si="174"/>
        <v>48.37125548353081</v>
      </c>
      <c r="T813" s="20">
        <f t="shared" si="175"/>
        <v>0.14061411477770583</v>
      </c>
      <c r="U813" s="20">
        <f t="shared" si="176"/>
        <v>8.2054716681137924E-2</v>
      </c>
      <c r="V813" s="21">
        <f t="shared" si="177"/>
        <v>5.7929647285665638E-2</v>
      </c>
      <c r="W813" s="26">
        <f t="shared" si="178"/>
        <v>10.37438173550653</v>
      </c>
      <c r="X813" s="27">
        <f t="shared" si="179"/>
        <v>0.69162544903376866</v>
      </c>
      <c r="Y813" s="27">
        <f t="shared" si="180"/>
        <v>0.47156280615938773</v>
      </c>
      <c r="Z813" s="27">
        <f t="shared" si="181"/>
        <v>0.35773730122436309</v>
      </c>
    </row>
    <row r="814" spans="1:26" ht="12.5" x14ac:dyDescent="0.25">
      <c r="A814" s="2" t="s">
        <v>207</v>
      </c>
      <c r="B814" t="s">
        <v>341</v>
      </c>
      <c r="C814" t="s">
        <v>340</v>
      </c>
      <c r="D814" s="18">
        <f>VLOOKUP(C814,'Infected rate by state'!B:E,4,0)</f>
        <v>4.5161642780770922E-3</v>
      </c>
      <c r="E814" s="3">
        <v>1490</v>
      </c>
      <c r="F814" s="2">
        <v>117</v>
      </c>
      <c r="G814" s="2">
        <v>779</v>
      </c>
      <c r="H814" s="4">
        <f t="shared" si="182"/>
        <v>1134.5</v>
      </c>
      <c r="I814" s="2">
        <v>57</v>
      </c>
      <c r="J814" s="4">
        <f t="shared" si="183"/>
        <v>87</v>
      </c>
      <c r="K814" s="3">
        <v>290227</v>
      </c>
      <c r="L814" s="3">
        <f t="shared" si="170"/>
        <v>219806</v>
      </c>
      <c r="M814" s="3">
        <v>70421</v>
      </c>
      <c r="N814" s="3">
        <f t="shared" si="173"/>
        <v>6553.5640496674014</v>
      </c>
      <c r="O814" s="3">
        <f t="shared" si="171"/>
        <v>1396.2427516343778</v>
      </c>
      <c r="P814" s="3">
        <f t="shared" si="172"/>
        <v>308.30005963626144</v>
      </c>
      <c r="Q814" s="3">
        <v>5</v>
      </c>
      <c r="R814" s="22">
        <v>12</v>
      </c>
      <c r="S814" s="19">
        <f t="shared" si="174"/>
        <v>46.541425054479262</v>
      </c>
      <c r="T814" s="20">
        <f t="shared" si="175"/>
        <v>5.9745089928728193E-2</v>
      </c>
      <c r="U814" s="20">
        <f t="shared" si="176"/>
        <v>4.1023732970012571E-2</v>
      </c>
      <c r="V814" s="21">
        <f t="shared" si="177"/>
        <v>3.123585574126125E-2</v>
      </c>
      <c r="W814" s="26">
        <f t="shared" si="178"/>
        <v>10.276668654542048</v>
      </c>
      <c r="X814" s="27">
        <f t="shared" si="179"/>
        <v>0.18029243253582541</v>
      </c>
      <c r="Y814" s="27">
        <f t="shared" si="180"/>
        <v>0.118122628213127</v>
      </c>
      <c r="Z814" s="27">
        <f t="shared" si="181"/>
        <v>8.7834774825145706E-2</v>
      </c>
    </row>
    <row r="815" spans="1:26" ht="12.5" x14ac:dyDescent="0.25">
      <c r="A815" s="2" t="s">
        <v>208</v>
      </c>
      <c r="B815" t="s">
        <v>315</v>
      </c>
      <c r="C815" t="s">
        <v>314</v>
      </c>
      <c r="D815" s="18">
        <f>VLOOKUP(C815,'Infected rate by state'!B:E,4,0)</f>
        <v>7.5362096948057532E-3</v>
      </c>
      <c r="E815" s="2">
        <v>974</v>
      </c>
      <c r="F815" s="2">
        <v>69</v>
      </c>
      <c r="G815" s="2">
        <v>404</v>
      </c>
      <c r="H815" s="4">
        <f t="shared" si="182"/>
        <v>689</v>
      </c>
      <c r="I815" s="2">
        <v>23</v>
      </c>
      <c r="J815" s="4">
        <f t="shared" si="183"/>
        <v>46</v>
      </c>
      <c r="K815" s="3">
        <v>305976</v>
      </c>
      <c r="L815" s="3">
        <f t="shared" si="170"/>
        <v>211664</v>
      </c>
      <c r="M815" s="3">
        <v>94312</v>
      </c>
      <c r="N815" s="3">
        <f t="shared" si="173"/>
        <v>11529.496487889426</v>
      </c>
      <c r="O815" s="3">
        <f t="shared" si="171"/>
        <v>2528.2129618488379</v>
      </c>
      <c r="P815" s="3">
        <f t="shared" si="172"/>
        <v>576.49007768289357</v>
      </c>
      <c r="Q815" s="3">
        <v>5</v>
      </c>
      <c r="R815" s="22">
        <v>12</v>
      </c>
      <c r="S815" s="19">
        <f t="shared" si="174"/>
        <v>84.273765394961259</v>
      </c>
      <c r="T815" s="20">
        <f t="shared" si="175"/>
        <v>0.20859842919544866</v>
      </c>
      <c r="U815" s="20">
        <f t="shared" si="176"/>
        <v>0.12231315732214987</v>
      </c>
      <c r="V815" s="21">
        <f t="shared" si="177"/>
        <v>8.6523373095442765E-2</v>
      </c>
      <c r="W815" s="26">
        <f t="shared" si="178"/>
        <v>19.216335922763118</v>
      </c>
      <c r="X815" s="27">
        <f t="shared" si="179"/>
        <v>0.83549286620709207</v>
      </c>
      <c r="Y815" s="27">
        <f t="shared" si="180"/>
        <v>0.41774643310354603</v>
      </c>
      <c r="Z815" s="27">
        <f t="shared" si="181"/>
        <v>0.27849762206903073</v>
      </c>
    </row>
    <row r="816" spans="1:26" ht="12.5" x14ac:dyDescent="0.25">
      <c r="A816" s="2" t="s">
        <v>209</v>
      </c>
      <c r="B816" t="s">
        <v>367</v>
      </c>
      <c r="C816" t="s">
        <v>366</v>
      </c>
      <c r="D816" s="18">
        <f>VLOOKUP(C816,'Infected rate by state'!B:E,4,0)</f>
        <v>2.4682967074759195E-2</v>
      </c>
      <c r="E816" s="3">
        <v>1164</v>
      </c>
      <c r="F816" s="2">
        <v>84</v>
      </c>
      <c r="G816" s="2">
        <v>527</v>
      </c>
      <c r="H816" s="4">
        <f t="shared" si="182"/>
        <v>845.5</v>
      </c>
      <c r="I816" s="2">
        <v>12</v>
      </c>
      <c r="J816" s="4">
        <f t="shared" si="183"/>
        <v>48</v>
      </c>
      <c r="K816" s="3">
        <v>310775</v>
      </c>
      <c r="L816" s="3">
        <f t="shared" si="170"/>
        <v>250688</v>
      </c>
      <c r="M816" s="3">
        <v>60087</v>
      </c>
      <c r="N816" s="3">
        <f t="shared" si="173"/>
        <v>38354.245463291445</v>
      </c>
      <c r="O816" s="3">
        <f t="shared" si="171"/>
        <v>7991.7912232703766</v>
      </c>
      <c r="P816" s="3">
        <f t="shared" si="172"/>
        <v>1719.0330485358691</v>
      </c>
      <c r="Q816" s="3">
        <v>5</v>
      </c>
      <c r="R816" s="22">
        <v>12</v>
      </c>
      <c r="S816" s="19">
        <f t="shared" si="174"/>
        <v>266.3930407756792</v>
      </c>
      <c r="T816" s="20">
        <f t="shared" si="175"/>
        <v>0.5054896409405677</v>
      </c>
      <c r="U816" s="20">
        <f t="shared" si="176"/>
        <v>0.31507160351943136</v>
      </c>
      <c r="V816" s="21">
        <f t="shared" si="177"/>
        <v>0.22886000066639106</v>
      </c>
      <c r="W816" s="26">
        <f t="shared" si="178"/>
        <v>57.301101617862301</v>
      </c>
      <c r="X816" s="27">
        <f t="shared" si="179"/>
        <v>4.7750918014885251</v>
      </c>
      <c r="Y816" s="27">
        <f t="shared" si="180"/>
        <v>1.1937729503721313</v>
      </c>
      <c r="Z816" s="27">
        <f t="shared" si="181"/>
        <v>0.68215597164121788</v>
      </c>
    </row>
    <row r="817" spans="1:26" ht="12.5" x14ac:dyDescent="0.25">
      <c r="A817" s="2" t="s">
        <v>210</v>
      </c>
      <c r="B817" t="s">
        <v>325</v>
      </c>
      <c r="C817" t="s">
        <v>324</v>
      </c>
      <c r="D817" s="18">
        <f>VLOOKUP(C817,'Infected rate by state'!B:E,4,0)</f>
        <v>8.9298079160438481E-3</v>
      </c>
      <c r="E817" s="3">
        <v>2001</v>
      </c>
      <c r="F817" s="2">
        <v>230</v>
      </c>
      <c r="G817" s="2">
        <v>755</v>
      </c>
      <c r="H817" s="4">
        <f t="shared" si="182"/>
        <v>1378</v>
      </c>
      <c r="I817" s="2">
        <v>91</v>
      </c>
      <c r="J817" s="4">
        <f t="shared" si="183"/>
        <v>160.5</v>
      </c>
      <c r="K817" s="3">
        <v>636854</v>
      </c>
      <c r="L817" s="3">
        <f t="shared" si="170"/>
        <v>506349</v>
      </c>
      <c r="M817" s="3">
        <v>130505</v>
      </c>
      <c r="N817" s="3">
        <f t="shared" si="173"/>
        <v>28434.919452820945</v>
      </c>
      <c r="O817" s="3">
        <f t="shared" si="171"/>
        <v>5956.1923725255483</v>
      </c>
      <c r="P817" s="3">
        <f t="shared" si="172"/>
        <v>1289.2948155066206</v>
      </c>
      <c r="Q817" s="3">
        <v>5</v>
      </c>
      <c r="R817" s="22">
        <v>12</v>
      </c>
      <c r="S817" s="19">
        <f t="shared" si="174"/>
        <v>198.53974575085161</v>
      </c>
      <c r="T817" s="20">
        <f t="shared" si="175"/>
        <v>0.26296655066337959</v>
      </c>
      <c r="U817" s="20">
        <f t="shared" si="176"/>
        <v>0.14407818994981975</v>
      </c>
      <c r="V817" s="21">
        <f t="shared" si="177"/>
        <v>9.922026274405378E-2</v>
      </c>
      <c r="W817" s="26">
        <f t="shared" si="178"/>
        <v>42.976493850220685</v>
      </c>
      <c r="X817" s="27">
        <f t="shared" si="179"/>
        <v>0.47226916318923828</v>
      </c>
      <c r="Y817" s="27">
        <f t="shared" si="180"/>
        <v>0.26776631682380486</v>
      </c>
      <c r="Z817" s="27">
        <f t="shared" si="181"/>
        <v>0.18685432108791603</v>
      </c>
    </row>
    <row r="818" spans="1:26" ht="12.5" x14ac:dyDescent="0.25">
      <c r="A818" s="2" t="s">
        <v>211</v>
      </c>
      <c r="B818" t="s">
        <v>333</v>
      </c>
      <c r="C818" t="s">
        <v>332</v>
      </c>
      <c r="D818" s="18">
        <f>VLOOKUP(C818,'Infected rate by state'!B:E,4,0)</f>
        <v>1.4486816526494731E-2</v>
      </c>
      <c r="E818" s="3">
        <v>1725</v>
      </c>
      <c r="F818" s="2">
        <v>156</v>
      </c>
      <c r="G818" s="2">
        <v>643</v>
      </c>
      <c r="H818" s="4">
        <f t="shared" si="182"/>
        <v>1184</v>
      </c>
      <c r="I818" s="2">
        <v>71</v>
      </c>
      <c r="J818" s="4">
        <f t="shared" si="183"/>
        <v>113.5</v>
      </c>
      <c r="K818" s="3">
        <v>469070</v>
      </c>
      <c r="L818" s="3">
        <f t="shared" si="170"/>
        <v>362975</v>
      </c>
      <c r="M818" s="3">
        <v>106095</v>
      </c>
      <c r="N818" s="3">
        <f t="shared" si="173"/>
        <v>33976.655140414419</v>
      </c>
      <c r="O818" s="3">
        <f t="shared" si="171"/>
        <v>7185.6294063835076</v>
      </c>
      <c r="P818" s="3">
        <f t="shared" si="172"/>
        <v>1573.1459698288031</v>
      </c>
      <c r="Q818" s="3">
        <v>5</v>
      </c>
      <c r="R818" s="22">
        <v>12</v>
      </c>
      <c r="S818" s="19">
        <f t="shared" si="174"/>
        <v>239.5209802127836</v>
      </c>
      <c r="T818" s="20">
        <f t="shared" si="175"/>
        <v>0.37250541246156083</v>
      </c>
      <c r="U818" s="20">
        <f t="shared" si="176"/>
        <v>0.20229812517971588</v>
      </c>
      <c r="V818" s="21">
        <f t="shared" si="177"/>
        <v>0.13885274215233831</v>
      </c>
      <c r="W818" s="26">
        <f t="shared" si="178"/>
        <v>52.438198994293437</v>
      </c>
      <c r="X818" s="27">
        <f t="shared" si="179"/>
        <v>0.73856618301821741</v>
      </c>
      <c r="Y818" s="27">
        <f t="shared" si="180"/>
        <v>0.4620105638263739</v>
      </c>
      <c r="Z818" s="27">
        <f t="shared" si="181"/>
        <v>0.33614230124547073</v>
      </c>
    </row>
    <row r="819" spans="1:26" ht="12.5" x14ac:dyDescent="0.25">
      <c r="A819" s="2" t="s">
        <v>212</v>
      </c>
      <c r="B819" t="s">
        <v>351</v>
      </c>
      <c r="C819" t="s">
        <v>350</v>
      </c>
      <c r="D819" s="18">
        <f>VLOOKUP(C819,'Infected rate by state'!B:E,4,0)</f>
        <v>9.0315118396853012E-3</v>
      </c>
      <c r="E819" s="2">
        <v>476</v>
      </c>
      <c r="F819" s="2">
        <v>68</v>
      </c>
      <c r="G819" s="2">
        <v>178</v>
      </c>
      <c r="H819" s="4">
        <f t="shared" si="182"/>
        <v>327</v>
      </c>
      <c r="I819" s="2">
        <v>22</v>
      </c>
      <c r="J819" s="4">
        <f t="shared" si="183"/>
        <v>45</v>
      </c>
      <c r="K819" s="3">
        <v>142627</v>
      </c>
      <c r="L819" s="3">
        <f t="shared" si="170"/>
        <v>104808</v>
      </c>
      <c r="M819" s="3">
        <v>37819</v>
      </c>
      <c r="N819" s="3">
        <f t="shared" si="173"/>
        <v>6440.6871957939766</v>
      </c>
      <c r="O819" s="3">
        <f t="shared" si="171"/>
        <v>1385.9728716767581</v>
      </c>
      <c r="P819" s="3">
        <f t="shared" si="172"/>
        <v>309.53120705093318</v>
      </c>
      <c r="Q819" s="3">
        <v>5</v>
      </c>
      <c r="R819" s="22">
        <v>12</v>
      </c>
      <c r="S819" s="19">
        <f t="shared" si="174"/>
        <v>46.199095722558603</v>
      </c>
      <c r="T819" s="20">
        <f t="shared" si="175"/>
        <v>0.25954548158740787</v>
      </c>
      <c r="U819" s="20">
        <f t="shared" si="176"/>
        <v>0.14128163829528625</v>
      </c>
      <c r="V819" s="21">
        <f t="shared" si="177"/>
        <v>9.7056923786887822E-2</v>
      </c>
      <c r="W819" s="26">
        <f t="shared" si="178"/>
        <v>10.317706901697772</v>
      </c>
      <c r="X819" s="27">
        <f t="shared" si="179"/>
        <v>0.46898667734989874</v>
      </c>
      <c r="Y819" s="27">
        <f t="shared" si="180"/>
        <v>0.22928237559328382</v>
      </c>
      <c r="Z819" s="27">
        <f t="shared" si="181"/>
        <v>0.15173098384849665</v>
      </c>
    </row>
    <row r="820" spans="1:26" ht="12.5" x14ac:dyDescent="0.25">
      <c r="A820" s="2" t="s">
        <v>213</v>
      </c>
      <c r="B820" t="s">
        <v>383</v>
      </c>
      <c r="C820" t="s">
        <v>382</v>
      </c>
      <c r="D820" s="18">
        <f>VLOOKUP(C820,'Infected rate by state'!B:E,4,0)</f>
        <v>8.525765865415048E-3</v>
      </c>
      <c r="E820" s="3">
        <v>10697</v>
      </c>
      <c r="F820" s="3">
        <v>1257</v>
      </c>
      <c r="G820" s="3">
        <v>3634</v>
      </c>
      <c r="H820" s="4">
        <f t="shared" si="182"/>
        <v>7165.5</v>
      </c>
      <c r="I820" s="2">
        <v>546</v>
      </c>
      <c r="J820" s="4">
        <f t="shared" si="183"/>
        <v>901.5</v>
      </c>
      <c r="K820" s="3">
        <v>3331376</v>
      </c>
      <c r="L820" s="3">
        <f t="shared" si="170"/>
        <v>2699344</v>
      </c>
      <c r="M820" s="3">
        <v>632032</v>
      </c>
      <c r="N820" s="3">
        <f t="shared" si="173"/>
        <v>142012.6589283146</v>
      </c>
      <c r="O820" s="3">
        <f t="shared" si="171"/>
        <v>29541.969700818525</v>
      </c>
      <c r="P820" s="3">
        <f t="shared" si="172"/>
        <v>6341.7765573141323</v>
      </c>
      <c r="Q820" s="3">
        <v>5</v>
      </c>
      <c r="R820" s="22">
        <v>12</v>
      </c>
      <c r="S820" s="19">
        <f t="shared" si="174"/>
        <v>984.73232336061744</v>
      </c>
      <c r="T820" s="20">
        <f t="shared" si="175"/>
        <v>0.27097752431497452</v>
      </c>
      <c r="U820" s="20">
        <f t="shared" si="176"/>
        <v>0.13742688205437409</v>
      </c>
      <c r="V820" s="21">
        <f t="shared" si="177"/>
        <v>9.2056868594990876E-2</v>
      </c>
      <c r="W820" s="26">
        <f t="shared" si="178"/>
        <v>211.39255191047107</v>
      </c>
      <c r="X820" s="27">
        <f t="shared" si="179"/>
        <v>0.38716584598987375</v>
      </c>
      <c r="Y820" s="27">
        <f t="shared" si="180"/>
        <v>0.23448979690568061</v>
      </c>
      <c r="Z820" s="27">
        <f t="shared" si="181"/>
        <v>0.16817227677841773</v>
      </c>
    </row>
    <row r="821" spans="1:26" ht="12.5" x14ac:dyDescent="0.25">
      <c r="A821" s="2" t="s">
        <v>214</v>
      </c>
      <c r="B821" t="s">
        <v>311</v>
      </c>
      <c r="C821" t="s">
        <v>310</v>
      </c>
      <c r="D821" s="18">
        <f>VLOOKUP(C821,'Infected rate by state'!B:E,4,0)</f>
        <v>1.4327212443359898E-2</v>
      </c>
      <c r="E821" s="3">
        <v>6977</v>
      </c>
      <c r="F821" s="2">
        <v>957</v>
      </c>
      <c r="G821" s="3">
        <v>2567</v>
      </c>
      <c r="H821" s="4">
        <f t="shared" si="182"/>
        <v>4772</v>
      </c>
      <c r="I821" s="2">
        <v>416</v>
      </c>
      <c r="J821" s="4">
        <f t="shared" si="183"/>
        <v>686.5</v>
      </c>
      <c r="K821" s="3">
        <v>2761090</v>
      </c>
      <c r="L821" s="3">
        <f t="shared" si="170"/>
        <v>2228421</v>
      </c>
      <c r="M821" s="3">
        <v>532669</v>
      </c>
      <c r="N821" s="3">
        <f t="shared" si="173"/>
        <v>197793.6150261829</v>
      </c>
      <c r="O821" s="3">
        <f t="shared" si="171"/>
        <v>41205.826269345984</v>
      </c>
      <c r="P821" s="3">
        <f t="shared" si="172"/>
        <v>8861.2892665309155</v>
      </c>
      <c r="Q821" s="3">
        <v>5</v>
      </c>
      <c r="R821" s="22">
        <v>12</v>
      </c>
      <c r="S821" s="19">
        <f t="shared" si="174"/>
        <v>1373.5275423115329</v>
      </c>
      <c r="T821" s="20">
        <f t="shared" si="175"/>
        <v>0.535071111145903</v>
      </c>
      <c r="U821" s="20">
        <f t="shared" si="176"/>
        <v>0.28783058304935727</v>
      </c>
      <c r="V821" s="21">
        <f t="shared" si="177"/>
        <v>0.19686506267902149</v>
      </c>
      <c r="W821" s="26">
        <f t="shared" si="178"/>
        <v>295.37630888436382</v>
      </c>
      <c r="X821" s="27">
        <f t="shared" si="179"/>
        <v>0.71003920404895149</v>
      </c>
      <c r="Y821" s="27">
        <f t="shared" si="180"/>
        <v>0.43026410616804633</v>
      </c>
      <c r="Z821" s="27">
        <f t="shared" si="181"/>
        <v>0.30864818065241778</v>
      </c>
    </row>
    <row r="822" spans="1:26" ht="12.5" x14ac:dyDescent="0.25">
      <c r="A822" s="2" t="s">
        <v>215</v>
      </c>
      <c r="B822" t="s">
        <v>383</v>
      </c>
      <c r="C822" t="s">
        <v>382</v>
      </c>
      <c r="D822" s="18">
        <f>VLOOKUP(C822,'Infected rate by state'!B:E,4,0)</f>
        <v>8.525765865415048E-3</v>
      </c>
      <c r="E822" s="3">
        <v>8133</v>
      </c>
      <c r="F822" s="3">
        <v>1079</v>
      </c>
      <c r="G822" s="3">
        <v>2738</v>
      </c>
      <c r="H822" s="4">
        <f t="shared" si="182"/>
        <v>5435.5</v>
      </c>
      <c r="I822" s="2">
        <v>420</v>
      </c>
      <c r="J822" s="4">
        <f t="shared" si="183"/>
        <v>749.5</v>
      </c>
      <c r="K822" s="3">
        <v>2324172</v>
      </c>
      <c r="L822" s="3">
        <f t="shared" si="170"/>
        <v>1782205</v>
      </c>
      <c r="M822" s="3">
        <v>541967</v>
      </c>
      <c r="N822" s="3">
        <f t="shared" si="173"/>
        <v>99076.731514767103</v>
      </c>
      <c r="O822" s="3">
        <f t="shared" si="171"/>
        <v>21019.403768476914</v>
      </c>
      <c r="P822" s="3">
        <f t="shared" si="172"/>
        <v>4618.6341930332974</v>
      </c>
      <c r="Q822" s="3">
        <v>5</v>
      </c>
      <c r="R822" s="22">
        <v>12</v>
      </c>
      <c r="S822" s="19">
        <f t="shared" si="174"/>
        <v>700.64679228256375</v>
      </c>
      <c r="T822" s="20">
        <f t="shared" si="175"/>
        <v>0.25589729447865733</v>
      </c>
      <c r="U822" s="20">
        <f t="shared" si="176"/>
        <v>0.12890199471668912</v>
      </c>
      <c r="V822" s="21">
        <f t="shared" si="177"/>
        <v>8.6148628093269855E-2</v>
      </c>
      <c r="W822" s="26">
        <f t="shared" si="178"/>
        <v>153.95447310110993</v>
      </c>
      <c r="X822" s="27">
        <f t="shared" si="179"/>
        <v>0.36655826928835694</v>
      </c>
      <c r="Y822" s="27">
        <f t="shared" si="180"/>
        <v>0.20540957051515668</v>
      </c>
      <c r="Z822" s="27">
        <f t="shared" si="181"/>
        <v>0.14268255153022236</v>
      </c>
    </row>
    <row r="823" spans="1:26" ht="12.5" x14ac:dyDescent="0.25">
      <c r="A823" s="2" t="s">
        <v>216</v>
      </c>
      <c r="B823" t="s">
        <v>351</v>
      </c>
      <c r="C823" t="s">
        <v>350</v>
      </c>
      <c r="D823" s="18">
        <f>VLOOKUP(C823,'Infected rate by state'!B:E,4,0)</f>
        <v>9.0315118396853012E-3</v>
      </c>
      <c r="E823" s="2">
        <v>911</v>
      </c>
      <c r="F823" s="2">
        <v>95</v>
      </c>
      <c r="G823" s="2">
        <v>321</v>
      </c>
      <c r="H823" s="4">
        <f t="shared" si="182"/>
        <v>616</v>
      </c>
      <c r="I823" s="2">
        <v>49</v>
      </c>
      <c r="J823" s="4">
        <f t="shared" si="183"/>
        <v>72</v>
      </c>
      <c r="K823" s="3">
        <v>376936</v>
      </c>
      <c r="L823" s="3">
        <f t="shared" si="170"/>
        <v>305953</v>
      </c>
      <c r="M823" s="3">
        <v>70983</v>
      </c>
      <c r="N823" s="3">
        <f t="shared" si="173"/>
        <v>17021.509734018095</v>
      </c>
      <c r="O823" s="3">
        <f t="shared" si="171"/>
        <v>3538.601656798719</v>
      </c>
      <c r="P823" s="3">
        <f t="shared" si="172"/>
        <v>759.04089940669724</v>
      </c>
      <c r="Q823" s="3">
        <v>5</v>
      </c>
      <c r="R823" s="22">
        <v>12</v>
      </c>
      <c r="S823" s="19">
        <f t="shared" si="174"/>
        <v>117.9533885599573</v>
      </c>
      <c r="T823" s="20">
        <f t="shared" si="175"/>
        <v>0.36745603912759284</v>
      </c>
      <c r="U823" s="20">
        <f t="shared" si="176"/>
        <v>0.19148277363629432</v>
      </c>
      <c r="V823" s="21">
        <f t="shared" si="177"/>
        <v>0.12947682608118255</v>
      </c>
      <c r="W823" s="26">
        <f t="shared" si="178"/>
        <v>25.301363313556575</v>
      </c>
      <c r="X823" s="27">
        <f t="shared" si="179"/>
        <v>0.51635435333788926</v>
      </c>
      <c r="Y823" s="27">
        <f t="shared" si="180"/>
        <v>0.35140782379939689</v>
      </c>
      <c r="Z823" s="27">
        <f t="shared" si="181"/>
        <v>0.26633014014270079</v>
      </c>
    </row>
    <row r="824" spans="1:26" ht="12.5" x14ac:dyDescent="0.25">
      <c r="A824" s="2" t="s">
        <v>217</v>
      </c>
      <c r="B824" t="s">
        <v>345</v>
      </c>
      <c r="C824" t="s">
        <v>344</v>
      </c>
      <c r="D824" s="18">
        <f>VLOOKUP(C824,'Infected rate by state'!B:E,4,0)</f>
        <v>3.0275735294117648E-3</v>
      </c>
      <c r="E824" s="3">
        <v>2524</v>
      </c>
      <c r="F824" s="2">
        <v>209</v>
      </c>
      <c r="G824" s="2">
        <v>710</v>
      </c>
      <c r="H824" s="4">
        <f t="shared" si="182"/>
        <v>1617</v>
      </c>
      <c r="I824" s="2">
        <v>92</v>
      </c>
      <c r="J824" s="4">
        <f t="shared" si="183"/>
        <v>150.5</v>
      </c>
      <c r="K824" s="3">
        <v>876231</v>
      </c>
      <c r="L824" s="3">
        <f t="shared" si="170"/>
        <v>681722</v>
      </c>
      <c r="M824" s="3">
        <v>194509</v>
      </c>
      <c r="N824" s="3">
        <f t="shared" si="173"/>
        <v>13264.268906250001</v>
      </c>
      <c r="O824" s="3">
        <f t="shared" si="171"/>
        <v>2799.9339845128679</v>
      </c>
      <c r="P824" s="3">
        <f t="shared" si="172"/>
        <v>611.63487008272068</v>
      </c>
      <c r="Q824" s="3">
        <v>5</v>
      </c>
      <c r="R824" s="22">
        <v>12</v>
      </c>
      <c r="S824" s="19">
        <f t="shared" si="174"/>
        <v>93.331132817095593</v>
      </c>
      <c r="T824" s="20">
        <f t="shared" si="175"/>
        <v>0.13145229974238815</v>
      </c>
      <c r="U824" s="20">
        <f t="shared" si="176"/>
        <v>5.7718696856583547E-2</v>
      </c>
      <c r="V824" s="21">
        <f t="shared" si="177"/>
        <v>3.6977469420402372E-2</v>
      </c>
      <c r="W824" s="26">
        <f t="shared" si="178"/>
        <v>20.387829002757357</v>
      </c>
      <c r="X824" s="27">
        <f t="shared" si="179"/>
        <v>0.221606836986493</v>
      </c>
      <c r="Y824" s="27">
        <f t="shared" si="180"/>
        <v>0.1354673023439027</v>
      </c>
      <c r="Z824" s="27">
        <f t="shared" si="181"/>
        <v>9.7549421065824676E-2</v>
      </c>
    </row>
    <row r="825" spans="1:26" ht="12.5" x14ac:dyDescent="0.25">
      <c r="A825" s="2" t="s">
        <v>217</v>
      </c>
      <c r="B825" t="s">
        <v>381</v>
      </c>
      <c r="C825" t="s">
        <v>380</v>
      </c>
      <c r="D825" s="18">
        <f>VLOOKUP(C825,'Infected rate by state'!B:E,4,0)</f>
        <v>2.6094721185018687E-3</v>
      </c>
      <c r="E825" s="3">
        <v>4684</v>
      </c>
      <c r="F825" s="2">
        <v>661</v>
      </c>
      <c r="G825" s="3">
        <v>1737</v>
      </c>
      <c r="H825" s="4">
        <f t="shared" si="182"/>
        <v>3210.5</v>
      </c>
      <c r="I825" s="2">
        <v>278</v>
      </c>
      <c r="J825" s="4">
        <f t="shared" si="183"/>
        <v>469.5</v>
      </c>
      <c r="K825" s="3">
        <v>2215589</v>
      </c>
      <c r="L825" s="3">
        <f t="shared" si="170"/>
        <v>1802613</v>
      </c>
      <c r="M825" s="3">
        <v>412976</v>
      </c>
      <c r="N825" s="3">
        <f t="shared" si="173"/>
        <v>28907.588607797185</v>
      </c>
      <c r="O825" s="3">
        <f t="shared" si="171"/>
        <v>6004.3252803464184</v>
      </c>
      <c r="P825" s="3">
        <f t="shared" si="172"/>
        <v>1286.5738788826297</v>
      </c>
      <c r="Q825" s="3">
        <v>5</v>
      </c>
      <c r="R825" s="22">
        <v>12</v>
      </c>
      <c r="S825" s="19">
        <f t="shared" si="174"/>
        <v>200.14417601154727</v>
      </c>
      <c r="T825" s="20">
        <f t="shared" si="175"/>
        <v>0.11522405066870885</v>
      </c>
      <c r="U825" s="20">
        <f t="shared" si="176"/>
        <v>6.2340500237205193E-2</v>
      </c>
      <c r="V825" s="21">
        <f t="shared" si="177"/>
        <v>4.2729328781286782E-2</v>
      </c>
      <c r="W825" s="26">
        <f t="shared" si="178"/>
        <v>42.885795962754322</v>
      </c>
      <c r="X825" s="27">
        <f t="shared" si="179"/>
        <v>0.15426545310343281</v>
      </c>
      <c r="Y825" s="27">
        <f t="shared" si="180"/>
        <v>9.134354837647353E-2</v>
      </c>
      <c r="Z825" s="27">
        <f t="shared" si="181"/>
        <v>6.4880175435331811E-2</v>
      </c>
    </row>
    <row r="826" spans="1:26" ht="12.5" x14ac:dyDescent="0.25">
      <c r="A826" s="2" t="s">
        <v>218</v>
      </c>
      <c r="B826" t="s">
        <v>385</v>
      </c>
      <c r="C826" t="s">
        <v>384</v>
      </c>
      <c r="D826" s="18">
        <f>VLOOKUP(C826,'Infected rate by state'!B:E,4,0)</f>
        <v>1.9731205888496917E-2</v>
      </c>
      <c r="E826" s="3">
        <v>2249</v>
      </c>
      <c r="F826" s="2">
        <v>293</v>
      </c>
      <c r="G826" s="2">
        <v>690</v>
      </c>
      <c r="H826" s="4">
        <f t="shared" si="182"/>
        <v>1469.5</v>
      </c>
      <c r="I826" s="2">
        <v>82</v>
      </c>
      <c r="J826" s="4">
        <f t="shared" si="183"/>
        <v>187.5</v>
      </c>
      <c r="K826" s="3">
        <v>986702</v>
      </c>
      <c r="L826" s="3">
        <f t="shared" si="170"/>
        <v>793965</v>
      </c>
      <c r="M826" s="3">
        <v>192737</v>
      </c>
      <c r="N826" s="3">
        <f t="shared" si="173"/>
        <v>97344.101562958414</v>
      </c>
      <c r="O826" s="3">
        <f t="shared" si="171"/>
        <v>20301.772675894434</v>
      </c>
      <c r="P826" s="3">
        <f t="shared" si="172"/>
        <v>4371.6835547369919</v>
      </c>
      <c r="Q826" s="3">
        <v>5</v>
      </c>
      <c r="R826" s="22">
        <v>12</v>
      </c>
      <c r="S826" s="19">
        <f t="shared" si="174"/>
        <v>676.72575586314781</v>
      </c>
      <c r="T826" s="20">
        <f t="shared" si="175"/>
        <v>0.98076196501905477</v>
      </c>
      <c r="U826" s="20">
        <f t="shared" si="176"/>
        <v>0.46051429456491855</v>
      </c>
      <c r="V826" s="21">
        <f t="shared" si="177"/>
        <v>0.30090073626640634</v>
      </c>
      <c r="W826" s="26">
        <f t="shared" si="178"/>
        <v>145.72278515789972</v>
      </c>
      <c r="X826" s="27">
        <f t="shared" si="179"/>
        <v>1.7771071360719479</v>
      </c>
      <c r="Y826" s="27">
        <f t="shared" si="180"/>
        <v>0.77718818750879848</v>
      </c>
      <c r="Z826" s="27">
        <f t="shared" si="181"/>
        <v>0.49734738961740521</v>
      </c>
    </row>
    <row r="827" spans="1:26" ht="12.5" x14ac:dyDescent="0.25">
      <c r="A827" s="2" t="s">
        <v>219</v>
      </c>
      <c r="B827" t="s">
        <v>395</v>
      </c>
      <c r="C827" t="s">
        <v>394</v>
      </c>
      <c r="D827" s="18">
        <f>VLOOKUP(C827,'Infected rate by state'!B:E,4,0)</f>
        <v>1.0015511681323568E-2</v>
      </c>
      <c r="E827" s="2">
        <v>941</v>
      </c>
      <c r="F827" s="2">
        <v>122</v>
      </c>
      <c r="G827" s="2">
        <v>387</v>
      </c>
      <c r="H827" s="4">
        <f t="shared" si="182"/>
        <v>664</v>
      </c>
      <c r="I827" s="2">
        <v>52</v>
      </c>
      <c r="J827" s="4">
        <f t="shared" si="183"/>
        <v>87</v>
      </c>
      <c r="K827" s="3">
        <v>436975</v>
      </c>
      <c r="L827" s="3">
        <f t="shared" si="170"/>
        <v>384390</v>
      </c>
      <c r="M827" s="3">
        <v>52585</v>
      </c>
      <c r="N827" s="3">
        <f t="shared" si="173"/>
        <v>21882.641084731833</v>
      </c>
      <c r="O827" s="3">
        <f t="shared" si="171"/>
        <v>4407.8680049361883</v>
      </c>
      <c r="P827" s="3">
        <f t="shared" si="172"/>
        <v>908.72645439624034</v>
      </c>
      <c r="Q827" s="3">
        <v>5</v>
      </c>
      <c r="R827" s="22">
        <v>12</v>
      </c>
      <c r="S827" s="19">
        <f t="shared" si="174"/>
        <v>146.92893349787295</v>
      </c>
      <c r="T827" s="20">
        <f t="shared" si="175"/>
        <v>0.37966132686788873</v>
      </c>
      <c r="U827" s="20">
        <f t="shared" si="176"/>
        <v>0.22127851430402554</v>
      </c>
      <c r="V827" s="21">
        <f t="shared" si="177"/>
        <v>0.15614126832930175</v>
      </c>
      <c r="W827" s="26">
        <f t="shared" si="178"/>
        <v>30.29088181320801</v>
      </c>
      <c r="X827" s="27">
        <f t="shared" si="179"/>
        <v>0.58251695794630787</v>
      </c>
      <c r="Y827" s="27">
        <f t="shared" si="180"/>
        <v>0.34817105532422998</v>
      </c>
      <c r="Z827" s="27">
        <f t="shared" si="181"/>
        <v>0.24828591650170501</v>
      </c>
    </row>
    <row r="828" spans="1:26" ht="12.5" x14ac:dyDescent="0.25">
      <c r="A828" s="2" t="s">
        <v>220</v>
      </c>
      <c r="B828" t="s">
        <v>317</v>
      </c>
      <c r="C828" t="s">
        <v>316</v>
      </c>
      <c r="D828" s="18">
        <f>VLOOKUP(C828,'Infected rate by state'!B:E,4,0)</f>
        <v>7.3843274393391549E-3</v>
      </c>
      <c r="E828" s="2">
        <v>615</v>
      </c>
      <c r="F828" s="2">
        <v>28</v>
      </c>
      <c r="G828" s="2">
        <v>238</v>
      </c>
      <c r="H828" s="4">
        <f t="shared" si="182"/>
        <v>426.5</v>
      </c>
      <c r="I828" s="2">
        <v>7</v>
      </c>
      <c r="J828" s="4">
        <f t="shared" si="183"/>
        <v>17.5</v>
      </c>
      <c r="K828" s="3">
        <v>138550</v>
      </c>
      <c r="L828" s="3">
        <f t="shared" si="170"/>
        <v>106101</v>
      </c>
      <c r="M828" s="3">
        <v>32449</v>
      </c>
      <c r="N828" s="3">
        <f t="shared" si="173"/>
        <v>5115.4928336021994</v>
      </c>
      <c r="O828" s="3">
        <f t="shared" si="171"/>
        <v>1085.760307896998</v>
      </c>
      <c r="P828" s="3">
        <f t="shared" si="172"/>
        <v>238.70225755638009</v>
      </c>
      <c r="Q828" s="3">
        <v>5</v>
      </c>
      <c r="R828" s="22">
        <v>12</v>
      </c>
      <c r="S828" s="19">
        <f t="shared" si="174"/>
        <v>36.192010263233264</v>
      </c>
      <c r="T828" s="20">
        <f t="shared" si="175"/>
        <v>0.15206727001358514</v>
      </c>
      <c r="U828" s="20">
        <f t="shared" si="176"/>
        <v>8.4858171777803665E-2</v>
      </c>
      <c r="V828" s="21">
        <f t="shared" si="177"/>
        <v>5.8848797175989051E-2</v>
      </c>
      <c r="W828" s="26">
        <f t="shared" si="178"/>
        <v>7.9567419185460029</v>
      </c>
      <c r="X828" s="27">
        <f t="shared" si="179"/>
        <v>1.1366774169351432</v>
      </c>
      <c r="Y828" s="27">
        <f t="shared" si="180"/>
        <v>0.45467096677405733</v>
      </c>
      <c r="Z828" s="27">
        <f t="shared" si="181"/>
        <v>0.28416935423378581</v>
      </c>
    </row>
    <row r="829" spans="1:26" ht="12.5" x14ac:dyDescent="0.25">
      <c r="A829" s="2" t="s">
        <v>221</v>
      </c>
      <c r="B829" t="s">
        <v>373</v>
      </c>
      <c r="C829" t="s">
        <v>372</v>
      </c>
      <c r="D829" s="18">
        <f>VLOOKUP(C829,'Infected rate by state'!B:E,4,0)</f>
        <v>8.0007670443122732E-3</v>
      </c>
      <c r="E829" s="3">
        <v>3560</v>
      </c>
      <c r="F829" s="2">
        <v>375</v>
      </c>
      <c r="G829" s="3">
        <v>1124</v>
      </c>
      <c r="H829" s="4">
        <f t="shared" si="182"/>
        <v>2342</v>
      </c>
      <c r="I829" s="2">
        <v>160</v>
      </c>
      <c r="J829" s="4">
        <f t="shared" si="183"/>
        <v>267.5</v>
      </c>
      <c r="K829" s="3">
        <v>1670043</v>
      </c>
      <c r="L829" s="3">
        <f t="shared" si="170"/>
        <v>1397967</v>
      </c>
      <c r="M829" s="3">
        <v>272076</v>
      </c>
      <c r="N829" s="3">
        <f t="shared" si="173"/>
        <v>66808.124984922004</v>
      </c>
      <c r="O829" s="3">
        <f t="shared" si="171"/>
        <v>13727.531676950626</v>
      </c>
      <c r="P829" s="3">
        <f t="shared" si="172"/>
        <v>2902.6454765312274</v>
      </c>
      <c r="Q829" s="3">
        <v>5</v>
      </c>
      <c r="R829" s="22">
        <v>12</v>
      </c>
      <c r="S829" s="19">
        <f t="shared" si="174"/>
        <v>457.58438923168757</v>
      </c>
      <c r="T829" s="20">
        <f t="shared" si="175"/>
        <v>0.40710354913851204</v>
      </c>
      <c r="U829" s="20">
        <f t="shared" si="176"/>
        <v>0.19538189121762919</v>
      </c>
      <c r="V829" s="21">
        <f t="shared" si="177"/>
        <v>0.12853494079541786</v>
      </c>
      <c r="W829" s="26">
        <f t="shared" si="178"/>
        <v>96.754849217707573</v>
      </c>
      <c r="X829" s="27">
        <f t="shared" si="179"/>
        <v>0.60471780761067229</v>
      </c>
      <c r="Y829" s="27">
        <f t="shared" si="180"/>
        <v>0.36170037090731805</v>
      </c>
      <c r="Z829" s="27">
        <f t="shared" si="181"/>
        <v>0.25801293124722019</v>
      </c>
    </row>
    <row r="830" spans="1:26" ht="12.5" x14ac:dyDescent="0.25">
      <c r="A830" s="2" t="s">
        <v>222</v>
      </c>
      <c r="B830" t="s">
        <v>389</v>
      </c>
      <c r="C830" t="s">
        <v>388</v>
      </c>
      <c r="D830" s="18">
        <f>VLOOKUP(C830,'Infected rate by state'!B:E,4,0)</f>
        <v>1.0177106325483841E-2</v>
      </c>
      <c r="E830" s="2">
        <v>878</v>
      </c>
      <c r="F830" s="2">
        <v>46</v>
      </c>
      <c r="G830" s="2">
        <v>343</v>
      </c>
      <c r="H830" s="4">
        <f t="shared" si="182"/>
        <v>610.5</v>
      </c>
      <c r="I830" s="2">
        <v>20</v>
      </c>
      <c r="J830" s="4">
        <f t="shared" si="183"/>
        <v>33</v>
      </c>
      <c r="K830" s="3">
        <v>173590</v>
      </c>
      <c r="L830" s="3">
        <f t="shared" si="170"/>
        <v>136202</v>
      </c>
      <c r="M830" s="3">
        <v>37388</v>
      </c>
      <c r="N830" s="3">
        <f t="shared" si="173"/>
        <v>8833.2194352037004</v>
      </c>
      <c r="O830" s="3">
        <f t="shared" si="171"/>
        <v>1859.0499770548681</v>
      </c>
      <c r="P830" s="3">
        <f t="shared" si="172"/>
        <v>404.68234397836989</v>
      </c>
      <c r="Q830" s="3">
        <v>5</v>
      </c>
      <c r="R830" s="22">
        <v>12</v>
      </c>
      <c r="S830" s="19">
        <f t="shared" si="174"/>
        <v>61.968332568495605</v>
      </c>
      <c r="T830" s="20">
        <f t="shared" si="175"/>
        <v>0.1806656926195207</v>
      </c>
      <c r="U830" s="20">
        <f t="shared" si="176"/>
        <v>0.10150423025142605</v>
      </c>
      <c r="V830" s="21">
        <f t="shared" si="177"/>
        <v>7.0578966478924379E-2</v>
      </c>
      <c r="W830" s="26">
        <f t="shared" si="178"/>
        <v>13.489411465945663</v>
      </c>
      <c r="X830" s="27">
        <f t="shared" si="179"/>
        <v>0.6744705732972831</v>
      </c>
      <c r="Y830" s="27">
        <f t="shared" si="180"/>
        <v>0.40877004442259585</v>
      </c>
      <c r="Z830" s="27">
        <f t="shared" si="181"/>
        <v>0.29324807534664482</v>
      </c>
    </row>
    <row r="831" spans="1:26" ht="12.5" x14ac:dyDescent="0.25">
      <c r="A831" s="2" t="s">
        <v>223</v>
      </c>
      <c r="B831" t="s">
        <v>383</v>
      </c>
      <c r="C831" t="s">
        <v>382</v>
      </c>
      <c r="D831" s="18">
        <f>VLOOKUP(C831,'Infected rate by state'!B:E,4,0)</f>
        <v>8.525765865415048E-3</v>
      </c>
      <c r="E831" s="3">
        <v>1329</v>
      </c>
      <c r="F831" s="2">
        <v>99</v>
      </c>
      <c r="G831" s="2">
        <v>559</v>
      </c>
      <c r="H831" s="4">
        <f t="shared" si="182"/>
        <v>944</v>
      </c>
      <c r="I831" s="2">
        <v>50</v>
      </c>
      <c r="J831" s="4">
        <f t="shared" si="183"/>
        <v>74.5</v>
      </c>
      <c r="K831" s="3">
        <v>466917</v>
      </c>
      <c r="L831" s="3">
        <f t="shared" si="170"/>
        <v>367142</v>
      </c>
      <c r="M831" s="3">
        <v>99775</v>
      </c>
      <c r="N831" s="3">
        <f t="shared" si="173"/>
        <v>19904.125102909991</v>
      </c>
      <c r="O831" s="3">
        <f t="shared" si="171"/>
        <v>4185.8464569332464</v>
      </c>
      <c r="P831" s="3">
        <f t="shared" si="172"/>
        <v>910.36236043456347</v>
      </c>
      <c r="Q831" s="3">
        <v>5</v>
      </c>
      <c r="R831" s="22">
        <v>12</v>
      </c>
      <c r="S831" s="19">
        <f t="shared" si="174"/>
        <v>139.52821523110822</v>
      </c>
      <c r="T831" s="20">
        <f t="shared" si="175"/>
        <v>0.24960324728284117</v>
      </c>
      <c r="U831" s="20">
        <f t="shared" si="176"/>
        <v>0.14780531274481803</v>
      </c>
      <c r="V831" s="21">
        <f t="shared" si="177"/>
        <v>0.1049873703770566</v>
      </c>
      <c r="W831" s="26">
        <f t="shared" si="178"/>
        <v>30.345412014485451</v>
      </c>
      <c r="X831" s="27">
        <f t="shared" si="179"/>
        <v>0.60690824028970902</v>
      </c>
      <c r="Y831" s="27">
        <f t="shared" si="180"/>
        <v>0.40732096663738859</v>
      </c>
      <c r="Z831" s="27">
        <f t="shared" si="181"/>
        <v>0.30651931327763082</v>
      </c>
    </row>
    <row r="832" spans="1:26" ht="12.5" x14ac:dyDescent="0.25">
      <c r="A832" s="2" t="s">
        <v>224</v>
      </c>
      <c r="B832" t="s">
        <v>315</v>
      </c>
      <c r="C832" t="s">
        <v>314</v>
      </c>
      <c r="D832" s="18">
        <f>VLOOKUP(C832,'Infected rate by state'!B:E,4,0)</f>
        <v>7.5362096948057532E-3</v>
      </c>
      <c r="E832" s="2">
        <v>786</v>
      </c>
      <c r="F832" s="2">
        <v>109</v>
      </c>
      <c r="G832" s="2">
        <v>284</v>
      </c>
      <c r="H832" s="4">
        <f t="shared" si="182"/>
        <v>535</v>
      </c>
      <c r="I832" s="2">
        <v>58</v>
      </c>
      <c r="J832" s="4">
        <f t="shared" si="183"/>
        <v>83.5</v>
      </c>
      <c r="K832" s="3">
        <v>276179</v>
      </c>
      <c r="L832" s="3">
        <f t="shared" si="170"/>
        <v>211588</v>
      </c>
      <c r="M832" s="3">
        <v>64591</v>
      </c>
      <c r="N832" s="3">
        <f t="shared" si="173"/>
        <v>10406.714286508792</v>
      </c>
      <c r="O832" s="3">
        <f t="shared" si="171"/>
        <v>2208.4920916253395</v>
      </c>
      <c r="P832" s="3">
        <f t="shared" si="172"/>
        <v>485.44931849253555</v>
      </c>
      <c r="Q832" s="3">
        <v>5</v>
      </c>
      <c r="R832" s="22">
        <v>12</v>
      </c>
      <c r="S832" s="19">
        <f t="shared" si="174"/>
        <v>73.616403054177979</v>
      </c>
      <c r="T832" s="20">
        <f t="shared" si="175"/>
        <v>0.25921268681048587</v>
      </c>
      <c r="U832" s="20">
        <f t="shared" si="176"/>
        <v>0.1376007533722953</v>
      </c>
      <c r="V832" s="21">
        <f t="shared" si="177"/>
        <v>9.3659545870455441E-2</v>
      </c>
      <c r="W832" s="26">
        <f t="shared" si="178"/>
        <v>16.181643949751184</v>
      </c>
      <c r="X832" s="27">
        <f t="shared" si="179"/>
        <v>0.27899386120260661</v>
      </c>
      <c r="Y832" s="27">
        <f t="shared" si="180"/>
        <v>0.19379214311079263</v>
      </c>
      <c r="Z832" s="27">
        <f t="shared" si="181"/>
        <v>0.1484554490802861</v>
      </c>
    </row>
    <row r="833" spans="1:26" ht="12.5" x14ac:dyDescent="0.25">
      <c r="A833" s="2" t="s">
        <v>225</v>
      </c>
      <c r="B833" t="s">
        <v>363</v>
      </c>
      <c r="C833" t="s">
        <v>362</v>
      </c>
      <c r="D833" s="18">
        <f>VLOOKUP(C833,'Infected rate by state'!B:E,4,0)</f>
        <v>7.8690369852412925E-3</v>
      </c>
      <c r="E833" s="3">
        <v>1886</v>
      </c>
      <c r="F833" s="2">
        <v>406</v>
      </c>
      <c r="G833" s="2">
        <v>660</v>
      </c>
      <c r="H833" s="4">
        <f t="shared" si="182"/>
        <v>1273</v>
      </c>
      <c r="I833" s="2">
        <v>128</v>
      </c>
      <c r="J833" s="4">
        <f t="shared" si="183"/>
        <v>267</v>
      </c>
      <c r="K833" s="3">
        <v>605953</v>
      </c>
      <c r="L833" s="3">
        <f t="shared" si="170"/>
        <v>478200</v>
      </c>
      <c r="M833" s="3">
        <v>127753</v>
      </c>
      <c r="N833" s="3">
        <f t="shared" si="173"/>
        <v>23841.332841589581</v>
      </c>
      <c r="O833" s="3">
        <f t="shared" si="171"/>
        <v>5007.3674538403975</v>
      </c>
      <c r="P833" s="3">
        <f t="shared" si="172"/>
        <v>1087.3657055668659</v>
      </c>
      <c r="Q833" s="3">
        <v>5</v>
      </c>
      <c r="R833" s="22">
        <v>12</v>
      </c>
      <c r="S833" s="19">
        <f t="shared" si="174"/>
        <v>166.91224846134659</v>
      </c>
      <c r="T833" s="20">
        <f t="shared" si="175"/>
        <v>0.25289734615355547</v>
      </c>
      <c r="U833" s="20">
        <f t="shared" si="176"/>
        <v>0.13111724152501697</v>
      </c>
      <c r="V833" s="21">
        <f t="shared" si="177"/>
        <v>8.850066196253796E-2</v>
      </c>
      <c r="W833" s="26">
        <f t="shared" si="178"/>
        <v>36.245523518895531</v>
      </c>
      <c r="X833" s="27">
        <f t="shared" si="179"/>
        <v>0.28316815249137134</v>
      </c>
      <c r="Y833" s="27">
        <f t="shared" si="180"/>
        <v>0.13575102441533907</v>
      </c>
      <c r="Z833" s="27">
        <f t="shared" si="181"/>
        <v>8.9274688470186034E-2</v>
      </c>
    </row>
    <row r="834" spans="1:26" ht="12.5" x14ac:dyDescent="0.25">
      <c r="A834" s="2" t="s">
        <v>226</v>
      </c>
      <c r="B834" t="s">
        <v>399</v>
      </c>
      <c r="C834" t="s">
        <v>398</v>
      </c>
      <c r="D834" s="18">
        <f>VLOOKUP(C834,'Infected rate by state'!B:E,4,0)</f>
        <v>9.4446465970496208E-3</v>
      </c>
      <c r="E834" s="3">
        <v>4478</v>
      </c>
      <c r="F834" s="2">
        <v>465</v>
      </c>
      <c r="G834" s="3">
        <v>1488</v>
      </c>
      <c r="H834" s="4">
        <f t="shared" si="182"/>
        <v>2983</v>
      </c>
      <c r="I834" s="2">
        <v>144</v>
      </c>
      <c r="J834" s="4">
        <f t="shared" si="183"/>
        <v>304.5</v>
      </c>
      <c r="K834" s="3">
        <v>1409076</v>
      </c>
      <c r="L834" s="3">
        <f t="shared" ref="L834:L897" si="184">K834-M834</f>
        <v>1144889</v>
      </c>
      <c r="M834" s="3">
        <v>264187</v>
      </c>
      <c r="N834" s="3">
        <f t="shared" si="173"/>
        <v>66541.124241921469</v>
      </c>
      <c r="O834" s="3">
        <f t="shared" ref="O834:O897" si="185">0.19*N834*(L834/K834)+0.285*N834*(M834/K834)</f>
        <v>13828.011209969085</v>
      </c>
      <c r="P834" s="3">
        <f t="shared" ref="P834:P897" si="186">0.0361*N834*(L834/K834)+0.0812*N834*(M834/K834)</f>
        <v>2964.7915529289508</v>
      </c>
      <c r="Q834" s="3">
        <v>5</v>
      </c>
      <c r="R834" s="22">
        <v>12</v>
      </c>
      <c r="S834" s="19">
        <f t="shared" si="174"/>
        <v>460.93370699896951</v>
      </c>
      <c r="T834" s="20">
        <f t="shared" si="175"/>
        <v>0.30976727620898487</v>
      </c>
      <c r="U834" s="20">
        <f t="shared" si="176"/>
        <v>0.15452018337209839</v>
      </c>
      <c r="V834" s="21">
        <f t="shared" si="177"/>
        <v>0.10293294037493736</v>
      </c>
      <c r="W834" s="26">
        <f t="shared" si="178"/>
        <v>98.826385097631686</v>
      </c>
      <c r="X834" s="27">
        <f t="shared" si="179"/>
        <v>0.68629434095577557</v>
      </c>
      <c r="Y834" s="27">
        <f t="shared" si="180"/>
        <v>0.32455298882637662</v>
      </c>
      <c r="Z834" s="27">
        <f t="shared" si="181"/>
        <v>0.21252986042501437</v>
      </c>
    </row>
    <row r="835" spans="1:26" ht="12.5" x14ac:dyDescent="0.25">
      <c r="A835" s="2" t="s">
        <v>227</v>
      </c>
      <c r="B835" t="s">
        <v>367</v>
      </c>
      <c r="C835" t="s">
        <v>366</v>
      </c>
      <c r="D835" s="18">
        <f>VLOOKUP(C835,'Infected rate by state'!B:E,4,0)</f>
        <v>2.4682967074759195E-2</v>
      </c>
      <c r="E835" s="2">
        <v>814</v>
      </c>
      <c r="F835" s="2">
        <v>83</v>
      </c>
      <c r="G835" s="2">
        <v>275</v>
      </c>
      <c r="H835" s="4">
        <f t="shared" si="182"/>
        <v>544.5</v>
      </c>
      <c r="I835" s="2">
        <v>35</v>
      </c>
      <c r="J835" s="4">
        <f t="shared" si="183"/>
        <v>59</v>
      </c>
      <c r="K835" s="3">
        <v>338732</v>
      </c>
      <c r="L835" s="3">
        <f t="shared" si="184"/>
        <v>273181</v>
      </c>
      <c r="M835" s="3">
        <v>65551</v>
      </c>
      <c r="N835" s="3">
        <f t="shared" ref="N835:N898" si="187">K835*D835*Q835</f>
        <v>41804.554015836657</v>
      </c>
      <c r="O835" s="3">
        <f t="shared" si="185"/>
        <v>8711.4120209997964</v>
      </c>
      <c r="P835" s="3">
        <f t="shared" si="186"/>
        <v>1874.0018608705086</v>
      </c>
      <c r="Q835" s="3">
        <v>5</v>
      </c>
      <c r="R835" s="22">
        <v>12</v>
      </c>
      <c r="S835" s="19">
        <f t="shared" ref="S835:S898" si="188">O835/(R835*30/12)</f>
        <v>290.38040069999323</v>
      </c>
      <c r="T835" s="20">
        <f t="shared" ref="T835:T898" si="189">S835/$G835</f>
        <v>1.0559287298181572</v>
      </c>
      <c r="U835" s="20">
        <f t="shared" ref="U835:U898" si="190">S835/$H835</f>
        <v>0.53329733829199855</v>
      </c>
      <c r="V835" s="21">
        <f t="shared" ref="V835:V898" si="191">S835/$E835</f>
        <v>0.35673267899262068</v>
      </c>
      <c r="W835" s="26">
        <f t="shared" ref="W835:W898" si="192">P835/(R835*30/12)</f>
        <v>62.466728695683621</v>
      </c>
      <c r="X835" s="27">
        <f t="shared" si="179"/>
        <v>1.7847636770195321</v>
      </c>
      <c r="Y835" s="27">
        <f t="shared" si="180"/>
        <v>1.058758113486163</v>
      </c>
      <c r="Z835" s="27">
        <f t="shared" si="181"/>
        <v>0.75261118910462199</v>
      </c>
    </row>
    <row r="836" spans="1:26" ht="12.5" x14ac:dyDescent="0.25">
      <c r="A836" s="2" t="s">
        <v>228</v>
      </c>
      <c r="B836" t="s">
        <v>399</v>
      </c>
      <c r="C836" t="s">
        <v>398</v>
      </c>
      <c r="D836" s="18">
        <f>VLOOKUP(C836,'Infected rate by state'!B:E,4,0)</f>
        <v>9.4446465970496208E-3</v>
      </c>
      <c r="E836" s="3">
        <v>2189</v>
      </c>
      <c r="F836" s="2">
        <v>272</v>
      </c>
      <c r="G836" s="2">
        <v>593</v>
      </c>
      <c r="H836" s="4">
        <f t="shared" si="182"/>
        <v>1391</v>
      </c>
      <c r="I836" s="2">
        <v>113</v>
      </c>
      <c r="J836" s="4">
        <f t="shared" si="183"/>
        <v>192.5</v>
      </c>
      <c r="K836" s="3">
        <v>569741</v>
      </c>
      <c r="L836" s="3">
        <f t="shared" si="184"/>
        <v>441844</v>
      </c>
      <c r="M836" s="3">
        <v>127897</v>
      </c>
      <c r="N836" s="3">
        <f t="shared" si="187"/>
        <v>26905.011984248238</v>
      </c>
      <c r="O836" s="3">
        <f t="shared" si="185"/>
        <v>5685.7247107730218</v>
      </c>
      <c r="P836" s="3">
        <f t="shared" si="186"/>
        <v>1243.6618459244153</v>
      </c>
      <c r="Q836" s="3">
        <v>5</v>
      </c>
      <c r="R836" s="22">
        <v>12</v>
      </c>
      <c r="S836" s="19">
        <f t="shared" si="188"/>
        <v>189.52415702576738</v>
      </c>
      <c r="T836" s="20">
        <f t="shared" si="189"/>
        <v>0.31960228840770216</v>
      </c>
      <c r="U836" s="20">
        <f t="shared" si="190"/>
        <v>0.13625029261377958</v>
      </c>
      <c r="V836" s="21">
        <f t="shared" si="191"/>
        <v>8.6580245329267877E-2</v>
      </c>
      <c r="W836" s="26">
        <f t="shared" si="192"/>
        <v>41.455394864147173</v>
      </c>
      <c r="X836" s="27">
        <f t="shared" ref="X836:X899" si="193">W836/$I836</f>
        <v>0.36686190145262987</v>
      </c>
      <c r="Y836" s="27">
        <f t="shared" ref="Y836:Y899" si="194">W836/$J836</f>
        <v>0.21535270059297232</v>
      </c>
      <c r="Z836" s="27">
        <f t="shared" ref="Z836:Z899" si="195">W836/$F836</f>
        <v>0.15240953994171755</v>
      </c>
    </row>
    <row r="837" spans="1:26" ht="12.5" x14ac:dyDescent="0.25">
      <c r="A837" s="2" t="s">
        <v>229</v>
      </c>
      <c r="B837" t="s">
        <v>353</v>
      </c>
      <c r="C837" t="s">
        <v>352</v>
      </c>
      <c r="D837" s="18">
        <f>VLOOKUP(C837,'Infected rate by state'!B:E,4,0)</f>
        <v>8.4257771266714378E-3</v>
      </c>
      <c r="E837" s="3">
        <v>1835</v>
      </c>
      <c r="F837" s="2">
        <v>240</v>
      </c>
      <c r="G837" s="2">
        <v>594</v>
      </c>
      <c r="H837" s="4">
        <f t="shared" si="182"/>
        <v>1214.5</v>
      </c>
      <c r="I837" s="2">
        <v>90</v>
      </c>
      <c r="J837" s="4">
        <f t="shared" si="183"/>
        <v>165</v>
      </c>
      <c r="K837" s="3">
        <v>320367</v>
      </c>
      <c r="L837" s="3">
        <f t="shared" si="184"/>
        <v>248845</v>
      </c>
      <c r="M837" s="3">
        <v>71522</v>
      </c>
      <c r="N837" s="3">
        <f t="shared" si="187"/>
        <v>13496.704703701744</v>
      </c>
      <c r="O837" s="3">
        <f t="shared" si="185"/>
        <v>2850.6223987388839</v>
      </c>
      <c r="P837" s="3">
        <f t="shared" si="186"/>
        <v>623.12375114156362</v>
      </c>
      <c r="Q837" s="3">
        <v>5</v>
      </c>
      <c r="R837" s="22">
        <v>12</v>
      </c>
      <c r="S837" s="19">
        <f t="shared" si="188"/>
        <v>95.020746624629467</v>
      </c>
      <c r="T837" s="20">
        <f t="shared" si="189"/>
        <v>0.15996758691015062</v>
      </c>
      <c r="U837" s="20">
        <f t="shared" si="190"/>
        <v>7.8238572766265516E-2</v>
      </c>
      <c r="V837" s="21">
        <f t="shared" si="191"/>
        <v>5.1782423228680909E-2</v>
      </c>
      <c r="W837" s="26">
        <f t="shared" si="192"/>
        <v>20.770791704718786</v>
      </c>
      <c r="X837" s="27">
        <f t="shared" si="193"/>
        <v>0.2307865744968754</v>
      </c>
      <c r="Y837" s="27">
        <f t="shared" si="194"/>
        <v>0.12588358608920477</v>
      </c>
      <c r="Z837" s="27">
        <f t="shared" si="195"/>
        <v>8.6544965436328267E-2</v>
      </c>
    </row>
    <row r="838" spans="1:26" ht="12.5" x14ac:dyDescent="0.25">
      <c r="A838" s="2" t="s">
        <v>229</v>
      </c>
      <c r="B838" t="s">
        <v>371</v>
      </c>
      <c r="C838" t="s">
        <v>370</v>
      </c>
      <c r="D838" s="18">
        <f>VLOOKUP(C838,'Infected rate by state'!B:E,4,0)</f>
        <v>2.5429318796877907E-2</v>
      </c>
      <c r="E838" s="3">
        <v>3766</v>
      </c>
      <c r="F838" s="2">
        <v>289</v>
      </c>
      <c r="G838" s="2">
        <v>827</v>
      </c>
      <c r="H838" s="4">
        <f t="shared" si="182"/>
        <v>2296.5</v>
      </c>
      <c r="I838" s="2">
        <v>87</v>
      </c>
      <c r="J838" s="4">
        <f t="shared" si="183"/>
        <v>188</v>
      </c>
      <c r="K838" s="3">
        <v>1036499</v>
      </c>
      <c r="L838" s="3">
        <f t="shared" si="184"/>
        <v>824888</v>
      </c>
      <c r="M838" s="3">
        <v>211611</v>
      </c>
      <c r="N838" s="3">
        <f t="shared" si="187"/>
        <v>131787.31751822578</v>
      </c>
      <c r="O838" s="3">
        <f t="shared" si="185"/>
        <v>27595.62402892781</v>
      </c>
      <c r="P838" s="3">
        <f t="shared" si="186"/>
        <v>5970.9655296812925</v>
      </c>
      <c r="Q838" s="3">
        <v>5</v>
      </c>
      <c r="R838" s="22">
        <v>12</v>
      </c>
      <c r="S838" s="19">
        <f t="shared" si="188"/>
        <v>919.85413429759365</v>
      </c>
      <c r="T838" s="20">
        <f t="shared" si="189"/>
        <v>1.1122782760551313</v>
      </c>
      <c r="U838" s="20">
        <f t="shared" si="190"/>
        <v>0.4005461068136702</v>
      </c>
      <c r="V838" s="21">
        <f t="shared" si="191"/>
        <v>0.24425229269718365</v>
      </c>
      <c r="W838" s="26">
        <f t="shared" si="192"/>
        <v>199.03218432270975</v>
      </c>
      <c r="X838" s="27">
        <f t="shared" si="193"/>
        <v>2.2877262565828707</v>
      </c>
      <c r="Y838" s="27">
        <f t="shared" si="194"/>
        <v>1.0586818315037754</v>
      </c>
      <c r="Z838" s="27">
        <f t="shared" si="195"/>
        <v>0.6886926793173348</v>
      </c>
    </row>
    <row r="839" spans="1:26" ht="12.5" x14ac:dyDescent="0.25">
      <c r="A839" s="2" t="s">
        <v>230</v>
      </c>
      <c r="B839" t="s">
        <v>333</v>
      </c>
      <c r="C839" t="s">
        <v>332</v>
      </c>
      <c r="D839" s="18">
        <f>VLOOKUP(C839,'Infected rate by state'!B:E,4,0)</f>
        <v>1.4486816526494731E-2</v>
      </c>
      <c r="E839" s="3">
        <v>1320</v>
      </c>
      <c r="F839" s="2">
        <v>199</v>
      </c>
      <c r="G839" s="2">
        <v>613</v>
      </c>
      <c r="H839" s="4">
        <f t="shared" si="182"/>
        <v>966.5</v>
      </c>
      <c r="I839" s="2">
        <v>96</v>
      </c>
      <c r="J839" s="4">
        <f t="shared" si="183"/>
        <v>147.5</v>
      </c>
      <c r="K839" s="3">
        <v>552131</v>
      </c>
      <c r="L839" s="3">
        <f t="shared" si="184"/>
        <v>434096</v>
      </c>
      <c r="M839" s="3">
        <v>118035</v>
      </c>
      <c r="N839" s="3">
        <f t="shared" si="187"/>
        <v>39993.102477950313</v>
      </c>
      <c r="O839" s="3">
        <f t="shared" si="185"/>
        <v>8410.9163804453419</v>
      </c>
      <c r="P839" s="3">
        <f t="shared" si="186"/>
        <v>1829.34503760694</v>
      </c>
      <c r="Q839" s="3">
        <v>5</v>
      </c>
      <c r="R839" s="22">
        <v>12</v>
      </c>
      <c r="S839" s="19">
        <f t="shared" si="188"/>
        <v>280.36387934817805</v>
      </c>
      <c r="T839" s="20">
        <f t="shared" si="189"/>
        <v>0.45736358784368358</v>
      </c>
      <c r="U839" s="20">
        <f t="shared" si="190"/>
        <v>0.29008161339697675</v>
      </c>
      <c r="V839" s="21">
        <f t="shared" si="191"/>
        <v>0.21239687829407428</v>
      </c>
      <c r="W839" s="26">
        <f t="shared" si="192"/>
        <v>60.978167920231336</v>
      </c>
      <c r="X839" s="27">
        <f t="shared" si="193"/>
        <v>0.63518924916907638</v>
      </c>
      <c r="Y839" s="27">
        <f t="shared" si="194"/>
        <v>0.41341130793377179</v>
      </c>
      <c r="Z839" s="27">
        <f t="shared" si="195"/>
        <v>0.30642295437302181</v>
      </c>
    </row>
    <row r="840" spans="1:26" ht="12.5" x14ac:dyDescent="0.25">
      <c r="A840" s="2" t="s">
        <v>231</v>
      </c>
      <c r="B840" t="s">
        <v>327</v>
      </c>
      <c r="C840" t="s">
        <v>326</v>
      </c>
      <c r="D840" s="18">
        <f>VLOOKUP(C840,'Infected rate by state'!B:E,4,0)</f>
        <v>1.0244051329943483E-2</v>
      </c>
      <c r="E840" s="2">
        <v>733</v>
      </c>
      <c r="F840" s="2">
        <v>74</v>
      </c>
      <c r="G840" s="2">
        <v>229</v>
      </c>
      <c r="H840" s="4">
        <f t="shared" si="182"/>
        <v>481</v>
      </c>
      <c r="I840" s="2">
        <v>16</v>
      </c>
      <c r="J840" s="4">
        <f t="shared" si="183"/>
        <v>45</v>
      </c>
      <c r="K840" s="3">
        <v>221920</v>
      </c>
      <c r="L840" s="3">
        <f t="shared" si="184"/>
        <v>176214</v>
      </c>
      <c r="M840" s="3">
        <v>45706</v>
      </c>
      <c r="N840" s="3">
        <f t="shared" si="187"/>
        <v>11366.799355705289</v>
      </c>
      <c r="O840" s="3">
        <f t="shared" si="185"/>
        <v>2382.0938173750437</v>
      </c>
      <c r="P840" s="3">
        <f t="shared" si="186"/>
        <v>515.92385131544347</v>
      </c>
      <c r="Q840" s="3">
        <v>5</v>
      </c>
      <c r="R840" s="22">
        <v>12</v>
      </c>
      <c r="S840" s="19">
        <f t="shared" si="188"/>
        <v>79.403127245834796</v>
      </c>
      <c r="T840" s="20">
        <f t="shared" si="189"/>
        <v>0.3467385469250428</v>
      </c>
      <c r="U840" s="20">
        <f t="shared" si="190"/>
        <v>0.16507926662335717</v>
      </c>
      <c r="V840" s="21">
        <f t="shared" si="191"/>
        <v>0.10832623089472687</v>
      </c>
      <c r="W840" s="26">
        <f t="shared" si="192"/>
        <v>17.197461710514784</v>
      </c>
      <c r="X840" s="27">
        <f t="shared" si="193"/>
        <v>1.074841356907174</v>
      </c>
      <c r="Y840" s="27">
        <f t="shared" si="194"/>
        <v>0.38216581578921743</v>
      </c>
      <c r="Z840" s="27">
        <f t="shared" si="195"/>
        <v>0.23239813122317274</v>
      </c>
    </row>
    <row r="841" spans="1:26" ht="12.5" x14ac:dyDescent="0.25">
      <c r="A841" s="2" t="s">
        <v>232</v>
      </c>
      <c r="B841" t="s">
        <v>351</v>
      </c>
      <c r="C841" t="s">
        <v>350</v>
      </c>
      <c r="D841" s="18">
        <f>VLOOKUP(C841,'Infected rate by state'!B:E,4,0)</f>
        <v>9.0315118396853012E-3</v>
      </c>
      <c r="E841" s="3">
        <v>2781</v>
      </c>
      <c r="F841" s="2">
        <v>324</v>
      </c>
      <c r="G841" s="2">
        <v>858</v>
      </c>
      <c r="H841" s="4">
        <f t="shared" si="182"/>
        <v>1819.5</v>
      </c>
      <c r="I841" s="2">
        <v>97</v>
      </c>
      <c r="J841" s="4">
        <f t="shared" si="183"/>
        <v>210.5</v>
      </c>
      <c r="K841" s="3">
        <v>556198</v>
      </c>
      <c r="L841" s="3">
        <f t="shared" si="184"/>
        <v>438686</v>
      </c>
      <c r="M841" s="3">
        <v>117512</v>
      </c>
      <c r="N841" s="3">
        <f t="shared" si="187"/>
        <v>25116.544111046427</v>
      </c>
      <c r="O841" s="3">
        <f t="shared" si="185"/>
        <v>5276.2661152687433</v>
      </c>
      <c r="P841" s="3">
        <f t="shared" si="186"/>
        <v>1146.0328772620758</v>
      </c>
      <c r="Q841" s="3">
        <v>5</v>
      </c>
      <c r="R841" s="22">
        <v>12</v>
      </c>
      <c r="S841" s="19">
        <f t="shared" si="188"/>
        <v>175.87553717562477</v>
      </c>
      <c r="T841" s="20">
        <f t="shared" si="189"/>
        <v>0.20498314356133424</v>
      </c>
      <c r="U841" s="20">
        <f t="shared" si="190"/>
        <v>9.6661465883827846E-2</v>
      </c>
      <c r="V841" s="21">
        <f t="shared" si="191"/>
        <v>6.3241832857110672E-2</v>
      </c>
      <c r="W841" s="26">
        <f t="shared" si="192"/>
        <v>38.201095908735859</v>
      </c>
      <c r="X841" s="27">
        <f t="shared" si="193"/>
        <v>0.39382573101789548</v>
      </c>
      <c r="Y841" s="27">
        <f t="shared" si="194"/>
        <v>0.18147789030278316</v>
      </c>
      <c r="Z841" s="27">
        <f t="shared" si="195"/>
        <v>0.11790461700227117</v>
      </c>
    </row>
    <row r="842" spans="1:26" ht="12.5" x14ac:dyDescent="0.25">
      <c r="A842" s="2" t="s">
        <v>233</v>
      </c>
      <c r="B842" t="s">
        <v>315</v>
      </c>
      <c r="C842" t="s">
        <v>314</v>
      </c>
      <c r="D842" s="18">
        <f>VLOOKUP(C842,'Infected rate by state'!B:E,4,0)</f>
        <v>7.5362096948057532E-3</v>
      </c>
      <c r="E842" s="3">
        <v>4381</v>
      </c>
      <c r="F842" s="2">
        <v>616</v>
      </c>
      <c r="G842" s="3">
        <v>1315</v>
      </c>
      <c r="H842" s="4">
        <f t="shared" si="182"/>
        <v>2848</v>
      </c>
      <c r="I842" s="2">
        <v>224</v>
      </c>
      <c r="J842" s="4">
        <f t="shared" si="183"/>
        <v>420</v>
      </c>
      <c r="K842" s="3">
        <v>2076640</v>
      </c>
      <c r="L842" s="3">
        <f t="shared" si="184"/>
        <v>1673610</v>
      </c>
      <c r="M842" s="3">
        <v>403030</v>
      </c>
      <c r="N842" s="3">
        <f t="shared" si="187"/>
        <v>78249.972503107099</v>
      </c>
      <c r="O842" s="3">
        <f t="shared" si="185"/>
        <v>16310.221107406691</v>
      </c>
      <c r="P842" s="3">
        <f t="shared" si="186"/>
        <v>3509.7393501507668</v>
      </c>
      <c r="Q842" s="3">
        <v>5</v>
      </c>
      <c r="R842" s="22">
        <v>12</v>
      </c>
      <c r="S842" s="19">
        <f t="shared" si="188"/>
        <v>543.67403691355639</v>
      </c>
      <c r="T842" s="20">
        <f t="shared" si="189"/>
        <v>0.41344033225365506</v>
      </c>
      <c r="U842" s="20">
        <f t="shared" si="190"/>
        <v>0.190896782624142</v>
      </c>
      <c r="V842" s="21">
        <f t="shared" si="191"/>
        <v>0.12409815953288209</v>
      </c>
      <c r="W842" s="26">
        <f t="shared" si="192"/>
        <v>116.99131167169223</v>
      </c>
      <c r="X842" s="27">
        <f t="shared" si="193"/>
        <v>0.52228264139148317</v>
      </c>
      <c r="Y842" s="27">
        <f t="shared" si="194"/>
        <v>0.27855074207545771</v>
      </c>
      <c r="Z842" s="27">
        <f t="shared" si="195"/>
        <v>0.18992096050599389</v>
      </c>
    </row>
    <row r="843" spans="1:26" ht="12.5" x14ac:dyDescent="0.25">
      <c r="A843" s="2" t="s">
        <v>234</v>
      </c>
      <c r="B843" t="s">
        <v>351</v>
      </c>
      <c r="C843" t="s">
        <v>350</v>
      </c>
      <c r="D843" s="18">
        <f>VLOOKUP(C843,'Infected rate by state'!B:E,4,0)</f>
        <v>9.0315118396853012E-3</v>
      </c>
      <c r="E843" s="3">
        <v>2396</v>
      </c>
      <c r="F843" s="2">
        <v>208</v>
      </c>
      <c r="G843" s="2">
        <v>962</v>
      </c>
      <c r="H843" s="4">
        <f t="shared" si="182"/>
        <v>1679</v>
      </c>
      <c r="I843" s="2">
        <v>63</v>
      </c>
      <c r="J843" s="4">
        <f t="shared" si="183"/>
        <v>135.5</v>
      </c>
      <c r="K843" s="3">
        <v>489824</v>
      </c>
      <c r="L843" s="3">
        <f t="shared" si="184"/>
        <v>365589</v>
      </c>
      <c r="M843" s="3">
        <v>124235</v>
      </c>
      <c r="N843" s="3">
        <f t="shared" si="187"/>
        <v>22119.256276810065</v>
      </c>
      <c r="O843" s="3">
        <f t="shared" si="185"/>
        <v>4735.6228824604814</v>
      </c>
      <c r="P843" s="3">
        <f t="shared" si="186"/>
        <v>1051.5228880452883</v>
      </c>
      <c r="Q843" s="3">
        <v>5</v>
      </c>
      <c r="R843" s="22">
        <v>12</v>
      </c>
      <c r="S843" s="19">
        <f t="shared" si="188"/>
        <v>157.85409608201604</v>
      </c>
      <c r="T843" s="20">
        <f t="shared" si="189"/>
        <v>0.16408949696675265</v>
      </c>
      <c r="U843" s="20">
        <f t="shared" si="190"/>
        <v>9.40167338189494E-2</v>
      </c>
      <c r="V843" s="21">
        <f t="shared" si="191"/>
        <v>6.5882343940741259E-2</v>
      </c>
      <c r="W843" s="26">
        <f t="shared" si="192"/>
        <v>35.050762934842943</v>
      </c>
      <c r="X843" s="27">
        <f t="shared" si="193"/>
        <v>0.55636131642607844</v>
      </c>
      <c r="Y843" s="27">
        <f t="shared" si="194"/>
        <v>0.25867721723131326</v>
      </c>
      <c r="Z843" s="27">
        <f t="shared" si="195"/>
        <v>0.16851328334059107</v>
      </c>
    </row>
    <row r="844" spans="1:26" ht="12.5" x14ac:dyDescent="0.25">
      <c r="A844" s="2" t="s">
        <v>235</v>
      </c>
      <c r="B844" t="s">
        <v>381</v>
      </c>
      <c r="C844" t="s">
        <v>380</v>
      </c>
      <c r="D844" s="18">
        <f>VLOOKUP(C844,'Infected rate by state'!B:E,4,0)</f>
        <v>2.6094721185018687E-3</v>
      </c>
      <c r="E844" s="2">
        <v>487</v>
      </c>
      <c r="F844" s="2">
        <v>64</v>
      </c>
      <c r="G844" s="2">
        <v>154</v>
      </c>
      <c r="H844" s="4">
        <f t="shared" si="182"/>
        <v>320.5</v>
      </c>
      <c r="I844" s="2">
        <v>10</v>
      </c>
      <c r="J844" s="4">
        <f t="shared" si="183"/>
        <v>37</v>
      </c>
      <c r="K844" s="3">
        <v>255161</v>
      </c>
      <c r="L844" s="3">
        <f t="shared" si="184"/>
        <v>204264</v>
      </c>
      <c r="M844" s="3">
        <v>50897</v>
      </c>
      <c r="N844" s="3">
        <f t="shared" si="187"/>
        <v>3329.1775761452764</v>
      </c>
      <c r="O844" s="3">
        <f t="shared" si="185"/>
        <v>695.63053311491262</v>
      </c>
      <c r="P844" s="3">
        <f t="shared" si="186"/>
        <v>150.13293569351484</v>
      </c>
      <c r="Q844" s="3">
        <v>5</v>
      </c>
      <c r="R844" s="22">
        <v>12</v>
      </c>
      <c r="S844" s="19">
        <f t="shared" si="188"/>
        <v>23.187684437163753</v>
      </c>
      <c r="T844" s="20">
        <f t="shared" si="189"/>
        <v>0.1505693794621023</v>
      </c>
      <c r="U844" s="20">
        <f t="shared" si="190"/>
        <v>7.2348469382726224E-2</v>
      </c>
      <c r="V844" s="21">
        <f t="shared" si="191"/>
        <v>4.7613315066044666E-2</v>
      </c>
      <c r="W844" s="26">
        <f t="shared" si="192"/>
        <v>5.0044311897838281</v>
      </c>
      <c r="X844" s="27">
        <f t="shared" si="193"/>
        <v>0.50044311897838278</v>
      </c>
      <c r="Y844" s="27">
        <f t="shared" si="194"/>
        <v>0.13525489702118454</v>
      </c>
      <c r="Z844" s="27">
        <f t="shared" si="195"/>
        <v>7.8194237340372313E-2</v>
      </c>
    </row>
    <row r="845" spans="1:26" ht="12.5" x14ac:dyDescent="0.25">
      <c r="A845" s="2" t="s">
        <v>236</v>
      </c>
      <c r="B845" t="s">
        <v>315</v>
      </c>
      <c r="C845" t="s">
        <v>314</v>
      </c>
      <c r="D845" s="18">
        <f>VLOOKUP(C845,'Infected rate by state'!B:E,4,0)</f>
        <v>7.5362096948057532E-3</v>
      </c>
      <c r="E845" s="2">
        <v>740</v>
      </c>
      <c r="F845" s="2">
        <v>70</v>
      </c>
      <c r="G845" s="2">
        <v>290</v>
      </c>
      <c r="H845" s="4">
        <f t="shared" si="182"/>
        <v>515</v>
      </c>
      <c r="I845" s="2">
        <v>37</v>
      </c>
      <c r="J845" s="4">
        <f t="shared" si="183"/>
        <v>53.5</v>
      </c>
      <c r="K845" s="3">
        <v>303247</v>
      </c>
      <c r="L845" s="3">
        <f t="shared" si="184"/>
        <v>251404</v>
      </c>
      <c r="M845" s="3">
        <v>51843</v>
      </c>
      <c r="N845" s="3">
        <f t="shared" si="187"/>
        <v>11426.664906603801</v>
      </c>
      <c r="O845" s="3">
        <f t="shared" si="185"/>
        <v>2356.6486988784336</v>
      </c>
      <c r="P845" s="3">
        <f t="shared" si="186"/>
        <v>500.60538980975946</v>
      </c>
      <c r="Q845" s="3">
        <v>5</v>
      </c>
      <c r="R845" s="22">
        <v>12</v>
      </c>
      <c r="S845" s="19">
        <f t="shared" si="188"/>
        <v>78.554956629281122</v>
      </c>
      <c r="T845" s="20">
        <f t="shared" si="189"/>
        <v>0.27087916079062457</v>
      </c>
      <c r="U845" s="20">
        <f t="shared" si="190"/>
        <v>0.15253389636753617</v>
      </c>
      <c r="V845" s="21">
        <f t="shared" si="191"/>
        <v>0.10615534679632584</v>
      </c>
      <c r="W845" s="26">
        <f t="shared" si="192"/>
        <v>16.686846326991983</v>
      </c>
      <c r="X845" s="27">
        <f t="shared" si="193"/>
        <v>0.450995846675459</v>
      </c>
      <c r="Y845" s="27">
        <f t="shared" si="194"/>
        <v>0.31190366966340155</v>
      </c>
      <c r="Z845" s="27">
        <f t="shared" si="195"/>
        <v>0.23838351895702833</v>
      </c>
    </row>
    <row r="846" spans="1:26" ht="12.5" x14ac:dyDescent="0.25">
      <c r="A846" s="2" t="s">
        <v>237</v>
      </c>
      <c r="B846" t="s">
        <v>347</v>
      </c>
      <c r="C846" t="s">
        <v>346</v>
      </c>
      <c r="D846" s="18">
        <f>VLOOKUP(C846,'Infected rate by state'!B:E,4,0)</f>
        <v>1.436639964955333E-2</v>
      </c>
      <c r="E846" s="2">
        <v>598</v>
      </c>
      <c r="F846" s="2">
        <v>59</v>
      </c>
      <c r="G846" s="2">
        <v>187</v>
      </c>
      <c r="H846" s="4">
        <f t="shared" si="182"/>
        <v>392.5</v>
      </c>
      <c r="I846" s="2">
        <v>26</v>
      </c>
      <c r="J846" s="4">
        <f t="shared" si="183"/>
        <v>42.5</v>
      </c>
      <c r="K846" s="3">
        <v>371513</v>
      </c>
      <c r="L846" s="3">
        <f t="shared" si="184"/>
        <v>271259</v>
      </c>
      <c r="M846" s="3">
        <v>100254</v>
      </c>
      <c r="N846" s="3">
        <f t="shared" si="187"/>
        <v>26686.521165022532</v>
      </c>
      <c r="O846" s="3">
        <f t="shared" si="185"/>
        <v>5754.5763108257825</v>
      </c>
      <c r="P846" s="3">
        <f t="shared" si="186"/>
        <v>1288.1685904274682</v>
      </c>
      <c r="Q846" s="3">
        <v>5</v>
      </c>
      <c r="R846" s="22">
        <v>12</v>
      </c>
      <c r="S846" s="19">
        <f t="shared" si="188"/>
        <v>191.81921036085942</v>
      </c>
      <c r="T846" s="20">
        <f t="shared" si="189"/>
        <v>1.0257711784003176</v>
      </c>
      <c r="U846" s="20">
        <f t="shared" si="190"/>
        <v>0.48871136397671189</v>
      </c>
      <c r="V846" s="21">
        <f t="shared" si="191"/>
        <v>0.32076791030244051</v>
      </c>
      <c r="W846" s="26">
        <f t="shared" si="192"/>
        <v>42.938953014248938</v>
      </c>
      <c r="X846" s="27">
        <f t="shared" si="193"/>
        <v>1.6514981928557284</v>
      </c>
      <c r="Y846" s="27">
        <f t="shared" si="194"/>
        <v>1.010328306217622</v>
      </c>
      <c r="Z846" s="27">
        <f t="shared" si="195"/>
        <v>0.72777886464828712</v>
      </c>
    </row>
    <row r="847" spans="1:26" ht="12.5" x14ac:dyDescent="0.25">
      <c r="A847" s="2" t="s">
        <v>238</v>
      </c>
      <c r="B847" t="s">
        <v>395</v>
      </c>
      <c r="C847" t="s">
        <v>394</v>
      </c>
      <c r="D847" s="18">
        <f>VLOOKUP(C847,'Infected rate by state'!B:E,4,0)</f>
        <v>1.0015511681323568E-2</v>
      </c>
      <c r="E847" s="3">
        <v>3999</v>
      </c>
      <c r="F847" s="2">
        <v>526</v>
      </c>
      <c r="G847" s="3">
        <v>1804</v>
      </c>
      <c r="H847" s="4">
        <f t="shared" si="182"/>
        <v>2901.5</v>
      </c>
      <c r="I847" s="2">
        <v>277</v>
      </c>
      <c r="J847" s="4">
        <f t="shared" si="183"/>
        <v>401.5</v>
      </c>
      <c r="K847" s="3">
        <v>1552687</v>
      </c>
      <c r="L847" s="3">
        <f t="shared" si="184"/>
        <v>1302950</v>
      </c>
      <c r="M847" s="3">
        <v>249737</v>
      </c>
      <c r="N847" s="3">
        <f t="shared" si="187"/>
        <v>77754.773929696239</v>
      </c>
      <c r="O847" s="3">
        <f t="shared" si="185"/>
        <v>15961.49787100267</v>
      </c>
      <c r="P847" s="3">
        <f t="shared" si="186"/>
        <v>3370.9778249531219</v>
      </c>
      <c r="Q847" s="3">
        <v>5</v>
      </c>
      <c r="R847" s="22">
        <v>12</v>
      </c>
      <c r="S847" s="19">
        <f t="shared" si="188"/>
        <v>532.04992903342236</v>
      </c>
      <c r="T847" s="20">
        <f t="shared" si="189"/>
        <v>0.29492789857728513</v>
      </c>
      <c r="U847" s="20">
        <f t="shared" si="190"/>
        <v>0.1833706458843434</v>
      </c>
      <c r="V847" s="21">
        <f t="shared" si="191"/>
        <v>0.13304574369427916</v>
      </c>
      <c r="W847" s="26">
        <f t="shared" si="192"/>
        <v>112.3659274984374</v>
      </c>
      <c r="X847" s="27">
        <f t="shared" si="193"/>
        <v>0.40565316786439493</v>
      </c>
      <c r="Y847" s="27">
        <f t="shared" si="194"/>
        <v>0.27986532378191131</v>
      </c>
      <c r="Z847" s="27">
        <f t="shared" si="195"/>
        <v>0.21362343630881636</v>
      </c>
    </row>
    <row r="848" spans="1:26" ht="12.5" x14ac:dyDescent="0.25">
      <c r="A848" s="2" t="s">
        <v>239</v>
      </c>
      <c r="B848" t="s">
        <v>393</v>
      </c>
      <c r="C848" t="s">
        <v>392</v>
      </c>
      <c r="D848" s="18">
        <f>VLOOKUP(C848,'Infected rate by state'!B:E,4,0)</f>
        <v>7.5097590818065515E-3</v>
      </c>
      <c r="E848" s="2">
        <v>584</v>
      </c>
      <c r="F848" s="2">
        <v>35</v>
      </c>
      <c r="G848" s="2">
        <v>323</v>
      </c>
      <c r="H848" s="4">
        <f t="shared" si="182"/>
        <v>453.5</v>
      </c>
      <c r="I848" s="2">
        <v>17</v>
      </c>
      <c r="J848" s="4">
        <f t="shared" si="183"/>
        <v>26</v>
      </c>
      <c r="K848" s="3">
        <v>126084</v>
      </c>
      <c r="L848" s="3">
        <f t="shared" si="184"/>
        <v>99999</v>
      </c>
      <c r="M848" s="3">
        <v>26085</v>
      </c>
      <c r="N848" s="3">
        <f t="shared" si="187"/>
        <v>4734.3023203524863</v>
      </c>
      <c r="O848" s="3">
        <f t="shared" si="185"/>
        <v>992.56617205021121</v>
      </c>
      <c r="P848" s="3">
        <f t="shared" si="186"/>
        <v>215.08197456855709</v>
      </c>
      <c r="Q848" s="3">
        <v>5</v>
      </c>
      <c r="R848" s="22">
        <v>12</v>
      </c>
      <c r="S848" s="19">
        <f t="shared" si="188"/>
        <v>33.085539068340374</v>
      </c>
      <c r="T848" s="20">
        <f t="shared" si="189"/>
        <v>0.1024320094995058</v>
      </c>
      <c r="U848" s="20">
        <f t="shared" si="190"/>
        <v>7.2955984715193767E-2</v>
      </c>
      <c r="V848" s="21">
        <f t="shared" si="191"/>
        <v>5.6653320322500637E-2</v>
      </c>
      <c r="W848" s="26">
        <f t="shared" si="192"/>
        <v>7.1693991522852363</v>
      </c>
      <c r="X848" s="27">
        <f t="shared" si="193"/>
        <v>0.42172936189913157</v>
      </c>
      <c r="Y848" s="27">
        <f t="shared" si="194"/>
        <v>0.27574612124173986</v>
      </c>
      <c r="Z848" s="27">
        <f t="shared" si="195"/>
        <v>0.20483997577957819</v>
      </c>
    </row>
    <row r="849" spans="1:26" ht="12.5" x14ac:dyDescent="0.25">
      <c r="A849" s="2" t="s">
        <v>240</v>
      </c>
      <c r="B849" t="s">
        <v>393</v>
      </c>
      <c r="C849" t="s">
        <v>392</v>
      </c>
      <c r="D849" s="18">
        <f>VLOOKUP(C849,'Infected rate by state'!B:E,4,0)</f>
        <v>7.5097590818065515E-3</v>
      </c>
      <c r="E849" s="3">
        <v>6234</v>
      </c>
      <c r="F849" s="2">
        <v>747</v>
      </c>
      <c r="G849" s="3">
        <v>2477</v>
      </c>
      <c r="H849" s="4">
        <f t="shared" si="182"/>
        <v>4355.5</v>
      </c>
      <c r="I849" s="2">
        <v>216</v>
      </c>
      <c r="J849" s="4">
        <f t="shared" si="183"/>
        <v>481.5</v>
      </c>
      <c r="K849" s="3">
        <v>2191766</v>
      </c>
      <c r="L849" s="3">
        <f t="shared" si="184"/>
        <v>1815617</v>
      </c>
      <c r="M849" s="3">
        <v>376149</v>
      </c>
      <c r="N849" s="3">
        <f t="shared" si="187"/>
        <v>82298.173118474093</v>
      </c>
      <c r="O849" s="3">
        <f t="shared" si="185"/>
        <v>16978.427367719742</v>
      </c>
      <c r="P849" s="3">
        <f t="shared" si="186"/>
        <v>3607.953826755398</v>
      </c>
      <c r="Q849" s="3">
        <v>5</v>
      </c>
      <c r="R849" s="22">
        <v>12</v>
      </c>
      <c r="S849" s="19">
        <f t="shared" si="188"/>
        <v>565.94757892399139</v>
      </c>
      <c r="T849" s="20">
        <f t="shared" si="189"/>
        <v>0.22848105729672644</v>
      </c>
      <c r="U849" s="20">
        <f t="shared" si="190"/>
        <v>0.12993860152083375</v>
      </c>
      <c r="V849" s="21">
        <f t="shared" si="191"/>
        <v>9.078401971831751E-2</v>
      </c>
      <c r="W849" s="26">
        <f t="shared" si="192"/>
        <v>120.26512755851327</v>
      </c>
      <c r="X849" s="27">
        <f t="shared" si="193"/>
        <v>0.55678299795607999</v>
      </c>
      <c r="Y849" s="27">
        <f t="shared" si="194"/>
        <v>0.24977181216721345</v>
      </c>
      <c r="Z849" s="27">
        <f t="shared" si="195"/>
        <v>0.16099749338489058</v>
      </c>
    </row>
    <row r="850" spans="1:26" ht="12.5" x14ac:dyDescent="0.25">
      <c r="A850" s="2" t="s">
        <v>241</v>
      </c>
      <c r="B850" t="s">
        <v>315</v>
      </c>
      <c r="C850" t="s">
        <v>314</v>
      </c>
      <c r="D850" s="18">
        <f>VLOOKUP(C850,'Infected rate by state'!B:E,4,0)</f>
        <v>7.5362096948057532E-3</v>
      </c>
      <c r="E850" s="3">
        <v>5691</v>
      </c>
      <c r="F850" s="2">
        <v>690</v>
      </c>
      <c r="G850" s="3">
        <v>2125</v>
      </c>
      <c r="H850" s="4">
        <f t="shared" si="182"/>
        <v>3908</v>
      </c>
      <c r="I850" s="2">
        <v>231</v>
      </c>
      <c r="J850" s="4">
        <f t="shared" si="183"/>
        <v>460.5</v>
      </c>
      <c r="K850" s="3">
        <v>2406889</v>
      </c>
      <c r="L850" s="3">
        <f t="shared" si="184"/>
        <v>2039912</v>
      </c>
      <c r="M850" s="3">
        <v>366977</v>
      </c>
      <c r="N850" s="3">
        <f t="shared" si="187"/>
        <v>90694.101080606619</v>
      </c>
      <c r="O850" s="3">
        <f t="shared" si="185"/>
        <v>18545.546627271353</v>
      </c>
      <c r="P850" s="3">
        <f t="shared" si="186"/>
        <v>3897.7033724858984</v>
      </c>
      <c r="Q850" s="3">
        <v>5</v>
      </c>
      <c r="R850" s="22">
        <v>12</v>
      </c>
      <c r="S850" s="19">
        <f t="shared" si="188"/>
        <v>618.18488757571174</v>
      </c>
      <c r="T850" s="20">
        <f t="shared" si="189"/>
        <v>0.2909105353297467</v>
      </c>
      <c r="U850" s="20">
        <f t="shared" si="190"/>
        <v>0.1581844645792507</v>
      </c>
      <c r="V850" s="21">
        <f t="shared" si="191"/>
        <v>0.10862500220975431</v>
      </c>
      <c r="W850" s="26">
        <f t="shared" si="192"/>
        <v>129.92344574952995</v>
      </c>
      <c r="X850" s="27">
        <f t="shared" si="193"/>
        <v>0.56243915908887421</v>
      </c>
      <c r="Y850" s="27">
        <f t="shared" si="194"/>
        <v>0.28213560423350692</v>
      </c>
      <c r="Z850" s="27">
        <f t="shared" si="195"/>
        <v>0.18829484891236223</v>
      </c>
    </row>
    <row r="851" spans="1:26" ht="12.5" x14ac:dyDescent="0.25">
      <c r="A851" s="2" t="s">
        <v>242</v>
      </c>
      <c r="B851" t="s">
        <v>315</v>
      </c>
      <c r="C851" t="s">
        <v>314</v>
      </c>
      <c r="D851" s="18">
        <f>VLOOKUP(C851,'Infected rate by state'!B:E,4,0)</f>
        <v>7.5362096948057532E-3</v>
      </c>
      <c r="E851" s="3">
        <v>6178</v>
      </c>
      <c r="F851" s="2">
        <v>802</v>
      </c>
      <c r="G851" s="3">
        <v>1949</v>
      </c>
      <c r="H851" s="4">
        <f t="shared" si="182"/>
        <v>4063.5</v>
      </c>
      <c r="I851" s="2">
        <v>358</v>
      </c>
      <c r="J851" s="4">
        <f t="shared" si="183"/>
        <v>580</v>
      </c>
      <c r="K851" s="3">
        <v>3005567</v>
      </c>
      <c r="L851" s="3">
        <f t="shared" si="184"/>
        <v>2508490</v>
      </c>
      <c r="M851" s="3">
        <v>497077</v>
      </c>
      <c r="N851" s="3">
        <f t="shared" si="187"/>
        <v>113252.91581894123</v>
      </c>
      <c r="O851" s="3">
        <f t="shared" si="185"/>
        <v>23297.440346169689</v>
      </c>
      <c r="P851" s="3">
        <f t="shared" si="186"/>
        <v>4933.170513271627</v>
      </c>
      <c r="Q851" s="3">
        <v>5</v>
      </c>
      <c r="R851" s="22">
        <v>12</v>
      </c>
      <c r="S851" s="19">
        <f t="shared" si="188"/>
        <v>776.58134487232303</v>
      </c>
      <c r="T851" s="20">
        <f t="shared" si="189"/>
        <v>0.39845117746142794</v>
      </c>
      <c r="U851" s="20">
        <f t="shared" si="190"/>
        <v>0.19111144207513794</v>
      </c>
      <c r="V851" s="21">
        <f t="shared" si="191"/>
        <v>0.12570109175660782</v>
      </c>
      <c r="W851" s="26">
        <f t="shared" si="192"/>
        <v>164.43901710905422</v>
      </c>
      <c r="X851" s="27">
        <f t="shared" si="193"/>
        <v>0.45932686343311235</v>
      </c>
      <c r="Y851" s="27">
        <f t="shared" si="194"/>
        <v>0.28351554673974866</v>
      </c>
      <c r="Z851" s="27">
        <f t="shared" si="195"/>
        <v>0.20503618093398282</v>
      </c>
    </row>
    <row r="852" spans="1:26" ht="12.5" x14ac:dyDescent="0.25">
      <c r="A852" s="2" t="s">
        <v>243</v>
      </c>
      <c r="B852" t="s">
        <v>315</v>
      </c>
      <c r="C852" t="s">
        <v>314</v>
      </c>
      <c r="D852" s="18">
        <f>VLOOKUP(C852,'Infected rate by state'!B:E,4,0)</f>
        <v>7.5362096948057532E-3</v>
      </c>
      <c r="E852" s="3">
        <v>3776</v>
      </c>
      <c r="F852" s="2">
        <v>439</v>
      </c>
      <c r="G852" s="3">
        <v>1139</v>
      </c>
      <c r="H852" s="4">
        <f t="shared" si="182"/>
        <v>2457.5</v>
      </c>
      <c r="I852" s="2">
        <v>203</v>
      </c>
      <c r="J852" s="4">
        <f t="shared" si="183"/>
        <v>321</v>
      </c>
      <c r="K852" s="3">
        <v>1272753</v>
      </c>
      <c r="L852" s="3">
        <f t="shared" si="184"/>
        <v>1036363</v>
      </c>
      <c r="M852" s="3">
        <v>236390</v>
      </c>
      <c r="N852" s="3">
        <f t="shared" si="187"/>
        <v>47958.667488465537</v>
      </c>
      <c r="O852" s="3">
        <f t="shared" si="185"/>
        <v>9958.3520124421393</v>
      </c>
      <c r="P852" s="3">
        <f t="shared" si="186"/>
        <v>2133.0326758333881</v>
      </c>
      <c r="Q852" s="3">
        <v>5</v>
      </c>
      <c r="R852" s="22">
        <v>12</v>
      </c>
      <c r="S852" s="19">
        <f t="shared" si="188"/>
        <v>331.94506708140466</v>
      </c>
      <c r="T852" s="20">
        <f t="shared" si="189"/>
        <v>0.29143552860527189</v>
      </c>
      <c r="U852" s="20">
        <f t="shared" si="190"/>
        <v>0.13507428975845562</v>
      </c>
      <c r="V852" s="21">
        <f t="shared" si="191"/>
        <v>8.7909180900795719E-2</v>
      </c>
      <c r="W852" s="26">
        <f t="shared" si="192"/>
        <v>71.101089194446274</v>
      </c>
      <c r="X852" s="27">
        <f t="shared" si="193"/>
        <v>0.35025167090860232</v>
      </c>
      <c r="Y852" s="27">
        <f t="shared" si="194"/>
        <v>0.22149872023191985</v>
      </c>
      <c r="Z852" s="27">
        <f t="shared" si="195"/>
        <v>0.1619614788028389</v>
      </c>
    </row>
    <row r="853" spans="1:26" ht="12.5" x14ac:dyDescent="0.25">
      <c r="A853" s="2" t="s">
        <v>244</v>
      </c>
      <c r="B853" t="s">
        <v>315</v>
      </c>
      <c r="C853" t="s">
        <v>314</v>
      </c>
      <c r="D853" s="18">
        <f>VLOOKUP(C853,'Infected rate by state'!B:E,4,0)</f>
        <v>7.5362096948057532E-3</v>
      </c>
      <c r="E853" s="3">
        <v>2547</v>
      </c>
      <c r="F853" s="2">
        <v>341</v>
      </c>
      <c r="G853" s="2">
        <v>916</v>
      </c>
      <c r="H853" s="4">
        <f t="shared" si="182"/>
        <v>1731.5</v>
      </c>
      <c r="I853" s="2">
        <v>146</v>
      </c>
      <c r="J853" s="4">
        <f t="shared" si="183"/>
        <v>243.5</v>
      </c>
      <c r="K853" s="3">
        <v>1456607</v>
      </c>
      <c r="L853" s="3">
        <f t="shared" si="184"/>
        <v>1222034</v>
      </c>
      <c r="M853" s="3">
        <v>234573</v>
      </c>
      <c r="N853" s="3">
        <f t="shared" si="187"/>
        <v>54886.478974609621</v>
      </c>
      <c r="O853" s="3">
        <f t="shared" si="185"/>
        <v>11268.13188062717</v>
      </c>
      <c r="P853" s="3">
        <f t="shared" si="186"/>
        <v>2380.0388329082029</v>
      </c>
      <c r="Q853" s="3">
        <v>5</v>
      </c>
      <c r="R853" s="22">
        <v>12</v>
      </c>
      <c r="S853" s="19">
        <f t="shared" si="188"/>
        <v>375.60439602090565</v>
      </c>
      <c r="T853" s="20">
        <f t="shared" si="189"/>
        <v>0.41004846727173105</v>
      </c>
      <c r="U853" s="20">
        <f t="shared" si="190"/>
        <v>0.21692428300369948</v>
      </c>
      <c r="V853" s="21">
        <f t="shared" si="191"/>
        <v>0.14746933491201636</v>
      </c>
      <c r="W853" s="26">
        <f t="shared" si="192"/>
        <v>79.334627763606761</v>
      </c>
      <c r="X853" s="27">
        <f t="shared" si="193"/>
        <v>0.54338786139456685</v>
      </c>
      <c r="Y853" s="27">
        <f t="shared" si="194"/>
        <v>0.32580955960413455</v>
      </c>
      <c r="Z853" s="27">
        <f t="shared" si="195"/>
        <v>0.23265286734195531</v>
      </c>
    </row>
    <row r="854" spans="1:26" ht="12.5" x14ac:dyDescent="0.25">
      <c r="A854" s="2" t="s">
        <v>245</v>
      </c>
      <c r="B854" t="s">
        <v>315</v>
      </c>
      <c r="C854" t="s">
        <v>314</v>
      </c>
      <c r="D854" s="18">
        <f>VLOOKUP(C854,'Infected rate by state'!B:E,4,0)</f>
        <v>7.5362096948057532E-3</v>
      </c>
      <c r="E854" s="2">
        <v>390</v>
      </c>
      <c r="F854" s="2">
        <v>54</v>
      </c>
      <c r="G854" s="2">
        <v>202</v>
      </c>
      <c r="H854" s="4">
        <f t="shared" si="182"/>
        <v>296</v>
      </c>
      <c r="I854" s="2">
        <v>33</v>
      </c>
      <c r="J854" s="4">
        <f t="shared" si="183"/>
        <v>43.5</v>
      </c>
      <c r="K854" s="3">
        <v>213703</v>
      </c>
      <c r="L854" s="3">
        <f t="shared" si="184"/>
        <v>166738</v>
      </c>
      <c r="M854" s="3">
        <v>46965</v>
      </c>
      <c r="N854" s="3">
        <f t="shared" si="187"/>
        <v>8052.5531020453691</v>
      </c>
      <c r="O854" s="3">
        <f t="shared" si="185"/>
        <v>1698.1056813389823</v>
      </c>
      <c r="P854" s="3">
        <f t="shared" si="186"/>
        <v>370.5102058992203</v>
      </c>
      <c r="Q854" s="3">
        <v>5</v>
      </c>
      <c r="R854" s="22">
        <v>12</v>
      </c>
      <c r="S854" s="19">
        <f t="shared" si="188"/>
        <v>56.603522711299412</v>
      </c>
      <c r="T854" s="20">
        <f t="shared" si="189"/>
        <v>0.28021545896682876</v>
      </c>
      <c r="U854" s="20">
        <f t="shared" si="190"/>
        <v>0.19122811726790342</v>
      </c>
      <c r="V854" s="21">
        <f t="shared" si="191"/>
        <v>0.14513723772128054</v>
      </c>
      <c r="W854" s="26">
        <f t="shared" si="192"/>
        <v>12.350340196640676</v>
      </c>
      <c r="X854" s="27">
        <f t="shared" si="193"/>
        <v>0.37425273323153563</v>
      </c>
      <c r="Y854" s="27">
        <f t="shared" si="194"/>
        <v>0.28391586658944085</v>
      </c>
      <c r="Z854" s="27">
        <f t="shared" si="195"/>
        <v>0.22871000364149399</v>
      </c>
    </row>
    <row r="855" spans="1:26" ht="12.5" x14ac:dyDescent="0.25">
      <c r="A855" s="2" t="s">
        <v>246</v>
      </c>
      <c r="B855" t="s">
        <v>315</v>
      </c>
      <c r="C855" t="s">
        <v>314</v>
      </c>
      <c r="D855" s="18">
        <f>VLOOKUP(C855,'Infected rate by state'!B:E,4,0)</f>
        <v>7.5362096948057532E-3</v>
      </c>
      <c r="E855" s="3">
        <v>1555</v>
      </c>
      <c r="F855" s="2">
        <v>198</v>
      </c>
      <c r="G855" s="2">
        <v>452</v>
      </c>
      <c r="H855" s="4">
        <f t="shared" si="182"/>
        <v>1003.5</v>
      </c>
      <c r="I855" s="2">
        <v>88</v>
      </c>
      <c r="J855" s="4">
        <f t="shared" si="183"/>
        <v>143</v>
      </c>
      <c r="K855" s="3">
        <v>666874</v>
      </c>
      <c r="L855" s="3">
        <f t="shared" si="184"/>
        <v>538679</v>
      </c>
      <c r="M855" s="3">
        <v>128195</v>
      </c>
      <c r="N855" s="3">
        <f t="shared" si="187"/>
        <v>25128.51152006946</v>
      </c>
      <c r="O855" s="3">
        <f t="shared" si="185"/>
        <v>5233.3167796803682</v>
      </c>
      <c r="P855" s="3">
        <f t="shared" si="186"/>
        <v>1124.9958084861855</v>
      </c>
      <c r="Q855" s="3">
        <v>5</v>
      </c>
      <c r="R855" s="22">
        <v>12</v>
      </c>
      <c r="S855" s="19">
        <f t="shared" si="188"/>
        <v>174.44389265601228</v>
      </c>
      <c r="T855" s="20">
        <f t="shared" si="189"/>
        <v>0.38593781561064666</v>
      </c>
      <c r="U855" s="20">
        <f t="shared" si="190"/>
        <v>0.17383546851620557</v>
      </c>
      <c r="V855" s="21">
        <f t="shared" si="191"/>
        <v>0.1121825676244452</v>
      </c>
      <c r="W855" s="26">
        <f t="shared" si="192"/>
        <v>37.499860282872852</v>
      </c>
      <c r="X855" s="27">
        <f t="shared" si="193"/>
        <v>0.42613477594173693</v>
      </c>
      <c r="Y855" s="27">
        <f t="shared" si="194"/>
        <v>0.26223678519491506</v>
      </c>
      <c r="Z855" s="27">
        <f t="shared" si="195"/>
        <v>0.18939323375188311</v>
      </c>
    </row>
    <row r="856" spans="1:26" ht="12.5" x14ac:dyDescent="0.25">
      <c r="A856" s="2" t="s">
        <v>247</v>
      </c>
      <c r="B856" t="s">
        <v>315</v>
      </c>
      <c r="C856" t="s">
        <v>314</v>
      </c>
      <c r="D856" s="18">
        <f>VLOOKUP(C856,'Infected rate by state'!B:E,4,0)</f>
        <v>7.5362096948057532E-3</v>
      </c>
      <c r="E856" s="2">
        <v>858</v>
      </c>
      <c r="F856" s="2">
        <v>82</v>
      </c>
      <c r="G856" s="2">
        <v>246</v>
      </c>
      <c r="H856" s="4">
        <f t="shared" si="182"/>
        <v>552</v>
      </c>
      <c r="I856" s="2">
        <v>35</v>
      </c>
      <c r="J856" s="4">
        <f t="shared" si="183"/>
        <v>58.5</v>
      </c>
      <c r="K856" s="3">
        <v>359828</v>
      </c>
      <c r="L856" s="3">
        <f t="shared" si="184"/>
        <v>292675</v>
      </c>
      <c r="M856" s="3">
        <v>67153</v>
      </c>
      <c r="N856" s="3">
        <f t="shared" si="187"/>
        <v>13558.696310312824</v>
      </c>
      <c r="O856" s="3">
        <f t="shared" si="185"/>
        <v>2816.5398665361995</v>
      </c>
      <c r="P856" s="3">
        <f t="shared" si="186"/>
        <v>603.58977151505098</v>
      </c>
      <c r="Q856" s="3">
        <v>5</v>
      </c>
      <c r="R856" s="22">
        <v>12</v>
      </c>
      <c r="S856" s="19">
        <f t="shared" si="188"/>
        <v>93.884662217873313</v>
      </c>
      <c r="T856" s="20">
        <f t="shared" si="189"/>
        <v>0.38164496836533868</v>
      </c>
      <c r="U856" s="20">
        <f t="shared" si="190"/>
        <v>0.17008090981498789</v>
      </c>
      <c r="V856" s="21">
        <f t="shared" si="191"/>
        <v>0.10942268323761459</v>
      </c>
      <c r="W856" s="26">
        <f t="shared" si="192"/>
        <v>20.119659050501699</v>
      </c>
      <c r="X856" s="27">
        <f t="shared" si="193"/>
        <v>0.57484740144290569</v>
      </c>
      <c r="Y856" s="27">
        <f t="shared" si="194"/>
        <v>0.34392579573507176</v>
      </c>
      <c r="Z856" s="27">
        <f t="shared" si="195"/>
        <v>0.2453616957378256</v>
      </c>
    </row>
    <row r="857" spans="1:26" ht="12.5" x14ac:dyDescent="0.25">
      <c r="A857" s="2" t="s">
        <v>248</v>
      </c>
      <c r="B857" t="s">
        <v>315</v>
      </c>
      <c r="C857" t="s">
        <v>314</v>
      </c>
      <c r="D857" s="18">
        <f>VLOOKUP(C857,'Infected rate by state'!B:E,4,0)</f>
        <v>7.5362096948057532E-3</v>
      </c>
      <c r="E857" s="2">
        <v>359</v>
      </c>
      <c r="F857" s="2">
        <v>22</v>
      </c>
      <c r="G857" s="2">
        <v>169</v>
      </c>
      <c r="H857" s="4">
        <f t="shared" si="182"/>
        <v>264</v>
      </c>
      <c r="I857" s="2">
        <v>6</v>
      </c>
      <c r="J857" s="4">
        <f t="shared" si="183"/>
        <v>14</v>
      </c>
      <c r="K857" s="3">
        <v>229413</v>
      </c>
      <c r="L857" s="3">
        <f t="shared" si="184"/>
        <v>189823</v>
      </c>
      <c r="M857" s="3">
        <v>39590</v>
      </c>
      <c r="N857" s="3">
        <f t="shared" si="187"/>
        <v>8644.5223735723612</v>
      </c>
      <c r="O857" s="3">
        <f t="shared" si="185"/>
        <v>1784.1795583419946</v>
      </c>
      <c r="P857" s="3">
        <f t="shared" si="186"/>
        <v>379.34710886577693</v>
      </c>
      <c r="Q857" s="3">
        <v>5</v>
      </c>
      <c r="R857" s="22">
        <v>12</v>
      </c>
      <c r="S857" s="19">
        <f t="shared" si="188"/>
        <v>59.472651944733151</v>
      </c>
      <c r="T857" s="20">
        <f t="shared" si="189"/>
        <v>0.35190918310492991</v>
      </c>
      <c r="U857" s="20">
        <f t="shared" si="190"/>
        <v>0.22527519676035285</v>
      </c>
      <c r="V857" s="21">
        <f t="shared" si="191"/>
        <v>0.16566198313296143</v>
      </c>
      <c r="W857" s="26">
        <f t="shared" si="192"/>
        <v>12.644903628859231</v>
      </c>
      <c r="X857" s="27">
        <f t="shared" si="193"/>
        <v>2.1074839381432051</v>
      </c>
      <c r="Y857" s="27">
        <f t="shared" si="194"/>
        <v>0.90320740206137362</v>
      </c>
      <c r="Z857" s="27">
        <f t="shared" si="195"/>
        <v>0.57476834676632871</v>
      </c>
    </row>
    <row r="858" spans="1:26" ht="12.5" x14ac:dyDescent="0.25">
      <c r="A858" s="2" t="s">
        <v>249</v>
      </c>
      <c r="B858" t="s">
        <v>315</v>
      </c>
      <c r="C858" t="s">
        <v>314</v>
      </c>
      <c r="D858" s="18">
        <f>VLOOKUP(C858,'Infected rate by state'!B:E,4,0)</f>
        <v>7.5362096948057532E-3</v>
      </c>
      <c r="E858" s="3">
        <v>1272</v>
      </c>
      <c r="F858" s="2">
        <v>93</v>
      </c>
      <c r="G858" s="2">
        <v>306</v>
      </c>
      <c r="H858" s="4">
        <f t="shared" si="182"/>
        <v>789</v>
      </c>
      <c r="I858" s="2">
        <v>45</v>
      </c>
      <c r="J858" s="4">
        <f t="shared" si="183"/>
        <v>69</v>
      </c>
      <c r="K858" s="3">
        <v>402885</v>
      </c>
      <c r="L858" s="3">
        <f t="shared" si="184"/>
        <v>314450</v>
      </c>
      <c r="M858" s="3">
        <v>88435</v>
      </c>
      <c r="N858" s="3">
        <f t="shared" si="187"/>
        <v>15181.129214459079</v>
      </c>
      <c r="O858" s="3">
        <f t="shared" si="185"/>
        <v>3200.9852853182942</v>
      </c>
      <c r="P858" s="3">
        <f t="shared" si="186"/>
        <v>698.32655547518584</v>
      </c>
      <c r="Q858" s="3">
        <v>5</v>
      </c>
      <c r="R858" s="22">
        <v>12</v>
      </c>
      <c r="S858" s="19">
        <f t="shared" si="188"/>
        <v>106.69950951060981</v>
      </c>
      <c r="T858" s="20">
        <f t="shared" si="189"/>
        <v>0.34869120755101246</v>
      </c>
      <c r="U858" s="20">
        <f t="shared" si="190"/>
        <v>0.13523385235818736</v>
      </c>
      <c r="V858" s="21">
        <f t="shared" si="191"/>
        <v>8.3883262193875638E-2</v>
      </c>
      <c r="W858" s="26">
        <f t="shared" si="192"/>
        <v>23.277551849172863</v>
      </c>
      <c r="X858" s="27">
        <f t="shared" si="193"/>
        <v>0.51727892998161917</v>
      </c>
      <c r="Y858" s="27">
        <f t="shared" si="194"/>
        <v>0.33735582390105601</v>
      </c>
      <c r="Z858" s="27">
        <f t="shared" si="195"/>
        <v>0.25029625644271897</v>
      </c>
    </row>
    <row r="859" spans="1:26" ht="12.5" x14ac:dyDescent="0.25">
      <c r="A859" s="2" t="s">
        <v>250</v>
      </c>
      <c r="B859" t="s">
        <v>325</v>
      </c>
      <c r="C859" t="s">
        <v>324</v>
      </c>
      <c r="D859" s="18">
        <f>VLOOKUP(C859,'Infected rate by state'!B:E,4,0)</f>
        <v>8.9298079160438481E-3</v>
      </c>
      <c r="E859" s="3">
        <v>1309</v>
      </c>
      <c r="F859" s="2">
        <v>159</v>
      </c>
      <c r="G859" s="2">
        <v>604</v>
      </c>
      <c r="H859" s="4">
        <f t="shared" si="182"/>
        <v>956.5</v>
      </c>
      <c r="I859" s="2">
        <v>77</v>
      </c>
      <c r="J859" s="4">
        <f t="shared" si="183"/>
        <v>118</v>
      </c>
      <c r="K859" s="3">
        <v>374960</v>
      </c>
      <c r="L859" s="3">
        <f t="shared" si="184"/>
        <v>218169</v>
      </c>
      <c r="M859" s="3">
        <v>156791</v>
      </c>
      <c r="N859" s="3">
        <f t="shared" si="187"/>
        <v>16741.603880999006</v>
      </c>
      <c r="O859" s="3">
        <f t="shared" si="185"/>
        <v>3845.9586560479156</v>
      </c>
      <c r="P859" s="3">
        <f t="shared" si="186"/>
        <v>920.0974972775432</v>
      </c>
      <c r="Q859" s="3">
        <v>5</v>
      </c>
      <c r="R859" s="22">
        <v>12</v>
      </c>
      <c r="S859" s="19">
        <f t="shared" si="188"/>
        <v>128.19862186826384</v>
      </c>
      <c r="T859" s="20">
        <f t="shared" si="189"/>
        <v>0.2122493739540792</v>
      </c>
      <c r="U859" s="20">
        <f t="shared" si="190"/>
        <v>0.13402887806405001</v>
      </c>
      <c r="V859" s="21">
        <f t="shared" si="191"/>
        <v>9.7936303948253506E-2</v>
      </c>
      <c r="W859" s="26">
        <f t="shared" si="192"/>
        <v>30.669916575918105</v>
      </c>
      <c r="X859" s="27">
        <f t="shared" si="193"/>
        <v>0.39831060488205333</v>
      </c>
      <c r="Y859" s="27">
        <f t="shared" si="194"/>
        <v>0.25991454725354324</v>
      </c>
      <c r="Z859" s="27">
        <f t="shared" si="195"/>
        <v>0.19289255708124595</v>
      </c>
    </row>
    <row r="860" spans="1:26" ht="12.5" x14ac:dyDescent="0.25">
      <c r="A860" s="2" t="s">
        <v>251</v>
      </c>
      <c r="B860" t="s">
        <v>327</v>
      </c>
      <c r="C860" t="s">
        <v>326</v>
      </c>
      <c r="D860" s="18">
        <f>VLOOKUP(C860,'Infected rate by state'!B:E,4,0)</f>
        <v>1.0244051329943483E-2</v>
      </c>
      <c r="E860" s="3">
        <v>2050</v>
      </c>
      <c r="F860" s="2">
        <v>163</v>
      </c>
      <c r="G860" s="2">
        <v>650</v>
      </c>
      <c r="H860" s="4">
        <f t="shared" si="182"/>
        <v>1350</v>
      </c>
      <c r="I860" s="2">
        <v>55</v>
      </c>
      <c r="J860" s="4">
        <f t="shared" si="183"/>
        <v>109</v>
      </c>
      <c r="K860" s="3">
        <v>701923</v>
      </c>
      <c r="L860" s="3">
        <f t="shared" si="184"/>
        <v>562267</v>
      </c>
      <c r="M860" s="3">
        <v>139656</v>
      </c>
      <c r="N860" s="3">
        <f t="shared" si="187"/>
        <v>35952.676208339595</v>
      </c>
      <c r="O860" s="3">
        <f t="shared" si="185"/>
        <v>7510.5640150384515</v>
      </c>
      <c r="P860" s="3">
        <f t="shared" si="186"/>
        <v>1620.5016600576087</v>
      </c>
      <c r="Q860" s="3">
        <v>5</v>
      </c>
      <c r="R860" s="22">
        <v>12</v>
      </c>
      <c r="S860" s="19">
        <f t="shared" si="188"/>
        <v>250.35213383461505</v>
      </c>
      <c r="T860" s="20">
        <f t="shared" si="189"/>
        <v>0.38515712897633086</v>
      </c>
      <c r="U860" s="20">
        <f t="shared" si="190"/>
        <v>0.18544602506267782</v>
      </c>
      <c r="V860" s="21">
        <f t="shared" si="191"/>
        <v>0.12212299211444637</v>
      </c>
      <c r="W860" s="26">
        <f t="shared" si="192"/>
        <v>54.016722001920286</v>
      </c>
      <c r="X860" s="27">
        <f t="shared" si="193"/>
        <v>0.98212221821673251</v>
      </c>
      <c r="Y860" s="27">
        <f t="shared" si="194"/>
        <v>0.49556625689835127</v>
      </c>
      <c r="Z860" s="27">
        <f t="shared" si="195"/>
        <v>0.33139093252711832</v>
      </c>
    </row>
    <row r="861" spans="1:26" ht="12.5" x14ac:dyDescent="0.25">
      <c r="A861" s="2" t="s">
        <v>252</v>
      </c>
      <c r="B861" t="s">
        <v>383</v>
      </c>
      <c r="C861" t="s">
        <v>382</v>
      </c>
      <c r="D861" s="18">
        <f>VLOOKUP(C861,'Infected rate by state'!B:E,4,0)</f>
        <v>8.525765865415048E-3</v>
      </c>
      <c r="E861" s="2">
        <v>591</v>
      </c>
      <c r="F861" s="2">
        <v>62</v>
      </c>
      <c r="G861" s="2">
        <v>215</v>
      </c>
      <c r="H861" s="4">
        <f t="shared" si="182"/>
        <v>403</v>
      </c>
      <c r="I861" s="2">
        <v>28</v>
      </c>
      <c r="J861" s="4">
        <f t="shared" si="183"/>
        <v>45</v>
      </c>
      <c r="K861" s="3">
        <v>153089</v>
      </c>
      <c r="L861" s="3">
        <f t="shared" si="184"/>
        <v>116102</v>
      </c>
      <c r="M861" s="3">
        <v>36987</v>
      </c>
      <c r="N861" s="3">
        <f t="shared" si="187"/>
        <v>6526.0048528526213</v>
      </c>
      <c r="O861" s="3">
        <f t="shared" si="185"/>
        <v>1389.7286105224484</v>
      </c>
      <c r="P861" s="3">
        <f t="shared" si="186"/>
        <v>306.69850940343559</v>
      </c>
      <c r="Q861" s="3">
        <v>5</v>
      </c>
      <c r="R861" s="22">
        <v>12</v>
      </c>
      <c r="S861" s="19">
        <f t="shared" si="188"/>
        <v>46.324287017414946</v>
      </c>
      <c r="T861" s="20">
        <f t="shared" si="189"/>
        <v>0.21546180008099974</v>
      </c>
      <c r="U861" s="20">
        <f t="shared" si="190"/>
        <v>0.11494860302088077</v>
      </c>
      <c r="V861" s="21">
        <f t="shared" si="191"/>
        <v>7.8382888354340013E-2</v>
      </c>
      <c r="W861" s="26">
        <f t="shared" si="192"/>
        <v>10.223283646781187</v>
      </c>
      <c r="X861" s="27">
        <f t="shared" si="193"/>
        <v>0.36511727309932812</v>
      </c>
      <c r="Y861" s="27">
        <f t="shared" si="194"/>
        <v>0.22718408103958193</v>
      </c>
      <c r="Z861" s="27">
        <f t="shared" si="195"/>
        <v>0.1648916717222772</v>
      </c>
    </row>
    <row r="862" spans="1:26" ht="12.5" x14ac:dyDescent="0.25">
      <c r="A862" s="2" t="s">
        <v>253</v>
      </c>
      <c r="B862" t="s">
        <v>383</v>
      </c>
      <c r="C862" t="s">
        <v>382</v>
      </c>
      <c r="D862" s="18">
        <f>VLOOKUP(C862,'Infected rate by state'!B:E,4,0)</f>
        <v>8.525765865415048E-3</v>
      </c>
      <c r="E862" s="2">
        <v>782</v>
      </c>
      <c r="F862" s="2">
        <v>65</v>
      </c>
      <c r="G862" s="2">
        <v>324</v>
      </c>
      <c r="H862" s="4">
        <f t="shared" si="182"/>
        <v>553</v>
      </c>
      <c r="I862" s="2">
        <v>31</v>
      </c>
      <c r="J862" s="4">
        <f t="shared" si="183"/>
        <v>48</v>
      </c>
      <c r="K862" s="3">
        <v>253817</v>
      </c>
      <c r="L862" s="3">
        <f t="shared" si="184"/>
        <v>190367</v>
      </c>
      <c r="M862" s="3">
        <v>63450</v>
      </c>
      <c r="N862" s="3">
        <f t="shared" si="187"/>
        <v>10819.921573310257</v>
      </c>
      <c r="O862" s="3">
        <f t="shared" si="185"/>
        <v>2312.7410249052268</v>
      </c>
      <c r="P862" s="3">
        <f t="shared" si="186"/>
        <v>512.58561365471212</v>
      </c>
      <c r="Q862" s="3">
        <v>5</v>
      </c>
      <c r="R862" s="22">
        <v>12</v>
      </c>
      <c r="S862" s="19">
        <f t="shared" si="188"/>
        <v>77.091367496840888</v>
      </c>
      <c r="T862" s="20">
        <f t="shared" si="189"/>
        <v>0.23793631943469409</v>
      </c>
      <c r="U862" s="20">
        <f t="shared" si="190"/>
        <v>0.13940572784238858</v>
      </c>
      <c r="V862" s="21">
        <f t="shared" si="191"/>
        <v>9.8582311377034382E-2</v>
      </c>
      <c r="W862" s="26">
        <f t="shared" si="192"/>
        <v>17.086187121823738</v>
      </c>
      <c r="X862" s="27">
        <f t="shared" si="193"/>
        <v>0.5511673265104432</v>
      </c>
      <c r="Y862" s="27">
        <f t="shared" si="194"/>
        <v>0.35596223170466118</v>
      </c>
      <c r="Z862" s="27">
        <f t="shared" si="195"/>
        <v>0.26286441725882675</v>
      </c>
    </row>
    <row r="863" spans="1:26" ht="12.5" x14ac:dyDescent="0.25">
      <c r="A863" s="2" t="s">
        <v>254</v>
      </c>
      <c r="B863" t="s">
        <v>400</v>
      </c>
      <c r="C863" t="s">
        <v>291</v>
      </c>
      <c r="D863" s="18">
        <f>VLOOKUP(C863,'Infected rate by state'!B:E,4,0)</f>
        <v>5.5896269710740548E-3</v>
      </c>
      <c r="E863" s="3">
        <v>4700</v>
      </c>
      <c r="F863" s="2">
        <v>651</v>
      </c>
      <c r="G863" s="3">
        <v>1366</v>
      </c>
      <c r="H863" s="4">
        <f t="shared" si="182"/>
        <v>3033</v>
      </c>
      <c r="I863" s="2">
        <v>209</v>
      </c>
      <c r="J863" s="4">
        <f t="shared" si="183"/>
        <v>430</v>
      </c>
      <c r="K863" s="3">
        <v>2421217</v>
      </c>
      <c r="L863" s="3">
        <f t="shared" si="184"/>
        <v>2000041</v>
      </c>
      <c r="M863" s="3">
        <v>421176</v>
      </c>
      <c r="N863" s="3">
        <f t="shared" si="187"/>
        <v>67668.499230115049</v>
      </c>
      <c r="O863" s="3">
        <f t="shared" si="185"/>
        <v>13975.267800077176</v>
      </c>
      <c r="P863" s="3">
        <f t="shared" si="186"/>
        <v>2973.7086946347818</v>
      </c>
      <c r="Q863" s="3">
        <v>5</v>
      </c>
      <c r="R863" s="22">
        <v>12</v>
      </c>
      <c r="S863" s="19">
        <f t="shared" si="188"/>
        <v>465.84226000257252</v>
      </c>
      <c r="T863" s="20">
        <f t="shared" si="189"/>
        <v>0.34102654465781296</v>
      </c>
      <c r="U863" s="20">
        <f t="shared" si="190"/>
        <v>0.15359124958871498</v>
      </c>
      <c r="V863" s="21">
        <f t="shared" si="191"/>
        <v>9.9115374468632444E-2</v>
      </c>
      <c r="W863" s="26">
        <f t="shared" si="192"/>
        <v>99.123623154492719</v>
      </c>
      <c r="X863" s="27">
        <f t="shared" si="193"/>
        <v>0.47427570887317089</v>
      </c>
      <c r="Y863" s="27">
        <f t="shared" si="194"/>
        <v>0.23052005384765747</v>
      </c>
      <c r="Z863" s="27">
        <f t="shared" si="195"/>
        <v>0.15226363003762322</v>
      </c>
    </row>
    <row r="864" spans="1:26" ht="12.5" x14ac:dyDescent="0.25">
      <c r="A864" s="2" t="s">
        <v>255</v>
      </c>
      <c r="B864" t="s">
        <v>343</v>
      </c>
      <c r="C864" t="s">
        <v>342</v>
      </c>
      <c r="D864" s="18">
        <f>VLOOKUP(C864,'Infected rate by state'!B:E,4,0)</f>
        <v>1.6300221488851765E-2</v>
      </c>
      <c r="E864" s="3">
        <v>2468</v>
      </c>
      <c r="F864" s="2">
        <v>283</v>
      </c>
      <c r="G864" s="3">
        <v>1080</v>
      </c>
      <c r="H864" s="4">
        <f t="shared" si="182"/>
        <v>1774</v>
      </c>
      <c r="I864" s="2">
        <v>111</v>
      </c>
      <c r="J864" s="4">
        <f t="shared" si="183"/>
        <v>197</v>
      </c>
      <c r="K864" s="3">
        <v>531003</v>
      </c>
      <c r="L864" s="3">
        <f t="shared" si="184"/>
        <v>421734</v>
      </c>
      <c r="M864" s="3">
        <v>109269</v>
      </c>
      <c r="N864" s="3">
        <f t="shared" si="187"/>
        <v>43277.332556223766</v>
      </c>
      <c r="O864" s="3">
        <f t="shared" si="185"/>
        <v>9068.7199140685534</v>
      </c>
      <c r="P864" s="3">
        <f t="shared" si="186"/>
        <v>1963.9517626503125</v>
      </c>
      <c r="Q864" s="3">
        <v>5</v>
      </c>
      <c r="R864" s="22">
        <v>12</v>
      </c>
      <c r="S864" s="19">
        <f t="shared" si="188"/>
        <v>302.29066380228511</v>
      </c>
      <c r="T864" s="20">
        <f t="shared" si="189"/>
        <v>0.27989876277989362</v>
      </c>
      <c r="U864" s="20">
        <f t="shared" si="190"/>
        <v>0.17040059966306939</v>
      </c>
      <c r="V864" s="21">
        <f t="shared" si="191"/>
        <v>0.12248406150821925</v>
      </c>
      <c r="W864" s="26">
        <f t="shared" si="192"/>
        <v>65.465058755010418</v>
      </c>
      <c r="X864" s="27">
        <f t="shared" si="193"/>
        <v>0.58977530409919299</v>
      </c>
      <c r="Y864" s="27">
        <f t="shared" si="194"/>
        <v>0.33230994291883459</v>
      </c>
      <c r="Z864" s="27">
        <f t="shared" si="195"/>
        <v>0.23132529595410042</v>
      </c>
    </row>
    <row r="865" spans="1:26" ht="12.5" x14ac:dyDescent="0.25">
      <c r="A865" s="2" t="s">
        <v>256</v>
      </c>
      <c r="B865" t="s">
        <v>337</v>
      </c>
      <c r="C865" t="s">
        <v>336</v>
      </c>
      <c r="D865" s="18">
        <f>VLOOKUP(C865,'Infected rate by state'!B:E,4,0)</f>
        <v>1.1933809905095205E-2</v>
      </c>
      <c r="E865" s="2">
        <v>909</v>
      </c>
      <c r="F865" s="2">
        <v>59</v>
      </c>
      <c r="G865" s="2">
        <v>362</v>
      </c>
      <c r="H865" s="4">
        <f t="shared" si="182"/>
        <v>635.5</v>
      </c>
      <c r="I865" s="2">
        <v>23</v>
      </c>
      <c r="J865" s="4">
        <f t="shared" si="183"/>
        <v>41</v>
      </c>
      <c r="K865" s="3">
        <v>195685</v>
      </c>
      <c r="L865" s="3">
        <f t="shared" si="184"/>
        <v>154124</v>
      </c>
      <c r="M865" s="3">
        <v>41561</v>
      </c>
      <c r="N865" s="3">
        <f t="shared" si="187"/>
        <v>11676.337956392777</v>
      </c>
      <c r="O865" s="3">
        <f t="shared" si="185"/>
        <v>2454.0952216108167</v>
      </c>
      <c r="P865" s="3">
        <f t="shared" si="186"/>
        <v>533.35953229228596</v>
      </c>
      <c r="Q865" s="3">
        <v>5</v>
      </c>
      <c r="R865" s="22">
        <v>12</v>
      </c>
      <c r="S865" s="19">
        <f t="shared" si="188"/>
        <v>81.803174053693894</v>
      </c>
      <c r="T865" s="20">
        <f t="shared" si="189"/>
        <v>0.22597561893285606</v>
      </c>
      <c r="U865" s="20">
        <f t="shared" si="190"/>
        <v>0.12872253981698489</v>
      </c>
      <c r="V865" s="21">
        <f t="shared" si="191"/>
        <v>8.9992490708134101E-2</v>
      </c>
      <c r="W865" s="26">
        <f t="shared" si="192"/>
        <v>17.778651076409531</v>
      </c>
      <c r="X865" s="27">
        <f t="shared" si="193"/>
        <v>0.77298482940911006</v>
      </c>
      <c r="Y865" s="27">
        <f t="shared" si="194"/>
        <v>0.43362563600998855</v>
      </c>
      <c r="Z865" s="27">
        <f t="shared" si="195"/>
        <v>0.30133306909168694</v>
      </c>
    </row>
    <row r="866" spans="1:26" ht="12.5" x14ac:dyDescent="0.25">
      <c r="A866" s="2" t="s">
        <v>257</v>
      </c>
      <c r="B866" t="s">
        <v>389</v>
      </c>
      <c r="C866" t="s">
        <v>388</v>
      </c>
      <c r="D866" s="18">
        <f>VLOOKUP(C866,'Infected rate by state'!B:E,4,0)</f>
        <v>1.0177106325483841E-2</v>
      </c>
      <c r="E866" s="3">
        <v>4065</v>
      </c>
      <c r="F866" s="2">
        <v>103</v>
      </c>
      <c r="G866" s="3">
        <v>1653</v>
      </c>
      <c r="H866" s="4">
        <f t="shared" si="182"/>
        <v>2859</v>
      </c>
      <c r="I866" s="2">
        <v>52</v>
      </c>
      <c r="J866" s="4">
        <f t="shared" si="183"/>
        <v>77.5</v>
      </c>
      <c r="K866" s="3">
        <v>603563</v>
      </c>
      <c r="L866" s="3">
        <f t="shared" si="184"/>
        <v>474002</v>
      </c>
      <c r="M866" s="3">
        <v>129561</v>
      </c>
      <c r="N866" s="3">
        <f t="shared" si="187"/>
        <v>30712.624125640017</v>
      </c>
      <c r="O866" s="3">
        <f t="shared" si="185"/>
        <v>6461.7127183737084</v>
      </c>
      <c r="P866" s="3">
        <f t="shared" si="186"/>
        <v>1406.0601253150253</v>
      </c>
      <c r="Q866" s="3">
        <v>5</v>
      </c>
      <c r="R866" s="22">
        <v>12</v>
      </c>
      <c r="S866" s="19">
        <f t="shared" si="188"/>
        <v>215.39042394579027</v>
      </c>
      <c r="T866" s="20">
        <f t="shared" si="189"/>
        <v>0.13030273680931051</v>
      </c>
      <c r="U866" s="20">
        <f t="shared" si="190"/>
        <v>7.5337678889748266E-2</v>
      </c>
      <c r="V866" s="21">
        <f t="shared" si="191"/>
        <v>5.2986574156405973E-2</v>
      </c>
      <c r="W866" s="26">
        <f t="shared" si="192"/>
        <v>46.868670843834174</v>
      </c>
      <c r="X866" s="27">
        <f t="shared" si="193"/>
        <v>0.90132059315065716</v>
      </c>
      <c r="Y866" s="27">
        <f t="shared" si="194"/>
        <v>0.60475704314624745</v>
      </c>
      <c r="Z866" s="27">
        <f t="shared" si="195"/>
        <v>0.45503563926052598</v>
      </c>
    </row>
    <row r="867" spans="1:26" ht="12.5" x14ac:dyDescent="0.25">
      <c r="A867" s="2" t="s">
        <v>258</v>
      </c>
      <c r="B867" t="s">
        <v>343</v>
      </c>
      <c r="C867" t="s">
        <v>342</v>
      </c>
      <c r="D867" s="18">
        <f>VLOOKUP(C867,'Infected rate by state'!B:E,4,0)</f>
        <v>1.6300221488851765E-2</v>
      </c>
      <c r="E867" s="2">
        <v>536</v>
      </c>
      <c r="F867" s="2">
        <v>137</v>
      </c>
      <c r="G867" s="2">
        <v>338</v>
      </c>
      <c r="H867" s="4">
        <f t="shared" si="182"/>
        <v>437</v>
      </c>
      <c r="I867" s="2">
        <v>70</v>
      </c>
      <c r="J867" s="4">
        <f t="shared" si="183"/>
        <v>103.5</v>
      </c>
      <c r="K867" s="3">
        <v>149492</v>
      </c>
      <c r="L867" s="3">
        <f t="shared" si="184"/>
        <v>116836</v>
      </c>
      <c r="M867" s="3">
        <v>32656</v>
      </c>
      <c r="N867" s="3">
        <f t="shared" si="187"/>
        <v>12183.763554057141</v>
      </c>
      <c r="O867" s="3">
        <f t="shared" si="185"/>
        <v>2567.7575909173302</v>
      </c>
      <c r="P867" s="3">
        <f t="shared" si="186"/>
        <v>559.86752172941988</v>
      </c>
      <c r="Q867" s="3">
        <v>5</v>
      </c>
      <c r="R867" s="22">
        <v>12</v>
      </c>
      <c r="S867" s="19">
        <f t="shared" si="188"/>
        <v>85.591919697244336</v>
      </c>
      <c r="T867" s="20">
        <f t="shared" si="189"/>
        <v>0.25323053164865189</v>
      </c>
      <c r="U867" s="20">
        <f t="shared" si="190"/>
        <v>0.19586251646966668</v>
      </c>
      <c r="V867" s="21">
        <f t="shared" si="191"/>
        <v>0.1596864173456051</v>
      </c>
      <c r="W867" s="26">
        <f t="shared" si="192"/>
        <v>18.662250724313996</v>
      </c>
      <c r="X867" s="27">
        <f t="shared" si="193"/>
        <v>0.2666035817759142</v>
      </c>
      <c r="Y867" s="27">
        <f t="shared" si="194"/>
        <v>0.1803116012011014</v>
      </c>
      <c r="Z867" s="27">
        <f t="shared" si="195"/>
        <v>0.13622080820667151</v>
      </c>
    </row>
    <row r="868" spans="1:26" ht="12.5" x14ac:dyDescent="0.25">
      <c r="A868" s="2" t="s">
        <v>259</v>
      </c>
      <c r="B868" t="s">
        <v>335</v>
      </c>
      <c r="C868" t="s">
        <v>334</v>
      </c>
      <c r="D868" s="18">
        <f>VLOOKUP(C868,'Infected rate by state'!B:E,4,0)</f>
        <v>8.8985640980001352E-3</v>
      </c>
      <c r="E868" s="3">
        <v>1273</v>
      </c>
      <c r="F868" s="2">
        <v>148</v>
      </c>
      <c r="G868" s="2">
        <v>551</v>
      </c>
      <c r="H868" s="4">
        <f t="shared" si="182"/>
        <v>912</v>
      </c>
      <c r="I868" s="2">
        <v>70</v>
      </c>
      <c r="J868" s="4">
        <f t="shared" si="183"/>
        <v>109</v>
      </c>
      <c r="K868" s="3">
        <v>539539</v>
      </c>
      <c r="L868" s="3">
        <f t="shared" si="184"/>
        <v>431462</v>
      </c>
      <c r="M868" s="3">
        <v>108077</v>
      </c>
      <c r="N868" s="3">
        <f t="shared" si="187"/>
        <v>24005.611874354476</v>
      </c>
      <c r="O868" s="3">
        <f t="shared" si="185"/>
        <v>5017.8880593366412</v>
      </c>
      <c r="P868" s="3">
        <f t="shared" si="186"/>
        <v>1083.4727289246075</v>
      </c>
      <c r="Q868" s="3">
        <v>5</v>
      </c>
      <c r="R868" s="22">
        <v>12</v>
      </c>
      <c r="S868" s="19">
        <f t="shared" si="188"/>
        <v>167.26293531122138</v>
      </c>
      <c r="T868" s="20">
        <f t="shared" si="189"/>
        <v>0.30356249602762503</v>
      </c>
      <c r="U868" s="20">
        <f t="shared" si="190"/>
        <v>0.18340234135002345</v>
      </c>
      <c r="V868" s="21">
        <f t="shared" si="191"/>
        <v>0.13139272216121084</v>
      </c>
      <c r="W868" s="26">
        <f t="shared" si="192"/>
        <v>36.115757630820248</v>
      </c>
      <c r="X868" s="27">
        <f t="shared" si="193"/>
        <v>0.51593939472600359</v>
      </c>
      <c r="Y868" s="27">
        <f t="shared" si="194"/>
        <v>0.33133722597082799</v>
      </c>
      <c r="Z868" s="27">
        <f t="shared" si="195"/>
        <v>0.24402538939743409</v>
      </c>
    </row>
    <row r="869" spans="1:26" ht="12.5" x14ac:dyDescent="0.25">
      <c r="A869" s="2" t="s">
        <v>260</v>
      </c>
      <c r="B869" t="s">
        <v>387</v>
      </c>
      <c r="C869" t="s">
        <v>386</v>
      </c>
      <c r="D869" s="18">
        <f>VLOOKUP(C869,'Infected rate by state'!B:E,4,0)</f>
        <v>9.1240169504562645E-3</v>
      </c>
      <c r="E869" s="2">
        <v>809</v>
      </c>
      <c r="F869" s="2">
        <v>125</v>
      </c>
      <c r="G869" s="2">
        <v>280</v>
      </c>
      <c r="H869" s="4">
        <f t="shared" ref="H869:H916" si="196">G869+(E869-G869)*0.5</f>
        <v>544.5</v>
      </c>
      <c r="I869" s="2">
        <v>65</v>
      </c>
      <c r="J869" s="4">
        <f t="shared" ref="J869:J916" si="197">I869+(F869-I869)*0.5</f>
        <v>95</v>
      </c>
      <c r="K869" s="3">
        <v>300991</v>
      </c>
      <c r="L869" s="3">
        <f t="shared" si="184"/>
        <v>236630</v>
      </c>
      <c r="M869" s="3">
        <v>64361</v>
      </c>
      <c r="N869" s="3">
        <f t="shared" si="187"/>
        <v>13731.234929673908</v>
      </c>
      <c r="O869" s="3">
        <f t="shared" si="185"/>
        <v>2887.8692927384927</v>
      </c>
      <c r="P869" s="3">
        <f t="shared" si="186"/>
        <v>628.11813875207326</v>
      </c>
      <c r="Q869" s="3">
        <v>5</v>
      </c>
      <c r="R869" s="22">
        <v>12</v>
      </c>
      <c r="S869" s="19">
        <f t="shared" si="188"/>
        <v>96.262309757949751</v>
      </c>
      <c r="T869" s="20">
        <f t="shared" si="189"/>
        <v>0.34379396342124913</v>
      </c>
      <c r="U869" s="20">
        <f t="shared" si="190"/>
        <v>0.17679028422029339</v>
      </c>
      <c r="V869" s="21">
        <f t="shared" si="191"/>
        <v>0.11898925804443727</v>
      </c>
      <c r="W869" s="26">
        <f t="shared" si="192"/>
        <v>20.937271291735776</v>
      </c>
      <c r="X869" s="27">
        <f t="shared" si="193"/>
        <v>0.32211186602670422</v>
      </c>
      <c r="Y869" s="27">
        <f t="shared" si="194"/>
        <v>0.22039232938669237</v>
      </c>
      <c r="Z869" s="27">
        <f t="shared" si="195"/>
        <v>0.1674981703338862</v>
      </c>
    </row>
    <row r="870" spans="1:26" ht="12.5" x14ac:dyDescent="0.25">
      <c r="A870" s="2" t="s">
        <v>261</v>
      </c>
      <c r="B870" t="s">
        <v>400</v>
      </c>
      <c r="C870" t="s">
        <v>291</v>
      </c>
      <c r="D870" s="18">
        <f>VLOOKUP(C870,'Infected rate by state'!B:E,4,0)</f>
        <v>5.5896269710740548E-3</v>
      </c>
      <c r="E870" s="3">
        <v>3652</v>
      </c>
      <c r="F870" s="2">
        <v>355</v>
      </c>
      <c r="G870" s="3">
        <v>1657</v>
      </c>
      <c r="H870" s="4">
        <f t="shared" si="196"/>
        <v>2654.5</v>
      </c>
      <c r="I870" s="2">
        <v>134</v>
      </c>
      <c r="J870" s="4">
        <f t="shared" si="197"/>
        <v>244.5</v>
      </c>
      <c r="K870" s="3">
        <v>1210559</v>
      </c>
      <c r="L870" s="3">
        <f t="shared" si="184"/>
        <v>958955</v>
      </c>
      <c r="M870" s="3">
        <v>251604</v>
      </c>
      <c r="N870" s="3">
        <f t="shared" si="187"/>
        <v>33832.866182382189</v>
      </c>
      <c r="O870" s="3">
        <f t="shared" si="185"/>
        <v>7096.2715142569214</v>
      </c>
      <c r="P870" s="3">
        <f t="shared" si="186"/>
        <v>1538.5034689329882</v>
      </c>
      <c r="Q870" s="3">
        <v>5</v>
      </c>
      <c r="R870" s="22">
        <v>12</v>
      </c>
      <c r="S870" s="19">
        <f t="shared" si="188"/>
        <v>236.54238380856404</v>
      </c>
      <c r="T870" s="20">
        <f t="shared" si="189"/>
        <v>0.1427534000051684</v>
      </c>
      <c r="U870" s="20">
        <f t="shared" si="190"/>
        <v>8.9109958112097959E-2</v>
      </c>
      <c r="V870" s="21">
        <f t="shared" si="191"/>
        <v>6.4770641787668143E-2</v>
      </c>
      <c r="W870" s="26">
        <f t="shared" si="192"/>
        <v>51.283448964432942</v>
      </c>
      <c r="X870" s="27">
        <f t="shared" si="193"/>
        <v>0.38271230570472348</v>
      </c>
      <c r="Y870" s="27">
        <f t="shared" si="194"/>
        <v>0.20974825752324311</v>
      </c>
      <c r="Z870" s="27">
        <f t="shared" si="195"/>
        <v>0.14446041961812098</v>
      </c>
    </row>
    <row r="871" spans="1:26" ht="12.5" x14ac:dyDescent="0.25">
      <c r="A871" s="2" t="s">
        <v>262</v>
      </c>
      <c r="B871" t="s">
        <v>313</v>
      </c>
      <c r="C871" t="s">
        <v>312</v>
      </c>
      <c r="D871" s="18">
        <f>VLOOKUP(C871,'Infected rate by state'!B:E,4,0)</f>
        <v>8.9918615797753444E-3</v>
      </c>
      <c r="E871" s="3">
        <v>1144</v>
      </c>
      <c r="F871" s="2">
        <v>135</v>
      </c>
      <c r="G871" s="2">
        <v>616</v>
      </c>
      <c r="H871" s="4">
        <f t="shared" si="196"/>
        <v>880</v>
      </c>
      <c r="I871" s="2">
        <v>73</v>
      </c>
      <c r="J871" s="4">
        <f t="shared" si="197"/>
        <v>104</v>
      </c>
      <c r="K871" s="3">
        <v>437572</v>
      </c>
      <c r="L871" s="3">
        <f t="shared" si="184"/>
        <v>359934</v>
      </c>
      <c r="M871" s="3">
        <v>77638</v>
      </c>
      <c r="N871" s="3">
        <f t="shared" si="187"/>
        <v>19672.934275927284</v>
      </c>
      <c r="O871" s="3">
        <f t="shared" si="185"/>
        <v>4069.4598333582176</v>
      </c>
      <c r="P871" s="3">
        <f t="shared" si="186"/>
        <v>867.61676603502474</v>
      </c>
      <c r="Q871" s="3">
        <v>5</v>
      </c>
      <c r="R871" s="22">
        <v>12</v>
      </c>
      <c r="S871" s="19">
        <f t="shared" si="188"/>
        <v>135.64866111194058</v>
      </c>
      <c r="T871" s="20">
        <f t="shared" si="189"/>
        <v>0.22020886544146198</v>
      </c>
      <c r="U871" s="20">
        <f t="shared" si="190"/>
        <v>0.15414620580902338</v>
      </c>
      <c r="V871" s="21">
        <f t="shared" si="191"/>
        <v>0.11857400446847953</v>
      </c>
      <c r="W871" s="26">
        <f t="shared" si="192"/>
        <v>28.920558867834156</v>
      </c>
      <c r="X871" s="27">
        <f t="shared" si="193"/>
        <v>0.3961720392853994</v>
      </c>
      <c r="Y871" s="27">
        <f t="shared" si="194"/>
        <v>0.27808229680609764</v>
      </c>
      <c r="Z871" s="27">
        <f t="shared" si="195"/>
        <v>0.21422636198395673</v>
      </c>
    </row>
    <row r="872" spans="1:26" ht="12.5" x14ac:dyDescent="0.25">
      <c r="A872" s="2" t="s">
        <v>263</v>
      </c>
      <c r="B872" t="s">
        <v>333</v>
      </c>
      <c r="C872" t="s">
        <v>332</v>
      </c>
      <c r="D872" s="18">
        <f>VLOOKUP(C872,'Infected rate by state'!B:E,4,0)</f>
        <v>1.4486816526494731E-2</v>
      </c>
      <c r="E872" s="3">
        <v>2426</v>
      </c>
      <c r="F872" s="2">
        <v>213</v>
      </c>
      <c r="G872" s="3">
        <v>1172</v>
      </c>
      <c r="H872" s="4">
        <f t="shared" si="196"/>
        <v>1799</v>
      </c>
      <c r="I872" s="2">
        <v>79</v>
      </c>
      <c r="J872" s="4">
        <f t="shared" si="197"/>
        <v>146</v>
      </c>
      <c r="K872" s="3">
        <v>637463</v>
      </c>
      <c r="L872" s="3">
        <f t="shared" si="184"/>
        <v>491406</v>
      </c>
      <c r="M872" s="3">
        <v>146057</v>
      </c>
      <c r="N872" s="3">
        <f t="shared" si="187"/>
        <v>46174.047617144548</v>
      </c>
      <c r="O872" s="3">
        <f t="shared" si="185"/>
        <v>9778.1220039273285</v>
      </c>
      <c r="P872" s="3">
        <f t="shared" si="186"/>
        <v>2144.0187857769274</v>
      </c>
      <c r="Q872" s="3">
        <v>5</v>
      </c>
      <c r="R872" s="22">
        <v>12</v>
      </c>
      <c r="S872" s="19">
        <f t="shared" si="188"/>
        <v>325.93740013091093</v>
      </c>
      <c r="T872" s="20">
        <f t="shared" si="189"/>
        <v>0.27810358372944621</v>
      </c>
      <c r="U872" s="20">
        <f t="shared" si="190"/>
        <v>0.18117698728788822</v>
      </c>
      <c r="V872" s="21">
        <f t="shared" si="191"/>
        <v>0.13435177251892455</v>
      </c>
      <c r="W872" s="26">
        <f t="shared" si="192"/>
        <v>71.467292859230909</v>
      </c>
      <c r="X872" s="27">
        <f t="shared" si="193"/>
        <v>0.90464927669912543</v>
      </c>
      <c r="Y872" s="27">
        <f t="shared" si="194"/>
        <v>0.4895020058851432</v>
      </c>
      <c r="Z872" s="27">
        <f t="shared" si="195"/>
        <v>0.33552719652221086</v>
      </c>
    </row>
    <row r="873" spans="1:26" ht="12.5" x14ac:dyDescent="0.25">
      <c r="A873" s="2" t="s">
        <v>263</v>
      </c>
      <c r="B873" t="s">
        <v>349</v>
      </c>
      <c r="C873" t="s">
        <v>348</v>
      </c>
      <c r="D873" s="18">
        <f>VLOOKUP(C873,'Infected rate by state'!B:E,4,0)</f>
        <v>1.9670510547683942E-2</v>
      </c>
      <c r="E873" s="3">
        <v>1588</v>
      </c>
      <c r="F873" s="2">
        <v>195</v>
      </c>
      <c r="G873" s="2">
        <v>500</v>
      </c>
      <c r="H873" s="4">
        <f t="shared" si="196"/>
        <v>1044</v>
      </c>
      <c r="I873" s="2">
        <v>73</v>
      </c>
      <c r="J873" s="4">
        <f t="shared" si="197"/>
        <v>134</v>
      </c>
      <c r="K873" s="3">
        <v>600306</v>
      </c>
      <c r="L873" s="3">
        <f t="shared" si="184"/>
        <v>477227</v>
      </c>
      <c r="M873" s="3">
        <v>123079</v>
      </c>
      <c r="N873" s="3">
        <f t="shared" si="187"/>
        <v>59041.627524189782</v>
      </c>
      <c r="O873" s="3">
        <f t="shared" si="185"/>
        <v>12367.896944252794</v>
      </c>
      <c r="P873" s="3">
        <f t="shared" si="186"/>
        <v>2677.3442897392383</v>
      </c>
      <c r="Q873" s="3">
        <v>5</v>
      </c>
      <c r="R873" s="22">
        <v>12</v>
      </c>
      <c r="S873" s="19">
        <f t="shared" si="188"/>
        <v>412.26323147509316</v>
      </c>
      <c r="T873" s="20">
        <f t="shared" si="189"/>
        <v>0.82452646295018628</v>
      </c>
      <c r="U873" s="20">
        <f t="shared" si="190"/>
        <v>0.39488815275392064</v>
      </c>
      <c r="V873" s="21">
        <f t="shared" si="191"/>
        <v>0.25961160672235084</v>
      </c>
      <c r="W873" s="26">
        <f t="shared" si="192"/>
        <v>89.244809657974614</v>
      </c>
      <c r="X873" s="27">
        <f t="shared" si="193"/>
        <v>1.2225316391503371</v>
      </c>
      <c r="Y873" s="27">
        <f t="shared" si="194"/>
        <v>0.6660060422236912</v>
      </c>
      <c r="Z873" s="27">
        <f t="shared" si="195"/>
        <v>0.45766569055371598</v>
      </c>
    </row>
    <row r="874" spans="1:26" ht="12.5" x14ac:dyDescent="0.25">
      <c r="A874" s="2" t="s">
        <v>263</v>
      </c>
      <c r="B874" t="s">
        <v>357</v>
      </c>
      <c r="C874" t="s">
        <v>356</v>
      </c>
      <c r="D874" s="18">
        <f>VLOOKUP(C874,'Infected rate by state'!B:E,4,0)</f>
        <v>4.5578363920328819E-3</v>
      </c>
      <c r="E874" s="3">
        <v>2078</v>
      </c>
      <c r="F874" s="2">
        <v>226</v>
      </c>
      <c r="G874" s="2">
        <v>819</v>
      </c>
      <c r="H874" s="4">
        <f t="shared" si="196"/>
        <v>1448.5</v>
      </c>
      <c r="I874" s="2">
        <v>67</v>
      </c>
      <c r="J874" s="4">
        <f t="shared" si="197"/>
        <v>146.5</v>
      </c>
      <c r="K874" s="3">
        <v>688462</v>
      </c>
      <c r="L874" s="3">
        <f t="shared" si="184"/>
        <v>521650</v>
      </c>
      <c r="M874" s="3">
        <v>166812</v>
      </c>
      <c r="N874" s="3">
        <f t="shared" si="187"/>
        <v>15689.485790658709</v>
      </c>
      <c r="O874" s="3">
        <f t="shared" si="185"/>
        <v>3342.1456572333545</v>
      </c>
      <c r="P874" s="3">
        <f t="shared" si="186"/>
        <v>737.83849389614591</v>
      </c>
      <c r="Q874" s="3">
        <v>5</v>
      </c>
      <c r="R874" s="22">
        <v>12</v>
      </c>
      <c r="S874" s="19">
        <f t="shared" si="188"/>
        <v>111.40485524111182</v>
      </c>
      <c r="T874" s="20">
        <f t="shared" si="189"/>
        <v>0.13602546427486181</v>
      </c>
      <c r="U874" s="20">
        <f t="shared" si="190"/>
        <v>7.6910497232386479E-2</v>
      </c>
      <c r="V874" s="21">
        <f t="shared" si="191"/>
        <v>5.3611576150679414E-2</v>
      </c>
      <c r="W874" s="26">
        <f t="shared" si="192"/>
        <v>24.594616463204865</v>
      </c>
      <c r="X874" s="27">
        <f t="shared" si="193"/>
        <v>0.36708382780902782</v>
      </c>
      <c r="Y874" s="27">
        <f t="shared" si="194"/>
        <v>0.16788134104576699</v>
      </c>
      <c r="Z874" s="27">
        <f t="shared" si="195"/>
        <v>0.10882573656285338</v>
      </c>
    </row>
    <row r="875" spans="1:26" ht="12.5" x14ac:dyDescent="0.25">
      <c r="A875" s="2" t="s">
        <v>264</v>
      </c>
      <c r="B875" t="s">
        <v>353</v>
      </c>
      <c r="C875" t="s">
        <v>352</v>
      </c>
      <c r="D875" s="18">
        <f>VLOOKUP(C875,'Infected rate by state'!B:E,4,0)</f>
        <v>8.4257771266714378E-3</v>
      </c>
      <c r="E875" s="2">
        <v>898</v>
      </c>
      <c r="F875" s="2">
        <v>45</v>
      </c>
      <c r="G875" s="2">
        <v>227</v>
      </c>
      <c r="H875" s="4">
        <f t="shared" si="196"/>
        <v>562.5</v>
      </c>
      <c r="I875" s="2">
        <v>16</v>
      </c>
      <c r="J875" s="4">
        <f t="shared" si="197"/>
        <v>30.5</v>
      </c>
      <c r="K875" s="3">
        <v>203089</v>
      </c>
      <c r="L875" s="3">
        <f t="shared" si="184"/>
        <v>164411</v>
      </c>
      <c r="M875" s="3">
        <v>38678</v>
      </c>
      <c r="N875" s="3">
        <f t="shared" si="187"/>
        <v>8555.913254392879</v>
      </c>
      <c r="O875" s="3">
        <f t="shared" si="185"/>
        <v>1780.4223169947111</v>
      </c>
      <c r="P875" s="3">
        <f t="shared" si="186"/>
        <v>382.35716132115022</v>
      </c>
      <c r="Q875" s="3">
        <v>5</v>
      </c>
      <c r="R875" s="22">
        <v>12</v>
      </c>
      <c r="S875" s="19">
        <f t="shared" si="188"/>
        <v>59.347410566490368</v>
      </c>
      <c r="T875" s="20">
        <f t="shared" si="189"/>
        <v>0.26144233729731442</v>
      </c>
      <c r="U875" s="20">
        <f t="shared" si="190"/>
        <v>0.10550650767376066</v>
      </c>
      <c r="V875" s="21">
        <f t="shared" si="191"/>
        <v>6.6088430474933596E-2</v>
      </c>
      <c r="W875" s="26">
        <f t="shared" si="192"/>
        <v>12.745238710705006</v>
      </c>
      <c r="X875" s="27">
        <f t="shared" si="193"/>
        <v>0.7965774194190629</v>
      </c>
      <c r="Y875" s="27">
        <f t="shared" si="194"/>
        <v>0.41787667903950843</v>
      </c>
      <c r="Z875" s="27">
        <f t="shared" si="195"/>
        <v>0.28322752690455572</v>
      </c>
    </row>
    <row r="876" spans="1:26" ht="12.5" x14ac:dyDescent="0.25">
      <c r="A876" s="2" t="s">
        <v>265</v>
      </c>
      <c r="B876" t="s">
        <v>351</v>
      </c>
      <c r="C876" t="s">
        <v>350</v>
      </c>
      <c r="D876" s="18">
        <f>VLOOKUP(C876,'Infected rate by state'!B:E,4,0)</f>
        <v>9.0315118396853012E-3</v>
      </c>
      <c r="E876" s="2">
        <v>393</v>
      </c>
      <c r="F876" s="2">
        <v>20</v>
      </c>
      <c r="G876" s="2">
        <v>238</v>
      </c>
      <c r="H876" s="4">
        <f t="shared" si="196"/>
        <v>315.5</v>
      </c>
      <c r="I876" s="2">
        <v>9</v>
      </c>
      <c r="J876" s="4">
        <f t="shared" si="197"/>
        <v>14.5</v>
      </c>
      <c r="K876" s="3">
        <v>110235</v>
      </c>
      <c r="L876" s="3">
        <f t="shared" si="184"/>
        <v>84169</v>
      </c>
      <c r="M876" s="3">
        <v>26066</v>
      </c>
      <c r="N876" s="3">
        <f t="shared" si="187"/>
        <v>4977.9435382385454</v>
      </c>
      <c r="O876" s="3">
        <f t="shared" si="185"/>
        <v>1057.6315813816111</v>
      </c>
      <c r="P876" s="3">
        <f t="shared" si="186"/>
        <v>232.78993163719645</v>
      </c>
      <c r="Q876" s="3">
        <v>5</v>
      </c>
      <c r="R876" s="22">
        <v>12</v>
      </c>
      <c r="S876" s="19">
        <f t="shared" si="188"/>
        <v>35.254386046053703</v>
      </c>
      <c r="T876" s="20">
        <f t="shared" si="189"/>
        <v>0.14812767246241051</v>
      </c>
      <c r="U876" s="20">
        <f t="shared" si="190"/>
        <v>0.11174131868796737</v>
      </c>
      <c r="V876" s="21">
        <f t="shared" si="191"/>
        <v>8.9705816911078123E-2</v>
      </c>
      <c r="W876" s="26">
        <f t="shared" si="192"/>
        <v>7.7596643879065486</v>
      </c>
      <c r="X876" s="27">
        <f t="shared" si="193"/>
        <v>0.86218493198961654</v>
      </c>
      <c r="Y876" s="27">
        <f t="shared" si="194"/>
        <v>0.53514926813148611</v>
      </c>
      <c r="Z876" s="27">
        <f t="shared" si="195"/>
        <v>0.38798321939532743</v>
      </c>
    </row>
    <row r="877" spans="1:26" ht="12.5" x14ac:dyDescent="0.25">
      <c r="A877" s="2" t="s">
        <v>266</v>
      </c>
      <c r="B877" t="s">
        <v>357</v>
      </c>
      <c r="C877" t="s">
        <v>356</v>
      </c>
      <c r="D877" s="18">
        <f>VLOOKUP(C877,'Infected rate by state'!B:E,4,0)</f>
        <v>4.5578363920328819E-3</v>
      </c>
      <c r="E877" s="3">
        <v>10187</v>
      </c>
      <c r="F877" s="3">
        <v>1180</v>
      </c>
      <c r="G877" s="3">
        <v>4326</v>
      </c>
      <c r="H877" s="4">
        <f t="shared" si="196"/>
        <v>7256.5</v>
      </c>
      <c r="I877" s="2">
        <v>547</v>
      </c>
      <c r="J877" s="4">
        <f t="shared" si="197"/>
        <v>863.5</v>
      </c>
      <c r="K877" s="3">
        <v>2666497</v>
      </c>
      <c r="L877" s="3">
        <f t="shared" si="184"/>
        <v>2134355</v>
      </c>
      <c r="M877" s="3">
        <v>532142</v>
      </c>
      <c r="N877" s="3">
        <f t="shared" si="187"/>
        <v>60767.285329232516</v>
      </c>
      <c r="O877" s="3">
        <f t="shared" si="185"/>
        <v>12697.85689488553</v>
      </c>
      <c r="P877" s="3">
        <f t="shared" si="186"/>
        <v>2740.6303474710198</v>
      </c>
      <c r="Q877" s="3">
        <v>5</v>
      </c>
      <c r="R877" s="22">
        <v>12</v>
      </c>
      <c r="S877" s="19">
        <f t="shared" si="188"/>
        <v>423.26189649618431</v>
      </c>
      <c r="T877" s="20">
        <f t="shared" si="189"/>
        <v>9.7841400022234001E-2</v>
      </c>
      <c r="U877" s="20">
        <f t="shared" si="190"/>
        <v>5.8328656583226668E-2</v>
      </c>
      <c r="V877" s="21">
        <f t="shared" si="191"/>
        <v>4.1549219249649973E-2</v>
      </c>
      <c r="W877" s="26">
        <f t="shared" si="192"/>
        <v>91.354344915700665</v>
      </c>
      <c r="X877" s="27">
        <f t="shared" si="193"/>
        <v>0.16700977132669226</v>
      </c>
      <c r="Y877" s="27">
        <f t="shared" si="194"/>
        <v>0.10579541970550164</v>
      </c>
      <c r="Z877" s="27">
        <f t="shared" si="195"/>
        <v>7.7418936369237856E-2</v>
      </c>
    </row>
    <row r="878" spans="1:26" ht="12.5" x14ac:dyDescent="0.25">
      <c r="A878" s="2" t="s">
        <v>267</v>
      </c>
      <c r="B878" t="s">
        <v>353</v>
      </c>
      <c r="C878" t="s">
        <v>352</v>
      </c>
      <c r="D878" s="18">
        <f>VLOOKUP(C878,'Infected rate by state'!B:E,4,0)</f>
        <v>8.4257771266714378E-3</v>
      </c>
      <c r="E878" s="3">
        <v>1604</v>
      </c>
      <c r="F878" s="2">
        <v>183</v>
      </c>
      <c r="G878" s="2">
        <v>582</v>
      </c>
      <c r="H878" s="4">
        <f t="shared" si="196"/>
        <v>1093</v>
      </c>
      <c r="I878" s="2">
        <v>48</v>
      </c>
      <c r="J878" s="4">
        <f t="shared" si="197"/>
        <v>115.5</v>
      </c>
      <c r="K878" s="3">
        <v>856536</v>
      </c>
      <c r="L878" s="3">
        <f t="shared" si="184"/>
        <v>708174</v>
      </c>
      <c r="M878" s="3">
        <v>148362</v>
      </c>
      <c r="N878" s="3">
        <f t="shared" si="187"/>
        <v>36084.907184853233</v>
      </c>
      <c r="O878" s="3">
        <f t="shared" si="185"/>
        <v>7449.913309504047</v>
      </c>
      <c r="P878" s="3">
        <f t="shared" si="186"/>
        <v>1584.5548398113615</v>
      </c>
      <c r="Q878" s="3">
        <v>5</v>
      </c>
      <c r="R878" s="22">
        <v>12</v>
      </c>
      <c r="S878" s="19">
        <f t="shared" si="188"/>
        <v>248.3304436501349</v>
      </c>
      <c r="T878" s="20">
        <f t="shared" si="189"/>
        <v>0.426684611082706</v>
      </c>
      <c r="U878" s="20">
        <f t="shared" si="190"/>
        <v>0.22720077186654611</v>
      </c>
      <c r="V878" s="21">
        <f t="shared" si="191"/>
        <v>0.15481947858487213</v>
      </c>
      <c r="W878" s="26">
        <f t="shared" si="192"/>
        <v>52.818494660378718</v>
      </c>
      <c r="X878" s="27">
        <f t="shared" si="193"/>
        <v>1.1003853054245567</v>
      </c>
      <c r="Y878" s="27">
        <f t="shared" si="194"/>
        <v>0.457302984072543</v>
      </c>
      <c r="Z878" s="27">
        <f t="shared" si="195"/>
        <v>0.28862565388185091</v>
      </c>
    </row>
    <row r="879" spans="1:26" ht="12.5" x14ac:dyDescent="0.25">
      <c r="A879" s="2" t="s">
        <v>268</v>
      </c>
      <c r="B879" t="s">
        <v>325</v>
      </c>
      <c r="C879" t="s">
        <v>324</v>
      </c>
      <c r="D879" s="18">
        <f>VLOOKUP(C879,'Infected rate by state'!B:E,4,0)</f>
        <v>8.9298079160438481E-3</v>
      </c>
      <c r="E879" s="3">
        <v>1424</v>
      </c>
      <c r="F879" s="2">
        <v>139</v>
      </c>
      <c r="G879" s="2">
        <v>613</v>
      </c>
      <c r="H879" s="4">
        <f t="shared" si="196"/>
        <v>1018.5</v>
      </c>
      <c r="I879" s="2">
        <v>33</v>
      </c>
      <c r="J879" s="4">
        <f t="shared" si="197"/>
        <v>86</v>
      </c>
      <c r="K879" s="3">
        <v>354891</v>
      </c>
      <c r="L879" s="3">
        <f t="shared" si="184"/>
        <v>264221</v>
      </c>
      <c r="M879" s="3">
        <v>90670</v>
      </c>
      <c r="N879" s="3">
        <f t="shared" si="187"/>
        <v>15845.542305663586</v>
      </c>
      <c r="O879" s="3">
        <f t="shared" si="185"/>
        <v>3395.2442378562369</v>
      </c>
      <c r="P879" s="3">
        <f t="shared" si="186"/>
        <v>754.60368891956091</v>
      </c>
      <c r="Q879" s="3">
        <v>5</v>
      </c>
      <c r="R879" s="22">
        <v>12</v>
      </c>
      <c r="S879" s="19">
        <f t="shared" si="188"/>
        <v>113.17480792854123</v>
      </c>
      <c r="T879" s="20">
        <f t="shared" si="189"/>
        <v>0.1846244827545534</v>
      </c>
      <c r="U879" s="20">
        <f t="shared" si="190"/>
        <v>0.11111910449537676</v>
      </c>
      <c r="V879" s="21">
        <f t="shared" si="191"/>
        <v>7.9476690961054239E-2</v>
      </c>
      <c r="W879" s="26">
        <f t="shared" si="192"/>
        <v>25.153456297318698</v>
      </c>
      <c r="X879" s="27">
        <f t="shared" si="193"/>
        <v>0.76222594840359692</v>
      </c>
      <c r="Y879" s="27">
        <f t="shared" si="194"/>
        <v>0.29248204996882204</v>
      </c>
      <c r="Z879" s="27">
        <f t="shared" si="195"/>
        <v>0.18096011724689712</v>
      </c>
    </row>
    <row r="880" spans="1:26" ht="12.5" x14ac:dyDescent="0.25">
      <c r="A880" s="2" t="s">
        <v>269</v>
      </c>
      <c r="B880" t="s">
        <v>315</v>
      </c>
      <c r="C880" t="s">
        <v>314</v>
      </c>
      <c r="D880" s="18">
        <f>VLOOKUP(C880,'Infected rate by state'!B:E,4,0)</f>
        <v>7.5362096948057532E-3</v>
      </c>
      <c r="E880" s="2">
        <v>918</v>
      </c>
      <c r="F880" s="2">
        <v>121</v>
      </c>
      <c r="G880" s="2">
        <v>329</v>
      </c>
      <c r="H880" s="4">
        <f t="shared" si="196"/>
        <v>623.5</v>
      </c>
      <c r="I880" s="2">
        <v>41</v>
      </c>
      <c r="J880" s="4">
        <f t="shared" si="197"/>
        <v>81</v>
      </c>
      <c r="K880" s="3">
        <v>464979</v>
      </c>
      <c r="L880" s="3">
        <f t="shared" si="184"/>
        <v>387820</v>
      </c>
      <c r="M880" s="3">
        <v>77159</v>
      </c>
      <c r="N880" s="3">
        <f t="shared" si="187"/>
        <v>17520.896238405421</v>
      </c>
      <c r="O880" s="3">
        <f t="shared" si="185"/>
        <v>3605.1763271217505</v>
      </c>
      <c r="P880" s="3">
        <f t="shared" si="186"/>
        <v>763.6295382726978</v>
      </c>
      <c r="Q880" s="3">
        <v>5</v>
      </c>
      <c r="R880" s="22">
        <v>12</v>
      </c>
      <c r="S880" s="19">
        <f t="shared" si="188"/>
        <v>120.17254423739169</v>
      </c>
      <c r="T880" s="20">
        <f t="shared" si="189"/>
        <v>0.36526609190696563</v>
      </c>
      <c r="U880" s="20">
        <f t="shared" si="190"/>
        <v>0.19273864352428499</v>
      </c>
      <c r="V880" s="21">
        <f t="shared" si="191"/>
        <v>0.13090691093397788</v>
      </c>
      <c r="W880" s="26">
        <f t="shared" si="192"/>
        <v>25.454317942423259</v>
      </c>
      <c r="X880" s="27">
        <f t="shared" si="193"/>
        <v>0.62083702298593313</v>
      </c>
      <c r="Y880" s="27">
        <f t="shared" si="194"/>
        <v>0.31425083879534887</v>
      </c>
      <c r="Z880" s="27">
        <f t="shared" si="195"/>
        <v>0.21036626398696909</v>
      </c>
    </row>
    <row r="881" spans="1:26" ht="12.5" x14ac:dyDescent="0.25">
      <c r="A881" s="2" t="s">
        <v>270</v>
      </c>
      <c r="B881" t="s">
        <v>311</v>
      </c>
      <c r="C881" t="s">
        <v>310</v>
      </c>
      <c r="D881" s="18">
        <f>VLOOKUP(C881,'Infected rate by state'!B:E,4,0)</f>
        <v>1.4327212443359898E-2</v>
      </c>
      <c r="E881" s="2">
        <v>845</v>
      </c>
      <c r="F881" s="2">
        <v>119</v>
      </c>
      <c r="G881" s="2">
        <v>364</v>
      </c>
      <c r="H881" s="4">
        <f t="shared" si="196"/>
        <v>604.5</v>
      </c>
      <c r="I881" s="2">
        <v>81</v>
      </c>
      <c r="J881" s="4">
        <f t="shared" si="197"/>
        <v>100</v>
      </c>
      <c r="K881" s="3">
        <v>237503</v>
      </c>
      <c r="L881" s="3">
        <f t="shared" si="184"/>
        <v>132956</v>
      </c>
      <c r="M881" s="3">
        <v>104547</v>
      </c>
      <c r="N881" s="3">
        <f t="shared" si="187"/>
        <v>17013.779684676527</v>
      </c>
      <c r="O881" s="3">
        <f t="shared" si="185"/>
        <v>3944.1050027636147</v>
      </c>
      <c r="P881" s="3">
        <f t="shared" si="186"/>
        <v>951.96647300256859</v>
      </c>
      <c r="Q881" s="3">
        <v>5</v>
      </c>
      <c r="R881" s="22">
        <v>12</v>
      </c>
      <c r="S881" s="19">
        <f t="shared" si="188"/>
        <v>131.47016675878714</v>
      </c>
      <c r="T881" s="20">
        <f t="shared" si="189"/>
        <v>0.3611817768098548</v>
      </c>
      <c r="U881" s="20">
        <f t="shared" si="190"/>
        <v>0.21748580108980503</v>
      </c>
      <c r="V881" s="21">
        <f t="shared" si="191"/>
        <v>0.15558599616424515</v>
      </c>
      <c r="W881" s="26">
        <f t="shared" si="192"/>
        <v>31.732215766752287</v>
      </c>
      <c r="X881" s="27">
        <f t="shared" si="193"/>
        <v>0.39175575020681835</v>
      </c>
      <c r="Y881" s="27">
        <f t="shared" si="194"/>
        <v>0.31732215766752286</v>
      </c>
      <c r="Z881" s="27">
        <f t="shared" si="195"/>
        <v>0.26665727535085954</v>
      </c>
    </row>
    <row r="882" spans="1:26" ht="12.5" x14ac:dyDescent="0.25">
      <c r="A882" s="2" t="s">
        <v>271</v>
      </c>
      <c r="B882" t="s">
        <v>371</v>
      </c>
      <c r="C882" t="s">
        <v>370</v>
      </c>
      <c r="D882" s="18">
        <f>VLOOKUP(C882,'Infected rate by state'!B:E,4,0)</f>
        <v>2.5429318796877907E-2</v>
      </c>
      <c r="E882" s="3">
        <v>3062</v>
      </c>
      <c r="F882" s="2">
        <v>243</v>
      </c>
      <c r="G882" s="2">
        <v>950</v>
      </c>
      <c r="H882" s="4">
        <f t="shared" si="196"/>
        <v>2006</v>
      </c>
      <c r="I882" s="2">
        <v>77</v>
      </c>
      <c r="J882" s="4">
        <f t="shared" si="197"/>
        <v>160</v>
      </c>
      <c r="K882" s="3">
        <v>832908</v>
      </c>
      <c r="L882" s="3">
        <f t="shared" si="184"/>
        <v>667027</v>
      </c>
      <c r="M882" s="3">
        <v>165881</v>
      </c>
      <c r="N882" s="3">
        <f t="shared" si="187"/>
        <v>105901.41530234992</v>
      </c>
      <c r="O882" s="3">
        <f t="shared" si="185"/>
        <v>22124.933302335317</v>
      </c>
      <c r="P882" s="3">
        <f t="shared" si="186"/>
        <v>4774.2543998831079</v>
      </c>
      <c r="Q882" s="3">
        <v>5</v>
      </c>
      <c r="R882" s="22">
        <v>12</v>
      </c>
      <c r="S882" s="19">
        <f t="shared" si="188"/>
        <v>737.49777674451059</v>
      </c>
      <c r="T882" s="20">
        <f t="shared" si="189"/>
        <v>0.77631344920474799</v>
      </c>
      <c r="U882" s="20">
        <f t="shared" si="190"/>
        <v>0.36764595052069321</v>
      </c>
      <c r="V882" s="21">
        <f t="shared" si="191"/>
        <v>0.24085492382250509</v>
      </c>
      <c r="W882" s="26">
        <f t="shared" si="192"/>
        <v>159.14181332943693</v>
      </c>
      <c r="X882" s="27">
        <f t="shared" si="193"/>
        <v>2.0667767964861938</v>
      </c>
      <c r="Y882" s="27">
        <f t="shared" si="194"/>
        <v>0.99463633330898082</v>
      </c>
      <c r="Z882" s="27">
        <f t="shared" si="195"/>
        <v>0.65490458160262111</v>
      </c>
    </row>
    <row r="883" spans="1:26" ht="12.5" x14ac:dyDescent="0.25">
      <c r="A883" s="2" t="s">
        <v>272</v>
      </c>
      <c r="B883" t="s">
        <v>400</v>
      </c>
      <c r="C883" t="s">
        <v>291</v>
      </c>
      <c r="D883" s="18">
        <f>VLOOKUP(C883,'Infected rate by state'!B:E,4,0)</f>
        <v>5.5896269710740548E-3</v>
      </c>
      <c r="E883" s="3">
        <v>1388</v>
      </c>
      <c r="F883" s="2">
        <v>197</v>
      </c>
      <c r="G883" s="2">
        <v>366</v>
      </c>
      <c r="H883" s="4">
        <f t="shared" si="196"/>
        <v>877</v>
      </c>
      <c r="I883" s="2">
        <v>62</v>
      </c>
      <c r="J883" s="4">
        <f t="shared" si="197"/>
        <v>129.5</v>
      </c>
      <c r="K883" s="3">
        <v>642251</v>
      </c>
      <c r="L883" s="3">
        <f t="shared" si="184"/>
        <v>532841</v>
      </c>
      <c r="M883" s="3">
        <v>109410</v>
      </c>
      <c r="N883" s="3">
        <f t="shared" si="187"/>
        <v>17949.717558996414</v>
      </c>
      <c r="O883" s="3">
        <f t="shared" si="185"/>
        <v>3700.9378524892945</v>
      </c>
      <c r="P883" s="3">
        <f t="shared" si="186"/>
        <v>785.89182897689602</v>
      </c>
      <c r="Q883" s="3">
        <v>5</v>
      </c>
      <c r="R883" s="22">
        <v>12</v>
      </c>
      <c r="S883" s="19">
        <f t="shared" si="188"/>
        <v>123.36459508297648</v>
      </c>
      <c r="T883" s="20">
        <f t="shared" si="189"/>
        <v>0.33706173519938931</v>
      </c>
      <c r="U883" s="20">
        <f t="shared" si="190"/>
        <v>0.14066658504330271</v>
      </c>
      <c r="V883" s="21">
        <f t="shared" si="191"/>
        <v>8.8879391270155969E-2</v>
      </c>
      <c r="W883" s="26">
        <f t="shared" si="192"/>
        <v>26.196394299229869</v>
      </c>
      <c r="X883" s="27">
        <f t="shared" si="193"/>
        <v>0.42252248869725595</v>
      </c>
      <c r="Y883" s="27">
        <f t="shared" si="194"/>
        <v>0.20228875906741212</v>
      </c>
      <c r="Z883" s="27">
        <f t="shared" si="195"/>
        <v>0.13297662080827344</v>
      </c>
    </row>
    <row r="884" spans="1:26" ht="12.5" x14ac:dyDescent="0.25">
      <c r="A884" s="2" t="s">
        <v>273</v>
      </c>
      <c r="B884" t="s">
        <v>347</v>
      </c>
      <c r="C884" t="s">
        <v>346</v>
      </c>
      <c r="D884" s="18">
        <f>VLOOKUP(C884,'Infected rate by state'!B:E,4,0)</f>
        <v>1.436639964955333E-2</v>
      </c>
      <c r="E884" s="3">
        <v>1181</v>
      </c>
      <c r="F884" s="2">
        <v>150</v>
      </c>
      <c r="G884" s="2">
        <v>294</v>
      </c>
      <c r="H884" s="4">
        <f t="shared" si="196"/>
        <v>737.5</v>
      </c>
      <c r="I884" s="2">
        <v>48</v>
      </c>
      <c r="J884" s="4">
        <f t="shared" si="197"/>
        <v>99</v>
      </c>
      <c r="K884" s="3">
        <v>789639</v>
      </c>
      <c r="L884" s="3">
        <f t="shared" si="184"/>
        <v>666807</v>
      </c>
      <c r="M884" s="3">
        <v>122832</v>
      </c>
      <c r="N884" s="3">
        <f t="shared" si="187"/>
        <v>56721.347264368203</v>
      </c>
      <c r="O884" s="3">
        <f t="shared" si="185"/>
        <v>11615.266441063077</v>
      </c>
      <c r="P884" s="3">
        <f t="shared" si="186"/>
        <v>2445.5700234392043</v>
      </c>
      <c r="Q884" s="3">
        <v>5</v>
      </c>
      <c r="R884" s="22">
        <v>12</v>
      </c>
      <c r="S884" s="19">
        <f t="shared" si="188"/>
        <v>387.1755480354359</v>
      </c>
      <c r="T884" s="20">
        <f t="shared" si="189"/>
        <v>1.3169236327735916</v>
      </c>
      <c r="U884" s="20">
        <f t="shared" si="190"/>
        <v>0.52498379394635375</v>
      </c>
      <c r="V884" s="21">
        <f t="shared" si="191"/>
        <v>0.32783704321374757</v>
      </c>
      <c r="W884" s="26">
        <f t="shared" si="192"/>
        <v>81.519000781306815</v>
      </c>
      <c r="X884" s="27">
        <f t="shared" si="193"/>
        <v>1.6983125162772252</v>
      </c>
      <c r="Y884" s="27">
        <f t="shared" si="194"/>
        <v>0.82342425031623045</v>
      </c>
      <c r="Z884" s="27">
        <f t="shared" si="195"/>
        <v>0.54346000520871207</v>
      </c>
    </row>
    <row r="885" spans="1:26" ht="12.5" x14ac:dyDescent="0.25">
      <c r="A885" s="2" t="s">
        <v>274</v>
      </c>
      <c r="B885" t="s">
        <v>325</v>
      </c>
      <c r="C885" t="s">
        <v>324</v>
      </c>
      <c r="D885" s="18">
        <f>VLOOKUP(C885,'Infected rate by state'!B:E,4,0)</f>
        <v>8.9298079160438481E-3</v>
      </c>
      <c r="E885" s="3">
        <v>2242</v>
      </c>
      <c r="F885" s="2">
        <v>193</v>
      </c>
      <c r="G885" s="2">
        <v>603</v>
      </c>
      <c r="H885" s="4">
        <f t="shared" si="196"/>
        <v>1422.5</v>
      </c>
      <c r="I885" s="2">
        <v>50</v>
      </c>
      <c r="J885" s="4">
        <f t="shared" si="197"/>
        <v>121.5</v>
      </c>
      <c r="K885" s="3">
        <v>668985</v>
      </c>
      <c r="L885" s="3">
        <f t="shared" si="184"/>
        <v>550232</v>
      </c>
      <c r="M885" s="3">
        <v>118753</v>
      </c>
      <c r="N885" s="3">
        <f t="shared" si="187"/>
        <v>29869.537743572968</v>
      </c>
      <c r="O885" s="3">
        <f t="shared" si="185"/>
        <v>6178.9218740194929</v>
      </c>
      <c r="P885" s="3">
        <f t="shared" si="186"/>
        <v>1317.4198661598512</v>
      </c>
      <c r="Q885" s="3">
        <v>5</v>
      </c>
      <c r="R885" s="22">
        <v>12</v>
      </c>
      <c r="S885" s="19">
        <f t="shared" si="188"/>
        <v>205.96406246731644</v>
      </c>
      <c r="T885" s="20">
        <f t="shared" si="189"/>
        <v>0.3415656093985347</v>
      </c>
      <c r="U885" s="20">
        <f t="shared" si="190"/>
        <v>0.14479020208598695</v>
      </c>
      <c r="V885" s="21">
        <f t="shared" si="191"/>
        <v>9.1866218763299035E-2</v>
      </c>
      <c r="W885" s="26">
        <f t="shared" si="192"/>
        <v>43.913995538661702</v>
      </c>
      <c r="X885" s="27">
        <f t="shared" si="193"/>
        <v>0.87827991077323408</v>
      </c>
      <c r="Y885" s="27">
        <f t="shared" si="194"/>
        <v>0.36143206204659839</v>
      </c>
      <c r="Z885" s="27">
        <f t="shared" si="195"/>
        <v>0.22753365564073422</v>
      </c>
    </row>
    <row r="886" spans="1:26" ht="12.5" x14ac:dyDescent="0.25">
      <c r="A886" s="2" t="s">
        <v>275</v>
      </c>
      <c r="B886" t="s">
        <v>325</v>
      </c>
      <c r="C886" t="s">
        <v>324</v>
      </c>
      <c r="D886" s="18">
        <f>VLOOKUP(C886,'Infected rate by state'!B:E,4,0)</f>
        <v>8.9298079160438481E-3</v>
      </c>
      <c r="E886" s="3">
        <v>4005</v>
      </c>
      <c r="F886" s="2">
        <v>515</v>
      </c>
      <c r="G886" s="3">
        <v>1289</v>
      </c>
      <c r="H886" s="4">
        <f t="shared" si="196"/>
        <v>2647</v>
      </c>
      <c r="I886" s="2">
        <v>165</v>
      </c>
      <c r="J886" s="4">
        <f t="shared" si="197"/>
        <v>340</v>
      </c>
      <c r="K886" s="3">
        <v>1170264</v>
      </c>
      <c r="L886" s="3">
        <f t="shared" si="184"/>
        <v>952083</v>
      </c>
      <c r="M886" s="3">
        <v>218181</v>
      </c>
      <c r="N886" s="3">
        <f t="shared" si="187"/>
        <v>52251.163655305689</v>
      </c>
      <c r="O886" s="3">
        <f t="shared" si="185"/>
        <v>10853.170444450003</v>
      </c>
      <c r="P886" s="3">
        <f t="shared" si="186"/>
        <v>2325.611909876332</v>
      </c>
      <c r="Q886" s="3">
        <v>5</v>
      </c>
      <c r="R886" s="22">
        <v>12</v>
      </c>
      <c r="S886" s="19">
        <f t="shared" si="188"/>
        <v>361.77234814833344</v>
      </c>
      <c r="T886" s="20">
        <f t="shared" si="189"/>
        <v>0.280661247593742</v>
      </c>
      <c r="U886" s="20">
        <f t="shared" si="190"/>
        <v>0.13667259091361295</v>
      </c>
      <c r="V886" s="21">
        <f t="shared" si="191"/>
        <v>9.0330174319184373E-2</v>
      </c>
      <c r="W886" s="26">
        <f t="shared" si="192"/>
        <v>77.520396995877732</v>
      </c>
      <c r="X886" s="27">
        <f t="shared" si="193"/>
        <v>0.46982058785380443</v>
      </c>
      <c r="Y886" s="27">
        <f t="shared" si="194"/>
        <v>0.2280011676349345</v>
      </c>
      <c r="Z886" s="27">
        <f t="shared" si="195"/>
        <v>0.1505250427104422</v>
      </c>
    </row>
    <row r="887" spans="1:26" ht="12.5" x14ac:dyDescent="0.25">
      <c r="A887" s="2" t="s">
        <v>276</v>
      </c>
      <c r="B887" t="s">
        <v>393</v>
      </c>
      <c r="C887" t="s">
        <v>392</v>
      </c>
      <c r="D887" s="18">
        <f>VLOOKUP(C887,'Infected rate by state'!B:E,4,0)</f>
        <v>7.5097590818065515E-3</v>
      </c>
      <c r="E887" s="2">
        <v>985</v>
      </c>
      <c r="F887" s="2">
        <v>162</v>
      </c>
      <c r="G887" s="2">
        <v>390</v>
      </c>
      <c r="H887" s="4">
        <f t="shared" si="196"/>
        <v>687.5</v>
      </c>
      <c r="I887" s="2">
        <v>50</v>
      </c>
      <c r="J887" s="4">
        <f t="shared" si="197"/>
        <v>106</v>
      </c>
      <c r="K887" s="3">
        <v>409683</v>
      </c>
      <c r="L887" s="3">
        <f t="shared" si="184"/>
        <v>349712</v>
      </c>
      <c r="M887" s="3">
        <v>59971</v>
      </c>
      <c r="N887" s="3">
        <f t="shared" si="187"/>
        <v>15383.103149558767</v>
      </c>
      <c r="O887" s="3">
        <f t="shared" si="185"/>
        <v>3136.7142853163004</v>
      </c>
      <c r="P887" s="3">
        <f t="shared" si="186"/>
        <v>656.88795400639867</v>
      </c>
      <c r="Q887" s="3">
        <v>5</v>
      </c>
      <c r="R887" s="22">
        <v>12</v>
      </c>
      <c r="S887" s="19">
        <f t="shared" si="188"/>
        <v>104.55714284387668</v>
      </c>
      <c r="T887" s="20">
        <f t="shared" si="189"/>
        <v>0.26809523806122226</v>
      </c>
      <c r="U887" s="20">
        <f t="shared" si="190"/>
        <v>0.15208311686382062</v>
      </c>
      <c r="V887" s="21">
        <f t="shared" si="191"/>
        <v>0.10614938359784434</v>
      </c>
      <c r="W887" s="26">
        <f t="shared" si="192"/>
        <v>21.896265133546624</v>
      </c>
      <c r="X887" s="27">
        <f t="shared" si="193"/>
        <v>0.43792530267093249</v>
      </c>
      <c r="Y887" s="27">
        <f t="shared" si="194"/>
        <v>0.20656853899572286</v>
      </c>
      <c r="Z887" s="27">
        <f t="shared" si="195"/>
        <v>0.1351621304539915</v>
      </c>
    </row>
    <row r="888" spans="1:26" ht="12.5" x14ac:dyDescent="0.25">
      <c r="A888" s="2" t="s">
        <v>277</v>
      </c>
      <c r="B888" t="s">
        <v>335</v>
      </c>
      <c r="C888" t="s">
        <v>334</v>
      </c>
      <c r="D888" s="18">
        <f>VLOOKUP(C888,'Infected rate by state'!B:E,4,0)</f>
        <v>8.8985640980001352E-3</v>
      </c>
      <c r="E888" s="2">
        <v>468</v>
      </c>
      <c r="F888" s="2">
        <v>64</v>
      </c>
      <c r="G888" s="2">
        <v>207</v>
      </c>
      <c r="H888" s="4">
        <f t="shared" si="196"/>
        <v>337.5</v>
      </c>
      <c r="I888" s="2">
        <v>37</v>
      </c>
      <c r="J888" s="4">
        <f t="shared" si="197"/>
        <v>50.5</v>
      </c>
      <c r="K888" s="3">
        <v>140148</v>
      </c>
      <c r="L888" s="3">
        <f t="shared" si="184"/>
        <v>111589</v>
      </c>
      <c r="M888" s="3">
        <v>28559</v>
      </c>
      <c r="N888" s="3">
        <f t="shared" si="187"/>
        <v>6235.5798060326151</v>
      </c>
      <c r="O888" s="3">
        <f t="shared" si="185"/>
        <v>1305.4738568817202</v>
      </c>
      <c r="P888" s="3">
        <f t="shared" si="186"/>
        <v>282.41166876064165</v>
      </c>
      <c r="Q888" s="3">
        <v>5</v>
      </c>
      <c r="R888" s="22">
        <v>12</v>
      </c>
      <c r="S888" s="19">
        <f t="shared" si="188"/>
        <v>43.515795229390669</v>
      </c>
      <c r="T888" s="20">
        <f t="shared" si="189"/>
        <v>0.21022123299222545</v>
      </c>
      <c r="U888" s="20">
        <f t="shared" si="190"/>
        <v>0.12893568956856494</v>
      </c>
      <c r="V888" s="21">
        <f t="shared" si="191"/>
        <v>9.2982468438868954E-2</v>
      </c>
      <c r="W888" s="26">
        <f t="shared" si="192"/>
        <v>9.4137222920213883</v>
      </c>
      <c r="X888" s="27">
        <f t="shared" si="193"/>
        <v>0.2544249268113889</v>
      </c>
      <c r="Y888" s="27">
        <f t="shared" si="194"/>
        <v>0.18641034241626511</v>
      </c>
      <c r="Z888" s="27">
        <f t="shared" si="195"/>
        <v>0.14708941081283419</v>
      </c>
    </row>
    <row r="889" spans="1:26" ht="12.5" x14ac:dyDescent="0.25">
      <c r="A889" s="2" t="s">
        <v>278</v>
      </c>
      <c r="B889" t="s">
        <v>313</v>
      </c>
      <c r="C889" t="s">
        <v>312</v>
      </c>
      <c r="D889" s="18">
        <f>VLOOKUP(C889,'Infected rate by state'!B:E,4,0)</f>
        <v>8.9918615797753444E-3</v>
      </c>
      <c r="E889" s="2">
        <v>656</v>
      </c>
      <c r="F889" s="2">
        <v>90</v>
      </c>
      <c r="G889" s="2">
        <v>383</v>
      </c>
      <c r="H889" s="4">
        <f t="shared" si="196"/>
        <v>519.5</v>
      </c>
      <c r="I889" s="2">
        <v>62</v>
      </c>
      <c r="J889" s="4">
        <f t="shared" si="197"/>
        <v>76</v>
      </c>
      <c r="K889" s="3">
        <v>198305</v>
      </c>
      <c r="L889" s="3">
        <f t="shared" si="184"/>
        <v>154628</v>
      </c>
      <c r="M889" s="3">
        <v>43677</v>
      </c>
      <c r="N889" s="3">
        <f t="shared" si="187"/>
        <v>8915.6555528867484</v>
      </c>
      <c r="O889" s="3">
        <f t="shared" si="185"/>
        <v>1880.5248857029101</v>
      </c>
      <c r="P889" s="3">
        <f t="shared" si="186"/>
        <v>410.4174803277873</v>
      </c>
      <c r="Q889" s="3">
        <v>5</v>
      </c>
      <c r="R889" s="22">
        <v>12</v>
      </c>
      <c r="S889" s="19">
        <f t="shared" si="188"/>
        <v>62.68416285676367</v>
      </c>
      <c r="T889" s="20">
        <f t="shared" si="189"/>
        <v>0.16366622155812968</v>
      </c>
      <c r="U889" s="20">
        <f t="shared" si="190"/>
        <v>0.12066248865594546</v>
      </c>
      <c r="V889" s="21">
        <f t="shared" si="191"/>
        <v>9.5555126306042182E-2</v>
      </c>
      <c r="W889" s="26">
        <f t="shared" si="192"/>
        <v>13.680582677592911</v>
      </c>
      <c r="X889" s="27">
        <f t="shared" si="193"/>
        <v>0.22065455931601469</v>
      </c>
      <c r="Y889" s="27">
        <f t="shared" si="194"/>
        <v>0.18000766681043304</v>
      </c>
      <c r="Z889" s="27">
        <f t="shared" si="195"/>
        <v>0.15200647419547678</v>
      </c>
    </row>
    <row r="890" spans="1:26" ht="12.5" x14ac:dyDescent="0.25">
      <c r="A890" s="2" t="s">
        <v>279</v>
      </c>
      <c r="B890" t="s">
        <v>377</v>
      </c>
      <c r="C890" t="s">
        <v>376</v>
      </c>
      <c r="D890" s="18">
        <f>VLOOKUP(C890,'Infected rate by state'!B:E,4,0)</f>
        <v>5.6936382854354227E-3</v>
      </c>
      <c r="E890" s="3">
        <v>2679</v>
      </c>
      <c r="F890" s="2">
        <v>456</v>
      </c>
      <c r="G890" s="3">
        <v>1122</v>
      </c>
      <c r="H890" s="4">
        <f t="shared" si="196"/>
        <v>1900.5</v>
      </c>
      <c r="I890" s="2">
        <v>179</v>
      </c>
      <c r="J890" s="4">
        <f t="shared" si="197"/>
        <v>317.5</v>
      </c>
      <c r="K890" s="3">
        <v>767671</v>
      </c>
      <c r="L890" s="3">
        <f t="shared" si="184"/>
        <v>611854</v>
      </c>
      <c r="M890" s="3">
        <v>155817</v>
      </c>
      <c r="N890" s="3">
        <f t="shared" si="187"/>
        <v>21854.20498109248</v>
      </c>
      <c r="O890" s="3">
        <f t="shared" si="185"/>
        <v>4573.702623850374</v>
      </c>
      <c r="P890" s="3">
        <f t="shared" si="186"/>
        <v>988.99265089817982</v>
      </c>
      <c r="Q890" s="3">
        <v>5</v>
      </c>
      <c r="R890" s="22">
        <v>12</v>
      </c>
      <c r="S890" s="19">
        <f t="shared" si="188"/>
        <v>152.45675412834581</v>
      </c>
      <c r="T890" s="20">
        <f t="shared" si="189"/>
        <v>0.13587946000743834</v>
      </c>
      <c r="U890" s="20">
        <f t="shared" si="190"/>
        <v>8.0219286571084347E-2</v>
      </c>
      <c r="V890" s="21">
        <f t="shared" si="191"/>
        <v>5.6908082914649424E-2</v>
      </c>
      <c r="W890" s="26">
        <f t="shared" si="192"/>
        <v>32.966421696605991</v>
      </c>
      <c r="X890" s="27">
        <f t="shared" si="193"/>
        <v>0.18416995361232397</v>
      </c>
      <c r="Y890" s="27">
        <f t="shared" si="194"/>
        <v>0.1038312494381291</v>
      </c>
      <c r="Z890" s="27">
        <f t="shared" si="195"/>
        <v>7.2294784422381561E-2</v>
      </c>
    </row>
    <row r="891" spans="1:26" ht="12.5" x14ac:dyDescent="0.25">
      <c r="A891" s="2" t="s">
        <v>280</v>
      </c>
      <c r="B891" t="s">
        <v>339</v>
      </c>
      <c r="C891" t="s">
        <v>338</v>
      </c>
      <c r="D891" s="18">
        <f>VLOOKUP(C891,'Infected rate by state'!B:E,4,0)</f>
        <v>6.5879438360785369E-3</v>
      </c>
      <c r="E891" s="3">
        <v>1304</v>
      </c>
      <c r="F891" s="2">
        <v>112</v>
      </c>
      <c r="G891" s="2">
        <v>594</v>
      </c>
      <c r="H891" s="4">
        <f t="shared" si="196"/>
        <v>949</v>
      </c>
      <c r="I891" s="2">
        <v>49</v>
      </c>
      <c r="J891" s="4">
        <f t="shared" si="197"/>
        <v>80.5</v>
      </c>
      <c r="K891" s="3">
        <v>352693</v>
      </c>
      <c r="L891" s="3">
        <f t="shared" si="184"/>
        <v>284114</v>
      </c>
      <c r="M891" s="3">
        <v>68579</v>
      </c>
      <c r="N891" s="3">
        <f t="shared" si="187"/>
        <v>11617.608376890237</v>
      </c>
      <c r="O891" s="3">
        <f t="shared" si="185"/>
        <v>2421.9480267679992</v>
      </c>
      <c r="P891" s="3">
        <f t="shared" si="186"/>
        <v>521.27534478115149</v>
      </c>
      <c r="Q891" s="3">
        <v>5</v>
      </c>
      <c r="R891" s="22">
        <v>12</v>
      </c>
      <c r="S891" s="19">
        <f t="shared" si="188"/>
        <v>80.731600892266641</v>
      </c>
      <c r="T891" s="20">
        <f t="shared" si="189"/>
        <v>0.1359117860139169</v>
      </c>
      <c r="U891" s="20">
        <f t="shared" si="190"/>
        <v>8.5070180076150304E-2</v>
      </c>
      <c r="V891" s="21">
        <f t="shared" si="191"/>
        <v>6.1910736880572581E-2</v>
      </c>
      <c r="W891" s="26">
        <f t="shared" si="192"/>
        <v>17.375844826038382</v>
      </c>
      <c r="X891" s="27">
        <f t="shared" si="193"/>
        <v>0.35460907808241593</v>
      </c>
      <c r="Y891" s="27">
        <f t="shared" si="194"/>
        <v>0.21584900405016624</v>
      </c>
      <c r="Z891" s="27">
        <f t="shared" si="195"/>
        <v>0.15514147166105699</v>
      </c>
    </row>
    <row r="892" spans="1:26" ht="12.5" x14ac:dyDescent="0.25">
      <c r="A892" s="2" t="s">
        <v>281</v>
      </c>
      <c r="B892" t="s">
        <v>351</v>
      </c>
      <c r="C892" t="s">
        <v>350</v>
      </c>
      <c r="D892" s="18">
        <f>VLOOKUP(C892,'Infected rate by state'!B:E,4,0)</f>
        <v>9.0315118396853012E-3</v>
      </c>
      <c r="E892" s="2">
        <v>756</v>
      </c>
      <c r="F892" s="2">
        <v>26</v>
      </c>
      <c r="G892" s="2">
        <v>293</v>
      </c>
      <c r="H892" s="4">
        <f t="shared" si="196"/>
        <v>524.5</v>
      </c>
      <c r="I892" s="2">
        <v>7</v>
      </c>
      <c r="J892" s="4">
        <f t="shared" si="197"/>
        <v>16.5</v>
      </c>
      <c r="K892" s="3">
        <v>189619</v>
      </c>
      <c r="L892" s="3">
        <f t="shared" si="184"/>
        <v>137183</v>
      </c>
      <c r="M892" s="3">
        <v>52436</v>
      </c>
      <c r="N892" s="3">
        <f t="shared" si="187"/>
        <v>8562.7312176464347</v>
      </c>
      <c r="O892" s="3">
        <f t="shared" si="185"/>
        <v>1851.8676998950486</v>
      </c>
      <c r="P892" s="3">
        <f t="shared" si="186"/>
        <v>415.90606497024032</v>
      </c>
      <c r="Q892" s="3">
        <v>5</v>
      </c>
      <c r="R892" s="22">
        <v>12</v>
      </c>
      <c r="S892" s="19">
        <f t="shared" si="188"/>
        <v>61.728923329834956</v>
      </c>
      <c r="T892" s="20">
        <f t="shared" si="189"/>
        <v>0.21067891921445378</v>
      </c>
      <c r="U892" s="20">
        <f t="shared" si="190"/>
        <v>0.11769098823610097</v>
      </c>
      <c r="V892" s="21">
        <f t="shared" si="191"/>
        <v>8.1652014986554181E-2</v>
      </c>
      <c r="W892" s="26">
        <f t="shared" si="192"/>
        <v>13.863535499008011</v>
      </c>
      <c r="X892" s="27">
        <f t="shared" si="193"/>
        <v>1.9805050712868586</v>
      </c>
      <c r="Y892" s="27">
        <f t="shared" si="194"/>
        <v>0.84021427266715221</v>
      </c>
      <c r="Z892" s="27">
        <f t="shared" si="195"/>
        <v>0.53321290380800046</v>
      </c>
    </row>
    <row r="893" spans="1:26" ht="12.5" x14ac:dyDescent="0.25">
      <c r="A893" s="2" t="s">
        <v>282</v>
      </c>
      <c r="B893" t="s">
        <v>311</v>
      </c>
      <c r="C893" t="s">
        <v>310</v>
      </c>
      <c r="D893" s="18">
        <f>VLOOKUP(C893,'Infected rate by state'!B:E,4,0)</f>
        <v>1.4327212443359898E-2</v>
      </c>
      <c r="E893" s="3">
        <v>2677</v>
      </c>
      <c r="F893" s="2">
        <v>335</v>
      </c>
      <c r="G893" s="3">
        <v>1184</v>
      </c>
      <c r="H893" s="4">
        <f t="shared" si="196"/>
        <v>1930.5</v>
      </c>
      <c r="I893" s="2">
        <v>161</v>
      </c>
      <c r="J893" s="4">
        <f t="shared" si="197"/>
        <v>248</v>
      </c>
      <c r="K893" s="3">
        <v>971119</v>
      </c>
      <c r="L893" s="3">
        <f t="shared" si="184"/>
        <v>739053</v>
      </c>
      <c r="M893" s="3">
        <v>232066</v>
      </c>
      <c r="N893" s="3">
        <f t="shared" si="187"/>
        <v>69567.141103916103</v>
      </c>
      <c r="O893" s="3">
        <f t="shared" si="185"/>
        <v>14797.064779112421</v>
      </c>
      <c r="P893" s="3">
        <f t="shared" si="186"/>
        <v>3261.1294719409825</v>
      </c>
      <c r="Q893" s="3">
        <v>5</v>
      </c>
      <c r="R893" s="22">
        <v>12</v>
      </c>
      <c r="S893" s="19">
        <f t="shared" si="188"/>
        <v>493.23549263708071</v>
      </c>
      <c r="T893" s="20">
        <f t="shared" si="189"/>
        <v>0.41658403094348034</v>
      </c>
      <c r="U893" s="20">
        <f t="shared" si="190"/>
        <v>0.25549624068224847</v>
      </c>
      <c r="V893" s="21">
        <f t="shared" si="191"/>
        <v>0.18424934353271599</v>
      </c>
      <c r="W893" s="26">
        <f t="shared" si="192"/>
        <v>108.70431573136608</v>
      </c>
      <c r="X893" s="27">
        <f t="shared" si="193"/>
        <v>0.67518208528798807</v>
      </c>
      <c r="Y893" s="27">
        <f t="shared" si="194"/>
        <v>0.43832385375550836</v>
      </c>
      <c r="Z893" s="27">
        <f t="shared" si="195"/>
        <v>0.32449049472049574</v>
      </c>
    </row>
    <row r="894" spans="1:26" ht="12.5" x14ac:dyDescent="0.25">
      <c r="A894" s="2" t="s">
        <v>283</v>
      </c>
      <c r="B894" t="s">
        <v>379</v>
      </c>
      <c r="C894" t="s">
        <v>378</v>
      </c>
      <c r="D894" s="18">
        <f>VLOOKUP(C894,'Infected rate by state'!B:E,4,0)</f>
        <v>4.6065868365726429E-3</v>
      </c>
      <c r="E894" s="3">
        <v>4185</v>
      </c>
      <c r="F894" s="2">
        <v>486</v>
      </c>
      <c r="G894" s="3">
        <v>1783</v>
      </c>
      <c r="H894" s="4">
        <f t="shared" si="196"/>
        <v>2984</v>
      </c>
      <c r="I894" s="2">
        <v>159</v>
      </c>
      <c r="J894" s="4">
        <f t="shared" si="197"/>
        <v>322.5</v>
      </c>
      <c r="K894" s="3">
        <v>1070712</v>
      </c>
      <c r="L894" s="3">
        <f t="shared" si="184"/>
        <v>857270</v>
      </c>
      <c r="M894" s="3">
        <v>213442</v>
      </c>
      <c r="N894" s="3">
        <f t="shared" si="187"/>
        <v>24661.63902480184</v>
      </c>
      <c r="O894" s="3">
        <f t="shared" si="185"/>
        <v>5152.7499908089248</v>
      </c>
      <c r="P894" s="3">
        <f t="shared" si="186"/>
        <v>1112.0055875527732</v>
      </c>
      <c r="Q894" s="3">
        <v>5</v>
      </c>
      <c r="R894" s="22">
        <v>12</v>
      </c>
      <c r="S894" s="19">
        <f t="shared" si="188"/>
        <v>171.75833302696415</v>
      </c>
      <c r="T894" s="20">
        <f t="shared" si="189"/>
        <v>9.6331089751522242E-2</v>
      </c>
      <c r="U894" s="20">
        <f t="shared" si="190"/>
        <v>5.755976307874134E-2</v>
      </c>
      <c r="V894" s="21">
        <f t="shared" si="191"/>
        <v>4.1041417688641377E-2</v>
      </c>
      <c r="W894" s="26">
        <f t="shared" si="192"/>
        <v>37.066852918425774</v>
      </c>
      <c r="X894" s="27">
        <f t="shared" si="193"/>
        <v>0.23312486112217468</v>
      </c>
      <c r="Y894" s="27">
        <f t="shared" si="194"/>
        <v>0.1149359780416303</v>
      </c>
      <c r="Z894" s="27">
        <f t="shared" si="195"/>
        <v>7.6269244688118881E-2</v>
      </c>
    </row>
    <row r="895" spans="1:26" ht="12.5" x14ac:dyDescent="0.25">
      <c r="A895" s="2" t="s">
        <v>284</v>
      </c>
      <c r="B895" t="s">
        <v>355</v>
      </c>
      <c r="C895" t="s">
        <v>354</v>
      </c>
      <c r="D895" s="18">
        <f>VLOOKUP(C895,'Infected rate by state'!B:E,4,0)</f>
        <v>1.1948400031748969E-2</v>
      </c>
      <c r="E895" s="3">
        <v>1634</v>
      </c>
      <c r="F895" s="2">
        <v>104</v>
      </c>
      <c r="G895" s="2">
        <v>818</v>
      </c>
      <c r="H895" s="4">
        <f t="shared" si="196"/>
        <v>1226</v>
      </c>
      <c r="I895" s="2">
        <v>61</v>
      </c>
      <c r="J895" s="4">
        <f t="shared" si="197"/>
        <v>82.5</v>
      </c>
      <c r="K895" s="3">
        <v>308796</v>
      </c>
      <c r="L895" s="3">
        <f t="shared" si="184"/>
        <v>247611</v>
      </c>
      <c r="M895" s="3">
        <v>61185</v>
      </c>
      <c r="N895" s="3">
        <f t="shared" si="187"/>
        <v>18448.090681019774</v>
      </c>
      <c r="O895" s="3">
        <f t="shared" si="185"/>
        <v>3852.3920859664731</v>
      </c>
      <c r="P895" s="3">
        <f t="shared" si="186"/>
        <v>830.8307475998613</v>
      </c>
      <c r="Q895" s="3">
        <v>5</v>
      </c>
      <c r="R895" s="22">
        <v>12</v>
      </c>
      <c r="S895" s="19">
        <f t="shared" si="188"/>
        <v>128.41306953221576</v>
      </c>
      <c r="T895" s="20">
        <f t="shared" si="189"/>
        <v>0.15698419258217086</v>
      </c>
      <c r="U895" s="20">
        <f t="shared" si="190"/>
        <v>0.10474149227750061</v>
      </c>
      <c r="V895" s="21">
        <f t="shared" si="191"/>
        <v>7.8588169848357259E-2</v>
      </c>
      <c r="W895" s="26">
        <f t="shared" si="192"/>
        <v>27.694358253328708</v>
      </c>
      <c r="X895" s="27">
        <f t="shared" si="193"/>
        <v>0.45400587300538864</v>
      </c>
      <c r="Y895" s="27">
        <f t="shared" si="194"/>
        <v>0.33568919094943889</v>
      </c>
      <c r="Z895" s="27">
        <f t="shared" si="195"/>
        <v>0.26629190628200683</v>
      </c>
    </row>
    <row r="896" spans="1:26" ht="12.5" x14ac:dyDescent="0.25">
      <c r="A896" s="2" t="s">
        <v>285</v>
      </c>
      <c r="B896" t="s">
        <v>307</v>
      </c>
      <c r="C896" t="s">
        <v>306</v>
      </c>
      <c r="D896" s="18">
        <f>VLOOKUP(C896,'Infected rate by state'!B:E,4,0)</f>
        <v>1.0017032509739916E-2</v>
      </c>
      <c r="E896" s="3">
        <v>1066</v>
      </c>
      <c r="F896" s="2">
        <v>143</v>
      </c>
      <c r="G896" s="2">
        <v>297</v>
      </c>
      <c r="H896" s="4">
        <f t="shared" si="196"/>
        <v>681.5</v>
      </c>
      <c r="I896" s="2">
        <v>37</v>
      </c>
      <c r="J896" s="4">
        <f t="shared" si="197"/>
        <v>90</v>
      </c>
      <c r="K896" s="3">
        <v>215194</v>
      </c>
      <c r="L896" s="3">
        <f t="shared" si="184"/>
        <v>177274</v>
      </c>
      <c r="M896" s="3">
        <v>37920</v>
      </c>
      <c r="N896" s="3">
        <f t="shared" si="187"/>
        <v>10778.026469504857</v>
      </c>
      <c r="O896" s="3">
        <f t="shared" si="185"/>
        <v>2228.2518187713581</v>
      </c>
      <c r="P896" s="3">
        <f t="shared" si="186"/>
        <v>474.741999858611</v>
      </c>
      <c r="Q896" s="3">
        <v>5</v>
      </c>
      <c r="R896" s="22">
        <v>12</v>
      </c>
      <c r="S896" s="19">
        <f t="shared" si="188"/>
        <v>74.27506062571193</v>
      </c>
      <c r="T896" s="20">
        <f t="shared" si="189"/>
        <v>0.25008437921115129</v>
      </c>
      <c r="U896" s="20">
        <f t="shared" si="190"/>
        <v>0.10898761647206447</v>
      </c>
      <c r="V896" s="21">
        <f t="shared" si="191"/>
        <v>6.9676417097290735E-2</v>
      </c>
      <c r="W896" s="26">
        <f t="shared" si="192"/>
        <v>15.824733328620367</v>
      </c>
      <c r="X896" s="27">
        <f t="shared" si="193"/>
        <v>0.42769549536811802</v>
      </c>
      <c r="Y896" s="27">
        <f t="shared" si="194"/>
        <v>0.17583037031800408</v>
      </c>
      <c r="Z896" s="27">
        <f t="shared" si="195"/>
        <v>0.11066247082951305</v>
      </c>
    </row>
    <row r="897" spans="1:26" ht="12.5" x14ac:dyDescent="0.25">
      <c r="A897" s="2" t="s">
        <v>286</v>
      </c>
      <c r="B897" t="s">
        <v>393</v>
      </c>
      <c r="C897" t="s">
        <v>392</v>
      </c>
      <c r="D897" s="18">
        <f>VLOOKUP(C897,'Infected rate by state'!B:E,4,0)</f>
        <v>7.5097590818065515E-3</v>
      </c>
      <c r="E897" s="3">
        <v>1338</v>
      </c>
      <c r="F897" s="2">
        <v>224</v>
      </c>
      <c r="G897" s="2">
        <v>527</v>
      </c>
      <c r="H897" s="4">
        <f t="shared" si="196"/>
        <v>932.5</v>
      </c>
      <c r="I897" s="2">
        <v>127</v>
      </c>
      <c r="J897" s="4">
        <f t="shared" si="197"/>
        <v>175.5</v>
      </c>
      <c r="K897" s="3">
        <v>437181</v>
      </c>
      <c r="L897" s="3">
        <f t="shared" si="184"/>
        <v>338445</v>
      </c>
      <c r="M897" s="3">
        <v>98736</v>
      </c>
      <c r="N897" s="3">
        <f t="shared" si="187"/>
        <v>16415.61992571635</v>
      </c>
      <c r="O897" s="3">
        <f t="shared" si="185"/>
        <v>3471.1724829192012</v>
      </c>
      <c r="P897" s="3">
        <f t="shared" si="186"/>
        <v>759.8084249624925</v>
      </c>
      <c r="Q897" s="3">
        <v>5</v>
      </c>
      <c r="R897" s="22">
        <v>12</v>
      </c>
      <c r="S897" s="19">
        <f t="shared" si="188"/>
        <v>115.70574943064004</v>
      </c>
      <c r="T897" s="20">
        <f t="shared" si="189"/>
        <v>0.21955550176592037</v>
      </c>
      <c r="U897" s="20">
        <f t="shared" si="190"/>
        <v>0.12408123263339414</v>
      </c>
      <c r="V897" s="21">
        <f t="shared" si="191"/>
        <v>8.6476643819611385E-2</v>
      </c>
      <c r="W897" s="26">
        <f t="shared" si="192"/>
        <v>25.32694749874975</v>
      </c>
      <c r="X897" s="27">
        <f t="shared" si="193"/>
        <v>0.19942478345472245</v>
      </c>
      <c r="Y897" s="27">
        <f t="shared" si="194"/>
        <v>0.14431309116096724</v>
      </c>
      <c r="Z897" s="27">
        <f t="shared" si="195"/>
        <v>0.11306672990513281</v>
      </c>
    </row>
    <row r="898" spans="1:26" ht="12.5" x14ac:dyDescent="0.25">
      <c r="A898" s="2" t="s">
        <v>287</v>
      </c>
      <c r="B898" t="s">
        <v>333</v>
      </c>
      <c r="C898" t="s">
        <v>332</v>
      </c>
      <c r="D898" s="18">
        <f>VLOOKUP(C898,'Infected rate by state'!B:E,4,0)</f>
        <v>1.4486816526494731E-2</v>
      </c>
      <c r="E898" s="3">
        <v>1047</v>
      </c>
      <c r="F898" s="2">
        <v>99</v>
      </c>
      <c r="G898" s="2">
        <v>480</v>
      </c>
      <c r="H898" s="4">
        <f t="shared" si="196"/>
        <v>763.5</v>
      </c>
      <c r="I898" s="2">
        <v>54</v>
      </c>
      <c r="J898" s="4">
        <f t="shared" si="197"/>
        <v>76.5</v>
      </c>
      <c r="K898" s="3">
        <v>361763</v>
      </c>
      <c r="L898" s="3">
        <f t="shared" ref="L898:L961" si="198">K898-M898</f>
        <v>292732</v>
      </c>
      <c r="M898" s="3">
        <v>69031</v>
      </c>
      <c r="N898" s="3">
        <f t="shared" si="187"/>
        <v>26203.971035371571</v>
      </c>
      <c r="O898" s="3">
        <f t="shared" ref="O898:O961" si="199">0.19*N898*(L898/K898)+0.285*N898*(M898/K898)</f>
        <v>5453.7732267498159</v>
      </c>
      <c r="P898" s="3">
        <f t="shared" ref="P898:P961" si="200">0.0361*N898*(L898/K898)+0.0812*N898*(M898/K898)</f>
        <v>1171.472246211837</v>
      </c>
      <c r="Q898" s="3">
        <v>5</v>
      </c>
      <c r="R898" s="22">
        <v>12</v>
      </c>
      <c r="S898" s="19">
        <f t="shared" si="188"/>
        <v>181.79244089166053</v>
      </c>
      <c r="T898" s="20">
        <f t="shared" si="189"/>
        <v>0.3787342518576261</v>
      </c>
      <c r="U898" s="20">
        <f t="shared" si="190"/>
        <v>0.23810404831913626</v>
      </c>
      <c r="V898" s="21">
        <f t="shared" si="191"/>
        <v>0.17363174870263662</v>
      </c>
      <c r="W898" s="26">
        <f t="shared" si="192"/>
        <v>39.049074873727903</v>
      </c>
      <c r="X898" s="27">
        <f t="shared" si="193"/>
        <v>0.72313101618014641</v>
      </c>
      <c r="Y898" s="27">
        <f t="shared" si="194"/>
        <v>0.51044542318598563</v>
      </c>
      <c r="Z898" s="27">
        <f t="shared" si="195"/>
        <v>0.39443509973462526</v>
      </c>
    </row>
    <row r="899" spans="1:26" ht="12.5" x14ac:dyDescent="0.25">
      <c r="A899" s="2" t="s">
        <v>288</v>
      </c>
      <c r="B899" t="s">
        <v>315</v>
      </c>
      <c r="C899" t="s">
        <v>314</v>
      </c>
      <c r="D899" s="18">
        <f>VLOOKUP(C899,'Infected rate by state'!B:E,4,0)</f>
        <v>7.5362096948057532E-3</v>
      </c>
      <c r="E899" s="3">
        <v>1087</v>
      </c>
      <c r="F899" s="2">
        <v>163</v>
      </c>
      <c r="G899" s="2">
        <v>278</v>
      </c>
      <c r="H899" s="4">
        <f t="shared" si="196"/>
        <v>682.5</v>
      </c>
      <c r="I899" s="2">
        <v>94</v>
      </c>
      <c r="J899" s="4">
        <f t="shared" si="197"/>
        <v>128.5</v>
      </c>
      <c r="K899" s="3">
        <v>669683</v>
      </c>
      <c r="L899" s="3">
        <f t="shared" si="198"/>
        <v>545104</v>
      </c>
      <c r="M899" s="3">
        <v>124579</v>
      </c>
      <c r="N899" s="3">
        <f t="shared" ref="N899:N962" si="201">K899*D899*Q899</f>
        <v>25234.357585233007</v>
      </c>
      <c r="O899" s="3">
        <f t="shared" si="199"/>
        <v>5240.4833382896431</v>
      </c>
      <c r="P899" s="3">
        <f t="shared" si="200"/>
        <v>1122.6717657637673</v>
      </c>
      <c r="Q899" s="3">
        <v>5</v>
      </c>
      <c r="R899" s="22">
        <v>12</v>
      </c>
      <c r="S899" s="19">
        <f t="shared" ref="S899:S962" si="202">O899/(R899*30/12)</f>
        <v>174.68277794298811</v>
      </c>
      <c r="T899" s="20">
        <f t="shared" ref="T899:T962" si="203">S899/$G899</f>
        <v>0.62835531634168384</v>
      </c>
      <c r="U899" s="20">
        <f t="shared" ref="U899:U962" si="204">S899/$H899</f>
        <v>0.25594546218752839</v>
      </c>
      <c r="V899" s="21">
        <f t="shared" ref="V899:V962" si="205">S899/$E899</f>
        <v>0.16070172763844354</v>
      </c>
      <c r="W899" s="26">
        <f t="shared" ref="W899:W962" si="206">P899/(R899*30/12)</f>
        <v>37.422392192125578</v>
      </c>
      <c r="X899" s="27">
        <f t="shared" si="193"/>
        <v>0.39811055523537847</v>
      </c>
      <c r="Y899" s="27">
        <f t="shared" si="194"/>
        <v>0.29122484196206677</v>
      </c>
      <c r="Z899" s="27">
        <f t="shared" si="195"/>
        <v>0.22958522817254956</v>
      </c>
    </row>
    <row r="900" spans="1:26" ht="12.5" x14ac:dyDescent="0.25">
      <c r="A900" s="2" t="s">
        <v>289</v>
      </c>
      <c r="B900" t="s">
        <v>393</v>
      </c>
      <c r="C900" t="s">
        <v>392</v>
      </c>
      <c r="D900" s="18">
        <f>VLOOKUP(C900,'Infected rate by state'!B:E,4,0)</f>
        <v>7.5097590818065515E-3</v>
      </c>
      <c r="E900" s="2">
        <v>574</v>
      </c>
      <c r="F900" s="2">
        <v>46</v>
      </c>
      <c r="G900" s="2">
        <v>352</v>
      </c>
      <c r="H900" s="4">
        <f t="shared" si="196"/>
        <v>463</v>
      </c>
      <c r="I900" s="2">
        <v>18</v>
      </c>
      <c r="J900" s="4">
        <f t="shared" si="197"/>
        <v>32</v>
      </c>
      <c r="K900" s="3">
        <v>115052</v>
      </c>
      <c r="L900" s="3">
        <f t="shared" si="198"/>
        <v>89516</v>
      </c>
      <c r="M900" s="3">
        <v>25536</v>
      </c>
      <c r="N900" s="3">
        <f t="shared" si="201"/>
        <v>4320.0640094000373</v>
      </c>
      <c r="O900" s="3">
        <f t="shared" si="199"/>
        <v>911.90253554468779</v>
      </c>
      <c r="P900" s="3">
        <f t="shared" si="200"/>
        <v>199.19826712372557</v>
      </c>
      <c r="Q900" s="3">
        <v>5</v>
      </c>
      <c r="R900" s="22">
        <v>12</v>
      </c>
      <c r="S900" s="19">
        <f t="shared" si="202"/>
        <v>30.396751184822925</v>
      </c>
      <c r="T900" s="20">
        <f t="shared" si="203"/>
        <v>8.6354406775065132E-2</v>
      </c>
      <c r="U900" s="20">
        <f t="shared" si="204"/>
        <v>6.5651730420783858E-2</v>
      </c>
      <c r="V900" s="21">
        <f t="shared" si="205"/>
        <v>5.2956012517113113E-2</v>
      </c>
      <c r="W900" s="26">
        <f t="shared" si="206"/>
        <v>6.639942237457519</v>
      </c>
      <c r="X900" s="27">
        <f t="shared" ref="X900:X963" si="207">W900/$I900</f>
        <v>0.36888567985875104</v>
      </c>
      <c r="Y900" s="27">
        <f t="shared" ref="Y900:Y963" si="208">W900/$J900</f>
        <v>0.20749819492054747</v>
      </c>
      <c r="Z900" s="27">
        <f t="shared" ref="Z900:Z963" si="209">W900/$F900</f>
        <v>0.14434657037951129</v>
      </c>
    </row>
    <row r="901" spans="1:26" ht="12.5" x14ac:dyDescent="0.25">
      <c r="A901" s="2" t="s">
        <v>290</v>
      </c>
      <c r="B901" t="s">
        <v>393</v>
      </c>
      <c r="C901" t="s">
        <v>392</v>
      </c>
      <c r="D901" s="18">
        <f>VLOOKUP(C901,'Infected rate by state'!B:E,4,0)</f>
        <v>7.5097590818065515E-3</v>
      </c>
      <c r="E901" s="2">
        <v>720</v>
      </c>
      <c r="F901" s="2">
        <v>60</v>
      </c>
      <c r="G901" s="2">
        <v>261</v>
      </c>
      <c r="H901" s="4">
        <f t="shared" si="196"/>
        <v>490.5</v>
      </c>
      <c r="I901" s="2">
        <v>24</v>
      </c>
      <c r="J901" s="4">
        <f t="shared" si="197"/>
        <v>42</v>
      </c>
      <c r="K901" s="3">
        <v>264389</v>
      </c>
      <c r="L901" s="3">
        <f t="shared" si="198"/>
        <v>210171</v>
      </c>
      <c r="M901" s="3">
        <v>54218</v>
      </c>
      <c r="N901" s="3">
        <f t="shared" si="201"/>
        <v>9927.4884693987624</v>
      </c>
      <c r="O901" s="3">
        <f t="shared" si="199"/>
        <v>2079.6257651870242</v>
      </c>
      <c r="P901" s="3">
        <f t="shared" si="200"/>
        <v>450.19784233115627</v>
      </c>
      <c r="Q901" s="3">
        <v>5</v>
      </c>
      <c r="R901" s="22">
        <v>12</v>
      </c>
      <c r="S901" s="19">
        <f t="shared" si="202"/>
        <v>69.320858839567478</v>
      </c>
      <c r="T901" s="20">
        <f t="shared" si="203"/>
        <v>0.26559716030485625</v>
      </c>
      <c r="U901" s="20">
        <f t="shared" si="204"/>
        <v>0.14132692933652902</v>
      </c>
      <c r="V901" s="21">
        <f t="shared" si="205"/>
        <v>9.6278970610510384E-2</v>
      </c>
      <c r="W901" s="26">
        <f t="shared" si="206"/>
        <v>15.006594744371876</v>
      </c>
      <c r="X901" s="27">
        <f t="shared" si="207"/>
        <v>0.62527478101549483</v>
      </c>
      <c r="Y901" s="27">
        <f t="shared" si="208"/>
        <v>0.35729987486599707</v>
      </c>
      <c r="Z901" s="27">
        <f t="shared" si="209"/>
        <v>0.25010991240619795</v>
      </c>
    </row>
    <row r="902" spans="1:26" ht="12.5" x14ac:dyDescent="0.25">
      <c r="A902" s="2" t="s">
        <v>291</v>
      </c>
      <c r="B902" t="s">
        <v>323</v>
      </c>
      <c r="C902" t="s">
        <v>322</v>
      </c>
      <c r="D902" s="18">
        <f>VLOOKUP(C902,'Infected rate by state'!B:E,4,0)</f>
        <v>1.7961218239150135E-2</v>
      </c>
      <c r="E902" s="3">
        <v>5055</v>
      </c>
      <c r="F902" s="2">
        <v>601</v>
      </c>
      <c r="G902" s="3">
        <v>1595</v>
      </c>
      <c r="H902" s="4">
        <f t="shared" si="196"/>
        <v>3325</v>
      </c>
      <c r="I902" s="2">
        <v>218</v>
      </c>
      <c r="J902" s="4">
        <f t="shared" si="197"/>
        <v>409.5</v>
      </c>
      <c r="K902" s="3">
        <v>2179021</v>
      </c>
      <c r="L902" s="3">
        <f t="shared" si="198"/>
        <v>1800143</v>
      </c>
      <c r="M902" s="3">
        <v>378878</v>
      </c>
      <c r="N902" s="3">
        <f t="shared" si="201"/>
        <v>195689.35864345581</v>
      </c>
      <c r="O902" s="3">
        <f t="shared" si="199"/>
        <v>40413.405603162646</v>
      </c>
      <c r="P902" s="3">
        <f t="shared" si="200"/>
        <v>8598.9382521536245</v>
      </c>
      <c r="Q902" s="3">
        <v>5</v>
      </c>
      <c r="R902" s="22">
        <v>12</v>
      </c>
      <c r="S902" s="19">
        <f t="shared" si="202"/>
        <v>1347.1135201054215</v>
      </c>
      <c r="T902" s="20">
        <f t="shared" si="203"/>
        <v>0.84458527906296021</v>
      </c>
      <c r="U902" s="20">
        <f t="shared" si="204"/>
        <v>0.40514692333997637</v>
      </c>
      <c r="V902" s="21">
        <f t="shared" si="205"/>
        <v>0.266491299724119</v>
      </c>
      <c r="W902" s="26">
        <f t="shared" si="206"/>
        <v>286.63127507178746</v>
      </c>
      <c r="X902" s="27">
        <f t="shared" si="207"/>
        <v>1.3148223627146214</v>
      </c>
      <c r="Y902" s="27">
        <f t="shared" si="208"/>
        <v>0.69995427367957863</v>
      </c>
      <c r="Z902" s="27">
        <f t="shared" si="209"/>
        <v>0.47692391858866467</v>
      </c>
    </row>
    <row r="903" spans="1:26" ht="12.5" x14ac:dyDescent="0.25">
      <c r="A903" s="2" t="s">
        <v>292</v>
      </c>
      <c r="B903" t="s">
        <v>337</v>
      </c>
      <c r="C903" t="s">
        <v>336</v>
      </c>
      <c r="D903" s="18">
        <f>VLOOKUP(C903,'Infected rate by state'!B:E,4,0)</f>
        <v>1.1933809905095205E-2</v>
      </c>
      <c r="E903" s="2">
        <v>668</v>
      </c>
      <c r="F903" s="2">
        <v>36</v>
      </c>
      <c r="G903" s="2">
        <v>340</v>
      </c>
      <c r="H903" s="4">
        <f t="shared" si="196"/>
        <v>504</v>
      </c>
      <c r="I903" s="2">
        <v>19</v>
      </c>
      <c r="J903" s="4">
        <f t="shared" si="197"/>
        <v>27.5</v>
      </c>
      <c r="K903" s="3">
        <v>167837</v>
      </c>
      <c r="L903" s="3">
        <f t="shared" si="198"/>
        <v>131534</v>
      </c>
      <c r="M903" s="3">
        <v>36303</v>
      </c>
      <c r="N903" s="3">
        <f t="shared" si="201"/>
        <v>10014.674265207321</v>
      </c>
      <c r="O903" s="3">
        <f t="shared" si="199"/>
        <v>2108.5738333571098</v>
      </c>
      <c r="P903" s="3">
        <f t="shared" si="200"/>
        <v>459.22380524602767</v>
      </c>
      <c r="Q903" s="3">
        <v>5</v>
      </c>
      <c r="R903" s="22">
        <v>12</v>
      </c>
      <c r="S903" s="19">
        <f t="shared" si="202"/>
        <v>70.285794445236988</v>
      </c>
      <c r="T903" s="20">
        <f t="shared" si="203"/>
        <v>0.20672292483893231</v>
      </c>
      <c r="U903" s="20">
        <f t="shared" si="204"/>
        <v>0.13945594135959719</v>
      </c>
      <c r="V903" s="21">
        <f t="shared" si="205"/>
        <v>0.10521825515754039</v>
      </c>
      <c r="W903" s="26">
        <f t="shared" si="206"/>
        <v>15.30746017486759</v>
      </c>
      <c r="X903" s="27">
        <f t="shared" si="207"/>
        <v>0.80565579867724157</v>
      </c>
      <c r="Y903" s="27">
        <f t="shared" si="208"/>
        <v>0.55663491544973054</v>
      </c>
      <c r="Z903" s="27">
        <f t="shared" si="209"/>
        <v>0.42520722707965525</v>
      </c>
    </row>
    <row r="904" spans="1:26" ht="12.5" x14ac:dyDescent="0.25">
      <c r="A904" s="2" t="s">
        <v>293</v>
      </c>
      <c r="B904" t="s">
        <v>404</v>
      </c>
      <c r="C904" t="s">
        <v>403</v>
      </c>
      <c r="D904" s="18">
        <f>VLOOKUP(C904,'Infected rate by state'!B:E,4,0)</f>
        <v>6.3160817769393265E-3</v>
      </c>
      <c r="E904" s="2">
        <v>403</v>
      </c>
      <c r="F904" s="2">
        <v>72</v>
      </c>
      <c r="G904" s="2">
        <v>152</v>
      </c>
      <c r="H904" s="4">
        <f t="shared" si="196"/>
        <v>277.5</v>
      </c>
      <c r="I904" s="2">
        <v>45</v>
      </c>
      <c r="J904" s="4">
        <f t="shared" si="197"/>
        <v>58.5</v>
      </c>
      <c r="K904" s="3">
        <v>150679</v>
      </c>
      <c r="L904" s="3">
        <f t="shared" si="198"/>
        <v>114392</v>
      </c>
      <c r="M904" s="3">
        <v>36287</v>
      </c>
      <c r="N904" s="3">
        <f t="shared" si="201"/>
        <v>4758.5044303372042</v>
      </c>
      <c r="O904" s="3">
        <f t="shared" si="199"/>
        <v>1012.9818799979726</v>
      </c>
      <c r="P904" s="3">
        <f t="shared" si="200"/>
        <v>223.46472913884736</v>
      </c>
      <c r="Q904" s="3">
        <v>5</v>
      </c>
      <c r="R904" s="22">
        <v>12</v>
      </c>
      <c r="S904" s="19">
        <f t="shared" si="202"/>
        <v>33.766062666599083</v>
      </c>
      <c r="T904" s="20">
        <f t="shared" si="203"/>
        <v>0.22214514912236238</v>
      </c>
      <c r="U904" s="20">
        <f t="shared" si="204"/>
        <v>0.12167950510486156</v>
      </c>
      <c r="V904" s="21">
        <f t="shared" si="205"/>
        <v>8.3786755996523785E-2</v>
      </c>
      <c r="W904" s="26">
        <f t="shared" si="206"/>
        <v>7.4488243046282454</v>
      </c>
      <c r="X904" s="27">
        <f t="shared" si="207"/>
        <v>0.16552942899173878</v>
      </c>
      <c r="Y904" s="27">
        <f t="shared" si="208"/>
        <v>0.12733032999364521</v>
      </c>
      <c r="Z904" s="27">
        <f t="shared" si="209"/>
        <v>0.10345589311983674</v>
      </c>
    </row>
    <row r="905" spans="1:26" ht="12.5" x14ac:dyDescent="0.25">
      <c r="A905" s="2" t="s">
        <v>294</v>
      </c>
      <c r="B905" t="s">
        <v>371</v>
      </c>
      <c r="C905" t="s">
        <v>370</v>
      </c>
      <c r="D905" s="18">
        <f>VLOOKUP(C905,'Infected rate by state'!B:E,4,0)</f>
        <v>2.5429318796877907E-2</v>
      </c>
      <c r="E905" s="3">
        <v>2973</v>
      </c>
      <c r="F905" s="2">
        <v>243</v>
      </c>
      <c r="G905" s="2">
        <v>597</v>
      </c>
      <c r="H905" s="4">
        <f t="shared" si="196"/>
        <v>1785</v>
      </c>
      <c r="I905" s="2">
        <v>137</v>
      </c>
      <c r="J905" s="4">
        <f t="shared" si="197"/>
        <v>190</v>
      </c>
      <c r="K905" s="3">
        <v>896882</v>
      </c>
      <c r="L905" s="3">
        <f t="shared" si="198"/>
        <v>718404</v>
      </c>
      <c r="M905" s="3">
        <v>178478</v>
      </c>
      <c r="N905" s="3">
        <f t="shared" si="201"/>
        <v>114035.49150590725</v>
      </c>
      <c r="O905" s="3">
        <f t="shared" si="199"/>
        <v>23822.566017231238</v>
      </c>
      <c r="P905" s="3">
        <f t="shared" si="200"/>
        <v>5140.1296713949314</v>
      </c>
      <c r="Q905" s="3">
        <v>5</v>
      </c>
      <c r="R905" s="22">
        <v>12</v>
      </c>
      <c r="S905" s="19">
        <f t="shared" si="202"/>
        <v>794.08553390770794</v>
      </c>
      <c r="T905" s="20">
        <f t="shared" si="203"/>
        <v>1.3301265224584722</v>
      </c>
      <c r="U905" s="20">
        <f t="shared" si="204"/>
        <v>0.44486584532644702</v>
      </c>
      <c r="V905" s="21">
        <f t="shared" si="205"/>
        <v>0.26709906959559637</v>
      </c>
      <c r="W905" s="26">
        <f t="shared" si="206"/>
        <v>171.33765571316437</v>
      </c>
      <c r="X905" s="27">
        <f t="shared" si="207"/>
        <v>1.2506398227238276</v>
      </c>
      <c r="Y905" s="27">
        <f t="shared" si="208"/>
        <v>0.90177713533244408</v>
      </c>
      <c r="Z905" s="27">
        <f t="shared" si="209"/>
        <v>0.70509323338750773</v>
      </c>
    </row>
    <row r="906" spans="1:26" ht="12.5" x14ac:dyDescent="0.25">
      <c r="A906" s="2" t="s">
        <v>295</v>
      </c>
      <c r="B906" t="s">
        <v>393</v>
      </c>
      <c r="C906" t="s">
        <v>392</v>
      </c>
      <c r="D906" s="18">
        <f>VLOOKUP(C906,'Infected rate by state'!B:E,4,0)</f>
        <v>7.5097590818065515E-3</v>
      </c>
      <c r="E906" s="2">
        <v>516</v>
      </c>
      <c r="F906" s="2">
        <v>24</v>
      </c>
      <c r="G906" s="2">
        <v>298</v>
      </c>
      <c r="H906" s="4">
        <f t="shared" si="196"/>
        <v>407</v>
      </c>
      <c r="I906" s="2">
        <v>8</v>
      </c>
      <c r="J906" s="4">
        <f t="shared" si="197"/>
        <v>16</v>
      </c>
      <c r="K906" s="3">
        <v>154615</v>
      </c>
      <c r="L906" s="3">
        <f t="shared" si="198"/>
        <v>122829</v>
      </c>
      <c r="M906" s="3">
        <v>31786</v>
      </c>
      <c r="N906" s="3">
        <f t="shared" si="201"/>
        <v>5805.6070021675996</v>
      </c>
      <c r="O906" s="3">
        <f t="shared" si="199"/>
        <v>1216.4503014446377</v>
      </c>
      <c r="P906" s="3">
        <f t="shared" si="200"/>
        <v>263.41043586855568</v>
      </c>
      <c r="Q906" s="3">
        <v>5</v>
      </c>
      <c r="R906" s="22">
        <v>12</v>
      </c>
      <c r="S906" s="19">
        <f t="shared" si="202"/>
        <v>40.548343381487925</v>
      </c>
      <c r="T906" s="20">
        <f t="shared" si="203"/>
        <v>0.13606826638083197</v>
      </c>
      <c r="U906" s="20">
        <f t="shared" si="204"/>
        <v>9.9627379315695153E-2</v>
      </c>
      <c r="V906" s="21">
        <f t="shared" si="205"/>
        <v>7.8582060816837065E-2</v>
      </c>
      <c r="W906" s="26">
        <f t="shared" si="206"/>
        <v>8.7803478622851898</v>
      </c>
      <c r="X906" s="27">
        <f t="shared" si="207"/>
        <v>1.0975434827856487</v>
      </c>
      <c r="Y906" s="27">
        <f t="shared" si="208"/>
        <v>0.54877174139282436</v>
      </c>
      <c r="Z906" s="27">
        <f t="shared" si="209"/>
        <v>0.36584782759521622</v>
      </c>
    </row>
    <row r="907" spans="1:26" ht="12.5" x14ac:dyDescent="0.25">
      <c r="A907" s="2" t="s">
        <v>296</v>
      </c>
      <c r="B907" t="s">
        <v>339</v>
      </c>
      <c r="C907" t="s">
        <v>338</v>
      </c>
      <c r="D907" s="18">
        <f>VLOOKUP(C907,'Infected rate by state'!B:E,4,0)</f>
        <v>6.5879438360785369E-3</v>
      </c>
      <c r="E907" s="3">
        <v>4590</v>
      </c>
      <c r="F907" s="2">
        <v>442</v>
      </c>
      <c r="G907" s="3">
        <v>2225</v>
      </c>
      <c r="H907" s="4">
        <f t="shared" si="196"/>
        <v>3407.5</v>
      </c>
      <c r="I907" s="2">
        <v>202</v>
      </c>
      <c r="J907" s="4">
        <f t="shared" si="197"/>
        <v>322</v>
      </c>
      <c r="K907" s="3">
        <v>951715</v>
      </c>
      <c r="L907" s="3">
        <f t="shared" si="198"/>
        <v>753046</v>
      </c>
      <c r="M907" s="3">
        <v>198669</v>
      </c>
      <c r="N907" s="3">
        <f t="shared" si="201"/>
        <v>31349.224839767427</v>
      </c>
      <c r="O907" s="3">
        <f t="shared" si="199"/>
        <v>6578.0423211915067</v>
      </c>
      <c r="P907" s="3">
        <f t="shared" si="200"/>
        <v>1426.8459749658136</v>
      </c>
      <c r="Q907" s="3">
        <v>5</v>
      </c>
      <c r="R907" s="22">
        <v>12</v>
      </c>
      <c r="S907" s="19">
        <f t="shared" si="202"/>
        <v>219.26807737305023</v>
      </c>
      <c r="T907" s="20">
        <f t="shared" si="203"/>
        <v>9.8547450504741674E-2</v>
      </c>
      <c r="U907" s="20">
        <f t="shared" si="204"/>
        <v>6.4348665406617822E-2</v>
      </c>
      <c r="V907" s="21">
        <f t="shared" si="205"/>
        <v>4.7770822957091556E-2</v>
      </c>
      <c r="W907" s="26">
        <f t="shared" si="206"/>
        <v>47.561532498860451</v>
      </c>
      <c r="X907" s="27">
        <f t="shared" si="207"/>
        <v>0.23545313118247749</v>
      </c>
      <c r="Y907" s="27">
        <f t="shared" si="208"/>
        <v>0.14770662266726847</v>
      </c>
      <c r="Z907" s="27">
        <f t="shared" si="209"/>
        <v>0.1076052771467431</v>
      </c>
    </row>
    <row r="908" spans="1:26" ht="12.5" x14ac:dyDescent="0.25">
      <c r="A908" s="2" t="s">
        <v>297</v>
      </c>
      <c r="B908" t="s">
        <v>383</v>
      </c>
      <c r="C908" t="s">
        <v>382</v>
      </c>
      <c r="D908" s="18">
        <f>VLOOKUP(C908,'Infected rate by state'!B:E,4,0)</f>
        <v>8.525765865415048E-3</v>
      </c>
      <c r="E908" s="2">
        <v>651</v>
      </c>
      <c r="F908" s="2">
        <v>102</v>
      </c>
      <c r="G908" s="2">
        <v>263</v>
      </c>
      <c r="H908" s="4">
        <f t="shared" si="196"/>
        <v>457</v>
      </c>
      <c r="I908" s="2">
        <v>24</v>
      </c>
      <c r="J908" s="4">
        <f t="shared" si="197"/>
        <v>63</v>
      </c>
      <c r="K908" s="3">
        <v>198135</v>
      </c>
      <c r="L908" s="3">
        <f t="shared" si="198"/>
        <v>151017</v>
      </c>
      <c r="M908" s="3">
        <v>47118</v>
      </c>
      <c r="N908" s="3">
        <f t="shared" si="201"/>
        <v>8446.2630987200537</v>
      </c>
      <c r="O908" s="3">
        <f t="shared" si="199"/>
        <v>1795.6055808789574</v>
      </c>
      <c r="P908" s="3">
        <f t="shared" si="200"/>
        <v>395.49728949230814</v>
      </c>
      <c r="Q908" s="3">
        <v>5</v>
      </c>
      <c r="R908" s="22">
        <v>12</v>
      </c>
      <c r="S908" s="19">
        <f t="shared" si="202"/>
        <v>59.853519362631914</v>
      </c>
      <c r="T908" s="20">
        <f t="shared" si="203"/>
        <v>0.22757992153091983</v>
      </c>
      <c r="U908" s="20">
        <f t="shared" si="204"/>
        <v>0.13097050188759718</v>
      </c>
      <c r="V908" s="21">
        <f t="shared" si="205"/>
        <v>9.1940889957959931E-2</v>
      </c>
      <c r="W908" s="26">
        <f t="shared" si="206"/>
        <v>13.183242983076939</v>
      </c>
      <c r="X908" s="27">
        <f t="shared" si="207"/>
        <v>0.54930179096153908</v>
      </c>
      <c r="Y908" s="27">
        <f t="shared" si="208"/>
        <v>0.20925782512820537</v>
      </c>
      <c r="Z908" s="27">
        <f t="shared" si="209"/>
        <v>0.12924748022624449</v>
      </c>
    </row>
    <row r="909" spans="1:26" ht="12.5" x14ac:dyDescent="0.25">
      <c r="A909" s="2" t="s">
        <v>298</v>
      </c>
      <c r="B909" t="s">
        <v>321</v>
      </c>
      <c r="C909" t="s">
        <v>320</v>
      </c>
      <c r="D909" s="18">
        <f>VLOOKUP(C909,'Infected rate by state'!B:E,4,0)</f>
        <v>1.5074225170419944E-2</v>
      </c>
      <c r="E909" s="3">
        <v>1845</v>
      </c>
      <c r="F909" s="2">
        <v>237</v>
      </c>
      <c r="G909" s="2">
        <v>601</v>
      </c>
      <c r="H909" s="4">
        <f t="shared" si="196"/>
        <v>1223</v>
      </c>
      <c r="I909" s="2">
        <v>62</v>
      </c>
      <c r="J909" s="4">
        <f t="shared" si="197"/>
        <v>149.5</v>
      </c>
      <c r="K909" s="3">
        <v>637120</v>
      </c>
      <c r="L909" s="3">
        <f t="shared" si="198"/>
        <v>516999</v>
      </c>
      <c r="M909" s="3">
        <v>120121</v>
      </c>
      <c r="N909" s="3">
        <f t="shared" si="201"/>
        <v>48020.451702889775</v>
      </c>
      <c r="O909" s="3">
        <f t="shared" si="199"/>
        <v>9983.9830493546633</v>
      </c>
      <c r="P909" s="3">
        <f t="shared" si="200"/>
        <v>2141.858147356772</v>
      </c>
      <c r="Q909" s="3">
        <v>5</v>
      </c>
      <c r="R909" s="22">
        <v>12</v>
      </c>
      <c r="S909" s="19">
        <f t="shared" si="202"/>
        <v>332.79943497848876</v>
      </c>
      <c r="T909" s="20">
        <f t="shared" si="203"/>
        <v>0.55374282026370847</v>
      </c>
      <c r="U909" s="20">
        <f t="shared" si="204"/>
        <v>0.27211728125796303</v>
      </c>
      <c r="V909" s="21">
        <f t="shared" si="205"/>
        <v>0.18037909754931641</v>
      </c>
      <c r="W909" s="26">
        <f t="shared" si="206"/>
        <v>71.395271578559061</v>
      </c>
      <c r="X909" s="27">
        <f t="shared" si="207"/>
        <v>1.1515366383638559</v>
      </c>
      <c r="Y909" s="27">
        <f t="shared" si="208"/>
        <v>0.477560345007084</v>
      </c>
      <c r="Z909" s="27">
        <f t="shared" si="209"/>
        <v>0.30124587163948974</v>
      </c>
    </row>
    <row r="910" spans="1:26" ht="12.5" x14ac:dyDescent="0.25">
      <c r="A910" s="2" t="s">
        <v>298</v>
      </c>
      <c r="B910" t="s">
        <v>373</v>
      </c>
      <c r="C910" t="s">
        <v>372</v>
      </c>
      <c r="D910" s="18">
        <f>VLOOKUP(C910,'Infected rate by state'!B:E,4,0)</f>
        <v>8.0007670443122732E-3</v>
      </c>
      <c r="E910" s="3">
        <v>1005</v>
      </c>
      <c r="F910" s="2">
        <v>90</v>
      </c>
      <c r="G910" s="2">
        <v>251</v>
      </c>
      <c r="H910" s="4">
        <f t="shared" si="196"/>
        <v>628</v>
      </c>
      <c r="I910" s="2">
        <v>17</v>
      </c>
      <c r="J910" s="4">
        <f t="shared" si="197"/>
        <v>53.5</v>
      </c>
      <c r="K910" s="3">
        <v>385088</v>
      </c>
      <c r="L910" s="3">
        <f t="shared" si="198"/>
        <v>293503</v>
      </c>
      <c r="M910" s="3">
        <v>91585</v>
      </c>
      <c r="N910" s="3">
        <f t="shared" si="201"/>
        <v>15404.996897800622</v>
      </c>
      <c r="O910" s="3">
        <f t="shared" si="199"/>
        <v>3275.0057792149546</v>
      </c>
      <c r="P910" s="3">
        <f t="shared" si="200"/>
        <v>721.35556932998043</v>
      </c>
      <c r="Q910" s="3">
        <v>5</v>
      </c>
      <c r="R910" s="22">
        <v>12</v>
      </c>
      <c r="S910" s="19">
        <f t="shared" si="202"/>
        <v>109.16685930716515</v>
      </c>
      <c r="T910" s="20">
        <f t="shared" si="203"/>
        <v>0.43492772632336713</v>
      </c>
      <c r="U910" s="20">
        <f t="shared" si="204"/>
        <v>0.17383257851459419</v>
      </c>
      <c r="V910" s="21">
        <f t="shared" si="205"/>
        <v>0.10862374060414443</v>
      </c>
      <c r="W910" s="26">
        <f t="shared" si="206"/>
        <v>24.04518564433268</v>
      </c>
      <c r="X910" s="27">
        <f t="shared" si="207"/>
        <v>1.414422684960746</v>
      </c>
      <c r="Y910" s="27">
        <f t="shared" si="208"/>
        <v>0.44944272232397531</v>
      </c>
      <c r="Z910" s="27">
        <f t="shared" si="209"/>
        <v>0.26716872938147423</v>
      </c>
    </row>
    <row r="911" spans="1:26" ht="12.5" x14ac:dyDescent="0.25">
      <c r="A911" s="2" t="s">
        <v>299</v>
      </c>
      <c r="B911" t="s">
        <v>399</v>
      </c>
      <c r="C911" t="s">
        <v>398</v>
      </c>
      <c r="D911" s="18">
        <f>VLOOKUP(C911,'Infected rate by state'!B:E,4,0)</f>
        <v>9.4446465970496208E-3</v>
      </c>
      <c r="E911" s="3">
        <v>1051</v>
      </c>
      <c r="F911" s="2">
        <v>84</v>
      </c>
      <c r="G911" s="2">
        <v>357</v>
      </c>
      <c r="H911" s="4">
        <f t="shared" si="196"/>
        <v>704</v>
      </c>
      <c r="I911" s="2">
        <v>22</v>
      </c>
      <c r="J911" s="4">
        <f t="shared" si="197"/>
        <v>53</v>
      </c>
      <c r="K911" s="3">
        <v>350240</v>
      </c>
      <c r="L911" s="3">
        <f t="shared" si="198"/>
        <v>275910</v>
      </c>
      <c r="M911" s="3">
        <v>74330</v>
      </c>
      <c r="N911" s="3">
        <f t="shared" si="201"/>
        <v>16539.465120753295</v>
      </c>
      <c r="O911" s="3">
        <f t="shared" si="199"/>
        <v>3475.9581491835079</v>
      </c>
      <c r="P911" s="3">
        <f t="shared" si="200"/>
        <v>755.38033200068048</v>
      </c>
      <c r="Q911" s="3">
        <v>5</v>
      </c>
      <c r="R911" s="22">
        <v>12</v>
      </c>
      <c r="S911" s="19">
        <f t="shared" si="202"/>
        <v>115.86527163945026</v>
      </c>
      <c r="T911" s="20">
        <f t="shared" si="203"/>
        <v>0.32455258162310996</v>
      </c>
      <c r="U911" s="20">
        <f t="shared" si="204"/>
        <v>0.16458135176058275</v>
      </c>
      <c r="V911" s="21">
        <f t="shared" si="205"/>
        <v>0.11024288452849691</v>
      </c>
      <c r="W911" s="26">
        <f t="shared" si="206"/>
        <v>25.179344400022682</v>
      </c>
      <c r="X911" s="27">
        <f t="shared" si="207"/>
        <v>1.1445156545464856</v>
      </c>
      <c r="Y911" s="27">
        <f t="shared" si="208"/>
        <v>0.47508196981174872</v>
      </c>
      <c r="Z911" s="27">
        <f t="shared" si="209"/>
        <v>0.29975410000027003</v>
      </c>
    </row>
    <row r="912" spans="1:26" ht="12.5" x14ac:dyDescent="0.25">
      <c r="A912" s="2" t="s">
        <v>300</v>
      </c>
      <c r="B912" t="s">
        <v>373</v>
      </c>
      <c r="C912" t="s">
        <v>372</v>
      </c>
      <c r="D912" s="18">
        <f>VLOOKUP(C912,'Infected rate by state'!B:E,4,0)</f>
        <v>8.0007670443122732E-3</v>
      </c>
      <c r="E912" s="3">
        <v>2870</v>
      </c>
      <c r="F912" s="2">
        <v>499</v>
      </c>
      <c r="G912" s="2">
        <v>843</v>
      </c>
      <c r="H912" s="4">
        <f t="shared" si="196"/>
        <v>1856.5</v>
      </c>
      <c r="I912" s="2">
        <v>40</v>
      </c>
      <c r="J912" s="4">
        <f t="shared" si="197"/>
        <v>269.5</v>
      </c>
      <c r="K912" s="3">
        <v>899862</v>
      </c>
      <c r="L912" s="3">
        <f t="shared" si="198"/>
        <v>702568</v>
      </c>
      <c r="M912" s="3">
        <v>197294</v>
      </c>
      <c r="N912" s="3">
        <f t="shared" si="201"/>
        <v>35997.93117014465</v>
      </c>
      <c r="O912" s="3">
        <f t="shared" si="199"/>
        <v>7589.3960056167425</v>
      </c>
      <c r="P912" s="3">
        <f t="shared" si="200"/>
        <v>1655.477816887965</v>
      </c>
      <c r="Q912" s="3">
        <v>5</v>
      </c>
      <c r="R912" s="22">
        <v>12</v>
      </c>
      <c r="S912" s="19">
        <f t="shared" si="202"/>
        <v>252.97986685389142</v>
      </c>
      <c r="T912" s="20">
        <f t="shared" si="203"/>
        <v>0.30009474122644297</v>
      </c>
      <c r="U912" s="20">
        <f t="shared" si="204"/>
        <v>0.13626709768590972</v>
      </c>
      <c r="V912" s="21">
        <f t="shared" si="205"/>
        <v>8.814629507104231E-2</v>
      </c>
      <c r="W912" s="26">
        <f t="shared" si="206"/>
        <v>55.182593896265502</v>
      </c>
      <c r="X912" s="27">
        <f t="shared" si="207"/>
        <v>1.3795648474066375</v>
      </c>
      <c r="Y912" s="27">
        <f t="shared" si="208"/>
        <v>0.20475916102510391</v>
      </c>
      <c r="Z912" s="27">
        <f t="shared" si="209"/>
        <v>0.11058636051355812</v>
      </c>
    </row>
    <row r="913" spans="1:26" ht="12.5" x14ac:dyDescent="0.25">
      <c r="A913" s="2" t="s">
        <v>301</v>
      </c>
      <c r="B913" t="s">
        <v>349</v>
      </c>
      <c r="C913" t="s">
        <v>348</v>
      </c>
      <c r="D913" s="18">
        <f>VLOOKUP(C913,'Infected rate by state'!B:E,4,0)</f>
        <v>1.9670510547683942E-2</v>
      </c>
      <c r="E913" s="3">
        <v>1525</v>
      </c>
      <c r="F913" s="2">
        <v>169</v>
      </c>
      <c r="G913" s="2">
        <v>425</v>
      </c>
      <c r="H913" s="4">
        <f t="shared" si="196"/>
        <v>975</v>
      </c>
      <c r="I913" s="2">
        <v>43</v>
      </c>
      <c r="J913" s="4">
        <f t="shared" si="197"/>
        <v>106</v>
      </c>
      <c r="K913" s="3">
        <v>652386</v>
      </c>
      <c r="L913" s="3">
        <f t="shared" si="198"/>
        <v>530263</v>
      </c>
      <c r="M913" s="3">
        <v>122123</v>
      </c>
      <c r="N913" s="3">
        <f t="shared" si="201"/>
        <v>64163.828470806686</v>
      </c>
      <c r="O913" s="3">
        <f t="shared" si="199"/>
        <v>13332.182745270302</v>
      </c>
      <c r="P913" s="3">
        <f t="shared" si="200"/>
        <v>2858.0152145892603</v>
      </c>
      <c r="Q913" s="3">
        <v>5</v>
      </c>
      <c r="R913" s="22">
        <v>12</v>
      </c>
      <c r="S913" s="19">
        <f t="shared" si="202"/>
        <v>444.40609150901008</v>
      </c>
      <c r="T913" s="20">
        <f t="shared" si="203"/>
        <v>1.0456613917859061</v>
      </c>
      <c r="U913" s="20">
        <f t="shared" si="204"/>
        <v>0.4558011194964206</v>
      </c>
      <c r="V913" s="21">
        <f t="shared" si="205"/>
        <v>0.29141383049771152</v>
      </c>
      <c r="W913" s="26">
        <f t="shared" si="206"/>
        <v>95.267173819642011</v>
      </c>
      <c r="X913" s="27">
        <f t="shared" si="207"/>
        <v>2.2155156702242329</v>
      </c>
      <c r="Y913" s="27">
        <f t="shared" si="208"/>
        <v>0.89874692282681146</v>
      </c>
      <c r="Z913" s="27">
        <f t="shared" si="209"/>
        <v>0.56371108769018941</v>
      </c>
    </row>
    <row r="914" spans="1:26" ht="12.5" x14ac:dyDescent="0.25">
      <c r="A914" s="2" t="s">
        <v>302</v>
      </c>
      <c r="B914" t="s">
        <v>400</v>
      </c>
      <c r="C914" t="s">
        <v>291</v>
      </c>
      <c r="D914" s="18">
        <f>VLOOKUP(C914,'Infected rate by state'!B:E,4,0)</f>
        <v>5.5896269710740548E-3</v>
      </c>
      <c r="E914" s="2">
        <v>369</v>
      </c>
      <c r="F914" s="2">
        <v>58</v>
      </c>
      <c r="G914" s="2">
        <v>200</v>
      </c>
      <c r="H914" s="4">
        <f t="shared" si="196"/>
        <v>284.5</v>
      </c>
      <c r="I914" s="2">
        <v>33</v>
      </c>
      <c r="J914" s="4">
        <f t="shared" si="197"/>
        <v>45.5</v>
      </c>
      <c r="K914" s="3">
        <v>220972</v>
      </c>
      <c r="L914" s="3">
        <f t="shared" si="198"/>
        <v>180265</v>
      </c>
      <c r="M914" s="3">
        <v>40707</v>
      </c>
      <c r="N914" s="3">
        <f t="shared" si="201"/>
        <v>6175.7552552608795</v>
      </c>
      <c r="O914" s="3">
        <f t="shared" si="199"/>
        <v>1281.4735474275351</v>
      </c>
      <c r="P914" s="3">
        <f t="shared" si="200"/>
        <v>274.25434583756362</v>
      </c>
      <c r="Q914" s="3">
        <v>5</v>
      </c>
      <c r="R914" s="22">
        <v>12</v>
      </c>
      <c r="S914" s="19">
        <f t="shared" si="202"/>
        <v>42.715784914251167</v>
      </c>
      <c r="T914" s="20">
        <f t="shared" si="203"/>
        <v>0.21357892457125582</v>
      </c>
      <c r="U914" s="20">
        <f t="shared" si="204"/>
        <v>0.15014335646485472</v>
      </c>
      <c r="V914" s="21">
        <f t="shared" si="205"/>
        <v>0.11576093472696793</v>
      </c>
      <c r="W914" s="26">
        <f t="shared" si="206"/>
        <v>9.1418115279187866</v>
      </c>
      <c r="X914" s="27">
        <f t="shared" si="207"/>
        <v>0.27702459175511474</v>
      </c>
      <c r="Y914" s="27">
        <f t="shared" si="208"/>
        <v>0.20091893467953378</v>
      </c>
      <c r="Z914" s="27">
        <f t="shared" si="209"/>
        <v>0.15761744013653081</v>
      </c>
    </row>
    <row r="915" spans="1:26" ht="12.5" x14ac:dyDescent="0.25">
      <c r="A915" s="2" t="s">
        <v>303</v>
      </c>
      <c r="B915" t="s">
        <v>383</v>
      </c>
      <c r="C915" t="s">
        <v>382</v>
      </c>
      <c r="D915" s="18">
        <f>VLOOKUP(C915,'Infected rate by state'!B:E,4,0)</f>
        <v>8.525765865415048E-3</v>
      </c>
      <c r="E915" s="2">
        <v>868</v>
      </c>
      <c r="F915" s="2">
        <v>79</v>
      </c>
      <c r="G915" s="2">
        <v>267</v>
      </c>
      <c r="H915" s="4">
        <f t="shared" si="196"/>
        <v>567.5</v>
      </c>
      <c r="I915" s="2">
        <v>8</v>
      </c>
      <c r="J915" s="4">
        <f t="shared" si="197"/>
        <v>43.5</v>
      </c>
      <c r="K915" s="3">
        <v>343334</v>
      </c>
      <c r="L915" s="3">
        <f t="shared" si="198"/>
        <v>269561</v>
      </c>
      <c r="M915" s="3">
        <v>73773</v>
      </c>
      <c r="N915" s="3">
        <f t="shared" si="201"/>
        <v>14635.926488182051</v>
      </c>
      <c r="O915" s="3">
        <f t="shared" si="199"/>
        <v>3079.58741221949</v>
      </c>
      <c r="P915" s="3">
        <f t="shared" si="200"/>
        <v>670.18998005355115</v>
      </c>
      <c r="Q915" s="3">
        <v>5</v>
      </c>
      <c r="R915" s="22">
        <v>12</v>
      </c>
      <c r="S915" s="19">
        <f t="shared" si="202"/>
        <v>102.65291374064967</v>
      </c>
      <c r="T915" s="20">
        <f t="shared" si="203"/>
        <v>0.38446784172527965</v>
      </c>
      <c r="U915" s="20">
        <f t="shared" si="204"/>
        <v>0.18088619161347957</v>
      </c>
      <c r="V915" s="21">
        <f t="shared" si="205"/>
        <v>0.1182637255076609</v>
      </c>
      <c r="W915" s="26">
        <f t="shared" si="206"/>
        <v>22.339666001785037</v>
      </c>
      <c r="X915" s="27">
        <f t="shared" si="207"/>
        <v>2.7924582502231297</v>
      </c>
      <c r="Y915" s="27">
        <f t="shared" si="208"/>
        <v>0.51355554027092043</v>
      </c>
      <c r="Z915" s="27">
        <f t="shared" si="209"/>
        <v>0.28278058230107644</v>
      </c>
    </row>
    <row r="916" spans="1:26" ht="12.5" x14ac:dyDescent="0.25">
      <c r="A916" s="2" t="s">
        <v>304</v>
      </c>
      <c r="B916" t="s">
        <v>377</v>
      </c>
      <c r="C916" t="s">
        <v>376</v>
      </c>
      <c r="D916" s="18">
        <f>VLOOKUP(C916,'Infected rate by state'!B:E,4,0)</f>
        <v>5.6936382854354227E-3</v>
      </c>
      <c r="E916" s="3">
        <v>1555</v>
      </c>
      <c r="F916" s="2">
        <v>158</v>
      </c>
      <c r="G916" s="2">
        <v>543</v>
      </c>
      <c r="H916" s="4">
        <f t="shared" si="196"/>
        <v>1049</v>
      </c>
      <c r="I916" s="2">
        <v>66</v>
      </c>
      <c r="J916" s="4">
        <f t="shared" si="197"/>
        <v>112</v>
      </c>
      <c r="K916" s="3">
        <v>493628</v>
      </c>
      <c r="L916" s="3">
        <f t="shared" si="198"/>
        <v>369461</v>
      </c>
      <c r="M916" s="3">
        <v>124167</v>
      </c>
      <c r="N916" s="3">
        <f t="shared" si="201"/>
        <v>14052.696397814583</v>
      </c>
      <c r="O916" s="3">
        <f t="shared" si="199"/>
        <v>3005.8192584539092</v>
      </c>
      <c r="P916" s="3">
        <f t="shared" si="200"/>
        <v>666.72226757582371</v>
      </c>
      <c r="Q916" s="3">
        <v>5</v>
      </c>
      <c r="R916" s="22">
        <v>12</v>
      </c>
      <c r="S916" s="19">
        <f t="shared" si="202"/>
        <v>100.19397528179698</v>
      </c>
      <c r="T916" s="20">
        <f t="shared" si="203"/>
        <v>0.18451929149502205</v>
      </c>
      <c r="U916" s="20">
        <f t="shared" si="204"/>
        <v>9.5513799124687299E-2</v>
      </c>
      <c r="V916" s="21">
        <f t="shared" si="205"/>
        <v>6.4433424618518961E-2</v>
      </c>
      <c r="W916" s="26">
        <f t="shared" si="206"/>
        <v>22.224075585860792</v>
      </c>
      <c r="X916" s="27">
        <f t="shared" si="207"/>
        <v>0.33672841796758773</v>
      </c>
      <c r="Y916" s="27">
        <f t="shared" si="208"/>
        <v>0.1984292463023285</v>
      </c>
      <c r="Z916" s="27">
        <f t="shared" si="209"/>
        <v>0.14065870623962526</v>
      </c>
    </row>
    <row r="917" spans="1:26" ht="12.5" x14ac:dyDescent="0.25">
      <c r="A917" s="2" t="s">
        <v>12</v>
      </c>
      <c r="B917" t="s">
        <v>393</v>
      </c>
      <c r="C917" t="s">
        <v>392</v>
      </c>
      <c r="D917" s="18">
        <f>VLOOKUP(C917,'Infected rate by state'!B:E,4,0)</f>
        <v>7.5097590818065515E-3</v>
      </c>
      <c r="E917" s="2">
        <v>980</v>
      </c>
      <c r="F917" s="2">
        <v>127</v>
      </c>
      <c r="G917" s="2">
        <v>565</v>
      </c>
      <c r="H917" s="4">
        <f>G917+(E917-G917)*0.5</f>
        <v>772.5</v>
      </c>
      <c r="I917" s="2">
        <v>68</v>
      </c>
      <c r="J917" s="4">
        <f>I917+(F917-I917)*0.5</f>
        <v>97.5</v>
      </c>
      <c r="K917" s="3">
        <v>226444</v>
      </c>
      <c r="L917" s="3">
        <f t="shared" si="198"/>
        <v>176032</v>
      </c>
      <c r="M917" s="3">
        <v>50412</v>
      </c>
      <c r="N917" s="3">
        <f t="shared" si="201"/>
        <v>8502.6994276030127</v>
      </c>
      <c r="O917" s="3">
        <f t="shared" si="199"/>
        <v>1795.3393292897877</v>
      </c>
      <c r="P917" s="3">
        <f t="shared" si="200"/>
        <v>392.3176846610919</v>
      </c>
      <c r="Q917" s="3">
        <v>5</v>
      </c>
      <c r="R917" s="22">
        <v>18</v>
      </c>
      <c r="S917" s="19">
        <f t="shared" si="202"/>
        <v>39.89642953977306</v>
      </c>
      <c r="T917" s="20">
        <f t="shared" si="203"/>
        <v>7.0613149627916913E-2</v>
      </c>
      <c r="U917" s="20">
        <f t="shared" si="204"/>
        <v>5.1645863481906876E-2</v>
      </c>
      <c r="V917" s="21">
        <f t="shared" si="205"/>
        <v>4.0710642387523532E-2</v>
      </c>
      <c r="W917" s="26">
        <f t="shared" si="206"/>
        <v>8.7181707702464859</v>
      </c>
      <c r="X917" s="27">
        <f t="shared" si="207"/>
        <v>0.12820839368009537</v>
      </c>
      <c r="Y917" s="27">
        <f t="shared" si="208"/>
        <v>8.9417136105092165E-2</v>
      </c>
      <c r="Z917" s="27">
        <f t="shared" si="209"/>
        <v>6.8647013938948703E-2</v>
      </c>
    </row>
    <row r="918" spans="1:26" ht="12.5" x14ac:dyDescent="0.25">
      <c r="A918" s="2" t="s">
        <v>13</v>
      </c>
      <c r="B918" t="s">
        <v>377</v>
      </c>
      <c r="C918" t="s">
        <v>376</v>
      </c>
      <c r="D918" s="18">
        <f>VLOOKUP(C918,'Infected rate by state'!B:E,4,0)</f>
        <v>5.6936382854354227E-3</v>
      </c>
      <c r="E918" s="3">
        <v>1358</v>
      </c>
      <c r="F918" s="2">
        <v>186</v>
      </c>
      <c r="G918" s="2">
        <v>518</v>
      </c>
      <c r="H918" s="4">
        <f t="shared" ref="H918:H981" si="210">G918+(E918-G918)*0.5</f>
        <v>938</v>
      </c>
      <c r="I918" s="2">
        <v>94</v>
      </c>
      <c r="J918" s="4">
        <f t="shared" ref="J918:J981" si="211">I918+(F918-I918)*0.5</f>
        <v>140</v>
      </c>
      <c r="K918" s="3">
        <v>547990</v>
      </c>
      <c r="L918" s="3">
        <f t="shared" si="198"/>
        <v>436948</v>
      </c>
      <c r="M918" s="3">
        <v>111042</v>
      </c>
      <c r="N918" s="3">
        <f t="shared" si="201"/>
        <v>15600.284220178786</v>
      </c>
      <c r="O918" s="3">
        <f t="shared" si="199"/>
        <v>3264.3646685173462</v>
      </c>
      <c r="P918" s="3">
        <f t="shared" si="200"/>
        <v>705.73879790024694</v>
      </c>
      <c r="Q918" s="3">
        <v>5</v>
      </c>
      <c r="R918" s="22">
        <v>18</v>
      </c>
      <c r="S918" s="19">
        <f t="shared" si="202"/>
        <v>72.541437078163256</v>
      </c>
      <c r="T918" s="20">
        <f t="shared" si="203"/>
        <v>0.14004138432077848</v>
      </c>
      <c r="U918" s="20">
        <f t="shared" si="204"/>
        <v>7.7336286863713494E-2</v>
      </c>
      <c r="V918" s="21">
        <f t="shared" si="205"/>
        <v>5.3417847627513441E-2</v>
      </c>
      <c r="W918" s="26">
        <f t="shared" si="206"/>
        <v>15.683084397783265</v>
      </c>
      <c r="X918" s="27">
        <f t="shared" si="207"/>
        <v>0.16684132338067303</v>
      </c>
      <c r="Y918" s="27">
        <f t="shared" si="208"/>
        <v>0.1120220314127376</v>
      </c>
      <c r="Z918" s="27">
        <f t="shared" si="209"/>
        <v>8.4317658052598193E-2</v>
      </c>
    </row>
    <row r="919" spans="1:26" ht="12.5" x14ac:dyDescent="0.25">
      <c r="A919" s="2" t="s">
        <v>14</v>
      </c>
      <c r="B919" t="s">
        <v>315</v>
      </c>
      <c r="C919" t="s">
        <v>314</v>
      </c>
      <c r="D919" s="18">
        <f>VLOOKUP(C919,'Infected rate by state'!B:E,4,0)</f>
        <v>7.5362096948057532E-3</v>
      </c>
      <c r="E919" s="3">
        <v>2695</v>
      </c>
      <c r="F919" s="2">
        <v>293</v>
      </c>
      <c r="G919" s="2">
        <v>665</v>
      </c>
      <c r="H919" s="4">
        <f t="shared" si="210"/>
        <v>1680</v>
      </c>
      <c r="I919" s="2">
        <v>139</v>
      </c>
      <c r="J919" s="4">
        <f t="shared" si="211"/>
        <v>216</v>
      </c>
      <c r="K919" s="3">
        <v>1310189</v>
      </c>
      <c r="L919" s="3">
        <f t="shared" si="198"/>
        <v>1095198</v>
      </c>
      <c r="M919" s="3">
        <v>214991</v>
      </c>
      <c r="N919" s="3">
        <f t="shared" si="201"/>
        <v>49369.295219139276</v>
      </c>
      <c r="O919" s="3">
        <f t="shared" si="199"/>
        <v>10149.769289422053</v>
      </c>
      <c r="P919" s="3">
        <f t="shared" si="200"/>
        <v>2147.5905492017719</v>
      </c>
      <c r="Q919" s="3">
        <v>5</v>
      </c>
      <c r="R919" s="22">
        <v>18</v>
      </c>
      <c r="S919" s="19">
        <f t="shared" si="202"/>
        <v>225.55042865382339</v>
      </c>
      <c r="T919" s="20">
        <f t="shared" si="203"/>
        <v>0.33917357692304267</v>
      </c>
      <c r="U919" s="20">
        <f t="shared" si="204"/>
        <v>0.13425620753203774</v>
      </c>
      <c r="V919" s="21">
        <f t="shared" si="205"/>
        <v>8.369218131867287E-2</v>
      </c>
      <c r="W919" s="26">
        <f t="shared" si="206"/>
        <v>47.72423442670604</v>
      </c>
      <c r="X919" s="27">
        <f t="shared" si="207"/>
        <v>0.34333981601946789</v>
      </c>
      <c r="Y919" s="27">
        <f t="shared" si="208"/>
        <v>0.2209455297532687</v>
      </c>
      <c r="Z919" s="27">
        <f t="shared" si="209"/>
        <v>0.16288134616623223</v>
      </c>
    </row>
    <row r="920" spans="1:26" ht="12.5" x14ac:dyDescent="0.25">
      <c r="A920" s="2" t="s">
        <v>15</v>
      </c>
      <c r="B920" t="s">
        <v>327</v>
      </c>
      <c r="C920" t="s">
        <v>326</v>
      </c>
      <c r="D920" s="18">
        <f>VLOOKUP(C920,'Infected rate by state'!B:E,4,0)</f>
        <v>1.0244051329943483E-2</v>
      </c>
      <c r="E920" s="2">
        <v>704</v>
      </c>
      <c r="F920" s="2">
        <v>60</v>
      </c>
      <c r="G920" s="2">
        <v>221</v>
      </c>
      <c r="H920" s="4">
        <f t="shared" si="210"/>
        <v>462.5</v>
      </c>
      <c r="I920" s="2">
        <v>27</v>
      </c>
      <c r="J920" s="4">
        <f t="shared" si="211"/>
        <v>43.5</v>
      </c>
      <c r="K920" s="3">
        <v>157143</v>
      </c>
      <c r="L920" s="3">
        <f t="shared" si="198"/>
        <v>126677</v>
      </c>
      <c r="M920" s="3">
        <v>30466</v>
      </c>
      <c r="N920" s="3">
        <f t="shared" si="201"/>
        <v>8048.9047907065433</v>
      </c>
      <c r="O920" s="3">
        <f t="shared" si="199"/>
        <v>1677.5371624478207</v>
      </c>
      <c r="P920" s="3">
        <f t="shared" si="200"/>
        <v>360.94294583747831</v>
      </c>
      <c r="Q920" s="3">
        <v>5</v>
      </c>
      <c r="R920" s="22">
        <v>18</v>
      </c>
      <c r="S920" s="19">
        <f t="shared" si="202"/>
        <v>37.278603609951574</v>
      </c>
      <c r="T920" s="20">
        <f t="shared" si="203"/>
        <v>0.1686814642984234</v>
      </c>
      <c r="U920" s="20">
        <f t="shared" si="204"/>
        <v>8.0602386183679084E-2</v>
      </c>
      <c r="V920" s="21">
        <f t="shared" si="205"/>
        <v>5.2952561945953942E-2</v>
      </c>
      <c r="W920" s="26">
        <f t="shared" si="206"/>
        <v>8.0209543519439617</v>
      </c>
      <c r="X920" s="27">
        <f t="shared" si="207"/>
        <v>0.29707238340533193</v>
      </c>
      <c r="Y920" s="27">
        <f t="shared" si="208"/>
        <v>0.18438975521710257</v>
      </c>
      <c r="Z920" s="27">
        <f t="shared" si="209"/>
        <v>0.13368257253239937</v>
      </c>
    </row>
    <row r="921" spans="1:26" ht="12.5" x14ac:dyDescent="0.25">
      <c r="A921" s="2" t="s">
        <v>15</v>
      </c>
      <c r="B921" t="s">
        <v>371</v>
      </c>
      <c r="C921" t="s">
        <v>370</v>
      </c>
      <c r="D921" s="18">
        <f>VLOOKUP(C921,'Infected rate by state'!B:E,4,0)</f>
        <v>2.5429318796877907E-2</v>
      </c>
      <c r="E921" s="3">
        <v>4804</v>
      </c>
      <c r="F921" s="2">
        <v>425</v>
      </c>
      <c r="G921" s="3">
        <v>1579</v>
      </c>
      <c r="H921" s="4">
        <f t="shared" si="210"/>
        <v>3191.5</v>
      </c>
      <c r="I921" s="2">
        <v>193</v>
      </c>
      <c r="J921" s="4">
        <f t="shared" si="211"/>
        <v>309</v>
      </c>
      <c r="K921" s="3">
        <v>1477723</v>
      </c>
      <c r="L921" s="3">
        <f t="shared" si="198"/>
        <v>1159028</v>
      </c>
      <c r="M921" s="3">
        <v>318695</v>
      </c>
      <c r="N921" s="3">
        <f t="shared" si="201"/>
        <v>187887.44630239406</v>
      </c>
      <c r="O921" s="3">
        <f t="shared" si="199"/>
        <v>39548.108255591098</v>
      </c>
      <c r="P921" s="3">
        <f t="shared" si="200"/>
        <v>8610.2331795368864</v>
      </c>
      <c r="Q921" s="3">
        <v>5</v>
      </c>
      <c r="R921" s="22">
        <v>18</v>
      </c>
      <c r="S921" s="19">
        <f t="shared" si="202"/>
        <v>878.84685012424666</v>
      </c>
      <c r="T921" s="20">
        <f t="shared" si="203"/>
        <v>0.55658445226361408</v>
      </c>
      <c r="U921" s="20">
        <f t="shared" si="204"/>
        <v>0.27537109513528019</v>
      </c>
      <c r="V921" s="21">
        <f t="shared" si="205"/>
        <v>0.18294064323985151</v>
      </c>
      <c r="W921" s="26">
        <f t="shared" si="206"/>
        <v>191.33851510081971</v>
      </c>
      <c r="X921" s="27">
        <f t="shared" si="207"/>
        <v>0.99139126995243376</v>
      </c>
      <c r="Y921" s="27">
        <f t="shared" si="208"/>
        <v>0.61921849547190844</v>
      </c>
      <c r="Z921" s="27">
        <f t="shared" si="209"/>
        <v>0.45020827082545811</v>
      </c>
    </row>
    <row r="922" spans="1:26" ht="12.5" x14ac:dyDescent="0.25">
      <c r="A922" s="2" t="s">
        <v>16</v>
      </c>
      <c r="B922" t="s">
        <v>369</v>
      </c>
      <c r="C922" t="s">
        <v>368</v>
      </c>
      <c r="D922" s="18">
        <f>VLOOKUP(C922,'Infected rate by state'!B:E,4,0)</f>
        <v>7.5294044722691422E-3</v>
      </c>
      <c r="E922" s="3">
        <v>2908</v>
      </c>
      <c r="F922" s="2">
        <v>380</v>
      </c>
      <c r="G922" s="3">
        <v>1102</v>
      </c>
      <c r="H922" s="4">
        <f t="shared" si="210"/>
        <v>2005</v>
      </c>
      <c r="I922" s="2">
        <v>161</v>
      </c>
      <c r="J922" s="4">
        <f t="shared" si="211"/>
        <v>270.5</v>
      </c>
      <c r="K922" s="3">
        <v>1336795</v>
      </c>
      <c r="L922" s="3">
        <f t="shared" si="198"/>
        <v>1057338</v>
      </c>
      <c r="M922" s="3">
        <v>279457</v>
      </c>
      <c r="N922" s="3">
        <f t="shared" si="201"/>
        <v>50326.351257535141</v>
      </c>
      <c r="O922" s="3">
        <f t="shared" si="199"/>
        <v>10561.475512094963</v>
      </c>
      <c r="P922" s="3">
        <f t="shared" si="200"/>
        <v>2291.2659295513786</v>
      </c>
      <c r="Q922" s="3">
        <v>5</v>
      </c>
      <c r="R922" s="22">
        <v>18</v>
      </c>
      <c r="S922" s="19">
        <f t="shared" si="202"/>
        <v>234.69945582433252</v>
      </c>
      <c r="T922" s="20">
        <f t="shared" si="203"/>
        <v>0.21297591272625455</v>
      </c>
      <c r="U922" s="20">
        <f t="shared" si="204"/>
        <v>0.11705708519916834</v>
      </c>
      <c r="V922" s="21">
        <f t="shared" si="205"/>
        <v>8.0708203515932775E-2</v>
      </c>
      <c r="W922" s="26">
        <f t="shared" si="206"/>
        <v>50.917020656697304</v>
      </c>
      <c r="X922" s="27">
        <f t="shared" si="207"/>
        <v>0.31625478668756091</v>
      </c>
      <c r="Y922" s="27">
        <f t="shared" si="208"/>
        <v>0.1882329783981416</v>
      </c>
      <c r="Z922" s="27">
        <f t="shared" si="209"/>
        <v>0.13399215962288763</v>
      </c>
    </row>
    <row r="923" spans="1:26" ht="12.5" x14ac:dyDescent="0.25">
      <c r="A923" s="2" t="s">
        <v>17</v>
      </c>
      <c r="B923" t="s">
        <v>343</v>
      </c>
      <c r="C923" t="s">
        <v>342</v>
      </c>
      <c r="D923" s="18">
        <f>VLOOKUP(C923,'Infected rate by state'!B:E,4,0)</f>
        <v>1.6300221488851765E-2</v>
      </c>
      <c r="E923" s="2">
        <v>917</v>
      </c>
      <c r="F923" s="2">
        <v>43</v>
      </c>
      <c r="G923" s="2">
        <v>402</v>
      </c>
      <c r="H923" s="4">
        <f t="shared" si="210"/>
        <v>659.5</v>
      </c>
      <c r="I923" s="2">
        <v>20</v>
      </c>
      <c r="J923" s="4">
        <f t="shared" si="211"/>
        <v>31.5</v>
      </c>
      <c r="K923" s="3">
        <v>221597</v>
      </c>
      <c r="L923" s="3">
        <f t="shared" si="198"/>
        <v>177078</v>
      </c>
      <c r="M923" s="3">
        <v>44519</v>
      </c>
      <c r="N923" s="3">
        <f t="shared" si="201"/>
        <v>18060.40090632542</v>
      </c>
      <c r="O923" s="3">
        <f t="shared" si="199"/>
        <v>3776.1692134213708</v>
      </c>
      <c r="P923" s="3">
        <f t="shared" si="200"/>
        <v>815.61895860257175</v>
      </c>
      <c r="Q923" s="3">
        <v>5</v>
      </c>
      <c r="R923" s="22">
        <v>18</v>
      </c>
      <c r="S923" s="19">
        <f t="shared" si="202"/>
        <v>83.914871409363798</v>
      </c>
      <c r="T923" s="20">
        <f t="shared" si="203"/>
        <v>0.20874346121732287</v>
      </c>
      <c r="U923" s="20">
        <f t="shared" si="204"/>
        <v>0.12724013860403913</v>
      </c>
      <c r="V923" s="21">
        <f t="shared" si="205"/>
        <v>9.1510219639437076E-2</v>
      </c>
      <c r="W923" s="26">
        <f t="shared" si="206"/>
        <v>18.124865746723817</v>
      </c>
      <c r="X923" s="27">
        <f t="shared" si="207"/>
        <v>0.90624328733619086</v>
      </c>
      <c r="Y923" s="27">
        <f t="shared" si="208"/>
        <v>0.57539256338805767</v>
      </c>
      <c r="Z923" s="27">
        <f t="shared" si="209"/>
        <v>0.42150850573776316</v>
      </c>
    </row>
    <row r="924" spans="1:26" ht="12.5" x14ac:dyDescent="0.25">
      <c r="A924" s="2" t="s">
        <v>18</v>
      </c>
      <c r="B924" t="s">
        <v>383</v>
      </c>
      <c r="C924" t="s">
        <v>382</v>
      </c>
      <c r="D924" s="18">
        <f>VLOOKUP(C924,'Infected rate by state'!B:E,4,0)</f>
        <v>8.525765865415048E-3</v>
      </c>
      <c r="E924" s="3">
        <v>3267</v>
      </c>
      <c r="F924" s="2">
        <v>334</v>
      </c>
      <c r="G924" s="3">
        <v>1267</v>
      </c>
      <c r="H924" s="4">
        <f t="shared" si="210"/>
        <v>2267</v>
      </c>
      <c r="I924" s="2">
        <v>143</v>
      </c>
      <c r="J924" s="4">
        <f t="shared" si="211"/>
        <v>238.5</v>
      </c>
      <c r="K924" s="3">
        <v>960572</v>
      </c>
      <c r="L924" s="3">
        <f t="shared" si="198"/>
        <v>753196</v>
      </c>
      <c r="M924" s="3">
        <v>207376</v>
      </c>
      <c r="N924" s="3">
        <f t="shared" si="201"/>
        <v>40948.059844367315</v>
      </c>
      <c r="O924" s="3">
        <f t="shared" si="199"/>
        <v>8619.9500009302883</v>
      </c>
      <c r="P924" s="3">
        <f t="shared" si="200"/>
        <v>1876.9178049666332</v>
      </c>
      <c r="Q924" s="3">
        <v>5</v>
      </c>
      <c r="R924" s="22">
        <v>18</v>
      </c>
      <c r="S924" s="19">
        <f t="shared" si="202"/>
        <v>191.55444446511751</v>
      </c>
      <c r="T924" s="20">
        <f t="shared" si="203"/>
        <v>0.15118740683908249</v>
      </c>
      <c r="U924" s="20">
        <f t="shared" si="204"/>
        <v>8.449688772171042E-2</v>
      </c>
      <c r="V924" s="21">
        <f t="shared" si="205"/>
        <v>5.8633132679864558E-2</v>
      </c>
      <c r="W924" s="26">
        <f t="shared" si="206"/>
        <v>41.709284554814069</v>
      </c>
      <c r="X924" s="27">
        <f t="shared" si="207"/>
        <v>0.29167331856513334</v>
      </c>
      <c r="Y924" s="27">
        <f t="shared" si="208"/>
        <v>0.17488169624659988</v>
      </c>
      <c r="Z924" s="27">
        <f t="shared" si="209"/>
        <v>0.12487809746950319</v>
      </c>
    </row>
    <row r="925" spans="1:26" ht="12.5" x14ac:dyDescent="0.25">
      <c r="A925" s="2" t="s">
        <v>19</v>
      </c>
      <c r="B925" t="s">
        <v>383</v>
      </c>
      <c r="C925" t="s">
        <v>382</v>
      </c>
      <c r="D925" s="18">
        <f>VLOOKUP(C925,'Infected rate by state'!B:E,4,0)</f>
        <v>8.525765865415048E-3</v>
      </c>
      <c r="E925" s="2">
        <v>555</v>
      </c>
      <c r="F925" s="2">
        <v>61</v>
      </c>
      <c r="G925" s="2">
        <v>234</v>
      </c>
      <c r="H925" s="4">
        <f t="shared" si="210"/>
        <v>394.5</v>
      </c>
      <c r="I925" s="2">
        <v>27</v>
      </c>
      <c r="J925" s="4">
        <f t="shared" si="211"/>
        <v>44</v>
      </c>
      <c r="K925" s="3">
        <v>234560</v>
      </c>
      <c r="L925" s="3">
        <f t="shared" si="198"/>
        <v>178077</v>
      </c>
      <c r="M925" s="3">
        <v>56483</v>
      </c>
      <c r="N925" s="3">
        <f t="shared" si="201"/>
        <v>9999.0182069587681</v>
      </c>
      <c r="O925" s="3">
        <f t="shared" si="199"/>
        <v>2128.5548551758789</v>
      </c>
      <c r="P925" s="3">
        <f t="shared" si="200"/>
        <v>469.55652519755319</v>
      </c>
      <c r="Q925" s="3">
        <v>5</v>
      </c>
      <c r="R925" s="22">
        <v>18</v>
      </c>
      <c r="S925" s="19">
        <f t="shared" si="202"/>
        <v>47.301219003908422</v>
      </c>
      <c r="T925" s="20">
        <f t="shared" si="203"/>
        <v>0.2021419615551642</v>
      </c>
      <c r="U925" s="20">
        <f t="shared" si="204"/>
        <v>0.11990169582739778</v>
      </c>
      <c r="V925" s="21">
        <f t="shared" si="205"/>
        <v>8.5227421628663827E-2</v>
      </c>
      <c r="W925" s="26">
        <f t="shared" si="206"/>
        <v>10.434589448834515</v>
      </c>
      <c r="X925" s="27">
        <f t="shared" si="207"/>
        <v>0.38646627588275984</v>
      </c>
      <c r="Y925" s="27">
        <f t="shared" si="208"/>
        <v>0.23714976020078443</v>
      </c>
      <c r="Z925" s="27">
        <f t="shared" si="209"/>
        <v>0.17105884342351665</v>
      </c>
    </row>
    <row r="926" spans="1:26" ht="12.5" x14ac:dyDescent="0.25">
      <c r="A926" s="2" t="s">
        <v>20</v>
      </c>
      <c r="B926" t="s">
        <v>393</v>
      </c>
      <c r="C926" t="s">
        <v>392</v>
      </c>
      <c r="D926" s="18">
        <f>VLOOKUP(C926,'Infected rate by state'!B:E,4,0)</f>
        <v>7.5097590818065515E-3</v>
      </c>
      <c r="E926" s="3">
        <v>1236</v>
      </c>
      <c r="F926" s="2">
        <v>194</v>
      </c>
      <c r="G926" s="2">
        <v>678</v>
      </c>
      <c r="H926" s="4">
        <f t="shared" si="210"/>
        <v>957</v>
      </c>
      <c r="I926" s="2">
        <v>79</v>
      </c>
      <c r="J926" s="4">
        <f t="shared" si="211"/>
        <v>136.5</v>
      </c>
      <c r="K926" s="3">
        <v>332671</v>
      </c>
      <c r="L926" s="3">
        <f t="shared" si="198"/>
        <v>271404</v>
      </c>
      <c r="M926" s="3">
        <v>61267</v>
      </c>
      <c r="N926" s="3">
        <f t="shared" si="201"/>
        <v>12491.395317518336</v>
      </c>
      <c r="O926" s="3">
        <f t="shared" si="199"/>
        <v>2591.9128049193787</v>
      </c>
      <c r="P926" s="3">
        <f t="shared" si="200"/>
        <v>554.69201334187892</v>
      </c>
      <c r="Q926" s="3">
        <v>5</v>
      </c>
      <c r="R926" s="22">
        <v>18</v>
      </c>
      <c r="S926" s="19">
        <f t="shared" si="202"/>
        <v>57.598062331541747</v>
      </c>
      <c r="T926" s="20">
        <f t="shared" si="203"/>
        <v>8.4952894294309356E-2</v>
      </c>
      <c r="U926" s="20">
        <f t="shared" si="204"/>
        <v>6.0186063042363375E-2</v>
      </c>
      <c r="V926" s="21">
        <f t="shared" si="205"/>
        <v>4.6600374054645427E-2</v>
      </c>
      <c r="W926" s="26">
        <f t="shared" si="206"/>
        <v>12.326489185375086</v>
      </c>
      <c r="X926" s="27">
        <f t="shared" si="207"/>
        <v>0.15603150867563401</v>
      </c>
      <c r="Y926" s="27">
        <f t="shared" si="208"/>
        <v>9.0303950076007958E-2</v>
      </c>
      <c r="Z926" s="27">
        <f t="shared" si="209"/>
        <v>6.353860404832519E-2</v>
      </c>
    </row>
    <row r="927" spans="1:26" ht="12.5" x14ac:dyDescent="0.25">
      <c r="A927" s="2" t="s">
        <v>21</v>
      </c>
      <c r="B927" t="s">
        <v>309</v>
      </c>
      <c r="C927" t="s">
        <v>308</v>
      </c>
      <c r="D927" s="18">
        <f>VLOOKUP(C927,'Infected rate by state'!B:E,4,0)</f>
        <v>1.6834591110902386E-3</v>
      </c>
      <c r="E927" s="3">
        <v>1583</v>
      </c>
      <c r="F927" s="2">
        <v>130</v>
      </c>
      <c r="G927" s="2">
        <v>533</v>
      </c>
      <c r="H927" s="4">
        <f t="shared" si="210"/>
        <v>1058</v>
      </c>
      <c r="I927" s="2">
        <v>55</v>
      </c>
      <c r="J927" s="4">
        <f t="shared" si="211"/>
        <v>92.5</v>
      </c>
      <c r="K927" s="3">
        <v>551912</v>
      </c>
      <c r="L927" s="3">
        <f t="shared" si="198"/>
        <v>477585</v>
      </c>
      <c r="M927" s="3">
        <v>74327</v>
      </c>
      <c r="N927" s="3">
        <f t="shared" si="201"/>
        <v>4645.6064246001788</v>
      </c>
      <c r="O927" s="3">
        <f t="shared" si="199"/>
        <v>942.10029171528606</v>
      </c>
      <c r="P927" s="3">
        <f t="shared" si="200"/>
        <v>195.92240986449241</v>
      </c>
      <c r="Q927" s="3">
        <v>5</v>
      </c>
      <c r="R927" s="22">
        <v>18</v>
      </c>
      <c r="S927" s="19">
        <f t="shared" si="202"/>
        <v>20.935562038117467</v>
      </c>
      <c r="T927" s="20">
        <f t="shared" si="203"/>
        <v>3.9278728026486805E-2</v>
      </c>
      <c r="U927" s="20">
        <f t="shared" si="204"/>
        <v>1.9787865820526909E-2</v>
      </c>
      <c r="V927" s="21">
        <f t="shared" si="205"/>
        <v>1.322524449659979E-2</v>
      </c>
      <c r="W927" s="26">
        <f t="shared" si="206"/>
        <v>4.3538313303220537</v>
      </c>
      <c r="X927" s="27">
        <f t="shared" si="207"/>
        <v>7.9160569642219153E-2</v>
      </c>
      <c r="Y927" s="27">
        <f t="shared" si="208"/>
        <v>4.7068446814292474E-2</v>
      </c>
      <c r="Z927" s="27">
        <f t="shared" si="209"/>
        <v>3.349101023324657E-2</v>
      </c>
    </row>
    <row r="928" spans="1:26" ht="12.5" x14ac:dyDescent="0.25">
      <c r="A928" s="2" t="s">
        <v>22</v>
      </c>
      <c r="B928" t="s">
        <v>351</v>
      </c>
      <c r="C928" t="s">
        <v>350</v>
      </c>
      <c r="D928" s="18">
        <f>VLOOKUP(C928,'Infected rate by state'!B:E,4,0)</f>
        <v>9.0315118396853012E-3</v>
      </c>
      <c r="E928" s="3">
        <v>3014</v>
      </c>
      <c r="F928" s="2">
        <v>406</v>
      </c>
      <c r="G928" s="2">
        <v>876</v>
      </c>
      <c r="H928" s="4">
        <f t="shared" si="210"/>
        <v>1945</v>
      </c>
      <c r="I928" s="2">
        <v>122</v>
      </c>
      <c r="J928" s="4">
        <f t="shared" si="211"/>
        <v>264</v>
      </c>
      <c r="K928" s="3">
        <v>1115589</v>
      </c>
      <c r="L928" s="3">
        <f t="shared" si="198"/>
        <v>906484</v>
      </c>
      <c r="M928" s="3">
        <v>209105</v>
      </c>
      <c r="N928" s="3">
        <f t="shared" si="201"/>
        <v>50377.276308613429</v>
      </c>
      <c r="O928" s="3">
        <f t="shared" si="199"/>
        <v>10468.736283174314</v>
      </c>
      <c r="P928" s="3">
        <f t="shared" si="200"/>
        <v>2244.4841556109777</v>
      </c>
      <c r="Q928" s="3">
        <v>5</v>
      </c>
      <c r="R928" s="22">
        <v>18</v>
      </c>
      <c r="S928" s="19">
        <f t="shared" si="202"/>
        <v>232.6385840705403</v>
      </c>
      <c r="T928" s="20">
        <f t="shared" si="203"/>
        <v>0.26556915989787705</v>
      </c>
      <c r="U928" s="20">
        <f t="shared" si="204"/>
        <v>0.11960852651441661</v>
      </c>
      <c r="V928" s="21">
        <f t="shared" si="205"/>
        <v>7.7185993387704155E-2</v>
      </c>
      <c r="W928" s="26">
        <f t="shared" si="206"/>
        <v>49.877425680243952</v>
      </c>
      <c r="X928" s="27">
        <f t="shared" si="207"/>
        <v>0.40883135803478649</v>
      </c>
      <c r="Y928" s="27">
        <f t="shared" si="208"/>
        <v>0.18892964272819679</v>
      </c>
      <c r="Z928" s="27">
        <f t="shared" si="209"/>
        <v>0.12285080216808855</v>
      </c>
    </row>
    <row r="929" spans="1:26" ht="12.5" x14ac:dyDescent="0.25">
      <c r="A929" s="2" t="s">
        <v>23</v>
      </c>
      <c r="B929" t="s">
        <v>404</v>
      </c>
      <c r="C929" t="s">
        <v>403</v>
      </c>
      <c r="D929" s="18">
        <f>VLOOKUP(C929,'Infected rate by state'!B:E,4,0)</f>
        <v>6.3160817769393265E-3</v>
      </c>
      <c r="E929" s="2">
        <v>448</v>
      </c>
      <c r="F929" s="2">
        <v>72</v>
      </c>
      <c r="G929" s="2">
        <v>222</v>
      </c>
      <c r="H929" s="4">
        <f t="shared" si="210"/>
        <v>335</v>
      </c>
      <c r="I929" s="2">
        <v>37</v>
      </c>
      <c r="J929" s="4">
        <f t="shared" si="211"/>
        <v>54.5</v>
      </c>
      <c r="K929" s="3">
        <v>254546</v>
      </c>
      <c r="L929" s="3">
        <f t="shared" si="198"/>
        <v>202173</v>
      </c>
      <c r="M929" s="3">
        <v>52373</v>
      </c>
      <c r="N929" s="3">
        <f t="shared" si="201"/>
        <v>8038.6667599639895</v>
      </c>
      <c r="O929" s="3">
        <f t="shared" si="199"/>
        <v>1684.4729560723886</v>
      </c>
      <c r="P929" s="3">
        <f t="shared" si="200"/>
        <v>364.78950006347156</v>
      </c>
      <c r="Q929" s="3">
        <v>5</v>
      </c>
      <c r="R929" s="22">
        <v>18</v>
      </c>
      <c r="S929" s="19">
        <f t="shared" si="202"/>
        <v>37.432732357164191</v>
      </c>
      <c r="T929" s="20">
        <f t="shared" si="203"/>
        <v>0.16861591151875763</v>
      </c>
      <c r="U929" s="20">
        <f t="shared" si="204"/>
        <v>0.11173949957362445</v>
      </c>
      <c r="V929" s="21">
        <f t="shared" si="205"/>
        <v>8.3555206154384359E-2</v>
      </c>
      <c r="W929" s="26">
        <f t="shared" si="206"/>
        <v>8.1064333347438122</v>
      </c>
      <c r="X929" s="27">
        <f t="shared" si="207"/>
        <v>0.21909279283091385</v>
      </c>
      <c r="Y929" s="27">
        <f t="shared" si="208"/>
        <v>0.14874189605034518</v>
      </c>
      <c r="Z929" s="27">
        <f t="shared" si="209"/>
        <v>0.11258935187144184</v>
      </c>
    </row>
    <row r="930" spans="1:26" ht="12.5" x14ac:dyDescent="0.25">
      <c r="A930" s="2" t="s">
        <v>24</v>
      </c>
      <c r="B930" t="s">
        <v>399</v>
      </c>
      <c r="C930" t="s">
        <v>398</v>
      </c>
      <c r="D930" s="18">
        <f>VLOOKUP(C930,'Infected rate by state'!B:E,4,0)</f>
        <v>9.4446465970496208E-3</v>
      </c>
      <c r="E930" s="3">
        <v>3116</v>
      </c>
      <c r="F930" s="2">
        <v>450</v>
      </c>
      <c r="G930" s="2">
        <v>995</v>
      </c>
      <c r="H930" s="4">
        <f t="shared" si="210"/>
        <v>2055.5</v>
      </c>
      <c r="I930" s="2">
        <v>173</v>
      </c>
      <c r="J930" s="4">
        <f t="shared" si="211"/>
        <v>311.5</v>
      </c>
      <c r="K930" s="3">
        <v>1909537</v>
      </c>
      <c r="L930" s="3">
        <f t="shared" si="198"/>
        <v>1639408</v>
      </c>
      <c r="M930" s="3">
        <v>270129</v>
      </c>
      <c r="N930" s="3">
        <f t="shared" si="201"/>
        <v>90174.510644951719</v>
      </c>
      <c r="O930" s="3">
        <f t="shared" si="199"/>
        <v>18345.011669332675</v>
      </c>
      <c r="P930" s="3">
        <f t="shared" si="200"/>
        <v>3830.6118823913084</v>
      </c>
      <c r="Q930" s="3">
        <v>5</v>
      </c>
      <c r="R930" s="22">
        <v>18</v>
      </c>
      <c r="S930" s="19">
        <f t="shared" si="202"/>
        <v>407.66692598517056</v>
      </c>
      <c r="T930" s="20">
        <f t="shared" si="203"/>
        <v>0.40971550350268399</v>
      </c>
      <c r="U930" s="20">
        <f t="shared" si="204"/>
        <v>0.19832981074442743</v>
      </c>
      <c r="V930" s="21">
        <f t="shared" si="205"/>
        <v>0.13083020731231404</v>
      </c>
      <c r="W930" s="26">
        <f t="shared" si="206"/>
        <v>85.124708497584635</v>
      </c>
      <c r="X930" s="27">
        <f t="shared" si="207"/>
        <v>0.49205033813632737</v>
      </c>
      <c r="Y930" s="27">
        <f t="shared" si="208"/>
        <v>0.27327354252836161</v>
      </c>
      <c r="Z930" s="27">
        <f t="shared" si="209"/>
        <v>0.18916601888352141</v>
      </c>
    </row>
    <row r="931" spans="1:26" ht="12.5" x14ac:dyDescent="0.25">
      <c r="A931" s="2" t="s">
        <v>25</v>
      </c>
      <c r="B931" t="s">
        <v>373</v>
      </c>
      <c r="C931" t="s">
        <v>372</v>
      </c>
      <c r="D931" s="18">
        <f>VLOOKUP(C931,'Infected rate by state'!B:E,4,0)</f>
        <v>8.0007670443122732E-3</v>
      </c>
      <c r="E931" s="3">
        <v>1541</v>
      </c>
      <c r="F931" s="2">
        <v>232</v>
      </c>
      <c r="G931" s="2">
        <v>556</v>
      </c>
      <c r="H931" s="4">
        <f t="shared" si="210"/>
        <v>1048.5</v>
      </c>
      <c r="I931" s="2">
        <v>76</v>
      </c>
      <c r="J931" s="4">
        <f t="shared" si="211"/>
        <v>154</v>
      </c>
      <c r="K931" s="3">
        <v>553131</v>
      </c>
      <c r="L931" s="3">
        <f t="shared" si="198"/>
        <v>406559</v>
      </c>
      <c r="M931" s="3">
        <v>146572</v>
      </c>
      <c r="N931" s="3">
        <f t="shared" si="201"/>
        <v>22127.361379937462</v>
      </c>
      <c r="O931" s="3">
        <f t="shared" si="199"/>
        <v>4761.2256651171137</v>
      </c>
      <c r="P931" s="3">
        <f t="shared" si="200"/>
        <v>1063.238986153613</v>
      </c>
      <c r="Q931" s="3">
        <v>5</v>
      </c>
      <c r="R931" s="22">
        <v>18</v>
      </c>
      <c r="S931" s="19">
        <f t="shared" si="202"/>
        <v>105.8050147803803</v>
      </c>
      <c r="T931" s="20">
        <f t="shared" si="203"/>
        <v>0.19029678917334586</v>
      </c>
      <c r="U931" s="20">
        <f t="shared" si="204"/>
        <v>0.10091083908476901</v>
      </c>
      <c r="V931" s="21">
        <f t="shared" si="205"/>
        <v>6.8659970655665356E-2</v>
      </c>
      <c r="W931" s="26">
        <f t="shared" si="206"/>
        <v>23.627533025635845</v>
      </c>
      <c r="X931" s="27">
        <f t="shared" si="207"/>
        <v>0.31088859244257688</v>
      </c>
      <c r="Y931" s="27">
        <f t="shared" si="208"/>
        <v>0.15342553912750548</v>
      </c>
      <c r="Z931" s="27">
        <f t="shared" si="209"/>
        <v>0.10184281476567175</v>
      </c>
    </row>
    <row r="932" spans="1:26" ht="12.5" x14ac:dyDescent="0.25">
      <c r="A932" s="2" t="s">
        <v>26</v>
      </c>
      <c r="B932" t="s">
        <v>327</v>
      </c>
      <c r="C932" t="s">
        <v>326</v>
      </c>
      <c r="D932" s="18">
        <f>VLOOKUP(C932,'Infected rate by state'!B:E,4,0)</f>
        <v>1.0244051329943483E-2</v>
      </c>
      <c r="E932" s="3">
        <v>12780</v>
      </c>
      <c r="F932" s="3">
        <v>1621</v>
      </c>
      <c r="G932" s="3">
        <v>3338</v>
      </c>
      <c r="H932" s="4">
        <f t="shared" si="210"/>
        <v>8059</v>
      </c>
      <c r="I932" s="2">
        <v>436</v>
      </c>
      <c r="J932" s="4">
        <f t="shared" si="211"/>
        <v>1028.5</v>
      </c>
      <c r="K932" s="3">
        <v>5027281</v>
      </c>
      <c r="L932" s="3">
        <f t="shared" si="198"/>
        <v>4227943</v>
      </c>
      <c r="M932" s="3">
        <v>799338</v>
      </c>
      <c r="N932" s="3">
        <f t="shared" si="201"/>
        <v>257498.623070248</v>
      </c>
      <c r="O932" s="3">
        <f t="shared" si="199"/>
        <v>52814.256646784939</v>
      </c>
      <c r="P932" s="3">
        <f t="shared" si="200"/>
        <v>11142.197910531173</v>
      </c>
      <c r="Q932" s="3">
        <v>5</v>
      </c>
      <c r="R932" s="22">
        <v>18</v>
      </c>
      <c r="S932" s="19">
        <f t="shared" si="202"/>
        <v>1173.6501477063321</v>
      </c>
      <c r="T932" s="20">
        <f t="shared" si="203"/>
        <v>0.35160280039135172</v>
      </c>
      <c r="U932" s="20">
        <f t="shared" si="204"/>
        <v>0.14563223076142598</v>
      </c>
      <c r="V932" s="21">
        <f t="shared" si="205"/>
        <v>9.1834909836176218E-2</v>
      </c>
      <c r="W932" s="26">
        <f t="shared" si="206"/>
        <v>247.60439801180385</v>
      </c>
      <c r="X932" s="27">
        <f t="shared" si="207"/>
        <v>0.56789999543991709</v>
      </c>
      <c r="Y932" s="27">
        <f t="shared" si="208"/>
        <v>0.24074321634594442</v>
      </c>
      <c r="Z932" s="27">
        <f t="shared" si="209"/>
        <v>0.15274793214793575</v>
      </c>
    </row>
    <row r="933" spans="1:26" ht="12.5" x14ac:dyDescent="0.25">
      <c r="A933" s="2" t="s">
        <v>27</v>
      </c>
      <c r="B933" t="s">
        <v>327</v>
      </c>
      <c r="C933" t="s">
        <v>326</v>
      </c>
      <c r="D933" s="18">
        <f>VLOOKUP(C933,'Infected rate by state'!B:E,4,0)</f>
        <v>1.0244051329943483E-2</v>
      </c>
      <c r="E933" s="3">
        <v>2194</v>
      </c>
      <c r="F933" s="2">
        <v>349</v>
      </c>
      <c r="G933" s="2">
        <v>831</v>
      </c>
      <c r="H933" s="4">
        <f t="shared" si="210"/>
        <v>1512.5</v>
      </c>
      <c r="I933" s="2">
        <v>106</v>
      </c>
      <c r="J933" s="4">
        <f t="shared" si="211"/>
        <v>227.5</v>
      </c>
      <c r="K933" s="3">
        <v>540242</v>
      </c>
      <c r="L933" s="3">
        <f t="shared" si="198"/>
        <v>434577</v>
      </c>
      <c r="M933" s="3">
        <v>105665</v>
      </c>
      <c r="N933" s="3">
        <f t="shared" si="201"/>
        <v>27671.333892956638</v>
      </c>
      <c r="O933" s="3">
        <f t="shared" si="199"/>
        <v>5771.7113394565386</v>
      </c>
      <c r="P933" s="3">
        <f t="shared" si="200"/>
        <v>1243.0248512277815</v>
      </c>
      <c r="Q933" s="3">
        <v>5</v>
      </c>
      <c r="R933" s="22">
        <v>18</v>
      </c>
      <c r="S933" s="19">
        <f t="shared" si="202"/>
        <v>128.26025198792308</v>
      </c>
      <c r="T933" s="20">
        <f t="shared" si="203"/>
        <v>0.15434446689280756</v>
      </c>
      <c r="U933" s="20">
        <f t="shared" si="204"/>
        <v>8.4800166603585511E-2</v>
      </c>
      <c r="V933" s="21">
        <f t="shared" si="205"/>
        <v>5.845954967544352E-2</v>
      </c>
      <c r="W933" s="26">
        <f t="shared" si="206"/>
        <v>27.622774471728476</v>
      </c>
      <c r="X933" s="27">
        <f t="shared" si="207"/>
        <v>0.26059221199743848</v>
      </c>
      <c r="Y933" s="27">
        <f t="shared" si="208"/>
        <v>0.12141878888671857</v>
      </c>
      <c r="Z933" s="27">
        <f t="shared" si="209"/>
        <v>7.9148350921858096E-2</v>
      </c>
    </row>
    <row r="934" spans="1:26" ht="12.5" x14ac:dyDescent="0.25">
      <c r="A934" s="2" t="s">
        <v>28</v>
      </c>
      <c r="B934" t="s">
        <v>333</v>
      </c>
      <c r="C934" t="s">
        <v>332</v>
      </c>
      <c r="D934" s="18">
        <f>VLOOKUP(C934,'Infected rate by state'!B:E,4,0)</f>
        <v>1.4486816526494731E-2</v>
      </c>
      <c r="E934" s="2">
        <v>527</v>
      </c>
      <c r="F934" s="2">
        <v>55</v>
      </c>
      <c r="G934" s="2">
        <v>286</v>
      </c>
      <c r="H934" s="4">
        <f t="shared" si="210"/>
        <v>406.5</v>
      </c>
      <c r="I934" s="2">
        <v>25</v>
      </c>
      <c r="J934" s="4">
        <f t="shared" si="211"/>
        <v>40</v>
      </c>
      <c r="K934" s="3">
        <v>245644</v>
      </c>
      <c r="L934" s="3">
        <f t="shared" si="198"/>
        <v>211609</v>
      </c>
      <c r="M934" s="3">
        <v>34035</v>
      </c>
      <c r="N934" s="3">
        <f t="shared" si="201"/>
        <v>17792.997794171359</v>
      </c>
      <c r="O934" s="3">
        <f t="shared" si="199"/>
        <v>3614.8725111202011</v>
      </c>
      <c r="P934" s="3">
        <f t="shared" si="200"/>
        <v>753.51197987765647</v>
      </c>
      <c r="Q934" s="3">
        <v>5</v>
      </c>
      <c r="R934" s="22">
        <v>18</v>
      </c>
      <c r="S934" s="19">
        <f t="shared" si="202"/>
        <v>80.33050024711558</v>
      </c>
      <c r="T934" s="20">
        <f t="shared" si="203"/>
        <v>0.28087587498991462</v>
      </c>
      <c r="U934" s="20">
        <f t="shared" si="204"/>
        <v>0.19761500675797192</v>
      </c>
      <c r="V934" s="21">
        <f t="shared" si="205"/>
        <v>0.15242979174025728</v>
      </c>
      <c r="W934" s="26">
        <f t="shared" si="206"/>
        <v>16.74471066394792</v>
      </c>
      <c r="X934" s="27">
        <f t="shared" si="207"/>
        <v>0.66978842655791682</v>
      </c>
      <c r="Y934" s="27">
        <f t="shared" si="208"/>
        <v>0.41861776659869798</v>
      </c>
      <c r="Z934" s="27">
        <f t="shared" si="209"/>
        <v>0.30444928479905309</v>
      </c>
    </row>
    <row r="935" spans="1:26" ht="12.5" x14ac:dyDescent="0.25">
      <c r="A935" s="2" t="s">
        <v>29</v>
      </c>
      <c r="B935" t="s">
        <v>393</v>
      </c>
      <c r="C935" t="s">
        <v>392</v>
      </c>
      <c r="D935" s="18">
        <f>VLOOKUP(C935,'Infected rate by state'!B:E,4,0)</f>
        <v>7.5097590818065515E-3</v>
      </c>
      <c r="E935" s="3">
        <v>2775</v>
      </c>
      <c r="F935" s="2">
        <v>393</v>
      </c>
      <c r="G935" s="3">
        <v>1003</v>
      </c>
      <c r="H935" s="4">
        <f t="shared" si="210"/>
        <v>1889</v>
      </c>
      <c r="I935" s="2">
        <v>161</v>
      </c>
      <c r="J935" s="4">
        <f t="shared" si="211"/>
        <v>277</v>
      </c>
      <c r="K935" s="3">
        <v>1523446</v>
      </c>
      <c r="L935" s="3">
        <f t="shared" si="198"/>
        <v>1315020</v>
      </c>
      <c r="M935" s="3">
        <v>208426</v>
      </c>
      <c r="N935" s="3">
        <f t="shared" si="201"/>
        <v>57203.562170709323</v>
      </c>
      <c r="O935" s="3">
        <f t="shared" si="199"/>
        <v>11612.160609467463</v>
      </c>
      <c r="P935" s="3">
        <f t="shared" si="200"/>
        <v>2418.0077443223367</v>
      </c>
      <c r="Q935" s="3">
        <v>5</v>
      </c>
      <c r="R935" s="22">
        <v>18</v>
      </c>
      <c r="S935" s="19">
        <f t="shared" si="202"/>
        <v>258.04801354372137</v>
      </c>
      <c r="T935" s="20">
        <f t="shared" si="203"/>
        <v>0.2572761849887551</v>
      </c>
      <c r="U935" s="20">
        <f t="shared" si="204"/>
        <v>0.13660561860440518</v>
      </c>
      <c r="V935" s="21">
        <f t="shared" si="205"/>
        <v>9.2990275150890589E-2</v>
      </c>
      <c r="W935" s="26">
        <f t="shared" si="206"/>
        <v>53.733505429385261</v>
      </c>
      <c r="X935" s="27">
        <f t="shared" si="207"/>
        <v>0.33374848092785875</v>
      </c>
      <c r="Y935" s="27">
        <f t="shared" si="208"/>
        <v>0.1939837741133042</v>
      </c>
      <c r="Z935" s="27">
        <f t="shared" si="209"/>
        <v>0.13672647691955536</v>
      </c>
    </row>
    <row r="936" spans="1:26" ht="12.5" x14ac:dyDescent="0.25">
      <c r="A936" s="2" t="s">
        <v>30</v>
      </c>
      <c r="B936" t="s">
        <v>315</v>
      </c>
      <c r="C936" t="s">
        <v>314</v>
      </c>
      <c r="D936" s="18">
        <f>VLOOKUP(C936,'Infected rate by state'!B:E,4,0)</f>
        <v>7.5362096948057532E-3</v>
      </c>
      <c r="E936" s="3">
        <v>2429</v>
      </c>
      <c r="F936" s="2">
        <v>191</v>
      </c>
      <c r="G936" s="2">
        <v>692</v>
      </c>
      <c r="H936" s="4">
        <f t="shared" si="210"/>
        <v>1560.5</v>
      </c>
      <c r="I936" s="2">
        <v>88</v>
      </c>
      <c r="J936" s="4">
        <f t="shared" si="211"/>
        <v>139.5</v>
      </c>
      <c r="K936" s="3">
        <v>847115</v>
      </c>
      <c r="L936" s="3">
        <f t="shared" si="198"/>
        <v>723806</v>
      </c>
      <c r="M936" s="3">
        <v>123309</v>
      </c>
      <c r="N936" s="3">
        <f t="shared" si="201"/>
        <v>31920.181378076879</v>
      </c>
      <c r="O936" s="3">
        <f t="shared" si="199"/>
        <v>6506.2436404315886</v>
      </c>
      <c r="P936" s="3">
        <f t="shared" si="200"/>
        <v>1361.8717472719845</v>
      </c>
      <c r="Q936" s="3">
        <v>5</v>
      </c>
      <c r="R936" s="22">
        <v>18</v>
      </c>
      <c r="S936" s="19">
        <f t="shared" si="202"/>
        <v>144.58319200959085</v>
      </c>
      <c r="T936" s="20">
        <f t="shared" si="203"/>
        <v>0.20893524856877291</v>
      </c>
      <c r="U936" s="20">
        <f t="shared" si="204"/>
        <v>9.2651837237802528E-2</v>
      </c>
      <c r="V936" s="21">
        <f t="shared" si="205"/>
        <v>5.952375134194765E-2</v>
      </c>
      <c r="W936" s="26">
        <f t="shared" si="206"/>
        <v>30.263816606044102</v>
      </c>
      <c r="X936" s="27">
        <f t="shared" si="207"/>
        <v>0.34390700688686482</v>
      </c>
      <c r="Y936" s="27">
        <f t="shared" si="208"/>
        <v>0.21694492190712619</v>
      </c>
      <c r="Z936" s="27">
        <f t="shared" si="209"/>
        <v>0.15844930160232515</v>
      </c>
    </row>
    <row r="937" spans="1:26" ht="12.5" x14ac:dyDescent="0.25">
      <c r="A937" s="2" t="s">
        <v>31</v>
      </c>
      <c r="B937" t="s">
        <v>347</v>
      </c>
      <c r="C937" t="s">
        <v>346</v>
      </c>
      <c r="D937" s="18">
        <f>VLOOKUP(C937,'Infected rate by state'!B:E,4,0)</f>
        <v>1.436639964955333E-2</v>
      </c>
      <c r="E937" s="3">
        <v>6931</v>
      </c>
      <c r="F937" s="2">
        <v>844</v>
      </c>
      <c r="G937" s="3">
        <v>1887</v>
      </c>
      <c r="H937" s="4">
        <f t="shared" si="210"/>
        <v>4409</v>
      </c>
      <c r="I937" s="2">
        <v>303</v>
      </c>
      <c r="J937" s="4">
        <f t="shared" si="211"/>
        <v>573.5</v>
      </c>
      <c r="K937" s="3">
        <v>2015003</v>
      </c>
      <c r="L937" s="3">
        <f t="shared" si="198"/>
        <v>1635234</v>
      </c>
      <c r="M937" s="3">
        <v>379769</v>
      </c>
      <c r="N937" s="3">
        <f t="shared" si="201"/>
        <v>144741.69196524454</v>
      </c>
      <c r="O937" s="3">
        <f t="shared" si="199"/>
        <v>30092.480256939292</v>
      </c>
      <c r="P937" s="3">
        <f t="shared" si="200"/>
        <v>6455.4835129746079</v>
      </c>
      <c r="Q937" s="3">
        <v>5</v>
      </c>
      <c r="R937" s="22">
        <v>18</v>
      </c>
      <c r="S937" s="19">
        <f t="shared" si="202"/>
        <v>668.72178348753982</v>
      </c>
      <c r="T937" s="20">
        <f t="shared" si="203"/>
        <v>0.3543835630564599</v>
      </c>
      <c r="U937" s="20">
        <f t="shared" si="204"/>
        <v>0.1516719853680063</v>
      </c>
      <c r="V937" s="21">
        <f t="shared" si="205"/>
        <v>9.6482727382418101E-2</v>
      </c>
      <c r="W937" s="26">
        <f t="shared" si="206"/>
        <v>143.4551891772135</v>
      </c>
      <c r="X937" s="27">
        <f t="shared" si="207"/>
        <v>0.4734494692317277</v>
      </c>
      <c r="Y937" s="27">
        <f t="shared" si="208"/>
        <v>0.25013982419740804</v>
      </c>
      <c r="Z937" s="27">
        <f t="shared" si="209"/>
        <v>0.16997060329053731</v>
      </c>
    </row>
    <row r="938" spans="1:26" ht="12.5" x14ac:dyDescent="0.25">
      <c r="A938" s="2" t="s">
        <v>32</v>
      </c>
      <c r="B938" t="s">
        <v>345</v>
      </c>
      <c r="C938" t="s">
        <v>344</v>
      </c>
      <c r="D938" s="18">
        <f>VLOOKUP(C938,'Infected rate by state'!B:E,4,0)</f>
        <v>3.0275735294117648E-3</v>
      </c>
      <c r="E938" s="3">
        <v>1094</v>
      </c>
      <c r="F938" s="2">
        <v>100</v>
      </c>
      <c r="G938" s="2">
        <v>400</v>
      </c>
      <c r="H938" s="4">
        <f t="shared" si="210"/>
        <v>747</v>
      </c>
      <c r="I938" s="2">
        <v>28</v>
      </c>
      <c r="J938" s="4">
        <f t="shared" si="211"/>
        <v>64</v>
      </c>
      <c r="K938" s="3">
        <v>318554</v>
      </c>
      <c r="L938" s="3">
        <f t="shared" si="198"/>
        <v>240650</v>
      </c>
      <c r="M938" s="3">
        <v>77904</v>
      </c>
      <c r="N938" s="3">
        <f t="shared" si="201"/>
        <v>4822.2282904411768</v>
      </c>
      <c r="O938" s="3">
        <f t="shared" si="199"/>
        <v>1028.2569170955883</v>
      </c>
      <c r="P938" s="3">
        <f t="shared" si="200"/>
        <v>227.26889118198534</v>
      </c>
      <c r="Q938" s="3">
        <v>5</v>
      </c>
      <c r="R938" s="22">
        <v>18</v>
      </c>
      <c r="S938" s="19">
        <f t="shared" si="202"/>
        <v>22.850153713235294</v>
      </c>
      <c r="T938" s="20">
        <f t="shared" si="203"/>
        <v>5.7125384283088235E-2</v>
      </c>
      <c r="U938" s="20">
        <f t="shared" si="204"/>
        <v>3.0589228531774156E-2</v>
      </c>
      <c r="V938" s="21">
        <f t="shared" si="205"/>
        <v>2.0886794984675772E-2</v>
      </c>
      <c r="W938" s="26">
        <f t="shared" si="206"/>
        <v>5.0504198040441191</v>
      </c>
      <c r="X938" s="27">
        <f t="shared" si="207"/>
        <v>0.18037213585871853</v>
      </c>
      <c r="Y938" s="27">
        <f t="shared" si="208"/>
        <v>7.891280943818936E-2</v>
      </c>
      <c r="Z938" s="27">
        <f t="shared" si="209"/>
        <v>5.0504198040441192E-2</v>
      </c>
    </row>
    <row r="939" spans="1:26" ht="12.5" x14ac:dyDescent="0.25">
      <c r="A939" s="2" t="s">
        <v>33</v>
      </c>
      <c r="B939" t="s">
        <v>343</v>
      </c>
      <c r="C939" t="s">
        <v>342</v>
      </c>
      <c r="D939" s="18">
        <f>VLOOKUP(C939,'Infected rate by state'!B:E,4,0)</f>
        <v>1.6300221488851765E-2</v>
      </c>
      <c r="E939" s="3">
        <v>2898</v>
      </c>
      <c r="F939" s="2">
        <v>249</v>
      </c>
      <c r="G939" s="3">
        <v>1159</v>
      </c>
      <c r="H939" s="4">
        <f t="shared" si="210"/>
        <v>2028.5</v>
      </c>
      <c r="I939" s="2">
        <v>119</v>
      </c>
      <c r="J939" s="4">
        <f t="shared" si="211"/>
        <v>184</v>
      </c>
      <c r="K939" s="3">
        <v>746856</v>
      </c>
      <c r="L939" s="3">
        <f t="shared" si="198"/>
        <v>619784</v>
      </c>
      <c r="M939" s="3">
        <v>127072</v>
      </c>
      <c r="N939" s="3">
        <f t="shared" si="201"/>
        <v>60869.591101389371</v>
      </c>
      <c r="O939" s="3">
        <f t="shared" si="199"/>
        <v>12549.090638153881</v>
      </c>
      <c r="P939" s="3">
        <f t="shared" si="200"/>
        <v>2664.4707822647306</v>
      </c>
      <c r="Q939" s="3">
        <v>5</v>
      </c>
      <c r="R939" s="22">
        <v>18</v>
      </c>
      <c r="S939" s="19">
        <f t="shared" si="202"/>
        <v>278.86868084786403</v>
      </c>
      <c r="T939" s="20">
        <f t="shared" si="203"/>
        <v>0.24061145888512858</v>
      </c>
      <c r="U939" s="20">
        <f t="shared" si="204"/>
        <v>0.13747531715448066</v>
      </c>
      <c r="V939" s="21">
        <f t="shared" si="205"/>
        <v>9.6227978208372686E-2</v>
      </c>
      <c r="W939" s="26">
        <f t="shared" si="206"/>
        <v>59.210461828105124</v>
      </c>
      <c r="X939" s="27">
        <f t="shared" si="207"/>
        <v>0.49756690611853044</v>
      </c>
      <c r="Y939" s="27">
        <f t="shared" si="208"/>
        <v>0.32179598819622351</v>
      </c>
      <c r="Z939" s="27">
        <f t="shared" si="209"/>
        <v>0.23779301938998043</v>
      </c>
    </row>
    <row r="940" spans="1:26" ht="12.5" x14ac:dyDescent="0.25">
      <c r="A940" s="2" t="s">
        <v>34</v>
      </c>
      <c r="B940" t="s">
        <v>393</v>
      </c>
      <c r="C940" t="s">
        <v>392</v>
      </c>
      <c r="D940" s="18">
        <f>VLOOKUP(C940,'Infected rate by state'!B:E,4,0)</f>
        <v>7.5097590818065515E-3</v>
      </c>
      <c r="E940" s="2">
        <v>908</v>
      </c>
      <c r="F940" s="2">
        <v>114</v>
      </c>
      <c r="G940" s="2">
        <v>421</v>
      </c>
      <c r="H940" s="4">
        <f t="shared" si="210"/>
        <v>664.5</v>
      </c>
      <c r="I940" s="2">
        <v>43</v>
      </c>
      <c r="J940" s="4">
        <f t="shared" si="211"/>
        <v>78.5</v>
      </c>
      <c r="K940" s="3">
        <v>356372</v>
      </c>
      <c r="L940" s="3">
        <f t="shared" si="198"/>
        <v>285751</v>
      </c>
      <c r="M940" s="3">
        <v>70621</v>
      </c>
      <c r="N940" s="3">
        <f t="shared" si="201"/>
        <v>13381.339317507824</v>
      </c>
      <c r="O940" s="3">
        <f t="shared" si="199"/>
        <v>2794.3691509817099</v>
      </c>
      <c r="P940" s="3">
        <f t="shared" si="200"/>
        <v>602.65952933624919</v>
      </c>
      <c r="Q940" s="3">
        <v>5</v>
      </c>
      <c r="R940" s="22">
        <v>18</v>
      </c>
      <c r="S940" s="19">
        <f t="shared" si="202"/>
        <v>62.097092244037995</v>
      </c>
      <c r="T940" s="20">
        <f t="shared" si="203"/>
        <v>0.14749903145852256</v>
      </c>
      <c r="U940" s="20">
        <f t="shared" si="204"/>
        <v>9.3449348749492844E-2</v>
      </c>
      <c r="V940" s="21">
        <f t="shared" si="205"/>
        <v>6.8388868110174E-2</v>
      </c>
      <c r="W940" s="26">
        <f t="shared" si="206"/>
        <v>13.392433985249982</v>
      </c>
      <c r="X940" s="27">
        <f t="shared" si="207"/>
        <v>0.3114519531453484</v>
      </c>
      <c r="Y940" s="27">
        <f t="shared" si="208"/>
        <v>0.17060425458917175</v>
      </c>
      <c r="Z940" s="27">
        <f t="shared" si="209"/>
        <v>0.11747749109868405</v>
      </c>
    </row>
    <row r="941" spans="1:26" ht="12.5" x14ac:dyDescent="0.25">
      <c r="A941" s="2" t="s">
        <v>35</v>
      </c>
      <c r="B941" t="s">
        <v>381</v>
      </c>
      <c r="C941" t="s">
        <v>380</v>
      </c>
      <c r="D941" s="18">
        <f>VLOOKUP(C941,'Infected rate by state'!B:E,4,0)</f>
        <v>2.6094721185018687E-3</v>
      </c>
      <c r="E941" s="2">
        <v>415</v>
      </c>
      <c r="F941" s="2">
        <v>38</v>
      </c>
      <c r="G941" s="2">
        <v>182</v>
      </c>
      <c r="H941" s="4">
        <f t="shared" si="210"/>
        <v>298.5</v>
      </c>
      <c r="I941" s="2">
        <v>17</v>
      </c>
      <c r="J941" s="4">
        <f t="shared" si="211"/>
        <v>27.5</v>
      </c>
      <c r="K941" s="3">
        <v>189876</v>
      </c>
      <c r="L941" s="3">
        <f t="shared" si="198"/>
        <v>142577</v>
      </c>
      <c r="M941" s="3">
        <v>47299</v>
      </c>
      <c r="N941" s="3">
        <f t="shared" si="201"/>
        <v>2477.3806398633042</v>
      </c>
      <c r="O941" s="3">
        <f t="shared" si="199"/>
        <v>529.32939689721218</v>
      </c>
      <c r="P941" s="3">
        <f t="shared" si="200"/>
        <v>117.26587369986126</v>
      </c>
      <c r="Q941" s="3">
        <v>5</v>
      </c>
      <c r="R941" s="22">
        <v>18</v>
      </c>
      <c r="S941" s="19">
        <f t="shared" si="202"/>
        <v>11.762875486604715</v>
      </c>
      <c r="T941" s="20">
        <f t="shared" si="203"/>
        <v>6.4631183992333599E-2</v>
      </c>
      <c r="U941" s="20">
        <f t="shared" si="204"/>
        <v>3.9406618045576935E-2</v>
      </c>
      <c r="V941" s="21">
        <f t="shared" si="205"/>
        <v>2.8344278280975216E-2</v>
      </c>
      <c r="W941" s="26">
        <f t="shared" si="206"/>
        <v>2.6059083044413613</v>
      </c>
      <c r="X941" s="27">
        <f t="shared" si="207"/>
        <v>0.15328872379066832</v>
      </c>
      <c r="Y941" s="27">
        <f t="shared" si="208"/>
        <v>9.4760301979685865E-2</v>
      </c>
      <c r="Z941" s="27">
        <f t="shared" si="209"/>
        <v>6.8576534327404251E-2</v>
      </c>
    </row>
    <row r="942" spans="1:26" ht="12.5" x14ac:dyDescent="0.25">
      <c r="A942" s="2" t="s">
        <v>36</v>
      </c>
      <c r="B942" t="s">
        <v>359</v>
      </c>
      <c r="C942" t="s">
        <v>358</v>
      </c>
      <c r="D942" s="18">
        <f>VLOOKUP(C942,'Infected rate by state'!B:E,4,0)</f>
        <v>1.188659468272998E-3</v>
      </c>
      <c r="E942" s="3">
        <v>2432</v>
      </c>
      <c r="F942" s="2">
        <v>148</v>
      </c>
      <c r="G942" s="2">
        <v>931</v>
      </c>
      <c r="H942" s="4">
        <f t="shared" si="210"/>
        <v>1681.5</v>
      </c>
      <c r="I942" s="2">
        <v>65</v>
      </c>
      <c r="J942" s="4">
        <f t="shared" si="211"/>
        <v>106.5</v>
      </c>
      <c r="K942" s="3">
        <v>476520</v>
      </c>
      <c r="L942" s="3">
        <f t="shared" si="198"/>
        <v>378832</v>
      </c>
      <c r="M942" s="3">
        <v>97688</v>
      </c>
      <c r="N942" s="3">
        <f t="shared" si="201"/>
        <v>2832.1000491072446</v>
      </c>
      <c r="O942" s="3">
        <f t="shared" si="199"/>
        <v>593.25494824528641</v>
      </c>
      <c r="P942" s="3">
        <f t="shared" si="200"/>
        <v>128.42336803658668</v>
      </c>
      <c r="Q942" s="3">
        <v>5</v>
      </c>
      <c r="R942" s="22">
        <v>18</v>
      </c>
      <c r="S942" s="19">
        <f t="shared" si="202"/>
        <v>13.183443294339698</v>
      </c>
      <c r="T942" s="20">
        <f t="shared" si="203"/>
        <v>1.4160519113146829E-2</v>
      </c>
      <c r="U942" s="20">
        <f t="shared" si="204"/>
        <v>7.8402874185784701E-3</v>
      </c>
      <c r="V942" s="21">
        <f t="shared" si="205"/>
        <v>5.4208237230015206E-3</v>
      </c>
      <c r="W942" s="26">
        <f t="shared" si="206"/>
        <v>2.8538526230352597</v>
      </c>
      <c r="X942" s="27">
        <f t="shared" si="207"/>
        <v>4.3905424969773225E-2</v>
      </c>
      <c r="Y942" s="27">
        <f t="shared" si="208"/>
        <v>2.6796738244462531E-2</v>
      </c>
      <c r="Z942" s="27">
        <f t="shared" si="209"/>
        <v>1.9282787993481484E-2</v>
      </c>
    </row>
    <row r="943" spans="1:26" ht="12.5" x14ac:dyDescent="0.25">
      <c r="A943" s="2" t="s">
        <v>37</v>
      </c>
      <c r="B943" t="s">
        <v>371</v>
      </c>
      <c r="C943" t="s">
        <v>370</v>
      </c>
      <c r="D943" s="18">
        <f>VLOOKUP(C943,'Infected rate by state'!B:E,4,0)</f>
        <v>2.5429318796877907E-2</v>
      </c>
      <c r="E943" s="3">
        <v>1005</v>
      </c>
      <c r="F943" s="2">
        <v>54</v>
      </c>
      <c r="G943" s="2">
        <v>365</v>
      </c>
      <c r="H943" s="4">
        <f t="shared" si="210"/>
        <v>685</v>
      </c>
      <c r="I943" s="2">
        <v>17</v>
      </c>
      <c r="J943" s="4">
        <f t="shared" si="211"/>
        <v>35.5</v>
      </c>
      <c r="K943" s="3">
        <v>286154</v>
      </c>
      <c r="L943" s="3">
        <f t="shared" si="198"/>
        <v>219111</v>
      </c>
      <c r="M943" s="3">
        <v>67043</v>
      </c>
      <c r="N943" s="3">
        <f t="shared" si="201"/>
        <v>36383.506455009003</v>
      </c>
      <c r="O943" s="3">
        <f t="shared" si="199"/>
        <v>7722.6736909987758</v>
      </c>
      <c r="P943" s="3">
        <f t="shared" si="200"/>
        <v>1697.8900214581686</v>
      </c>
      <c r="Q943" s="3">
        <v>5</v>
      </c>
      <c r="R943" s="22">
        <v>18</v>
      </c>
      <c r="S943" s="19">
        <f t="shared" si="202"/>
        <v>171.6149709110839</v>
      </c>
      <c r="T943" s="20">
        <f t="shared" si="203"/>
        <v>0.4701780024961203</v>
      </c>
      <c r="U943" s="20">
        <f t="shared" si="204"/>
        <v>0.25053280424975755</v>
      </c>
      <c r="V943" s="21">
        <f t="shared" si="205"/>
        <v>0.17076116508565561</v>
      </c>
      <c r="W943" s="26">
        <f t="shared" si="206"/>
        <v>37.730889365737077</v>
      </c>
      <c r="X943" s="27">
        <f t="shared" si="207"/>
        <v>2.2194640803374752</v>
      </c>
      <c r="Y943" s="27">
        <f t="shared" si="208"/>
        <v>1.0628419539644247</v>
      </c>
      <c r="Z943" s="27">
        <f t="shared" si="209"/>
        <v>0.69872017343957549</v>
      </c>
    </row>
    <row r="944" spans="1:26" ht="12.5" x14ac:dyDescent="0.25">
      <c r="A944" s="2" t="s">
        <v>38</v>
      </c>
      <c r="B944" t="s">
        <v>307</v>
      </c>
      <c r="C944" t="s">
        <v>306</v>
      </c>
      <c r="D944" s="18">
        <f>VLOOKUP(C944,'Infected rate by state'!B:E,4,0)</f>
        <v>1.0017032509739916E-2</v>
      </c>
      <c r="E944" s="3">
        <v>7297</v>
      </c>
      <c r="F944" s="2">
        <v>991</v>
      </c>
      <c r="G944" s="3">
        <v>2756</v>
      </c>
      <c r="H944" s="4">
        <f t="shared" si="210"/>
        <v>5026.5</v>
      </c>
      <c r="I944" s="2">
        <v>342</v>
      </c>
      <c r="J944" s="4">
        <f t="shared" si="211"/>
        <v>666.5</v>
      </c>
      <c r="K944" s="3">
        <v>1774690</v>
      </c>
      <c r="L944" s="3">
        <f t="shared" si="198"/>
        <v>1410080</v>
      </c>
      <c r="M944" s="3">
        <v>364610</v>
      </c>
      <c r="N944" s="3">
        <f t="shared" si="201"/>
        <v>88885.637123551656</v>
      </c>
      <c r="O944" s="3">
        <f t="shared" si="199"/>
        <v>18623.118409578543</v>
      </c>
      <c r="P944" s="3">
        <f t="shared" si="200"/>
        <v>4032.3674555315638</v>
      </c>
      <c r="Q944" s="3">
        <v>5</v>
      </c>
      <c r="R944" s="22">
        <v>18</v>
      </c>
      <c r="S944" s="19">
        <f t="shared" si="202"/>
        <v>413.84707576841208</v>
      </c>
      <c r="T944" s="20">
        <f t="shared" si="203"/>
        <v>0.15016221907416985</v>
      </c>
      <c r="U944" s="20">
        <f t="shared" si="204"/>
        <v>8.233304998874208E-2</v>
      </c>
      <c r="V944" s="21">
        <f t="shared" si="205"/>
        <v>5.6714687648131021E-2</v>
      </c>
      <c r="W944" s="26">
        <f t="shared" si="206"/>
        <v>89.608165678479196</v>
      </c>
      <c r="X944" s="27">
        <f t="shared" si="207"/>
        <v>0.26201218034643042</v>
      </c>
      <c r="Y944" s="27">
        <f t="shared" si="208"/>
        <v>0.13444585998271447</v>
      </c>
      <c r="Z944" s="27">
        <f t="shared" si="209"/>
        <v>9.0421963348616741E-2</v>
      </c>
    </row>
    <row r="945" spans="1:26" ht="12.5" x14ac:dyDescent="0.25">
      <c r="A945" s="2" t="s">
        <v>39</v>
      </c>
      <c r="B945" t="s">
        <v>375</v>
      </c>
      <c r="C945" t="s">
        <v>374</v>
      </c>
      <c r="D945" s="18">
        <f>VLOOKUP(C945,'Infected rate by state'!B:E,4,0)</f>
        <v>6.2179748494527662E-3</v>
      </c>
      <c r="E945" s="2">
        <v>970</v>
      </c>
      <c r="F945" s="2">
        <v>80</v>
      </c>
      <c r="G945" s="2">
        <v>422</v>
      </c>
      <c r="H945" s="4">
        <f t="shared" si="210"/>
        <v>696</v>
      </c>
      <c r="I945" s="2">
        <v>43</v>
      </c>
      <c r="J945" s="4">
        <f t="shared" si="211"/>
        <v>61.5</v>
      </c>
      <c r="K945" s="3">
        <v>182581</v>
      </c>
      <c r="L945" s="3">
        <f t="shared" si="198"/>
        <v>143770</v>
      </c>
      <c r="M945" s="3">
        <v>38811</v>
      </c>
      <c r="N945" s="3">
        <f t="shared" si="201"/>
        <v>5676.4203299396777</v>
      </c>
      <c r="O945" s="3">
        <f t="shared" si="199"/>
        <v>1193.1496280825415</v>
      </c>
      <c r="P945" s="3">
        <f t="shared" si="200"/>
        <v>259.33774674523841</v>
      </c>
      <c r="Q945" s="3">
        <v>5</v>
      </c>
      <c r="R945" s="22">
        <v>18</v>
      </c>
      <c r="S945" s="19">
        <f t="shared" si="202"/>
        <v>26.514436179612034</v>
      </c>
      <c r="T945" s="20">
        <f t="shared" si="203"/>
        <v>6.283041748723231E-2</v>
      </c>
      <c r="U945" s="20">
        <f t="shared" si="204"/>
        <v>3.8095454281051773E-2</v>
      </c>
      <c r="V945" s="21">
        <f t="shared" si="205"/>
        <v>2.7334470288259829E-2</v>
      </c>
      <c r="W945" s="26">
        <f t="shared" si="206"/>
        <v>5.7630610387830759</v>
      </c>
      <c r="X945" s="27">
        <f t="shared" si="207"/>
        <v>0.13402467532053663</v>
      </c>
      <c r="Y945" s="27">
        <f t="shared" si="208"/>
        <v>9.3708309573708556E-2</v>
      </c>
      <c r="Z945" s="27">
        <f t="shared" si="209"/>
        <v>7.2038262984788451E-2</v>
      </c>
    </row>
    <row r="946" spans="1:26" ht="12.5" x14ac:dyDescent="0.25">
      <c r="A946" s="2" t="s">
        <v>40</v>
      </c>
      <c r="B946" t="s">
        <v>333</v>
      </c>
      <c r="C946" t="s">
        <v>332</v>
      </c>
      <c r="D946" s="18">
        <f>VLOOKUP(C946,'Infected rate by state'!B:E,4,0)</f>
        <v>1.4486816526494731E-2</v>
      </c>
      <c r="E946" s="2">
        <v>394</v>
      </c>
      <c r="F946" s="2">
        <v>35</v>
      </c>
      <c r="G946" s="2">
        <v>201</v>
      </c>
      <c r="H946" s="4">
        <f t="shared" si="210"/>
        <v>297.5</v>
      </c>
      <c r="I946" s="2">
        <v>10</v>
      </c>
      <c r="J946" s="4">
        <f t="shared" si="211"/>
        <v>22.5</v>
      </c>
      <c r="K946" s="3">
        <v>160796</v>
      </c>
      <c r="L946" s="3">
        <f t="shared" si="198"/>
        <v>134859</v>
      </c>
      <c r="M946" s="3">
        <v>25937</v>
      </c>
      <c r="N946" s="3">
        <f t="shared" si="201"/>
        <v>11647.110750971233</v>
      </c>
      <c r="O946" s="3">
        <f t="shared" si="199"/>
        <v>2391.4297088021885</v>
      </c>
      <c r="P946" s="3">
        <f t="shared" si="200"/>
        <v>505.19109644591651</v>
      </c>
      <c r="Q946" s="3">
        <v>5</v>
      </c>
      <c r="R946" s="22">
        <v>18</v>
      </c>
      <c r="S946" s="19">
        <f t="shared" si="202"/>
        <v>53.142882417826414</v>
      </c>
      <c r="T946" s="20">
        <f t="shared" si="203"/>
        <v>0.26439244983993243</v>
      </c>
      <c r="U946" s="20">
        <f t="shared" si="204"/>
        <v>0.17863153753891231</v>
      </c>
      <c r="V946" s="21">
        <f t="shared" si="205"/>
        <v>0.13488041222798583</v>
      </c>
      <c r="W946" s="26">
        <f t="shared" si="206"/>
        <v>11.226468809909257</v>
      </c>
      <c r="X946" s="27">
        <f t="shared" si="207"/>
        <v>1.1226468809909256</v>
      </c>
      <c r="Y946" s="27">
        <f t="shared" si="208"/>
        <v>0.49895416932930031</v>
      </c>
      <c r="Z946" s="27">
        <f t="shared" si="209"/>
        <v>0.32075625171169303</v>
      </c>
    </row>
    <row r="947" spans="1:26" ht="12.5" x14ac:dyDescent="0.25">
      <c r="A947" s="2" t="s">
        <v>41</v>
      </c>
      <c r="B947" t="s">
        <v>333</v>
      </c>
      <c r="C947" t="s">
        <v>332</v>
      </c>
      <c r="D947" s="18">
        <f>VLOOKUP(C947,'Infected rate by state'!B:E,4,0)</f>
        <v>1.4486816526494731E-2</v>
      </c>
      <c r="E947" s="3">
        <v>2053</v>
      </c>
      <c r="F947" s="2">
        <v>308</v>
      </c>
      <c r="G947" s="2">
        <v>583</v>
      </c>
      <c r="H947" s="4">
        <f t="shared" si="210"/>
        <v>1318</v>
      </c>
      <c r="I947" s="2">
        <v>118</v>
      </c>
      <c r="J947" s="4">
        <f t="shared" si="211"/>
        <v>213</v>
      </c>
      <c r="K947" s="3">
        <v>670968</v>
      </c>
      <c r="L947" s="3">
        <f t="shared" si="198"/>
        <v>536485</v>
      </c>
      <c r="M947" s="3">
        <v>134483</v>
      </c>
      <c r="N947" s="3">
        <f t="shared" si="201"/>
        <v>48600.951555745589</v>
      </c>
      <c r="O947" s="3">
        <f t="shared" si="199"/>
        <v>10159.590305384641</v>
      </c>
      <c r="P947" s="3">
        <f t="shared" si="200"/>
        <v>2193.820339495715</v>
      </c>
      <c r="Q947" s="3">
        <v>5</v>
      </c>
      <c r="R947" s="22">
        <v>18</v>
      </c>
      <c r="S947" s="19">
        <f t="shared" si="202"/>
        <v>225.76867345299203</v>
      </c>
      <c r="T947" s="20">
        <f t="shared" si="203"/>
        <v>0.38725329923326252</v>
      </c>
      <c r="U947" s="20">
        <f t="shared" si="204"/>
        <v>0.17129641384900762</v>
      </c>
      <c r="V947" s="21">
        <f t="shared" si="205"/>
        <v>0.10997012832586071</v>
      </c>
      <c r="W947" s="26">
        <f t="shared" si="206"/>
        <v>48.751563099904779</v>
      </c>
      <c r="X947" s="27">
        <f t="shared" si="207"/>
        <v>0.41314883982970152</v>
      </c>
      <c r="Y947" s="27">
        <f t="shared" si="208"/>
        <v>0.22888057793382524</v>
      </c>
      <c r="Z947" s="27">
        <f t="shared" si="209"/>
        <v>0.15828429577891162</v>
      </c>
    </row>
    <row r="948" spans="1:26" ht="12.5" x14ac:dyDescent="0.25">
      <c r="A948" s="2" t="s">
        <v>42</v>
      </c>
      <c r="B948" t="s">
        <v>331</v>
      </c>
      <c r="C948" t="s">
        <v>330</v>
      </c>
      <c r="D948" s="18">
        <f>VLOOKUP(C948,'Infected rate by state'!B:E,4,0)</f>
        <v>4.6785737234898671E-3</v>
      </c>
      <c r="E948" s="3">
        <v>1773</v>
      </c>
      <c r="F948" s="2">
        <v>186</v>
      </c>
      <c r="G948" s="2">
        <v>848</v>
      </c>
      <c r="H948" s="4">
        <f t="shared" si="210"/>
        <v>1310.5</v>
      </c>
      <c r="I948" s="2">
        <v>95</v>
      </c>
      <c r="J948" s="4">
        <f t="shared" si="211"/>
        <v>140.5</v>
      </c>
      <c r="K948" s="3">
        <v>701166</v>
      </c>
      <c r="L948" s="3">
        <f t="shared" si="198"/>
        <v>566213</v>
      </c>
      <c r="M948" s="3">
        <v>134953</v>
      </c>
      <c r="N948" s="3">
        <f t="shared" si="201"/>
        <v>16402.284117022478</v>
      </c>
      <c r="O948" s="3">
        <f t="shared" si="199"/>
        <v>3416.3430730946816</v>
      </c>
      <c r="P948" s="3">
        <f t="shared" si="200"/>
        <v>734.50035133824326</v>
      </c>
      <c r="Q948" s="3">
        <v>5</v>
      </c>
      <c r="R948" s="22">
        <v>18</v>
      </c>
      <c r="S948" s="19">
        <f t="shared" si="202"/>
        <v>75.918734957659595</v>
      </c>
      <c r="T948" s="20">
        <f t="shared" si="203"/>
        <v>8.9526810091579714E-2</v>
      </c>
      <c r="U948" s="20">
        <f t="shared" si="204"/>
        <v>5.7931121676962682E-2</v>
      </c>
      <c r="V948" s="21">
        <f t="shared" si="205"/>
        <v>4.2819365458352847E-2</v>
      </c>
      <c r="W948" s="26">
        <f t="shared" si="206"/>
        <v>16.322230029738741</v>
      </c>
      <c r="X948" s="27">
        <f t="shared" si="207"/>
        <v>0.17181294768146044</v>
      </c>
      <c r="Y948" s="27">
        <f t="shared" si="208"/>
        <v>0.11617245572767787</v>
      </c>
      <c r="Z948" s="27">
        <f t="shared" si="209"/>
        <v>8.7753924891068494E-2</v>
      </c>
    </row>
    <row r="949" spans="1:26" ht="12.5" x14ac:dyDescent="0.25">
      <c r="A949" s="2" t="s">
        <v>43</v>
      </c>
      <c r="B949" t="s">
        <v>349</v>
      </c>
      <c r="C949" t="s">
        <v>348</v>
      </c>
      <c r="D949" s="18">
        <f>VLOOKUP(C949,'Infected rate by state'!B:E,4,0)</f>
        <v>1.9670510547683942E-2</v>
      </c>
      <c r="E949" s="3">
        <v>10239</v>
      </c>
      <c r="F949" s="3">
        <v>1157</v>
      </c>
      <c r="G949" s="3">
        <v>2548</v>
      </c>
      <c r="H949" s="4">
        <f t="shared" si="210"/>
        <v>6393.5</v>
      </c>
      <c r="I949" s="2">
        <v>438</v>
      </c>
      <c r="J949" s="4">
        <f t="shared" si="211"/>
        <v>797.5</v>
      </c>
      <c r="K949" s="3">
        <v>4022208</v>
      </c>
      <c r="L949" s="3">
        <f t="shared" si="198"/>
        <v>3240194</v>
      </c>
      <c r="M949" s="3">
        <v>782014</v>
      </c>
      <c r="N949" s="3">
        <f t="shared" si="201"/>
        <v>395594.42444489367</v>
      </c>
      <c r="O949" s="3">
        <f t="shared" si="199"/>
        <v>82469.682596362138</v>
      </c>
      <c r="P949" s="3">
        <f t="shared" si="200"/>
        <v>17749.738322751593</v>
      </c>
      <c r="Q949" s="3">
        <v>5</v>
      </c>
      <c r="R949" s="22">
        <v>18</v>
      </c>
      <c r="S949" s="19">
        <f t="shared" si="202"/>
        <v>1832.6596132524919</v>
      </c>
      <c r="T949" s="20">
        <f t="shared" si="203"/>
        <v>0.7192541653267237</v>
      </c>
      <c r="U949" s="20">
        <f t="shared" si="204"/>
        <v>0.28664418757370641</v>
      </c>
      <c r="V949" s="21">
        <f t="shared" si="205"/>
        <v>0.17898814466769136</v>
      </c>
      <c r="W949" s="26">
        <f t="shared" si="206"/>
        <v>394.43862939447985</v>
      </c>
      <c r="X949" s="27">
        <f t="shared" si="207"/>
        <v>0.90054481596913205</v>
      </c>
      <c r="Y949" s="27">
        <f t="shared" si="208"/>
        <v>0.49459389265765497</v>
      </c>
      <c r="Z949" s="27">
        <f t="shared" si="209"/>
        <v>0.34091497786904051</v>
      </c>
    </row>
    <row r="950" spans="1:26" ht="12.5" x14ac:dyDescent="0.25">
      <c r="A950" s="2" t="s">
        <v>44</v>
      </c>
      <c r="B950" t="s">
        <v>317</v>
      </c>
      <c r="C950" t="s">
        <v>316</v>
      </c>
      <c r="D950" s="18">
        <f>VLOOKUP(C950,'Infected rate by state'!B:E,4,0)</f>
        <v>7.3843274393391549E-3</v>
      </c>
      <c r="E950" s="2">
        <v>640</v>
      </c>
      <c r="F950" s="2">
        <v>90</v>
      </c>
      <c r="G950" s="2">
        <v>297</v>
      </c>
      <c r="H950" s="4">
        <f t="shared" si="210"/>
        <v>468.5</v>
      </c>
      <c r="I950" s="2">
        <v>43</v>
      </c>
      <c r="J950" s="4">
        <f t="shared" si="211"/>
        <v>66.5</v>
      </c>
      <c r="K950" s="3">
        <v>267487</v>
      </c>
      <c r="L950" s="3">
        <f t="shared" si="198"/>
        <v>225394</v>
      </c>
      <c r="M950" s="3">
        <v>42093</v>
      </c>
      <c r="N950" s="3">
        <f t="shared" si="201"/>
        <v>9876.0579688325633</v>
      </c>
      <c r="O950" s="3">
        <f t="shared" si="199"/>
        <v>2024.0945491576358</v>
      </c>
      <c r="P950" s="3">
        <f t="shared" si="200"/>
        <v>426.61751827573073</v>
      </c>
      <c r="Q950" s="3">
        <v>5</v>
      </c>
      <c r="R950" s="22">
        <v>18</v>
      </c>
      <c r="S950" s="19">
        <f t="shared" si="202"/>
        <v>44.979878870169685</v>
      </c>
      <c r="T950" s="20">
        <f t="shared" si="203"/>
        <v>0.15144740360326495</v>
      </c>
      <c r="U950" s="20">
        <f t="shared" si="204"/>
        <v>9.600827933867595E-2</v>
      </c>
      <c r="V950" s="21">
        <f t="shared" si="205"/>
        <v>7.0281060734640133E-2</v>
      </c>
      <c r="W950" s="26">
        <f t="shared" si="206"/>
        <v>9.4803892950162378</v>
      </c>
      <c r="X950" s="27">
        <f t="shared" si="207"/>
        <v>0.2204741696515404</v>
      </c>
      <c r="Y950" s="27">
        <f t="shared" si="208"/>
        <v>0.14256224503783815</v>
      </c>
      <c r="Z950" s="27">
        <f t="shared" si="209"/>
        <v>0.10533765883351376</v>
      </c>
    </row>
    <row r="951" spans="1:26" ht="12.5" x14ac:dyDescent="0.25">
      <c r="A951" s="2" t="s">
        <v>45</v>
      </c>
      <c r="B951" t="s">
        <v>325</v>
      </c>
      <c r="C951" t="s">
        <v>324</v>
      </c>
      <c r="D951" s="18">
        <f>VLOOKUP(C951,'Infected rate by state'!B:E,4,0)</f>
        <v>8.9298079160438481E-3</v>
      </c>
      <c r="E951" s="2">
        <v>822</v>
      </c>
      <c r="F951" s="2">
        <v>104</v>
      </c>
      <c r="G951" s="2">
        <v>342</v>
      </c>
      <c r="H951" s="4">
        <f t="shared" si="210"/>
        <v>582</v>
      </c>
      <c r="I951" s="2">
        <v>49</v>
      </c>
      <c r="J951" s="4">
        <f t="shared" si="211"/>
        <v>76.5</v>
      </c>
      <c r="K951" s="3">
        <v>266378</v>
      </c>
      <c r="L951" s="3">
        <f t="shared" si="198"/>
        <v>183536</v>
      </c>
      <c r="M951" s="3">
        <v>82842</v>
      </c>
      <c r="N951" s="3">
        <f t="shared" si="201"/>
        <v>11893.521865299641</v>
      </c>
      <c r="O951" s="3">
        <f t="shared" si="199"/>
        <v>2611.156649412861</v>
      </c>
      <c r="P951" s="3">
        <f t="shared" si="200"/>
        <v>596.17272907171105</v>
      </c>
      <c r="Q951" s="3">
        <v>5</v>
      </c>
      <c r="R951" s="22">
        <v>18</v>
      </c>
      <c r="S951" s="19">
        <f t="shared" si="202"/>
        <v>58.0257033202858</v>
      </c>
      <c r="T951" s="20">
        <f t="shared" si="203"/>
        <v>0.16966579918212221</v>
      </c>
      <c r="U951" s="20">
        <f t="shared" si="204"/>
        <v>9.9700521168875941E-2</v>
      </c>
      <c r="V951" s="21">
        <f t="shared" si="205"/>
        <v>7.0590879951685892E-2</v>
      </c>
      <c r="W951" s="26">
        <f t="shared" si="206"/>
        <v>13.248282868260246</v>
      </c>
      <c r="X951" s="27">
        <f t="shared" si="207"/>
        <v>0.27037311976041317</v>
      </c>
      <c r="Y951" s="27">
        <f t="shared" si="208"/>
        <v>0.17318016821255222</v>
      </c>
      <c r="Z951" s="27">
        <f t="shared" si="209"/>
        <v>0.12738733527173313</v>
      </c>
    </row>
    <row r="952" spans="1:26" ht="12.5" x14ac:dyDescent="0.25">
      <c r="A952" s="2" t="s">
        <v>46</v>
      </c>
      <c r="B952" t="s">
        <v>319</v>
      </c>
      <c r="C952" t="s">
        <v>318</v>
      </c>
      <c r="D952" s="18">
        <f>VLOOKUP(C952,'Infected rate by state'!B:E,4,0)</f>
        <v>1.6392760880107365E-2</v>
      </c>
      <c r="E952" s="3">
        <v>1354</v>
      </c>
      <c r="F952" s="2">
        <v>132</v>
      </c>
      <c r="G952" s="2">
        <v>370</v>
      </c>
      <c r="H952" s="4">
        <f t="shared" si="210"/>
        <v>862</v>
      </c>
      <c r="I952" s="2">
        <v>65</v>
      </c>
      <c r="J952" s="4">
        <f t="shared" si="211"/>
        <v>98.5</v>
      </c>
      <c r="K952" s="3">
        <v>539133</v>
      </c>
      <c r="L952" s="3">
        <f t="shared" si="198"/>
        <v>436962</v>
      </c>
      <c r="M952" s="3">
        <v>102171</v>
      </c>
      <c r="N952" s="3">
        <f t="shared" si="201"/>
        <v>44189.391757874619</v>
      </c>
      <c r="O952" s="3">
        <f t="shared" si="199"/>
        <v>9191.5452006398664</v>
      </c>
      <c r="P952" s="3">
        <f t="shared" si="200"/>
        <v>1972.9190485185404</v>
      </c>
      <c r="Q952" s="3">
        <v>5</v>
      </c>
      <c r="R952" s="22">
        <v>18</v>
      </c>
      <c r="S952" s="19">
        <f t="shared" si="202"/>
        <v>204.25656001421925</v>
      </c>
      <c r="T952" s="20">
        <f t="shared" si="203"/>
        <v>0.55204475679518716</v>
      </c>
      <c r="U952" s="20">
        <f t="shared" si="204"/>
        <v>0.23695656614178567</v>
      </c>
      <c r="V952" s="21">
        <f t="shared" si="205"/>
        <v>0.15085418021729635</v>
      </c>
      <c r="W952" s="26">
        <f t="shared" si="206"/>
        <v>43.842645522634228</v>
      </c>
      <c r="X952" s="27">
        <f t="shared" si="207"/>
        <v>0.67450223880975735</v>
      </c>
      <c r="Y952" s="27">
        <f t="shared" si="208"/>
        <v>0.4451030002297891</v>
      </c>
      <c r="Z952" s="27">
        <f t="shared" si="209"/>
        <v>0.33214125395935024</v>
      </c>
    </row>
    <row r="953" spans="1:26" ht="12.5" x14ac:dyDescent="0.25">
      <c r="A953" s="2" t="s">
        <v>47</v>
      </c>
      <c r="B953" t="s">
        <v>371</v>
      </c>
      <c r="C953" t="s">
        <v>370</v>
      </c>
      <c r="D953" s="18">
        <f>VLOOKUP(C953,'Infected rate by state'!B:E,4,0)</f>
        <v>2.5429318796877907E-2</v>
      </c>
      <c r="E953" s="3">
        <v>4012</v>
      </c>
      <c r="F953" s="2">
        <v>282</v>
      </c>
      <c r="G953" s="2">
        <v>807</v>
      </c>
      <c r="H953" s="4">
        <f t="shared" si="210"/>
        <v>2409.5</v>
      </c>
      <c r="I953" s="2">
        <v>115</v>
      </c>
      <c r="J953" s="4">
        <f t="shared" si="211"/>
        <v>198.5</v>
      </c>
      <c r="K953" s="3">
        <v>1094741</v>
      </c>
      <c r="L953" s="3">
        <f t="shared" si="198"/>
        <v>924302</v>
      </c>
      <c r="M953" s="3">
        <v>170439</v>
      </c>
      <c r="N953" s="3">
        <f t="shared" si="201"/>
        <v>139192.5894450646</v>
      </c>
      <c r="O953" s="3">
        <f t="shared" si="199"/>
        <v>28505.312136112283</v>
      </c>
      <c r="P953" s="3">
        <f t="shared" si="200"/>
        <v>6002.2027777447838</v>
      </c>
      <c r="Q953" s="3">
        <v>5</v>
      </c>
      <c r="R953" s="22">
        <v>18</v>
      </c>
      <c r="S953" s="19">
        <f t="shared" si="202"/>
        <v>633.45138080249512</v>
      </c>
      <c r="T953" s="20">
        <f t="shared" si="203"/>
        <v>0.78494594894980807</v>
      </c>
      <c r="U953" s="20">
        <f t="shared" si="204"/>
        <v>0.26289743963581452</v>
      </c>
      <c r="V953" s="21">
        <f t="shared" si="205"/>
        <v>0.15788917766762092</v>
      </c>
      <c r="W953" s="26">
        <f t="shared" si="206"/>
        <v>133.38228394988408</v>
      </c>
      <c r="X953" s="27">
        <f t="shared" si="207"/>
        <v>1.1598459473902965</v>
      </c>
      <c r="Y953" s="27">
        <f t="shared" si="208"/>
        <v>0.67195105264425226</v>
      </c>
      <c r="Z953" s="27">
        <f t="shared" si="209"/>
        <v>0.47298682251731944</v>
      </c>
    </row>
    <row r="954" spans="1:26" ht="12.5" x14ac:dyDescent="0.25">
      <c r="A954" s="2" t="s">
        <v>48</v>
      </c>
      <c r="B954" t="s">
        <v>393</v>
      </c>
      <c r="C954" t="s">
        <v>392</v>
      </c>
      <c r="D954" s="18">
        <f>VLOOKUP(C954,'Infected rate by state'!B:E,4,0)</f>
        <v>7.5097590818065515E-3</v>
      </c>
      <c r="E954" s="2">
        <v>579</v>
      </c>
      <c r="F954" s="2">
        <v>64</v>
      </c>
      <c r="G954" s="2">
        <v>317</v>
      </c>
      <c r="H954" s="4">
        <f t="shared" si="210"/>
        <v>448</v>
      </c>
      <c r="I954" s="2">
        <v>34</v>
      </c>
      <c r="J954" s="4">
        <f t="shared" si="211"/>
        <v>49</v>
      </c>
      <c r="K954" s="3">
        <v>230741</v>
      </c>
      <c r="L954" s="3">
        <f t="shared" si="198"/>
        <v>198470</v>
      </c>
      <c r="M954" s="3">
        <v>32271</v>
      </c>
      <c r="N954" s="3">
        <f t="shared" si="201"/>
        <v>8664.0466014756275</v>
      </c>
      <c r="O954" s="3">
        <f t="shared" si="199"/>
        <v>1761.2838860616343</v>
      </c>
      <c r="P954" s="3">
        <f t="shared" si="200"/>
        <v>367.42142897995501</v>
      </c>
      <c r="Q954" s="3">
        <v>5</v>
      </c>
      <c r="R954" s="22">
        <v>18</v>
      </c>
      <c r="S954" s="19">
        <f t="shared" si="202"/>
        <v>39.139641912480762</v>
      </c>
      <c r="T954" s="20">
        <f t="shared" si="203"/>
        <v>0.12346890193211597</v>
      </c>
      <c r="U954" s="20">
        <f t="shared" si="204"/>
        <v>8.7365272126073132E-2</v>
      </c>
      <c r="V954" s="21">
        <f t="shared" si="205"/>
        <v>6.7598690695130845E-2</v>
      </c>
      <c r="W954" s="26">
        <f t="shared" si="206"/>
        <v>8.1649206439990003</v>
      </c>
      <c r="X954" s="27">
        <f t="shared" si="207"/>
        <v>0.24014472482350002</v>
      </c>
      <c r="Y954" s="27">
        <f t="shared" si="208"/>
        <v>0.16663103355100001</v>
      </c>
      <c r="Z954" s="27">
        <f t="shared" si="209"/>
        <v>0.12757688506248438</v>
      </c>
    </row>
    <row r="955" spans="1:26" ht="12.5" x14ac:dyDescent="0.25">
      <c r="A955" s="2" t="s">
        <v>49</v>
      </c>
      <c r="B955" t="s">
        <v>371</v>
      </c>
      <c r="C955" t="s">
        <v>370</v>
      </c>
      <c r="D955" s="18">
        <f>VLOOKUP(C955,'Infected rate by state'!B:E,4,0)</f>
        <v>2.5429318796877907E-2</v>
      </c>
      <c r="E955" s="3">
        <v>4713</v>
      </c>
      <c r="F955" s="2">
        <v>323</v>
      </c>
      <c r="G955" s="3">
        <v>1228</v>
      </c>
      <c r="H955" s="4">
        <f t="shared" si="210"/>
        <v>2970.5</v>
      </c>
      <c r="I955" s="2">
        <v>95</v>
      </c>
      <c r="J955" s="4">
        <f t="shared" si="211"/>
        <v>209</v>
      </c>
      <c r="K955" s="3">
        <v>1090373</v>
      </c>
      <c r="L955" s="3">
        <f t="shared" si="198"/>
        <v>855832</v>
      </c>
      <c r="M955" s="3">
        <v>234541</v>
      </c>
      <c r="N955" s="3">
        <f t="shared" si="201"/>
        <v>138637.21312254076</v>
      </c>
      <c r="O955" s="3">
        <f t="shared" si="199"/>
        <v>29174.073976753552</v>
      </c>
      <c r="P955" s="3">
        <f t="shared" si="200"/>
        <v>6349.7345211398624</v>
      </c>
      <c r="Q955" s="3">
        <v>5</v>
      </c>
      <c r="R955" s="22">
        <v>18</v>
      </c>
      <c r="S955" s="19">
        <f t="shared" si="202"/>
        <v>648.31275503896779</v>
      </c>
      <c r="T955" s="20">
        <f t="shared" si="203"/>
        <v>0.52794198293075556</v>
      </c>
      <c r="U955" s="20">
        <f t="shared" si="204"/>
        <v>0.21825038042045708</v>
      </c>
      <c r="V955" s="21">
        <f t="shared" si="205"/>
        <v>0.13755840336069761</v>
      </c>
      <c r="W955" s="26">
        <f t="shared" si="206"/>
        <v>141.10521158088582</v>
      </c>
      <c r="X955" s="27">
        <f t="shared" si="207"/>
        <v>1.4853180166409035</v>
      </c>
      <c r="Y955" s="27">
        <f t="shared" si="208"/>
        <v>0.67514455301859244</v>
      </c>
      <c r="Z955" s="27">
        <f t="shared" si="209"/>
        <v>0.436858240188501</v>
      </c>
    </row>
    <row r="956" spans="1:26" ht="12.5" x14ac:dyDescent="0.25">
      <c r="A956" s="2" t="s">
        <v>50</v>
      </c>
      <c r="B956" t="s">
        <v>397</v>
      </c>
      <c r="C956" t="s">
        <v>396</v>
      </c>
      <c r="D956" s="18">
        <f>VLOOKUP(C956,'Infected rate by state'!B:E,4,0)</f>
        <v>2.3671143543538835E-3</v>
      </c>
      <c r="E956" s="3">
        <v>1743</v>
      </c>
      <c r="F956" s="2">
        <v>117</v>
      </c>
      <c r="G956" s="2">
        <v>587</v>
      </c>
      <c r="H956" s="4">
        <f t="shared" si="210"/>
        <v>1165</v>
      </c>
      <c r="I956" s="2">
        <v>65</v>
      </c>
      <c r="J956" s="4">
        <f t="shared" si="211"/>
        <v>91</v>
      </c>
      <c r="K956" s="3">
        <v>522720</v>
      </c>
      <c r="L956" s="3">
        <f t="shared" si="198"/>
        <v>418616</v>
      </c>
      <c r="M956" s="3">
        <v>104104</v>
      </c>
      <c r="N956" s="3">
        <f t="shared" si="201"/>
        <v>6186.6900765393093</v>
      </c>
      <c r="O956" s="3">
        <f t="shared" si="199"/>
        <v>1292.5234990966555</v>
      </c>
      <c r="P956" s="3">
        <f t="shared" si="200"/>
        <v>278.90859116721458</v>
      </c>
      <c r="Q956" s="3">
        <v>5</v>
      </c>
      <c r="R956" s="22">
        <v>18</v>
      </c>
      <c r="S956" s="19">
        <f t="shared" si="202"/>
        <v>28.722744424370124</v>
      </c>
      <c r="T956" s="20">
        <f t="shared" si="203"/>
        <v>4.8931421506593055E-2</v>
      </c>
      <c r="U956" s="20">
        <f t="shared" si="204"/>
        <v>2.4654716244094526E-2</v>
      </c>
      <c r="V956" s="21">
        <f t="shared" si="205"/>
        <v>1.6478912463780908E-2</v>
      </c>
      <c r="W956" s="26">
        <f t="shared" si="206"/>
        <v>6.1979686926047686</v>
      </c>
      <c r="X956" s="27">
        <f t="shared" si="207"/>
        <v>9.5353364501611818E-2</v>
      </c>
      <c r="Y956" s="27">
        <f t="shared" si="208"/>
        <v>6.810954607257988E-2</v>
      </c>
      <c r="Z956" s="27">
        <f t="shared" si="209"/>
        <v>5.2974091389784345E-2</v>
      </c>
    </row>
    <row r="957" spans="1:26" ht="12.5" x14ac:dyDescent="0.25">
      <c r="A957" s="2" t="s">
        <v>51</v>
      </c>
      <c r="B957" t="s">
        <v>367</v>
      </c>
      <c r="C957" t="s">
        <v>366</v>
      </c>
      <c r="D957" s="18">
        <f>VLOOKUP(C957,'Infected rate by state'!B:E,4,0)</f>
        <v>2.4682967074759195E-2</v>
      </c>
      <c r="E957" s="3">
        <v>6527</v>
      </c>
      <c r="F957" s="2">
        <v>701</v>
      </c>
      <c r="G957" s="3">
        <v>2294</v>
      </c>
      <c r="H957" s="4">
        <f t="shared" si="210"/>
        <v>4410.5</v>
      </c>
      <c r="I957" s="2">
        <v>293</v>
      </c>
      <c r="J957" s="4">
        <f t="shared" si="211"/>
        <v>497</v>
      </c>
      <c r="K957" s="3">
        <v>2208721</v>
      </c>
      <c r="L957" s="3">
        <f t="shared" si="198"/>
        <v>1719507</v>
      </c>
      <c r="M957" s="3">
        <v>489214</v>
      </c>
      <c r="N957" s="3">
        <f t="shared" si="201"/>
        <v>272588.93860164605</v>
      </c>
      <c r="O957" s="3">
        <f t="shared" si="199"/>
        <v>57527.643535205585</v>
      </c>
      <c r="P957" s="3">
        <f t="shared" si="200"/>
        <v>12563.430247311708</v>
      </c>
      <c r="Q957" s="3">
        <v>5</v>
      </c>
      <c r="R957" s="22">
        <v>18</v>
      </c>
      <c r="S957" s="19">
        <f t="shared" si="202"/>
        <v>1278.3920785601242</v>
      </c>
      <c r="T957" s="20">
        <f t="shared" si="203"/>
        <v>0.55727640739325379</v>
      </c>
      <c r="U957" s="20">
        <f t="shared" si="204"/>
        <v>0.28985196203607849</v>
      </c>
      <c r="V957" s="21">
        <f t="shared" si="205"/>
        <v>0.19586212326645078</v>
      </c>
      <c r="W957" s="26">
        <f t="shared" si="206"/>
        <v>279.18733882914904</v>
      </c>
      <c r="X957" s="27">
        <f t="shared" si="207"/>
        <v>0.9528578117035803</v>
      </c>
      <c r="Y957" s="27">
        <f t="shared" si="208"/>
        <v>0.56174514854959567</v>
      </c>
      <c r="Z957" s="27">
        <f t="shared" si="209"/>
        <v>0.39827009818708853</v>
      </c>
    </row>
    <row r="958" spans="1:26" ht="12.5" x14ac:dyDescent="0.25">
      <c r="A958" s="2" t="s">
        <v>52</v>
      </c>
      <c r="B958" t="s">
        <v>377</v>
      </c>
      <c r="C958" t="s">
        <v>376</v>
      </c>
      <c r="D958" s="18">
        <f>VLOOKUP(C958,'Infected rate by state'!B:E,4,0)</f>
        <v>5.6936382854354227E-3</v>
      </c>
      <c r="E958" s="3">
        <v>1441</v>
      </c>
      <c r="F958" s="2">
        <v>209</v>
      </c>
      <c r="G958" s="2">
        <v>706</v>
      </c>
      <c r="H958" s="4">
        <f t="shared" si="210"/>
        <v>1073.5</v>
      </c>
      <c r="I958" s="2">
        <v>97</v>
      </c>
      <c r="J958" s="4">
        <f t="shared" si="211"/>
        <v>153</v>
      </c>
      <c r="K958" s="3">
        <v>495349</v>
      </c>
      <c r="L958" s="3">
        <f t="shared" si="198"/>
        <v>381413</v>
      </c>
      <c r="M958" s="3">
        <v>113936</v>
      </c>
      <c r="N958" s="3">
        <f t="shared" si="201"/>
        <v>14101.690155260756</v>
      </c>
      <c r="O958" s="3">
        <f t="shared" si="199"/>
        <v>2987.4585560519945</v>
      </c>
      <c r="P958" s="3">
        <f t="shared" si="200"/>
        <v>655.35520342086625</v>
      </c>
      <c r="Q958" s="3">
        <v>5</v>
      </c>
      <c r="R958" s="22">
        <v>18</v>
      </c>
      <c r="S958" s="19">
        <f t="shared" si="202"/>
        <v>66.387967912266546</v>
      </c>
      <c r="T958" s="20">
        <f t="shared" si="203"/>
        <v>9.4033948884230237E-2</v>
      </c>
      <c r="U958" s="20">
        <f t="shared" si="204"/>
        <v>6.1842541138580856E-2</v>
      </c>
      <c r="V958" s="21">
        <f t="shared" si="205"/>
        <v>4.6070761909969844E-2</v>
      </c>
      <c r="W958" s="26">
        <f t="shared" si="206"/>
        <v>14.563448964908138</v>
      </c>
      <c r="X958" s="27">
        <f t="shared" si="207"/>
        <v>0.15013864912276431</v>
      </c>
      <c r="Y958" s="27">
        <f t="shared" si="208"/>
        <v>9.518594094711201E-2</v>
      </c>
      <c r="Z958" s="27">
        <f t="shared" si="209"/>
        <v>6.9681573994775786E-2</v>
      </c>
    </row>
    <row r="959" spans="1:26" ht="12.5" x14ac:dyDescent="0.25">
      <c r="A959" s="2" t="s">
        <v>53</v>
      </c>
      <c r="B959" t="s">
        <v>357</v>
      </c>
      <c r="C959" t="s">
        <v>356</v>
      </c>
      <c r="D959" s="18">
        <f>VLOOKUP(C959,'Infected rate by state'!B:E,4,0)</f>
        <v>4.5578363920328819E-3</v>
      </c>
      <c r="E959" s="2">
        <v>859</v>
      </c>
      <c r="F959" s="2">
        <v>80</v>
      </c>
      <c r="G959" s="2">
        <v>398</v>
      </c>
      <c r="H959" s="4">
        <f t="shared" si="210"/>
        <v>628.5</v>
      </c>
      <c r="I959" s="2">
        <v>43</v>
      </c>
      <c r="J959" s="4">
        <f t="shared" si="211"/>
        <v>61.5</v>
      </c>
      <c r="K959" s="3">
        <v>202898</v>
      </c>
      <c r="L959" s="3">
        <f t="shared" si="198"/>
        <v>157668</v>
      </c>
      <c r="M959" s="3">
        <v>45230</v>
      </c>
      <c r="N959" s="3">
        <f t="shared" si="201"/>
        <v>4623.8794413534388</v>
      </c>
      <c r="O959" s="3">
        <f t="shared" si="199"/>
        <v>976.45879036268593</v>
      </c>
      <c r="P959" s="3">
        <f t="shared" si="200"/>
        <v>213.40908480548558</v>
      </c>
      <c r="Q959" s="3">
        <v>5</v>
      </c>
      <c r="R959" s="22">
        <v>18</v>
      </c>
      <c r="S959" s="19">
        <f t="shared" si="202"/>
        <v>21.699084230281908</v>
      </c>
      <c r="T959" s="20">
        <f t="shared" si="203"/>
        <v>5.4520312136386702E-2</v>
      </c>
      <c r="U959" s="20">
        <f t="shared" si="204"/>
        <v>3.4525193683821655E-2</v>
      </c>
      <c r="V959" s="21">
        <f t="shared" si="205"/>
        <v>2.5260866391480685E-2</v>
      </c>
      <c r="W959" s="26">
        <f t="shared" si="206"/>
        <v>4.742424106788568</v>
      </c>
      <c r="X959" s="27">
        <f t="shared" si="207"/>
        <v>0.11028893271601321</v>
      </c>
      <c r="Y959" s="27">
        <f t="shared" si="208"/>
        <v>7.7112587102253133E-2</v>
      </c>
      <c r="Z959" s="27">
        <f t="shared" si="209"/>
        <v>5.9280301334857101E-2</v>
      </c>
    </row>
    <row r="960" spans="1:26" ht="12.5" x14ac:dyDescent="0.25">
      <c r="A960" s="2" t="s">
        <v>54</v>
      </c>
      <c r="B960" t="s">
        <v>406</v>
      </c>
      <c r="C960" t="s">
        <v>405</v>
      </c>
      <c r="D960" s="18">
        <f>VLOOKUP(C960,'Infected rate by state'!B:E,4,0)</f>
        <v>3.3569470970421841E-3</v>
      </c>
      <c r="E960" s="2">
        <v>633</v>
      </c>
      <c r="F960" s="2">
        <v>32</v>
      </c>
      <c r="G960" s="2">
        <v>378</v>
      </c>
      <c r="H960" s="4">
        <f t="shared" si="210"/>
        <v>505.5</v>
      </c>
      <c r="I960" s="2">
        <v>20</v>
      </c>
      <c r="J960" s="4">
        <f t="shared" si="211"/>
        <v>26</v>
      </c>
      <c r="K960" s="3">
        <v>152884</v>
      </c>
      <c r="L960" s="3">
        <f t="shared" si="198"/>
        <v>120954</v>
      </c>
      <c r="M960" s="3">
        <v>31930</v>
      </c>
      <c r="N960" s="3">
        <f t="shared" si="201"/>
        <v>2566.1174999209861</v>
      </c>
      <c r="O960" s="3">
        <f t="shared" si="199"/>
        <v>538.47630236905184</v>
      </c>
      <c r="P960" s="3">
        <f t="shared" si="200"/>
        <v>116.80758258947719</v>
      </c>
      <c r="Q960" s="3">
        <v>5</v>
      </c>
      <c r="R960" s="22">
        <v>18</v>
      </c>
      <c r="S960" s="19">
        <f t="shared" si="202"/>
        <v>11.966140052645596</v>
      </c>
      <c r="T960" s="20">
        <f t="shared" si="203"/>
        <v>3.165645516572909E-2</v>
      </c>
      <c r="U960" s="20">
        <f t="shared" si="204"/>
        <v>2.367188932274104E-2</v>
      </c>
      <c r="V960" s="21">
        <f t="shared" si="205"/>
        <v>1.8903854743515948E-2</v>
      </c>
      <c r="W960" s="26">
        <f t="shared" si="206"/>
        <v>2.5957240575439378</v>
      </c>
      <c r="X960" s="27">
        <f t="shared" si="207"/>
        <v>0.12978620287719689</v>
      </c>
      <c r="Y960" s="27">
        <f t="shared" si="208"/>
        <v>9.983554067476684E-2</v>
      </c>
      <c r="Z960" s="27">
        <f t="shared" si="209"/>
        <v>8.1116376798248055E-2</v>
      </c>
    </row>
    <row r="961" spans="1:26" ht="12.5" x14ac:dyDescent="0.25">
      <c r="A961" s="2" t="s">
        <v>55</v>
      </c>
      <c r="B961" t="s">
        <v>337</v>
      </c>
      <c r="C961" t="s">
        <v>336</v>
      </c>
      <c r="D961" s="18">
        <f>VLOOKUP(C961,'Infected rate by state'!B:E,4,0)</f>
        <v>1.1933809905095205E-2</v>
      </c>
      <c r="E961" s="2">
        <v>799</v>
      </c>
      <c r="F961" s="2">
        <v>44</v>
      </c>
      <c r="G961" s="2">
        <v>364</v>
      </c>
      <c r="H961" s="4">
        <f t="shared" si="210"/>
        <v>581.5</v>
      </c>
      <c r="I961" s="2">
        <v>22</v>
      </c>
      <c r="J961" s="4">
        <f t="shared" si="211"/>
        <v>33</v>
      </c>
      <c r="K961" s="3">
        <v>234872</v>
      </c>
      <c r="L961" s="3">
        <f t="shared" si="198"/>
        <v>186644</v>
      </c>
      <c r="M961" s="3">
        <v>48228</v>
      </c>
      <c r="N961" s="3">
        <f t="shared" si="201"/>
        <v>14014.589000147605</v>
      </c>
      <c r="O961" s="3">
        <f t="shared" si="199"/>
        <v>2936.1552074769374</v>
      </c>
      <c r="P961" s="3">
        <f t="shared" si="200"/>
        <v>635.71178622053958</v>
      </c>
      <c r="Q961" s="3">
        <v>5</v>
      </c>
      <c r="R961" s="22">
        <v>18</v>
      </c>
      <c r="S961" s="19">
        <f t="shared" si="202"/>
        <v>65.247893499487503</v>
      </c>
      <c r="T961" s="20">
        <f t="shared" si="203"/>
        <v>0.1792524546689217</v>
      </c>
      <c r="U961" s="20">
        <f t="shared" si="204"/>
        <v>0.11220617970677128</v>
      </c>
      <c r="V961" s="21">
        <f t="shared" si="205"/>
        <v>8.1661944304740303E-2</v>
      </c>
      <c r="W961" s="26">
        <f t="shared" si="206"/>
        <v>14.126928582678657</v>
      </c>
      <c r="X961" s="27">
        <f t="shared" si="207"/>
        <v>0.64213311739448442</v>
      </c>
      <c r="Y961" s="27">
        <f t="shared" si="208"/>
        <v>0.42808874492965626</v>
      </c>
      <c r="Z961" s="27">
        <f t="shared" si="209"/>
        <v>0.32106655869724221</v>
      </c>
    </row>
    <row r="962" spans="1:26" ht="12.5" x14ac:dyDescent="0.25">
      <c r="A962" s="2" t="s">
        <v>56</v>
      </c>
      <c r="B962" t="s">
        <v>387</v>
      </c>
      <c r="C962" t="s">
        <v>386</v>
      </c>
      <c r="D962" s="18">
        <f>VLOOKUP(C962,'Infected rate by state'!B:E,4,0)</f>
        <v>9.1240169504562645E-3</v>
      </c>
      <c r="E962" s="3">
        <v>3013</v>
      </c>
      <c r="F962" s="2">
        <v>329</v>
      </c>
      <c r="G962" s="2">
        <v>975</v>
      </c>
      <c r="H962" s="4">
        <f t="shared" si="210"/>
        <v>1994</v>
      </c>
      <c r="I962" s="2">
        <v>101</v>
      </c>
      <c r="J962" s="4">
        <f t="shared" si="211"/>
        <v>215</v>
      </c>
      <c r="K962" s="3">
        <v>914407</v>
      </c>
      <c r="L962" s="3">
        <f t="shared" ref="L962:L1025" si="212">K962-M962</f>
        <v>718092</v>
      </c>
      <c r="M962" s="3">
        <v>196315</v>
      </c>
      <c r="N962" s="3">
        <f t="shared" si="201"/>
        <v>41715.324838079308</v>
      </c>
      <c r="O962" s="3">
        <f t="shared" ref="O962:O1025" si="213">0.19*N962*(L962/K962)+0.285*N962*(M962/K962)</f>
        <v>8776.722878358758</v>
      </c>
      <c r="P962" s="3">
        <f t="shared" ref="P962:P1025" si="214">0.0361*N962*(L962/K962)+0.0812*N962*(M962/K962)</f>
        <v>1909.8346295649621</v>
      </c>
      <c r="Q962" s="3">
        <v>5</v>
      </c>
      <c r="R962" s="22">
        <v>18</v>
      </c>
      <c r="S962" s="19">
        <f t="shared" si="202"/>
        <v>195.03828618575017</v>
      </c>
      <c r="T962" s="20">
        <f t="shared" si="203"/>
        <v>0.20003926788282067</v>
      </c>
      <c r="U962" s="20">
        <f t="shared" si="204"/>
        <v>9.7812580835381233E-2</v>
      </c>
      <c r="V962" s="21">
        <f t="shared" si="205"/>
        <v>6.4732255620892853E-2</v>
      </c>
      <c r="W962" s="26">
        <f t="shared" si="206"/>
        <v>42.440769545888045</v>
      </c>
      <c r="X962" s="27">
        <f t="shared" si="207"/>
        <v>0.42020563906819847</v>
      </c>
      <c r="Y962" s="27">
        <f t="shared" si="208"/>
        <v>0.19739892812040952</v>
      </c>
      <c r="Z962" s="27">
        <f t="shared" si="209"/>
        <v>0.1289992995315746</v>
      </c>
    </row>
    <row r="963" spans="1:26" ht="12.5" x14ac:dyDescent="0.25">
      <c r="A963" s="2" t="s">
        <v>56</v>
      </c>
      <c r="B963" t="s">
        <v>402</v>
      </c>
      <c r="C963" t="s">
        <v>401</v>
      </c>
      <c r="D963" s="18">
        <f>VLOOKUP(C963,'Infected rate by state'!B:E,4,0)</f>
        <v>2.0032295834281305E-3</v>
      </c>
      <c r="E963" s="3">
        <v>2620</v>
      </c>
      <c r="F963" s="2">
        <v>284</v>
      </c>
      <c r="G963" s="3">
        <v>1167</v>
      </c>
      <c r="H963" s="4">
        <f t="shared" si="210"/>
        <v>1893.5</v>
      </c>
      <c r="I963" s="2">
        <v>97</v>
      </c>
      <c r="J963" s="4">
        <f t="shared" si="211"/>
        <v>190.5</v>
      </c>
      <c r="K963" s="3">
        <v>650209</v>
      </c>
      <c r="L963" s="3">
        <f t="shared" si="212"/>
        <v>494457</v>
      </c>
      <c r="M963" s="3">
        <v>155752</v>
      </c>
      <c r="N963" s="3">
        <f t="shared" ref="N963:N1026" si="215">K963*D963*Q963</f>
        <v>6512.5895210561066</v>
      </c>
      <c r="O963" s="3">
        <f t="shared" si="213"/>
        <v>1385.5953406877568</v>
      </c>
      <c r="P963" s="3">
        <f t="shared" si="214"/>
        <v>305.46206338473655</v>
      </c>
      <c r="Q963" s="3">
        <v>5</v>
      </c>
      <c r="R963" s="22">
        <v>18</v>
      </c>
      <c r="S963" s="19">
        <f t="shared" ref="S963:S1026" si="216">O963/(R963*30/12)</f>
        <v>30.791007570839039</v>
      </c>
      <c r="T963" s="20">
        <f t="shared" ref="T963:T1026" si="217">S963/$G963</f>
        <v>2.6384753702518457E-2</v>
      </c>
      <c r="U963" s="20">
        <f t="shared" ref="U963:U1026" si="218">S963/$H963</f>
        <v>1.6261424647921331E-2</v>
      </c>
      <c r="V963" s="21">
        <f t="shared" ref="V963:V1026" si="219">S963/$E963</f>
        <v>1.1752292965969099E-2</v>
      </c>
      <c r="W963" s="26">
        <f t="shared" ref="W963:W1026" si="220">P963/(R963*30/12)</f>
        <v>6.7880458529941459</v>
      </c>
      <c r="X963" s="27">
        <f t="shared" si="207"/>
        <v>6.997985415457883E-2</v>
      </c>
      <c r="Y963" s="27">
        <f t="shared" si="208"/>
        <v>3.5632786629890528E-2</v>
      </c>
      <c r="Z963" s="27">
        <f t="shared" si="209"/>
        <v>2.3901569904908965E-2</v>
      </c>
    </row>
    <row r="964" spans="1:26" ht="12.5" x14ac:dyDescent="0.25">
      <c r="A964" s="2" t="s">
        <v>57</v>
      </c>
      <c r="B964" t="s">
        <v>373</v>
      </c>
      <c r="C964" t="s">
        <v>372</v>
      </c>
      <c r="D964" s="18">
        <f>VLOOKUP(C964,'Infected rate by state'!B:E,4,0)</f>
        <v>8.0007670443122732E-3</v>
      </c>
      <c r="E964" s="3">
        <v>4873</v>
      </c>
      <c r="F964" s="2">
        <v>770</v>
      </c>
      <c r="G964" s="3">
        <v>1465</v>
      </c>
      <c r="H964" s="4">
        <f t="shared" si="210"/>
        <v>3169</v>
      </c>
      <c r="I964" s="2">
        <v>249</v>
      </c>
      <c r="J964" s="4">
        <f t="shared" si="211"/>
        <v>509.5</v>
      </c>
      <c r="K964" s="3">
        <v>2024238</v>
      </c>
      <c r="L964" s="3">
        <f t="shared" si="212"/>
        <v>1670649</v>
      </c>
      <c r="M964" s="3">
        <v>353589</v>
      </c>
      <c r="N964" s="3">
        <f t="shared" si="215"/>
        <v>80977.283401222943</v>
      </c>
      <c r="O964" s="3">
        <f t="shared" si="213"/>
        <v>16729.450874987244</v>
      </c>
      <c r="P964" s="3">
        <f t="shared" si="214"/>
        <v>3561.2156465404141</v>
      </c>
      <c r="Q964" s="3">
        <v>5</v>
      </c>
      <c r="R964" s="22">
        <v>18</v>
      </c>
      <c r="S964" s="19">
        <f t="shared" si="216"/>
        <v>371.76557499971653</v>
      </c>
      <c r="T964" s="20">
        <f t="shared" si="217"/>
        <v>0.25376489761072801</v>
      </c>
      <c r="U964" s="20">
        <f t="shared" si="218"/>
        <v>0.1173132139475281</v>
      </c>
      <c r="V964" s="21">
        <f t="shared" si="219"/>
        <v>7.6290903960541043E-2</v>
      </c>
      <c r="W964" s="26">
        <f t="shared" si="220"/>
        <v>79.138125478675875</v>
      </c>
      <c r="X964" s="27">
        <f t="shared" ref="X964:X1027" si="221">W964/$I964</f>
        <v>0.31782379710311598</v>
      </c>
      <c r="Y964" s="27">
        <f t="shared" ref="Y964:Y1027" si="222">W964/$J964</f>
        <v>0.15532507454107139</v>
      </c>
      <c r="Z964" s="27">
        <f t="shared" ref="Z964:Z1027" si="223">W964/$F964</f>
        <v>0.1027767863359427</v>
      </c>
    </row>
    <row r="965" spans="1:26" ht="12.5" x14ac:dyDescent="0.25">
      <c r="A965" s="2" t="s">
        <v>58</v>
      </c>
      <c r="B965" t="s">
        <v>399</v>
      </c>
      <c r="C965" t="s">
        <v>398</v>
      </c>
      <c r="D965" s="18">
        <f>VLOOKUP(C965,'Infected rate by state'!B:E,4,0)</f>
        <v>9.4446465970496208E-3</v>
      </c>
      <c r="E965" s="3">
        <v>1326</v>
      </c>
      <c r="F965" s="2">
        <v>155</v>
      </c>
      <c r="G965" s="2">
        <v>433</v>
      </c>
      <c r="H965" s="4">
        <f t="shared" si="210"/>
        <v>879.5</v>
      </c>
      <c r="I965" s="2">
        <v>35</v>
      </c>
      <c r="J965" s="4">
        <f t="shared" si="211"/>
        <v>95</v>
      </c>
      <c r="K965" s="3">
        <v>477802</v>
      </c>
      <c r="L965" s="3">
        <f t="shared" si="212"/>
        <v>377150</v>
      </c>
      <c r="M965" s="3">
        <v>100652</v>
      </c>
      <c r="N965" s="3">
        <f t="shared" si="215"/>
        <v>22563.355166817513</v>
      </c>
      <c r="O965" s="3">
        <f t="shared" si="213"/>
        <v>4738.5832021062906</v>
      </c>
      <c r="P965" s="3">
        <f t="shared" si="214"/>
        <v>1028.9025108961589</v>
      </c>
      <c r="Q965" s="3">
        <v>5</v>
      </c>
      <c r="R965" s="22">
        <v>18</v>
      </c>
      <c r="S965" s="19">
        <f t="shared" si="216"/>
        <v>105.30184893569535</v>
      </c>
      <c r="T965" s="20">
        <f t="shared" si="217"/>
        <v>0.24319133703393844</v>
      </c>
      <c r="U965" s="20">
        <f t="shared" si="218"/>
        <v>0.11972921993825508</v>
      </c>
      <c r="V965" s="21">
        <f t="shared" si="219"/>
        <v>7.9413159076693329E-2</v>
      </c>
      <c r="W965" s="26">
        <f t="shared" si="220"/>
        <v>22.864500242136863</v>
      </c>
      <c r="X965" s="27">
        <f t="shared" si="221"/>
        <v>0.65327143548962463</v>
      </c>
      <c r="Y965" s="27">
        <f t="shared" si="222"/>
        <v>0.24067894991723013</v>
      </c>
      <c r="Z965" s="27">
        <f t="shared" si="223"/>
        <v>0.14751290478797977</v>
      </c>
    </row>
    <row r="966" spans="1:26" ht="12.5" x14ac:dyDescent="0.25">
      <c r="A966" s="2" t="s">
        <v>59</v>
      </c>
      <c r="B966" t="s">
        <v>391</v>
      </c>
      <c r="C966" t="s">
        <v>390</v>
      </c>
      <c r="D966" s="18">
        <f>VLOOKUP(C966,'Infected rate by state'!B:E,4,0)</f>
        <v>8.0848590084330874E-3</v>
      </c>
      <c r="E966" s="3">
        <v>1928</v>
      </c>
      <c r="F966" s="2">
        <v>247</v>
      </c>
      <c r="G966" s="2">
        <v>651</v>
      </c>
      <c r="H966" s="4">
        <f t="shared" si="210"/>
        <v>1289.5</v>
      </c>
      <c r="I966" s="2">
        <v>59</v>
      </c>
      <c r="J966" s="4">
        <f t="shared" si="211"/>
        <v>153</v>
      </c>
      <c r="K966" s="3">
        <v>567490</v>
      </c>
      <c r="L966" s="3">
        <f t="shared" si="212"/>
        <v>446143</v>
      </c>
      <c r="M966" s="3">
        <v>121347</v>
      </c>
      <c r="N966" s="3">
        <f t="shared" si="215"/>
        <v>22940.383193478465</v>
      </c>
      <c r="O966" s="3">
        <f t="shared" si="213"/>
        <v>4824.6826651566644</v>
      </c>
      <c r="P966" s="3">
        <f t="shared" si="214"/>
        <v>1049.3798818492949</v>
      </c>
      <c r="Q966" s="3">
        <v>5</v>
      </c>
      <c r="R966" s="22">
        <v>18</v>
      </c>
      <c r="S966" s="19">
        <f t="shared" si="216"/>
        <v>107.21517033681477</v>
      </c>
      <c r="T966" s="20">
        <f t="shared" si="217"/>
        <v>0.16469304199203497</v>
      </c>
      <c r="U966" s="20">
        <f t="shared" si="218"/>
        <v>8.3144761796676819E-2</v>
      </c>
      <c r="V966" s="21">
        <f t="shared" si="219"/>
        <v>5.5609528182995208E-2</v>
      </c>
      <c r="W966" s="26">
        <f t="shared" si="220"/>
        <v>23.319552929984329</v>
      </c>
      <c r="X966" s="27">
        <f t="shared" si="221"/>
        <v>0.39524665983024287</v>
      </c>
      <c r="Y966" s="27">
        <f t="shared" si="222"/>
        <v>0.15241537862734855</v>
      </c>
      <c r="Z966" s="27">
        <f t="shared" si="223"/>
        <v>9.4411145465523608E-2</v>
      </c>
    </row>
    <row r="967" spans="1:26" ht="12.5" x14ac:dyDescent="0.25">
      <c r="A967" s="2" t="s">
        <v>60</v>
      </c>
      <c r="B967" t="s">
        <v>333</v>
      </c>
      <c r="C967" t="s">
        <v>332</v>
      </c>
      <c r="D967" s="18">
        <f>VLOOKUP(C967,'Infected rate by state'!B:E,4,0)</f>
        <v>1.4486816526494731E-2</v>
      </c>
      <c r="E967" s="3">
        <v>7764</v>
      </c>
      <c r="F967" s="2">
        <v>912</v>
      </c>
      <c r="G967" s="3">
        <v>3161</v>
      </c>
      <c r="H967" s="4">
        <f t="shared" si="210"/>
        <v>5462.5</v>
      </c>
      <c r="I967" s="2">
        <v>312</v>
      </c>
      <c r="J967" s="4">
        <f t="shared" si="211"/>
        <v>612</v>
      </c>
      <c r="K967" s="3">
        <v>2045072</v>
      </c>
      <c r="L967" s="3">
        <f t="shared" si="212"/>
        <v>1738806</v>
      </c>
      <c r="M967" s="3">
        <v>306266</v>
      </c>
      <c r="N967" s="3">
        <f t="shared" si="215"/>
        <v>148132.91423735817</v>
      </c>
      <c r="O967" s="3">
        <f t="shared" si="213"/>
        <v>30252.742896492186</v>
      </c>
      <c r="P967" s="3">
        <f t="shared" si="214"/>
        <v>6348.1009674620545</v>
      </c>
      <c r="Q967" s="3">
        <v>5</v>
      </c>
      <c r="R967" s="22">
        <v>18</v>
      </c>
      <c r="S967" s="19">
        <f t="shared" si="216"/>
        <v>672.28317547760412</v>
      </c>
      <c r="T967" s="20">
        <f t="shared" si="217"/>
        <v>0.21268053637380707</v>
      </c>
      <c r="U967" s="20">
        <f t="shared" si="218"/>
        <v>0.12307243487004195</v>
      </c>
      <c r="V967" s="21">
        <f t="shared" si="219"/>
        <v>8.6589795914168488E-2</v>
      </c>
      <c r="W967" s="26">
        <f t="shared" si="220"/>
        <v>141.06891038804565</v>
      </c>
      <c r="X967" s="27">
        <f t="shared" si="221"/>
        <v>0.4521439435514284</v>
      </c>
      <c r="Y967" s="27">
        <f t="shared" si="222"/>
        <v>0.23050475553602232</v>
      </c>
      <c r="Z967" s="27">
        <f t="shared" si="223"/>
        <v>0.15468082279390971</v>
      </c>
    </row>
    <row r="968" spans="1:26" ht="12.5" x14ac:dyDescent="0.25">
      <c r="A968" s="2" t="s">
        <v>61</v>
      </c>
      <c r="B968" t="s">
        <v>315</v>
      </c>
      <c r="C968" t="s">
        <v>314</v>
      </c>
      <c r="D968" s="18">
        <f>VLOOKUP(C968,'Infected rate by state'!B:E,4,0)</f>
        <v>7.5362096948057532E-3</v>
      </c>
      <c r="E968" s="2">
        <v>537</v>
      </c>
      <c r="F968" s="2">
        <v>51</v>
      </c>
      <c r="G968" s="2">
        <v>153</v>
      </c>
      <c r="H968" s="4">
        <f t="shared" si="210"/>
        <v>345</v>
      </c>
      <c r="I968" s="2">
        <v>23</v>
      </c>
      <c r="J968" s="4">
        <f t="shared" si="211"/>
        <v>37</v>
      </c>
      <c r="K968" s="3">
        <v>239882</v>
      </c>
      <c r="L968" s="3">
        <f t="shared" si="212"/>
        <v>185935</v>
      </c>
      <c r="M968" s="3">
        <v>53947</v>
      </c>
      <c r="N968" s="3">
        <f t="shared" si="215"/>
        <v>9039.0052700469678</v>
      </c>
      <c r="O968" s="3">
        <f t="shared" si="213"/>
        <v>1910.5250559016245</v>
      </c>
      <c r="P968" s="3">
        <f t="shared" si="214"/>
        <v>417.98644669217765</v>
      </c>
      <c r="Q968" s="3">
        <v>5</v>
      </c>
      <c r="R968" s="22">
        <v>18</v>
      </c>
      <c r="S968" s="19">
        <f t="shared" si="216"/>
        <v>42.456112353369434</v>
      </c>
      <c r="T968" s="20">
        <f t="shared" si="217"/>
        <v>0.27749093041417933</v>
      </c>
      <c r="U968" s="20">
        <f t="shared" si="218"/>
        <v>0.12306119522715778</v>
      </c>
      <c r="V968" s="21">
        <f t="shared" si="219"/>
        <v>7.9061661738118127E-2</v>
      </c>
      <c r="W968" s="26">
        <f t="shared" si="220"/>
        <v>9.2885877042706149</v>
      </c>
      <c r="X968" s="27">
        <f t="shared" si="221"/>
        <v>0.40385163931611368</v>
      </c>
      <c r="Y968" s="27">
        <f t="shared" si="222"/>
        <v>0.25104291092623282</v>
      </c>
      <c r="Z968" s="27">
        <f t="shared" si="223"/>
        <v>0.18212917067197285</v>
      </c>
    </row>
    <row r="969" spans="1:26" ht="12.5" x14ac:dyDescent="0.25">
      <c r="A969" s="2" t="s">
        <v>62</v>
      </c>
      <c r="B969" t="s">
        <v>377</v>
      </c>
      <c r="C969" t="s">
        <v>376</v>
      </c>
      <c r="D969" s="18">
        <f>VLOOKUP(C969,'Infected rate by state'!B:E,4,0)</f>
        <v>5.6936382854354227E-3</v>
      </c>
      <c r="E969" s="3">
        <v>3808</v>
      </c>
      <c r="F969" s="2">
        <v>567</v>
      </c>
      <c r="G969" s="3">
        <v>1537</v>
      </c>
      <c r="H969" s="4">
        <f t="shared" si="210"/>
        <v>2672.5</v>
      </c>
      <c r="I969" s="2">
        <v>185</v>
      </c>
      <c r="J969" s="4">
        <f t="shared" si="211"/>
        <v>376</v>
      </c>
      <c r="K969" s="3">
        <v>1293436</v>
      </c>
      <c r="L969" s="3">
        <f t="shared" si="212"/>
        <v>1047927</v>
      </c>
      <c r="M969" s="3">
        <v>245509</v>
      </c>
      <c r="N969" s="3">
        <f t="shared" si="215"/>
        <v>36821.783646802258</v>
      </c>
      <c r="O969" s="3">
        <f t="shared" si="213"/>
        <v>7660.1126277564363</v>
      </c>
      <c r="P969" s="3">
        <f t="shared" si="214"/>
        <v>1644.4791837797379</v>
      </c>
      <c r="Q969" s="3">
        <v>5</v>
      </c>
      <c r="R969" s="22">
        <v>18</v>
      </c>
      <c r="S969" s="19">
        <f t="shared" si="216"/>
        <v>170.22472506125413</v>
      </c>
      <c r="T969" s="20">
        <f t="shared" si="217"/>
        <v>0.11075128501057524</v>
      </c>
      <c r="U969" s="20">
        <f t="shared" si="218"/>
        <v>6.3694939218429988E-2</v>
      </c>
      <c r="V969" s="21">
        <f t="shared" si="219"/>
        <v>4.4701871077010014E-2</v>
      </c>
      <c r="W969" s="26">
        <f t="shared" si="220"/>
        <v>36.543981861771954</v>
      </c>
      <c r="X969" s="27">
        <f t="shared" si="221"/>
        <v>0.1975350370906592</v>
      </c>
      <c r="Y969" s="27">
        <f t="shared" si="222"/>
        <v>9.7191441121733918E-2</v>
      </c>
      <c r="Z969" s="27">
        <f t="shared" si="223"/>
        <v>6.4451467128345596E-2</v>
      </c>
    </row>
    <row r="970" spans="1:26" ht="12.5" x14ac:dyDescent="0.25">
      <c r="A970" s="2" t="s">
        <v>63</v>
      </c>
      <c r="B970" t="s">
        <v>325</v>
      </c>
      <c r="C970" t="s">
        <v>324</v>
      </c>
      <c r="D970" s="18">
        <f>VLOOKUP(C970,'Infected rate by state'!B:E,4,0)</f>
        <v>8.9298079160438481E-3</v>
      </c>
      <c r="E970" s="3">
        <v>1571</v>
      </c>
      <c r="F970" s="2">
        <v>160</v>
      </c>
      <c r="G970" s="2">
        <v>719</v>
      </c>
      <c r="H970" s="4">
        <f t="shared" si="210"/>
        <v>1145</v>
      </c>
      <c r="I970" s="2">
        <v>44</v>
      </c>
      <c r="J970" s="4">
        <f t="shared" si="211"/>
        <v>102</v>
      </c>
      <c r="K970" s="3">
        <v>434821</v>
      </c>
      <c r="L970" s="3">
        <f t="shared" si="212"/>
        <v>303243</v>
      </c>
      <c r="M970" s="3">
        <v>131578</v>
      </c>
      <c r="N970" s="3">
        <f t="shared" si="215"/>
        <v>19414.340039310511</v>
      </c>
      <c r="O970" s="3">
        <f t="shared" si="213"/>
        <v>4246.8335838081748</v>
      </c>
      <c r="P970" s="3">
        <f t="shared" si="214"/>
        <v>965.81256839697198</v>
      </c>
      <c r="Q970" s="3">
        <v>5</v>
      </c>
      <c r="R970" s="22">
        <v>18</v>
      </c>
      <c r="S970" s="19">
        <f t="shared" si="216"/>
        <v>94.374079640181662</v>
      </c>
      <c r="T970" s="20">
        <f t="shared" si="217"/>
        <v>0.13125741257327075</v>
      </c>
      <c r="U970" s="20">
        <f t="shared" si="218"/>
        <v>8.2422776978324591E-2</v>
      </c>
      <c r="V970" s="21">
        <f t="shared" si="219"/>
        <v>6.0072615939008062E-2</v>
      </c>
      <c r="W970" s="26">
        <f t="shared" si="220"/>
        <v>21.462501519932712</v>
      </c>
      <c r="X970" s="27">
        <f t="shared" si="221"/>
        <v>0.48778412545301619</v>
      </c>
      <c r="Y970" s="27">
        <f t="shared" si="222"/>
        <v>0.21041668156796775</v>
      </c>
      <c r="Z970" s="27">
        <f t="shared" si="223"/>
        <v>0.13414063449957944</v>
      </c>
    </row>
    <row r="971" spans="1:26" ht="12.5" x14ac:dyDescent="0.25">
      <c r="A971" s="2" t="s">
        <v>64</v>
      </c>
      <c r="B971" t="s">
        <v>377</v>
      </c>
      <c r="C971" t="s">
        <v>376</v>
      </c>
      <c r="D971" s="18">
        <f>VLOOKUP(C971,'Infected rate by state'!B:E,4,0)</f>
        <v>5.6936382854354227E-3</v>
      </c>
      <c r="E971" s="3">
        <v>7233</v>
      </c>
      <c r="F971" s="2">
        <v>885</v>
      </c>
      <c r="G971" s="3">
        <v>2631</v>
      </c>
      <c r="H971" s="4">
        <f t="shared" si="210"/>
        <v>4932</v>
      </c>
      <c r="I971" s="2">
        <v>306</v>
      </c>
      <c r="J971" s="4">
        <f t="shared" si="211"/>
        <v>595.5</v>
      </c>
      <c r="K971" s="3">
        <v>1602896</v>
      </c>
      <c r="L971" s="3">
        <f t="shared" si="212"/>
        <v>1249277</v>
      </c>
      <c r="M971" s="3">
        <v>353619</v>
      </c>
      <c r="N971" s="3">
        <f t="shared" si="215"/>
        <v>45631.55016585649</v>
      </c>
      <c r="O971" s="3">
        <f t="shared" si="213"/>
        <v>9626.3494030199927</v>
      </c>
      <c r="P971" s="3">
        <f t="shared" si="214"/>
        <v>2101.3158526187603</v>
      </c>
      <c r="Q971" s="3">
        <v>5</v>
      </c>
      <c r="R971" s="22">
        <v>18</v>
      </c>
      <c r="S971" s="19">
        <f t="shared" si="216"/>
        <v>213.91887562266649</v>
      </c>
      <c r="T971" s="20">
        <f t="shared" si="217"/>
        <v>8.1307060289877039E-2</v>
      </c>
      <c r="U971" s="20">
        <f t="shared" si="218"/>
        <v>4.337365685779937E-2</v>
      </c>
      <c r="V971" s="21">
        <f t="shared" si="219"/>
        <v>2.9575401026222383E-2</v>
      </c>
      <c r="W971" s="26">
        <f t="shared" si="220"/>
        <v>46.695907835972449</v>
      </c>
      <c r="X971" s="27">
        <f t="shared" si="221"/>
        <v>0.15260100599990997</v>
      </c>
      <c r="Y971" s="27">
        <f t="shared" si="222"/>
        <v>7.8414622730432329E-2</v>
      </c>
      <c r="Z971" s="27">
        <f t="shared" si="223"/>
        <v>5.276373766776548E-2</v>
      </c>
    </row>
    <row r="972" spans="1:26" ht="12.5" x14ac:dyDescent="0.25">
      <c r="A972" s="2" t="s">
        <v>65</v>
      </c>
      <c r="B972" t="s">
        <v>317</v>
      </c>
      <c r="C972" t="s">
        <v>316</v>
      </c>
      <c r="D972" s="18">
        <f>VLOOKUP(C972,'Infected rate by state'!B:E,4,0)</f>
        <v>7.3843274393391549E-3</v>
      </c>
      <c r="E972" s="3">
        <v>1295</v>
      </c>
      <c r="F972" s="2">
        <v>149</v>
      </c>
      <c r="G972" s="2">
        <v>555</v>
      </c>
      <c r="H972" s="4">
        <f t="shared" si="210"/>
        <v>925</v>
      </c>
      <c r="I972" s="2">
        <v>62</v>
      </c>
      <c r="J972" s="4">
        <f t="shared" si="211"/>
        <v>105.5</v>
      </c>
      <c r="K972" s="3">
        <v>673350</v>
      </c>
      <c r="L972" s="3">
        <f t="shared" si="212"/>
        <v>553411</v>
      </c>
      <c r="M972" s="3">
        <v>119939</v>
      </c>
      <c r="N972" s="3">
        <f t="shared" si="215"/>
        <v>24861.184406395099</v>
      </c>
      <c r="O972" s="3">
        <f t="shared" si="213"/>
        <v>5144.3177403698464</v>
      </c>
      <c r="P972" s="3">
        <f t="shared" si="214"/>
        <v>1097.2070824632888</v>
      </c>
      <c r="Q972" s="3">
        <v>5</v>
      </c>
      <c r="R972" s="22">
        <v>18</v>
      </c>
      <c r="S972" s="19">
        <f t="shared" si="216"/>
        <v>114.31817200821881</v>
      </c>
      <c r="T972" s="20">
        <f t="shared" si="217"/>
        <v>0.20597868830309696</v>
      </c>
      <c r="U972" s="20">
        <f t="shared" si="218"/>
        <v>0.12358721298185817</v>
      </c>
      <c r="V972" s="21">
        <f t="shared" si="219"/>
        <v>8.8276580701327267E-2</v>
      </c>
      <c r="W972" s="26">
        <f t="shared" si="220"/>
        <v>24.382379610295306</v>
      </c>
      <c r="X972" s="27">
        <f t="shared" si="221"/>
        <v>0.39326418726282752</v>
      </c>
      <c r="Y972" s="27">
        <f t="shared" si="222"/>
        <v>0.23111260294118774</v>
      </c>
      <c r="Z972" s="27">
        <f t="shared" si="223"/>
        <v>0.16364013161272017</v>
      </c>
    </row>
    <row r="973" spans="1:26" ht="12.5" x14ac:dyDescent="0.25">
      <c r="A973" s="2" t="s">
        <v>66</v>
      </c>
      <c r="B973" t="s">
        <v>357</v>
      </c>
      <c r="C973" t="s">
        <v>356</v>
      </c>
      <c r="D973" s="18">
        <f>VLOOKUP(C973,'Infected rate by state'!B:E,4,0)</f>
        <v>4.5578363920328819E-3</v>
      </c>
      <c r="E973" s="3">
        <v>1883</v>
      </c>
      <c r="F973" s="2">
        <v>199</v>
      </c>
      <c r="G973" s="2">
        <v>901</v>
      </c>
      <c r="H973" s="4">
        <f t="shared" si="210"/>
        <v>1392</v>
      </c>
      <c r="I973" s="2">
        <v>77</v>
      </c>
      <c r="J973" s="4">
        <f t="shared" si="211"/>
        <v>138</v>
      </c>
      <c r="K973" s="3">
        <v>557924</v>
      </c>
      <c r="L973" s="3">
        <f t="shared" si="212"/>
        <v>442129</v>
      </c>
      <c r="M973" s="3">
        <v>115795</v>
      </c>
      <c r="N973" s="3">
        <f t="shared" si="215"/>
        <v>12714.631555942768</v>
      </c>
      <c r="O973" s="3">
        <f t="shared" si="213"/>
        <v>2666.4729615114634</v>
      </c>
      <c r="P973" s="3">
        <f t="shared" si="214"/>
        <v>578.01138613051728</v>
      </c>
      <c r="Q973" s="3">
        <v>5</v>
      </c>
      <c r="R973" s="22">
        <v>18</v>
      </c>
      <c r="S973" s="19">
        <f t="shared" si="216"/>
        <v>59.254954700254743</v>
      </c>
      <c r="T973" s="20">
        <f t="shared" si="217"/>
        <v>6.5765765483079622E-2</v>
      </c>
      <c r="U973" s="20">
        <f t="shared" si="218"/>
        <v>4.2568214583516339E-2</v>
      </c>
      <c r="V973" s="21">
        <f t="shared" si="219"/>
        <v>3.1468377429768851E-2</v>
      </c>
      <c r="W973" s="26">
        <f t="shared" si="220"/>
        <v>12.84469746956705</v>
      </c>
      <c r="X973" s="27">
        <f t="shared" si="221"/>
        <v>0.16681425285152013</v>
      </c>
      <c r="Y973" s="27">
        <f t="shared" si="222"/>
        <v>9.3077517895413409E-2</v>
      </c>
      <c r="Z973" s="27">
        <f t="shared" si="223"/>
        <v>6.4546218440035427E-2</v>
      </c>
    </row>
    <row r="974" spans="1:26" ht="12.5" x14ac:dyDescent="0.25">
      <c r="A974" s="2" t="s">
        <v>66</v>
      </c>
      <c r="B974" t="s">
        <v>387</v>
      </c>
      <c r="C974" t="s">
        <v>386</v>
      </c>
      <c r="D974" s="18">
        <f>VLOOKUP(C974,'Infected rate by state'!B:E,4,0)</f>
        <v>9.1240169504562645E-3</v>
      </c>
      <c r="E974" s="3">
        <v>3026</v>
      </c>
      <c r="F974" s="2">
        <v>398</v>
      </c>
      <c r="G974" s="3">
        <v>1053</v>
      </c>
      <c r="H974" s="4">
        <f t="shared" si="210"/>
        <v>2039.5</v>
      </c>
      <c r="I974" s="2">
        <v>151</v>
      </c>
      <c r="J974" s="4">
        <f t="shared" si="211"/>
        <v>274.5</v>
      </c>
      <c r="K974" s="3">
        <v>975665</v>
      </c>
      <c r="L974" s="3">
        <f t="shared" si="212"/>
        <v>786033</v>
      </c>
      <c r="M974" s="3">
        <v>189632</v>
      </c>
      <c r="N974" s="3">
        <f t="shared" si="215"/>
        <v>44509.919989834554</v>
      </c>
      <c r="O974" s="3">
        <f t="shared" si="213"/>
        <v>9278.732449684303</v>
      </c>
      <c r="P974" s="3">
        <f t="shared" si="214"/>
        <v>1996.9694704527092</v>
      </c>
      <c r="Q974" s="3">
        <v>5</v>
      </c>
      <c r="R974" s="22">
        <v>18</v>
      </c>
      <c r="S974" s="19">
        <f t="shared" si="216"/>
        <v>206.19405443742895</v>
      </c>
      <c r="T974" s="20">
        <f t="shared" si="217"/>
        <v>0.19581581617989455</v>
      </c>
      <c r="U974" s="20">
        <f t="shared" si="218"/>
        <v>0.10110029636549593</v>
      </c>
      <c r="V974" s="21">
        <f t="shared" si="219"/>
        <v>6.814079789736581E-2</v>
      </c>
      <c r="W974" s="26">
        <f t="shared" si="220"/>
        <v>44.377099343393539</v>
      </c>
      <c r="X974" s="27">
        <f t="shared" si="221"/>
        <v>0.29388807512181153</v>
      </c>
      <c r="Y974" s="27">
        <f t="shared" si="222"/>
        <v>0.16166520707975787</v>
      </c>
      <c r="Z974" s="27">
        <f t="shared" si="223"/>
        <v>0.11150024960651643</v>
      </c>
    </row>
    <row r="975" spans="1:26" ht="12.5" x14ac:dyDescent="0.25">
      <c r="A975" s="2" t="s">
        <v>67</v>
      </c>
      <c r="B975" t="s">
        <v>327</v>
      </c>
      <c r="C975" t="s">
        <v>326</v>
      </c>
      <c r="D975" s="18">
        <f>VLOOKUP(C975,'Infected rate by state'!B:E,4,0)</f>
        <v>1.0244051329943483E-2</v>
      </c>
      <c r="E975" s="3">
        <v>1105</v>
      </c>
      <c r="F975" s="2">
        <v>75</v>
      </c>
      <c r="G975" s="2">
        <v>547</v>
      </c>
      <c r="H975" s="4">
        <f t="shared" si="210"/>
        <v>826</v>
      </c>
      <c r="I975" s="2">
        <v>33</v>
      </c>
      <c r="J975" s="4">
        <f t="shared" si="211"/>
        <v>54</v>
      </c>
      <c r="K975" s="3">
        <v>280815</v>
      </c>
      <c r="L975" s="3">
        <f t="shared" si="212"/>
        <v>232593</v>
      </c>
      <c r="M975" s="3">
        <v>48222</v>
      </c>
      <c r="N975" s="3">
        <f t="shared" si="215"/>
        <v>14383.416371090396</v>
      </c>
      <c r="O975" s="3">
        <f t="shared" si="213"/>
        <v>2967.4937160426293</v>
      </c>
      <c r="P975" s="3">
        <f t="shared" si="214"/>
        <v>630.63577004529986</v>
      </c>
      <c r="Q975" s="3">
        <v>5</v>
      </c>
      <c r="R975" s="22">
        <v>18</v>
      </c>
      <c r="S975" s="19">
        <f t="shared" si="216"/>
        <v>65.944304800947322</v>
      </c>
      <c r="T975" s="20">
        <f t="shared" si="217"/>
        <v>0.12055631590666786</v>
      </c>
      <c r="U975" s="20">
        <f t="shared" si="218"/>
        <v>7.9835720097999177E-2</v>
      </c>
      <c r="V975" s="21">
        <f t="shared" si="219"/>
        <v>5.9678103892260019E-2</v>
      </c>
      <c r="W975" s="26">
        <f t="shared" si="220"/>
        <v>14.014128223228886</v>
      </c>
      <c r="X975" s="27">
        <f t="shared" si="221"/>
        <v>0.42467055221905714</v>
      </c>
      <c r="Y975" s="27">
        <f t="shared" si="222"/>
        <v>0.25952089302275716</v>
      </c>
      <c r="Z975" s="27">
        <f t="shared" si="223"/>
        <v>0.18685504297638514</v>
      </c>
    </row>
    <row r="976" spans="1:26" ht="12.5" x14ac:dyDescent="0.25">
      <c r="A976" s="2" t="s">
        <v>67</v>
      </c>
      <c r="B976" t="s">
        <v>377</v>
      </c>
      <c r="C976" t="s">
        <v>376</v>
      </c>
      <c r="D976" s="18">
        <f>VLOOKUP(C976,'Infected rate by state'!B:E,4,0)</f>
        <v>5.6936382854354227E-3</v>
      </c>
      <c r="E976" s="3">
        <v>6449</v>
      </c>
      <c r="F976" s="2">
        <v>679</v>
      </c>
      <c r="G976" s="3">
        <v>2792</v>
      </c>
      <c r="H976" s="4">
        <f t="shared" si="210"/>
        <v>4620.5</v>
      </c>
      <c r="I976" s="2">
        <v>235</v>
      </c>
      <c r="J976" s="4">
        <f t="shared" si="211"/>
        <v>457</v>
      </c>
      <c r="K976" s="3">
        <v>2405737</v>
      </c>
      <c r="L976" s="3">
        <f t="shared" si="212"/>
        <v>1964504</v>
      </c>
      <c r="M976" s="3">
        <v>441233</v>
      </c>
      <c r="N976" s="3">
        <f t="shared" si="215"/>
        <v>68486.981439442781</v>
      </c>
      <c r="O976" s="3">
        <f t="shared" si="213"/>
        <v>14205.831496752953</v>
      </c>
      <c r="P976" s="3">
        <f t="shared" si="214"/>
        <v>3038.8858883741268</v>
      </c>
      <c r="Q976" s="3">
        <v>5</v>
      </c>
      <c r="R976" s="22">
        <v>18</v>
      </c>
      <c r="S976" s="19">
        <f t="shared" si="216"/>
        <v>315.68514437228782</v>
      </c>
      <c r="T976" s="20">
        <f t="shared" si="217"/>
        <v>0.11306774511901427</v>
      </c>
      <c r="U976" s="20">
        <f t="shared" si="218"/>
        <v>6.8322723595344192E-2</v>
      </c>
      <c r="V976" s="21">
        <f t="shared" si="219"/>
        <v>4.8951022541834054E-2</v>
      </c>
      <c r="W976" s="26">
        <f t="shared" si="220"/>
        <v>67.530797519425036</v>
      </c>
      <c r="X976" s="27">
        <f t="shared" si="221"/>
        <v>0.2873650958273406</v>
      </c>
      <c r="Y976" s="27">
        <f t="shared" si="222"/>
        <v>0.14776979763550335</v>
      </c>
      <c r="Z976" s="27">
        <f t="shared" si="223"/>
        <v>9.9456255551435988E-2</v>
      </c>
    </row>
    <row r="977" spans="1:26" ht="12.5" x14ac:dyDescent="0.25">
      <c r="A977" s="2" t="s">
        <v>68</v>
      </c>
      <c r="B977" t="s">
        <v>315</v>
      </c>
      <c r="C977" t="s">
        <v>314</v>
      </c>
      <c r="D977" s="18">
        <f>VLOOKUP(C977,'Infected rate by state'!B:E,4,0)</f>
        <v>7.5362096948057532E-3</v>
      </c>
      <c r="E977" s="3">
        <v>1727</v>
      </c>
      <c r="F977" s="2">
        <v>203</v>
      </c>
      <c r="G977" s="2">
        <v>675</v>
      </c>
      <c r="H977" s="4">
        <f t="shared" si="210"/>
        <v>1201</v>
      </c>
      <c r="I977" s="2">
        <v>81</v>
      </c>
      <c r="J977" s="4">
        <f t="shared" si="211"/>
        <v>142</v>
      </c>
      <c r="K977" s="3">
        <v>844608</v>
      </c>
      <c r="L977" s="3">
        <f t="shared" si="212"/>
        <v>685512</v>
      </c>
      <c r="M977" s="3">
        <v>159096</v>
      </c>
      <c r="N977" s="3">
        <f t="shared" si="215"/>
        <v>31825.714989552489</v>
      </c>
      <c r="O977" s="3">
        <f t="shared" si="213"/>
        <v>6616.4017363772609</v>
      </c>
      <c r="P977" s="3">
        <f t="shared" si="214"/>
        <v>1419.2784854927309</v>
      </c>
      <c r="Q977" s="3">
        <v>5</v>
      </c>
      <c r="R977" s="22">
        <v>18</v>
      </c>
      <c r="S977" s="19">
        <f t="shared" si="216"/>
        <v>147.03114969727247</v>
      </c>
      <c r="T977" s="20">
        <f t="shared" si="217"/>
        <v>0.2178239254774407</v>
      </c>
      <c r="U977" s="20">
        <f t="shared" si="218"/>
        <v>0.12242393813261654</v>
      </c>
      <c r="V977" s="21">
        <f t="shared" si="219"/>
        <v>8.513673983628979E-2</v>
      </c>
      <c r="W977" s="26">
        <f t="shared" si="220"/>
        <v>31.539521899838462</v>
      </c>
      <c r="X977" s="27">
        <f t="shared" si="221"/>
        <v>0.3893768135782526</v>
      </c>
      <c r="Y977" s="27">
        <f t="shared" si="222"/>
        <v>0.22210930915379198</v>
      </c>
      <c r="Z977" s="27">
        <f t="shared" si="223"/>
        <v>0.15536710295486927</v>
      </c>
    </row>
    <row r="978" spans="1:26" ht="12.5" x14ac:dyDescent="0.25">
      <c r="A978" s="2" t="s">
        <v>69</v>
      </c>
      <c r="B978" t="s">
        <v>393</v>
      </c>
      <c r="C978" t="s">
        <v>392</v>
      </c>
      <c r="D978" s="18">
        <f>VLOOKUP(C978,'Infected rate by state'!B:E,4,0)</f>
        <v>7.5097590818065515E-3</v>
      </c>
      <c r="E978" s="3">
        <v>1135</v>
      </c>
      <c r="F978" s="2">
        <v>167</v>
      </c>
      <c r="G978" s="2">
        <v>357</v>
      </c>
      <c r="H978" s="4">
        <f t="shared" si="210"/>
        <v>746</v>
      </c>
      <c r="I978" s="2">
        <v>38</v>
      </c>
      <c r="J978" s="4">
        <f t="shared" si="211"/>
        <v>102.5</v>
      </c>
      <c r="K978" s="3">
        <v>439951</v>
      </c>
      <c r="L978" s="3">
        <f t="shared" si="212"/>
        <v>356896</v>
      </c>
      <c r="M978" s="3">
        <v>83055</v>
      </c>
      <c r="N978" s="3">
        <f t="shared" si="215"/>
        <v>16519.630088999369</v>
      </c>
      <c r="O978" s="3">
        <f t="shared" si="213"/>
        <v>3434.9981611661151</v>
      </c>
      <c r="P978" s="3">
        <f t="shared" si="214"/>
        <v>737.00819185452156</v>
      </c>
      <c r="Q978" s="3">
        <v>5</v>
      </c>
      <c r="R978" s="22">
        <v>18</v>
      </c>
      <c r="S978" s="19">
        <f t="shared" si="216"/>
        <v>76.333292470358117</v>
      </c>
      <c r="T978" s="20">
        <f t="shared" si="217"/>
        <v>0.21381874641556894</v>
      </c>
      <c r="U978" s="20">
        <f t="shared" si="218"/>
        <v>0.10232344835168648</v>
      </c>
      <c r="V978" s="21">
        <f t="shared" si="219"/>
        <v>6.7254002176526981E-2</v>
      </c>
      <c r="W978" s="26">
        <f t="shared" si="220"/>
        <v>16.377959818989368</v>
      </c>
      <c r="X978" s="27">
        <f t="shared" si="221"/>
        <v>0.43099894260498334</v>
      </c>
      <c r="Y978" s="27">
        <f t="shared" si="222"/>
        <v>0.15978497384379869</v>
      </c>
      <c r="Z978" s="27">
        <f t="shared" si="223"/>
        <v>9.807161568257107E-2</v>
      </c>
    </row>
    <row r="979" spans="1:26" ht="12.5" x14ac:dyDescent="0.25">
      <c r="A979" s="2" t="s">
        <v>70</v>
      </c>
      <c r="B979" t="s">
        <v>341</v>
      </c>
      <c r="C979" t="s">
        <v>340</v>
      </c>
      <c r="D979" s="18">
        <f>VLOOKUP(C979,'Infected rate by state'!B:E,4,0)</f>
        <v>4.5161642780770922E-3</v>
      </c>
      <c r="E979" s="2">
        <v>828</v>
      </c>
      <c r="F979" s="2">
        <v>93</v>
      </c>
      <c r="G979" s="2">
        <v>280</v>
      </c>
      <c r="H979" s="4">
        <f t="shared" si="210"/>
        <v>554</v>
      </c>
      <c r="I979" s="2">
        <v>39</v>
      </c>
      <c r="J979" s="4">
        <f t="shared" si="211"/>
        <v>66</v>
      </c>
      <c r="K979" s="3">
        <v>327040</v>
      </c>
      <c r="L979" s="3">
        <f t="shared" si="212"/>
        <v>270018</v>
      </c>
      <c r="M979" s="3">
        <v>57022</v>
      </c>
      <c r="N979" s="3">
        <f t="shared" si="215"/>
        <v>7384.8318275116617</v>
      </c>
      <c r="O979" s="3">
        <f t="shared" si="213"/>
        <v>1525.4403889728592</v>
      </c>
      <c r="P979" s="3">
        <f t="shared" si="214"/>
        <v>324.66335121241843</v>
      </c>
      <c r="Q979" s="3">
        <v>5</v>
      </c>
      <c r="R979" s="22">
        <v>18</v>
      </c>
      <c r="S979" s="19">
        <f t="shared" si="216"/>
        <v>33.898675310507983</v>
      </c>
      <c r="T979" s="20">
        <f t="shared" si="217"/>
        <v>0.12106669753752851</v>
      </c>
      <c r="U979" s="20">
        <f t="shared" si="218"/>
        <v>6.1188944603805022E-2</v>
      </c>
      <c r="V979" s="21">
        <f t="shared" si="219"/>
        <v>4.0940429118970993E-2</v>
      </c>
      <c r="W979" s="26">
        <f t="shared" si="220"/>
        <v>7.2147411380537427</v>
      </c>
      <c r="X979" s="27">
        <f t="shared" si="221"/>
        <v>0.18499336251419854</v>
      </c>
      <c r="Y979" s="27">
        <f t="shared" si="222"/>
        <v>0.10931425966748096</v>
      </c>
      <c r="Z979" s="27">
        <f t="shared" si="223"/>
        <v>7.7577861699502607E-2</v>
      </c>
    </row>
    <row r="980" spans="1:26" ht="12.5" x14ac:dyDescent="0.25">
      <c r="A980" s="2" t="s">
        <v>71</v>
      </c>
      <c r="B980" t="s">
        <v>393</v>
      </c>
      <c r="C980" t="s">
        <v>392</v>
      </c>
      <c r="D980" s="18">
        <f>VLOOKUP(C980,'Infected rate by state'!B:E,4,0)</f>
        <v>7.5097590818065515E-3</v>
      </c>
      <c r="E980" s="3">
        <v>10585</v>
      </c>
      <c r="F980" s="3">
        <v>1292</v>
      </c>
      <c r="G980" s="3">
        <v>3679</v>
      </c>
      <c r="H980" s="4">
        <f t="shared" si="210"/>
        <v>7132</v>
      </c>
      <c r="I980" s="2">
        <v>450</v>
      </c>
      <c r="J980" s="4">
        <f t="shared" si="211"/>
        <v>871</v>
      </c>
      <c r="K980" s="3">
        <v>3918830</v>
      </c>
      <c r="L980" s="3">
        <f t="shared" si="212"/>
        <v>3335780</v>
      </c>
      <c r="M980" s="3">
        <v>583050</v>
      </c>
      <c r="N980" s="3">
        <f t="shared" si="215"/>
        <v>147147.34591277983</v>
      </c>
      <c r="O980" s="3">
        <f t="shared" si="213"/>
        <v>30037.814113935638</v>
      </c>
      <c r="P980" s="3">
        <f t="shared" si="214"/>
        <v>6299.3856023133194</v>
      </c>
      <c r="Q980" s="3">
        <v>5</v>
      </c>
      <c r="R980" s="22">
        <v>18</v>
      </c>
      <c r="S980" s="19">
        <f t="shared" si="216"/>
        <v>667.50698030968078</v>
      </c>
      <c r="T980" s="20">
        <f t="shared" si="217"/>
        <v>0.18143706994011438</v>
      </c>
      <c r="U980" s="20">
        <f t="shared" si="218"/>
        <v>9.3593238966584516E-2</v>
      </c>
      <c r="V980" s="21">
        <f t="shared" si="219"/>
        <v>6.3061594738751142E-2</v>
      </c>
      <c r="W980" s="26">
        <f t="shared" si="220"/>
        <v>139.98634671807378</v>
      </c>
      <c r="X980" s="27">
        <f t="shared" si="221"/>
        <v>0.31108077048460842</v>
      </c>
      <c r="Y980" s="27">
        <f t="shared" si="222"/>
        <v>0.16071911219067023</v>
      </c>
      <c r="Z980" s="27">
        <f t="shared" si="223"/>
        <v>0.10834856557126453</v>
      </c>
    </row>
    <row r="981" spans="1:26" ht="12.5" x14ac:dyDescent="0.25">
      <c r="A981" s="2" t="s">
        <v>72</v>
      </c>
      <c r="B981" t="s">
        <v>383</v>
      </c>
      <c r="C981" t="s">
        <v>382</v>
      </c>
      <c r="D981" s="18">
        <f>VLOOKUP(C981,'Infected rate by state'!B:E,4,0)</f>
        <v>8.525765865415048E-3</v>
      </c>
      <c r="E981" s="3">
        <v>1664</v>
      </c>
      <c r="F981" s="2">
        <v>171</v>
      </c>
      <c r="G981" s="2">
        <v>510</v>
      </c>
      <c r="H981" s="4">
        <f t="shared" si="210"/>
        <v>1087</v>
      </c>
      <c r="I981" s="2">
        <v>33</v>
      </c>
      <c r="J981" s="4">
        <f t="shared" si="211"/>
        <v>102</v>
      </c>
      <c r="K981" s="3">
        <v>481423</v>
      </c>
      <c r="L981" s="3">
        <f t="shared" si="212"/>
        <v>381641</v>
      </c>
      <c r="M981" s="3">
        <v>99782</v>
      </c>
      <c r="N981" s="3">
        <f t="shared" si="215"/>
        <v>20522.498901128543</v>
      </c>
      <c r="O981" s="3">
        <f t="shared" si="213"/>
        <v>4303.365826766274</v>
      </c>
      <c r="P981" s="3">
        <f t="shared" si="214"/>
        <v>932.6991124716717</v>
      </c>
      <c r="Q981" s="3">
        <v>5</v>
      </c>
      <c r="R981" s="22">
        <v>18</v>
      </c>
      <c r="S981" s="19">
        <f t="shared" si="216"/>
        <v>95.630351705917207</v>
      </c>
      <c r="T981" s="20">
        <f t="shared" si="217"/>
        <v>0.18751049354101412</v>
      </c>
      <c r="U981" s="20">
        <f t="shared" si="218"/>
        <v>8.7976404513263301E-2</v>
      </c>
      <c r="V981" s="21">
        <f t="shared" si="219"/>
        <v>5.7470163284806017E-2</v>
      </c>
      <c r="W981" s="26">
        <f t="shared" si="220"/>
        <v>20.726646943814927</v>
      </c>
      <c r="X981" s="27">
        <f t="shared" si="221"/>
        <v>0.62808021041863416</v>
      </c>
      <c r="Y981" s="27">
        <f t="shared" si="222"/>
        <v>0.2032024210177934</v>
      </c>
      <c r="Z981" s="27">
        <f t="shared" si="223"/>
        <v>0.12120846165973642</v>
      </c>
    </row>
    <row r="982" spans="1:26" ht="12.5" x14ac:dyDescent="0.25">
      <c r="A982" s="2" t="s">
        <v>73</v>
      </c>
      <c r="B982" t="s">
        <v>337</v>
      </c>
      <c r="C982" t="s">
        <v>336</v>
      </c>
      <c r="D982" s="18">
        <f>VLOOKUP(C982,'Infected rate by state'!B:E,4,0)</f>
        <v>1.1933809905095205E-2</v>
      </c>
      <c r="E982" s="3">
        <v>1614</v>
      </c>
      <c r="F982" s="2">
        <v>139</v>
      </c>
      <c r="G982" s="2">
        <v>699</v>
      </c>
      <c r="H982" s="4">
        <f t="shared" ref="H982:H1045" si="224">G982+(E982-G982)*0.5</f>
        <v>1156.5</v>
      </c>
      <c r="I982" s="2">
        <v>66</v>
      </c>
      <c r="J982" s="4">
        <f t="shared" ref="J982:J1045" si="225">I982+(F982-I982)*0.5</f>
        <v>102.5</v>
      </c>
      <c r="K982" s="3">
        <v>379562</v>
      </c>
      <c r="L982" s="3">
        <f t="shared" si="212"/>
        <v>293409</v>
      </c>
      <c r="M982" s="3">
        <v>86153</v>
      </c>
      <c r="N982" s="3">
        <f t="shared" si="215"/>
        <v>22648.103775988733</v>
      </c>
      <c r="O982" s="3">
        <f t="shared" si="213"/>
        <v>4791.5031416958509</v>
      </c>
      <c r="P982" s="3">
        <f t="shared" si="214"/>
        <v>1049.4406561451453</v>
      </c>
      <c r="Q982" s="3">
        <v>5</v>
      </c>
      <c r="R982" s="22">
        <v>18</v>
      </c>
      <c r="S982" s="19">
        <f t="shared" si="216"/>
        <v>106.47784759324114</v>
      </c>
      <c r="T982" s="20">
        <f t="shared" si="217"/>
        <v>0.15232882345241935</v>
      </c>
      <c r="U982" s="20">
        <f t="shared" si="218"/>
        <v>9.2069042449841015E-2</v>
      </c>
      <c r="V982" s="21">
        <f t="shared" si="219"/>
        <v>6.5971404952441845E-2</v>
      </c>
      <c r="W982" s="26">
        <f t="shared" si="220"/>
        <v>23.320903469892119</v>
      </c>
      <c r="X982" s="27">
        <f t="shared" si="221"/>
        <v>0.35334702227109271</v>
      </c>
      <c r="Y982" s="27">
        <f t="shared" si="222"/>
        <v>0.22752100946236214</v>
      </c>
      <c r="Z982" s="27">
        <f t="shared" si="223"/>
        <v>0.16777628395605843</v>
      </c>
    </row>
    <row r="983" spans="1:26" ht="12.5" x14ac:dyDescent="0.25">
      <c r="A983" s="2" t="s">
        <v>74</v>
      </c>
      <c r="B983" t="s">
        <v>377</v>
      </c>
      <c r="C983" t="s">
        <v>376</v>
      </c>
      <c r="D983" s="18">
        <f>VLOOKUP(C983,'Infected rate by state'!B:E,4,0)</f>
        <v>5.6936382854354227E-3</v>
      </c>
      <c r="E983" s="3">
        <v>2070</v>
      </c>
      <c r="F983" s="2">
        <v>294</v>
      </c>
      <c r="G983" s="2">
        <v>749</v>
      </c>
      <c r="H983" s="4">
        <f t="shared" si="224"/>
        <v>1409.5</v>
      </c>
      <c r="I983" s="2">
        <v>89</v>
      </c>
      <c r="J983" s="4">
        <f t="shared" si="225"/>
        <v>191.5</v>
      </c>
      <c r="K983" s="3">
        <v>825712</v>
      </c>
      <c r="L983" s="3">
        <f t="shared" si="212"/>
        <v>648565</v>
      </c>
      <c r="M983" s="3">
        <v>177147</v>
      </c>
      <c r="N983" s="3">
        <f t="shared" si="215"/>
        <v>23506.527279717269</v>
      </c>
      <c r="O983" s="3">
        <f t="shared" si="213"/>
        <v>4945.3303802875444</v>
      </c>
      <c r="P983" s="3">
        <f t="shared" si="214"/>
        <v>1076.027402072225</v>
      </c>
      <c r="Q983" s="3">
        <v>5</v>
      </c>
      <c r="R983" s="22">
        <v>18</v>
      </c>
      <c r="S983" s="19">
        <f t="shared" si="216"/>
        <v>109.89623067305654</v>
      </c>
      <c r="T983" s="20">
        <f t="shared" si="217"/>
        <v>0.14672393948338655</v>
      </c>
      <c r="U983" s="20">
        <f t="shared" si="218"/>
        <v>7.7968237440976612E-2</v>
      </c>
      <c r="V983" s="21">
        <f t="shared" si="219"/>
        <v>5.3089966508722962E-2</v>
      </c>
      <c r="W983" s="26">
        <f t="shared" si="220"/>
        <v>23.911720046049442</v>
      </c>
      <c r="X983" s="27">
        <f t="shared" si="221"/>
        <v>0.2686710117533645</v>
      </c>
      <c r="Y983" s="27">
        <f t="shared" si="222"/>
        <v>0.1248653788305454</v>
      </c>
      <c r="Z983" s="27">
        <f t="shared" si="223"/>
        <v>8.1332381109011712E-2</v>
      </c>
    </row>
    <row r="984" spans="1:26" ht="12.5" x14ac:dyDescent="0.25">
      <c r="A984" s="2" t="s">
        <v>75</v>
      </c>
      <c r="B984" t="s">
        <v>351</v>
      </c>
      <c r="C984" t="s">
        <v>350</v>
      </c>
      <c r="D984" s="18">
        <f>VLOOKUP(C984,'Infected rate by state'!B:E,4,0)</f>
        <v>9.0315118396853012E-3</v>
      </c>
      <c r="E984" s="3">
        <v>1439</v>
      </c>
      <c r="F984" s="2">
        <v>188</v>
      </c>
      <c r="G984" s="2">
        <v>462</v>
      </c>
      <c r="H984" s="4">
        <f t="shared" si="224"/>
        <v>950.5</v>
      </c>
      <c r="I984" s="2">
        <v>95</v>
      </c>
      <c r="J984" s="4">
        <f t="shared" si="225"/>
        <v>141.5</v>
      </c>
      <c r="K984" s="3">
        <v>382586</v>
      </c>
      <c r="L984" s="3">
        <f t="shared" si="212"/>
        <v>306950</v>
      </c>
      <c r="M984" s="3">
        <v>75636</v>
      </c>
      <c r="N984" s="3">
        <f t="shared" si="215"/>
        <v>17276.649943489203</v>
      </c>
      <c r="O984" s="3">
        <f t="shared" si="213"/>
        <v>3607.0395182785064</v>
      </c>
      <c r="P984" s="3">
        <f t="shared" si="214"/>
        <v>777.7277883136619</v>
      </c>
      <c r="Q984" s="3">
        <v>5</v>
      </c>
      <c r="R984" s="22">
        <v>18</v>
      </c>
      <c r="S984" s="19">
        <f t="shared" si="216"/>
        <v>80.15643373952237</v>
      </c>
      <c r="T984" s="20">
        <f t="shared" si="217"/>
        <v>0.17349877432797051</v>
      </c>
      <c r="U984" s="20">
        <f t="shared" si="218"/>
        <v>8.4330808773826801E-2</v>
      </c>
      <c r="V984" s="21">
        <f t="shared" si="219"/>
        <v>5.5702872647340078E-2</v>
      </c>
      <c r="W984" s="26">
        <f t="shared" si="220"/>
        <v>17.282839740303597</v>
      </c>
      <c r="X984" s="27">
        <f t="shared" si="221"/>
        <v>0.18192462884530103</v>
      </c>
      <c r="Y984" s="27">
        <f t="shared" si="222"/>
        <v>0.12214021017882401</v>
      </c>
      <c r="Z984" s="27">
        <f t="shared" si="223"/>
        <v>9.1929998618636155E-2</v>
      </c>
    </row>
    <row r="985" spans="1:26" ht="12.5" x14ac:dyDescent="0.25">
      <c r="A985" s="2" t="s">
        <v>76</v>
      </c>
      <c r="B985" t="s">
        <v>317</v>
      </c>
      <c r="C985" t="s">
        <v>316</v>
      </c>
      <c r="D985" s="18">
        <f>VLOOKUP(C985,'Infected rate by state'!B:E,4,0)</f>
        <v>7.3843274393391549E-3</v>
      </c>
      <c r="E985" s="3">
        <v>5593</v>
      </c>
      <c r="F985" s="2">
        <v>843</v>
      </c>
      <c r="G985" s="3">
        <v>2269</v>
      </c>
      <c r="H985" s="4">
        <f t="shared" si="224"/>
        <v>3931</v>
      </c>
      <c r="I985" s="2">
        <v>325</v>
      </c>
      <c r="J985" s="4">
        <f t="shared" si="225"/>
        <v>584</v>
      </c>
      <c r="K985" s="3">
        <v>2380353</v>
      </c>
      <c r="L985" s="3">
        <f t="shared" si="212"/>
        <v>2000505</v>
      </c>
      <c r="M985" s="3">
        <v>379848</v>
      </c>
      <c r="N985" s="3">
        <f t="shared" si="215"/>
        <v>87886.529866066383</v>
      </c>
      <c r="O985" s="3">
        <f t="shared" si="213"/>
        <v>18030.778628912209</v>
      </c>
      <c r="P985" s="3">
        <f t="shared" si="214"/>
        <v>3805.2136412346576</v>
      </c>
      <c r="Q985" s="3">
        <v>5</v>
      </c>
      <c r="R985" s="22">
        <v>18</v>
      </c>
      <c r="S985" s="19">
        <f t="shared" si="216"/>
        <v>400.68396953138239</v>
      </c>
      <c r="T985" s="20">
        <f t="shared" si="217"/>
        <v>0.17659055510417909</v>
      </c>
      <c r="U985" s="20">
        <f t="shared" si="218"/>
        <v>0.10192927233054755</v>
      </c>
      <c r="V985" s="21">
        <f t="shared" si="219"/>
        <v>7.1640259168850778E-2</v>
      </c>
      <c r="W985" s="26">
        <f t="shared" si="220"/>
        <v>84.560303138547951</v>
      </c>
      <c r="X985" s="27">
        <f t="shared" si="221"/>
        <v>0.26018554811860906</v>
      </c>
      <c r="Y985" s="27">
        <f t="shared" si="222"/>
        <v>0.14479503962080129</v>
      </c>
      <c r="Z985" s="27">
        <f t="shared" si="223"/>
        <v>0.10030878189626091</v>
      </c>
    </row>
    <row r="986" spans="1:26" ht="12.5" x14ac:dyDescent="0.25">
      <c r="A986" s="2" t="s">
        <v>77</v>
      </c>
      <c r="B986" t="s">
        <v>337</v>
      </c>
      <c r="C986" t="s">
        <v>336</v>
      </c>
      <c r="D986" s="18">
        <f>VLOOKUP(C986,'Infected rate by state'!B:E,4,0)</f>
        <v>1.1933809905095205E-2</v>
      </c>
      <c r="E986" s="3">
        <v>2760</v>
      </c>
      <c r="F986" s="2">
        <v>173</v>
      </c>
      <c r="G986" s="3">
        <v>1193</v>
      </c>
      <c r="H986" s="4">
        <f t="shared" si="224"/>
        <v>1976.5</v>
      </c>
      <c r="I986" s="2">
        <v>76</v>
      </c>
      <c r="J986" s="4">
        <f t="shared" si="225"/>
        <v>124.5</v>
      </c>
      <c r="K986" s="3">
        <v>869785</v>
      </c>
      <c r="L986" s="3">
        <f t="shared" si="212"/>
        <v>701075</v>
      </c>
      <c r="M986" s="3">
        <v>168710</v>
      </c>
      <c r="N986" s="3">
        <f t="shared" si="215"/>
        <v>51899.244241516164</v>
      </c>
      <c r="O986" s="3">
        <f t="shared" si="213"/>
        <v>10817.199113705163</v>
      </c>
      <c r="P986" s="3">
        <f t="shared" si="214"/>
        <v>2327.5738341982155</v>
      </c>
      <c r="Q986" s="3">
        <v>5</v>
      </c>
      <c r="R986" s="22">
        <v>18</v>
      </c>
      <c r="S986" s="19">
        <f t="shared" si="216"/>
        <v>240.38220252678138</v>
      </c>
      <c r="T986" s="20">
        <f t="shared" si="217"/>
        <v>0.20149388309034483</v>
      </c>
      <c r="U986" s="20">
        <f t="shared" si="218"/>
        <v>0.12162013788352208</v>
      </c>
      <c r="V986" s="21">
        <f t="shared" si="219"/>
        <v>8.7095000915500501E-2</v>
      </c>
      <c r="W986" s="26">
        <f t="shared" si="220"/>
        <v>51.723862982182567</v>
      </c>
      <c r="X986" s="27">
        <f t="shared" si="221"/>
        <v>0.68057714450240214</v>
      </c>
      <c r="Y986" s="27">
        <f t="shared" si="222"/>
        <v>0.41545271471632583</v>
      </c>
      <c r="Z986" s="27">
        <f t="shared" si="223"/>
        <v>0.29898186694903217</v>
      </c>
    </row>
    <row r="987" spans="1:26" ht="12.5" x14ac:dyDescent="0.25">
      <c r="A987" s="2" t="s">
        <v>78</v>
      </c>
      <c r="B987" t="s">
        <v>351</v>
      </c>
      <c r="C987" t="s">
        <v>350</v>
      </c>
      <c r="D987" s="18">
        <f>VLOOKUP(C987,'Infected rate by state'!B:E,4,0)</f>
        <v>9.0315118396853012E-3</v>
      </c>
      <c r="E987" s="3">
        <v>4123</v>
      </c>
      <c r="F987" s="2">
        <v>509</v>
      </c>
      <c r="G987" s="3">
        <v>1333</v>
      </c>
      <c r="H987" s="4">
        <f t="shared" si="224"/>
        <v>2728</v>
      </c>
      <c r="I987" s="2">
        <v>163</v>
      </c>
      <c r="J987" s="4">
        <f t="shared" si="225"/>
        <v>336</v>
      </c>
      <c r="K987" s="3">
        <v>1315527</v>
      </c>
      <c r="L987" s="3">
        <f t="shared" si="212"/>
        <v>1060772</v>
      </c>
      <c r="M987" s="3">
        <v>254755</v>
      </c>
      <c r="N987" s="3">
        <f t="shared" si="215"/>
        <v>59405.988379628427</v>
      </c>
      <c r="O987" s="3">
        <f t="shared" si="213"/>
        <v>12380.02862152094</v>
      </c>
      <c r="P987" s="3">
        <f t="shared" si="214"/>
        <v>2663.3917216157274</v>
      </c>
      <c r="Q987" s="3">
        <v>5</v>
      </c>
      <c r="R987" s="22">
        <v>18</v>
      </c>
      <c r="S987" s="19">
        <f t="shared" si="216"/>
        <v>275.11174714490977</v>
      </c>
      <c r="T987" s="20">
        <f t="shared" si="217"/>
        <v>0.20638540671035993</v>
      </c>
      <c r="U987" s="20">
        <f t="shared" si="218"/>
        <v>0.10084741464256224</v>
      </c>
      <c r="V987" s="21">
        <f t="shared" si="219"/>
        <v>6.672610893643216E-2</v>
      </c>
      <c r="W987" s="26">
        <f t="shared" si="220"/>
        <v>59.186482702571723</v>
      </c>
      <c r="X987" s="27">
        <f t="shared" si="221"/>
        <v>0.36310725584399828</v>
      </c>
      <c r="Y987" s="27">
        <f t="shared" si="222"/>
        <v>0.17615024613860633</v>
      </c>
      <c r="Z987" s="27">
        <f t="shared" si="223"/>
        <v>0.11627992672410947</v>
      </c>
    </row>
    <row r="988" spans="1:26" ht="12.5" x14ac:dyDescent="0.25">
      <c r="A988" s="2" t="s">
        <v>79</v>
      </c>
      <c r="B988" t="s">
        <v>307</v>
      </c>
      <c r="C988" t="s">
        <v>306</v>
      </c>
      <c r="D988" s="18">
        <f>VLOOKUP(C988,'Infected rate by state'!B:E,4,0)</f>
        <v>1.0017032509739916E-2</v>
      </c>
      <c r="E988" s="3">
        <v>1335</v>
      </c>
      <c r="F988" s="2">
        <v>108</v>
      </c>
      <c r="G988" s="2">
        <v>504</v>
      </c>
      <c r="H988" s="4">
        <f t="shared" si="224"/>
        <v>919.5</v>
      </c>
      <c r="I988" s="2">
        <v>33</v>
      </c>
      <c r="J988" s="4">
        <f t="shared" si="225"/>
        <v>70.5</v>
      </c>
      <c r="K988" s="3">
        <v>290096</v>
      </c>
      <c r="L988" s="3">
        <f t="shared" si="212"/>
        <v>224488</v>
      </c>
      <c r="M988" s="3">
        <v>65608</v>
      </c>
      <c r="N988" s="3">
        <f t="shared" si="215"/>
        <v>14529.505314727554</v>
      </c>
      <c r="O988" s="3">
        <f t="shared" si="213"/>
        <v>3072.774807525268</v>
      </c>
      <c r="P988" s="3">
        <f t="shared" si="214"/>
        <v>672.71317109839288</v>
      </c>
      <c r="Q988" s="3">
        <v>5</v>
      </c>
      <c r="R988" s="22">
        <v>18</v>
      </c>
      <c r="S988" s="19">
        <f t="shared" si="216"/>
        <v>68.283884611672619</v>
      </c>
      <c r="T988" s="20">
        <f t="shared" si="217"/>
        <v>0.13548389803903296</v>
      </c>
      <c r="U988" s="20">
        <f t="shared" si="218"/>
        <v>7.4261973476533572E-2</v>
      </c>
      <c r="V988" s="21">
        <f t="shared" si="219"/>
        <v>5.1148977237207953E-2</v>
      </c>
      <c r="W988" s="26">
        <f t="shared" si="220"/>
        <v>14.949181579964286</v>
      </c>
      <c r="X988" s="27">
        <f t="shared" si="221"/>
        <v>0.45300550242316018</v>
      </c>
      <c r="Y988" s="27">
        <f t="shared" si="222"/>
        <v>0.21204512879381965</v>
      </c>
      <c r="Z988" s="27">
        <f t="shared" si="223"/>
        <v>0.13841834796263228</v>
      </c>
    </row>
    <row r="989" spans="1:26" ht="12.5" x14ac:dyDescent="0.25">
      <c r="A989" s="2" t="s">
        <v>80</v>
      </c>
      <c r="B989" t="s">
        <v>337</v>
      </c>
      <c r="C989" t="s">
        <v>336</v>
      </c>
      <c r="D989" s="18">
        <f>VLOOKUP(C989,'Infected rate by state'!B:E,4,0)</f>
        <v>1.1933809905095205E-2</v>
      </c>
      <c r="E989" s="2">
        <v>518</v>
      </c>
      <c r="F989" s="2">
        <v>18</v>
      </c>
      <c r="G989" s="2">
        <v>228</v>
      </c>
      <c r="H989" s="4">
        <f t="shared" si="224"/>
        <v>373</v>
      </c>
      <c r="I989" s="2">
        <v>8</v>
      </c>
      <c r="J989" s="4">
        <f t="shared" si="225"/>
        <v>13</v>
      </c>
      <c r="K989" s="3">
        <v>125779</v>
      </c>
      <c r="L989" s="3">
        <f t="shared" si="212"/>
        <v>97465</v>
      </c>
      <c r="M989" s="3">
        <v>28314</v>
      </c>
      <c r="N989" s="3">
        <f t="shared" si="215"/>
        <v>7505.1133802648492</v>
      </c>
      <c r="O989" s="3">
        <f t="shared" si="213"/>
        <v>1586.4711417354326</v>
      </c>
      <c r="P989" s="3">
        <f t="shared" si="214"/>
        <v>347.12966604628224</v>
      </c>
      <c r="Q989" s="3">
        <v>5</v>
      </c>
      <c r="R989" s="22">
        <v>18</v>
      </c>
      <c r="S989" s="19">
        <f t="shared" si="216"/>
        <v>35.254914260787395</v>
      </c>
      <c r="T989" s="20">
        <f t="shared" si="217"/>
        <v>0.15462681693327804</v>
      </c>
      <c r="U989" s="20">
        <f t="shared" si="218"/>
        <v>9.4517196409617685E-2</v>
      </c>
      <c r="V989" s="21">
        <f t="shared" si="219"/>
        <v>6.8059680040130105E-2</v>
      </c>
      <c r="W989" s="26">
        <f t="shared" si="220"/>
        <v>7.7139925788062715</v>
      </c>
      <c r="X989" s="27">
        <f t="shared" si="221"/>
        <v>0.96424907235078394</v>
      </c>
      <c r="Y989" s="27">
        <f t="shared" si="222"/>
        <v>0.59338404452355931</v>
      </c>
      <c r="Z989" s="27">
        <f t="shared" si="223"/>
        <v>0.4285551432670151</v>
      </c>
    </row>
    <row r="990" spans="1:26" ht="12.5" x14ac:dyDescent="0.25">
      <c r="A990" s="2" t="s">
        <v>81</v>
      </c>
      <c r="B990" t="s">
        <v>353</v>
      </c>
      <c r="C990" t="s">
        <v>352</v>
      </c>
      <c r="D990" s="18">
        <f>VLOOKUP(C990,'Infected rate by state'!B:E,4,0)</f>
        <v>8.4257771266714378E-3</v>
      </c>
      <c r="E990" s="3">
        <v>1319</v>
      </c>
      <c r="F990" s="2">
        <v>217</v>
      </c>
      <c r="G990" s="2">
        <v>508</v>
      </c>
      <c r="H990" s="4">
        <f t="shared" si="224"/>
        <v>913.5</v>
      </c>
      <c r="I990" s="2">
        <v>73</v>
      </c>
      <c r="J990" s="4">
        <f t="shared" si="225"/>
        <v>145</v>
      </c>
      <c r="K990" s="3">
        <v>274471</v>
      </c>
      <c r="L990" s="3">
        <f t="shared" si="212"/>
        <v>210893</v>
      </c>
      <c r="M990" s="3">
        <v>63578</v>
      </c>
      <c r="N990" s="3">
        <f t="shared" si="215"/>
        <v>11563.157368673181</v>
      </c>
      <c r="O990" s="3">
        <f t="shared" si="213"/>
        <v>2451.4545776736745</v>
      </c>
      <c r="P990" s="3">
        <f t="shared" si="214"/>
        <v>538.22899112407276</v>
      </c>
      <c r="Q990" s="3">
        <v>5</v>
      </c>
      <c r="R990" s="22">
        <v>18</v>
      </c>
      <c r="S990" s="19">
        <f t="shared" si="216"/>
        <v>54.476768392748326</v>
      </c>
      <c r="T990" s="20">
        <f t="shared" si="217"/>
        <v>0.10723773305659119</v>
      </c>
      <c r="U990" s="20">
        <f t="shared" si="218"/>
        <v>5.9635214441979556E-2</v>
      </c>
      <c r="V990" s="21">
        <f t="shared" si="219"/>
        <v>4.130156815219737E-2</v>
      </c>
      <c r="W990" s="26">
        <f t="shared" si="220"/>
        <v>11.960644247201618</v>
      </c>
      <c r="X990" s="27">
        <f t="shared" si="221"/>
        <v>0.16384444174248791</v>
      </c>
      <c r="Y990" s="27">
        <f t="shared" si="222"/>
        <v>8.2487201704838739E-2</v>
      </c>
      <c r="Z990" s="27">
        <f t="shared" si="223"/>
        <v>5.5118176254385337E-2</v>
      </c>
    </row>
    <row r="991" spans="1:26" ht="12.5" x14ac:dyDescent="0.25">
      <c r="A991" s="2" t="s">
        <v>82</v>
      </c>
      <c r="B991" t="s">
        <v>373</v>
      </c>
      <c r="C991" t="s">
        <v>372</v>
      </c>
      <c r="D991" s="18">
        <f>VLOOKUP(C991,'Infected rate by state'!B:E,4,0)</f>
        <v>8.0007670443122732E-3</v>
      </c>
      <c r="E991" s="3">
        <v>4505</v>
      </c>
      <c r="F991" s="2">
        <v>790</v>
      </c>
      <c r="G991" s="3">
        <v>1125</v>
      </c>
      <c r="H991" s="4">
        <f t="shared" si="224"/>
        <v>2815</v>
      </c>
      <c r="I991" s="2">
        <v>241</v>
      </c>
      <c r="J991" s="4">
        <f t="shared" si="225"/>
        <v>515.5</v>
      </c>
      <c r="K991" s="3">
        <v>1097252</v>
      </c>
      <c r="L991" s="3">
        <f t="shared" si="212"/>
        <v>872413</v>
      </c>
      <c r="M991" s="3">
        <v>224839</v>
      </c>
      <c r="N991" s="3">
        <f t="shared" si="215"/>
        <v>43894.288204528646</v>
      </c>
      <c r="O991" s="3">
        <f t="shared" si="213"/>
        <v>9194.3848780616026</v>
      </c>
      <c r="P991" s="3">
        <f t="shared" si="214"/>
        <v>1990.2322502463508</v>
      </c>
      <c r="Q991" s="3">
        <v>5</v>
      </c>
      <c r="R991" s="22">
        <v>18</v>
      </c>
      <c r="S991" s="19">
        <f t="shared" si="216"/>
        <v>204.3196639569245</v>
      </c>
      <c r="T991" s="20">
        <f t="shared" si="217"/>
        <v>0.18161747907282177</v>
      </c>
      <c r="U991" s="20">
        <f t="shared" si="218"/>
        <v>7.2582473874573533E-2</v>
      </c>
      <c r="V991" s="21">
        <f t="shared" si="219"/>
        <v>4.5353976461026527E-2</v>
      </c>
      <c r="W991" s="26">
        <f t="shared" si="220"/>
        <v>44.227383338807797</v>
      </c>
      <c r="X991" s="27">
        <f t="shared" si="221"/>
        <v>0.18351611343903651</v>
      </c>
      <c r="Y991" s="27">
        <f t="shared" si="222"/>
        <v>8.5795118019025798E-2</v>
      </c>
      <c r="Z991" s="27">
        <f t="shared" si="223"/>
        <v>5.5984029542794682E-2</v>
      </c>
    </row>
    <row r="992" spans="1:26" ht="12.5" x14ac:dyDescent="0.25">
      <c r="A992" s="2" t="s">
        <v>83</v>
      </c>
      <c r="B992" t="s">
        <v>371</v>
      </c>
      <c r="C992" t="s">
        <v>370</v>
      </c>
      <c r="D992" s="18">
        <f>VLOOKUP(C992,'Infected rate by state'!B:E,4,0)</f>
        <v>2.5429318796877907E-2</v>
      </c>
      <c r="E992" s="3">
        <v>9897</v>
      </c>
      <c r="F992" s="2">
        <v>928</v>
      </c>
      <c r="G992" s="3">
        <v>1230</v>
      </c>
      <c r="H992" s="4">
        <f t="shared" si="224"/>
        <v>5563.5</v>
      </c>
      <c r="I992" s="2">
        <v>235</v>
      </c>
      <c r="J992" s="4">
        <f t="shared" si="225"/>
        <v>581.5</v>
      </c>
      <c r="K992" s="3">
        <v>3811249</v>
      </c>
      <c r="L992" s="3">
        <f t="shared" si="212"/>
        <v>3059846</v>
      </c>
      <c r="M992" s="3">
        <v>751403</v>
      </c>
      <c r="N992" s="3">
        <f t="shared" si="215"/>
        <v>484587.32917641063</v>
      </c>
      <c r="O992" s="3">
        <f t="shared" si="213"/>
        <v>101147.73409868499</v>
      </c>
      <c r="P992" s="3">
        <f t="shared" si="214"/>
        <v>21802.381363668741</v>
      </c>
      <c r="Q992" s="3">
        <v>5</v>
      </c>
      <c r="R992" s="22">
        <v>18</v>
      </c>
      <c r="S992" s="19">
        <f t="shared" si="216"/>
        <v>2247.7274244152218</v>
      </c>
      <c r="T992" s="20">
        <f t="shared" si="217"/>
        <v>1.8274206702562779</v>
      </c>
      <c r="U992" s="20">
        <f t="shared" si="218"/>
        <v>0.40401319752228304</v>
      </c>
      <c r="V992" s="21">
        <f t="shared" si="219"/>
        <v>0.22711199600032553</v>
      </c>
      <c r="W992" s="26">
        <f t="shared" si="220"/>
        <v>484.49736363708314</v>
      </c>
      <c r="X992" s="27">
        <f t="shared" si="221"/>
        <v>2.0616909090939708</v>
      </c>
      <c r="Y992" s="27">
        <f t="shared" si="222"/>
        <v>0.83318549206721093</v>
      </c>
      <c r="Z992" s="27">
        <f t="shared" si="223"/>
        <v>0.52208767633306374</v>
      </c>
    </row>
    <row r="993" spans="1:26" ht="12.5" x14ac:dyDescent="0.25">
      <c r="A993" s="2" t="s">
        <v>84</v>
      </c>
      <c r="B993" t="s">
        <v>393</v>
      </c>
      <c r="C993" t="s">
        <v>392</v>
      </c>
      <c r="D993" s="18">
        <f>VLOOKUP(C993,'Infected rate by state'!B:E,4,0)</f>
        <v>7.5097590818065515E-3</v>
      </c>
      <c r="E993" s="3">
        <v>2086</v>
      </c>
      <c r="F993" s="2">
        <v>274</v>
      </c>
      <c r="G993" s="2">
        <v>753</v>
      </c>
      <c r="H993" s="4">
        <f t="shared" si="224"/>
        <v>1419.5</v>
      </c>
      <c r="I993" s="2">
        <v>51</v>
      </c>
      <c r="J993" s="4">
        <f t="shared" si="225"/>
        <v>162.5</v>
      </c>
      <c r="K993" s="3">
        <v>839182</v>
      </c>
      <c r="L993" s="3">
        <f t="shared" si="212"/>
        <v>693070</v>
      </c>
      <c r="M993" s="3">
        <v>146112</v>
      </c>
      <c r="N993" s="3">
        <f t="shared" si="215"/>
        <v>31510.27322894293</v>
      </c>
      <c r="O993" s="3">
        <f t="shared" si="213"/>
        <v>6508.1532250055934</v>
      </c>
      <c r="P993" s="3">
        <f t="shared" si="214"/>
        <v>1384.954328290527</v>
      </c>
      <c r="Q993" s="3">
        <v>5</v>
      </c>
      <c r="R993" s="22">
        <v>18</v>
      </c>
      <c r="S993" s="19">
        <f t="shared" si="216"/>
        <v>144.62562722234651</v>
      </c>
      <c r="T993" s="20">
        <f t="shared" si="217"/>
        <v>0.19206590600577225</v>
      </c>
      <c r="U993" s="20">
        <f t="shared" si="218"/>
        <v>0.1018849082228577</v>
      </c>
      <c r="V993" s="21">
        <f t="shared" si="219"/>
        <v>6.9331556674183364E-2</v>
      </c>
      <c r="W993" s="26">
        <f t="shared" si="220"/>
        <v>30.776762850900599</v>
      </c>
      <c r="X993" s="27">
        <f t="shared" si="221"/>
        <v>0.60346593825295292</v>
      </c>
      <c r="Y993" s="27">
        <f t="shared" si="222"/>
        <v>0.18939546369784985</v>
      </c>
      <c r="Z993" s="27">
        <f t="shared" si="223"/>
        <v>0.11232395201058613</v>
      </c>
    </row>
    <row r="994" spans="1:26" ht="12.5" x14ac:dyDescent="0.25">
      <c r="A994" s="2" t="s">
        <v>85</v>
      </c>
      <c r="B994" t="s">
        <v>333</v>
      </c>
      <c r="C994" t="s">
        <v>332</v>
      </c>
      <c r="D994" s="18">
        <f>VLOOKUP(C994,'Infected rate by state'!B:E,4,0)</f>
        <v>1.4486816526494731E-2</v>
      </c>
      <c r="E994" s="3">
        <v>1239</v>
      </c>
      <c r="F994" s="2">
        <v>142</v>
      </c>
      <c r="G994" s="2">
        <v>475</v>
      </c>
      <c r="H994" s="4">
        <f t="shared" si="224"/>
        <v>857</v>
      </c>
      <c r="I994" s="2">
        <v>67</v>
      </c>
      <c r="J994" s="4">
        <f t="shared" si="225"/>
        <v>104.5</v>
      </c>
      <c r="K994" s="3">
        <v>610597</v>
      </c>
      <c r="L994" s="3">
        <f t="shared" si="212"/>
        <v>509786</v>
      </c>
      <c r="M994" s="3">
        <v>100811</v>
      </c>
      <c r="N994" s="3">
        <f t="shared" si="215"/>
        <v>44228.033553140514</v>
      </c>
      <c r="O994" s="3">
        <f t="shared" si="213"/>
        <v>9097.0308440016161</v>
      </c>
      <c r="P994" s="3">
        <f t="shared" si="214"/>
        <v>1925.9590801906022</v>
      </c>
      <c r="Q994" s="3">
        <v>5</v>
      </c>
      <c r="R994" s="22">
        <v>18</v>
      </c>
      <c r="S994" s="19">
        <f t="shared" si="216"/>
        <v>202.1562409778137</v>
      </c>
      <c r="T994" s="20">
        <f t="shared" si="217"/>
        <v>0.42559208626908146</v>
      </c>
      <c r="U994" s="20">
        <f t="shared" si="218"/>
        <v>0.23588826251786896</v>
      </c>
      <c r="V994" s="21">
        <f t="shared" si="219"/>
        <v>0.1631608078916979</v>
      </c>
      <c r="W994" s="26">
        <f t="shared" si="220"/>
        <v>42.799090670902274</v>
      </c>
      <c r="X994" s="27">
        <f t="shared" si="221"/>
        <v>0.63879239807316823</v>
      </c>
      <c r="Y994" s="27">
        <f t="shared" si="222"/>
        <v>0.40956067627657677</v>
      </c>
      <c r="Z994" s="27">
        <f t="shared" si="223"/>
        <v>0.30140204697818501</v>
      </c>
    </row>
    <row r="995" spans="1:26" ht="12.5" x14ac:dyDescent="0.25">
      <c r="A995" s="2" t="s">
        <v>86</v>
      </c>
      <c r="B995" t="s">
        <v>371</v>
      </c>
      <c r="C995" t="s">
        <v>370</v>
      </c>
      <c r="D995" s="18">
        <f>VLOOKUP(C995,'Infected rate by state'!B:E,4,0)</f>
        <v>2.5429318796877907E-2</v>
      </c>
      <c r="E995" s="3">
        <v>1036</v>
      </c>
      <c r="F995" s="2">
        <v>94</v>
      </c>
      <c r="G995" s="2">
        <v>361</v>
      </c>
      <c r="H995" s="4">
        <f t="shared" si="224"/>
        <v>698.5</v>
      </c>
      <c r="I995" s="2">
        <v>14</v>
      </c>
      <c r="J995" s="4">
        <f t="shared" si="225"/>
        <v>54</v>
      </c>
      <c r="K995" s="3">
        <v>255069</v>
      </c>
      <c r="L995" s="3">
        <f t="shared" si="212"/>
        <v>196654</v>
      </c>
      <c r="M995" s="3">
        <v>58415</v>
      </c>
      <c r="N995" s="3">
        <f t="shared" si="215"/>
        <v>32431.154581004252</v>
      </c>
      <c r="O995" s="3">
        <f t="shared" si="213"/>
        <v>6867.5098577126282</v>
      </c>
      <c r="P995" s="3">
        <f t="shared" si="214"/>
        <v>1505.7344801449283</v>
      </c>
      <c r="Q995" s="3">
        <v>5</v>
      </c>
      <c r="R995" s="22">
        <v>18</v>
      </c>
      <c r="S995" s="19">
        <f t="shared" si="216"/>
        <v>152.61133017139173</v>
      </c>
      <c r="T995" s="20">
        <f t="shared" si="217"/>
        <v>0.42274606695676381</v>
      </c>
      <c r="U995" s="20">
        <f t="shared" si="218"/>
        <v>0.2184843667450132</v>
      </c>
      <c r="V995" s="21">
        <f t="shared" si="219"/>
        <v>0.14730823375616961</v>
      </c>
      <c r="W995" s="26">
        <f t="shared" si="220"/>
        <v>33.460766225442853</v>
      </c>
      <c r="X995" s="27">
        <f t="shared" si="221"/>
        <v>2.3900547303887754</v>
      </c>
      <c r="Y995" s="27">
        <f t="shared" si="222"/>
        <v>0.61964381898968246</v>
      </c>
      <c r="Z995" s="27">
        <f t="shared" si="223"/>
        <v>0.3559655981430091</v>
      </c>
    </row>
    <row r="996" spans="1:26" ht="12.5" x14ac:dyDescent="0.25">
      <c r="A996" s="2" t="s">
        <v>87</v>
      </c>
      <c r="B996" t="s">
        <v>377</v>
      </c>
      <c r="C996" t="s">
        <v>376</v>
      </c>
      <c r="D996" s="18">
        <f>VLOOKUP(C996,'Infected rate by state'!B:E,4,0)</f>
        <v>5.6936382854354227E-3</v>
      </c>
      <c r="E996" s="2">
        <v>453</v>
      </c>
      <c r="F996" s="2">
        <v>63</v>
      </c>
      <c r="G996" s="2">
        <v>214</v>
      </c>
      <c r="H996" s="4">
        <f t="shared" si="224"/>
        <v>333.5</v>
      </c>
      <c r="I996" s="2">
        <v>21</v>
      </c>
      <c r="J996" s="4">
        <f t="shared" si="225"/>
        <v>42</v>
      </c>
      <c r="K996" s="3">
        <v>200261</v>
      </c>
      <c r="L996" s="3">
        <f t="shared" si="212"/>
        <v>156219</v>
      </c>
      <c r="M996" s="3">
        <v>44042</v>
      </c>
      <c r="N996" s="3">
        <f t="shared" si="215"/>
        <v>5701.0684833979158</v>
      </c>
      <c r="O996" s="3">
        <f t="shared" si="213"/>
        <v>1202.3136400949988</v>
      </c>
      <c r="P996" s="3">
        <f t="shared" si="214"/>
        <v>262.35477576695632</v>
      </c>
      <c r="Q996" s="3">
        <v>5</v>
      </c>
      <c r="R996" s="22">
        <v>18</v>
      </c>
      <c r="S996" s="19">
        <f t="shared" si="216"/>
        <v>26.718080890999975</v>
      </c>
      <c r="T996" s="20">
        <f t="shared" si="217"/>
        <v>0.12485084528504661</v>
      </c>
      <c r="U996" s="20">
        <f t="shared" si="218"/>
        <v>8.0114185580209815E-2</v>
      </c>
      <c r="V996" s="21">
        <f t="shared" si="219"/>
        <v>5.8980311017659985E-2</v>
      </c>
      <c r="W996" s="26">
        <f t="shared" si="220"/>
        <v>5.8301061281545845</v>
      </c>
      <c r="X996" s="27">
        <f t="shared" si="221"/>
        <v>0.27762410134069448</v>
      </c>
      <c r="Y996" s="27">
        <f t="shared" si="222"/>
        <v>0.13881205067034724</v>
      </c>
      <c r="Z996" s="27">
        <f t="shared" si="223"/>
        <v>9.2541367113564837E-2</v>
      </c>
    </row>
    <row r="997" spans="1:26" ht="12.5" x14ac:dyDescent="0.25">
      <c r="A997" s="2" t="s">
        <v>88</v>
      </c>
      <c r="B997" t="s">
        <v>383</v>
      </c>
      <c r="C997" t="s">
        <v>382</v>
      </c>
      <c r="D997" s="18">
        <f>VLOOKUP(C997,'Infected rate by state'!B:E,4,0)</f>
        <v>8.525765865415048E-3</v>
      </c>
      <c r="E997" s="3">
        <v>1904</v>
      </c>
      <c r="F997" s="2">
        <v>184</v>
      </c>
      <c r="G997" s="2">
        <v>706</v>
      </c>
      <c r="H997" s="4">
        <f t="shared" si="224"/>
        <v>1305</v>
      </c>
      <c r="I997" s="2">
        <v>88</v>
      </c>
      <c r="J997" s="4">
        <f t="shared" si="225"/>
        <v>136</v>
      </c>
      <c r="K997" s="3">
        <v>561138</v>
      </c>
      <c r="L997" s="3">
        <f t="shared" si="212"/>
        <v>431069</v>
      </c>
      <c r="M997" s="3">
        <v>130069</v>
      </c>
      <c r="N997" s="3">
        <f t="shared" si="215"/>
        <v>23920.656030936349</v>
      </c>
      <c r="O997" s="3">
        <f t="shared" si="213"/>
        <v>5071.6701200435236</v>
      </c>
      <c r="P997" s="3">
        <f t="shared" si="214"/>
        <v>1113.6011657154272</v>
      </c>
      <c r="Q997" s="3">
        <v>5</v>
      </c>
      <c r="R997" s="22">
        <v>18</v>
      </c>
      <c r="S997" s="19">
        <f t="shared" si="216"/>
        <v>112.70378044541164</v>
      </c>
      <c r="T997" s="20">
        <f t="shared" si="217"/>
        <v>0.15963708278386918</v>
      </c>
      <c r="U997" s="20">
        <f t="shared" si="218"/>
        <v>8.6363050149740717E-2</v>
      </c>
      <c r="V997" s="21">
        <f t="shared" si="219"/>
        <v>5.9193161998640567E-2</v>
      </c>
      <c r="W997" s="26">
        <f t="shared" si="220"/>
        <v>24.746692571453938</v>
      </c>
      <c r="X997" s="27">
        <f t="shared" si="221"/>
        <v>0.28121241558470383</v>
      </c>
      <c r="Y997" s="27">
        <f t="shared" si="222"/>
        <v>0.18196097479010248</v>
      </c>
      <c r="Z997" s="27">
        <f t="shared" si="223"/>
        <v>0.13449289441007575</v>
      </c>
    </row>
    <row r="998" spans="1:26" ht="12.5" x14ac:dyDescent="0.25">
      <c r="A998" s="2" t="s">
        <v>89</v>
      </c>
      <c r="B998" t="s">
        <v>381</v>
      </c>
      <c r="C998" t="s">
        <v>380</v>
      </c>
      <c r="D998" s="18">
        <f>VLOOKUP(C998,'Infected rate by state'!B:E,4,0)</f>
        <v>2.6094721185018687E-3</v>
      </c>
      <c r="E998" s="3">
        <v>1208</v>
      </c>
      <c r="F998" s="2">
        <v>138</v>
      </c>
      <c r="G998" s="2">
        <v>416</v>
      </c>
      <c r="H998" s="4">
        <f t="shared" si="224"/>
        <v>812</v>
      </c>
      <c r="I998" s="2">
        <v>64</v>
      </c>
      <c r="J998" s="4">
        <f t="shared" si="225"/>
        <v>101</v>
      </c>
      <c r="K998" s="3">
        <v>603572</v>
      </c>
      <c r="L998" s="3">
        <f t="shared" si="212"/>
        <v>462556</v>
      </c>
      <c r="M998" s="3">
        <v>141016</v>
      </c>
      <c r="N998" s="3">
        <f t="shared" si="215"/>
        <v>7875.0215275420496</v>
      </c>
      <c r="O998" s="3">
        <f t="shared" si="213"/>
        <v>1671.0433173577528</v>
      </c>
      <c r="P998" s="3">
        <f t="shared" si="214"/>
        <v>367.26716286349767</v>
      </c>
      <c r="Q998" s="3">
        <v>5</v>
      </c>
      <c r="R998" s="22">
        <v>18</v>
      </c>
      <c r="S998" s="19">
        <f t="shared" si="216"/>
        <v>37.134295941283398</v>
      </c>
      <c r="T998" s="20">
        <f t="shared" si="217"/>
        <v>8.9265134474238936E-2</v>
      </c>
      <c r="U998" s="20">
        <f t="shared" si="218"/>
        <v>4.5731891553304677E-2</v>
      </c>
      <c r="V998" s="21">
        <f t="shared" si="219"/>
        <v>3.0740311209671686E-2</v>
      </c>
      <c r="W998" s="26">
        <f t="shared" si="220"/>
        <v>8.1614925080777265</v>
      </c>
      <c r="X998" s="27">
        <f t="shared" si="221"/>
        <v>0.12752332043871448</v>
      </c>
      <c r="Y998" s="27">
        <f t="shared" si="222"/>
        <v>8.0806856515621056E-2</v>
      </c>
      <c r="Z998" s="27">
        <f t="shared" si="223"/>
        <v>5.9141250058534253E-2</v>
      </c>
    </row>
    <row r="999" spans="1:26" ht="12.5" x14ac:dyDescent="0.25">
      <c r="A999" s="2" t="s">
        <v>90</v>
      </c>
      <c r="B999" t="s">
        <v>333</v>
      </c>
      <c r="C999" t="s">
        <v>332</v>
      </c>
      <c r="D999" s="18">
        <f>VLOOKUP(C999,'Infected rate by state'!B:E,4,0)</f>
        <v>1.4486816526494731E-2</v>
      </c>
      <c r="E999" s="3">
        <v>2032</v>
      </c>
      <c r="F999" s="2">
        <v>332</v>
      </c>
      <c r="G999" s="2">
        <v>666</v>
      </c>
      <c r="H999" s="4">
        <f t="shared" si="224"/>
        <v>1349</v>
      </c>
      <c r="I999" s="2">
        <v>137</v>
      </c>
      <c r="J999" s="4">
        <f t="shared" si="225"/>
        <v>234.5</v>
      </c>
      <c r="K999" s="3">
        <v>711961</v>
      </c>
      <c r="L999" s="3">
        <f t="shared" si="212"/>
        <v>549256</v>
      </c>
      <c r="M999" s="3">
        <v>162705</v>
      </c>
      <c r="N999" s="3">
        <f t="shared" si="215"/>
        <v>51570.241905098577</v>
      </c>
      <c r="O999" s="3">
        <f t="shared" si="213"/>
        <v>10917.95776636681</v>
      </c>
      <c r="P999" s="3">
        <f t="shared" si="214"/>
        <v>2393.2067051777785</v>
      </c>
      <c r="Q999" s="3">
        <v>5</v>
      </c>
      <c r="R999" s="22">
        <v>18</v>
      </c>
      <c r="S999" s="19">
        <f t="shared" si="216"/>
        <v>242.62128369704021</v>
      </c>
      <c r="T999" s="20">
        <f t="shared" si="217"/>
        <v>0.36429622176732762</v>
      </c>
      <c r="U999" s="20">
        <f t="shared" si="218"/>
        <v>0.17985269362271328</v>
      </c>
      <c r="V999" s="21">
        <f t="shared" si="219"/>
        <v>0.11940023803988199</v>
      </c>
      <c r="W999" s="26">
        <f t="shared" si="220"/>
        <v>53.182371226172855</v>
      </c>
      <c r="X999" s="27">
        <f t="shared" si="221"/>
        <v>0.38819249070199163</v>
      </c>
      <c r="Y999" s="27">
        <f t="shared" si="222"/>
        <v>0.22679049563399939</v>
      </c>
      <c r="Z999" s="27">
        <f t="shared" si="223"/>
        <v>0.16018786513907488</v>
      </c>
    </row>
    <row r="1000" spans="1:26" ht="15.75" customHeight="1" x14ac:dyDescent="0.25">
      <c r="A1000" s="2" t="s">
        <v>91</v>
      </c>
      <c r="B1000" t="s">
        <v>335</v>
      </c>
      <c r="C1000" t="s">
        <v>334</v>
      </c>
      <c r="D1000" s="18">
        <f>VLOOKUP(C1000,'Infected rate by state'!B:E,4,0)</f>
        <v>8.8985640980001352E-3</v>
      </c>
      <c r="E1000" s="3">
        <v>2154</v>
      </c>
      <c r="F1000" s="2">
        <v>328</v>
      </c>
      <c r="G1000" s="3">
        <v>1050</v>
      </c>
      <c r="H1000" s="4">
        <f t="shared" si="224"/>
        <v>1602</v>
      </c>
      <c r="I1000" s="2">
        <v>157</v>
      </c>
      <c r="J1000" s="4">
        <f t="shared" si="225"/>
        <v>242.5</v>
      </c>
      <c r="K1000" s="3">
        <v>528945</v>
      </c>
      <c r="L1000" s="3">
        <f t="shared" si="212"/>
        <v>413598</v>
      </c>
      <c r="M1000" s="3">
        <v>115347</v>
      </c>
      <c r="N1000" s="3">
        <f t="shared" si="215"/>
        <v>23534.254934083405</v>
      </c>
      <c r="O1000" s="3">
        <f t="shared" si="213"/>
        <v>4959.059207156557</v>
      </c>
      <c r="P1000" s="3">
        <f t="shared" si="214"/>
        <v>1081.0449158846218</v>
      </c>
      <c r="Q1000" s="3">
        <v>5</v>
      </c>
      <c r="R1000" s="22">
        <v>18</v>
      </c>
      <c r="S1000" s="19">
        <f t="shared" si="216"/>
        <v>110.20131571459015</v>
      </c>
      <c r="T1000" s="20">
        <f t="shared" si="217"/>
        <v>0.10495363401389539</v>
      </c>
      <c r="U1000" s="20">
        <f t="shared" si="218"/>
        <v>6.8789835027834048E-2</v>
      </c>
      <c r="V1000" s="21">
        <f t="shared" si="219"/>
        <v>5.1161242207330621E-2</v>
      </c>
      <c r="W1000" s="26">
        <f t="shared" si="220"/>
        <v>24.023220352991594</v>
      </c>
      <c r="X1000" s="27">
        <f t="shared" si="221"/>
        <v>0.15301414237574262</v>
      </c>
      <c r="Y1000" s="27">
        <f t="shared" si="222"/>
        <v>9.906482619790348E-2</v>
      </c>
      <c r="Z1000" s="27">
        <f t="shared" si="223"/>
        <v>7.3241525466437779E-2</v>
      </c>
    </row>
    <row r="1001" spans="1:26" ht="15.75" customHeight="1" x14ac:dyDescent="0.25">
      <c r="A1001" s="2" t="s">
        <v>92</v>
      </c>
      <c r="B1001" t="s">
        <v>400</v>
      </c>
      <c r="C1001" t="s">
        <v>291</v>
      </c>
      <c r="D1001" s="18">
        <f>VLOOKUP(C1001,'Infected rate by state'!B:E,4,0)</f>
        <v>5.5896269710740548E-3</v>
      </c>
      <c r="E1001" s="2">
        <v>951</v>
      </c>
      <c r="F1001" s="2">
        <v>83</v>
      </c>
      <c r="G1001" s="2">
        <v>319</v>
      </c>
      <c r="H1001" s="4">
        <f t="shared" si="224"/>
        <v>635</v>
      </c>
      <c r="I1001" s="2">
        <v>26</v>
      </c>
      <c r="J1001" s="4">
        <f t="shared" si="225"/>
        <v>54.5</v>
      </c>
      <c r="K1001" s="3">
        <v>542404</v>
      </c>
      <c r="L1001" s="3">
        <f t="shared" si="212"/>
        <v>437593</v>
      </c>
      <c r="M1001" s="3">
        <v>104811</v>
      </c>
      <c r="N1001" s="3">
        <f t="shared" si="215"/>
        <v>15159.180138092259</v>
      </c>
      <c r="O1001" s="3">
        <f t="shared" si="213"/>
        <v>3158.5250626585198</v>
      </c>
      <c r="P1001" s="3">
        <f t="shared" si="214"/>
        <v>679.35656848604276</v>
      </c>
      <c r="Q1001" s="3">
        <v>5</v>
      </c>
      <c r="R1001" s="22">
        <v>18</v>
      </c>
      <c r="S1001" s="19">
        <f t="shared" si="216"/>
        <v>70.189445836855995</v>
      </c>
      <c r="T1001" s="20">
        <f t="shared" si="217"/>
        <v>0.22002961077384325</v>
      </c>
      <c r="U1001" s="20">
        <f t="shared" si="218"/>
        <v>0.11053456037300156</v>
      </c>
      <c r="V1001" s="21">
        <f t="shared" si="219"/>
        <v>7.3805936736967392E-2</v>
      </c>
      <c r="W1001" s="26">
        <f t="shared" si="220"/>
        <v>15.096812633023173</v>
      </c>
      <c r="X1001" s="27">
        <f t="shared" si="221"/>
        <v>0.58064663973166053</v>
      </c>
      <c r="Y1001" s="27">
        <f t="shared" si="222"/>
        <v>0.27700573638574633</v>
      </c>
      <c r="Z1001" s="27">
        <f t="shared" si="223"/>
        <v>0.18188930883160451</v>
      </c>
    </row>
    <row r="1002" spans="1:26" ht="15.75" customHeight="1" x14ac:dyDescent="0.25">
      <c r="A1002" s="2" t="s">
        <v>93</v>
      </c>
      <c r="B1002" t="s">
        <v>375</v>
      </c>
      <c r="C1002" t="s">
        <v>374</v>
      </c>
      <c r="D1002" s="18">
        <f>VLOOKUP(C1002,'Infected rate by state'!B:E,4,0)</f>
        <v>6.2179748494527662E-3</v>
      </c>
      <c r="E1002" s="3">
        <v>1872</v>
      </c>
      <c r="F1002" s="2">
        <v>180</v>
      </c>
      <c r="G1002" s="2">
        <v>734</v>
      </c>
      <c r="H1002" s="4">
        <f t="shared" si="224"/>
        <v>1303</v>
      </c>
      <c r="I1002" s="2">
        <v>48</v>
      </c>
      <c r="J1002" s="4">
        <f t="shared" si="225"/>
        <v>114</v>
      </c>
      <c r="K1002" s="3">
        <v>432080</v>
      </c>
      <c r="L1002" s="3">
        <f t="shared" si="212"/>
        <v>341805</v>
      </c>
      <c r="M1002" s="3">
        <v>90275</v>
      </c>
      <c r="N1002" s="3">
        <f t="shared" si="215"/>
        <v>13433.312864757756</v>
      </c>
      <c r="O1002" s="3">
        <f t="shared" si="213"/>
        <v>2818.9600920827888</v>
      </c>
      <c r="P1002" s="3">
        <f t="shared" si="214"/>
        <v>611.52198615275063</v>
      </c>
      <c r="Q1002" s="3">
        <v>5</v>
      </c>
      <c r="R1002" s="22">
        <v>18</v>
      </c>
      <c r="S1002" s="19">
        <f t="shared" si="216"/>
        <v>62.643557601839753</v>
      </c>
      <c r="T1002" s="20">
        <f t="shared" si="217"/>
        <v>8.5345446324032362E-2</v>
      </c>
      <c r="U1002" s="20">
        <f t="shared" si="218"/>
        <v>4.8076406448073483E-2</v>
      </c>
      <c r="V1002" s="21">
        <f t="shared" si="219"/>
        <v>3.3463438889871661E-2</v>
      </c>
      <c r="W1002" s="26">
        <f t="shared" si="220"/>
        <v>13.589377470061125</v>
      </c>
      <c r="X1002" s="27">
        <f t="shared" si="221"/>
        <v>0.28311203062627344</v>
      </c>
      <c r="Y1002" s="27">
        <f t="shared" si="222"/>
        <v>0.11920506552685198</v>
      </c>
      <c r="Z1002" s="27">
        <f t="shared" si="223"/>
        <v>7.549654150033959E-2</v>
      </c>
    </row>
    <row r="1003" spans="1:26" ht="15.75" customHeight="1" x14ac:dyDescent="0.25">
      <c r="A1003" s="2" t="s">
        <v>94</v>
      </c>
      <c r="B1003" t="s">
        <v>351</v>
      </c>
      <c r="C1003" t="s">
        <v>350</v>
      </c>
      <c r="D1003" s="18">
        <f>VLOOKUP(C1003,'Infected rate by state'!B:E,4,0)</f>
        <v>9.0315118396853012E-3</v>
      </c>
      <c r="E1003" s="3">
        <v>1375</v>
      </c>
      <c r="F1003" s="2">
        <v>161</v>
      </c>
      <c r="G1003" s="2">
        <v>458</v>
      </c>
      <c r="H1003" s="4">
        <f t="shared" si="224"/>
        <v>916.5</v>
      </c>
      <c r="I1003" s="2">
        <v>58</v>
      </c>
      <c r="J1003" s="4">
        <f t="shared" si="225"/>
        <v>109.5</v>
      </c>
      <c r="K1003" s="3">
        <v>426480</v>
      </c>
      <c r="L1003" s="3">
        <f t="shared" si="212"/>
        <v>337140</v>
      </c>
      <c r="M1003" s="3">
        <v>89340</v>
      </c>
      <c r="N1003" s="3">
        <f t="shared" si="215"/>
        <v>19258.795846944937</v>
      </c>
      <c r="O1003" s="3">
        <f t="shared" si="213"/>
        <v>4042.4369631043437</v>
      </c>
      <c r="P1003" s="3">
        <f t="shared" si="214"/>
        <v>877.19290295402516</v>
      </c>
      <c r="Q1003" s="3">
        <v>5</v>
      </c>
      <c r="R1003" s="22">
        <v>18</v>
      </c>
      <c r="S1003" s="19">
        <f t="shared" si="216"/>
        <v>89.831932513429862</v>
      </c>
      <c r="T1003" s="20">
        <f t="shared" si="217"/>
        <v>0.19613959064067654</v>
      </c>
      <c r="U1003" s="20">
        <f t="shared" si="218"/>
        <v>9.8016292977010214E-2</v>
      </c>
      <c r="V1003" s="21">
        <f t="shared" si="219"/>
        <v>6.5332314555221718E-2</v>
      </c>
      <c r="W1003" s="26">
        <f t="shared" si="220"/>
        <v>19.49317562120056</v>
      </c>
      <c r="X1003" s="27">
        <f t="shared" si="221"/>
        <v>0.33608923484828551</v>
      </c>
      <c r="Y1003" s="27">
        <f t="shared" si="222"/>
        <v>0.17801986868676312</v>
      </c>
      <c r="Z1003" s="27">
        <f t="shared" si="223"/>
        <v>0.12107562497640099</v>
      </c>
    </row>
    <row r="1004" spans="1:26" ht="15.75" customHeight="1" x14ac:dyDescent="0.25">
      <c r="A1004" s="2" t="s">
        <v>95</v>
      </c>
      <c r="B1004" t="s">
        <v>387</v>
      </c>
      <c r="C1004" t="s">
        <v>386</v>
      </c>
      <c r="D1004" s="18">
        <f>VLOOKUP(C1004,'Infected rate by state'!B:E,4,0)</f>
        <v>9.1240169504562645E-3</v>
      </c>
      <c r="E1004" s="3">
        <v>1248</v>
      </c>
      <c r="F1004" s="2">
        <v>224</v>
      </c>
      <c r="G1004" s="2">
        <v>481</v>
      </c>
      <c r="H1004" s="4">
        <f t="shared" si="224"/>
        <v>864.5</v>
      </c>
      <c r="I1004" s="2">
        <v>79</v>
      </c>
      <c r="J1004" s="4">
        <f t="shared" si="225"/>
        <v>151.5</v>
      </c>
      <c r="K1004" s="3">
        <v>287862</v>
      </c>
      <c r="L1004" s="3">
        <f t="shared" si="212"/>
        <v>225050</v>
      </c>
      <c r="M1004" s="3">
        <v>62812</v>
      </c>
      <c r="N1004" s="3">
        <f t="shared" si="215"/>
        <v>13132.288836961206</v>
      </c>
      <c r="O1004" s="3">
        <f t="shared" si="213"/>
        <v>2767.3563115513571</v>
      </c>
      <c r="P1004" s="3">
        <f t="shared" si="214"/>
        <v>603.3091702463588</v>
      </c>
      <c r="Q1004" s="3">
        <v>5</v>
      </c>
      <c r="R1004" s="22">
        <v>18</v>
      </c>
      <c r="S1004" s="19">
        <f t="shared" si="216"/>
        <v>61.496806923363494</v>
      </c>
      <c r="T1004" s="20">
        <f t="shared" si="217"/>
        <v>0.12785198944566215</v>
      </c>
      <c r="U1004" s="20">
        <f t="shared" si="218"/>
        <v>7.1135693375781947E-2</v>
      </c>
      <c r="V1004" s="21">
        <f t="shared" si="219"/>
        <v>4.9276287598848952E-2</v>
      </c>
      <c r="W1004" s="26">
        <f t="shared" si="220"/>
        <v>13.406870449919085</v>
      </c>
      <c r="X1004" s="27">
        <f t="shared" si="221"/>
        <v>0.16970722088505172</v>
      </c>
      <c r="Y1004" s="27">
        <f t="shared" si="222"/>
        <v>8.8494194388904851E-2</v>
      </c>
      <c r="Z1004" s="27">
        <f t="shared" si="223"/>
        <v>5.9852100222853054E-2</v>
      </c>
    </row>
    <row r="1005" spans="1:26" ht="15.75" customHeight="1" x14ac:dyDescent="0.25">
      <c r="A1005" s="2" t="s">
        <v>96</v>
      </c>
      <c r="B1005" t="s">
        <v>317</v>
      </c>
      <c r="C1005" t="s">
        <v>316</v>
      </c>
      <c r="D1005" s="18">
        <f>VLOOKUP(C1005,'Infected rate by state'!B:E,4,0)</f>
        <v>7.3843274393391549E-3</v>
      </c>
      <c r="E1005" s="2">
        <v>704</v>
      </c>
      <c r="F1005" s="2">
        <v>31</v>
      </c>
      <c r="G1005" s="2">
        <v>341</v>
      </c>
      <c r="H1005" s="4">
        <f t="shared" si="224"/>
        <v>522.5</v>
      </c>
      <c r="I1005" s="2">
        <v>14</v>
      </c>
      <c r="J1005" s="4">
        <f t="shared" si="225"/>
        <v>22.5</v>
      </c>
      <c r="K1005" s="3">
        <v>287995</v>
      </c>
      <c r="L1005" s="3">
        <f t="shared" si="212"/>
        <v>240772</v>
      </c>
      <c r="M1005" s="3">
        <v>47223</v>
      </c>
      <c r="N1005" s="3">
        <f t="shared" si="215"/>
        <v>10633.246904462398</v>
      </c>
      <c r="O1005" s="3">
        <f t="shared" si="213"/>
        <v>2185.954206815114</v>
      </c>
      <c r="P1005" s="3">
        <f t="shared" si="214"/>
        <v>462.49433959870686</v>
      </c>
      <c r="Q1005" s="3">
        <v>5</v>
      </c>
      <c r="R1005" s="22">
        <v>18</v>
      </c>
      <c r="S1005" s="19">
        <f t="shared" si="216"/>
        <v>48.576760151446976</v>
      </c>
      <c r="T1005" s="20">
        <f t="shared" si="217"/>
        <v>0.14245384208635478</v>
      </c>
      <c r="U1005" s="20">
        <f t="shared" si="218"/>
        <v>9.2969875887936801E-2</v>
      </c>
      <c r="V1005" s="21">
        <f t="shared" si="219"/>
        <v>6.9001079760578093E-2</v>
      </c>
      <c r="W1005" s="26">
        <f t="shared" si="220"/>
        <v>10.277651991082374</v>
      </c>
      <c r="X1005" s="27">
        <f t="shared" si="221"/>
        <v>0.73411799936302669</v>
      </c>
      <c r="Y1005" s="27">
        <f t="shared" si="222"/>
        <v>0.45678453293699439</v>
      </c>
      <c r="Z1005" s="27">
        <f t="shared" si="223"/>
        <v>0.33153716100265723</v>
      </c>
    </row>
    <row r="1006" spans="1:26" ht="15.75" customHeight="1" x14ac:dyDescent="0.25">
      <c r="A1006" s="2" t="s">
        <v>97</v>
      </c>
      <c r="B1006" t="s">
        <v>325</v>
      </c>
      <c r="C1006" t="s">
        <v>324</v>
      </c>
      <c r="D1006" s="18">
        <f>VLOOKUP(C1006,'Infected rate by state'!B:E,4,0)</f>
        <v>8.9298079160438481E-3</v>
      </c>
      <c r="E1006" s="3">
        <v>7323</v>
      </c>
      <c r="F1006" s="2">
        <v>908</v>
      </c>
      <c r="G1006" s="3">
        <v>2753</v>
      </c>
      <c r="H1006" s="4">
        <f t="shared" si="224"/>
        <v>5038</v>
      </c>
      <c r="I1006" s="2">
        <v>292</v>
      </c>
      <c r="J1006" s="4">
        <f t="shared" si="225"/>
        <v>600</v>
      </c>
      <c r="K1006" s="3">
        <v>2396614</v>
      </c>
      <c r="L1006" s="3">
        <f t="shared" si="212"/>
        <v>1777249</v>
      </c>
      <c r="M1006" s="3">
        <v>619365</v>
      </c>
      <c r="N1006" s="3">
        <f t="shared" si="215"/>
        <v>107006.51334450755</v>
      </c>
      <c r="O1006" s="3">
        <f t="shared" si="213"/>
        <v>22958.372513418668</v>
      </c>
      <c r="P1006" s="3">
        <f t="shared" si="214"/>
        <v>5110.1328949587942</v>
      </c>
      <c r="Q1006" s="3">
        <v>5</v>
      </c>
      <c r="R1006" s="22">
        <v>18</v>
      </c>
      <c r="S1006" s="19">
        <f t="shared" si="216"/>
        <v>510.1860558537482</v>
      </c>
      <c r="T1006" s="20">
        <f t="shared" si="217"/>
        <v>0.18532003481792525</v>
      </c>
      <c r="U1006" s="20">
        <f t="shared" si="218"/>
        <v>0.10126757758113303</v>
      </c>
      <c r="V1006" s="21">
        <f t="shared" si="219"/>
        <v>6.9668995746790682E-2</v>
      </c>
      <c r="W1006" s="26">
        <f t="shared" si="220"/>
        <v>113.5585087768621</v>
      </c>
      <c r="X1006" s="27">
        <f t="shared" si="221"/>
        <v>0.38889900266048666</v>
      </c>
      <c r="Y1006" s="27">
        <f t="shared" si="222"/>
        <v>0.18926418129477016</v>
      </c>
      <c r="Z1006" s="27">
        <f t="shared" si="223"/>
        <v>0.12506443697892303</v>
      </c>
    </row>
    <row r="1007" spans="1:26" ht="15.75" customHeight="1" x14ac:dyDescent="0.25">
      <c r="A1007" s="2" t="s">
        <v>98</v>
      </c>
      <c r="B1007" t="s">
        <v>325</v>
      </c>
      <c r="C1007" t="s">
        <v>324</v>
      </c>
      <c r="D1007" s="18">
        <f>VLOOKUP(C1007,'Infected rate by state'!B:E,4,0)</f>
        <v>8.9298079160438481E-3</v>
      </c>
      <c r="E1007" s="3">
        <v>3115</v>
      </c>
      <c r="F1007" s="2">
        <v>268</v>
      </c>
      <c r="G1007" s="3">
        <v>1089</v>
      </c>
      <c r="H1007" s="4">
        <f t="shared" si="224"/>
        <v>2102</v>
      </c>
      <c r="I1007" s="2">
        <v>97</v>
      </c>
      <c r="J1007" s="4">
        <f t="shared" si="225"/>
        <v>182.5</v>
      </c>
      <c r="K1007" s="3">
        <v>1079022</v>
      </c>
      <c r="L1007" s="3">
        <f t="shared" si="212"/>
        <v>705309</v>
      </c>
      <c r="M1007" s="3">
        <v>373713</v>
      </c>
      <c r="N1007" s="3">
        <f t="shared" si="215"/>
        <v>48177.295985927325</v>
      </c>
      <c r="O1007" s="3">
        <f t="shared" si="213"/>
        <v>10738.849257547226</v>
      </c>
      <c r="P1007" s="3">
        <f t="shared" si="214"/>
        <v>2491.7356715337519</v>
      </c>
      <c r="Q1007" s="3">
        <v>5</v>
      </c>
      <c r="R1007" s="22">
        <v>18</v>
      </c>
      <c r="S1007" s="19">
        <f t="shared" si="216"/>
        <v>238.6410946121606</v>
      </c>
      <c r="T1007" s="20">
        <f t="shared" si="217"/>
        <v>0.2191378279266856</v>
      </c>
      <c r="U1007" s="20">
        <f t="shared" si="218"/>
        <v>0.113530492203692</v>
      </c>
      <c r="V1007" s="21">
        <f t="shared" si="219"/>
        <v>7.6610303246279488E-2</v>
      </c>
      <c r="W1007" s="26">
        <f t="shared" si="220"/>
        <v>55.371903811861152</v>
      </c>
      <c r="X1007" s="27">
        <f t="shared" si="221"/>
        <v>0.57084436919444492</v>
      </c>
      <c r="Y1007" s="27">
        <f t="shared" si="222"/>
        <v>0.30340769211978713</v>
      </c>
      <c r="Z1007" s="27">
        <f t="shared" si="223"/>
        <v>0.20661158138754163</v>
      </c>
    </row>
    <row r="1008" spans="1:26" ht="15.75" customHeight="1" x14ac:dyDescent="0.25">
      <c r="A1008" s="2" t="s">
        <v>99</v>
      </c>
      <c r="B1008" t="s">
        <v>313</v>
      </c>
      <c r="C1008" t="s">
        <v>312</v>
      </c>
      <c r="D1008" s="18">
        <f>VLOOKUP(C1008,'Infected rate by state'!B:E,4,0)</f>
        <v>8.9918615797753444E-3</v>
      </c>
      <c r="E1008" s="2">
        <v>931</v>
      </c>
      <c r="F1008" s="2">
        <v>87</v>
      </c>
      <c r="G1008" s="2">
        <v>487</v>
      </c>
      <c r="H1008" s="4">
        <f t="shared" si="224"/>
        <v>709</v>
      </c>
      <c r="I1008" s="2">
        <v>55</v>
      </c>
      <c r="J1008" s="4">
        <f t="shared" si="225"/>
        <v>71</v>
      </c>
      <c r="K1008" s="3">
        <v>281971</v>
      </c>
      <c r="L1008" s="3">
        <f t="shared" si="212"/>
        <v>219544</v>
      </c>
      <c r="M1008" s="3">
        <v>62427</v>
      </c>
      <c r="N1008" s="3">
        <f t="shared" si="215"/>
        <v>12677.221007554166</v>
      </c>
      <c r="O1008" s="3">
        <f t="shared" si="213"/>
        <v>2675.3060892845933</v>
      </c>
      <c r="P1008" s="3">
        <f t="shared" si="214"/>
        <v>584.22870798326869</v>
      </c>
      <c r="Q1008" s="3">
        <v>5</v>
      </c>
      <c r="R1008" s="22">
        <v>18</v>
      </c>
      <c r="S1008" s="19">
        <f t="shared" si="216"/>
        <v>59.451246428546519</v>
      </c>
      <c r="T1008" s="20">
        <f t="shared" si="217"/>
        <v>0.12207648137278546</v>
      </c>
      <c r="U1008" s="20">
        <f t="shared" si="218"/>
        <v>8.3852251662265898E-2</v>
      </c>
      <c r="V1008" s="21">
        <f t="shared" si="219"/>
        <v>6.3857407549459205E-2</v>
      </c>
      <c r="W1008" s="26">
        <f t="shared" si="220"/>
        <v>12.982860177405971</v>
      </c>
      <c r="X1008" s="27">
        <f t="shared" si="221"/>
        <v>0.23605200322556311</v>
      </c>
      <c r="Y1008" s="27">
        <f t="shared" si="222"/>
        <v>0.18285718559726721</v>
      </c>
      <c r="Z1008" s="27">
        <f t="shared" si="223"/>
        <v>0.14922827790121806</v>
      </c>
    </row>
    <row r="1009" spans="1:26" ht="15.75" customHeight="1" x14ac:dyDescent="0.25">
      <c r="A1009" s="2" t="s">
        <v>100</v>
      </c>
      <c r="B1009" t="s">
        <v>335</v>
      </c>
      <c r="C1009" t="s">
        <v>334</v>
      </c>
      <c r="D1009" s="18">
        <f>VLOOKUP(C1009,'Infected rate by state'!B:E,4,0)</f>
        <v>8.8985640980001352E-3</v>
      </c>
      <c r="E1009" s="3">
        <v>2442</v>
      </c>
      <c r="F1009" s="2">
        <v>376</v>
      </c>
      <c r="G1009" s="3">
        <v>1038</v>
      </c>
      <c r="H1009" s="4">
        <f t="shared" si="224"/>
        <v>1740</v>
      </c>
      <c r="I1009" s="2">
        <v>143</v>
      </c>
      <c r="J1009" s="4">
        <f t="shared" si="225"/>
        <v>259.5</v>
      </c>
      <c r="K1009" s="3">
        <v>651379</v>
      </c>
      <c r="L1009" s="3">
        <f t="shared" si="212"/>
        <v>518937</v>
      </c>
      <c r="M1009" s="3">
        <v>132442</v>
      </c>
      <c r="N1009" s="3">
        <f t="shared" si="215"/>
        <v>28981.688917956148</v>
      </c>
      <c r="O1009" s="3">
        <f t="shared" si="213"/>
        <v>6066.3291168886526</v>
      </c>
      <c r="P1009" s="3">
        <f t="shared" si="214"/>
        <v>1312.0005576615008</v>
      </c>
      <c r="Q1009" s="3">
        <v>5</v>
      </c>
      <c r="R1009" s="22">
        <v>18</v>
      </c>
      <c r="S1009" s="19">
        <f t="shared" si="216"/>
        <v>134.80731370863671</v>
      </c>
      <c r="T1009" s="20">
        <f t="shared" si="217"/>
        <v>0.12987217120292555</v>
      </c>
      <c r="U1009" s="20">
        <f t="shared" si="218"/>
        <v>7.7475467648641785E-2</v>
      </c>
      <c r="V1009" s="21">
        <f t="shared" si="219"/>
        <v>5.5203650167336901E-2</v>
      </c>
      <c r="W1009" s="26">
        <f t="shared" si="220"/>
        <v>29.155567948033351</v>
      </c>
      <c r="X1009" s="27">
        <f t="shared" si="221"/>
        <v>0.20388509054568776</v>
      </c>
      <c r="Y1009" s="27">
        <f t="shared" si="222"/>
        <v>0.11235286299820174</v>
      </c>
      <c r="Z1009" s="27">
        <f t="shared" si="223"/>
        <v>7.7541404117109983E-2</v>
      </c>
    </row>
    <row r="1010" spans="1:26" ht="15.75" customHeight="1" x14ac:dyDescent="0.25">
      <c r="A1010" s="2" t="s">
        <v>101</v>
      </c>
      <c r="B1010" t="s">
        <v>393</v>
      </c>
      <c r="C1010" t="s">
        <v>392</v>
      </c>
      <c r="D1010" s="18">
        <f>VLOOKUP(C1010,'Infected rate by state'!B:E,4,0)</f>
        <v>7.5097590818065515E-3</v>
      </c>
      <c r="E1010" s="3">
        <v>4200</v>
      </c>
      <c r="F1010" s="2">
        <v>501</v>
      </c>
      <c r="G1010" s="3">
        <v>1400</v>
      </c>
      <c r="H1010" s="4">
        <f t="shared" si="224"/>
        <v>2800</v>
      </c>
      <c r="I1010" s="2">
        <v>187</v>
      </c>
      <c r="J1010" s="4">
        <f t="shared" si="225"/>
        <v>344</v>
      </c>
      <c r="K1010" s="3">
        <v>1764292</v>
      </c>
      <c r="L1010" s="3">
        <f t="shared" si="212"/>
        <v>1486351</v>
      </c>
      <c r="M1010" s="3">
        <v>277941</v>
      </c>
      <c r="N1010" s="3">
        <f t="shared" si="215"/>
        <v>66247.039349793224</v>
      </c>
      <c r="O1010" s="3">
        <f t="shared" si="213"/>
        <v>13578.390702215002</v>
      </c>
      <c r="P1010" s="3">
        <f t="shared" si="214"/>
        <v>2862.1974940172022</v>
      </c>
      <c r="Q1010" s="3">
        <v>5</v>
      </c>
      <c r="R1010" s="22">
        <v>18</v>
      </c>
      <c r="S1010" s="19">
        <f t="shared" si="216"/>
        <v>301.74201560477781</v>
      </c>
      <c r="T1010" s="20">
        <f t="shared" si="217"/>
        <v>0.21553001114626985</v>
      </c>
      <c r="U1010" s="20">
        <f t="shared" si="218"/>
        <v>0.10776500557313493</v>
      </c>
      <c r="V1010" s="21">
        <f t="shared" si="219"/>
        <v>7.1843337048756617E-2</v>
      </c>
      <c r="W1010" s="26">
        <f t="shared" si="220"/>
        <v>63.604388755937826</v>
      </c>
      <c r="X1010" s="27">
        <f t="shared" si="221"/>
        <v>0.34013042115474773</v>
      </c>
      <c r="Y1010" s="27">
        <f t="shared" si="222"/>
        <v>0.18489647894167974</v>
      </c>
      <c r="Z1010" s="27">
        <f t="shared" si="223"/>
        <v>0.126954867776323</v>
      </c>
    </row>
    <row r="1011" spans="1:26" ht="15.75" customHeight="1" x14ac:dyDescent="0.25">
      <c r="A1011" s="2" t="s">
        <v>102</v>
      </c>
      <c r="B1011" t="s">
        <v>315</v>
      </c>
      <c r="C1011" t="s">
        <v>314</v>
      </c>
      <c r="D1011" s="18">
        <f>VLOOKUP(C1011,'Infected rate by state'!B:E,4,0)</f>
        <v>7.5362096948057532E-3</v>
      </c>
      <c r="E1011" s="3">
        <v>1935</v>
      </c>
      <c r="F1011" s="2">
        <v>205</v>
      </c>
      <c r="G1011" s="2">
        <v>547</v>
      </c>
      <c r="H1011" s="4">
        <f t="shared" si="224"/>
        <v>1241</v>
      </c>
      <c r="I1011" s="2">
        <v>77</v>
      </c>
      <c r="J1011" s="4">
        <f t="shared" si="225"/>
        <v>141</v>
      </c>
      <c r="K1011" s="3">
        <v>918145</v>
      </c>
      <c r="L1011" s="3">
        <f t="shared" si="212"/>
        <v>771525</v>
      </c>
      <c r="M1011" s="3">
        <v>146620</v>
      </c>
      <c r="N1011" s="3">
        <f t="shared" si="215"/>
        <v>34596.66625118714</v>
      </c>
      <c r="O1011" s="3">
        <f t="shared" si="213"/>
        <v>7098.2221438154556</v>
      </c>
      <c r="P1011" s="3">
        <f t="shared" si="214"/>
        <v>1498.1079209273762</v>
      </c>
      <c r="Q1011" s="3">
        <v>5</v>
      </c>
      <c r="R1011" s="22">
        <v>18</v>
      </c>
      <c r="S1011" s="19">
        <f t="shared" si="216"/>
        <v>157.73826986256569</v>
      </c>
      <c r="T1011" s="20">
        <f t="shared" si="217"/>
        <v>0.28836978037032118</v>
      </c>
      <c r="U1011" s="20">
        <f t="shared" si="218"/>
        <v>0.12710577748796589</v>
      </c>
      <c r="V1011" s="21">
        <f t="shared" si="219"/>
        <v>8.151848571708821E-2</v>
      </c>
      <c r="W1011" s="26">
        <f t="shared" si="220"/>
        <v>33.291287131719471</v>
      </c>
      <c r="X1011" s="27">
        <f t="shared" si="221"/>
        <v>0.43235437833401913</v>
      </c>
      <c r="Y1011" s="27">
        <f t="shared" si="222"/>
        <v>0.23610841937389695</v>
      </c>
      <c r="Z1011" s="27">
        <f t="shared" si="223"/>
        <v>0.16239652259375351</v>
      </c>
    </row>
    <row r="1012" spans="1:26" ht="15.75" customHeight="1" x14ac:dyDescent="0.25">
      <c r="A1012" s="2" t="s">
        <v>103</v>
      </c>
      <c r="B1012" t="s">
        <v>325</v>
      </c>
      <c r="C1012" t="s">
        <v>324</v>
      </c>
      <c r="D1012" s="18">
        <f>VLOOKUP(C1012,'Infected rate by state'!B:E,4,0)</f>
        <v>8.9298079160438481E-3</v>
      </c>
      <c r="E1012" s="3">
        <v>1834</v>
      </c>
      <c r="F1012" s="2">
        <v>303</v>
      </c>
      <c r="G1012" s="2">
        <v>469</v>
      </c>
      <c r="H1012" s="4">
        <f t="shared" si="224"/>
        <v>1151.5</v>
      </c>
      <c r="I1012" s="2">
        <v>88</v>
      </c>
      <c r="J1012" s="4">
        <f t="shared" si="225"/>
        <v>195.5</v>
      </c>
      <c r="K1012" s="3">
        <v>464038</v>
      </c>
      <c r="L1012" s="3">
        <f t="shared" si="212"/>
        <v>367209</v>
      </c>
      <c r="M1012" s="3">
        <v>96829</v>
      </c>
      <c r="N1012" s="3">
        <f t="shared" si="215"/>
        <v>20718.851028725774</v>
      </c>
      <c r="O1012" s="3">
        <f t="shared" si="213"/>
        <v>4347.2972715416363</v>
      </c>
      <c r="P1012" s="3">
        <f t="shared" si="214"/>
        <v>942.93233773043892</v>
      </c>
      <c r="Q1012" s="3">
        <v>5</v>
      </c>
      <c r="R1012" s="22">
        <v>18</v>
      </c>
      <c r="S1012" s="19">
        <f t="shared" si="216"/>
        <v>96.60660603425859</v>
      </c>
      <c r="T1012" s="20">
        <f t="shared" si="217"/>
        <v>0.20598423461462387</v>
      </c>
      <c r="U1012" s="20">
        <f t="shared" si="218"/>
        <v>8.3896314402308811E-2</v>
      </c>
      <c r="V1012" s="21">
        <f t="shared" si="219"/>
        <v>5.2675357706793123E-2</v>
      </c>
      <c r="W1012" s="26">
        <f t="shared" si="220"/>
        <v>20.954051949565308</v>
      </c>
      <c r="X1012" s="27">
        <f t="shared" si="221"/>
        <v>0.23811422669960577</v>
      </c>
      <c r="Y1012" s="27">
        <f t="shared" si="222"/>
        <v>0.10718185140442613</v>
      </c>
      <c r="Z1012" s="27">
        <f t="shared" si="223"/>
        <v>6.9155286962261739E-2</v>
      </c>
    </row>
    <row r="1013" spans="1:26" ht="15.75" customHeight="1" x14ac:dyDescent="0.25">
      <c r="A1013" s="2" t="s">
        <v>104</v>
      </c>
      <c r="B1013" t="s">
        <v>335</v>
      </c>
      <c r="C1013" t="s">
        <v>334</v>
      </c>
      <c r="D1013" s="18">
        <f>VLOOKUP(C1013,'Infected rate by state'!B:E,4,0)</f>
        <v>8.8985640980001352E-3</v>
      </c>
      <c r="E1013" s="3">
        <v>1434</v>
      </c>
      <c r="F1013" s="2">
        <v>179</v>
      </c>
      <c r="G1013" s="2">
        <v>638</v>
      </c>
      <c r="H1013" s="4">
        <f t="shared" si="224"/>
        <v>1036</v>
      </c>
      <c r="I1013" s="2">
        <v>95</v>
      </c>
      <c r="J1013" s="4">
        <f t="shared" si="225"/>
        <v>137</v>
      </c>
      <c r="K1013" s="3">
        <v>392167</v>
      </c>
      <c r="L1013" s="3">
        <f t="shared" si="212"/>
        <v>311177</v>
      </c>
      <c r="M1013" s="3">
        <v>80990</v>
      </c>
      <c r="N1013" s="3">
        <f t="shared" si="215"/>
        <v>17448.615933102094</v>
      </c>
      <c r="O1013" s="3">
        <f t="shared" si="213"/>
        <v>3657.5670127804869</v>
      </c>
      <c r="P1013" s="3">
        <f t="shared" si="214"/>
        <v>792.41169145496599</v>
      </c>
      <c r="Q1013" s="3">
        <v>5</v>
      </c>
      <c r="R1013" s="22">
        <v>18</v>
      </c>
      <c r="S1013" s="19">
        <f t="shared" si="216"/>
        <v>81.279266950677481</v>
      </c>
      <c r="T1013" s="20">
        <f t="shared" si="217"/>
        <v>0.12739697014212772</v>
      </c>
      <c r="U1013" s="20">
        <f t="shared" si="218"/>
        <v>7.8454890879032319E-2</v>
      </c>
      <c r="V1013" s="21">
        <f t="shared" si="219"/>
        <v>5.668010247606519E-2</v>
      </c>
      <c r="W1013" s="26">
        <f t="shared" si="220"/>
        <v>17.609148698999245</v>
      </c>
      <c r="X1013" s="27">
        <f t="shared" si="221"/>
        <v>0.18535945998946574</v>
      </c>
      <c r="Y1013" s="27">
        <f t="shared" si="222"/>
        <v>0.12853393210948355</v>
      </c>
      <c r="Z1013" s="27">
        <f t="shared" si="223"/>
        <v>9.8375132396643833E-2</v>
      </c>
    </row>
    <row r="1014" spans="1:26" ht="15.75" customHeight="1" x14ac:dyDescent="0.25">
      <c r="A1014" s="2" t="s">
        <v>105</v>
      </c>
      <c r="B1014" t="s">
        <v>375</v>
      </c>
      <c r="C1014" t="s">
        <v>374</v>
      </c>
      <c r="D1014" s="18">
        <f>VLOOKUP(C1014,'Infected rate by state'!B:E,4,0)</f>
        <v>6.2179748494527662E-3</v>
      </c>
      <c r="E1014" s="2">
        <v>952</v>
      </c>
      <c r="F1014" s="2">
        <v>31</v>
      </c>
      <c r="G1014" s="2">
        <v>374</v>
      </c>
      <c r="H1014" s="4">
        <f t="shared" si="224"/>
        <v>663</v>
      </c>
      <c r="I1014" s="2">
        <v>18</v>
      </c>
      <c r="J1014" s="4">
        <f t="shared" si="225"/>
        <v>24.5</v>
      </c>
      <c r="K1014" s="3">
        <v>130084</v>
      </c>
      <c r="L1014" s="3">
        <f t="shared" si="212"/>
        <v>104291</v>
      </c>
      <c r="M1014" s="3">
        <v>25793</v>
      </c>
      <c r="N1014" s="3">
        <f t="shared" si="215"/>
        <v>4044.2952015810679</v>
      </c>
      <c r="O1014" s="3">
        <f t="shared" si="213"/>
        <v>844.59669531407212</v>
      </c>
      <c r="P1014" s="3">
        <f t="shared" si="214"/>
        <v>182.16479758040794</v>
      </c>
      <c r="Q1014" s="3">
        <v>5</v>
      </c>
      <c r="R1014" s="22">
        <v>18</v>
      </c>
      <c r="S1014" s="19">
        <f t="shared" si="216"/>
        <v>18.768815451423826</v>
      </c>
      <c r="T1014" s="20">
        <f t="shared" si="217"/>
        <v>5.0183998533218789E-2</v>
      </c>
      <c r="U1014" s="20">
        <f t="shared" si="218"/>
        <v>2.8308922249508033E-2</v>
      </c>
      <c r="V1014" s="21">
        <f t="shared" si="219"/>
        <v>1.9715142280907382E-2</v>
      </c>
      <c r="W1014" s="26">
        <f t="shared" si="220"/>
        <v>4.0481066128979544</v>
      </c>
      <c r="X1014" s="27">
        <f t="shared" si="221"/>
        <v>0.22489481182766413</v>
      </c>
      <c r="Y1014" s="27">
        <f t="shared" si="222"/>
        <v>0.16522884134277366</v>
      </c>
      <c r="Z1014" s="27">
        <f t="shared" si="223"/>
        <v>0.13058408428703078</v>
      </c>
    </row>
    <row r="1015" spans="1:26" ht="15.75" customHeight="1" x14ac:dyDescent="0.25">
      <c r="A1015" s="2" t="s">
        <v>106</v>
      </c>
      <c r="B1015" t="s">
        <v>317</v>
      </c>
      <c r="C1015" t="s">
        <v>316</v>
      </c>
      <c r="D1015" s="18">
        <f>VLOOKUP(C1015,'Infected rate by state'!B:E,4,0)</f>
        <v>7.3843274393391549E-3</v>
      </c>
      <c r="E1015" s="2">
        <v>696</v>
      </c>
      <c r="F1015" s="2">
        <v>75</v>
      </c>
      <c r="G1015" s="2">
        <v>321</v>
      </c>
      <c r="H1015" s="4">
        <f t="shared" si="224"/>
        <v>508.5</v>
      </c>
      <c r="I1015" s="2">
        <v>33</v>
      </c>
      <c r="J1015" s="4">
        <f t="shared" si="225"/>
        <v>54</v>
      </c>
      <c r="K1015" s="3">
        <v>270519</v>
      </c>
      <c r="L1015" s="3">
        <f t="shared" si="212"/>
        <v>213442</v>
      </c>
      <c r="M1015" s="3">
        <v>57077</v>
      </c>
      <c r="N1015" s="3">
        <f t="shared" si="215"/>
        <v>9988.004372812944</v>
      </c>
      <c r="O1015" s="3">
        <f t="shared" si="213"/>
        <v>2097.9215780306608</v>
      </c>
      <c r="P1015" s="3">
        <f t="shared" si="214"/>
        <v>455.60962836958601</v>
      </c>
      <c r="Q1015" s="3">
        <v>5</v>
      </c>
      <c r="R1015" s="22">
        <v>18</v>
      </c>
      <c r="S1015" s="19">
        <f t="shared" si="216"/>
        <v>46.62047951179246</v>
      </c>
      <c r="T1015" s="20">
        <f t="shared" si="217"/>
        <v>0.14523513866602011</v>
      </c>
      <c r="U1015" s="20">
        <f t="shared" si="218"/>
        <v>9.1682358921912413E-2</v>
      </c>
      <c r="V1015" s="21">
        <f t="shared" si="219"/>
        <v>6.6983447574414448E-2</v>
      </c>
      <c r="W1015" s="26">
        <f t="shared" si="220"/>
        <v>10.124658408213023</v>
      </c>
      <c r="X1015" s="27">
        <f t="shared" si="221"/>
        <v>0.3068078305519098</v>
      </c>
      <c r="Y1015" s="27">
        <f t="shared" si="222"/>
        <v>0.18749367422616708</v>
      </c>
      <c r="Z1015" s="27">
        <f t="shared" si="223"/>
        <v>0.13499544544284031</v>
      </c>
    </row>
    <row r="1016" spans="1:26" ht="15.75" customHeight="1" x14ac:dyDescent="0.25">
      <c r="A1016" s="2" t="s">
        <v>107</v>
      </c>
      <c r="B1016" t="s">
        <v>351</v>
      </c>
      <c r="C1016" t="s">
        <v>350</v>
      </c>
      <c r="D1016" s="18">
        <f>VLOOKUP(C1016,'Infected rate by state'!B:E,4,0)</f>
        <v>9.0315118396853012E-3</v>
      </c>
      <c r="E1016" s="3">
        <v>2440</v>
      </c>
      <c r="F1016" s="2">
        <v>236</v>
      </c>
      <c r="G1016" s="2">
        <v>957</v>
      </c>
      <c r="H1016" s="4">
        <f t="shared" si="224"/>
        <v>1698.5</v>
      </c>
      <c r="I1016" s="2">
        <v>86</v>
      </c>
      <c r="J1016" s="4">
        <f t="shared" si="225"/>
        <v>161</v>
      </c>
      <c r="K1016" s="3">
        <v>933913</v>
      </c>
      <c r="L1016" s="3">
        <f t="shared" si="212"/>
        <v>762554</v>
      </c>
      <c r="M1016" s="3">
        <v>171359</v>
      </c>
      <c r="N1016" s="3">
        <f t="shared" si="215"/>
        <v>42173.231583680092</v>
      </c>
      <c r="O1016" s="3">
        <f t="shared" si="213"/>
        <v>8748.0386486341195</v>
      </c>
      <c r="P1016" s="3">
        <f t="shared" si="214"/>
        <v>1871.4444139902621</v>
      </c>
      <c r="Q1016" s="3">
        <v>5</v>
      </c>
      <c r="R1016" s="22">
        <v>18</v>
      </c>
      <c r="S1016" s="19">
        <f t="shared" si="216"/>
        <v>194.400858858536</v>
      </c>
      <c r="T1016" s="20">
        <f t="shared" si="217"/>
        <v>0.20313569368708045</v>
      </c>
      <c r="U1016" s="20">
        <f t="shared" si="218"/>
        <v>0.11445443559525229</v>
      </c>
      <c r="V1016" s="21">
        <f t="shared" si="219"/>
        <v>7.9672483138744254E-2</v>
      </c>
      <c r="W1016" s="26">
        <f t="shared" si="220"/>
        <v>41.587653644228048</v>
      </c>
      <c r="X1016" s="27">
        <f t="shared" si="221"/>
        <v>0.48357736795614009</v>
      </c>
      <c r="Y1016" s="27">
        <f t="shared" si="222"/>
        <v>0.25830840772812452</v>
      </c>
      <c r="Z1016" s="27">
        <f t="shared" si="223"/>
        <v>0.17621887137384767</v>
      </c>
    </row>
    <row r="1017" spans="1:26" ht="15.75" customHeight="1" x14ac:dyDescent="0.25">
      <c r="A1017" s="2" t="s">
        <v>108</v>
      </c>
      <c r="B1017" t="s">
        <v>359</v>
      </c>
      <c r="C1017" t="s">
        <v>358</v>
      </c>
      <c r="D1017" s="18">
        <f>VLOOKUP(C1017,'Infected rate by state'!B:E,4,0)</f>
        <v>1.188659468272998E-3</v>
      </c>
      <c r="E1017" s="2">
        <v>937</v>
      </c>
      <c r="F1017" s="2">
        <v>50</v>
      </c>
      <c r="G1017" s="2">
        <v>367</v>
      </c>
      <c r="H1017" s="4">
        <f t="shared" si="224"/>
        <v>652</v>
      </c>
      <c r="I1017" s="2">
        <v>27</v>
      </c>
      <c r="J1017" s="4">
        <f t="shared" si="225"/>
        <v>38.5</v>
      </c>
      <c r="K1017" s="3">
        <v>114922</v>
      </c>
      <c r="L1017" s="3">
        <f t="shared" si="212"/>
        <v>89339</v>
      </c>
      <c r="M1017" s="3">
        <v>25583</v>
      </c>
      <c r="N1017" s="3">
        <f t="shared" si="215"/>
        <v>683.01561706434745</v>
      </c>
      <c r="O1017" s="3">
        <f t="shared" si="213"/>
        <v>144.21746795121936</v>
      </c>
      <c r="P1017" s="3">
        <f t="shared" si="214"/>
        <v>31.514200428397679</v>
      </c>
      <c r="Q1017" s="3">
        <v>5</v>
      </c>
      <c r="R1017" s="22">
        <v>18</v>
      </c>
      <c r="S1017" s="19">
        <f t="shared" si="216"/>
        <v>3.2048326211382081</v>
      </c>
      <c r="T1017" s="20">
        <f t="shared" si="217"/>
        <v>8.7325139540550632E-3</v>
      </c>
      <c r="U1017" s="20">
        <f t="shared" si="218"/>
        <v>4.9153874557334477E-3</v>
      </c>
      <c r="V1017" s="21">
        <f t="shared" si="219"/>
        <v>3.4203122957718337E-3</v>
      </c>
      <c r="W1017" s="26">
        <f t="shared" si="220"/>
        <v>0.70031556507550397</v>
      </c>
      <c r="X1017" s="27">
        <f t="shared" si="221"/>
        <v>2.5937613521314962E-2</v>
      </c>
      <c r="Y1017" s="27">
        <f t="shared" si="222"/>
        <v>1.8190014677285819E-2</v>
      </c>
      <c r="Z1017" s="27">
        <f t="shared" si="223"/>
        <v>1.400631130151008E-2</v>
      </c>
    </row>
    <row r="1018" spans="1:26" ht="15.75" customHeight="1" x14ac:dyDescent="0.25">
      <c r="A1018" s="2" t="s">
        <v>109</v>
      </c>
      <c r="B1018" t="s">
        <v>317</v>
      </c>
      <c r="C1018" t="s">
        <v>316</v>
      </c>
      <c r="D1018" s="18">
        <f>VLOOKUP(C1018,'Infected rate by state'!B:E,4,0)</f>
        <v>7.3843274393391549E-3</v>
      </c>
      <c r="E1018" s="2">
        <v>792</v>
      </c>
      <c r="F1018" s="2">
        <v>79</v>
      </c>
      <c r="G1018" s="2">
        <v>396</v>
      </c>
      <c r="H1018" s="4">
        <f t="shared" si="224"/>
        <v>594</v>
      </c>
      <c r="I1018" s="2">
        <v>28</v>
      </c>
      <c r="J1018" s="4">
        <f t="shared" si="225"/>
        <v>53.5</v>
      </c>
      <c r="K1018" s="3">
        <v>294267</v>
      </c>
      <c r="L1018" s="3">
        <f t="shared" si="212"/>
        <v>238673</v>
      </c>
      <c r="M1018" s="3">
        <v>55594</v>
      </c>
      <c r="N1018" s="3">
        <f t="shared" si="215"/>
        <v>10864.819412960076</v>
      </c>
      <c r="O1018" s="3">
        <f t="shared" si="213"/>
        <v>2259.3147308021594</v>
      </c>
      <c r="P1018" s="3">
        <f t="shared" si="214"/>
        <v>484.79321038177977</v>
      </c>
      <c r="Q1018" s="3">
        <v>5</v>
      </c>
      <c r="R1018" s="22">
        <v>18</v>
      </c>
      <c r="S1018" s="19">
        <f t="shared" si="216"/>
        <v>50.206994017825764</v>
      </c>
      <c r="T1018" s="20">
        <f t="shared" si="217"/>
        <v>0.12678533842885295</v>
      </c>
      <c r="U1018" s="20">
        <f t="shared" si="218"/>
        <v>8.452355895256862E-2</v>
      </c>
      <c r="V1018" s="21">
        <f t="shared" si="219"/>
        <v>6.3392669214426475E-2</v>
      </c>
      <c r="W1018" s="26">
        <f t="shared" si="220"/>
        <v>10.77318245292844</v>
      </c>
      <c r="X1018" s="27">
        <f t="shared" si="221"/>
        <v>0.38475651617601569</v>
      </c>
      <c r="Y1018" s="27">
        <f t="shared" si="222"/>
        <v>0.20136789631641944</v>
      </c>
      <c r="Z1018" s="27">
        <f t="shared" si="223"/>
        <v>0.13636939813833468</v>
      </c>
    </row>
    <row r="1019" spans="1:26" ht="15.75" customHeight="1" x14ac:dyDescent="0.25">
      <c r="A1019" s="2" t="s">
        <v>110</v>
      </c>
      <c r="B1019" t="s">
        <v>404</v>
      </c>
      <c r="C1019" t="s">
        <v>403</v>
      </c>
      <c r="D1019" s="18">
        <f>VLOOKUP(C1019,'Infected rate by state'!B:E,4,0)</f>
        <v>6.3160817769393265E-3</v>
      </c>
      <c r="E1019" s="2">
        <v>990</v>
      </c>
      <c r="F1019" s="2">
        <v>112</v>
      </c>
      <c r="G1019" s="2">
        <v>498</v>
      </c>
      <c r="H1019" s="4">
        <f t="shared" si="224"/>
        <v>744</v>
      </c>
      <c r="I1019" s="2">
        <v>43</v>
      </c>
      <c r="J1019" s="4">
        <f t="shared" si="225"/>
        <v>77.5</v>
      </c>
      <c r="K1019" s="3">
        <v>402953</v>
      </c>
      <c r="L1019" s="3">
        <f t="shared" si="212"/>
        <v>314858</v>
      </c>
      <c r="M1019" s="3">
        <v>88095</v>
      </c>
      <c r="N1019" s="3">
        <f t="shared" si="215"/>
        <v>12725.420501315162</v>
      </c>
      <c r="O1019" s="3">
        <f t="shared" si="213"/>
        <v>2682.1271267161287</v>
      </c>
      <c r="P1019" s="3">
        <f t="shared" si="214"/>
        <v>584.85931314092772</v>
      </c>
      <c r="Q1019" s="3">
        <v>5</v>
      </c>
      <c r="R1019" s="22">
        <v>18</v>
      </c>
      <c r="S1019" s="19">
        <f t="shared" si="216"/>
        <v>59.602825038136196</v>
      </c>
      <c r="T1019" s="20">
        <f t="shared" si="217"/>
        <v>0.11968438762677951</v>
      </c>
      <c r="U1019" s="20">
        <f t="shared" si="218"/>
        <v>8.011132397598951E-2</v>
      </c>
      <c r="V1019" s="21">
        <f t="shared" si="219"/>
        <v>6.0204873775895146E-2</v>
      </c>
      <c r="W1019" s="26">
        <f t="shared" si="220"/>
        <v>12.996873625353949</v>
      </c>
      <c r="X1019" s="27">
        <f t="shared" si="221"/>
        <v>0.30225287500823139</v>
      </c>
      <c r="Y1019" s="27">
        <f t="shared" si="222"/>
        <v>0.16770159516585739</v>
      </c>
      <c r="Z1019" s="27">
        <f t="shared" si="223"/>
        <v>0.11604351451208883</v>
      </c>
    </row>
    <row r="1020" spans="1:26" ht="15.75" customHeight="1" x14ac:dyDescent="0.25">
      <c r="A1020" s="2" t="s">
        <v>111</v>
      </c>
      <c r="B1020" t="s">
        <v>373</v>
      </c>
      <c r="C1020" t="s">
        <v>372</v>
      </c>
      <c r="D1020" s="18">
        <f>VLOOKUP(C1020,'Infected rate by state'!B:E,4,0)</f>
        <v>8.0007670443122732E-3</v>
      </c>
      <c r="E1020" s="3">
        <v>1224</v>
      </c>
      <c r="F1020" s="2">
        <v>135</v>
      </c>
      <c r="G1020" s="2">
        <v>362</v>
      </c>
      <c r="H1020" s="4">
        <f t="shared" si="224"/>
        <v>793</v>
      </c>
      <c r="I1020" s="2">
        <v>47</v>
      </c>
      <c r="J1020" s="4">
        <f t="shared" si="225"/>
        <v>91</v>
      </c>
      <c r="K1020" s="3">
        <v>505727</v>
      </c>
      <c r="L1020" s="3">
        <f t="shared" si="212"/>
        <v>405183</v>
      </c>
      <c r="M1020" s="3">
        <v>100544</v>
      </c>
      <c r="N1020" s="3">
        <f t="shared" si="215"/>
        <v>20231.019575094564</v>
      </c>
      <c r="O1020" s="3">
        <f t="shared" si="213"/>
        <v>4225.9975520770504</v>
      </c>
      <c r="P1020" s="3">
        <f t="shared" si="214"/>
        <v>911.73857360501529</v>
      </c>
      <c r="Q1020" s="3">
        <v>5</v>
      </c>
      <c r="R1020" s="22">
        <v>18</v>
      </c>
      <c r="S1020" s="19">
        <f t="shared" si="216"/>
        <v>93.911056712823338</v>
      </c>
      <c r="T1020" s="20">
        <f t="shared" si="217"/>
        <v>0.2594228085989595</v>
      </c>
      <c r="U1020" s="20">
        <f t="shared" si="218"/>
        <v>0.11842503999094998</v>
      </c>
      <c r="V1020" s="21">
        <f t="shared" si="219"/>
        <v>7.672471953662037E-2</v>
      </c>
      <c r="W1020" s="26">
        <f t="shared" si="220"/>
        <v>20.260857191222563</v>
      </c>
      <c r="X1020" s="27">
        <f t="shared" si="221"/>
        <v>0.43108206789835241</v>
      </c>
      <c r="Y1020" s="27">
        <f t="shared" si="222"/>
        <v>0.22264678232112706</v>
      </c>
      <c r="Z1020" s="27">
        <f t="shared" si="223"/>
        <v>0.15008042363868565</v>
      </c>
    </row>
    <row r="1021" spans="1:26" ht="15.75" customHeight="1" x14ac:dyDescent="0.25">
      <c r="A1021" s="2" t="s">
        <v>112</v>
      </c>
      <c r="B1021" t="s">
        <v>373</v>
      </c>
      <c r="C1021" t="s">
        <v>372</v>
      </c>
      <c r="D1021" s="18">
        <f>VLOOKUP(C1021,'Infected rate by state'!B:E,4,0)</f>
        <v>8.0007670443122732E-3</v>
      </c>
      <c r="E1021" s="3">
        <v>1977</v>
      </c>
      <c r="F1021" s="2">
        <v>339</v>
      </c>
      <c r="G1021" s="2">
        <v>631</v>
      </c>
      <c r="H1021" s="4">
        <f t="shared" si="224"/>
        <v>1304</v>
      </c>
      <c r="I1021" s="2">
        <v>115</v>
      </c>
      <c r="J1021" s="4">
        <f t="shared" si="225"/>
        <v>227</v>
      </c>
      <c r="K1021" s="3">
        <v>679309</v>
      </c>
      <c r="L1021" s="3">
        <f t="shared" si="212"/>
        <v>542877</v>
      </c>
      <c r="M1021" s="3">
        <v>136432</v>
      </c>
      <c r="N1021" s="3">
        <f t="shared" si="215"/>
        <v>27174.965300523632</v>
      </c>
      <c r="O1021" s="3">
        <f t="shared" si="213"/>
        <v>5681.7347155595562</v>
      </c>
      <c r="P1021" s="3">
        <f t="shared" si="214"/>
        <v>1227.1631737862608</v>
      </c>
      <c r="Q1021" s="3">
        <v>5</v>
      </c>
      <c r="R1021" s="22">
        <v>18</v>
      </c>
      <c r="S1021" s="19">
        <f t="shared" si="216"/>
        <v>126.26077145687903</v>
      </c>
      <c r="T1021" s="20">
        <f t="shared" si="217"/>
        <v>0.20009630975733603</v>
      </c>
      <c r="U1021" s="20">
        <f t="shared" si="218"/>
        <v>9.6825744982269188E-2</v>
      </c>
      <c r="V1021" s="21">
        <f t="shared" si="219"/>
        <v>6.3864831288254445E-2</v>
      </c>
      <c r="W1021" s="26">
        <f t="shared" si="220"/>
        <v>27.270292750805798</v>
      </c>
      <c r="X1021" s="27">
        <f t="shared" si="221"/>
        <v>0.23713298044178954</v>
      </c>
      <c r="Y1021" s="27">
        <f t="shared" si="222"/>
        <v>0.12013344824143524</v>
      </c>
      <c r="Z1021" s="27">
        <f t="shared" si="223"/>
        <v>8.0443341447804712E-2</v>
      </c>
    </row>
    <row r="1022" spans="1:26" ht="15.75" customHeight="1" x14ac:dyDescent="0.25">
      <c r="A1022" s="2" t="s">
        <v>112</v>
      </c>
      <c r="B1022" t="s">
        <v>387</v>
      </c>
      <c r="C1022" t="s">
        <v>386</v>
      </c>
      <c r="D1022" s="18">
        <f>VLOOKUP(C1022,'Infected rate by state'!B:E,4,0)</f>
        <v>9.1240169504562645E-3</v>
      </c>
      <c r="E1022" s="3">
        <v>2217</v>
      </c>
      <c r="F1022" s="2">
        <v>282</v>
      </c>
      <c r="G1022" s="2">
        <v>798</v>
      </c>
      <c r="H1022" s="4">
        <f t="shared" si="224"/>
        <v>1507.5</v>
      </c>
      <c r="I1022" s="2">
        <v>41</v>
      </c>
      <c r="J1022" s="4">
        <f t="shared" si="225"/>
        <v>161.5</v>
      </c>
      <c r="K1022" s="3">
        <v>743619</v>
      </c>
      <c r="L1022" s="3">
        <f t="shared" si="212"/>
        <v>590086</v>
      </c>
      <c r="M1022" s="3">
        <v>153533</v>
      </c>
      <c r="N1022" s="3">
        <f t="shared" si="215"/>
        <v>33923.961803406681</v>
      </c>
      <c r="O1022" s="3">
        <f t="shared" si="213"/>
        <v>7110.9506475131093</v>
      </c>
      <c r="P1022" s="3">
        <f t="shared" si="214"/>
        <v>1540.5439212024489</v>
      </c>
      <c r="Q1022" s="3">
        <v>5</v>
      </c>
      <c r="R1022" s="22">
        <v>18</v>
      </c>
      <c r="S1022" s="19">
        <f t="shared" si="216"/>
        <v>158.0211255002913</v>
      </c>
      <c r="T1022" s="20">
        <f t="shared" si="217"/>
        <v>0.19802146052668082</v>
      </c>
      <c r="U1022" s="20">
        <f t="shared" si="218"/>
        <v>0.10482330049770568</v>
      </c>
      <c r="V1022" s="21">
        <f t="shared" si="219"/>
        <v>7.1277007442621249E-2</v>
      </c>
      <c r="W1022" s="26">
        <f t="shared" si="220"/>
        <v>34.234309360054418</v>
      </c>
      <c r="X1022" s="27">
        <f t="shared" si="221"/>
        <v>0.83498315512327848</v>
      </c>
      <c r="Y1022" s="27">
        <f t="shared" si="222"/>
        <v>0.21197714774027504</v>
      </c>
      <c r="Z1022" s="27">
        <f t="shared" si="223"/>
        <v>0.12139826014203695</v>
      </c>
    </row>
    <row r="1023" spans="1:26" ht="15.75" customHeight="1" x14ac:dyDescent="0.25">
      <c r="A1023" s="2" t="s">
        <v>113</v>
      </c>
      <c r="B1023" t="s">
        <v>355</v>
      </c>
      <c r="C1023" t="s">
        <v>354</v>
      </c>
      <c r="D1023" s="18">
        <f>VLOOKUP(C1023,'Infected rate by state'!B:E,4,0)</f>
        <v>1.1948400031748969E-2</v>
      </c>
      <c r="E1023" s="2">
        <v>609</v>
      </c>
      <c r="F1023" s="2">
        <v>80</v>
      </c>
      <c r="G1023" s="2">
        <v>287</v>
      </c>
      <c r="H1023" s="4">
        <f t="shared" si="224"/>
        <v>448</v>
      </c>
      <c r="I1023" s="2">
        <v>40</v>
      </c>
      <c r="J1023" s="4">
        <f t="shared" si="225"/>
        <v>60</v>
      </c>
      <c r="K1023" s="3">
        <v>159671</v>
      </c>
      <c r="L1023" s="3">
        <f t="shared" si="212"/>
        <v>131112</v>
      </c>
      <c r="M1023" s="3">
        <v>28559</v>
      </c>
      <c r="N1023" s="3">
        <f t="shared" si="215"/>
        <v>9539.0649073469485</v>
      </c>
      <c r="O1023" s="3">
        <f t="shared" si="213"/>
        <v>1974.5086517366115</v>
      </c>
      <c r="P1023" s="3">
        <f t="shared" si="214"/>
        <v>421.30859054748993</v>
      </c>
      <c r="Q1023" s="3">
        <v>5</v>
      </c>
      <c r="R1023" s="22">
        <v>18</v>
      </c>
      <c r="S1023" s="19">
        <f t="shared" si="216"/>
        <v>43.877970038591364</v>
      </c>
      <c r="T1023" s="20">
        <f t="shared" si="217"/>
        <v>0.15288491302645074</v>
      </c>
      <c r="U1023" s="20">
        <f t="shared" si="218"/>
        <v>9.7941897407570006E-2</v>
      </c>
      <c r="V1023" s="21">
        <f t="shared" si="219"/>
        <v>7.2049211886028516E-2</v>
      </c>
      <c r="W1023" s="26">
        <f t="shared" si="220"/>
        <v>9.3624131232775536</v>
      </c>
      <c r="X1023" s="27">
        <f t="shared" si="221"/>
        <v>0.23406032808193883</v>
      </c>
      <c r="Y1023" s="27">
        <f t="shared" si="222"/>
        <v>0.15604021872129256</v>
      </c>
      <c r="Z1023" s="27">
        <f t="shared" si="223"/>
        <v>0.11703016404096941</v>
      </c>
    </row>
    <row r="1024" spans="1:26" ht="15.75" customHeight="1" x14ac:dyDescent="0.25">
      <c r="A1024" s="2" t="s">
        <v>114</v>
      </c>
      <c r="B1024" t="s">
        <v>367</v>
      </c>
      <c r="C1024" t="s">
        <v>366</v>
      </c>
      <c r="D1024" s="18">
        <f>VLOOKUP(C1024,'Infected rate by state'!B:E,4,0)</f>
        <v>2.4682967074759195E-2</v>
      </c>
      <c r="E1024" s="3">
        <v>3819</v>
      </c>
      <c r="F1024" s="2">
        <v>175</v>
      </c>
      <c r="G1024" s="3">
        <v>1057</v>
      </c>
      <c r="H1024" s="4">
        <f t="shared" si="224"/>
        <v>2438</v>
      </c>
      <c r="I1024" s="2">
        <v>98</v>
      </c>
      <c r="J1024" s="4">
        <f t="shared" si="225"/>
        <v>136.5</v>
      </c>
      <c r="K1024" s="3">
        <v>1048868</v>
      </c>
      <c r="L1024" s="3">
        <f t="shared" si="212"/>
        <v>848793</v>
      </c>
      <c r="M1024" s="3">
        <v>200075</v>
      </c>
      <c r="N1024" s="3">
        <f t="shared" si="215"/>
        <v>129445.87154884264</v>
      </c>
      <c r="O1024" s="3">
        <f t="shared" si="213"/>
        <v>26940.476797084259</v>
      </c>
      <c r="P1024" s="3">
        <f t="shared" si="214"/>
        <v>5786.6152286655106</v>
      </c>
      <c r="Q1024" s="3">
        <v>5</v>
      </c>
      <c r="R1024" s="22">
        <v>18</v>
      </c>
      <c r="S1024" s="19">
        <f t="shared" si="216"/>
        <v>598.677262157428</v>
      </c>
      <c r="T1024" s="20">
        <f t="shared" si="217"/>
        <v>0.56639286864468119</v>
      </c>
      <c r="U1024" s="20">
        <f t="shared" si="218"/>
        <v>0.2455608130260164</v>
      </c>
      <c r="V1024" s="21">
        <f t="shared" si="219"/>
        <v>0.15676283376732861</v>
      </c>
      <c r="W1024" s="26">
        <f t="shared" si="220"/>
        <v>128.59144952590023</v>
      </c>
      <c r="X1024" s="27">
        <f t="shared" si="221"/>
        <v>1.3121576482234718</v>
      </c>
      <c r="Y1024" s="27">
        <f t="shared" si="222"/>
        <v>0.94206190128864642</v>
      </c>
      <c r="Z1024" s="27">
        <f t="shared" si="223"/>
        <v>0.73480828300514422</v>
      </c>
    </row>
    <row r="1025" spans="1:26" ht="15.75" customHeight="1" x14ac:dyDescent="0.25">
      <c r="A1025" s="2" t="s">
        <v>115</v>
      </c>
      <c r="B1025" t="s">
        <v>393</v>
      </c>
      <c r="C1025" t="s">
        <v>392</v>
      </c>
      <c r="D1025" s="18">
        <f>VLOOKUP(C1025,'Infected rate by state'!B:E,4,0)</f>
        <v>7.5097590818065515E-3</v>
      </c>
      <c r="E1025" s="3">
        <v>1145</v>
      </c>
      <c r="F1025" s="2">
        <v>120</v>
      </c>
      <c r="G1025" s="2">
        <v>536</v>
      </c>
      <c r="H1025" s="4">
        <f t="shared" si="224"/>
        <v>840.5</v>
      </c>
      <c r="I1025" s="2">
        <v>44</v>
      </c>
      <c r="J1025" s="4">
        <f t="shared" si="225"/>
        <v>82</v>
      </c>
      <c r="K1025" s="3">
        <v>418633</v>
      </c>
      <c r="L1025" s="3">
        <f t="shared" si="212"/>
        <v>342572</v>
      </c>
      <c r="M1025" s="3">
        <v>76061</v>
      </c>
      <c r="N1025" s="3">
        <f t="shared" si="215"/>
        <v>15719.164868469612</v>
      </c>
      <c r="O1025" s="3">
        <f t="shared" si="213"/>
        <v>3257.9612231318383</v>
      </c>
      <c r="P1025" s="3">
        <f t="shared" si="214"/>
        <v>696.26740338680349</v>
      </c>
      <c r="Q1025" s="3">
        <v>5</v>
      </c>
      <c r="R1025" s="22">
        <v>18</v>
      </c>
      <c r="S1025" s="19">
        <f t="shared" si="216"/>
        <v>72.39913829181863</v>
      </c>
      <c r="T1025" s="20">
        <f t="shared" si="217"/>
        <v>0.13507301920115417</v>
      </c>
      <c r="U1025" s="20">
        <f t="shared" si="218"/>
        <v>8.6138177622627751E-2</v>
      </c>
      <c r="V1025" s="21">
        <f t="shared" si="219"/>
        <v>6.3230688464470414E-2</v>
      </c>
      <c r="W1025" s="26">
        <f t="shared" si="220"/>
        <v>15.472608964151188</v>
      </c>
      <c r="X1025" s="27">
        <f t="shared" si="221"/>
        <v>0.35165020373070882</v>
      </c>
      <c r="Y1025" s="27">
        <f t="shared" si="222"/>
        <v>0.18869035322135597</v>
      </c>
      <c r="Z1025" s="27">
        <f t="shared" si="223"/>
        <v>0.12893840803459325</v>
      </c>
    </row>
    <row r="1026" spans="1:26" ht="15.75" customHeight="1" x14ac:dyDescent="0.25">
      <c r="A1026" s="2" t="s">
        <v>116</v>
      </c>
      <c r="B1026" t="s">
        <v>383</v>
      </c>
      <c r="C1026" t="s">
        <v>382</v>
      </c>
      <c r="D1026" s="18">
        <f>VLOOKUP(C1026,'Infected rate by state'!B:E,4,0)</f>
        <v>8.525765865415048E-3</v>
      </c>
      <c r="E1026" s="3">
        <v>2426</v>
      </c>
      <c r="F1026" s="2">
        <v>211</v>
      </c>
      <c r="G1026" s="2">
        <v>929</v>
      </c>
      <c r="H1026" s="4">
        <f t="shared" si="224"/>
        <v>1677.5</v>
      </c>
      <c r="I1026" s="2">
        <v>61</v>
      </c>
      <c r="J1026" s="4">
        <f t="shared" si="225"/>
        <v>136</v>
      </c>
      <c r="K1026" s="3">
        <v>825408</v>
      </c>
      <c r="L1026" s="3">
        <f t="shared" ref="L1026:L1089" si="226">K1026-M1026</f>
        <v>642209</v>
      </c>
      <c r="M1026" s="3">
        <v>183199</v>
      </c>
      <c r="N1026" s="3">
        <f t="shared" si="215"/>
        <v>35186.17675720252</v>
      </c>
      <c r="O1026" s="3">
        <f t="shared" ref="O1026:O1089" si="227">0.19*N1026*(L1026/K1026)+0.285*N1026*(M1026/K1026)</f>
        <v>7427.2816797381101</v>
      </c>
      <c r="P1026" s="3">
        <f t="shared" ref="P1026:P1089" si="228">0.0361*N1026*(L1026/K1026)+0.0812*N1026*(M1026/K1026)</f>
        <v>1622.4320875004887</v>
      </c>
      <c r="Q1026" s="3">
        <v>5</v>
      </c>
      <c r="R1026" s="22">
        <v>18</v>
      </c>
      <c r="S1026" s="19">
        <f t="shared" si="216"/>
        <v>165.05070399418022</v>
      </c>
      <c r="T1026" s="20">
        <f t="shared" si="217"/>
        <v>0.17766491280320798</v>
      </c>
      <c r="U1026" s="20">
        <f t="shared" si="218"/>
        <v>9.8390881665681204E-2</v>
      </c>
      <c r="V1026" s="21">
        <f t="shared" si="219"/>
        <v>6.8034090681854995E-2</v>
      </c>
      <c r="W1026" s="26">
        <f t="shared" si="220"/>
        <v>36.054046388899749</v>
      </c>
      <c r="X1026" s="27">
        <f t="shared" si="221"/>
        <v>0.5910499408016352</v>
      </c>
      <c r="Y1026" s="27">
        <f t="shared" si="222"/>
        <v>0.26510328227132168</v>
      </c>
      <c r="Z1026" s="27">
        <f t="shared" si="223"/>
        <v>0.17087225776729739</v>
      </c>
    </row>
    <row r="1027" spans="1:26" ht="15.75" customHeight="1" x14ac:dyDescent="0.25">
      <c r="A1027" s="2" t="s">
        <v>117</v>
      </c>
      <c r="B1027" t="s">
        <v>319</v>
      </c>
      <c r="C1027" t="s">
        <v>318</v>
      </c>
      <c r="D1027" s="18">
        <f>VLOOKUP(C1027,'Infected rate by state'!B:E,4,0)</f>
        <v>1.6392760880107365E-2</v>
      </c>
      <c r="E1027" s="3">
        <v>2855</v>
      </c>
      <c r="F1027" s="2">
        <v>323</v>
      </c>
      <c r="G1027" s="2">
        <v>751</v>
      </c>
      <c r="H1027" s="4">
        <f t="shared" si="224"/>
        <v>1803</v>
      </c>
      <c r="I1027" s="2">
        <v>115</v>
      </c>
      <c r="J1027" s="4">
        <f t="shared" si="225"/>
        <v>219</v>
      </c>
      <c r="K1027" s="3">
        <v>1196337</v>
      </c>
      <c r="L1027" s="3">
        <f t="shared" si="226"/>
        <v>950834</v>
      </c>
      <c r="M1027" s="3">
        <v>245503</v>
      </c>
      <c r="N1027" s="3">
        <f t="shared" ref="N1027:N1090" si="229">K1027*D1027*Q1027</f>
        <v>98056.33186512503</v>
      </c>
      <c r="O1027" s="3">
        <f t="shared" si="227"/>
        <v>20542.327242189531</v>
      </c>
      <c r="P1027" s="3">
        <f t="shared" si="228"/>
        <v>4447.3520105467132</v>
      </c>
      <c r="Q1027" s="3">
        <v>5</v>
      </c>
      <c r="R1027" s="22">
        <v>18</v>
      </c>
      <c r="S1027" s="19">
        <f t="shared" ref="S1027:S1090" si="230">O1027/(R1027*30/12)</f>
        <v>456.49616093754514</v>
      </c>
      <c r="T1027" s="20">
        <f t="shared" ref="T1027:T1090" si="231">S1027/$G1027</f>
        <v>0.60785107981031306</v>
      </c>
      <c r="U1027" s="20">
        <f t="shared" ref="U1027:U1090" si="232">S1027/$H1027</f>
        <v>0.25318699996536059</v>
      </c>
      <c r="V1027" s="21">
        <f t="shared" ref="V1027:V1090" si="233">S1027/$E1027</f>
        <v>0.15989357651052369</v>
      </c>
      <c r="W1027" s="26">
        <f t="shared" ref="W1027:W1090" si="234">P1027/(R1027*30/12)</f>
        <v>98.830044678815852</v>
      </c>
      <c r="X1027" s="27">
        <f t="shared" si="221"/>
        <v>0.85939169285926831</v>
      </c>
      <c r="Y1027" s="27">
        <f t="shared" si="222"/>
        <v>0.45127874282564318</v>
      </c>
      <c r="Z1027" s="27">
        <f t="shared" si="223"/>
        <v>0.30597537052264973</v>
      </c>
    </row>
    <row r="1028" spans="1:26" ht="15.75" customHeight="1" x14ac:dyDescent="0.25">
      <c r="A1028" s="2" t="s">
        <v>118</v>
      </c>
      <c r="B1028" t="s">
        <v>355</v>
      </c>
      <c r="C1028" t="s">
        <v>354</v>
      </c>
      <c r="D1028" s="18">
        <f>VLOOKUP(C1028,'Infected rate by state'!B:E,4,0)</f>
        <v>1.1948400031748969E-2</v>
      </c>
      <c r="E1028" s="3">
        <v>1546</v>
      </c>
      <c r="F1028" s="2">
        <v>85</v>
      </c>
      <c r="G1028" s="2">
        <v>504</v>
      </c>
      <c r="H1028" s="4">
        <f t="shared" si="224"/>
        <v>1025</v>
      </c>
      <c r="I1028" s="2">
        <v>30</v>
      </c>
      <c r="J1028" s="4">
        <f t="shared" si="225"/>
        <v>57.5</v>
      </c>
      <c r="K1028" s="3">
        <v>240419</v>
      </c>
      <c r="L1028" s="3">
        <f t="shared" si="226"/>
        <v>194343</v>
      </c>
      <c r="M1028" s="3">
        <v>46076</v>
      </c>
      <c r="N1028" s="3">
        <f t="shared" si="229"/>
        <v>14363.111936165278</v>
      </c>
      <c r="O1028" s="3">
        <f t="shared" si="227"/>
        <v>2990.4951458062637</v>
      </c>
      <c r="P1028" s="3">
        <f t="shared" si="228"/>
        <v>642.6538661046427</v>
      </c>
      <c r="Q1028" s="3">
        <v>5</v>
      </c>
      <c r="R1028" s="22">
        <v>18</v>
      </c>
      <c r="S1028" s="19">
        <f t="shared" si="230"/>
        <v>66.455447684583632</v>
      </c>
      <c r="T1028" s="20">
        <f t="shared" si="231"/>
        <v>0.13185604699322148</v>
      </c>
      <c r="U1028" s="20">
        <f t="shared" si="232"/>
        <v>6.4834583106910856E-2</v>
      </c>
      <c r="V1028" s="21">
        <f t="shared" si="233"/>
        <v>4.2985412473857461E-2</v>
      </c>
      <c r="W1028" s="26">
        <f t="shared" si="234"/>
        <v>14.281197024547616</v>
      </c>
      <c r="X1028" s="27">
        <f t="shared" ref="X1028:X1091" si="235">W1028/$I1028</f>
        <v>0.47603990081825387</v>
      </c>
      <c r="Y1028" s="27">
        <f t="shared" ref="Y1028:Y1091" si="236">W1028/$J1028</f>
        <v>0.24836864390517593</v>
      </c>
      <c r="Z1028" s="27">
        <f t="shared" ref="Z1028:Z1091" si="237">W1028/$F1028</f>
        <v>0.16801408264173667</v>
      </c>
    </row>
    <row r="1029" spans="1:26" ht="15.75" customHeight="1" x14ac:dyDescent="0.25">
      <c r="A1029" s="2" t="s">
        <v>119</v>
      </c>
      <c r="B1029" t="s">
        <v>373</v>
      </c>
      <c r="C1029" t="s">
        <v>372</v>
      </c>
      <c r="D1029" s="18">
        <f>VLOOKUP(C1029,'Infected rate by state'!B:E,4,0)</f>
        <v>8.0007670443122732E-3</v>
      </c>
      <c r="E1029" s="2">
        <v>603</v>
      </c>
      <c r="F1029" s="2">
        <v>64</v>
      </c>
      <c r="G1029" s="2">
        <v>253</v>
      </c>
      <c r="H1029" s="4">
        <f t="shared" si="224"/>
        <v>428</v>
      </c>
      <c r="I1029" s="2">
        <v>25</v>
      </c>
      <c r="J1029" s="4">
        <f t="shared" si="225"/>
        <v>44.5</v>
      </c>
      <c r="K1029" s="3">
        <v>229268</v>
      </c>
      <c r="L1029" s="3">
        <f t="shared" si="226"/>
        <v>177904</v>
      </c>
      <c r="M1029" s="3">
        <v>51364</v>
      </c>
      <c r="N1029" s="3">
        <f t="shared" si="229"/>
        <v>9171.5992935769318</v>
      </c>
      <c r="O1029" s="3">
        <f t="shared" si="227"/>
        <v>1937.8057800500433</v>
      </c>
      <c r="P1029" s="3">
        <f t="shared" si="228"/>
        <v>423.7642748517718</v>
      </c>
      <c r="Q1029" s="3">
        <v>5</v>
      </c>
      <c r="R1029" s="22">
        <v>18</v>
      </c>
      <c r="S1029" s="19">
        <f t="shared" si="230"/>
        <v>43.062350667778738</v>
      </c>
      <c r="T1029" s="20">
        <f t="shared" si="231"/>
        <v>0.17020691963548909</v>
      </c>
      <c r="U1029" s="20">
        <f t="shared" si="232"/>
        <v>0.10061296884995032</v>
      </c>
      <c r="V1029" s="21">
        <f t="shared" si="233"/>
        <v>7.141351686198795E-2</v>
      </c>
      <c r="W1029" s="26">
        <f t="shared" si="234"/>
        <v>9.416983885594929</v>
      </c>
      <c r="X1029" s="27">
        <f t="shared" si="235"/>
        <v>0.37667935542379716</v>
      </c>
      <c r="Y1029" s="27">
        <f t="shared" si="236"/>
        <v>0.21161761540662763</v>
      </c>
      <c r="Z1029" s="27">
        <f t="shared" si="237"/>
        <v>0.14714037321242077</v>
      </c>
    </row>
    <row r="1030" spans="1:26" ht="15.75" customHeight="1" x14ac:dyDescent="0.25">
      <c r="A1030" s="2" t="s">
        <v>120</v>
      </c>
      <c r="B1030" t="s">
        <v>333</v>
      </c>
      <c r="C1030" t="s">
        <v>332</v>
      </c>
      <c r="D1030" s="18">
        <f>VLOOKUP(C1030,'Infected rate by state'!B:E,4,0)</f>
        <v>1.4486816526494731E-2</v>
      </c>
      <c r="E1030" s="3">
        <v>1041</v>
      </c>
      <c r="F1030" s="2">
        <v>172</v>
      </c>
      <c r="G1030" s="2">
        <v>402</v>
      </c>
      <c r="H1030" s="4">
        <f t="shared" si="224"/>
        <v>721.5</v>
      </c>
      <c r="I1030" s="2">
        <v>89</v>
      </c>
      <c r="J1030" s="4">
        <f t="shared" si="225"/>
        <v>130.5</v>
      </c>
      <c r="K1030" s="3">
        <v>385733</v>
      </c>
      <c r="L1030" s="3">
        <f t="shared" si="226"/>
        <v>317877</v>
      </c>
      <c r="M1030" s="3">
        <v>67856</v>
      </c>
      <c r="N1030" s="3">
        <f t="shared" si="229"/>
        <v>27940.215996071962</v>
      </c>
      <c r="O1030" s="3">
        <f t="shared" si="227"/>
        <v>5775.5743148090405</v>
      </c>
      <c r="P1030" s="3">
        <f t="shared" si="228"/>
        <v>1230.3122261692197</v>
      </c>
      <c r="Q1030" s="3">
        <v>5</v>
      </c>
      <c r="R1030" s="22">
        <v>18</v>
      </c>
      <c r="S1030" s="19">
        <f t="shared" si="230"/>
        <v>128.34609588464534</v>
      </c>
      <c r="T1030" s="20">
        <f t="shared" si="231"/>
        <v>0.31926889523543617</v>
      </c>
      <c r="U1030" s="20">
        <f t="shared" si="232"/>
        <v>0.17788786678398522</v>
      </c>
      <c r="V1030" s="21">
        <f t="shared" si="233"/>
        <v>0.12329115839062953</v>
      </c>
      <c r="W1030" s="26">
        <f t="shared" si="234"/>
        <v>27.340271692649328</v>
      </c>
      <c r="X1030" s="27">
        <f t="shared" si="235"/>
        <v>0.30719406396235199</v>
      </c>
      <c r="Y1030" s="27">
        <f t="shared" si="236"/>
        <v>0.20950399764482244</v>
      </c>
      <c r="Z1030" s="27">
        <f t="shared" si="237"/>
        <v>0.15895506798051934</v>
      </c>
    </row>
    <row r="1031" spans="1:26" ht="15.75" customHeight="1" x14ac:dyDescent="0.25">
      <c r="A1031" s="2" t="s">
        <v>121</v>
      </c>
      <c r="B1031" t="s">
        <v>329</v>
      </c>
      <c r="C1031" t="s">
        <v>328</v>
      </c>
      <c r="D1031" s="18">
        <f>VLOOKUP(C1031,'Infected rate by state'!B:E,4,0)</f>
        <v>8.2089238253047912E-4</v>
      </c>
      <c r="E1031" s="3">
        <v>2623</v>
      </c>
      <c r="F1031" s="2">
        <v>219</v>
      </c>
      <c r="G1031" s="2">
        <v>795</v>
      </c>
      <c r="H1031" s="4">
        <f t="shared" si="224"/>
        <v>1709</v>
      </c>
      <c r="I1031" s="2">
        <v>73</v>
      </c>
      <c r="J1031" s="4">
        <f t="shared" si="225"/>
        <v>146</v>
      </c>
      <c r="K1031" s="3">
        <v>1114023</v>
      </c>
      <c r="L1031" s="3">
        <f t="shared" si="226"/>
        <v>875897</v>
      </c>
      <c r="M1031" s="3">
        <v>238126</v>
      </c>
      <c r="N1031" s="3">
        <f t="shared" si="229"/>
        <v>4572.4649733187598</v>
      </c>
      <c r="O1031" s="3">
        <f t="shared" si="227"/>
        <v>961.61935918472955</v>
      </c>
      <c r="P1031" s="3">
        <f t="shared" si="228"/>
        <v>209.14578283010036</v>
      </c>
      <c r="Q1031" s="3">
        <v>5</v>
      </c>
      <c r="R1031" s="22">
        <v>18</v>
      </c>
      <c r="S1031" s="19">
        <f t="shared" si="230"/>
        <v>21.36931909299399</v>
      </c>
      <c r="T1031" s="20">
        <f t="shared" si="231"/>
        <v>2.6879646657854077E-2</v>
      </c>
      <c r="U1031" s="20">
        <f t="shared" si="232"/>
        <v>1.2503990107076647E-2</v>
      </c>
      <c r="V1031" s="21">
        <f t="shared" si="233"/>
        <v>8.1469001498261501E-3</v>
      </c>
      <c r="W1031" s="26">
        <f t="shared" si="234"/>
        <v>4.6476840628911189</v>
      </c>
      <c r="X1031" s="27">
        <f t="shared" si="235"/>
        <v>6.3666904971111216E-2</v>
      </c>
      <c r="Y1031" s="27">
        <f t="shared" si="236"/>
        <v>3.1833452485555608E-2</v>
      </c>
      <c r="Z1031" s="27">
        <f t="shared" si="237"/>
        <v>2.1222301657037073E-2</v>
      </c>
    </row>
    <row r="1032" spans="1:26" ht="15.75" customHeight="1" x14ac:dyDescent="0.25">
      <c r="A1032" s="2" t="s">
        <v>122</v>
      </c>
      <c r="B1032" t="s">
        <v>343</v>
      </c>
      <c r="C1032" t="s">
        <v>342</v>
      </c>
      <c r="D1032" s="18">
        <f>VLOOKUP(C1032,'Infected rate by state'!B:E,4,0)</f>
        <v>1.6300221488851765E-2</v>
      </c>
      <c r="E1032" s="2">
        <v>707</v>
      </c>
      <c r="F1032" s="2">
        <v>65</v>
      </c>
      <c r="G1032" s="2">
        <v>399</v>
      </c>
      <c r="H1032" s="4">
        <f t="shared" si="224"/>
        <v>553</v>
      </c>
      <c r="I1032" s="2">
        <v>32</v>
      </c>
      <c r="J1032" s="4">
        <f t="shared" si="225"/>
        <v>48.5</v>
      </c>
      <c r="K1032" s="3">
        <v>206176</v>
      </c>
      <c r="L1032" s="3">
        <f t="shared" si="226"/>
        <v>168219</v>
      </c>
      <c r="M1032" s="3">
        <v>37957</v>
      </c>
      <c r="N1032" s="3">
        <f t="shared" si="229"/>
        <v>16803.572328427508</v>
      </c>
      <c r="O1032" s="3">
        <f t="shared" si="227"/>
        <v>3486.5648082510907</v>
      </c>
      <c r="P1032" s="3">
        <f t="shared" si="228"/>
        <v>746.12750389653718</v>
      </c>
      <c r="Q1032" s="3">
        <v>5</v>
      </c>
      <c r="R1032" s="22">
        <v>18</v>
      </c>
      <c r="S1032" s="19">
        <f t="shared" si="230"/>
        <v>77.479217961135348</v>
      </c>
      <c r="T1032" s="20">
        <f t="shared" si="231"/>
        <v>0.19418350366199336</v>
      </c>
      <c r="U1032" s="20">
        <f t="shared" si="232"/>
        <v>0.14010708492067875</v>
      </c>
      <c r="V1032" s="21">
        <f t="shared" si="233"/>
        <v>0.10958870998746159</v>
      </c>
      <c r="W1032" s="26">
        <f t="shared" si="234"/>
        <v>16.580611197700826</v>
      </c>
      <c r="X1032" s="27">
        <f t="shared" si="235"/>
        <v>0.5181440999281508</v>
      </c>
      <c r="Y1032" s="27">
        <f t="shared" si="236"/>
        <v>0.34186827211754278</v>
      </c>
      <c r="Z1032" s="27">
        <f t="shared" si="237"/>
        <v>0.25508632611847426</v>
      </c>
    </row>
    <row r="1033" spans="1:26" ht="15.75" customHeight="1" x14ac:dyDescent="0.25">
      <c r="A1033" s="2" t="s">
        <v>123</v>
      </c>
      <c r="B1033" t="s">
        <v>393</v>
      </c>
      <c r="C1033" t="s">
        <v>392</v>
      </c>
      <c r="D1033" s="18">
        <f>VLOOKUP(C1033,'Infected rate by state'!B:E,4,0)</f>
        <v>7.5097590818065515E-3</v>
      </c>
      <c r="E1033" s="3">
        <v>14062</v>
      </c>
      <c r="F1033" s="3">
        <v>1790</v>
      </c>
      <c r="G1033" s="3">
        <v>5130</v>
      </c>
      <c r="H1033" s="4">
        <f t="shared" si="224"/>
        <v>9596</v>
      </c>
      <c r="I1033" s="2">
        <v>652</v>
      </c>
      <c r="J1033" s="4">
        <f t="shared" si="225"/>
        <v>1221</v>
      </c>
      <c r="K1033" s="3">
        <v>5278689</v>
      </c>
      <c r="L1033" s="3">
        <f t="shared" si="226"/>
        <v>4509419</v>
      </c>
      <c r="M1033" s="3">
        <v>769270</v>
      </c>
      <c r="N1033" s="3">
        <f t="shared" si="229"/>
        <v>198208.41328891172</v>
      </c>
      <c r="O1033" s="3">
        <f t="shared" si="227"/>
        <v>40403.688900102359</v>
      </c>
      <c r="P1033" s="3">
        <f t="shared" si="228"/>
        <v>8458.0445189079419</v>
      </c>
      <c r="Q1033" s="3">
        <v>5</v>
      </c>
      <c r="R1033" s="22">
        <v>18</v>
      </c>
      <c r="S1033" s="19">
        <f t="shared" si="230"/>
        <v>897.85975333560793</v>
      </c>
      <c r="T1033" s="20">
        <f t="shared" si="231"/>
        <v>0.17502139441239919</v>
      </c>
      <c r="U1033" s="20">
        <f t="shared" si="232"/>
        <v>9.3566043490580231E-2</v>
      </c>
      <c r="V1033" s="21">
        <f t="shared" si="233"/>
        <v>6.3850074906528803E-2</v>
      </c>
      <c r="W1033" s="26">
        <f t="shared" si="234"/>
        <v>187.95654486462092</v>
      </c>
      <c r="X1033" s="27">
        <f t="shared" si="235"/>
        <v>0.28827690930156585</v>
      </c>
      <c r="Y1033" s="27">
        <f t="shared" si="236"/>
        <v>0.15393656418068871</v>
      </c>
      <c r="Z1033" s="27">
        <f t="shared" si="237"/>
        <v>0.10500365634895023</v>
      </c>
    </row>
    <row r="1034" spans="1:26" ht="15.75" customHeight="1" x14ac:dyDescent="0.25">
      <c r="A1034" s="2" t="s">
        <v>124</v>
      </c>
      <c r="B1034" t="s">
        <v>325</v>
      </c>
      <c r="C1034" t="s">
        <v>324</v>
      </c>
      <c r="D1034" s="18">
        <f>VLOOKUP(C1034,'Infected rate by state'!B:E,4,0)</f>
        <v>8.9298079160438481E-3</v>
      </c>
      <c r="E1034" s="3">
        <v>1188</v>
      </c>
      <c r="F1034" s="2">
        <v>160</v>
      </c>
      <c r="G1034" s="2">
        <v>329</v>
      </c>
      <c r="H1034" s="4">
        <f t="shared" si="224"/>
        <v>758.5</v>
      </c>
      <c r="I1034" s="2">
        <v>45</v>
      </c>
      <c r="J1034" s="4">
        <f t="shared" si="225"/>
        <v>102.5</v>
      </c>
      <c r="K1034" s="3">
        <v>351228</v>
      </c>
      <c r="L1034" s="3">
        <f t="shared" si="226"/>
        <v>238491</v>
      </c>
      <c r="M1034" s="3">
        <v>112737</v>
      </c>
      <c r="N1034" s="3">
        <f t="shared" si="229"/>
        <v>15681.992873681244</v>
      </c>
      <c r="O1034" s="3">
        <f t="shared" si="227"/>
        <v>3457.7705296391778</v>
      </c>
      <c r="P1034" s="3">
        <f t="shared" si="228"/>
        <v>793.1352474993912</v>
      </c>
      <c r="Q1034" s="3">
        <v>5</v>
      </c>
      <c r="R1034" s="22">
        <v>18</v>
      </c>
      <c r="S1034" s="19">
        <f t="shared" si="230"/>
        <v>76.839345103092839</v>
      </c>
      <c r="T1034" s="20">
        <f t="shared" si="231"/>
        <v>0.23355424043493264</v>
      </c>
      <c r="U1034" s="20">
        <f t="shared" si="232"/>
        <v>0.10130434423611449</v>
      </c>
      <c r="V1034" s="21">
        <f t="shared" si="233"/>
        <v>6.4679583420111819E-2</v>
      </c>
      <c r="W1034" s="26">
        <f t="shared" si="234"/>
        <v>17.625227722208692</v>
      </c>
      <c r="X1034" s="27">
        <f t="shared" si="235"/>
        <v>0.39167172716019316</v>
      </c>
      <c r="Y1034" s="27">
        <f t="shared" si="236"/>
        <v>0.17195344119227993</v>
      </c>
      <c r="Z1034" s="27">
        <f t="shared" si="237"/>
        <v>0.11015767326380432</v>
      </c>
    </row>
    <row r="1035" spans="1:26" ht="15.75" customHeight="1" x14ac:dyDescent="0.25">
      <c r="A1035" s="2" t="s">
        <v>125</v>
      </c>
      <c r="B1035" t="s">
        <v>402</v>
      </c>
      <c r="C1035" t="s">
        <v>401</v>
      </c>
      <c r="D1035" s="18">
        <f>VLOOKUP(C1035,'Infected rate by state'!B:E,4,0)</f>
        <v>2.0032295834281305E-3</v>
      </c>
      <c r="E1035" s="3">
        <v>1561</v>
      </c>
      <c r="F1035" s="2">
        <v>162</v>
      </c>
      <c r="G1035" s="2">
        <v>382</v>
      </c>
      <c r="H1035" s="4">
        <f t="shared" si="224"/>
        <v>971.5</v>
      </c>
      <c r="I1035" s="2">
        <v>64</v>
      </c>
      <c r="J1035" s="4">
        <f t="shared" si="225"/>
        <v>113</v>
      </c>
      <c r="K1035" s="3">
        <v>276340</v>
      </c>
      <c r="L1035" s="3">
        <f t="shared" si="226"/>
        <v>212999</v>
      </c>
      <c r="M1035" s="3">
        <v>63341</v>
      </c>
      <c r="N1035" s="3">
        <f t="shared" si="229"/>
        <v>2767.862315422648</v>
      </c>
      <c r="O1035" s="3">
        <f t="shared" si="227"/>
        <v>586.16495832616556</v>
      </c>
      <c r="P1035" s="3">
        <f t="shared" si="228"/>
        <v>128.53275000416181</v>
      </c>
      <c r="Q1035" s="3">
        <v>5</v>
      </c>
      <c r="R1035" s="22">
        <v>18</v>
      </c>
      <c r="S1035" s="19">
        <f t="shared" si="230"/>
        <v>13.025887962803679</v>
      </c>
      <c r="T1035" s="20">
        <f t="shared" si="231"/>
        <v>3.409918314870073E-2</v>
      </c>
      <c r="U1035" s="20">
        <f t="shared" si="232"/>
        <v>1.3408016431089737E-2</v>
      </c>
      <c r="V1035" s="21">
        <f t="shared" si="233"/>
        <v>8.3445790921227933E-3</v>
      </c>
      <c r="W1035" s="26">
        <f t="shared" si="234"/>
        <v>2.856283333425818</v>
      </c>
      <c r="X1035" s="27">
        <f t="shared" si="235"/>
        <v>4.4629427084778406E-2</v>
      </c>
      <c r="Y1035" s="27">
        <f t="shared" si="236"/>
        <v>2.5276843658635556E-2</v>
      </c>
      <c r="Z1035" s="27">
        <f t="shared" si="237"/>
        <v>1.7631378601393938E-2</v>
      </c>
    </row>
    <row r="1036" spans="1:26" ht="15.75" customHeight="1" x14ac:dyDescent="0.25">
      <c r="A1036" s="2" t="s">
        <v>126</v>
      </c>
      <c r="B1036" t="s">
        <v>307</v>
      </c>
      <c r="C1036" t="s">
        <v>306</v>
      </c>
      <c r="D1036" s="18">
        <f>VLOOKUP(C1036,'Infected rate by state'!B:E,4,0)</f>
        <v>1.0017032509739916E-2</v>
      </c>
      <c r="E1036" s="3">
        <v>1804</v>
      </c>
      <c r="F1036" s="2">
        <v>248</v>
      </c>
      <c r="G1036" s="2">
        <v>569</v>
      </c>
      <c r="H1036" s="4">
        <f t="shared" si="224"/>
        <v>1186.5</v>
      </c>
      <c r="I1036" s="2">
        <v>59</v>
      </c>
      <c r="J1036" s="4">
        <f t="shared" si="225"/>
        <v>153.5</v>
      </c>
      <c r="K1036" s="3">
        <v>506155</v>
      </c>
      <c r="L1036" s="3">
        <f t="shared" si="226"/>
        <v>406002</v>
      </c>
      <c r="M1036" s="3">
        <v>100153</v>
      </c>
      <c r="N1036" s="3">
        <f t="shared" si="229"/>
        <v>25350.855449837036</v>
      </c>
      <c r="O1036" s="3">
        <f t="shared" si="227"/>
        <v>5293.1995675193284</v>
      </c>
      <c r="P1036" s="3">
        <f t="shared" si="228"/>
        <v>1141.3955674808867</v>
      </c>
      <c r="Q1036" s="3">
        <v>5</v>
      </c>
      <c r="R1036" s="22">
        <v>18</v>
      </c>
      <c r="S1036" s="19">
        <f t="shared" si="230"/>
        <v>117.62665705598508</v>
      </c>
      <c r="T1036" s="20">
        <f t="shared" si="231"/>
        <v>0.2067252320843323</v>
      </c>
      <c r="U1036" s="20">
        <f t="shared" si="232"/>
        <v>9.9137511214483845E-2</v>
      </c>
      <c r="V1036" s="21">
        <f t="shared" si="233"/>
        <v>6.5203246705091505E-2</v>
      </c>
      <c r="W1036" s="26">
        <f t="shared" si="234"/>
        <v>25.364345944019703</v>
      </c>
      <c r="X1036" s="27">
        <f t="shared" si="235"/>
        <v>0.42990416854270685</v>
      </c>
      <c r="Y1036" s="27">
        <f t="shared" si="236"/>
        <v>0.16524003872325541</v>
      </c>
      <c r="Z1036" s="27">
        <f t="shared" si="237"/>
        <v>0.10227558848395042</v>
      </c>
    </row>
    <row r="1037" spans="1:26" ht="15.75" customHeight="1" x14ac:dyDescent="0.25">
      <c r="A1037" s="2" t="s">
        <v>127</v>
      </c>
      <c r="B1037" t="s">
        <v>331</v>
      </c>
      <c r="C1037" t="s">
        <v>330</v>
      </c>
      <c r="D1037" s="18">
        <f>VLOOKUP(C1037,'Infected rate by state'!B:E,4,0)</f>
        <v>4.6785737234898671E-3</v>
      </c>
      <c r="E1037" s="2">
        <v>492</v>
      </c>
      <c r="F1037" s="2">
        <v>44</v>
      </c>
      <c r="G1037" s="2">
        <v>269</v>
      </c>
      <c r="H1037" s="4">
        <f t="shared" si="224"/>
        <v>380.5</v>
      </c>
      <c r="I1037" s="2">
        <v>24</v>
      </c>
      <c r="J1037" s="4">
        <f t="shared" si="225"/>
        <v>34</v>
      </c>
      <c r="K1037" s="3">
        <v>169856</v>
      </c>
      <c r="L1037" s="3">
        <f t="shared" si="226"/>
        <v>141419</v>
      </c>
      <c r="M1037" s="3">
        <v>28437</v>
      </c>
      <c r="N1037" s="3">
        <f t="shared" si="229"/>
        <v>3973.4190918854747</v>
      </c>
      <c r="O1037" s="3">
        <f t="shared" si="227"/>
        <v>818.14581292130879</v>
      </c>
      <c r="P1037" s="3">
        <f t="shared" si="228"/>
        <v>173.44198673690136</v>
      </c>
      <c r="Q1037" s="3">
        <v>5</v>
      </c>
      <c r="R1037" s="22">
        <v>18</v>
      </c>
      <c r="S1037" s="19">
        <f t="shared" si="230"/>
        <v>18.181018064917971</v>
      </c>
      <c r="T1037" s="20">
        <f t="shared" si="231"/>
        <v>6.7587427750624429E-2</v>
      </c>
      <c r="U1037" s="20">
        <f t="shared" si="232"/>
        <v>4.7781913442622788E-2</v>
      </c>
      <c r="V1037" s="21">
        <f t="shared" si="233"/>
        <v>3.6953288749833273E-2</v>
      </c>
      <c r="W1037" s="26">
        <f t="shared" si="234"/>
        <v>3.8542663719311414</v>
      </c>
      <c r="X1037" s="27">
        <f t="shared" si="235"/>
        <v>0.16059443216379757</v>
      </c>
      <c r="Y1037" s="27">
        <f t="shared" si="236"/>
        <v>0.11336077564503357</v>
      </c>
      <c r="Z1037" s="27">
        <f t="shared" si="237"/>
        <v>8.759696299843503E-2</v>
      </c>
    </row>
    <row r="1038" spans="1:26" ht="15.75" customHeight="1" x14ac:dyDescent="0.25">
      <c r="A1038" s="2" t="s">
        <v>128</v>
      </c>
      <c r="B1038" t="s">
        <v>335</v>
      </c>
      <c r="C1038" t="s">
        <v>334</v>
      </c>
      <c r="D1038" s="18">
        <f>VLOOKUP(C1038,'Infected rate by state'!B:E,4,0)</f>
        <v>8.8985640980001352E-3</v>
      </c>
      <c r="E1038" s="3">
        <v>7441</v>
      </c>
      <c r="F1038" s="3">
        <v>1081</v>
      </c>
      <c r="G1038" s="3">
        <v>3350</v>
      </c>
      <c r="H1038" s="4">
        <f t="shared" si="224"/>
        <v>5395.5</v>
      </c>
      <c r="I1038" s="2">
        <v>403</v>
      </c>
      <c r="J1038" s="4">
        <f t="shared" si="225"/>
        <v>742</v>
      </c>
      <c r="K1038" s="3">
        <v>2249394</v>
      </c>
      <c r="L1038" s="3">
        <f t="shared" si="226"/>
        <v>1836556</v>
      </c>
      <c r="M1038" s="3">
        <v>412838</v>
      </c>
      <c r="N1038" s="3">
        <f t="shared" si="229"/>
        <v>100081.88345328456</v>
      </c>
      <c r="O1038" s="3">
        <f t="shared" si="227"/>
        <v>20760.548923541905</v>
      </c>
      <c r="P1038" s="3">
        <f t="shared" si="228"/>
        <v>4441.3675415114085</v>
      </c>
      <c r="Q1038" s="3">
        <v>5</v>
      </c>
      <c r="R1038" s="22">
        <v>18</v>
      </c>
      <c r="S1038" s="19">
        <f t="shared" si="230"/>
        <v>461.34553163426455</v>
      </c>
      <c r="T1038" s="20">
        <f t="shared" si="231"/>
        <v>0.13771508406992972</v>
      </c>
      <c r="U1038" s="20">
        <f t="shared" si="232"/>
        <v>8.5505612387038188E-2</v>
      </c>
      <c r="V1038" s="21">
        <f t="shared" si="233"/>
        <v>6.2000474618232035E-2</v>
      </c>
      <c r="W1038" s="26">
        <f t="shared" si="234"/>
        <v>98.6970564780313</v>
      </c>
      <c r="X1038" s="27">
        <f t="shared" si="235"/>
        <v>0.24490584734002804</v>
      </c>
      <c r="Y1038" s="27">
        <f t="shared" si="236"/>
        <v>0.13301490091378881</v>
      </c>
      <c r="Z1038" s="27">
        <f t="shared" si="237"/>
        <v>9.1301624864043751E-2</v>
      </c>
    </row>
    <row r="1039" spans="1:26" ht="15.75" customHeight="1" x14ac:dyDescent="0.25">
      <c r="A1039" s="2" t="s">
        <v>129</v>
      </c>
      <c r="B1039" t="s">
        <v>337</v>
      </c>
      <c r="C1039" t="s">
        <v>336</v>
      </c>
      <c r="D1039" s="18">
        <f>VLOOKUP(C1039,'Infected rate by state'!B:E,4,0)</f>
        <v>1.1933809905095205E-2</v>
      </c>
      <c r="E1039" s="3">
        <v>1414</v>
      </c>
      <c r="F1039" s="2">
        <v>147</v>
      </c>
      <c r="G1039" s="2">
        <v>538</v>
      </c>
      <c r="H1039" s="4">
        <f t="shared" si="224"/>
        <v>976</v>
      </c>
      <c r="I1039" s="2">
        <v>64</v>
      </c>
      <c r="J1039" s="4">
        <f t="shared" si="225"/>
        <v>105.5</v>
      </c>
      <c r="K1039" s="3">
        <v>279218</v>
      </c>
      <c r="L1039" s="3">
        <f t="shared" si="226"/>
        <v>226206</v>
      </c>
      <c r="M1039" s="3">
        <v>53012</v>
      </c>
      <c r="N1039" s="3">
        <f t="shared" si="229"/>
        <v>16660.672670404365</v>
      </c>
      <c r="O1039" s="3">
        <f t="shared" si="227"/>
        <v>3466.0294944540601</v>
      </c>
      <c r="P1039" s="3">
        <f t="shared" si="228"/>
        <v>744.10950537194617</v>
      </c>
      <c r="Q1039" s="3">
        <v>5</v>
      </c>
      <c r="R1039" s="22">
        <v>18</v>
      </c>
      <c r="S1039" s="19">
        <f t="shared" si="230"/>
        <v>77.022877654534668</v>
      </c>
      <c r="T1039" s="20">
        <f t="shared" si="231"/>
        <v>0.14316520010136555</v>
      </c>
      <c r="U1039" s="20">
        <f t="shared" si="232"/>
        <v>7.8916882842760924E-2</v>
      </c>
      <c r="V1039" s="21">
        <f t="shared" si="233"/>
        <v>5.447162493248562E-2</v>
      </c>
      <c r="W1039" s="26">
        <f t="shared" si="234"/>
        <v>16.535766786043247</v>
      </c>
      <c r="X1039" s="27">
        <f t="shared" si="235"/>
        <v>0.25837135603192574</v>
      </c>
      <c r="Y1039" s="27">
        <f t="shared" si="236"/>
        <v>0.15673712593405922</v>
      </c>
      <c r="Z1039" s="27">
        <f t="shared" si="237"/>
        <v>0.11248820942886563</v>
      </c>
    </row>
    <row r="1040" spans="1:26" ht="15.75" customHeight="1" x14ac:dyDescent="0.25">
      <c r="A1040" s="2" t="s">
        <v>130</v>
      </c>
      <c r="B1040" t="s">
        <v>355</v>
      </c>
      <c r="C1040" t="s">
        <v>354</v>
      </c>
      <c r="D1040" s="18">
        <f>VLOOKUP(C1040,'Infected rate by state'!B:E,4,0)</f>
        <v>1.1948400031748969E-2</v>
      </c>
      <c r="E1040" s="3">
        <v>4425</v>
      </c>
      <c r="F1040" s="2">
        <v>406</v>
      </c>
      <c r="G1040" s="3">
        <v>1964</v>
      </c>
      <c r="H1040" s="4">
        <f t="shared" si="224"/>
        <v>3194.5</v>
      </c>
      <c r="I1040" s="2">
        <v>149</v>
      </c>
      <c r="J1040" s="4">
        <f t="shared" si="225"/>
        <v>277.5</v>
      </c>
      <c r="K1040" s="3">
        <v>792834</v>
      </c>
      <c r="L1040" s="3">
        <f t="shared" si="226"/>
        <v>640485</v>
      </c>
      <c r="M1040" s="3">
        <v>152349</v>
      </c>
      <c r="N1040" s="3">
        <f t="shared" si="229"/>
        <v>47365.488953858308</v>
      </c>
      <c r="O1040" s="3">
        <f t="shared" si="227"/>
        <v>9864.0981295406164</v>
      </c>
      <c r="P1040" s="3">
        <f t="shared" si="228"/>
        <v>2120.3778438308109</v>
      </c>
      <c r="Q1040" s="3">
        <v>5</v>
      </c>
      <c r="R1040" s="22">
        <v>18</v>
      </c>
      <c r="S1040" s="19">
        <f t="shared" si="230"/>
        <v>219.20218065645815</v>
      </c>
      <c r="T1040" s="20">
        <f t="shared" si="231"/>
        <v>0.11161007161734122</v>
      </c>
      <c r="U1040" s="20">
        <f t="shared" si="232"/>
        <v>6.8618619707765893E-2</v>
      </c>
      <c r="V1040" s="21">
        <f t="shared" si="233"/>
        <v>4.9537215967561166E-2</v>
      </c>
      <c r="W1040" s="26">
        <f t="shared" si="234"/>
        <v>47.119507640684688</v>
      </c>
      <c r="X1040" s="27">
        <f t="shared" si="235"/>
        <v>0.31623830631332006</v>
      </c>
      <c r="Y1040" s="27">
        <f t="shared" si="236"/>
        <v>0.16980002753399887</v>
      </c>
      <c r="Z1040" s="27">
        <f t="shared" si="237"/>
        <v>0.11605790059281942</v>
      </c>
    </row>
    <row r="1041" spans="1:26" ht="15.75" customHeight="1" x14ac:dyDescent="0.25">
      <c r="A1041" s="2" t="s">
        <v>130</v>
      </c>
      <c r="B1041" t="s">
        <v>391</v>
      </c>
      <c r="C1041" t="s">
        <v>390</v>
      </c>
      <c r="D1041" s="18">
        <f>VLOOKUP(C1041,'Infected rate by state'!B:E,4,0)</f>
        <v>8.0848590084330874E-3</v>
      </c>
      <c r="E1041" s="3">
        <v>1063</v>
      </c>
      <c r="F1041" s="2">
        <v>115</v>
      </c>
      <c r="G1041" s="2">
        <v>423</v>
      </c>
      <c r="H1041" s="4">
        <f t="shared" si="224"/>
        <v>743</v>
      </c>
      <c r="I1041" s="2">
        <v>57</v>
      </c>
      <c r="J1041" s="4">
        <f t="shared" si="225"/>
        <v>86</v>
      </c>
      <c r="K1041" s="3">
        <v>256100</v>
      </c>
      <c r="L1041" s="3">
        <f t="shared" si="226"/>
        <v>197686</v>
      </c>
      <c r="M1041" s="3">
        <v>58414</v>
      </c>
      <c r="N1041" s="3">
        <f t="shared" si="229"/>
        <v>10352.66196029857</v>
      </c>
      <c r="O1041" s="3">
        <f t="shared" si="227"/>
        <v>2191.3335256630685</v>
      </c>
      <c r="P1041" s="3">
        <f t="shared" si="228"/>
        <v>480.22774592052508</v>
      </c>
      <c r="Q1041" s="3">
        <v>5</v>
      </c>
      <c r="R1041" s="22">
        <v>18</v>
      </c>
      <c r="S1041" s="19">
        <f t="shared" si="230"/>
        <v>48.696300570290411</v>
      </c>
      <c r="T1041" s="20">
        <f t="shared" si="231"/>
        <v>0.11512127794394897</v>
      </c>
      <c r="U1041" s="20">
        <f t="shared" si="232"/>
        <v>6.5540108439152645E-2</v>
      </c>
      <c r="V1041" s="21">
        <f t="shared" si="233"/>
        <v>4.5810254534609983E-2</v>
      </c>
      <c r="W1041" s="26">
        <f t="shared" si="234"/>
        <v>10.671727687122779</v>
      </c>
      <c r="X1041" s="27">
        <f t="shared" si="235"/>
        <v>0.18722329275653998</v>
      </c>
      <c r="Y1041" s="27">
        <f t="shared" si="236"/>
        <v>0.12408985682700906</v>
      </c>
      <c r="Z1041" s="27">
        <f t="shared" si="237"/>
        <v>9.279763206193721E-2</v>
      </c>
    </row>
    <row r="1042" spans="1:26" ht="15.75" customHeight="1" x14ac:dyDescent="0.25">
      <c r="A1042" s="2" t="s">
        <v>131</v>
      </c>
      <c r="B1042" t="s">
        <v>325</v>
      </c>
      <c r="C1042" t="s">
        <v>324</v>
      </c>
      <c r="D1042" s="18">
        <f>VLOOKUP(C1042,'Infected rate by state'!B:E,4,0)</f>
        <v>8.9298079160438481E-3</v>
      </c>
      <c r="E1042" s="3">
        <v>4947</v>
      </c>
      <c r="F1042" s="2">
        <v>618</v>
      </c>
      <c r="G1042" s="3">
        <v>1625</v>
      </c>
      <c r="H1042" s="4">
        <f t="shared" si="224"/>
        <v>3286</v>
      </c>
      <c r="I1042" s="2">
        <v>183</v>
      </c>
      <c r="J1042" s="4">
        <f t="shared" si="225"/>
        <v>400.5</v>
      </c>
      <c r="K1042" s="3">
        <v>1340118</v>
      </c>
      <c r="L1042" s="3">
        <f t="shared" si="226"/>
        <v>1085551</v>
      </c>
      <c r="M1042" s="3">
        <v>254567</v>
      </c>
      <c r="N1042" s="3">
        <f t="shared" si="229"/>
        <v>59834.981624164247</v>
      </c>
      <c r="O1042" s="3">
        <f t="shared" si="227"/>
        <v>12448.432854178885</v>
      </c>
      <c r="P1042" s="3">
        <f t="shared" si="228"/>
        <v>2672.6571964850064</v>
      </c>
      <c r="Q1042" s="3">
        <v>5</v>
      </c>
      <c r="R1042" s="22">
        <v>18</v>
      </c>
      <c r="S1042" s="19">
        <f t="shared" si="230"/>
        <v>276.63184120397523</v>
      </c>
      <c r="T1042" s="20">
        <f t="shared" si="231"/>
        <v>0.17023497920244629</v>
      </c>
      <c r="U1042" s="20">
        <f t="shared" si="232"/>
        <v>8.4184979063899948E-2</v>
      </c>
      <c r="V1042" s="21">
        <f t="shared" si="233"/>
        <v>5.5919110815438697E-2</v>
      </c>
      <c r="W1042" s="26">
        <f t="shared" si="234"/>
        <v>59.392382144111252</v>
      </c>
      <c r="X1042" s="27">
        <f t="shared" si="235"/>
        <v>0.32454853630661884</v>
      </c>
      <c r="Y1042" s="27">
        <f t="shared" si="236"/>
        <v>0.14829558587793071</v>
      </c>
      <c r="Z1042" s="27">
        <f t="shared" si="237"/>
        <v>9.6104178226717241E-2</v>
      </c>
    </row>
    <row r="1043" spans="1:26" ht="15.75" customHeight="1" x14ac:dyDescent="0.25">
      <c r="A1043" s="2" t="s">
        <v>132</v>
      </c>
      <c r="B1043" t="s">
        <v>391</v>
      </c>
      <c r="C1043" t="s">
        <v>390</v>
      </c>
      <c r="D1043" s="18">
        <f>VLOOKUP(C1043,'Infected rate by state'!B:E,4,0)</f>
        <v>8.0848590084330874E-3</v>
      </c>
      <c r="E1043" s="2">
        <v>956</v>
      </c>
      <c r="F1043" s="2">
        <v>94</v>
      </c>
      <c r="G1043" s="2">
        <v>342</v>
      </c>
      <c r="H1043" s="4">
        <f t="shared" si="224"/>
        <v>649</v>
      </c>
      <c r="I1043" s="2">
        <v>39</v>
      </c>
      <c r="J1043" s="4">
        <f t="shared" si="225"/>
        <v>66.5</v>
      </c>
      <c r="K1043" s="3">
        <v>235522</v>
      </c>
      <c r="L1043" s="3">
        <f t="shared" si="226"/>
        <v>184127</v>
      </c>
      <c r="M1043" s="3">
        <v>51395</v>
      </c>
      <c r="N1043" s="3">
        <f t="shared" si="229"/>
        <v>9520.8108169208881</v>
      </c>
      <c r="O1043" s="3">
        <f t="shared" si="227"/>
        <v>2006.3266863657175</v>
      </c>
      <c r="P1043" s="3">
        <f t="shared" si="228"/>
        <v>437.40133012135743</v>
      </c>
      <c r="Q1043" s="3">
        <v>5</v>
      </c>
      <c r="R1043" s="22">
        <v>18</v>
      </c>
      <c r="S1043" s="19">
        <f t="shared" si="230"/>
        <v>44.585037474793722</v>
      </c>
      <c r="T1043" s="20">
        <f t="shared" si="231"/>
        <v>0.13036560665144364</v>
      </c>
      <c r="U1043" s="20">
        <f t="shared" si="232"/>
        <v>6.8698054660699115E-2</v>
      </c>
      <c r="V1043" s="21">
        <f t="shared" si="233"/>
        <v>4.663706848827795E-2</v>
      </c>
      <c r="W1043" s="26">
        <f t="shared" si="234"/>
        <v>9.7200295582523868</v>
      </c>
      <c r="X1043" s="27">
        <f t="shared" si="235"/>
        <v>0.24923152713467658</v>
      </c>
      <c r="Y1043" s="27">
        <f t="shared" si="236"/>
        <v>0.14616585801883289</v>
      </c>
      <c r="Z1043" s="27">
        <f t="shared" si="237"/>
        <v>0.10340456976864242</v>
      </c>
    </row>
    <row r="1044" spans="1:26" ht="15.75" customHeight="1" x14ac:dyDescent="0.25">
      <c r="A1044" s="2" t="s">
        <v>133</v>
      </c>
      <c r="B1044" t="s">
        <v>383</v>
      </c>
      <c r="C1044" t="s">
        <v>382</v>
      </c>
      <c r="D1044" s="18">
        <f>VLOOKUP(C1044,'Infected rate by state'!B:E,4,0)</f>
        <v>8.525765865415048E-3</v>
      </c>
      <c r="E1044" s="2">
        <v>741</v>
      </c>
      <c r="F1044" s="2">
        <v>44</v>
      </c>
      <c r="G1044" s="2">
        <v>426</v>
      </c>
      <c r="H1044" s="4">
        <f t="shared" si="224"/>
        <v>583.5</v>
      </c>
      <c r="I1044" s="2">
        <v>25</v>
      </c>
      <c r="J1044" s="4">
        <f t="shared" si="225"/>
        <v>34.5</v>
      </c>
      <c r="K1044" s="3">
        <v>170816</v>
      </c>
      <c r="L1044" s="3">
        <f t="shared" si="226"/>
        <v>125562</v>
      </c>
      <c r="M1044" s="3">
        <v>45254</v>
      </c>
      <c r="N1044" s="3">
        <f t="shared" si="229"/>
        <v>7281.6861103336842</v>
      </c>
      <c r="O1044" s="3">
        <f t="shared" si="227"/>
        <v>1566.7872399883088</v>
      </c>
      <c r="P1044" s="3">
        <f t="shared" si="228"/>
        <v>349.87240799381857</v>
      </c>
      <c r="Q1044" s="3">
        <v>5</v>
      </c>
      <c r="R1044" s="22">
        <v>18</v>
      </c>
      <c r="S1044" s="19">
        <f t="shared" si="230"/>
        <v>34.81749422196242</v>
      </c>
      <c r="T1044" s="20">
        <f t="shared" si="231"/>
        <v>8.1731207093808503E-2</v>
      </c>
      <c r="U1044" s="20">
        <f t="shared" si="232"/>
        <v>5.9670084356405174E-2</v>
      </c>
      <c r="V1044" s="21">
        <f t="shared" si="233"/>
        <v>4.6987171689557919E-2</v>
      </c>
      <c r="W1044" s="26">
        <f t="shared" si="234"/>
        <v>7.7749423998626348</v>
      </c>
      <c r="X1044" s="27">
        <f t="shared" si="235"/>
        <v>0.31099769599450539</v>
      </c>
      <c r="Y1044" s="27">
        <f t="shared" si="236"/>
        <v>0.22536064927138072</v>
      </c>
      <c r="Z1044" s="27">
        <f t="shared" si="237"/>
        <v>0.17670323636051444</v>
      </c>
    </row>
    <row r="1045" spans="1:26" ht="15.75" customHeight="1" x14ac:dyDescent="0.25">
      <c r="A1045" s="2" t="s">
        <v>134</v>
      </c>
      <c r="B1045" t="s">
        <v>333</v>
      </c>
      <c r="C1045" t="s">
        <v>332</v>
      </c>
      <c r="D1045" s="18">
        <f>VLOOKUP(C1045,'Infected rate by state'!B:E,4,0)</f>
        <v>1.4486816526494731E-2</v>
      </c>
      <c r="E1045" s="3">
        <v>1376</v>
      </c>
      <c r="F1045" s="2">
        <v>149</v>
      </c>
      <c r="G1045" s="2">
        <v>662</v>
      </c>
      <c r="H1045" s="4">
        <f t="shared" si="224"/>
        <v>1019</v>
      </c>
      <c r="I1045" s="2">
        <v>53</v>
      </c>
      <c r="J1045" s="4">
        <f t="shared" si="225"/>
        <v>101</v>
      </c>
      <c r="K1045" s="3">
        <v>516812</v>
      </c>
      <c r="L1045" s="3">
        <f t="shared" si="226"/>
        <v>426266</v>
      </c>
      <c r="M1045" s="3">
        <v>90546</v>
      </c>
      <c r="N1045" s="3">
        <f t="shared" si="229"/>
        <v>37434.803113453978</v>
      </c>
      <c r="O1045" s="3">
        <f t="shared" si="227"/>
        <v>7735.6811539300525</v>
      </c>
      <c r="P1045" s="3">
        <f t="shared" si="228"/>
        <v>1647.1899941120905</v>
      </c>
      <c r="Q1045" s="3">
        <v>5</v>
      </c>
      <c r="R1045" s="22">
        <v>18</v>
      </c>
      <c r="S1045" s="19">
        <f t="shared" si="230"/>
        <v>171.90402564289005</v>
      </c>
      <c r="T1045" s="20">
        <f t="shared" si="231"/>
        <v>0.25967375474756804</v>
      </c>
      <c r="U1045" s="20">
        <f t="shared" si="232"/>
        <v>0.16869874940421006</v>
      </c>
      <c r="V1045" s="21">
        <f t="shared" si="233"/>
        <v>0.12493025119396078</v>
      </c>
      <c r="W1045" s="26">
        <f t="shared" si="234"/>
        <v>36.604222091379789</v>
      </c>
      <c r="X1045" s="27">
        <f t="shared" si="235"/>
        <v>0.69064569983735447</v>
      </c>
      <c r="Y1045" s="27">
        <f t="shared" si="236"/>
        <v>0.36241804050871079</v>
      </c>
      <c r="Z1045" s="27">
        <f t="shared" si="237"/>
        <v>0.24566592007637442</v>
      </c>
    </row>
    <row r="1046" spans="1:26" ht="15.75" customHeight="1" x14ac:dyDescent="0.25">
      <c r="A1046" s="2" t="s">
        <v>135</v>
      </c>
      <c r="B1046" t="s">
        <v>313</v>
      </c>
      <c r="C1046" t="s">
        <v>312</v>
      </c>
      <c r="D1046" s="18">
        <f>VLOOKUP(C1046,'Infected rate by state'!B:E,4,0)</f>
        <v>8.9918615797753444E-3</v>
      </c>
      <c r="E1046" s="2">
        <v>975</v>
      </c>
      <c r="F1046" s="2">
        <v>76</v>
      </c>
      <c r="G1046" s="2">
        <v>403</v>
      </c>
      <c r="H1046" s="4">
        <f t="shared" ref="H1046:H1109" si="238">G1046+(E1046-G1046)*0.5</f>
        <v>689</v>
      </c>
      <c r="I1046" s="2">
        <v>23</v>
      </c>
      <c r="J1046" s="4">
        <f t="shared" ref="J1046:J1109" si="239">I1046+(F1046-I1046)*0.5</f>
        <v>49.5</v>
      </c>
      <c r="K1046" s="3">
        <v>185969</v>
      </c>
      <c r="L1046" s="3">
        <f t="shared" si="226"/>
        <v>147451</v>
      </c>
      <c r="M1046" s="3">
        <v>38518</v>
      </c>
      <c r="N1046" s="3">
        <f t="shared" si="229"/>
        <v>8361.0375306462047</v>
      </c>
      <c r="O1046" s="3">
        <f t="shared" si="227"/>
        <v>1753.1126798794276</v>
      </c>
      <c r="P1046" s="3">
        <f t="shared" si="228"/>
        <v>379.93504709269484</v>
      </c>
      <c r="Q1046" s="3">
        <v>5</v>
      </c>
      <c r="R1046" s="22">
        <v>18</v>
      </c>
      <c r="S1046" s="19">
        <f t="shared" si="230"/>
        <v>38.958059552876165</v>
      </c>
      <c r="T1046" s="20">
        <f t="shared" si="231"/>
        <v>9.6670122959990487E-2</v>
      </c>
      <c r="U1046" s="20">
        <f t="shared" si="232"/>
        <v>5.654290210867368E-2</v>
      </c>
      <c r="V1046" s="21">
        <f t="shared" si="233"/>
        <v>3.9956984156796063E-2</v>
      </c>
      <c r="W1046" s="26">
        <f t="shared" si="234"/>
        <v>8.4430010465043299</v>
      </c>
      <c r="X1046" s="27">
        <f t="shared" si="235"/>
        <v>0.3670870020219274</v>
      </c>
      <c r="Y1046" s="27">
        <f t="shared" si="236"/>
        <v>0.17056567770715819</v>
      </c>
      <c r="Z1046" s="27">
        <f t="shared" si="237"/>
        <v>0.11109211903295171</v>
      </c>
    </row>
    <row r="1047" spans="1:26" ht="15.75" customHeight="1" x14ac:dyDescent="0.25">
      <c r="A1047" s="2" t="s">
        <v>136</v>
      </c>
      <c r="B1047" t="s">
        <v>357</v>
      </c>
      <c r="C1047" t="s">
        <v>356</v>
      </c>
      <c r="D1047" s="18">
        <f>VLOOKUP(C1047,'Infected rate by state'!B:E,4,0)</f>
        <v>4.5578363920328819E-3</v>
      </c>
      <c r="E1047" s="3">
        <v>1045</v>
      </c>
      <c r="F1047" s="2">
        <v>124</v>
      </c>
      <c r="G1047" s="2">
        <v>507</v>
      </c>
      <c r="H1047" s="4">
        <f t="shared" si="238"/>
        <v>776</v>
      </c>
      <c r="I1047" s="2">
        <v>71</v>
      </c>
      <c r="J1047" s="4">
        <f t="shared" si="239"/>
        <v>97.5</v>
      </c>
      <c r="K1047" s="3">
        <v>282798</v>
      </c>
      <c r="L1047" s="3">
        <f t="shared" si="226"/>
        <v>218972</v>
      </c>
      <c r="M1047" s="3">
        <v>63826</v>
      </c>
      <c r="N1047" s="3">
        <f t="shared" si="229"/>
        <v>6444.7350799705746</v>
      </c>
      <c r="O1047" s="3">
        <f t="shared" si="227"/>
        <v>1362.6811863344071</v>
      </c>
      <c r="P1047" s="3">
        <f t="shared" si="228"/>
        <v>298.25479537024211</v>
      </c>
      <c r="Q1047" s="3">
        <v>5</v>
      </c>
      <c r="R1047" s="22">
        <v>18</v>
      </c>
      <c r="S1047" s="19">
        <f t="shared" si="230"/>
        <v>30.281804140764603</v>
      </c>
      <c r="T1047" s="20">
        <f t="shared" si="231"/>
        <v>5.9727424340758582E-2</v>
      </c>
      <c r="U1047" s="20">
        <f t="shared" si="232"/>
        <v>3.9022943480366758E-2</v>
      </c>
      <c r="V1047" s="21">
        <f t="shared" si="233"/>
        <v>2.8977803005516365E-2</v>
      </c>
      <c r="W1047" s="26">
        <f t="shared" si="234"/>
        <v>6.6278843415609359</v>
      </c>
      <c r="X1047" s="27">
        <f t="shared" si="235"/>
        <v>9.3350483683956847E-2</v>
      </c>
      <c r="Y1047" s="27">
        <f t="shared" si="236"/>
        <v>6.7978300939086522E-2</v>
      </c>
      <c r="Z1047" s="27">
        <f t="shared" si="237"/>
        <v>5.3450680173878516E-2</v>
      </c>
    </row>
    <row r="1048" spans="1:26" ht="15.75" customHeight="1" x14ac:dyDescent="0.25">
      <c r="A1048" s="2" t="s">
        <v>137</v>
      </c>
      <c r="B1048" t="s">
        <v>351</v>
      </c>
      <c r="C1048" t="s">
        <v>350</v>
      </c>
      <c r="D1048" s="18">
        <f>VLOOKUP(C1048,'Infected rate by state'!B:E,4,0)</f>
        <v>9.0315118396853012E-3</v>
      </c>
      <c r="E1048" s="3">
        <v>1462</v>
      </c>
      <c r="F1048" s="2">
        <v>139</v>
      </c>
      <c r="G1048" s="2">
        <v>681</v>
      </c>
      <c r="H1048" s="4">
        <f t="shared" si="238"/>
        <v>1071.5</v>
      </c>
      <c r="I1048" s="2">
        <v>21</v>
      </c>
      <c r="J1048" s="4">
        <f t="shared" si="239"/>
        <v>80</v>
      </c>
      <c r="K1048" s="3">
        <v>520196</v>
      </c>
      <c r="L1048" s="3">
        <f t="shared" si="226"/>
        <v>415210</v>
      </c>
      <c r="M1048" s="3">
        <v>104986</v>
      </c>
      <c r="N1048" s="3">
        <f t="shared" si="229"/>
        <v>23490.781664784678</v>
      </c>
      <c r="O1048" s="3">
        <f t="shared" si="227"/>
        <v>4913.6351097596589</v>
      </c>
      <c r="P1048" s="3">
        <f t="shared" si="228"/>
        <v>1061.8323271999977</v>
      </c>
      <c r="Q1048" s="3">
        <v>5</v>
      </c>
      <c r="R1048" s="22">
        <v>18</v>
      </c>
      <c r="S1048" s="19">
        <f t="shared" si="230"/>
        <v>109.19189132799242</v>
      </c>
      <c r="T1048" s="20">
        <f t="shared" si="231"/>
        <v>0.1603405159001357</v>
      </c>
      <c r="U1048" s="20">
        <f t="shared" si="232"/>
        <v>0.10190563819691313</v>
      </c>
      <c r="V1048" s="21">
        <f t="shared" si="233"/>
        <v>7.4686656175097413E-2</v>
      </c>
      <c r="W1048" s="26">
        <f t="shared" si="234"/>
        <v>23.596273937777728</v>
      </c>
      <c r="X1048" s="27">
        <f t="shared" si="235"/>
        <v>1.1236320922751299</v>
      </c>
      <c r="Y1048" s="27">
        <f t="shared" si="236"/>
        <v>0.29495342422222159</v>
      </c>
      <c r="Z1048" s="27">
        <f t="shared" si="237"/>
        <v>0.16975736645883258</v>
      </c>
    </row>
    <row r="1049" spans="1:26" ht="15.75" customHeight="1" x14ac:dyDescent="0.25">
      <c r="A1049" s="2" t="s">
        <v>138</v>
      </c>
      <c r="B1049" t="s">
        <v>357</v>
      </c>
      <c r="C1049" t="s">
        <v>356</v>
      </c>
      <c r="D1049" s="18">
        <f>VLOOKUP(C1049,'Infected rate by state'!B:E,4,0)</f>
        <v>4.5578363920328819E-3</v>
      </c>
      <c r="E1049" s="3">
        <v>6736</v>
      </c>
      <c r="F1049" s="2">
        <v>795</v>
      </c>
      <c r="G1049" s="3">
        <v>2646</v>
      </c>
      <c r="H1049" s="4">
        <f t="shared" si="238"/>
        <v>4691</v>
      </c>
      <c r="I1049" s="2">
        <v>286</v>
      </c>
      <c r="J1049" s="4">
        <f t="shared" si="239"/>
        <v>540.5</v>
      </c>
      <c r="K1049" s="3">
        <v>1950902</v>
      </c>
      <c r="L1049" s="3">
        <f t="shared" si="226"/>
        <v>1588652</v>
      </c>
      <c r="M1049" s="3">
        <v>362250</v>
      </c>
      <c r="N1049" s="3">
        <f t="shared" si="229"/>
        <v>44459.46066444867</v>
      </c>
      <c r="O1049" s="3">
        <f t="shared" si="227"/>
        <v>9231.5587369268542</v>
      </c>
      <c r="P1049" s="3">
        <f t="shared" si="228"/>
        <v>1977.304220531234</v>
      </c>
      <c r="Q1049" s="3">
        <v>5</v>
      </c>
      <c r="R1049" s="22">
        <v>18</v>
      </c>
      <c r="S1049" s="19">
        <f t="shared" si="230"/>
        <v>205.14574970948564</v>
      </c>
      <c r="T1049" s="20">
        <f t="shared" si="231"/>
        <v>7.7530517652866837E-2</v>
      </c>
      <c r="U1049" s="20">
        <f t="shared" si="232"/>
        <v>4.373177354710843E-2</v>
      </c>
      <c r="V1049" s="21">
        <f t="shared" si="233"/>
        <v>3.0455129113640979E-2</v>
      </c>
      <c r="W1049" s="26">
        <f t="shared" si="234"/>
        <v>43.940093789582981</v>
      </c>
      <c r="X1049" s="27">
        <f t="shared" si="235"/>
        <v>0.15363669157196846</v>
      </c>
      <c r="Y1049" s="27">
        <f t="shared" si="236"/>
        <v>8.1295270656027721E-2</v>
      </c>
      <c r="Z1049" s="27">
        <f t="shared" si="237"/>
        <v>5.527055822589054E-2</v>
      </c>
    </row>
    <row r="1050" spans="1:26" ht="15.75" customHeight="1" x14ac:dyDescent="0.25">
      <c r="A1050" s="2" t="s">
        <v>139</v>
      </c>
      <c r="B1050" t="s">
        <v>377</v>
      </c>
      <c r="C1050" t="s">
        <v>376</v>
      </c>
      <c r="D1050" s="18">
        <f>VLOOKUP(C1050,'Infected rate by state'!B:E,4,0)</f>
        <v>5.6936382854354227E-3</v>
      </c>
      <c r="E1050" s="2">
        <v>923</v>
      </c>
      <c r="F1050" s="2">
        <v>138</v>
      </c>
      <c r="G1050" s="2">
        <v>412</v>
      </c>
      <c r="H1050" s="4">
        <f t="shared" si="238"/>
        <v>667.5</v>
      </c>
      <c r="I1050" s="2">
        <v>42</v>
      </c>
      <c r="J1050" s="4">
        <f t="shared" si="239"/>
        <v>90</v>
      </c>
      <c r="K1050" s="3">
        <v>334281</v>
      </c>
      <c r="L1050" s="3">
        <f t="shared" si="226"/>
        <v>261082</v>
      </c>
      <c r="M1050" s="3">
        <v>73199</v>
      </c>
      <c r="N1050" s="3">
        <f t="shared" si="229"/>
        <v>9516.3754984681927</v>
      </c>
      <c r="O1050" s="3">
        <f t="shared" si="227"/>
        <v>2006.0764434153609</v>
      </c>
      <c r="P1050" s="3">
        <f t="shared" si="228"/>
        <v>437.52248130163673</v>
      </c>
      <c r="Q1050" s="3">
        <v>5</v>
      </c>
      <c r="R1050" s="22">
        <v>18</v>
      </c>
      <c r="S1050" s="19">
        <f t="shared" si="230"/>
        <v>44.579476520341352</v>
      </c>
      <c r="T1050" s="20">
        <f t="shared" si="231"/>
        <v>0.10820261291344989</v>
      </c>
      <c r="U1050" s="20">
        <f t="shared" si="232"/>
        <v>6.6785732614743604E-2</v>
      </c>
      <c r="V1050" s="21">
        <f t="shared" si="233"/>
        <v>4.8298457768517176E-2</v>
      </c>
      <c r="W1050" s="26">
        <f t="shared" si="234"/>
        <v>9.7227218067030385</v>
      </c>
      <c r="X1050" s="27">
        <f t="shared" si="235"/>
        <v>0.23149337635007233</v>
      </c>
      <c r="Y1050" s="27">
        <f t="shared" si="236"/>
        <v>0.10803024229670043</v>
      </c>
      <c r="Z1050" s="27">
        <f t="shared" si="237"/>
        <v>7.0454505845674198E-2</v>
      </c>
    </row>
    <row r="1051" spans="1:26" ht="15.75" customHeight="1" x14ac:dyDescent="0.25">
      <c r="A1051" s="2" t="s">
        <v>140</v>
      </c>
      <c r="B1051" t="s">
        <v>391</v>
      </c>
      <c r="C1051" t="s">
        <v>390</v>
      </c>
      <c r="D1051" s="18">
        <f>VLOOKUP(C1051,'Infected rate by state'!B:E,4,0)</f>
        <v>8.0848590084330874E-3</v>
      </c>
      <c r="E1051" s="3">
        <v>1485</v>
      </c>
      <c r="F1051" s="2">
        <v>185</v>
      </c>
      <c r="G1051" s="2">
        <v>668</v>
      </c>
      <c r="H1051" s="4">
        <f t="shared" si="238"/>
        <v>1076.5</v>
      </c>
      <c r="I1051" s="2">
        <v>75</v>
      </c>
      <c r="J1051" s="4">
        <f t="shared" si="239"/>
        <v>130</v>
      </c>
      <c r="K1051" s="3">
        <v>375852</v>
      </c>
      <c r="L1051" s="3">
        <f t="shared" si="226"/>
        <v>281904</v>
      </c>
      <c r="M1051" s="3">
        <v>93948</v>
      </c>
      <c r="N1051" s="3">
        <f t="shared" si="229"/>
        <v>15193.552140187965</v>
      </c>
      <c r="O1051" s="3">
        <f t="shared" si="227"/>
        <v>3247.5641653447419</v>
      </c>
      <c r="P1051" s="3">
        <f t="shared" si="228"/>
        <v>719.76718560580866</v>
      </c>
      <c r="Q1051" s="3">
        <v>5</v>
      </c>
      <c r="R1051" s="22">
        <v>18</v>
      </c>
      <c r="S1051" s="19">
        <f t="shared" si="230"/>
        <v>72.16809256321649</v>
      </c>
      <c r="T1051" s="20">
        <f t="shared" si="231"/>
        <v>0.10803606671140194</v>
      </c>
      <c r="U1051" s="20">
        <f t="shared" si="232"/>
        <v>6.7039565780972116E-2</v>
      </c>
      <c r="V1051" s="21">
        <f t="shared" si="233"/>
        <v>4.8598042130112117E-2</v>
      </c>
      <c r="W1051" s="26">
        <f t="shared" si="234"/>
        <v>15.994826346795747</v>
      </c>
      <c r="X1051" s="27">
        <f t="shared" si="235"/>
        <v>0.21326435129060997</v>
      </c>
      <c r="Y1051" s="27">
        <f t="shared" si="236"/>
        <v>0.12303712574458267</v>
      </c>
      <c r="Z1051" s="27">
        <f t="shared" si="237"/>
        <v>8.645852079349052E-2</v>
      </c>
    </row>
    <row r="1052" spans="1:26" ht="15.75" customHeight="1" x14ac:dyDescent="0.25">
      <c r="A1052" s="2" t="s">
        <v>141</v>
      </c>
      <c r="B1052" t="s">
        <v>391</v>
      </c>
      <c r="C1052" t="s">
        <v>390</v>
      </c>
      <c r="D1052" s="18">
        <f>VLOOKUP(C1052,'Infected rate by state'!B:E,4,0)</f>
        <v>8.0848590084330874E-3</v>
      </c>
      <c r="E1052" s="3">
        <v>3193</v>
      </c>
      <c r="F1052" s="2">
        <v>299</v>
      </c>
      <c r="G1052" s="3">
        <v>1198</v>
      </c>
      <c r="H1052" s="4">
        <f t="shared" si="238"/>
        <v>2195.5</v>
      </c>
      <c r="I1052" s="2">
        <v>74</v>
      </c>
      <c r="J1052" s="4">
        <f t="shared" si="239"/>
        <v>186.5</v>
      </c>
      <c r="K1052" s="3">
        <v>1108058</v>
      </c>
      <c r="L1052" s="3">
        <f t="shared" si="226"/>
        <v>857329</v>
      </c>
      <c r="M1052" s="3">
        <v>250729</v>
      </c>
      <c r="N1052" s="3">
        <f t="shared" si="229"/>
        <v>44792.463515831754</v>
      </c>
      <c r="O1052" s="3">
        <f t="shared" si="227"/>
        <v>9473.4446598126087</v>
      </c>
      <c r="P1052" s="3">
        <f t="shared" si="228"/>
        <v>2074.1209254519085</v>
      </c>
      <c r="Q1052" s="3">
        <v>5</v>
      </c>
      <c r="R1052" s="22">
        <v>18</v>
      </c>
      <c r="S1052" s="19">
        <f t="shared" si="230"/>
        <v>210.5209924402802</v>
      </c>
      <c r="T1052" s="20">
        <f t="shared" si="231"/>
        <v>0.17572703876484155</v>
      </c>
      <c r="U1052" s="20">
        <f t="shared" si="232"/>
        <v>9.5887493709988697E-2</v>
      </c>
      <c r="V1052" s="21">
        <f t="shared" si="233"/>
        <v>6.5932036467359914E-2</v>
      </c>
      <c r="W1052" s="26">
        <f t="shared" si="234"/>
        <v>46.091576121153523</v>
      </c>
      <c r="X1052" s="27">
        <f t="shared" si="235"/>
        <v>0.62285913677234495</v>
      </c>
      <c r="Y1052" s="27">
        <f t="shared" si="236"/>
        <v>0.24713981834398671</v>
      </c>
      <c r="Z1052" s="27">
        <f t="shared" si="237"/>
        <v>0.15415242849884123</v>
      </c>
    </row>
    <row r="1053" spans="1:26" ht="15.75" customHeight="1" x14ac:dyDescent="0.25">
      <c r="A1053" s="2" t="s">
        <v>142</v>
      </c>
      <c r="B1053" t="s">
        <v>404</v>
      </c>
      <c r="C1053" t="s">
        <v>403</v>
      </c>
      <c r="D1053" s="18">
        <f>VLOOKUP(C1053,'Infected rate by state'!B:E,4,0)</f>
        <v>6.3160817769393265E-3</v>
      </c>
      <c r="E1053" s="2">
        <v>650</v>
      </c>
      <c r="F1053" s="2">
        <v>78</v>
      </c>
      <c r="G1053" s="2">
        <v>286</v>
      </c>
      <c r="H1053" s="4">
        <f t="shared" si="238"/>
        <v>468</v>
      </c>
      <c r="I1053" s="2">
        <v>44</v>
      </c>
      <c r="J1053" s="4">
        <f t="shared" si="239"/>
        <v>61</v>
      </c>
      <c r="K1053" s="3">
        <v>279590</v>
      </c>
      <c r="L1053" s="3">
        <f t="shared" si="226"/>
        <v>218843</v>
      </c>
      <c r="M1053" s="3">
        <v>60747</v>
      </c>
      <c r="N1053" s="3">
        <f t="shared" si="229"/>
        <v>8829.5665200723324</v>
      </c>
      <c r="O1053" s="3">
        <f t="shared" si="227"/>
        <v>1859.8670731730167</v>
      </c>
      <c r="P1053" s="3">
        <f t="shared" si="228"/>
        <v>405.26787231780304</v>
      </c>
      <c r="Q1053" s="3">
        <v>5</v>
      </c>
      <c r="R1053" s="22">
        <v>18</v>
      </c>
      <c r="S1053" s="19">
        <f t="shared" si="230"/>
        <v>41.330379403844816</v>
      </c>
      <c r="T1053" s="20">
        <f t="shared" si="231"/>
        <v>0.1445118160973595</v>
      </c>
      <c r="U1053" s="20">
        <f t="shared" si="232"/>
        <v>8.8312776503941912E-2</v>
      </c>
      <c r="V1053" s="21">
        <f t="shared" si="233"/>
        <v>6.3585199082838176E-2</v>
      </c>
      <c r="W1053" s="26">
        <f t="shared" si="234"/>
        <v>9.0059527181734005</v>
      </c>
      <c r="X1053" s="27">
        <f t="shared" si="235"/>
        <v>0.20468074359485</v>
      </c>
      <c r="Y1053" s="27">
        <f t="shared" si="236"/>
        <v>0.14763856915038362</v>
      </c>
      <c r="Z1053" s="27">
        <f t="shared" si="237"/>
        <v>0.11546093228427437</v>
      </c>
    </row>
    <row r="1054" spans="1:26" ht="15.75" customHeight="1" x14ac:dyDescent="0.25">
      <c r="A1054" s="2" t="s">
        <v>143</v>
      </c>
      <c r="B1054" t="s">
        <v>335</v>
      </c>
      <c r="C1054" t="s">
        <v>334</v>
      </c>
      <c r="D1054" s="18">
        <f>VLOOKUP(C1054,'Infected rate by state'!B:E,4,0)</f>
        <v>8.8985640980001352E-3</v>
      </c>
      <c r="E1054" s="2">
        <v>457</v>
      </c>
      <c r="F1054" s="2">
        <v>34</v>
      </c>
      <c r="G1054" s="2">
        <v>193</v>
      </c>
      <c r="H1054" s="4">
        <f t="shared" si="238"/>
        <v>325</v>
      </c>
      <c r="I1054" s="2">
        <v>14</v>
      </c>
      <c r="J1054" s="4">
        <f t="shared" si="239"/>
        <v>24</v>
      </c>
      <c r="K1054" s="3">
        <v>199535</v>
      </c>
      <c r="L1054" s="3">
        <f t="shared" si="226"/>
        <v>167711</v>
      </c>
      <c r="M1054" s="3">
        <v>31824</v>
      </c>
      <c r="N1054" s="3">
        <f t="shared" si="229"/>
        <v>8877.8749364722862</v>
      </c>
      <c r="O1054" s="3">
        <f t="shared" si="227"/>
        <v>1821.3104922607436</v>
      </c>
      <c r="P1054" s="3">
        <f t="shared" si="228"/>
        <v>384.35015752589709</v>
      </c>
      <c r="Q1054" s="3">
        <v>5</v>
      </c>
      <c r="R1054" s="22">
        <v>18</v>
      </c>
      <c r="S1054" s="19">
        <f t="shared" si="230"/>
        <v>40.47356649468319</v>
      </c>
      <c r="T1054" s="20">
        <f t="shared" si="231"/>
        <v>0.20970759841804762</v>
      </c>
      <c r="U1054" s="20">
        <f t="shared" si="232"/>
        <v>0.12453405075287136</v>
      </c>
      <c r="V1054" s="21">
        <f t="shared" si="233"/>
        <v>8.8563602833004795E-2</v>
      </c>
      <c r="W1054" s="26">
        <f t="shared" si="234"/>
        <v>8.5411146116866021</v>
      </c>
      <c r="X1054" s="27">
        <f t="shared" si="235"/>
        <v>0.6100796151204716</v>
      </c>
      <c r="Y1054" s="27">
        <f t="shared" si="236"/>
        <v>0.35587977548694177</v>
      </c>
      <c r="Z1054" s="27">
        <f t="shared" si="237"/>
        <v>0.25120925328490007</v>
      </c>
    </row>
    <row r="1055" spans="1:26" ht="15.75" customHeight="1" x14ac:dyDescent="0.25">
      <c r="A1055" s="2" t="s">
        <v>143</v>
      </c>
      <c r="B1055" t="s">
        <v>343</v>
      </c>
      <c r="C1055" t="s">
        <v>342</v>
      </c>
      <c r="D1055" s="18">
        <f>VLOOKUP(C1055,'Infected rate by state'!B:E,4,0)</f>
        <v>1.6300221488851765E-2</v>
      </c>
      <c r="E1055" s="3">
        <v>1716</v>
      </c>
      <c r="F1055" s="2">
        <v>188</v>
      </c>
      <c r="G1055" s="2">
        <v>700</v>
      </c>
      <c r="H1055" s="4">
        <f t="shared" si="238"/>
        <v>1208</v>
      </c>
      <c r="I1055" s="2">
        <v>87</v>
      </c>
      <c r="J1055" s="4">
        <f t="shared" si="239"/>
        <v>137.5</v>
      </c>
      <c r="K1055" s="3">
        <v>477559</v>
      </c>
      <c r="L1055" s="3">
        <f t="shared" si="226"/>
        <v>391719</v>
      </c>
      <c r="M1055" s="3">
        <v>85840</v>
      </c>
      <c r="N1055" s="3">
        <f t="shared" si="229"/>
        <v>38921.587369972796</v>
      </c>
      <c r="O1055" s="3">
        <f t="shared" si="227"/>
        <v>8059.7268312812739</v>
      </c>
      <c r="P1055" s="3">
        <f t="shared" si="228"/>
        <v>1720.5913873980023</v>
      </c>
      <c r="Q1055" s="3">
        <v>5</v>
      </c>
      <c r="R1055" s="22">
        <v>18</v>
      </c>
      <c r="S1055" s="19">
        <f t="shared" si="230"/>
        <v>179.10504069513942</v>
      </c>
      <c r="T1055" s="20">
        <f t="shared" si="231"/>
        <v>0.25586434385019918</v>
      </c>
      <c r="U1055" s="20">
        <f t="shared" si="232"/>
        <v>0.14826576216485052</v>
      </c>
      <c r="V1055" s="21">
        <f t="shared" si="233"/>
        <v>0.10437356683865934</v>
      </c>
      <c r="W1055" s="26">
        <f t="shared" si="234"/>
        <v>38.235364164400053</v>
      </c>
      <c r="X1055" s="27">
        <f t="shared" si="235"/>
        <v>0.43948694441839142</v>
      </c>
      <c r="Y1055" s="27">
        <f t="shared" si="236"/>
        <v>0.27807537574109131</v>
      </c>
      <c r="Z1055" s="27">
        <f t="shared" si="237"/>
        <v>0.20337959661914923</v>
      </c>
    </row>
    <row r="1056" spans="1:26" ht="15.75" customHeight="1" x14ac:dyDescent="0.25">
      <c r="A1056" s="2" t="s">
        <v>144</v>
      </c>
      <c r="B1056" t="s">
        <v>343</v>
      </c>
      <c r="C1056" t="s">
        <v>342</v>
      </c>
      <c r="D1056" s="18">
        <f>VLOOKUP(C1056,'Infected rate by state'!B:E,4,0)</f>
        <v>1.6300221488851765E-2</v>
      </c>
      <c r="E1056" s="2">
        <v>830</v>
      </c>
      <c r="F1056" s="2">
        <v>81</v>
      </c>
      <c r="G1056" s="2">
        <v>424</v>
      </c>
      <c r="H1056" s="4">
        <f t="shared" si="238"/>
        <v>627</v>
      </c>
      <c r="I1056" s="2">
        <v>44</v>
      </c>
      <c r="J1056" s="4">
        <f t="shared" si="239"/>
        <v>62.5</v>
      </c>
      <c r="K1056" s="3">
        <v>210604</v>
      </c>
      <c r="L1056" s="3">
        <f t="shared" si="226"/>
        <v>172670</v>
      </c>
      <c r="M1056" s="3">
        <v>37934</v>
      </c>
      <c r="N1056" s="3">
        <f t="shared" si="229"/>
        <v>17164.459232190686</v>
      </c>
      <c r="O1056" s="3">
        <f t="shared" si="227"/>
        <v>3554.955240046329</v>
      </c>
      <c r="P1056" s="3">
        <f t="shared" si="228"/>
        <v>759.07098002363591</v>
      </c>
      <c r="Q1056" s="3">
        <v>5</v>
      </c>
      <c r="R1056" s="22">
        <v>18</v>
      </c>
      <c r="S1056" s="19">
        <f t="shared" si="230"/>
        <v>78.999005334362863</v>
      </c>
      <c r="T1056" s="20">
        <f t="shared" si="231"/>
        <v>0.18631840880745959</v>
      </c>
      <c r="U1056" s="20">
        <f t="shared" si="232"/>
        <v>0.12599522381876055</v>
      </c>
      <c r="V1056" s="21">
        <f t="shared" si="233"/>
        <v>9.5179524499232365E-2</v>
      </c>
      <c r="W1056" s="26">
        <f t="shared" si="234"/>
        <v>16.868244000525241</v>
      </c>
      <c r="X1056" s="27">
        <f t="shared" si="235"/>
        <v>0.38336918183011909</v>
      </c>
      <c r="Y1056" s="27">
        <f t="shared" si="236"/>
        <v>0.26989190400840385</v>
      </c>
      <c r="Z1056" s="27">
        <f t="shared" si="237"/>
        <v>0.20824992593241037</v>
      </c>
    </row>
    <row r="1057" spans="1:26" ht="15.75" customHeight="1" x14ac:dyDescent="0.25">
      <c r="A1057" s="2" t="s">
        <v>145</v>
      </c>
      <c r="B1057" t="s">
        <v>325</v>
      </c>
      <c r="C1057" t="s">
        <v>324</v>
      </c>
      <c r="D1057" s="18">
        <f>VLOOKUP(C1057,'Infected rate by state'!B:E,4,0)</f>
        <v>8.9298079160438481E-3</v>
      </c>
      <c r="E1057" s="3">
        <v>1046</v>
      </c>
      <c r="F1057" s="2">
        <v>103</v>
      </c>
      <c r="G1057" s="2">
        <v>382</v>
      </c>
      <c r="H1057" s="4">
        <f t="shared" si="238"/>
        <v>714</v>
      </c>
      <c r="I1057" s="2">
        <v>57</v>
      </c>
      <c r="J1057" s="4">
        <f t="shared" si="239"/>
        <v>80</v>
      </c>
      <c r="K1057" s="3">
        <v>317384</v>
      </c>
      <c r="L1057" s="3">
        <f t="shared" si="226"/>
        <v>244266</v>
      </c>
      <c r="M1057" s="3">
        <v>73118</v>
      </c>
      <c r="N1057" s="3">
        <f t="shared" si="229"/>
        <v>14170.890778128303</v>
      </c>
      <c r="O1057" s="3">
        <f t="shared" si="227"/>
        <v>3002.6108530668921</v>
      </c>
      <c r="P1057" s="3">
        <f t="shared" si="228"/>
        <v>658.80480335922562</v>
      </c>
      <c r="Q1057" s="3">
        <v>5</v>
      </c>
      <c r="R1057" s="22">
        <v>18</v>
      </c>
      <c r="S1057" s="19">
        <f t="shared" si="230"/>
        <v>66.724685623708709</v>
      </c>
      <c r="T1057" s="20">
        <f t="shared" si="231"/>
        <v>0.17467195189452542</v>
      </c>
      <c r="U1057" s="20">
        <f t="shared" si="232"/>
        <v>9.3451940649451976E-2</v>
      </c>
      <c r="V1057" s="21">
        <f t="shared" si="233"/>
        <v>6.3790330424195713E-2</v>
      </c>
      <c r="W1057" s="26">
        <f t="shared" si="234"/>
        <v>14.640106741316124</v>
      </c>
      <c r="X1057" s="27">
        <f t="shared" si="235"/>
        <v>0.25684397791782676</v>
      </c>
      <c r="Y1057" s="27">
        <f t="shared" si="236"/>
        <v>0.18300133426645154</v>
      </c>
      <c r="Z1057" s="27">
        <f t="shared" si="237"/>
        <v>0.14213695865355461</v>
      </c>
    </row>
    <row r="1058" spans="1:26" ht="15.75" customHeight="1" x14ac:dyDescent="0.25">
      <c r="A1058" s="2" t="s">
        <v>146</v>
      </c>
      <c r="B1058" t="s">
        <v>383</v>
      </c>
      <c r="C1058" t="s">
        <v>382</v>
      </c>
      <c r="D1058" s="18">
        <f>VLOOKUP(C1058,'Infected rate by state'!B:E,4,0)</f>
        <v>8.525765865415048E-3</v>
      </c>
      <c r="E1058" s="3">
        <v>1081</v>
      </c>
      <c r="F1058" s="2">
        <v>98</v>
      </c>
      <c r="G1058" s="2">
        <v>468</v>
      </c>
      <c r="H1058" s="4">
        <f t="shared" si="238"/>
        <v>774.5</v>
      </c>
      <c r="I1058" s="2">
        <v>40</v>
      </c>
      <c r="J1058" s="4">
        <f t="shared" si="239"/>
        <v>69</v>
      </c>
      <c r="K1058" s="3">
        <v>528715</v>
      </c>
      <c r="L1058" s="3">
        <f t="shared" si="226"/>
        <v>416206</v>
      </c>
      <c r="M1058" s="3">
        <v>112509</v>
      </c>
      <c r="N1058" s="3">
        <f t="shared" si="229"/>
        <v>22538.501497664583</v>
      </c>
      <c r="O1058" s="3">
        <f t="shared" si="227"/>
        <v>4737.9473456384621</v>
      </c>
      <c r="P1058" s="3">
        <f t="shared" si="228"/>
        <v>1029.9452299057634</v>
      </c>
      <c r="Q1058" s="3">
        <v>5</v>
      </c>
      <c r="R1058" s="22">
        <v>18</v>
      </c>
      <c r="S1058" s="19">
        <f t="shared" si="230"/>
        <v>105.28771879196583</v>
      </c>
      <c r="T1058" s="20">
        <f t="shared" si="231"/>
        <v>0.22497375810249109</v>
      </c>
      <c r="U1058" s="20">
        <f t="shared" si="232"/>
        <v>0.13594282607096944</v>
      </c>
      <c r="V1058" s="21">
        <f t="shared" si="233"/>
        <v>9.7398444765925837E-2</v>
      </c>
      <c r="W1058" s="26">
        <f t="shared" si="234"/>
        <v>22.887671775683632</v>
      </c>
      <c r="X1058" s="27">
        <f t="shared" si="235"/>
        <v>0.57219179439209078</v>
      </c>
      <c r="Y1058" s="27">
        <f t="shared" si="236"/>
        <v>0.33170538805338595</v>
      </c>
      <c r="Z1058" s="27">
        <f t="shared" si="237"/>
        <v>0.23354767118044523</v>
      </c>
    </row>
    <row r="1059" spans="1:26" ht="15.75" customHeight="1" x14ac:dyDescent="0.25">
      <c r="A1059" s="2" t="s">
        <v>147</v>
      </c>
      <c r="B1059" t="s">
        <v>351</v>
      </c>
      <c r="C1059" t="s">
        <v>350</v>
      </c>
      <c r="D1059" s="18">
        <f>VLOOKUP(C1059,'Infected rate by state'!B:E,4,0)</f>
        <v>9.0315118396853012E-3</v>
      </c>
      <c r="E1059" s="3">
        <v>1444</v>
      </c>
      <c r="F1059" s="2">
        <v>240</v>
      </c>
      <c r="G1059" s="2">
        <v>632</v>
      </c>
      <c r="H1059" s="4">
        <f t="shared" si="238"/>
        <v>1038</v>
      </c>
      <c r="I1059" s="2">
        <v>115</v>
      </c>
      <c r="J1059" s="4">
        <f t="shared" si="239"/>
        <v>177.5</v>
      </c>
      <c r="K1059" s="3">
        <v>561636</v>
      </c>
      <c r="L1059" s="3">
        <f t="shared" si="226"/>
        <v>458744</v>
      </c>
      <c r="M1059" s="3">
        <v>102892</v>
      </c>
      <c r="N1059" s="3">
        <f t="shared" si="229"/>
        <v>25362.110917967471</v>
      </c>
      <c r="O1059" s="3">
        <f t="shared" si="227"/>
        <v>5260.2044746130468</v>
      </c>
      <c r="P1059" s="3">
        <f t="shared" si="228"/>
        <v>1125.1226604437327</v>
      </c>
      <c r="Q1059" s="3">
        <v>5</v>
      </c>
      <c r="R1059" s="22">
        <v>18</v>
      </c>
      <c r="S1059" s="19">
        <f t="shared" si="230"/>
        <v>116.89343276917882</v>
      </c>
      <c r="T1059" s="20">
        <f t="shared" si="231"/>
        <v>0.18495796324237154</v>
      </c>
      <c r="U1059" s="20">
        <f t="shared" si="232"/>
        <v>0.11261409708013373</v>
      </c>
      <c r="V1059" s="21">
        <f t="shared" si="233"/>
        <v>8.0951130726578127E-2</v>
      </c>
      <c r="W1059" s="26">
        <f t="shared" si="234"/>
        <v>25.002725787638504</v>
      </c>
      <c r="X1059" s="27">
        <f t="shared" si="235"/>
        <v>0.21741500684903048</v>
      </c>
      <c r="Y1059" s="27">
        <f t="shared" si="236"/>
        <v>0.14086042697261128</v>
      </c>
      <c r="Z1059" s="27">
        <f t="shared" si="237"/>
        <v>0.10417802411516043</v>
      </c>
    </row>
    <row r="1060" spans="1:26" ht="15.75" customHeight="1" x14ac:dyDescent="0.25">
      <c r="A1060" s="2" t="s">
        <v>148</v>
      </c>
      <c r="B1060" t="s">
        <v>363</v>
      </c>
      <c r="C1060" t="s">
        <v>362</v>
      </c>
      <c r="D1060" s="18">
        <f>VLOOKUP(C1060,'Infected rate by state'!B:E,4,0)</f>
        <v>7.8690369852412925E-3</v>
      </c>
      <c r="E1060" s="3">
        <v>4165</v>
      </c>
      <c r="F1060" s="2">
        <v>761</v>
      </c>
      <c r="G1060" s="3">
        <v>1088</v>
      </c>
      <c r="H1060" s="4">
        <f t="shared" si="238"/>
        <v>2626.5</v>
      </c>
      <c r="I1060" s="2">
        <v>162</v>
      </c>
      <c r="J1060" s="4">
        <f t="shared" si="239"/>
        <v>461.5</v>
      </c>
      <c r="K1060" s="3">
        <v>1704994</v>
      </c>
      <c r="L1060" s="3">
        <f t="shared" si="226"/>
        <v>1383325</v>
      </c>
      <c r="M1060" s="3">
        <v>321669</v>
      </c>
      <c r="N1060" s="3">
        <f t="shared" si="229"/>
        <v>67083.304228072462</v>
      </c>
      <c r="O1060" s="3">
        <f t="shared" si="227"/>
        <v>13948.15980088642</v>
      </c>
      <c r="P1060" s="3">
        <f t="shared" si="228"/>
        <v>2992.4985783136744</v>
      </c>
      <c r="Q1060" s="3">
        <v>5</v>
      </c>
      <c r="R1060" s="22">
        <v>18</v>
      </c>
      <c r="S1060" s="19">
        <f t="shared" si="230"/>
        <v>309.95910668636492</v>
      </c>
      <c r="T1060" s="20">
        <f t="shared" si="231"/>
        <v>0.28488888482202657</v>
      </c>
      <c r="U1060" s="20">
        <f t="shared" si="232"/>
        <v>0.11801222413339613</v>
      </c>
      <c r="V1060" s="21">
        <f t="shared" si="233"/>
        <v>7.4419953586162046E-2</v>
      </c>
      <c r="W1060" s="26">
        <f t="shared" si="234"/>
        <v>66.499968406970538</v>
      </c>
      <c r="X1060" s="27">
        <f t="shared" si="235"/>
        <v>0.41049363214179346</v>
      </c>
      <c r="Y1060" s="27">
        <f t="shared" si="236"/>
        <v>0.14409527282117127</v>
      </c>
      <c r="Z1060" s="27">
        <f t="shared" si="237"/>
        <v>8.7384978195756288E-2</v>
      </c>
    </row>
    <row r="1061" spans="1:26" ht="15.75" customHeight="1" x14ac:dyDescent="0.25">
      <c r="A1061" s="2" t="s">
        <v>149</v>
      </c>
      <c r="B1061" t="s">
        <v>379</v>
      </c>
      <c r="C1061" t="s">
        <v>378</v>
      </c>
      <c r="D1061" s="18">
        <f>VLOOKUP(C1061,'Infected rate by state'!B:E,4,0)</f>
        <v>4.6065868365726429E-3</v>
      </c>
      <c r="E1061" s="2">
        <v>733</v>
      </c>
      <c r="F1061" s="2">
        <v>76</v>
      </c>
      <c r="G1061" s="2">
        <v>346</v>
      </c>
      <c r="H1061" s="4">
        <f t="shared" si="238"/>
        <v>539.5</v>
      </c>
      <c r="I1061" s="2">
        <v>32</v>
      </c>
      <c r="J1061" s="4">
        <f t="shared" si="239"/>
        <v>54</v>
      </c>
      <c r="K1061" s="3">
        <v>152745</v>
      </c>
      <c r="L1061" s="3">
        <f t="shared" si="226"/>
        <v>124323</v>
      </c>
      <c r="M1061" s="3">
        <v>28422</v>
      </c>
      <c r="N1061" s="3">
        <f t="shared" si="229"/>
        <v>3518.1655317614418</v>
      </c>
      <c r="O1061" s="3">
        <f t="shared" si="227"/>
        <v>730.64244629248105</v>
      </c>
      <c r="P1061" s="3">
        <f t="shared" si="228"/>
        <v>156.53013239266281</v>
      </c>
      <c r="Q1061" s="3">
        <v>5</v>
      </c>
      <c r="R1061" s="22">
        <v>18</v>
      </c>
      <c r="S1061" s="19">
        <f t="shared" si="230"/>
        <v>16.236498806499579</v>
      </c>
      <c r="T1061" s="20">
        <f t="shared" si="231"/>
        <v>4.6926297128611502E-2</v>
      </c>
      <c r="U1061" s="20">
        <f t="shared" si="232"/>
        <v>3.0095456545875032E-2</v>
      </c>
      <c r="V1061" s="21">
        <f t="shared" si="233"/>
        <v>2.2150748712823437E-2</v>
      </c>
      <c r="W1061" s="26">
        <f t="shared" si="234"/>
        <v>3.4784473865036181</v>
      </c>
      <c r="X1061" s="27">
        <f t="shared" si="235"/>
        <v>0.10870148082823806</v>
      </c>
      <c r="Y1061" s="27">
        <f t="shared" si="236"/>
        <v>6.4415692342659592E-2</v>
      </c>
      <c r="Z1061" s="27">
        <f t="shared" si="237"/>
        <v>4.5769044559258135E-2</v>
      </c>
    </row>
    <row r="1062" spans="1:26" ht="15.75" customHeight="1" x14ac:dyDescent="0.25">
      <c r="A1062" s="2" t="s">
        <v>150</v>
      </c>
      <c r="B1062" t="s">
        <v>365</v>
      </c>
      <c r="C1062" t="s">
        <v>364</v>
      </c>
      <c r="D1062" s="18">
        <f>VLOOKUP(C1062,'Infected rate by state'!B:E,4,0)</f>
        <v>5.2645572017540028E-3</v>
      </c>
      <c r="E1062" s="2">
        <v>939</v>
      </c>
      <c r="F1062" s="2">
        <v>105</v>
      </c>
      <c r="G1062" s="2">
        <v>333</v>
      </c>
      <c r="H1062" s="4">
        <f t="shared" si="238"/>
        <v>636</v>
      </c>
      <c r="I1062" s="2">
        <v>56</v>
      </c>
      <c r="J1062" s="4">
        <f t="shared" si="239"/>
        <v>80.5</v>
      </c>
      <c r="K1062" s="3">
        <v>320499</v>
      </c>
      <c r="L1062" s="3">
        <f t="shared" si="226"/>
        <v>242707</v>
      </c>
      <c r="M1062" s="3">
        <v>77792</v>
      </c>
      <c r="N1062" s="3">
        <f t="shared" si="229"/>
        <v>8436.4265930247802</v>
      </c>
      <c r="O1062" s="3">
        <f t="shared" si="227"/>
        <v>1797.4527587481607</v>
      </c>
      <c r="P1062" s="3">
        <f t="shared" si="228"/>
        <v>396.90636783885464</v>
      </c>
      <c r="Q1062" s="3">
        <v>5</v>
      </c>
      <c r="R1062" s="22">
        <v>18</v>
      </c>
      <c r="S1062" s="19">
        <f t="shared" si="230"/>
        <v>39.943394638848012</v>
      </c>
      <c r="T1062" s="20">
        <f t="shared" si="231"/>
        <v>0.11995013405059463</v>
      </c>
      <c r="U1062" s="20">
        <f t="shared" si="232"/>
        <v>6.2804079620830205E-2</v>
      </c>
      <c r="V1062" s="21">
        <f t="shared" si="233"/>
        <v>4.25382264524473E-2</v>
      </c>
      <c r="W1062" s="26">
        <f t="shared" si="234"/>
        <v>8.8201415075301028</v>
      </c>
      <c r="X1062" s="27">
        <f t="shared" si="235"/>
        <v>0.15750252692018041</v>
      </c>
      <c r="Y1062" s="27">
        <f t="shared" si="236"/>
        <v>0.10956697524882116</v>
      </c>
      <c r="Z1062" s="27">
        <f t="shared" si="237"/>
        <v>8.4001347690762881E-2</v>
      </c>
    </row>
    <row r="1063" spans="1:26" ht="15.75" customHeight="1" x14ac:dyDescent="0.25">
      <c r="A1063" s="2" t="s">
        <v>151</v>
      </c>
      <c r="B1063" t="s">
        <v>341</v>
      </c>
      <c r="C1063" t="s">
        <v>340</v>
      </c>
      <c r="D1063" s="18">
        <f>VLOOKUP(C1063,'Infected rate by state'!B:E,4,0)</f>
        <v>4.5161642780770922E-3</v>
      </c>
      <c r="E1063" s="3">
        <v>5045</v>
      </c>
      <c r="F1063" s="2">
        <v>579</v>
      </c>
      <c r="G1063" s="3">
        <v>2073</v>
      </c>
      <c r="H1063" s="4">
        <f t="shared" si="238"/>
        <v>3559</v>
      </c>
      <c r="I1063" s="2">
        <v>172</v>
      </c>
      <c r="J1063" s="4">
        <f t="shared" si="239"/>
        <v>375.5</v>
      </c>
      <c r="K1063" s="3">
        <v>1192842</v>
      </c>
      <c r="L1063" s="3">
        <f t="shared" si="226"/>
        <v>961494</v>
      </c>
      <c r="M1063" s="3">
        <v>231348</v>
      </c>
      <c r="N1063" s="3">
        <f t="shared" si="229"/>
        <v>26935.352148950173</v>
      </c>
      <c r="O1063" s="3">
        <f t="shared" si="227"/>
        <v>5613.9995556677086</v>
      </c>
      <c r="P1063" s="3">
        <f t="shared" si="228"/>
        <v>1207.9698693798339</v>
      </c>
      <c r="Q1063" s="3">
        <v>5</v>
      </c>
      <c r="R1063" s="22">
        <v>18</v>
      </c>
      <c r="S1063" s="19">
        <f t="shared" si="230"/>
        <v>124.75554568150463</v>
      </c>
      <c r="T1063" s="20">
        <f t="shared" si="231"/>
        <v>6.0181160483118487E-2</v>
      </c>
      <c r="U1063" s="20">
        <f t="shared" si="232"/>
        <v>3.5053539106913355E-2</v>
      </c>
      <c r="V1063" s="21">
        <f t="shared" si="233"/>
        <v>2.4728552166799728E-2</v>
      </c>
      <c r="W1063" s="26">
        <f t="shared" si="234"/>
        <v>26.843774875107421</v>
      </c>
      <c r="X1063" s="27">
        <f t="shared" si="235"/>
        <v>0.15606845857620594</v>
      </c>
      <c r="Y1063" s="27">
        <f t="shared" si="236"/>
        <v>7.1488082223987809E-2</v>
      </c>
      <c r="Z1063" s="27">
        <f t="shared" si="237"/>
        <v>4.6362305483777927E-2</v>
      </c>
    </row>
    <row r="1064" spans="1:26" ht="15.75" customHeight="1" x14ac:dyDescent="0.25">
      <c r="A1064" s="2" t="s">
        <v>152</v>
      </c>
      <c r="B1064" t="s">
        <v>361</v>
      </c>
      <c r="C1064" t="s">
        <v>360</v>
      </c>
      <c r="D1064" s="18">
        <f>VLOOKUP(C1064,'Infected rate by state'!B:E,4,0)</f>
        <v>1.3084994977372357E-2</v>
      </c>
      <c r="E1064" s="3">
        <v>2047</v>
      </c>
      <c r="F1064" s="2">
        <v>116</v>
      </c>
      <c r="G1064" s="3">
        <v>1016</v>
      </c>
      <c r="H1064" s="4">
        <f t="shared" si="238"/>
        <v>1531.5</v>
      </c>
      <c r="I1064" s="2">
        <v>33</v>
      </c>
      <c r="J1064" s="4">
        <f t="shared" si="239"/>
        <v>74.5</v>
      </c>
      <c r="K1064" s="3">
        <v>459005</v>
      </c>
      <c r="L1064" s="3">
        <f t="shared" si="226"/>
        <v>365035</v>
      </c>
      <c r="M1064" s="3">
        <v>93970</v>
      </c>
      <c r="N1064" s="3">
        <f t="shared" si="229"/>
        <v>30030.390597943995</v>
      </c>
      <c r="O1064" s="3">
        <f t="shared" si="227"/>
        <v>6289.8327781706075</v>
      </c>
      <c r="P1064" s="3">
        <f t="shared" si="228"/>
        <v>1361.3712191301181</v>
      </c>
      <c r="Q1064" s="3">
        <v>5</v>
      </c>
      <c r="R1064" s="22">
        <v>18</v>
      </c>
      <c r="S1064" s="19">
        <f t="shared" si="230"/>
        <v>139.77406173712461</v>
      </c>
      <c r="T1064" s="20">
        <f t="shared" si="231"/>
        <v>0.13757289541055573</v>
      </c>
      <c r="U1064" s="20">
        <f t="shared" si="232"/>
        <v>9.1266119319049696E-2</v>
      </c>
      <c r="V1064" s="21">
        <f t="shared" si="233"/>
        <v>6.8282394595566495E-2</v>
      </c>
      <c r="W1064" s="26">
        <f t="shared" si="234"/>
        <v>30.252693758447069</v>
      </c>
      <c r="X1064" s="27">
        <f t="shared" si="235"/>
        <v>0.9167482957105173</v>
      </c>
      <c r="Y1064" s="27">
        <f t="shared" si="236"/>
        <v>0.4060764262878801</v>
      </c>
      <c r="Z1064" s="27">
        <f t="shared" si="237"/>
        <v>0.26079908412454372</v>
      </c>
    </row>
    <row r="1065" spans="1:26" ht="15.75" customHeight="1" x14ac:dyDescent="0.25">
      <c r="A1065" s="2" t="s">
        <v>153</v>
      </c>
      <c r="B1065" t="s">
        <v>313</v>
      </c>
      <c r="C1065" t="s">
        <v>312</v>
      </c>
      <c r="D1065" s="18">
        <f>VLOOKUP(C1065,'Infected rate by state'!B:E,4,0)</f>
        <v>8.9918615797753444E-3</v>
      </c>
      <c r="E1065" s="3">
        <v>4854</v>
      </c>
      <c r="F1065" s="2">
        <v>520</v>
      </c>
      <c r="G1065" s="3">
        <v>2174</v>
      </c>
      <c r="H1065" s="4">
        <f t="shared" si="238"/>
        <v>3514</v>
      </c>
      <c r="I1065" s="2">
        <v>177</v>
      </c>
      <c r="J1065" s="4">
        <f t="shared" si="239"/>
        <v>348.5</v>
      </c>
      <c r="K1065" s="3">
        <v>1212482</v>
      </c>
      <c r="L1065" s="3">
        <f t="shared" si="226"/>
        <v>953642</v>
      </c>
      <c r="M1065" s="3">
        <v>258840</v>
      </c>
      <c r="N1065" s="3">
        <f t="shared" si="229"/>
        <v>54512.351559845847</v>
      </c>
      <c r="O1065" s="3">
        <f t="shared" si="227"/>
        <v>11462.887185742509</v>
      </c>
      <c r="P1065" s="3">
        <f t="shared" si="228"/>
        <v>2492.7366445806256</v>
      </c>
      <c r="Q1065" s="3">
        <v>5</v>
      </c>
      <c r="R1065" s="22">
        <v>18</v>
      </c>
      <c r="S1065" s="19">
        <f t="shared" si="230"/>
        <v>254.73082634983354</v>
      </c>
      <c r="T1065" s="20">
        <f t="shared" si="231"/>
        <v>0.11717149326119297</v>
      </c>
      <c r="U1065" s="20">
        <f t="shared" si="232"/>
        <v>7.2490274999952628E-2</v>
      </c>
      <c r="V1065" s="21">
        <f t="shared" si="233"/>
        <v>5.247853859699908E-2</v>
      </c>
      <c r="W1065" s="26">
        <f t="shared" si="234"/>
        <v>55.394147657347233</v>
      </c>
      <c r="X1065" s="27">
        <f t="shared" si="235"/>
        <v>0.31296128619970187</v>
      </c>
      <c r="Y1065" s="27">
        <f t="shared" si="236"/>
        <v>0.1589502084859318</v>
      </c>
      <c r="Z1065" s="27">
        <f t="shared" si="237"/>
        <v>0.10652720703336006</v>
      </c>
    </row>
    <row r="1066" spans="1:26" ht="15.75" customHeight="1" x14ac:dyDescent="0.25">
      <c r="A1066" s="2" t="s">
        <v>154</v>
      </c>
      <c r="B1066" t="s">
        <v>393</v>
      </c>
      <c r="C1066" t="s">
        <v>392</v>
      </c>
      <c r="D1066" s="18">
        <f>VLOOKUP(C1066,'Infected rate by state'!B:E,4,0)</f>
        <v>7.5097590818065515E-3</v>
      </c>
      <c r="E1066" s="2">
        <v>224</v>
      </c>
      <c r="F1066" s="2">
        <v>45</v>
      </c>
      <c r="G1066" s="2">
        <v>98</v>
      </c>
      <c r="H1066" s="4">
        <f t="shared" si="238"/>
        <v>161</v>
      </c>
      <c r="I1066" s="2">
        <v>21</v>
      </c>
      <c r="J1066" s="4">
        <f t="shared" si="239"/>
        <v>33</v>
      </c>
      <c r="K1066" s="3">
        <v>161316</v>
      </c>
      <c r="L1066" s="3">
        <f t="shared" si="226"/>
        <v>127949</v>
      </c>
      <c r="M1066" s="3">
        <v>33367</v>
      </c>
      <c r="N1066" s="3">
        <f t="shared" si="229"/>
        <v>6057.2214802035287</v>
      </c>
      <c r="O1066" s="3">
        <f t="shared" si="227"/>
        <v>1269.896693597924</v>
      </c>
      <c r="P1066" s="3">
        <f t="shared" si="228"/>
        <v>275.17106403958246</v>
      </c>
      <c r="Q1066" s="3">
        <v>5</v>
      </c>
      <c r="R1066" s="22">
        <v>18</v>
      </c>
      <c r="S1066" s="19">
        <f t="shared" si="230"/>
        <v>28.219926524398311</v>
      </c>
      <c r="T1066" s="20">
        <f t="shared" si="231"/>
        <v>0.28795843392243176</v>
      </c>
      <c r="U1066" s="20">
        <f t="shared" si="232"/>
        <v>0.17527904673539324</v>
      </c>
      <c r="V1066" s="21">
        <f t="shared" si="233"/>
        <v>0.12598181484106388</v>
      </c>
      <c r="W1066" s="26">
        <f t="shared" si="234"/>
        <v>6.1149125342129436</v>
      </c>
      <c r="X1066" s="27">
        <f t="shared" si="235"/>
        <v>0.29118631115299731</v>
      </c>
      <c r="Y1066" s="27">
        <f t="shared" si="236"/>
        <v>0.18530037982463465</v>
      </c>
      <c r="Z1066" s="27">
        <f t="shared" si="237"/>
        <v>0.13588694520473207</v>
      </c>
    </row>
    <row r="1067" spans="1:26" ht="15.75" customHeight="1" x14ac:dyDescent="0.25">
      <c r="A1067" s="2" t="s">
        <v>155</v>
      </c>
      <c r="B1067" t="s">
        <v>315</v>
      </c>
      <c r="C1067" t="s">
        <v>314</v>
      </c>
      <c r="D1067" s="18">
        <f>VLOOKUP(C1067,'Infected rate by state'!B:E,4,0)</f>
        <v>7.5362096948057532E-3</v>
      </c>
      <c r="E1067" s="3">
        <v>19492</v>
      </c>
      <c r="F1067" s="3">
        <v>2415</v>
      </c>
      <c r="G1067" s="3">
        <v>6594</v>
      </c>
      <c r="H1067" s="4">
        <f t="shared" si="238"/>
        <v>13043</v>
      </c>
      <c r="I1067" s="2">
        <v>942</v>
      </c>
      <c r="J1067" s="4">
        <f t="shared" si="239"/>
        <v>1678.5</v>
      </c>
      <c r="K1067" s="3">
        <v>7874162</v>
      </c>
      <c r="L1067" s="3">
        <f t="shared" si="226"/>
        <v>6606069</v>
      </c>
      <c r="M1067" s="3">
        <v>1268093</v>
      </c>
      <c r="N1067" s="3">
        <f t="shared" si="229"/>
        <v>296706.68001435528</v>
      </c>
      <c r="O1067" s="3">
        <f t="shared" si="227"/>
        <v>60913.661213972271</v>
      </c>
      <c r="P1067" s="3">
        <f t="shared" si="228"/>
        <v>12866.12777701443</v>
      </c>
      <c r="Q1067" s="3">
        <v>5</v>
      </c>
      <c r="R1067" s="22">
        <v>18</v>
      </c>
      <c r="S1067" s="19">
        <f t="shared" si="230"/>
        <v>1353.6369158660505</v>
      </c>
      <c r="T1067" s="20">
        <f t="shared" si="231"/>
        <v>0.20528312342524271</v>
      </c>
      <c r="U1067" s="20">
        <f t="shared" si="232"/>
        <v>0.10378263557970178</v>
      </c>
      <c r="V1067" s="21">
        <f t="shared" si="233"/>
        <v>6.944576830833421E-2</v>
      </c>
      <c r="W1067" s="26">
        <f t="shared" si="234"/>
        <v>285.91395060032067</v>
      </c>
      <c r="X1067" s="27">
        <f t="shared" si="235"/>
        <v>0.30351799426785636</v>
      </c>
      <c r="Y1067" s="27">
        <f t="shared" si="236"/>
        <v>0.17033896371779605</v>
      </c>
      <c r="Z1067" s="27">
        <f t="shared" si="237"/>
        <v>0.11839086981379739</v>
      </c>
    </row>
    <row r="1068" spans="1:26" ht="15.75" customHeight="1" x14ac:dyDescent="0.25">
      <c r="A1068" s="2" t="s">
        <v>156</v>
      </c>
      <c r="B1068" t="s">
        <v>341</v>
      </c>
      <c r="C1068" t="s">
        <v>340</v>
      </c>
      <c r="D1068" s="18">
        <f>VLOOKUP(C1068,'Infected rate by state'!B:E,4,0)</f>
        <v>4.5161642780770922E-3</v>
      </c>
      <c r="E1068" s="3">
        <v>4162</v>
      </c>
      <c r="F1068" s="2">
        <v>506</v>
      </c>
      <c r="G1068" s="3">
        <v>1700</v>
      </c>
      <c r="H1068" s="4">
        <f t="shared" si="238"/>
        <v>2931</v>
      </c>
      <c r="I1068" s="2">
        <v>165</v>
      </c>
      <c r="J1068" s="4">
        <f t="shared" si="239"/>
        <v>335.5</v>
      </c>
      <c r="K1068" s="3">
        <v>1385741</v>
      </c>
      <c r="L1068" s="3">
        <f t="shared" si="226"/>
        <v>1113979</v>
      </c>
      <c r="M1068" s="3">
        <v>271762</v>
      </c>
      <c r="N1068" s="3">
        <f t="shared" si="229"/>
        <v>31291.170014334137</v>
      </c>
      <c r="O1068" s="3">
        <f t="shared" si="227"/>
        <v>6528.3001750794092</v>
      </c>
      <c r="P1068" s="3">
        <f t="shared" si="228"/>
        <v>1406.3723116569586</v>
      </c>
      <c r="Q1068" s="3">
        <v>5</v>
      </c>
      <c r="R1068" s="22">
        <v>18</v>
      </c>
      <c r="S1068" s="19">
        <f t="shared" si="230"/>
        <v>145.07333722398687</v>
      </c>
      <c r="T1068" s="20">
        <f t="shared" si="231"/>
        <v>8.5337257190580509E-2</v>
      </c>
      <c r="U1068" s="20">
        <f t="shared" si="232"/>
        <v>4.9496191478671736E-2</v>
      </c>
      <c r="V1068" s="21">
        <f t="shared" si="233"/>
        <v>3.4856640370972337E-2</v>
      </c>
      <c r="W1068" s="26">
        <f t="shared" si="234"/>
        <v>31.252718036821303</v>
      </c>
      <c r="X1068" s="27">
        <f t="shared" si="235"/>
        <v>0.18941041234437153</v>
      </c>
      <c r="Y1068" s="27">
        <f t="shared" si="236"/>
        <v>9.3152661808707307E-2</v>
      </c>
      <c r="Z1068" s="27">
        <f t="shared" si="237"/>
        <v>6.1764264894903761E-2</v>
      </c>
    </row>
    <row r="1069" spans="1:26" ht="15.75" customHeight="1" x14ac:dyDescent="0.25">
      <c r="A1069" s="2" t="s">
        <v>157</v>
      </c>
      <c r="B1069" t="s">
        <v>393</v>
      </c>
      <c r="C1069" t="s">
        <v>392</v>
      </c>
      <c r="D1069" s="18">
        <f>VLOOKUP(C1069,'Infected rate by state'!B:E,4,0)</f>
        <v>7.5097590818065515E-3</v>
      </c>
      <c r="E1069" s="3">
        <v>1811</v>
      </c>
      <c r="F1069" s="2">
        <v>298</v>
      </c>
      <c r="G1069" s="2">
        <v>922</v>
      </c>
      <c r="H1069" s="4">
        <f t="shared" si="238"/>
        <v>1366.5</v>
      </c>
      <c r="I1069" s="2">
        <v>85</v>
      </c>
      <c r="J1069" s="4">
        <f t="shared" si="239"/>
        <v>191.5</v>
      </c>
      <c r="K1069" s="3">
        <v>546461</v>
      </c>
      <c r="L1069" s="3">
        <f t="shared" si="226"/>
        <v>454481</v>
      </c>
      <c r="M1069" s="3">
        <v>91980</v>
      </c>
      <c r="N1069" s="3">
        <f t="shared" si="229"/>
        <v>20518.952288015447</v>
      </c>
      <c r="O1069" s="3">
        <f t="shared" si="227"/>
        <v>4226.7060638866042</v>
      </c>
      <c r="P1069" s="3">
        <f t="shared" si="228"/>
        <v>896.49777049505735</v>
      </c>
      <c r="Q1069" s="3">
        <v>5</v>
      </c>
      <c r="R1069" s="22">
        <v>18</v>
      </c>
      <c r="S1069" s="19">
        <f t="shared" si="230"/>
        <v>93.926801419702315</v>
      </c>
      <c r="T1069" s="20">
        <f t="shared" si="231"/>
        <v>0.10187288657234525</v>
      </c>
      <c r="U1069" s="20">
        <f t="shared" si="232"/>
        <v>6.8735310222980101E-2</v>
      </c>
      <c r="V1069" s="21">
        <f t="shared" si="233"/>
        <v>5.1864605974435291E-2</v>
      </c>
      <c r="W1069" s="26">
        <f t="shared" si="234"/>
        <v>19.922172677667941</v>
      </c>
      <c r="X1069" s="27">
        <f t="shared" si="235"/>
        <v>0.23437850209021108</v>
      </c>
      <c r="Y1069" s="27">
        <f t="shared" si="236"/>
        <v>0.10403223330374904</v>
      </c>
      <c r="Z1069" s="27">
        <f t="shared" si="237"/>
        <v>6.6852928448550134E-2</v>
      </c>
    </row>
    <row r="1070" spans="1:26" ht="15.75" customHeight="1" x14ac:dyDescent="0.25">
      <c r="A1070" s="2" t="s">
        <v>158</v>
      </c>
      <c r="B1070" t="s">
        <v>399</v>
      </c>
      <c r="C1070" t="s">
        <v>398</v>
      </c>
      <c r="D1070" s="18">
        <f>VLOOKUP(C1070,'Infected rate by state'!B:E,4,0)</f>
        <v>9.4446465970496208E-3</v>
      </c>
      <c r="E1070" s="3">
        <v>1174</v>
      </c>
      <c r="F1070" s="2">
        <v>55</v>
      </c>
      <c r="G1070" s="2">
        <v>309</v>
      </c>
      <c r="H1070" s="4">
        <f t="shared" si="238"/>
        <v>741.5</v>
      </c>
      <c r="I1070" s="2">
        <v>20</v>
      </c>
      <c r="J1070" s="4">
        <f t="shared" si="239"/>
        <v>37.5</v>
      </c>
      <c r="K1070" s="3">
        <v>217344</v>
      </c>
      <c r="L1070" s="3">
        <f t="shared" si="226"/>
        <v>167482</v>
      </c>
      <c r="M1070" s="3">
        <v>49862</v>
      </c>
      <c r="N1070" s="3">
        <f t="shared" si="229"/>
        <v>10263.686349945765</v>
      </c>
      <c r="O1070" s="3">
        <f t="shared" si="227"/>
        <v>2173.7916665851872</v>
      </c>
      <c r="P1070" s="3">
        <f t="shared" si="228"/>
        <v>476.713559657323</v>
      </c>
      <c r="Q1070" s="3">
        <v>5</v>
      </c>
      <c r="R1070" s="22">
        <v>18</v>
      </c>
      <c r="S1070" s="19">
        <f t="shared" si="230"/>
        <v>48.306481479670829</v>
      </c>
      <c r="T1070" s="20">
        <f t="shared" si="231"/>
        <v>0.15633165527401563</v>
      </c>
      <c r="U1070" s="20">
        <f t="shared" si="232"/>
        <v>6.5146974348848044E-2</v>
      </c>
      <c r="V1070" s="21">
        <f t="shared" si="233"/>
        <v>4.1146917785068848E-2</v>
      </c>
      <c r="W1070" s="26">
        <f t="shared" si="234"/>
        <v>10.593634659051622</v>
      </c>
      <c r="X1070" s="27">
        <f t="shared" si="235"/>
        <v>0.52968173295258114</v>
      </c>
      <c r="Y1070" s="27">
        <f t="shared" si="236"/>
        <v>0.28249692424137657</v>
      </c>
      <c r="Z1070" s="27">
        <f t="shared" si="237"/>
        <v>0.19261153925548405</v>
      </c>
    </row>
    <row r="1071" spans="1:26" ht="15.75" customHeight="1" x14ac:dyDescent="0.25">
      <c r="A1071" s="2" t="s">
        <v>159</v>
      </c>
      <c r="B1071" t="s">
        <v>327</v>
      </c>
      <c r="C1071" t="s">
        <v>326</v>
      </c>
      <c r="D1071" s="18">
        <f>VLOOKUP(C1071,'Infected rate by state'!B:E,4,0)</f>
        <v>1.0244051329943483E-2</v>
      </c>
      <c r="E1071" s="3">
        <v>2295</v>
      </c>
      <c r="F1071" s="2">
        <v>240</v>
      </c>
      <c r="G1071" s="2">
        <v>865</v>
      </c>
      <c r="H1071" s="4">
        <f t="shared" si="238"/>
        <v>1580</v>
      </c>
      <c r="I1071" s="2">
        <v>57</v>
      </c>
      <c r="J1071" s="4">
        <f t="shared" si="239"/>
        <v>148.5</v>
      </c>
      <c r="K1071" s="3">
        <v>568689</v>
      </c>
      <c r="L1071" s="3">
        <f t="shared" si="226"/>
        <v>457463</v>
      </c>
      <c r="M1071" s="3">
        <v>111226</v>
      </c>
      <c r="N1071" s="3">
        <f t="shared" si="229"/>
        <v>29128.396533871146</v>
      </c>
      <c r="O1071" s="3">
        <f t="shared" si="227"/>
        <v>6075.6126467170561</v>
      </c>
      <c r="P1071" s="3">
        <f t="shared" si="228"/>
        <v>1308.4709092748267</v>
      </c>
      <c r="Q1071" s="3">
        <v>5</v>
      </c>
      <c r="R1071" s="22">
        <v>18</v>
      </c>
      <c r="S1071" s="19">
        <f t="shared" si="230"/>
        <v>135.01361437149015</v>
      </c>
      <c r="T1071" s="20">
        <f t="shared" si="231"/>
        <v>0.15608510331964179</v>
      </c>
      <c r="U1071" s="20">
        <f t="shared" si="232"/>
        <v>8.5451654665500101E-2</v>
      </c>
      <c r="V1071" s="21">
        <f t="shared" si="233"/>
        <v>5.8829461599777845E-2</v>
      </c>
      <c r="W1071" s="26">
        <f t="shared" si="234"/>
        <v>29.07713131721837</v>
      </c>
      <c r="X1071" s="27">
        <f t="shared" si="235"/>
        <v>0.51012511082839251</v>
      </c>
      <c r="Y1071" s="27">
        <f t="shared" si="236"/>
        <v>0.1958055980957466</v>
      </c>
      <c r="Z1071" s="27">
        <f t="shared" si="237"/>
        <v>0.12115471382174321</v>
      </c>
    </row>
    <row r="1072" spans="1:26" ht="15.75" customHeight="1" x14ac:dyDescent="0.25">
      <c r="A1072" s="2" t="s">
        <v>160</v>
      </c>
      <c r="B1072" t="s">
        <v>404</v>
      </c>
      <c r="C1072" t="s">
        <v>403</v>
      </c>
      <c r="D1072" s="18">
        <f>VLOOKUP(C1072,'Infected rate by state'!B:E,4,0)</f>
        <v>6.3160817769393265E-3</v>
      </c>
      <c r="E1072" s="3">
        <v>2443</v>
      </c>
      <c r="F1072" s="2">
        <v>267</v>
      </c>
      <c r="G1072" s="2">
        <v>838</v>
      </c>
      <c r="H1072" s="4">
        <f t="shared" si="238"/>
        <v>1640.5</v>
      </c>
      <c r="I1072" s="2">
        <v>121</v>
      </c>
      <c r="J1072" s="4">
        <f t="shared" si="239"/>
        <v>194</v>
      </c>
      <c r="K1072" s="3">
        <v>886932</v>
      </c>
      <c r="L1072" s="3">
        <f t="shared" si="226"/>
        <v>721313</v>
      </c>
      <c r="M1072" s="3">
        <v>165619</v>
      </c>
      <c r="N1072" s="3">
        <f t="shared" si="229"/>
        <v>28009.675212921753</v>
      </c>
      <c r="O1072" s="3">
        <f t="shared" si="227"/>
        <v>5818.7182856672171</v>
      </c>
      <c r="P1072" s="3">
        <f t="shared" si="228"/>
        <v>1247.0365150187383</v>
      </c>
      <c r="Q1072" s="3">
        <v>5</v>
      </c>
      <c r="R1072" s="22">
        <v>18</v>
      </c>
      <c r="S1072" s="19">
        <f t="shared" si="230"/>
        <v>129.30485079260481</v>
      </c>
      <c r="T1072" s="20">
        <f t="shared" si="231"/>
        <v>0.15430173125609165</v>
      </c>
      <c r="U1072" s="20">
        <f t="shared" si="232"/>
        <v>7.8820390608110219E-2</v>
      </c>
      <c r="V1072" s="21">
        <f t="shared" si="233"/>
        <v>5.2928715019486212E-2</v>
      </c>
      <c r="W1072" s="26">
        <f t="shared" si="234"/>
        <v>27.711922555971963</v>
      </c>
      <c r="X1072" s="27">
        <f t="shared" si="235"/>
        <v>0.2290241533551402</v>
      </c>
      <c r="Y1072" s="27">
        <f t="shared" si="236"/>
        <v>0.14284496162872146</v>
      </c>
      <c r="Z1072" s="27">
        <f t="shared" si="237"/>
        <v>0.10378997211974518</v>
      </c>
    </row>
    <row r="1073" spans="1:26" ht="15.75" customHeight="1" x14ac:dyDescent="0.25">
      <c r="A1073" s="2" t="s">
        <v>161</v>
      </c>
      <c r="B1073" t="s">
        <v>365</v>
      </c>
      <c r="C1073" t="s">
        <v>364</v>
      </c>
      <c r="D1073" s="18">
        <f>VLOOKUP(C1073,'Infected rate by state'!B:E,4,0)</f>
        <v>5.2645572017540028E-3</v>
      </c>
      <c r="E1073" s="3">
        <v>1603</v>
      </c>
      <c r="F1073" s="2">
        <v>137</v>
      </c>
      <c r="G1073" s="2">
        <v>582</v>
      </c>
      <c r="H1073" s="4">
        <f t="shared" si="238"/>
        <v>1092.5</v>
      </c>
      <c r="I1073" s="2">
        <v>53</v>
      </c>
      <c r="J1073" s="4">
        <f t="shared" si="239"/>
        <v>95</v>
      </c>
      <c r="K1073" s="3">
        <v>714679</v>
      </c>
      <c r="L1073" s="3">
        <f t="shared" si="226"/>
        <v>571085</v>
      </c>
      <c r="M1073" s="3">
        <v>143594</v>
      </c>
      <c r="N1073" s="3">
        <f t="shared" si="229"/>
        <v>18812.342381961746</v>
      </c>
      <c r="O1073" s="3">
        <f t="shared" si="227"/>
        <v>3933.4254953163472</v>
      </c>
      <c r="P1073" s="3">
        <f t="shared" si="228"/>
        <v>849.59427543868276</v>
      </c>
      <c r="Q1073" s="3">
        <v>5</v>
      </c>
      <c r="R1073" s="22">
        <v>18</v>
      </c>
      <c r="S1073" s="19">
        <f t="shared" si="230"/>
        <v>87.409455451474386</v>
      </c>
      <c r="T1073" s="20">
        <f t="shared" si="231"/>
        <v>0.15018806778603846</v>
      </c>
      <c r="U1073" s="20">
        <f t="shared" si="232"/>
        <v>8.0008654875491428E-2</v>
      </c>
      <c r="V1073" s="21">
        <f t="shared" si="233"/>
        <v>5.4528668403914154E-2</v>
      </c>
      <c r="W1073" s="26">
        <f t="shared" si="234"/>
        <v>18.879872787526285</v>
      </c>
      <c r="X1073" s="27">
        <f t="shared" si="235"/>
        <v>0.35622401485898653</v>
      </c>
      <c r="Y1073" s="27">
        <f t="shared" si="236"/>
        <v>0.19873550302659246</v>
      </c>
      <c r="Z1073" s="27">
        <f t="shared" si="237"/>
        <v>0.13780929041989989</v>
      </c>
    </row>
    <row r="1074" spans="1:26" ht="15.75" customHeight="1" x14ac:dyDescent="0.25">
      <c r="A1074" s="2" t="s">
        <v>162</v>
      </c>
      <c r="B1074" t="s">
        <v>371</v>
      </c>
      <c r="C1074" t="s">
        <v>370</v>
      </c>
      <c r="D1074" s="18">
        <f>VLOOKUP(C1074,'Infected rate by state'!B:E,4,0)</f>
        <v>2.5429318796877907E-2</v>
      </c>
      <c r="E1074" s="3">
        <v>14834</v>
      </c>
      <c r="F1074" s="3">
        <v>1427</v>
      </c>
      <c r="G1074" s="3">
        <v>3059</v>
      </c>
      <c r="H1074" s="4">
        <f t="shared" si="238"/>
        <v>8946.5</v>
      </c>
      <c r="I1074" s="2">
        <v>616</v>
      </c>
      <c r="J1074" s="4">
        <f t="shared" si="239"/>
        <v>1021.5</v>
      </c>
      <c r="K1074" s="3">
        <v>4173437</v>
      </c>
      <c r="L1074" s="3">
        <f t="shared" si="226"/>
        <v>3448095</v>
      </c>
      <c r="M1074" s="3">
        <v>725342</v>
      </c>
      <c r="N1074" s="3">
        <f t="shared" si="229"/>
        <v>530638.29975842871</v>
      </c>
      <c r="O1074" s="3">
        <f t="shared" si="227"/>
        <v>109582.62960761483</v>
      </c>
      <c r="P1074" s="3">
        <f t="shared" si="228"/>
        <v>23315.379512578787</v>
      </c>
      <c r="Q1074" s="3">
        <v>5</v>
      </c>
      <c r="R1074" s="22">
        <v>18</v>
      </c>
      <c r="S1074" s="19">
        <f t="shared" si="230"/>
        <v>2435.1695468358853</v>
      </c>
      <c r="T1074" s="20">
        <f t="shared" si="231"/>
        <v>0.79606719412745519</v>
      </c>
      <c r="U1074" s="20">
        <f t="shared" si="232"/>
        <v>0.27219242685249934</v>
      </c>
      <c r="V1074" s="21">
        <f t="shared" si="233"/>
        <v>0.16416135545610661</v>
      </c>
      <c r="W1074" s="26">
        <f t="shared" si="234"/>
        <v>518.11954472397304</v>
      </c>
      <c r="X1074" s="27">
        <f t="shared" si="235"/>
        <v>0.84110315701943672</v>
      </c>
      <c r="Y1074" s="27">
        <f t="shared" si="236"/>
        <v>0.50721443438470193</v>
      </c>
      <c r="Z1074" s="27">
        <f t="shared" si="237"/>
        <v>0.36308307268673651</v>
      </c>
    </row>
    <row r="1075" spans="1:26" ht="15.75" customHeight="1" x14ac:dyDescent="0.25">
      <c r="A1075" s="2" t="s">
        <v>163</v>
      </c>
      <c r="B1075" t="s">
        <v>351</v>
      </c>
      <c r="C1075" t="s">
        <v>350</v>
      </c>
      <c r="D1075" s="18">
        <f>VLOOKUP(C1075,'Infected rate by state'!B:E,4,0)</f>
        <v>9.0315118396853012E-3</v>
      </c>
      <c r="E1075" s="2">
        <v>601</v>
      </c>
      <c r="F1075" s="2">
        <v>47</v>
      </c>
      <c r="G1075" s="2">
        <v>276</v>
      </c>
      <c r="H1075" s="4">
        <f t="shared" si="238"/>
        <v>438.5</v>
      </c>
      <c r="I1075" s="2">
        <v>18</v>
      </c>
      <c r="J1075" s="4">
        <f t="shared" si="239"/>
        <v>32.5</v>
      </c>
      <c r="K1075" s="3">
        <v>159278</v>
      </c>
      <c r="L1075" s="3">
        <f t="shared" si="226"/>
        <v>119863</v>
      </c>
      <c r="M1075" s="3">
        <v>39415</v>
      </c>
      <c r="N1075" s="3">
        <f t="shared" si="229"/>
        <v>7192.605714006977</v>
      </c>
      <c r="O1075" s="3">
        <f t="shared" si="227"/>
        <v>1535.6841792628938</v>
      </c>
      <c r="P1075" s="3">
        <f t="shared" si="228"/>
        <v>339.92588860650159</v>
      </c>
      <c r="Q1075" s="3">
        <v>5</v>
      </c>
      <c r="R1075" s="22">
        <v>18</v>
      </c>
      <c r="S1075" s="19">
        <f t="shared" si="230"/>
        <v>34.126315094730977</v>
      </c>
      <c r="T1075" s="20">
        <f t="shared" si="231"/>
        <v>0.12364606918380788</v>
      </c>
      <c r="U1075" s="20">
        <f t="shared" si="232"/>
        <v>7.7825119942373955E-2</v>
      </c>
      <c r="V1075" s="21">
        <f t="shared" si="233"/>
        <v>5.6782554234161356E-2</v>
      </c>
      <c r="W1075" s="26">
        <f t="shared" si="234"/>
        <v>7.5539086357000356</v>
      </c>
      <c r="X1075" s="27">
        <f t="shared" si="235"/>
        <v>0.41966159087222421</v>
      </c>
      <c r="Y1075" s="27">
        <f t="shared" si="236"/>
        <v>0.23242795802153957</v>
      </c>
      <c r="Z1075" s="27">
        <f t="shared" si="237"/>
        <v>0.1607214603340433</v>
      </c>
    </row>
    <row r="1076" spans="1:26" ht="15.75" customHeight="1" x14ac:dyDescent="0.25">
      <c r="A1076" s="2" t="s">
        <v>164</v>
      </c>
      <c r="B1076" t="s">
        <v>404</v>
      </c>
      <c r="C1076" t="s">
        <v>403</v>
      </c>
      <c r="D1076" s="18">
        <f>VLOOKUP(C1076,'Infected rate by state'!B:E,4,0)</f>
        <v>6.3160817769393265E-3</v>
      </c>
      <c r="E1076" s="2">
        <v>706</v>
      </c>
      <c r="F1076" s="2">
        <v>68</v>
      </c>
      <c r="G1076" s="2">
        <v>281</v>
      </c>
      <c r="H1076" s="4">
        <f t="shared" si="238"/>
        <v>493.5</v>
      </c>
      <c r="I1076" s="2">
        <v>34</v>
      </c>
      <c r="J1076" s="4">
        <f t="shared" si="239"/>
        <v>51</v>
      </c>
      <c r="K1076" s="3">
        <v>295582</v>
      </c>
      <c r="L1076" s="3">
        <f t="shared" si="226"/>
        <v>224812</v>
      </c>
      <c r="M1076" s="3">
        <v>70770</v>
      </c>
      <c r="N1076" s="3">
        <f t="shared" si="229"/>
        <v>9334.6004189563992</v>
      </c>
      <c r="O1076" s="3">
        <f t="shared" si="227"/>
        <v>1985.8939055948638</v>
      </c>
      <c r="P1076" s="3">
        <f t="shared" si="228"/>
        <v>437.77511883265208</v>
      </c>
      <c r="Q1076" s="3">
        <v>5</v>
      </c>
      <c r="R1076" s="22">
        <v>18</v>
      </c>
      <c r="S1076" s="19">
        <f t="shared" si="230"/>
        <v>44.130975679885864</v>
      </c>
      <c r="T1076" s="20">
        <f t="shared" si="231"/>
        <v>0.15704973551560805</v>
      </c>
      <c r="U1076" s="20">
        <f t="shared" si="232"/>
        <v>8.9424469462787967E-2</v>
      </c>
      <c r="V1076" s="21">
        <f t="shared" si="233"/>
        <v>6.2508464135815678E-2</v>
      </c>
      <c r="W1076" s="26">
        <f t="shared" si="234"/>
        <v>9.7283359740589344</v>
      </c>
      <c r="X1076" s="27">
        <f t="shared" si="235"/>
        <v>0.28612752864879221</v>
      </c>
      <c r="Y1076" s="27">
        <f t="shared" si="236"/>
        <v>0.19075168576586146</v>
      </c>
      <c r="Z1076" s="27">
        <f t="shared" si="237"/>
        <v>0.1430637643243961</v>
      </c>
    </row>
    <row r="1077" spans="1:26" ht="15.75" customHeight="1" x14ac:dyDescent="0.25">
      <c r="A1077" s="2" t="s">
        <v>165</v>
      </c>
      <c r="B1077" t="s">
        <v>337</v>
      </c>
      <c r="C1077" t="s">
        <v>336</v>
      </c>
      <c r="D1077" s="18">
        <f>VLOOKUP(C1077,'Infected rate by state'!B:E,4,0)</f>
        <v>1.1933809905095205E-2</v>
      </c>
      <c r="E1077" s="2">
        <v>470</v>
      </c>
      <c r="F1077" s="2">
        <v>18</v>
      </c>
      <c r="G1077" s="2">
        <v>239</v>
      </c>
      <c r="H1077" s="4">
        <f t="shared" si="238"/>
        <v>354.5</v>
      </c>
      <c r="I1077" s="2">
        <v>6</v>
      </c>
      <c r="J1077" s="4">
        <f t="shared" si="239"/>
        <v>12</v>
      </c>
      <c r="K1077" s="3">
        <v>100326</v>
      </c>
      <c r="L1077" s="3">
        <f t="shared" si="226"/>
        <v>73489</v>
      </c>
      <c r="M1077" s="3">
        <v>26837</v>
      </c>
      <c r="N1077" s="3">
        <f t="shared" si="229"/>
        <v>5986.3570626929086</v>
      </c>
      <c r="O1077" s="3">
        <f t="shared" si="227"/>
        <v>1289.5349787125967</v>
      </c>
      <c r="P1077" s="3">
        <f t="shared" si="228"/>
        <v>288.32784648660959</v>
      </c>
      <c r="Q1077" s="3">
        <v>5</v>
      </c>
      <c r="R1077" s="22">
        <v>18</v>
      </c>
      <c r="S1077" s="19">
        <f t="shared" si="230"/>
        <v>28.656332860279928</v>
      </c>
      <c r="T1077" s="20">
        <f t="shared" si="231"/>
        <v>0.11990097431079468</v>
      </c>
      <c r="U1077" s="20">
        <f t="shared" si="232"/>
        <v>8.0835917800507556E-2</v>
      </c>
      <c r="V1077" s="21">
        <f t="shared" si="233"/>
        <v>6.0970920979318999E-2</v>
      </c>
      <c r="W1077" s="26">
        <f t="shared" si="234"/>
        <v>6.4072854774802135</v>
      </c>
      <c r="X1077" s="27">
        <f t="shared" si="235"/>
        <v>1.0678809129133688</v>
      </c>
      <c r="Y1077" s="27">
        <f t="shared" si="236"/>
        <v>0.53394045645668442</v>
      </c>
      <c r="Z1077" s="27">
        <f t="shared" si="237"/>
        <v>0.3559603043044563</v>
      </c>
    </row>
    <row r="1078" spans="1:26" ht="15.75" customHeight="1" x14ac:dyDescent="0.25">
      <c r="A1078" s="2" t="s">
        <v>166</v>
      </c>
      <c r="B1078" t="s">
        <v>393</v>
      </c>
      <c r="C1078" t="s">
        <v>392</v>
      </c>
      <c r="D1078" s="18">
        <f>VLOOKUP(C1078,'Infected rate by state'!B:E,4,0)</f>
        <v>7.5097590818065515E-3</v>
      </c>
      <c r="E1078" s="3">
        <v>1938</v>
      </c>
      <c r="F1078" s="2">
        <v>350</v>
      </c>
      <c r="G1078" s="2">
        <v>849</v>
      </c>
      <c r="H1078" s="4">
        <f t="shared" si="238"/>
        <v>1393.5</v>
      </c>
      <c r="I1078" s="2">
        <v>133</v>
      </c>
      <c r="J1078" s="4">
        <f t="shared" si="239"/>
        <v>241.5</v>
      </c>
      <c r="K1078" s="3">
        <v>486579</v>
      </c>
      <c r="L1078" s="3">
        <f t="shared" si="226"/>
        <v>412546</v>
      </c>
      <c r="M1078" s="3">
        <v>74033</v>
      </c>
      <c r="N1078" s="3">
        <f t="shared" si="229"/>
        <v>18270.455321331749</v>
      </c>
      <c r="O1078" s="3">
        <f t="shared" si="227"/>
        <v>3735.4722582521399</v>
      </c>
      <c r="P1078" s="3">
        <f t="shared" si="228"/>
        <v>784.9346707703894</v>
      </c>
      <c r="Q1078" s="3">
        <v>5</v>
      </c>
      <c r="R1078" s="22">
        <v>18</v>
      </c>
      <c r="S1078" s="19">
        <f t="shared" si="230"/>
        <v>83.010494627825338</v>
      </c>
      <c r="T1078" s="20">
        <f t="shared" si="231"/>
        <v>9.7774434190606996E-2</v>
      </c>
      <c r="U1078" s="20">
        <f t="shared" si="232"/>
        <v>5.9569784447667987E-2</v>
      </c>
      <c r="V1078" s="21">
        <f t="shared" si="233"/>
        <v>4.2833072563377365E-2</v>
      </c>
      <c r="W1078" s="26">
        <f t="shared" si="234"/>
        <v>17.442992683786432</v>
      </c>
      <c r="X1078" s="27">
        <f t="shared" si="235"/>
        <v>0.13115032093072507</v>
      </c>
      <c r="Y1078" s="27">
        <f t="shared" si="236"/>
        <v>7.2227712976341341E-2</v>
      </c>
      <c r="Z1078" s="27">
        <f t="shared" si="237"/>
        <v>4.9837121953675519E-2</v>
      </c>
    </row>
    <row r="1079" spans="1:26" ht="15.75" customHeight="1" x14ac:dyDescent="0.25">
      <c r="A1079" s="2" t="s">
        <v>167</v>
      </c>
      <c r="B1079" t="s">
        <v>381</v>
      </c>
      <c r="C1079" t="s">
        <v>380</v>
      </c>
      <c r="D1079" s="18">
        <f>VLOOKUP(C1079,'Infected rate by state'!B:E,4,0)</f>
        <v>2.6094721185018687E-3</v>
      </c>
      <c r="E1079" s="2">
        <v>855</v>
      </c>
      <c r="F1079" s="2">
        <v>72</v>
      </c>
      <c r="G1079" s="2">
        <v>369</v>
      </c>
      <c r="H1079" s="4">
        <f t="shared" si="238"/>
        <v>612</v>
      </c>
      <c r="I1079" s="2">
        <v>25</v>
      </c>
      <c r="J1079" s="4">
        <f t="shared" si="239"/>
        <v>48.5</v>
      </c>
      <c r="K1079" s="3">
        <v>351154</v>
      </c>
      <c r="L1079" s="3">
        <f t="shared" si="226"/>
        <v>255589</v>
      </c>
      <c r="M1079" s="3">
        <v>95565</v>
      </c>
      <c r="N1079" s="3">
        <f t="shared" si="229"/>
        <v>4581.6328615020266</v>
      </c>
      <c r="O1079" s="3">
        <f t="shared" si="227"/>
        <v>988.96299011258475</v>
      </c>
      <c r="P1079" s="3">
        <f t="shared" si="228"/>
        <v>221.63082907776749</v>
      </c>
      <c r="Q1079" s="3">
        <v>5</v>
      </c>
      <c r="R1079" s="22">
        <v>18</v>
      </c>
      <c r="S1079" s="19">
        <f t="shared" si="230"/>
        <v>21.976955335835218</v>
      </c>
      <c r="T1079" s="20">
        <f t="shared" si="231"/>
        <v>5.9558144541558854E-2</v>
      </c>
      <c r="U1079" s="20">
        <f t="shared" si="232"/>
        <v>3.5910057738292839E-2</v>
      </c>
      <c r="V1079" s="21">
        <f t="shared" si="233"/>
        <v>2.5704041328462244E-2</v>
      </c>
      <c r="W1079" s="26">
        <f t="shared" si="234"/>
        <v>4.9251295350615001</v>
      </c>
      <c r="X1079" s="27">
        <f t="shared" si="235"/>
        <v>0.19700518140246001</v>
      </c>
      <c r="Y1079" s="27">
        <f t="shared" si="236"/>
        <v>0.10154906257858763</v>
      </c>
      <c r="Z1079" s="27">
        <f t="shared" si="237"/>
        <v>6.8404576875854162E-2</v>
      </c>
    </row>
    <row r="1080" spans="1:26" ht="15.75" customHeight="1" x14ac:dyDescent="0.25">
      <c r="A1080" s="2" t="s">
        <v>168</v>
      </c>
      <c r="B1080" t="s">
        <v>333</v>
      </c>
      <c r="C1080" t="s">
        <v>332</v>
      </c>
      <c r="D1080" s="18">
        <f>VLOOKUP(C1080,'Infected rate by state'!B:E,4,0)</f>
        <v>1.4486816526494731E-2</v>
      </c>
      <c r="E1080" s="3">
        <v>2902</v>
      </c>
      <c r="F1080" s="2">
        <v>334</v>
      </c>
      <c r="G1080" s="3">
        <v>1122</v>
      </c>
      <c r="H1080" s="4">
        <f t="shared" si="238"/>
        <v>2012</v>
      </c>
      <c r="I1080" s="2">
        <v>137</v>
      </c>
      <c r="J1080" s="4">
        <f t="shared" si="239"/>
        <v>235.5</v>
      </c>
      <c r="K1080" s="3">
        <v>1031510</v>
      </c>
      <c r="L1080" s="3">
        <f t="shared" si="226"/>
        <v>846306</v>
      </c>
      <c r="M1080" s="3">
        <v>185204</v>
      </c>
      <c r="N1080" s="3">
        <f t="shared" si="229"/>
        <v>74716.480576222908</v>
      </c>
      <c r="O1080" s="3">
        <f t="shared" si="227"/>
        <v>15470.564084269494</v>
      </c>
      <c r="P1080" s="3">
        <f t="shared" si="228"/>
        <v>3302.285139779543</v>
      </c>
      <c r="Q1080" s="3">
        <v>5</v>
      </c>
      <c r="R1080" s="22">
        <v>18</v>
      </c>
      <c r="S1080" s="19">
        <f t="shared" si="230"/>
        <v>343.79031298376651</v>
      </c>
      <c r="T1080" s="20">
        <f t="shared" si="231"/>
        <v>0.3064084785951573</v>
      </c>
      <c r="U1080" s="20">
        <f t="shared" si="232"/>
        <v>0.17086993687065929</v>
      </c>
      <c r="V1080" s="21">
        <f t="shared" si="233"/>
        <v>0.11846668262707323</v>
      </c>
      <c r="W1080" s="26">
        <f t="shared" si="234"/>
        <v>73.384114217323173</v>
      </c>
      <c r="X1080" s="27">
        <f t="shared" si="235"/>
        <v>0.53565046873958522</v>
      </c>
      <c r="Y1080" s="27">
        <f t="shared" si="236"/>
        <v>0.31160982682515148</v>
      </c>
      <c r="Z1080" s="27">
        <f t="shared" si="237"/>
        <v>0.21971291681833285</v>
      </c>
    </row>
    <row r="1081" spans="1:26" ht="15.75" customHeight="1" x14ac:dyDescent="0.25">
      <c r="A1081" s="2" t="s">
        <v>169</v>
      </c>
      <c r="B1081" t="s">
        <v>391</v>
      </c>
      <c r="C1081" t="s">
        <v>390</v>
      </c>
      <c r="D1081" s="18">
        <f>VLOOKUP(C1081,'Infected rate by state'!B:E,4,0)</f>
        <v>8.0848590084330874E-3</v>
      </c>
      <c r="E1081" s="3">
        <v>5054</v>
      </c>
      <c r="F1081" s="2">
        <v>543</v>
      </c>
      <c r="G1081" s="3">
        <v>2045</v>
      </c>
      <c r="H1081" s="4">
        <f t="shared" si="238"/>
        <v>3549.5</v>
      </c>
      <c r="I1081" s="2">
        <v>139</v>
      </c>
      <c r="J1081" s="4">
        <f t="shared" si="239"/>
        <v>341</v>
      </c>
      <c r="K1081" s="3">
        <v>1366198</v>
      </c>
      <c r="L1081" s="3">
        <f t="shared" si="226"/>
        <v>1119890</v>
      </c>
      <c r="M1081" s="3">
        <v>246308</v>
      </c>
      <c r="N1081" s="3">
        <f t="shared" si="229"/>
        <v>55227.591038016333</v>
      </c>
      <c r="O1081" s="3">
        <f t="shared" si="227"/>
        <v>11439.140887231442</v>
      </c>
      <c r="P1081" s="3">
        <f t="shared" si="228"/>
        <v>2442.7689460447696</v>
      </c>
      <c r="Q1081" s="3">
        <v>5</v>
      </c>
      <c r="R1081" s="22">
        <v>18</v>
      </c>
      <c r="S1081" s="19">
        <f t="shared" si="230"/>
        <v>254.20313082736538</v>
      </c>
      <c r="T1081" s="20">
        <f t="shared" si="231"/>
        <v>0.12430470945103442</v>
      </c>
      <c r="U1081" s="20">
        <f t="shared" si="232"/>
        <v>7.1616602571451013E-2</v>
      </c>
      <c r="V1081" s="21">
        <f t="shared" si="233"/>
        <v>5.0297414093265803E-2</v>
      </c>
      <c r="W1081" s="26">
        <f t="shared" si="234"/>
        <v>54.283754356550432</v>
      </c>
      <c r="X1081" s="27">
        <f t="shared" si="235"/>
        <v>0.3905306068816578</v>
      </c>
      <c r="Y1081" s="27">
        <f t="shared" si="236"/>
        <v>0.15918989547375492</v>
      </c>
      <c r="Z1081" s="27">
        <f t="shared" si="237"/>
        <v>9.9970081687938181E-2</v>
      </c>
    </row>
    <row r="1082" spans="1:26" ht="15.75" customHeight="1" x14ac:dyDescent="0.25">
      <c r="A1082" s="2" t="s">
        <v>170</v>
      </c>
      <c r="B1082" t="s">
        <v>355</v>
      </c>
      <c r="C1082" t="s">
        <v>354</v>
      </c>
      <c r="D1082" s="18">
        <f>VLOOKUP(C1082,'Infected rate by state'!B:E,4,0)</f>
        <v>1.1948400031748969E-2</v>
      </c>
      <c r="E1082" s="3">
        <v>1117</v>
      </c>
      <c r="F1082" s="2">
        <v>57</v>
      </c>
      <c r="G1082" s="2">
        <v>445</v>
      </c>
      <c r="H1082" s="4">
        <f t="shared" si="238"/>
        <v>781</v>
      </c>
      <c r="I1082" s="2">
        <v>19</v>
      </c>
      <c r="J1082" s="4">
        <f t="shared" si="239"/>
        <v>38</v>
      </c>
      <c r="K1082" s="3">
        <v>148060</v>
      </c>
      <c r="L1082" s="3">
        <f t="shared" si="226"/>
        <v>115720</v>
      </c>
      <c r="M1082" s="3">
        <v>32340</v>
      </c>
      <c r="N1082" s="3">
        <f t="shared" si="229"/>
        <v>8845.4005435037616</v>
      </c>
      <c r="O1082" s="3">
        <f t="shared" si="227"/>
        <v>1864.1714503534263</v>
      </c>
      <c r="P1082" s="3">
        <f t="shared" si="228"/>
        <v>406.45469808002053</v>
      </c>
      <c r="Q1082" s="3">
        <v>5</v>
      </c>
      <c r="R1082" s="22">
        <v>18</v>
      </c>
      <c r="S1082" s="19">
        <f t="shared" si="230"/>
        <v>41.426032230076139</v>
      </c>
      <c r="T1082" s="20">
        <f t="shared" si="231"/>
        <v>9.309220725859807E-2</v>
      </c>
      <c r="U1082" s="20">
        <f t="shared" si="232"/>
        <v>5.304229478882988E-2</v>
      </c>
      <c r="V1082" s="21">
        <f t="shared" si="233"/>
        <v>3.708686860347013E-2</v>
      </c>
      <c r="W1082" s="26">
        <f t="shared" si="234"/>
        <v>9.0323266240004561</v>
      </c>
      <c r="X1082" s="27">
        <f t="shared" si="235"/>
        <v>0.47538561178949768</v>
      </c>
      <c r="Y1082" s="27">
        <f t="shared" si="236"/>
        <v>0.23769280589474884</v>
      </c>
      <c r="Z1082" s="27">
        <f t="shared" si="237"/>
        <v>0.15846187059649922</v>
      </c>
    </row>
    <row r="1083" spans="1:26" ht="15.75" customHeight="1" x14ac:dyDescent="0.25">
      <c r="A1083" s="2" t="s">
        <v>171</v>
      </c>
      <c r="B1083" t="s">
        <v>311</v>
      </c>
      <c r="C1083" t="s">
        <v>310</v>
      </c>
      <c r="D1083" s="18">
        <f>VLOOKUP(C1083,'Infected rate by state'!B:E,4,0)</f>
        <v>1.4327212443359898E-2</v>
      </c>
      <c r="E1083" s="3">
        <v>2091</v>
      </c>
      <c r="F1083" s="2">
        <v>291</v>
      </c>
      <c r="G1083" s="2">
        <v>648</v>
      </c>
      <c r="H1083" s="4">
        <f t="shared" si="238"/>
        <v>1369.5</v>
      </c>
      <c r="I1083" s="2">
        <v>108</v>
      </c>
      <c r="J1083" s="4">
        <f t="shared" si="239"/>
        <v>199.5</v>
      </c>
      <c r="K1083" s="3">
        <v>1135619</v>
      </c>
      <c r="L1083" s="3">
        <f t="shared" si="226"/>
        <v>922881</v>
      </c>
      <c r="M1083" s="3">
        <v>212738</v>
      </c>
      <c r="N1083" s="3">
        <f t="shared" si="229"/>
        <v>81351.273338579616</v>
      </c>
      <c r="O1083" s="3">
        <f t="shared" si="227"/>
        <v>16904.51463169849</v>
      </c>
      <c r="P1083" s="3">
        <f t="shared" si="228"/>
        <v>3624.0920059575992</v>
      </c>
      <c r="Q1083" s="3">
        <v>5</v>
      </c>
      <c r="R1083" s="22">
        <v>18</v>
      </c>
      <c r="S1083" s="19">
        <f t="shared" si="230"/>
        <v>375.65588070441089</v>
      </c>
      <c r="T1083" s="20">
        <f t="shared" si="231"/>
        <v>0.57971586528458474</v>
      </c>
      <c r="U1083" s="20">
        <f t="shared" si="232"/>
        <v>0.27430148280716382</v>
      </c>
      <c r="V1083" s="21">
        <f t="shared" si="233"/>
        <v>0.17965369713266902</v>
      </c>
      <c r="W1083" s="26">
        <f t="shared" si="234"/>
        <v>80.535377910168876</v>
      </c>
      <c r="X1083" s="27">
        <f t="shared" si="235"/>
        <v>0.74569794361267483</v>
      </c>
      <c r="Y1083" s="27">
        <f t="shared" si="236"/>
        <v>0.40368610481287659</v>
      </c>
      <c r="Z1083" s="27">
        <f t="shared" si="237"/>
        <v>0.27675387597996176</v>
      </c>
    </row>
    <row r="1084" spans="1:26" ht="15.75" customHeight="1" x14ac:dyDescent="0.25">
      <c r="A1084" s="2" t="s">
        <v>172</v>
      </c>
      <c r="B1084" t="s">
        <v>343</v>
      </c>
      <c r="C1084" t="s">
        <v>342</v>
      </c>
      <c r="D1084" s="18">
        <f>VLOOKUP(C1084,'Infected rate by state'!B:E,4,0)</f>
        <v>1.6300221488851765E-2</v>
      </c>
      <c r="E1084" s="2">
        <v>857</v>
      </c>
      <c r="F1084" s="2">
        <v>111</v>
      </c>
      <c r="G1084" s="2">
        <v>406</v>
      </c>
      <c r="H1084" s="4">
        <f t="shared" si="238"/>
        <v>631.5</v>
      </c>
      <c r="I1084" s="2">
        <v>44</v>
      </c>
      <c r="J1084" s="4">
        <f t="shared" si="239"/>
        <v>77.5</v>
      </c>
      <c r="K1084" s="3">
        <v>366346</v>
      </c>
      <c r="L1084" s="3">
        <f t="shared" si="226"/>
        <v>290129</v>
      </c>
      <c r="M1084" s="3">
        <v>76217</v>
      </c>
      <c r="N1084" s="3">
        <f t="shared" si="229"/>
        <v>29857.604707774444</v>
      </c>
      <c r="O1084" s="3">
        <f t="shared" si="227"/>
        <v>6263.0630355546564</v>
      </c>
      <c r="P1084" s="3">
        <f t="shared" si="228"/>
        <v>1358.0103527148235</v>
      </c>
      <c r="Q1084" s="3">
        <v>5</v>
      </c>
      <c r="R1084" s="22">
        <v>18</v>
      </c>
      <c r="S1084" s="19">
        <f t="shared" si="230"/>
        <v>139.17917856788125</v>
      </c>
      <c r="T1084" s="20">
        <f t="shared" si="231"/>
        <v>0.34280585854157941</v>
      </c>
      <c r="U1084" s="20">
        <f t="shared" si="232"/>
        <v>0.22039458205523554</v>
      </c>
      <c r="V1084" s="21">
        <f t="shared" si="233"/>
        <v>0.16240277545843787</v>
      </c>
      <c r="W1084" s="26">
        <f t="shared" si="234"/>
        <v>30.178007838107188</v>
      </c>
      <c r="X1084" s="27">
        <f t="shared" si="235"/>
        <v>0.68586381450243605</v>
      </c>
      <c r="Y1084" s="27">
        <f t="shared" si="236"/>
        <v>0.38939364952396371</v>
      </c>
      <c r="Z1084" s="27">
        <f t="shared" si="237"/>
        <v>0.27187394448745217</v>
      </c>
    </row>
    <row r="1085" spans="1:26" ht="15.75" customHeight="1" x14ac:dyDescent="0.25">
      <c r="A1085" s="2" t="s">
        <v>173</v>
      </c>
      <c r="B1085" t="s">
        <v>325</v>
      </c>
      <c r="C1085" t="s">
        <v>324</v>
      </c>
      <c r="D1085" s="18">
        <f>VLOOKUP(C1085,'Infected rate by state'!B:E,4,0)</f>
        <v>8.9298079160438481E-3</v>
      </c>
      <c r="E1085" s="3">
        <v>9139</v>
      </c>
      <c r="F1085" s="2">
        <v>981</v>
      </c>
      <c r="G1085" s="3">
        <v>2952</v>
      </c>
      <c r="H1085" s="4">
        <f t="shared" si="238"/>
        <v>6045.5</v>
      </c>
      <c r="I1085" s="2">
        <v>280</v>
      </c>
      <c r="J1085" s="4">
        <f t="shared" si="239"/>
        <v>630.5</v>
      </c>
      <c r="K1085" s="3">
        <v>2741481</v>
      </c>
      <c r="L1085" s="3">
        <f t="shared" si="226"/>
        <v>2215085</v>
      </c>
      <c r="M1085" s="3">
        <v>526396</v>
      </c>
      <c r="N1085" s="3">
        <f t="shared" si="229"/>
        <v>122404.49367741903</v>
      </c>
      <c r="O1085" s="3">
        <f t="shared" si="227"/>
        <v>25489.64600340218</v>
      </c>
      <c r="P1085" s="3">
        <f t="shared" si="228"/>
        <v>5478.7909420878223</v>
      </c>
      <c r="Q1085" s="3">
        <v>5</v>
      </c>
      <c r="R1085" s="22">
        <v>18</v>
      </c>
      <c r="S1085" s="19">
        <f t="shared" si="230"/>
        <v>566.43657785338178</v>
      </c>
      <c r="T1085" s="20">
        <f t="shared" si="231"/>
        <v>0.19188230957092878</v>
      </c>
      <c r="U1085" s="20">
        <f t="shared" si="232"/>
        <v>9.3695571557916094E-2</v>
      </c>
      <c r="V1085" s="21">
        <f t="shared" si="233"/>
        <v>6.1980148577894932E-2</v>
      </c>
      <c r="W1085" s="26">
        <f t="shared" si="234"/>
        <v>121.75090982417383</v>
      </c>
      <c r="X1085" s="27">
        <f t="shared" si="235"/>
        <v>0.43482467794347796</v>
      </c>
      <c r="Y1085" s="27">
        <f t="shared" si="236"/>
        <v>0.19310215673937167</v>
      </c>
      <c r="Z1085" s="27">
        <f t="shared" si="237"/>
        <v>0.12410898045277659</v>
      </c>
    </row>
    <row r="1086" spans="1:26" ht="15.75" customHeight="1" x14ac:dyDescent="0.25">
      <c r="A1086" s="2" t="s">
        <v>174</v>
      </c>
      <c r="B1086" t="s">
        <v>404</v>
      </c>
      <c r="C1086" t="s">
        <v>403</v>
      </c>
      <c r="D1086" s="18">
        <f>VLOOKUP(C1086,'Infected rate by state'!B:E,4,0)</f>
        <v>6.3160817769393265E-3</v>
      </c>
      <c r="E1086" s="3">
        <v>5263</v>
      </c>
      <c r="F1086" s="2">
        <v>818</v>
      </c>
      <c r="G1086" s="3">
        <v>2207</v>
      </c>
      <c r="H1086" s="4">
        <f t="shared" si="238"/>
        <v>3735</v>
      </c>
      <c r="I1086" s="2">
        <v>323</v>
      </c>
      <c r="J1086" s="4">
        <f t="shared" si="239"/>
        <v>570.5</v>
      </c>
      <c r="K1086" s="3">
        <v>2079205</v>
      </c>
      <c r="L1086" s="3">
        <f t="shared" si="226"/>
        <v>1698561</v>
      </c>
      <c r="M1086" s="3">
        <v>380644</v>
      </c>
      <c r="N1086" s="3">
        <f t="shared" si="229"/>
        <v>65662.144055105658</v>
      </c>
      <c r="O1086" s="3">
        <f t="shared" si="227"/>
        <v>13617.792220623189</v>
      </c>
      <c r="P1086" s="3">
        <f t="shared" si="228"/>
        <v>2912.5456818830557</v>
      </c>
      <c r="Q1086" s="3">
        <v>5</v>
      </c>
      <c r="R1086" s="22">
        <v>18</v>
      </c>
      <c r="S1086" s="19">
        <f t="shared" si="230"/>
        <v>302.61760490273753</v>
      </c>
      <c r="T1086" s="20">
        <f t="shared" si="231"/>
        <v>0.13711717485398167</v>
      </c>
      <c r="U1086" s="20">
        <f t="shared" si="232"/>
        <v>8.1022116439822628E-2</v>
      </c>
      <c r="V1086" s="21">
        <f t="shared" si="233"/>
        <v>5.7499069903617236E-2</v>
      </c>
      <c r="W1086" s="26">
        <f t="shared" si="234"/>
        <v>64.723237375179011</v>
      </c>
      <c r="X1086" s="27">
        <f t="shared" si="235"/>
        <v>0.20038153986123533</v>
      </c>
      <c r="Y1086" s="27">
        <f t="shared" si="236"/>
        <v>0.11345002169181247</v>
      </c>
      <c r="Z1086" s="27">
        <f t="shared" si="237"/>
        <v>7.9123762072345977E-2</v>
      </c>
    </row>
    <row r="1087" spans="1:26" ht="15.75" customHeight="1" x14ac:dyDescent="0.25">
      <c r="A1087" s="2" t="s">
        <v>175</v>
      </c>
      <c r="B1087" t="s">
        <v>353</v>
      </c>
      <c r="C1087" t="s">
        <v>352</v>
      </c>
      <c r="D1087" s="18">
        <f>VLOOKUP(C1087,'Infected rate by state'!B:E,4,0)</f>
        <v>8.4257771266714378E-3</v>
      </c>
      <c r="E1087" s="3">
        <v>6954</v>
      </c>
      <c r="F1087" s="2">
        <v>612</v>
      </c>
      <c r="G1087" s="3">
        <v>2458</v>
      </c>
      <c r="H1087" s="4">
        <f t="shared" si="238"/>
        <v>4706</v>
      </c>
      <c r="I1087" s="2">
        <v>238</v>
      </c>
      <c r="J1087" s="4">
        <f t="shared" si="239"/>
        <v>425</v>
      </c>
      <c r="K1087" s="3">
        <v>2570355</v>
      </c>
      <c r="L1087" s="3">
        <f t="shared" si="226"/>
        <v>2092084</v>
      </c>
      <c r="M1087" s="3">
        <v>478271</v>
      </c>
      <c r="N1087" s="3">
        <f t="shared" si="229"/>
        <v>108286.19183212782</v>
      </c>
      <c r="O1087" s="3">
        <f t="shared" si="227"/>
        <v>22488.533752875665</v>
      </c>
      <c r="P1087" s="3">
        <f t="shared" si="228"/>
        <v>4817.8525192997013</v>
      </c>
      <c r="Q1087" s="3">
        <v>5</v>
      </c>
      <c r="R1087" s="22">
        <v>18</v>
      </c>
      <c r="S1087" s="19">
        <f t="shared" si="230"/>
        <v>499.74519450834811</v>
      </c>
      <c r="T1087" s="20">
        <f t="shared" si="231"/>
        <v>0.20331374878289182</v>
      </c>
      <c r="U1087" s="20">
        <f t="shared" si="232"/>
        <v>0.1061931990030489</v>
      </c>
      <c r="V1087" s="21">
        <f t="shared" si="233"/>
        <v>7.1864422563754402E-2</v>
      </c>
      <c r="W1087" s="26">
        <f t="shared" si="234"/>
        <v>107.06338931777114</v>
      </c>
      <c r="X1087" s="27">
        <f t="shared" si="235"/>
        <v>0.44984617360408041</v>
      </c>
      <c r="Y1087" s="27">
        <f t="shared" si="236"/>
        <v>0.25191385721828502</v>
      </c>
      <c r="Z1087" s="27">
        <f t="shared" si="237"/>
        <v>0.17494017862380906</v>
      </c>
    </row>
    <row r="1088" spans="1:26" ht="15.75" customHeight="1" x14ac:dyDescent="0.25">
      <c r="A1088" s="2" t="s">
        <v>176</v>
      </c>
      <c r="B1088" t="s">
        <v>375</v>
      </c>
      <c r="C1088" t="s">
        <v>374</v>
      </c>
      <c r="D1088" s="18">
        <f>VLOOKUP(C1088,'Infected rate by state'!B:E,4,0)</f>
        <v>6.2179748494527662E-3</v>
      </c>
      <c r="E1088" s="2">
        <v>916</v>
      </c>
      <c r="F1088" s="2">
        <v>19</v>
      </c>
      <c r="G1088" s="2">
        <v>384</v>
      </c>
      <c r="H1088" s="4">
        <f t="shared" si="238"/>
        <v>650</v>
      </c>
      <c r="I1088" s="2">
        <v>9</v>
      </c>
      <c r="J1088" s="4">
        <f t="shared" si="239"/>
        <v>14</v>
      </c>
      <c r="K1088" s="3">
        <v>112434</v>
      </c>
      <c r="L1088" s="3">
        <f t="shared" si="226"/>
        <v>93131</v>
      </c>
      <c r="M1088" s="3">
        <v>19303</v>
      </c>
      <c r="N1088" s="3">
        <f t="shared" si="229"/>
        <v>3495.5589211168617</v>
      </c>
      <c r="O1088" s="3">
        <f t="shared" si="227"/>
        <v>721.16834005872249</v>
      </c>
      <c r="P1088" s="3">
        <f t="shared" si="228"/>
        <v>153.25544275335022</v>
      </c>
      <c r="Q1088" s="3">
        <v>5</v>
      </c>
      <c r="R1088" s="22">
        <v>18</v>
      </c>
      <c r="S1088" s="19">
        <f t="shared" si="230"/>
        <v>16.025963112416054</v>
      </c>
      <c r="T1088" s="20">
        <f t="shared" si="231"/>
        <v>4.1734278938583474E-2</v>
      </c>
      <c r="U1088" s="20">
        <f t="shared" si="232"/>
        <v>2.4655327865255469E-2</v>
      </c>
      <c r="V1088" s="21">
        <f t="shared" si="233"/>
        <v>1.7495592917484776E-2</v>
      </c>
      <c r="W1088" s="26">
        <f t="shared" si="234"/>
        <v>3.4056765056300051</v>
      </c>
      <c r="X1088" s="27">
        <f t="shared" si="235"/>
        <v>0.37840850062555614</v>
      </c>
      <c r="Y1088" s="27">
        <f t="shared" si="236"/>
        <v>0.24326260754500037</v>
      </c>
      <c r="Z1088" s="27">
        <f t="shared" si="237"/>
        <v>0.17924613187526342</v>
      </c>
    </row>
    <row r="1089" spans="1:26" ht="15.75" customHeight="1" x14ac:dyDescent="0.25">
      <c r="A1089" s="2" t="s">
        <v>177</v>
      </c>
      <c r="B1089" t="s">
        <v>359</v>
      </c>
      <c r="C1089" t="s">
        <v>358</v>
      </c>
      <c r="D1089" s="18">
        <f>VLOOKUP(C1089,'Infected rate by state'!B:E,4,0)</f>
        <v>1.188659468272998E-3</v>
      </c>
      <c r="E1089" s="3">
        <v>1002</v>
      </c>
      <c r="F1089" s="2">
        <v>79</v>
      </c>
      <c r="G1089" s="2">
        <v>455</v>
      </c>
      <c r="H1089" s="4">
        <f t="shared" si="238"/>
        <v>728.5</v>
      </c>
      <c r="I1089" s="2">
        <v>39</v>
      </c>
      <c r="J1089" s="4">
        <f t="shared" si="239"/>
        <v>59</v>
      </c>
      <c r="K1089" s="3">
        <v>315091</v>
      </c>
      <c r="L1089" s="3">
        <f t="shared" si="226"/>
        <v>240789</v>
      </c>
      <c r="M1089" s="3">
        <v>74302</v>
      </c>
      <c r="N1089" s="3">
        <f t="shared" si="229"/>
        <v>1872.679502588036</v>
      </c>
      <c r="O1089" s="3">
        <f t="shared" si="227"/>
        <v>397.76099900224648</v>
      </c>
      <c r="P1089" s="3">
        <f t="shared" si="228"/>
        <v>87.519839488948477</v>
      </c>
      <c r="Q1089" s="3">
        <v>5</v>
      </c>
      <c r="R1089" s="22">
        <v>18</v>
      </c>
      <c r="S1089" s="19">
        <f t="shared" si="230"/>
        <v>8.8391333111610333</v>
      </c>
      <c r="T1089" s="20">
        <f t="shared" si="231"/>
        <v>1.9426666617936336E-2</v>
      </c>
      <c r="U1089" s="20">
        <f t="shared" si="232"/>
        <v>1.2133333302897781E-2</v>
      </c>
      <c r="V1089" s="21">
        <f t="shared" si="233"/>
        <v>8.8214903305000331E-3</v>
      </c>
      <c r="W1089" s="26">
        <f t="shared" si="234"/>
        <v>1.9448853219766329</v>
      </c>
      <c r="X1089" s="27">
        <f t="shared" si="235"/>
        <v>4.9868854409657257E-2</v>
      </c>
      <c r="Y1089" s="27">
        <f t="shared" si="236"/>
        <v>3.2964157999603949E-2</v>
      </c>
      <c r="Z1089" s="27">
        <f t="shared" si="237"/>
        <v>2.4618801544008011E-2</v>
      </c>
    </row>
    <row r="1090" spans="1:26" ht="15.75" customHeight="1" x14ac:dyDescent="0.25">
      <c r="A1090" s="2" t="s">
        <v>178</v>
      </c>
      <c r="B1090" t="s">
        <v>307</v>
      </c>
      <c r="C1090" t="s">
        <v>306</v>
      </c>
      <c r="D1090" s="18">
        <f>VLOOKUP(C1090,'Infected rate by state'!B:E,4,0)</f>
        <v>1.0017032509739916E-2</v>
      </c>
      <c r="E1090" s="3">
        <v>2066</v>
      </c>
      <c r="F1090" s="2">
        <v>282</v>
      </c>
      <c r="G1090" s="2">
        <v>695</v>
      </c>
      <c r="H1090" s="4">
        <f t="shared" si="238"/>
        <v>1380.5</v>
      </c>
      <c r="I1090" s="2">
        <v>101</v>
      </c>
      <c r="J1090" s="4">
        <f t="shared" si="239"/>
        <v>191.5</v>
      </c>
      <c r="K1090" s="3">
        <v>648957</v>
      </c>
      <c r="L1090" s="3">
        <f t="shared" ref="L1090:L1153" si="240">K1090-M1090</f>
        <v>513730</v>
      </c>
      <c r="M1090" s="3">
        <v>135227</v>
      </c>
      <c r="N1090" s="3">
        <f t="shared" si="229"/>
        <v>32503.116832116433</v>
      </c>
      <c r="O1090" s="3">
        <f t="shared" ref="O1090:O1153" si="241">0.19*N1090*(L1090/K1090)+0.285*N1090*(M1090/K1090)</f>
        <v>6819.0144943195564</v>
      </c>
      <c r="P1090" s="3">
        <f t="shared" ref="P1090:P1153" si="242">0.0361*N1090*(L1090/K1090)+0.0812*N1090*(M1090/K1090)</f>
        <v>1478.8187866857852</v>
      </c>
      <c r="Q1090" s="3">
        <v>5</v>
      </c>
      <c r="R1090" s="22">
        <v>18</v>
      </c>
      <c r="S1090" s="19">
        <f t="shared" si="230"/>
        <v>151.53365542932349</v>
      </c>
      <c r="T1090" s="20">
        <f t="shared" si="231"/>
        <v>0.21803403658895465</v>
      </c>
      <c r="U1090" s="20">
        <f t="shared" si="232"/>
        <v>0.10976722595387431</v>
      </c>
      <c r="V1090" s="21">
        <f t="shared" si="233"/>
        <v>7.3346396626003618E-2</v>
      </c>
      <c r="W1090" s="26">
        <f t="shared" si="234"/>
        <v>32.862639704128561</v>
      </c>
      <c r="X1090" s="27">
        <f t="shared" si="235"/>
        <v>0.32537267033790657</v>
      </c>
      <c r="Y1090" s="27">
        <f t="shared" si="236"/>
        <v>0.17160647365080189</v>
      </c>
      <c r="Z1090" s="27">
        <f t="shared" si="237"/>
        <v>0.11653418334797362</v>
      </c>
    </row>
    <row r="1091" spans="1:26" ht="15.75" customHeight="1" x14ac:dyDescent="0.25">
      <c r="A1091" s="2" t="s">
        <v>179</v>
      </c>
      <c r="B1091" t="s">
        <v>315</v>
      </c>
      <c r="C1091" t="s">
        <v>314</v>
      </c>
      <c r="D1091" s="18">
        <f>VLOOKUP(C1091,'Infected rate by state'!B:E,4,0)</f>
        <v>7.5362096948057532E-3</v>
      </c>
      <c r="E1091" s="3">
        <v>1478</v>
      </c>
      <c r="F1091" s="2">
        <v>118</v>
      </c>
      <c r="G1091" s="2">
        <v>467</v>
      </c>
      <c r="H1091" s="4">
        <f t="shared" si="238"/>
        <v>972.5</v>
      </c>
      <c r="I1091" s="2">
        <v>44</v>
      </c>
      <c r="J1091" s="4">
        <f t="shared" si="239"/>
        <v>81</v>
      </c>
      <c r="K1091" s="3">
        <v>680976</v>
      </c>
      <c r="L1091" s="3">
        <f t="shared" si="240"/>
        <v>561417</v>
      </c>
      <c r="M1091" s="3">
        <v>119559</v>
      </c>
      <c r="N1091" s="3">
        <f t="shared" ref="N1091:N1154" si="243">K1091*D1091*Q1091</f>
        <v>25659.889665650211</v>
      </c>
      <c r="O1091" s="3">
        <f t="shared" si="241"/>
        <v>5303.364341551649</v>
      </c>
      <c r="P1091" s="3">
        <f t="shared" si="242"/>
        <v>1129.5024091302114</v>
      </c>
      <c r="Q1091" s="3">
        <v>5</v>
      </c>
      <c r="R1091" s="22">
        <v>18</v>
      </c>
      <c r="S1091" s="19">
        <f t="shared" ref="S1091:S1154" si="244">O1091/(R1091*30/12)</f>
        <v>117.85254092336997</v>
      </c>
      <c r="T1091" s="20">
        <f t="shared" ref="T1091:T1154" si="245">S1091/$G1091</f>
        <v>0.25236090133483935</v>
      </c>
      <c r="U1091" s="20">
        <f t="shared" ref="U1091:U1154" si="246">S1091/$H1091</f>
        <v>0.12118513205487914</v>
      </c>
      <c r="V1091" s="21">
        <f t="shared" ref="V1091:V1154" si="247">S1091/$E1091</f>
        <v>7.9737849068585914E-2</v>
      </c>
      <c r="W1091" s="26">
        <f t="shared" ref="W1091:W1154" si="248">P1091/(R1091*30/12)</f>
        <v>25.10005353622692</v>
      </c>
      <c r="X1091" s="27">
        <f t="shared" si="235"/>
        <v>0.57045576218697547</v>
      </c>
      <c r="Y1091" s="27">
        <f t="shared" si="236"/>
        <v>0.3098772041509496</v>
      </c>
      <c r="Z1091" s="27">
        <f t="shared" si="237"/>
        <v>0.21271231810361796</v>
      </c>
    </row>
    <row r="1092" spans="1:26" ht="15.75" customHeight="1" x14ac:dyDescent="0.25">
      <c r="A1092" s="2" t="s">
        <v>180</v>
      </c>
      <c r="B1092" t="s">
        <v>343</v>
      </c>
      <c r="C1092" t="s">
        <v>342</v>
      </c>
      <c r="D1092" s="18">
        <f>VLOOKUP(C1092,'Infected rate by state'!B:E,4,0)</f>
        <v>1.6300221488851765E-2</v>
      </c>
      <c r="E1092" s="3">
        <v>1064</v>
      </c>
      <c r="F1092" s="2">
        <v>102</v>
      </c>
      <c r="G1092" s="2">
        <v>561</v>
      </c>
      <c r="H1092" s="4">
        <f t="shared" si="238"/>
        <v>812.5</v>
      </c>
      <c r="I1092" s="2">
        <v>36</v>
      </c>
      <c r="J1092" s="4">
        <f t="shared" si="239"/>
        <v>69</v>
      </c>
      <c r="K1092" s="3">
        <v>204787</v>
      </c>
      <c r="L1092" s="3">
        <f t="shared" si="240"/>
        <v>163717</v>
      </c>
      <c r="M1092" s="3">
        <v>41070</v>
      </c>
      <c r="N1092" s="3">
        <f t="shared" si="243"/>
        <v>16690.367290187431</v>
      </c>
      <c r="O1092" s="3">
        <f t="shared" si="241"/>
        <v>3489.1585809955045</v>
      </c>
      <c r="P1092" s="3">
        <f t="shared" si="242"/>
        <v>753.48325594714674</v>
      </c>
      <c r="Q1092" s="3">
        <v>5</v>
      </c>
      <c r="R1092" s="22">
        <v>18</v>
      </c>
      <c r="S1092" s="19">
        <f t="shared" si="244"/>
        <v>77.536857355455652</v>
      </c>
      <c r="T1092" s="20">
        <f t="shared" si="245"/>
        <v>0.13821186694377122</v>
      </c>
      <c r="U1092" s="20">
        <f t="shared" si="246"/>
        <v>9.5429978283637723E-2</v>
      </c>
      <c r="V1092" s="21">
        <f t="shared" si="247"/>
        <v>7.2872986236330498E-2</v>
      </c>
      <c r="W1092" s="26">
        <f t="shared" si="248"/>
        <v>16.744072354381039</v>
      </c>
      <c r="X1092" s="27">
        <f t="shared" ref="X1092:X1155" si="249">W1092/$I1092</f>
        <v>0.46511312095502888</v>
      </c>
      <c r="Y1092" s="27">
        <f t="shared" ref="Y1092:Y1155" si="250">W1092/$J1092</f>
        <v>0.24266771528088463</v>
      </c>
      <c r="Z1092" s="27">
        <f t="shared" ref="Z1092:Z1155" si="251">W1092/$F1092</f>
        <v>0.1641575721017749</v>
      </c>
    </row>
    <row r="1093" spans="1:26" ht="15.75" customHeight="1" x14ac:dyDescent="0.25">
      <c r="A1093" s="2" t="s">
        <v>181</v>
      </c>
      <c r="B1093" t="s">
        <v>307</v>
      </c>
      <c r="C1093" t="s">
        <v>306</v>
      </c>
      <c r="D1093" s="18">
        <f>VLOOKUP(C1093,'Infected rate by state'!B:E,4,0)</f>
        <v>1.0017032509739916E-2</v>
      </c>
      <c r="E1093" s="3">
        <v>1225</v>
      </c>
      <c r="F1093" s="2">
        <v>131</v>
      </c>
      <c r="G1093" s="2">
        <v>461</v>
      </c>
      <c r="H1093" s="4">
        <f t="shared" si="238"/>
        <v>843</v>
      </c>
      <c r="I1093" s="2">
        <v>61</v>
      </c>
      <c r="J1093" s="4">
        <f t="shared" si="239"/>
        <v>96</v>
      </c>
      <c r="K1093" s="3">
        <v>360863</v>
      </c>
      <c r="L1093" s="3">
        <f t="shared" si="240"/>
        <v>292840</v>
      </c>
      <c r="M1093" s="3">
        <v>68023</v>
      </c>
      <c r="N1093" s="3">
        <f t="shared" si="243"/>
        <v>18073.882012811377</v>
      </c>
      <c r="O1093" s="3">
        <f t="shared" si="241"/>
        <v>3757.6971685789304</v>
      </c>
      <c r="P1093" s="3">
        <f t="shared" si="242"/>
        <v>806.1202705059543</v>
      </c>
      <c r="Q1093" s="3">
        <v>5</v>
      </c>
      <c r="R1093" s="22">
        <v>18</v>
      </c>
      <c r="S1093" s="19">
        <f t="shared" si="244"/>
        <v>83.504381523976235</v>
      </c>
      <c r="T1093" s="20">
        <f t="shared" si="245"/>
        <v>0.18113748703682481</v>
      </c>
      <c r="U1093" s="20">
        <f t="shared" si="246"/>
        <v>9.9056205841015696E-2</v>
      </c>
      <c r="V1093" s="21">
        <f t="shared" si="247"/>
        <v>6.8166842060388769E-2</v>
      </c>
      <c r="W1093" s="26">
        <f t="shared" si="248"/>
        <v>17.913783789021206</v>
      </c>
      <c r="X1093" s="27">
        <f t="shared" si="249"/>
        <v>0.29366858670526569</v>
      </c>
      <c r="Y1093" s="27">
        <f t="shared" si="250"/>
        <v>0.1866019144689709</v>
      </c>
      <c r="Z1093" s="27">
        <f t="shared" si="251"/>
        <v>0.13674644113756645</v>
      </c>
    </row>
    <row r="1094" spans="1:26" ht="15.75" customHeight="1" x14ac:dyDescent="0.25">
      <c r="A1094" s="2" t="s">
        <v>182</v>
      </c>
      <c r="B1094" t="s">
        <v>402</v>
      </c>
      <c r="C1094" t="s">
        <v>401</v>
      </c>
      <c r="D1094" s="18">
        <f>VLOOKUP(C1094,'Infected rate by state'!B:E,4,0)</f>
        <v>2.0032295834281305E-3</v>
      </c>
      <c r="E1094" s="3">
        <v>1555</v>
      </c>
      <c r="F1094" s="2">
        <v>155</v>
      </c>
      <c r="G1094" s="2">
        <v>499</v>
      </c>
      <c r="H1094" s="4">
        <f t="shared" si="238"/>
        <v>1027</v>
      </c>
      <c r="I1094" s="2">
        <v>40</v>
      </c>
      <c r="J1094" s="4">
        <f t="shared" si="239"/>
        <v>97.5</v>
      </c>
      <c r="K1094" s="3">
        <v>329288</v>
      </c>
      <c r="L1094" s="3">
        <f t="shared" si="240"/>
        <v>260528</v>
      </c>
      <c r="M1094" s="3">
        <v>68760</v>
      </c>
      <c r="N1094" s="3">
        <f t="shared" si="243"/>
        <v>3298.1973153394115</v>
      </c>
      <c r="O1094" s="3">
        <f t="shared" si="241"/>
        <v>692.08497133883441</v>
      </c>
      <c r="P1094" s="3">
        <f t="shared" si="242"/>
        <v>150.12575900204763</v>
      </c>
      <c r="Q1094" s="3">
        <v>5</v>
      </c>
      <c r="R1094" s="22">
        <v>18</v>
      </c>
      <c r="S1094" s="19">
        <f t="shared" si="244"/>
        <v>15.379666029751876</v>
      </c>
      <c r="T1094" s="20">
        <f t="shared" si="245"/>
        <v>3.0820974007518789E-2</v>
      </c>
      <c r="U1094" s="20">
        <f t="shared" si="246"/>
        <v>1.4975332064023248E-2</v>
      </c>
      <c r="V1094" s="21">
        <f t="shared" si="247"/>
        <v>9.8904604692938106E-3</v>
      </c>
      <c r="W1094" s="26">
        <f t="shared" si="248"/>
        <v>3.3361279778232809</v>
      </c>
      <c r="X1094" s="27">
        <f t="shared" si="249"/>
        <v>8.3403199445582027E-2</v>
      </c>
      <c r="Y1094" s="27">
        <f t="shared" si="250"/>
        <v>3.4216697208443905E-2</v>
      </c>
      <c r="Z1094" s="27">
        <f t="shared" si="251"/>
        <v>2.1523406308537295E-2</v>
      </c>
    </row>
    <row r="1095" spans="1:26" ht="15.75" customHeight="1" x14ac:dyDescent="0.25">
      <c r="A1095" s="2" t="s">
        <v>183</v>
      </c>
      <c r="B1095" t="s">
        <v>367</v>
      </c>
      <c r="C1095" t="s">
        <v>366</v>
      </c>
      <c r="D1095" s="18">
        <f>VLOOKUP(C1095,'Infected rate by state'!B:E,4,0)</f>
        <v>2.4682967074759195E-2</v>
      </c>
      <c r="E1095" s="3">
        <v>1862</v>
      </c>
      <c r="F1095" s="2">
        <v>147</v>
      </c>
      <c r="G1095" s="2">
        <v>589</v>
      </c>
      <c r="H1095" s="4">
        <f t="shared" si="238"/>
        <v>1225.5</v>
      </c>
      <c r="I1095" s="2">
        <v>54</v>
      </c>
      <c r="J1095" s="4">
        <f t="shared" si="239"/>
        <v>100.5</v>
      </c>
      <c r="K1095" s="3">
        <v>795142</v>
      </c>
      <c r="L1095" s="3">
        <f t="shared" si="240"/>
        <v>637522</v>
      </c>
      <c r="M1095" s="3">
        <v>157620</v>
      </c>
      <c r="N1095" s="3">
        <f t="shared" si="243"/>
        <v>98132.31902879088</v>
      </c>
      <c r="O1095" s="3">
        <f t="shared" si="241"/>
        <v>20493.14201887395</v>
      </c>
      <c r="P1095" s="3">
        <f t="shared" si="242"/>
        <v>4419.8910673973105</v>
      </c>
      <c r="Q1095" s="3">
        <v>5</v>
      </c>
      <c r="R1095" s="22">
        <v>18</v>
      </c>
      <c r="S1095" s="19">
        <f t="shared" si="244"/>
        <v>455.4031559749767</v>
      </c>
      <c r="T1095" s="20">
        <f t="shared" si="245"/>
        <v>0.77318023085734588</v>
      </c>
      <c r="U1095" s="20">
        <f t="shared" si="246"/>
        <v>0.37160600242756159</v>
      </c>
      <c r="V1095" s="21">
        <f t="shared" si="247"/>
        <v>0.24457741996507879</v>
      </c>
      <c r="W1095" s="26">
        <f t="shared" si="248"/>
        <v>98.219801497718009</v>
      </c>
      <c r="X1095" s="27">
        <f t="shared" si="249"/>
        <v>1.8188852129207038</v>
      </c>
      <c r="Y1095" s="27">
        <f t="shared" si="250"/>
        <v>0.9773114576887364</v>
      </c>
      <c r="Z1095" s="27">
        <f t="shared" si="251"/>
        <v>0.66816191495046262</v>
      </c>
    </row>
    <row r="1096" spans="1:26" ht="15.75" customHeight="1" x14ac:dyDescent="0.25">
      <c r="A1096" s="2" t="s">
        <v>184</v>
      </c>
      <c r="B1096" t="s">
        <v>335</v>
      </c>
      <c r="C1096" t="s">
        <v>334</v>
      </c>
      <c r="D1096" s="18">
        <f>VLOOKUP(C1096,'Infected rate by state'!B:E,4,0)</f>
        <v>8.8985640980001352E-3</v>
      </c>
      <c r="E1096" s="2">
        <v>377</v>
      </c>
      <c r="F1096" s="2">
        <v>36</v>
      </c>
      <c r="G1096" s="2">
        <v>129</v>
      </c>
      <c r="H1096" s="4">
        <f t="shared" si="238"/>
        <v>253</v>
      </c>
      <c r="I1096" s="2">
        <v>8</v>
      </c>
      <c r="J1096" s="4">
        <f t="shared" si="239"/>
        <v>22</v>
      </c>
      <c r="K1096" s="3">
        <v>128803</v>
      </c>
      <c r="L1096" s="3">
        <f t="shared" si="240"/>
        <v>101140</v>
      </c>
      <c r="M1096" s="3">
        <v>27663</v>
      </c>
      <c r="N1096" s="3">
        <f t="shared" si="243"/>
        <v>5730.8087575735572</v>
      </c>
      <c r="O1096" s="3">
        <f t="shared" si="241"/>
        <v>1205.7801287943903</v>
      </c>
      <c r="P1096" s="3">
        <f t="shared" si="242"/>
        <v>262.39149683239691</v>
      </c>
      <c r="Q1096" s="3">
        <v>5</v>
      </c>
      <c r="R1096" s="22">
        <v>18</v>
      </c>
      <c r="S1096" s="19">
        <f t="shared" si="244"/>
        <v>26.795113973208672</v>
      </c>
      <c r="T1096" s="20">
        <f t="shared" si="245"/>
        <v>0.20771406180781915</v>
      </c>
      <c r="U1096" s="20">
        <f t="shared" si="246"/>
        <v>0.10590954139608171</v>
      </c>
      <c r="V1096" s="21">
        <f t="shared" si="247"/>
        <v>7.1074572873232544E-2</v>
      </c>
      <c r="W1096" s="26">
        <f t="shared" si="248"/>
        <v>5.8309221518310421</v>
      </c>
      <c r="X1096" s="27">
        <f t="shared" si="249"/>
        <v>0.72886526897888027</v>
      </c>
      <c r="Y1096" s="27">
        <f t="shared" si="250"/>
        <v>0.26504191599232008</v>
      </c>
      <c r="Z1096" s="27">
        <f t="shared" si="251"/>
        <v>0.16197005977308451</v>
      </c>
    </row>
    <row r="1097" spans="1:26" ht="15.75" customHeight="1" x14ac:dyDescent="0.25">
      <c r="A1097" s="2" t="s">
        <v>185</v>
      </c>
      <c r="B1097" t="s">
        <v>335</v>
      </c>
      <c r="C1097" t="s">
        <v>334</v>
      </c>
      <c r="D1097" s="18">
        <f>VLOOKUP(C1097,'Infected rate by state'!B:E,4,0)</f>
        <v>8.8985640980001352E-3</v>
      </c>
      <c r="E1097" s="3">
        <v>1500</v>
      </c>
      <c r="F1097" s="2">
        <v>105</v>
      </c>
      <c r="G1097" s="2">
        <v>642</v>
      </c>
      <c r="H1097" s="4">
        <f t="shared" si="238"/>
        <v>1071</v>
      </c>
      <c r="I1097" s="2">
        <v>42</v>
      </c>
      <c r="J1097" s="4">
        <f t="shared" si="239"/>
        <v>73.5</v>
      </c>
      <c r="K1097" s="3">
        <v>239843</v>
      </c>
      <c r="L1097" s="3">
        <f t="shared" si="240"/>
        <v>194609</v>
      </c>
      <c r="M1097" s="3">
        <v>45234</v>
      </c>
      <c r="N1097" s="3">
        <f t="shared" si="243"/>
        <v>10671.291544783233</v>
      </c>
      <c r="O1097" s="3">
        <f t="shared" si="241"/>
        <v>2218.7412765030599</v>
      </c>
      <c r="P1097" s="3">
        <f t="shared" si="242"/>
        <v>476.00135448289024</v>
      </c>
      <c r="Q1097" s="3">
        <v>5</v>
      </c>
      <c r="R1097" s="22">
        <v>18</v>
      </c>
      <c r="S1097" s="19">
        <f t="shared" si="244"/>
        <v>49.305361700067998</v>
      </c>
      <c r="T1097" s="20">
        <f t="shared" si="245"/>
        <v>7.6799628816305296E-2</v>
      </c>
      <c r="U1097" s="20">
        <f t="shared" si="246"/>
        <v>4.6036752287645193E-2</v>
      </c>
      <c r="V1097" s="21">
        <f t="shared" si="247"/>
        <v>3.2870241133378664E-2</v>
      </c>
      <c r="W1097" s="26">
        <f t="shared" si="248"/>
        <v>10.577807877397561</v>
      </c>
      <c r="X1097" s="27">
        <f t="shared" si="249"/>
        <v>0.25185256850946575</v>
      </c>
      <c r="Y1097" s="27">
        <f t="shared" si="250"/>
        <v>0.14391575343398041</v>
      </c>
      <c r="Z1097" s="27">
        <f t="shared" si="251"/>
        <v>0.10074102740378629</v>
      </c>
    </row>
    <row r="1098" spans="1:26" ht="15.75" customHeight="1" x14ac:dyDescent="0.25">
      <c r="A1098" s="2" t="s">
        <v>186</v>
      </c>
      <c r="B1098" t="s">
        <v>351</v>
      </c>
      <c r="C1098" t="s">
        <v>350</v>
      </c>
      <c r="D1098" s="18">
        <f>VLOOKUP(C1098,'Infected rate by state'!B:E,4,0)</f>
        <v>9.0315118396853012E-3</v>
      </c>
      <c r="E1098" s="2">
        <v>501</v>
      </c>
      <c r="F1098" s="2">
        <v>57</v>
      </c>
      <c r="G1098" s="2">
        <v>253</v>
      </c>
      <c r="H1098" s="4">
        <f t="shared" si="238"/>
        <v>377</v>
      </c>
      <c r="I1098" s="2">
        <v>40</v>
      </c>
      <c r="J1098" s="4">
        <f t="shared" si="239"/>
        <v>48.5</v>
      </c>
      <c r="K1098" s="3">
        <v>209507</v>
      </c>
      <c r="L1098" s="3">
        <f t="shared" si="240"/>
        <v>163853</v>
      </c>
      <c r="M1098" s="3">
        <v>45654</v>
      </c>
      <c r="N1098" s="3">
        <f t="shared" si="243"/>
        <v>9460.824754984742</v>
      </c>
      <c r="O1098" s="3">
        <f t="shared" si="241"/>
        <v>1993.4109081733727</v>
      </c>
      <c r="P1098" s="3">
        <f t="shared" si="242"/>
        <v>434.51498031973711</v>
      </c>
      <c r="Q1098" s="3">
        <v>5</v>
      </c>
      <c r="R1098" s="22">
        <v>18</v>
      </c>
      <c r="S1098" s="19">
        <f t="shared" si="244"/>
        <v>44.298020181630505</v>
      </c>
      <c r="T1098" s="20">
        <f t="shared" si="245"/>
        <v>0.17509098886019964</v>
      </c>
      <c r="U1098" s="20">
        <f t="shared" si="246"/>
        <v>0.11750137979212336</v>
      </c>
      <c r="V1098" s="21">
        <f t="shared" si="247"/>
        <v>8.8419201959342331E-2</v>
      </c>
      <c r="W1098" s="26">
        <f t="shared" si="248"/>
        <v>9.6558884515497141</v>
      </c>
      <c r="X1098" s="27">
        <f t="shared" si="249"/>
        <v>0.24139721128874286</v>
      </c>
      <c r="Y1098" s="27">
        <f t="shared" si="250"/>
        <v>0.19909048353710751</v>
      </c>
      <c r="Z1098" s="27">
        <f t="shared" si="251"/>
        <v>0.16940155178157393</v>
      </c>
    </row>
    <row r="1099" spans="1:26" ht="15.75" customHeight="1" x14ac:dyDescent="0.25">
      <c r="A1099" s="2" t="s">
        <v>187</v>
      </c>
      <c r="B1099" t="s">
        <v>315</v>
      </c>
      <c r="C1099" t="s">
        <v>314</v>
      </c>
      <c r="D1099" s="18">
        <f>VLOOKUP(C1099,'Infected rate by state'!B:E,4,0)</f>
        <v>7.5362096948057532E-3</v>
      </c>
      <c r="E1099" s="2">
        <v>456</v>
      </c>
      <c r="F1099" s="2">
        <v>70</v>
      </c>
      <c r="G1099" s="2">
        <v>152</v>
      </c>
      <c r="H1099" s="4">
        <f t="shared" si="238"/>
        <v>304</v>
      </c>
      <c r="I1099" s="2">
        <v>41</v>
      </c>
      <c r="J1099" s="4">
        <f t="shared" si="239"/>
        <v>55.5</v>
      </c>
      <c r="K1099" s="3">
        <v>218503</v>
      </c>
      <c r="L1099" s="3">
        <f t="shared" si="240"/>
        <v>164878</v>
      </c>
      <c r="M1099" s="3">
        <v>53625</v>
      </c>
      <c r="N1099" s="3">
        <f t="shared" si="243"/>
        <v>8233.4221347207076</v>
      </c>
      <c r="O1099" s="3">
        <f t="shared" si="241"/>
        <v>1756.3115969168148</v>
      </c>
      <c r="P1099" s="3">
        <f t="shared" si="242"/>
        <v>388.35768378475018</v>
      </c>
      <c r="Q1099" s="3">
        <v>5</v>
      </c>
      <c r="R1099" s="22">
        <v>18</v>
      </c>
      <c r="S1099" s="19">
        <f t="shared" si="244"/>
        <v>39.029146598151442</v>
      </c>
      <c r="T1099" s="20">
        <f t="shared" si="245"/>
        <v>0.25677070130362789</v>
      </c>
      <c r="U1099" s="20">
        <f t="shared" si="246"/>
        <v>0.12838535065181395</v>
      </c>
      <c r="V1099" s="21">
        <f t="shared" si="247"/>
        <v>8.5590233767875973E-2</v>
      </c>
      <c r="W1099" s="26">
        <f t="shared" si="248"/>
        <v>8.6301707507722263</v>
      </c>
      <c r="X1099" s="27">
        <f t="shared" si="249"/>
        <v>0.21049196953102992</v>
      </c>
      <c r="Y1099" s="27">
        <f t="shared" si="250"/>
        <v>0.15549857208598605</v>
      </c>
      <c r="Z1099" s="27">
        <f t="shared" si="251"/>
        <v>0.12328815358246037</v>
      </c>
    </row>
    <row r="1100" spans="1:26" ht="15.75" customHeight="1" x14ac:dyDescent="0.25">
      <c r="A1100" s="2" t="s">
        <v>188</v>
      </c>
      <c r="B1100" t="s">
        <v>391</v>
      </c>
      <c r="C1100" t="s">
        <v>390</v>
      </c>
      <c r="D1100" s="18">
        <f>VLOOKUP(C1100,'Infected rate by state'!B:E,4,0)</f>
        <v>8.0848590084330874E-3</v>
      </c>
      <c r="E1100" s="3">
        <v>7810</v>
      </c>
      <c r="F1100" s="3">
        <v>1118</v>
      </c>
      <c r="G1100" s="3">
        <v>2987</v>
      </c>
      <c r="H1100" s="4">
        <f t="shared" si="238"/>
        <v>5398.5</v>
      </c>
      <c r="I1100" s="2">
        <v>317</v>
      </c>
      <c r="J1100" s="4">
        <f t="shared" si="239"/>
        <v>717.5</v>
      </c>
      <c r="K1100" s="3">
        <v>2282662</v>
      </c>
      <c r="L1100" s="3">
        <f t="shared" si="240"/>
        <v>1871675</v>
      </c>
      <c r="M1100" s="3">
        <v>410987</v>
      </c>
      <c r="N1100" s="3">
        <f t="shared" si="243"/>
        <v>92275.002169539439</v>
      </c>
      <c r="O1100" s="3">
        <f t="shared" si="241"/>
        <v>19110.567088129465</v>
      </c>
      <c r="P1100" s="3">
        <f t="shared" si="242"/>
        <v>4080.412652887273</v>
      </c>
      <c r="Q1100" s="3">
        <v>5</v>
      </c>
      <c r="R1100" s="22">
        <v>18</v>
      </c>
      <c r="S1100" s="19">
        <f t="shared" si="244"/>
        <v>424.67926862509921</v>
      </c>
      <c r="T1100" s="20">
        <f t="shared" si="245"/>
        <v>0.14217585156514873</v>
      </c>
      <c r="U1100" s="20">
        <f t="shared" si="246"/>
        <v>7.8666160715957986E-2</v>
      </c>
      <c r="V1100" s="21">
        <f t="shared" si="247"/>
        <v>5.4376346814993495E-2</v>
      </c>
      <c r="W1100" s="26">
        <f t="shared" si="248"/>
        <v>90.675836730828294</v>
      </c>
      <c r="X1100" s="27">
        <f t="shared" si="249"/>
        <v>0.28604364899314921</v>
      </c>
      <c r="Y1100" s="27">
        <f t="shared" si="250"/>
        <v>0.12637747279557951</v>
      </c>
      <c r="Z1100" s="27">
        <f t="shared" si="251"/>
        <v>8.1105399580347307E-2</v>
      </c>
    </row>
    <row r="1101" spans="1:26" ht="15.75" customHeight="1" x14ac:dyDescent="0.25">
      <c r="A1101" s="2" t="s">
        <v>189</v>
      </c>
      <c r="B1101" t="s">
        <v>404</v>
      </c>
      <c r="C1101" t="s">
        <v>403</v>
      </c>
      <c r="D1101" s="18">
        <f>VLOOKUP(C1101,'Infected rate by state'!B:E,4,0)</f>
        <v>6.3160817769393265E-3</v>
      </c>
      <c r="E1101" s="2">
        <v>447</v>
      </c>
      <c r="F1101" s="2">
        <v>46</v>
      </c>
      <c r="G1101" s="2">
        <v>262</v>
      </c>
      <c r="H1101" s="4">
        <f t="shared" si="238"/>
        <v>354.5</v>
      </c>
      <c r="I1101" s="2">
        <v>25</v>
      </c>
      <c r="J1101" s="4">
        <f t="shared" si="239"/>
        <v>35.5</v>
      </c>
      <c r="K1101" s="3">
        <v>191863</v>
      </c>
      <c r="L1101" s="3">
        <f t="shared" si="240"/>
        <v>151964</v>
      </c>
      <c r="M1101" s="3">
        <v>39899</v>
      </c>
      <c r="N1101" s="3">
        <f t="shared" si="243"/>
        <v>6059.1119898445504</v>
      </c>
      <c r="O1101" s="3">
        <f t="shared" si="241"/>
        <v>1270.9338178090632</v>
      </c>
      <c r="P1101" s="3">
        <f t="shared" si="242"/>
        <v>275.56114854087031</v>
      </c>
      <c r="Q1101" s="3">
        <v>5</v>
      </c>
      <c r="R1101" s="22">
        <v>18</v>
      </c>
      <c r="S1101" s="19">
        <f t="shared" si="244"/>
        <v>28.242973729090291</v>
      </c>
      <c r="T1101" s="20">
        <f t="shared" si="245"/>
        <v>0.10779760965301638</v>
      </c>
      <c r="U1101" s="20">
        <f t="shared" si="246"/>
        <v>7.9669883579944409E-2</v>
      </c>
      <c r="V1101" s="21">
        <f t="shared" si="247"/>
        <v>6.3183386418546511E-2</v>
      </c>
      <c r="W1101" s="26">
        <f t="shared" si="248"/>
        <v>6.1235810786860068</v>
      </c>
      <c r="X1101" s="27">
        <f t="shared" si="249"/>
        <v>0.24494324314744026</v>
      </c>
      <c r="Y1101" s="27">
        <f t="shared" si="250"/>
        <v>0.17249524165312696</v>
      </c>
      <c r="Z1101" s="27">
        <f t="shared" si="251"/>
        <v>0.13312132779752189</v>
      </c>
    </row>
    <row r="1102" spans="1:26" ht="15.75" customHeight="1" x14ac:dyDescent="0.25">
      <c r="A1102" s="2" t="s">
        <v>190</v>
      </c>
      <c r="B1102" t="s">
        <v>367</v>
      </c>
      <c r="C1102" t="s">
        <v>366</v>
      </c>
      <c r="D1102" s="18">
        <f>VLOOKUP(C1102,'Infected rate by state'!B:E,4,0)</f>
        <v>2.4682967074759195E-2</v>
      </c>
      <c r="E1102" s="3">
        <v>2177</v>
      </c>
      <c r="F1102" s="2">
        <v>213</v>
      </c>
      <c r="G1102" s="2">
        <v>616</v>
      </c>
      <c r="H1102" s="4">
        <f t="shared" si="238"/>
        <v>1396.5</v>
      </c>
      <c r="I1102" s="2">
        <v>126</v>
      </c>
      <c r="J1102" s="4">
        <f t="shared" si="239"/>
        <v>169.5</v>
      </c>
      <c r="K1102" s="3">
        <v>845392</v>
      </c>
      <c r="L1102" s="3">
        <f t="shared" si="240"/>
        <v>692012</v>
      </c>
      <c r="M1102" s="3">
        <v>153380</v>
      </c>
      <c r="N1102" s="3">
        <f t="shared" si="243"/>
        <v>104333.91450632413</v>
      </c>
      <c r="O1102" s="3">
        <f t="shared" si="241"/>
        <v>21621.733663916704</v>
      </c>
      <c r="P1102" s="3">
        <f t="shared" si="242"/>
        <v>4620.1687856567414</v>
      </c>
      <c r="Q1102" s="3">
        <v>5</v>
      </c>
      <c r="R1102" s="22">
        <v>18</v>
      </c>
      <c r="S1102" s="19">
        <f t="shared" si="244"/>
        <v>480.48297030926011</v>
      </c>
      <c r="T1102" s="20">
        <f t="shared" si="245"/>
        <v>0.78000482193061704</v>
      </c>
      <c r="U1102" s="20">
        <f t="shared" si="246"/>
        <v>0.34406227734282857</v>
      </c>
      <c r="V1102" s="21">
        <f t="shared" si="247"/>
        <v>0.2207087599031971</v>
      </c>
      <c r="W1102" s="26">
        <f t="shared" si="248"/>
        <v>102.6704174590387</v>
      </c>
      <c r="X1102" s="27">
        <f t="shared" si="249"/>
        <v>0.81484458300824369</v>
      </c>
      <c r="Y1102" s="27">
        <f t="shared" si="250"/>
        <v>0.60572517674949089</v>
      </c>
      <c r="Z1102" s="27">
        <f t="shared" si="251"/>
        <v>0.48202073924431316</v>
      </c>
    </row>
    <row r="1103" spans="1:26" ht="15.75" customHeight="1" x14ac:dyDescent="0.25">
      <c r="A1103" s="2" t="s">
        <v>191</v>
      </c>
      <c r="B1103" t="s">
        <v>319</v>
      </c>
      <c r="C1103" t="s">
        <v>318</v>
      </c>
      <c r="D1103" s="18">
        <f>VLOOKUP(C1103,'Infected rate by state'!B:E,4,0)</f>
        <v>1.6392760880107365E-2</v>
      </c>
      <c r="E1103" s="3">
        <v>2825</v>
      </c>
      <c r="F1103" s="2">
        <v>286</v>
      </c>
      <c r="G1103" s="2">
        <v>610</v>
      </c>
      <c r="H1103" s="4">
        <f t="shared" si="238"/>
        <v>1717.5</v>
      </c>
      <c r="I1103" s="2">
        <v>118</v>
      </c>
      <c r="J1103" s="4">
        <f t="shared" si="239"/>
        <v>202</v>
      </c>
      <c r="K1103" s="3">
        <v>1177072</v>
      </c>
      <c r="L1103" s="3">
        <f t="shared" si="240"/>
        <v>932988</v>
      </c>
      <c r="M1103" s="3">
        <v>244084</v>
      </c>
      <c r="N1103" s="3">
        <f t="shared" si="243"/>
        <v>96477.299173348671</v>
      </c>
      <c r="O1103" s="3">
        <f t="shared" si="241"/>
        <v>20231.261900099806</v>
      </c>
      <c r="P1103" s="3">
        <f t="shared" si="242"/>
        <v>4385.1035009797451</v>
      </c>
      <c r="Q1103" s="3">
        <v>5</v>
      </c>
      <c r="R1103" s="22">
        <v>18</v>
      </c>
      <c r="S1103" s="19">
        <f t="shared" si="244"/>
        <v>449.58359777999567</v>
      </c>
      <c r="T1103" s="20">
        <f t="shared" si="245"/>
        <v>0.73702229144261588</v>
      </c>
      <c r="U1103" s="20">
        <f t="shared" si="246"/>
        <v>0.26176628691702802</v>
      </c>
      <c r="V1103" s="21">
        <f t="shared" si="247"/>
        <v>0.15914463638229936</v>
      </c>
      <c r="W1103" s="26">
        <f t="shared" si="248"/>
        <v>97.446744466216558</v>
      </c>
      <c r="X1103" s="27">
        <f t="shared" si="249"/>
        <v>0.82581986835776744</v>
      </c>
      <c r="Y1103" s="27">
        <f t="shared" si="250"/>
        <v>0.48240962607037902</v>
      </c>
      <c r="Z1103" s="27">
        <f t="shared" si="251"/>
        <v>0.34072288274900892</v>
      </c>
    </row>
    <row r="1104" spans="1:26" ht="15.75" customHeight="1" x14ac:dyDescent="0.25">
      <c r="A1104" s="2" t="s">
        <v>192</v>
      </c>
      <c r="B1104" t="s">
        <v>343</v>
      </c>
      <c r="C1104" t="s">
        <v>342</v>
      </c>
      <c r="D1104" s="18">
        <f>VLOOKUP(C1104,'Infected rate by state'!B:E,4,0)</f>
        <v>1.6300221488851765E-2</v>
      </c>
      <c r="E1104" s="3">
        <v>2491</v>
      </c>
      <c r="F1104" s="2">
        <v>313</v>
      </c>
      <c r="G1104" s="2">
        <v>869</v>
      </c>
      <c r="H1104" s="4">
        <f t="shared" si="238"/>
        <v>1680</v>
      </c>
      <c r="I1104" s="2">
        <v>77</v>
      </c>
      <c r="J1104" s="4">
        <f t="shared" si="239"/>
        <v>195</v>
      </c>
      <c r="K1104" s="3">
        <v>554325</v>
      </c>
      <c r="L1104" s="3">
        <f t="shared" si="240"/>
        <v>462288</v>
      </c>
      <c r="M1104" s="3">
        <v>92037</v>
      </c>
      <c r="N1104" s="3">
        <f t="shared" si="243"/>
        <v>45178.101384038775</v>
      </c>
      <c r="O1104" s="3">
        <f t="shared" si="241"/>
        <v>9296.4454184228562</v>
      </c>
      <c r="P1104" s="3">
        <f t="shared" si="242"/>
        <v>1969.2298558695106</v>
      </c>
      <c r="Q1104" s="3">
        <v>5</v>
      </c>
      <c r="R1104" s="22">
        <v>18</v>
      </c>
      <c r="S1104" s="19">
        <f t="shared" si="244"/>
        <v>206.58767596495235</v>
      </c>
      <c r="T1104" s="20">
        <f t="shared" si="245"/>
        <v>0.23773035208855275</v>
      </c>
      <c r="U1104" s="20">
        <f t="shared" si="246"/>
        <v>0.12296885474104306</v>
      </c>
      <c r="V1104" s="21">
        <f t="shared" si="247"/>
        <v>8.2933631459234186E-2</v>
      </c>
      <c r="W1104" s="26">
        <f t="shared" si="248"/>
        <v>43.760663463766903</v>
      </c>
      <c r="X1104" s="27">
        <f t="shared" si="249"/>
        <v>0.56832030472424555</v>
      </c>
      <c r="Y1104" s="27">
        <f t="shared" si="250"/>
        <v>0.22441365878854821</v>
      </c>
      <c r="Z1104" s="27">
        <f t="shared" si="251"/>
        <v>0.13981042640181118</v>
      </c>
    </row>
    <row r="1105" spans="1:26" ht="15.75" customHeight="1" x14ac:dyDescent="0.25">
      <c r="A1105" s="2" t="s">
        <v>193</v>
      </c>
      <c r="B1105" t="s">
        <v>367</v>
      </c>
      <c r="C1105" t="s">
        <v>366</v>
      </c>
      <c r="D1105" s="18">
        <f>VLOOKUP(C1105,'Infected rate by state'!B:E,4,0)</f>
        <v>2.4682967074759195E-2</v>
      </c>
      <c r="E1105" s="3">
        <v>3636</v>
      </c>
      <c r="F1105" s="2">
        <v>403</v>
      </c>
      <c r="G1105" s="3">
        <v>1033</v>
      </c>
      <c r="H1105" s="4">
        <f t="shared" si="238"/>
        <v>2334.5</v>
      </c>
      <c r="I1105" s="2">
        <v>195</v>
      </c>
      <c r="J1105" s="4">
        <f t="shared" si="239"/>
        <v>299</v>
      </c>
      <c r="K1105" s="3">
        <v>1233539</v>
      </c>
      <c r="L1105" s="3">
        <f t="shared" si="240"/>
        <v>1035449</v>
      </c>
      <c r="M1105" s="3">
        <v>198090</v>
      </c>
      <c r="N1105" s="3">
        <f t="shared" si="243"/>
        <v>152237.01261215692</v>
      </c>
      <c r="O1105" s="3">
        <f t="shared" si="241"/>
        <v>31247.520646533361</v>
      </c>
      <c r="P1105" s="3">
        <f t="shared" si="242"/>
        <v>6598.3268930365703</v>
      </c>
      <c r="Q1105" s="3">
        <v>5</v>
      </c>
      <c r="R1105" s="22">
        <v>18</v>
      </c>
      <c r="S1105" s="19">
        <f t="shared" si="244"/>
        <v>694.38934770074138</v>
      </c>
      <c r="T1105" s="20">
        <f t="shared" si="245"/>
        <v>0.6722065321401175</v>
      </c>
      <c r="U1105" s="20">
        <f t="shared" si="246"/>
        <v>0.29744671137320255</v>
      </c>
      <c r="V1105" s="21">
        <f t="shared" si="247"/>
        <v>0.19097616823452734</v>
      </c>
      <c r="W1105" s="26">
        <f t="shared" si="248"/>
        <v>146.62948651192377</v>
      </c>
      <c r="X1105" s="27">
        <f t="shared" si="249"/>
        <v>0.75194608467653212</v>
      </c>
      <c r="Y1105" s="27">
        <f t="shared" si="250"/>
        <v>0.49039962044121665</v>
      </c>
      <c r="Z1105" s="27">
        <f t="shared" si="251"/>
        <v>0.36384487968219298</v>
      </c>
    </row>
    <row r="1106" spans="1:26" ht="15.75" customHeight="1" x14ac:dyDescent="0.25">
      <c r="A1106" s="2" t="s">
        <v>194</v>
      </c>
      <c r="B1106" t="s">
        <v>399</v>
      </c>
      <c r="C1106" t="s">
        <v>398</v>
      </c>
      <c r="D1106" s="18">
        <f>VLOOKUP(C1106,'Infected rate by state'!B:E,4,0)</f>
        <v>9.4446465970496208E-3</v>
      </c>
      <c r="E1106" s="2">
        <v>905</v>
      </c>
      <c r="F1106" s="2">
        <v>145</v>
      </c>
      <c r="G1106" s="2">
        <v>251</v>
      </c>
      <c r="H1106" s="4">
        <f t="shared" si="238"/>
        <v>578</v>
      </c>
      <c r="I1106" s="2">
        <v>45</v>
      </c>
      <c r="J1106" s="4">
        <f t="shared" si="239"/>
        <v>95</v>
      </c>
      <c r="K1106" s="3">
        <v>447424</v>
      </c>
      <c r="L1106" s="3">
        <f t="shared" si="240"/>
        <v>358039</v>
      </c>
      <c r="M1106" s="3">
        <v>89385</v>
      </c>
      <c r="N1106" s="3">
        <f t="shared" si="243"/>
        <v>21128.807795191646</v>
      </c>
      <c r="O1106" s="3">
        <f t="shared" si="241"/>
        <v>4415.4731057231211</v>
      </c>
      <c r="P1106" s="3">
        <f t="shared" si="242"/>
        <v>953.11925689184511</v>
      </c>
      <c r="Q1106" s="3">
        <v>5</v>
      </c>
      <c r="R1106" s="22">
        <v>18</v>
      </c>
      <c r="S1106" s="19">
        <f t="shared" si="244"/>
        <v>98.121624571624906</v>
      </c>
      <c r="T1106" s="20">
        <f t="shared" si="245"/>
        <v>0.39092280705826654</v>
      </c>
      <c r="U1106" s="20">
        <f t="shared" si="246"/>
        <v>0.16976059614467978</v>
      </c>
      <c r="V1106" s="21">
        <f t="shared" si="247"/>
        <v>0.10842168460953028</v>
      </c>
      <c r="W1106" s="26">
        <f t="shared" si="248"/>
        <v>21.180427930929891</v>
      </c>
      <c r="X1106" s="27">
        <f t="shared" si="249"/>
        <v>0.47067617624288649</v>
      </c>
      <c r="Y1106" s="27">
        <f t="shared" si="250"/>
        <v>0.22295187295715674</v>
      </c>
      <c r="Z1106" s="27">
        <f t="shared" si="251"/>
        <v>0.14607191676503373</v>
      </c>
    </row>
    <row r="1107" spans="1:26" ht="15.75" customHeight="1" x14ac:dyDescent="0.25">
      <c r="A1107" s="2" t="s">
        <v>195</v>
      </c>
      <c r="B1107" t="s">
        <v>399</v>
      </c>
      <c r="C1107" t="s">
        <v>398</v>
      </c>
      <c r="D1107" s="18">
        <f>VLOOKUP(C1107,'Infected rate by state'!B:E,4,0)</f>
        <v>9.4446465970496208E-3</v>
      </c>
      <c r="E1107" s="3">
        <v>2543</v>
      </c>
      <c r="F1107" s="2">
        <v>276</v>
      </c>
      <c r="G1107" s="2">
        <v>782</v>
      </c>
      <c r="H1107" s="4">
        <f t="shared" si="238"/>
        <v>1662.5</v>
      </c>
      <c r="I1107" s="2">
        <v>82</v>
      </c>
      <c r="J1107" s="4">
        <f t="shared" si="239"/>
        <v>179</v>
      </c>
      <c r="K1107" s="3">
        <v>1023500</v>
      </c>
      <c r="L1107" s="3">
        <f t="shared" si="240"/>
        <v>849309</v>
      </c>
      <c r="M1107" s="3">
        <v>174191</v>
      </c>
      <c r="N1107" s="3">
        <f t="shared" si="243"/>
        <v>48332.978960401437</v>
      </c>
      <c r="O1107" s="3">
        <f t="shared" si="241"/>
        <v>9964.7229092849411</v>
      </c>
      <c r="P1107" s="3">
        <f t="shared" si="242"/>
        <v>2115.8069246501859</v>
      </c>
      <c r="Q1107" s="3">
        <v>5</v>
      </c>
      <c r="R1107" s="22">
        <v>18</v>
      </c>
      <c r="S1107" s="19">
        <f t="shared" si="244"/>
        <v>221.4382868729987</v>
      </c>
      <c r="T1107" s="20">
        <f t="shared" si="245"/>
        <v>0.2831691647992311</v>
      </c>
      <c r="U1107" s="20">
        <f t="shared" si="246"/>
        <v>0.13319596202887141</v>
      </c>
      <c r="V1107" s="21">
        <f t="shared" si="247"/>
        <v>8.7077580366888993E-2</v>
      </c>
      <c r="W1107" s="26">
        <f t="shared" si="248"/>
        <v>47.017931658893019</v>
      </c>
      <c r="X1107" s="27">
        <f t="shared" si="249"/>
        <v>0.57338941047430514</v>
      </c>
      <c r="Y1107" s="27">
        <f t="shared" si="250"/>
        <v>0.26267000926755879</v>
      </c>
      <c r="Z1107" s="27">
        <f t="shared" si="251"/>
        <v>0.17035482485106165</v>
      </c>
    </row>
    <row r="1108" spans="1:26" ht="15.75" customHeight="1" x14ac:dyDescent="0.25">
      <c r="A1108" s="2" t="s">
        <v>196</v>
      </c>
      <c r="B1108" t="s">
        <v>325</v>
      </c>
      <c r="C1108" t="s">
        <v>324</v>
      </c>
      <c r="D1108" s="18">
        <f>VLOOKUP(C1108,'Infected rate by state'!B:E,4,0)</f>
        <v>8.9298079160438481E-3</v>
      </c>
      <c r="E1108" s="2">
        <v>902</v>
      </c>
      <c r="F1108" s="2">
        <v>150</v>
      </c>
      <c r="G1108" s="2">
        <v>289</v>
      </c>
      <c r="H1108" s="4">
        <f t="shared" si="238"/>
        <v>595.5</v>
      </c>
      <c r="I1108" s="2">
        <v>51</v>
      </c>
      <c r="J1108" s="4">
        <f t="shared" si="239"/>
        <v>100.5</v>
      </c>
      <c r="K1108" s="3">
        <v>449792</v>
      </c>
      <c r="L1108" s="3">
        <f t="shared" si="240"/>
        <v>264738</v>
      </c>
      <c r="M1108" s="3">
        <v>185054</v>
      </c>
      <c r="N1108" s="3">
        <f t="shared" si="243"/>
        <v>20082.780810865974</v>
      </c>
      <c r="O1108" s="3">
        <f t="shared" si="241"/>
        <v>4600.6642742599342</v>
      </c>
      <c r="P1108" s="3">
        <f t="shared" si="242"/>
        <v>1097.6263872808145</v>
      </c>
      <c r="Q1108" s="3">
        <v>5</v>
      </c>
      <c r="R1108" s="22">
        <v>18</v>
      </c>
      <c r="S1108" s="19">
        <f t="shared" si="244"/>
        <v>102.23698387244298</v>
      </c>
      <c r="T1108" s="20">
        <f t="shared" si="245"/>
        <v>0.3537611898700449</v>
      </c>
      <c r="U1108" s="20">
        <f t="shared" si="246"/>
        <v>0.17168259256497562</v>
      </c>
      <c r="V1108" s="21">
        <f t="shared" si="247"/>
        <v>0.1133447714772095</v>
      </c>
      <c r="W1108" s="26">
        <f t="shared" si="248"/>
        <v>24.391697495129211</v>
      </c>
      <c r="X1108" s="27">
        <f t="shared" si="249"/>
        <v>0.47826857833586689</v>
      </c>
      <c r="Y1108" s="27">
        <f t="shared" si="250"/>
        <v>0.24270345766297721</v>
      </c>
      <c r="Z1108" s="27">
        <f t="shared" si="251"/>
        <v>0.16261131663419473</v>
      </c>
    </row>
    <row r="1109" spans="1:26" ht="15.75" customHeight="1" x14ac:dyDescent="0.25">
      <c r="A1109" s="2" t="s">
        <v>197</v>
      </c>
      <c r="B1109" t="s">
        <v>393</v>
      </c>
      <c r="C1109" t="s">
        <v>392</v>
      </c>
      <c r="D1109" s="18">
        <f>VLOOKUP(C1109,'Infected rate by state'!B:E,4,0)</f>
        <v>7.5097590818065515E-3</v>
      </c>
      <c r="E1109" s="3">
        <v>1014</v>
      </c>
      <c r="F1109" s="2">
        <v>101</v>
      </c>
      <c r="G1109" s="2">
        <v>543</v>
      </c>
      <c r="H1109" s="4">
        <f t="shared" si="238"/>
        <v>778.5</v>
      </c>
      <c r="I1109" s="2">
        <v>38</v>
      </c>
      <c r="J1109" s="4">
        <f t="shared" si="239"/>
        <v>69.5</v>
      </c>
      <c r="K1109" s="3">
        <v>283753</v>
      </c>
      <c r="L1109" s="3">
        <f t="shared" si="240"/>
        <v>240571</v>
      </c>
      <c r="M1109" s="3">
        <v>43182</v>
      </c>
      <c r="N1109" s="3">
        <f t="shared" si="243"/>
        <v>10654.583343699271</v>
      </c>
      <c r="O1109" s="3">
        <f t="shared" si="241"/>
        <v>2178.4068832213825</v>
      </c>
      <c r="P1109" s="3">
        <f t="shared" si="242"/>
        <v>457.75704566675734</v>
      </c>
      <c r="Q1109" s="3">
        <v>5</v>
      </c>
      <c r="R1109" s="22">
        <v>18</v>
      </c>
      <c r="S1109" s="19">
        <f t="shared" si="244"/>
        <v>48.409041849364058</v>
      </c>
      <c r="T1109" s="20">
        <f t="shared" si="245"/>
        <v>8.915108996199643E-2</v>
      </c>
      <c r="U1109" s="20">
        <f t="shared" si="246"/>
        <v>6.218245581164298E-2</v>
      </c>
      <c r="V1109" s="21">
        <f t="shared" si="247"/>
        <v>4.7740672435270276E-2</v>
      </c>
      <c r="W1109" s="26">
        <f t="shared" si="248"/>
        <v>10.172378792594607</v>
      </c>
      <c r="X1109" s="27">
        <f t="shared" si="249"/>
        <v>0.26769417875248963</v>
      </c>
      <c r="Y1109" s="27">
        <f t="shared" si="250"/>
        <v>0.14636516248337564</v>
      </c>
      <c r="Z1109" s="27">
        <f t="shared" si="251"/>
        <v>0.10071662170885749</v>
      </c>
    </row>
    <row r="1110" spans="1:26" ht="15.75" customHeight="1" x14ac:dyDescent="0.25">
      <c r="A1110" s="2" t="s">
        <v>198</v>
      </c>
      <c r="B1110" t="s">
        <v>395</v>
      </c>
      <c r="C1110" t="s">
        <v>394</v>
      </c>
      <c r="D1110" s="18">
        <f>VLOOKUP(C1110,'Infected rate by state'!B:E,4,0)</f>
        <v>1.0015511681323568E-2</v>
      </c>
      <c r="E1110" s="2">
        <v>750</v>
      </c>
      <c r="F1110" s="2">
        <v>110</v>
      </c>
      <c r="G1110" s="2">
        <v>371</v>
      </c>
      <c r="H1110" s="4">
        <f t="shared" ref="H1110:H1173" si="252">G1110+(E1110-G1110)*0.5</f>
        <v>560.5</v>
      </c>
      <c r="I1110" s="2">
        <v>42</v>
      </c>
      <c r="J1110" s="4">
        <f t="shared" ref="J1110:J1173" si="253">I1110+(F1110-I1110)*0.5</f>
        <v>76</v>
      </c>
      <c r="K1110" s="3">
        <v>356000</v>
      </c>
      <c r="L1110" s="3">
        <f t="shared" si="240"/>
        <v>304093</v>
      </c>
      <c r="M1110" s="3">
        <v>51907</v>
      </c>
      <c r="N1110" s="3">
        <f t="shared" si="243"/>
        <v>17827.610792755953</v>
      </c>
      <c r="O1110" s="3">
        <f t="shared" si="241"/>
        <v>3634.186753923801</v>
      </c>
      <c r="P1110" s="3">
        <f t="shared" si="242"/>
        <v>760.80859929046528</v>
      </c>
      <c r="Q1110" s="3">
        <v>5</v>
      </c>
      <c r="R1110" s="22">
        <v>18</v>
      </c>
      <c r="S1110" s="19">
        <f t="shared" si="244"/>
        <v>80.759705642751129</v>
      </c>
      <c r="T1110" s="20">
        <f t="shared" si="245"/>
        <v>0.21768114728504348</v>
      </c>
      <c r="U1110" s="20">
        <f t="shared" si="246"/>
        <v>0.1440851126543285</v>
      </c>
      <c r="V1110" s="21">
        <f t="shared" si="247"/>
        <v>0.10767960752366817</v>
      </c>
      <c r="W1110" s="26">
        <f t="shared" si="248"/>
        <v>16.90685776201034</v>
      </c>
      <c r="X1110" s="27">
        <f t="shared" si="249"/>
        <v>0.40254423242881759</v>
      </c>
      <c r="Y1110" s="27">
        <f t="shared" si="250"/>
        <v>0.22245865476329393</v>
      </c>
      <c r="Z1110" s="27">
        <f t="shared" si="251"/>
        <v>0.15369870692736673</v>
      </c>
    </row>
    <row r="1111" spans="1:26" ht="15.75" customHeight="1" x14ac:dyDescent="0.25">
      <c r="A1111" s="2" t="s">
        <v>199</v>
      </c>
      <c r="B1111" t="s">
        <v>379</v>
      </c>
      <c r="C1111" t="s">
        <v>378</v>
      </c>
      <c r="D1111" s="18">
        <f>VLOOKUP(C1111,'Infected rate by state'!B:E,4,0)</f>
        <v>4.6065868365726429E-3</v>
      </c>
      <c r="E1111" s="3">
        <v>5541</v>
      </c>
      <c r="F1111" s="2">
        <v>582</v>
      </c>
      <c r="G1111" s="3">
        <v>2447</v>
      </c>
      <c r="H1111" s="4">
        <f t="shared" si="252"/>
        <v>3994</v>
      </c>
      <c r="I1111" s="2">
        <v>225</v>
      </c>
      <c r="J1111" s="4">
        <f t="shared" si="253"/>
        <v>403.5</v>
      </c>
      <c r="K1111" s="3">
        <v>1491485</v>
      </c>
      <c r="L1111" s="3">
        <f t="shared" si="240"/>
        <v>1212448</v>
      </c>
      <c r="M1111" s="3">
        <v>279037</v>
      </c>
      <c r="N1111" s="3">
        <f t="shared" si="243"/>
        <v>34353.275839727743</v>
      </c>
      <c r="O1111" s="3">
        <f t="shared" si="241"/>
        <v>7137.6912908287131</v>
      </c>
      <c r="P1111" s="3">
        <f t="shared" si="242"/>
        <v>1530.0128004009921</v>
      </c>
      <c r="Q1111" s="3">
        <v>5</v>
      </c>
      <c r="R1111" s="22">
        <v>18</v>
      </c>
      <c r="S1111" s="19">
        <f t="shared" si="244"/>
        <v>158.61536201841585</v>
      </c>
      <c r="T1111" s="20">
        <f t="shared" si="245"/>
        <v>6.4820335929062459E-2</v>
      </c>
      <c r="U1111" s="20">
        <f t="shared" si="246"/>
        <v>3.9713410620534767E-2</v>
      </c>
      <c r="V1111" s="21">
        <f t="shared" si="247"/>
        <v>2.8625764666741715E-2</v>
      </c>
      <c r="W1111" s="26">
        <f t="shared" si="248"/>
        <v>34.000284453355377</v>
      </c>
      <c r="X1111" s="27">
        <f t="shared" si="249"/>
        <v>0.15111237534824612</v>
      </c>
      <c r="Y1111" s="27">
        <f t="shared" si="250"/>
        <v>8.4263406328018278E-2</v>
      </c>
      <c r="Z1111" s="27">
        <f t="shared" si="251"/>
        <v>5.8419732737724016E-2</v>
      </c>
    </row>
    <row r="1112" spans="1:26" ht="15.75" customHeight="1" x14ac:dyDescent="0.25">
      <c r="A1112" s="2" t="s">
        <v>200</v>
      </c>
      <c r="B1112" t="s">
        <v>400</v>
      </c>
      <c r="C1112" t="s">
        <v>291</v>
      </c>
      <c r="D1112" s="18">
        <f>VLOOKUP(C1112,'Infected rate by state'!B:E,4,0)</f>
        <v>5.5896269710740548E-3</v>
      </c>
      <c r="E1112" s="2">
        <v>558</v>
      </c>
      <c r="F1112" s="2">
        <v>84</v>
      </c>
      <c r="G1112" s="2">
        <v>173</v>
      </c>
      <c r="H1112" s="4">
        <f t="shared" si="252"/>
        <v>365.5</v>
      </c>
      <c r="I1112" s="2">
        <v>25</v>
      </c>
      <c r="J1112" s="4">
        <f t="shared" si="253"/>
        <v>54.5</v>
      </c>
      <c r="K1112" s="3">
        <v>320156</v>
      </c>
      <c r="L1112" s="3">
        <f t="shared" si="240"/>
        <v>249135</v>
      </c>
      <c r="M1112" s="3">
        <v>71021</v>
      </c>
      <c r="N1112" s="3">
        <f t="shared" si="243"/>
        <v>8947.7630627559265</v>
      </c>
      <c r="O1112" s="3">
        <f t="shared" si="241"/>
        <v>1888.6409080521348</v>
      </c>
      <c r="P1112" s="3">
        <f t="shared" si="242"/>
        <v>412.53343886439166</v>
      </c>
      <c r="Q1112" s="3">
        <v>5</v>
      </c>
      <c r="R1112" s="22">
        <v>18</v>
      </c>
      <c r="S1112" s="19">
        <f t="shared" si="244"/>
        <v>41.96979795671411</v>
      </c>
      <c r="T1112" s="20">
        <f t="shared" si="245"/>
        <v>0.24259998818909889</v>
      </c>
      <c r="U1112" s="20">
        <f t="shared" si="246"/>
        <v>0.11482844858198114</v>
      </c>
      <c r="V1112" s="21">
        <f t="shared" si="247"/>
        <v>7.5214691678699125E-2</v>
      </c>
      <c r="W1112" s="26">
        <f t="shared" si="248"/>
        <v>9.1674097525420368</v>
      </c>
      <c r="X1112" s="27">
        <f t="shared" si="249"/>
        <v>0.36669639010168148</v>
      </c>
      <c r="Y1112" s="27">
        <f t="shared" si="250"/>
        <v>0.16820935325765204</v>
      </c>
      <c r="Z1112" s="27">
        <f t="shared" si="251"/>
        <v>0.10913583038740519</v>
      </c>
    </row>
    <row r="1113" spans="1:26" ht="15.75" customHeight="1" x14ac:dyDescent="0.25">
      <c r="A1113" s="2" t="s">
        <v>201</v>
      </c>
      <c r="B1113" t="s">
        <v>361</v>
      </c>
      <c r="C1113" t="s">
        <v>360</v>
      </c>
      <c r="D1113" s="18">
        <f>VLOOKUP(C1113,'Infected rate by state'!B:E,4,0)</f>
        <v>1.3084994977372357E-2</v>
      </c>
      <c r="E1113" s="3">
        <v>4017</v>
      </c>
      <c r="F1113" s="2">
        <v>449</v>
      </c>
      <c r="G1113" s="3">
        <v>1742</v>
      </c>
      <c r="H1113" s="4">
        <f t="shared" si="252"/>
        <v>2879.5</v>
      </c>
      <c r="I1113" s="2">
        <v>184</v>
      </c>
      <c r="J1113" s="4">
        <f t="shared" si="253"/>
        <v>316.5</v>
      </c>
      <c r="K1113" s="3">
        <v>1010995</v>
      </c>
      <c r="L1113" s="3">
        <f t="shared" si="240"/>
        <v>815922</v>
      </c>
      <c r="M1113" s="3">
        <v>195073</v>
      </c>
      <c r="N1113" s="3">
        <f t="shared" si="243"/>
        <v>66144.322485742829</v>
      </c>
      <c r="O1113" s="3">
        <f t="shared" si="241"/>
        <v>13779.872654271092</v>
      </c>
      <c r="P1113" s="3">
        <f t="shared" si="242"/>
        <v>2963.4053820226418</v>
      </c>
      <c r="Q1113" s="3">
        <v>5</v>
      </c>
      <c r="R1113" s="22">
        <v>18</v>
      </c>
      <c r="S1113" s="19">
        <f t="shared" si="244"/>
        <v>306.21939231713537</v>
      </c>
      <c r="T1113" s="20">
        <f t="shared" si="245"/>
        <v>0.17578610351155877</v>
      </c>
      <c r="U1113" s="20">
        <f t="shared" si="246"/>
        <v>0.10634464049909198</v>
      </c>
      <c r="V1113" s="21">
        <f t="shared" si="247"/>
        <v>7.6230866894980182E-2</v>
      </c>
      <c r="W1113" s="26">
        <f t="shared" si="248"/>
        <v>65.853452933836479</v>
      </c>
      <c r="X1113" s="27">
        <f t="shared" si="249"/>
        <v>0.35789920072737219</v>
      </c>
      <c r="Y1113" s="27">
        <f t="shared" si="250"/>
        <v>0.20806778178147387</v>
      </c>
      <c r="Z1113" s="27">
        <f t="shared" si="251"/>
        <v>0.14666693303749773</v>
      </c>
    </row>
    <row r="1114" spans="1:26" ht="15.75" customHeight="1" x14ac:dyDescent="0.25">
      <c r="A1114" s="2" t="s">
        <v>202</v>
      </c>
      <c r="B1114" t="s">
        <v>315</v>
      </c>
      <c r="C1114" t="s">
        <v>314</v>
      </c>
      <c r="D1114" s="18">
        <f>VLOOKUP(C1114,'Infected rate by state'!B:E,4,0)</f>
        <v>7.5362096948057532E-3</v>
      </c>
      <c r="E1114" s="3">
        <v>5813</v>
      </c>
      <c r="F1114" s="2">
        <v>690</v>
      </c>
      <c r="G1114" s="3">
        <v>2236</v>
      </c>
      <c r="H1114" s="4">
        <f t="shared" si="252"/>
        <v>4024.5</v>
      </c>
      <c r="I1114" s="2">
        <v>293</v>
      </c>
      <c r="J1114" s="4">
        <f t="shared" si="253"/>
        <v>491.5</v>
      </c>
      <c r="K1114" s="3">
        <v>2662559</v>
      </c>
      <c r="L1114" s="3">
        <f t="shared" si="240"/>
        <v>2206378</v>
      </c>
      <c r="M1114" s="3">
        <v>456181</v>
      </c>
      <c r="N1114" s="3">
        <f t="shared" si="243"/>
        <v>100328.01474396155</v>
      </c>
      <c r="O1114" s="3">
        <f t="shared" si="241"/>
        <v>20695.313746876134</v>
      </c>
      <c r="P1114" s="3">
        <f t="shared" si="242"/>
        <v>4397.0822969212968</v>
      </c>
      <c r="Q1114" s="3">
        <v>5</v>
      </c>
      <c r="R1114" s="22">
        <v>18</v>
      </c>
      <c r="S1114" s="19">
        <f t="shared" si="244"/>
        <v>459.89586104169189</v>
      </c>
      <c r="T1114" s="20">
        <f t="shared" si="245"/>
        <v>0.20567793427624861</v>
      </c>
      <c r="U1114" s="20">
        <f t="shared" si="246"/>
        <v>0.11427403678511415</v>
      </c>
      <c r="V1114" s="21">
        <f t="shared" si="247"/>
        <v>7.9115062969497996E-2</v>
      </c>
      <c r="W1114" s="26">
        <f t="shared" si="248"/>
        <v>97.712939931584373</v>
      </c>
      <c r="X1114" s="27">
        <f t="shared" si="249"/>
        <v>0.33349126256513439</v>
      </c>
      <c r="Y1114" s="27">
        <f t="shared" si="250"/>
        <v>0.19880557463191123</v>
      </c>
      <c r="Z1114" s="27">
        <f t="shared" si="251"/>
        <v>0.14161295642258603</v>
      </c>
    </row>
    <row r="1115" spans="1:26" ht="15.75" customHeight="1" x14ac:dyDescent="0.25">
      <c r="A1115" s="2" t="s">
        <v>203</v>
      </c>
      <c r="B1115" t="s">
        <v>325</v>
      </c>
      <c r="C1115" t="s">
        <v>324</v>
      </c>
      <c r="D1115" s="18">
        <f>VLOOKUP(C1115,'Infected rate by state'!B:E,4,0)</f>
        <v>8.9298079160438481E-3</v>
      </c>
      <c r="E1115" s="3">
        <v>10004</v>
      </c>
      <c r="F1115" s="3">
        <v>1284</v>
      </c>
      <c r="G1115" s="3">
        <v>3292</v>
      </c>
      <c r="H1115" s="4">
        <f t="shared" si="252"/>
        <v>6648</v>
      </c>
      <c r="I1115" s="2">
        <v>448</v>
      </c>
      <c r="J1115" s="4">
        <f t="shared" si="253"/>
        <v>866</v>
      </c>
      <c r="K1115" s="3">
        <v>3130935</v>
      </c>
      <c r="L1115" s="3">
        <f t="shared" si="240"/>
        <v>2416782</v>
      </c>
      <c r="M1115" s="3">
        <v>714153</v>
      </c>
      <c r="N1115" s="3">
        <f t="shared" si="243"/>
        <v>139793.24073809374</v>
      </c>
      <c r="O1115" s="3">
        <f t="shared" si="241"/>
        <v>29589.909068754379</v>
      </c>
      <c r="P1115" s="3">
        <f t="shared" si="242"/>
        <v>6484.6056655514712</v>
      </c>
      <c r="Q1115" s="3">
        <v>5</v>
      </c>
      <c r="R1115" s="22">
        <v>18</v>
      </c>
      <c r="S1115" s="19">
        <f t="shared" si="244"/>
        <v>657.55353486120839</v>
      </c>
      <c r="T1115" s="20">
        <f t="shared" si="245"/>
        <v>0.19974287207205602</v>
      </c>
      <c r="U1115" s="20">
        <f t="shared" si="246"/>
        <v>9.8909978168051804E-2</v>
      </c>
      <c r="V1115" s="21">
        <f t="shared" si="247"/>
        <v>6.5729061861376295E-2</v>
      </c>
      <c r="W1115" s="26">
        <f t="shared" si="248"/>
        <v>144.10234812336603</v>
      </c>
      <c r="X1115" s="27">
        <f t="shared" si="249"/>
        <v>0.3216570270610849</v>
      </c>
      <c r="Y1115" s="27">
        <f t="shared" si="250"/>
        <v>0.16639994009626563</v>
      </c>
      <c r="Z1115" s="27">
        <f t="shared" si="251"/>
        <v>0.11222924308673367</v>
      </c>
    </row>
    <row r="1116" spans="1:26" ht="15.75" customHeight="1" x14ac:dyDescent="0.25">
      <c r="A1116" s="2" t="s">
        <v>204</v>
      </c>
      <c r="B1116" t="s">
        <v>325</v>
      </c>
      <c r="C1116" t="s">
        <v>324</v>
      </c>
      <c r="D1116" s="18">
        <f>VLOOKUP(C1116,'Infected rate by state'!B:E,4,0)</f>
        <v>8.9298079160438481E-3</v>
      </c>
      <c r="E1116" s="2">
        <v>872</v>
      </c>
      <c r="F1116" s="2">
        <v>158</v>
      </c>
      <c r="G1116" s="2">
        <v>359</v>
      </c>
      <c r="H1116" s="4">
        <f t="shared" si="252"/>
        <v>615.5</v>
      </c>
      <c r="I1116" s="2">
        <v>63</v>
      </c>
      <c r="J1116" s="4">
        <f t="shared" si="253"/>
        <v>110.5</v>
      </c>
      <c r="K1116" s="3">
        <v>338880</v>
      </c>
      <c r="L1116" s="3">
        <f t="shared" si="240"/>
        <v>230065</v>
      </c>
      <c r="M1116" s="3">
        <v>108815</v>
      </c>
      <c r="N1116" s="3">
        <f t="shared" si="243"/>
        <v>15130.666532944697</v>
      </c>
      <c r="O1116" s="3">
        <f t="shared" si="241"/>
        <v>3336.3827392420408</v>
      </c>
      <c r="P1116" s="3">
        <f t="shared" si="242"/>
        <v>765.33474624996575</v>
      </c>
      <c r="Q1116" s="3">
        <v>5</v>
      </c>
      <c r="R1116" s="22">
        <v>18</v>
      </c>
      <c r="S1116" s="19">
        <f t="shared" si="244"/>
        <v>74.141838649823129</v>
      </c>
      <c r="T1116" s="20">
        <f t="shared" si="245"/>
        <v>0.20652322743683324</v>
      </c>
      <c r="U1116" s="20">
        <f t="shared" si="246"/>
        <v>0.12045790194934708</v>
      </c>
      <c r="V1116" s="21">
        <f t="shared" si="247"/>
        <v>8.5025044323191662E-2</v>
      </c>
      <c r="W1116" s="26">
        <f t="shared" si="248"/>
        <v>17.007438805554795</v>
      </c>
      <c r="X1116" s="27">
        <f t="shared" si="249"/>
        <v>0.2699593461199174</v>
      </c>
      <c r="Y1116" s="27">
        <f t="shared" si="250"/>
        <v>0.15391347335343705</v>
      </c>
      <c r="Z1116" s="27">
        <f t="shared" si="251"/>
        <v>0.10764201775667592</v>
      </c>
    </row>
    <row r="1117" spans="1:26" ht="15.75" customHeight="1" x14ac:dyDescent="0.25">
      <c r="A1117" s="2" t="s">
        <v>205</v>
      </c>
      <c r="B1117" t="s">
        <v>341</v>
      </c>
      <c r="C1117" t="s">
        <v>340</v>
      </c>
      <c r="D1117" s="18">
        <f>VLOOKUP(C1117,'Infected rate by state'!B:E,4,0)</f>
        <v>4.5161642780770922E-3</v>
      </c>
      <c r="E1117" s="2">
        <v>390</v>
      </c>
      <c r="F1117" s="2">
        <v>36</v>
      </c>
      <c r="G1117" s="2">
        <v>175</v>
      </c>
      <c r="H1117" s="4">
        <f t="shared" si="252"/>
        <v>282.5</v>
      </c>
      <c r="I1117" s="2">
        <v>14</v>
      </c>
      <c r="J1117" s="4">
        <f t="shared" si="253"/>
        <v>25</v>
      </c>
      <c r="K1117" s="3">
        <v>112038</v>
      </c>
      <c r="L1117" s="3">
        <f t="shared" si="240"/>
        <v>87138</v>
      </c>
      <c r="M1117" s="3">
        <v>24900</v>
      </c>
      <c r="N1117" s="3">
        <f t="shared" si="243"/>
        <v>2529.9100669360064</v>
      </c>
      <c r="O1117" s="3">
        <f t="shared" si="241"/>
        <v>534.09784571679802</v>
      </c>
      <c r="P1117" s="3">
        <f t="shared" si="242"/>
        <v>116.68779002957879</v>
      </c>
      <c r="Q1117" s="3">
        <v>5</v>
      </c>
      <c r="R1117" s="22">
        <v>18</v>
      </c>
      <c r="S1117" s="19">
        <f t="shared" si="244"/>
        <v>11.868841015928846</v>
      </c>
      <c r="T1117" s="20">
        <f t="shared" si="245"/>
        <v>6.7821948662450546E-2</v>
      </c>
      <c r="U1117" s="20">
        <f t="shared" si="246"/>
        <v>4.2013596516562286E-2</v>
      </c>
      <c r="V1117" s="21">
        <f t="shared" si="247"/>
        <v>3.0432925681868835E-2</v>
      </c>
      <c r="W1117" s="26">
        <f t="shared" si="248"/>
        <v>2.5930620006573064</v>
      </c>
      <c r="X1117" s="27">
        <f t="shared" si="249"/>
        <v>0.18521871433266474</v>
      </c>
      <c r="Y1117" s="27">
        <f t="shared" si="250"/>
        <v>0.10372248002629225</v>
      </c>
      <c r="Z1117" s="27">
        <f t="shared" si="251"/>
        <v>7.2029500018258516E-2</v>
      </c>
    </row>
    <row r="1118" spans="1:26" ht="15.75" customHeight="1" x14ac:dyDescent="0.25">
      <c r="A1118" s="2" t="s">
        <v>206</v>
      </c>
      <c r="B1118" t="s">
        <v>355</v>
      </c>
      <c r="C1118" t="s">
        <v>354</v>
      </c>
      <c r="D1118" s="18">
        <f>VLOOKUP(C1118,'Infected rate by state'!B:E,4,0)</f>
        <v>1.1948400031748969E-2</v>
      </c>
      <c r="E1118" s="2">
        <v>835</v>
      </c>
      <c r="F1118" s="2">
        <v>29</v>
      </c>
      <c r="G1118" s="2">
        <v>344</v>
      </c>
      <c r="H1118" s="4">
        <f t="shared" si="252"/>
        <v>589.5</v>
      </c>
      <c r="I1118" s="2">
        <v>15</v>
      </c>
      <c r="J1118" s="4">
        <f t="shared" si="253"/>
        <v>22</v>
      </c>
      <c r="K1118" s="3">
        <v>116854</v>
      </c>
      <c r="L1118" s="3">
        <f t="shared" si="240"/>
        <v>94877</v>
      </c>
      <c r="M1118" s="3">
        <v>21977</v>
      </c>
      <c r="N1118" s="3">
        <f t="shared" si="243"/>
        <v>6981.0916865499703</v>
      </c>
      <c r="O1118" s="3">
        <f t="shared" si="241"/>
        <v>1451.1376645059242</v>
      </c>
      <c r="P1118" s="3">
        <f t="shared" si="242"/>
        <v>311.23145206519592</v>
      </c>
      <c r="Q1118" s="3">
        <v>5</v>
      </c>
      <c r="R1118" s="22">
        <v>18</v>
      </c>
      <c r="S1118" s="19">
        <f t="shared" si="244"/>
        <v>32.247503655687204</v>
      </c>
      <c r="T1118" s="20">
        <f t="shared" si="245"/>
        <v>9.3742743185137214E-2</v>
      </c>
      <c r="U1118" s="20">
        <f t="shared" si="246"/>
        <v>5.4703144454091947E-2</v>
      </c>
      <c r="V1118" s="21">
        <f t="shared" si="247"/>
        <v>3.8619764857110425E-2</v>
      </c>
      <c r="W1118" s="26">
        <f t="shared" si="248"/>
        <v>6.9162544903376872</v>
      </c>
      <c r="X1118" s="27">
        <f t="shared" si="249"/>
        <v>0.46108363268917912</v>
      </c>
      <c r="Y1118" s="27">
        <f t="shared" si="250"/>
        <v>0.31437520410625852</v>
      </c>
      <c r="Z1118" s="27">
        <f t="shared" si="251"/>
        <v>0.23849153414957541</v>
      </c>
    </row>
    <row r="1119" spans="1:26" ht="15.75" customHeight="1" x14ac:dyDescent="0.25">
      <c r="A1119" s="2" t="s">
        <v>207</v>
      </c>
      <c r="B1119" t="s">
        <v>341</v>
      </c>
      <c r="C1119" t="s">
        <v>340</v>
      </c>
      <c r="D1119" s="18">
        <f>VLOOKUP(C1119,'Infected rate by state'!B:E,4,0)</f>
        <v>4.5161642780770922E-3</v>
      </c>
      <c r="E1119" s="3">
        <v>1490</v>
      </c>
      <c r="F1119" s="2">
        <v>117</v>
      </c>
      <c r="G1119" s="2">
        <v>779</v>
      </c>
      <c r="H1119" s="4">
        <f t="shared" si="252"/>
        <v>1134.5</v>
      </c>
      <c r="I1119" s="2">
        <v>57</v>
      </c>
      <c r="J1119" s="4">
        <f t="shared" si="253"/>
        <v>87</v>
      </c>
      <c r="K1119" s="3">
        <v>290227</v>
      </c>
      <c r="L1119" s="3">
        <f t="shared" si="240"/>
        <v>219806</v>
      </c>
      <c r="M1119" s="3">
        <v>70421</v>
      </c>
      <c r="N1119" s="3">
        <f t="shared" si="243"/>
        <v>6553.5640496674014</v>
      </c>
      <c r="O1119" s="3">
        <f t="shared" si="241"/>
        <v>1396.2427516343778</v>
      </c>
      <c r="P1119" s="3">
        <f t="shared" si="242"/>
        <v>308.30005963626144</v>
      </c>
      <c r="Q1119" s="3">
        <v>5</v>
      </c>
      <c r="R1119" s="22">
        <v>18</v>
      </c>
      <c r="S1119" s="19">
        <f t="shared" si="244"/>
        <v>31.027616702986172</v>
      </c>
      <c r="T1119" s="20">
        <f t="shared" si="245"/>
        <v>3.983005995248546E-2</v>
      </c>
      <c r="U1119" s="20">
        <f t="shared" si="246"/>
        <v>2.7349155313341714E-2</v>
      </c>
      <c r="V1119" s="21">
        <f t="shared" si="247"/>
        <v>2.0823903827507498E-2</v>
      </c>
      <c r="W1119" s="26">
        <f t="shared" si="248"/>
        <v>6.8511124363613654</v>
      </c>
      <c r="X1119" s="27">
        <f t="shared" si="249"/>
        <v>0.12019495502388361</v>
      </c>
      <c r="Y1119" s="27">
        <f t="shared" si="250"/>
        <v>7.874841880875133E-2</v>
      </c>
      <c r="Z1119" s="27">
        <f t="shared" si="251"/>
        <v>5.8556516550097137E-2</v>
      </c>
    </row>
    <row r="1120" spans="1:26" ht="15.75" customHeight="1" x14ac:dyDescent="0.25">
      <c r="A1120" s="2" t="s">
        <v>208</v>
      </c>
      <c r="B1120" t="s">
        <v>315</v>
      </c>
      <c r="C1120" t="s">
        <v>314</v>
      </c>
      <c r="D1120" s="18">
        <f>VLOOKUP(C1120,'Infected rate by state'!B:E,4,0)</f>
        <v>7.5362096948057532E-3</v>
      </c>
      <c r="E1120" s="2">
        <v>974</v>
      </c>
      <c r="F1120" s="2">
        <v>69</v>
      </c>
      <c r="G1120" s="2">
        <v>404</v>
      </c>
      <c r="H1120" s="4">
        <f t="shared" si="252"/>
        <v>689</v>
      </c>
      <c r="I1120" s="2">
        <v>23</v>
      </c>
      <c r="J1120" s="4">
        <f t="shared" si="253"/>
        <v>46</v>
      </c>
      <c r="K1120" s="3">
        <v>305976</v>
      </c>
      <c r="L1120" s="3">
        <f t="shared" si="240"/>
        <v>211664</v>
      </c>
      <c r="M1120" s="3">
        <v>94312</v>
      </c>
      <c r="N1120" s="3">
        <f t="shared" si="243"/>
        <v>11529.496487889426</v>
      </c>
      <c r="O1120" s="3">
        <f t="shared" si="241"/>
        <v>2528.2129618488379</v>
      </c>
      <c r="P1120" s="3">
        <f t="shared" si="242"/>
        <v>576.49007768289357</v>
      </c>
      <c r="Q1120" s="3">
        <v>5</v>
      </c>
      <c r="R1120" s="22">
        <v>18</v>
      </c>
      <c r="S1120" s="19">
        <f t="shared" si="244"/>
        <v>56.182510263307513</v>
      </c>
      <c r="T1120" s="20">
        <f t="shared" si="245"/>
        <v>0.13906561946363247</v>
      </c>
      <c r="U1120" s="20">
        <f t="shared" si="246"/>
        <v>8.154210488143325E-2</v>
      </c>
      <c r="V1120" s="21">
        <f t="shared" si="247"/>
        <v>5.7682248730295191E-2</v>
      </c>
      <c r="W1120" s="26">
        <f t="shared" si="248"/>
        <v>12.810890615175413</v>
      </c>
      <c r="X1120" s="27">
        <f t="shared" si="249"/>
        <v>0.55699524413806145</v>
      </c>
      <c r="Y1120" s="27">
        <f t="shared" si="250"/>
        <v>0.27849762206903073</v>
      </c>
      <c r="Z1120" s="27">
        <f t="shared" si="251"/>
        <v>0.18566508137935381</v>
      </c>
    </row>
    <row r="1121" spans="1:26" ht="15.75" customHeight="1" x14ac:dyDescent="0.25">
      <c r="A1121" s="2" t="s">
        <v>209</v>
      </c>
      <c r="B1121" t="s">
        <v>367</v>
      </c>
      <c r="C1121" t="s">
        <v>366</v>
      </c>
      <c r="D1121" s="18">
        <f>VLOOKUP(C1121,'Infected rate by state'!B:E,4,0)</f>
        <v>2.4682967074759195E-2</v>
      </c>
      <c r="E1121" s="3">
        <v>1164</v>
      </c>
      <c r="F1121" s="2">
        <v>84</v>
      </c>
      <c r="G1121" s="2">
        <v>527</v>
      </c>
      <c r="H1121" s="4">
        <f t="shared" si="252"/>
        <v>845.5</v>
      </c>
      <c r="I1121" s="2">
        <v>12</v>
      </c>
      <c r="J1121" s="4">
        <f t="shared" si="253"/>
        <v>48</v>
      </c>
      <c r="K1121" s="3">
        <v>310775</v>
      </c>
      <c r="L1121" s="3">
        <f t="shared" si="240"/>
        <v>250688</v>
      </c>
      <c r="M1121" s="3">
        <v>60087</v>
      </c>
      <c r="N1121" s="3">
        <f t="shared" si="243"/>
        <v>38354.245463291445</v>
      </c>
      <c r="O1121" s="3">
        <f t="shared" si="241"/>
        <v>7991.7912232703766</v>
      </c>
      <c r="P1121" s="3">
        <f t="shared" si="242"/>
        <v>1719.0330485358691</v>
      </c>
      <c r="Q1121" s="3">
        <v>5</v>
      </c>
      <c r="R1121" s="22">
        <v>18</v>
      </c>
      <c r="S1121" s="19">
        <f t="shared" si="244"/>
        <v>177.59536051711947</v>
      </c>
      <c r="T1121" s="20">
        <f t="shared" si="245"/>
        <v>0.33699309396037852</v>
      </c>
      <c r="U1121" s="20">
        <f t="shared" si="246"/>
        <v>0.2100477356796209</v>
      </c>
      <c r="V1121" s="21">
        <f t="shared" si="247"/>
        <v>0.15257333377759405</v>
      </c>
      <c r="W1121" s="26">
        <f t="shared" si="248"/>
        <v>38.200734411908201</v>
      </c>
      <c r="X1121" s="27">
        <f t="shared" si="249"/>
        <v>3.1833945343256835</v>
      </c>
      <c r="Y1121" s="27">
        <f t="shared" si="250"/>
        <v>0.79584863358142088</v>
      </c>
      <c r="Z1121" s="27">
        <f t="shared" si="251"/>
        <v>0.45477064776081189</v>
      </c>
    </row>
    <row r="1122" spans="1:26" ht="15.75" customHeight="1" x14ac:dyDescent="0.25">
      <c r="A1122" s="2" t="s">
        <v>210</v>
      </c>
      <c r="B1122" t="s">
        <v>325</v>
      </c>
      <c r="C1122" t="s">
        <v>324</v>
      </c>
      <c r="D1122" s="18">
        <f>VLOOKUP(C1122,'Infected rate by state'!B:E,4,0)</f>
        <v>8.9298079160438481E-3</v>
      </c>
      <c r="E1122" s="3">
        <v>2001</v>
      </c>
      <c r="F1122" s="2">
        <v>230</v>
      </c>
      <c r="G1122" s="2">
        <v>755</v>
      </c>
      <c r="H1122" s="4">
        <f t="shared" si="252"/>
        <v>1378</v>
      </c>
      <c r="I1122" s="2">
        <v>91</v>
      </c>
      <c r="J1122" s="4">
        <f t="shared" si="253"/>
        <v>160.5</v>
      </c>
      <c r="K1122" s="3">
        <v>636854</v>
      </c>
      <c r="L1122" s="3">
        <f t="shared" si="240"/>
        <v>506349</v>
      </c>
      <c r="M1122" s="3">
        <v>130505</v>
      </c>
      <c r="N1122" s="3">
        <f t="shared" si="243"/>
        <v>28434.919452820945</v>
      </c>
      <c r="O1122" s="3">
        <f t="shared" si="241"/>
        <v>5956.1923725255483</v>
      </c>
      <c r="P1122" s="3">
        <f t="shared" si="242"/>
        <v>1289.2948155066206</v>
      </c>
      <c r="Q1122" s="3">
        <v>5</v>
      </c>
      <c r="R1122" s="22">
        <v>18</v>
      </c>
      <c r="S1122" s="19">
        <f t="shared" si="244"/>
        <v>132.35983050056774</v>
      </c>
      <c r="T1122" s="20">
        <f t="shared" si="245"/>
        <v>0.17531103377558641</v>
      </c>
      <c r="U1122" s="20">
        <f t="shared" si="246"/>
        <v>9.6052126633213164E-2</v>
      </c>
      <c r="V1122" s="21">
        <f t="shared" si="247"/>
        <v>6.6146841829369182E-2</v>
      </c>
      <c r="W1122" s="26">
        <f t="shared" si="248"/>
        <v>28.650995900147123</v>
      </c>
      <c r="X1122" s="27">
        <f t="shared" si="249"/>
        <v>0.31484610879282554</v>
      </c>
      <c r="Y1122" s="27">
        <f t="shared" si="250"/>
        <v>0.17851087788253658</v>
      </c>
      <c r="Z1122" s="27">
        <f t="shared" si="251"/>
        <v>0.12456954739194401</v>
      </c>
    </row>
    <row r="1123" spans="1:26" ht="15.75" customHeight="1" x14ac:dyDescent="0.25">
      <c r="A1123" s="2" t="s">
        <v>211</v>
      </c>
      <c r="B1123" t="s">
        <v>333</v>
      </c>
      <c r="C1123" t="s">
        <v>332</v>
      </c>
      <c r="D1123" s="18">
        <f>VLOOKUP(C1123,'Infected rate by state'!B:E,4,0)</f>
        <v>1.4486816526494731E-2</v>
      </c>
      <c r="E1123" s="3">
        <v>1725</v>
      </c>
      <c r="F1123" s="2">
        <v>156</v>
      </c>
      <c r="G1123" s="2">
        <v>643</v>
      </c>
      <c r="H1123" s="4">
        <f t="shared" si="252"/>
        <v>1184</v>
      </c>
      <c r="I1123" s="2">
        <v>71</v>
      </c>
      <c r="J1123" s="4">
        <f t="shared" si="253"/>
        <v>113.5</v>
      </c>
      <c r="K1123" s="3">
        <v>469070</v>
      </c>
      <c r="L1123" s="3">
        <f t="shared" si="240"/>
        <v>362975</v>
      </c>
      <c r="M1123" s="3">
        <v>106095</v>
      </c>
      <c r="N1123" s="3">
        <f t="shared" si="243"/>
        <v>33976.655140414419</v>
      </c>
      <c r="O1123" s="3">
        <f t="shared" si="241"/>
        <v>7185.6294063835076</v>
      </c>
      <c r="P1123" s="3">
        <f t="shared" si="242"/>
        <v>1573.1459698288031</v>
      </c>
      <c r="Q1123" s="3">
        <v>5</v>
      </c>
      <c r="R1123" s="22">
        <v>18</v>
      </c>
      <c r="S1123" s="19">
        <f t="shared" si="244"/>
        <v>159.68065347518905</v>
      </c>
      <c r="T1123" s="20">
        <f t="shared" si="245"/>
        <v>0.2483369416410405</v>
      </c>
      <c r="U1123" s="20">
        <f t="shared" si="246"/>
        <v>0.13486541678647723</v>
      </c>
      <c r="V1123" s="21">
        <f t="shared" si="247"/>
        <v>9.256849476822554E-2</v>
      </c>
      <c r="W1123" s="26">
        <f t="shared" si="248"/>
        <v>34.958799329528958</v>
      </c>
      <c r="X1123" s="27">
        <f t="shared" si="249"/>
        <v>0.49237745534547828</v>
      </c>
      <c r="Y1123" s="27">
        <f t="shared" si="250"/>
        <v>0.30800704255091593</v>
      </c>
      <c r="Z1123" s="27">
        <f t="shared" si="251"/>
        <v>0.22409486749698049</v>
      </c>
    </row>
    <row r="1124" spans="1:26" ht="15.75" customHeight="1" x14ac:dyDescent="0.25">
      <c r="A1124" s="2" t="s">
        <v>212</v>
      </c>
      <c r="B1124" t="s">
        <v>351</v>
      </c>
      <c r="C1124" t="s">
        <v>350</v>
      </c>
      <c r="D1124" s="18">
        <f>VLOOKUP(C1124,'Infected rate by state'!B:E,4,0)</f>
        <v>9.0315118396853012E-3</v>
      </c>
      <c r="E1124" s="2">
        <v>476</v>
      </c>
      <c r="F1124" s="2">
        <v>68</v>
      </c>
      <c r="G1124" s="2">
        <v>178</v>
      </c>
      <c r="H1124" s="4">
        <f t="shared" si="252"/>
        <v>327</v>
      </c>
      <c r="I1124" s="2">
        <v>22</v>
      </c>
      <c r="J1124" s="4">
        <f t="shared" si="253"/>
        <v>45</v>
      </c>
      <c r="K1124" s="3">
        <v>142627</v>
      </c>
      <c r="L1124" s="3">
        <f t="shared" si="240"/>
        <v>104808</v>
      </c>
      <c r="M1124" s="3">
        <v>37819</v>
      </c>
      <c r="N1124" s="3">
        <f t="shared" si="243"/>
        <v>6440.6871957939766</v>
      </c>
      <c r="O1124" s="3">
        <f t="shared" si="241"/>
        <v>1385.9728716767581</v>
      </c>
      <c r="P1124" s="3">
        <f t="shared" si="242"/>
        <v>309.53120705093318</v>
      </c>
      <c r="Q1124" s="3">
        <v>5</v>
      </c>
      <c r="R1124" s="22">
        <v>18</v>
      </c>
      <c r="S1124" s="19">
        <f t="shared" si="244"/>
        <v>30.799397148372403</v>
      </c>
      <c r="T1124" s="20">
        <f t="shared" si="245"/>
        <v>0.17303032105827193</v>
      </c>
      <c r="U1124" s="20">
        <f t="shared" si="246"/>
        <v>9.4187758863524165E-2</v>
      </c>
      <c r="V1124" s="21">
        <f t="shared" si="247"/>
        <v>6.470461585792521E-2</v>
      </c>
      <c r="W1124" s="26">
        <f t="shared" si="248"/>
        <v>6.8784712677985151</v>
      </c>
      <c r="X1124" s="27">
        <f t="shared" si="249"/>
        <v>0.31265778489993251</v>
      </c>
      <c r="Y1124" s="27">
        <f t="shared" si="250"/>
        <v>0.15285491706218923</v>
      </c>
      <c r="Z1124" s="27">
        <f t="shared" si="251"/>
        <v>0.1011539892323311</v>
      </c>
    </row>
    <row r="1125" spans="1:26" ht="15.75" customHeight="1" x14ac:dyDescent="0.25">
      <c r="A1125" s="2" t="s">
        <v>213</v>
      </c>
      <c r="B1125" t="s">
        <v>383</v>
      </c>
      <c r="C1125" t="s">
        <v>382</v>
      </c>
      <c r="D1125" s="18">
        <f>VLOOKUP(C1125,'Infected rate by state'!B:E,4,0)</f>
        <v>8.525765865415048E-3</v>
      </c>
      <c r="E1125" s="3">
        <v>10697</v>
      </c>
      <c r="F1125" s="3">
        <v>1257</v>
      </c>
      <c r="G1125" s="3">
        <v>3634</v>
      </c>
      <c r="H1125" s="4">
        <f t="shared" si="252"/>
        <v>7165.5</v>
      </c>
      <c r="I1125" s="2">
        <v>546</v>
      </c>
      <c r="J1125" s="4">
        <f t="shared" si="253"/>
        <v>901.5</v>
      </c>
      <c r="K1125" s="3">
        <v>3331376</v>
      </c>
      <c r="L1125" s="3">
        <f t="shared" si="240"/>
        <v>2699344</v>
      </c>
      <c r="M1125" s="3">
        <v>632032</v>
      </c>
      <c r="N1125" s="3">
        <f t="shared" si="243"/>
        <v>142012.6589283146</v>
      </c>
      <c r="O1125" s="3">
        <f t="shared" si="241"/>
        <v>29541.969700818525</v>
      </c>
      <c r="P1125" s="3">
        <f t="shared" si="242"/>
        <v>6341.7765573141323</v>
      </c>
      <c r="Q1125" s="3">
        <v>5</v>
      </c>
      <c r="R1125" s="22">
        <v>18</v>
      </c>
      <c r="S1125" s="19">
        <f t="shared" si="244"/>
        <v>656.48821557374504</v>
      </c>
      <c r="T1125" s="20">
        <f t="shared" si="245"/>
        <v>0.18065168287664971</v>
      </c>
      <c r="U1125" s="20">
        <f t="shared" si="246"/>
        <v>9.161792136958273E-2</v>
      </c>
      <c r="V1125" s="21">
        <f t="shared" si="247"/>
        <v>6.1371245729993924E-2</v>
      </c>
      <c r="W1125" s="26">
        <f t="shared" si="248"/>
        <v>140.92836794031405</v>
      </c>
      <c r="X1125" s="27">
        <f t="shared" si="249"/>
        <v>0.25811056399324916</v>
      </c>
      <c r="Y1125" s="27">
        <f t="shared" si="250"/>
        <v>0.15632653127045373</v>
      </c>
      <c r="Z1125" s="27">
        <f t="shared" si="251"/>
        <v>0.11211485118561181</v>
      </c>
    </row>
    <row r="1126" spans="1:26" ht="15.75" customHeight="1" x14ac:dyDescent="0.25">
      <c r="A1126" s="2" t="s">
        <v>214</v>
      </c>
      <c r="B1126" t="s">
        <v>311</v>
      </c>
      <c r="C1126" t="s">
        <v>310</v>
      </c>
      <c r="D1126" s="18">
        <f>VLOOKUP(C1126,'Infected rate by state'!B:E,4,0)</f>
        <v>1.4327212443359898E-2</v>
      </c>
      <c r="E1126" s="3">
        <v>6977</v>
      </c>
      <c r="F1126" s="2">
        <v>957</v>
      </c>
      <c r="G1126" s="3">
        <v>2567</v>
      </c>
      <c r="H1126" s="4">
        <f t="shared" si="252"/>
        <v>4772</v>
      </c>
      <c r="I1126" s="2">
        <v>416</v>
      </c>
      <c r="J1126" s="4">
        <f t="shared" si="253"/>
        <v>686.5</v>
      </c>
      <c r="K1126" s="3">
        <v>2761090</v>
      </c>
      <c r="L1126" s="3">
        <f t="shared" si="240"/>
        <v>2228421</v>
      </c>
      <c r="M1126" s="3">
        <v>532669</v>
      </c>
      <c r="N1126" s="3">
        <f t="shared" si="243"/>
        <v>197793.6150261829</v>
      </c>
      <c r="O1126" s="3">
        <f t="shared" si="241"/>
        <v>41205.826269345984</v>
      </c>
      <c r="P1126" s="3">
        <f t="shared" si="242"/>
        <v>8861.2892665309155</v>
      </c>
      <c r="Q1126" s="3">
        <v>5</v>
      </c>
      <c r="R1126" s="22">
        <v>18</v>
      </c>
      <c r="S1126" s="19">
        <f t="shared" si="244"/>
        <v>915.68502820768856</v>
      </c>
      <c r="T1126" s="20">
        <f t="shared" si="245"/>
        <v>0.35671407409726863</v>
      </c>
      <c r="U1126" s="20">
        <f t="shared" si="246"/>
        <v>0.19188705536623818</v>
      </c>
      <c r="V1126" s="21">
        <f t="shared" si="247"/>
        <v>0.13124337511934764</v>
      </c>
      <c r="W1126" s="26">
        <f t="shared" si="248"/>
        <v>196.91753925624258</v>
      </c>
      <c r="X1126" s="27">
        <f t="shared" si="249"/>
        <v>0.47335946936596773</v>
      </c>
      <c r="Y1126" s="27">
        <f t="shared" si="250"/>
        <v>0.28684273744536426</v>
      </c>
      <c r="Z1126" s="27">
        <f t="shared" si="251"/>
        <v>0.20576545376827857</v>
      </c>
    </row>
    <row r="1127" spans="1:26" ht="15.75" customHeight="1" x14ac:dyDescent="0.25">
      <c r="A1127" s="2" t="s">
        <v>215</v>
      </c>
      <c r="B1127" t="s">
        <v>383</v>
      </c>
      <c r="C1127" t="s">
        <v>382</v>
      </c>
      <c r="D1127" s="18">
        <f>VLOOKUP(C1127,'Infected rate by state'!B:E,4,0)</f>
        <v>8.525765865415048E-3</v>
      </c>
      <c r="E1127" s="3">
        <v>8133</v>
      </c>
      <c r="F1127" s="3">
        <v>1079</v>
      </c>
      <c r="G1127" s="3">
        <v>2738</v>
      </c>
      <c r="H1127" s="4">
        <f t="shared" si="252"/>
        <v>5435.5</v>
      </c>
      <c r="I1127" s="2">
        <v>420</v>
      </c>
      <c r="J1127" s="4">
        <f t="shared" si="253"/>
        <v>749.5</v>
      </c>
      <c r="K1127" s="3">
        <v>2324172</v>
      </c>
      <c r="L1127" s="3">
        <f t="shared" si="240"/>
        <v>1782205</v>
      </c>
      <c r="M1127" s="3">
        <v>541967</v>
      </c>
      <c r="N1127" s="3">
        <f t="shared" si="243"/>
        <v>99076.731514767103</v>
      </c>
      <c r="O1127" s="3">
        <f t="shared" si="241"/>
        <v>21019.403768476914</v>
      </c>
      <c r="P1127" s="3">
        <f t="shared" si="242"/>
        <v>4618.6341930332974</v>
      </c>
      <c r="Q1127" s="3">
        <v>5</v>
      </c>
      <c r="R1127" s="22">
        <v>18</v>
      </c>
      <c r="S1127" s="19">
        <f t="shared" si="244"/>
        <v>467.09786152170921</v>
      </c>
      <c r="T1127" s="20">
        <f t="shared" si="245"/>
        <v>0.17059819631910489</v>
      </c>
      <c r="U1127" s="20">
        <f t="shared" si="246"/>
        <v>8.5934663144459425E-2</v>
      </c>
      <c r="V1127" s="21">
        <f t="shared" si="247"/>
        <v>5.7432418728846579E-2</v>
      </c>
      <c r="W1127" s="26">
        <f t="shared" si="248"/>
        <v>102.63631540073995</v>
      </c>
      <c r="X1127" s="27">
        <f t="shared" si="249"/>
        <v>0.2443721795255713</v>
      </c>
      <c r="Y1127" s="27">
        <f t="shared" si="250"/>
        <v>0.1369397136767711</v>
      </c>
      <c r="Z1127" s="27">
        <f t="shared" si="251"/>
        <v>9.5121701020148233E-2</v>
      </c>
    </row>
    <row r="1128" spans="1:26" ht="15.75" customHeight="1" x14ac:dyDescent="0.25">
      <c r="A1128" s="2" t="s">
        <v>216</v>
      </c>
      <c r="B1128" t="s">
        <v>351</v>
      </c>
      <c r="C1128" t="s">
        <v>350</v>
      </c>
      <c r="D1128" s="18">
        <f>VLOOKUP(C1128,'Infected rate by state'!B:E,4,0)</f>
        <v>9.0315118396853012E-3</v>
      </c>
      <c r="E1128" s="2">
        <v>911</v>
      </c>
      <c r="F1128" s="2">
        <v>95</v>
      </c>
      <c r="G1128" s="2">
        <v>321</v>
      </c>
      <c r="H1128" s="4">
        <f t="shared" si="252"/>
        <v>616</v>
      </c>
      <c r="I1128" s="2">
        <v>49</v>
      </c>
      <c r="J1128" s="4">
        <f t="shared" si="253"/>
        <v>72</v>
      </c>
      <c r="K1128" s="3">
        <v>376936</v>
      </c>
      <c r="L1128" s="3">
        <f t="shared" si="240"/>
        <v>305953</v>
      </c>
      <c r="M1128" s="3">
        <v>70983</v>
      </c>
      <c r="N1128" s="3">
        <f t="shared" si="243"/>
        <v>17021.509734018095</v>
      </c>
      <c r="O1128" s="3">
        <f t="shared" si="241"/>
        <v>3538.601656798719</v>
      </c>
      <c r="P1128" s="3">
        <f t="shared" si="242"/>
        <v>759.04089940669724</v>
      </c>
      <c r="Q1128" s="3">
        <v>5</v>
      </c>
      <c r="R1128" s="22">
        <v>18</v>
      </c>
      <c r="S1128" s="19">
        <f t="shared" si="244"/>
        <v>78.63559237330486</v>
      </c>
      <c r="T1128" s="20">
        <f t="shared" si="245"/>
        <v>0.24497069275172853</v>
      </c>
      <c r="U1128" s="20">
        <f t="shared" si="246"/>
        <v>0.12765518242419621</v>
      </c>
      <c r="V1128" s="21">
        <f t="shared" si="247"/>
        <v>8.6317884054121691E-2</v>
      </c>
      <c r="W1128" s="26">
        <f t="shared" si="248"/>
        <v>16.86757554237105</v>
      </c>
      <c r="X1128" s="27">
        <f t="shared" si="249"/>
        <v>0.34423623555859284</v>
      </c>
      <c r="Y1128" s="27">
        <f t="shared" si="250"/>
        <v>0.23427188253293124</v>
      </c>
      <c r="Z1128" s="27">
        <f t="shared" si="251"/>
        <v>0.17755342676180053</v>
      </c>
    </row>
    <row r="1129" spans="1:26" ht="15.75" customHeight="1" x14ac:dyDescent="0.25">
      <c r="A1129" s="2" t="s">
        <v>217</v>
      </c>
      <c r="B1129" t="s">
        <v>345</v>
      </c>
      <c r="C1129" t="s">
        <v>344</v>
      </c>
      <c r="D1129" s="18">
        <f>VLOOKUP(C1129,'Infected rate by state'!B:E,4,0)</f>
        <v>3.0275735294117648E-3</v>
      </c>
      <c r="E1129" s="3">
        <v>2524</v>
      </c>
      <c r="F1129" s="2">
        <v>209</v>
      </c>
      <c r="G1129" s="2">
        <v>710</v>
      </c>
      <c r="H1129" s="4">
        <f t="shared" si="252"/>
        <v>1617</v>
      </c>
      <c r="I1129" s="2">
        <v>92</v>
      </c>
      <c r="J1129" s="4">
        <f t="shared" si="253"/>
        <v>150.5</v>
      </c>
      <c r="K1129" s="3">
        <v>876231</v>
      </c>
      <c r="L1129" s="3">
        <f t="shared" si="240"/>
        <v>681722</v>
      </c>
      <c r="M1129" s="3">
        <v>194509</v>
      </c>
      <c r="N1129" s="3">
        <f t="shared" si="243"/>
        <v>13264.268906250001</v>
      </c>
      <c r="O1129" s="3">
        <f t="shared" si="241"/>
        <v>2799.9339845128679</v>
      </c>
      <c r="P1129" s="3">
        <f t="shared" si="242"/>
        <v>611.63487008272068</v>
      </c>
      <c r="Q1129" s="3">
        <v>5</v>
      </c>
      <c r="R1129" s="22">
        <v>18</v>
      </c>
      <c r="S1129" s="19">
        <f t="shared" si="244"/>
        <v>62.220755211397062</v>
      </c>
      <c r="T1129" s="20">
        <f t="shared" si="245"/>
        <v>8.763486649492544E-2</v>
      </c>
      <c r="U1129" s="20">
        <f t="shared" si="246"/>
        <v>3.8479131237722362E-2</v>
      </c>
      <c r="V1129" s="21">
        <f t="shared" si="247"/>
        <v>2.4651646280268249E-2</v>
      </c>
      <c r="W1129" s="26">
        <f t="shared" si="248"/>
        <v>13.591886001838237</v>
      </c>
      <c r="X1129" s="27">
        <f t="shared" si="249"/>
        <v>0.14773789132432866</v>
      </c>
      <c r="Y1129" s="27">
        <f t="shared" si="250"/>
        <v>9.0311534895935131E-2</v>
      </c>
      <c r="Z1129" s="27">
        <f t="shared" si="251"/>
        <v>6.5032947377216446E-2</v>
      </c>
    </row>
    <row r="1130" spans="1:26" ht="15.75" customHeight="1" x14ac:dyDescent="0.25">
      <c r="A1130" s="2" t="s">
        <v>217</v>
      </c>
      <c r="B1130" t="s">
        <v>381</v>
      </c>
      <c r="C1130" t="s">
        <v>380</v>
      </c>
      <c r="D1130" s="18">
        <f>VLOOKUP(C1130,'Infected rate by state'!B:E,4,0)</f>
        <v>2.6094721185018687E-3</v>
      </c>
      <c r="E1130" s="3">
        <v>4684</v>
      </c>
      <c r="F1130" s="2">
        <v>661</v>
      </c>
      <c r="G1130" s="3">
        <v>1737</v>
      </c>
      <c r="H1130" s="4">
        <f t="shared" si="252"/>
        <v>3210.5</v>
      </c>
      <c r="I1130" s="2">
        <v>278</v>
      </c>
      <c r="J1130" s="4">
        <f t="shared" si="253"/>
        <v>469.5</v>
      </c>
      <c r="K1130" s="3">
        <v>2215589</v>
      </c>
      <c r="L1130" s="3">
        <f t="shared" si="240"/>
        <v>1802613</v>
      </c>
      <c r="M1130" s="3">
        <v>412976</v>
      </c>
      <c r="N1130" s="3">
        <f t="shared" si="243"/>
        <v>28907.588607797185</v>
      </c>
      <c r="O1130" s="3">
        <f t="shared" si="241"/>
        <v>6004.3252803464184</v>
      </c>
      <c r="P1130" s="3">
        <f t="shared" si="242"/>
        <v>1286.5738788826297</v>
      </c>
      <c r="Q1130" s="3">
        <v>5</v>
      </c>
      <c r="R1130" s="22">
        <v>18</v>
      </c>
      <c r="S1130" s="19">
        <f t="shared" si="244"/>
        <v>133.42945067436486</v>
      </c>
      <c r="T1130" s="20">
        <f t="shared" si="245"/>
        <v>7.6816033779139245E-2</v>
      </c>
      <c r="U1130" s="20">
        <f t="shared" si="246"/>
        <v>4.1560333491470133E-2</v>
      </c>
      <c r="V1130" s="21">
        <f t="shared" si="247"/>
        <v>2.848621918752452E-2</v>
      </c>
      <c r="W1130" s="26">
        <f t="shared" si="248"/>
        <v>28.590530641836217</v>
      </c>
      <c r="X1130" s="27">
        <f t="shared" si="249"/>
        <v>0.10284363540228855</v>
      </c>
      <c r="Y1130" s="27">
        <f t="shared" si="250"/>
        <v>6.0895698917649024E-2</v>
      </c>
      <c r="Z1130" s="27">
        <f t="shared" si="251"/>
        <v>4.3253450290221207E-2</v>
      </c>
    </row>
    <row r="1131" spans="1:26" ht="15.75" customHeight="1" x14ac:dyDescent="0.25">
      <c r="A1131" s="2" t="s">
        <v>218</v>
      </c>
      <c r="B1131" t="s">
        <v>385</v>
      </c>
      <c r="C1131" t="s">
        <v>384</v>
      </c>
      <c r="D1131" s="18">
        <f>VLOOKUP(C1131,'Infected rate by state'!B:E,4,0)</f>
        <v>1.9731205888496917E-2</v>
      </c>
      <c r="E1131" s="3">
        <v>2249</v>
      </c>
      <c r="F1131" s="2">
        <v>293</v>
      </c>
      <c r="G1131" s="2">
        <v>690</v>
      </c>
      <c r="H1131" s="4">
        <f t="shared" si="252"/>
        <v>1469.5</v>
      </c>
      <c r="I1131" s="2">
        <v>82</v>
      </c>
      <c r="J1131" s="4">
        <f t="shared" si="253"/>
        <v>187.5</v>
      </c>
      <c r="K1131" s="3">
        <v>986702</v>
      </c>
      <c r="L1131" s="3">
        <f t="shared" si="240"/>
        <v>793965</v>
      </c>
      <c r="M1131" s="3">
        <v>192737</v>
      </c>
      <c r="N1131" s="3">
        <f t="shared" si="243"/>
        <v>97344.101562958414</v>
      </c>
      <c r="O1131" s="3">
        <f t="shared" si="241"/>
        <v>20301.772675894434</v>
      </c>
      <c r="P1131" s="3">
        <f t="shared" si="242"/>
        <v>4371.6835547369919</v>
      </c>
      <c r="Q1131" s="3">
        <v>5</v>
      </c>
      <c r="R1131" s="22">
        <v>18</v>
      </c>
      <c r="S1131" s="19">
        <f t="shared" si="244"/>
        <v>451.15050390876519</v>
      </c>
      <c r="T1131" s="20">
        <f t="shared" si="245"/>
        <v>0.65384131001270318</v>
      </c>
      <c r="U1131" s="20">
        <f t="shared" si="246"/>
        <v>0.30700952970994566</v>
      </c>
      <c r="V1131" s="21">
        <f t="shared" si="247"/>
        <v>0.20060049084427087</v>
      </c>
      <c r="W1131" s="26">
        <f t="shared" si="248"/>
        <v>97.148523438599824</v>
      </c>
      <c r="X1131" s="27">
        <f t="shared" si="249"/>
        <v>1.1847380907146321</v>
      </c>
      <c r="Y1131" s="27">
        <f t="shared" si="250"/>
        <v>0.5181254583391991</v>
      </c>
      <c r="Z1131" s="27">
        <f t="shared" si="251"/>
        <v>0.33156492641160351</v>
      </c>
    </row>
    <row r="1132" spans="1:26" ht="15.75" customHeight="1" x14ac:dyDescent="0.25">
      <c r="A1132" s="2" t="s">
        <v>219</v>
      </c>
      <c r="B1132" t="s">
        <v>395</v>
      </c>
      <c r="C1132" t="s">
        <v>394</v>
      </c>
      <c r="D1132" s="18">
        <f>VLOOKUP(C1132,'Infected rate by state'!B:E,4,0)</f>
        <v>1.0015511681323568E-2</v>
      </c>
      <c r="E1132" s="2">
        <v>941</v>
      </c>
      <c r="F1132" s="2">
        <v>122</v>
      </c>
      <c r="G1132" s="2">
        <v>387</v>
      </c>
      <c r="H1132" s="4">
        <f t="shared" si="252"/>
        <v>664</v>
      </c>
      <c r="I1132" s="2">
        <v>52</v>
      </c>
      <c r="J1132" s="4">
        <f t="shared" si="253"/>
        <v>87</v>
      </c>
      <c r="K1132" s="3">
        <v>436975</v>
      </c>
      <c r="L1132" s="3">
        <f t="shared" si="240"/>
        <v>384390</v>
      </c>
      <c r="M1132" s="3">
        <v>52585</v>
      </c>
      <c r="N1132" s="3">
        <f t="shared" si="243"/>
        <v>21882.641084731833</v>
      </c>
      <c r="O1132" s="3">
        <f t="shared" si="241"/>
        <v>4407.8680049361883</v>
      </c>
      <c r="P1132" s="3">
        <f t="shared" si="242"/>
        <v>908.72645439624034</v>
      </c>
      <c r="Q1132" s="3">
        <v>5</v>
      </c>
      <c r="R1132" s="22">
        <v>18</v>
      </c>
      <c r="S1132" s="19">
        <f t="shared" si="244"/>
        <v>97.952622331915293</v>
      </c>
      <c r="T1132" s="20">
        <f t="shared" si="245"/>
        <v>0.25310755124525913</v>
      </c>
      <c r="U1132" s="20">
        <f t="shared" si="246"/>
        <v>0.14751900953601702</v>
      </c>
      <c r="V1132" s="21">
        <f t="shared" si="247"/>
        <v>0.10409417888620116</v>
      </c>
      <c r="W1132" s="26">
        <f t="shared" si="248"/>
        <v>20.193921208805342</v>
      </c>
      <c r="X1132" s="27">
        <f t="shared" si="249"/>
        <v>0.38834463863087199</v>
      </c>
      <c r="Y1132" s="27">
        <f t="shared" si="250"/>
        <v>0.23211403688282004</v>
      </c>
      <c r="Z1132" s="27">
        <f t="shared" si="251"/>
        <v>0.16552394433447001</v>
      </c>
    </row>
    <row r="1133" spans="1:26" ht="15.75" customHeight="1" x14ac:dyDescent="0.25">
      <c r="A1133" s="2" t="s">
        <v>220</v>
      </c>
      <c r="B1133" t="s">
        <v>317</v>
      </c>
      <c r="C1133" t="s">
        <v>316</v>
      </c>
      <c r="D1133" s="18">
        <f>VLOOKUP(C1133,'Infected rate by state'!B:E,4,0)</f>
        <v>7.3843274393391549E-3</v>
      </c>
      <c r="E1133" s="2">
        <v>615</v>
      </c>
      <c r="F1133" s="2">
        <v>28</v>
      </c>
      <c r="G1133" s="2">
        <v>238</v>
      </c>
      <c r="H1133" s="4">
        <f t="shared" si="252"/>
        <v>426.5</v>
      </c>
      <c r="I1133" s="2">
        <v>7</v>
      </c>
      <c r="J1133" s="4">
        <f t="shared" si="253"/>
        <v>17.5</v>
      </c>
      <c r="K1133" s="3">
        <v>138550</v>
      </c>
      <c r="L1133" s="3">
        <f t="shared" si="240"/>
        <v>106101</v>
      </c>
      <c r="M1133" s="3">
        <v>32449</v>
      </c>
      <c r="N1133" s="3">
        <f t="shared" si="243"/>
        <v>5115.4928336021994</v>
      </c>
      <c r="O1133" s="3">
        <f t="shared" si="241"/>
        <v>1085.760307896998</v>
      </c>
      <c r="P1133" s="3">
        <f t="shared" si="242"/>
        <v>238.70225755638009</v>
      </c>
      <c r="Q1133" s="3">
        <v>5</v>
      </c>
      <c r="R1133" s="22">
        <v>18</v>
      </c>
      <c r="S1133" s="19">
        <f t="shared" si="244"/>
        <v>24.128006842155511</v>
      </c>
      <c r="T1133" s="20">
        <f t="shared" si="245"/>
        <v>0.10137818000905677</v>
      </c>
      <c r="U1133" s="20">
        <f t="shared" si="246"/>
        <v>5.6572114518535783E-2</v>
      </c>
      <c r="V1133" s="21">
        <f t="shared" si="247"/>
        <v>3.9232531450659365E-2</v>
      </c>
      <c r="W1133" s="26">
        <f t="shared" si="248"/>
        <v>5.3044946123640022</v>
      </c>
      <c r="X1133" s="27">
        <f t="shared" si="249"/>
        <v>0.75778494462342894</v>
      </c>
      <c r="Y1133" s="27">
        <f t="shared" si="250"/>
        <v>0.30311397784937155</v>
      </c>
      <c r="Z1133" s="27">
        <f t="shared" si="251"/>
        <v>0.18944623615585723</v>
      </c>
    </row>
    <row r="1134" spans="1:26" ht="15.75" customHeight="1" x14ac:dyDescent="0.25">
      <c r="A1134" s="2" t="s">
        <v>221</v>
      </c>
      <c r="B1134" t="s">
        <v>373</v>
      </c>
      <c r="C1134" t="s">
        <v>372</v>
      </c>
      <c r="D1134" s="18">
        <f>VLOOKUP(C1134,'Infected rate by state'!B:E,4,0)</f>
        <v>8.0007670443122732E-3</v>
      </c>
      <c r="E1134" s="3">
        <v>3560</v>
      </c>
      <c r="F1134" s="2">
        <v>375</v>
      </c>
      <c r="G1134" s="3">
        <v>1124</v>
      </c>
      <c r="H1134" s="4">
        <f t="shared" si="252"/>
        <v>2342</v>
      </c>
      <c r="I1134" s="2">
        <v>160</v>
      </c>
      <c r="J1134" s="4">
        <f t="shared" si="253"/>
        <v>267.5</v>
      </c>
      <c r="K1134" s="3">
        <v>1670043</v>
      </c>
      <c r="L1134" s="3">
        <f t="shared" si="240"/>
        <v>1397967</v>
      </c>
      <c r="M1134" s="3">
        <v>272076</v>
      </c>
      <c r="N1134" s="3">
        <f t="shared" si="243"/>
        <v>66808.124984922004</v>
      </c>
      <c r="O1134" s="3">
        <f t="shared" si="241"/>
        <v>13727.531676950626</v>
      </c>
      <c r="P1134" s="3">
        <f t="shared" si="242"/>
        <v>2902.6454765312274</v>
      </c>
      <c r="Q1134" s="3">
        <v>5</v>
      </c>
      <c r="R1134" s="22">
        <v>18</v>
      </c>
      <c r="S1134" s="19">
        <f t="shared" si="244"/>
        <v>305.05625948779169</v>
      </c>
      <c r="T1134" s="20">
        <f t="shared" si="245"/>
        <v>0.27140236609234136</v>
      </c>
      <c r="U1134" s="20">
        <f t="shared" si="246"/>
        <v>0.13025459414508611</v>
      </c>
      <c r="V1134" s="21">
        <f t="shared" si="247"/>
        <v>8.5689960530278567E-2</v>
      </c>
      <c r="W1134" s="26">
        <f t="shared" si="248"/>
        <v>64.503232811805049</v>
      </c>
      <c r="X1134" s="27">
        <f t="shared" si="249"/>
        <v>0.40314520507378154</v>
      </c>
      <c r="Y1134" s="27">
        <f t="shared" si="250"/>
        <v>0.24113358060487869</v>
      </c>
      <c r="Z1134" s="27">
        <f t="shared" si="251"/>
        <v>0.17200862083148014</v>
      </c>
    </row>
    <row r="1135" spans="1:26" ht="15.75" customHeight="1" x14ac:dyDescent="0.25">
      <c r="A1135" s="2" t="s">
        <v>222</v>
      </c>
      <c r="B1135" t="s">
        <v>389</v>
      </c>
      <c r="C1135" t="s">
        <v>388</v>
      </c>
      <c r="D1135" s="18">
        <f>VLOOKUP(C1135,'Infected rate by state'!B:E,4,0)</f>
        <v>1.0177106325483841E-2</v>
      </c>
      <c r="E1135" s="2">
        <v>878</v>
      </c>
      <c r="F1135" s="2">
        <v>46</v>
      </c>
      <c r="G1135" s="2">
        <v>343</v>
      </c>
      <c r="H1135" s="4">
        <f t="shared" si="252"/>
        <v>610.5</v>
      </c>
      <c r="I1135" s="2">
        <v>20</v>
      </c>
      <c r="J1135" s="4">
        <f t="shared" si="253"/>
        <v>33</v>
      </c>
      <c r="K1135" s="3">
        <v>173590</v>
      </c>
      <c r="L1135" s="3">
        <f t="shared" si="240"/>
        <v>136202</v>
      </c>
      <c r="M1135" s="3">
        <v>37388</v>
      </c>
      <c r="N1135" s="3">
        <f t="shared" si="243"/>
        <v>8833.2194352037004</v>
      </c>
      <c r="O1135" s="3">
        <f t="shared" si="241"/>
        <v>1859.0499770548681</v>
      </c>
      <c r="P1135" s="3">
        <f t="shared" si="242"/>
        <v>404.68234397836989</v>
      </c>
      <c r="Q1135" s="3">
        <v>5</v>
      </c>
      <c r="R1135" s="22">
        <v>18</v>
      </c>
      <c r="S1135" s="19">
        <f t="shared" si="244"/>
        <v>41.312221712330405</v>
      </c>
      <c r="T1135" s="20">
        <f t="shared" si="245"/>
        <v>0.12044379507968048</v>
      </c>
      <c r="U1135" s="20">
        <f t="shared" si="246"/>
        <v>6.7669486834284032E-2</v>
      </c>
      <c r="V1135" s="21">
        <f t="shared" si="247"/>
        <v>4.7052644319282924E-2</v>
      </c>
      <c r="W1135" s="26">
        <f t="shared" si="248"/>
        <v>8.9929409772971081</v>
      </c>
      <c r="X1135" s="27">
        <f t="shared" si="249"/>
        <v>0.4496470488648554</v>
      </c>
      <c r="Y1135" s="27">
        <f t="shared" si="250"/>
        <v>0.27251336294839723</v>
      </c>
      <c r="Z1135" s="27">
        <f t="shared" si="251"/>
        <v>0.19549871689776321</v>
      </c>
    </row>
    <row r="1136" spans="1:26" ht="15.75" customHeight="1" x14ac:dyDescent="0.25">
      <c r="A1136" s="2" t="s">
        <v>223</v>
      </c>
      <c r="B1136" t="s">
        <v>383</v>
      </c>
      <c r="C1136" t="s">
        <v>382</v>
      </c>
      <c r="D1136" s="18">
        <f>VLOOKUP(C1136,'Infected rate by state'!B:E,4,0)</f>
        <v>8.525765865415048E-3</v>
      </c>
      <c r="E1136" s="3">
        <v>1329</v>
      </c>
      <c r="F1136" s="2">
        <v>99</v>
      </c>
      <c r="G1136" s="2">
        <v>559</v>
      </c>
      <c r="H1136" s="4">
        <f t="shared" si="252"/>
        <v>944</v>
      </c>
      <c r="I1136" s="2">
        <v>50</v>
      </c>
      <c r="J1136" s="4">
        <f t="shared" si="253"/>
        <v>74.5</v>
      </c>
      <c r="K1136" s="3">
        <v>466917</v>
      </c>
      <c r="L1136" s="3">
        <f t="shared" si="240"/>
        <v>367142</v>
      </c>
      <c r="M1136" s="3">
        <v>99775</v>
      </c>
      <c r="N1136" s="3">
        <f t="shared" si="243"/>
        <v>19904.125102909991</v>
      </c>
      <c r="O1136" s="3">
        <f t="shared" si="241"/>
        <v>4185.8464569332464</v>
      </c>
      <c r="P1136" s="3">
        <f t="shared" si="242"/>
        <v>910.36236043456347</v>
      </c>
      <c r="Q1136" s="3">
        <v>5</v>
      </c>
      <c r="R1136" s="22">
        <v>18</v>
      </c>
      <c r="S1136" s="19">
        <f t="shared" si="244"/>
        <v>93.018810154072142</v>
      </c>
      <c r="T1136" s="20">
        <f t="shared" si="245"/>
        <v>0.16640216485522744</v>
      </c>
      <c r="U1136" s="20">
        <f t="shared" si="246"/>
        <v>9.8536875163212009E-2</v>
      </c>
      <c r="V1136" s="21">
        <f t="shared" si="247"/>
        <v>6.9991580251371061E-2</v>
      </c>
      <c r="W1136" s="26">
        <f t="shared" si="248"/>
        <v>20.230274676323631</v>
      </c>
      <c r="X1136" s="27">
        <f t="shared" si="249"/>
        <v>0.40460549352647263</v>
      </c>
      <c r="Y1136" s="27">
        <f t="shared" si="250"/>
        <v>0.27154731109159236</v>
      </c>
      <c r="Z1136" s="27">
        <f t="shared" si="251"/>
        <v>0.20434620885175386</v>
      </c>
    </row>
    <row r="1137" spans="1:26" ht="15.75" customHeight="1" x14ac:dyDescent="0.25">
      <c r="A1137" s="2" t="s">
        <v>224</v>
      </c>
      <c r="B1137" t="s">
        <v>315</v>
      </c>
      <c r="C1137" t="s">
        <v>314</v>
      </c>
      <c r="D1137" s="18">
        <f>VLOOKUP(C1137,'Infected rate by state'!B:E,4,0)</f>
        <v>7.5362096948057532E-3</v>
      </c>
      <c r="E1137" s="2">
        <v>786</v>
      </c>
      <c r="F1137" s="2">
        <v>109</v>
      </c>
      <c r="G1137" s="2">
        <v>284</v>
      </c>
      <c r="H1137" s="4">
        <f t="shared" si="252"/>
        <v>535</v>
      </c>
      <c r="I1137" s="2">
        <v>58</v>
      </c>
      <c r="J1137" s="4">
        <f t="shared" si="253"/>
        <v>83.5</v>
      </c>
      <c r="K1137" s="3">
        <v>276179</v>
      </c>
      <c r="L1137" s="3">
        <f t="shared" si="240"/>
        <v>211588</v>
      </c>
      <c r="M1137" s="3">
        <v>64591</v>
      </c>
      <c r="N1137" s="3">
        <f t="shared" si="243"/>
        <v>10406.714286508792</v>
      </c>
      <c r="O1137" s="3">
        <f t="shared" si="241"/>
        <v>2208.4920916253395</v>
      </c>
      <c r="P1137" s="3">
        <f t="shared" si="242"/>
        <v>485.44931849253555</v>
      </c>
      <c r="Q1137" s="3">
        <v>5</v>
      </c>
      <c r="R1137" s="22">
        <v>18</v>
      </c>
      <c r="S1137" s="19">
        <f t="shared" si="244"/>
        <v>49.077602036118655</v>
      </c>
      <c r="T1137" s="20">
        <f t="shared" si="245"/>
        <v>0.17280845787365723</v>
      </c>
      <c r="U1137" s="20">
        <f t="shared" si="246"/>
        <v>9.1733835581530199E-2</v>
      </c>
      <c r="V1137" s="21">
        <f t="shared" si="247"/>
        <v>6.2439697246970301E-2</v>
      </c>
      <c r="W1137" s="26">
        <f t="shared" si="248"/>
        <v>10.787762633167457</v>
      </c>
      <c r="X1137" s="27">
        <f t="shared" si="249"/>
        <v>0.18599590746840444</v>
      </c>
      <c r="Y1137" s="27">
        <f t="shared" si="250"/>
        <v>0.12919476207386177</v>
      </c>
      <c r="Z1137" s="27">
        <f t="shared" si="251"/>
        <v>9.8970299386857405E-2</v>
      </c>
    </row>
    <row r="1138" spans="1:26" ht="15.75" customHeight="1" x14ac:dyDescent="0.25">
      <c r="A1138" s="2" t="s">
        <v>225</v>
      </c>
      <c r="B1138" t="s">
        <v>363</v>
      </c>
      <c r="C1138" t="s">
        <v>362</v>
      </c>
      <c r="D1138" s="18">
        <f>VLOOKUP(C1138,'Infected rate by state'!B:E,4,0)</f>
        <v>7.8690369852412925E-3</v>
      </c>
      <c r="E1138" s="3">
        <v>1886</v>
      </c>
      <c r="F1138" s="2">
        <v>406</v>
      </c>
      <c r="G1138" s="2">
        <v>660</v>
      </c>
      <c r="H1138" s="4">
        <f t="shared" si="252"/>
        <v>1273</v>
      </c>
      <c r="I1138" s="2">
        <v>128</v>
      </c>
      <c r="J1138" s="4">
        <f t="shared" si="253"/>
        <v>267</v>
      </c>
      <c r="K1138" s="3">
        <v>605953</v>
      </c>
      <c r="L1138" s="3">
        <f t="shared" si="240"/>
        <v>478200</v>
      </c>
      <c r="M1138" s="3">
        <v>127753</v>
      </c>
      <c r="N1138" s="3">
        <f t="shared" si="243"/>
        <v>23841.332841589581</v>
      </c>
      <c r="O1138" s="3">
        <f t="shared" si="241"/>
        <v>5007.3674538403975</v>
      </c>
      <c r="P1138" s="3">
        <f t="shared" si="242"/>
        <v>1087.3657055668659</v>
      </c>
      <c r="Q1138" s="3">
        <v>5</v>
      </c>
      <c r="R1138" s="22">
        <v>18</v>
      </c>
      <c r="S1138" s="19">
        <f t="shared" si="244"/>
        <v>111.2748323075644</v>
      </c>
      <c r="T1138" s="20">
        <f t="shared" si="245"/>
        <v>0.16859823076903696</v>
      </c>
      <c r="U1138" s="20">
        <f t="shared" si="246"/>
        <v>8.7411494350011304E-2</v>
      </c>
      <c r="V1138" s="21">
        <f t="shared" si="247"/>
        <v>5.9000441308358638E-2</v>
      </c>
      <c r="W1138" s="26">
        <f t="shared" si="248"/>
        <v>24.163682345930354</v>
      </c>
      <c r="X1138" s="27">
        <f t="shared" si="249"/>
        <v>0.18877876832758089</v>
      </c>
      <c r="Y1138" s="27">
        <f t="shared" si="250"/>
        <v>9.0500682943559382E-2</v>
      </c>
      <c r="Z1138" s="27">
        <f t="shared" si="251"/>
        <v>5.9516458980124025E-2</v>
      </c>
    </row>
    <row r="1139" spans="1:26" ht="15.75" customHeight="1" x14ac:dyDescent="0.25">
      <c r="A1139" s="2" t="s">
        <v>226</v>
      </c>
      <c r="B1139" t="s">
        <v>399</v>
      </c>
      <c r="C1139" t="s">
        <v>398</v>
      </c>
      <c r="D1139" s="18">
        <f>VLOOKUP(C1139,'Infected rate by state'!B:E,4,0)</f>
        <v>9.4446465970496208E-3</v>
      </c>
      <c r="E1139" s="3">
        <v>4478</v>
      </c>
      <c r="F1139" s="2">
        <v>465</v>
      </c>
      <c r="G1139" s="3">
        <v>1488</v>
      </c>
      <c r="H1139" s="4">
        <f t="shared" si="252"/>
        <v>2983</v>
      </c>
      <c r="I1139" s="2">
        <v>144</v>
      </c>
      <c r="J1139" s="4">
        <f t="shared" si="253"/>
        <v>304.5</v>
      </c>
      <c r="K1139" s="3">
        <v>1409076</v>
      </c>
      <c r="L1139" s="3">
        <f t="shared" si="240"/>
        <v>1144889</v>
      </c>
      <c r="M1139" s="3">
        <v>264187</v>
      </c>
      <c r="N1139" s="3">
        <f t="shared" si="243"/>
        <v>66541.124241921469</v>
      </c>
      <c r="O1139" s="3">
        <f t="shared" si="241"/>
        <v>13828.011209969085</v>
      </c>
      <c r="P1139" s="3">
        <f t="shared" si="242"/>
        <v>2964.7915529289508</v>
      </c>
      <c r="Q1139" s="3">
        <v>5</v>
      </c>
      <c r="R1139" s="22">
        <v>18</v>
      </c>
      <c r="S1139" s="19">
        <f t="shared" si="244"/>
        <v>307.28913799931303</v>
      </c>
      <c r="T1139" s="20">
        <f t="shared" si="245"/>
        <v>0.20651151747265661</v>
      </c>
      <c r="U1139" s="20">
        <f t="shared" si="246"/>
        <v>0.10301345558139893</v>
      </c>
      <c r="V1139" s="21">
        <f t="shared" si="247"/>
        <v>6.8621960249958244E-2</v>
      </c>
      <c r="W1139" s="26">
        <f t="shared" si="248"/>
        <v>65.884256731754462</v>
      </c>
      <c r="X1139" s="27">
        <f t="shared" si="249"/>
        <v>0.45752956063718375</v>
      </c>
      <c r="Y1139" s="27">
        <f t="shared" si="250"/>
        <v>0.21636865921758444</v>
      </c>
      <c r="Z1139" s="27">
        <f t="shared" si="251"/>
        <v>0.14168657361667628</v>
      </c>
    </row>
    <row r="1140" spans="1:26" ht="15.75" customHeight="1" x14ac:dyDescent="0.25">
      <c r="A1140" s="2" t="s">
        <v>227</v>
      </c>
      <c r="B1140" t="s">
        <v>367</v>
      </c>
      <c r="C1140" t="s">
        <v>366</v>
      </c>
      <c r="D1140" s="18">
        <f>VLOOKUP(C1140,'Infected rate by state'!B:E,4,0)</f>
        <v>2.4682967074759195E-2</v>
      </c>
      <c r="E1140" s="2">
        <v>814</v>
      </c>
      <c r="F1140" s="2">
        <v>83</v>
      </c>
      <c r="G1140" s="2">
        <v>275</v>
      </c>
      <c r="H1140" s="4">
        <f t="shared" si="252"/>
        <v>544.5</v>
      </c>
      <c r="I1140" s="2">
        <v>35</v>
      </c>
      <c r="J1140" s="4">
        <f t="shared" si="253"/>
        <v>59</v>
      </c>
      <c r="K1140" s="3">
        <v>338732</v>
      </c>
      <c r="L1140" s="3">
        <f t="shared" si="240"/>
        <v>273181</v>
      </c>
      <c r="M1140" s="3">
        <v>65551</v>
      </c>
      <c r="N1140" s="3">
        <f t="shared" si="243"/>
        <v>41804.554015836657</v>
      </c>
      <c r="O1140" s="3">
        <f t="shared" si="241"/>
        <v>8711.4120209997964</v>
      </c>
      <c r="P1140" s="3">
        <f t="shared" si="242"/>
        <v>1874.0018608705086</v>
      </c>
      <c r="Q1140" s="3">
        <v>5</v>
      </c>
      <c r="R1140" s="22">
        <v>18</v>
      </c>
      <c r="S1140" s="19">
        <f t="shared" si="244"/>
        <v>193.58693379999548</v>
      </c>
      <c r="T1140" s="20">
        <f t="shared" si="245"/>
        <v>0.70395248654543807</v>
      </c>
      <c r="U1140" s="20">
        <f t="shared" si="246"/>
        <v>0.35553155886133236</v>
      </c>
      <c r="V1140" s="21">
        <f t="shared" si="247"/>
        <v>0.23782178599508044</v>
      </c>
      <c r="W1140" s="26">
        <f t="shared" si="248"/>
        <v>41.644485797122414</v>
      </c>
      <c r="X1140" s="27">
        <f t="shared" si="249"/>
        <v>1.1898424513463546</v>
      </c>
      <c r="Y1140" s="27">
        <f t="shared" si="250"/>
        <v>0.7058387423241087</v>
      </c>
      <c r="Z1140" s="27">
        <f t="shared" si="251"/>
        <v>0.50174079273641459</v>
      </c>
    </row>
    <row r="1141" spans="1:26" ht="15.75" customHeight="1" x14ac:dyDescent="0.25">
      <c r="A1141" s="2" t="s">
        <v>228</v>
      </c>
      <c r="B1141" t="s">
        <v>399</v>
      </c>
      <c r="C1141" t="s">
        <v>398</v>
      </c>
      <c r="D1141" s="18">
        <f>VLOOKUP(C1141,'Infected rate by state'!B:E,4,0)</f>
        <v>9.4446465970496208E-3</v>
      </c>
      <c r="E1141" s="3">
        <v>2189</v>
      </c>
      <c r="F1141" s="2">
        <v>272</v>
      </c>
      <c r="G1141" s="2">
        <v>593</v>
      </c>
      <c r="H1141" s="4">
        <f t="shared" si="252"/>
        <v>1391</v>
      </c>
      <c r="I1141" s="2">
        <v>113</v>
      </c>
      <c r="J1141" s="4">
        <f t="shared" si="253"/>
        <v>192.5</v>
      </c>
      <c r="K1141" s="3">
        <v>569741</v>
      </c>
      <c r="L1141" s="3">
        <f t="shared" si="240"/>
        <v>441844</v>
      </c>
      <c r="M1141" s="3">
        <v>127897</v>
      </c>
      <c r="N1141" s="3">
        <f t="shared" si="243"/>
        <v>26905.011984248238</v>
      </c>
      <c r="O1141" s="3">
        <f t="shared" si="241"/>
        <v>5685.7247107730218</v>
      </c>
      <c r="P1141" s="3">
        <f t="shared" si="242"/>
        <v>1243.6618459244153</v>
      </c>
      <c r="Q1141" s="3">
        <v>5</v>
      </c>
      <c r="R1141" s="22">
        <v>18</v>
      </c>
      <c r="S1141" s="19">
        <f t="shared" si="244"/>
        <v>126.34943801717826</v>
      </c>
      <c r="T1141" s="20">
        <f t="shared" si="245"/>
        <v>0.21306819227180146</v>
      </c>
      <c r="U1141" s="20">
        <f t="shared" si="246"/>
        <v>9.0833528409186376E-2</v>
      </c>
      <c r="V1141" s="21">
        <f t="shared" si="247"/>
        <v>5.7720163552845254E-2</v>
      </c>
      <c r="W1141" s="26">
        <f t="shared" si="248"/>
        <v>27.636929909431451</v>
      </c>
      <c r="X1141" s="27">
        <f t="shared" si="249"/>
        <v>0.24457460096841993</v>
      </c>
      <c r="Y1141" s="27">
        <f t="shared" si="250"/>
        <v>0.14356846706198156</v>
      </c>
      <c r="Z1141" s="27">
        <f t="shared" si="251"/>
        <v>0.10160635996114505</v>
      </c>
    </row>
    <row r="1142" spans="1:26" ht="15.75" customHeight="1" x14ac:dyDescent="0.25">
      <c r="A1142" s="2" t="s">
        <v>229</v>
      </c>
      <c r="B1142" t="s">
        <v>353</v>
      </c>
      <c r="C1142" t="s">
        <v>352</v>
      </c>
      <c r="D1142" s="18">
        <f>VLOOKUP(C1142,'Infected rate by state'!B:E,4,0)</f>
        <v>8.4257771266714378E-3</v>
      </c>
      <c r="E1142" s="3">
        <v>1835</v>
      </c>
      <c r="F1142" s="2">
        <v>240</v>
      </c>
      <c r="G1142" s="2">
        <v>594</v>
      </c>
      <c r="H1142" s="4">
        <f t="shared" si="252"/>
        <v>1214.5</v>
      </c>
      <c r="I1142" s="2">
        <v>90</v>
      </c>
      <c r="J1142" s="4">
        <f t="shared" si="253"/>
        <v>165</v>
      </c>
      <c r="K1142" s="3">
        <v>320367</v>
      </c>
      <c r="L1142" s="3">
        <f t="shared" si="240"/>
        <v>248845</v>
      </c>
      <c r="M1142" s="3">
        <v>71522</v>
      </c>
      <c r="N1142" s="3">
        <f t="shared" si="243"/>
        <v>13496.704703701744</v>
      </c>
      <c r="O1142" s="3">
        <f t="shared" si="241"/>
        <v>2850.6223987388839</v>
      </c>
      <c r="P1142" s="3">
        <f t="shared" si="242"/>
        <v>623.12375114156362</v>
      </c>
      <c r="Q1142" s="3">
        <v>5</v>
      </c>
      <c r="R1142" s="22">
        <v>18</v>
      </c>
      <c r="S1142" s="19">
        <f t="shared" si="244"/>
        <v>63.347164416419645</v>
      </c>
      <c r="T1142" s="20">
        <f t="shared" si="245"/>
        <v>0.10664505794010042</v>
      </c>
      <c r="U1142" s="20">
        <f t="shared" si="246"/>
        <v>5.2159048510843679E-2</v>
      </c>
      <c r="V1142" s="21">
        <f t="shared" si="247"/>
        <v>3.452161548578727E-2</v>
      </c>
      <c r="W1142" s="26">
        <f t="shared" si="248"/>
        <v>13.847194469812525</v>
      </c>
      <c r="X1142" s="27">
        <f t="shared" si="249"/>
        <v>0.15385771633125028</v>
      </c>
      <c r="Y1142" s="27">
        <f t="shared" si="250"/>
        <v>8.3922390726136512E-2</v>
      </c>
      <c r="Z1142" s="27">
        <f t="shared" si="251"/>
        <v>5.7696643624218856E-2</v>
      </c>
    </row>
    <row r="1143" spans="1:26" ht="15.75" customHeight="1" x14ac:dyDescent="0.25">
      <c r="A1143" s="2" t="s">
        <v>229</v>
      </c>
      <c r="B1143" t="s">
        <v>371</v>
      </c>
      <c r="C1143" t="s">
        <v>370</v>
      </c>
      <c r="D1143" s="18">
        <f>VLOOKUP(C1143,'Infected rate by state'!B:E,4,0)</f>
        <v>2.5429318796877907E-2</v>
      </c>
      <c r="E1143" s="3">
        <v>3766</v>
      </c>
      <c r="F1143" s="2">
        <v>289</v>
      </c>
      <c r="G1143" s="2">
        <v>827</v>
      </c>
      <c r="H1143" s="4">
        <f t="shared" si="252"/>
        <v>2296.5</v>
      </c>
      <c r="I1143" s="2">
        <v>87</v>
      </c>
      <c r="J1143" s="4">
        <f t="shared" si="253"/>
        <v>188</v>
      </c>
      <c r="K1143" s="3">
        <v>1036499</v>
      </c>
      <c r="L1143" s="3">
        <f t="shared" si="240"/>
        <v>824888</v>
      </c>
      <c r="M1143" s="3">
        <v>211611</v>
      </c>
      <c r="N1143" s="3">
        <f t="shared" si="243"/>
        <v>131787.31751822578</v>
      </c>
      <c r="O1143" s="3">
        <f t="shared" si="241"/>
        <v>27595.62402892781</v>
      </c>
      <c r="P1143" s="3">
        <f t="shared" si="242"/>
        <v>5970.9655296812925</v>
      </c>
      <c r="Q1143" s="3">
        <v>5</v>
      </c>
      <c r="R1143" s="22">
        <v>18</v>
      </c>
      <c r="S1143" s="19">
        <f t="shared" si="244"/>
        <v>613.23608953172914</v>
      </c>
      <c r="T1143" s="20">
        <f t="shared" si="245"/>
        <v>0.74151885070342094</v>
      </c>
      <c r="U1143" s="20">
        <f t="shared" si="246"/>
        <v>0.26703073787578013</v>
      </c>
      <c r="V1143" s="21">
        <f t="shared" si="247"/>
        <v>0.16283486179812245</v>
      </c>
      <c r="W1143" s="26">
        <f t="shared" si="248"/>
        <v>132.68812288180649</v>
      </c>
      <c r="X1143" s="27">
        <f t="shared" si="249"/>
        <v>1.5251508377219136</v>
      </c>
      <c r="Y1143" s="27">
        <f t="shared" si="250"/>
        <v>0.70578788766918343</v>
      </c>
      <c r="Z1143" s="27">
        <f t="shared" si="251"/>
        <v>0.45912845287822318</v>
      </c>
    </row>
    <row r="1144" spans="1:26" ht="15.75" customHeight="1" x14ac:dyDescent="0.25">
      <c r="A1144" s="2" t="s">
        <v>230</v>
      </c>
      <c r="B1144" t="s">
        <v>333</v>
      </c>
      <c r="C1144" t="s">
        <v>332</v>
      </c>
      <c r="D1144" s="18">
        <f>VLOOKUP(C1144,'Infected rate by state'!B:E,4,0)</f>
        <v>1.4486816526494731E-2</v>
      </c>
      <c r="E1144" s="3">
        <v>1320</v>
      </c>
      <c r="F1144" s="2">
        <v>199</v>
      </c>
      <c r="G1144" s="2">
        <v>613</v>
      </c>
      <c r="H1144" s="4">
        <f t="shared" si="252"/>
        <v>966.5</v>
      </c>
      <c r="I1144" s="2">
        <v>96</v>
      </c>
      <c r="J1144" s="4">
        <f t="shared" si="253"/>
        <v>147.5</v>
      </c>
      <c r="K1144" s="3">
        <v>552131</v>
      </c>
      <c r="L1144" s="3">
        <f t="shared" si="240"/>
        <v>434096</v>
      </c>
      <c r="M1144" s="3">
        <v>118035</v>
      </c>
      <c r="N1144" s="3">
        <f t="shared" si="243"/>
        <v>39993.102477950313</v>
      </c>
      <c r="O1144" s="3">
        <f t="shared" si="241"/>
        <v>8410.9163804453419</v>
      </c>
      <c r="P1144" s="3">
        <f t="shared" si="242"/>
        <v>1829.34503760694</v>
      </c>
      <c r="Q1144" s="3">
        <v>5</v>
      </c>
      <c r="R1144" s="22">
        <v>18</v>
      </c>
      <c r="S1144" s="19">
        <f t="shared" si="244"/>
        <v>186.90925289878538</v>
      </c>
      <c r="T1144" s="20">
        <f t="shared" si="245"/>
        <v>0.30490905856245576</v>
      </c>
      <c r="U1144" s="20">
        <f t="shared" si="246"/>
        <v>0.19338774226465119</v>
      </c>
      <c r="V1144" s="21">
        <f t="shared" si="247"/>
        <v>0.14159791886271619</v>
      </c>
      <c r="W1144" s="26">
        <f t="shared" si="248"/>
        <v>40.652111946820888</v>
      </c>
      <c r="X1144" s="27">
        <f t="shared" si="249"/>
        <v>0.42345949944605094</v>
      </c>
      <c r="Y1144" s="27">
        <f t="shared" si="250"/>
        <v>0.27560753862251447</v>
      </c>
      <c r="Z1144" s="27">
        <f t="shared" si="251"/>
        <v>0.2042819695820145</v>
      </c>
    </row>
    <row r="1145" spans="1:26" ht="15.75" customHeight="1" x14ac:dyDescent="0.25">
      <c r="A1145" s="2" t="s">
        <v>231</v>
      </c>
      <c r="B1145" t="s">
        <v>327</v>
      </c>
      <c r="C1145" t="s">
        <v>326</v>
      </c>
      <c r="D1145" s="18">
        <f>VLOOKUP(C1145,'Infected rate by state'!B:E,4,0)</f>
        <v>1.0244051329943483E-2</v>
      </c>
      <c r="E1145" s="2">
        <v>733</v>
      </c>
      <c r="F1145" s="2">
        <v>74</v>
      </c>
      <c r="G1145" s="2">
        <v>229</v>
      </c>
      <c r="H1145" s="4">
        <f t="shared" si="252"/>
        <v>481</v>
      </c>
      <c r="I1145" s="2">
        <v>16</v>
      </c>
      <c r="J1145" s="4">
        <f t="shared" si="253"/>
        <v>45</v>
      </c>
      <c r="K1145" s="3">
        <v>221920</v>
      </c>
      <c r="L1145" s="3">
        <f t="shared" si="240"/>
        <v>176214</v>
      </c>
      <c r="M1145" s="3">
        <v>45706</v>
      </c>
      <c r="N1145" s="3">
        <f t="shared" si="243"/>
        <v>11366.799355705289</v>
      </c>
      <c r="O1145" s="3">
        <f t="shared" si="241"/>
        <v>2382.0938173750437</v>
      </c>
      <c r="P1145" s="3">
        <f t="shared" si="242"/>
        <v>515.92385131544347</v>
      </c>
      <c r="Q1145" s="3">
        <v>5</v>
      </c>
      <c r="R1145" s="22">
        <v>18</v>
      </c>
      <c r="S1145" s="19">
        <f t="shared" si="244"/>
        <v>52.935418163889864</v>
      </c>
      <c r="T1145" s="20">
        <f t="shared" si="245"/>
        <v>0.23115903128336185</v>
      </c>
      <c r="U1145" s="20">
        <f t="shared" si="246"/>
        <v>0.11005284441557145</v>
      </c>
      <c r="V1145" s="21">
        <f t="shared" si="247"/>
        <v>7.2217487263151248E-2</v>
      </c>
      <c r="W1145" s="26">
        <f t="shared" si="248"/>
        <v>11.464974473676522</v>
      </c>
      <c r="X1145" s="27">
        <f t="shared" si="249"/>
        <v>0.71656090460478261</v>
      </c>
      <c r="Y1145" s="27">
        <f t="shared" si="250"/>
        <v>0.25477721052614494</v>
      </c>
      <c r="Z1145" s="27">
        <f t="shared" si="251"/>
        <v>0.15493208748211515</v>
      </c>
    </row>
    <row r="1146" spans="1:26" ht="15.75" customHeight="1" x14ac:dyDescent="0.25">
      <c r="A1146" s="2" t="s">
        <v>232</v>
      </c>
      <c r="B1146" t="s">
        <v>351</v>
      </c>
      <c r="C1146" t="s">
        <v>350</v>
      </c>
      <c r="D1146" s="18">
        <f>VLOOKUP(C1146,'Infected rate by state'!B:E,4,0)</f>
        <v>9.0315118396853012E-3</v>
      </c>
      <c r="E1146" s="3">
        <v>2781</v>
      </c>
      <c r="F1146" s="2">
        <v>324</v>
      </c>
      <c r="G1146" s="2">
        <v>858</v>
      </c>
      <c r="H1146" s="4">
        <f t="shared" si="252"/>
        <v>1819.5</v>
      </c>
      <c r="I1146" s="2">
        <v>97</v>
      </c>
      <c r="J1146" s="4">
        <f t="shared" si="253"/>
        <v>210.5</v>
      </c>
      <c r="K1146" s="3">
        <v>556198</v>
      </c>
      <c r="L1146" s="3">
        <f t="shared" si="240"/>
        <v>438686</v>
      </c>
      <c r="M1146" s="3">
        <v>117512</v>
      </c>
      <c r="N1146" s="3">
        <f t="shared" si="243"/>
        <v>25116.544111046427</v>
      </c>
      <c r="O1146" s="3">
        <f t="shared" si="241"/>
        <v>5276.2661152687433</v>
      </c>
      <c r="P1146" s="3">
        <f t="shared" si="242"/>
        <v>1146.0328772620758</v>
      </c>
      <c r="Q1146" s="3">
        <v>5</v>
      </c>
      <c r="R1146" s="22">
        <v>18</v>
      </c>
      <c r="S1146" s="19">
        <f t="shared" si="244"/>
        <v>117.25035811708318</v>
      </c>
      <c r="T1146" s="20">
        <f t="shared" si="245"/>
        <v>0.13665542904088948</v>
      </c>
      <c r="U1146" s="20">
        <f t="shared" si="246"/>
        <v>6.4440977255885226E-2</v>
      </c>
      <c r="V1146" s="21">
        <f t="shared" si="247"/>
        <v>4.2161221904740448E-2</v>
      </c>
      <c r="W1146" s="26">
        <f t="shared" si="248"/>
        <v>25.467397272490572</v>
      </c>
      <c r="X1146" s="27">
        <f t="shared" si="249"/>
        <v>0.26255048734526365</v>
      </c>
      <c r="Y1146" s="27">
        <f t="shared" si="250"/>
        <v>0.12098526020185545</v>
      </c>
      <c r="Z1146" s="27">
        <f t="shared" si="251"/>
        <v>7.8603078001514115E-2</v>
      </c>
    </row>
    <row r="1147" spans="1:26" ht="15.75" customHeight="1" x14ac:dyDescent="0.25">
      <c r="A1147" s="2" t="s">
        <v>233</v>
      </c>
      <c r="B1147" t="s">
        <v>315</v>
      </c>
      <c r="C1147" t="s">
        <v>314</v>
      </c>
      <c r="D1147" s="18">
        <f>VLOOKUP(C1147,'Infected rate by state'!B:E,4,0)</f>
        <v>7.5362096948057532E-3</v>
      </c>
      <c r="E1147" s="3">
        <v>4381</v>
      </c>
      <c r="F1147" s="2">
        <v>616</v>
      </c>
      <c r="G1147" s="3">
        <v>1315</v>
      </c>
      <c r="H1147" s="4">
        <f t="shared" si="252"/>
        <v>2848</v>
      </c>
      <c r="I1147" s="2">
        <v>224</v>
      </c>
      <c r="J1147" s="4">
        <f t="shared" si="253"/>
        <v>420</v>
      </c>
      <c r="K1147" s="3">
        <v>2076640</v>
      </c>
      <c r="L1147" s="3">
        <f t="shared" si="240"/>
        <v>1673610</v>
      </c>
      <c r="M1147" s="3">
        <v>403030</v>
      </c>
      <c r="N1147" s="3">
        <f t="shared" si="243"/>
        <v>78249.972503107099</v>
      </c>
      <c r="O1147" s="3">
        <f t="shared" si="241"/>
        <v>16310.221107406691</v>
      </c>
      <c r="P1147" s="3">
        <f t="shared" si="242"/>
        <v>3509.7393501507668</v>
      </c>
      <c r="Q1147" s="3">
        <v>5</v>
      </c>
      <c r="R1147" s="22">
        <v>18</v>
      </c>
      <c r="S1147" s="19">
        <f t="shared" si="244"/>
        <v>362.44935794237091</v>
      </c>
      <c r="T1147" s="20">
        <f t="shared" si="245"/>
        <v>0.27562688816910336</v>
      </c>
      <c r="U1147" s="20">
        <f t="shared" si="246"/>
        <v>0.12726452174942798</v>
      </c>
      <c r="V1147" s="21">
        <f t="shared" si="247"/>
        <v>8.2732106355254714E-2</v>
      </c>
      <c r="W1147" s="26">
        <f t="shared" si="248"/>
        <v>77.994207781128154</v>
      </c>
      <c r="X1147" s="27">
        <f t="shared" si="249"/>
        <v>0.34818842759432211</v>
      </c>
      <c r="Y1147" s="27">
        <f t="shared" si="250"/>
        <v>0.18570049471697178</v>
      </c>
      <c r="Z1147" s="27">
        <f t="shared" si="251"/>
        <v>0.1266139736706626</v>
      </c>
    </row>
    <row r="1148" spans="1:26" ht="15.75" customHeight="1" x14ac:dyDescent="0.25">
      <c r="A1148" s="2" t="s">
        <v>234</v>
      </c>
      <c r="B1148" t="s">
        <v>351</v>
      </c>
      <c r="C1148" t="s">
        <v>350</v>
      </c>
      <c r="D1148" s="18">
        <f>VLOOKUP(C1148,'Infected rate by state'!B:E,4,0)</f>
        <v>9.0315118396853012E-3</v>
      </c>
      <c r="E1148" s="3">
        <v>2396</v>
      </c>
      <c r="F1148" s="2">
        <v>208</v>
      </c>
      <c r="G1148" s="2">
        <v>962</v>
      </c>
      <c r="H1148" s="4">
        <f t="shared" si="252"/>
        <v>1679</v>
      </c>
      <c r="I1148" s="2">
        <v>63</v>
      </c>
      <c r="J1148" s="4">
        <f t="shared" si="253"/>
        <v>135.5</v>
      </c>
      <c r="K1148" s="3">
        <v>489824</v>
      </c>
      <c r="L1148" s="3">
        <f t="shared" si="240"/>
        <v>365589</v>
      </c>
      <c r="M1148" s="3">
        <v>124235</v>
      </c>
      <c r="N1148" s="3">
        <f t="shared" si="243"/>
        <v>22119.256276810065</v>
      </c>
      <c r="O1148" s="3">
        <f t="shared" si="241"/>
        <v>4735.6228824604814</v>
      </c>
      <c r="P1148" s="3">
        <f t="shared" si="242"/>
        <v>1051.5228880452883</v>
      </c>
      <c r="Q1148" s="3">
        <v>5</v>
      </c>
      <c r="R1148" s="22">
        <v>18</v>
      </c>
      <c r="S1148" s="19">
        <f t="shared" si="244"/>
        <v>105.23606405467737</v>
      </c>
      <c r="T1148" s="20">
        <f t="shared" si="245"/>
        <v>0.10939299797783511</v>
      </c>
      <c r="U1148" s="20">
        <f t="shared" si="246"/>
        <v>6.2677822545966266E-2</v>
      </c>
      <c r="V1148" s="21">
        <f t="shared" si="247"/>
        <v>4.3921562627160841E-2</v>
      </c>
      <c r="W1148" s="26">
        <f t="shared" si="248"/>
        <v>23.367175289895293</v>
      </c>
      <c r="X1148" s="27">
        <f t="shared" si="249"/>
        <v>0.37090754428405226</v>
      </c>
      <c r="Y1148" s="27">
        <f t="shared" si="250"/>
        <v>0.1724514781542088</v>
      </c>
      <c r="Z1148" s="27">
        <f t="shared" si="251"/>
        <v>0.11234218889372737</v>
      </c>
    </row>
    <row r="1149" spans="1:26" ht="15.75" customHeight="1" x14ac:dyDescent="0.25">
      <c r="A1149" s="2" t="s">
        <v>235</v>
      </c>
      <c r="B1149" t="s">
        <v>381</v>
      </c>
      <c r="C1149" t="s">
        <v>380</v>
      </c>
      <c r="D1149" s="18">
        <f>VLOOKUP(C1149,'Infected rate by state'!B:E,4,0)</f>
        <v>2.6094721185018687E-3</v>
      </c>
      <c r="E1149" s="2">
        <v>487</v>
      </c>
      <c r="F1149" s="2">
        <v>64</v>
      </c>
      <c r="G1149" s="2">
        <v>154</v>
      </c>
      <c r="H1149" s="4">
        <f t="shared" si="252"/>
        <v>320.5</v>
      </c>
      <c r="I1149" s="2">
        <v>10</v>
      </c>
      <c r="J1149" s="4">
        <f t="shared" si="253"/>
        <v>37</v>
      </c>
      <c r="K1149" s="3">
        <v>255161</v>
      </c>
      <c r="L1149" s="3">
        <f t="shared" si="240"/>
        <v>204264</v>
      </c>
      <c r="M1149" s="3">
        <v>50897</v>
      </c>
      <c r="N1149" s="3">
        <f t="shared" si="243"/>
        <v>3329.1775761452764</v>
      </c>
      <c r="O1149" s="3">
        <f t="shared" si="241"/>
        <v>695.63053311491262</v>
      </c>
      <c r="P1149" s="3">
        <f t="shared" si="242"/>
        <v>150.13293569351484</v>
      </c>
      <c r="Q1149" s="3">
        <v>5</v>
      </c>
      <c r="R1149" s="22">
        <v>18</v>
      </c>
      <c r="S1149" s="19">
        <f t="shared" si="244"/>
        <v>15.458456291442502</v>
      </c>
      <c r="T1149" s="20">
        <f t="shared" si="245"/>
        <v>0.10037958630806819</v>
      </c>
      <c r="U1149" s="20">
        <f t="shared" si="246"/>
        <v>4.8232312921817476E-2</v>
      </c>
      <c r="V1149" s="21">
        <f t="shared" si="247"/>
        <v>3.174221004402978E-2</v>
      </c>
      <c r="W1149" s="26">
        <f t="shared" si="248"/>
        <v>3.3362874598558854</v>
      </c>
      <c r="X1149" s="27">
        <f t="shared" si="249"/>
        <v>0.33362874598558856</v>
      </c>
      <c r="Y1149" s="27">
        <f t="shared" si="250"/>
        <v>9.0169931347456364E-2</v>
      </c>
      <c r="Z1149" s="27">
        <f t="shared" si="251"/>
        <v>5.2129491560248209E-2</v>
      </c>
    </row>
    <row r="1150" spans="1:26" ht="15.75" customHeight="1" x14ac:dyDescent="0.25">
      <c r="A1150" s="2" t="s">
        <v>236</v>
      </c>
      <c r="B1150" t="s">
        <v>315</v>
      </c>
      <c r="C1150" t="s">
        <v>314</v>
      </c>
      <c r="D1150" s="18">
        <f>VLOOKUP(C1150,'Infected rate by state'!B:E,4,0)</f>
        <v>7.5362096948057532E-3</v>
      </c>
      <c r="E1150" s="2">
        <v>740</v>
      </c>
      <c r="F1150" s="2">
        <v>70</v>
      </c>
      <c r="G1150" s="2">
        <v>290</v>
      </c>
      <c r="H1150" s="4">
        <f t="shared" si="252"/>
        <v>515</v>
      </c>
      <c r="I1150" s="2">
        <v>37</v>
      </c>
      <c r="J1150" s="4">
        <f t="shared" si="253"/>
        <v>53.5</v>
      </c>
      <c r="K1150" s="3">
        <v>303247</v>
      </c>
      <c r="L1150" s="3">
        <f t="shared" si="240"/>
        <v>251404</v>
      </c>
      <c r="M1150" s="3">
        <v>51843</v>
      </c>
      <c r="N1150" s="3">
        <f t="shared" si="243"/>
        <v>11426.664906603801</v>
      </c>
      <c r="O1150" s="3">
        <f t="shared" si="241"/>
        <v>2356.6486988784336</v>
      </c>
      <c r="P1150" s="3">
        <f t="shared" si="242"/>
        <v>500.60538980975946</v>
      </c>
      <c r="Q1150" s="3">
        <v>5</v>
      </c>
      <c r="R1150" s="22">
        <v>18</v>
      </c>
      <c r="S1150" s="19">
        <f t="shared" si="244"/>
        <v>52.369971086187412</v>
      </c>
      <c r="T1150" s="20">
        <f t="shared" si="245"/>
        <v>0.18058610719374971</v>
      </c>
      <c r="U1150" s="20">
        <f t="shared" si="246"/>
        <v>0.1016892642450241</v>
      </c>
      <c r="V1150" s="21">
        <f t="shared" si="247"/>
        <v>7.0770231197550562E-2</v>
      </c>
      <c r="W1150" s="26">
        <f t="shared" si="248"/>
        <v>11.124564217994655</v>
      </c>
      <c r="X1150" s="27">
        <f t="shared" si="249"/>
        <v>0.30066389778363933</v>
      </c>
      <c r="Y1150" s="27">
        <f t="shared" si="250"/>
        <v>0.20793577977560102</v>
      </c>
      <c r="Z1150" s="27">
        <f t="shared" si="251"/>
        <v>0.15892234597135221</v>
      </c>
    </row>
    <row r="1151" spans="1:26" ht="15.75" customHeight="1" x14ac:dyDescent="0.25">
      <c r="A1151" s="2" t="s">
        <v>237</v>
      </c>
      <c r="B1151" t="s">
        <v>347</v>
      </c>
      <c r="C1151" t="s">
        <v>346</v>
      </c>
      <c r="D1151" s="18">
        <f>VLOOKUP(C1151,'Infected rate by state'!B:E,4,0)</f>
        <v>1.436639964955333E-2</v>
      </c>
      <c r="E1151" s="2">
        <v>598</v>
      </c>
      <c r="F1151" s="2">
        <v>59</v>
      </c>
      <c r="G1151" s="2">
        <v>187</v>
      </c>
      <c r="H1151" s="4">
        <f t="shared" si="252"/>
        <v>392.5</v>
      </c>
      <c r="I1151" s="2">
        <v>26</v>
      </c>
      <c r="J1151" s="4">
        <f t="shared" si="253"/>
        <v>42.5</v>
      </c>
      <c r="K1151" s="3">
        <v>371513</v>
      </c>
      <c r="L1151" s="3">
        <f t="shared" si="240"/>
        <v>271259</v>
      </c>
      <c r="M1151" s="3">
        <v>100254</v>
      </c>
      <c r="N1151" s="3">
        <f t="shared" si="243"/>
        <v>26686.521165022532</v>
      </c>
      <c r="O1151" s="3">
        <f t="shared" si="241"/>
        <v>5754.5763108257825</v>
      </c>
      <c r="P1151" s="3">
        <f t="shared" si="242"/>
        <v>1288.1685904274682</v>
      </c>
      <c r="Q1151" s="3">
        <v>5</v>
      </c>
      <c r="R1151" s="22">
        <v>18</v>
      </c>
      <c r="S1151" s="19">
        <f t="shared" si="244"/>
        <v>127.87947357390628</v>
      </c>
      <c r="T1151" s="20">
        <f t="shared" si="245"/>
        <v>0.68384745226687849</v>
      </c>
      <c r="U1151" s="20">
        <f t="shared" si="246"/>
        <v>0.32580757598447463</v>
      </c>
      <c r="V1151" s="21">
        <f t="shared" si="247"/>
        <v>0.21384527353496033</v>
      </c>
      <c r="W1151" s="26">
        <f t="shared" si="248"/>
        <v>28.625968676165961</v>
      </c>
      <c r="X1151" s="27">
        <f t="shared" si="249"/>
        <v>1.1009987952371523</v>
      </c>
      <c r="Y1151" s="27">
        <f t="shared" si="250"/>
        <v>0.67355220414508143</v>
      </c>
      <c r="Z1151" s="27">
        <f t="shared" si="251"/>
        <v>0.48518590976552478</v>
      </c>
    </row>
    <row r="1152" spans="1:26" ht="15.75" customHeight="1" x14ac:dyDescent="0.25">
      <c r="A1152" s="2" t="s">
        <v>238</v>
      </c>
      <c r="B1152" t="s">
        <v>395</v>
      </c>
      <c r="C1152" t="s">
        <v>394</v>
      </c>
      <c r="D1152" s="18">
        <f>VLOOKUP(C1152,'Infected rate by state'!B:E,4,0)</f>
        <v>1.0015511681323568E-2</v>
      </c>
      <c r="E1152" s="3">
        <v>3999</v>
      </c>
      <c r="F1152" s="2">
        <v>526</v>
      </c>
      <c r="G1152" s="3">
        <v>1804</v>
      </c>
      <c r="H1152" s="4">
        <f t="shared" si="252"/>
        <v>2901.5</v>
      </c>
      <c r="I1152" s="2">
        <v>277</v>
      </c>
      <c r="J1152" s="4">
        <f t="shared" si="253"/>
        <v>401.5</v>
      </c>
      <c r="K1152" s="3">
        <v>1552687</v>
      </c>
      <c r="L1152" s="3">
        <f t="shared" si="240"/>
        <v>1302950</v>
      </c>
      <c r="M1152" s="3">
        <v>249737</v>
      </c>
      <c r="N1152" s="3">
        <f t="shared" si="243"/>
        <v>77754.773929696239</v>
      </c>
      <c r="O1152" s="3">
        <f t="shared" si="241"/>
        <v>15961.49787100267</v>
      </c>
      <c r="P1152" s="3">
        <f t="shared" si="242"/>
        <v>3370.9778249531219</v>
      </c>
      <c r="Q1152" s="3">
        <v>5</v>
      </c>
      <c r="R1152" s="22">
        <v>18</v>
      </c>
      <c r="S1152" s="19">
        <f t="shared" si="244"/>
        <v>354.6999526889482</v>
      </c>
      <c r="T1152" s="20">
        <f t="shared" si="245"/>
        <v>0.1966185990515234</v>
      </c>
      <c r="U1152" s="20">
        <f t="shared" si="246"/>
        <v>0.12224709725622891</v>
      </c>
      <c r="V1152" s="21">
        <f t="shared" si="247"/>
        <v>8.8697162462852766E-2</v>
      </c>
      <c r="W1152" s="26">
        <f t="shared" si="248"/>
        <v>74.910618332291591</v>
      </c>
      <c r="X1152" s="27">
        <f t="shared" si="249"/>
        <v>0.27043544524292995</v>
      </c>
      <c r="Y1152" s="27">
        <f t="shared" si="250"/>
        <v>0.18657688252127419</v>
      </c>
      <c r="Z1152" s="27">
        <f t="shared" si="251"/>
        <v>0.14241562420587756</v>
      </c>
    </row>
    <row r="1153" spans="1:26" ht="15.75" customHeight="1" x14ac:dyDescent="0.25">
      <c r="A1153" s="2" t="s">
        <v>239</v>
      </c>
      <c r="B1153" t="s">
        <v>393</v>
      </c>
      <c r="C1153" t="s">
        <v>392</v>
      </c>
      <c r="D1153" s="18">
        <f>VLOOKUP(C1153,'Infected rate by state'!B:E,4,0)</f>
        <v>7.5097590818065515E-3</v>
      </c>
      <c r="E1153" s="2">
        <v>584</v>
      </c>
      <c r="F1153" s="2">
        <v>35</v>
      </c>
      <c r="G1153" s="2">
        <v>323</v>
      </c>
      <c r="H1153" s="4">
        <f t="shared" si="252"/>
        <v>453.5</v>
      </c>
      <c r="I1153" s="2">
        <v>17</v>
      </c>
      <c r="J1153" s="4">
        <f t="shared" si="253"/>
        <v>26</v>
      </c>
      <c r="K1153" s="3">
        <v>126084</v>
      </c>
      <c r="L1153" s="3">
        <f t="shared" si="240"/>
        <v>99999</v>
      </c>
      <c r="M1153" s="3">
        <v>26085</v>
      </c>
      <c r="N1153" s="3">
        <f t="shared" si="243"/>
        <v>4734.3023203524863</v>
      </c>
      <c r="O1153" s="3">
        <f t="shared" si="241"/>
        <v>992.56617205021121</v>
      </c>
      <c r="P1153" s="3">
        <f t="shared" si="242"/>
        <v>215.08197456855709</v>
      </c>
      <c r="Q1153" s="3">
        <v>5</v>
      </c>
      <c r="R1153" s="22">
        <v>18</v>
      </c>
      <c r="S1153" s="19">
        <f t="shared" si="244"/>
        <v>22.057026045560249</v>
      </c>
      <c r="T1153" s="20">
        <f t="shared" si="245"/>
        <v>6.8288006333003873E-2</v>
      </c>
      <c r="U1153" s="20">
        <f t="shared" si="246"/>
        <v>4.8637323143462516E-2</v>
      </c>
      <c r="V1153" s="21">
        <f t="shared" si="247"/>
        <v>3.7768880215000425E-2</v>
      </c>
      <c r="W1153" s="26">
        <f t="shared" si="248"/>
        <v>4.7795994348568245</v>
      </c>
      <c r="X1153" s="27">
        <f t="shared" si="249"/>
        <v>0.28115290793275438</v>
      </c>
      <c r="Y1153" s="27">
        <f t="shared" si="250"/>
        <v>0.18383074749449324</v>
      </c>
      <c r="Z1153" s="27">
        <f t="shared" si="251"/>
        <v>0.13655998385305212</v>
      </c>
    </row>
    <row r="1154" spans="1:26" ht="15.75" customHeight="1" x14ac:dyDescent="0.25">
      <c r="A1154" s="2" t="s">
        <v>240</v>
      </c>
      <c r="B1154" t="s">
        <v>393</v>
      </c>
      <c r="C1154" t="s">
        <v>392</v>
      </c>
      <c r="D1154" s="18">
        <f>VLOOKUP(C1154,'Infected rate by state'!B:E,4,0)</f>
        <v>7.5097590818065515E-3</v>
      </c>
      <c r="E1154" s="3">
        <v>6234</v>
      </c>
      <c r="F1154" s="2">
        <v>747</v>
      </c>
      <c r="G1154" s="3">
        <v>2477</v>
      </c>
      <c r="H1154" s="4">
        <f t="shared" si="252"/>
        <v>4355.5</v>
      </c>
      <c r="I1154" s="2">
        <v>216</v>
      </c>
      <c r="J1154" s="4">
        <f t="shared" si="253"/>
        <v>481.5</v>
      </c>
      <c r="K1154" s="3">
        <v>2191766</v>
      </c>
      <c r="L1154" s="3">
        <f t="shared" ref="L1154:L1217" si="254">K1154-M1154</f>
        <v>1815617</v>
      </c>
      <c r="M1154" s="3">
        <v>376149</v>
      </c>
      <c r="N1154" s="3">
        <f t="shared" si="243"/>
        <v>82298.173118474093</v>
      </c>
      <c r="O1154" s="3">
        <f t="shared" ref="O1154:O1217" si="255">0.19*N1154*(L1154/K1154)+0.285*N1154*(M1154/K1154)</f>
        <v>16978.427367719742</v>
      </c>
      <c r="P1154" s="3">
        <f t="shared" ref="P1154:P1217" si="256">0.0361*N1154*(L1154/K1154)+0.0812*N1154*(M1154/K1154)</f>
        <v>3607.953826755398</v>
      </c>
      <c r="Q1154" s="3">
        <v>5</v>
      </c>
      <c r="R1154" s="22">
        <v>18</v>
      </c>
      <c r="S1154" s="19">
        <f t="shared" si="244"/>
        <v>377.29838594932761</v>
      </c>
      <c r="T1154" s="20">
        <f t="shared" si="245"/>
        <v>0.15232070486448429</v>
      </c>
      <c r="U1154" s="20">
        <f t="shared" si="246"/>
        <v>8.6625734347222497E-2</v>
      </c>
      <c r="V1154" s="21">
        <f t="shared" si="247"/>
        <v>6.0522679812211683E-2</v>
      </c>
      <c r="W1154" s="26">
        <f t="shared" si="248"/>
        <v>80.176751705675514</v>
      </c>
      <c r="X1154" s="27">
        <f t="shared" si="249"/>
        <v>0.37118866530405331</v>
      </c>
      <c r="Y1154" s="27">
        <f t="shared" si="250"/>
        <v>0.16651454144480896</v>
      </c>
      <c r="Z1154" s="27">
        <f t="shared" si="251"/>
        <v>0.10733166225659373</v>
      </c>
    </row>
    <row r="1155" spans="1:26" ht="15.75" customHeight="1" x14ac:dyDescent="0.25">
      <c r="A1155" s="2" t="s">
        <v>241</v>
      </c>
      <c r="B1155" t="s">
        <v>315</v>
      </c>
      <c r="C1155" t="s">
        <v>314</v>
      </c>
      <c r="D1155" s="18">
        <f>VLOOKUP(C1155,'Infected rate by state'!B:E,4,0)</f>
        <v>7.5362096948057532E-3</v>
      </c>
      <c r="E1155" s="3">
        <v>5691</v>
      </c>
      <c r="F1155" s="2">
        <v>690</v>
      </c>
      <c r="G1155" s="3">
        <v>2125</v>
      </c>
      <c r="H1155" s="4">
        <f t="shared" si="252"/>
        <v>3908</v>
      </c>
      <c r="I1155" s="2">
        <v>231</v>
      </c>
      <c r="J1155" s="4">
        <f t="shared" si="253"/>
        <v>460.5</v>
      </c>
      <c r="K1155" s="3">
        <v>2406889</v>
      </c>
      <c r="L1155" s="3">
        <f t="shared" si="254"/>
        <v>2039912</v>
      </c>
      <c r="M1155" s="3">
        <v>366977</v>
      </c>
      <c r="N1155" s="3">
        <f t="shared" ref="N1155:N1218" si="257">K1155*D1155*Q1155</f>
        <v>90694.101080606619</v>
      </c>
      <c r="O1155" s="3">
        <f t="shared" si="255"/>
        <v>18545.546627271353</v>
      </c>
      <c r="P1155" s="3">
        <f t="shared" si="256"/>
        <v>3897.7033724858984</v>
      </c>
      <c r="Q1155" s="3">
        <v>5</v>
      </c>
      <c r="R1155" s="22">
        <v>18</v>
      </c>
      <c r="S1155" s="19">
        <f t="shared" ref="S1155:S1218" si="258">O1155/(R1155*30/12)</f>
        <v>412.12325838380787</v>
      </c>
      <c r="T1155" s="20">
        <f t="shared" ref="T1155:T1218" si="259">S1155/$G1155</f>
        <v>0.19394035688649783</v>
      </c>
      <c r="U1155" s="20">
        <f t="shared" ref="U1155:U1218" si="260">S1155/$H1155</f>
        <v>0.10545630971950047</v>
      </c>
      <c r="V1155" s="21">
        <f t="shared" ref="V1155:V1218" si="261">S1155/$E1155</f>
        <v>7.2416668139836216E-2</v>
      </c>
      <c r="W1155" s="26">
        <f t="shared" ref="W1155:W1218" si="262">P1155/(R1155*30/12)</f>
        <v>86.615630499686631</v>
      </c>
      <c r="X1155" s="27">
        <f t="shared" si="249"/>
        <v>0.37495943939258281</v>
      </c>
      <c r="Y1155" s="27">
        <f t="shared" si="250"/>
        <v>0.18809040282233797</v>
      </c>
      <c r="Z1155" s="27">
        <f t="shared" si="251"/>
        <v>0.12552989927490815</v>
      </c>
    </row>
    <row r="1156" spans="1:26" ht="15.75" customHeight="1" x14ac:dyDescent="0.25">
      <c r="A1156" s="2" t="s">
        <v>242</v>
      </c>
      <c r="B1156" t="s">
        <v>315</v>
      </c>
      <c r="C1156" t="s">
        <v>314</v>
      </c>
      <c r="D1156" s="18">
        <f>VLOOKUP(C1156,'Infected rate by state'!B:E,4,0)</f>
        <v>7.5362096948057532E-3</v>
      </c>
      <c r="E1156" s="3">
        <v>6178</v>
      </c>
      <c r="F1156" s="2">
        <v>802</v>
      </c>
      <c r="G1156" s="3">
        <v>1949</v>
      </c>
      <c r="H1156" s="4">
        <f t="shared" si="252"/>
        <v>4063.5</v>
      </c>
      <c r="I1156" s="2">
        <v>358</v>
      </c>
      <c r="J1156" s="4">
        <f t="shared" si="253"/>
        <v>580</v>
      </c>
      <c r="K1156" s="3">
        <v>3005567</v>
      </c>
      <c r="L1156" s="3">
        <f t="shared" si="254"/>
        <v>2508490</v>
      </c>
      <c r="M1156" s="3">
        <v>497077</v>
      </c>
      <c r="N1156" s="3">
        <f t="shared" si="257"/>
        <v>113252.91581894123</v>
      </c>
      <c r="O1156" s="3">
        <f t="shared" si="255"/>
        <v>23297.440346169689</v>
      </c>
      <c r="P1156" s="3">
        <f t="shared" si="256"/>
        <v>4933.170513271627</v>
      </c>
      <c r="Q1156" s="3">
        <v>5</v>
      </c>
      <c r="R1156" s="22">
        <v>18</v>
      </c>
      <c r="S1156" s="19">
        <f t="shared" si="258"/>
        <v>517.72089658154869</v>
      </c>
      <c r="T1156" s="20">
        <f t="shared" si="259"/>
        <v>0.26563411830761863</v>
      </c>
      <c r="U1156" s="20">
        <f t="shared" si="260"/>
        <v>0.12740762805009195</v>
      </c>
      <c r="V1156" s="21">
        <f t="shared" si="261"/>
        <v>8.3800727837738537E-2</v>
      </c>
      <c r="W1156" s="26">
        <f t="shared" si="262"/>
        <v>109.62601140603616</v>
      </c>
      <c r="X1156" s="27">
        <f t="shared" ref="X1156:X1219" si="263">W1156/$I1156</f>
        <v>0.30621790895540824</v>
      </c>
      <c r="Y1156" s="27">
        <f t="shared" ref="Y1156:Y1219" si="264">W1156/$J1156</f>
        <v>0.18901036449316577</v>
      </c>
      <c r="Z1156" s="27">
        <f t="shared" ref="Z1156:Z1219" si="265">W1156/$F1156</f>
        <v>0.13669078728932188</v>
      </c>
    </row>
    <row r="1157" spans="1:26" ht="15.75" customHeight="1" x14ac:dyDescent="0.25">
      <c r="A1157" s="2" t="s">
        <v>243</v>
      </c>
      <c r="B1157" t="s">
        <v>315</v>
      </c>
      <c r="C1157" t="s">
        <v>314</v>
      </c>
      <c r="D1157" s="18">
        <f>VLOOKUP(C1157,'Infected rate by state'!B:E,4,0)</f>
        <v>7.5362096948057532E-3</v>
      </c>
      <c r="E1157" s="3">
        <v>3776</v>
      </c>
      <c r="F1157" s="2">
        <v>439</v>
      </c>
      <c r="G1157" s="3">
        <v>1139</v>
      </c>
      <c r="H1157" s="4">
        <f t="shared" si="252"/>
        <v>2457.5</v>
      </c>
      <c r="I1157" s="2">
        <v>203</v>
      </c>
      <c r="J1157" s="4">
        <f t="shared" si="253"/>
        <v>321</v>
      </c>
      <c r="K1157" s="3">
        <v>1272753</v>
      </c>
      <c r="L1157" s="3">
        <f t="shared" si="254"/>
        <v>1036363</v>
      </c>
      <c r="M1157" s="3">
        <v>236390</v>
      </c>
      <c r="N1157" s="3">
        <f t="shared" si="257"/>
        <v>47958.667488465537</v>
      </c>
      <c r="O1157" s="3">
        <f t="shared" si="255"/>
        <v>9958.3520124421393</v>
      </c>
      <c r="P1157" s="3">
        <f t="shared" si="256"/>
        <v>2133.0326758333881</v>
      </c>
      <c r="Q1157" s="3">
        <v>5</v>
      </c>
      <c r="R1157" s="22">
        <v>18</v>
      </c>
      <c r="S1157" s="19">
        <f t="shared" si="258"/>
        <v>221.2967113876031</v>
      </c>
      <c r="T1157" s="20">
        <f t="shared" si="259"/>
        <v>0.19429035240351458</v>
      </c>
      <c r="U1157" s="20">
        <f t="shared" si="260"/>
        <v>9.0049526505637065E-2</v>
      </c>
      <c r="V1157" s="21">
        <f t="shared" si="261"/>
        <v>5.8606120600530484E-2</v>
      </c>
      <c r="W1157" s="26">
        <f t="shared" si="262"/>
        <v>47.400726129630847</v>
      </c>
      <c r="X1157" s="27">
        <f t="shared" si="263"/>
        <v>0.23350111393906822</v>
      </c>
      <c r="Y1157" s="27">
        <f t="shared" si="264"/>
        <v>0.14766581348794655</v>
      </c>
      <c r="Z1157" s="27">
        <f t="shared" si="265"/>
        <v>0.10797431920189259</v>
      </c>
    </row>
    <row r="1158" spans="1:26" ht="15.75" customHeight="1" x14ac:dyDescent="0.25">
      <c r="A1158" s="2" t="s">
        <v>244</v>
      </c>
      <c r="B1158" t="s">
        <v>315</v>
      </c>
      <c r="C1158" t="s">
        <v>314</v>
      </c>
      <c r="D1158" s="18">
        <f>VLOOKUP(C1158,'Infected rate by state'!B:E,4,0)</f>
        <v>7.5362096948057532E-3</v>
      </c>
      <c r="E1158" s="3">
        <v>2547</v>
      </c>
      <c r="F1158" s="2">
        <v>341</v>
      </c>
      <c r="G1158" s="2">
        <v>916</v>
      </c>
      <c r="H1158" s="4">
        <f t="shared" si="252"/>
        <v>1731.5</v>
      </c>
      <c r="I1158" s="2">
        <v>146</v>
      </c>
      <c r="J1158" s="4">
        <f t="shared" si="253"/>
        <v>243.5</v>
      </c>
      <c r="K1158" s="3">
        <v>1456607</v>
      </c>
      <c r="L1158" s="3">
        <f t="shared" si="254"/>
        <v>1222034</v>
      </c>
      <c r="M1158" s="3">
        <v>234573</v>
      </c>
      <c r="N1158" s="3">
        <f t="shared" si="257"/>
        <v>54886.478974609621</v>
      </c>
      <c r="O1158" s="3">
        <f t="shared" si="255"/>
        <v>11268.13188062717</v>
      </c>
      <c r="P1158" s="3">
        <f t="shared" si="256"/>
        <v>2380.0388329082029</v>
      </c>
      <c r="Q1158" s="3">
        <v>5</v>
      </c>
      <c r="R1158" s="22">
        <v>18</v>
      </c>
      <c r="S1158" s="19">
        <f t="shared" si="258"/>
        <v>250.40293068060379</v>
      </c>
      <c r="T1158" s="20">
        <f t="shared" si="259"/>
        <v>0.27336564484782072</v>
      </c>
      <c r="U1158" s="20">
        <f t="shared" si="260"/>
        <v>0.14461618866913301</v>
      </c>
      <c r="V1158" s="21">
        <f t="shared" si="261"/>
        <v>9.8312889941344239E-2</v>
      </c>
      <c r="W1158" s="26">
        <f t="shared" si="262"/>
        <v>52.889751842404507</v>
      </c>
      <c r="X1158" s="27">
        <f t="shared" si="263"/>
        <v>0.36225857426304459</v>
      </c>
      <c r="Y1158" s="27">
        <f t="shared" si="264"/>
        <v>0.21720637306942303</v>
      </c>
      <c r="Z1158" s="27">
        <f t="shared" si="265"/>
        <v>0.15510191156130354</v>
      </c>
    </row>
    <row r="1159" spans="1:26" ht="15.75" customHeight="1" x14ac:dyDescent="0.25">
      <c r="A1159" s="2" t="s">
        <v>245</v>
      </c>
      <c r="B1159" t="s">
        <v>315</v>
      </c>
      <c r="C1159" t="s">
        <v>314</v>
      </c>
      <c r="D1159" s="18">
        <f>VLOOKUP(C1159,'Infected rate by state'!B:E,4,0)</f>
        <v>7.5362096948057532E-3</v>
      </c>
      <c r="E1159" s="2">
        <v>390</v>
      </c>
      <c r="F1159" s="2">
        <v>54</v>
      </c>
      <c r="G1159" s="2">
        <v>202</v>
      </c>
      <c r="H1159" s="4">
        <f t="shared" si="252"/>
        <v>296</v>
      </c>
      <c r="I1159" s="2">
        <v>33</v>
      </c>
      <c r="J1159" s="4">
        <f t="shared" si="253"/>
        <v>43.5</v>
      </c>
      <c r="K1159" s="3">
        <v>213703</v>
      </c>
      <c r="L1159" s="3">
        <f t="shared" si="254"/>
        <v>166738</v>
      </c>
      <c r="M1159" s="3">
        <v>46965</v>
      </c>
      <c r="N1159" s="3">
        <f t="shared" si="257"/>
        <v>8052.5531020453691</v>
      </c>
      <c r="O1159" s="3">
        <f t="shared" si="255"/>
        <v>1698.1056813389823</v>
      </c>
      <c r="P1159" s="3">
        <f t="shared" si="256"/>
        <v>370.5102058992203</v>
      </c>
      <c r="Q1159" s="3">
        <v>5</v>
      </c>
      <c r="R1159" s="22">
        <v>18</v>
      </c>
      <c r="S1159" s="19">
        <f t="shared" si="258"/>
        <v>37.735681807532941</v>
      </c>
      <c r="T1159" s="20">
        <f t="shared" si="259"/>
        <v>0.18681030597788584</v>
      </c>
      <c r="U1159" s="20">
        <f t="shared" si="260"/>
        <v>0.12748541151193563</v>
      </c>
      <c r="V1159" s="21">
        <f t="shared" si="261"/>
        <v>9.6758158480853701E-2</v>
      </c>
      <c r="W1159" s="26">
        <f t="shared" si="262"/>
        <v>8.2335601310937836</v>
      </c>
      <c r="X1159" s="27">
        <f t="shared" si="263"/>
        <v>0.24950182215435707</v>
      </c>
      <c r="Y1159" s="27">
        <f t="shared" si="264"/>
        <v>0.18927724439296054</v>
      </c>
      <c r="Z1159" s="27">
        <f t="shared" si="265"/>
        <v>0.152473335760996</v>
      </c>
    </row>
    <row r="1160" spans="1:26" ht="15.75" customHeight="1" x14ac:dyDescent="0.25">
      <c r="A1160" s="2" t="s">
        <v>246</v>
      </c>
      <c r="B1160" t="s">
        <v>315</v>
      </c>
      <c r="C1160" t="s">
        <v>314</v>
      </c>
      <c r="D1160" s="18">
        <f>VLOOKUP(C1160,'Infected rate by state'!B:E,4,0)</f>
        <v>7.5362096948057532E-3</v>
      </c>
      <c r="E1160" s="3">
        <v>1555</v>
      </c>
      <c r="F1160" s="2">
        <v>198</v>
      </c>
      <c r="G1160" s="2">
        <v>452</v>
      </c>
      <c r="H1160" s="4">
        <f t="shared" si="252"/>
        <v>1003.5</v>
      </c>
      <c r="I1160" s="2">
        <v>88</v>
      </c>
      <c r="J1160" s="4">
        <f t="shared" si="253"/>
        <v>143</v>
      </c>
      <c r="K1160" s="3">
        <v>666874</v>
      </c>
      <c r="L1160" s="3">
        <f t="shared" si="254"/>
        <v>538679</v>
      </c>
      <c r="M1160" s="3">
        <v>128195</v>
      </c>
      <c r="N1160" s="3">
        <f t="shared" si="257"/>
        <v>25128.51152006946</v>
      </c>
      <c r="O1160" s="3">
        <f t="shared" si="255"/>
        <v>5233.3167796803682</v>
      </c>
      <c r="P1160" s="3">
        <f t="shared" si="256"/>
        <v>1124.9958084861855</v>
      </c>
      <c r="Q1160" s="3">
        <v>5</v>
      </c>
      <c r="R1160" s="22">
        <v>18</v>
      </c>
      <c r="S1160" s="19">
        <f t="shared" si="258"/>
        <v>116.29592843734152</v>
      </c>
      <c r="T1160" s="20">
        <f t="shared" si="259"/>
        <v>0.25729187707376444</v>
      </c>
      <c r="U1160" s="20">
        <f t="shared" si="260"/>
        <v>0.11589031234413703</v>
      </c>
      <c r="V1160" s="21">
        <f t="shared" si="261"/>
        <v>7.4788378416296791E-2</v>
      </c>
      <c r="W1160" s="26">
        <f t="shared" si="262"/>
        <v>24.999906855248568</v>
      </c>
      <c r="X1160" s="27">
        <f t="shared" si="263"/>
        <v>0.28408985062782466</v>
      </c>
      <c r="Y1160" s="27">
        <f t="shared" si="264"/>
        <v>0.1748245234632767</v>
      </c>
      <c r="Z1160" s="27">
        <f t="shared" si="265"/>
        <v>0.12626215583458872</v>
      </c>
    </row>
    <row r="1161" spans="1:26" ht="15.75" customHeight="1" x14ac:dyDescent="0.25">
      <c r="A1161" s="2" t="s">
        <v>247</v>
      </c>
      <c r="B1161" t="s">
        <v>315</v>
      </c>
      <c r="C1161" t="s">
        <v>314</v>
      </c>
      <c r="D1161" s="18">
        <f>VLOOKUP(C1161,'Infected rate by state'!B:E,4,0)</f>
        <v>7.5362096948057532E-3</v>
      </c>
      <c r="E1161" s="2">
        <v>858</v>
      </c>
      <c r="F1161" s="2">
        <v>82</v>
      </c>
      <c r="G1161" s="2">
        <v>246</v>
      </c>
      <c r="H1161" s="4">
        <f t="shared" si="252"/>
        <v>552</v>
      </c>
      <c r="I1161" s="2">
        <v>35</v>
      </c>
      <c r="J1161" s="4">
        <f t="shared" si="253"/>
        <v>58.5</v>
      </c>
      <c r="K1161" s="3">
        <v>359828</v>
      </c>
      <c r="L1161" s="3">
        <f t="shared" si="254"/>
        <v>292675</v>
      </c>
      <c r="M1161" s="3">
        <v>67153</v>
      </c>
      <c r="N1161" s="3">
        <f t="shared" si="257"/>
        <v>13558.696310312824</v>
      </c>
      <c r="O1161" s="3">
        <f t="shared" si="255"/>
        <v>2816.5398665361995</v>
      </c>
      <c r="P1161" s="3">
        <f t="shared" si="256"/>
        <v>603.58977151505098</v>
      </c>
      <c r="Q1161" s="3">
        <v>5</v>
      </c>
      <c r="R1161" s="22">
        <v>18</v>
      </c>
      <c r="S1161" s="19">
        <f t="shared" si="258"/>
        <v>62.589774811915547</v>
      </c>
      <c r="T1161" s="20">
        <f t="shared" si="259"/>
        <v>0.25442997891022578</v>
      </c>
      <c r="U1161" s="20">
        <f t="shared" si="260"/>
        <v>0.11338727320999194</v>
      </c>
      <c r="V1161" s="21">
        <f t="shared" si="261"/>
        <v>7.2948455491743058E-2</v>
      </c>
      <c r="W1161" s="26">
        <f t="shared" si="262"/>
        <v>13.4131060336678</v>
      </c>
      <c r="X1161" s="27">
        <f t="shared" si="263"/>
        <v>0.38323160096193715</v>
      </c>
      <c r="Y1161" s="27">
        <f t="shared" si="264"/>
        <v>0.2292838638233812</v>
      </c>
      <c r="Z1161" s="27">
        <f t="shared" si="265"/>
        <v>0.16357446382521706</v>
      </c>
    </row>
    <row r="1162" spans="1:26" ht="15.75" customHeight="1" x14ac:dyDescent="0.25">
      <c r="A1162" s="2" t="s">
        <v>248</v>
      </c>
      <c r="B1162" t="s">
        <v>315</v>
      </c>
      <c r="C1162" t="s">
        <v>314</v>
      </c>
      <c r="D1162" s="18">
        <f>VLOOKUP(C1162,'Infected rate by state'!B:E,4,0)</f>
        <v>7.5362096948057532E-3</v>
      </c>
      <c r="E1162" s="2">
        <v>359</v>
      </c>
      <c r="F1162" s="2">
        <v>22</v>
      </c>
      <c r="G1162" s="2">
        <v>169</v>
      </c>
      <c r="H1162" s="4">
        <f t="shared" si="252"/>
        <v>264</v>
      </c>
      <c r="I1162" s="2">
        <v>6</v>
      </c>
      <c r="J1162" s="4">
        <f t="shared" si="253"/>
        <v>14</v>
      </c>
      <c r="K1162" s="3">
        <v>229413</v>
      </c>
      <c r="L1162" s="3">
        <f t="shared" si="254"/>
        <v>189823</v>
      </c>
      <c r="M1162" s="3">
        <v>39590</v>
      </c>
      <c r="N1162" s="3">
        <f t="shared" si="257"/>
        <v>8644.5223735723612</v>
      </c>
      <c r="O1162" s="3">
        <f t="shared" si="255"/>
        <v>1784.1795583419946</v>
      </c>
      <c r="P1162" s="3">
        <f t="shared" si="256"/>
        <v>379.34710886577693</v>
      </c>
      <c r="Q1162" s="3">
        <v>5</v>
      </c>
      <c r="R1162" s="22">
        <v>18</v>
      </c>
      <c r="S1162" s="19">
        <f t="shared" si="258"/>
        <v>39.648434629822106</v>
      </c>
      <c r="T1162" s="20">
        <f t="shared" si="259"/>
        <v>0.23460612206995329</v>
      </c>
      <c r="U1162" s="20">
        <f t="shared" si="260"/>
        <v>0.15018346450690193</v>
      </c>
      <c r="V1162" s="21">
        <f t="shared" si="261"/>
        <v>0.11044132208864096</v>
      </c>
      <c r="W1162" s="26">
        <f t="shared" si="262"/>
        <v>8.4299357525728205</v>
      </c>
      <c r="X1162" s="27">
        <f t="shared" si="263"/>
        <v>1.4049892920954701</v>
      </c>
      <c r="Y1162" s="27">
        <f t="shared" si="264"/>
        <v>0.60213826804091575</v>
      </c>
      <c r="Z1162" s="27">
        <f t="shared" si="265"/>
        <v>0.3831788978442191</v>
      </c>
    </row>
    <row r="1163" spans="1:26" ht="15.75" customHeight="1" x14ac:dyDescent="0.25">
      <c r="A1163" s="2" t="s">
        <v>249</v>
      </c>
      <c r="B1163" t="s">
        <v>315</v>
      </c>
      <c r="C1163" t="s">
        <v>314</v>
      </c>
      <c r="D1163" s="18">
        <f>VLOOKUP(C1163,'Infected rate by state'!B:E,4,0)</f>
        <v>7.5362096948057532E-3</v>
      </c>
      <c r="E1163" s="3">
        <v>1272</v>
      </c>
      <c r="F1163" s="2">
        <v>93</v>
      </c>
      <c r="G1163" s="2">
        <v>306</v>
      </c>
      <c r="H1163" s="4">
        <f t="shared" si="252"/>
        <v>789</v>
      </c>
      <c r="I1163" s="2">
        <v>45</v>
      </c>
      <c r="J1163" s="4">
        <f t="shared" si="253"/>
        <v>69</v>
      </c>
      <c r="K1163" s="3">
        <v>402885</v>
      </c>
      <c r="L1163" s="3">
        <f t="shared" si="254"/>
        <v>314450</v>
      </c>
      <c r="M1163" s="3">
        <v>88435</v>
      </c>
      <c r="N1163" s="3">
        <f t="shared" si="257"/>
        <v>15181.129214459079</v>
      </c>
      <c r="O1163" s="3">
        <f t="shared" si="255"/>
        <v>3200.9852853182942</v>
      </c>
      <c r="P1163" s="3">
        <f t="shared" si="256"/>
        <v>698.32655547518584</v>
      </c>
      <c r="Q1163" s="3">
        <v>5</v>
      </c>
      <c r="R1163" s="22">
        <v>18</v>
      </c>
      <c r="S1163" s="19">
        <f t="shared" si="258"/>
        <v>71.133006340406538</v>
      </c>
      <c r="T1163" s="20">
        <f t="shared" si="259"/>
        <v>0.23246080503400829</v>
      </c>
      <c r="U1163" s="20">
        <f t="shared" si="260"/>
        <v>9.0155901572124886E-2</v>
      </c>
      <c r="V1163" s="21">
        <f t="shared" si="261"/>
        <v>5.5922174795917087E-2</v>
      </c>
      <c r="W1163" s="26">
        <f t="shared" si="262"/>
        <v>15.518367899448574</v>
      </c>
      <c r="X1163" s="27">
        <f t="shared" si="263"/>
        <v>0.34485261998774608</v>
      </c>
      <c r="Y1163" s="27">
        <f t="shared" si="264"/>
        <v>0.22490388260070396</v>
      </c>
      <c r="Z1163" s="27">
        <f t="shared" si="265"/>
        <v>0.16686417096181264</v>
      </c>
    </row>
    <row r="1164" spans="1:26" ht="15.75" customHeight="1" x14ac:dyDescent="0.25">
      <c r="A1164" s="2" t="s">
        <v>250</v>
      </c>
      <c r="B1164" t="s">
        <v>325</v>
      </c>
      <c r="C1164" t="s">
        <v>324</v>
      </c>
      <c r="D1164" s="18">
        <f>VLOOKUP(C1164,'Infected rate by state'!B:E,4,0)</f>
        <v>8.9298079160438481E-3</v>
      </c>
      <c r="E1164" s="3">
        <v>1309</v>
      </c>
      <c r="F1164" s="2">
        <v>159</v>
      </c>
      <c r="G1164" s="2">
        <v>604</v>
      </c>
      <c r="H1164" s="4">
        <f t="shared" si="252"/>
        <v>956.5</v>
      </c>
      <c r="I1164" s="2">
        <v>77</v>
      </c>
      <c r="J1164" s="4">
        <f t="shared" si="253"/>
        <v>118</v>
      </c>
      <c r="K1164" s="3">
        <v>374960</v>
      </c>
      <c r="L1164" s="3">
        <f t="shared" si="254"/>
        <v>218169</v>
      </c>
      <c r="M1164" s="3">
        <v>156791</v>
      </c>
      <c r="N1164" s="3">
        <f t="shared" si="257"/>
        <v>16741.603880999006</v>
      </c>
      <c r="O1164" s="3">
        <f t="shared" si="255"/>
        <v>3845.9586560479156</v>
      </c>
      <c r="P1164" s="3">
        <f t="shared" si="256"/>
        <v>920.0974972775432</v>
      </c>
      <c r="Q1164" s="3">
        <v>5</v>
      </c>
      <c r="R1164" s="22">
        <v>18</v>
      </c>
      <c r="S1164" s="19">
        <f t="shared" si="258"/>
        <v>85.4657479121759</v>
      </c>
      <c r="T1164" s="20">
        <f t="shared" si="259"/>
        <v>0.14149958263605281</v>
      </c>
      <c r="U1164" s="20">
        <f t="shared" si="260"/>
        <v>8.9352585376033355E-2</v>
      </c>
      <c r="V1164" s="21">
        <f t="shared" si="261"/>
        <v>6.529086929883568E-2</v>
      </c>
      <c r="W1164" s="26">
        <f t="shared" si="262"/>
        <v>20.44661105061207</v>
      </c>
      <c r="X1164" s="27">
        <f t="shared" si="263"/>
        <v>0.26554040325470218</v>
      </c>
      <c r="Y1164" s="27">
        <f t="shared" si="264"/>
        <v>0.1732763648356955</v>
      </c>
      <c r="Z1164" s="27">
        <f t="shared" si="265"/>
        <v>0.12859503805416397</v>
      </c>
    </row>
    <row r="1165" spans="1:26" ht="15.75" customHeight="1" x14ac:dyDescent="0.25">
      <c r="A1165" s="2" t="s">
        <v>251</v>
      </c>
      <c r="B1165" t="s">
        <v>327</v>
      </c>
      <c r="C1165" t="s">
        <v>326</v>
      </c>
      <c r="D1165" s="18">
        <f>VLOOKUP(C1165,'Infected rate by state'!B:E,4,0)</f>
        <v>1.0244051329943483E-2</v>
      </c>
      <c r="E1165" s="3">
        <v>2050</v>
      </c>
      <c r="F1165" s="2">
        <v>163</v>
      </c>
      <c r="G1165" s="2">
        <v>650</v>
      </c>
      <c r="H1165" s="4">
        <f t="shared" si="252"/>
        <v>1350</v>
      </c>
      <c r="I1165" s="2">
        <v>55</v>
      </c>
      <c r="J1165" s="4">
        <f t="shared" si="253"/>
        <v>109</v>
      </c>
      <c r="K1165" s="3">
        <v>701923</v>
      </c>
      <c r="L1165" s="3">
        <f t="shared" si="254"/>
        <v>562267</v>
      </c>
      <c r="M1165" s="3">
        <v>139656</v>
      </c>
      <c r="N1165" s="3">
        <f t="shared" si="257"/>
        <v>35952.676208339595</v>
      </c>
      <c r="O1165" s="3">
        <f t="shared" si="255"/>
        <v>7510.5640150384515</v>
      </c>
      <c r="P1165" s="3">
        <f t="shared" si="256"/>
        <v>1620.5016600576087</v>
      </c>
      <c r="Q1165" s="3">
        <v>5</v>
      </c>
      <c r="R1165" s="22">
        <v>18</v>
      </c>
      <c r="S1165" s="19">
        <f t="shared" si="258"/>
        <v>166.90142255641004</v>
      </c>
      <c r="T1165" s="20">
        <f t="shared" si="259"/>
        <v>0.25677141931755393</v>
      </c>
      <c r="U1165" s="20">
        <f t="shared" si="260"/>
        <v>0.12363068337511855</v>
      </c>
      <c r="V1165" s="21">
        <f t="shared" si="261"/>
        <v>8.1415328076297575E-2</v>
      </c>
      <c r="W1165" s="26">
        <f t="shared" si="262"/>
        <v>36.011148001280191</v>
      </c>
      <c r="X1165" s="27">
        <f t="shared" si="263"/>
        <v>0.65474814547782167</v>
      </c>
      <c r="Y1165" s="27">
        <f t="shared" si="264"/>
        <v>0.33037750459890081</v>
      </c>
      <c r="Z1165" s="27">
        <f t="shared" si="265"/>
        <v>0.2209272883514122</v>
      </c>
    </row>
    <row r="1166" spans="1:26" ht="15.75" customHeight="1" x14ac:dyDescent="0.25">
      <c r="A1166" s="2" t="s">
        <v>252</v>
      </c>
      <c r="B1166" t="s">
        <v>383</v>
      </c>
      <c r="C1166" t="s">
        <v>382</v>
      </c>
      <c r="D1166" s="18">
        <f>VLOOKUP(C1166,'Infected rate by state'!B:E,4,0)</f>
        <v>8.525765865415048E-3</v>
      </c>
      <c r="E1166" s="2">
        <v>591</v>
      </c>
      <c r="F1166" s="2">
        <v>62</v>
      </c>
      <c r="G1166" s="2">
        <v>215</v>
      </c>
      <c r="H1166" s="4">
        <f t="shared" si="252"/>
        <v>403</v>
      </c>
      <c r="I1166" s="2">
        <v>28</v>
      </c>
      <c r="J1166" s="4">
        <f t="shared" si="253"/>
        <v>45</v>
      </c>
      <c r="K1166" s="3">
        <v>153089</v>
      </c>
      <c r="L1166" s="3">
        <f t="shared" si="254"/>
        <v>116102</v>
      </c>
      <c r="M1166" s="3">
        <v>36987</v>
      </c>
      <c r="N1166" s="3">
        <f t="shared" si="257"/>
        <v>6526.0048528526213</v>
      </c>
      <c r="O1166" s="3">
        <f t="shared" si="255"/>
        <v>1389.7286105224484</v>
      </c>
      <c r="P1166" s="3">
        <f t="shared" si="256"/>
        <v>306.69850940343559</v>
      </c>
      <c r="Q1166" s="3">
        <v>5</v>
      </c>
      <c r="R1166" s="22">
        <v>18</v>
      </c>
      <c r="S1166" s="19">
        <f t="shared" si="258"/>
        <v>30.882858011609965</v>
      </c>
      <c r="T1166" s="20">
        <f t="shared" si="259"/>
        <v>0.14364120005399983</v>
      </c>
      <c r="U1166" s="20">
        <f t="shared" si="260"/>
        <v>7.6632402013920506E-2</v>
      </c>
      <c r="V1166" s="21">
        <f t="shared" si="261"/>
        <v>5.2255258902893342E-2</v>
      </c>
      <c r="W1166" s="26">
        <f t="shared" si="262"/>
        <v>6.8155224311874578</v>
      </c>
      <c r="X1166" s="27">
        <f t="shared" si="263"/>
        <v>0.24341151539955205</v>
      </c>
      <c r="Y1166" s="27">
        <f t="shared" si="264"/>
        <v>0.15145605402638795</v>
      </c>
      <c r="Z1166" s="27">
        <f t="shared" si="265"/>
        <v>0.1099277811481848</v>
      </c>
    </row>
    <row r="1167" spans="1:26" ht="15.75" customHeight="1" x14ac:dyDescent="0.25">
      <c r="A1167" s="2" t="s">
        <v>253</v>
      </c>
      <c r="B1167" t="s">
        <v>383</v>
      </c>
      <c r="C1167" t="s">
        <v>382</v>
      </c>
      <c r="D1167" s="18">
        <f>VLOOKUP(C1167,'Infected rate by state'!B:E,4,0)</f>
        <v>8.525765865415048E-3</v>
      </c>
      <c r="E1167" s="2">
        <v>782</v>
      </c>
      <c r="F1167" s="2">
        <v>65</v>
      </c>
      <c r="G1167" s="2">
        <v>324</v>
      </c>
      <c r="H1167" s="4">
        <f t="shared" si="252"/>
        <v>553</v>
      </c>
      <c r="I1167" s="2">
        <v>31</v>
      </c>
      <c r="J1167" s="4">
        <f t="shared" si="253"/>
        <v>48</v>
      </c>
      <c r="K1167" s="3">
        <v>253817</v>
      </c>
      <c r="L1167" s="3">
        <f t="shared" si="254"/>
        <v>190367</v>
      </c>
      <c r="M1167" s="3">
        <v>63450</v>
      </c>
      <c r="N1167" s="3">
        <f t="shared" si="257"/>
        <v>10819.921573310257</v>
      </c>
      <c r="O1167" s="3">
        <f t="shared" si="255"/>
        <v>2312.7410249052268</v>
      </c>
      <c r="P1167" s="3">
        <f t="shared" si="256"/>
        <v>512.58561365471212</v>
      </c>
      <c r="Q1167" s="3">
        <v>5</v>
      </c>
      <c r="R1167" s="22">
        <v>18</v>
      </c>
      <c r="S1167" s="19">
        <f t="shared" si="258"/>
        <v>51.394244997893928</v>
      </c>
      <c r="T1167" s="20">
        <f t="shared" si="259"/>
        <v>0.15862421295646273</v>
      </c>
      <c r="U1167" s="20">
        <f t="shared" si="260"/>
        <v>9.2937151894925726E-2</v>
      </c>
      <c r="V1167" s="21">
        <f t="shared" si="261"/>
        <v>6.572154091802293E-2</v>
      </c>
      <c r="W1167" s="26">
        <f t="shared" si="262"/>
        <v>11.390791414549158</v>
      </c>
      <c r="X1167" s="27">
        <f t="shared" si="263"/>
        <v>0.36744488434029543</v>
      </c>
      <c r="Y1167" s="27">
        <f t="shared" si="264"/>
        <v>0.23730815446977413</v>
      </c>
      <c r="Z1167" s="27">
        <f t="shared" si="265"/>
        <v>0.17524294483921782</v>
      </c>
    </row>
    <row r="1168" spans="1:26" ht="15.75" customHeight="1" x14ac:dyDescent="0.25">
      <c r="A1168" s="2" t="s">
        <v>254</v>
      </c>
      <c r="B1168" t="s">
        <v>400</v>
      </c>
      <c r="C1168" t="s">
        <v>291</v>
      </c>
      <c r="D1168" s="18">
        <f>VLOOKUP(C1168,'Infected rate by state'!B:E,4,0)</f>
        <v>5.5896269710740548E-3</v>
      </c>
      <c r="E1168" s="3">
        <v>4700</v>
      </c>
      <c r="F1168" s="2">
        <v>651</v>
      </c>
      <c r="G1168" s="3">
        <v>1366</v>
      </c>
      <c r="H1168" s="4">
        <f t="shared" si="252"/>
        <v>3033</v>
      </c>
      <c r="I1168" s="2">
        <v>209</v>
      </c>
      <c r="J1168" s="4">
        <f t="shared" si="253"/>
        <v>430</v>
      </c>
      <c r="K1168" s="3">
        <v>2421217</v>
      </c>
      <c r="L1168" s="3">
        <f t="shared" si="254"/>
        <v>2000041</v>
      </c>
      <c r="M1168" s="3">
        <v>421176</v>
      </c>
      <c r="N1168" s="3">
        <f t="shared" si="257"/>
        <v>67668.499230115049</v>
      </c>
      <c r="O1168" s="3">
        <f t="shared" si="255"/>
        <v>13975.267800077176</v>
      </c>
      <c r="P1168" s="3">
        <f t="shared" si="256"/>
        <v>2973.7086946347818</v>
      </c>
      <c r="Q1168" s="3">
        <v>5</v>
      </c>
      <c r="R1168" s="22">
        <v>18</v>
      </c>
      <c r="S1168" s="19">
        <f t="shared" si="258"/>
        <v>310.5615066683817</v>
      </c>
      <c r="T1168" s="20">
        <f t="shared" si="259"/>
        <v>0.22735102977187532</v>
      </c>
      <c r="U1168" s="20">
        <f t="shared" si="260"/>
        <v>0.10239416639247666</v>
      </c>
      <c r="V1168" s="21">
        <f t="shared" si="261"/>
        <v>6.6076916312421644E-2</v>
      </c>
      <c r="W1168" s="26">
        <f t="shared" si="262"/>
        <v>66.082415436328489</v>
      </c>
      <c r="X1168" s="27">
        <f t="shared" si="263"/>
        <v>0.31618380591544731</v>
      </c>
      <c r="Y1168" s="27">
        <f t="shared" si="264"/>
        <v>0.15368003589843834</v>
      </c>
      <c r="Z1168" s="27">
        <f t="shared" si="265"/>
        <v>0.10150908669174884</v>
      </c>
    </row>
    <row r="1169" spans="1:26" ht="15.75" customHeight="1" x14ac:dyDescent="0.25">
      <c r="A1169" s="2" t="s">
        <v>255</v>
      </c>
      <c r="B1169" t="s">
        <v>343</v>
      </c>
      <c r="C1169" t="s">
        <v>342</v>
      </c>
      <c r="D1169" s="18">
        <f>VLOOKUP(C1169,'Infected rate by state'!B:E,4,0)</f>
        <v>1.6300221488851765E-2</v>
      </c>
      <c r="E1169" s="3">
        <v>2468</v>
      </c>
      <c r="F1169" s="2">
        <v>283</v>
      </c>
      <c r="G1169" s="3">
        <v>1080</v>
      </c>
      <c r="H1169" s="4">
        <f t="shared" si="252"/>
        <v>1774</v>
      </c>
      <c r="I1169" s="2">
        <v>111</v>
      </c>
      <c r="J1169" s="4">
        <f t="shared" si="253"/>
        <v>197</v>
      </c>
      <c r="K1169" s="3">
        <v>531003</v>
      </c>
      <c r="L1169" s="3">
        <f t="shared" si="254"/>
        <v>421734</v>
      </c>
      <c r="M1169" s="3">
        <v>109269</v>
      </c>
      <c r="N1169" s="3">
        <f t="shared" si="257"/>
        <v>43277.332556223766</v>
      </c>
      <c r="O1169" s="3">
        <f t="shared" si="255"/>
        <v>9068.7199140685534</v>
      </c>
      <c r="P1169" s="3">
        <f t="shared" si="256"/>
        <v>1963.9517626503125</v>
      </c>
      <c r="Q1169" s="3">
        <v>5</v>
      </c>
      <c r="R1169" s="22">
        <v>18</v>
      </c>
      <c r="S1169" s="19">
        <f t="shared" si="258"/>
        <v>201.52710920152342</v>
      </c>
      <c r="T1169" s="20">
        <f t="shared" si="259"/>
        <v>0.18659917518659574</v>
      </c>
      <c r="U1169" s="20">
        <f t="shared" si="260"/>
        <v>0.1136003997753796</v>
      </c>
      <c r="V1169" s="21">
        <f t="shared" si="261"/>
        <v>8.1656041005479504E-2</v>
      </c>
      <c r="W1169" s="26">
        <f t="shared" si="262"/>
        <v>43.643372503340281</v>
      </c>
      <c r="X1169" s="27">
        <f t="shared" si="263"/>
        <v>0.39318353606612866</v>
      </c>
      <c r="Y1169" s="27">
        <f t="shared" si="264"/>
        <v>0.22153996194588976</v>
      </c>
      <c r="Z1169" s="27">
        <f t="shared" si="265"/>
        <v>0.15421686396940029</v>
      </c>
    </row>
    <row r="1170" spans="1:26" ht="15.75" customHeight="1" x14ac:dyDescent="0.25">
      <c r="A1170" s="2" t="s">
        <v>256</v>
      </c>
      <c r="B1170" t="s">
        <v>337</v>
      </c>
      <c r="C1170" t="s">
        <v>336</v>
      </c>
      <c r="D1170" s="18">
        <f>VLOOKUP(C1170,'Infected rate by state'!B:E,4,0)</f>
        <v>1.1933809905095205E-2</v>
      </c>
      <c r="E1170" s="2">
        <v>909</v>
      </c>
      <c r="F1170" s="2">
        <v>59</v>
      </c>
      <c r="G1170" s="2">
        <v>362</v>
      </c>
      <c r="H1170" s="4">
        <f t="shared" si="252"/>
        <v>635.5</v>
      </c>
      <c r="I1170" s="2">
        <v>23</v>
      </c>
      <c r="J1170" s="4">
        <f t="shared" si="253"/>
        <v>41</v>
      </c>
      <c r="K1170" s="3">
        <v>195685</v>
      </c>
      <c r="L1170" s="3">
        <f t="shared" si="254"/>
        <v>154124</v>
      </c>
      <c r="M1170" s="3">
        <v>41561</v>
      </c>
      <c r="N1170" s="3">
        <f t="shared" si="257"/>
        <v>11676.337956392777</v>
      </c>
      <c r="O1170" s="3">
        <f t="shared" si="255"/>
        <v>2454.0952216108167</v>
      </c>
      <c r="P1170" s="3">
        <f t="shared" si="256"/>
        <v>533.35953229228596</v>
      </c>
      <c r="Q1170" s="3">
        <v>5</v>
      </c>
      <c r="R1170" s="22">
        <v>18</v>
      </c>
      <c r="S1170" s="19">
        <f t="shared" si="258"/>
        <v>54.53544936912926</v>
      </c>
      <c r="T1170" s="20">
        <f t="shared" si="259"/>
        <v>0.15065041262190404</v>
      </c>
      <c r="U1170" s="20">
        <f t="shared" si="260"/>
        <v>8.5815026544656586E-2</v>
      </c>
      <c r="V1170" s="21">
        <f t="shared" si="261"/>
        <v>5.9994993805422732E-2</v>
      </c>
      <c r="W1170" s="26">
        <f t="shared" si="262"/>
        <v>11.852434050939689</v>
      </c>
      <c r="X1170" s="27">
        <f t="shared" si="263"/>
        <v>0.51532321960607341</v>
      </c>
      <c r="Y1170" s="27">
        <f t="shared" si="264"/>
        <v>0.28908375733999242</v>
      </c>
      <c r="Z1170" s="27">
        <f t="shared" si="265"/>
        <v>0.20088871272779132</v>
      </c>
    </row>
    <row r="1171" spans="1:26" ht="15.75" customHeight="1" x14ac:dyDescent="0.25">
      <c r="A1171" s="2" t="s">
        <v>257</v>
      </c>
      <c r="B1171" t="s">
        <v>389</v>
      </c>
      <c r="C1171" t="s">
        <v>388</v>
      </c>
      <c r="D1171" s="18">
        <f>VLOOKUP(C1171,'Infected rate by state'!B:E,4,0)</f>
        <v>1.0177106325483841E-2</v>
      </c>
      <c r="E1171" s="3">
        <v>4065</v>
      </c>
      <c r="F1171" s="2">
        <v>103</v>
      </c>
      <c r="G1171" s="3">
        <v>1653</v>
      </c>
      <c r="H1171" s="4">
        <f t="shared" si="252"/>
        <v>2859</v>
      </c>
      <c r="I1171" s="2">
        <v>52</v>
      </c>
      <c r="J1171" s="4">
        <f t="shared" si="253"/>
        <v>77.5</v>
      </c>
      <c r="K1171" s="3">
        <v>603563</v>
      </c>
      <c r="L1171" s="3">
        <f t="shared" si="254"/>
        <v>474002</v>
      </c>
      <c r="M1171" s="3">
        <v>129561</v>
      </c>
      <c r="N1171" s="3">
        <f t="shared" si="257"/>
        <v>30712.624125640017</v>
      </c>
      <c r="O1171" s="3">
        <f t="shared" si="255"/>
        <v>6461.7127183737084</v>
      </c>
      <c r="P1171" s="3">
        <f t="shared" si="256"/>
        <v>1406.0601253150253</v>
      </c>
      <c r="Q1171" s="3">
        <v>5</v>
      </c>
      <c r="R1171" s="22">
        <v>18</v>
      </c>
      <c r="S1171" s="19">
        <f t="shared" si="258"/>
        <v>143.59361596386017</v>
      </c>
      <c r="T1171" s="20">
        <f t="shared" si="259"/>
        <v>8.6868491206207002E-2</v>
      </c>
      <c r="U1171" s="20">
        <f t="shared" si="260"/>
        <v>5.0225119259832168E-2</v>
      </c>
      <c r="V1171" s="21">
        <f t="shared" si="261"/>
        <v>3.5324382770937315E-2</v>
      </c>
      <c r="W1171" s="26">
        <f t="shared" si="262"/>
        <v>31.245780562556117</v>
      </c>
      <c r="X1171" s="27">
        <f t="shared" si="263"/>
        <v>0.60088039543377147</v>
      </c>
      <c r="Y1171" s="27">
        <f t="shared" si="264"/>
        <v>0.40317136209749826</v>
      </c>
      <c r="Z1171" s="27">
        <f t="shared" si="265"/>
        <v>0.30335709284035067</v>
      </c>
    </row>
    <row r="1172" spans="1:26" ht="15.75" customHeight="1" x14ac:dyDescent="0.25">
      <c r="A1172" s="2" t="s">
        <v>258</v>
      </c>
      <c r="B1172" t="s">
        <v>343</v>
      </c>
      <c r="C1172" t="s">
        <v>342</v>
      </c>
      <c r="D1172" s="18">
        <f>VLOOKUP(C1172,'Infected rate by state'!B:E,4,0)</f>
        <v>1.6300221488851765E-2</v>
      </c>
      <c r="E1172" s="2">
        <v>536</v>
      </c>
      <c r="F1172" s="2">
        <v>137</v>
      </c>
      <c r="G1172" s="2">
        <v>338</v>
      </c>
      <c r="H1172" s="4">
        <f t="shared" si="252"/>
        <v>437</v>
      </c>
      <c r="I1172" s="2">
        <v>70</v>
      </c>
      <c r="J1172" s="4">
        <f t="shared" si="253"/>
        <v>103.5</v>
      </c>
      <c r="K1172" s="3">
        <v>149492</v>
      </c>
      <c r="L1172" s="3">
        <f t="shared" si="254"/>
        <v>116836</v>
      </c>
      <c r="M1172" s="3">
        <v>32656</v>
      </c>
      <c r="N1172" s="3">
        <f t="shared" si="257"/>
        <v>12183.763554057141</v>
      </c>
      <c r="O1172" s="3">
        <f t="shared" si="255"/>
        <v>2567.7575909173302</v>
      </c>
      <c r="P1172" s="3">
        <f t="shared" si="256"/>
        <v>559.86752172941988</v>
      </c>
      <c r="Q1172" s="3">
        <v>5</v>
      </c>
      <c r="R1172" s="22">
        <v>18</v>
      </c>
      <c r="S1172" s="19">
        <f t="shared" si="258"/>
        <v>57.061279798162893</v>
      </c>
      <c r="T1172" s="20">
        <f t="shared" si="259"/>
        <v>0.16882035443243459</v>
      </c>
      <c r="U1172" s="20">
        <f t="shared" si="260"/>
        <v>0.13057501097977778</v>
      </c>
      <c r="V1172" s="21">
        <f t="shared" si="261"/>
        <v>0.10645761156373675</v>
      </c>
      <c r="W1172" s="26">
        <f t="shared" si="262"/>
        <v>12.441500482875997</v>
      </c>
      <c r="X1172" s="27">
        <f t="shared" si="263"/>
        <v>0.17773572118394282</v>
      </c>
      <c r="Y1172" s="27">
        <f t="shared" si="264"/>
        <v>0.1202077341340676</v>
      </c>
      <c r="Z1172" s="27">
        <f t="shared" si="265"/>
        <v>9.0813872137780999E-2</v>
      </c>
    </row>
    <row r="1173" spans="1:26" ht="15.75" customHeight="1" x14ac:dyDescent="0.25">
      <c r="A1173" s="2" t="s">
        <v>259</v>
      </c>
      <c r="B1173" t="s">
        <v>335</v>
      </c>
      <c r="C1173" t="s">
        <v>334</v>
      </c>
      <c r="D1173" s="18">
        <f>VLOOKUP(C1173,'Infected rate by state'!B:E,4,0)</f>
        <v>8.8985640980001352E-3</v>
      </c>
      <c r="E1173" s="3">
        <v>1273</v>
      </c>
      <c r="F1173" s="2">
        <v>148</v>
      </c>
      <c r="G1173" s="2">
        <v>551</v>
      </c>
      <c r="H1173" s="4">
        <f t="shared" si="252"/>
        <v>912</v>
      </c>
      <c r="I1173" s="2">
        <v>70</v>
      </c>
      <c r="J1173" s="4">
        <f t="shared" si="253"/>
        <v>109</v>
      </c>
      <c r="K1173" s="3">
        <v>539539</v>
      </c>
      <c r="L1173" s="3">
        <f t="shared" si="254"/>
        <v>431462</v>
      </c>
      <c r="M1173" s="3">
        <v>108077</v>
      </c>
      <c r="N1173" s="3">
        <f t="shared" si="257"/>
        <v>24005.611874354476</v>
      </c>
      <c r="O1173" s="3">
        <f t="shared" si="255"/>
        <v>5017.8880593366412</v>
      </c>
      <c r="P1173" s="3">
        <f t="shared" si="256"/>
        <v>1083.4727289246075</v>
      </c>
      <c r="Q1173" s="3">
        <v>5</v>
      </c>
      <c r="R1173" s="22">
        <v>18</v>
      </c>
      <c r="S1173" s="19">
        <f t="shared" si="258"/>
        <v>111.50862354081424</v>
      </c>
      <c r="T1173" s="20">
        <f t="shared" si="259"/>
        <v>0.20237499735174999</v>
      </c>
      <c r="U1173" s="20">
        <f t="shared" si="260"/>
        <v>0.12226822756668228</v>
      </c>
      <c r="V1173" s="21">
        <f t="shared" si="261"/>
        <v>8.7595148107473875E-2</v>
      </c>
      <c r="W1173" s="26">
        <f t="shared" si="262"/>
        <v>24.077171753880165</v>
      </c>
      <c r="X1173" s="27">
        <f t="shared" si="263"/>
        <v>0.34395959648400237</v>
      </c>
      <c r="Y1173" s="27">
        <f t="shared" si="264"/>
        <v>0.22089148398055197</v>
      </c>
      <c r="Z1173" s="27">
        <f t="shared" si="265"/>
        <v>0.16268359293162274</v>
      </c>
    </row>
    <row r="1174" spans="1:26" ht="15.75" customHeight="1" x14ac:dyDescent="0.25">
      <c r="A1174" s="2" t="s">
        <v>260</v>
      </c>
      <c r="B1174" t="s">
        <v>387</v>
      </c>
      <c r="C1174" t="s">
        <v>386</v>
      </c>
      <c r="D1174" s="18">
        <f>VLOOKUP(C1174,'Infected rate by state'!B:E,4,0)</f>
        <v>9.1240169504562645E-3</v>
      </c>
      <c r="E1174" s="2">
        <v>809</v>
      </c>
      <c r="F1174" s="2">
        <v>125</v>
      </c>
      <c r="G1174" s="2">
        <v>280</v>
      </c>
      <c r="H1174" s="4">
        <f t="shared" ref="H1174:H1221" si="266">G1174+(E1174-G1174)*0.5</f>
        <v>544.5</v>
      </c>
      <c r="I1174" s="2">
        <v>65</v>
      </c>
      <c r="J1174" s="4">
        <f t="shared" ref="J1174:J1221" si="267">I1174+(F1174-I1174)*0.5</f>
        <v>95</v>
      </c>
      <c r="K1174" s="3">
        <v>300991</v>
      </c>
      <c r="L1174" s="3">
        <f t="shared" si="254"/>
        <v>236630</v>
      </c>
      <c r="M1174" s="3">
        <v>64361</v>
      </c>
      <c r="N1174" s="3">
        <f t="shared" si="257"/>
        <v>13731.234929673908</v>
      </c>
      <c r="O1174" s="3">
        <f t="shared" si="255"/>
        <v>2887.8692927384927</v>
      </c>
      <c r="P1174" s="3">
        <f t="shared" si="256"/>
        <v>628.11813875207326</v>
      </c>
      <c r="Q1174" s="3">
        <v>5</v>
      </c>
      <c r="R1174" s="22">
        <v>18</v>
      </c>
      <c r="S1174" s="19">
        <f t="shared" si="258"/>
        <v>64.17487317196651</v>
      </c>
      <c r="T1174" s="20">
        <f t="shared" si="259"/>
        <v>0.2291959756141661</v>
      </c>
      <c r="U1174" s="20">
        <f t="shared" si="260"/>
        <v>0.11786018948019561</v>
      </c>
      <c r="V1174" s="21">
        <f t="shared" si="261"/>
        <v>7.9326172029624858E-2</v>
      </c>
      <c r="W1174" s="26">
        <f t="shared" si="262"/>
        <v>13.958180861157183</v>
      </c>
      <c r="X1174" s="27">
        <f t="shared" si="263"/>
        <v>0.21474124401780281</v>
      </c>
      <c r="Y1174" s="27">
        <f t="shared" si="264"/>
        <v>0.14692821959112826</v>
      </c>
      <c r="Z1174" s="27">
        <f t="shared" si="265"/>
        <v>0.11166544688925746</v>
      </c>
    </row>
    <row r="1175" spans="1:26" ht="15.75" customHeight="1" x14ac:dyDescent="0.25">
      <c r="A1175" s="2" t="s">
        <v>261</v>
      </c>
      <c r="B1175" t="s">
        <v>400</v>
      </c>
      <c r="C1175" t="s">
        <v>291</v>
      </c>
      <c r="D1175" s="18">
        <f>VLOOKUP(C1175,'Infected rate by state'!B:E,4,0)</f>
        <v>5.5896269710740548E-3</v>
      </c>
      <c r="E1175" s="3">
        <v>3652</v>
      </c>
      <c r="F1175" s="2">
        <v>355</v>
      </c>
      <c r="G1175" s="3">
        <v>1657</v>
      </c>
      <c r="H1175" s="4">
        <f t="shared" si="266"/>
        <v>2654.5</v>
      </c>
      <c r="I1175" s="2">
        <v>134</v>
      </c>
      <c r="J1175" s="4">
        <f t="shared" si="267"/>
        <v>244.5</v>
      </c>
      <c r="K1175" s="3">
        <v>1210559</v>
      </c>
      <c r="L1175" s="3">
        <f t="shared" si="254"/>
        <v>958955</v>
      </c>
      <c r="M1175" s="3">
        <v>251604</v>
      </c>
      <c r="N1175" s="3">
        <f t="shared" si="257"/>
        <v>33832.866182382189</v>
      </c>
      <c r="O1175" s="3">
        <f t="shared" si="255"/>
        <v>7096.2715142569214</v>
      </c>
      <c r="P1175" s="3">
        <f t="shared" si="256"/>
        <v>1538.5034689329882</v>
      </c>
      <c r="Q1175" s="3">
        <v>5</v>
      </c>
      <c r="R1175" s="22">
        <v>18</v>
      </c>
      <c r="S1175" s="19">
        <f t="shared" si="258"/>
        <v>157.69492253904269</v>
      </c>
      <c r="T1175" s="20">
        <f t="shared" si="259"/>
        <v>9.5168933336778935E-2</v>
      </c>
      <c r="U1175" s="20">
        <f t="shared" si="260"/>
        <v>5.9406638741398642E-2</v>
      </c>
      <c r="V1175" s="21">
        <f t="shared" si="261"/>
        <v>4.3180427858445426E-2</v>
      </c>
      <c r="W1175" s="26">
        <f t="shared" si="262"/>
        <v>34.188965976288628</v>
      </c>
      <c r="X1175" s="27">
        <f t="shared" si="263"/>
        <v>0.2551415371364823</v>
      </c>
      <c r="Y1175" s="27">
        <f t="shared" si="264"/>
        <v>0.13983217168216208</v>
      </c>
      <c r="Z1175" s="27">
        <f t="shared" si="265"/>
        <v>9.6306946412080638E-2</v>
      </c>
    </row>
    <row r="1176" spans="1:26" ht="15.75" customHeight="1" x14ac:dyDescent="0.25">
      <c r="A1176" s="2" t="s">
        <v>262</v>
      </c>
      <c r="B1176" t="s">
        <v>313</v>
      </c>
      <c r="C1176" t="s">
        <v>312</v>
      </c>
      <c r="D1176" s="18">
        <f>VLOOKUP(C1176,'Infected rate by state'!B:E,4,0)</f>
        <v>8.9918615797753444E-3</v>
      </c>
      <c r="E1176" s="3">
        <v>1144</v>
      </c>
      <c r="F1176" s="2">
        <v>135</v>
      </c>
      <c r="G1176" s="2">
        <v>616</v>
      </c>
      <c r="H1176" s="4">
        <f t="shared" si="266"/>
        <v>880</v>
      </c>
      <c r="I1176" s="2">
        <v>73</v>
      </c>
      <c r="J1176" s="4">
        <f t="shared" si="267"/>
        <v>104</v>
      </c>
      <c r="K1176" s="3">
        <v>437572</v>
      </c>
      <c r="L1176" s="3">
        <f t="shared" si="254"/>
        <v>359934</v>
      </c>
      <c r="M1176" s="3">
        <v>77638</v>
      </c>
      <c r="N1176" s="3">
        <f t="shared" si="257"/>
        <v>19672.934275927284</v>
      </c>
      <c r="O1176" s="3">
        <f t="shared" si="255"/>
        <v>4069.4598333582176</v>
      </c>
      <c r="P1176" s="3">
        <f t="shared" si="256"/>
        <v>867.61676603502474</v>
      </c>
      <c r="Q1176" s="3">
        <v>5</v>
      </c>
      <c r="R1176" s="22">
        <v>18</v>
      </c>
      <c r="S1176" s="19">
        <f t="shared" si="258"/>
        <v>90.432440741293718</v>
      </c>
      <c r="T1176" s="20">
        <f t="shared" si="259"/>
        <v>0.14680591029430798</v>
      </c>
      <c r="U1176" s="20">
        <f t="shared" si="260"/>
        <v>0.10276413720601558</v>
      </c>
      <c r="V1176" s="21">
        <f t="shared" si="261"/>
        <v>7.9049336312319682E-2</v>
      </c>
      <c r="W1176" s="26">
        <f t="shared" si="262"/>
        <v>19.280372578556104</v>
      </c>
      <c r="X1176" s="27">
        <f t="shared" si="263"/>
        <v>0.26411469285693295</v>
      </c>
      <c r="Y1176" s="27">
        <f t="shared" si="264"/>
        <v>0.18538819787073177</v>
      </c>
      <c r="Z1176" s="27">
        <f t="shared" si="265"/>
        <v>0.14281757465597114</v>
      </c>
    </row>
    <row r="1177" spans="1:26" ht="15.75" customHeight="1" x14ac:dyDescent="0.25">
      <c r="A1177" s="2" t="s">
        <v>263</v>
      </c>
      <c r="B1177" t="s">
        <v>333</v>
      </c>
      <c r="C1177" t="s">
        <v>332</v>
      </c>
      <c r="D1177" s="18">
        <f>VLOOKUP(C1177,'Infected rate by state'!B:E,4,0)</f>
        <v>1.4486816526494731E-2</v>
      </c>
      <c r="E1177" s="3">
        <v>2426</v>
      </c>
      <c r="F1177" s="2">
        <v>213</v>
      </c>
      <c r="G1177" s="3">
        <v>1172</v>
      </c>
      <c r="H1177" s="4">
        <f t="shared" si="266"/>
        <v>1799</v>
      </c>
      <c r="I1177" s="2">
        <v>79</v>
      </c>
      <c r="J1177" s="4">
        <f t="shared" si="267"/>
        <v>146</v>
      </c>
      <c r="K1177" s="3">
        <v>637463</v>
      </c>
      <c r="L1177" s="3">
        <f t="shared" si="254"/>
        <v>491406</v>
      </c>
      <c r="M1177" s="3">
        <v>146057</v>
      </c>
      <c r="N1177" s="3">
        <f t="shared" si="257"/>
        <v>46174.047617144548</v>
      </c>
      <c r="O1177" s="3">
        <f t="shared" si="255"/>
        <v>9778.1220039273285</v>
      </c>
      <c r="P1177" s="3">
        <f t="shared" si="256"/>
        <v>2144.0187857769274</v>
      </c>
      <c r="Q1177" s="3">
        <v>5</v>
      </c>
      <c r="R1177" s="22">
        <v>18</v>
      </c>
      <c r="S1177" s="19">
        <f t="shared" si="258"/>
        <v>217.29160008727396</v>
      </c>
      <c r="T1177" s="20">
        <f t="shared" si="259"/>
        <v>0.18540238915296414</v>
      </c>
      <c r="U1177" s="20">
        <f t="shared" si="260"/>
        <v>0.12078465819192549</v>
      </c>
      <c r="V1177" s="21">
        <f t="shared" si="261"/>
        <v>8.9567848345949691E-2</v>
      </c>
      <c r="W1177" s="26">
        <f t="shared" si="262"/>
        <v>47.644861906153942</v>
      </c>
      <c r="X1177" s="27">
        <f t="shared" si="263"/>
        <v>0.60309951779941695</v>
      </c>
      <c r="Y1177" s="27">
        <f t="shared" si="264"/>
        <v>0.32633467059009547</v>
      </c>
      <c r="Z1177" s="27">
        <f t="shared" si="265"/>
        <v>0.2236847976814739</v>
      </c>
    </row>
    <row r="1178" spans="1:26" ht="15.75" customHeight="1" x14ac:dyDescent="0.25">
      <c r="A1178" s="2" t="s">
        <v>263</v>
      </c>
      <c r="B1178" t="s">
        <v>349</v>
      </c>
      <c r="C1178" t="s">
        <v>348</v>
      </c>
      <c r="D1178" s="18">
        <f>VLOOKUP(C1178,'Infected rate by state'!B:E,4,0)</f>
        <v>1.9670510547683942E-2</v>
      </c>
      <c r="E1178" s="3">
        <v>1588</v>
      </c>
      <c r="F1178" s="2">
        <v>195</v>
      </c>
      <c r="G1178" s="2">
        <v>500</v>
      </c>
      <c r="H1178" s="4">
        <f t="shared" si="266"/>
        <v>1044</v>
      </c>
      <c r="I1178" s="2">
        <v>73</v>
      </c>
      <c r="J1178" s="4">
        <f t="shared" si="267"/>
        <v>134</v>
      </c>
      <c r="K1178" s="3">
        <v>600306</v>
      </c>
      <c r="L1178" s="3">
        <f t="shared" si="254"/>
        <v>477227</v>
      </c>
      <c r="M1178" s="3">
        <v>123079</v>
      </c>
      <c r="N1178" s="3">
        <f t="shared" si="257"/>
        <v>59041.627524189782</v>
      </c>
      <c r="O1178" s="3">
        <f t="shared" si="255"/>
        <v>12367.896944252794</v>
      </c>
      <c r="P1178" s="3">
        <f t="shared" si="256"/>
        <v>2677.3442897392383</v>
      </c>
      <c r="Q1178" s="3">
        <v>5</v>
      </c>
      <c r="R1178" s="22">
        <v>18</v>
      </c>
      <c r="S1178" s="19">
        <f t="shared" si="258"/>
        <v>274.84215431672874</v>
      </c>
      <c r="T1178" s="20">
        <f t="shared" si="259"/>
        <v>0.54968430863345752</v>
      </c>
      <c r="U1178" s="20">
        <f t="shared" si="260"/>
        <v>0.26325876850261376</v>
      </c>
      <c r="V1178" s="21">
        <f t="shared" si="261"/>
        <v>0.17307440448156722</v>
      </c>
      <c r="W1178" s="26">
        <f t="shared" si="262"/>
        <v>59.496539771983073</v>
      </c>
      <c r="X1178" s="27">
        <f t="shared" si="263"/>
        <v>0.81502109276689139</v>
      </c>
      <c r="Y1178" s="27">
        <f t="shared" si="264"/>
        <v>0.44400402814912743</v>
      </c>
      <c r="Z1178" s="27">
        <f t="shared" si="265"/>
        <v>0.30511046036914397</v>
      </c>
    </row>
    <row r="1179" spans="1:26" ht="15.75" customHeight="1" x14ac:dyDescent="0.25">
      <c r="A1179" s="2" t="s">
        <v>263</v>
      </c>
      <c r="B1179" t="s">
        <v>357</v>
      </c>
      <c r="C1179" t="s">
        <v>356</v>
      </c>
      <c r="D1179" s="18">
        <f>VLOOKUP(C1179,'Infected rate by state'!B:E,4,0)</f>
        <v>4.5578363920328819E-3</v>
      </c>
      <c r="E1179" s="3">
        <v>2078</v>
      </c>
      <c r="F1179" s="2">
        <v>226</v>
      </c>
      <c r="G1179" s="2">
        <v>819</v>
      </c>
      <c r="H1179" s="4">
        <f t="shared" si="266"/>
        <v>1448.5</v>
      </c>
      <c r="I1179" s="2">
        <v>67</v>
      </c>
      <c r="J1179" s="4">
        <f t="shared" si="267"/>
        <v>146.5</v>
      </c>
      <c r="K1179" s="3">
        <v>688462</v>
      </c>
      <c r="L1179" s="3">
        <f t="shared" si="254"/>
        <v>521650</v>
      </c>
      <c r="M1179" s="3">
        <v>166812</v>
      </c>
      <c r="N1179" s="3">
        <f t="shared" si="257"/>
        <v>15689.485790658709</v>
      </c>
      <c r="O1179" s="3">
        <f t="shared" si="255"/>
        <v>3342.1456572333545</v>
      </c>
      <c r="P1179" s="3">
        <f t="shared" si="256"/>
        <v>737.83849389614591</v>
      </c>
      <c r="Q1179" s="3">
        <v>5</v>
      </c>
      <c r="R1179" s="22">
        <v>18</v>
      </c>
      <c r="S1179" s="19">
        <f t="shared" si="258"/>
        <v>74.269903494074541</v>
      </c>
      <c r="T1179" s="20">
        <f t="shared" si="259"/>
        <v>9.0683642849907861E-2</v>
      </c>
      <c r="U1179" s="20">
        <f t="shared" si="260"/>
        <v>5.1273664821590986E-2</v>
      </c>
      <c r="V1179" s="21">
        <f t="shared" si="261"/>
        <v>3.5741050767119607E-2</v>
      </c>
      <c r="W1179" s="26">
        <f t="shared" si="262"/>
        <v>16.396410975469909</v>
      </c>
      <c r="X1179" s="27">
        <f t="shared" si="263"/>
        <v>0.24472255187268521</v>
      </c>
      <c r="Y1179" s="27">
        <f t="shared" si="264"/>
        <v>0.11192089403051132</v>
      </c>
      <c r="Z1179" s="27">
        <f t="shared" si="265"/>
        <v>7.2550491041902254E-2</v>
      </c>
    </row>
    <row r="1180" spans="1:26" ht="15.75" customHeight="1" x14ac:dyDescent="0.25">
      <c r="A1180" s="2" t="s">
        <v>264</v>
      </c>
      <c r="B1180" t="s">
        <v>353</v>
      </c>
      <c r="C1180" t="s">
        <v>352</v>
      </c>
      <c r="D1180" s="18">
        <f>VLOOKUP(C1180,'Infected rate by state'!B:E,4,0)</f>
        <v>8.4257771266714378E-3</v>
      </c>
      <c r="E1180" s="2">
        <v>898</v>
      </c>
      <c r="F1180" s="2">
        <v>45</v>
      </c>
      <c r="G1180" s="2">
        <v>227</v>
      </c>
      <c r="H1180" s="4">
        <f t="shared" si="266"/>
        <v>562.5</v>
      </c>
      <c r="I1180" s="2">
        <v>16</v>
      </c>
      <c r="J1180" s="4">
        <f t="shared" si="267"/>
        <v>30.5</v>
      </c>
      <c r="K1180" s="3">
        <v>203089</v>
      </c>
      <c r="L1180" s="3">
        <f t="shared" si="254"/>
        <v>164411</v>
      </c>
      <c r="M1180" s="3">
        <v>38678</v>
      </c>
      <c r="N1180" s="3">
        <f t="shared" si="257"/>
        <v>8555.913254392879</v>
      </c>
      <c r="O1180" s="3">
        <f t="shared" si="255"/>
        <v>1780.4223169947111</v>
      </c>
      <c r="P1180" s="3">
        <f t="shared" si="256"/>
        <v>382.35716132115022</v>
      </c>
      <c r="Q1180" s="3">
        <v>5</v>
      </c>
      <c r="R1180" s="22">
        <v>18</v>
      </c>
      <c r="S1180" s="19">
        <f t="shared" si="258"/>
        <v>39.56494037766025</v>
      </c>
      <c r="T1180" s="20">
        <f t="shared" si="259"/>
        <v>0.17429489153154296</v>
      </c>
      <c r="U1180" s="20">
        <f t="shared" si="260"/>
        <v>7.0337671782507105E-2</v>
      </c>
      <c r="V1180" s="21">
        <f t="shared" si="261"/>
        <v>4.4058953649955733E-2</v>
      </c>
      <c r="W1180" s="26">
        <f t="shared" si="262"/>
        <v>8.4968258071366716</v>
      </c>
      <c r="X1180" s="27">
        <f t="shared" si="263"/>
        <v>0.53105161294604197</v>
      </c>
      <c r="Y1180" s="27">
        <f t="shared" si="264"/>
        <v>0.27858445269300564</v>
      </c>
      <c r="Z1180" s="27">
        <f t="shared" si="265"/>
        <v>0.18881835126970381</v>
      </c>
    </row>
    <row r="1181" spans="1:26" ht="15.75" customHeight="1" x14ac:dyDescent="0.25">
      <c r="A1181" s="2" t="s">
        <v>265</v>
      </c>
      <c r="B1181" t="s">
        <v>351</v>
      </c>
      <c r="C1181" t="s">
        <v>350</v>
      </c>
      <c r="D1181" s="18">
        <f>VLOOKUP(C1181,'Infected rate by state'!B:E,4,0)</f>
        <v>9.0315118396853012E-3</v>
      </c>
      <c r="E1181" s="2">
        <v>393</v>
      </c>
      <c r="F1181" s="2">
        <v>20</v>
      </c>
      <c r="G1181" s="2">
        <v>238</v>
      </c>
      <c r="H1181" s="4">
        <f t="shared" si="266"/>
        <v>315.5</v>
      </c>
      <c r="I1181" s="2">
        <v>9</v>
      </c>
      <c r="J1181" s="4">
        <f t="shared" si="267"/>
        <v>14.5</v>
      </c>
      <c r="K1181" s="3">
        <v>110235</v>
      </c>
      <c r="L1181" s="3">
        <f t="shared" si="254"/>
        <v>84169</v>
      </c>
      <c r="M1181" s="3">
        <v>26066</v>
      </c>
      <c r="N1181" s="3">
        <f t="shared" si="257"/>
        <v>4977.9435382385454</v>
      </c>
      <c r="O1181" s="3">
        <f t="shared" si="255"/>
        <v>1057.6315813816111</v>
      </c>
      <c r="P1181" s="3">
        <f t="shared" si="256"/>
        <v>232.78993163719645</v>
      </c>
      <c r="Q1181" s="3">
        <v>5</v>
      </c>
      <c r="R1181" s="22">
        <v>18</v>
      </c>
      <c r="S1181" s="19">
        <f t="shared" si="258"/>
        <v>23.50292403070247</v>
      </c>
      <c r="T1181" s="20">
        <f t="shared" si="259"/>
        <v>9.8751781641607014E-2</v>
      </c>
      <c r="U1181" s="20">
        <f t="shared" si="260"/>
        <v>7.4494212458644918E-2</v>
      </c>
      <c r="V1181" s="21">
        <f t="shared" si="261"/>
        <v>5.9803877940718751E-2</v>
      </c>
      <c r="W1181" s="26">
        <f t="shared" si="262"/>
        <v>5.173109591937699</v>
      </c>
      <c r="X1181" s="27">
        <f t="shared" si="263"/>
        <v>0.57478995465974436</v>
      </c>
      <c r="Y1181" s="27">
        <f t="shared" si="264"/>
        <v>0.35676617875432409</v>
      </c>
      <c r="Z1181" s="27">
        <f t="shared" si="265"/>
        <v>0.25865547959688495</v>
      </c>
    </row>
    <row r="1182" spans="1:26" ht="15.75" customHeight="1" x14ac:dyDescent="0.25">
      <c r="A1182" s="2" t="s">
        <v>266</v>
      </c>
      <c r="B1182" t="s">
        <v>357</v>
      </c>
      <c r="C1182" t="s">
        <v>356</v>
      </c>
      <c r="D1182" s="18">
        <f>VLOOKUP(C1182,'Infected rate by state'!B:E,4,0)</f>
        <v>4.5578363920328819E-3</v>
      </c>
      <c r="E1182" s="3">
        <v>10187</v>
      </c>
      <c r="F1182" s="3">
        <v>1180</v>
      </c>
      <c r="G1182" s="3">
        <v>4326</v>
      </c>
      <c r="H1182" s="4">
        <f t="shared" si="266"/>
        <v>7256.5</v>
      </c>
      <c r="I1182" s="2">
        <v>547</v>
      </c>
      <c r="J1182" s="4">
        <f t="shared" si="267"/>
        <v>863.5</v>
      </c>
      <c r="K1182" s="3">
        <v>2666497</v>
      </c>
      <c r="L1182" s="3">
        <f t="shared" si="254"/>
        <v>2134355</v>
      </c>
      <c r="M1182" s="3">
        <v>532142</v>
      </c>
      <c r="N1182" s="3">
        <f t="shared" si="257"/>
        <v>60767.285329232516</v>
      </c>
      <c r="O1182" s="3">
        <f t="shared" si="255"/>
        <v>12697.85689488553</v>
      </c>
      <c r="P1182" s="3">
        <f t="shared" si="256"/>
        <v>2740.6303474710198</v>
      </c>
      <c r="Q1182" s="3">
        <v>5</v>
      </c>
      <c r="R1182" s="22">
        <v>18</v>
      </c>
      <c r="S1182" s="19">
        <f t="shared" si="258"/>
        <v>282.17459766412287</v>
      </c>
      <c r="T1182" s="20">
        <f t="shared" si="259"/>
        <v>6.5227600014822668E-2</v>
      </c>
      <c r="U1182" s="20">
        <f t="shared" si="260"/>
        <v>3.8885771055484443E-2</v>
      </c>
      <c r="V1182" s="21">
        <f t="shared" si="261"/>
        <v>2.7699479499766651E-2</v>
      </c>
      <c r="W1182" s="26">
        <f t="shared" si="262"/>
        <v>60.90289661046711</v>
      </c>
      <c r="X1182" s="27">
        <f t="shared" si="263"/>
        <v>0.11133984755112818</v>
      </c>
      <c r="Y1182" s="27">
        <f t="shared" si="264"/>
        <v>7.0530279803667759E-2</v>
      </c>
      <c r="Z1182" s="27">
        <f t="shared" si="265"/>
        <v>5.1612624246158569E-2</v>
      </c>
    </row>
    <row r="1183" spans="1:26" ht="15.75" customHeight="1" x14ac:dyDescent="0.25">
      <c r="A1183" s="2" t="s">
        <v>267</v>
      </c>
      <c r="B1183" t="s">
        <v>353</v>
      </c>
      <c r="C1183" t="s">
        <v>352</v>
      </c>
      <c r="D1183" s="18">
        <f>VLOOKUP(C1183,'Infected rate by state'!B:E,4,0)</f>
        <v>8.4257771266714378E-3</v>
      </c>
      <c r="E1183" s="3">
        <v>1604</v>
      </c>
      <c r="F1183" s="2">
        <v>183</v>
      </c>
      <c r="G1183" s="2">
        <v>582</v>
      </c>
      <c r="H1183" s="4">
        <f t="shared" si="266"/>
        <v>1093</v>
      </c>
      <c r="I1183" s="2">
        <v>48</v>
      </c>
      <c r="J1183" s="4">
        <f t="shared" si="267"/>
        <v>115.5</v>
      </c>
      <c r="K1183" s="3">
        <v>856536</v>
      </c>
      <c r="L1183" s="3">
        <f t="shared" si="254"/>
        <v>708174</v>
      </c>
      <c r="M1183" s="3">
        <v>148362</v>
      </c>
      <c r="N1183" s="3">
        <f t="shared" si="257"/>
        <v>36084.907184853233</v>
      </c>
      <c r="O1183" s="3">
        <f t="shared" si="255"/>
        <v>7449.913309504047</v>
      </c>
      <c r="P1183" s="3">
        <f t="shared" si="256"/>
        <v>1584.5548398113615</v>
      </c>
      <c r="Q1183" s="3">
        <v>5</v>
      </c>
      <c r="R1183" s="22">
        <v>18</v>
      </c>
      <c r="S1183" s="19">
        <f t="shared" si="258"/>
        <v>165.55362910008992</v>
      </c>
      <c r="T1183" s="20">
        <f t="shared" si="259"/>
        <v>0.28445640738847067</v>
      </c>
      <c r="U1183" s="20">
        <f t="shared" si="260"/>
        <v>0.15146718124436406</v>
      </c>
      <c r="V1183" s="21">
        <f t="shared" si="261"/>
        <v>0.10321298572324808</v>
      </c>
      <c r="W1183" s="26">
        <f t="shared" si="262"/>
        <v>35.212329773585807</v>
      </c>
      <c r="X1183" s="27">
        <f t="shared" si="263"/>
        <v>0.73359020361637095</v>
      </c>
      <c r="Y1183" s="27">
        <f t="shared" si="264"/>
        <v>0.30486865604836194</v>
      </c>
      <c r="Z1183" s="27">
        <f t="shared" si="265"/>
        <v>0.1924171025879006</v>
      </c>
    </row>
    <row r="1184" spans="1:26" ht="15.75" customHeight="1" x14ac:dyDescent="0.25">
      <c r="A1184" s="2" t="s">
        <v>268</v>
      </c>
      <c r="B1184" t="s">
        <v>325</v>
      </c>
      <c r="C1184" t="s">
        <v>324</v>
      </c>
      <c r="D1184" s="18">
        <f>VLOOKUP(C1184,'Infected rate by state'!B:E,4,0)</f>
        <v>8.9298079160438481E-3</v>
      </c>
      <c r="E1184" s="3">
        <v>1424</v>
      </c>
      <c r="F1184" s="2">
        <v>139</v>
      </c>
      <c r="G1184" s="2">
        <v>613</v>
      </c>
      <c r="H1184" s="4">
        <f t="shared" si="266"/>
        <v>1018.5</v>
      </c>
      <c r="I1184" s="2">
        <v>33</v>
      </c>
      <c r="J1184" s="4">
        <f t="shared" si="267"/>
        <v>86</v>
      </c>
      <c r="K1184" s="3">
        <v>354891</v>
      </c>
      <c r="L1184" s="3">
        <f t="shared" si="254"/>
        <v>264221</v>
      </c>
      <c r="M1184" s="3">
        <v>90670</v>
      </c>
      <c r="N1184" s="3">
        <f t="shared" si="257"/>
        <v>15845.542305663586</v>
      </c>
      <c r="O1184" s="3">
        <f t="shared" si="255"/>
        <v>3395.2442378562369</v>
      </c>
      <c r="P1184" s="3">
        <f t="shared" si="256"/>
        <v>754.60368891956091</v>
      </c>
      <c r="Q1184" s="3">
        <v>5</v>
      </c>
      <c r="R1184" s="22">
        <v>18</v>
      </c>
      <c r="S1184" s="19">
        <f t="shared" si="258"/>
        <v>75.449871952360823</v>
      </c>
      <c r="T1184" s="20">
        <f t="shared" si="259"/>
        <v>0.1230829885030356</v>
      </c>
      <c r="U1184" s="20">
        <f t="shared" si="260"/>
        <v>7.4079402996917842E-2</v>
      </c>
      <c r="V1184" s="21">
        <f t="shared" si="261"/>
        <v>5.2984460640702828E-2</v>
      </c>
      <c r="W1184" s="26">
        <f t="shared" si="262"/>
        <v>16.76897086487913</v>
      </c>
      <c r="X1184" s="27">
        <f t="shared" si="263"/>
        <v>0.50815063226906454</v>
      </c>
      <c r="Y1184" s="27">
        <f t="shared" si="264"/>
        <v>0.19498803331254802</v>
      </c>
      <c r="Z1184" s="27">
        <f t="shared" si="265"/>
        <v>0.12064007816459806</v>
      </c>
    </row>
    <row r="1185" spans="1:26" ht="15.75" customHeight="1" x14ac:dyDescent="0.25">
      <c r="A1185" s="2" t="s">
        <v>269</v>
      </c>
      <c r="B1185" t="s">
        <v>315</v>
      </c>
      <c r="C1185" t="s">
        <v>314</v>
      </c>
      <c r="D1185" s="18">
        <f>VLOOKUP(C1185,'Infected rate by state'!B:E,4,0)</f>
        <v>7.5362096948057532E-3</v>
      </c>
      <c r="E1185" s="2">
        <v>918</v>
      </c>
      <c r="F1185" s="2">
        <v>121</v>
      </c>
      <c r="G1185" s="2">
        <v>329</v>
      </c>
      <c r="H1185" s="4">
        <f t="shared" si="266"/>
        <v>623.5</v>
      </c>
      <c r="I1185" s="2">
        <v>41</v>
      </c>
      <c r="J1185" s="4">
        <f t="shared" si="267"/>
        <v>81</v>
      </c>
      <c r="K1185" s="3">
        <v>464979</v>
      </c>
      <c r="L1185" s="3">
        <f t="shared" si="254"/>
        <v>387820</v>
      </c>
      <c r="M1185" s="3">
        <v>77159</v>
      </c>
      <c r="N1185" s="3">
        <f t="shared" si="257"/>
        <v>17520.896238405421</v>
      </c>
      <c r="O1185" s="3">
        <f t="shared" si="255"/>
        <v>3605.1763271217505</v>
      </c>
      <c r="P1185" s="3">
        <f t="shared" si="256"/>
        <v>763.6295382726978</v>
      </c>
      <c r="Q1185" s="3">
        <v>5</v>
      </c>
      <c r="R1185" s="22">
        <v>18</v>
      </c>
      <c r="S1185" s="19">
        <f t="shared" si="258"/>
        <v>80.115029491594456</v>
      </c>
      <c r="T1185" s="20">
        <f t="shared" si="259"/>
        <v>0.24351072793797707</v>
      </c>
      <c r="U1185" s="20">
        <f t="shared" si="260"/>
        <v>0.12849242901618999</v>
      </c>
      <c r="V1185" s="21">
        <f t="shared" si="261"/>
        <v>8.7271273955985246E-2</v>
      </c>
      <c r="W1185" s="26">
        <f t="shared" si="262"/>
        <v>16.969545294948841</v>
      </c>
      <c r="X1185" s="27">
        <f t="shared" si="263"/>
        <v>0.41389134865728877</v>
      </c>
      <c r="Y1185" s="27">
        <f t="shared" si="264"/>
        <v>0.20950055919689928</v>
      </c>
      <c r="Z1185" s="27">
        <f t="shared" si="265"/>
        <v>0.14024417599131273</v>
      </c>
    </row>
    <row r="1186" spans="1:26" ht="15.75" customHeight="1" x14ac:dyDescent="0.25">
      <c r="A1186" s="2" t="s">
        <v>270</v>
      </c>
      <c r="B1186" t="s">
        <v>311</v>
      </c>
      <c r="C1186" t="s">
        <v>310</v>
      </c>
      <c r="D1186" s="18">
        <f>VLOOKUP(C1186,'Infected rate by state'!B:E,4,0)</f>
        <v>1.4327212443359898E-2</v>
      </c>
      <c r="E1186" s="2">
        <v>845</v>
      </c>
      <c r="F1186" s="2">
        <v>119</v>
      </c>
      <c r="G1186" s="2">
        <v>364</v>
      </c>
      <c r="H1186" s="4">
        <f t="shared" si="266"/>
        <v>604.5</v>
      </c>
      <c r="I1186" s="2">
        <v>81</v>
      </c>
      <c r="J1186" s="4">
        <f t="shared" si="267"/>
        <v>100</v>
      </c>
      <c r="K1186" s="3">
        <v>237503</v>
      </c>
      <c r="L1186" s="3">
        <f t="shared" si="254"/>
        <v>132956</v>
      </c>
      <c r="M1186" s="3">
        <v>104547</v>
      </c>
      <c r="N1186" s="3">
        <f t="shared" si="257"/>
        <v>17013.779684676527</v>
      </c>
      <c r="O1186" s="3">
        <f t="shared" si="255"/>
        <v>3944.1050027636147</v>
      </c>
      <c r="P1186" s="3">
        <f t="shared" si="256"/>
        <v>951.96647300256859</v>
      </c>
      <c r="Q1186" s="3">
        <v>5</v>
      </c>
      <c r="R1186" s="22">
        <v>18</v>
      </c>
      <c r="S1186" s="19">
        <f t="shared" si="258"/>
        <v>87.646777839191444</v>
      </c>
      <c r="T1186" s="20">
        <f t="shared" si="259"/>
        <v>0.2407878512065699</v>
      </c>
      <c r="U1186" s="20">
        <f t="shared" si="260"/>
        <v>0.14499053405987006</v>
      </c>
      <c r="V1186" s="21">
        <f t="shared" si="261"/>
        <v>0.1037239974428301</v>
      </c>
      <c r="W1186" s="26">
        <f t="shared" si="262"/>
        <v>21.15481051116819</v>
      </c>
      <c r="X1186" s="27">
        <f t="shared" si="263"/>
        <v>0.2611705001378789</v>
      </c>
      <c r="Y1186" s="27">
        <f t="shared" si="264"/>
        <v>0.2115481051116819</v>
      </c>
      <c r="Z1186" s="27">
        <f t="shared" si="265"/>
        <v>0.17777151690057302</v>
      </c>
    </row>
    <row r="1187" spans="1:26" ht="15.75" customHeight="1" x14ac:dyDescent="0.25">
      <c r="A1187" s="2" t="s">
        <v>271</v>
      </c>
      <c r="B1187" t="s">
        <v>371</v>
      </c>
      <c r="C1187" t="s">
        <v>370</v>
      </c>
      <c r="D1187" s="18">
        <f>VLOOKUP(C1187,'Infected rate by state'!B:E,4,0)</f>
        <v>2.5429318796877907E-2</v>
      </c>
      <c r="E1187" s="3">
        <v>3062</v>
      </c>
      <c r="F1187" s="2">
        <v>243</v>
      </c>
      <c r="G1187" s="2">
        <v>950</v>
      </c>
      <c r="H1187" s="4">
        <f t="shared" si="266"/>
        <v>2006</v>
      </c>
      <c r="I1187" s="2">
        <v>77</v>
      </c>
      <c r="J1187" s="4">
        <f t="shared" si="267"/>
        <v>160</v>
      </c>
      <c r="K1187" s="3">
        <v>832908</v>
      </c>
      <c r="L1187" s="3">
        <f t="shared" si="254"/>
        <v>667027</v>
      </c>
      <c r="M1187" s="3">
        <v>165881</v>
      </c>
      <c r="N1187" s="3">
        <f t="shared" si="257"/>
        <v>105901.41530234992</v>
      </c>
      <c r="O1187" s="3">
        <f t="shared" si="255"/>
        <v>22124.933302335317</v>
      </c>
      <c r="P1187" s="3">
        <f t="shared" si="256"/>
        <v>4774.2543998831079</v>
      </c>
      <c r="Q1187" s="3">
        <v>5</v>
      </c>
      <c r="R1187" s="22">
        <v>18</v>
      </c>
      <c r="S1187" s="19">
        <f t="shared" si="258"/>
        <v>491.66518449634037</v>
      </c>
      <c r="T1187" s="20">
        <f t="shared" si="259"/>
        <v>0.51754229946983199</v>
      </c>
      <c r="U1187" s="20">
        <f t="shared" si="260"/>
        <v>0.24509730034712879</v>
      </c>
      <c r="V1187" s="21">
        <f t="shared" si="261"/>
        <v>0.16056994921500339</v>
      </c>
      <c r="W1187" s="26">
        <f t="shared" si="262"/>
        <v>106.09454221962461</v>
      </c>
      <c r="X1187" s="27">
        <f t="shared" si="263"/>
        <v>1.3778511976574626</v>
      </c>
      <c r="Y1187" s="27">
        <f t="shared" si="264"/>
        <v>0.66309088887265388</v>
      </c>
      <c r="Z1187" s="27">
        <f t="shared" si="265"/>
        <v>0.4366030544017474</v>
      </c>
    </row>
    <row r="1188" spans="1:26" ht="15.75" customHeight="1" x14ac:dyDescent="0.25">
      <c r="A1188" s="2" t="s">
        <v>272</v>
      </c>
      <c r="B1188" t="s">
        <v>400</v>
      </c>
      <c r="C1188" t="s">
        <v>291</v>
      </c>
      <c r="D1188" s="18">
        <f>VLOOKUP(C1188,'Infected rate by state'!B:E,4,0)</f>
        <v>5.5896269710740548E-3</v>
      </c>
      <c r="E1188" s="3">
        <v>1388</v>
      </c>
      <c r="F1188" s="2">
        <v>197</v>
      </c>
      <c r="G1188" s="2">
        <v>366</v>
      </c>
      <c r="H1188" s="4">
        <f t="shared" si="266"/>
        <v>877</v>
      </c>
      <c r="I1188" s="2">
        <v>62</v>
      </c>
      <c r="J1188" s="4">
        <f t="shared" si="267"/>
        <v>129.5</v>
      </c>
      <c r="K1188" s="3">
        <v>642251</v>
      </c>
      <c r="L1188" s="3">
        <f t="shared" si="254"/>
        <v>532841</v>
      </c>
      <c r="M1188" s="3">
        <v>109410</v>
      </c>
      <c r="N1188" s="3">
        <f t="shared" si="257"/>
        <v>17949.717558996414</v>
      </c>
      <c r="O1188" s="3">
        <f t="shared" si="255"/>
        <v>3700.9378524892945</v>
      </c>
      <c r="P1188" s="3">
        <f t="shared" si="256"/>
        <v>785.89182897689602</v>
      </c>
      <c r="Q1188" s="3">
        <v>5</v>
      </c>
      <c r="R1188" s="22">
        <v>18</v>
      </c>
      <c r="S1188" s="19">
        <f t="shared" si="258"/>
        <v>82.243063388650995</v>
      </c>
      <c r="T1188" s="20">
        <f t="shared" si="259"/>
        <v>0.22470782346625956</v>
      </c>
      <c r="U1188" s="20">
        <f t="shared" si="260"/>
        <v>9.3777723362201817E-2</v>
      </c>
      <c r="V1188" s="21">
        <f t="shared" si="261"/>
        <v>5.9252927513437317E-2</v>
      </c>
      <c r="W1188" s="26">
        <f t="shared" si="262"/>
        <v>17.464262866153245</v>
      </c>
      <c r="X1188" s="27">
        <f t="shared" si="263"/>
        <v>0.28168165913150395</v>
      </c>
      <c r="Y1188" s="27">
        <f t="shared" si="264"/>
        <v>0.13485917271160808</v>
      </c>
      <c r="Z1188" s="27">
        <f t="shared" si="265"/>
        <v>8.8651080538848959E-2</v>
      </c>
    </row>
    <row r="1189" spans="1:26" ht="15.75" customHeight="1" x14ac:dyDescent="0.25">
      <c r="A1189" s="2" t="s">
        <v>273</v>
      </c>
      <c r="B1189" t="s">
        <v>347</v>
      </c>
      <c r="C1189" t="s">
        <v>346</v>
      </c>
      <c r="D1189" s="18">
        <f>VLOOKUP(C1189,'Infected rate by state'!B:E,4,0)</f>
        <v>1.436639964955333E-2</v>
      </c>
      <c r="E1189" s="3">
        <v>1181</v>
      </c>
      <c r="F1189" s="2">
        <v>150</v>
      </c>
      <c r="G1189" s="2">
        <v>294</v>
      </c>
      <c r="H1189" s="4">
        <f t="shared" si="266"/>
        <v>737.5</v>
      </c>
      <c r="I1189" s="2">
        <v>48</v>
      </c>
      <c r="J1189" s="4">
        <f t="shared" si="267"/>
        <v>99</v>
      </c>
      <c r="K1189" s="3">
        <v>789639</v>
      </c>
      <c r="L1189" s="3">
        <f t="shared" si="254"/>
        <v>666807</v>
      </c>
      <c r="M1189" s="3">
        <v>122832</v>
      </c>
      <c r="N1189" s="3">
        <f t="shared" si="257"/>
        <v>56721.347264368203</v>
      </c>
      <c r="O1189" s="3">
        <f t="shared" si="255"/>
        <v>11615.266441063077</v>
      </c>
      <c r="P1189" s="3">
        <f t="shared" si="256"/>
        <v>2445.5700234392043</v>
      </c>
      <c r="Q1189" s="3">
        <v>5</v>
      </c>
      <c r="R1189" s="22">
        <v>18</v>
      </c>
      <c r="S1189" s="19">
        <f t="shared" si="258"/>
        <v>258.11703202362395</v>
      </c>
      <c r="T1189" s="20">
        <f t="shared" si="259"/>
        <v>0.87794908851572773</v>
      </c>
      <c r="U1189" s="20">
        <f t="shared" si="260"/>
        <v>0.34998919596423589</v>
      </c>
      <c r="V1189" s="21">
        <f t="shared" si="261"/>
        <v>0.21855802880916508</v>
      </c>
      <c r="W1189" s="26">
        <f t="shared" si="262"/>
        <v>54.346000520871208</v>
      </c>
      <c r="X1189" s="27">
        <f t="shared" si="263"/>
        <v>1.1322083441848168</v>
      </c>
      <c r="Y1189" s="27">
        <f t="shared" si="264"/>
        <v>0.54894950021082023</v>
      </c>
      <c r="Z1189" s="27">
        <f t="shared" si="265"/>
        <v>0.36230667013914136</v>
      </c>
    </row>
    <row r="1190" spans="1:26" ht="15.75" customHeight="1" x14ac:dyDescent="0.25">
      <c r="A1190" s="2" t="s">
        <v>274</v>
      </c>
      <c r="B1190" t="s">
        <v>325</v>
      </c>
      <c r="C1190" t="s">
        <v>324</v>
      </c>
      <c r="D1190" s="18">
        <f>VLOOKUP(C1190,'Infected rate by state'!B:E,4,0)</f>
        <v>8.9298079160438481E-3</v>
      </c>
      <c r="E1190" s="3">
        <v>2242</v>
      </c>
      <c r="F1190" s="2">
        <v>193</v>
      </c>
      <c r="G1190" s="2">
        <v>603</v>
      </c>
      <c r="H1190" s="4">
        <f t="shared" si="266"/>
        <v>1422.5</v>
      </c>
      <c r="I1190" s="2">
        <v>50</v>
      </c>
      <c r="J1190" s="4">
        <f t="shared" si="267"/>
        <v>121.5</v>
      </c>
      <c r="K1190" s="3">
        <v>668985</v>
      </c>
      <c r="L1190" s="3">
        <f t="shared" si="254"/>
        <v>550232</v>
      </c>
      <c r="M1190" s="3">
        <v>118753</v>
      </c>
      <c r="N1190" s="3">
        <f t="shared" si="257"/>
        <v>29869.537743572968</v>
      </c>
      <c r="O1190" s="3">
        <f t="shared" si="255"/>
        <v>6178.9218740194929</v>
      </c>
      <c r="P1190" s="3">
        <f t="shared" si="256"/>
        <v>1317.4198661598512</v>
      </c>
      <c r="Q1190" s="3">
        <v>5</v>
      </c>
      <c r="R1190" s="22">
        <v>18</v>
      </c>
      <c r="S1190" s="19">
        <f t="shared" si="258"/>
        <v>137.30937497821094</v>
      </c>
      <c r="T1190" s="20">
        <f t="shared" si="259"/>
        <v>0.22771040626568978</v>
      </c>
      <c r="U1190" s="20">
        <f t="shared" si="260"/>
        <v>9.652680139065796E-2</v>
      </c>
      <c r="V1190" s="21">
        <f t="shared" si="261"/>
        <v>6.1244145842199352E-2</v>
      </c>
      <c r="W1190" s="26">
        <f t="shared" si="262"/>
        <v>29.275997025774469</v>
      </c>
      <c r="X1190" s="27">
        <f t="shared" si="263"/>
        <v>0.58551994051548939</v>
      </c>
      <c r="Y1190" s="27">
        <f t="shared" si="264"/>
        <v>0.24095470803106558</v>
      </c>
      <c r="Z1190" s="27">
        <f t="shared" si="265"/>
        <v>0.15168910376048947</v>
      </c>
    </row>
    <row r="1191" spans="1:26" ht="15.75" customHeight="1" x14ac:dyDescent="0.25">
      <c r="A1191" s="2" t="s">
        <v>275</v>
      </c>
      <c r="B1191" t="s">
        <v>325</v>
      </c>
      <c r="C1191" t="s">
        <v>324</v>
      </c>
      <c r="D1191" s="18">
        <f>VLOOKUP(C1191,'Infected rate by state'!B:E,4,0)</f>
        <v>8.9298079160438481E-3</v>
      </c>
      <c r="E1191" s="3">
        <v>4005</v>
      </c>
      <c r="F1191" s="2">
        <v>515</v>
      </c>
      <c r="G1191" s="3">
        <v>1289</v>
      </c>
      <c r="H1191" s="4">
        <f t="shared" si="266"/>
        <v>2647</v>
      </c>
      <c r="I1191" s="2">
        <v>165</v>
      </c>
      <c r="J1191" s="4">
        <f t="shared" si="267"/>
        <v>340</v>
      </c>
      <c r="K1191" s="3">
        <v>1170264</v>
      </c>
      <c r="L1191" s="3">
        <f t="shared" si="254"/>
        <v>952083</v>
      </c>
      <c r="M1191" s="3">
        <v>218181</v>
      </c>
      <c r="N1191" s="3">
        <f t="shared" si="257"/>
        <v>52251.163655305689</v>
      </c>
      <c r="O1191" s="3">
        <f t="shared" si="255"/>
        <v>10853.170444450003</v>
      </c>
      <c r="P1191" s="3">
        <f t="shared" si="256"/>
        <v>2325.611909876332</v>
      </c>
      <c r="Q1191" s="3">
        <v>5</v>
      </c>
      <c r="R1191" s="22">
        <v>18</v>
      </c>
      <c r="S1191" s="19">
        <f t="shared" si="258"/>
        <v>241.18156543222227</v>
      </c>
      <c r="T1191" s="20">
        <f t="shared" si="259"/>
        <v>0.18710749839582799</v>
      </c>
      <c r="U1191" s="20">
        <f t="shared" si="260"/>
        <v>9.1115060609075288E-2</v>
      </c>
      <c r="V1191" s="21">
        <f t="shared" si="261"/>
        <v>6.0220116212789582E-2</v>
      </c>
      <c r="W1191" s="26">
        <f t="shared" si="262"/>
        <v>51.680264663918486</v>
      </c>
      <c r="X1191" s="27">
        <f t="shared" si="263"/>
        <v>0.3132137252358696</v>
      </c>
      <c r="Y1191" s="27">
        <f t="shared" si="264"/>
        <v>0.15200077842328966</v>
      </c>
      <c r="Z1191" s="27">
        <f t="shared" si="265"/>
        <v>0.10035002847362813</v>
      </c>
    </row>
    <row r="1192" spans="1:26" ht="15.75" customHeight="1" x14ac:dyDescent="0.25">
      <c r="A1192" s="2" t="s">
        <v>276</v>
      </c>
      <c r="B1192" t="s">
        <v>393</v>
      </c>
      <c r="C1192" t="s">
        <v>392</v>
      </c>
      <c r="D1192" s="18">
        <f>VLOOKUP(C1192,'Infected rate by state'!B:E,4,0)</f>
        <v>7.5097590818065515E-3</v>
      </c>
      <c r="E1192" s="2">
        <v>985</v>
      </c>
      <c r="F1192" s="2">
        <v>162</v>
      </c>
      <c r="G1192" s="2">
        <v>390</v>
      </c>
      <c r="H1192" s="4">
        <f t="shared" si="266"/>
        <v>687.5</v>
      </c>
      <c r="I1192" s="2">
        <v>50</v>
      </c>
      <c r="J1192" s="4">
        <f t="shared" si="267"/>
        <v>106</v>
      </c>
      <c r="K1192" s="3">
        <v>409683</v>
      </c>
      <c r="L1192" s="3">
        <f t="shared" si="254"/>
        <v>349712</v>
      </c>
      <c r="M1192" s="3">
        <v>59971</v>
      </c>
      <c r="N1192" s="3">
        <f t="shared" si="257"/>
        <v>15383.103149558767</v>
      </c>
      <c r="O1192" s="3">
        <f t="shared" si="255"/>
        <v>3136.7142853163004</v>
      </c>
      <c r="P1192" s="3">
        <f t="shared" si="256"/>
        <v>656.88795400639867</v>
      </c>
      <c r="Q1192" s="3">
        <v>5</v>
      </c>
      <c r="R1192" s="22">
        <v>18</v>
      </c>
      <c r="S1192" s="19">
        <f t="shared" si="258"/>
        <v>69.704761895917784</v>
      </c>
      <c r="T1192" s="20">
        <f t="shared" si="259"/>
        <v>0.17873015870748149</v>
      </c>
      <c r="U1192" s="20">
        <f t="shared" si="260"/>
        <v>0.10138874457588042</v>
      </c>
      <c r="V1192" s="21">
        <f t="shared" si="261"/>
        <v>7.0766255731896224E-2</v>
      </c>
      <c r="W1192" s="26">
        <f t="shared" si="262"/>
        <v>14.597510089031081</v>
      </c>
      <c r="X1192" s="27">
        <f t="shared" si="263"/>
        <v>0.29195020178062164</v>
      </c>
      <c r="Y1192" s="27">
        <f t="shared" si="264"/>
        <v>0.1377123593304819</v>
      </c>
      <c r="Z1192" s="27">
        <f t="shared" si="265"/>
        <v>9.0108086969327664E-2</v>
      </c>
    </row>
    <row r="1193" spans="1:26" ht="15.75" customHeight="1" x14ac:dyDescent="0.25">
      <c r="A1193" s="2" t="s">
        <v>277</v>
      </c>
      <c r="B1193" t="s">
        <v>335</v>
      </c>
      <c r="C1193" t="s">
        <v>334</v>
      </c>
      <c r="D1193" s="18">
        <f>VLOOKUP(C1193,'Infected rate by state'!B:E,4,0)</f>
        <v>8.8985640980001352E-3</v>
      </c>
      <c r="E1193" s="2">
        <v>468</v>
      </c>
      <c r="F1193" s="2">
        <v>64</v>
      </c>
      <c r="G1193" s="2">
        <v>207</v>
      </c>
      <c r="H1193" s="4">
        <f t="shared" si="266"/>
        <v>337.5</v>
      </c>
      <c r="I1193" s="2">
        <v>37</v>
      </c>
      <c r="J1193" s="4">
        <f t="shared" si="267"/>
        <v>50.5</v>
      </c>
      <c r="K1193" s="3">
        <v>140148</v>
      </c>
      <c r="L1193" s="3">
        <f t="shared" si="254"/>
        <v>111589</v>
      </c>
      <c r="M1193" s="3">
        <v>28559</v>
      </c>
      <c r="N1193" s="3">
        <f t="shared" si="257"/>
        <v>6235.5798060326151</v>
      </c>
      <c r="O1193" s="3">
        <f t="shared" si="255"/>
        <v>1305.4738568817202</v>
      </c>
      <c r="P1193" s="3">
        <f t="shared" si="256"/>
        <v>282.41166876064165</v>
      </c>
      <c r="Q1193" s="3">
        <v>5</v>
      </c>
      <c r="R1193" s="22">
        <v>18</v>
      </c>
      <c r="S1193" s="19">
        <f t="shared" si="258"/>
        <v>29.010530152927114</v>
      </c>
      <c r="T1193" s="20">
        <f t="shared" si="259"/>
        <v>0.14014748866148363</v>
      </c>
      <c r="U1193" s="20">
        <f t="shared" si="260"/>
        <v>8.5957126379043305E-2</v>
      </c>
      <c r="V1193" s="21">
        <f t="shared" si="261"/>
        <v>6.1988312292579305E-2</v>
      </c>
      <c r="W1193" s="26">
        <f t="shared" si="262"/>
        <v>6.2758148613475919</v>
      </c>
      <c r="X1193" s="27">
        <f t="shared" si="263"/>
        <v>0.16961661787425925</v>
      </c>
      <c r="Y1193" s="27">
        <f t="shared" si="264"/>
        <v>0.12427356161084341</v>
      </c>
      <c r="Z1193" s="27">
        <f t="shared" si="265"/>
        <v>9.8059607208556124E-2</v>
      </c>
    </row>
    <row r="1194" spans="1:26" ht="15.75" customHeight="1" x14ac:dyDescent="0.25">
      <c r="A1194" s="2" t="s">
        <v>278</v>
      </c>
      <c r="B1194" t="s">
        <v>313</v>
      </c>
      <c r="C1194" t="s">
        <v>312</v>
      </c>
      <c r="D1194" s="18">
        <f>VLOOKUP(C1194,'Infected rate by state'!B:E,4,0)</f>
        <v>8.9918615797753444E-3</v>
      </c>
      <c r="E1194" s="2">
        <v>656</v>
      </c>
      <c r="F1194" s="2">
        <v>90</v>
      </c>
      <c r="G1194" s="2">
        <v>383</v>
      </c>
      <c r="H1194" s="4">
        <f t="shared" si="266"/>
        <v>519.5</v>
      </c>
      <c r="I1194" s="2">
        <v>62</v>
      </c>
      <c r="J1194" s="4">
        <f t="shared" si="267"/>
        <v>76</v>
      </c>
      <c r="K1194" s="3">
        <v>198305</v>
      </c>
      <c r="L1194" s="3">
        <f t="shared" si="254"/>
        <v>154628</v>
      </c>
      <c r="M1194" s="3">
        <v>43677</v>
      </c>
      <c r="N1194" s="3">
        <f t="shared" si="257"/>
        <v>8915.6555528867484</v>
      </c>
      <c r="O1194" s="3">
        <f t="shared" si="255"/>
        <v>1880.5248857029101</v>
      </c>
      <c r="P1194" s="3">
        <f t="shared" si="256"/>
        <v>410.4174803277873</v>
      </c>
      <c r="Q1194" s="3">
        <v>5</v>
      </c>
      <c r="R1194" s="22">
        <v>18</v>
      </c>
      <c r="S1194" s="19">
        <f t="shared" si="258"/>
        <v>41.789441904509111</v>
      </c>
      <c r="T1194" s="20">
        <f t="shared" si="259"/>
        <v>0.10911081437208645</v>
      </c>
      <c r="U1194" s="20">
        <f t="shared" si="260"/>
        <v>8.0441659103963642E-2</v>
      </c>
      <c r="V1194" s="21">
        <f t="shared" si="261"/>
        <v>6.3703417537361445E-2</v>
      </c>
      <c r="W1194" s="26">
        <f t="shared" si="262"/>
        <v>9.1203884517286067</v>
      </c>
      <c r="X1194" s="27">
        <f t="shared" si="263"/>
        <v>0.14710303954400977</v>
      </c>
      <c r="Y1194" s="27">
        <f t="shared" si="264"/>
        <v>0.12000511120695535</v>
      </c>
      <c r="Z1194" s="27">
        <f t="shared" si="265"/>
        <v>0.10133764946365119</v>
      </c>
    </row>
    <row r="1195" spans="1:26" ht="15.75" customHeight="1" x14ac:dyDescent="0.25">
      <c r="A1195" s="2" t="s">
        <v>279</v>
      </c>
      <c r="B1195" t="s">
        <v>377</v>
      </c>
      <c r="C1195" t="s">
        <v>376</v>
      </c>
      <c r="D1195" s="18">
        <f>VLOOKUP(C1195,'Infected rate by state'!B:E,4,0)</f>
        <v>5.6936382854354227E-3</v>
      </c>
      <c r="E1195" s="3">
        <v>2679</v>
      </c>
      <c r="F1195" s="2">
        <v>456</v>
      </c>
      <c r="G1195" s="3">
        <v>1122</v>
      </c>
      <c r="H1195" s="4">
        <f t="shared" si="266"/>
        <v>1900.5</v>
      </c>
      <c r="I1195" s="2">
        <v>179</v>
      </c>
      <c r="J1195" s="4">
        <f t="shared" si="267"/>
        <v>317.5</v>
      </c>
      <c r="K1195" s="3">
        <v>767671</v>
      </c>
      <c r="L1195" s="3">
        <f t="shared" si="254"/>
        <v>611854</v>
      </c>
      <c r="M1195" s="3">
        <v>155817</v>
      </c>
      <c r="N1195" s="3">
        <f t="shared" si="257"/>
        <v>21854.20498109248</v>
      </c>
      <c r="O1195" s="3">
        <f t="shared" si="255"/>
        <v>4573.702623850374</v>
      </c>
      <c r="P1195" s="3">
        <f t="shared" si="256"/>
        <v>988.99265089817982</v>
      </c>
      <c r="Q1195" s="3">
        <v>5</v>
      </c>
      <c r="R1195" s="22">
        <v>18</v>
      </c>
      <c r="S1195" s="19">
        <f t="shared" si="258"/>
        <v>101.63783608556386</v>
      </c>
      <c r="T1195" s="20">
        <f t="shared" si="259"/>
        <v>9.0586306671625552E-2</v>
      </c>
      <c r="U1195" s="20">
        <f t="shared" si="260"/>
        <v>5.3479524380722898E-2</v>
      </c>
      <c r="V1195" s="21">
        <f t="shared" si="261"/>
        <v>3.7938721943099614E-2</v>
      </c>
      <c r="W1195" s="26">
        <f t="shared" si="262"/>
        <v>21.977614464403995</v>
      </c>
      <c r="X1195" s="27">
        <f t="shared" si="263"/>
        <v>0.12277996907488266</v>
      </c>
      <c r="Y1195" s="27">
        <f t="shared" si="264"/>
        <v>6.922083295875274E-2</v>
      </c>
      <c r="Z1195" s="27">
        <f t="shared" si="265"/>
        <v>4.8196522948254376E-2</v>
      </c>
    </row>
    <row r="1196" spans="1:26" ht="15.75" customHeight="1" x14ac:dyDescent="0.25">
      <c r="A1196" s="2" t="s">
        <v>280</v>
      </c>
      <c r="B1196" t="s">
        <v>339</v>
      </c>
      <c r="C1196" t="s">
        <v>338</v>
      </c>
      <c r="D1196" s="18">
        <f>VLOOKUP(C1196,'Infected rate by state'!B:E,4,0)</f>
        <v>6.5879438360785369E-3</v>
      </c>
      <c r="E1196" s="3">
        <v>1304</v>
      </c>
      <c r="F1196" s="2">
        <v>112</v>
      </c>
      <c r="G1196" s="2">
        <v>594</v>
      </c>
      <c r="H1196" s="4">
        <f t="shared" si="266"/>
        <v>949</v>
      </c>
      <c r="I1196" s="2">
        <v>49</v>
      </c>
      <c r="J1196" s="4">
        <f t="shared" si="267"/>
        <v>80.5</v>
      </c>
      <c r="K1196" s="3">
        <v>352693</v>
      </c>
      <c r="L1196" s="3">
        <f t="shared" si="254"/>
        <v>284114</v>
      </c>
      <c r="M1196" s="3">
        <v>68579</v>
      </c>
      <c r="N1196" s="3">
        <f t="shared" si="257"/>
        <v>11617.608376890237</v>
      </c>
      <c r="O1196" s="3">
        <f t="shared" si="255"/>
        <v>2421.9480267679992</v>
      </c>
      <c r="P1196" s="3">
        <f t="shared" si="256"/>
        <v>521.27534478115149</v>
      </c>
      <c r="Q1196" s="3">
        <v>5</v>
      </c>
      <c r="R1196" s="22">
        <v>18</v>
      </c>
      <c r="S1196" s="19">
        <f t="shared" si="258"/>
        <v>53.821067261511089</v>
      </c>
      <c r="T1196" s="20">
        <f t="shared" si="259"/>
        <v>9.0607857342611259E-2</v>
      </c>
      <c r="U1196" s="20">
        <f t="shared" si="260"/>
        <v>5.67134533841002E-2</v>
      </c>
      <c r="V1196" s="21">
        <f t="shared" si="261"/>
        <v>4.1273824587048383E-2</v>
      </c>
      <c r="W1196" s="26">
        <f t="shared" si="262"/>
        <v>11.583896550692256</v>
      </c>
      <c r="X1196" s="27">
        <f t="shared" si="263"/>
        <v>0.236406052054944</v>
      </c>
      <c r="Y1196" s="27">
        <f t="shared" si="264"/>
        <v>0.14389933603344418</v>
      </c>
      <c r="Z1196" s="27">
        <f t="shared" si="265"/>
        <v>0.103427647774038</v>
      </c>
    </row>
    <row r="1197" spans="1:26" ht="15.75" customHeight="1" x14ac:dyDescent="0.25">
      <c r="A1197" s="2" t="s">
        <v>281</v>
      </c>
      <c r="B1197" t="s">
        <v>351</v>
      </c>
      <c r="C1197" t="s">
        <v>350</v>
      </c>
      <c r="D1197" s="18">
        <f>VLOOKUP(C1197,'Infected rate by state'!B:E,4,0)</f>
        <v>9.0315118396853012E-3</v>
      </c>
      <c r="E1197" s="2">
        <v>756</v>
      </c>
      <c r="F1197" s="2">
        <v>26</v>
      </c>
      <c r="G1197" s="2">
        <v>293</v>
      </c>
      <c r="H1197" s="4">
        <f t="shared" si="266"/>
        <v>524.5</v>
      </c>
      <c r="I1197" s="2">
        <v>7</v>
      </c>
      <c r="J1197" s="4">
        <f t="shared" si="267"/>
        <v>16.5</v>
      </c>
      <c r="K1197" s="3">
        <v>189619</v>
      </c>
      <c r="L1197" s="3">
        <f t="shared" si="254"/>
        <v>137183</v>
      </c>
      <c r="M1197" s="3">
        <v>52436</v>
      </c>
      <c r="N1197" s="3">
        <f t="shared" si="257"/>
        <v>8562.7312176464347</v>
      </c>
      <c r="O1197" s="3">
        <f t="shared" si="255"/>
        <v>1851.8676998950486</v>
      </c>
      <c r="P1197" s="3">
        <f t="shared" si="256"/>
        <v>415.90606497024032</v>
      </c>
      <c r="Q1197" s="3">
        <v>5</v>
      </c>
      <c r="R1197" s="22">
        <v>18</v>
      </c>
      <c r="S1197" s="19">
        <f t="shared" si="258"/>
        <v>41.152615553223306</v>
      </c>
      <c r="T1197" s="20">
        <f t="shared" si="259"/>
        <v>0.14045261280963586</v>
      </c>
      <c r="U1197" s="20">
        <f t="shared" si="260"/>
        <v>7.8460658824067317E-2</v>
      </c>
      <c r="V1197" s="21">
        <f t="shared" si="261"/>
        <v>5.4434676657702789E-2</v>
      </c>
      <c r="W1197" s="26">
        <f t="shared" si="262"/>
        <v>9.2423569993386732</v>
      </c>
      <c r="X1197" s="27">
        <f t="shared" si="263"/>
        <v>1.320336714191239</v>
      </c>
      <c r="Y1197" s="27">
        <f t="shared" si="264"/>
        <v>0.56014284844476803</v>
      </c>
      <c r="Z1197" s="27">
        <f t="shared" si="265"/>
        <v>0.35547526920533357</v>
      </c>
    </row>
    <row r="1198" spans="1:26" ht="15.75" customHeight="1" x14ac:dyDescent="0.25">
      <c r="A1198" s="2" t="s">
        <v>282</v>
      </c>
      <c r="B1198" t="s">
        <v>311</v>
      </c>
      <c r="C1198" t="s">
        <v>310</v>
      </c>
      <c r="D1198" s="18">
        <f>VLOOKUP(C1198,'Infected rate by state'!B:E,4,0)</f>
        <v>1.4327212443359898E-2</v>
      </c>
      <c r="E1198" s="3">
        <v>2677</v>
      </c>
      <c r="F1198" s="2">
        <v>335</v>
      </c>
      <c r="G1198" s="3">
        <v>1184</v>
      </c>
      <c r="H1198" s="4">
        <f t="shared" si="266"/>
        <v>1930.5</v>
      </c>
      <c r="I1198" s="2">
        <v>161</v>
      </c>
      <c r="J1198" s="4">
        <f t="shared" si="267"/>
        <v>248</v>
      </c>
      <c r="K1198" s="3">
        <v>971119</v>
      </c>
      <c r="L1198" s="3">
        <f t="shared" si="254"/>
        <v>739053</v>
      </c>
      <c r="M1198" s="3">
        <v>232066</v>
      </c>
      <c r="N1198" s="3">
        <f t="shared" si="257"/>
        <v>69567.141103916103</v>
      </c>
      <c r="O1198" s="3">
        <f t="shared" si="255"/>
        <v>14797.064779112421</v>
      </c>
      <c r="P1198" s="3">
        <f t="shared" si="256"/>
        <v>3261.1294719409825</v>
      </c>
      <c r="Q1198" s="3">
        <v>5</v>
      </c>
      <c r="R1198" s="22">
        <v>18</v>
      </c>
      <c r="S1198" s="19">
        <f t="shared" si="258"/>
        <v>328.82366175805379</v>
      </c>
      <c r="T1198" s="20">
        <f t="shared" si="259"/>
        <v>0.27772268729565353</v>
      </c>
      <c r="U1198" s="20">
        <f t="shared" si="260"/>
        <v>0.170330827121499</v>
      </c>
      <c r="V1198" s="21">
        <f t="shared" si="261"/>
        <v>0.12283289568847731</v>
      </c>
      <c r="W1198" s="26">
        <f t="shared" si="262"/>
        <v>72.469543820910729</v>
      </c>
      <c r="X1198" s="27">
        <f t="shared" si="263"/>
        <v>0.4501213901919921</v>
      </c>
      <c r="Y1198" s="27">
        <f t="shared" si="264"/>
        <v>0.2922159025036723</v>
      </c>
      <c r="Z1198" s="27">
        <f t="shared" si="265"/>
        <v>0.21632699648033055</v>
      </c>
    </row>
    <row r="1199" spans="1:26" ht="15.75" customHeight="1" x14ac:dyDescent="0.25">
      <c r="A1199" s="2" t="s">
        <v>283</v>
      </c>
      <c r="B1199" t="s">
        <v>379</v>
      </c>
      <c r="C1199" t="s">
        <v>378</v>
      </c>
      <c r="D1199" s="18">
        <f>VLOOKUP(C1199,'Infected rate by state'!B:E,4,0)</f>
        <v>4.6065868365726429E-3</v>
      </c>
      <c r="E1199" s="3">
        <v>4185</v>
      </c>
      <c r="F1199" s="2">
        <v>486</v>
      </c>
      <c r="G1199" s="3">
        <v>1783</v>
      </c>
      <c r="H1199" s="4">
        <f t="shared" si="266"/>
        <v>2984</v>
      </c>
      <c r="I1199" s="2">
        <v>159</v>
      </c>
      <c r="J1199" s="4">
        <f t="shared" si="267"/>
        <v>322.5</v>
      </c>
      <c r="K1199" s="3">
        <v>1070712</v>
      </c>
      <c r="L1199" s="3">
        <f t="shared" si="254"/>
        <v>857270</v>
      </c>
      <c r="M1199" s="3">
        <v>213442</v>
      </c>
      <c r="N1199" s="3">
        <f t="shared" si="257"/>
        <v>24661.63902480184</v>
      </c>
      <c r="O1199" s="3">
        <f t="shared" si="255"/>
        <v>5152.7499908089248</v>
      </c>
      <c r="P1199" s="3">
        <f t="shared" si="256"/>
        <v>1112.0055875527732</v>
      </c>
      <c r="Q1199" s="3">
        <v>5</v>
      </c>
      <c r="R1199" s="22">
        <v>18</v>
      </c>
      <c r="S1199" s="19">
        <f t="shared" si="258"/>
        <v>114.50555535130944</v>
      </c>
      <c r="T1199" s="20">
        <f t="shared" si="259"/>
        <v>6.4220726501014833E-2</v>
      </c>
      <c r="U1199" s="20">
        <f t="shared" si="260"/>
        <v>3.837317538582756E-2</v>
      </c>
      <c r="V1199" s="21">
        <f t="shared" si="261"/>
        <v>2.7360945125760917E-2</v>
      </c>
      <c r="W1199" s="26">
        <f t="shared" si="262"/>
        <v>24.711235278950518</v>
      </c>
      <c r="X1199" s="27">
        <f t="shared" si="263"/>
        <v>0.15541657408144979</v>
      </c>
      <c r="Y1199" s="27">
        <f t="shared" si="264"/>
        <v>7.6623985361086874E-2</v>
      </c>
      <c r="Z1199" s="27">
        <f t="shared" si="265"/>
        <v>5.084616312541259E-2</v>
      </c>
    </row>
    <row r="1200" spans="1:26" ht="15.75" customHeight="1" x14ac:dyDescent="0.25">
      <c r="A1200" s="2" t="s">
        <v>284</v>
      </c>
      <c r="B1200" t="s">
        <v>355</v>
      </c>
      <c r="C1200" t="s">
        <v>354</v>
      </c>
      <c r="D1200" s="18">
        <f>VLOOKUP(C1200,'Infected rate by state'!B:E,4,0)</f>
        <v>1.1948400031748969E-2</v>
      </c>
      <c r="E1200" s="3">
        <v>1634</v>
      </c>
      <c r="F1200" s="2">
        <v>104</v>
      </c>
      <c r="G1200" s="2">
        <v>818</v>
      </c>
      <c r="H1200" s="4">
        <f t="shared" si="266"/>
        <v>1226</v>
      </c>
      <c r="I1200" s="2">
        <v>61</v>
      </c>
      <c r="J1200" s="4">
        <f t="shared" si="267"/>
        <v>82.5</v>
      </c>
      <c r="K1200" s="3">
        <v>308796</v>
      </c>
      <c r="L1200" s="3">
        <f t="shared" si="254"/>
        <v>247611</v>
      </c>
      <c r="M1200" s="3">
        <v>61185</v>
      </c>
      <c r="N1200" s="3">
        <f t="shared" si="257"/>
        <v>18448.090681019774</v>
      </c>
      <c r="O1200" s="3">
        <f t="shared" si="255"/>
        <v>3852.3920859664731</v>
      </c>
      <c r="P1200" s="3">
        <f t="shared" si="256"/>
        <v>830.8307475998613</v>
      </c>
      <c r="Q1200" s="3">
        <v>5</v>
      </c>
      <c r="R1200" s="22">
        <v>18</v>
      </c>
      <c r="S1200" s="19">
        <f t="shared" si="258"/>
        <v>85.608713021477186</v>
      </c>
      <c r="T1200" s="20">
        <f t="shared" si="259"/>
        <v>0.10465612838811392</v>
      </c>
      <c r="U1200" s="20">
        <f t="shared" si="260"/>
        <v>6.982766151833375E-2</v>
      </c>
      <c r="V1200" s="21">
        <f t="shared" si="261"/>
        <v>5.2392113232238177E-2</v>
      </c>
      <c r="W1200" s="26">
        <f t="shared" si="262"/>
        <v>18.46290550221914</v>
      </c>
      <c r="X1200" s="27">
        <f t="shared" si="263"/>
        <v>0.30267058200359248</v>
      </c>
      <c r="Y1200" s="27">
        <f t="shared" si="264"/>
        <v>0.22379279396629262</v>
      </c>
      <c r="Z1200" s="27">
        <f t="shared" si="265"/>
        <v>0.17752793752133789</v>
      </c>
    </row>
    <row r="1201" spans="1:26" ht="15.75" customHeight="1" x14ac:dyDescent="0.25">
      <c r="A1201" s="2" t="s">
        <v>285</v>
      </c>
      <c r="B1201" t="s">
        <v>307</v>
      </c>
      <c r="C1201" t="s">
        <v>306</v>
      </c>
      <c r="D1201" s="18">
        <f>VLOOKUP(C1201,'Infected rate by state'!B:E,4,0)</f>
        <v>1.0017032509739916E-2</v>
      </c>
      <c r="E1201" s="3">
        <v>1066</v>
      </c>
      <c r="F1201" s="2">
        <v>143</v>
      </c>
      <c r="G1201" s="2">
        <v>297</v>
      </c>
      <c r="H1201" s="4">
        <f t="shared" si="266"/>
        <v>681.5</v>
      </c>
      <c r="I1201" s="2">
        <v>37</v>
      </c>
      <c r="J1201" s="4">
        <f t="shared" si="267"/>
        <v>90</v>
      </c>
      <c r="K1201" s="3">
        <v>215194</v>
      </c>
      <c r="L1201" s="3">
        <f t="shared" si="254"/>
        <v>177274</v>
      </c>
      <c r="M1201" s="3">
        <v>37920</v>
      </c>
      <c r="N1201" s="3">
        <f t="shared" si="257"/>
        <v>10778.026469504857</v>
      </c>
      <c r="O1201" s="3">
        <f t="shared" si="255"/>
        <v>2228.2518187713581</v>
      </c>
      <c r="P1201" s="3">
        <f t="shared" si="256"/>
        <v>474.741999858611</v>
      </c>
      <c r="Q1201" s="3">
        <v>5</v>
      </c>
      <c r="R1201" s="22">
        <v>18</v>
      </c>
      <c r="S1201" s="19">
        <f t="shared" si="258"/>
        <v>49.516707083807958</v>
      </c>
      <c r="T1201" s="20">
        <f t="shared" si="259"/>
        <v>0.16672291947410087</v>
      </c>
      <c r="U1201" s="20">
        <f t="shared" si="260"/>
        <v>7.265841098137632E-2</v>
      </c>
      <c r="V1201" s="21">
        <f t="shared" si="261"/>
        <v>4.6450944731527166E-2</v>
      </c>
      <c r="W1201" s="26">
        <f t="shared" si="262"/>
        <v>10.549822219080244</v>
      </c>
      <c r="X1201" s="27">
        <f t="shared" si="263"/>
        <v>0.28513033024541201</v>
      </c>
      <c r="Y1201" s="27">
        <f t="shared" si="264"/>
        <v>0.11722024687866939</v>
      </c>
      <c r="Z1201" s="27">
        <f t="shared" si="265"/>
        <v>7.3774980553008698E-2</v>
      </c>
    </row>
    <row r="1202" spans="1:26" ht="15.75" customHeight="1" x14ac:dyDescent="0.25">
      <c r="A1202" s="2" t="s">
        <v>286</v>
      </c>
      <c r="B1202" t="s">
        <v>393</v>
      </c>
      <c r="C1202" t="s">
        <v>392</v>
      </c>
      <c r="D1202" s="18">
        <f>VLOOKUP(C1202,'Infected rate by state'!B:E,4,0)</f>
        <v>7.5097590818065515E-3</v>
      </c>
      <c r="E1202" s="3">
        <v>1338</v>
      </c>
      <c r="F1202" s="2">
        <v>224</v>
      </c>
      <c r="G1202" s="2">
        <v>527</v>
      </c>
      <c r="H1202" s="4">
        <f t="shared" si="266"/>
        <v>932.5</v>
      </c>
      <c r="I1202" s="2">
        <v>127</v>
      </c>
      <c r="J1202" s="4">
        <f t="shared" si="267"/>
        <v>175.5</v>
      </c>
      <c r="K1202" s="3">
        <v>437181</v>
      </c>
      <c r="L1202" s="3">
        <f t="shared" si="254"/>
        <v>338445</v>
      </c>
      <c r="M1202" s="3">
        <v>98736</v>
      </c>
      <c r="N1202" s="3">
        <f t="shared" si="257"/>
        <v>16415.61992571635</v>
      </c>
      <c r="O1202" s="3">
        <f t="shared" si="255"/>
        <v>3471.1724829192012</v>
      </c>
      <c r="P1202" s="3">
        <f t="shared" si="256"/>
        <v>759.8084249624925</v>
      </c>
      <c r="Q1202" s="3">
        <v>5</v>
      </c>
      <c r="R1202" s="22">
        <v>18</v>
      </c>
      <c r="S1202" s="19">
        <f t="shared" si="258"/>
        <v>77.137166287093365</v>
      </c>
      <c r="T1202" s="20">
        <f t="shared" si="259"/>
        <v>0.1463703345106136</v>
      </c>
      <c r="U1202" s="20">
        <f t="shared" si="260"/>
        <v>8.27208217555961E-2</v>
      </c>
      <c r="V1202" s="21">
        <f t="shared" si="261"/>
        <v>5.7651095879740932E-2</v>
      </c>
      <c r="W1202" s="26">
        <f t="shared" si="262"/>
        <v>16.884631665833165</v>
      </c>
      <c r="X1202" s="27">
        <f t="shared" si="263"/>
        <v>0.13294985563648162</v>
      </c>
      <c r="Y1202" s="27">
        <f t="shared" si="264"/>
        <v>9.620872744064482E-2</v>
      </c>
      <c r="Z1202" s="27">
        <f t="shared" si="265"/>
        <v>7.53778199367552E-2</v>
      </c>
    </row>
    <row r="1203" spans="1:26" ht="15.75" customHeight="1" x14ac:dyDescent="0.25">
      <c r="A1203" s="2" t="s">
        <v>287</v>
      </c>
      <c r="B1203" t="s">
        <v>333</v>
      </c>
      <c r="C1203" t="s">
        <v>332</v>
      </c>
      <c r="D1203" s="18">
        <f>VLOOKUP(C1203,'Infected rate by state'!B:E,4,0)</f>
        <v>1.4486816526494731E-2</v>
      </c>
      <c r="E1203" s="3">
        <v>1047</v>
      </c>
      <c r="F1203" s="2">
        <v>99</v>
      </c>
      <c r="G1203" s="2">
        <v>480</v>
      </c>
      <c r="H1203" s="4">
        <f t="shared" si="266"/>
        <v>763.5</v>
      </c>
      <c r="I1203" s="2">
        <v>54</v>
      </c>
      <c r="J1203" s="4">
        <f t="shared" si="267"/>
        <v>76.5</v>
      </c>
      <c r="K1203" s="3">
        <v>361763</v>
      </c>
      <c r="L1203" s="3">
        <f t="shared" si="254"/>
        <v>292732</v>
      </c>
      <c r="M1203" s="3">
        <v>69031</v>
      </c>
      <c r="N1203" s="3">
        <f t="shared" si="257"/>
        <v>26203.971035371571</v>
      </c>
      <c r="O1203" s="3">
        <f t="shared" si="255"/>
        <v>5453.7732267498159</v>
      </c>
      <c r="P1203" s="3">
        <f t="shared" si="256"/>
        <v>1171.472246211837</v>
      </c>
      <c r="Q1203" s="3">
        <v>5</v>
      </c>
      <c r="R1203" s="22">
        <v>18</v>
      </c>
      <c r="S1203" s="19">
        <f t="shared" si="258"/>
        <v>121.19496059444035</v>
      </c>
      <c r="T1203" s="20">
        <f t="shared" si="259"/>
        <v>0.2524895012384174</v>
      </c>
      <c r="U1203" s="20">
        <f t="shared" si="260"/>
        <v>0.15873603221275751</v>
      </c>
      <c r="V1203" s="21">
        <f t="shared" si="261"/>
        <v>0.11575449913509106</v>
      </c>
      <c r="W1203" s="26">
        <f t="shared" si="262"/>
        <v>26.032716582485268</v>
      </c>
      <c r="X1203" s="27">
        <f t="shared" si="263"/>
        <v>0.48208734412009757</v>
      </c>
      <c r="Y1203" s="27">
        <f t="shared" si="264"/>
        <v>0.34029694879065708</v>
      </c>
      <c r="Z1203" s="27">
        <f t="shared" si="265"/>
        <v>0.26295673315641682</v>
      </c>
    </row>
    <row r="1204" spans="1:26" ht="15.75" customHeight="1" x14ac:dyDescent="0.25">
      <c r="A1204" s="2" t="s">
        <v>288</v>
      </c>
      <c r="B1204" t="s">
        <v>315</v>
      </c>
      <c r="C1204" t="s">
        <v>314</v>
      </c>
      <c r="D1204" s="18">
        <f>VLOOKUP(C1204,'Infected rate by state'!B:E,4,0)</f>
        <v>7.5362096948057532E-3</v>
      </c>
      <c r="E1204" s="3">
        <v>1087</v>
      </c>
      <c r="F1204" s="2">
        <v>163</v>
      </c>
      <c r="G1204" s="2">
        <v>278</v>
      </c>
      <c r="H1204" s="4">
        <f t="shared" si="266"/>
        <v>682.5</v>
      </c>
      <c r="I1204" s="2">
        <v>94</v>
      </c>
      <c r="J1204" s="4">
        <f t="shared" si="267"/>
        <v>128.5</v>
      </c>
      <c r="K1204" s="3">
        <v>669683</v>
      </c>
      <c r="L1204" s="3">
        <f t="shared" si="254"/>
        <v>545104</v>
      </c>
      <c r="M1204" s="3">
        <v>124579</v>
      </c>
      <c r="N1204" s="3">
        <f t="shared" si="257"/>
        <v>25234.357585233007</v>
      </c>
      <c r="O1204" s="3">
        <f t="shared" si="255"/>
        <v>5240.4833382896431</v>
      </c>
      <c r="P1204" s="3">
        <f t="shared" si="256"/>
        <v>1122.6717657637673</v>
      </c>
      <c r="Q1204" s="3">
        <v>5</v>
      </c>
      <c r="R1204" s="22">
        <v>18</v>
      </c>
      <c r="S1204" s="19">
        <f t="shared" si="258"/>
        <v>116.45518529532541</v>
      </c>
      <c r="T1204" s="20">
        <f t="shared" si="259"/>
        <v>0.41890354422778925</v>
      </c>
      <c r="U1204" s="20">
        <f t="shared" si="260"/>
        <v>0.17063030812501892</v>
      </c>
      <c r="V1204" s="21">
        <f t="shared" si="261"/>
        <v>0.10713448509229569</v>
      </c>
      <c r="W1204" s="26">
        <f t="shared" si="262"/>
        <v>24.948261461417051</v>
      </c>
      <c r="X1204" s="27">
        <f t="shared" si="263"/>
        <v>0.26540703682358563</v>
      </c>
      <c r="Y1204" s="27">
        <f t="shared" si="264"/>
        <v>0.19414989464137783</v>
      </c>
      <c r="Z1204" s="27">
        <f t="shared" si="265"/>
        <v>0.15305681878169969</v>
      </c>
    </row>
    <row r="1205" spans="1:26" ht="15.75" customHeight="1" x14ac:dyDescent="0.25">
      <c r="A1205" s="2" t="s">
        <v>289</v>
      </c>
      <c r="B1205" t="s">
        <v>393</v>
      </c>
      <c r="C1205" t="s">
        <v>392</v>
      </c>
      <c r="D1205" s="18">
        <f>VLOOKUP(C1205,'Infected rate by state'!B:E,4,0)</f>
        <v>7.5097590818065515E-3</v>
      </c>
      <c r="E1205" s="2">
        <v>574</v>
      </c>
      <c r="F1205" s="2">
        <v>46</v>
      </c>
      <c r="G1205" s="2">
        <v>352</v>
      </c>
      <c r="H1205" s="4">
        <f t="shared" si="266"/>
        <v>463</v>
      </c>
      <c r="I1205" s="2">
        <v>18</v>
      </c>
      <c r="J1205" s="4">
        <f t="shared" si="267"/>
        <v>32</v>
      </c>
      <c r="K1205" s="3">
        <v>115052</v>
      </c>
      <c r="L1205" s="3">
        <f t="shared" si="254"/>
        <v>89516</v>
      </c>
      <c r="M1205" s="3">
        <v>25536</v>
      </c>
      <c r="N1205" s="3">
        <f t="shared" si="257"/>
        <v>4320.0640094000373</v>
      </c>
      <c r="O1205" s="3">
        <f t="shared" si="255"/>
        <v>911.90253554468779</v>
      </c>
      <c r="P1205" s="3">
        <f t="shared" si="256"/>
        <v>199.19826712372557</v>
      </c>
      <c r="Q1205" s="3">
        <v>5</v>
      </c>
      <c r="R1205" s="22">
        <v>18</v>
      </c>
      <c r="S1205" s="19">
        <f t="shared" si="258"/>
        <v>20.26450078988195</v>
      </c>
      <c r="T1205" s="20">
        <f t="shared" si="259"/>
        <v>5.7569604516710088E-2</v>
      </c>
      <c r="U1205" s="20">
        <f t="shared" si="260"/>
        <v>4.3767820280522569E-2</v>
      </c>
      <c r="V1205" s="21">
        <f t="shared" si="261"/>
        <v>3.5304008344742073E-2</v>
      </c>
      <c r="W1205" s="26">
        <f t="shared" si="262"/>
        <v>4.4266281583050127</v>
      </c>
      <c r="X1205" s="27">
        <f t="shared" si="263"/>
        <v>0.24592378657250069</v>
      </c>
      <c r="Y1205" s="27">
        <f t="shared" si="264"/>
        <v>0.13833212994703165</v>
      </c>
      <c r="Z1205" s="27">
        <f t="shared" si="265"/>
        <v>9.6231046919674185E-2</v>
      </c>
    </row>
    <row r="1206" spans="1:26" ht="15.75" customHeight="1" x14ac:dyDescent="0.25">
      <c r="A1206" s="2" t="s">
        <v>290</v>
      </c>
      <c r="B1206" t="s">
        <v>393</v>
      </c>
      <c r="C1206" t="s">
        <v>392</v>
      </c>
      <c r="D1206" s="18">
        <f>VLOOKUP(C1206,'Infected rate by state'!B:E,4,0)</f>
        <v>7.5097590818065515E-3</v>
      </c>
      <c r="E1206" s="2">
        <v>720</v>
      </c>
      <c r="F1206" s="2">
        <v>60</v>
      </c>
      <c r="G1206" s="2">
        <v>261</v>
      </c>
      <c r="H1206" s="4">
        <f t="shared" si="266"/>
        <v>490.5</v>
      </c>
      <c r="I1206" s="2">
        <v>24</v>
      </c>
      <c r="J1206" s="4">
        <f t="shared" si="267"/>
        <v>42</v>
      </c>
      <c r="K1206" s="3">
        <v>264389</v>
      </c>
      <c r="L1206" s="3">
        <f t="shared" si="254"/>
        <v>210171</v>
      </c>
      <c r="M1206" s="3">
        <v>54218</v>
      </c>
      <c r="N1206" s="3">
        <f t="shared" si="257"/>
        <v>9927.4884693987624</v>
      </c>
      <c r="O1206" s="3">
        <f t="shared" si="255"/>
        <v>2079.6257651870242</v>
      </c>
      <c r="P1206" s="3">
        <f t="shared" si="256"/>
        <v>450.19784233115627</v>
      </c>
      <c r="Q1206" s="3">
        <v>5</v>
      </c>
      <c r="R1206" s="22">
        <v>18</v>
      </c>
      <c r="S1206" s="19">
        <f t="shared" si="258"/>
        <v>46.213905893044981</v>
      </c>
      <c r="T1206" s="20">
        <f t="shared" si="259"/>
        <v>0.1770647735365708</v>
      </c>
      <c r="U1206" s="20">
        <f t="shared" si="260"/>
        <v>9.4217952891019335E-2</v>
      </c>
      <c r="V1206" s="21">
        <f t="shared" si="261"/>
        <v>6.4185980407006918E-2</v>
      </c>
      <c r="W1206" s="26">
        <f t="shared" si="262"/>
        <v>10.004396496247917</v>
      </c>
      <c r="X1206" s="27">
        <f t="shared" si="263"/>
        <v>0.41684985401032987</v>
      </c>
      <c r="Y1206" s="27">
        <f t="shared" si="264"/>
        <v>0.23819991657733136</v>
      </c>
      <c r="Z1206" s="27">
        <f t="shared" si="265"/>
        <v>0.16673994160413194</v>
      </c>
    </row>
    <row r="1207" spans="1:26" ht="15.75" customHeight="1" x14ac:dyDescent="0.25">
      <c r="A1207" s="2" t="s">
        <v>291</v>
      </c>
      <c r="B1207" t="s">
        <v>323</v>
      </c>
      <c r="C1207" t="s">
        <v>322</v>
      </c>
      <c r="D1207" s="18">
        <f>VLOOKUP(C1207,'Infected rate by state'!B:E,4,0)</f>
        <v>1.7961218239150135E-2</v>
      </c>
      <c r="E1207" s="3">
        <v>5055</v>
      </c>
      <c r="F1207" s="2">
        <v>601</v>
      </c>
      <c r="G1207" s="3">
        <v>1595</v>
      </c>
      <c r="H1207" s="4">
        <f t="shared" si="266"/>
        <v>3325</v>
      </c>
      <c r="I1207" s="2">
        <v>218</v>
      </c>
      <c r="J1207" s="4">
        <f t="shared" si="267"/>
        <v>409.5</v>
      </c>
      <c r="K1207" s="3">
        <v>2179021</v>
      </c>
      <c r="L1207" s="3">
        <f t="shared" si="254"/>
        <v>1800143</v>
      </c>
      <c r="M1207" s="3">
        <v>378878</v>
      </c>
      <c r="N1207" s="3">
        <f t="shared" si="257"/>
        <v>195689.35864345581</v>
      </c>
      <c r="O1207" s="3">
        <f t="shared" si="255"/>
        <v>40413.405603162646</v>
      </c>
      <c r="P1207" s="3">
        <f t="shared" si="256"/>
        <v>8598.9382521536245</v>
      </c>
      <c r="Q1207" s="3">
        <v>5</v>
      </c>
      <c r="R1207" s="22">
        <v>18</v>
      </c>
      <c r="S1207" s="19">
        <f t="shared" si="258"/>
        <v>898.07568007028101</v>
      </c>
      <c r="T1207" s="20">
        <f t="shared" si="259"/>
        <v>0.56305685270864014</v>
      </c>
      <c r="U1207" s="20">
        <f t="shared" si="260"/>
        <v>0.27009794889331762</v>
      </c>
      <c r="V1207" s="21">
        <f t="shared" si="261"/>
        <v>0.17766086648274598</v>
      </c>
      <c r="W1207" s="26">
        <f t="shared" si="262"/>
        <v>191.08751671452498</v>
      </c>
      <c r="X1207" s="27">
        <f t="shared" si="263"/>
        <v>0.87654824180974766</v>
      </c>
      <c r="Y1207" s="27">
        <f t="shared" si="264"/>
        <v>0.46663618245305244</v>
      </c>
      <c r="Z1207" s="27">
        <f t="shared" si="265"/>
        <v>0.3179492790591098</v>
      </c>
    </row>
    <row r="1208" spans="1:26" ht="15.75" customHeight="1" x14ac:dyDescent="0.25">
      <c r="A1208" s="2" t="s">
        <v>292</v>
      </c>
      <c r="B1208" t="s">
        <v>337</v>
      </c>
      <c r="C1208" t="s">
        <v>336</v>
      </c>
      <c r="D1208" s="18">
        <f>VLOOKUP(C1208,'Infected rate by state'!B:E,4,0)</f>
        <v>1.1933809905095205E-2</v>
      </c>
      <c r="E1208" s="2">
        <v>668</v>
      </c>
      <c r="F1208" s="2">
        <v>36</v>
      </c>
      <c r="G1208" s="2">
        <v>340</v>
      </c>
      <c r="H1208" s="4">
        <f t="shared" si="266"/>
        <v>504</v>
      </c>
      <c r="I1208" s="2">
        <v>19</v>
      </c>
      <c r="J1208" s="4">
        <f t="shared" si="267"/>
        <v>27.5</v>
      </c>
      <c r="K1208" s="3">
        <v>167837</v>
      </c>
      <c r="L1208" s="3">
        <f t="shared" si="254"/>
        <v>131534</v>
      </c>
      <c r="M1208" s="3">
        <v>36303</v>
      </c>
      <c r="N1208" s="3">
        <f t="shared" si="257"/>
        <v>10014.674265207321</v>
      </c>
      <c r="O1208" s="3">
        <f t="shared" si="255"/>
        <v>2108.5738333571098</v>
      </c>
      <c r="P1208" s="3">
        <f t="shared" si="256"/>
        <v>459.22380524602767</v>
      </c>
      <c r="Q1208" s="3">
        <v>5</v>
      </c>
      <c r="R1208" s="22">
        <v>18</v>
      </c>
      <c r="S1208" s="19">
        <f t="shared" si="258"/>
        <v>46.857196296824661</v>
      </c>
      <c r="T1208" s="20">
        <f t="shared" si="259"/>
        <v>0.13781528322595488</v>
      </c>
      <c r="U1208" s="20">
        <f t="shared" si="260"/>
        <v>9.2970627573064804E-2</v>
      </c>
      <c r="V1208" s="21">
        <f t="shared" si="261"/>
        <v>7.0145503438360277E-2</v>
      </c>
      <c r="W1208" s="26">
        <f t="shared" si="262"/>
        <v>10.204973449911726</v>
      </c>
      <c r="X1208" s="27">
        <f t="shared" si="263"/>
        <v>0.53710386578482772</v>
      </c>
      <c r="Y1208" s="27">
        <f t="shared" si="264"/>
        <v>0.37108994363315367</v>
      </c>
      <c r="Z1208" s="27">
        <f t="shared" si="265"/>
        <v>0.28347148471977018</v>
      </c>
    </row>
    <row r="1209" spans="1:26" ht="15.75" customHeight="1" x14ac:dyDescent="0.25">
      <c r="A1209" s="2" t="s">
        <v>293</v>
      </c>
      <c r="B1209" t="s">
        <v>404</v>
      </c>
      <c r="C1209" t="s">
        <v>403</v>
      </c>
      <c r="D1209" s="18">
        <f>VLOOKUP(C1209,'Infected rate by state'!B:E,4,0)</f>
        <v>6.3160817769393265E-3</v>
      </c>
      <c r="E1209" s="2">
        <v>403</v>
      </c>
      <c r="F1209" s="2">
        <v>72</v>
      </c>
      <c r="G1209" s="2">
        <v>152</v>
      </c>
      <c r="H1209" s="4">
        <f t="shared" si="266"/>
        <v>277.5</v>
      </c>
      <c r="I1209" s="2">
        <v>45</v>
      </c>
      <c r="J1209" s="4">
        <f t="shared" si="267"/>
        <v>58.5</v>
      </c>
      <c r="K1209" s="3">
        <v>150679</v>
      </c>
      <c r="L1209" s="3">
        <f t="shared" si="254"/>
        <v>114392</v>
      </c>
      <c r="M1209" s="3">
        <v>36287</v>
      </c>
      <c r="N1209" s="3">
        <f t="shared" si="257"/>
        <v>4758.5044303372042</v>
      </c>
      <c r="O1209" s="3">
        <f t="shared" si="255"/>
        <v>1012.9818799979726</v>
      </c>
      <c r="P1209" s="3">
        <f t="shared" si="256"/>
        <v>223.46472913884736</v>
      </c>
      <c r="Q1209" s="3">
        <v>5</v>
      </c>
      <c r="R1209" s="22">
        <v>18</v>
      </c>
      <c r="S1209" s="19">
        <f t="shared" si="258"/>
        <v>22.510708444399391</v>
      </c>
      <c r="T1209" s="20">
        <f t="shared" si="259"/>
        <v>0.14809676608157493</v>
      </c>
      <c r="U1209" s="20">
        <f t="shared" si="260"/>
        <v>8.1119670069907709E-2</v>
      </c>
      <c r="V1209" s="21">
        <f t="shared" si="261"/>
        <v>5.5857837331015861E-2</v>
      </c>
      <c r="W1209" s="26">
        <f t="shared" si="262"/>
        <v>4.9658828697521633</v>
      </c>
      <c r="X1209" s="27">
        <f t="shared" si="263"/>
        <v>0.11035295266115919</v>
      </c>
      <c r="Y1209" s="27">
        <f t="shared" si="264"/>
        <v>8.4886886662430147E-2</v>
      </c>
      <c r="Z1209" s="27">
        <f t="shared" si="265"/>
        <v>6.8970595413224492E-2</v>
      </c>
    </row>
    <row r="1210" spans="1:26" ht="15.75" customHeight="1" x14ac:dyDescent="0.25">
      <c r="A1210" s="2" t="s">
        <v>294</v>
      </c>
      <c r="B1210" t="s">
        <v>371</v>
      </c>
      <c r="C1210" t="s">
        <v>370</v>
      </c>
      <c r="D1210" s="18">
        <f>VLOOKUP(C1210,'Infected rate by state'!B:E,4,0)</f>
        <v>2.5429318796877907E-2</v>
      </c>
      <c r="E1210" s="3">
        <v>2973</v>
      </c>
      <c r="F1210" s="2">
        <v>243</v>
      </c>
      <c r="G1210" s="2">
        <v>597</v>
      </c>
      <c r="H1210" s="4">
        <f t="shared" si="266"/>
        <v>1785</v>
      </c>
      <c r="I1210" s="2">
        <v>137</v>
      </c>
      <c r="J1210" s="4">
        <f t="shared" si="267"/>
        <v>190</v>
      </c>
      <c r="K1210" s="3">
        <v>896882</v>
      </c>
      <c r="L1210" s="3">
        <f t="shared" si="254"/>
        <v>718404</v>
      </c>
      <c r="M1210" s="3">
        <v>178478</v>
      </c>
      <c r="N1210" s="3">
        <f t="shared" si="257"/>
        <v>114035.49150590725</v>
      </c>
      <c r="O1210" s="3">
        <f t="shared" si="255"/>
        <v>23822.566017231238</v>
      </c>
      <c r="P1210" s="3">
        <f t="shared" si="256"/>
        <v>5140.1296713949314</v>
      </c>
      <c r="Q1210" s="3">
        <v>5</v>
      </c>
      <c r="R1210" s="22">
        <v>18</v>
      </c>
      <c r="S1210" s="19">
        <f t="shared" si="258"/>
        <v>529.390355938472</v>
      </c>
      <c r="T1210" s="20">
        <f t="shared" si="259"/>
        <v>0.8867510149723149</v>
      </c>
      <c r="U1210" s="20">
        <f t="shared" si="260"/>
        <v>0.29657723021763138</v>
      </c>
      <c r="V1210" s="21">
        <f t="shared" si="261"/>
        <v>0.17806604639706425</v>
      </c>
      <c r="W1210" s="26">
        <f t="shared" si="262"/>
        <v>114.22510380877625</v>
      </c>
      <c r="X1210" s="27">
        <f t="shared" si="263"/>
        <v>0.83375988181588512</v>
      </c>
      <c r="Y1210" s="27">
        <f t="shared" si="264"/>
        <v>0.60118475688829609</v>
      </c>
      <c r="Z1210" s="27">
        <f t="shared" si="265"/>
        <v>0.4700621555916718</v>
      </c>
    </row>
    <row r="1211" spans="1:26" ht="15.75" customHeight="1" x14ac:dyDescent="0.25">
      <c r="A1211" s="2" t="s">
        <v>295</v>
      </c>
      <c r="B1211" t="s">
        <v>393</v>
      </c>
      <c r="C1211" t="s">
        <v>392</v>
      </c>
      <c r="D1211" s="18">
        <f>VLOOKUP(C1211,'Infected rate by state'!B:E,4,0)</f>
        <v>7.5097590818065515E-3</v>
      </c>
      <c r="E1211" s="2">
        <v>516</v>
      </c>
      <c r="F1211" s="2">
        <v>24</v>
      </c>
      <c r="G1211" s="2">
        <v>298</v>
      </c>
      <c r="H1211" s="4">
        <f t="shared" si="266"/>
        <v>407</v>
      </c>
      <c r="I1211" s="2">
        <v>8</v>
      </c>
      <c r="J1211" s="4">
        <f t="shared" si="267"/>
        <v>16</v>
      </c>
      <c r="K1211" s="3">
        <v>154615</v>
      </c>
      <c r="L1211" s="3">
        <f t="shared" si="254"/>
        <v>122829</v>
      </c>
      <c r="M1211" s="3">
        <v>31786</v>
      </c>
      <c r="N1211" s="3">
        <f t="shared" si="257"/>
        <v>5805.6070021675996</v>
      </c>
      <c r="O1211" s="3">
        <f t="shared" si="255"/>
        <v>1216.4503014446377</v>
      </c>
      <c r="P1211" s="3">
        <f t="shared" si="256"/>
        <v>263.41043586855568</v>
      </c>
      <c r="Q1211" s="3">
        <v>5</v>
      </c>
      <c r="R1211" s="22">
        <v>18</v>
      </c>
      <c r="S1211" s="19">
        <f t="shared" si="258"/>
        <v>27.032228920991948</v>
      </c>
      <c r="T1211" s="20">
        <f t="shared" si="259"/>
        <v>9.0712177587221304E-2</v>
      </c>
      <c r="U1211" s="20">
        <f t="shared" si="260"/>
        <v>6.6418252877130088E-2</v>
      </c>
      <c r="V1211" s="21">
        <f t="shared" si="261"/>
        <v>5.2388040544558034E-2</v>
      </c>
      <c r="W1211" s="26">
        <f t="shared" si="262"/>
        <v>5.8535652415234596</v>
      </c>
      <c r="X1211" s="27">
        <f t="shared" si="263"/>
        <v>0.73169565519043245</v>
      </c>
      <c r="Y1211" s="27">
        <f t="shared" si="264"/>
        <v>0.36584782759521622</v>
      </c>
      <c r="Z1211" s="27">
        <f t="shared" si="265"/>
        <v>0.24389855173014416</v>
      </c>
    </row>
    <row r="1212" spans="1:26" ht="15.75" customHeight="1" x14ac:dyDescent="0.25">
      <c r="A1212" s="2" t="s">
        <v>296</v>
      </c>
      <c r="B1212" t="s">
        <v>339</v>
      </c>
      <c r="C1212" t="s">
        <v>338</v>
      </c>
      <c r="D1212" s="18">
        <f>VLOOKUP(C1212,'Infected rate by state'!B:E,4,0)</f>
        <v>6.5879438360785369E-3</v>
      </c>
      <c r="E1212" s="3">
        <v>4590</v>
      </c>
      <c r="F1212" s="2">
        <v>442</v>
      </c>
      <c r="G1212" s="3">
        <v>2225</v>
      </c>
      <c r="H1212" s="4">
        <f t="shared" si="266"/>
        <v>3407.5</v>
      </c>
      <c r="I1212" s="2">
        <v>202</v>
      </c>
      <c r="J1212" s="4">
        <f t="shared" si="267"/>
        <v>322</v>
      </c>
      <c r="K1212" s="3">
        <v>951715</v>
      </c>
      <c r="L1212" s="3">
        <f t="shared" si="254"/>
        <v>753046</v>
      </c>
      <c r="M1212" s="3">
        <v>198669</v>
      </c>
      <c r="N1212" s="3">
        <f t="shared" si="257"/>
        <v>31349.224839767427</v>
      </c>
      <c r="O1212" s="3">
        <f t="shared" si="255"/>
        <v>6578.0423211915067</v>
      </c>
      <c r="P1212" s="3">
        <f t="shared" si="256"/>
        <v>1426.8459749658136</v>
      </c>
      <c r="Q1212" s="3">
        <v>5</v>
      </c>
      <c r="R1212" s="22">
        <v>18</v>
      </c>
      <c r="S1212" s="19">
        <f t="shared" si="258"/>
        <v>146.17871824870014</v>
      </c>
      <c r="T1212" s="20">
        <f t="shared" si="259"/>
        <v>6.5698300336494445E-2</v>
      </c>
      <c r="U1212" s="20">
        <f t="shared" si="260"/>
        <v>4.2899110271078546E-2</v>
      </c>
      <c r="V1212" s="21">
        <f t="shared" si="261"/>
        <v>3.18472153047277E-2</v>
      </c>
      <c r="W1212" s="26">
        <f t="shared" si="262"/>
        <v>31.707688332573635</v>
      </c>
      <c r="X1212" s="27">
        <f t="shared" si="263"/>
        <v>0.15696875412165165</v>
      </c>
      <c r="Y1212" s="27">
        <f t="shared" si="264"/>
        <v>9.8471081778178995E-2</v>
      </c>
      <c r="Z1212" s="27">
        <f t="shared" si="265"/>
        <v>7.1736851431162069E-2</v>
      </c>
    </row>
    <row r="1213" spans="1:26" ht="15.75" customHeight="1" x14ac:dyDescent="0.25">
      <c r="A1213" s="2" t="s">
        <v>297</v>
      </c>
      <c r="B1213" t="s">
        <v>383</v>
      </c>
      <c r="C1213" t="s">
        <v>382</v>
      </c>
      <c r="D1213" s="18">
        <f>VLOOKUP(C1213,'Infected rate by state'!B:E,4,0)</f>
        <v>8.525765865415048E-3</v>
      </c>
      <c r="E1213" s="2">
        <v>651</v>
      </c>
      <c r="F1213" s="2">
        <v>102</v>
      </c>
      <c r="G1213" s="2">
        <v>263</v>
      </c>
      <c r="H1213" s="4">
        <f t="shared" si="266"/>
        <v>457</v>
      </c>
      <c r="I1213" s="2">
        <v>24</v>
      </c>
      <c r="J1213" s="4">
        <f t="shared" si="267"/>
        <v>63</v>
      </c>
      <c r="K1213" s="3">
        <v>198135</v>
      </c>
      <c r="L1213" s="3">
        <f t="shared" si="254"/>
        <v>151017</v>
      </c>
      <c r="M1213" s="3">
        <v>47118</v>
      </c>
      <c r="N1213" s="3">
        <f t="shared" si="257"/>
        <v>8446.2630987200537</v>
      </c>
      <c r="O1213" s="3">
        <f t="shared" si="255"/>
        <v>1795.6055808789574</v>
      </c>
      <c r="P1213" s="3">
        <f t="shared" si="256"/>
        <v>395.49728949230814</v>
      </c>
      <c r="Q1213" s="3">
        <v>5</v>
      </c>
      <c r="R1213" s="22">
        <v>18</v>
      </c>
      <c r="S1213" s="19">
        <f t="shared" si="258"/>
        <v>39.902346241754607</v>
      </c>
      <c r="T1213" s="20">
        <f t="shared" si="259"/>
        <v>0.15171994768727987</v>
      </c>
      <c r="U1213" s="20">
        <f t="shared" si="260"/>
        <v>8.7313667925064786E-2</v>
      </c>
      <c r="V1213" s="21">
        <f t="shared" si="261"/>
        <v>6.1293926638639952E-2</v>
      </c>
      <c r="W1213" s="26">
        <f t="shared" si="262"/>
        <v>8.7888286553846253</v>
      </c>
      <c r="X1213" s="27">
        <f t="shared" si="263"/>
        <v>0.36620119397435941</v>
      </c>
      <c r="Y1213" s="27">
        <f t="shared" si="264"/>
        <v>0.13950521675213692</v>
      </c>
      <c r="Z1213" s="27">
        <f t="shared" si="265"/>
        <v>8.6164986817496333E-2</v>
      </c>
    </row>
    <row r="1214" spans="1:26" ht="15.75" customHeight="1" x14ac:dyDescent="0.25">
      <c r="A1214" s="2" t="s">
        <v>298</v>
      </c>
      <c r="B1214" t="s">
        <v>321</v>
      </c>
      <c r="C1214" t="s">
        <v>320</v>
      </c>
      <c r="D1214" s="18">
        <f>VLOOKUP(C1214,'Infected rate by state'!B:E,4,0)</f>
        <v>1.5074225170419944E-2</v>
      </c>
      <c r="E1214" s="3">
        <v>1845</v>
      </c>
      <c r="F1214" s="2">
        <v>237</v>
      </c>
      <c r="G1214" s="2">
        <v>601</v>
      </c>
      <c r="H1214" s="4">
        <f t="shared" si="266"/>
        <v>1223</v>
      </c>
      <c r="I1214" s="2">
        <v>62</v>
      </c>
      <c r="J1214" s="4">
        <f t="shared" si="267"/>
        <v>149.5</v>
      </c>
      <c r="K1214" s="3">
        <v>637120</v>
      </c>
      <c r="L1214" s="3">
        <f t="shared" si="254"/>
        <v>516999</v>
      </c>
      <c r="M1214" s="3">
        <v>120121</v>
      </c>
      <c r="N1214" s="3">
        <f t="shared" si="257"/>
        <v>48020.451702889775</v>
      </c>
      <c r="O1214" s="3">
        <f t="shared" si="255"/>
        <v>9983.9830493546633</v>
      </c>
      <c r="P1214" s="3">
        <f t="shared" si="256"/>
        <v>2141.858147356772</v>
      </c>
      <c r="Q1214" s="3">
        <v>5</v>
      </c>
      <c r="R1214" s="22">
        <v>18</v>
      </c>
      <c r="S1214" s="19">
        <f t="shared" si="258"/>
        <v>221.86628998565919</v>
      </c>
      <c r="T1214" s="20">
        <f t="shared" si="259"/>
        <v>0.36916188017580565</v>
      </c>
      <c r="U1214" s="20">
        <f t="shared" si="260"/>
        <v>0.18141152083864201</v>
      </c>
      <c r="V1214" s="21">
        <f t="shared" si="261"/>
        <v>0.12025273169954429</v>
      </c>
      <c r="W1214" s="26">
        <f t="shared" si="262"/>
        <v>47.596847719039374</v>
      </c>
      <c r="X1214" s="27">
        <f t="shared" si="263"/>
        <v>0.76769109224257059</v>
      </c>
      <c r="Y1214" s="27">
        <f t="shared" si="264"/>
        <v>0.318373563338056</v>
      </c>
      <c r="Z1214" s="27">
        <f t="shared" si="265"/>
        <v>0.20083058109299315</v>
      </c>
    </row>
    <row r="1215" spans="1:26" ht="15.75" customHeight="1" x14ac:dyDescent="0.25">
      <c r="A1215" s="2" t="s">
        <v>298</v>
      </c>
      <c r="B1215" t="s">
        <v>373</v>
      </c>
      <c r="C1215" t="s">
        <v>372</v>
      </c>
      <c r="D1215" s="18">
        <f>VLOOKUP(C1215,'Infected rate by state'!B:E,4,0)</f>
        <v>8.0007670443122732E-3</v>
      </c>
      <c r="E1215" s="3">
        <v>1005</v>
      </c>
      <c r="F1215" s="2">
        <v>90</v>
      </c>
      <c r="G1215" s="2">
        <v>251</v>
      </c>
      <c r="H1215" s="4">
        <f t="shared" si="266"/>
        <v>628</v>
      </c>
      <c r="I1215" s="2">
        <v>17</v>
      </c>
      <c r="J1215" s="4">
        <f t="shared" si="267"/>
        <v>53.5</v>
      </c>
      <c r="K1215" s="3">
        <v>385088</v>
      </c>
      <c r="L1215" s="3">
        <f t="shared" si="254"/>
        <v>293503</v>
      </c>
      <c r="M1215" s="3">
        <v>91585</v>
      </c>
      <c r="N1215" s="3">
        <f t="shared" si="257"/>
        <v>15404.996897800622</v>
      </c>
      <c r="O1215" s="3">
        <f t="shared" si="255"/>
        <v>3275.0057792149546</v>
      </c>
      <c r="P1215" s="3">
        <f t="shared" si="256"/>
        <v>721.35556932998043</v>
      </c>
      <c r="Q1215" s="3">
        <v>5</v>
      </c>
      <c r="R1215" s="22">
        <v>18</v>
      </c>
      <c r="S1215" s="19">
        <f t="shared" si="258"/>
        <v>72.77790620477677</v>
      </c>
      <c r="T1215" s="20">
        <f t="shared" si="259"/>
        <v>0.28995181754891142</v>
      </c>
      <c r="U1215" s="20">
        <f t="shared" si="260"/>
        <v>0.11588838567639613</v>
      </c>
      <c r="V1215" s="21">
        <f t="shared" si="261"/>
        <v>7.2415827069429617E-2</v>
      </c>
      <c r="W1215" s="26">
        <f t="shared" si="262"/>
        <v>16.030123762888454</v>
      </c>
      <c r="X1215" s="27">
        <f t="shared" si="263"/>
        <v>0.94294845664049731</v>
      </c>
      <c r="Y1215" s="27">
        <f t="shared" si="264"/>
        <v>0.29962848154931693</v>
      </c>
      <c r="Z1215" s="27">
        <f t="shared" si="265"/>
        <v>0.17811248625431617</v>
      </c>
    </row>
    <row r="1216" spans="1:26" ht="15.75" customHeight="1" x14ac:dyDescent="0.25">
      <c r="A1216" s="2" t="s">
        <v>299</v>
      </c>
      <c r="B1216" t="s">
        <v>399</v>
      </c>
      <c r="C1216" t="s">
        <v>398</v>
      </c>
      <c r="D1216" s="18">
        <f>VLOOKUP(C1216,'Infected rate by state'!B:E,4,0)</f>
        <v>9.4446465970496208E-3</v>
      </c>
      <c r="E1216" s="3">
        <v>1051</v>
      </c>
      <c r="F1216" s="2">
        <v>84</v>
      </c>
      <c r="G1216" s="2">
        <v>357</v>
      </c>
      <c r="H1216" s="4">
        <f t="shared" si="266"/>
        <v>704</v>
      </c>
      <c r="I1216" s="2">
        <v>22</v>
      </c>
      <c r="J1216" s="4">
        <f t="shared" si="267"/>
        <v>53</v>
      </c>
      <c r="K1216" s="3">
        <v>350240</v>
      </c>
      <c r="L1216" s="3">
        <f t="shared" si="254"/>
        <v>275910</v>
      </c>
      <c r="M1216" s="3">
        <v>74330</v>
      </c>
      <c r="N1216" s="3">
        <f t="shared" si="257"/>
        <v>16539.465120753295</v>
      </c>
      <c r="O1216" s="3">
        <f t="shared" si="255"/>
        <v>3475.9581491835079</v>
      </c>
      <c r="P1216" s="3">
        <f t="shared" si="256"/>
        <v>755.38033200068048</v>
      </c>
      <c r="Q1216" s="3">
        <v>5</v>
      </c>
      <c r="R1216" s="22">
        <v>18</v>
      </c>
      <c r="S1216" s="19">
        <f t="shared" si="258"/>
        <v>77.24351442630018</v>
      </c>
      <c r="T1216" s="20">
        <f t="shared" si="259"/>
        <v>0.21636838774874001</v>
      </c>
      <c r="U1216" s="20">
        <f t="shared" si="260"/>
        <v>0.10972090117372185</v>
      </c>
      <c r="V1216" s="21">
        <f t="shared" si="261"/>
        <v>7.3495256352331284E-2</v>
      </c>
      <c r="W1216" s="26">
        <f t="shared" si="262"/>
        <v>16.786229600015123</v>
      </c>
      <c r="X1216" s="27">
        <f t="shared" si="263"/>
        <v>0.76301043636432375</v>
      </c>
      <c r="Y1216" s="27">
        <f t="shared" si="264"/>
        <v>0.31672131320783248</v>
      </c>
      <c r="Z1216" s="27">
        <f t="shared" si="265"/>
        <v>0.1998360666668467</v>
      </c>
    </row>
    <row r="1217" spans="1:26" ht="15.75" customHeight="1" x14ac:dyDescent="0.25">
      <c r="A1217" s="2" t="s">
        <v>300</v>
      </c>
      <c r="B1217" t="s">
        <v>373</v>
      </c>
      <c r="C1217" t="s">
        <v>372</v>
      </c>
      <c r="D1217" s="18">
        <f>VLOOKUP(C1217,'Infected rate by state'!B:E,4,0)</f>
        <v>8.0007670443122732E-3</v>
      </c>
      <c r="E1217" s="3">
        <v>2870</v>
      </c>
      <c r="F1217" s="2">
        <v>499</v>
      </c>
      <c r="G1217" s="2">
        <v>843</v>
      </c>
      <c r="H1217" s="4">
        <f t="shared" si="266"/>
        <v>1856.5</v>
      </c>
      <c r="I1217" s="2">
        <v>40</v>
      </c>
      <c r="J1217" s="4">
        <f t="shared" si="267"/>
        <v>269.5</v>
      </c>
      <c r="K1217" s="3">
        <v>899862</v>
      </c>
      <c r="L1217" s="3">
        <f t="shared" si="254"/>
        <v>702568</v>
      </c>
      <c r="M1217" s="3">
        <v>197294</v>
      </c>
      <c r="N1217" s="3">
        <f t="shared" si="257"/>
        <v>35997.93117014465</v>
      </c>
      <c r="O1217" s="3">
        <f t="shared" si="255"/>
        <v>7589.3960056167425</v>
      </c>
      <c r="P1217" s="3">
        <f t="shared" si="256"/>
        <v>1655.477816887965</v>
      </c>
      <c r="Q1217" s="3">
        <v>5</v>
      </c>
      <c r="R1217" s="22">
        <v>18</v>
      </c>
      <c r="S1217" s="19">
        <f t="shared" si="258"/>
        <v>168.65324456926095</v>
      </c>
      <c r="T1217" s="20">
        <f t="shared" si="259"/>
        <v>0.20006316081762865</v>
      </c>
      <c r="U1217" s="20">
        <f t="shared" si="260"/>
        <v>9.0844731790606495E-2</v>
      </c>
      <c r="V1217" s="21">
        <f t="shared" si="261"/>
        <v>5.8764196714028202E-2</v>
      </c>
      <c r="W1217" s="26">
        <f t="shared" si="262"/>
        <v>36.788395930843663</v>
      </c>
      <c r="X1217" s="27">
        <f t="shared" si="263"/>
        <v>0.91970989827109162</v>
      </c>
      <c r="Y1217" s="27">
        <f t="shared" si="264"/>
        <v>0.13650610735006924</v>
      </c>
      <c r="Z1217" s="27">
        <f t="shared" si="265"/>
        <v>7.3724240342372072E-2</v>
      </c>
    </row>
    <row r="1218" spans="1:26" ht="15.75" customHeight="1" x14ac:dyDescent="0.25">
      <c r="A1218" s="2" t="s">
        <v>301</v>
      </c>
      <c r="B1218" t="s">
        <v>349</v>
      </c>
      <c r="C1218" t="s">
        <v>348</v>
      </c>
      <c r="D1218" s="18">
        <f>VLOOKUP(C1218,'Infected rate by state'!B:E,4,0)</f>
        <v>1.9670510547683942E-2</v>
      </c>
      <c r="E1218" s="3">
        <v>1525</v>
      </c>
      <c r="F1218" s="2">
        <v>169</v>
      </c>
      <c r="G1218" s="2">
        <v>425</v>
      </c>
      <c r="H1218" s="4">
        <f t="shared" si="266"/>
        <v>975</v>
      </c>
      <c r="I1218" s="2">
        <v>43</v>
      </c>
      <c r="J1218" s="4">
        <f t="shared" si="267"/>
        <v>106</v>
      </c>
      <c r="K1218" s="3">
        <v>652386</v>
      </c>
      <c r="L1218" s="3">
        <f t="shared" ref="L1218:L1221" si="268">K1218-M1218</f>
        <v>530263</v>
      </c>
      <c r="M1218" s="3">
        <v>122123</v>
      </c>
      <c r="N1218" s="3">
        <f t="shared" si="257"/>
        <v>64163.828470806686</v>
      </c>
      <c r="O1218" s="3">
        <f t="shared" ref="O1218:O1221" si="269">0.19*N1218*(L1218/K1218)+0.285*N1218*(M1218/K1218)</f>
        <v>13332.182745270302</v>
      </c>
      <c r="P1218" s="3">
        <f t="shared" ref="P1218:P1236" si="270">0.0361*N1218*(L1218/K1218)+0.0812*N1218*(M1218/K1218)</f>
        <v>2858.0152145892603</v>
      </c>
      <c r="Q1218" s="3">
        <v>5</v>
      </c>
      <c r="R1218" s="22">
        <v>18</v>
      </c>
      <c r="S1218" s="19">
        <f t="shared" si="258"/>
        <v>296.27072767267339</v>
      </c>
      <c r="T1218" s="20">
        <f t="shared" si="259"/>
        <v>0.69710759452393734</v>
      </c>
      <c r="U1218" s="20">
        <f t="shared" si="260"/>
        <v>0.30386741299761372</v>
      </c>
      <c r="V1218" s="21">
        <f t="shared" si="261"/>
        <v>0.19427588699847434</v>
      </c>
      <c r="W1218" s="26">
        <f t="shared" si="262"/>
        <v>63.511449213094672</v>
      </c>
      <c r="X1218" s="27">
        <f t="shared" si="263"/>
        <v>1.4770104468161551</v>
      </c>
      <c r="Y1218" s="27">
        <f t="shared" si="264"/>
        <v>0.59916461521787423</v>
      </c>
      <c r="Z1218" s="27">
        <f t="shared" si="265"/>
        <v>0.37580739179345962</v>
      </c>
    </row>
    <row r="1219" spans="1:26" ht="15.75" customHeight="1" x14ac:dyDescent="0.25">
      <c r="A1219" s="2" t="s">
        <v>302</v>
      </c>
      <c r="B1219" t="s">
        <v>400</v>
      </c>
      <c r="C1219" t="s">
        <v>291</v>
      </c>
      <c r="D1219" s="18">
        <f>VLOOKUP(C1219,'Infected rate by state'!B:E,4,0)</f>
        <v>5.5896269710740548E-3</v>
      </c>
      <c r="E1219" s="2">
        <v>369</v>
      </c>
      <c r="F1219" s="2">
        <v>58</v>
      </c>
      <c r="G1219" s="2">
        <v>200</v>
      </c>
      <c r="H1219" s="4">
        <f t="shared" si="266"/>
        <v>284.5</v>
      </c>
      <c r="I1219" s="2">
        <v>33</v>
      </c>
      <c r="J1219" s="4">
        <f t="shared" si="267"/>
        <v>45.5</v>
      </c>
      <c r="K1219" s="3">
        <v>220972</v>
      </c>
      <c r="L1219" s="3">
        <f t="shared" si="268"/>
        <v>180265</v>
      </c>
      <c r="M1219" s="3">
        <v>40707</v>
      </c>
      <c r="N1219" s="3">
        <f t="shared" ref="N1219:N1237" si="271">K1219*D1219*Q1219</f>
        <v>6175.7552552608795</v>
      </c>
      <c r="O1219" s="3">
        <f t="shared" si="269"/>
        <v>1281.4735474275351</v>
      </c>
      <c r="P1219" s="3">
        <f t="shared" si="270"/>
        <v>274.25434583756362</v>
      </c>
      <c r="Q1219" s="3">
        <v>5</v>
      </c>
      <c r="R1219" s="22">
        <v>18</v>
      </c>
      <c r="S1219" s="19">
        <f t="shared" ref="S1219:S1221" si="272">O1219/(R1219*30/12)</f>
        <v>28.477189942834112</v>
      </c>
      <c r="T1219" s="20">
        <f t="shared" ref="T1219:T1237" si="273">S1219/$G1219</f>
        <v>0.14238594971417057</v>
      </c>
      <c r="U1219" s="20">
        <f t="shared" ref="U1219:U1237" si="274">S1219/$H1219</f>
        <v>0.10009557097656982</v>
      </c>
      <c r="V1219" s="21">
        <f t="shared" ref="V1219:V1237" si="275">S1219/$E1219</f>
        <v>7.7173956484645284E-2</v>
      </c>
      <c r="W1219" s="26">
        <f t="shared" ref="W1219:W1237" si="276">P1219/(R1219*30/12)</f>
        <v>6.0945410186125253</v>
      </c>
      <c r="X1219" s="27">
        <f t="shared" si="263"/>
        <v>0.18468306117007652</v>
      </c>
      <c r="Y1219" s="27">
        <f t="shared" si="264"/>
        <v>0.13394595645302254</v>
      </c>
      <c r="Z1219" s="27">
        <f t="shared" si="265"/>
        <v>0.10507829342435389</v>
      </c>
    </row>
    <row r="1220" spans="1:26" ht="15.75" customHeight="1" x14ac:dyDescent="0.25">
      <c r="A1220" s="2" t="s">
        <v>303</v>
      </c>
      <c r="B1220" t="s">
        <v>383</v>
      </c>
      <c r="C1220" t="s">
        <v>382</v>
      </c>
      <c r="D1220" s="18">
        <f>VLOOKUP(C1220,'Infected rate by state'!B:E,4,0)</f>
        <v>8.525765865415048E-3</v>
      </c>
      <c r="E1220" s="2">
        <v>868</v>
      </c>
      <c r="F1220" s="2">
        <v>79</v>
      </c>
      <c r="G1220" s="2">
        <v>267</v>
      </c>
      <c r="H1220" s="4">
        <f t="shared" si="266"/>
        <v>567.5</v>
      </c>
      <c r="I1220" s="2">
        <v>8</v>
      </c>
      <c r="J1220" s="4">
        <f t="shared" si="267"/>
        <v>43.5</v>
      </c>
      <c r="K1220" s="3">
        <v>343334</v>
      </c>
      <c r="L1220" s="3">
        <f t="shared" si="268"/>
        <v>269561</v>
      </c>
      <c r="M1220" s="3">
        <v>73773</v>
      </c>
      <c r="N1220" s="3">
        <f t="shared" si="271"/>
        <v>14635.926488182051</v>
      </c>
      <c r="O1220" s="3">
        <f t="shared" si="269"/>
        <v>3079.58741221949</v>
      </c>
      <c r="P1220" s="3">
        <f t="shared" si="270"/>
        <v>670.18998005355115</v>
      </c>
      <c r="Q1220" s="3">
        <v>5</v>
      </c>
      <c r="R1220" s="22">
        <v>18</v>
      </c>
      <c r="S1220" s="19">
        <f t="shared" si="272"/>
        <v>68.435275827099773</v>
      </c>
      <c r="T1220" s="20">
        <f t="shared" si="273"/>
        <v>0.25631189448351976</v>
      </c>
      <c r="U1220" s="20">
        <f t="shared" si="274"/>
        <v>0.12059079440898639</v>
      </c>
      <c r="V1220" s="21">
        <f t="shared" si="275"/>
        <v>7.8842483671773933E-2</v>
      </c>
      <c r="W1220" s="26">
        <f t="shared" si="276"/>
        <v>14.893110667856693</v>
      </c>
      <c r="X1220" s="27">
        <f t="shared" ref="X1220:X1238" si="277">W1220/$I1220</f>
        <v>1.8616388334820866</v>
      </c>
      <c r="Y1220" s="27">
        <f t="shared" ref="Y1220:Y1238" si="278">W1220/$J1220</f>
        <v>0.34237036018061362</v>
      </c>
      <c r="Z1220" s="27">
        <f t="shared" ref="Z1220:Z1238" si="279">W1220/$F1220</f>
        <v>0.18852038820071762</v>
      </c>
    </row>
    <row r="1221" spans="1:26" ht="15.75" customHeight="1" x14ac:dyDescent="0.25">
      <c r="A1221" s="2" t="s">
        <v>304</v>
      </c>
      <c r="B1221" t="s">
        <v>377</v>
      </c>
      <c r="C1221" t="s">
        <v>376</v>
      </c>
      <c r="D1221" s="18">
        <f>VLOOKUP(C1221,'Infected rate by state'!B:E,4,0)</f>
        <v>5.6936382854354227E-3</v>
      </c>
      <c r="E1221" s="3">
        <v>1555</v>
      </c>
      <c r="F1221" s="2">
        <v>158</v>
      </c>
      <c r="G1221" s="2">
        <v>543</v>
      </c>
      <c r="H1221" s="4">
        <f t="shared" si="266"/>
        <v>1049</v>
      </c>
      <c r="I1221" s="2">
        <v>66</v>
      </c>
      <c r="J1221" s="4">
        <f t="shared" si="267"/>
        <v>112</v>
      </c>
      <c r="K1221" s="3">
        <v>493628</v>
      </c>
      <c r="L1221" s="3">
        <f t="shared" si="268"/>
        <v>369461</v>
      </c>
      <c r="M1221" s="3">
        <v>124167</v>
      </c>
      <c r="N1221" s="3">
        <f t="shared" si="271"/>
        <v>14052.696397814583</v>
      </c>
      <c r="O1221" s="3">
        <f t="shared" si="269"/>
        <v>3005.8192584539092</v>
      </c>
      <c r="P1221" s="3">
        <f t="shared" si="270"/>
        <v>666.72226757582371</v>
      </c>
      <c r="Q1221" s="3">
        <v>5</v>
      </c>
      <c r="R1221" s="22">
        <v>18</v>
      </c>
      <c r="S1221" s="19">
        <f t="shared" si="272"/>
        <v>66.795983521197982</v>
      </c>
      <c r="T1221" s="20">
        <f t="shared" si="273"/>
        <v>0.12301286099668136</v>
      </c>
      <c r="U1221" s="20">
        <f t="shared" si="274"/>
        <v>6.3675866083124866E-2</v>
      </c>
      <c r="V1221" s="21">
        <f t="shared" si="275"/>
        <v>4.2955616412345972E-2</v>
      </c>
      <c r="W1221" s="26">
        <f t="shared" si="276"/>
        <v>14.81605039057386</v>
      </c>
      <c r="X1221" s="27">
        <f t="shared" si="277"/>
        <v>0.22448561197839181</v>
      </c>
      <c r="Y1221" s="27">
        <f t="shared" si="278"/>
        <v>0.13228616420155231</v>
      </c>
      <c r="Z1221" s="27">
        <f t="shared" si="279"/>
        <v>9.3772470826416834E-2</v>
      </c>
    </row>
  </sheetData>
  <autoFilter ref="A1:Z1221" xr:uid="{30779A9D-C19F-4F94-8667-CF65073CFE9E}"/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60A39B-52A0-4CAE-9250-39862869F9AE}">
  <sheetPr>
    <outlinePr summaryBelow="0" summaryRight="0"/>
  </sheetPr>
  <dimension ref="A1:Z1221"/>
  <sheetViews>
    <sheetView workbookViewId="0">
      <pane xSplit="4" ySplit="1" topLeftCell="E1192" activePane="bottomRight" state="frozen"/>
      <selection pane="topRight" activeCell="E1" sqref="E1"/>
      <selection pane="bottomLeft" activeCell="A2" sqref="A2"/>
      <selection pane="bottomRight" activeCell="A2" sqref="A2:XFD1221"/>
    </sheetView>
  </sheetViews>
  <sheetFormatPr defaultColWidth="14.453125" defaultRowHeight="15.75" customHeight="1" x14ac:dyDescent="0.25"/>
  <cols>
    <col min="1" max="1" width="18" style="22" customWidth="1"/>
    <col min="2" max="4" width="14.453125" style="22"/>
    <col min="5" max="5" width="12.453125" style="22" customWidth="1"/>
    <col min="6" max="6" width="10.08984375" style="22" customWidth="1"/>
    <col min="7" max="7" width="13.08984375" style="22" customWidth="1"/>
    <col min="8" max="8" width="14.453125" style="23"/>
    <col min="9" max="9" width="14.453125" style="22"/>
    <col min="10" max="10" width="14.453125" style="23"/>
    <col min="11" max="16384" width="14.453125" style="22"/>
  </cols>
  <sheetData>
    <row r="1" spans="1:26" customFormat="1" ht="59.5" customHeight="1" x14ac:dyDescent="0.3">
      <c r="A1" s="1" t="s">
        <v>0</v>
      </c>
      <c r="B1" s="8" t="s">
        <v>305</v>
      </c>
      <c r="C1" s="8" t="s">
        <v>407</v>
      </c>
      <c r="D1" s="13" t="s">
        <v>413</v>
      </c>
      <c r="E1" s="5" t="s">
        <v>1</v>
      </c>
      <c r="F1" s="5" t="s">
        <v>2</v>
      </c>
      <c r="G1" s="6" t="s">
        <v>3</v>
      </c>
      <c r="H1" s="11" t="s">
        <v>4</v>
      </c>
      <c r="I1" s="6" t="s">
        <v>5</v>
      </c>
      <c r="J1" s="9" t="s">
        <v>6</v>
      </c>
      <c r="K1" s="7" t="s">
        <v>7</v>
      </c>
      <c r="L1" s="14" t="s">
        <v>414</v>
      </c>
      <c r="M1" s="12" t="s">
        <v>8</v>
      </c>
      <c r="N1" s="7" t="s">
        <v>9</v>
      </c>
      <c r="O1" s="7" t="s">
        <v>10</v>
      </c>
      <c r="P1" s="7" t="s">
        <v>11</v>
      </c>
      <c r="Q1" s="25" t="s">
        <v>416</v>
      </c>
      <c r="R1" s="25" t="s">
        <v>415</v>
      </c>
      <c r="S1" s="1" t="s">
        <v>417</v>
      </c>
      <c r="T1" s="1" t="s">
        <v>418</v>
      </c>
      <c r="U1" s="1" t="s">
        <v>419</v>
      </c>
      <c r="V1" s="1" t="s">
        <v>420</v>
      </c>
      <c r="W1" s="1" t="s">
        <v>421</v>
      </c>
      <c r="X1" s="1" t="s">
        <v>422</v>
      </c>
      <c r="Y1" s="1" t="s">
        <v>423</v>
      </c>
      <c r="Z1" s="1" t="s">
        <v>424</v>
      </c>
    </row>
    <row r="2" spans="1:26" customFormat="1" ht="15.75" customHeight="1" x14ac:dyDescent="0.25">
      <c r="A2" s="2" t="s">
        <v>12</v>
      </c>
      <c r="B2" t="s">
        <v>393</v>
      </c>
      <c r="C2" t="s">
        <v>392</v>
      </c>
      <c r="D2" s="18">
        <f>VLOOKUP(C2,'Infected rate by state'!B:E,4,0)</f>
        <v>7.5097590818065515E-3</v>
      </c>
      <c r="E2" s="2">
        <v>980</v>
      </c>
      <c r="F2" s="2">
        <v>127</v>
      </c>
      <c r="G2" s="2">
        <v>565</v>
      </c>
      <c r="H2" s="4">
        <f>G2+(E2-G2)*0.5</f>
        <v>772.5</v>
      </c>
      <c r="I2" s="2">
        <v>68</v>
      </c>
      <c r="J2" s="4">
        <f>I2+(F2-I2)*0.5</f>
        <v>97.5</v>
      </c>
      <c r="K2" s="3">
        <v>226444</v>
      </c>
      <c r="L2" s="3">
        <f t="shared" ref="L2:L65" si="0">K2-M2</f>
        <v>176032</v>
      </c>
      <c r="M2" s="3">
        <v>50412</v>
      </c>
      <c r="N2" s="3">
        <f>K2*D2*Q2</f>
        <v>17005.398855206025</v>
      </c>
      <c r="O2" s="3">
        <f t="shared" ref="O2:O65" si="1">0.19*N2*(L2/K2)+0.285*N2*(M2/K2)</f>
        <v>3590.6786585795753</v>
      </c>
      <c r="P2" s="3">
        <f t="shared" ref="P2:P65" si="2">0.0361*N2*(L2/K2)+0.0812*N2*(M2/K2)</f>
        <v>784.63536932218381</v>
      </c>
      <c r="Q2" s="3">
        <v>10</v>
      </c>
      <c r="R2" s="3">
        <v>3</v>
      </c>
      <c r="S2" s="19">
        <f>O2/(R2*30/12)</f>
        <v>478.75715447727669</v>
      </c>
      <c r="T2" s="20">
        <f>S2/$G2</f>
        <v>0.84735779553500301</v>
      </c>
      <c r="U2" s="20">
        <f>S2/$H2</f>
        <v>0.61975036178288245</v>
      </c>
      <c r="V2" s="21">
        <f>S2/$E2</f>
        <v>0.48852770865028233</v>
      </c>
      <c r="W2" s="26">
        <f>P2/(R2*30/12)</f>
        <v>104.61804924295784</v>
      </c>
      <c r="X2" s="27">
        <f>W2/$I2</f>
        <v>1.5385007241611446</v>
      </c>
      <c r="Y2" s="27">
        <f>W2/$J2</f>
        <v>1.073005633261106</v>
      </c>
      <c r="Z2" s="27">
        <f>W2/$F2</f>
        <v>0.82376416726738455</v>
      </c>
    </row>
    <row r="3" spans="1:26" customFormat="1" ht="15.75" customHeight="1" x14ac:dyDescent="0.25">
      <c r="A3" s="2" t="s">
        <v>13</v>
      </c>
      <c r="B3" t="s">
        <v>377</v>
      </c>
      <c r="C3" t="s">
        <v>376</v>
      </c>
      <c r="D3" s="18">
        <f>VLOOKUP(C3,'Infected rate by state'!B:E,4,0)</f>
        <v>5.6936382854354227E-3</v>
      </c>
      <c r="E3" s="3">
        <v>1358</v>
      </c>
      <c r="F3" s="2">
        <v>186</v>
      </c>
      <c r="G3" s="2">
        <v>518</v>
      </c>
      <c r="H3" s="4">
        <f t="shared" ref="H3:H66" si="3">G3+(E3-G3)*0.5</f>
        <v>938</v>
      </c>
      <c r="I3" s="2">
        <v>94</v>
      </c>
      <c r="J3" s="4">
        <f t="shared" ref="J3:J66" si="4">I3+(F3-I3)*0.5</f>
        <v>140</v>
      </c>
      <c r="K3" s="3">
        <v>547990</v>
      </c>
      <c r="L3" s="3">
        <f t="shared" si="0"/>
        <v>436948</v>
      </c>
      <c r="M3" s="3">
        <v>111042</v>
      </c>
      <c r="N3" s="3">
        <f t="shared" ref="N3:N66" si="5">K3*D3*Q3</f>
        <v>31200.568440357572</v>
      </c>
      <c r="O3" s="3">
        <f t="shared" si="1"/>
        <v>6528.7293370346924</v>
      </c>
      <c r="P3" s="3">
        <f t="shared" si="2"/>
        <v>1411.4775958004939</v>
      </c>
      <c r="Q3" s="3">
        <v>10</v>
      </c>
      <c r="R3" s="3">
        <v>3</v>
      </c>
      <c r="S3" s="19">
        <f t="shared" ref="S3:S66" si="6">O3/(R3*30/12)</f>
        <v>870.49724493795895</v>
      </c>
      <c r="T3" s="20">
        <f t="shared" ref="T3:T66" si="7">S3/$G3</f>
        <v>1.6804966118493416</v>
      </c>
      <c r="U3" s="20">
        <f t="shared" ref="U3:U66" si="8">S3/$H3</f>
        <v>0.92803544236456181</v>
      </c>
      <c r="V3" s="21">
        <f t="shared" ref="V3:V66" si="9">S3/$E3</f>
        <v>0.64101417153016127</v>
      </c>
      <c r="W3" s="26">
        <f t="shared" ref="W3:W66" si="10">P3/(R3*30/12)</f>
        <v>188.19701277339919</v>
      </c>
      <c r="X3" s="27">
        <f>W3/$I3</f>
        <v>2.0020958805680764</v>
      </c>
      <c r="Y3" s="27">
        <f>W3/$J3</f>
        <v>1.3442643769528513</v>
      </c>
      <c r="Z3" s="27">
        <f>W3/$F3</f>
        <v>1.0118118966311784</v>
      </c>
    </row>
    <row r="4" spans="1:26" customFormat="1" ht="15.75" customHeight="1" x14ac:dyDescent="0.25">
      <c r="A4" s="2" t="s">
        <v>14</v>
      </c>
      <c r="B4" t="s">
        <v>315</v>
      </c>
      <c r="C4" t="s">
        <v>314</v>
      </c>
      <c r="D4" s="18">
        <f>VLOOKUP(C4,'Infected rate by state'!B:E,4,0)</f>
        <v>7.5362096948057532E-3</v>
      </c>
      <c r="E4" s="3">
        <v>2695</v>
      </c>
      <c r="F4" s="2">
        <v>293</v>
      </c>
      <c r="G4" s="2">
        <v>665</v>
      </c>
      <c r="H4" s="4">
        <f t="shared" si="3"/>
        <v>1680</v>
      </c>
      <c r="I4" s="2">
        <v>139</v>
      </c>
      <c r="J4" s="4">
        <f t="shared" si="4"/>
        <v>216</v>
      </c>
      <c r="K4" s="3">
        <v>1310189</v>
      </c>
      <c r="L4" s="3">
        <f t="shared" si="0"/>
        <v>1095198</v>
      </c>
      <c r="M4" s="3">
        <v>214991</v>
      </c>
      <c r="N4" s="3">
        <f t="shared" si="5"/>
        <v>98738.590438278552</v>
      </c>
      <c r="O4" s="3">
        <f t="shared" si="1"/>
        <v>20299.538578844105</v>
      </c>
      <c r="P4" s="3">
        <f t="shared" si="2"/>
        <v>4295.1810984035437</v>
      </c>
      <c r="Q4" s="3">
        <v>10</v>
      </c>
      <c r="R4" s="3">
        <v>3</v>
      </c>
      <c r="S4" s="19">
        <f t="shared" si="6"/>
        <v>2706.6051438458808</v>
      </c>
      <c r="T4" s="20">
        <f t="shared" si="7"/>
        <v>4.0700829230765123</v>
      </c>
      <c r="U4" s="20">
        <f t="shared" si="8"/>
        <v>1.6110744903844529</v>
      </c>
      <c r="V4" s="21">
        <f t="shared" si="9"/>
        <v>1.0043061758240746</v>
      </c>
      <c r="W4" s="26">
        <f t="shared" si="10"/>
        <v>572.69081312047251</v>
      </c>
      <c r="X4" s="27">
        <f t="shared" ref="X4:X67" si="11">W4/$I4</f>
        <v>4.1200777922336149</v>
      </c>
      <c r="Y4" s="27">
        <f t="shared" ref="Y4:Y67" si="12">W4/$J4</f>
        <v>2.6513463570392246</v>
      </c>
      <c r="Z4" s="27">
        <f t="shared" ref="Z4:Z67" si="13">W4/$F4</f>
        <v>1.9545761539947868</v>
      </c>
    </row>
    <row r="5" spans="1:26" customFormat="1" ht="15.75" customHeight="1" x14ac:dyDescent="0.25">
      <c r="A5" s="2" t="s">
        <v>15</v>
      </c>
      <c r="B5" t="s">
        <v>327</v>
      </c>
      <c r="C5" t="s">
        <v>326</v>
      </c>
      <c r="D5" s="18">
        <f>VLOOKUP(C5,'Infected rate by state'!B:E,4,0)</f>
        <v>1.0244051329943483E-2</v>
      </c>
      <c r="E5" s="2">
        <v>704</v>
      </c>
      <c r="F5" s="2">
        <v>60</v>
      </c>
      <c r="G5" s="2">
        <v>221</v>
      </c>
      <c r="H5" s="4">
        <f t="shared" si="3"/>
        <v>462.5</v>
      </c>
      <c r="I5" s="2">
        <v>27</v>
      </c>
      <c r="J5" s="4">
        <f t="shared" si="4"/>
        <v>43.5</v>
      </c>
      <c r="K5" s="3">
        <v>157143</v>
      </c>
      <c r="L5" s="3">
        <f t="shared" si="0"/>
        <v>126677</v>
      </c>
      <c r="M5" s="3">
        <v>30466</v>
      </c>
      <c r="N5" s="3">
        <f t="shared" si="5"/>
        <v>16097.809581413087</v>
      </c>
      <c r="O5" s="3">
        <f t="shared" si="1"/>
        <v>3355.0743248956414</v>
      </c>
      <c r="P5" s="3">
        <f t="shared" si="2"/>
        <v>721.88589167495661</v>
      </c>
      <c r="Q5" s="3">
        <v>10</v>
      </c>
      <c r="R5" s="3">
        <v>3</v>
      </c>
      <c r="S5" s="19">
        <f t="shared" si="6"/>
        <v>447.34324331941883</v>
      </c>
      <c r="T5" s="20">
        <f t="shared" si="7"/>
        <v>2.0241775715810806</v>
      </c>
      <c r="U5" s="20">
        <f t="shared" si="8"/>
        <v>0.96722863420414884</v>
      </c>
      <c r="V5" s="21">
        <f t="shared" si="9"/>
        <v>0.63543074335144722</v>
      </c>
      <c r="W5" s="26">
        <f t="shared" si="10"/>
        <v>96.251452223327547</v>
      </c>
      <c r="X5" s="27">
        <f t="shared" si="11"/>
        <v>3.5648686008639832</v>
      </c>
      <c r="Y5" s="27">
        <f t="shared" si="12"/>
        <v>2.212677062605231</v>
      </c>
      <c r="Z5" s="27">
        <f t="shared" si="13"/>
        <v>1.6041908703887924</v>
      </c>
    </row>
    <row r="6" spans="1:26" customFormat="1" ht="15.75" customHeight="1" x14ac:dyDescent="0.25">
      <c r="A6" s="2" t="s">
        <v>15</v>
      </c>
      <c r="B6" t="s">
        <v>371</v>
      </c>
      <c r="C6" t="s">
        <v>370</v>
      </c>
      <c r="D6" s="18">
        <f>VLOOKUP(C6,'Infected rate by state'!B:E,4,0)</f>
        <v>2.5429318796877907E-2</v>
      </c>
      <c r="E6" s="3">
        <v>4804</v>
      </c>
      <c r="F6" s="2">
        <v>425</v>
      </c>
      <c r="G6" s="3">
        <v>1579</v>
      </c>
      <c r="H6" s="4">
        <f t="shared" si="3"/>
        <v>3191.5</v>
      </c>
      <c r="I6" s="2">
        <v>193</v>
      </c>
      <c r="J6" s="4">
        <f t="shared" si="4"/>
        <v>309</v>
      </c>
      <c r="K6" s="3">
        <v>1477723</v>
      </c>
      <c r="L6" s="3">
        <f t="shared" si="0"/>
        <v>1159028</v>
      </c>
      <c r="M6" s="3">
        <v>318695</v>
      </c>
      <c r="N6" s="3">
        <f t="shared" si="5"/>
        <v>375774.89260478813</v>
      </c>
      <c r="O6" s="3">
        <f t="shared" si="1"/>
        <v>79096.216511182196</v>
      </c>
      <c r="P6" s="3">
        <f t="shared" si="2"/>
        <v>17220.466359073773</v>
      </c>
      <c r="Q6" s="3">
        <v>10</v>
      </c>
      <c r="R6" s="3">
        <v>3</v>
      </c>
      <c r="S6" s="19">
        <f t="shared" si="6"/>
        <v>10546.162201490959</v>
      </c>
      <c r="T6" s="20">
        <f t="shared" si="7"/>
        <v>6.679013427163369</v>
      </c>
      <c r="U6" s="20">
        <f t="shared" si="8"/>
        <v>3.3044531416233616</v>
      </c>
      <c r="V6" s="21">
        <f t="shared" si="9"/>
        <v>2.1952877188782178</v>
      </c>
      <c r="W6" s="26">
        <f t="shared" si="10"/>
        <v>2296.0621812098366</v>
      </c>
      <c r="X6" s="27">
        <f t="shared" si="11"/>
        <v>11.896695239429205</v>
      </c>
      <c r="Y6" s="27">
        <f t="shared" si="12"/>
        <v>7.4306219456629012</v>
      </c>
      <c r="Z6" s="27">
        <f t="shared" si="13"/>
        <v>5.4024992499054978</v>
      </c>
    </row>
    <row r="7" spans="1:26" customFormat="1" ht="15.75" customHeight="1" x14ac:dyDescent="0.25">
      <c r="A7" s="2" t="s">
        <v>16</v>
      </c>
      <c r="B7" t="s">
        <v>369</v>
      </c>
      <c r="C7" t="s">
        <v>368</v>
      </c>
      <c r="D7" s="18">
        <f>VLOOKUP(C7,'Infected rate by state'!B:E,4,0)</f>
        <v>7.5294044722691422E-3</v>
      </c>
      <c r="E7" s="3">
        <v>2908</v>
      </c>
      <c r="F7" s="2">
        <v>380</v>
      </c>
      <c r="G7" s="3">
        <v>1102</v>
      </c>
      <c r="H7" s="4">
        <f t="shared" si="3"/>
        <v>2005</v>
      </c>
      <c r="I7" s="2">
        <v>161</v>
      </c>
      <c r="J7" s="4">
        <f t="shared" si="4"/>
        <v>270.5</v>
      </c>
      <c r="K7" s="3">
        <v>1336795</v>
      </c>
      <c r="L7" s="3">
        <f t="shared" si="0"/>
        <v>1057338</v>
      </c>
      <c r="M7" s="3">
        <v>279457</v>
      </c>
      <c r="N7" s="3">
        <f t="shared" si="5"/>
        <v>100652.70251507028</v>
      </c>
      <c r="O7" s="3">
        <f t="shared" si="1"/>
        <v>21122.951024189926</v>
      </c>
      <c r="P7" s="3">
        <f t="shared" si="2"/>
        <v>4582.5318591027572</v>
      </c>
      <c r="Q7" s="3">
        <v>10</v>
      </c>
      <c r="R7" s="3">
        <v>3</v>
      </c>
      <c r="S7" s="19">
        <f t="shared" si="6"/>
        <v>2816.3934698919902</v>
      </c>
      <c r="T7" s="20">
        <f t="shared" si="7"/>
        <v>2.5557109527150548</v>
      </c>
      <c r="U7" s="20">
        <f t="shared" si="8"/>
        <v>1.40468502239002</v>
      </c>
      <c r="V7" s="21">
        <f t="shared" si="9"/>
        <v>0.9684984421911933</v>
      </c>
      <c r="W7" s="26">
        <f t="shared" si="10"/>
        <v>611.00424788036764</v>
      </c>
      <c r="X7" s="27">
        <f t="shared" si="11"/>
        <v>3.7950574402507309</v>
      </c>
      <c r="Y7" s="27">
        <f t="shared" si="12"/>
        <v>2.2587957407776993</v>
      </c>
      <c r="Z7" s="27">
        <f t="shared" si="13"/>
        <v>1.6079059154746518</v>
      </c>
    </row>
    <row r="8" spans="1:26" customFormat="1" ht="15.75" customHeight="1" x14ac:dyDescent="0.25">
      <c r="A8" s="2" t="s">
        <v>17</v>
      </c>
      <c r="B8" t="s">
        <v>343</v>
      </c>
      <c r="C8" t="s">
        <v>342</v>
      </c>
      <c r="D8" s="18">
        <f>VLOOKUP(C8,'Infected rate by state'!B:E,4,0)</f>
        <v>1.6300221488851765E-2</v>
      </c>
      <c r="E8" s="2">
        <v>917</v>
      </c>
      <c r="F8" s="2">
        <v>43</v>
      </c>
      <c r="G8" s="2">
        <v>402</v>
      </c>
      <c r="H8" s="4">
        <f t="shared" si="3"/>
        <v>659.5</v>
      </c>
      <c r="I8" s="2">
        <v>20</v>
      </c>
      <c r="J8" s="4">
        <f t="shared" si="4"/>
        <v>31.5</v>
      </c>
      <c r="K8" s="3">
        <v>221597</v>
      </c>
      <c r="L8" s="3">
        <f t="shared" si="0"/>
        <v>177078</v>
      </c>
      <c r="M8" s="3">
        <v>44519</v>
      </c>
      <c r="N8" s="3">
        <f t="shared" si="5"/>
        <v>36120.80181265084</v>
      </c>
      <c r="O8" s="3">
        <f t="shared" si="1"/>
        <v>7552.3384268427417</v>
      </c>
      <c r="P8" s="3">
        <f t="shared" si="2"/>
        <v>1631.2379172051435</v>
      </c>
      <c r="Q8" s="3">
        <v>10</v>
      </c>
      <c r="R8" s="3">
        <v>3</v>
      </c>
      <c r="S8" s="19">
        <f t="shared" si="6"/>
        <v>1006.9784569123656</v>
      </c>
      <c r="T8" s="20">
        <f t="shared" si="7"/>
        <v>2.5049215346078744</v>
      </c>
      <c r="U8" s="20">
        <f t="shared" si="8"/>
        <v>1.5268816632484694</v>
      </c>
      <c r="V8" s="21">
        <f t="shared" si="9"/>
        <v>1.098122635673245</v>
      </c>
      <c r="W8" s="26">
        <f t="shared" si="10"/>
        <v>217.49838896068579</v>
      </c>
      <c r="X8" s="27">
        <f t="shared" si="11"/>
        <v>10.874919448034289</v>
      </c>
      <c r="Y8" s="27">
        <f t="shared" si="12"/>
        <v>6.904710760656692</v>
      </c>
      <c r="Z8" s="27">
        <f t="shared" si="13"/>
        <v>5.0581020688531577</v>
      </c>
    </row>
    <row r="9" spans="1:26" customFormat="1" ht="15.75" customHeight="1" x14ac:dyDescent="0.25">
      <c r="A9" s="2" t="s">
        <v>18</v>
      </c>
      <c r="B9" t="s">
        <v>383</v>
      </c>
      <c r="C9" t="s">
        <v>382</v>
      </c>
      <c r="D9" s="18">
        <f>VLOOKUP(C9,'Infected rate by state'!B:E,4,0)</f>
        <v>8.525765865415048E-3</v>
      </c>
      <c r="E9" s="3">
        <v>3267</v>
      </c>
      <c r="F9" s="2">
        <v>334</v>
      </c>
      <c r="G9" s="3">
        <v>1267</v>
      </c>
      <c r="H9" s="4">
        <f t="shared" si="3"/>
        <v>2267</v>
      </c>
      <c r="I9" s="2">
        <v>143</v>
      </c>
      <c r="J9" s="4">
        <f t="shared" si="4"/>
        <v>238.5</v>
      </c>
      <c r="K9" s="3">
        <v>960572</v>
      </c>
      <c r="L9" s="3">
        <f t="shared" si="0"/>
        <v>753196</v>
      </c>
      <c r="M9" s="3">
        <v>207376</v>
      </c>
      <c r="N9" s="3">
        <f t="shared" si="5"/>
        <v>81896.11968873463</v>
      </c>
      <c r="O9" s="3">
        <f t="shared" si="1"/>
        <v>17239.900001860577</v>
      </c>
      <c r="P9" s="3">
        <f t="shared" si="2"/>
        <v>3753.8356099332664</v>
      </c>
      <c r="Q9" s="3">
        <v>10</v>
      </c>
      <c r="R9" s="3">
        <v>3</v>
      </c>
      <c r="S9" s="19">
        <f t="shared" si="6"/>
        <v>2298.6533335814102</v>
      </c>
      <c r="T9" s="20">
        <f t="shared" si="7"/>
        <v>1.8142488820689899</v>
      </c>
      <c r="U9" s="20">
        <f t="shared" si="8"/>
        <v>1.013962652660525</v>
      </c>
      <c r="V9" s="21">
        <f t="shared" si="9"/>
        <v>0.7035975921583747</v>
      </c>
      <c r="W9" s="26">
        <f t="shared" si="10"/>
        <v>500.51141465776885</v>
      </c>
      <c r="X9" s="27">
        <f t="shared" si="11"/>
        <v>3.5000798227816006</v>
      </c>
      <c r="Y9" s="27">
        <f t="shared" si="12"/>
        <v>2.0985803549591986</v>
      </c>
      <c r="Z9" s="27">
        <f t="shared" si="13"/>
        <v>1.4985371696340384</v>
      </c>
    </row>
    <row r="10" spans="1:26" customFormat="1" ht="15.75" customHeight="1" x14ac:dyDescent="0.25">
      <c r="A10" s="2" t="s">
        <v>19</v>
      </c>
      <c r="B10" t="s">
        <v>383</v>
      </c>
      <c r="C10" t="s">
        <v>382</v>
      </c>
      <c r="D10" s="18">
        <f>VLOOKUP(C10,'Infected rate by state'!B:E,4,0)</f>
        <v>8.525765865415048E-3</v>
      </c>
      <c r="E10" s="2">
        <v>555</v>
      </c>
      <c r="F10" s="2">
        <v>61</v>
      </c>
      <c r="G10" s="2">
        <v>234</v>
      </c>
      <c r="H10" s="4">
        <f t="shared" si="3"/>
        <v>394.5</v>
      </c>
      <c r="I10" s="2">
        <v>27</v>
      </c>
      <c r="J10" s="4">
        <f t="shared" si="4"/>
        <v>44</v>
      </c>
      <c r="K10" s="3">
        <v>234560</v>
      </c>
      <c r="L10" s="3">
        <f t="shared" si="0"/>
        <v>178077</v>
      </c>
      <c r="M10" s="3">
        <v>56483</v>
      </c>
      <c r="N10" s="3">
        <f t="shared" si="5"/>
        <v>19998.036413917536</v>
      </c>
      <c r="O10" s="3">
        <f t="shared" si="1"/>
        <v>4257.1097103517577</v>
      </c>
      <c r="P10" s="3">
        <f t="shared" si="2"/>
        <v>939.11305039510637</v>
      </c>
      <c r="Q10" s="3">
        <v>10</v>
      </c>
      <c r="R10" s="3">
        <v>3</v>
      </c>
      <c r="S10" s="19">
        <f t="shared" si="6"/>
        <v>567.61462804690098</v>
      </c>
      <c r="T10" s="20">
        <f t="shared" si="7"/>
        <v>2.4257035386619701</v>
      </c>
      <c r="U10" s="20">
        <f t="shared" si="8"/>
        <v>1.4388203499287731</v>
      </c>
      <c r="V10" s="21">
        <f t="shared" si="9"/>
        <v>1.0227290595439658</v>
      </c>
      <c r="W10" s="26">
        <f t="shared" si="10"/>
        <v>125.21507338601418</v>
      </c>
      <c r="X10" s="27">
        <f t="shared" si="11"/>
        <v>4.6375953105931176</v>
      </c>
      <c r="Y10" s="27">
        <f t="shared" si="12"/>
        <v>2.8457971224094134</v>
      </c>
      <c r="Z10" s="27">
        <f t="shared" si="13"/>
        <v>2.0527061210821995</v>
      </c>
    </row>
    <row r="11" spans="1:26" customFormat="1" ht="15.75" customHeight="1" x14ac:dyDescent="0.25">
      <c r="A11" s="2" t="s">
        <v>20</v>
      </c>
      <c r="B11" t="s">
        <v>393</v>
      </c>
      <c r="C11" t="s">
        <v>392</v>
      </c>
      <c r="D11" s="18">
        <f>VLOOKUP(C11,'Infected rate by state'!B:E,4,0)</f>
        <v>7.5097590818065515E-3</v>
      </c>
      <c r="E11" s="3">
        <v>1236</v>
      </c>
      <c r="F11" s="2">
        <v>194</v>
      </c>
      <c r="G11" s="2">
        <v>678</v>
      </c>
      <c r="H11" s="4">
        <f t="shared" si="3"/>
        <v>957</v>
      </c>
      <c r="I11" s="2">
        <v>79</v>
      </c>
      <c r="J11" s="4">
        <f t="shared" si="4"/>
        <v>136.5</v>
      </c>
      <c r="K11" s="3">
        <v>332671</v>
      </c>
      <c r="L11" s="3">
        <f t="shared" si="0"/>
        <v>271404</v>
      </c>
      <c r="M11" s="3">
        <v>61267</v>
      </c>
      <c r="N11" s="3">
        <f t="shared" si="5"/>
        <v>24982.790635036672</v>
      </c>
      <c r="O11" s="3">
        <f t="shared" si="1"/>
        <v>5183.8256098387574</v>
      </c>
      <c r="P11" s="3">
        <f t="shared" si="2"/>
        <v>1109.3840266837578</v>
      </c>
      <c r="Q11" s="3">
        <v>10</v>
      </c>
      <c r="R11" s="3">
        <v>3</v>
      </c>
      <c r="S11" s="19">
        <f t="shared" si="6"/>
        <v>691.176747978501</v>
      </c>
      <c r="T11" s="20">
        <f t="shared" si="7"/>
        <v>1.0194347315317125</v>
      </c>
      <c r="U11" s="20">
        <f t="shared" si="8"/>
        <v>0.7222327565083605</v>
      </c>
      <c r="V11" s="21">
        <f t="shared" si="9"/>
        <v>0.55920448865574512</v>
      </c>
      <c r="W11" s="26">
        <f t="shared" si="10"/>
        <v>147.91787022450106</v>
      </c>
      <c r="X11" s="27">
        <f t="shared" si="11"/>
        <v>1.8723781041076084</v>
      </c>
      <c r="Y11" s="27">
        <f t="shared" si="12"/>
        <v>1.0836474009120958</v>
      </c>
      <c r="Z11" s="27">
        <f t="shared" si="13"/>
        <v>0.76246324857990233</v>
      </c>
    </row>
    <row r="12" spans="1:26" customFormat="1" ht="15.75" customHeight="1" x14ac:dyDescent="0.25">
      <c r="A12" s="2" t="s">
        <v>21</v>
      </c>
      <c r="B12" t="s">
        <v>309</v>
      </c>
      <c r="C12" t="s">
        <v>308</v>
      </c>
      <c r="D12" s="18">
        <f>VLOOKUP(C12,'Infected rate by state'!B:E,4,0)</f>
        <v>1.6834591110902386E-3</v>
      </c>
      <c r="E12" s="3">
        <v>1583</v>
      </c>
      <c r="F12" s="2">
        <v>130</v>
      </c>
      <c r="G12" s="2">
        <v>533</v>
      </c>
      <c r="H12" s="4">
        <f t="shared" si="3"/>
        <v>1058</v>
      </c>
      <c r="I12" s="2">
        <v>55</v>
      </c>
      <c r="J12" s="4">
        <f t="shared" si="4"/>
        <v>92.5</v>
      </c>
      <c r="K12" s="3">
        <v>551912</v>
      </c>
      <c r="L12" s="3">
        <f t="shared" si="0"/>
        <v>477585</v>
      </c>
      <c r="M12" s="3">
        <v>74327</v>
      </c>
      <c r="N12" s="3">
        <f t="shared" si="5"/>
        <v>9291.2128492003576</v>
      </c>
      <c r="O12" s="3">
        <f t="shared" si="1"/>
        <v>1884.2005834305721</v>
      </c>
      <c r="P12" s="3">
        <f t="shared" si="2"/>
        <v>391.84481972898482</v>
      </c>
      <c r="Q12" s="3">
        <v>10</v>
      </c>
      <c r="R12" s="3">
        <v>3</v>
      </c>
      <c r="S12" s="19">
        <f t="shared" si="6"/>
        <v>251.22674445740961</v>
      </c>
      <c r="T12" s="20">
        <f t="shared" si="7"/>
        <v>0.47134473631784168</v>
      </c>
      <c r="U12" s="20">
        <f t="shared" si="8"/>
        <v>0.23745438984632289</v>
      </c>
      <c r="V12" s="21">
        <f t="shared" si="9"/>
        <v>0.15870293395919749</v>
      </c>
      <c r="W12" s="26">
        <f t="shared" si="10"/>
        <v>52.245975963864645</v>
      </c>
      <c r="X12" s="27">
        <f t="shared" si="11"/>
        <v>0.94992683570662995</v>
      </c>
      <c r="Y12" s="27">
        <f t="shared" si="12"/>
        <v>0.56482136177150966</v>
      </c>
      <c r="Z12" s="27">
        <f t="shared" si="13"/>
        <v>0.40189212279895881</v>
      </c>
    </row>
    <row r="13" spans="1:26" customFormat="1" ht="15.75" customHeight="1" x14ac:dyDescent="0.25">
      <c r="A13" s="2" t="s">
        <v>22</v>
      </c>
      <c r="B13" t="s">
        <v>351</v>
      </c>
      <c r="C13" t="s">
        <v>350</v>
      </c>
      <c r="D13" s="18">
        <f>VLOOKUP(C13,'Infected rate by state'!B:E,4,0)</f>
        <v>9.0315118396853012E-3</v>
      </c>
      <c r="E13" s="3">
        <v>3014</v>
      </c>
      <c r="F13" s="2">
        <v>406</v>
      </c>
      <c r="G13" s="2">
        <v>876</v>
      </c>
      <c r="H13" s="4">
        <f t="shared" si="3"/>
        <v>1945</v>
      </c>
      <c r="I13" s="2">
        <v>122</v>
      </c>
      <c r="J13" s="4">
        <f t="shared" si="4"/>
        <v>264</v>
      </c>
      <c r="K13" s="3">
        <v>1115589</v>
      </c>
      <c r="L13" s="3">
        <f t="shared" si="0"/>
        <v>906484</v>
      </c>
      <c r="M13" s="3">
        <v>209105</v>
      </c>
      <c r="N13" s="3">
        <f t="shared" si="5"/>
        <v>100754.55261722686</v>
      </c>
      <c r="O13" s="3">
        <f t="shared" si="1"/>
        <v>20937.472566348628</v>
      </c>
      <c r="P13" s="3">
        <f t="shared" si="2"/>
        <v>4488.9683112219554</v>
      </c>
      <c r="Q13" s="3">
        <v>10</v>
      </c>
      <c r="R13" s="3">
        <v>3</v>
      </c>
      <c r="S13" s="19">
        <f t="shared" si="6"/>
        <v>2791.6630088464835</v>
      </c>
      <c r="T13" s="20">
        <f t="shared" si="7"/>
        <v>3.1868299187745244</v>
      </c>
      <c r="U13" s="20">
        <f t="shared" si="8"/>
        <v>1.4353023181729991</v>
      </c>
      <c r="V13" s="21">
        <f t="shared" si="9"/>
        <v>0.92623192065244975</v>
      </c>
      <c r="W13" s="26">
        <f t="shared" si="10"/>
        <v>598.5291081629274</v>
      </c>
      <c r="X13" s="27">
        <f t="shared" si="11"/>
        <v>4.905976296417438</v>
      </c>
      <c r="Y13" s="27">
        <f t="shared" si="12"/>
        <v>2.2671557127383615</v>
      </c>
      <c r="Z13" s="27">
        <f t="shared" si="13"/>
        <v>1.4742096260170625</v>
      </c>
    </row>
    <row r="14" spans="1:26" customFormat="1" ht="15.75" customHeight="1" x14ac:dyDescent="0.25">
      <c r="A14" s="2" t="s">
        <v>23</v>
      </c>
      <c r="B14" t="s">
        <v>404</v>
      </c>
      <c r="C14" t="s">
        <v>403</v>
      </c>
      <c r="D14" s="18">
        <f>VLOOKUP(C14,'Infected rate by state'!B:E,4,0)</f>
        <v>6.3160817769393265E-3</v>
      </c>
      <c r="E14" s="2">
        <v>448</v>
      </c>
      <c r="F14" s="2">
        <v>72</v>
      </c>
      <c r="G14" s="2">
        <v>222</v>
      </c>
      <c r="H14" s="4">
        <f t="shared" si="3"/>
        <v>335</v>
      </c>
      <c r="I14" s="2">
        <v>37</v>
      </c>
      <c r="J14" s="4">
        <f t="shared" si="4"/>
        <v>54.5</v>
      </c>
      <c r="K14" s="3">
        <v>254546</v>
      </c>
      <c r="L14" s="3">
        <f t="shared" si="0"/>
        <v>202173</v>
      </c>
      <c r="M14" s="3">
        <v>52373</v>
      </c>
      <c r="N14" s="3">
        <f t="shared" si="5"/>
        <v>16077.333519927979</v>
      </c>
      <c r="O14" s="3">
        <f t="shared" si="1"/>
        <v>3368.9459121447771</v>
      </c>
      <c r="P14" s="3">
        <f t="shared" si="2"/>
        <v>729.57900012694313</v>
      </c>
      <c r="Q14" s="3">
        <v>10</v>
      </c>
      <c r="R14" s="3">
        <v>3</v>
      </c>
      <c r="S14" s="19">
        <f t="shared" si="6"/>
        <v>449.19278828597027</v>
      </c>
      <c r="T14" s="20">
        <f t="shared" si="7"/>
        <v>2.0233909382250914</v>
      </c>
      <c r="U14" s="20">
        <f t="shared" si="8"/>
        <v>1.3408739948834933</v>
      </c>
      <c r="V14" s="21">
        <f t="shared" si="9"/>
        <v>1.0026624738526122</v>
      </c>
      <c r="W14" s="26">
        <f t="shared" si="10"/>
        <v>97.277200016925747</v>
      </c>
      <c r="X14" s="27">
        <f t="shared" si="11"/>
        <v>2.629113513970966</v>
      </c>
      <c r="Y14" s="27">
        <f t="shared" si="12"/>
        <v>1.7849027526041421</v>
      </c>
      <c r="Z14" s="27">
        <f t="shared" si="13"/>
        <v>1.351072222457302</v>
      </c>
    </row>
    <row r="15" spans="1:26" customFormat="1" ht="15.75" customHeight="1" x14ac:dyDescent="0.25">
      <c r="A15" s="2" t="s">
        <v>24</v>
      </c>
      <c r="B15" t="s">
        <v>399</v>
      </c>
      <c r="C15" t="s">
        <v>398</v>
      </c>
      <c r="D15" s="18">
        <f>VLOOKUP(C15,'Infected rate by state'!B:E,4,0)</f>
        <v>9.4446465970496208E-3</v>
      </c>
      <c r="E15" s="3">
        <v>3116</v>
      </c>
      <c r="F15" s="2">
        <v>450</v>
      </c>
      <c r="G15" s="2">
        <v>995</v>
      </c>
      <c r="H15" s="4">
        <f t="shared" si="3"/>
        <v>2055.5</v>
      </c>
      <c r="I15" s="2">
        <v>173</v>
      </c>
      <c r="J15" s="4">
        <f t="shared" si="4"/>
        <v>311.5</v>
      </c>
      <c r="K15" s="3">
        <v>1909537</v>
      </c>
      <c r="L15" s="3">
        <f t="shared" si="0"/>
        <v>1639408</v>
      </c>
      <c r="M15" s="3">
        <v>270129</v>
      </c>
      <c r="N15" s="3">
        <f t="shared" si="5"/>
        <v>180349.02128990344</v>
      </c>
      <c r="O15" s="3">
        <f t="shared" si="1"/>
        <v>36690.023338665349</v>
      </c>
      <c r="P15" s="3">
        <f t="shared" si="2"/>
        <v>7661.2237647826169</v>
      </c>
      <c r="Q15" s="3">
        <v>10</v>
      </c>
      <c r="R15" s="3">
        <v>3</v>
      </c>
      <c r="S15" s="19">
        <f t="shared" si="6"/>
        <v>4892.0031118220468</v>
      </c>
      <c r="T15" s="20">
        <f t="shared" si="7"/>
        <v>4.9165860420322076</v>
      </c>
      <c r="U15" s="20">
        <f t="shared" si="8"/>
        <v>2.3799577289331291</v>
      </c>
      <c r="V15" s="21">
        <f t="shared" si="9"/>
        <v>1.5699624877477685</v>
      </c>
      <c r="W15" s="26">
        <f t="shared" si="10"/>
        <v>1021.4965019710156</v>
      </c>
      <c r="X15" s="27">
        <f t="shared" si="11"/>
        <v>5.904604057635928</v>
      </c>
      <c r="Y15" s="27">
        <f t="shared" si="12"/>
        <v>3.2792825103403391</v>
      </c>
      <c r="Z15" s="27">
        <f t="shared" si="13"/>
        <v>2.2699922266022567</v>
      </c>
    </row>
    <row r="16" spans="1:26" customFormat="1" ht="15.75" customHeight="1" x14ac:dyDescent="0.25">
      <c r="A16" s="2" t="s">
        <v>25</v>
      </c>
      <c r="B16" t="s">
        <v>373</v>
      </c>
      <c r="C16" t="s">
        <v>372</v>
      </c>
      <c r="D16" s="18">
        <f>VLOOKUP(C16,'Infected rate by state'!B:E,4,0)</f>
        <v>8.0007670443122732E-3</v>
      </c>
      <c r="E16" s="3">
        <v>1541</v>
      </c>
      <c r="F16" s="2">
        <v>232</v>
      </c>
      <c r="G16" s="2">
        <v>556</v>
      </c>
      <c r="H16" s="4">
        <f t="shared" si="3"/>
        <v>1048.5</v>
      </c>
      <c r="I16" s="2">
        <v>76</v>
      </c>
      <c r="J16" s="4">
        <f t="shared" si="4"/>
        <v>154</v>
      </c>
      <c r="K16" s="3">
        <v>553131</v>
      </c>
      <c r="L16" s="3">
        <f t="shared" si="0"/>
        <v>406559</v>
      </c>
      <c r="M16" s="3">
        <v>146572</v>
      </c>
      <c r="N16" s="3">
        <f t="shared" si="5"/>
        <v>44254.722759874923</v>
      </c>
      <c r="O16" s="3">
        <f t="shared" si="1"/>
        <v>9522.4513302342275</v>
      </c>
      <c r="P16" s="3">
        <f t="shared" si="2"/>
        <v>2126.4779723072261</v>
      </c>
      <c r="Q16" s="3">
        <v>10</v>
      </c>
      <c r="R16" s="3">
        <v>3</v>
      </c>
      <c r="S16" s="19">
        <f t="shared" si="6"/>
        <v>1269.6601773645637</v>
      </c>
      <c r="T16" s="20">
        <f t="shared" si="7"/>
        <v>2.2835614700801505</v>
      </c>
      <c r="U16" s="20">
        <f t="shared" si="8"/>
        <v>1.210930069017228</v>
      </c>
      <c r="V16" s="21">
        <f t="shared" si="9"/>
        <v>0.82391964786798422</v>
      </c>
      <c r="W16" s="26">
        <f t="shared" si="10"/>
        <v>283.53039630763016</v>
      </c>
      <c r="X16" s="27">
        <f t="shared" si="11"/>
        <v>3.7306631093109233</v>
      </c>
      <c r="Y16" s="27">
        <f t="shared" si="12"/>
        <v>1.8411064695300658</v>
      </c>
      <c r="Z16" s="27">
        <f t="shared" si="13"/>
        <v>1.222113777188061</v>
      </c>
    </row>
    <row r="17" spans="1:26" customFormat="1" ht="15.75" customHeight="1" x14ac:dyDescent="0.25">
      <c r="A17" s="2" t="s">
        <v>26</v>
      </c>
      <c r="B17" t="s">
        <v>327</v>
      </c>
      <c r="C17" t="s">
        <v>326</v>
      </c>
      <c r="D17" s="18">
        <f>VLOOKUP(C17,'Infected rate by state'!B:E,4,0)</f>
        <v>1.0244051329943483E-2</v>
      </c>
      <c r="E17" s="3">
        <v>12780</v>
      </c>
      <c r="F17" s="3">
        <v>1621</v>
      </c>
      <c r="G17" s="3">
        <v>3338</v>
      </c>
      <c r="H17" s="4">
        <f t="shared" si="3"/>
        <v>8059</v>
      </c>
      <c r="I17" s="2">
        <v>436</v>
      </c>
      <c r="J17" s="4">
        <f t="shared" si="4"/>
        <v>1028.5</v>
      </c>
      <c r="K17" s="3">
        <v>5027281</v>
      </c>
      <c r="L17" s="3">
        <f t="shared" si="0"/>
        <v>4227943</v>
      </c>
      <c r="M17" s="3">
        <v>799338</v>
      </c>
      <c r="N17" s="3">
        <f t="shared" si="5"/>
        <v>514997.24614049599</v>
      </c>
      <c r="O17" s="3">
        <f t="shared" si="1"/>
        <v>105628.51329356988</v>
      </c>
      <c r="P17" s="3">
        <f t="shared" si="2"/>
        <v>22284.395821062346</v>
      </c>
      <c r="Q17" s="3">
        <v>10</v>
      </c>
      <c r="R17" s="3">
        <v>3</v>
      </c>
      <c r="S17" s="19">
        <f t="shared" si="6"/>
        <v>14083.801772475983</v>
      </c>
      <c r="T17" s="20">
        <f t="shared" si="7"/>
        <v>4.2192336046962202</v>
      </c>
      <c r="U17" s="20">
        <f t="shared" si="8"/>
        <v>1.7475867691371116</v>
      </c>
      <c r="V17" s="21">
        <f t="shared" si="9"/>
        <v>1.1020189180341144</v>
      </c>
      <c r="W17" s="26">
        <f t="shared" si="10"/>
        <v>2971.2527761416463</v>
      </c>
      <c r="X17" s="27">
        <f t="shared" si="11"/>
        <v>6.8147999452790051</v>
      </c>
      <c r="Y17" s="27">
        <f t="shared" si="12"/>
        <v>2.8889185961513335</v>
      </c>
      <c r="Z17" s="27">
        <f t="shared" si="13"/>
        <v>1.832975185775229</v>
      </c>
    </row>
    <row r="18" spans="1:26" customFormat="1" ht="15.75" customHeight="1" x14ac:dyDescent="0.25">
      <c r="A18" s="2" t="s">
        <v>27</v>
      </c>
      <c r="B18" t="s">
        <v>327</v>
      </c>
      <c r="C18" t="s">
        <v>326</v>
      </c>
      <c r="D18" s="18">
        <f>VLOOKUP(C18,'Infected rate by state'!B:E,4,0)</f>
        <v>1.0244051329943483E-2</v>
      </c>
      <c r="E18" s="3">
        <v>2194</v>
      </c>
      <c r="F18" s="2">
        <v>349</v>
      </c>
      <c r="G18" s="2">
        <v>831</v>
      </c>
      <c r="H18" s="4">
        <f t="shared" si="3"/>
        <v>1512.5</v>
      </c>
      <c r="I18" s="2">
        <v>106</v>
      </c>
      <c r="J18" s="4">
        <f t="shared" si="4"/>
        <v>227.5</v>
      </c>
      <c r="K18" s="3">
        <v>540242</v>
      </c>
      <c r="L18" s="3">
        <f t="shared" si="0"/>
        <v>434577</v>
      </c>
      <c r="M18" s="3">
        <v>105665</v>
      </c>
      <c r="N18" s="3">
        <f t="shared" si="5"/>
        <v>55342.667785913276</v>
      </c>
      <c r="O18" s="3">
        <f t="shared" si="1"/>
        <v>11543.422678913077</v>
      </c>
      <c r="P18" s="3">
        <f t="shared" si="2"/>
        <v>2486.049702455563</v>
      </c>
      <c r="Q18" s="3">
        <v>10</v>
      </c>
      <c r="R18" s="3">
        <v>3</v>
      </c>
      <c r="S18" s="19">
        <f t="shared" si="6"/>
        <v>1539.123023855077</v>
      </c>
      <c r="T18" s="20">
        <f t="shared" si="7"/>
        <v>1.8521336027136908</v>
      </c>
      <c r="U18" s="20">
        <f t="shared" si="8"/>
        <v>1.0176019992430261</v>
      </c>
      <c r="V18" s="21">
        <f t="shared" si="9"/>
        <v>0.7015145961053223</v>
      </c>
      <c r="W18" s="26">
        <f t="shared" si="10"/>
        <v>331.47329366074172</v>
      </c>
      <c r="X18" s="27">
        <f t="shared" si="11"/>
        <v>3.1271065439692616</v>
      </c>
      <c r="Y18" s="27">
        <f t="shared" si="12"/>
        <v>1.4570254666406228</v>
      </c>
      <c r="Z18" s="27">
        <f t="shared" si="13"/>
        <v>0.94978021106229715</v>
      </c>
    </row>
    <row r="19" spans="1:26" customFormat="1" ht="15.75" customHeight="1" x14ac:dyDescent="0.25">
      <c r="A19" s="2" t="s">
        <v>28</v>
      </c>
      <c r="B19" t="s">
        <v>333</v>
      </c>
      <c r="C19" t="s">
        <v>332</v>
      </c>
      <c r="D19" s="18">
        <f>VLOOKUP(C19,'Infected rate by state'!B:E,4,0)</f>
        <v>1.4486816526494731E-2</v>
      </c>
      <c r="E19" s="2">
        <v>527</v>
      </c>
      <c r="F19" s="2">
        <v>55</v>
      </c>
      <c r="G19" s="2">
        <v>286</v>
      </c>
      <c r="H19" s="4">
        <f t="shared" si="3"/>
        <v>406.5</v>
      </c>
      <c r="I19" s="2">
        <v>25</v>
      </c>
      <c r="J19" s="4">
        <f t="shared" si="4"/>
        <v>40</v>
      </c>
      <c r="K19" s="3">
        <v>245644</v>
      </c>
      <c r="L19" s="3">
        <f t="shared" si="0"/>
        <v>211609</v>
      </c>
      <c r="M19" s="3">
        <v>34035</v>
      </c>
      <c r="N19" s="3">
        <f t="shared" si="5"/>
        <v>35585.995588342717</v>
      </c>
      <c r="O19" s="3">
        <f t="shared" si="1"/>
        <v>7229.7450222404022</v>
      </c>
      <c r="P19" s="3">
        <f t="shared" si="2"/>
        <v>1507.0239597553129</v>
      </c>
      <c r="Q19" s="3">
        <v>10</v>
      </c>
      <c r="R19" s="3">
        <v>3</v>
      </c>
      <c r="S19" s="19">
        <f t="shared" si="6"/>
        <v>963.96600296538702</v>
      </c>
      <c r="T19" s="20">
        <f t="shared" si="7"/>
        <v>3.3705104998789754</v>
      </c>
      <c r="U19" s="20">
        <f t="shared" si="8"/>
        <v>2.3713800810956629</v>
      </c>
      <c r="V19" s="21">
        <f t="shared" si="9"/>
        <v>1.8291575008830874</v>
      </c>
      <c r="W19" s="26">
        <f t="shared" si="10"/>
        <v>200.93652796737507</v>
      </c>
      <c r="X19" s="27">
        <f t="shared" si="11"/>
        <v>8.0374611186950027</v>
      </c>
      <c r="Y19" s="27">
        <f t="shared" si="12"/>
        <v>5.0234131991843771</v>
      </c>
      <c r="Z19" s="27">
        <f t="shared" si="13"/>
        <v>3.6533914175886375</v>
      </c>
    </row>
    <row r="20" spans="1:26" customFormat="1" ht="15.75" customHeight="1" x14ac:dyDescent="0.25">
      <c r="A20" s="2" t="s">
        <v>29</v>
      </c>
      <c r="B20" t="s">
        <v>393</v>
      </c>
      <c r="C20" t="s">
        <v>392</v>
      </c>
      <c r="D20" s="18">
        <f>VLOOKUP(C20,'Infected rate by state'!B:E,4,0)</f>
        <v>7.5097590818065515E-3</v>
      </c>
      <c r="E20" s="3">
        <v>2775</v>
      </c>
      <c r="F20" s="2">
        <v>393</v>
      </c>
      <c r="G20" s="3">
        <v>1003</v>
      </c>
      <c r="H20" s="4">
        <f t="shared" si="3"/>
        <v>1889</v>
      </c>
      <c r="I20" s="2">
        <v>161</v>
      </c>
      <c r="J20" s="4">
        <f t="shared" si="4"/>
        <v>277</v>
      </c>
      <c r="K20" s="3">
        <v>1523446</v>
      </c>
      <c r="L20" s="3">
        <f t="shared" si="0"/>
        <v>1315020</v>
      </c>
      <c r="M20" s="3">
        <v>208426</v>
      </c>
      <c r="N20" s="3">
        <f t="shared" si="5"/>
        <v>114407.12434141865</v>
      </c>
      <c r="O20" s="3">
        <f t="shared" si="1"/>
        <v>23224.321218934925</v>
      </c>
      <c r="P20" s="3">
        <f t="shared" si="2"/>
        <v>4836.0154886446735</v>
      </c>
      <c r="Q20" s="3">
        <v>10</v>
      </c>
      <c r="R20" s="3">
        <v>3</v>
      </c>
      <c r="S20" s="19">
        <f t="shared" si="6"/>
        <v>3096.5761625246569</v>
      </c>
      <c r="T20" s="20">
        <f t="shared" si="7"/>
        <v>3.0873142198650618</v>
      </c>
      <c r="U20" s="20">
        <f t="shared" si="8"/>
        <v>1.6392674232528623</v>
      </c>
      <c r="V20" s="21">
        <f t="shared" si="9"/>
        <v>1.1158833018106871</v>
      </c>
      <c r="W20" s="26">
        <f t="shared" si="10"/>
        <v>644.80206515262319</v>
      </c>
      <c r="X20" s="27">
        <f t="shared" si="11"/>
        <v>4.0049817711343056</v>
      </c>
      <c r="Y20" s="27">
        <f t="shared" si="12"/>
        <v>2.3278052893596506</v>
      </c>
      <c r="Z20" s="27">
        <f t="shared" si="13"/>
        <v>1.6407177230346646</v>
      </c>
    </row>
    <row r="21" spans="1:26" customFormat="1" ht="15.75" customHeight="1" x14ac:dyDescent="0.25">
      <c r="A21" s="2" t="s">
        <v>30</v>
      </c>
      <c r="B21" t="s">
        <v>315</v>
      </c>
      <c r="C21" t="s">
        <v>314</v>
      </c>
      <c r="D21" s="18">
        <f>VLOOKUP(C21,'Infected rate by state'!B:E,4,0)</f>
        <v>7.5362096948057532E-3</v>
      </c>
      <c r="E21" s="3">
        <v>2429</v>
      </c>
      <c r="F21" s="2">
        <v>191</v>
      </c>
      <c r="G21" s="2">
        <v>692</v>
      </c>
      <c r="H21" s="4">
        <f t="shared" si="3"/>
        <v>1560.5</v>
      </c>
      <c r="I21" s="2">
        <v>88</v>
      </c>
      <c r="J21" s="4">
        <f t="shared" si="4"/>
        <v>139.5</v>
      </c>
      <c r="K21" s="3">
        <v>847115</v>
      </c>
      <c r="L21" s="3">
        <f t="shared" si="0"/>
        <v>723806</v>
      </c>
      <c r="M21" s="3">
        <v>123309</v>
      </c>
      <c r="N21" s="3">
        <f t="shared" si="5"/>
        <v>63840.362756153758</v>
      </c>
      <c r="O21" s="3">
        <f t="shared" si="1"/>
        <v>13012.487280863177</v>
      </c>
      <c r="P21" s="3">
        <f t="shared" si="2"/>
        <v>2723.7434945439691</v>
      </c>
      <c r="Q21" s="3">
        <v>10</v>
      </c>
      <c r="R21" s="3">
        <v>3</v>
      </c>
      <c r="S21" s="19">
        <f t="shared" si="6"/>
        <v>1734.9983041150904</v>
      </c>
      <c r="T21" s="20">
        <f t="shared" si="7"/>
        <v>2.507222982825275</v>
      </c>
      <c r="U21" s="20">
        <f t="shared" si="8"/>
        <v>1.1118220468536304</v>
      </c>
      <c r="V21" s="21">
        <f t="shared" si="9"/>
        <v>0.71428501610337192</v>
      </c>
      <c r="W21" s="26">
        <f t="shared" si="10"/>
        <v>363.16579927252923</v>
      </c>
      <c r="X21" s="27">
        <f t="shared" si="11"/>
        <v>4.1268840826423778</v>
      </c>
      <c r="Y21" s="27">
        <f t="shared" si="12"/>
        <v>2.6033390628855142</v>
      </c>
      <c r="Z21" s="27">
        <f t="shared" si="13"/>
        <v>1.9013916192279017</v>
      </c>
    </row>
    <row r="22" spans="1:26" customFormat="1" ht="15.75" customHeight="1" x14ac:dyDescent="0.25">
      <c r="A22" s="2" t="s">
        <v>31</v>
      </c>
      <c r="B22" t="s">
        <v>347</v>
      </c>
      <c r="C22" t="s">
        <v>346</v>
      </c>
      <c r="D22" s="18">
        <f>VLOOKUP(C22,'Infected rate by state'!B:E,4,0)</f>
        <v>1.436639964955333E-2</v>
      </c>
      <c r="E22" s="3">
        <v>6931</v>
      </c>
      <c r="F22" s="2">
        <v>844</v>
      </c>
      <c r="G22" s="3">
        <v>1887</v>
      </c>
      <c r="H22" s="4">
        <f t="shared" si="3"/>
        <v>4409</v>
      </c>
      <c r="I22" s="2">
        <v>303</v>
      </c>
      <c r="J22" s="4">
        <f t="shared" si="4"/>
        <v>573.5</v>
      </c>
      <c r="K22" s="3">
        <v>2015003</v>
      </c>
      <c r="L22" s="3">
        <f t="shared" si="0"/>
        <v>1635234</v>
      </c>
      <c r="M22" s="3">
        <v>379769</v>
      </c>
      <c r="N22" s="3">
        <f t="shared" si="5"/>
        <v>289483.38393048907</v>
      </c>
      <c r="O22" s="3">
        <f t="shared" si="1"/>
        <v>60184.960513878585</v>
      </c>
      <c r="P22" s="3">
        <f t="shared" si="2"/>
        <v>12910.967025949216</v>
      </c>
      <c r="Q22" s="3">
        <v>10</v>
      </c>
      <c r="R22" s="3">
        <v>3</v>
      </c>
      <c r="S22" s="19">
        <f t="shared" si="6"/>
        <v>8024.6614018504779</v>
      </c>
      <c r="T22" s="20">
        <f t="shared" si="7"/>
        <v>4.2526027566775184</v>
      </c>
      <c r="U22" s="20">
        <f t="shared" si="8"/>
        <v>1.8200638244160758</v>
      </c>
      <c r="V22" s="21">
        <f t="shared" si="9"/>
        <v>1.1577927285890171</v>
      </c>
      <c r="W22" s="26">
        <f t="shared" si="10"/>
        <v>1721.4622701265621</v>
      </c>
      <c r="X22" s="27">
        <f t="shared" si="11"/>
        <v>5.6813936307807333</v>
      </c>
      <c r="Y22" s="27">
        <f t="shared" si="12"/>
        <v>3.0016778903688963</v>
      </c>
      <c r="Z22" s="27">
        <f t="shared" si="13"/>
        <v>2.039647239486448</v>
      </c>
    </row>
    <row r="23" spans="1:26" customFormat="1" ht="15.75" customHeight="1" x14ac:dyDescent="0.25">
      <c r="A23" s="2" t="s">
        <v>32</v>
      </c>
      <c r="B23" t="s">
        <v>345</v>
      </c>
      <c r="C23" t="s">
        <v>344</v>
      </c>
      <c r="D23" s="18">
        <f>VLOOKUP(C23,'Infected rate by state'!B:E,4,0)</f>
        <v>3.0275735294117648E-3</v>
      </c>
      <c r="E23" s="3">
        <v>1094</v>
      </c>
      <c r="F23" s="2">
        <v>100</v>
      </c>
      <c r="G23" s="2">
        <v>400</v>
      </c>
      <c r="H23" s="4">
        <f t="shared" si="3"/>
        <v>747</v>
      </c>
      <c r="I23" s="2">
        <v>28</v>
      </c>
      <c r="J23" s="4">
        <f t="shared" si="4"/>
        <v>64</v>
      </c>
      <c r="K23" s="3">
        <v>318554</v>
      </c>
      <c r="L23" s="3">
        <f t="shared" si="0"/>
        <v>240650</v>
      </c>
      <c r="M23" s="3">
        <v>77904</v>
      </c>
      <c r="N23" s="3">
        <f t="shared" si="5"/>
        <v>9644.4565808823536</v>
      </c>
      <c r="O23" s="3">
        <f t="shared" si="1"/>
        <v>2056.5138341911766</v>
      </c>
      <c r="P23" s="3">
        <f t="shared" si="2"/>
        <v>454.53778236397068</v>
      </c>
      <c r="Q23" s="3">
        <v>10</v>
      </c>
      <c r="R23" s="3">
        <v>3</v>
      </c>
      <c r="S23" s="19">
        <f t="shared" si="6"/>
        <v>274.20184455882355</v>
      </c>
      <c r="T23" s="20">
        <f t="shared" si="7"/>
        <v>0.68550461139705887</v>
      </c>
      <c r="U23" s="20">
        <f t="shared" si="8"/>
        <v>0.36707074238128989</v>
      </c>
      <c r="V23" s="21">
        <f t="shared" si="9"/>
        <v>0.25064153981610926</v>
      </c>
      <c r="W23" s="26">
        <f t="shared" si="10"/>
        <v>60.605037648529425</v>
      </c>
      <c r="X23" s="27">
        <f t="shared" si="11"/>
        <v>2.1644656303046221</v>
      </c>
      <c r="Y23" s="27">
        <f t="shared" si="12"/>
        <v>0.94695371325827227</v>
      </c>
      <c r="Z23" s="27">
        <f t="shared" si="13"/>
        <v>0.60605037648529425</v>
      </c>
    </row>
    <row r="24" spans="1:26" customFormat="1" ht="15.75" customHeight="1" x14ac:dyDescent="0.25">
      <c r="A24" s="2" t="s">
        <v>33</v>
      </c>
      <c r="B24" t="s">
        <v>343</v>
      </c>
      <c r="C24" t="s">
        <v>342</v>
      </c>
      <c r="D24" s="18">
        <f>VLOOKUP(C24,'Infected rate by state'!B:E,4,0)</f>
        <v>1.6300221488851765E-2</v>
      </c>
      <c r="E24" s="3">
        <v>2898</v>
      </c>
      <c r="F24" s="2">
        <v>249</v>
      </c>
      <c r="G24" s="3">
        <v>1159</v>
      </c>
      <c r="H24" s="4">
        <f t="shared" si="3"/>
        <v>2028.5</v>
      </c>
      <c r="I24" s="2">
        <v>119</v>
      </c>
      <c r="J24" s="4">
        <f t="shared" si="4"/>
        <v>184</v>
      </c>
      <c r="K24" s="3">
        <v>746856</v>
      </c>
      <c r="L24" s="3">
        <f t="shared" si="0"/>
        <v>619784</v>
      </c>
      <c r="M24" s="3">
        <v>127072</v>
      </c>
      <c r="N24" s="3">
        <f t="shared" si="5"/>
        <v>121739.18220277874</v>
      </c>
      <c r="O24" s="3">
        <f t="shared" si="1"/>
        <v>25098.181276307761</v>
      </c>
      <c r="P24" s="3">
        <f t="shared" si="2"/>
        <v>5328.9415645294612</v>
      </c>
      <c r="Q24" s="3">
        <v>10</v>
      </c>
      <c r="R24" s="3">
        <v>3</v>
      </c>
      <c r="S24" s="19">
        <f t="shared" si="6"/>
        <v>3346.4241701743681</v>
      </c>
      <c r="T24" s="20">
        <f t="shared" si="7"/>
        <v>2.887337506621543</v>
      </c>
      <c r="U24" s="20">
        <f t="shared" si="8"/>
        <v>1.6497038058537679</v>
      </c>
      <c r="V24" s="21">
        <f t="shared" si="9"/>
        <v>1.1547357385004722</v>
      </c>
      <c r="W24" s="26">
        <f t="shared" si="10"/>
        <v>710.52554193726144</v>
      </c>
      <c r="X24" s="27">
        <f t="shared" si="11"/>
        <v>5.9708028734223646</v>
      </c>
      <c r="Y24" s="27">
        <f t="shared" si="12"/>
        <v>3.8615518583546815</v>
      </c>
      <c r="Z24" s="27">
        <f t="shared" si="13"/>
        <v>2.8535162326797647</v>
      </c>
    </row>
    <row r="25" spans="1:26" customFormat="1" ht="15.75" customHeight="1" x14ac:dyDescent="0.25">
      <c r="A25" s="2" t="s">
        <v>34</v>
      </c>
      <c r="B25" t="s">
        <v>393</v>
      </c>
      <c r="C25" t="s">
        <v>392</v>
      </c>
      <c r="D25" s="18">
        <f>VLOOKUP(C25,'Infected rate by state'!B:E,4,0)</f>
        <v>7.5097590818065515E-3</v>
      </c>
      <c r="E25" s="2">
        <v>908</v>
      </c>
      <c r="F25" s="2">
        <v>114</v>
      </c>
      <c r="G25" s="2">
        <v>421</v>
      </c>
      <c r="H25" s="4">
        <f t="shared" si="3"/>
        <v>664.5</v>
      </c>
      <c r="I25" s="2">
        <v>43</v>
      </c>
      <c r="J25" s="4">
        <f t="shared" si="4"/>
        <v>78.5</v>
      </c>
      <c r="K25" s="3">
        <v>356372</v>
      </c>
      <c r="L25" s="3">
        <f t="shared" si="0"/>
        <v>285751</v>
      </c>
      <c r="M25" s="3">
        <v>70621</v>
      </c>
      <c r="N25" s="3">
        <f t="shared" si="5"/>
        <v>26762.678635015647</v>
      </c>
      <c r="O25" s="3">
        <f t="shared" si="1"/>
        <v>5588.7383019634199</v>
      </c>
      <c r="P25" s="3">
        <f t="shared" si="2"/>
        <v>1205.3190586724984</v>
      </c>
      <c r="Q25" s="3">
        <v>10</v>
      </c>
      <c r="R25" s="3">
        <v>3</v>
      </c>
      <c r="S25" s="19">
        <f t="shared" si="6"/>
        <v>745.165106928456</v>
      </c>
      <c r="T25" s="20">
        <f t="shared" si="7"/>
        <v>1.7699883775022707</v>
      </c>
      <c r="U25" s="20">
        <f t="shared" si="8"/>
        <v>1.1213921849939141</v>
      </c>
      <c r="V25" s="21">
        <f t="shared" si="9"/>
        <v>0.82066641732208812</v>
      </c>
      <c r="W25" s="26">
        <f t="shared" si="10"/>
        <v>160.70920782299979</v>
      </c>
      <c r="X25" s="27">
        <f t="shared" si="11"/>
        <v>3.7374234377441811</v>
      </c>
      <c r="Y25" s="27">
        <f t="shared" si="12"/>
        <v>2.0472510550700611</v>
      </c>
      <c r="Z25" s="27">
        <f t="shared" si="13"/>
        <v>1.4097298931842086</v>
      </c>
    </row>
    <row r="26" spans="1:26" customFormat="1" ht="15.75" customHeight="1" x14ac:dyDescent="0.25">
      <c r="A26" s="2" t="s">
        <v>35</v>
      </c>
      <c r="B26" t="s">
        <v>381</v>
      </c>
      <c r="C26" t="s">
        <v>380</v>
      </c>
      <c r="D26" s="18">
        <f>VLOOKUP(C26,'Infected rate by state'!B:E,4,0)</f>
        <v>2.6094721185018687E-3</v>
      </c>
      <c r="E26" s="2">
        <v>415</v>
      </c>
      <c r="F26" s="2">
        <v>38</v>
      </c>
      <c r="G26" s="2">
        <v>182</v>
      </c>
      <c r="H26" s="4">
        <f t="shared" si="3"/>
        <v>298.5</v>
      </c>
      <c r="I26" s="2">
        <v>17</v>
      </c>
      <c r="J26" s="4">
        <f t="shared" si="4"/>
        <v>27.5</v>
      </c>
      <c r="K26" s="3">
        <v>189876</v>
      </c>
      <c r="L26" s="3">
        <f t="shared" si="0"/>
        <v>142577</v>
      </c>
      <c r="M26" s="3">
        <v>47299</v>
      </c>
      <c r="N26" s="3">
        <f t="shared" si="5"/>
        <v>4954.7612797266083</v>
      </c>
      <c r="O26" s="3">
        <f t="shared" si="1"/>
        <v>1058.6587937944244</v>
      </c>
      <c r="P26" s="3">
        <f t="shared" si="2"/>
        <v>234.53174739972252</v>
      </c>
      <c r="Q26" s="3">
        <v>10</v>
      </c>
      <c r="R26" s="3">
        <v>3</v>
      </c>
      <c r="S26" s="19">
        <f t="shared" si="6"/>
        <v>141.15450583925659</v>
      </c>
      <c r="T26" s="20">
        <f t="shared" si="7"/>
        <v>0.77557420790800324</v>
      </c>
      <c r="U26" s="20">
        <f t="shared" si="8"/>
        <v>0.47287941654692323</v>
      </c>
      <c r="V26" s="21">
        <f t="shared" si="9"/>
        <v>0.34013133937170259</v>
      </c>
      <c r="W26" s="26">
        <f t="shared" si="10"/>
        <v>31.270899653296336</v>
      </c>
      <c r="X26" s="27">
        <f t="shared" si="11"/>
        <v>1.8394646854880197</v>
      </c>
      <c r="Y26" s="27">
        <f t="shared" si="12"/>
        <v>1.1371236237562303</v>
      </c>
      <c r="Z26" s="27">
        <f t="shared" si="13"/>
        <v>0.82291841192885096</v>
      </c>
    </row>
    <row r="27" spans="1:26" customFormat="1" ht="15.75" customHeight="1" x14ac:dyDescent="0.25">
      <c r="A27" s="2" t="s">
        <v>36</v>
      </c>
      <c r="B27" t="s">
        <v>359</v>
      </c>
      <c r="C27" t="s">
        <v>358</v>
      </c>
      <c r="D27" s="18">
        <f>VLOOKUP(C27,'Infected rate by state'!B:E,4,0)</f>
        <v>1.188659468272998E-3</v>
      </c>
      <c r="E27" s="3">
        <v>2432</v>
      </c>
      <c r="F27" s="2">
        <v>148</v>
      </c>
      <c r="G27" s="2">
        <v>931</v>
      </c>
      <c r="H27" s="4">
        <f t="shared" si="3"/>
        <v>1681.5</v>
      </c>
      <c r="I27" s="2">
        <v>65</v>
      </c>
      <c r="J27" s="4">
        <f t="shared" si="4"/>
        <v>106.5</v>
      </c>
      <c r="K27" s="3">
        <v>476520</v>
      </c>
      <c r="L27" s="3">
        <f t="shared" si="0"/>
        <v>378832</v>
      </c>
      <c r="M27" s="3">
        <v>97688</v>
      </c>
      <c r="N27" s="3">
        <f t="shared" si="5"/>
        <v>5664.2000982144891</v>
      </c>
      <c r="O27" s="3">
        <f t="shared" si="1"/>
        <v>1186.5098964905728</v>
      </c>
      <c r="P27" s="3">
        <f t="shared" si="2"/>
        <v>256.84673607317336</v>
      </c>
      <c r="Q27" s="3">
        <v>10</v>
      </c>
      <c r="R27" s="3">
        <v>3</v>
      </c>
      <c r="S27" s="19">
        <f t="shared" si="6"/>
        <v>158.20131953207638</v>
      </c>
      <c r="T27" s="20">
        <f t="shared" si="7"/>
        <v>0.16992622935776197</v>
      </c>
      <c r="U27" s="20">
        <f t="shared" si="8"/>
        <v>9.4083449022941648E-2</v>
      </c>
      <c r="V27" s="21">
        <f t="shared" si="9"/>
        <v>6.5049884676018244E-2</v>
      </c>
      <c r="W27" s="26">
        <f t="shared" si="10"/>
        <v>34.246231476423112</v>
      </c>
      <c r="X27" s="27">
        <f t="shared" si="11"/>
        <v>0.52686509963727868</v>
      </c>
      <c r="Y27" s="27">
        <f t="shared" si="12"/>
        <v>0.32156085893355035</v>
      </c>
      <c r="Z27" s="27">
        <f t="shared" si="13"/>
        <v>0.23139345592177779</v>
      </c>
    </row>
    <row r="28" spans="1:26" customFormat="1" ht="15.75" customHeight="1" x14ac:dyDescent="0.25">
      <c r="A28" s="2" t="s">
        <v>37</v>
      </c>
      <c r="B28" t="s">
        <v>371</v>
      </c>
      <c r="C28" t="s">
        <v>370</v>
      </c>
      <c r="D28" s="18">
        <f>VLOOKUP(C28,'Infected rate by state'!B:E,4,0)</f>
        <v>2.5429318796877907E-2</v>
      </c>
      <c r="E28" s="3">
        <v>1005</v>
      </c>
      <c r="F28" s="2">
        <v>54</v>
      </c>
      <c r="G28" s="2">
        <v>365</v>
      </c>
      <c r="H28" s="4">
        <f t="shared" si="3"/>
        <v>685</v>
      </c>
      <c r="I28" s="2">
        <v>17</v>
      </c>
      <c r="J28" s="4">
        <f t="shared" si="4"/>
        <v>35.5</v>
      </c>
      <c r="K28" s="3">
        <v>286154</v>
      </c>
      <c r="L28" s="3">
        <f t="shared" si="0"/>
        <v>219111</v>
      </c>
      <c r="M28" s="3">
        <v>67043</v>
      </c>
      <c r="N28" s="3">
        <f t="shared" si="5"/>
        <v>72767.012910018006</v>
      </c>
      <c r="O28" s="3">
        <f t="shared" si="1"/>
        <v>15445.347381997552</v>
      </c>
      <c r="P28" s="3">
        <f t="shared" si="2"/>
        <v>3395.7800429163372</v>
      </c>
      <c r="Q28" s="3">
        <v>10</v>
      </c>
      <c r="R28" s="3">
        <v>3</v>
      </c>
      <c r="S28" s="19">
        <f t="shared" si="6"/>
        <v>2059.3796509330068</v>
      </c>
      <c r="T28" s="20">
        <f t="shared" si="7"/>
        <v>5.6421360299534431</v>
      </c>
      <c r="U28" s="20">
        <f t="shared" si="8"/>
        <v>3.0063936509970901</v>
      </c>
      <c r="V28" s="21">
        <f t="shared" si="9"/>
        <v>2.0491339810278673</v>
      </c>
      <c r="W28" s="26">
        <f t="shared" si="10"/>
        <v>452.77067238884496</v>
      </c>
      <c r="X28" s="27">
        <f>W28/$I28</f>
        <v>26.633568964049704</v>
      </c>
      <c r="Y28" s="27">
        <f t="shared" si="12"/>
        <v>12.754103447573097</v>
      </c>
      <c r="Z28" s="27">
        <f t="shared" si="13"/>
        <v>8.3846420812749063</v>
      </c>
    </row>
    <row r="29" spans="1:26" customFormat="1" ht="15.75" customHeight="1" x14ac:dyDescent="0.25">
      <c r="A29" s="2" t="s">
        <v>38</v>
      </c>
      <c r="B29" t="s">
        <v>307</v>
      </c>
      <c r="C29" t="s">
        <v>306</v>
      </c>
      <c r="D29" s="18">
        <f>VLOOKUP(C29,'Infected rate by state'!B:E,4,0)</f>
        <v>1.0017032509739916E-2</v>
      </c>
      <c r="E29" s="3">
        <v>7297</v>
      </c>
      <c r="F29" s="2">
        <v>991</v>
      </c>
      <c r="G29" s="3">
        <v>2756</v>
      </c>
      <c r="H29" s="4">
        <f t="shared" si="3"/>
        <v>5026.5</v>
      </c>
      <c r="I29" s="2">
        <v>342</v>
      </c>
      <c r="J29" s="4">
        <f t="shared" si="4"/>
        <v>666.5</v>
      </c>
      <c r="K29" s="3">
        <v>1774690</v>
      </c>
      <c r="L29" s="3">
        <f t="shared" si="0"/>
        <v>1410080</v>
      </c>
      <c r="M29" s="3">
        <v>364610</v>
      </c>
      <c r="N29" s="3">
        <f t="shared" si="5"/>
        <v>177771.27424710331</v>
      </c>
      <c r="O29" s="3">
        <f t="shared" si="1"/>
        <v>37246.236819157086</v>
      </c>
      <c r="P29" s="3">
        <f t="shared" si="2"/>
        <v>8064.7349110631276</v>
      </c>
      <c r="Q29" s="3">
        <v>10</v>
      </c>
      <c r="R29" s="3">
        <v>3</v>
      </c>
      <c r="S29" s="19">
        <f t="shared" si="6"/>
        <v>4966.1649092209445</v>
      </c>
      <c r="T29" s="20">
        <f t="shared" si="7"/>
        <v>1.8019466288900379</v>
      </c>
      <c r="U29" s="20">
        <f t="shared" si="8"/>
        <v>0.98799659986490496</v>
      </c>
      <c r="V29" s="21">
        <f t="shared" si="9"/>
        <v>0.68057625177757219</v>
      </c>
      <c r="W29" s="26">
        <f t="shared" si="10"/>
        <v>1075.2979881417502</v>
      </c>
      <c r="X29" s="27">
        <f t="shared" si="11"/>
        <v>3.1441461641571644</v>
      </c>
      <c r="Y29" s="27">
        <f t="shared" si="12"/>
        <v>1.6133503197925736</v>
      </c>
      <c r="Z29" s="27">
        <f t="shared" si="13"/>
        <v>1.0850635601834009</v>
      </c>
    </row>
    <row r="30" spans="1:26" customFormat="1" ht="15.75" customHeight="1" x14ac:dyDescent="0.25">
      <c r="A30" s="2" t="s">
        <v>39</v>
      </c>
      <c r="B30" t="s">
        <v>375</v>
      </c>
      <c r="C30" t="s">
        <v>374</v>
      </c>
      <c r="D30" s="18">
        <f>VLOOKUP(C30,'Infected rate by state'!B:E,4,0)</f>
        <v>6.2179748494527662E-3</v>
      </c>
      <c r="E30" s="2">
        <v>970</v>
      </c>
      <c r="F30" s="2">
        <v>80</v>
      </c>
      <c r="G30" s="2">
        <v>422</v>
      </c>
      <c r="H30" s="4">
        <f t="shared" si="3"/>
        <v>696</v>
      </c>
      <c r="I30" s="2">
        <v>43</v>
      </c>
      <c r="J30" s="4">
        <f t="shared" si="4"/>
        <v>61.5</v>
      </c>
      <c r="K30" s="3">
        <v>182581</v>
      </c>
      <c r="L30" s="3">
        <f t="shared" si="0"/>
        <v>143770</v>
      </c>
      <c r="M30" s="3">
        <v>38811</v>
      </c>
      <c r="N30" s="3">
        <f t="shared" si="5"/>
        <v>11352.840659879355</v>
      </c>
      <c r="O30" s="3">
        <f t="shared" si="1"/>
        <v>2386.2992561650831</v>
      </c>
      <c r="P30" s="3">
        <f t="shared" si="2"/>
        <v>518.67549349047681</v>
      </c>
      <c r="Q30" s="3">
        <v>10</v>
      </c>
      <c r="R30" s="3">
        <v>3</v>
      </c>
      <c r="S30" s="19">
        <f t="shared" si="6"/>
        <v>318.1732341553444</v>
      </c>
      <c r="T30" s="20">
        <f t="shared" si="7"/>
        <v>0.75396500984678771</v>
      </c>
      <c r="U30" s="20">
        <f t="shared" si="8"/>
        <v>0.45714545137262125</v>
      </c>
      <c r="V30" s="21">
        <f t="shared" si="9"/>
        <v>0.32801364345911793</v>
      </c>
      <c r="W30" s="26">
        <f t="shared" si="10"/>
        <v>69.156732465396914</v>
      </c>
      <c r="X30" s="27">
        <f t="shared" si="11"/>
        <v>1.6082961038464398</v>
      </c>
      <c r="Y30" s="27">
        <f t="shared" si="12"/>
        <v>1.1244997148845026</v>
      </c>
      <c r="Z30" s="27">
        <f t="shared" si="13"/>
        <v>0.86445915581746147</v>
      </c>
    </row>
    <row r="31" spans="1:26" customFormat="1" ht="15.75" customHeight="1" x14ac:dyDescent="0.25">
      <c r="A31" s="2" t="s">
        <v>40</v>
      </c>
      <c r="B31" t="s">
        <v>333</v>
      </c>
      <c r="C31" t="s">
        <v>332</v>
      </c>
      <c r="D31" s="18">
        <f>VLOOKUP(C31,'Infected rate by state'!B:E,4,0)</f>
        <v>1.4486816526494731E-2</v>
      </c>
      <c r="E31" s="2">
        <v>394</v>
      </c>
      <c r="F31" s="2">
        <v>35</v>
      </c>
      <c r="G31" s="2">
        <v>201</v>
      </c>
      <c r="H31" s="4">
        <f t="shared" si="3"/>
        <v>297.5</v>
      </c>
      <c r="I31" s="2">
        <v>10</v>
      </c>
      <c r="J31" s="4">
        <f t="shared" si="4"/>
        <v>22.5</v>
      </c>
      <c r="K31" s="3">
        <v>160796</v>
      </c>
      <c r="L31" s="3">
        <f t="shared" si="0"/>
        <v>134859</v>
      </c>
      <c r="M31" s="3">
        <v>25937</v>
      </c>
      <c r="N31" s="3">
        <f t="shared" si="5"/>
        <v>23294.221501942466</v>
      </c>
      <c r="O31" s="3">
        <f t="shared" si="1"/>
        <v>4782.8594176043771</v>
      </c>
      <c r="P31" s="3">
        <f t="shared" si="2"/>
        <v>1010.382192891833</v>
      </c>
      <c r="Q31" s="3">
        <v>10</v>
      </c>
      <c r="R31" s="3">
        <v>3</v>
      </c>
      <c r="S31" s="19">
        <f t="shared" si="6"/>
        <v>637.71458901391691</v>
      </c>
      <c r="T31" s="20">
        <f t="shared" si="7"/>
        <v>3.1727093980791885</v>
      </c>
      <c r="U31" s="20">
        <f t="shared" si="8"/>
        <v>2.1435784504669475</v>
      </c>
      <c r="V31" s="21">
        <f t="shared" si="9"/>
        <v>1.6185649467358296</v>
      </c>
      <c r="W31" s="26">
        <f t="shared" si="10"/>
        <v>134.71762571891108</v>
      </c>
      <c r="X31" s="27">
        <f t="shared" si="11"/>
        <v>13.471762571891109</v>
      </c>
      <c r="Y31" s="27">
        <f t="shared" si="12"/>
        <v>5.987450031951604</v>
      </c>
      <c r="Z31" s="27">
        <f t="shared" si="13"/>
        <v>3.8490750205403166</v>
      </c>
    </row>
    <row r="32" spans="1:26" customFormat="1" ht="15.75" customHeight="1" x14ac:dyDescent="0.25">
      <c r="A32" s="2" t="s">
        <v>41</v>
      </c>
      <c r="B32" t="s">
        <v>333</v>
      </c>
      <c r="C32" t="s">
        <v>332</v>
      </c>
      <c r="D32" s="18">
        <f>VLOOKUP(C32,'Infected rate by state'!B:E,4,0)</f>
        <v>1.4486816526494731E-2</v>
      </c>
      <c r="E32" s="3">
        <v>2053</v>
      </c>
      <c r="F32" s="2">
        <v>308</v>
      </c>
      <c r="G32" s="2">
        <v>583</v>
      </c>
      <c r="H32" s="4">
        <f t="shared" si="3"/>
        <v>1318</v>
      </c>
      <c r="I32" s="2">
        <v>118</v>
      </c>
      <c r="J32" s="4">
        <f t="shared" si="4"/>
        <v>213</v>
      </c>
      <c r="K32" s="3">
        <v>670968</v>
      </c>
      <c r="L32" s="3">
        <f t="shared" si="0"/>
        <v>536485</v>
      </c>
      <c r="M32" s="3">
        <v>134483</v>
      </c>
      <c r="N32" s="3">
        <f t="shared" si="5"/>
        <v>97201.903111491178</v>
      </c>
      <c r="O32" s="3">
        <f t="shared" si="1"/>
        <v>20319.180610769283</v>
      </c>
      <c r="P32" s="3">
        <f t="shared" si="2"/>
        <v>4387.6406789914299</v>
      </c>
      <c r="Q32" s="3">
        <v>10</v>
      </c>
      <c r="R32" s="3">
        <v>3</v>
      </c>
      <c r="S32" s="19">
        <f t="shared" si="6"/>
        <v>2709.2240814359043</v>
      </c>
      <c r="T32" s="20">
        <f t="shared" si="7"/>
        <v>4.6470395907991495</v>
      </c>
      <c r="U32" s="20">
        <f t="shared" si="8"/>
        <v>2.0555569661880915</v>
      </c>
      <c r="V32" s="21">
        <f t="shared" si="9"/>
        <v>1.3196415399103285</v>
      </c>
      <c r="W32" s="26">
        <f t="shared" si="10"/>
        <v>585.01875719885732</v>
      </c>
      <c r="X32" s="27">
        <f t="shared" si="11"/>
        <v>4.9577860779564178</v>
      </c>
      <c r="Y32" s="27">
        <f t="shared" si="12"/>
        <v>2.746566935205903</v>
      </c>
      <c r="Z32" s="27">
        <f t="shared" si="13"/>
        <v>1.8994115493469392</v>
      </c>
    </row>
    <row r="33" spans="1:26" customFormat="1" ht="15.75" customHeight="1" x14ac:dyDescent="0.25">
      <c r="A33" s="2" t="s">
        <v>42</v>
      </c>
      <c r="B33" t="s">
        <v>331</v>
      </c>
      <c r="C33" t="s">
        <v>330</v>
      </c>
      <c r="D33" s="18">
        <f>VLOOKUP(C33,'Infected rate by state'!B:E,4,0)</f>
        <v>4.6785737234898671E-3</v>
      </c>
      <c r="E33" s="3">
        <v>1773</v>
      </c>
      <c r="F33" s="2">
        <v>186</v>
      </c>
      <c r="G33" s="2">
        <v>848</v>
      </c>
      <c r="H33" s="4">
        <f t="shared" si="3"/>
        <v>1310.5</v>
      </c>
      <c r="I33" s="2">
        <v>95</v>
      </c>
      <c r="J33" s="4">
        <f t="shared" si="4"/>
        <v>140.5</v>
      </c>
      <c r="K33" s="3">
        <v>701166</v>
      </c>
      <c r="L33" s="3">
        <f t="shared" si="0"/>
        <v>566213</v>
      </c>
      <c r="M33" s="3">
        <v>134953</v>
      </c>
      <c r="N33" s="3">
        <f t="shared" si="5"/>
        <v>32804.568234044957</v>
      </c>
      <c r="O33" s="3">
        <f t="shared" si="1"/>
        <v>6832.6861461893632</v>
      </c>
      <c r="P33" s="3">
        <f t="shared" si="2"/>
        <v>1469.0007026764865</v>
      </c>
      <c r="Q33" s="3">
        <v>10</v>
      </c>
      <c r="R33" s="3">
        <v>3</v>
      </c>
      <c r="S33" s="19">
        <f t="shared" si="6"/>
        <v>911.02481949191508</v>
      </c>
      <c r="T33" s="20">
        <f t="shared" si="7"/>
        <v>1.0743217210989564</v>
      </c>
      <c r="U33" s="20">
        <f t="shared" si="8"/>
        <v>0.69517346012355219</v>
      </c>
      <c r="V33" s="21">
        <f t="shared" si="9"/>
        <v>0.51383238550023413</v>
      </c>
      <c r="W33" s="26">
        <f t="shared" si="10"/>
        <v>195.86676035686486</v>
      </c>
      <c r="X33" s="27">
        <f t="shared" si="11"/>
        <v>2.061755372177525</v>
      </c>
      <c r="Y33" s="27">
        <f t="shared" si="12"/>
        <v>1.3940694687321342</v>
      </c>
      <c r="Z33" s="27">
        <f t="shared" si="13"/>
        <v>1.0530470986928218</v>
      </c>
    </row>
    <row r="34" spans="1:26" customFormat="1" ht="15.75" customHeight="1" x14ac:dyDescent="0.25">
      <c r="A34" s="2" t="s">
        <v>43</v>
      </c>
      <c r="B34" t="s">
        <v>349</v>
      </c>
      <c r="C34" t="s">
        <v>348</v>
      </c>
      <c r="D34" s="18">
        <f>VLOOKUP(C34,'Infected rate by state'!B:E,4,0)</f>
        <v>1.9670510547683942E-2</v>
      </c>
      <c r="E34" s="3">
        <v>10239</v>
      </c>
      <c r="F34" s="3">
        <v>1157</v>
      </c>
      <c r="G34" s="3">
        <v>2548</v>
      </c>
      <c r="H34" s="4">
        <f t="shared" si="3"/>
        <v>6393.5</v>
      </c>
      <c r="I34" s="2">
        <v>438</v>
      </c>
      <c r="J34" s="4">
        <f t="shared" si="4"/>
        <v>797.5</v>
      </c>
      <c r="K34" s="3">
        <v>4022208</v>
      </c>
      <c r="L34" s="3">
        <f t="shared" si="0"/>
        <v>3240194</v>
      </c>
      <c r="M34" s="3">
        <v>782014</v>
      </c>
      <c r="N34" s="3">
        <f t="shared" si="5"/>
        <v>791188.84888978733</v>
      </c>
      <c r="O34" s="3">
        <f t="shared" si="1"/>
        <v>164939.36519272428</v>
      </c>
      <c r="P34" s="3">
        <f t="shared" si="2"/>
        <v>35499.476645503186</v>
      </c>
      <c r="Q34" s="3">
        <v>10</v>
      </c>
      <c r="R34" s="3">
        <v>3</v>
      </c>
      <c r="S34" s="19">
        <f t="shared" si="6"/>
        <v>21991.915359029903</v>
      </c>
      <c r="T34" s="20">
        <f t="shared" si="7"/>
        <v>8.6310499839206845</v>
      </c>
      <c r="U34" s="20">
        <f t="shared" si="8"/>
        <v>3.4397302508844767</v>
      </c>
      <c r="V34" s="21">
        <f t="shared" si="9"/>
        <v>2.1478577360122966</v>
      </c>
      <c r="W34" s="26">
        <f t="shared" si="10"/>
        <v>4733.2635527337579</v>
      </c>
      <c r="X34" s="27">
        <f t="shared" si="11"/>
        <v>10.806537791629584</v>
      </c>
      <c r="Y34" s="27">
        <f t="shared" si="12"/>
        <v>5.9351267118918596</v>
      </c>
      <c r="Z34" s="27">
        <f t="shared" si="13"/>
        <v>4.0909797344284859</v>
      </c>
    </row>
    <row r="35" spans="1:26" customFormat="1" ht="15.75" customHeight="1" x14ac:dyDescent="0.25">
      <c r="A35" s="2" t="s">
        <v>44</v>
      </c>
      <c r="B35" t="s">
        <v>317</v>
      </c>
      <c r="C35" t="s">
        <v>316</v>
      </c>
      <c r="D35" s="18">
        <f>VLOOKUP(C35,'Infected rate by state'!B:E,4,0)</f>
        <v>7.3843274393391549E-3</v>
      </c>
      <c r="E35" s="2">
        <v>640</v>
      </c>
      <c r="F35" s="2">
        <v>90</v>
      </c>
      <c r="G35" s="2">
        <v>297</v>
      </c>
      <c r="H35" s="4">
        <f t="shared" si="3"/>
        <v>468.5</v>
      </c>
      <c r="I35" s="2">
        <v>43</v>
      </c>
      <c r="J35" s="4">
        <f t="shared" si="4"/>
        <v>66.5</v>
      </c>
      <c r="K35" s="3">
        <v>267487</v>
      </c>
      <c r="L35" s="3">
        <f t="shared" si="0"/>
        <v>225394</v>
      </c>
      <c r="M35" s="3">
        <v>42093</v>
      </c>
      <c r="N35" s="3">
        <f t="shared" si="5"/>
        <v>19752.115937665127</v>
      </c>
      <c r="O35" s="3">
        <f t="shared" si="1"/>
        <v>4048.1890983152716</v>
      </c>
      <c r="P35" s="3">
        <f t="shared" si="2"/>
        <v>853.23503655146146</v>
      </c>
      <c r="Q35" s="3">
        <v>10</v>
      </c>
      <c r="R35" s="3">
        <v>3</v>
      </c>
      <c r="S35" s="19">
        <f t="shared" si="6"/>
        <v>539.75854644203616</v>
      </c>
      <c r="T35" s="20">
        <f t="shared" si="7"/>
        <v>1.817368843239179</v>
      </c>
      <c r="U35" s="20">
        <f t="shared" si="8"/>
        <v>1.1520993520641114</v>
      </c>
      <c r="V35" s="21">
        <f t="shared" si="9"/>
        <v>0.84337272881568148</v>
      </c>
      <c r="W35" s="26">
        <f t="shared" si="10"/>
        <v>113.76467154019487</v>
      </c>
      <c r="X35" s="27">
        <f t="shared" si="11"/>
        <v>2.6456900358184852</v>
      </c>
      <c r="Y35" s="27">
        <f t="shared" si="12"/>
        <v>1.7107469404540581</v>
      </c>
      <c r="Z35" s="27">
        <f t="shared" si="13"/>
        <v>1.2640519060021651</v>
      </c>
    </row>
    <row r="36" spans="1:26" customFormat="1" ht="12.5" x14ac:dyDescent="0.25">
      <c r="A36" s="2" t="s">
        <v>45</v>
      </c>
      <c r="B36" t="s">
        <v>325</v>
      </c>
      <c r="C36" t="s">
        <v>324</v>
      </c>
      <c r="D36" s="18">
        <f>VLOOKUP(C36,'Infected rate by state'!B:E,4,0)</f>
        <v>8.9298079160438481E-3</v>
      </c>
      <c r="E36" s="2">
        <v>822</v>
      </c>
      <c r="F36" s="2">
        <v>104</v>
      </c>
      <c r="G36" s="2">
        <v>342</v>
      </c>
      <c r="H36" s="4">
        <f t="shared" si="3"/>
        <v>582</v>
      </c>
      <c r="I36" s="2">
        <v>49</v>
      </c>
      <c r="J36" s="4">
        <f t="shared" si="4"/>
        <v>76.5</v>
      </c>
      <c r="K36" s="3">
        <v>266378</v>
      </c>
      <c r="L36" s="3">
        <f t="shared" si="0"/>
        <v>183536</v>
      </c>
      <c r="M36" s="3">
        <v>82842</v>
      </c>
      <c r="N36" s="3">
        <f t="shared" si="5"/>
        <v>23787.043730599282</v>
      </c>
      <c r="O36" s="3">
        <f t="shared" si="1"/>
        <v>5222.3132988257221</v>
      </c>
      <c r="P36" s="3">
        <f t="shared" si="2"/>
        <v>1192.3454581434221</v>
      </c>
      <c r="Q36" s="3">
        <v>10</v>
      </c>
      <c r="R36" s="3">
        <v>3</v>
      </c>
      <c r="S36" s="19">
        <f t="shared" si="6"/>
        <v>696.3084398434296</v>
      </c>
      <c r="T36" s="20">
        <f t="shared" si="7"/>
        <v>2.0359895901854665</v>
      </c>
      <c r="U36" s="20">
        <f t="shared" si="8"/>
        <v>1.1964062540265112</v>
      </c>
      <c r="V36" s="21">
        <f t="shared" si="9"/>
        <v>0.8470905594202307</v>
      </c>
      <c r="W36" s="26">
        <f t="shared" si="10"/>
        <v>158.97939441912294</v>
      </c>
      <c r="X36" s="27">
        <f t="shared" si="11"/>
        <v>3.2444774371249578</v>
      </c>
      <c r="Y36" s="27">
        <f t="shared" si="12"/>
        <v>2.0781620185506267</v>
      </c>
      <c r="Z36" s="27">
        <f t="shared" si="13"/>
        <v>1.5286480232607975</v>
      </c>
    </row>
    <row r="37" spans="1:26" customFormat="1" ht="12.5" x14ac:dyDescent="0.25">
      <c r="A37" s="2" t="s">
        <v>46</v>
      </c>
      <c r="B37" t="s">
        <v>319</v>
      </c>
      <c r="C37" t="s">
        <v>318</v>
      </c>
      <c r="D37" s="18">
        <f>VLOOKUP(C37,'Infected rate by state'!B:E,4,0)</f>
        <v>1.6392760880107365E-2</v>
      </c>
      <c r="E37" s="3">
        <v>1354</v>
      </c>
      <c r="F37" s="2">
        <v>132</v>
      </c>
      <c r="G37" s="2">
        <v>370</v>
      </c>
      <c r="H37" s="4">
        <f t="shared" si="3"/>
        <v>862</v>
      </c>
      <c r="I37" s="2">
        <v>65</v>
      </c>
      <c r="J37" s="4">
        <f t="shared" si="4"/>
        <v>98.5</v>
      </c>
      <c r="K37" s="3">
        <v>539133</v>
      </c>
      <c r="L37" s="3">
        <f t="shared" si="0"/>
        <v>436962</v>
      </c>
      <c r="M37" s="3">
        <v>102171</v>
      </c>
      <c r="N37" s="3">
        <f t="shared" si="5"/>
        <v>88378.783515749237</v>
      </c>
      <c r="O37" s="3">
        <f t="shared" si="1"/>
        <v>18383.090401279733</v>
      </c>
      <c r="P37" s="3">
        <f t="shared" si="2"/>
        <v>3945.8380970370808</v>
      </c>
      <c r="Q37" s="3">
        <v>10</v>
      </c>
      <c r="R37" s="3">
        <v>3</v>
      </c>
      <c r="S37" s="19">
        <f t="shared" si="6"/>
        <v>2451.0787201706312</v>
      </c>
      <c r="T37" s="20">
        <f t="shared" si="7"/>
        <v>6.6245370815422469</v>
      </c>
      <c r="U37" s="20">
        <f t="shared" si="8"/>
        <v>2.8434787937014283</v>
      </c>
      <c r="V37" s="21">
        <f t="shared" si="9"/>
        <v>1.8102501626075562</v>
      </c>
      <c r="W37" s="26">
        <f t="shared" si="10"/>
        <v>526.11174627161074</v>
      </c>
      <c r="X37" s="27">
        <f t="shared" si="11"/>
        <v>8.0940268657170886</v>
      </c>
      <c r="Y37" s="27">
        <f t="shared" si="12"/>
        <v>5.3412360027574692</v>
      </c>
      <c r="Z37" s="27">
        <f t="shared" si="13"/>
        <v>3.9856950475122024</v>
      </c>
    </row>
    <row r="38" spans="1:26" customFormat="1" ht="12.5" x14ac:dyDescent="0.25">
      <c r="A38" s="2" t="s">
        <v>47</v>
      </c>
      <c r="B38" t="s">
        <v>371</v>
      </c>
      <c r="C38" t="s">
        <v>370</v>
      </c>
      <c r="D38" s="18">
        <f>VLOOKUP(C38,'Infected rate by state'!B:E,4,0)</f>
        <v>2.5429318796877907E-2</v>
      </c>
      <c r="E38" s="3">
        <v>4012</v>
      </c>
      <c r="F38" s="2">
        <v>282</v>
      </c>
      <c r="G38" s="2">
        <v>807</v>
      </c>
      <c r="H38" s="4">
        <f t="shared" si="3"/>
        <v>2409.5</v>
      </c>
      <c r="I38" s="2">
        <v>115</v>
      </c>
      <c r="J38" s="4">
        <f t="shared" si="4"/>
        <v>198.5</v>
      </c>
      <c r="K38" s="3">
        <v>1094741</v>
      </c>
      <c r="L38" s="3">
        <f t="shared" si="0"/>
        <v>924302</v>
      </c>
      <c r="M38" s="3">
        <v>170439</v>
      </c>
      <c r="N38" s="3">
        <f t="shared" si="5"/>
        <v>278385.1788901292</v>
      </c>
      <c r="O38" s="3">
        <f t="shared" si="1"/>
        <v>57010.624272224566</v>
      </c>
      <c r="P38" s="3">
        <f t="shared" si="2"/>
        <v>12004.405555489568</v>
      </c>
      <c r="Q38" s="3">
        <v>10</v>
      </c>
      <c r="R38" s="3">
        <v>3</v>
      </c>
      <c r="S38" s="19">
        <f t="shared" si="6"/>
        <v>7601.4165696299424</v>
      </c>
      <c r="T38" s="20">
        <f t="shared" si="7"/>
        <v>9.4193513873976986</v>
      </c>
      <c r="U38" s="20">
        <f t="shared" si="8"/>
        <v>3.1547692756297749</v>
      </c>
      <c r="V38" s="21">
        <f t="shared" si="9"/>
        <v>1.8946701320114512</v>
      </c>
      <c r="W38" s="26">
        <f t="shared" si="10"/>
        <v>1600.587407398609</v>
      </c>
      <c r="X38" s="27">
        <f t="shared" si="11"/>
        <v>13.918151368683557</v>
      </c>
      <c r="Y38" s="27">
        <f t="shared" si="12"/>
        <v>8.063412631731028</v>
      </c>
      <c r="Z38" s="27">
        <f t="shared" si="13"/>
        <v>5.675841870207833</v>
      </c>
    </row>
    <row r="39" spans="1:26" customFormat="1" ht="12.5" x14ac:dyDescent="0.25">
      <c r="A39" s="2" t="s">
        <v>48</v>
      </c>
      <c r="B39" t="s">
        <v>393</v>
      </c>
      <c r="C39" t="s">
        <v>392</v>
      </c>
      <c r="D39" s="18">
        <f>VLOOKUP(C39,'Infected rate by state'!B:E,4,0)</f>
        <v>7.5097590818065515E-3</v>
      </c>
      <c r="E39" s="2">
        <v>579</v>
      </c>
      <c r="F39" s="2">
        <v>64</v>
      </c>
      <c r="G39" s="2">
        <v>317</v>
      </c>
      <c r="H39" s="4">
        <f t="shared" si="3"/>
        <v>448</v>
      </c>
      <c r="I39" s="2">
        <v>34</v>
      </c>
      <c r="J39" s="4">
        <f t="shared" si="4"/>
        <v>49</v>
      </c>
      <c r="K39" s="3">
        <v>230741</v>
      </c>
      <c r="L39" s="3">
        <f t="shared" si="0"/>
        <v>198470</v>
      </c>
      <c r="M39" s="3">
        <v>32271</v>
      </c>
      <c r="N39" s="3">
        <f t="shared" si="5"/>
        <v>17328.093202951255</v>
      </c>
      <c r="O39" s="3">
        <f t="shared" si="1"/>
        <v>3522.5677721232687</v>
      </c>
      <c r="P39" s="3">
        <f t="shared" si="2"/>
        <v>734.84285795991002</v>
      </c>
      <c r="Q39" s="3">
        <v>10</v>
      </c>
      <c r="R39" s="3">
        <v>3</v>
      </c>
      <c r="S39" s="19">
        <f t="shared" si="6"/>
        <v>469.67570294976917</v>
      </c>
      <c r="T39" s="20">
        <f t="shared" si="7"/>
        <v>1.4816268231853917</v>
      </c>
      <c r="U39" s="20">
        <f t="shared" si="8"/>
        <v>1.0483832655128775</v>
      </c>
      <c r="V39" s="21">
        <f t="shared" si="9"/>
        <v>0.8111842883415703</v>
      </c>
      <c r="W39" s="26">
        <f t="shared" si="10"/>
        <v>97.979047727988004</v>
      </c>
      <c r="X39" s="27">
        <f t="shared" si="11"/>
        <v>2.8817366978820003</v>
      </c>
      <c r="Y39" s="27">
        <f t="shared" si="12"/>
        <v>1.9995724026120001</v>
      </c>
      <c r="Z39" s="27">
        <f t="shared" si="13"/>
        <v>1.5309226207498126</v>
      </c>
    </row>
    <row r="40" spans="1:26" customFormat="1" ht="12.5" x14ac:dyDescent="0.25">
      <c r="A40" s="2" t="s">
        <v>49</v>
      </c>
      <c r="B40" t="s">
        <v>371</v>
      </c>
      <c r="C40" t="s">
        <v>370</v>
      </c>
      <c r="D40" s="18">
        <f>VLOOKUP(C40,'Infected rate by state'!B:E,4,0)</f>
        <v>2.5429318796877907E-2</v>
      </c>
      <c r="E40" s="3">
        <v>4713</v>
      </c>
      <c r="F40" s="2">
        <v>323</v>
      </c>
      <c r="G40" s="3">
        <v>1228</v>
      </c>
      <c r="H40" s="4">
        <f t="shared" si="3"/>
        <v>2970.5</v>
      </c>
      <c r="I40" s="2">
        <v>95</v>
      </c>
      <c r="J40" s="4">
        <f t="shared" si="4"/>
        <v>209</v>
      </c>
      <c r="K40" s="3">
        <v>1090373</v>
      </c>
      <c r="L40" s="3">
        <f t="shared" si="0"/>
        <v>855832</v>
      </c>
      <c r="M40" s="3">
        <v>234541</v>
      </c>
      <c r="N40" s="3">
        <f t="shared" si="5"/>
        <v>277274.42624508153</v>
      </c>
      <c r="O40" s="3">
        <f t="shared" si="1"/>
        <v>58348.147953507105</v>
      </c>
      <c r="P40" s="3">
        <f t="shared" si="2"/>
        <v>12699.469042279725</v>
      </c>
      <c r="Q40" s="3">
        <v>10</v>
      </c>
      <c r="R40" s="3">
        <v>3</v>
      </c>
      <c r="S40" s="19">
        <f t="shared" si="6"/>
        <v>7779.753060467614</v>
      </c>
      <c r="T40" s="20">
        <f t="shared" si="7"/>
        <v>6.3353037951690672</v>
      </c>
      <c r="U40" s="20">
        <f t="shared" si="8"/>
        <v>2.6190045650454854</v>
      </c>
      <c r="V40" s="21">
        <f t="shared" si="9"/>
        <v>1.6507008403283714</v>
      </c>
      <c r="W40" s="26">
        <f t="shared" si="10"/>
        <v>1693.26253897063</v>
      </c>
      <c r="X40" s="27">
        <f t="shared" si="11"/>
        <v>17.823816199690842</v>
      </c>
      <c r="Y40" s="27">
        <f t="shared" si="12"/>
        <v>8.1017346362231102</v>
      </c>
      <c r="Z40" s="27">
        <f t="shared" si="13"/>
        <v>5.2422988822620127</v>
      </c>
    </row>
    <row r="41" spans="1:26" customFormat="1" ht="12.5" x14ac:dyDescent="0.25">
      <c r="A41" s="2" t="s">
        <v>50</v>
      </c>
      <c r="B41" t="s">
        <v>397</v>
      </c>
      <c r="C41" t="s">
        <v>396</v>
      </c>
      <c r="D41" s="18">
        <f>VLOOKUP(C41,'Infected rate by state'!B:E,4,0)</f>
        <v>2.3671143543538835E-3</v>
      </c>
      <c r="E41" s="3">
        <v>1743</v>
      </c>
      <c r="F41" s="2">
        <v>117</v>
      </c>
      <c r="G41" s="2">
        <v>587</v>
      </c>
      <c r="H41" s="4">
        <f t="shared" si="3"/>
        <v>1165</v>
      </c>
      <c r="I41" s="2">
        <v>65</v>
      </c>
      <c r="J41" s="4">
        <f t="shared" si="4"/>
        <v>91</v>
      </c>
      <c r="K41" s="3">
        <v>522720</v>
      </c>
      <c r="L41" s="3">
        <f t="shared" si="0"/>
        <v>418616</v>
      </c>
      <c r="M41" s="3">
        <v>104104</v>
      </c>
      <c r="N41" s="3">
        <f t="shared" si="5"/>
        <v>12373.380153078619</v>
      </c>
      <c r="O41" s="3">
        <f t="shared" si="1"/>
        <v>2585.0469981933111</v>
      </c>
      <c r="P41" s="3">
        <f t="shared" si="2"/>
        <v>557.81718233442916</v>
      </c>
      <c r="Q41" s="3">
        <v>10</v>
      </c>
      <c r="R41" s="3">
        <v>3</v>
      </c>
      <c r="S41" s="19">
        <f t="shared" si="6"/>
        <v>344.6729330924415</v>
      </c>
      <c r="T41" s="20">
        <f t="shared" si="7"/>
        <v>0.58717705807911669</v>
      </c>
      <c r="U41" s="20">
        <f t="shared" si="8"/>
        <v>0.29585659492913435</v>
      </c>
      <c r="V41" s="21">
        <f t="shared" si="9"/>
        <v>0.19774694956537092</v>
      </c>
      <c r="W41" s="26">
        <f t="shared" si="10"/>
        <v>74.375624311257226</v>
      </c>
      <c r="X41" s="27">
        <f t="shared" si="11"/>
        <v>1.1442403740193419</v>
      </c>
      <c r="Y41" s="27">
        <f t="shared" si="12"/>
        <v>0.81731455287095855</v>
      </c>
      <c r="Z41" s="27">
        <f t="shared" si="13"/>
        <v>0.63568909667741225</v>
      </c>
    </row>
    <row r="42" spans="1:26" customFormat="1" ht="12.5" x14ac:dyDescent="0.25">
      <c r="A42" s="2" t="s">
        <v>51</v>
      </c>
      <c r="B42" t="s">
        <v>367</v>
      </c>
      <c r="C42" t="s">
        <v>366</v>
      </c>
      <c r="D42" s="18">
        <f>VLOOKUP(C42,'Infected rate by state'!B:E,4,0)</f>
        <v>2.4682967074759195E-2</v>
      </c>
      <c r="E42" s="3">
        <v>6527</v>
      </c>
      <c r="F42" s="2">
        <v>701</v>
      </c>
      <c r="G42" s="3">
        <v>2294</v>
      </c>
      <c r="H42" s="4">
        <f t="shared" si="3"/>
        <v>4410.5</v>
      </c>
      <c r="I42" s="2">
        <v>293</v>
      </c>
      <c r="J42" s="4">
        <f t="shared" si="4"/>
        <v>497</v>
      </c>
      <c r="K42" s="3">
        <v>2208721</v>
      </c>
      <c r="L42" s="3">
        <f t="shared" si="0"/>
        <v>1719507</v>
      </c>
      <c r="M42" s="3">
        <v>489214</v>
      </c>
      <c r="N42" s="3">
        <f t="shared" si="5"/>
        <v>545177.8772032921</v>
      </c>
      <c r="O42" s="3">
        <f t="shared" si="1"/>
        <v>115055.28707041117</v>
      </c>
      <c r="P42" s="3">
        <f t="shared" si="2"/>
        <v>25126.860494623415</v>
      </c>
      <c r="Q42" s="3">
        <v>10</v>
      </c>
      <c r="R42" s="3">
        <v>3</v>
      </c>
      <c r="S42" s="19">
        <f t="shared" si="6"/>
        <v>15340.70494272149</v>
      </c>
      <c r="T42" s="20">
        <f t="shared" si="7"/>
        <v>6.6873168887190451</v>
      </c>
      <c r="U42" s="20">
        <f t="shared" si="8"/>
        <v>3.4782235444329417</v>
      </c>
      <c r="V42" s="21">
        <f t="shared" si="9"/>
        <v>2.3503454791974092</v>
      </c>
      <c r="W42" s="26">
        <f t="shared" si="10"/>
        <v>3350.2480659497887</v>
      </c>
      <c r="X42" s="27">
        <f t="shared" si="11"/>
        <v>11.434293740442964</v>
      </c>
      <c r="Y42" s="27">
        <f t="shared" si="12"/>
        <v>6.7409417825951481</v>
      </c>
      <c r="Z42" s="27">
        <f t="shared" si="13"/>
        <v>4.7792411782450621</v>
      </c>
    </row>
    <row r="43" spans="1:26" customFormat="1" ht="12.5" x14ac:dyDescent="0.25">
      <c r="A43" s="2" t="s">
        <v>52</v>
      </c>
      <c r="B43" t="s">
        <v>377</v>
      </c>
      <c r="C43" t="s">
        <v>376</v>
      </c>
      <c r="D43" s="18">
        <f>VLOOKUP(C43,'Infected rate by state'!B:E,4,0)</f>
        <v>5.6936382854354227E-3</v>
      </c>
      <c r="E43" s="3">
        <v>1441</v>
      </c>
      <c r="F43" s="2">
        <v>209</v>
      </c>
      <c r="G43" s="2">
        <v>706</v>
      </c>
      <c r="H43" s="4">
        <f t="shared" si="3"/>
        <v>1073.5</v>
      </c>
      <c r="I43" s="2">
        <v>97</v>
      </c>
      <c r="J43" s="4">
        <f t="shared" si="4"/>
        <v>153</v>
      </c>
      <c r="K43" s="3">
        <v>495349</v>
      </c>
      <c r="L43" s="3">
        <f t="shared" si="0"/>
        <v>381413</v>
      </c>
      <c r="M43" s="3">
        <v>113936</v>
      </c>
      <c r="N43" s="3">
        <f t="shared" si="5"/>
        <v>28203.380310521512</v>
      </c>
      <c r="O43" s="3">
        <f t="shared" si="1"/>
        <v>5974.917112103989</v>
      </c>
      <c r="P43" s="3">
        <f t="shared" si="2"/>
        <v>1310.7104068417325</v>
      </c>
      <c r="Q43" s="3">
        <v>10</v>
      </c>
      <c r="R43" s="3">
        <v>3</v>
      </c>
      <c r="S43" s="19">
        <f t="shared" si="6"/>
        <v>796.6556149471985</v>
      </c>
      <c r="T43" s="20">
        <f t="shared" si="7"/>
        <v>1.1284073866107627</v>
      </c>
      <c r="U43" s="20">
        <f t="shared" si="8"/>
        <v>0.74211049366297022</v>
      </c>
      <c r="V43" s="21">
        <f t="shared" si="9"/>
        <v>0.55284914291963805</v>
      </c>
      <c r="W43" s="26">
        <f t="shared" si="10"/>
        <v>174.76138757889765</v>
      </c>
      <c r="X43" s="27">
        <f t="shared" si="11"/>
        <v>1.8016637894731717</v>
      </c>
      <c r="Y43" s="27">
        <f t="shared" si="12"/>
        <v>1.1422312913653441</v>
      </c>
      <c r="Z43" s="27">
        <f t="shared" si="13"/>
        <v>0.83617888793730932</v>
      </c>
    </row>
    <row r="44" spans="1:26" customFormat="1" ht="12.5" x14ac:dyDescent="0.25">
      <c r="A44" s="2" t="s">
        <v>53</v>
      </c>
      <c r="B44" t="s">
        <v>357</v>
      </c>
      <c r="C44" t="s">
        <v>356</v>
      </c>
      <c r="D44" s="18">
        <f>VLOOKUP(C44,'Infected rate by state'!B:E,4,0)</f>
        <v>4.5578363920328819E-3</v>
      </c>
      <c r="E44" s="2">
        <v>859</v>
      </c>
      <c r="F44" s="2">
        <v>80</v>
      </c>
      <c r="G44" s="2">
        <v>398</v>
      </c>
      <c r="H44" s="4">
        <f t="shared" si="3"/>
        <v>628.5</v>
      </c>
      <c r="I44" s="2">
        <v>43</v>
      </c>
      <c r="J44" s="4">
        <f t="shared" si="4"/>
        <v>61.5</v>
      </c>
      <c r="K44" s="3">
        <v>202898</v>
      </c>
      <c r="L44" s="3">
        <f t="shared" si="0"/>
        <v>157668</v>
      </c>
      <c r="M44" s="3">
        <v>45230</v>
      </c>
      <c r="N44" s="3">
        <f t="shared" si="5"/>
        <v>9247.7588827068776</v>
      </c>
      <c r="O44" s="3">
        <f t="shared" si="1"/>
        <v>1952.9175807253719</v>
      </c>
      <c r="P44" s="3">
        <f t="shared" si="2"/>
        <v>426.81816961097115</v>
      </c>
      <c r="Q44" s="3">
        <v>10</v>
      </c>
      <c r="R44" s="3">
        <v>3</v>
      </c>
      <c r="S44" s="19">
        <f t="shared" si="6"/>
        <v>260.38901076338294</v>
      </c>
      <c r="T44" s="20">
        <f t="shared" si="7"/>
        <v>0.65424374563664056</v>
      </c>
      <c r="U44" s="20">
        <f t="shared" si="8"/>
        <v>0.41430232420585988</v>
      </c>
      <c r="V44" s="21">
        <f t="shared" si="9"/>
        <v>0.30313039669776826</v>
      </c>
      <c r="W44" s="26">
        <f t="shared" si="10"/>
        <v>56.909089281462819</v>
      </c>
      <c r="X44" s="27">
        <f t="shared" si="11"/>
        <v>1.3234671925921586</v>
      </c>
      <c r="Y44" s="27">
        <f t="shared" si="12"/>
        <v>0.92535104522703771</v>
      </c>
      <c r="Z44" s="27">
        <f t="shared" si="13"/>
        <v>0.71136361601828524</v>
      </c>
    </row>
    <row r="45" spans="1:26" customFormat="1" ht="12.5" x14ac:dyDescent="0.25">
      <c r="A45" s="2" t="s">
        <v>54</v>
      </c>
      <c r="B45" t="s">
        <v>406</v>
      </c>
      <c r="C45" t="s">
        <v>405</v>
      </c>
      <c r="D45" s="18">
        <f>VLOOKUP(C45,'Infected rate by state'!B:E,4,0)</f>
        <v>3.3569470970421841E-3</v>
      </c>
      <c r="E45" s="2">
        <v>633</v>
      </c>
      <c r="F45" s="2">
        <v>32</v>
      </c>
      <c r="G45" s="2">
        <v>378</v>
      </c>
      <c r="H45" s="4">
        <f t="shared" si="3"/>
        <v>505.5</v>
      </c>
      <c r="I45" s="2">
        <v>20</v>
      </c>
      <c r="J45" s="4">
        <f t="shared" si="4"/>
        <v>26</v>
      </c>
      <c r="K45" s="3">
        <v>152884</v>
      </c>
      <c r="L45" s="3">
        <f t="shared" si="0"/>
        <v>120954</v>
      </c>
      <c r="M45" s="3">
        <v>31930</v>
      </c>
      <c r="N45" s="3">
        <f t="shared" si="5"/>
        <v>5132.2349998419722</v>
      </c>
      <c r="O45" s="3">
        <f t="shared" si="1"/>
        <v>1076.9526047381037</v>
      </c>
      <c r="P45" s="3">
        <f t="shared" si="2"/>
        <v>233.61516517895438</v>
      </c>
      <c r="Q45" s="3">
        <v>10</v>
      </c>
      <c r="R45" s="3">
        <v>3</v>
      </c>
      <c r="S45" s="19">
        <f t="shared" si="6"/>
        <v>143.59368063174716</v>
      </c>
      <c r="T45" s="20">
        <f t="shared" si="7"/>
        <v>0.37987746198874911</v>
      </c>
      <c r="U45" s="20">
        <f t="shared" si="8"/>
        <v>0.28406267187289252</v>
      </c>
      <c r="V45" s="21">
        <f t="shared" si="9"/>
        <v>0.2268462569221914</v>
      </c>
      <c r="W45" s="26">
        <f t="shared" si="10"/>
        <v>31.148688690527251</v>
      </c>
      <c r="X45" s="27">
        <f t="shared" si="11"/>
        <v>1.5574344345263627</v>
      </c>
      <c r="Y45" s="27">
        <f t="shared" si="12"/>
        <v>1.198026488097202</v>
      </c>
      <c r="Z45" s="27">
        <f t="shared" si="13"/>
        <v>0.9733965215789766</v>
      </c>
    </row>
    <row r="46" spans="1:26" customFormat="1" ht="12.5" x14ac:dyDescent="0.25">
      <c r="A46" s="2" t="s">
        <v>55</v>
      </c>
      <c r="B46" t="s">
        <v>337</v>
      </c>
      <c r="C46" t="s">
        <v>336</v>
      </c>
      <c r="D46" s="18">
        <f>VLOOKUP(C46,'Infected rate by state'!B:E,4,0)</f>
        <v>1.1933809905095205E-2</v>
      </c>
      <c r="E46" s="2">
        <v>799</v>
      </c>
      <c r="F46" s="2">
        <v>44</v>
      </c>
      <c r="G46" s="2">
        <v>364</v>
      </c>
      <c r="H46" s="4">
        <f t="shared" si="3"/>
        <v>581.5</v>
      </c>
      <c r="I46" s="2">
        <v>22</v>
      </c>
      <c r="J46" s="4">
        <f t="shared" si="4"/>
        <v>33</v>
      </c>
      <c r="K46" s="3">
        <v>234872</v>
      </c>
      <c r="L46" s="3">
        <f t="shared" si="0"/>
        <v>186644</v>
      </c>
      <c r="M46" s="3">
        <v>48228</v>
      </c>
      <c r="N46" s="3">
        <f t="shared" si="5"/>
        <v>28029.178000295211</v>
      </c>
      <c r="O46" s="3">
        <f t="shared" si="1"/>
        <v>5872.3104149538749</v>
      </c>
      <c r="P46" s="3">
        <f t="shared" si="2"/>
        <v>1271.4235724410792</v>
      </c>
      <c r="Q46" s="3">
        <v>10</v>
      </c>
      <c r="R46" s="3">
        <v>3</v>
      </c>
      <c r="S46" s="19">
        <f t="shared" si="6"/>
        <v>782.97472199385004</v>
      </c>
      <c r="T46" s="20">
        <f t="shared" si="7"/>
        <v>2.1510294560270604</v>
      </c>
      <c r="U46" s="20">
        <f t="shared" si="8"/>
        <v>1.3464741564812555</v>
      </c>
      <c r="V46" s="21">
        <f t="shared" si="9"/>
        <v>0.97994333165688363</v>
      </c>
      <c r="W46" s="26">
        <f t="shared" si="10"/>
        <v>169.52314299214387</v>
      </c>
      <c r="X46" s="27">
        <f t="shared" si="11"/>
        <v>7.7055974087338122</v>
      </c>
      <c r="Y46" s="27">
        <f t="shared" si="12"/>
        <v>5.1370649391558754</v>
      </c>
      <c r="Z46" s="27">
        <f t="shared" si="13"/>
        <v>3.8527987043669061</v>
      </c>
    </row>
    <row r="47" spans="1:26" customFormat="1" ht="12.5" x14ac:dyDescent="0.25">
      <c r="A47" s="2" t="s">
        <v>56</v>
      </c>
      <c r="B47" t="s">
        <v>387</v>
      </c>
      <c r="C47" t="s">
        <v>386</v>
      </c>
      <c r="D47" s="18">
        <f>VLOOKUP(C47,'Infected rate by state'!B:E,4,0)</f>
        <v>9.1240169504562645E-3</v>
      </c>
      <c r="E47" s="3">
        <v>3013</v>
      </c>
      <c r="F47" s="2">
        <v>329</v>
      </c>
      <c r="G47" s="2">
        <v>975</v>
      </c>
      <c r="H47" s="4">
        <f t="shared" si="3"/>
        <v>1994</v>
      </c>
      <c r="I47" s="2">
        <v>101</v>
      </c>
      <c r="J47" s="4">
        <f t="shared" si="4"/>
        <v>215</v>
      </c>
      <c r="K47" s="3">
        <v>914407</v>
      </c>
      <c r="L47" s="3">
        <f t="shared" si="0"/>
        <v>718092</v>
      </c>
      <c r="M47" s="3">
        <v>196315</v>
      </c>
      <c r="N47" s="3">
        <f t="shared" si="5"/>
        <v>83430.649676158617</v>
      </c>
      <c r="O47" s="3">
        <f t="shared" si="1"/>
        <v>17553.445756717516</v>
      </c>
      <c r="P47" s="3">
        <f t="shared" si="2"/>
        <v>3819.6692591299243</v>
      </c>
      <c r="Q47" s="3">
        <v>10</v>
      </c>
      <c r="R47" s="3">
        <v>3</v>
      </c>
      <c r="S47" s="19">
        <f t="shared" si="6"/>
        <v>2340.459434229002</v>
      </c>
      <c r="T47" s="20">
        <f t="shared" si="7"/>
        <v>2.400471214593848</v>
      </c>
      <c r="U47" s="20">
        <f t="shared" si="8"/>
        <v>1.1737509700245747</v>
      </c>
      <c r="V47" s="21">
        <f t="shared" si="9"/>
        <v>0.77678706745071424</v>
      </c>
      <c r="W47" s="26">
        <f t="shared" si="10"/>
        <v>509.28923455065654</v>
      </c>
      <c r="X47" s="27">
        <f t="shared" si="11"/>
        <v>5.0424676688183814</v>
      </c>
      <c r="Y47" s="27">
        <f t="shared" si="12"/>
        <v>2.3687871374449143</v>
      </c>
      <c r="Z47" s="27">
        <f t="shared" si="13"/>
        <v>1.5479915943788953</v>
      </c>
    </row>
    <row r="48" spans="1:26" customFormat="1" ht="12.5" x14ac:dyDescent="0.25">
      <c r="A48" s="2" t="s">
        <v>56</v>
      </c>
      <c r="B48" t="s">
        <v>402</v>
      </c>
      <c r="C48" t="s">
        <v>401</v>
      </c>
      <c r="D48" s="18">
        <f>VLOOKUP(C48,'Infected rate by state'!B:E,4,0)</f>
        <v>2.0032295834281305E-3</v>
      </c>
      <c r="E48" s="3">
        <v>2620</v>
      </c>
      <c r="F48" s="2">
        <v>284</v>
      </c>
      <c r="G48" s="3">
        <v>1167</v>
      </c>
      <c r="H48" s="4">
        <f t="shared" si="3"/>
        <v>1893.5</v>
      </c>
      <c r="I48" s="2">
        <v>97</v>
      </c>
      <c r="J48" s="4">
        <f t="shared" si="4"/>
        <v>190.5</v>
      </c>
      <c r="K48" s="3">
        <v>650209</v>
      </c>
      <c r="L48" s="3">
        <f t="shared" si="0"/>
        <v>494457</v>
      </c>
      <c r="M48" s="3">
        <v>155752</v>
      </c>
      <c r="N48" s="3">
        <f t="shared" si="5"/>
        <v>13025.179042112213</v>
      </c>
      <c r="O48" s="3">
        <f t="shared" si="1"/>
        <v>2771.1906813755136</v>
      </c>
      <c r="P48" s="3">
        <f t="shared" si="2"/>
        <v>610.92412676947311</v>
      </c>
      <c r="Q48" s="3">
        <v>10</v>
      </c>
      <c r="R48" s="3">
        <v>3</v>
      </c>
      <c r="S48" s="19">
        <f t="shared" si="6"/>
        <v>369.49209085006845</v>
      </c>
      <c r="T48" s="20">
        <f t="shared" si="7"/>
        <v>0.31661704443022148</v>
      </c>
      <c r="U48" s="20">
        <f t="shared" si="8"/>
        <v>0.19513709577505595</v>
      </c>
      <c r="V48" s="21">
        <f t="shared" si="9"/>
        <v>0.14102751559162918</v>
      </c>
      <c r="W48" s="26">
        <f t="shared" si="10"/>
        <v>81.456550235929754</v>
      </c>
      <c r="X48" s="27">
        <f t="shared" si="11"/>
        <v>0.83975824985494596</v>
      </c>
      <c r="Y48" s="27">
        <f t="shared" si="12"/>
        <v>0.42759343955868639</v>
      </c>
      <c r="Z48" s="27">
        <f t="shared" si="13"/>
        <v>0.28681883885890758</v>
      </c>
    </row>
    <row r="49" spans="1:26" customFormat="1" ht="12.5" x14ac:dyDescent="0.25">
      <c r="A49" s="2" t="s">
        <v>57</v>
      </c>
      <c r="B49" t="s">
        <v>373</v>
      </c>
      <c r="C49" t="s">
        <v>372</v>
      </c>
      <c r="D49" s="18">
        <f>VLOOKUP(C49,'Infected rate by state'!B:E,4,0)</f>
        <v>8.0007670443122732E-3</v>
      </c>
      <c r="E49" s="3">
        <v>4873</v>
      </c>
      <c r="F49" s="2">
        <v>770</v>
      </c>
      <c r="G49" s="3">
        <v>1465</v>
      </c>
      <c r="H49" s="4">
        <f t="shared" si="3"/>
        <v>3169</v>
      </c>
      <c r="I49" s="2">
        <v>249</v>
      </c>
      <c r="J49" s="4">
        <f t="shared" si="4"/>
        <v>509.5</v>
      </c>
      <c r="K49" s="3">
        <v>2024238</v>
      </c>
      <c r="L49" s="3">
        <f t="shared" si="0"/>
        <v>1670649</v>
      </c>
      <c r="M49" s="3">
        <v>353589</v>
      </c>
      <c r="N49" s="3">
        <f t="shared" si="5"/>
        <v>161954.56680244589</v>
      </c>
      <c r="O49" s="3">
        <f t="shared" si="1"/>
        <v>33458.901749974488</v>
      </c>
      <c r="P49" s="3">
        <f t="shared" si="2"/>
        <v>7122.4312930808283</v>
      </c>
      <c r="Q49" s="3">
        <v>10</v>
      </c>
      <c r="R49" s="3">
        <v>3</v>
      </c>
      <c r="S49" s="19">
        <f t="shared" si="6"/>
        <v>4461.1868999965982</v>
      </c>
      <c r="T49" s="20">
        <f t="shared" si="7"/>
        <v>3.0451787713287359</v>
      </c>
      <c r="U49" s="20">
        <f t="shared" si="8"/>
        <v>1.407758567370337</v>
      </c>
      <c r="V49" s="21">
        <f t="shared" si="9"/>
        <v>0.91549084752649257</v>
      </c>
      <c r="W49" s="26">
        <f t="shared" si="10"/>
        <v>949.65750574411038</v>
      </c>
      <c r="X49" s="27">
        <f t="shared" si="11"/>
        <v>3.8138855652373911</v>
      </c>
      <c r="Y49" s="27">
        <f t="shared" si="12"/>
        <v>1.8639008944928566</v>
      </c>
      <c r="Z49" s="27">
        <f t="shared" si="13"/>
        <v>1.2333214360313123</v>
      </c>
    </row>
    <row r="50" spans="1:26" customFormat="1" ht="12.5" x14ac:dyDescent="0.25">
      <c r="A50" s="2" t="s">
        <v>58</v>
      </c>
      <c r="B50" t="s">
        <v>399</v>
      </c>
      <c r="C50" t="s">
        <v>398</v>
      </c>
      <c r="D50" s="18">
        <f>VLOOKUP(C50,'Infected rate by state'!B:E,4,0)</f>
        <v>9.4446465970496208E-3</v>
      </c>
      <c r="E50" s="3">
        <v>1326</v>
      </c>
      <c r="F50" s="2">
        <v>155</v>
      </c>
      <c r="G50" s="2">
        <v>433</v>
      </c>
      <c r="H50" s="4">
        <f t="shared" si="3"/>
        <v>879.5</v>
      </c>
      <c r="I50" s="2">
        <v>35</v>
      </c>
      <c r="J50" s="4">
        <f t="shared" si="4"/>
        <v>95</v>
      </c>
      <c r="K50" s="3">
        <v>477802</v>
      </c>
      <c r="L50" s="3">
        <f t="shared" si="0"/>
        <v>377150</v>
      </c>
      <c r="M50" s="3">
        <v>100652</v>
      </c>
      <c r="N50" s="3">
        <f t="shared" si="5"/>
        <v>45126.710333635026</v>
      </c>
      <c r="O50" s="3">
        <f t="shared" si="1"/>
        <v>9477.1664042125813</v>
      </c>
      <c r="P50" s="3">
        <f t="shared" si="2"/>
        <v>2057.8050217923178</v>
      </c>
      <c r="Q50" s="3">
        <v>10</v>
      </c>
      <c r="R50" s="3">
        <v>3</v>
      </c>
      <c r="S50" s="19">
        <f t="shared" si="6"/>
        <v>1263.6221872283443</v>
      </c>
      <c r="T50" s="20">
        <f t="shared" si="7"/>
        <v>2.9182960444072616</v>
      </c>
      <c r="U50" s="20">
        <f t="shared" si="8"/>
        <v>1.4367506392590612</v>
      </c>
      <c r="V50" s="21">
        <f t="shared" si="9"/>
        <v>0.95295790892031995</v>
      </c>
      <c r="W50" s="26">
        <f t="shared" si="10"/>
        <v>274.37400290564239</v>
      </c>
      <c r="X50" s="27">
        <f t="shared" si="11"/>
        <v>7.8392572258754969</v>
      </c>
      <c r="Y50" s="27">
        <f t="shared" si="12"/>
        <v>2.8881473990067619</v>
      </c>
      <c r="Z50" s="27">
        <f t="shared" si="13"/>
        <v>1.7701548574557573</v>
      </c>
    </row>
    <row r="51" spans="1:26" customFormat="1" ht="12.5" x14ac:dyDescent="0.25">
      <c r="A51" s="2" t="s">
        <v>59</v>
      </c>
      <c r="B51" t="s">
        <v>391</v>
      </c>
      <c r="C51" t="s">
        <v>390</v>
      </c>
      <c r="D51" s="18">
        <f>VLOOKUP(C51,'Infected rate by state'!B:E,4,0)</f>
        <v>8.0848590084330874E-3</v>
      </c>
      <c r="E51" s="3">
        <v>1928</v>
      </c>
      <c r="F51" s="2">
        <v>247</v>
      </c>
      <c r="G51" s="2">
        <v>651</v>
      </c>
      <c r="H51" s="4">
        <f t="shared" si="3"/>
        <v>1289.5</v>
      </c>
      <c r="I51" s="2">
        <v>59</v>
      </c>
      <c r="J51" s="4">
        <f t="shared" si="4"/>
        <v>153</v>
      </c>
      <c r="K51" s="3">
        <v>567490</v>
      </c>
      <c r="L51" s="3">
        <f t="shared" si="0"/>
        <v>446143</v>
      </c>
      <c r="M51" s="3">
        <v>121347</v>
      </c>
      <c r="N51" s="3">
        <f t="shared" si="5"/>
        <v>45880.76638695693</v>
      </c>
      <c r="O51" s="3">
        <f t="shared" si="1"/>
        <v>9649.3653303133287</v>
      </c>
      <c r="P51" s="3">
        <f t="shared" si="2"/>
        <v>2098.7597636985897</v>
      </c>
      <c r="Q51" s="3">
        <v>10</v>
      </c>
      <c r="R51" s="3">
        <v>3</v>
      </c>
      <c r="S51" s="19">
        <f t="shared" si="6"/>
        <v>1286.5820440417772</v>
      </c>
      <c r="T51" s="20">
        <f t="shared" si="7"/>
        <v>1.9763165039044197</v>
      </c>
      <c r="U51" s="20">
        <f t="shared" si="8"/>
        <v>0.99773714156012194</v>
      </c>
      <c r="V51" s="21">
        <f t="shared" si="9"/>
        <v>0.66731433819594255</v>
      </c>
      <c r="W51" s="26">
        <f t="shared" si="10"/>
        <v>279.83463515981197</v>
      </c>
      <c r="X51" s="27">
        <f t="shared" si="11"/>
        <v>4.7429599179629145</v>
      </c>
      <c r="Y51" s="27">
        <f t="shared" si="12"/>
        <v>1.8289845435281828</v>
      </c>
      <c r="Z51" s="27">
        <f t="shared" si="13"/>
        <v>1.1329337455862833</v>
      </c>
    </row>
    <row r="52" spans="1:26" customFormat="1" ht="12.5" x14ac:dyDescent="0.25">
      <c r="A52" s="2" t="s">
        <v>60</v>
      </c>
      <c r="B52" t="s">
        <v>333</v>
      </c>
      <c r="C52" t="s">
        <v>332</v>
      </c>
      <c r="D52" s="18">
        <f>VLOOKUP(C52,'Infected rate by state'!B:E,4,0)</f>
        <v>1.4486816526494731E-2</v>
      </c>
      <c r="E52" s="3">
        <v>7764</v>
      </c>
      <c r="F52" s="2">
        <v>912</v>
      </c>
      <c r="G52" s="3">
        <v>3161</v>
      </c>
      <c r="H52" s="4">
        <f t="shared" si="3"/>
        <v>5462.5</v>
      </c>
      <c r="I52" s="2">
        <v>312</v>
      </c>
      <c r="J52" s="4">
        <f t="shared" si="4"/>
        <v>612</v>
      </c>
      <c r="K52" s="3">
        <v>2045072</v>
      </c>
      <c r="L52" s="3">
        <f t="shared" si="0"/>
        <v>1738806</v>
      </c>
      <c r="M52" s="3">
        <v>306266</v>
      </c>
      <c r="N52" s="3">
        <f t="shared" si="5"/>
        <v>296265.82847471634</v>
      </c>
      <c r="O52" s="3">
        <f t="shared" si="1"/>
        <v>60505.485792984371</v>
      </c>
      <c r="P52" s="3">
        <f t="shared" si="2"/>
        <v>12696.201934924109</v>
      </c>
      <c r="Q52" s="3">
        <v>10</v>
      </c>
      <c r="R52" s="3">
        <v>3</v>
      </c>
      <c r="S52" s="19">
        <f t="shared" si="6"/>
        <v>8067.3981057312494</v>
      </c>
      <c r="T52" s="20">
        <f t="shared" si="7"/>
        <v>2.5521664364856846</v>
      </c>
      <c r="U52" s="20">
        <f t="shared" si="8"/>
        <v>1.4768692184405032</v>
      </c>
      <c r="V52" s="21">
        <f t="shared" si="9"/>
        <v>1.0390775509700219</v>
      </c>
      <c r="W52" s="26">
        <f t="shared" si="10"/>
        <v>1692.8269246565478</v>
      </c>
      <c r="X52" s="27">
        <f t="shared" si="11"/>
        <v>5.4257273226171403</v>
      </c>
      <c r="Y52" s="27">
        <f t="shared" si="12"/>
        <v>2.7660570664322677</v>
      </c>
      <c r="Z52" s="27">
        <f t="shared" si="13"/>
        <v>1.8561698735269165</v>
      </c>
    </row>
    <row r="53" spans="1:26" customFormat="1" ht="12.5" x14ac:dyDescent="0.25">
      <c r="A53" s="2" t="s">
        <v>61</v>
      </c>
      <c r="B53" t="s">
        <v>315</v>
      </c>
      <c r="C53" t="s">
        <v>314</v>
      </c>
      <c r="D53" s="18">
        <f>VLOOKUP(C53,'Infected rate by state'!B:E,4,0)</f>
        <v>7.5362096948057532E-3</v>
      </c>
      <c r="E53" s="2">
        <v>537</v>
      </c>
      <c r="F53" s="2">
        <v>51</v>
      </c>
      <c r="G53" s="2">
        <v>153</v>
      </c>
      <c r="H53" s="4">
        <f t="shared" si="3"/>
        <v>345</v>
      </c>
      <c r="I53" s="2">
        <v>23</v>
      </c>
      <c r="J53" s="4">
        <f t="shared" si="4"/>
        <v>37</v>
      </c>
      <c r="K53" s="3">
        <v>239882</v>
      </c>
      <c r="L53" s="3">
        <f t="shared" si="0"/>
        <v>185935</v>
      </c>
      <c r="M53" s="3">
        <v>53947</v>
      </c>
      <c r="N53" s="3">
        <f t="shared" si="5"/>
        <v>18078.010540093936</v>
      </c>
      <c r="O53" s="3">
        <f t="shared" si="1"/>
        <v>3821.0501118032489</v>
      </c>
      <c r="P53" s="3">
        <f t="shared" si="2"/>
        <v>835.9728933843553</v>
      </c>
      <c r="Q53" s="3">
        <v>10</v>
      </c>
      <c r="R53" s="3">
        <v>3</v>
      </c>
      <c r="S53" s="19">
        <f t="shared" si="6"/>
        <v>509.47334824043321</v>
      </c>
      <c r="T53" s="20">
        <f t="shared" si="7"/>
        <v>3.3298911649701517</v>
      </c>
      <c r="U53" s="20">
        <f t="shared" si="8"/>
        <v>1.4767343427258934</v>
      </c>
      <c r="V53" s="21">
        <f t="shared" si="9"/>
        <v>0.94873994085741753</v>
      </c>
      <c r="W53" s="26">
        <f t="shared" si="10"/>
        <v>111.46305245124738</v>
      </c>
      <c r="X53" s="27">
        <f t="shared" si="11"/>
        <v>4.8462196717933645</v>
      </c>
      <c r="Y53" s="27">
        <f t="shared" si="12"/>
        <v>3.0125149311147941</v>
      </c>
      <c r="Z53" s="27">
        <f t="shared" si="13"/>
        <v>2.185550048063674</v>
      </c>
    </row>
    <row r="54" spans="1:26" customFormat="1" ht="12.5" x14ac:dyDescent="0.25">
      <c r="A54" s="2" t="s">
        <v>62</v>
      </c>
      <c r="B54" t="s">
        <v>377</v>
      </c>
      <c r="C54" t="s">
        <v>376</v>
      </c>
      <c r="D54" s="18">
        <f>VLOOKUP(C54,'Infected rate by state'!B:E,4,0)</f>
        <v>5.6936382854354227E-3</v>
      </c>
      <c r="E54" s="3">
        <v>3808</v>
      </c>
      <c r="F54" s="2">
        <v>567</v>
      </c>
      <c r="G54" s="3">
        <v>1537</v>
      </c>
      <c r="H54" s="4">
        <f t="shared" si="3"/>
        <v>2672.5</v>
      </c>
      <c r="I54" s="2">
        <v>185</v>
      </c>
      <c r="J54" s="4">
        <f t="shared" si="4"/>
        <v>376</v>
      </c>
      <c r="K54" s="3">
        <v>1293436</v>
      </c>
      <c r="L54" s="3">
        <f t="shared" si="0"/>
        <v>1047927</v>
      </c>
      <c r="M54" s="3">
        <v>245509</v>
      </c>
      <c r="N54" s="3">
        <f t="shared" si="5"/>
        <v>73643.567293604516</v>
      </c>
      <c r="O54" s="3">
        <f t="shared" si="1"/>
        <v>15320.225255512873</v>
      </c>
      <c r="P54" s="3">
        <f t="shared" si="2"/>
        <v>3288.9583675594758</v>
      </c>
      <c r="Q54" s="3">
        <v>10</v>
      </c>
      <c r="R54" s="3">
        <v>3</v>
      </c>
      <c r="S54" s="19">
        <f t="shared" si="6"/>
        <v>2042.6967007350497</v>
      </c>
      <c r="T54" s="20">
        <f t="shared" si="7"/>
        <v>1.3290154201269029</v>
      </c>
      <c r="U54" s="20">
        <f t="shared" si="8"/>
        <v>0.76433927062115981</v>
      </c>
      <c r="V54" s="21">
        <f t="shared" si="9"/>
        <v>0.53642245292412016</v>
      </c>
      <c r="W54" s="26">
        <f t="shared" si="10"/>
        <v>438.52778234126345</v>
      </c>
      <c r="X54" s="27">
        <f t="shared" si="11"/>
        <v>2.3704204450879107</v>
      </c>
      <c r="Y54" s="27">
        <f t="shared" si="12"/>
        <v>1.1662972934608071</v>
      </c>
      <c r="Z54" s="27">
        <f t="shared" si="13"/>
        <v>0.77341760554014716</v>
      </c>
    </row>
    <row r="55" spans="1:26" customFormat="1" ht="12.5" x14ac:dyDescent="0.25">
      <c r="A55" s="2" t="s">
        <v>63</v>
      </c>
      <c r="B55" t="s">
        <v>325</v>
      </c>
      <c r="C55" t="s">
        <v>324</v>
      </c>
      <c r="D55" s="18">
        <f>VLOOKUP(C55,'Infected rate by state'!B:E,4,0)</f>
        <v>8.9298079160438481E-3</v>
      </c>
      <c r="E55" s="3">
        <v>1571</v>
      </c>
      <c r="F55" s="2">
        <v>160</v>
      </c>
      <c r="G55" s="2">
        <v>719</v>
      </c>
      <c r="H55" s="4">
        <f t="shared" si="3"/>
        <v>1145</v>
      </c>
      <c r="I55" s="2">
        <v>44</v>
      </c>
      <c r="J55" s="4">
        <f t="shared" si="4"/>
        <v>102</v>
      </c>
      <c r="K55" s="3">
        <v>434821</v>
      </c>
      <c r="L55" s="3">
        <f t="shared" si="0"/>
        <v>303243</v>
      </c>
      <c r="M55" s="3">
        <v>131578</v>
      </c>
      <c r="N55" s="3">
        <f t="shared" si="5"/>
        <v>38828.680078621022</v>
      </c>
      <c r="O55" s="3">
        <f t="shared" si="1"/>
        <v>8493.6671676163496</v>
      </c>
      <c r="P55" s="3">
        <f t="shared" si="2"/>
        <v>1931.625136793944</v>
      </c>
      <c r="Q55" s="3">
        <v>10</v>
      </c>
      <c r="R55" s="3">
        <v>3</v>
      </c>
      <c r="S55" s="19">
        <f t="shared" si="6"/>
        <v>1132.4889556821799</v>
      </c>
      <c r="T55" s="20">
        <f t="shared" si="7"/>
        <v>1.5750889508792489</v>
      </c>
      <c r="U55" s="20">
        <f t="shared" si="8"/>
        <v>0.9890733237398952</v>
      </c>
      <c r="V55" s="21">
        <f t="shared" si="9"/>
        <v>0.72087139126809674</v>
      </c>
      <c r="W55" s="26">
        <f t="shared" si="10"/>
        <v>257.55001823919253</v>
      </c>
      <c r="X55" s="27">
        <f t="shared" si="11"/>
        <v>5.8534095054361934</v>
      </c>
      <c r="Y55" s="27">
        <f t="shared" si="12"/>
        <v>2.5250001788156129</v>
      </c>
      <c r="Z55" s="27">
        <f t="shared" si="13"/>
        <v>1.6096876139949532</v>
      </c>
    </row>
    <row r="56" spans="1:26" customFormat="1" ht="12.5" x14ac:dyDescent="0.25">
      <c r="A56" s="2" t="s">
        <v>64</v>
      </c>
      <c r="B56" t="s">
        <v>377</v>
      </c>
      <c r="C56" t="s">
        <v>376</v>
      </c>
      <c r="D56" s="18">
        <f>VLOOKUP(C56,'Infected rate by state'!B:E,4,0)</f>
        <v>5.6936382854354227E-3</v>
      </c>
      <c r="E56" s="3">
        <v>7233</v>
      </c>
      <c r="F56" s="2">
        <v>885</v>
      </c>
      <c r="G56" s="3">
        <v>2631</v>
      </c>
      <c r="H56" s="4">
        <f t="shared" si="3"/>
        <v>4932</v>
      </c>
      <c r="I56" s="2">
        <v>306</v>
      </c>
      <c r="J56" s="4">
        <f t="shared" si="4"/>
        <v>595.5</v>
      </c>
      <c r="K56" s="3">
        <v>1602896</v>
      </c>
      <c r="L56" s="3">
        <f t="shared" si="0"/>
        <v>1249277</v>
      </c>
      <c r="M56" s="3">
        <v>353619</v>
      </c>
      <c r="N56" s="3">
        <f t="shared" si="5"/>
        <v>91263.10033171298</v>
      </c>
      <c r="O56" s="3">
        <f t="shared" si="1"/>
        <v>19252.698806039985</v>
      </c>
      <c r="P56" s="3">
        <f t="shared" si="2"/>
        <v>4202.6317052375207</v>
      </c>
      <c r="Q56" s="3">
        <v>10</v>
      </c>
      <c r="R56" s="3">
        <v>3</v>
      </c>
      <c r="S56" s="19">
        <f t="shared" si="6"/>
        <v>2567.0265074719982</v>
      </c>
      <c r="T56" s="20">
        <f t="shared" si="7"/>
        <v>0.97568472347852464</v>
      </c>
      <c r="U56" s="20">
        <f t="shared" si="8"/>
        <v>0.52048388229359255</v>
      </c>
      <c r="V56" s="21">
        <f t="shared" si="9"/>
        <v>0.35490481231466864</v>
      </c>
      <c r="W56" s="26">
        <f t="shared" si="10"/>
        <v>560.35089403166944</v>
      </c>
      <c r="X56" s="27">
        <f t="shared" si="11"/>
        <v>1.8312120719989198</v>
      </c>
      <c r="Y56" s="27">
        <f t="shared" si="12"/>
        <v>0.940975472765188</v>
      </c>
      <c r="Z56" s="27">
        <f t="shared" si="13"/>
        <v>0.63316485201318584</v>
      </c>
    </row>
    <row r="57" spans="1:26" customFormat="1" ht="12.5" x14ac:dyDescent="0.25">
      <c r="A57" s="2" t="s">
        <v>65</v>
      </c>
      <c r="B57" t="s">
        <v>317</v>
      </c>
      <c r="C57" t="s">
        <v>316</v>
      </c>
      <c r="D57" s="18">
        <f>VLOOKUP(C57,'Infected rate by state'!B:E,4,0)</f>
        <v>7.3843274393391549E-3</v>
      </c>
      <c r="E57" s="3">
        <v>1295</v>
      </c>
      <c r="F57" s="2">
        <v>149</v>
      </c>
      <c r="G57" s="2">
        <v>555</v>
      </c>
      <c r="H57" s="4">
        <f t="shared" si="3"/>
        <v>925</v>
      </c>
      <c r="I57" s="2">
        <v>62</v>
      </c>
      <c r="J57" s="4">
        <f t="shared" si="4"/>
        <v>105.5</v>
      </c>
      <c r="K57" s="3">
        <v>673350</v>
      </c>
      <c r="L57" s="3">
        <f t="shared" si="0"/>
        <v>553411</v>
      </c>
      <c r="M57" s="3">
        <v>119939</v>
      </c>
      <c r="N57" s="3">
        <f t="shared" si="5"/>
        <v>49722.368812790199</v>
      </c>
      <c r="O57" s="3">
        <f t="shared" si="1"/>
        <v>10288.635480739693</v>
      </c>
      <c r="P57" s="3">
        <f t="shared" si="2"/>
        <v>2194.4141649265775</v>
      </c>
      <c r="Q57" s="3">
        <v>10</v>
      </c>
      <c r="R57" s="3">
        <v>3</v>
      </c>
      <c r="S57" s="19">
        <f t="shared" si="6"/>
        <v>1371.8180640986257</v>
      </c>
      <c r="T57" s="20">
        <f t="shared" si="7"/>
        <v>2.4717442596371635</v>
      </c>
      <c r="U57" s="20">
        <f t="shared" si="8"/>
        <v>1.483046555782298</v>
      </c>
      <c r="V57" s="21">
        <f t="shared" si="9"/>
        <v>1.0593189684159272</v>
      </c>
      <c r="W57" s="26">
        <f t="shared" si="10"/>
        <v>292.58855532354369</v>
      </c>
      <c r="X57" s="27">
        <f t="shared" si="11"/>
        <v>4.7191702471539303</v>
      </c>
      <c r="Y57" s="27">
        <f t="shared" si="12"/>
        <v>2.7733512352942529</v>
      </c>
      <c r="Z57" s="27">
        <f t="shared" si="13"/>
        <v>1.9636815793526421</v>
      </c>
    </row>
    <row r="58" spans="1:26" customFormat="1" ht="12.5" x14ac:dyDescent="0.25">
      <c r="A58" s="2" t="s">
        <v>66</v>
      </c>
      <c r="B58" t="s">
        <v>357</v>
      </c>
      <c r="C58" t="s">
        <v>356</v>
      </c>
      <c r="D58" s="18">
        <f>VLOOKUP(C58,'Infected rate by state'!B:E,4,0)</f>
        <v>4.5578363920328819E-3</v>
      </c>
      <c r="E58" s="3">
        <v>1883</v>
      </c>
      <c r="F58" s="2">
        <v>199</v>
      </c>
      <c r="G58" s="2">
        <v>901</v>
      </c>
      <c r="H58" s="4">
        <f t="shared" si="3"/>
        <v>1392</v>
      </c>
      <c r="I58" s="2">
        <v>77</v>
      </c>
      <c r="J58" s="4">
        <f t="shared" si="4"/>
        <v>138</v>
      </c>
      <c r="K58" s="3">
        <v>557924</v>
      </c>
      <c r="L58" s="3">
        <f t="shared" si="0"/>
        <v>442129</v>
      </c>
      <c r="M58" s="3">
        <v>115795</v>
      </c>
      <c r="N58" s="3">
        <f t="shared" si="5"/>
        <v>25429.263111885535</v>
      </c>
      <c r="O58" s="3">
        <f t="shared" si="1"/>
        <v>5332.9459230229268</v>
      </c>
      <c r="P58" s="3">
        <f t="shared" si="2"/>
        <v>1156.0227722610346</v>
      </c>
      <c r="Q58" s="3">
        <v>10</v>
      </c>
      <c r="R58" s="3">
        <v>3</v>
      </c>
      <c r="S58" s="19">
        <f t="shared" si="6"/>
        <v>711.05945640305686</v>
      </c>
      <c r="T58" s="20">
        <f t="shared" si="7"/>
        <v>0.78918918579695541</v>
      </c>
      <c r="U58" s="20">
        <f t="shared" si="8"/>
        <v>0.51081857500219596</v>
      </c>
      <c r="V58" s="21">
        <f t="shared" si="9"/>
        <v>0.37762052915722616</v>
      </c>
      <c r="W58" s="26">
        <f t="shared" si="10"/>
        <v>154.13636963480459</v>
      </c>
      <c r="X58" s="27">
        <f t="shared" si="11"/>
        <v>2.0017710342182413</v>
      </c>
      <c r="Y58" s="27">
        <f t="shared" si="12"/>
        <v>1.1169302147449609</v>
      </c>
      <c r="Z58" s="27">
        <f t="shared" si="13"/>
        <v>0.77455462128042507</v>
      </c>
    </row>
    <row r="59" spans="1:26" customFormat="1" ht="12.5" x14ac:dyDescent="0.25">
      <c r="A59" s="2" t="s">
        <v>66</v>
      </c>
      <c r="B59" t="s">
        <v>387</v>
      </c>
      <c r="C59" t="s">
        <v>386</v>
      </c>
      <c r="D59" s="18">
        <f>VLOOKUP(C59,'Infected rate by state'!B:E,4,0)</f>
        <v>9.1240169504562645E-3</v>
      </c>
      <c r="E59" s="3">
        <v>3026</v>
      </c>
      <c r="F59" s="2">
        <v>398</v>
      </c>
      <c r="G59" s="3">
        <v>1053</v>
      </c>
      <c r="H59" s="4">
        <f t="shared" si="3"/>
        <v>2039.5</v>
      </c>
      <c r="I59" s="2">
        <v>151</v>
      </c>
      <c r="J59" s="4">
        <f t="shared" si="4"/>
        <v>274.5</v>
      </c>
      <c r="K59" s="3">
        <v>975665</v>
      </c>
      <c r="L59" s="3">
        <f t="shared" si="0"/>
        <v>786033</v>
      </c>
      <c r="M59" s="3">
        <v>189632</v>
      </c>
      <c r="N59" s="3">
        <f t="shared" si="5"/>
        <v>89019.839979669108</v>
      </c>
      <c r="O59" s="3">
        <f t="shared" si="1"/>
        <v>18557.464899368606</v>
      </c>
      <c r="P59" s="3">
        <f t="shared" si="2"/>
        <v>3993.9389409054183</v>
      </c>
      <c r="Q59" s="3">
        <v>10</v>
      </c>
      <c r="R59" s="3">
        <v>3</v>
      </c>
      <c r="S59" s="19">
        <f t="shared" si="6"/>
        <v>2474.3286532491475</v>
      </c>
      <c r="T59" s="20">
        <f t="shared" si="7"/>
        <v>2.3497897941587347</v>
      </c>
      <c r="U59" s="20">
        <f t="shared" si="8"/>
        <v>1.2132035563859511</v>
      </c>
      <c r="V59" s="21">
        <f t="shared" si="9"/>
        <v>0.81768957476838977</v>
      </c>
      <c r="W59" s="26">
        <f t="shared" si="10"/>
        <v>532.52519212072241</v>
      </c>
      <c r="X59" s="27">
        <f t="shared" si="11"/>
        <v>3.5266569014617377</v>
      </c>
      <c r="Y59" s="27">
        <f t="shared" si="12"/>
        <v>1.9399824849570944</v>
      </c>
      <c r="Z59" s="27">
        <f t="shared" si="13"/>
        <v>1.3380029952781971</v>
      </c>
    </row>
    <row r="60" spans="1:26" customFormat="1" ht="12.5" x14ac:dyDescent="0.25">
      <c r="A60" s="2" t="s">
        <v>67</v>
      </c>
      <c r="B60" t="s">
        <v>327</v>
      </c>
      <c r="C60" t="s">
        <v>326</v>
      </c>
      <c r="D60" s="18">
        <f>VLOOKUP(C60,'Infected rate by state'!B:E,4,0)</f>
        <v>1.0244051329943483E-2</v>
      </c>
      <c r="E60" s="3">
        <v>1105</v>
      </c>
      <c r="F60" s="2">
        <v>75</v>
      </c>
      <c r="G60" s="2">
        <v>547</v>
      </c>
      <c r="H60" s="4">
        <f t="shared" si="3"/>
        <v>826</v>
      </c>
      <c r="I60" s="2">
        <v>33</v>
      </c>
      <c r="J60" s="4">
        <f t="shared" si="4"/>
        <v>54</v>
      </c>
      <c r="K60" s="3">
        <v>280815</v>
      </c>
      <c r="L60" s="3">
        <f t="shared" si="0"/>
        <v>232593</v>
      </c>
      <c r="M60" s="3">
        <v>48222</v>
      </c>
      <c r="N60" s="3">
        <f t="shared" si="5"/>
        <v>28766.832742180792</v>
      </c>
      <c r="O60" s="3">
        <f t="shared" si="1"/>
        <v>5934.9874320852587</v>
      </c>
      <c r="P60" s="3">
        <f t="shared" si="2"/>
        <v>1261.2715400905997</v>
      </c>
      <c r="Q60" s="3">
        <v>10</v>
      </c>
      <c r="R60" s="3">
        <v>3</v>
      </c>
      <c r="S60" s="19">
        <f t="shared" si="6"/>
        <v>791.33165761136786</v>
      </c>
      <c r="T60" s="20">
        <f t="shared" si="7"/>
        <v>1.4466757908800143</v>
      </c>
      <c r="U60" s="20">
        <f t="shared" si="8"/>
        <v>0.95802864117599018</v>
      </c>
      <c r="V60" s="21">
        <f t="shared" si="9"/>
        <v>0.7161372467071202</v>
      </c>
      <c r="W60" s="26">
        <f t="shared" si="10"/>
        <v>168.16953867874662</v>
      </c>
      <c r="X60" s="27">
        <f t="shared" si="11"/>
        <v>5.0960466266286852</v>
      </c>
      <c r="Y60" s="27">
        <f t="shared" si="12"/>
        <v>3.1142507162730855</v>
      </c>
      <c r="Z60" s="27">
        <f t="shared" si="13"/>
        <v>2.2422605157166218</v>
      </c>
    </row>
    <row r="61" spans="1:26" customFormat="1" ht="12.5" x14ac:dyDescent="0.25">
      <c r="A61" s="2" t="s">
        <v>67</v>
      </c>
      <c r="B61" t="s">
        <v>377</v>
      </c>
      <c r="C61" t="s">
        <v>376</v>
      </c>
      <c r="D61" s="18">
        <f>VLOOKUP(C61,'Infected rate by state'!B:E,4,0)</f>
        <v>5.6936382854354227E-3</v>
      </c>
      <c r="E61" s="3">
        <v>6449</v>
      </c>
      <c r="F61" s="2">
        <v>679</v>
      </c>
      <c r="G61" s="3">
        <v>2792</v>
      </c>
      <c r="H61" s="4">
        <f t="shared" si="3"/>
        <v>4620.5</v>
      </c>
      <c r="I61" s="2">
        <v>235</v>
      </c>
      <c r="J61" s="4">
        <f t="shared" si="4"/>
        <v>457</v>
      </c>
      <c r="K61" s="3">
        <v>2405737</v>
      </c>
      <c r="L61" s="3">
        <f t="shared" si="0"/>
        <v>1964504</v>
      </c>
      <c r="M61" s="3">
        <v>441233</v>
      </c>
      <c r="N61" s="3">
        <f t="shared" si="5"/>
        <v>136973.96287888556</v>
      </c>
      <c r="O61" s="3">
        <f t="shared" si="1"/>
        <v>28411.662993505906</v>
      </c>
      <c r="P61" s="3">
        <f t="shared" si="2"/>
        <v>6077.7717767482536</v>
      </c>
      <c r="Q61" s="3">
        <v>10</v>
      </c>
      <c r="R61" s="3">
        <v>3</v>
      </c>
      <c r="S61" s="19">
        <f t="shared" si="6"/>
        <v>3788.2217324674543</v>
      </c>
      <c r="T61" s="20">
        <f t="shared" si="7"/>
        <v>1.3568129414281713</v>
      </c>
      <c r="U61" s="20">
        <f t="shared" si="8"/>
        <v>0.81987268314413031</v>
      </c>
      <c r="V61" s="21">
        <f t="shared" si="9"/>
        <v>0.58741227050200873</v>
      </c>
      <c r="W61" s="26">
        <f t="shared" si="10"/>
        <v>810.36957023310049</v>
      </c>
      <c r="X61" s="27">
        <f t="shared" si="11"/>
        <v>3.4483811499280872</v>
      </c>
      <c r="Y61" s="27">
        <f t="shared" si="12"/>
        <v>1.7732375716260405</v>
      </c>
      <c r="Z61" s="27">
        <f t="shared" si="13"/>
        <v>1.193475066617232</v>
      </c>
    </row>
    <row r="62" spans="1:26" customFormat="1" ht="12.5" x14ac:dyDescent="0.25">
      <c r="A62" s="2" t="s">
        <v>68</v>
      </c>
      <c r="B62" t="s">
        <v>315</v>
      </c>
      <c r="C62" t="s">
        <v>314</v>
      </c>
      <c r="D62" s="18">
        <f>VLOOKUP(C62,'Infected rate by state'!B:E,4,0)</f>
        <v>7.5362096948057532E-3</v>
      </c>
      <c r="E62" s="3">
        <v>1727</v>
      </c>
      <c r="F62" s="2">
        <v>203</v>
      </c>
      <c r="G62" s="2">
        <v>675</v>
      </c>
      <c r="H62" s="4">
        <f t="shared" si="3"/>
        <v>1201</v>
      </c>
      <c r="I62" s="2">
        <v>81</v>
      </c>
      <c r="J62" s="4">
        <f t="shared" si="4"/>
        <v>142</v>
      </c>
      <c r="K62" s="3">
        <v>844608</v>
      </c>
      <c r="L62" s="3">
        <f t="shared" si="0"/>
        <v>685512</v>
      </c>
      <c r="M62" s="3">
        <v>159096</v>
      </c>
      <c r="N62" s="3">
        <f t="shared" si="5"/>
        <v>63651.429979104978</v>
      </c>
      <c r="O62" s="3">
        <f t="shared" si="1"/>
        <v>13232.803472754522</v>
      </c>
      <c r="P62" s="3">
        <f t="shared" si="2"/>
        <v>2838.5569709854617</v>
      </c>
      <c r="Q62" s="3">
        <v>10</v>
      </c>
      <c r="R62" s="3">
        <v>3</v>
      </c>
      <c r="S62" s="19">
        <f t="shared" si="6"/>
        <v>1764.3737963672695</v>
      </c>
      <c r="T62" s="20">
        <f t="shared" si="7"/>
        <v>2.6138871057292881</v>
      </c>
      <c r="U62" s="20">
        <f t="shared" si="8"/>
        <v>1.4690872575913985</v>
      </c>
      <c r="V62" s="21">
        <f t="shared" si="9"/>
        <v>1.0216408780354773</v>
      </c>
      <c r="W62" s="26">
        <f t="shared" si="10"/>
        <v>378.47426279806155</v>
      </c>
      <c r="X62" s="27">
        <f t="shared" si="11"/>
        <v>4.6725217629390317</v>
      </c>
      <c r="Y62" s="27">
        <f t="shared" si="12"/>
        <v>2.6653117098455037</v>
      </c>
      <c r="Z62" s="27">
        <f t="shared" si="13"/>
        <v>1.8644052354584313</v>
      </c>
    </row>
    <row r="63" spans="1:26" customFormat="1" ht="12.5" x14ac:dyDescent="0.25">
      <c r="A63" s="2" t="s">
        <v>69</v>
      </c>
      <c r="B63" t="s">
        <v>393</v>
      </c>
      <c r="C63" t="s">
        <v>392</v>
      </c>
      <c r="D63" s="18">
        <f>VLOOKUP(C63,'Infected rate by state'!B:E,4,0)</f>
        <v>7.5097590818065515E-3</v>
      </c>
      <c r="E63" s="3">
        <v>1135</v>
      </c>
      <c r="F63" s="2">
        <v>167</v>
      </c>
      <c r="G63" s="2">
        <v>357</v>
      </c>
      <c r="H63" s="4">
        <f t="shared" si="3"/>
        <v>746</v>
      </c>
      <c r="I63" s="2">
        <v>38</v>
      </c>
      <c r="J63" s="4">
        <f t="shared" si="4"/>
        <v>102.5</v>
      </c>
      <c r="K63" s="3">
        <v>439951</v>
      </c>
      <c r="L63" s="3">
        <f t="shared" si="0"/>
        <v>356896</v>
      </c>
      <c r="M63" s="3">
        <v>83055</v>
      </c>
      <c r="N63" s="3">
        <f t="shared" si="5"/>
        <v>33039.260177998738</v>
      </c>
      <c r="O63" s="3">
        <f t="shared" si="1"/>
        <v>6869.9963223322302</v>
      </c>
      <c r="P63" s="3">
        <f t="shared" si="2"/>
        <v>1474.0163837090431</v>
      </c>
      <c r="Q63" s="3">
        <v>10</v>
      </c>
      <c r="R63" s="3">
        <v>3</v>
      </c>
      <c r="S63" s="19">
        <f t="shared" si="6"/>
        <v>915.9995096442974</v>
      </c>
      <c r="T63" s="20">
        <f t="shared" si="7"/>
        <v>2.5658249569868277</v>
      </c>
      <c r="U63" s="20">
        <f t="shared" si="8"/>
        <v>1.2278813802202377</v>
      </c>
      <c r="V63" s="21">
        <f t="shared" si="9"/>
        <v>0.80704802611832371</v>
      </c>
      <c r="W63" s="26">
        <f t="shared" si="10"/>
        <v>196.53551782787241</v>
      </c>
      <c r="X63" s="27">
        <f t="shared" si="11"/>
        <v>5.1719873112598007</v>
      </c>
      <c r="Y63" s="27">
        <f t="shared" si="12"/>
        <v>1.9174196861255846</v>
      </c>
      <c r="Z63" s="27">
        <f t="shared" si="13"/>
        <v>1.1768593881908527</v>
      </c>
    </row>
    <row r="64" spans="1:26" customFormat="1" ht="12.5" x14ac:dyDescent="0.25">
      <c r="A64" s="2" t="s">
        <v>70</v>
      </c>
      <c r="B64" t="s">
        <v>341</v>
      </c>
      <c r="C64" t="s">
        <v>340</v>
      </c>
      <c r="D64" s="18">
        <f>VLOOKUP(C64,'Infected rate by state'!B:E,4,0)</f>
        <v>4.5161642780770922E-3</v>
      </c>
      <c r="E64" s="2">
        <v>828</v>
      </c>
      <c r="F64" s="2">
        <v>93</v>
      </c>
      <c r="G64" s="2">
        <v>280</v>
      </c>
      <c r="H64" s="4">
        <f t="shared" si="3"/>
        <v>554</v>
      </c>
      <c r="I64" s="2">
        <v>39</v>
      </c>
      <c r="J64" s="4">
        <f t="shared" si="4"/>
        <v>66</v>
      </c>
      <c r="K64" s="3">
        <v>327040</v>
      </c>
      <c r="L64" s="3">
        <f t="shared" si="0"/>
        <v>270018</v>
      </c>
      <c r="M64" s="3">
        <v>57022</v>
      </c>
      <c r="N64" s="3">
        <f t="shared" si="5"/>
        <v>14769.663655023323</v>
      </c>
      <c r="O64" s="3">
        <f t="shared" si="1"/>
        <v>3050.8807779457184</v>
      </c>
      <c r="P64" s="3">
        <f t="shared" si="2"/>
        <v>649.32670242483687</v>
      </c>
      <c r="Q64" s="3">
        <v>10</v>
      </c>
      <c r="R64" s="3">
        <v>3</v>
      </c>
      <c r="S64" s="19">
        <f t="shared" si="6"/>
        <v>406.78410372609579</v>
      </c>
      <c r="T64" s="20">
        <f t="shared" si="7"/>
        <v>1.452800370450342</v>
      </c>
      <c r="U64" s="20">
        <f t="shared" si="8"/>
        <v>0.73426733524566024</v>
      </c>
      <c r="V64" s="21">
        <f t="shared" si="9"/>
        <v>0.49128514942765195</v>
      </c>
      <c r="W64" s="26">
        <f t="shared" si="10"/>
        <v>86.576893656644913</v>
      </c>
      <c r="X64" s="27">
        <f t="shared" si="11"/>
        <v>2.2199203501703826</v>
      </c>
      <c r="Y64" s="27">
        <f t="shared" si="12"/>
        <v>1.3117711160097714</v>
      </c>
      <c r="Z64" s="27">
        <f t="shared" si="13"/>
        <v>0.93093434039403133</v>
      </c>
    </row>
    <row r="65" spans="1:26" customFormat="1" ht="12.5" x14ac:dyDescent="0.25">
      <c r="A65" s="2" t="s">
        <v>71</v>
      </c>
      <c r="B65" t="s">
        <v>393</v>
      </c>
      <c r="C65" t="s">
        <v>392</v>
      </c>
      <c r="D65" s="18">
        <f>VLOOKUP(C65,'Infected rate by state'!B:E,4,0)</f>
        <v>7.5097590818065515E-3</v>
      </c>
      <c r="E65" s="3">
        <v>10585</v>
      </c>
      <c r="F65" s="3">
        <v>1292</v>
      </c>
      <c r="G65" s="3">
        <v>3679</v>
      </c>
      <c r="H65" s="4">
        <f t="shared" si="3"/>
        <v>7132</v>
      </c>
      <c r="I65" s="2">
        <v>450</v>
      </c>
      <c r="J65" s="4">
        <f t="shared" si="4"/>
        <v>871</v>
      </c>
      <c r="K65" s="3">
        <v>3918830</v>
      </c>
      <c r="L65" s="3">
        <f t="shared" si="0"/>
        <v>3335780</v>
      </c>
      <c r="M65" s="3">
        <v>583050</v>
      </c>
      <c r="N65" s="3">
        <f t="shared" si="5"/>
        <v>294294.69182555965</v>
      </c>
      <c r="O65" s="3">
        <f t="shared" si="1"/>
        <v>60075.628227871275</v>
      </c>
      <c r="P65" s="3">
        <f t="shared" si="2"/>
        <v>12598.771204626639</v>
      </c>
      <c r="Q65" s="3">
        <v>10</v>
      </c>
      <c r="R65" s="3">
        <v>3</v>
      </c>
      <c r="S65" s="19">
        <f t="shared" si="6"/>
        <v>8010.0837637161703</v>
      </c>
      <c r="T65" s="20">
        <f t="shared" si="7"/>
        <v>2.1772448392813728</v>
      </c>
      <c r="U65" s="20">
        <f t="shared" si="8"/>
        <v>1.1231188675990142</v>
      </c>
      <c r="V65" s="21">
        <f t="shared" si="9"/>
        <v>0.75673913686501371</v>
      </c>
      <c r="W65" s="26">
        <f t="shared" si="10"/>
        <v>1679.8361606168851</v>
      </c>
      <c r="X65" s="27">
        <f t="shared" si="11"/>
        <v>3.7329692458153003</v>
      </c>
      <c r="Y65" s="27">
        <f t="shared" si="12"/>
        <v>1.9286293462880426</v>
      </c>
      <c r="Z65" s="27">
        <f t="shared" si="13"/>
        <v>1.3001827868551743</v>
      </c>
    </row>
    <row r="66" spans="1:26" customFormat="1" ht="12.5" x14ac:dyDescent="0.25">
      <c r="A66" s="2" t="s">
        <v>72</v>
      </c>
      <c r="B66" t="s">
        <v>383</v>
      </c>
      <c r="C66" t="s">
        <v>382</v>
      </c>
      <c r="D66" s="18">
        <f>VLOOKUP(C66,'Infected rate by state'!B:E,4,0)</f>
        <v>8.525765865415048E-3</v>
      </c>
      <c r="E66" s="3">
        <v>1664</v>
      </c>
      <c r="F66" s="2">
        <v>171</v>
      </c>
      <c r="G66" s="2">
        <v>510</v>
      </c>
      <c r="H66" s="4">
        <f t="shared" si="3"/>
        <v>1087</v>
      </c>
      <c r="I66" s="2">
        <v>33</v>
      </c>
      <c r="J66" s="4">
        <f t="shared" si="4"/>
        <v>102</v>
      </c>
      <c r="K66" s="3">
        <v>481423</v>
      </c>
      <c r="L66" s="3">
        <f t="shared" ref="L66:L129" si="14">K66-M66</f>
        <v>381641</v>
      </c>
      <c r="M66" s="3">
        <v>99782</v>
      </c>
      <c r="N66" s="3">
        <f t="shared" si="5"/>
        <v>41044.997802257087</v>
      </c>
      <c r="O66" s="3">
        <f t="shared" ref="O66:O129" si="15">0.19*N66*(L66/K66)+0.285*N66*(M66/K66)</f>
        <v>8606.7316535325481</v>
      </c>
      <c r="P66" s="3">
        <f t="shared" ref="P66:P129" si="16">0.0361*N66*(L66/K66)+0.0812*N66*(M66/K66)</f>
        <v>1865.3982249433434</v>
      </c>
      <c r="Q66" s="3">
        <v>10</v>
      </c>
      <c r="R66" s="3">
        <v>3</v>
      </c>
      <c r="S66" s="19">
        <f t="shared" si="6"/>
        <v>1147.5642204710064</v>
      </c>
      <c r="T66" s="20">
        <f t="shared" si="7"/>
        <v>2.2501259224921695</v>
      </c>
      <c r="U66" s="20">
        <f t="shared" si="8"/>
        <v>1.0557168541591595</v>
      </c>
      <c r="V66" s="21">
        <f t="shared" si="9"/>
        <v>0.68964195941767215</v>
      </c>
      <c r="W66" s="26">
        <f t="shared" si="10"/>
        <v>248.71976332577913</v>
      </c>
      <c r="X66" s="27">
        <f t="shared" si="11"/>
        <v>7.5369625250236103</v>
      </c>
      <c r="Y66" s="27">
        <f t="shared" si="12"/>
        <v>2.4384290522135208</v>
      </c>
      <c r="Z66" s="27">
        <f t="shared" si="13"/>
        <v>1.4545015399168371</v>
      </c>
    </row>
    <row r="67" spans="1:26" customFormat="1" ht="12.5" x14ac:dyDescent="0.25">
      <c r="A67" s="2" t="s">
        <v>73</v>
      </c>
      <c r="B67" t="s">
        <v>337</v>
      </c>
      <c r="C67" t="s">
        <v>336</v>
      </c>
      <c r="D67" s="18">
        <f>VLOOKUP(C67,'Infected rate by state'!B:E,4,0)</f>
        <v>1.1933809905095205E-2</v>
      </c>
      <c r="E67" s="3">
        <v>1614</v>
      </c>
      <c r="F67" s="2">
        <v>139</v>
      </c>
      <c r="G67" s="2">
        <v>699</v>
      </c>
      <c r="H67" s="4">
        <f t="shared" ref="H67:H130" si="17">G67+(E67-G67)*0.5</f>
        <v>1156.5</v>
      </c>
      <c r="I67" s="2">
        <v>66</v>
      </c>
      <c r="J67" s="4">
        <f t="shared" ref="J67:J130" si="18">I67+(F67-I67)*0.5</f>
        <v>102.5</v>
      </c>
      <c r="K67" s="3">
        <v>379562</v>
      </c>
      <c r="L67" s="3">
        <f t="shared" si="14"/>
        <v>293409</v>
      </c>
      <c r="M67" s="3">
        <v>86153</v>
      </c>
      <c r="N67" s="3">
        <f t="shared" ref="N67:N130" si="19">K67*D67*Q67</f>
        <v>45296.207551977466</v>
      </c>
      <c r="O67" s="3">
        <f t="shared" si="15"/>
        <v>9583.0062833917018</v>
      </c>
      <c r="P67" s="3">
        <f t="shared" si="16"/>
        <v>2098.8813122902907</v>
      </c>
      <c r="Q67" s="3">
        <v>10</v>
      </c>
      <c r="R67" s="3">
        <v>3</v>
      </c>
      <c r="S67" s="19">
        <f t="shared" ref="S67:S130" si="20">O67/(R67*30/12)</f>
        <v>1277.7341711188935</v>
      </c>
      <c r="T67" s="20">
        <f t="shared" ref="T67:T130" si="21">S67/$G67</f>
        <v>1.8279458814290321</v>
      </c>
      <c r="U67" s="20">
        <f t="shared" ref="U67:U130" si="22">S67/$H67</f>
        <v>1.1048285093980921</v>
      </c>
      <c r="V67" s="21">
        <f t="shared" ref="V67:V130" si="23">S67/$E67</f>
        <v>0.79165685942930208</v>
      </c>
      <c r="W67" s="26">
        <f t="shared" ref="W67:W130" si="24">P67/(R67*30/12)</f>
        <v>279.85084163870545</v>
      </c>
      <c r="X67" s="27">
        <f t="shared" si="11"/>
        <v>4.240164267253113</v>
      </c>
      <c r="Y67" s="27">
        <f t="shared" si="12"/>
        <v>2.730252113548346</v>
      </c>
      <c r="Z67" s="27">
        <f t="shared" si="13"/>
        <v>2.0133154074727009</v>
      </c>
    </row>
    <row r="68" spans="1:26" customFormat="1" ht="12.5" x14ac:dyDescent="0.25">
      <c r="A68" s="2" t="s">
        <v>74</v>
      </c>
      <c r="B68" t="s">
        <v>377</v>
      </c>
      <c r="C68" t="s">
        <v>376</v>
      </c>
      <c r="D68" s="18">
        <f>VLOOKUP(C68,'Infected rate by state'!B:E,4,0)</f>
        <v>5.6936382854354227E-3</v>
      </c>
      <c r="E68" s="3">
        <v>2070</v>
      </c>
      <c r="F68" s="2">
        <v>294</v>
      </c>
      <c r="G68" s="2">
        <v>749</v>
      </c>
      <c r="H68" s="4">
        <f t="shared" si="17"/>
        <v>1409.5</v>
      </c>
      <c r="I68" s="2">
        <v>89</v>
      </c>
      <c r="J68" s="4">
        <f t="shared" si="18"/>
        <v>191.5</v>
      </c>
      <c r="K68" s="3">
        <v>825712</v>
      </c>
      <c r="L68" s="3">
        <f t="shared" si="14"/>
        <v>648565</v>
      </c>
      <c r="M68" s="3">
        <v>177147</v>
      </c>
      <c r="N68" s="3">
        <f t="shared" si="19"/>
        <v>47013.054559434539</v>
      </c>
      <c r="O68" s="3">
        <f t="shared" si="15"/>
        <v>9890.6607605750887</v>
      </c>
      <c r="P68" s="3">
        <f t="shared" si="16"/>
        <v>2152.0548041444499</v>
      </c>
      <c r="Q68" s="3">
        <v>10</v>
      </c>
      <c r="R68" s="3">
        <v>3</v>
      </c>
      <c r="S68" s="19">
        <f t="shared" si="20"/>
        <v>1318.7547680766786</v>
      </c>
      <c r="T68" s="20">
        <f t="shared" si="21"/>
        <v>1.7606872738006389</v>
      </c>
      <c r="U68" s="20">
        <f t="shared" si="22"/>
        <v>0.93561884929171946</v>
      </c>
      <c r="V68" s="21">
        <f t="shared" si="23"/>
        <v>0.63707959810467563</v>
      </c>
      <c r="W68" s="26">
        <f t="shared" si="24"/>
        <v>286.94064055259332</v>
      </c>
      <c r="X68" s="27">
        <f t="shared" ref="X68:X131" si="25">W68/$I68</f>
        <v>3.2240521410403744</v>
      </c>
      <c r="Y68" s="27">
        <f t="shared" ref="Y68:Y131" si="26">W68/$J68</f>
        <v>1.4983845459665448</v>
      </c>
      <c r="Z68" s="27">
        <f t="shared" ref="Z68:Z131" si="27">W68/$F68</f>
        <v>0.97598857330814059</v>
      </c>
    </row>
    <row r="69" spans="1:26" customFormat="1" ht="12.5" x14ac:dyDescent="0.25">
      <c r="A69" s="2" t="s">
        <v>75</v>
      </c>
      <c r="B69" t="s">
        <v>351</v>
      </c>
      <c r="C69" t="s">
        <v>350</v>
      </c>
      <c r="D69" s="18">
        <f>VLOOKUP(C69,'Infected rate by state'!B:E,4,0)</f>
        <v>9.0315118396853012E-3</v>
      </c>
      <c r="E69" s="3">
        <v>1439</v>
      </c>
      <c r="F69" s="2">
        <v>188</v>
      </c>
      <c r="G69" s="2">
        <v>462</v>
      </c>
      <c r="H69" s="4">
        <f t="shared" si="17"/>
        <v>950.5</v>
      </c>
      <c r="I69" s="2">
        <v>95</v>
      </c>
      <c r="J69" s="4">
        <f t="shared" si="18"/>
        <v>141.5</v>
      </c>
      <c r="K69" s="3">
        <v>382586</v>
      </c>
      <c r="L69" s="3">
        <f t="shared" si="14"/>
        <v>306950</v>
      </c>
      <c r="M69" s="3">
        <v>75636</v>
      </c>
      <c r="N69" s="3">
        <f t="shared" si="19"/>
        <v>34553.299886978406</v>
      </c>
      <c r="O69" s="3">
        <f t="shared" si="15"/>
        <v>7214.0790365570128</v>
      </c>
      <c r="P69" s="3">
        <f t="shared" si="16"/>
        <v>1555.4555766273238</v>
      </c>
      <c r="Q69" s="3">
        <v>10</v>
      </c>
      <c r="R69" s="3">
        <v>3</v>
      </c>
      <c r="S69" s="19">
        <f t="shared" si="20"/>
        <v>961.87720487426839</v>
      </c>
      <c r="T69" s="20">
        <f t="shared" si="21"/>
        <v>2.0819852919356459</v>
      </c>
      <c r="U69" s="20">
        <f t="shared" si="22"/>
        <v>1.0119697052859216</v>
      </c>
      <c r="V69" s="21">
        <f t="shared" si="23"/>
        <v>0.66843447176808091</v>
      </c>
      <c r="W69" s="26">
        <f t="shared" si="24"/>
        <v>207.39407688364318</v>
      </c>
      <c r="X69" s="27">
        <f t="shared" si="25"/>
        <v>2.1830955461436123</v>
      </c>
      <c r="Y69" s="27">
        <f t="shared" si="26"/>
        <v>1.4656825221458882</v>
      </c>
      <c r="Z69" s="27">
        <f t="shared" si="27"/>
        <v>1.1031599834236339</v>
      </c>
    </row>
    <row r="70" spans="1:26" customFormat="1" ht="12.5" x14ac:dyDescent="0.25">
      <c r="A70" s="2" t="s">
        <v>76</v>
      </c>
      <c r="B70" t="s">
        <v>317</v>
      </c>
      <c r="C70" t="s">
        <v>316</v>
      </c>
      <c r="D70" s="18">
        <f>VLOOKUP(C70,'Infected rate by state'!B:E,4,0)</f>
        <v>7.3843274393391549E-3</v>
      </c>
      <c r="E70" s="3">
        <v>5593</v>
      </c>
      <c r="F70" s="2">
        <v>843</v>
      </c>
      <c r="G70" s="3">
        <v>2269</v>
      </c>
      <c r="H70" s="4">
        <f t="shared" si="17"/>
        <v>3931</v>
      </c>
      <c r="I70" s="2">
        <v>325</v>
      </c>
      <c r="J70" s="4">
        <f t="shared" si="18"/>
        <v>584</v>
      </c>
      <c r="K70" s="3">
        <v>2380353</v>
      </c>
      <c r="L70" s="3">
        <f t="shared" si="14"/>
        <v>2000505</v>
      </c>
      <c r="M70" s="3">
        <v>379848</v>
      </c>
      <c r="N70" s="3">
        <f t="shared" si="19"/>
        <v>175773.05973213277</v>
      </c>
      <c r="O70" s="3">
        <f t="shared" si="15"/>
        <v>36061.557257824417</v>
      </c>
      <c r="P70" s="3">
        <f t="shared" si="16"/>
        <v>7610.4272824693153</v>
      </c>
      <c r="Q70" s="3">
        <v>10</v>
      </c>
      <c r="R70" s="3">
        <v>3</v>
      </c>
      <c r="S70" s="19">
        <f t="shared" si="20"/>
        <v>4808.2076343765893</v>
      </c>
      <c r="T70" s="20">
        <f t="shared" si="21"/>
        <v>2.1190866612501496</v>
      </c>
      <c r="U70" s="20">
        <f t="shared" si="22"/>
        <v>1.2231512679665706</v>
      </c>
      <c r="V70" s="21">
        <f t="shared" si="23"/>
        <v>0.85968311002620945</v>
      </c>
      <c r="W70" s="26">
        <f t="shared" si="24"/>
        <v>1014.7236376625754</v>
      </c>
      <c r="X70" s="27">
        <f t="shared" si="25"/>
        <v>3.1222265774233087</v>
      </c>
      <c r="Y70" s="27">
        <f t="shared" si="26"/>
        <v>1.7375404754496153</v>
      </c>
      <c r="Z70" s="27">
        <f t="shared" si="27"/>
        <v>1.2037053827551309</v>
      </c>
    </row>
    <row r="71" spans="1:26" customFormat="1" ht="12.5" x14ac:dyDescent="0.25">
      <c r="A71" s="2" t="s">
        <v>77</v>
      </c>
      <c r="B71" t="s">
        <v>337</v>
      </c>
      <c r="C71" t="s">
        <v>336</v>
      </c>
      <c r="D71" s="18">
        <f>VLOOKUP(C71,'Infected rate by state'!B:E,4,0)</f>
        <v>1.1933809905095205E-2</v>
      </c>
      <c r="E71" s="3">
        <v>2760</v>
      </c>
      <c r="F71" s="2">
        <v>173</v>
      </c>
      <c r="G71" s="3">
        <v>1193</v>
      </c>
      <c r="H71" s="4">
        <f t="shared" si="17"/>
        <v>1976.5</v>
      </c>
      <c r="I71" s="2">
        <v>76</v>
      </c>
      <c r="J71" s="4">
        <f t="shared" si="18"/>
        <v>124.5</v>
      </c>
      <c r="K71" s="3">
        <v>869785</v>
      </c>
      <c r="L71" s="3">
        <f t="shared" si="14"/>
        <v>701075</v>
      </c>
      <c r="M71" s="3">
        <v>168710</v>
      </c>
      <c r="N71" s="3">
        <f t="shared" si="19"/>
        <v>103798.48848303233</v>
      </c>
      <c r="O71" s="3">
        <f t="shared" si="15"/>
        <v>21634.398227410325</v>
      </c>
      <c r="P71" s="3">
        <f t="shared" si="16"/>
        <v>4655.1476683964311</v>
      </c>
      <c r="Q71" s="3">
        <v>10</v>
      </c>
      <c r="R71" s="3">
        <v>3</v>
      </c>
      <c r="S71" s="19">
        <f t="shared" si="20"/>
        <v>2884.5864303213766</v>
      </c>
      <c r="T71" s="20">
        <f t="shared" si="21"/>
        <v>2.4179265970841382</v>
      </c>
      <c r="U71" s="20">
        <f t="shared" si="22"/>
        <v>1.4594416546022648</v>
      </c>
      <c r="V71" s="21">
        <f t="shared" si="23"/>
        <v>1.0451400109860061</v>
      </c>
      <c r="W71" s="26">
        <f t="shared" si="24"/>
        <v>620.6863557861908</v>
      </c>
      <c r="X71" s="27">
        <f t="shared" si="25"/>
        <v>8.1669257340288262</v>
      </c>
      <c r="Y71" s="27">
        <f t="shared" si="26"/>
        <v>4.98543257659591</v>
      </c>
      <c r="Z71" s="27">
        <f t="shared" si="27"/>
        <v>3.5877824033883861</v>
      </c>
    </row>
    <row r="72" spans="1:26" customFormat="1" ht="12.5" x14ac:dyDescent="0.25">
      <c r="A72" s="2" t="s">
        <v>78</v>
      </c>
      <c r="B72" t="s">
        <v>351</v>
      </c>
      <c r="C72" t="s">
        <v>350</v>
      </c>
      <c r="D72" s="18">
        <f>VLOOKUP(C72,'Infected rate by state'!B:E,4,0)</f>
        <v>9.0315118396853012E-3</v>
      </c>
      <c r="E72" s="3">
        <v>4123</v>
      </c>
      <c r="F72" s="2">
        <v>509</v>
      </c>
      <c r="G72" s="3">
        <v>1333</v>
      </c>
      <c r="H72" s="4">
        <f t="shared" si="17"/>
        <v>2728</v>
      </c>
      <c r="I72" s="2">
        <v>163</v>
      </c>
      <c r="J72" s="4">
        <f t="shared" si="18"/>
        <v>336</v>
      </c>
      <c r="K72" s="3">
        <v>1315527</v>
      </c>
      <c r="L72" s="3">
        <f t="shared" si="14"/>
        <v>1060772</v>
      </c>
      <c r="M72" s="3">
        <v>254755</v>
      </c>
      <c r="N72" s="3">
        <f t="shared" si="19"/>
        <v>118811.97675925685</v>
      </c>
      <c r="O72" s="3">
        <f t="shared" si="15"/>
        <v>24760.05724304188</v>
      </c>
      <c r="P72" s="3">
        <f t="shared" si="16"/>
        <v>5326.7834432314548</v>
      </c>
      <c r="Q72" s="3">
        <v>10</v>
      </c>
      <c r="R72" s="3">
        <v>3</v>
      </c>
      <c r="S72" s="19">
        <f t="shared" si="20"/>
        <v>3301.3409657389175</v>
      </c>
      <c r="T72" s="20">
        <f t="shared" si="21"/>
        <v>2.4766248805243194</v>
      </c>
      <c r="U72" s="20">
        <f t="shared" si="22"/>
        <v>1.2101689757107468</v>
      </c>
      <c r="V72" s="21">
        <f t="shared" si="23"/>
        <v>0.80071330723718592</v>
      </c>
      <c r="W72" s="26">
        <f t="shared" si="24"/>
        <v>710.23779243086062</v>
      </c>
      <c r="X72" s="27">
        <f t="shared" si="25"/>
        <v>4.3572870701279793</v>
      </c>
      <c r="Y72" s="27">
        <f t="shared" si="26"/>
        <v>2.1138029536632756</v>
      </c>
      <c r="Z72" s="27">
        <f t="shared" si="27"/>
        <v>1.3953591206893137</v>
      </c>
    </row>
    <row r="73" spans="1:26" customFormat="1" ht="12.5" x14ac:dyDescent="0.25">
      <c r="A73" s="2" t="s">
        <v>79</v>
      </c>
      <c r="B73" t="s">
        <v>307</v>
      </c>
      <c r="C73" t="s">
        <v>306</v>
      </c>
      <c r="D73" s="18">
        <f>VLOOKUP(C73,'Infected rate by state'!B:E,4,0)</f>
        <v>1.0017032509739916E-2</v>
      </c>
      <c r="E73" s="3">
        <v>1335</v>
      </c>
      <c r="F73" s="2">
        <v>108</v>
      </c>
      <c r="G73" s="2">
        <v>504</v>
      </c>
      <c r="H73" s="4">
        <f t="shared" si="17"/>
        <v>919.5</v>
      </c>
      <c r="I73" s="2">
        <v>33</v>
      </c>
      <c r="J73" s="4">
        <f t="shared" si="18"/>
        <v>70.5</v>
      </c>
      <c r="K73" s="3">
        <v>290096</v>
      </c>
      <c r="L73" s="3">
        <f t="shared" si="14"/>
        <v>224488</v>
      </c>
      <c r="M73" s="3">
        <v>65608</v>
      </c>
      <c r="N73" s="3">
        <f t="shared" si="19"/>
        <v>29059.010629455108</v>
      </c>
      <c r="O73" s="3">
        <f t="shared" si="15"/>
        <v>6145.549615050536</v>
      </c>
      <c r="P73" s="3">
        <f t="shared" si="16"/>
        <v>1345.4263421967858</v>
      </c>
      <c r="Q73" s="3">
        <v>10</v>
      </c>
      <c r="R73" s="3">
        <v>3</v>
      </c>
      <c r="S73" s="19">
        <f t="shared" si="20"/>
        <v>819.40661534007143</v>
      </c>
      <c r="T73" s="20">
        <f t="shared" si="21"/>
        <v>1.6258067764683957</v>
      </c>
      <c r="U73" s="20">
        <f t="shared" si="22"/>
        <v>0.89114368171840286</v>
      </c>
      <c r="V73" s="21">
        <f t="shared" si="23"/>
        <v>0.61378772684649541</v>
      </c>
      <c r="W73" s="26">
        <f t="shared" si="24"/>
        <v>179.39017895957144</v>
      </c>
      <c r="X73" s="27">
        <f t="shared" si="25"/>
        <v>5.4360660290779226</v>
      </c>
      <c r="Y73" s="27">
        <f t="shared" si="26"/>
        <v>2.5445415455258362</v>
      </c>
      <c r="Z73" s="27">
        <f t="shared" si="27"/>
        <v>1.6610201755515874</v>
      </c>
    </row>
    <row r="74" spans="1:26" customFormat="1" ht="12.5" x14ac:dyDescent="0.25">
      <c r="A74" s="2" t="s">
        <v>80</v>
      </c>
      <c r="B74" t="s">
        <v>337</v>
      </c>
      <c r="C74" t="s">
        <v>336</v>
      </c>
      <c r="D74" s="18">
        <f>VLOOKUP(C74,'Infected rate by state'!B:E,4,0)</f>
        <v>1.1933809905095205E-2</v>
      </c>
      <c r="E74" s="2">
        <v>518</v>
      </c>
      <c r="F74" s="2">
        <v>18</v>
      </c>
      <c r="G74" s="2">
        <v>228</v>
      </c>
      <c r="H74" s="4">
        <f t="shared" si="17"/>
        <v>373</v>
      </c>
      <c r="I74" s="2">
        <v>8</v>
      </c>
      <c r="J74" s="4">
        <f t="shared" si="18"/>
        <v>13</v>
      </c>
      <c r="K74" s="3">
        <v>125779</v>
      </c>
      <c r="L74" s="3">
        <f t="shared" si="14"/>
        <v>97465</v>
      </c>
      <c r="M74" s="3">
        <v>28314</v>
      </c>
      <c r="N74" s="3">
        <f t="shared" si="19"/>
        <v>15010.226760529698</v>
      </c>
      <c r="O74" s="3">
        <f t="shared" si="15"/>
        <v>3172.9422834708653</v>
      </c>
      <c r="P74" s="3">
        <f t="shared" si="16"/>
        <v>694.25933209256448</v>
      </c>
      <c r="Q74" s="3">
        <v>10</v>
      </c>
      <c r="R74" s="3">
        <v>3</v>
      </c>
      <c r="S74" s="19">
        <f t="shared" si="20"/>
        <v>423.05897112944871</v>
      </c>
      <c r="T74" s="20">
        <f t="shared" si="21"/>
        <v>1.8555218031993364</v>
      </c>
      <c r="U74" s="20">
        <f t="shared" si="22"/>
        <v>1.1342063569154122</v>
      </c>
      <c r="V74" s="21">
        <f t="shared" si="23"/>
        <v>0.81671616048156126</v>
      </c>
      <c r="W74" s="26">
        <f t="shared" si="24"/>
        <v>92.567910945675266</v>
      </c>
      <c r="X74" s="27">
        <f t="shared" si="25"/>
        <v>11.570988868209408</v>
      </c>
      <c r="Y74" s="27">
        <f t="shared" si="26"/>
        <v>7.120608534282713</v>
      </c>
      <c r="Z74" s="27">
        <f t="shared" si="27"/>
        <v>5.142661719204181</v>
      </c>
    </row>
    <row r="75" spans="1:26" customFormat="1" ht="12.5" x14ac:dyDescent="0.25">
      <c r="A75" s="2" t="s">
        <v>81</v>
      </c>
      <c r="B75" t="s">
        <v>353</v>
      </c>
      <c r="C75" t="s">
        <v>352</v>
      </c>
      <c r="D75" s="18">
        <f>VLOOKUP(C75,'Infected rate by state'!B:E,4,0)</f>
        <v>8.4257771266714378E-3</v>
      </c>
      <c r="E75" s="3">
        <v>1319</v>
      </c>
      <c r="F75" s="2">
        <v>217</v>
      </c>
      <c r="G75" s="2">
        <v>508</v>
      </c>
      <c r="H75" s="4">
        <f t="shared" si="17"/>
        <v>913.5</v>
      </c>
      <c r="I75" s="2">
        <v>73</v>
      </c>
      <c r="J75" s="4">
        <f t="shared" si="18"/>
        <v>145</v>
      </c>
      <c r="K75" s="3">
        <v>274471</v>
      </c>
      <c r="L75" s="3">
        <f t="shared" si="14"/>
        <v>210893</v>
      </c>
      <c r="M75" s="3">
        <v>63578</v>
      </c>
      <c r="N75" s="3">
        <f t="shared" si="19"/>
        <v>23126.314737346362</v>
      </c>
      <c r="O75" s="3">
        <f t="shared" si="15"/>
        <v>4902.909155347349</v>
      </c>
      <c r="P75" s="3">
        <f t="shared" si="16"/>
        <v>1076.4579822481455</v>
      </c>
      <c r="Q75" s="3">
        <v>10</v>
      </c>
      <c r="R75" s="3">
        <v>3</v>
      </c>
      <c r="S75" s="19">
        <f t="shared" si="20"/>
        <v>653.72122071297986</v>
      </c>
      <c r="T75" s="20">
        <f t="shared" si="21"/>
        <v>1.2868527966790941</v>
      </c>
      <c r="U75" s="20">
        <f t="shared" si="22"/>
        <v>0.71562257330375467</v>
      </c>
      <c r="V75" s="21">
        <f t="shared" si="23"/>
        <v>0.49561881782636835</v>
      </c>
      <c r="W75" s="26">
        <f t="shared" si="24"/>
        <v>143.5277309664194</v>
      </c>
      <c r="X75" s="27">
        <f t="shared" si="25"/>
        <v>1.9661333009098547</v>
      </c>
      <c r="Y75" s="27">
        <f t="shared" si="26"/>
        <v>0.98984642045806481</v>
      </c>
      <c r="Z75" s="27">
        <f t="shared" si="27"/>
        <v>0.66141811505262393</v>
      </c>
    </row>
    <row r="76" spans="1:26" customFormat="1" ht="12.5" x14ac:dyDescent="0.25">
      <c r="A76" s="2" t="s">
        <v>82</v>
      </c>
      <c r="B76" t="s">
        <v>373</v>
      </c>
      <c r="C76" t="s">
        <v>372</v>
      </c>
      <c r="D76" s="18">
        <f>VLOOKUP(C76,'Infected rate by state'!B:E,4,0)</f>
        <v>8.0007670443122732E-3</v>
      </c>
      <c r="E76" s="3">
        <v>4505</v>
      </c>
      <c r="F76" s="2">
        <v>790</v>
      </c>
      <c r="G76" s="3">
        <v>1125</v>
      </c>
      <c r="H76" s="4">
        <f t="shared" si="17"/>
        <v>2815</v>
      </c>
      <c r="I76" s="2">
        <v>241</v>
      </c>
      <c r="J76" s="4">
        <f t="shared" si="18"/>
        <v>515.5</v>
      </c>
      <c r="K76" s="3">
        <v>1097252</v>
      </c>
      <c r="L76" s="3">
        <f t="shared" si="14"/>
        <v>872413</v>
      </c>
      <c r="M76" s="3">
        <v>224839</v>
      </c>
      <c r="N76" s="3">
        <f t="shared" si="19"/>
        <v>87788.576409057292</v>
      </c>
      <c r="O76" s="3">
        <f t="shared" si="15"/>
        <v>18388.769756123205</v>
      </c>
      <c r="P76" s="3">
        <f t="shared" si="16"/>
        <v>3980.4645004927015</v>
      </c>
      <c r="Q76" s="3">
        <v>10</v>
      </c>
      <c r="R76" s="3">
        <v>3</v>
      </c>
      <c r="S76" s="19">
        <f t="shared" si="20"/>
        <v>2451.835967483094</v>
      </c>
      <c r="T76" s="20">
        <f t="shared" si="21"/>
        <v>2.1794097488738613</v>
      </c>
      <c r="U76" s="20">
        <f t="shared" si="22"/>
        <v>0.8709896864948824</v>
      </c>
      <c r="V76" s="21">
        <f t="shared" si="23"/>
        <v>0.54424771753231826</v>
      </c>
      <c r="W76" s="26">
        <f t="shared" si="24"/>
        <v>530.72860006569351</v>
      </c>
      <c r="X76" s="27">
        <f t="shared" si="25"/>
        <v>2.2021933612684377</v>
      </c>
      <c r="Y76" s="27">
        <f t="shared" si="26"/>
        <v>1.0295414162283094</v>
      </c>
      <c r="Z76" s="27">
        <f t="shared" si="27"/>
        <v>0.67180835451353604</v>
      </c>
    </row>
    <row r="77" spans="1:26" customFormat="1" ht="12.5" x14ac:dyDescent="0.25">
      <c r="A77" s="2" t="s">
        <v>83</v>
      </c>
      <c r="B77" t="s">
        <v>371</v>
      </c>
      <c r="C77" t="s">
        <v>370</v>
      </c>
      <c r="D77" s="18">
        <f>VLOOKUP(C77,'Infected rate by state'!B:E,4,0)</f>
        <v>2.5429318796877907E-2</v>
      </c>
      <c r="E77" s="3">
        <v>9897</v>
      </c>
      <c r="F77" s="2">
        <v>928</v>
      </c>
      <c r="G77" s="3">
        <v>1230</v>
      </c>
      <c r="H77" s="4">
        <f t="shared" si="17"/>
        <v>5563.5</v>
      </c>
      <c r="I77" s="2">
        <v>235</v>
      </c>
      <c r="J77" s="4">
        <f t="shared" si="18"/>
        <v>581.5</v>
      </c>
      <c r="K77" s="3">
        <v>3811249</v>
      </c>
      <c r="L77" s="3">
        <f t="shared" si="14"/>
        <v>3059846</v>
      </c>
      <c r="M77" s="3">
        <v>751403</v>
      </c>
      <c r="N77" s="3">
        <f t="shared" si="19"/>
        <v>969174.65835282125</v>
      </c>
      <c r="O77" s="3">
        <f t="shared" si="15"/>
        <v>202295.46819736998</v>
      </c>
      <c r="P77" s="3">
        <f t="shared" si="16"/>
        <v>43604.762727337482</v>
      </c>
      <c r="Q77" s="3">
        <v>10</v>
      </c>
      <c r="R77" s="3">
        <v>3</v>
      </c>
      <c r="S77" s="19">
        <f t="shared" si="20"/>
        <v>26972.729092982663</v>
      </c>
      <c r="T77" s="20">
        <f t="shared" si="21"/>
        <v>21.929048043075337</v>
      </c>
      <c r="U77" s="20">
        <f t="shared" si="22"/>
        <v>4.8481583702673969</v>
      </c>
      <c r="V77" s="21">
        <f t="shared" si="23"/>
        <v>2.7253439520039064</v>
      </c>
      <c r="W77" s="26">
        <f t="shared" si="24"/>
        <v>5813.9683636449972</v>
      </c>
      <c r="X77" s="27">
        <f t="shared" si="25"/>
        <v>24.740290909127648</v>
      </c>
      <c r="Y77" s="27">
        <f t="shared" si="26"/>
        <v>9.9982259048065298</v>
      </c>
      <c r="Z77" s="27">
        <f t="shared" si="27"/>
        <v>6.265052115996764</v>
      </c>
    </row>
    <row r="78" spans="1:26" customFormat="1" ht="12.5" x14ac:dyDescent="0.25">
      <c r="A78" s="2" t="s">
        <v>84</v>
      </c>
      <c r="B78" t="s">
        <v>393</v>
      </c>
      <c r="C78" t="s">
        <v>392</v>
      </c>
      <c r="D78" s="18">
        <f>VLOOKUP(C78,'Infected rate by state'!B:E,4,0)</f>
        <v>7.5097590818065515E-3</v>
      </c>
      <c r="E78" s="3">
        <v>2086</v>
      </c>
      <c r="F78" s="2">
        <v>274</v>
      </c>
      <c r="G78" s="2">
        <v>753</v>
      </c>
      <c r="H78" s="4">
        <f t="shared" si="17"/>
        <v>1419.5</v>
      </c>
      <c r="I78" s="2">
        <v>51</v>
      </c>
      <c r="J78" s="4">
        <f t="shared" si="18"/>
        <v>162.5</v>
      </c>
      <c r="K78" s="3">
        <v>839182</v>
      </c>
      <c r="L78" s="3">
        <f t="shared" si="14"/>
        <v>693070</v>
      </c>
      <c r="M78" s="3">
        <v>146112</v>
      </c>
      <c r="N78" s="3">
        <f t="shared" si="19"/>
        <v>63020.546457885859</v>
      </c>
      <c r="O78" s="3">
        <f t="shared" si="15"/>
        <v>13016.306450011187</v>
      </c>
      <c r="P78" s="3">
        <f t="shared" si="16"/>
        <v>2769.9086565810539</v>
      </c>
      <c r="Q78" s="3">
        <v>10</v>
      </c>
      <c r="R78" s="3">
        <v>3</v>
      </c>
      <c r="S78" s="19">
        <f t="shared" si="20"/>
        <v>1735.5075266681583</v>
      </c>
      <c r="T78" s="20">
        <f t="shared" si="21"/>
        <v>2.3047908720692676</v>
      </c>
      <c r="U78" s="20">
        <f t="shared" si="22"/>
        <v>1.2226188986742925</v>
      </c>
      <c r="V78" s="21">
        <f t="shared" si="23"/>
        <v>0.8319786800902006</v>
      </c>
      <c r="W78" s="26">
        <f t="shared" si="24"/>
        <v>369.32115421080721</v>
      </c>
      <c r="X78" s="27">
        <f t="shared" si="25"/>
        <v>7.2415912590354354</v>
      </c>
      <c r="Y78" s="27">
        <f t="shared" si="26"/>
        <v>2.2727455643741981</v>
      </c>
      <c r="Z78" s="27">
        <f t="shared" si="27"/>
        <v>1.3478874241270336</v>
      </c>
    </row>
    <row r="79" spans="1:26" customFormat="1" ht="12.5" x14ac:dyDescent="0.25">
      <c r="A79" s="2" t="s">
        <v>85</v>
      </c>
      <c r="B79" t="s">
        <v>333</v>
      </c>
      <c r="C79" t="s">
        <v>332</v>
      </c>
      <c r="D79" s="18">
        <f>VLOOKUP(C79,'Infected rate by state'!B:E,4,0)</f>
        <v>1.4486816526494731E-2</v>
      </c>
      <c r="E79" s="3">
        <v>1239</v>
      </c>
      <c r="F79" s="2">
        <v>142</v>
      </c>
      <c r="G79" s="2">
        <v>475</v>
      </c>
      <c r="H79" s="4">
        <f t="shared" si="17"/>
        <v>857</v>
      </c>
      <c r="I79" s="2">
        <v>67</v>
      </c>
      <c r="J79" s="4">
        <f t="shared" si="18"/>
        <v>104.5</v>
      </c>
      <c r="K79" s="3">
        <v>610597</v>
      </c>
      <c r="L79" s="3">
        <f t="shared" si="14"/>
        <v>509786</v>
      </c>
      <c r="M79" s="3">
        <v>100811</v>
      </c>
      <c r="N79" s="3">
        <f t="shared" si="19"/>
        <v>88456.067106281029</v>
      </c>
      <c r="O79" s="3">
        <f t="shared" si="15"/>
        <v>18194.061688003232</v>
      </c>
      <c r="P79" s="3">
        <f t="shared" si="16"/>
        <v>3851.9181603812044</v>
      </c>
      <c r="Q79" s="3">
        <v>10</v>
      </c>
      <c r="R79" s="3">
        <v>3</v>
      </c>
      <c r="S79" s="19">
        <f t="shared" si="20"/>
        <v>2425.8748917337643</v>
      </c>
      <c r="T79" s="20">
        <f t="shared" si="21"/>
        <v>5.1071050352289777</v>
      </c>
      <c r="U79" s="20">
        <f t="shared" si="22"/>
        <v>2.8306591502144274</v>
      </c>
      <c r="V79" s="21">
        <f t="shared" si="23"/>
        <v>1.9579296947003748</v>
      </c>
      <c r="W79" s="26">
        <f t="shared" si="24"/>
        <v>513.58908805082729</v>
      </c>
      <c r="X79" s="27">
        <f t="shared" si="25"/>
        <v>7.6655087768780188</v>
      </c>
      <c r="Y79" s="27">
        <f t="shared" si="26"/>
        <v>4.9147281153189217</v>
      </c>
      <c r="Z79" s="27">
        <f t="shared" si="27"/>
        <v>3.6168245637382204</v>
      </c>
    </row>
    <row r="80" spans="1:26" customFormat="1" ht="12.5" x14ac:dyDescent="0.25">
      <c r="A80" s="2" t="s">
        <v>86</v>
      </c>
      <c r="B80" t="s">
        <v>371</v>
      </c>
      <c r="C80" t="s">
        <v>370</v>
      </c>
      <c r="D80" s="18">
        <f>VLOOKUP(C80,'Infected rate by state'!B:E,4,0)</f>
        <v>2.5429318796877907E-2</v>
      </c>
      <c r="E80" s="3">
        <v>1036</v>
      </c>
      <c r="F80" s="2">
        <v>94</v>
      </c>
      <c r="G80" s="2">
        <v>361</v>
      </c>
      <c r="H80" s="4">
        <f t="shared" si="17"/>
        <v>698.5</v>
      </c>
      <c r="I80" s="2">
        <v>14</v>
      </c>
      <c r="J80" s="4">
        <f t="shared" si="18"/>
        <v>54</v>
      </c>
      <c r="K80" s="3">
        <v>255069</v>
      </c>
      <c r="L80" s="3">
        <f t="shared" si="14"/>
        <v>196654</v>
      </c>
      <c r="M80" s="3">
        <v>58415</v>
      </c>
      <c r="N80" s="3">
        <f t="shared" si="19"/>
        <v>64862.309162008503</v>
      </c>
      <c r="O80" s="3">
        <f t="shared" si="15"/>
        <v>13735.019715425256</v>
      </c>
      <c r="P80" s="3">
        <f t="shared" si="16"/>
        <v>3011.4689602898566</v>
      </c>
      <c r="Q80" s="3">
        <v>10</v>
      </c>
      <c r="R80" s="3">
        <v>3</v>
      </c>
      <c r="S80" s="19">
        <f t="shared" si="20"/>
        <v>1831.335962056701</v>
      </c>
      <c r="T80" s="20">
        <f t="shared" si="21"/>
        <v>5.072952803481166</v>
      </c>
      <c r="U80" s="20">
        <f t="shared" si="22"/>
        <v>2.6218124009401587</v>
      </c>
      <c r="V80" s="21">
        <f t="shared" si="23"/>
        <v>1.7676988050740357</v>
      </c>
      <c r="W80" s="26">
        <f t="shared" si="24"/>
        <v>401.52919470531418</v>
      </c>
      <c r="X80" s="27">
        <f t="shared" si="25"/>
        <v>28.680656764665297</v>
      </c>
      <c r="Y80" s="27">
        <f t="shared" si="26"/>
        <v>7.4357258278761886</v>
      </c>
      <c r="Z80" s="27">
        <f t="shared" si="27"/>
        <v>4.2715871777161087</v>
      </c>
    </row>
    <row r="81" spans="1:26" customFormat="1" ht="12.5" x14ac:dyDescent="0.25">
      <c r="A81" s="2" t="s">
        <v>87</v>
      </c>
      <c r="B81" t="s">
        <v>377</v>
      </c>
      <c r="C81" t="s">
        <v>376</v>
      </c>
      <c r="D81" s="18">
        <f>VLOOKUP(C81,'Infected rate by state'!B:E,4,0)</f>
        <v>5.6936382854354227E-3</v>
      </c>
      <c r="E81" s="2">
        <v>453</v>
      </c>
      <c r="F81" s="2">
        <v>63</v>
      </c>
      <c r="G81" s="2">
        <v>214</v>
      </c>
      <c r="H81" s="4">
        <f t="shared" si="17"/>
        <v>333.5</v>
      </c>
      <c r="I81" s="2">
        <v>21</v>
      </c>
      <c r="J81" s="4">
        <f t="shared" si="18"/>
        <v>42</v>
      </c>
      <c r="K81" s="3">
        <v>200261</v>
      </c>
      <c r="L81" s="3">
        <f t="shared" si="14"/>
        <v>156219</v>
      </c>
      <c r="M81" s="3">
        <v>44042</v>
      </c>
      <c r="N81" s="3">
        <f t="shared" si="19"/>
        <v>11402.136966795832</v>
      </c>
      <c r="O81" s="3">
        <f t="shared" si="15"/>
        <v>2404.6272801899977</v>
      </c>
      <c r="P81" s="3">
        <f t="shared" si="16"/>
        <v>524.70955153391265</v>
      </c>
      <c r="Q81" s="3">
        <v>10</v>
      </c>
      <c r="R81" s="3">
        <v>3</v>
      </c>
      <c r="S81" s="19">
        <f t="shared" si="20"/>
        <v>320.61697069199971</v>
      </c>
      <c r="T81" s="20">
        <f t="shared" si="21"/>
        <v>1.4982101434205595</v>
      </c>
      <c r="U81" s="20">
        <f t="shared" si="22"/>
        <v>0.96137022696251784</v>
      </c>
      <c r="V81" s="21">
        <f t="shared" si="23"/>
        <v>0.7077637322119199</v>
      </c>
      <c r="W81" s="26">
        <f t="shared" si="24"/>
        <v>69.961273537855021</v>
      </c>
      <c r="X81" s="27">
        <f t="shared" si="25"/>
        <v>3.3314892160883343</v>
      </c>
      <c r="Y81" s="27">
        <f t="shared" si="26"/>
        <v>1.6657446080441671</v>
      </c>
      <c r="Z81" s="27">
        <f t="shared" si="27"/>
        <v>1.1104964053627782</v>
      </c>
    </row>
    <row r="82" spans="1:26" customFormat="1" ht="12.5" x14ac:dyDescent="0.25">
      <c r="A82" s="2" t="s">
        <v>88</v>
      </c>
      <c r="B82" t="s">
        <v>383</v>
      </c>
      <c r="C82" t="s">
        <v>382</v>
      </c>
      <c r="D82" s="18">
        <f>VLOOKUP(C82,'Infected rate by state'!B:E,4,0)</f>
        <v>8.525765865415048E-3</v>
      </c>
      <c r="E82" s="3">
        <v>1904</v>
      </c>
      <c r="F82" s="2">
        <v>184</v>
      </c>
      <c r="G82" s="2">
        <v>706</v>
      </c>
      <c r="H82" s="4">
        <f t="shared" si="17"/>
        <v>1305</v>
      </c>
      <c r="I82" s="2">
        <v>88</v>
      </c>
      <c r="J82" s="4">
        <f t="shared" si="18"/>
        <v>136</v>
      </c>
      <c r="K82" s="3">
        <v>561138</v>
      </c>
      <c r="L82" s="3">
        <f t="shared" si="14"/>
        <v>431069</v>
      </c>
      <c r="M82" s="3">
        <v>130069</v>
      </c>
      <c r="N82" s="3">
        <f t="shared" si="19"/>
        <v>47841.312061872697</v>
      </c>
      <c r="O82" s="3">
        <f t="shared" si="15"/>
        <v>10143.340240087047</v>
      </c>
      <c r="P82" s="3">
        <f t="shared" si="16"/>
        <v>2227.2023314308544</v>
      </c>
      <c r="Q82" s="3">
        <v>10</v>
      </c>
      <c r="R82" s="3">
        <v>3</v>
      </c>
      <c r="S82" s="19">
        <f t="shared" si="20"/>
        <v>1352.4453653449395</v>
      </c>
      <c r="T82" s="20">
        <f t="shared" si="21"/>
        <v>1.9156449934064299</v>
      </c>
      <c r="U82" s="20">
        <f t="shared" si="22"/>
        <v>1.0363566017968886</v>
      </c>
      <c r="V82" s="21">
        <f t="shared" si="23"/>
        <v>0.71031794398368675</v>
      </c>
      <c r="W82" s="26">
        <f t="shared" si="24"/>
        <v>296.96031085744727</v>
      </c>
      <c r="X82" s="27">
        <f t="shared" si="25"/>
        <v>3.3745489870164462</v>
      </c>
      <c r="Y82" s="27">
        <f t="shared" si="26"/>
        <v>2.18353169748123</v>
      </c>
      <c r="Z82" s="27">
        <f t="shared" si="27"/>
        <v>1.6139147329209091</v>
      </c>
    </row>
    <row r="83" spans="1:26" customFormat="1" ht="12.5" x14ac:dyDescent="0.25">
      <c r="A83" s="2" t="s">
        <v>89</v>
      </c>
      <c r="B83" t="s">
        <v>381</v>
      </c>
      <c r="C83" t="s">
        <v>380</v>
      </c>
      <c r="D83" s="18">
        <f>VLOOKUP(C83,'Infected rate by state'!B:E,4,0)</f>
        <v>2.6094721185018687E-3</v>
      </c>
      <c r="E83" s="3">
        <v>1208</v>
      </c>
      <c r="F83" s="2">
        <v>138</v>
      </c>
      <c r="G83" s="2">
        <v>416</v>
      </c>
      <c r="H83" s="4">
        <f t="shared" si="17"/>
        <v>812</v>
      </c>
      <c r="I83" s="2">
        <v>64</v>
      </c>
      <c r="J83" s="4">
        <f t="shared" si="18"/>
        <v>101</v>
      </c>
      <c r="K83" s="3">
        <v>603572</v>
      </c>
      <c r="L83" s="3">
        <f t="shared" si="14"/>
        <v>462556</v>
      </c>
      <c r="M83" s="3">
        <v>141016</v>
      </c>
      <c r="N83" s="3">
        <f t="shared" si="19"/>
        <v>15750.043055084099</v>
      </c>
      <c r="O83" s="3">
        <f t="shared" si="15"/>
        <v>3342.0866347155056</v>
      </c>
      <c r="P83" s="3">
        <f t="shared" si="16"/>
        <v>734.53432572699535</v>
      </c>
      <c r="Q83" s="3">
        <v>10</v>
      </c>
      <c r="R83" s="3">
        <v>3</v>
      </c>
      <c r="S83" s="19">
        <f t="shared" si="20"/>
        <v>445.61155129540077</v>
      </c>
      <c r="T83" s="20">
        <f t="shared" si="21"/>
        <v>1.0711816136908672</v>
      </c>
      <c r="U83" s="20">
        <f t="shared" si="22"/>
        <v>0.54878269863965612</v>
      </c>
      <c r="V83" s="21">
        <f t="shared" si="23"/>
        <v>0.36888373451606027</v>
      </c>
      <c r="W83" s="26">
        <f t="shared" si="24"/>
        <v>97.937910096932711</v>
      </c>
      <c r="X83" s="27">
        <f t="shared" si="25"/>
        <v>1.5302798452645736</v>
      </c>
      <c r="Y83" s="27">
        <f t="shared" si="26"/>
        <v>0.96968227818745256</v>
      </c>
      <c r="Z83" s="27">
        <f t="shared" si="27"/>
        <v>0.70969500070241098</v>
      </c>
    </row>
    <row r="84" spans="1:26" customFormat="1" ht="12.5" x14ac:dyDescent="0.25">
      <c r="A84" s="2" t="s">
        <v>90</v>
      </c>
      <c r="B84" t="s">
        <v>333</v>
      </c>
      <c r="C84" t="s">
        <v>332</v>
      </c>
      <c r="D84" s="18">
        <f>VLOOKUP(C84,'Infected rate by state'!B:E,4,0)</f>
        <v>1.4486816526494731E-2</v>
      </c>
      <c r="E84" s="3">
        <v>2032</v>
      </c>
      <c r="F84" s="2">
        <v>332</v>
      </c>
      <c r="G84" s="2">
        <v>666</v>
      </c>
      <c r="H84" s="4">
        <f t="shared" si="17"/>
        <v>1349</v>
      </c>
      <c r="I84" s="2">
        <v>137</v>
      </c>
      <c r="J84" s="4">
        <f t="shared" si="18"/>
        <v>234.5</v>
      </c>
      <c r="K84" s="3">
        <v>711961</v>
      </c>
      <c r="L84" s="3">
        <f t="shared" si="14"/>
        <v>549256</v>
      </c>
      <c r="M84" s="3">
        <v>162705</v>
      </c>
      <c r="N84" s="3">
        <f t="shared" si="19"/>
        <v>103140.48381019715</v>
      </c>
      <c r="O84" s="3">
        <f t="shared" si="15"/>
        <v>21835.915532733619</v>
      </c>
      <c r="P84" s="3">
        <f t="shared" si="16"/>
        <v>4786.4134103555571</v>
      </c>
      <c r="Q84" s="3">
        <v>10</v>
      </c>
      <c r="R84" s="3">
        <v>3</v>
      </c>
      <c r="S84" s="19">
        <f t="shared" si="20"/>
        <v>2911.4554043644825</v>
      </c>
      <c r="T84" s="20">
        <f t="shared" si="21"/>
        <v>4.3715546612079317</v>
      </c>
      <c r="U84" s="20">
        <f t="shared" si="22"/>
        <v>2.1582323234725593</v>
      </c>
      <c r="V84" s="21">
        <f t="shared" si="23"/>
        <v>1.432802856478584</v>
      </c>
      <c r="W84" s="26">
        <f t="shared" si="24"/>
        <v>638.18845471407428</v>
      </c>
      <c r="X84" s="27">
        <f t="shared" si="25"/>
        <v>4.6583098884238998</v>
      </c>
      <c r="Y84" s="27">
        <f t="shared" si="26"/>
        <v>2.7214859476079929</v>
      </c>
      <c r="Z84" s="27">
        <f t="shared" si="27"/>
        <v>1.9222543816688984</v>
      </c>
    </row>
    <row r="85" spans="1:26" customFormat="1" ht="12.5" x14ac:dyDescent="0.25">
      <c r="A85" s="2" t="s">
        <v>91</v>
      </c>
      <c r="B85" t="s">
        <v>335</v>
      </c>
      <c r="C85" t="s">
        <v>334</v>
      </c>
      <c r="D85" s="18">
        <f>VLOOKUP(C85,'Infected rate by state'!B:E,4,0)</f>
        <v>8.8985640980001352E-3</v>
      </c>
      <c r="E85" s="3">
        <v>2154</v>
      </c>
      <c r="F85" s="2">
        <v>328</v>
      </c>
      <c r="G85" s="3">
        <v>1050</v>
      </c>
      <c r="H85" s="4">
        <f t="shared" si="17"/>
        <v>1602</v>
      </c>
      <c r="I85" s="2">
        <v>157</v>
      </c>
      <c r="J85" s="4">
        <f t="shared" si="18"/>
        <v>242.5</v>
      </c>
      <c r="K85" s="3">
        <v>528945</v>
      </c>
      <c r="L85" s="3">
        <f t="shared" si="14"/>
        <v>413598</v>
      </c>
      <c r="M85" s="3">
        <v>115347</v>
      </c>
      <c r="N85" s="3">
        <f t="shared" si="19"/>
        <v>47068.50986816681</v>
      </c>
      <c r="O85" s="3">
        <f t="shared" si="15"/>
        <v>9918.118414313114</v>
      </c>
      <c r="P85" s="3">
        <f t="shared" si="16"/>
        <v>2162.0898317692436</v>
      </c>
      <c r="Q85" s="3">
        <v>10</v>
      </c>
      <c r="R85" s="3">
        <v>3</v>
      </c>
      <c r="S85" s="19">
        <f t="shared" si="20"/>
        <v>1322.4157885750819</v>
      </c>
      <c r="T85" s="20">
        <f t="shared" si="21"/>
        <v>1.2594436081667446</v>
      </c>
      <c r="U85" s="20">
        <f t="shared" si="22"/>
        <v>0.82547802033400874</v>
      </c>
      <c r="V85" s="21">
        <f t="shared" si="23"/>
        <v>0.61393490648796745</v>
      </c>
      <c r="W85" s="26">
        <f t="shared" si="24"/>
        <v>288.27864423589915</v>
      </c>
      <c r="X85" s="27">
        <f t="shared" si="25"/>
        <v>1.8361697085089117</v>
      </c>
      <c r="Y85" s="27">
        <f t="shared" si="26"/>
        <v>1.1887779143748418</v>
      </c>
      <c r="Z85" s="27">
        <f t="shared" si="27"/>
        <v>0.87889830559725346</v>
      </c>
    </row>
    <row r="86" spans="1:26" customFormat="1" ht="12.5" x14ac:dyDescent="0.25">
      <c r="A86" s="2" t="s">
        <v>92</v>
      </c>
      <c r="B86" t="s">
        <v>400</v>
      </c>
      <c r="C86" t="s">
        <v>291</v>
      </c>
      <c r="D86" s="18">
        <f>VLOOKUP(C86,'Infected rate by state'!B:E,4,0)</f>
        <v>5.5896269710740548E-3</v>
      </c>
      <c r="E86" s="2">
        <v>951</v>
      </c>
      <c r="F86" s="2">
        <v>83</v>
      </c>
      <c r="G86" s="2">
        <v>319</v>
      </c>
      <c r="H86" s="4">
        <f t="shared" si="17"/>
        <v>635</v>
      </c>
      <c r="I86" s="2">
        <v>26</v>
      </c>
      <c r="J86" s="4">
        <f t="shared" si="18"/>
        <v>54.5</v>
      </c>
      <c r="K86" s="3">
        <v>542404</v>
      </c>
      <c r="L86" s="3">
        <f t="shared" si="14"/>
        <v>437593</v>
      </c>
      <c r="M86" s="3">
        <v>104811</v>
      </c>
      <c r="N86" s="3">
        <f t="shared" si="19"/>
        <v>30318.360276184518</v>
      </c>
      <c r="O86" s="3">
        <f t="shared" si="15"/>
        <v>6317.0501253170396</v>
      </c>
      <c r="P86" s="3">
        <f t="shared" si="16"/>
        <v>1358.7131369720855</v>
      </c>
      <c r="Q86" s="3">
        <v>10</v>
      </c>
      <c r="R86" s="3">
        <v>3</v>
      </c>
      <c r="S86" s="19">
        <f t="shared" si="20"/>
        <v>842.273350042272</v>
      </c>
      <c r="T86" s="20">
        <f t="shared" si="21"/>
        <v>2.6403553292861193</v>
      </c>
      <c r="U86" s="20">
        <f t="shared" si="22"/>
        <v>1.3264147244760189</v>
      </c>
      <c r="V86" s="21">
        <f t="shared" si="23"/>
        <v>0.88567124084360882</v>
      </c>
      <c r="W86" s="26">
        <f t="shared" si="24"/>
        <v>181.16175159627807</v>
      </c>
      <c r="X86" s="27">
        <f t="shared" si="25"/>
        <v>6.9677596767799255</v>
      </c>
      <c r="Y86" s="27">
        <f t="shared" si="26"/>
        <v>3.3240688366289555</v>
      </c>
      <c r="Z86" s="27">
        <f t="shared" si="27"/>
        <v>2.1826717059792538</v>
      </c>
    </row>
    <row r="87" spans="1:26" customFormat="1" ht="12.5" x14ac:dyDescent="0.25">
      <c r="A87" s="2" t="s">
        <v>93</v>
      </c>
      <c r="B87" t="s">
        <v>375</v>
      </c>
      <c r="C87" t="s">
        <v>374</v>
      </c>
      <c r="D87" s="18">
        <f>VLOOKUP(C87,'Infected rate by state'!B:E,4,0)</f>
        <v>6.2179748494527662E-3</v>
      </c>
      <c r="E87" s="3">
        <v>1872</v>
      </c>
      <c r="F87" s="2">
        <v>180</v>
      </c>
      <c r="G87" s="2">
        <v>734</v>
      </c>
      <c r="H87" s="4">
        <f t="shared" si="17"/>
        <v>1303</v>
      </c>
      <c r="I87" s="2">
        <v>48</v>
      </c>
      <c r="J87" s="4">
        <f t="shared" si="18"/>
        <v>114</v>
      </c>
      <c r="K87" s="3">
        <v>432080</v>
      </c>
      <c r="L87" s="3">
        <f t="shared" si="14"/>
        <v>341805</v>
      </c>
      <c r="M87" s="3">
        <v>90275</v>
      </c>
      <c r="N87" s="3">
        <f t="shared" si="19"/>
        <v>26866.625729515512</v>
      </c>
      <c r="O87" s="3">
        <f t="shared" si="15"/>
        <v>5637.9201841655777</v>
      </c>
      <c r="P87" s="3">
        <f t="shared" si="16"/>
        <v>1223.0439723055013</v>
      </c>
      <c r="Q87" s="3">
        <v>10</v>
      </c>
      <c r="R87" s="3">
        <v>3</v>
      </c>
      <c r="S87" s="19">
        <f t="shared" si="20"/>
        <v>751.72269122207706</v>
      </c>
      <c r="T87" s="20">
        <f t="shared" si="21"/>
        <v>1.0241453558883884</v>
      </c>
      <c r="U87" s="20">
        <f t="shared" si="22"/>
        <v>0.57691687737688191</v>
      </c>
      <c r="V87" s="21">
        <f t="shared" si="23"/>
        <v>0.40156126667845998</v>
      </c>
      <c r="W87" s="26">
        <f t="shared" si="24"/>
        <v>163.07252964073351</v>
      </c>
      <c r="X87" s="27">
        <f t="shared" si="25"/>
        <v>3.3973443675152812</v>
      </c>
      <c r="Y87" s="27">
        <f t="shared" si="26"/>
        <v>1.4304607863222238</v>
      </c>
      <c r="Z87" s="27">
        <f t="shared" si="27"/>
        <v>0.90595849800407502</v>
      </c>
    </row>
    <row r="88" spans="1:26" customFormat="1" ht="12.5" x14ac:dyDescent="0.25">
      <c r="A88" s="2" t="s">
        <v>94</v>
      </c>
      <c r="B88" t="s">
        <v>351</v>
      </c>
      <c r="C88" t="s">
        <v>350</v>
      </c>
      <c r="D88" s="18">
        <f>VLOOKUP(C88,'Infected rate by state'!B:E,4,0)</f>
        <v>9.0315118396853012E-3</v>
      </c>
      <c r="E88" s="3">
        <v>1375</v>
      </c>
      <c r="F88" s="2">
        <v>161</v>
      </c>
      <c r="G88" s="2">
        <v>458</v>
      </c>
      <c r="H88" s="4">
        <f t="shared" si="17"/>
        <v>916.5</v>
      </c>
      <c r="I88" s="2">
        <v>58</v>
      </c>
      <c r="J88" s="4">
        <f t="shared" si="18"/>
        <v>109.5</v>
      </c>
      <c r="K88" s="3">
        <v>426480</v>
      </c>
      <c r="L88" s="3">
        <f t="shared" si="14"/>
        <v>337140</v>
      </c>
      <c r="M88" s="3">
        <v>89340</v>
      </c>
      <c r="N88" s="3">
        <f t="shared" si="19"/>
        <v>38517.591693889874</v>
      </c>
      <c r="O88" s="3">
        <f t="shared" si="15"/>
        <v>8084.8739262086874</v>
      </c>
      <c r="P88" s="3">
        <f t="shared" si="16"/>
        <v>1754.3858059080503</v>
      </c>
      <c r="Q88" s="3">
        <v>10</v>
      </c>
      <c r="R88" s="3">
        <v>3</v>
      </c>
      <c r="S88" s="19">
        <f t="shared" si="20"/>
        <v>1077.9831901611583</v>
      </c>
      <c r="T88" s="20">
        <f t="shared" si="21"/>
        <v>2.3536750876881185</v>
      </c>
      <c r="U88" s="20">
        <f t="shared" si="22"/>
        <v>1.1761955157241226</v>
      </c>
      <c r="V88" s="21">
        <f t="shared" si="23"/>
        <v>0.78398777466266056</v>
      </c>
      <c r="W88" s="26">
        <f t="shared" si="24"/>
        <v>233.91810745440671</v>
      </c>
      <c r="X88" s="27">
        <f t="shared" si="25"/>
        <v>4.0330708181794259</v>
      </c>
      <c r="Y88" s="27">
        <f t="shared" si="26"/>
        <v>2.136238424241157</v>
      </c>
      <c r="Z88" s="27">
        <f t="shared" si="27"/>
        <v>1.4529074997168119</v>
      </c>
    </row>
    <row r="89" spans="1:26" customFormat="1" ht="12.5" x14ac:dyDescent="0.25">
      <c r="A89" s="2" t="s">
        <v>95</v>
      </c>
      <c r="B89" t="s">
        <v>387</v>
      </c>
      <c r="C89" t="s">
        <v>386</v>
      </c>
      <c r="D89" s="18">
        <f>VLOOKUP(C89,'Infected rate by state'!B:E,4,0)</f>
        <v>9.1240169504562645E-3</v>
      </c>
      <c r="E89" s="3">
        <v>1248</v>
      </c>
      <c r="F89" s="2">
        <v>224</v>
      </c>
      <c r="G89" s="2">
        <v>481</v>
      </c>
      <c r="H89" s="4">
        <f t="shared" si="17"/>
        <v>864.5</v>
      </c>
      <c r="I89" s="2">
        <v>79</v>
      </c>
      <c r="J89" s="4">
        <f t="shared" si="18"/>
        <v>151.5</v>
      </c>
      <c r="K89" s="3">
        <v>287862</v>
      </c>
      <c r="L89" s="3">
        <f t="shared" si="14"/>
        <v>225050</v>
      </c>
      <c r="M89" s="3">
        <v>62812</v>
      </c>
      <c r="N89" s="3">
        <f t="shared" si="19"/>
        <v>26264.577673922413</v>
      </c>
      <c r="O89" s="3">
        <f t="shared" si="15"/>
        <v>5534.7126231027141</v>
      </c>
      <c r="P89" s="3">
        <f t="shared" si="16"/>
        <v>1206.6183404927176</v>
      </c>
      <c r="Q89" s="3">
        <v>10</v>
      </c>
      <c r="R89" s="3">
        <v>3</v>
      </c>
      <c r="S89" s="19">
        <f t="shared" si="20"/>
        <v>737.96168308036192</v>
      </c>
      <c r="T89" s="20">
        <f t="shared" si="21"/>
        <v>1.5342238733479459</v>
      </c>
      <c r="U89" s="20">
        <f t="shared" si="22"/>
        <v>0.85362832050938342</v>
      </c>
      <c r="V89" s="21">
        <f t="shared" si="23"/>
        <v>0.59131545118618745</v>
      </c>
      <c r="W89" s="26">
        <f t="shared" si="24"/>
        <v>160.88244539902902</v>
      </c>
      <c r="X89" s="27">
        <f t="shared" si="25"/>
        <v>2.0364866506206205</v>
      </c>
      <c r="Y89" s="27">
        <f t="shared" si="26"/>
        <v>1.0619303326668583</v>
      </c>
      <c r="Z89" s="27">
        <f t="shared" si="27"/>
        <v>0.71822520267423673</v>
      </c>
    </row>
    <row r="90" spans="1:26" customFormat="1" ht="12.5" x14ac:dyDescent="0.25">
      <c r="A90" s="2" t="s">
        <v>96</v>
      </c>
      <c r="B90" t="s">
        <v>317</v>
      </c>
      <c r="C90" t="s">
        <v>316</v>
      </c>
      <c r="D90" s="18">
        <f>VLOOKUP(C90,'Infected rate by state'!B:E,4,0)</f>
        <v>7.3843274393391549E-3</v>
      </c>
      <c r="E90" s="2">
        <v>704</v>
      </c>
      <c r="F90" s="2">
        <v>31</v>
      </c>
      <c r="G90" s="2">
        <v>341</v>
      </c>
      <c r="H90" s="4">
        <f t="shared" si="17"/>
        <v>522.5</v>
      </c>
      <c r="I90" s="2">
        <v>14</v>
      </c>
      <c r="J90" s="4">
        <f t="shared" si="18"/>
        <v>22.5</v>
      </c>
      <c r="K90" s="3">
        <v>287995</v>
      </c>
      <c r="L90" s="3">
        <f t="shared" si="14"/>
        <v>240772</v>
      </c>
      <c r="M90" s="3">
        <v>47223</v>
      </c>
      <c r="N90" s="3">
        <f t="shared" si="19"/>
        <v>21266.493808924795</v>
      </c>
      <c r="O90" s="3">
        <f t="shared" si="15"/>
        <v>4371.9084136302281</v>
      </c>
      <c r="P90" s="3">
        <f t="shared" si="16"/>
        <v>924.98867919741372</v>
      </c>
      <c r="Q90" s="3">
        <v>10</v>
      </c>
      <c r="R90" s="3">
        <v>3</v>
      </c>
      <c r="S90" s="19">
        <f t="shared" si="20"/>
        <v>582.92112181736377</v>
      </c>
      <c r="T90" s="20">
        <f t="shared" si="21"/>
        <v>1.7094461050362575</v>
      </c>
      <c r="U90" s="20">
        <f t="shared" si="22"/>
        <v>1.1156385106552416</v>
      </c>
      <c r="V90" s="21">
        <f t="shared" si="23"/>
        <v>0.82801295712693712</v>
      </c>
      <c r="W90" s="26">
        <f t="shared" si="24"/>
        <v>123.3318238929885</v>
      </c>
      <c r="X90" s="27">
        <f t="shared" si="25"/>
        <v>8.8094159923563211</v>
      </c>
      <c r="Y90" s="27">
        <f t="shared" si="26"/>
        <v>5.4814143952439327</v>
      </c>
      <c r="Z90" s="27">
        <f t="shared" si="27"/>
        <v>3.978445932031887</v>
      </c>
    </row>
    <row r="91" spans="1:26" customFormat="1" ht="12.5" x14ac:dyDescent="0.25">
      <c r="A91" s="2" t="s">
        <v>97</v>
      </c>
      <c r="B91" t="s">
        <v>325</v>
      </c>
      <c r="C91" t="s">
        <v>324</v>
      </c>
      <c r="D91" s="18">
        <f>VLOOKUP(C91,'Infected rate by state'!B:E,4,0)</f>
        <v>8.9298079160438481E-3</v>
      </c>
      <c r="E91" s="3">
        <v>7323</v>
      </c>
      <c r="F91" s="2">
        <v>908</v>
      </c>
      <c r="G91" s="3">
        <v>2753</v>
      </c>
      <c r="H91" s="4">
        <f t="shared" si="17"/>
        <v>5038</v>
      </c>
      <c r="I91" s="2">
        <v>292</v>
      </c>
      <c r="J91" s="4">
        <f t="shared" si="18"/>
        <v>600</v>
      </c>
      <c r="K91" s="3">
        <v>2396614</v>
      </c>
      <c r="L91" s="3">
        <f t="shared" si="14"/>
        <v>1777249</v>
      </c>
      <c r="M91" s="3">
        <v>619365</v>
      </c>
      <c r="N91" s="3">
        <f t="shared" si="19"/>
        <v>214013.0266890151</v>
      </c>
      <c r="O91" s="3">
        <f t="shared" si="15"/>
        <v>45916.745026837336</v>
      </c>
      <c r="P91" s="3">
        <f t="shared" si="16"/>
        <v>10220.265789917588</v>
      </c>
      <c r="Q91" s="3">
        <v>10</v>
      </c>
      <c r="R91" s="3">
        <v>3</v>
      </c>
      <c r="S91" s="19">
        <f t="shared" si="20"/>
        <v>6122.2326702449782</v>
      </c>
      <c r="T91" s="20">
        <f t="shared" si="21"/>
        <v>2.223840417815103</v>
      </c>
      <c r="U91" s="20">
        <f t="shared" si="22"/>
        <v>1.2152109309735963</v>
      </c>
      <c r="V91" s="21">
        <f t="shared" si="23"/>
        <v>0.83602794896148824</v>
      </c>
      <c r="W91" s="26">
        <f t="shared" si="24"/>
        <v>1362.702105322345</v>
      </c>
      <c r="X91" s="27">
        <f t="shared" si="25"/>
        <v>4.6667880319258392</v>
      </c>
      <c r="Y91" s="27">
        <f t="shared" si="26"/>
        <v>2.2711701755372418</v>
      </c>
      <c r="Z91" s="27">
        <f t="shared" si="27"/>
        <v>1.500773243747076</v>
      </c>
    </row>
    <row r="92" spans="1:26" customFormat="1" ht="12.5" x14ac:dyDescent="0.25">
      <c r="A92" s="2" t="s">
        <v>98</v>
      </c>
      <c r="B92" t="s">
        <v>325</v>
      </c>
      <c r="C92" t="s">
        <v>324</v>
      </c>
      <c r="D92" s="18">
        <f>VLOOKUP(C92,'Infected rate by state'!B:E,4,0)</f>
        <v>8.9298079160438481E-3</v>
      </c>
      <c r="E92" s="3">
        <v>3115</v>
      </c>
      <c r="F92" s="2">
        <v>268</v>
      </c>
      <c r="G92" s="3">
        <v>1089</v>
      </c>
      <c r="H92" s="4">
        <f t="shared" si="17"/>
        <v>2102</v>
      </c>
      <c r="I92" s="2">
        <v>97</v>
      </c>
      <c r="J92" s="4">
        <f t="shared" si="18"/>
        <v>182.5</v>
      </c>
      <c r="K92" s="3">
        <v>1079022</v>
      </c>
      <c r="L92" s="3">
        <f t="shared" si="14"/>
        <v>705309</v>
      </c>
      <c r="M92" s="3">
        <v>373713</v>
      </c>
      <c r="N92" s="3">
        <f t="shared" si="19"/>
        <v>96354.59197185465</v>
      </c>
      <c r="O92" s="3">
        <f t="shared" si="15"/>
        <v>21477.698515094453</v>
      </c>
      <c r="P92" s="3">
        <f t="shared" si="16"/>
        <v>4983.4713430675038</v>
      </c>
      <c r="Q92" s="3">
        <v>10</v>
      </c>
      <c r="R92" s="3">
        <v>3</v>
      </c>
      <c r="S92" s="19">
        <f t="shared" si="20"/>
        <v>2863.6931353459272</v>
      </c>
      <c r="T92" s="20">
        <f t="shared" si="21"/>
        <v>2.6296539351202268</v>
      </c>
      <c r="U92" s="20">
        <f t="shared" si="22"/>
        <v>1.3623659064443041</v>
      </c>
      <c r="V92" s="21">
        <f t="shared" si="23"/>
        <v>0.91932363895535385</v>
      </c>
      <c r="W92" s="26">
        <f t="shared" si="24"/>
        <v>664.4628457423338</v>
      </c>
      <c r="X92" s="27">
        <f t="shared" si="25"/>
        <v>6.8501324303333382</v>
      </c>
      <c r="Y92" s="27">
        <f t="shared" si="26"/>
        <v>3.6408923054374456</v>
      </c>
      <c r="Z92" s="27">
        <f t="shared" si="27"/>
        <v>2.4793389766504994</v>
      </c>
    </row>
    <row r="93" spans="1:26" customFormat="1" ht="12.5" x14ac:dyDescent="0.25">
      <c r="A93" s="2" t="s">
        <v>99</v>
      </c>
      <c r="B93" t="s">
        <v>313</v>
      </c>
      <c r="C93" t="s">
        <v>312</v>
      </c>
      <c r="D93" s="18">
        <f>VLOOKUP(C93,'Infected rate by state'!B:E,4,0)</f>
        <v>8.9918615797753444E-3</v>
      </c>
      <c r="E93" s="2">
        <v>931</v>
      </c>
      <c r="F93" s="2">
        <v>87</v>
      </c>
      <c r="G93" s="2">
        <v>487</v>
      </c>
      <c r="H93" s="4">
        <f t="shared" si="17"/>
        <v>709</v>
      </c>
      <c r="I93" s="2">
        <v>55</v>
      </c>
      <c r="J93" s="4">
        <f t="shared" si="18"/>
        <v>71</v>
      </c>
      <c r="K93" s="3">
        <v>281971</v>
      </c>
      <c r="L93" s="3">
        <f t="shared" si="14"/>
        <v>219544</v>
      </c>
      <c r="M93" s="3">
        <v>62427</v>
      </c>
      <c r="N93" s="3">
        <f t="shared" si="19"/>
        <v>25354.442015108332</v>
      </c>
      <c r="O93" s="3">
        <f t="shared" si="15"/>
        <v>5350.6121785691867</v>
      </c>
      <c r="P93" s="3">
        <f t="shared" si="16"/>
        <v>1168.4574159665374</v>
      </c>
      <c r="Q93" s="3">
        <v>10</v>
      </c>
      <c r="R93" s="3">
        <v>3</v>
      </c>
      <c r="S93" s="19">
        <f t="shared" si="20"/>
        <v>713.41495714255825</v>
      </c>
      <c r="T93" s="20">
        <f t="shared" si="21"/>
        <v>1.4649177764734256</v>
      </c>
      <c r="U93" s="20">
        <f t="shared" si="22"/>
        <v>1.0062270199471908</v>
      </c>
      <c r="V93" s="21">
        <f t="shared" si="23"/>
        <v>0.76628889059351046</v>
      </c>
      <c r="W93" s="26">
        <f t="shared" si="24"/>
        <v>155.79432212887164</v>
      </c>
      <c r="X93" s="27">
        <f t="shared" si="25"/>
        <v>2.8326240387067569</v>
      </c>
      <c r="Y93" s="27">
        <f t="shared" si="26"/>
        <v>2.1942862271672063</v>
      </c>
      <c r="Z93" s="27">
        <f t="shared" si="27"/>
        <v>1.7907393348146166</v>
      </c>
    </row>
    <row r="94" spans="1:26" customFormat="1" ht="12.5" x14ac:dyDescent="0.25">
      <c r="A94" s="2" t="s">
        <v>100</v>
      </c>
      <c r="B94" t="s">
        <v>335</v>
      </c>
      <c r="C94" t="s">
        <v>334</v>
      </c>
      <c r="D94" s="18">
        <f>VLOOKUP(C94,'Infected rate by state'!B:E,4,0)</f>
        <v>8.8985640980001352E-3</v>
      </c>
      <c r="E94" s="3">
        <v>2442</v>
      </c>
      <c r="F94" s="2">
        <v>376</v>
      </c>
      <c r="G94" s="3">
        <v>1038</v>
      </c>
      <c r="H94" s="4">
        <f t="shared" si="17"/>
        <v>1740</v>
      </c>
      <c r="I94" s="2">
        <v>143</v>
      </c>
      <c r="J94" s="4">
        <f t="shared" si="18"/>
        <v>259.5</v>
      </c>
      <c r="K94" s="3">
        <v>651379</v>
      </c>
      <c r="L94" s="3">
        <f t="shared" si="14"/>
        <v>518937</v>
      </c>
      <c r="M94" s="3">
        <v>132442</v>
      </c>
      <c r="N94" s="3">
        <f t="shared" si="19"/>
        <v>57963.377835912295</v>
      </c>
      <c r="O94" s="3">
        <f t="shared" si="15"/>
        <v>12132.658233777305</v>
      </c>
      <c r="P94" s="3">
        <f t="shared" si="16"/>
        <v>2624.0011153230016</v>
      </c>
      <c r="Q94" s="3">
        <v>10</v>
      </c>
      <c r="R94" s="3">
        <v>3</v>
      </c>
      <c r="S94" s="19">
        <f t="shared" si="20"/>
        <v>1617.6877645036407</v>
      </c>
      <c r="T94" s="20">
        <f t="shared" si="21"/>
        <v>1.5584660544351066</v>
      </c>
      <c r="U94" s="20">
        <f t="shared" si="22"/>
        <v>0.92970561178370148</v>
      </c>
      <c r="V94" s="21">
        <f t="shared" si="23"/>
        <v>0.66244380200804287</v>
      </c>
      <c r="W94" s="26">
        <f t="shared" si="24"/>
        <v>349.86681537640021</v>
      </c>
      <c r="X94" s="27">
        <f t="shared" si="25"/>
        <v>2.4466210865482534</v>
      </c>
      <c r="Y94" s="27">
        <f t="shared" si="26"/>
        <v>1.3482343559784209</v>
      </c>
      <c r="Z94" s="27">
        <f t="shared" si="27"/>
        <v>0.93049684940531974</v>
      </c>
    </row>
    <row r="95" spans="1:26" customFormat="1" ht="12.5" x14ac:dyDescent="0.25">
      <c r="A95" s="2" t="s">
        <v>101</v>
      </c>
      <c r="B95" t="s">
        <v>393</v>
      </c>
      <c r="C95" t="s">
        <v>392</v>
      </c>
      <c r="D95" s="18">
        <f>VLOOKUP(C95,'Infected rate by state'!B:E,4,0)</f>
        <v>7.5097590818065515E-3</v>
      </c>
      <c r="E95" s="3">
        <v>4200</v>
      </c>
      <c r="F95" s="2">
        <v>501</v>
      </c>
      <c r="G95" s="3">
        <v>1400</v>
      </c>
      <c r="H95" s="4">
        <f t="shared" si="17"/>
        <v>2800</v>
      </c>
      <c r="I95" s="2">
        <v>187</v>
      </c>
      <c r="J95" s="4">
        <f t="shared" si="18"/>
        <v>344</v>
      </c>
      <c r="K95" s="3">
        <v>1764292</v>
      </c>
      <c r="L95" s="3">
        <f t="shared" si="14"/>
        <v>1486351</v>
      </c>
      <c r="M95" s="3">
        <v>277941</v>
      </c>
      <c r="N95" s="3">
        <f t="shared" si="19"/>
        <v>132494.07869958645</v>
      </c>
      <c r="O95" s="3">
        <f t="shared" si="15"/>
        <v>27156.781404430003</v>
      </c>
      <c r="P95" s="3">
        <f t="shared" si="16"/>
        <v>5724.3949880344044</v>
      </c>
      <c r="Q95" s="3">
        <v>10</v>
      </c>
      <c r="R95" s="3">
        <v>3</v>
      </c>
      <c r="S95" s="19">
        <f t="shared" si="20"/>
        <v>3620.9041872573339</v>
      </c>
      <c r="T95" s="20">
        <f t="shared" si="21"/>
        <v>2.5863601337552384</v>
      </c>
      <c r="U95" s="20">
        <f t="shared" si="22"/>
        <v>1.2931800668776192</v>
      </c>
      <c r="V95" s="21">
        <f t="shared" si="23"/>
        <v>0.86212004458507951</v>
      </c>
      <c r="W95" s="26">
        <f t="shared" si="24"/>
        <v>763.25266507125389</v>
      </c>
      <c r="X95" s="27">
        <f t="shared" si="25"/>
        <v>4.0815650538569725</v>
      </c>
      <c r="Y95" s="27">
        <f t="shared" si="26"/>
        <v>2.2187577473001565</v>
      </c>
      <c r="Z95" s="27">
        <f t="shared" si="27"/>
        <v>1.5234584133158759</v>
      </c>
    </row>
    <row r="96" spans="1:26" customFormat="1" ht="12.5" x14ac:dyDescent="0.25">
      <c r="A96" s="2" t="s">
        <v>102</v>
      </c>
      <c r="B96" t="s">
        <v>315</v>
      </c>
      <c r="C96" t="s">
        <v>314</v>
      </c>
      <c r="D96" s="18">
        <f>VLOOKUP(C96,'Infected rate by state'!B:E,4,0)</f>
        <v>7.5362096948057532E-3</v>
      </c>
      <c r="E96" s="3">
        <v>1935</v>
      </c>
      <c r="F96" s="2">
        <v>205</v>
      </c>
      <c r="G96" s="2">
        <v>547</v>
      </c>
      <c r="H96" s="4">
        <f t="shared" si="17"/>
        <v>1241</v>
      </c>
      <c r="I96" s="2">
        <v>77</v>
      </c>
      <c r="J96" s="4">
        <f t="shared" si="18"/>
        <v>141</v>
      </c>
      <c r="K96" s="3">
        <v>918145</v>
      </c>
      <c r="L96" s="3">
        <f t="shared" si="14"/>
        <v>771525</v>
      </c>
      <c r="M96" s="3">
        <v>146620</v>
      </c>
      <c r="N96" s="3">
        <f t="shared" si="19"/>
        <v>69193.33250237428</v>
      </c>
      <c r="O96" s="3">
        <f t="shared" si="15"/>
        <v>14196.444287630911</v>
      </c>
      <c r="P96" s="3">
        <f t="shared" si="16"/>
        <v>2996.2158418547524</v>
      </c>
      <c r="Q96" s="3">
        <v>10</v>
      </c>
      <c r="R96" s="3">
        <v>3</v>
      </c>
      <c r="S96" s="19">
        <f t="shared" si="20"/>
        <v>1892.8592383507882</v>
      </c>
      <c r="T96" s="20">
        <f t="shared" si="21"/>
        <v>3.4604373644438544</v>
      </c>
      <c r="U96" s="20">
        <f t="shared" si="22"/>
        <v>1.5252693298555908</v>
      </c>
      <c r="V96" s="21">
        <f t="shared" si="23"/>
        <v>0.97822182860505857</v>
      </c>
      <c r="W96" s="26">
        <f t="shared" si="24"/>
        <v>399.49544558063366</v>
      </c>
      <c r="X96" s="27">
        <f t="shared" si="25"/>
        <v>5.1882525400082296</v>
      </c>
      <c r="Y96" s="27">
        <f t="shared" si="26"/>
        <v>2.8333010324867636</v>
      </c>
      <c r="Z96" s="27">
        <f t="shared" si="27"/>
        <v>1.9487582711250422</v>
      </c>
    </row>
    <row r="97" spans="1:26" customFormat="1" ht="12.5" x14ac:dyDescent="0.25">
      <c r="A97" s="2" t="s">
        <v>103</v>
      </c>
      <c r="B97" t="s">
        <v>325</v>
      </c>
      <c r="C97" t="s">
        <v>324</v>
      </c>
      <c r="D97" s="18">
        <f>VLOOKUP(C97,'Infected rate by state'!B:E,4,0)</f>
        <v>8.9298079160438481E-3</v>
      </c>
      <c r="E97" s="3">
        <v>1834</v>
      </c>
      <c r="F97" s="2">
        <v>303</v>
      </c>
      <c r="G97" s="2">
        <v>469</v>
      </c>
      <c r="H97" s="4">
        <f t="shared" si="17"/>
        <v>1151.5</v>
      </c>
      <c r="I97" s="2">
        <v>88</v>
      </c>
      <c r="J97" s="4">
        <f t="shared" si="18"/>
        <v>195.5</v>
      </c>
      <c r="K97" s="3">
        <v>464038</v>
      </c>
      <c r="L97" s="3">
        <f t="shared" si="14"/>
        <v>367209</v>
      </c>
      <c r="M97" s="3">
        <v>96829</v>
      </c>
      <c r="N97" s="3">
        <f t="shared" si="19"/>
        <v>41437.702057451548</v>
      </c>
      <c r="O97" s="3">
        <f t="shared" si="15"/>
        <v>8694.5945430832726</v>
      </c>
      <c r="P97" s="3">
        <f t="shared" si="16"/>
        <v>1885.8646754608778</v>
      </c>
      <c r="Q97" s="3">
        <v>10</v>
      </c>
      <c r="R97" s="3">
        <v>3</v>
      </c>
      <c r="S97" s="19">
        <f t="shared" si="20"/>
        <v>1159.279272411103</v>
      </c>
      <c r="T97" s="20">
        <f t="shared" si="21"/>
        <v>2.4718108153754859</v>
      </c>
      <c r="U97" s="20">
        <f t="shared" si="22"/>
        <v>1.0067557728277057</v>
      </c>
      <c r="V97" s="21">
        <f t="shared" si="23"/>
        <v>0.63210429248151745</v>
      </c>
      <c r="W97" s="26">
        <f t="shared" si="24"/>
        <v>251.44862339478371</v>
      </c>
      <c r="X97" s="27">
        <f t="shared" si="25"/>
        <v>2.8573707203952696</v>
      </c>
      <c r="Y97" s="27">
        <f t="shared" si="26"/>
        <v>1.2861822168531136</v>
      </c>
      <c r="Z97" s="27">
        <f t="shared" si="27"/>
        <v>0.82986344354714092</v>
      </c>
    </row>
    <row r="98" spans="1:26" customFormat="1" ht="12.5" x14ac:dyDescent="0.25">
      <c r="A98" s="2" t="s">
        <v>104</v>
      </c>
      <c r="B98" t="s">
        <v>335</v>
      </c>
      <c r="C98" t="s">
        <v>334</v>
      </c>
      <c r="D98" s="18">
        <f>VLOOKUP(C98,'Infected rate by state'!B:E,4,0)</f>
        <v>8.8985640980001352E-3</v>
      </c>
      <c r="E98" s="3">
        <v>1434</v>
      </c>
      <c r="F98" s="2">
        <v>179</v>
      </c>
      <c r="G98" s="2">
        <v>638</v>
      </c>
      <c r="H98" s="4">
        <f t="shared" si="17"/>
        <v>1036</v>
      </c>
      <c r="I98" s="2">
        <v>95</v>
      </c>
      <c r="J98" s="4">
        <f t="shared" si="18"/>
        <v>137</v>
      </c>
      <c r="K98" s="3">
        <v>392167</v>
      </c>
      <c r="L98" s="3">
        <f t="shared" si="14"/>
        <v>311177</v>
      </c>
      <c r="M98" s="3">
        <v>80990</v>
      </c>
      <c r="N98" s="3">
        <f t="shared" si="19"/>
        <v>34897.231866204187</v>
      </c>
      <c r="O98" s="3">
        <f t="shared" si="15"/>
        <v>7315.1340255609739</v>
      </c>
      <c r="P98" s="3">
        <f t="shared" si="16"/>
        <v>1584.823382909932</v>
      </c>
      <c r="Q98" s="3">
        <v>10</v>
      </c>
      <c r="R98" s="3">
        <v>3</v>
      </c>
      <c r="S98" s="19">
        <f t="shared" si="20"/>
        <v>975.35120340812989</v>
      </c>
      <c r="T98" s="20">
        <f t="shared" si="21"/>
        <v>1.5287636417055328</v>
      </c>
      <c r="U98" s="20">
        <f t="shared" si="22"/>
        <v>0.94145869054838793</v>
      </c>
      <c r="V98" s="21">
        <f t="shared" si="23"/>
        <v>0.68016122971278237</v>
      </c>
      <c r="W98" s="26">
        <f t="shared" si="24"/>
        <v>211.30978438799093</v>
      </c>
      <c r="X98" s="27">
        <f t="shared" si="25"/>
        <v>2.2243135198735886</v>
      </c>
      <c r="Y98" s="27">
        <f t="shared" si="26"/>
        <v>1.5424071853138024</v>
      </c>
      <c r="Z98" s="27">
        <f t="shared" si="27"/>
        <v>1.1805015887597259</v>
      </c>
    </row>
    <row r="99" spans="1:26" customFormat="1" ht="12.5" x14ac:dyDescent="0.25">
      <c r="A99" s="2" t="s">
        <v>105</v>
      </c>
      <c r="B99" t="s">
        <v>375</v>
      </c>
      <c r="C99" t="s">
        <v>374</v>
      </c>
      <c r="D99" s="18">
        <f>VLOOKUP(C99,'Infected rate by state'!B:E,4,0)</f>
        <v>6.2179748494527662E-3</v>
      </c>
      <c r="E99" s="2">
        <v>952</v>
      </c>
      <c r="F99" s="2">
        <v>31</v>
      </c>
      <c r="G99" s="2">
        <v>374</v>
      </c>
      <c r="H99" s="4">
        <f t="shared" si="17"/>
        <v>663</v>
      </c>
      <c r="I99" s="2">
        <v>18</v>
      </c>
      <c r="J99" s="4">
        <f t="shared" si="18"/>
        <v>24.5</v>
      </c>
      <c r="K99" s="3">
        <v>130084</v>
      </c>
      <c r="L99" s="3">
        <f t="shared" si="14"/>
        <v>104291</v>
      </c>
      <c r="M99" s="3">
        <v>25793</v>
      </c>
      <c r="N99" s="3">
        <f t="shared" si="19"/>
        <v>8088.5904031621358</v>
      </c>
      <c r="O99" s="3">
        <f t="shared" si="15"/>
        <v>1689.1933906281442</v>
      </c>
      <c r="P99" s="3">
        <f t="shared" si="16"/>
        <v>364.32959516081587</v>
      </c>
      <c r="Q99" s="3">
        <v>10</v>
      </c>
      <c r="R99" s="3">
        <v>3</v>
      </c>
      <c r="S99" s="19">
        <f t="shared" si="20"/>
        <v>225.22578541708589</v>
      </c>
      <c r="T99" s="20">
        <f t="shared" si="21"/>
        <v>0.60220798239862539</v>
      </c>
      <c r="U99" s="20">
        <f t="shared" si="22"/>
        <v>0.33970706699409636</v>
      </c>
      <c r="V99" s="21">
        <f t="shared" si="23"/>
        <v>0.23658170737088854</v>
      </c>
      <c r="W99" s="26">
        <f t="shared" si="24"/>
        <v>48.577279354775449</v>
      </c>
      <c r="X99" s="27">
        <f t="shared" si="25"/>
        <v>2.6987377419319696</v>
      </c>
      <c r="Y99" s="27">
        <f t="shared" si="26"/>
        <v>1.9827460961132837</v>
      </c>
      <c r="Z99" s="27">
        <f t="shared" si="27"/>
        <v>1.5670090114443693</v>
      </c>
    </row>
    <row r="100" spans="1:26" customFormat="1" ht="12.5" x14ac:dyDescent="0.25">
      <c r="A100" s="2" t="s">
        <v>106</v>
      </c>
      <c r="B100" t="s">
        <v>317</v>
      </c>
      <c r="C100" t="s">
        <v>316</v>
      </c>
      <c r="D100" s="18">
        <f>VLOOKUP(C100,'Infected rate by state'!B:E,4,0)</f>
        <v>7.3843274393391549E-3</v>
      </c>
      <c r="E100" s="2">
        <v>696</v>
      </c>
      <c r="F100" s="2">
        <v>75</v>
      </c>
      <c r="G100" s="2">
        <v>321</v>
      </c>
      <c r="H100" s="4">
        <f t="shared" si="17"/>
        <v>508.5</v>
      </c>
      <c r="I100" s="2">
        <v>33</v>
      </c>
      <c r="J100" s="4">
        <f t="shared" si="18"/>
        <v>54</v>
      </c>
      <c r="K100" s="3">
        <v>270519</v>
      </c>
      <c r="L100" s="3">
        <f t="shared" si="14"/>
        <v>213442</v>
      </c>
      <c r="M100" s="3">
        <v>57077</v>
      </c>
      <c r="N100" s="3">
        <f t="shared" si="19"/>
        <v>19976.008745625888</v>
      </c>
      <c r="O100" s="3">
        <f t="shared" si="15"/>
        <v>4195.8431560613217</v>
      </c>
      <c r="P100" s="3">
        <f t="shared" si="16"/>
        <v>911.21925673917201</v>
      </c>
      <c r="Q100" s="3">
        <v>10</v>
      </c>
      <c r="R100" s="3">
        <v>3</v>
      </c>
      <c r="S100" s="19">
        <f t="shared" si="20"/>
        <v>559.44575414150961</v>
      </c>
      <c r="T100" s="20">
        <f t="shared" si="21"/>
        <v>1.7428216639922418</v>
      </c>
      <c r="U100" s="20">
        <f t="shared" si="22"/>
        <v>1.100188307062949</v>
      </c>
      <c r="V100" s="21">
        <f t="shared" si="23"/>
        <v>0.80380137089297354</v>
      </c>
      <c r="W100" s="26">
        <f t="shared" si="24"/>
        <v>121.49590089855627</v>
      </c>
      <c r="X100" s="27">
        <f t="shared" si="25"/>
        <v>3.6816939666229174</v>
      </c>
      <c r="Y100" s="27">
        <f t="shared" si="26"/>
        <v>2.2499240907140052</v>
      </c>
      <c r="Z100" s="27">
        <f t="shared" si="27"/>
        <v>1.6199453453140835</v>
      </c>
    </row>
    <row r="101" spans="1:26" customFormat="1" ht="12.5" x14ac:dyDescent="0.25">
      <c r="A101" s="2" t="s">
        <v>107</v>
      </c>
      <c r="B101" t="s">
        <v>351</v>
      </c>
      <c r="C101" t="s">
        <v>350</v>
      </c>
      <c r="D101" s="18">
        <f>VLOOKUP(C101,'Infected rate by state'!B:E,4,0)</f>
        <v>9.0315118396853012E-3</v>
      </c>
      <c r="E101" s="3">
        <v>2440</v>
      </c>
      <c r="F101" s="2">
        <v>236</v>
      </c>
      <c r="G101" s="2">
        <v>957</v>
      </c>
      <c r="H101" s="4">
        <f t="shared" si="17"/>
        <v>1698.5</v>
      </c>
      <c r="I101" s="2">
        <v>86</v>
      </c>
      <c r="J101" s="4">
        <f t="shared" si="18"/>
        <v>161</v>
      </c>
      <c r="K101" s="3">
        <v>933913</v>
      </c>
      <c r="L101" s="3">
        <f t="shared" si="14"/>
        <v>762554</v>
      </c>
      <c r="M101" s="3">
        <v>171359</v>
      </c>
      <c r="N101" s="3">
        <f t="shared" si="19"/>
        <v>84346.463167360183</v>
      </c>
      <c r="O101" s="3">
        <f t="shared" si="15"/>
        <v>17496.077297268239</v>
      </c>
      <c r="P101" s="3">
        <f t="shared" si="16"/>
        <v>3742.8888279805242</v>
      </c>
      <c r="Q101" s="3">
        <v>10</v>
      </c>
      <c r="R101" s="3">
        <v>3</v>
      </c>
      <c r="S101" s="19">
        <f t="shared" si="20"/>
        <v>2332.8103063024319</v>
      </c>
      <c r="T101" s="20">
        <f t="shared" si="21"/>
        <v>2.4376283242449652</v>
      </c>
      <c r="U101" s="20">
        <f t="shared" si="22"/>
        <v>1.3734532271430273</v>
      </c>
      <c r="V101" s="21">
        <f t="shared" si="23"/>
        <v>0.95606979766493105</v>
      </c>
      <c r="W101" s="26">
        <f t="shared" si="24"/>
        <v>499.05184373073655</v>
      </c>
      <c r="X101" s="27">
        <f t="shared" si="25"/>
        <v>5.8029284154736809</v>
      </c>
      <c r="Y101" s="27">
        <f t="shared" si="26"/>
        <v>3.0997008927374941</v>
      </c>
      <c r="Z101" s="27">
        <f t="shared" si="27"/>
        <v>2.1146264564861719</v>
      </c>
    </row>
    <row r="102" spans="1:26" customFormat="1" ht="12.5" x14ac:dyDescent="0.25">
      <c r="A102" s="2" t="s">
        <v>108</v>
      </c>
      <c r="B102" t="s">
        <v>359</v>
      </c>
      <c r="C102" t="s">
        <v>358</v>
      </c>
      <c r="D102" s="18">
        <f>VLOOKUP(C102,'Infected rate by state'!B:E,4,0)</f>
        <v>1.188659468272998E-3</v>
      </c>
      <c r="E102" s="2">
        <v>937</v>
      </c>
      <c r="F102" s="2">
        <v>50</v>
      </c>
      <c r="G102" s="2">
        <v>367</v>
      </c>
      <c r="H102" s="4">
        <f t="shared" si="17"/>
        <v>652</v>
      </c>
      <c r="I102" s="2">
        <v>27</v>
      </c>
      <c r="J102" s="4">
        <f t="shared" si="18"/>
        <v>38.5</v>
      </c>
      <c r="K102" s="3">
        <v>114922</v>
      </c>
      <c r="L102" s="3">
        <f t="shared" si="14"/>
        <v>89339</v>
      </c>
      <c r="M102" s="3">
        <v>25583</v>
      </c>
      <c r="N102" s="3">
        <f t="shared" si="19"/>
        <v>1366.0312341286949</v>
      </c>
      <c r="O102" s="3">
        <f t="shared" si="15"/>
        <v>288.43493590243872</v>
      </c>
      <c r="P102" s="3">
        <f t="shared" si="16"/>
        <v>63.028400856795358</v>
      </c>
      <c r="Q102" s="3">
        <v>10</v>
      </c>
      <c r="R102" s="3">
        <v>3</v>
      </c>
      <c r="S102" s="19">
        <f t="shared" si="20"/>
        <v>38.457991453658494</v>
      </c>
      <c r="T102" s="20">
        <f t="shared" si="21"/>
        <v>0.10479016744866075</v>
      </c>
      <c r="U102" s="20">
        <f t="shared" si="22"/>
        <v>5.8984649468801373E-2</v>
      </c>
      <c r="V102" s="21">
        <f t="shared" si="23"/>
        <v>4.1043747549262002E-2</v>
      </c>
      <c r="W102" s="26">
        <f t="shared" si="24"/>
        <v>8.4037867809060476</v>
      </c>
      <c r="X102" s="27">
        <f t="shared" si="25"/>
        <v>0.31125136225577954</v>
      </c>
      <c r="Y102" s="27">
        <f t="shared" si="26"/>
        <v>0.21828017612742981</v>
      </c>
      <c r="Z102" s="27">
        <f t="shared" si="27"/>
        <v>0.16807573561812095</v>
      </c>
    </row>
    <row r="103" spans="1:26" customFormat="1" ht="12.5" x14ac:dyDescent="0.25">
      <c r="A103" s="2" t="s">
        <v>109</v>
      </c>
      <c r="B103" t="s">
        <v>317</v>
      </c>
      <c r="C103" t="s">
        <v>316</v>
      </c>
      <c r="D103" s="18">
        <f>VLOOKUP(C103,'Infected rate by state'!B:E,4,0)</f>
        <v>7.3843274393391549E-3</v>
      </c>
      <c r="E103" s="2">
        <v>792</v>
      </c>
      <c r="F103" s="2">
        <v>79</v>
      </c>
      <c r="G103" s="2">
        <v>396</v>
      </c>
      <c r="H103" s="4">
        <f t="shared" si="17"/>
        <v>594</v>
      </c>
      <c r="I103" s="2">
        <v>28</v>
      </c>
      <c r="J103" s="4">
        <f t="shared" si="18"/>
        <v>53.5</v>
      </c>
      <c r="K103" s="3">
        <v>294267</v>
      </c>
      <c r="L103" s="3">
        <f t="shared" si="14"/>
        <v>238673</v>
      </c>
      <c r="M103" s="3">
        <v>55594</v>
      </c>
      <c r="N103" s="3">
        <f t="shared" si="19"/>
        <v>21729.638825920152</v>
      </c>
      <c r="O103" s="3">
        <f t="shared" si="15"/>
        <v>4518.6294616043187</v>
      </c>
      <c r="P103" s="3">
        <f t="shared" si="16"/>
        <v>969.58642076355954</v>
      </c>
      <c r="Q103" s="3">
        <v>10</v>
      </c>
      <c r="R103" s="3">
        <v>3</v>
      </c>
      <c r="S103" s="19">
        <f t="shared" si="20"/>
        <v>602.48392821390917</v>
      </c>
      <c r="T103" s="20">
        <f t="shared" si="21"/>
        <v>1.5214240611462353</v>
      </c>
      <c r="U103" s="20">
        <f t="shared" si="22"/>
        <v>1.0142827074308236</v>
      </c>
      <c r="V103" s="21">
        <f t="shared" si="23"/>
        <v>0.76071203057311765</v>
      </c>
      <c r="W103" s="26">
        <f t="shared" si="24"/>
        <v>129.27818943514129</v>
      </c>
      <c r="X103" s="27">
        <f t="shared" si="25"/>
        <v>4.6170781941121888</v>
      </c>
      <c r="Y103" s="27">
        <f t="shared" si="26"/>
        <v>2.4164147557970335</v>
      </c>
      <c r="Z103" s="27">
        <f t="shared" si="27"/>
        <v>1.6364327776600163</v>
      </c>
    </row>
    <row r="104" spans="1:26" customFormat="1" ht="12.5" x14ac:dyDescent="0.25">
      <c r="A104" s="2" t="s">
        <v>110</v>
      </c>
      <c r="B104" t="s">
        <v>404</v>
      </c>
      <c r="C104" t="s">
        <v>403</v>
      </c>
      <c r="D104" s="18">
        <f>VLOOKUP(C104,'Infected rate by state'!B:E,4,0)</f>
        <v>6.3160817769393265E-3</v>
      </c>
      <c r="E104" s="2">
        <v>990</v>
      </c>
      <c r="F104" s="2">
        <v>112</v>
      </c>
      <c r="G104" s="2">
        <v>498</v>
      </c>
      <c r="H104" s="4">
        <f t="shared" si="17"/>
        <v>744</v>
      </c>
      <c r="I104" s="2">
        <v>43</v>
      </c>
      <c r="J104" s="4">
        <f t="shared" si="18"/>
        <v>77.5</v>
      </c>
      <c r="K104" s="3">
        <v>402953</v>
      </c>
      <c r="L104" s="3">
        <f t="shared" si="14"/>
        <v>314858</v>
      </c>
      <c r="M104" s="3">
        <v>88095</v>
      </c>
      <c r="N104" s="3">
        <f t="shared" si="19"/>
        <v>25450.841002630325</v>
      </c>
      <c r="O104" s="3">
        <f t="shared" si="15"/>
        <v>5364.2542534322574</v>
      </c>
      <c r="P104" s="3">
        <f t="shared" si="16"/>
        <v>1169.7186262818554</v>
      </c>
      <c r="Q104" s="3">
        <v>10</v>
      </c>
      <c r="R104" s="3">
        <v>3</v>
      </c>
      <c r="S104" s="19">
        <f t="shared" si="20"/>
        <v>715.23390045763438</v>
      </c>
      <c r="T104" s="20">
        <f t="shared" si="21"/>
        <v>1.4362126515213542</v>
      </c>
      <c r="U104" s="20">
        <f t="shared" si="22"/>
        <v>0.96133588771187417</v>
      </c>
      <c r="V104" s="21">
        <f t="shared" si="23"/>
        <v>0.72245848531074175</v>
      </c>
      <c r="W104" s="26">
        <f t="shared" si="24"/>
        <v>155.96248350424739</v>
      </c>
      <c r="X104" s="27">
        <f t="shared" si="25"/>
        <v>3.6270345000987763</v>
      </c>
      <c r="Y104" s="27">
        <f t="shared" si="26"/>
        <v>2.0124191419902888</v>
      </c>
      <c r="Z104" s="27">
        <f t="shared" si="27"/>
        <v>1.392522174145066</v>
      </c>
    </row>
    <row r="105" spans="1:26" customFormat="1" ht="12.5" x14ac:dyDescent="0.25">
      <c r="A105" s="2" t="s">
        <v>111</v>
      </c>
      <c r="B105" t="s">
        <v>373</v>
      </c>
      <c r="C105" t="s">
        <v>372</v>
      </c>
      <c r="D105" s="18">
        <f>VLOOKUP(C105,'Infected rate by state'!B:E,4,0)</f>
        <v>8.0007670443122732E-3</v>
      </c>
      <c r="E105" s="3">
        <v>1224</v>
      </c>
      <c r="F105" s="2">
        <v>135</v>
      </c>
      <c r="G105" s="2">
        <v>362</v>
      </c>
      <c r="H105" s="4">
        <f t="shared" si="17"/>
        <v>793</v>
      </c>
      <c r="I105" s="2">
        <v>47</v>
      </c>
      <c r="J105" s="4">
        <f t="shared" si="18"/>
        <v>91</v>
      </c>
      <c r="K105" s="3">
        <v>505727</v>
      </c>
      <c r="L105" s="3">
        <f t="shared" si="14"/>
        <v>405183</v>
      </c>
      <c r="M105" s="3">
        <v>100544</v>
      </c>
      <c r="N105" s="3">
        <f t="shared" si="19"/>
        <v>40462.039150189128</v>
      </c>
      <c r="O105" s="3">
        <f t="shared" si="15"/>
        <v>8451.9951041541008</v>
      </c>
      <c r="P105" s="3">
        <f t="shared" si="16"/>
        <v>1823.4771472100306</v>
      </c>
      <c r="Q105" s="3">
        <v>10</v>
      </c>
      <c r="R105" s="3">
        <v>3</v>
      </c>
      <c r="S105" s="19">
        <f t="shared" si="20"/>
        <v>1126.9326805538801</v>
      </c>
      <c r="T105" s="20">
        <f t="shared" si="21"/>
        <v>3.113073703187514</v>
      </c>
      <c r="U105" s="20">
        <f t="shared" si="22"/>
        <v>1.4211004798914</v>
      </c>
      <c r="V105" s="21">
        <f t="shared" si="23"/>
        <v>0.92069663443944449</v>
      </c>
      <c r="W105" s="26">
        <f t="shared" si="24"/>
        <v>243.13028629467075</v>
      </c>
      <c r="X105" s="27">
        <f t="shared" si="25"/>
        <v>5.1729848147802286</v>
      </c>
      <c r="Y105" s="27">
        <f t="shared" si="26"/>
        <v>2.6717613878535249</v>
      </c>
      <c r="Z105" s="27">
        <f t="shared" si="27"/>
        <v>1.8009650836642277</v>
      </c>
    </row>
    <row r="106" spans="1:26" customFormat="1" ht="12.5" x14ac:dyDescent="0.25">
      <c r="A106" s="2" t="s">
        <v>112</v>
      </c>
      <c r="B106" t="s">
        <v>373</v>
      </c>
      <c r="C106" t="s">
        <v>372</v>
      </c>
      <c r="D106" s="18">
        <f>VLOOKUP(C106,'Infected rate by state'!B:E,4,0)</f>
        <v>8.0007670443122732E-3</v>
      </c>
      <c r="E106" s="3">
        <v>1977</v>
      </c>
      <c r="F106" s="2">
        <v>339</v>
      </c>
      <c r="G106" s="2">
        <v>631</v>
      </c>
      <c r="H106" s="4">
        <f t="shared" si="17"/>
        <v>1304</v>
      </c>
      <c r="I106" s="2">
        <v>115</v>
      </c>
      <c r="J106" s="4">
        <f t="shared" si="18"/>
        <v>227</v>
      </c>
      <c r="K106" s="3">
        <v>679309</v>
      </c>
      <c r="L106" s="3">
        <f t="shared" si="14"/>
        <v>542877</v>
      </c>
      <c r="M106" s="3">
        <v>136432</v>
      </c>
      <c r="N106" s="3">
        <f t="shared" si="19"/>
        <v>54349.930601047265</v>
      </c>
      <c r="O106" s="3">
        <f t="shared" si="15"/>
        <v>11363.469431119112</v>
      </c>
      <c r="P106" s="3">
        <f t="shared" si="16"/>
        <v>2454.3263475725216</v>
      </c>
      <c r="Q106" s="3">
        <v>10</v>
      </c>
      <c r="R106" s="3">
        <v>3</v>
      </c>
      <c r="S106" s="19">
        <f t="shared" si="20"/>
        <v>1515.1292574825484</v>
      </c>
      <c r="T106" s="20">
        <f t="shared" si="21"/>
        <v>2.4011557170880322</v>
      </c>
      <c r="U106" s="20">
        <f t="shared" si="22"/>
        <v>1.1619089397872304</v>
      </c>
      <c r="V106" s="21">
        <f t="shared" si="23"/>
        <v>0.76637797545905328</v>
      </c>
      <c r="W106" s="26">
        <f t="shared" si="24"/>
        <v>327.24351300966953</v>
      </c>
      <c r="X106" s="27">
        <f t="shared" si="25"/>
        <v>2.8455957653014741</v>
      </c>
      <c r="Y106" s="27">
        <f t="shared" si="26"/>
        <v>1.4416013788972226</v>
      </c>
      <c r="Z106" s="27">
        <f t="shared" si="27"/>
        <v>0.96532009737365643</v>
      </c>
    </row>
    <row r="107" spans="1:26" customFormat="1" ht="12.5" x14ac:dyDescent="0.25">
      <c r="A107" s="2" t="s">
        <v>112</v>
      </c>
      <c r="B107" t="s">
        <v>387</v>
      </c>
      <c r="C107" t="s">
        <v>386</v>
      </c>
      <c r="D107" s="18">
        <f>VLOOKUP(C107,'Infected rate by state'!B:E,4,0)</f>
        <v>9.1240169504562645E-3</v>
      </c>
      <c r="E107" s="3">
        <v>2217</v>
      </c>
      <c r="F107" s="2">
        <v>282</v>
      </c>
      <c r="G107" s="2">
        <v>798</v>
      </c>
      <c r="H107" s="4">
        <f t="shared" si="17"/>
        <v>1507.5</v>
      </c>
      <c r="I107" s="2">
        <v>41</v>
      </c>
      <c r="J107" s="4">
        <f t="shared" si="18"/>
        <v>161.5</v>
      </c>
      <c r="K107" s="3">
        <v>743619</v>
      </c>
      <c r="L107" s="3">
        <f t="shared" si="14"/>
        <v>590086</v>
      </c>
      <c r="M107" s="3">
        <v>153533</v>
      </c>
      <c r="N107" s="3">
        <f t="shared" si="19"/>
        <v>67847.923606813361</v>
      </c>
      <c r="O107" s="3">
        <f t="shared" si="15"/>
        <v>14221.901295026219</v>
      </c>
      <c r="P107" s="3">
        <f t="shared" si="16"/>
        <v>3081.0878424048979</v>
      </c>
      <c r="Q107" s="3">
        <v>10</v>
      </c>
      <c r="R107" s="3">
        <v>3</v>
      </c>
      <c r="S107" s="19">
        <f t="shared" si="20"/>
        <v>1896.2535060034959</v>
      </c>
      <c r="T107" s="20">
        <f t="shared" si="21"/>
        <v>2.3762575263201704</v>
      </c>
      <c r="U107" s="20">
        <f t="shared" si="22"/>
        <v>1.2578796059724682</v>
      </c>
      <c r="V107" s="21">
        <f t="shared" si="23"/>
        <v>0.85532408931145509</v>
      </c>
      <c r="W107" s="26">
        <f t="shared" si="24"/>
        <v>410.81171232065304</v>
      </c>
      <c r="X107" s="27">
        <f t="shared" si="25"/>
        <v>10.019797861479342</v>
      </c>
      <c r="Y107" s="27">
        <f t="shared" si="26"/>
        <v>2.5437257728833007</v>
      </c>
      <c r="Z107" s="27">
        <f t="shared" si="27"/>
        <v>1.4567791217044435</v>
      </c>
    </row>
    <row r="108" spans="1:26" customFormat="1" ht="12.5" x14ac:dyDescent="0.25">
      <c r="A108" s="2" t="s">
        <v>113</v>
      </c>
      <c r="B108" t="s">
        <v>355</v>
      </c>
      <c r="C108" t="s">
        <v>354</v>
      </c>
      <c r="D108" s="18">
        <f>VLOOKUP(C108,'Infected rate by state'!B:E,4,0)</f>
        <v>1.1948400031748969E-2</v>
      </c>
      <c r="E108" s="2">
        <v>609</v>
      </c>
      <c r="F108" s="2">
        <v>80</v>
      </c>
      <c r="G108" s="2">
        <v>287</v>
      </c>
      <c r="H108" s="4">
        <f t="shared" si="17"/>
        <v>448</v>
      </c>
      <c r="I108" s="2">
        <v>40</v>
      </c>
      <c r="J108" s="4">
        <f t="shared" si="18"/>
        <v>60</v>
      </c>
      <c r="K108" s="3">
        <v>159671</v>
      </c>
      <c r="L108" s="3">
        <f t="shared" si="14"/>
        <v>131112</v>
      </c>
      <c r="M108" s="3">
        <v>28559</v>
      </c>
      <c r="N108" s="3">
        <f t="shared" si="19"/>
        <v>19078.129814693897</v>
      </c>
      <c r="O108" s="3">
        <f t="shared" si="15"/>
        <v>3949.0173034732229</v>
      </c>
      <c r="P108" s="3">
        <f t="shared" si="16"/>
        <v>842.61718109497986</v>
      </c>
      <c r="Q108" s="3">
        <v>10</v>
      </c>
      <c r="R108" s="3">
        <v>3</v>
      </c>
      <c r="S108" s="19">
        <f t="shared" si="20"/>
        <v>526.53564046309634</v>
      </c>
      <c r="T108" s="20">
        <f t="shared" si="21"/>
        <v>1.8346189563174089</v>
      </c>
      <c r="U108" s="20">
        <f t="shared" si="22"/>
        <v>1.17530276889084</v>
      </c>
      <c r="V108" s="21">
        <f t="shared" si="23"/>
        <v>0.86459054263234214</v>
      </c>
      <c r="W108" s="26">
        <f t="shared" si="24"/>
        <v>112.34895747933065</v>
      </c>
      <c r="X108" s="27">
        <f t="shared" si="25"/>
        <v>2.8087239369832662</v>
      </c>
      <c r="Y108" s="27">
        <f t="shared" si="26"/>
        <v>1.8724826246555109</v>
      </c>
      <c r="Z108" s="27">
        <f t="shared" si="27"/>
        <v>1.4043619684916331</v>
      </c>
    </row>
    <row r="109" spans="1:26" customFormat="1" ht="12.5" x14ac:dyDescent="0.25">
      <c r="A109" s="2" t="s">
        <v>114</v>
      </c>
      <c r="B109" t="s">
        <v>367</v>
      </c>
      <c r="C109" t="s">
        <v>366</v>
      </c>
      <c r="D109" s="18">
        <f>VLOOKUP(C109,'Infected rate by state'!B:E,4,0)</f>
        <v>2.4682967074759195E-2</v>
      </c>
      <c r="E109" s="3">
        <v>3819</v>
      </c>
      <c r="F109" s="2">
        <v>175</v>
      </c>
      <c r="G109" s="3">
        <v>1057</v>
      </c>
      <c r="H109" s="4">
        <f t="shared" si="17"/>
        <v>2438</v>
      </c>
      <c r="I109" s="2">
        <v>98</v>
      </c>
      <c r="J109" s="4">
        <f t="shared" si="18"/>
        <v>136.5</v>
      </c>
      <c r="K109" s="3">
        <v>1048868</v>
      </c>
      <c r="L109" s="3">
        <f t="shared" si="14"/>
        <v>848793</v>
      </c>
      <c r="M109" s="3">
        <v>200075</v>
      </c>
      <c r="N109" s="3">
        <f t="shared" si="19"/>
        <v>258891.74309768528</v>
      </c>
      <c r="O109" s="3">
        <f t="shared" si="15"/>
        <v>53880.953594168517</v>
      </c>
      <c r="P109" s="3">
        <f t="shared" si="16"/>
        <v>11573.230457331021</v>
      </c>
      <c r="Q109" s="3">
        <v>10</v>
      </c>
      <c r="R109" s="3">
        <v>3</v>
      </c>
      <c r="S109" s="19">
        <f t="shared" si="20"/>
        <v>7184.127145889136</v>
      </c>
      <c r="T109" s="20">
        <f t="shared" si="21"/>
        <v>6.7967144237361738</v>
      </c>
      <c r="U109" s="20">
        <f t="shared" si="22"/>
        <v>2.9467297563121968</v>
      </c>
      <c r="V109" s="21">
        <f t="shared" si="23"/>
        <v>1.8811540052079434</v>
      </c>
      <c r="W109" s="26">
        <f t="shared" si="24"/>
        <v>1543.0973943108029</v>
      </c>
      <c r="X109" s="27">
        <f t="shared" si="25"/>
        <v>15.745891778681662</v>
      </c>
      <c r="Y109" s="27">
        <f t="shared" si="26"/>
        <v>11.304742815463758</v>
      </c>
      <c r="Z109" s="27">
        <f t="shared" si="27"/>
        <v>8.8176993960617303</v>
      </c>
    </row>
    <row r="110" spans="1:26" customFormat="1" ht="12.5" x14ac:dyDescent="0.25">
      <c r="A110" s="2" t="s">
        <v>115</v>
      </c>
      <c r="B110" t="s">
        <v>393</v>
      </c>
      <c r="C110" t="s">
        <v>392</v>
      </c>
      <c r="D110" s="18">
        <f>VLOOKUP(C110,'Infected rate by state'!B:E,4,0)</f>
        <v>7.5097590818065515E-3</v>
      </c>
      <c r="E110" s="3">
        <v>1145</v>
      </c>
      <c r="F110" s="2">
        <v>120</v>
      </c>
      <c r="G110" s="2">
        <v>536</v>
      </c>
      <c r="H110" s="4">
        <f t="shared" si="17"/>
        <v>840.5</v>
      </c>
      <c r="I110" s="2">
        <v>44</v>
      </c>
      <c r="J110" s="4">
        <f t="shared" si="18"/>
        <v>82</v>
      </c>
      <c r="K110" s="3">
        <v>418633</v>
      </c>
      <c r="L110" s="3">
        <f t="shared" si="14"/>
        <v>342572</v>
      </c>
      <c r="M110" s="3">
        <v>76061</v>
      </c>
      <c r="N110" s="3">
        <f t="shared" si="19"/>
        <v>31438.329736939224</v>
      </c>
      <c r="O110" s="3">
        <f t="shared" si="15"/>
        <v>6515.9224462636766</v>
      </c>
      <c r="P110" s="3">
        <f t="shared" si="16"/>
        <v>1392.534806773607</v>
      </c>
      <c r="Q110" s="3">
        <v>10</v>
      </c>
      <c r="R110" s="3">
        <v>3</v>
      </c>
      <c r="S110" s="19">
        <f t="shared" si="20"/>
        <v>868.78965950182351</v>
      </c>
      <c r="T110" s="20">
        <f t="shared" si="21"/>
        <v>1.6208762304138498</v>
      </c>
      <c r="U110" s="20">
        <f t="shared" si="22"/>
        <v>1.033658131471533</v>
      </c>
      <c r="V110" s="21">
        <f t="shared" si="23"/>
        <v>0.75876826157364496</v>
      </c>
      <c r="W110" s="26">
        <f t="shared" si="24"/>
        <v>185.67130756981427</v>
      </c>
      <c r="X110" s="27">
        <f t="shared" si="25"/>
        <v>4.2198024447685061</v>
      </c>
      <c r="Y110" s="27">
        <f t="shared" si="26"/>
        <v>2.2642842386562716</v>
      </c>
      <c r="Z110" s="27">
        <f t="shared" si="27"/>
        <v>1.5472608964151189</v>
      </c>
    </row>
    <row r="111" spans="1:26" customFormat="1" ht="12.5" x14ac:dyDescent="0.25">
      <c r="A111" s="2" t="s">
        <v>116</v>
      </c>
      <c r="B111" t="s">
        <v>383</v>
      </c>
      <c r="C111" t="s">
        <v>382</v>
      </c>
      <c r="D111" s="18">
        <f>VLOOKUP(C111,'Infected rate by state'!B:E,4,0)</f>
        <v>8.525765865415048E-3</v>
      </c>
      <c r="E111" s="3">
        <v>2426</v>
      </c>
      <c r="F111" s="2">
        <v>211</v>
      </c>
      <c r="G111" s="2">
        <v>929</v>
      </c>
      <c r="H111" s="4">
        <f t="shared" si="17"/>
        <v>1677.5</v>
      </c>
      <c r="I111" s="2">
        <v>61</v>
      </c>
      <c r="J111" s="4">
        <f t="shared" si="18"/>
        <v>136</v>
      </c>
      <c r="K111" s="3">
        <v>825408</v>
      </c>
      <c r="L111" s="3">
        <f t="shared" si="14"/>
        <v>642209</v>
      </c>
      <c r="M111" s="3">
        <v>183199</v>
      </c>
      <c r="N111" s="3">
        <f t="shared" si="19"/>
        <v>70372.35351440504</v>
      </c>
      <c r="O111" s="3">
        <f t="shared" si="15"/>
        <v>14854.56335947622</v>
      </c>
      <c r="P111" s="3">
        <f t="shared" si="16"/>
        <v>3244.8641750009774</v>
      </c>
      <c r="Q111" s="3">
        <v>10</v>
      </c>
      <c r="R111" s="3">
        <v>3</v>
      </c>
      <c r="S111" s="19">
        <f t="shared" si="20"/>
        <v>1980.6084479301628</v>
      </c>
      <c r="T111" s="20">
        <f t="shared" si="21"/>
        <v>2.1319789536384959</v>
      </c>
      <c r="U111" s="20">
        <f t="shared" si="22"/>
        <v>1.1806905799881746</v>
      </c>
      <c r="V111" s="21">
        <f t="shared" si="23"/>
        <v>0.81640908818225999</v>
      </c>
      <c r="W111" s="26">
        <f t="shared" si="24"/>
        <v>432.64855666679699</v>
      </c>
      <c r="X111" s="27">
        <f t="shared" si="25"/>
        <v>7.0925992896196224</v>
      </c>
      <c r="Y111" s="27">
        <f t="shared" si="26"/>
        <v>3.1812393872558604</v>
      </c>
      <c r="Z111" s="27">
        <f t="shared" si="27"/>
        <v>2.0504670932075686</v>
      </c>
    </row>
    <row r="112" spans="1:26" customFormat="1" ht="12.5" x14ac:dyDescent="0.25">
      <c r="A112" s="2" t="s">
        <v>117</v>
      </c>
      <c r="B112" t="s">
        <v>319</v>
      </c>
      <c r="C112" t="s">
        <v>318</v>
      </c>
      <c r="D112" s="18">
        <f>VLOOKUP(C112,'Infected rate by state'!B:E,4,0)</f>
        <v>1.6392760880107365E-2</v>
      </c>
      <c r="E112" s="3">
        <v>2855</v>
      </c>
      <c r="F112" s="2">
        <v>323</v>
      </c>
      <c r="G112" s="2">
        <v>751</v>
      </c>
      <c r="H112" s="4">
        <f t="shared" si="17"/>
        <v>1803</v>
      </c>
      <c r="I112" s="2">
        <v>115</v>
      </c>
      <c r="J112" s="4">
        <f t="shared" si="18"/>
        <v>219</v>
      </c>
      <c r="K112" s="3">
        <v>1196337</v>
      </c>
      <c r="L112" s="3">
        <f t="shared" si="14"/>
        <v>950834</v>
      </c>
      <c r="M112" s="3">
        <v>245503</v>
      </c>
      <c r="N112" s="3">
        <f t="shared" si="19"/>
        <v>196112.66373025006</v>
      </c>
      <c r="O112" s="3">
        <f t="shared" si="15"/>
        <v>41084.654484379062</v>
      </c>
      <c r="P112" s="3">
        <f t="shared" si="16"/>
        <v>8894.7040210934265</v>
      </c>
      <c r="Q112" s="3">
        <v>10</v>
      </c>
      <c r="R112" s="3">
        <v>3</v>
      </c>
      <c r="S112" s="19">
        <f t="shared" si="20"/>
        <v>5477.9539312505412</v>
      </c>
      <c r="T112" s="20">
        <f t="shared" si="21"/>
        <v>7.2942129577237562</v>
      </c>
      <c r="U112" s="20">
        <f t="shared" si="22"/>
        <v>3.0382439995843269</v>
      </c>
      <c r="V112" s="21">
        <f t="shared" si="23"/>
        <v>1.9187229181262841</v>
      </c>
      <c r="W112" s="26">
        <f t="shared" si="24"/>
        <v>1185.9605361457902</v>
      </c>
      <c r="X112" s="27">
        <f t="shared" si="25"/>
        <v>10.31270031431122</v>
      </c>
      <c r="Y112" s="27">
        <f t="shared" si="26"/>
        <v>5.4153449139077177</v>
      </c>
      <c r="Z112" s="27">
        <f t="shared" si="27"/>
        <v>3.6717044462717965</v>
      </c>
    </row>
    <row r="113" spans="1:26" customFormat="1" ht="12.5" x14ac:dyDescent="0.25">
      <c r="A113" s="2" t="s">
        <v>118</v>
      </c>
      <c r="B113" t="s">
        <v>355</v>
      </c>
      <c r="C113" t="s">
        <v>354</v>
      </c>
      <c r="D113" s="18">
        <f>VLOOKUP(C113,'Infected rate by state'!B:E,4,0)</f>
        <v>1.1948400031748969E-2</v>
      </c>
      <c r="E113" s="3">
        <v>1546</v>
      </c>
      <c r="F113" s="2">
        <v>85</v>
      </c>
      <c r="G113" s="2">
        <v>504</v>
      </c>
      <c r="H113" s="4">
        <f t="shared" si="17"/>
        <v>1025</v>
      </c>
      <c r="I113" s="2">
        <v>30</v>
      </c>
      <c r="J113" s="4">
        <f t="shared" si="18"/>
        <v>57.5</v>
      </c>
      <c r="K113" s="3">
        <v>240419</v>
      </c>
      <c r="L113" s="3">
        <f t="shared" si="14"/>
        <v>194343</v>
      </c>
      <c r="M113" s="3">
        <v>46076</v>
      </c>
      <c r="N113" s="3">
        <f t="shared" si="19"/>
        <v>28726.223872330556</v>
      </c>
      <c r="O113" s="3">
        <f t="shared" si="15"/>
        <v>5980.9902916125275</v>
      </c>
      <c r="P113" s="3">
        <f t="shared" si="16"/>
        <v>1285.3077322092854</v>
      </c>
      <c r="Q113" s="3">
        <v>10</v>
      </c>
      <c r="R113" s="3">
        <v>3</v>
      </c>
      <c r="S113" s="19">
        <f t="shared" si="20"/>
        <v>797.46537221500364</v>
      </c>
      <c r="T113" s="20">
        <f t="shared" si="21"/>
        <v>1.5822725639186581</v>
      </c>
      <c r="U113" s="20">
        <f t="shared" si="22"/>
        <v>0.77801499728293033</v>
      </c>
      <c r="V113" s="21">
        <f t="shared" si="23"/>
        <v>0.51582494968628956</v>
      </c>
      <c r="W113" s="26">
        <f t="shared" si="24"/>
        <v>171.37436429457139</v>
      </c>
      <c r="X113" s="27">
        <f t="shared" si="25"/>
        <v>5.7124788098190464</v>
      </c>
      <c r="Y113" s="27">
        <f t="shared" si="26"/>
        <v>2.980423726862111</v>
      </c>
      <c r="Z113" s="27">
        <f t="shared" si="27"/>
        <v>2.0161689917008401</v>
      </c>
    </row>
    <row r="114" spans="1:26" customFormat="1" ht="12.5" x14ac:dyDescent="0.25">
      <c r="A114" s="2" t="s">
        <v>119</v>
      </c>
      <c r="B114" t="s">
        <v>373</v>
      </c>
      <c r="C114" t="s">
        <v>372</v>
      </c>
      <c r="D114" s="18">
        <f>VLOOKUP(C114,'Infected rate by state'!B:E,4,0)</f>
        <v>8.0007670443122732E-3</v>
      </c>
      <c r="E114" s="2">
        <v>603</v>
      </c>
      <c r="F114" s="2">
        <v>64</v>
      </c>
      <c r="G114" s="2">
        <v>253</v>
      </c>
      <c r="H114" s="4">
        <f t="shared" si="17"/>
        <v>428</v>
      </c>
      <c r="I114" s="2">
        <v>25</v>
      </c>
      <c r="J114" s="4">
        <f t="shared" si="18"/>
        <v>44.5</v>
      </c>
      <c r="K114" s="3">
        <v>229268</v>
      </c>
      <c r="L114" s="3">
        <f t="shared" si="14"/>
        <v>177904</v>
      </c>
      <c r="M114" s="3">
        <v>51364</v>
      </c>
      <c r="N114" s="3">
        <f t="shared" si="19"/>
        <v>18343.198587153864</v>
      </c>
      <c r="O114" s="3">
        <f t="shared" si="15"/>
        <v>3875.6115601000865</v>
      </c>
      <c r="P114" s="3">
        <f t="shared" si="16"/>
        <v>847.5285497035436</v>
      </c>
      <c r="Q114" s="3">
        <v>10</v>
      </c>
      <c r="R114" s="3">
        <v>3</v>
      </c>
      <c r="S114" s="19">
        <f t="shared" si="20"/>
        <v>516.74820801334488</v>
      </c>
      <c r="T114" s="20">
        <f t="shared" si="21"/>
        <v>2.0424830356258692</v>
      </c>
      <c r="U114" s="20">
        <f t="shared" si="22"/>
        <v>1.2073556261994038</v>
      </c>
      <c r="V114" s="21">
        <f t="shared" si="23"/>
        <v>0.85696220234385556</v>
      </c>
      <c r="W114" s="26">
        <f t="shared" si="24"/>
        <v>113.00380662713914</v>
      </c>
      <c r="X114" s="27">
        <f t="shared" si="25"/>
        <v>4.5201522650855654</v>
      </c>
      <c r="Y114" s="27">
        <f t="shared" si="26"/>
        <v>2.5394113848795312</v>
      </c>
      <c r="Z114" s="27">
        <f t="shared" si="27"/>
        <v>1.7656844785490491</v>
      </c>
    </row>
    <row r="115" spans="1:26" customFormat="1" ht="12.5" x14ac:dyDescent="0.25">
      <c r="A115" s="2" t="s">
        <v>120</v>
      </c>
      <c r="B115" t="s">
        <v>333</v>
      </c>
      <c r="C115" t="s">
        <v>332</v>
      </c>
      <c r="D115" s="18">
        <f>VLOOKUP(C115,'Infected rate by state'!B:E,4,0)</f>
        <v>1.4486816526494731E-2</v>
      </c>
      <c r="E115" s="3">
        <v>1041</v>
      </c>
      <c r="F115" s="2">
        <v>172</v>
      </c>
      <c r="G115" s="2">
        <v>402</v>
      </c>
      <c r="H115" s="4">
        <f t="shared" si="17"/>
        <v>721.5</v>
      </c>
      <c r="I115" s="2">
        <v>89</v>
      </c>
      <c r="J115" s="4">
        <f t="shared" si="18"/>
        <v>130.5</v>
      </c>
      <c r="K115" s="3">
        <v>385733</v>
      </c>
      <c r="L115" s="3">
        <f t="shared" si="14"/>
        <v>317877</v>
      </c>
      <c r="M115" s="3">
        <v>67856</v>
      </c>
      <c r="N115" s="3">
        <f t="shared" si="19"/>
        <v>55880.431992143924</v>
      </c>
      <c r="O115" s="3">
        <f t="shared" si="15"/>
        <v>11551.148629618081</v>
      </c>
      <c r="P115" s="3">
        <f t="shared" si="16"/>
        <v>2460.6244523384394</v>
      </c>
      <c r="Q115" s="3">
        <v>10</v>
      </c>
      <c r="R115" s="3">
        <v>3</v>
      </c>
      <c r="S115" s="19">
        <f t="shared" si="20"/>
        <v>1540.1531506157442</v>
      </c>
      <c r="T115" s="20">
        <f t="shared" si="21"/>
        <v>3.8312267428252342</v>
      </c>
      <c r="U115" s="20">
        <f t="shared" si="22"/>
        <v>2.1346544014078228</v>
      </c>
      <c r="V115" s="21">
        <f t="shared" si="23"/>
        <v>1.4794939006875545</v>
      </c>
      <c r="W115" s="26">
        <f t="shared" si="24"/>
        <v>328.08326031179189</v>
      </c>
      <c r="X115" s="27">
        <f t="shared" si="25"/>
        <v>3.6863287675482237</v>
      </c>
      <c r="Y115" s="27">
        <f t="shared" si="26"/>
        <v>2.514047971737869</v>
      </c>
      <c r="Z115" s="27">
        <f t="shared" si="27"/>
        <v>1.9074608157662318</v>
      </c>
    </row>
    <row r="116" spans="1:26" customFormat="1" ht="12.5" x14ac:dyDescent="0.25">
      <c r="A116" s="2" t="s">
        <v>121</v>
      </c>
      <c r="B116" t="s">
        <v>329</v>
      </c>
      <c r="C116" t="s">
        <v>328</v>
      </c>
      <c r="D116" s="18">
        <f>VLOOKUP(C116,'Infected rate by state'!B:E,4,0)</f>
        <v>8.2089238253047912E-4</v>
      </c>
      <c r="E116" s="3">
        <v>2623</v>
      </c>
      <c r="F116" s="2">
        <v>219</v>
      </c>
      <c r="G116" s="2">
        <v>795</v>
      </c>
      <c r="H116" s="4">
        <f t="shared" si="17"/>
        <v>1709</v>
      </c>
      <c r="I116" s="2">
        <v>73</v>
      </c>
      <c r="J116" s="4">
        <f t="shared" si="18"/>
        <v>146</v>
      </c>
      <c r="K116" s="3">
        <v>1114023</v>
      </c>
      <c r="L116" s="3">
        <f t="shared" si="14"/>
        <v>875897</v>
      </c>
      <c r="M116" s="3">
        <v>238126</v>
      </c>
      <c r="N116" s="3">
        <f t="shared" si="19"/>
        <v>9144.9299466375196</v>
      </c>
      <c r="O116" s="3">
        <f t="shared" si="15"/>
        <v>1923.2387183694591</v>
      </c>
      <c r="P116" s="3">
        <f t="shared" si="16"/>
        <v>418.29156566020072</v>
      </c>
      <c r="Q116" s="3">
        <v>10</v>
      </c>
      <c r="R116" s="3">
        <v>3</v>
      </c>
      <c r="S116" s="19">
        <f t="shared" si="20"/>
        <v>256.43182911592788</v>
      </c>
      <c r="T116" s="20">
        <f t="shared" si="21"/>
        <v>0.32255575989424889</v>
      </c>
      <c r="U116" s="20">
        <f t="shared" si="22"/>
        <v>0.15004788128491978</v>
      </c>
      <c r="V116" s="21">
        <f t="shared" si="23"/>
        <v>9.7762801797913801E-2</v>
      </c>
      <c r="W116" s="26">
        <f t="shared" si="24"/>
        <v>55.77220875469343</v>
      </c>
      <c r="X116" s="27">
        <f t="shared" si="25"/>
        <v>0.7640028596533347</v>
      </c>
      <c r="Y116" s="27">
        <f t="shared" si="26"/>
        <v>0.38200142982666735</v>
      </c>
      <c r="Z116" s="27">
        <f t="shared" si="27"/>
        <v>0.25466761988444486</v>
      </c>
    </row>
    <row r="117" spans="1:26" customFormat="1" ht="12.5" x14ac:dyDescent="0.25">
      <c r="A117" s="2" t="s">
        <v>122</v>
      </c>
      <c r="B117" t="s">
        <v>343</v>
      </c>
      <c r="C117" t="s">
        <v>342</v>
      </c>
      <c r="D117" s="18">
        <f>VLOOKUP(C117,'Infected rate by state'!B:E,4,0)</f>
        <v>1.6300221488851765E-2</v>
      </c>
      <c r="E117" s="2">
        <v>707</v>
      </c>
      <c r="F117" s="2">
        <v>65</v>
      </c>
      <c r="G117" s="2">
        <v>399</v>
      </c>
      <c r="H117" s="4">
        <f t="shared" si="17"/>
        <v>553</v>
      </c>
      <c r="I117" s="2">
        <v>32</v>
      </c>
      <c r="J117" s="4">
        <f t="shared" si="18"/>
        <v>48.5</v>
      </c>
      <c r="K117" s="3">
        <v>206176</v>
      </c>
      <c r="L117" s="3">
        <f t="shared" si="14"/>
        <v>168219</v>
      </c>
      <c r="M117" s="3">
        <v>37957</v>
      </c>
      <c r="N117" s="3">
        <f t="shared" si="19"/>
        <v>33607.144656855016</v>
      </c>
      <c r="O117" s="3">
        <f t="shared" si="15"/>
        <v>6973.1296165021813</v>
      </c>
      <c r="P117" s="3">
        <f t="shared" si="16"/>
        <v>1492.2550077930744</v>
      </c>
      <c r="Q117" s="3">
        <v>10</v>
      </c>
      <c r="R117" s="3">
        <v>3</v>
      </c>
      <c r="S117" s="19">
        <f t="shared" si="20"/>
        <v>929.75061553362423</v>
      </c>
      <c r="T117" s="20">
        <f t="shared" si="21"/>
        <v>2.3302020439439204</v>
      </c>
      <c r="U117" s="20">
        <f t="shared" si="22"/>
        <v>1.681285019048145</v>
      </c>
      <c r="V117" s="21">
        <f t="shared" si="23"/>
        <v>1.3150645198495392</v>
      </c>
      <c r="W117" s="26">
        <f t="shared" si="24"/>
        <v>198.96733437240991</v>
      </c>
      <c r="X117" s="27">
        <f t="shared" si="25"/>
        <v>6.2177291991378096</v>
      </c>
      <c r="Y117" s="27">
        <f t="shared" si="26"/>
        <v>4.1024192654105134</v>
      </c>
      <c r="Z117" s="27">
        <f t="shared" si="27"/>
        <v>3.0610359134216907</v>
      </c>
    </row>
    <row r="118" spans="1:26" customFormat="1" ht="12.5" x14ac:dyDescent="0.25">
      <c r="A118" s="2" t="s">
        <v>123</v>
      </c>
      <c r="B118" t="s">
        <v>393</v>
      </c>
      <c r="C118" t="s">
        <v>392</v>
      </c>
      <c r="D118" s="18">
        <f>VLOOKUP(C118,'Infected rate by state'!B:E,4,0)</f>
        <v>7.5097590818065515E-3</v>
      </c>
      <c r="E118" s="3">
        <v>14062</v>
      </c>
      <c r="F118" s="3">
        <v>1790</v>
      </c>
      <c r="G118" s="3">
        <v>5130</v>
      </c>
      <c r="H118" s="4">
        <f t="shared" si="17"/>
        <v>9596</v>
      </c>
      <c r="I118" s="2">
        <v>652</v>
      </c>
      <c r="J118" s="4">
        <f t="shared" si="18"/>
        <v>1221</v>
      </c>
      <c r="K118" s="3">
        <v>5278689</v>
      </c>
      <c r="L118" s="3">
        <f t="shared" si="14"/>
        <v>4509419</v>
      </c>
      <c r="M118" s="3">
        <v>769270</v>
      </c>
      <c r="N118" s="3">
        <f t="shared" si="19"/>
        <v>396416.82657782343</v>
      </c>
      <c r="O118" s="3">
        <f t="shared" si="15"/>
        <v>80807.377800204718</v>
      </c>
      <c r="P118" s="3">
        <f t="shared" si="16"/>
        <v>16916.089037815884</v>
      </c>
      <c r="Q118" s="3">
        <v>10</v>
      </c>
      <c r="R118" s="3">
        <v>3</v>
      </c>
      <c r="S118" s="19">
        <f t="shared" si="20"/>
        <v>10774.317040027296</v>
      </c>
      <c r="T118" s="20">
        <f t="shared" si="21"/>
        <v>2.1002567329487905</v>
      </c>
      <c r="U118" s="20">
        <f t="shared" si="22"/>
        <v>1.1227925218869628</v>
      </c>
      <c r="V118" s="21">
        <f t="shared" si="23"/>
        <v>0.76620089887834564</v>
      </c>
      <c r="W118" s="26">
        <f t="shared" si="24"/>
        <v>2255.4785383754511</v>
      </c>
      <c r="X118" s="27">
        <f t="shared" si="25"/>
        <v>3.45932291161879</v>
      </c>
      <c r="Y118" s="27">
        <f t="shared" si="26"/>
        <v>1.8472387701682647</v>
      </c>
      <c r="Z118" s="27">
        <f t="shared" si="27"/>
        <v>1.2600438761874029</v>
      </c>
    </row>
    <row r="119" spans="1:26" customFormat="1" ht="12.5" x14ac:dyDescent="0.25">
      <c r="A119" s="2" t="s">
        <v>124</v>
      </c>
      <c r="B119" t="s">
        <v>325</v>
      </c>
      <c r="C119" t="s">
        <v>324</v>
      </c>
      <c r="D119" s="18">
        <f>VLOOKUP(C119,'Infected rate by state'!B:E,4,0)</f>
        <v>8.9298079160438481E-3</v>
      </c>
      <c r="E119" s="3">
        <v>1188</v>
      </c>
      <c r="F119" s="2">
        <v>160</v>
      </c>
      <c r="G119" s="2">
        <v>329</v>
      </c>
      <c r="H119" s="4">
        <f t="shared" si="17"/>
        <v>758.5</v>
      </c>
      <c r="I119" s="2">
        <v>45</v>
      </c>
      <c r="J119" s="4">
        <f t="shared" si="18"/>
        <v>102.5</v>
      </c>
      <c r="K119" s="3">
        <v>351228</v>
      </c>
      <c r="L119" s="3">
        <f t="shared" si="14"/>
        <v>238491</v>
      </c>
      <c r="M119" s="3">
        <v>112737</v>
      </c>
      <c r="N119" s="3">
        <f t="shared" si="19"/>
        <v>31363.985747362487</v>
      </c>
      <c r="O119" s="3">
        <f t="shared" si="15"/>
        <v>6915.5410592783555</v>
      </c>
      <c r="P119" s="3">
        <f t="shared" si="16"/>
        <v>1586.2704949987824</v>
      </c>
      <c r="Q119" s="3">
        <v>10</v>
      </c>
      <c r="R119" s="3">
        <v>3</v>
      </c>
      <c r="S119" s="19">
        <f t="shared" si="20"/>
        <v>922.07214123711412</v>
      </c>
      <c r="T119" s="20">
        <f t="shared" si="21"/>
        <v>2.802650885219192</v>
      </c>
      <c r="U119" s="20">
        <f t="shared" si="22"/>
        <v>1.2156521308333739</v>
      </c>
      <c r="V119" s="21">
        <f t="shared" si="23"/>
        <v>0.77615500104134183</v>
      </c>
      <c r="W119" s="26">
        <f t="shared" si="24"/>
        <v>211.50273266650433</v>
      </c>
      <c r="X119" s="27">
        <f t="shared" si="25"/>
        <v>4.7000607259223184</v>
      </c>
      <c r="Y119" s="27">
        <f t="shared" si="26"/>
        <v>2.0634412943073595</v>
      </c>
      <c r="Z119" s="27">
        <f t="shared" si="27"/>
        <v>1.3218920791656521</v>
      </c>
    </row>
    <row r="120" spans="1:26" customFormat="1" ht="12.5" x14ac:dyDescent="0.25">
      <c r="A120" s="2" t="s">
        <v>125</v>
      </c>
      <c r="B120" t="s">
        <v>402</v>
      </c>
      <c r="C120" t="s">
        <v>401</v>
      </c>
      <c r="D120" s="18">
        <f>VLOOKUP(C120,'Infected rate by state'!B:E,4,0)</f>
        <v>2.0032295834281305E-3</v>
      </c>
      <c r="E120" s="3">
        <v>1561</v>
      </c>
      <c r="F120" s="2">
        <v>162</v>
      </c>
      <c r="G120" s="2">
        <v>382</v>
      </c>
      <c r="H120" s="4">
        <f t="shared" si="17"/>
        <v>971.5</v>
      </c>
      <c r="I120" s="2">
        <v>64</v>
      </c>
      <c r="J120" s="4">
        <f t="shared" si="18"/>
        <v>113</v>
      </c>
      <c r="K120" s="3">
        <v>276340</v>
      </c>
      <c r="L120" s="3">
        <f t="shared" si="14"/>
        <v>212999</v>
      </c>
      <c r="M120" s="3">
        <v>63341</v>
      </c>
      <c r="N120" s="3">
        <f t="shared" si="19"/>
        <v>5535.7246308452959</v>
      </c>
      <c r="O120" s="3">
        <f t="shared" si="15"/>
        <v>1172.3299166523311</v>
      </c>
      <c r="P120" s="3">
        <f t="shared" si="16"/>
        <v>257.06550000832362</v>
      </c>
      <c r="Q120" s="3">
        <v>10</v>
      </c>
      <c r="R120" s="3">
        <v>3</v>
      </c>
      <c r="S120" s="19">
        <f t="shared" si="20"/>
        <v>156.31065555364415</v>
      </c>
      <c r="T120" s="20">
        <f t="shared" si="21"/>
        <v>0.40919019778440879</v>
      </c>
      <c r="U120" s="20">
        <f t="shared" si="22"/>
        <v>0.16089619717307685</v>
      </c>
      <c r="V120" s="21">
        <f t="shared" si="23"/>
        <v>0.10013494910547351</v>
      </c>
      <c r="W120" s="26">
        <f t="shared" si="24"/>
        <v>34.275400001109816</v>
      </c>
      <c r="X120" s="27">
        <f t="shared" si="25"/>
        <v>0.53555312501734087</v>
      </c>
      <c r="Y120" s="27">
        <f t="shared" si="26"/>
        <v>0.30332212390362667</v>
      </c>
      <c r="Z120" s="27">
        <f t="shared" si="27"/>
        <v>0.21157654321672725</v>
      </c>
    </row>
    <row r="121" spans="1:26" customFormat="1" ht="12.5" x14ac:dyDescent="0.25">
      <c r="A121" s="2" t="s">
        <v>126</v>
      </c>
      <c r="B121" t="s">
        <v>307</v>
      </c>
      <c r="C121" t="s">
        <v>306</v>
      </c>
      <c r="D121" s="18">
        <f>VLOOKUP(C121,'Infected rate by state'!B:E,4,0)</f>
        <v>1.0017032509739916E-2</v>
      </c>
      <c r="E121" s="3">
        <v>1804</v>
      </c>
      <c r="F121" s="2">
        <v>248</v>
      </c>
      <c r="G121" s="2">
        <v>569</v>
      </c>
      <c r="H121" s="4">
        <f t="shared" si="17"/>
        <v>1186.5</v>
      </c>
      <c r="I121" s="2">
        <v>59</v>
      </c>
      <c r="J121" s="4">
        <f t="shared" si="18"/>
        <v>153.5</v>
      </c>
      <c r="K121" s="3">
        <v>506155</v>
      </c>
      <c r="L121" s="3">
        <f t="shared" si="14"/>
        <v>406002</v>
      </c>
      <c r="M121" s="3">
        <v>100153</v>
      </c>
      <c r="N121" s="3">
        <f t="shared" si="19"/>
        <v>50701.710899674072</v>
      </c>
      <c r="O121" s="3">
        <f t="shared" si="15"/>
        <v>10586.399135038657</v>
      </c>
      <c r="P121" s="3">
        <f t="shared" si="16"/>
        <v>2282.7911349617734</v>
      </c>
      <c r="Q121" s="3">
        <v>10</v>
      </c>
      <c r="R121" s="3">
        <v>3</v>
      </c>
      <c r="S121" s="19">
        <f t="shared" si="20"/>
        <v>1411.5198846718208</v>
      </c>
      <c r="T121" s="20">
        <f t="shared" si="21"/>
        <v>2.4807027850119874</v>
      </c>
      <c r="U121" s="20">
        <f t="shared" si="22"/>
        <v>1.189650134573806</v>
      </c>
      <c r="V121" s="21">
        <f t="shared" si="23"/>
        <v>0.78243896046109807</v>
      </c>
      <c r="W121" s="26">
        <f t="shared" si="24"/>
        <v>304.37215132823644</v>
      </c>
      <c r="X121" s="27">
        <f t="shared" si="25"/>
        <v>5.1588500225124818</v>
      </c>
      <c r="Y121" s="27">
        <f t="shared" si="26"/>
        <v>1.9828804646790648</v>
      </c>
      <c r="Z121" s="27">
        <f t="shared" si="27"/>
        <v>1.2273070618074049</v>
      </c>
    </row>
    <row r="122" spans="1:26" customFormat="1" ht="12.5" x14ac:dyDescent="0.25">
      <c r="A122" s="2" t="s">
        <v>127</v>
      </c>
      <c r="B122" t="s">
        <v>331</v>
      </c>
      <c r="C122" t="s">
        <v>330</v>
      </c>
      <c r="D122" s="18">
        <f>VLOOKUP(C122,'Infected rate by state'!B:E,4,0)</f>
        <v>4.6785737234898671E-3</v>
      </c>
      <c r="E122" s="2">
        <v>492</v>
      </c>
      <c r="F122" s="2">
        <v>44</v>
      </c>
      <c r="G122" s="2">
        <v>269</v>
      </c>
      <c r="H122" s="4">
        <f t="shared" si="17"/>
        <v>380.5</v>
      </c>
      <c r="I122" s="2">
        <v>24</v>
      </c>
      <c r="J122" s="4">
        <f t="shared" si="18"/>
        <v>34</v>
      </c>
      <c r="K122" s="3">
        <v>169856</v>
      </c>
      <c r="L122" s="3">
        <f t="shared" si="14"/>
        <v>141419</v>
      </c>
      <c r="M122" s="3">
        <v>28437</v>
      </c>
      <c r="N122" s="3">
        <f t="shared" si="19"/>
        <v>7946.8381837709494</v>
      </c>
      <c r="O122" s="3">
        <f t="shared" si="15"/>
        <v>1636.2916258426176</v>
      </c>
      <c r="P122" s="3">
        <f t="shared" si="16"/>
        <v>346.88397347380271</v>
      </c>
      <c r="Q122" s="3">
        <v>10</v>
      </c>
      <c r="R122" s="3">
        <v>3</v>
      </c>
      <c r="S122" s="19">
        <f t="shared" si="20"/>
        <v>218.17221677901568</v>
      </c>
      <c r="T122" s="20">
        <f t="shared" si="21"/>
        <v>0.81104913300749326</v>
      </c>
      <c r="U122" s="20">
        <f t="shared" si="22"/>
        <v>0.57338296131147359</v>
      </c>
      <c r="V122" s="21">
        <f t="shared" si="23"/>
        <v>0.44343946499799936</v>
      </c>
      <c r="W122" s="26">
        <f t="shared" si="24"/>
        <v>46.251196463173692</v>
      </c>
      <c r="X122" s="27">
        <f t="shared" si="25"/>
        <v>1.9271331859655705</v>
      </c>
      <c r="Y122" s="27">
        <f t="shared" si="26"/>
        <v>1.3603293077404026</v>
      </c>
      <c r="Z122" s="27">
        <f t="shared" si="27"/>
        <v>1.0511635559812202</v>
      </c>
    </row>
    <row r="123" spans="1:26" customFormat="1" ht="12.5" x14ac:dyDescent="0.25">
      <c r="A123" s="2" t="s">
        <v>128</v>
      </c>
      <c r="B123" t="s">
        <v>335</v>
      </c>
      <c r="C123" t="s">
        <v>334</v>
      </c>
      <c r="D123" s="18">
        <f>VLOOKUP(C123,'Infected rate by state'!B:E,4,0)</f>
        <v>8.8985640980001352E-3</v>
      </c>
      <c r="E123" s="3">
        <v>7441</v>
      </c>
      <c r="F123" s="3">
        <v>1081</v>
      </c>
      <c r="G123" s="3">
        <v>3350</v>
      </c>
      <c r="H123" s="4">
        <f t="shared" si="17"/>
        <v>5395.5</v>
      </c>
      <c r="I123" s="2">
        <v>403</v>
      </c>
      <c r="J123" s="4">
        <f t="shared" si="18"/>
        <v>742</v>
      </c>
      <c r="K123" s="3">
        <v>2249394</v>
      </c>
      <c r="L123" s="3">
        <f t="shared" si="14"/>
        <v>1836556</v>
      </c>
      <c r="M123" s="3">
        <v>412838</v>
      </c>
      <c r="N123" s="3">
        <f t="shared" si="19"/>
        <v>200163.76690656913</v>
      </c>
      <c r="O123" s="3">
        <f t="shared" si="15"/>
        <v>41521.097847083809</v>
      </c>
      <c r="P123" s="3">
        <f t="shared" si="16"/>
        <v>8882.735083022817</v>
      </c>
      <c r="Q123" s="3">
        <v>10</v>
      </c>
      <c r="R123" s="3">
        <v>3</v>
      </c>
      <c r="S123" s="19">
        <f t="shared" si="20"/>
        <v>5536.1463796111748</v>
      </c>
      <c r="T123" s="20">
        <f t="shared" si="21"/>
        <v>1.6525810088391566</v>
      </c>
      <c r="U123" s="20">
        <f t="shared" si="22"/>
        <v>1.0260673486444583</v>
      </c>
      <c r="V123" s="21">
        <f t="shared" si="23"/>
        <v>0.74400569541878436</v>
      </c>
      <c r="W123" s="26">
        <f t="shared" si="24"/>
        <v>1184.3646777363756</v>
      </c>
      <c r="X123" s="27">
        <f t="shared" si="25"/>
        <v>2.9388701680803364</v>
      </c>
      <c r="Y123" s="27">
        <f t="shared" si="26"/>
        <v>1.5961788109654658</v>
      </c>
      <c r="Z123" s="27">
        <f t="shared" si="27"/>
        <v>1.095619498368525</v>
      </c>
    </row>
    <row r="124" spans="1:26" customFormat="1" ht="12.5" x14ac:dyDescent="0.25">
      <c r="A124" s="2" t="s">
        <v>129</v>
      </c>
      <c r="B124" t="s">
        <v>337</v>
      </c>
      <c r="C124" t="s">
        <v>336</v>
      </c>
      <c r="D124" s="18">
        <f>VLOOKUP(C124,'Infected rate by state'!B:E,4,0)</f>
        <v>1.1933809905095205E-2</v>
      </c>
      <c r="E124" s="3">
        <v>1414</v>
      </c>
      <c r="F124" s="2">
        <v>147</v>
      </c>
      <c r="G124" s="2">
        <v>538</v>
      </c>
      <c r="H124" s="4">
        <f t="shared" si="17"/>
        <v>976</v>
      </c>
      <c r="I124" s="2">
        <v>64</v>
      </c>
      <c r="J124" s="4">
        <f t="shared" si="18"/>
        <v>105.5</v>
      </c>
      <c r="K124" s="3">
        <v>279218</v>
      </c>
      <c r="L124" s="3">
        <f t="shared" si="14"/>
        <v>226206</v>
      </c>
      <c r="M124" s="3">
        <v>53012</v>
      </c>
      <c r="N124" s="3">
        <f t="shared" si="19"/>
        <v>33321.34534080873</v>
      </c>
      <c r="O124" s="3">
        <f t="shared" si="15"/>
        <v>6932.0589889081202</v>
      </c>
      <c r="P124" s="3">
        <f t="shared" si="16"/>
        <v>1488.2190107438923</v>
      </c>
      <c r="Q124" s="3">
        <v>10</v>
      </c>
      <c r="R124" s="3">
        <v>3</v>
      </c>
      <c r="S124" s="19">
        <f t="shared" si="20"/>
        <v>924.27453185441607</v>
      </c>
      <c r="T124" s="20">
        <f t="shared" si="21"/>
        <v>1.7179824012163867</v>
      </c>
      <c r="U124" s="20">
        <f t="shared" si="22"/>
        <v>0.94700259411313126</v>
      </c>
      <c r="V124" s="21">
        <f t="shared" si="23"/>
        <v>0.65365949918982746</v>
      </c>
      <c r="W124" s="26">
        <f t="shared" si="24"/>
        <v>198.42920143251897</v>
      </c>
      <c r="X124" s="27">
        <f t="shared" si="25"/>
        <v>3.1004562723831088</v>
      </c>
      <c r="Y124" s="27">
        <f t="shared" si="26"/>
        <v>1.8808455112087106</v>
      </c>
      <c r="Z124" s="27">
        <f t="shared" si="27"/>
        <v>1.3498585131463876</v>
      </c>
    </row>
    <row r="125" spans="1:26" customFormat="1" ht="12.5" x14ac:dyDescent="0.25">
      <c r="A125" s="2" t="s">
        <v>130</v>
      </c>
      <c r="B125" t="s">
        <v>355</v>
      </c>
      <c r="C125" t="s">
        <v>354</v>
      </c>
      <c r="D125" s="18">
        <f>VLOOKUP(C125,'Infected rate by state'!B:E,4,0)</f>
        <v>1.1948400031748969E-2</v>
      </c>
      <c r="E125" s="3">
        <v>4425</v>
      </c>
      <c r="F125" s="2">
        <v>406</v>
      </c>
      <c r="G125" s="3">
        <v>1964</v>
      </c>
      <c r="H125" s="4">
        <f t="shared" si="17"/>
        <v>3194.5</v>
      </c>
      <c r="I125" s="2">
        <v>149</v>
      </c>
      <c r="J125" s="4">
        <f t="shared" si="18"/>
        <v>277.5</v>
      </c>
      <c r="K125" s="3">
        <v>792834</v>
      </c>
      <c r="L125" s="3">
        <f t="shared" si="14"/>
        <v>640485</v>
      </c>
      <c r="M125" s="3">
        <v>152349</v>
      </c>
      <c r="N125" s="3">
        <f t="shared" si="19"/>
        <v>94730.977907716617</v>
      </c>
      <c r="O125" s="3">
        <f t="shared" si="15"/>
        <v>19728.196259081233</v>
      </c>
      <c r="P125" s="3">
        <f t="shared" si="16"/>
        <v>4240.7556876616218</v>
      </c>
      <c r="Q125" s="3">
        <v>10</v>
      </c>
      <c r="R125" s="3">
        <v>3</v>
      </c>
      <c r="S125" s="19">
        <f t="shared" si="20"/>
        <v>2630.4261678774978</v>
      </c>
      <c r="T125" s="20">
        <f t="shared" si="21"/>
        <v>1.3393208594080945</v>
      </c>
      <c r="U125" s="20">
        <f t="shared" si="22"/>
        <v>0.82342343649319072</v>
      </c>
      <c r="V125" s="21">
        <f t="shared" si="23"/>
        <v>0.59444659161073399</v>
      </c>
      <c r="W125" s="26">
        <f t="shared" si="24"/>
        <v>565.4340916882162</v>
      </c>
      <c r="X125" s="27">
        <f t="shared" si="25"/>
        <v>3.7948596757598403</v>
      </c>
      <c r="Y125" s="27">
        <f t="shared" si="26"/>
        <v>2.0376003304079862</v>
      </c>
      <c r="Z125" s="27">
        <f t="shared" si="27"/>
        <v>1.392694807113833</v>
      </c>
    </row>
    <row r="126" spans="1:26" customFormat="1" ht="12.5" x14ac:dyDescent="0.25">
      <c r="A126" s="2" t="s">
        <v>130</v>
      </c>
      <c r="B126" t="s">
        <v>391</v>
      </c>
      <c r="C126" t="s">
        <v>390</v>
      </c>
      <c r="D126" s="18">
        <f>VLOOKUP(C126,'Infected rate by state'!B:E,4,0)</f>
        <v>8.0848590084330874E-3</v>
      </c>
      <c r="E126" s="3">
        <v>1063</v>
      </c>
      <c r="F126" s="2">
        <v>115</v>
      </c>
      <c r="G126" s="2">
        <v>423</v>
      </c>
      <c r="H126" s="4">
        <f t="shared" si="17"/>
        <v>743</v>
      </c>
      <c r="I126" s="2">
        <v>57</v>
      </c>
      <c r="J126" s="4">
        <f t="shared" si="18"/>
        <v>86</v>
      </c>
      <c r="K126" s="3">
        <v>256100</v>
      </c>
      <c r="L126" s="3">
        <f t="shared" si="14"/>
        <v>197686</v>
      </c>
      <c r="M126" s="3">
        <v>58414</v>
      </c>
      <c r="N126" s="3">
        <f t="shared" si="19"/>
        <v>20705.32392059714</v>
      </c>
      <c r="O126" s="3">
        <f t="shared" si="15"/>
        <v>4382.667051326137</v>
      </c>
      <c r="P126" s="3">
        <f t="shared" si="16"/>
        <v>960.45549184105016</v>
      </c>
      <c r="Q126" s="3">
        <v>10</v>
      </c>
      <c r="R126" s="3">
        <v>3</v>
      </c>
      <c r="S126" s="19">
        <f t="shared" si="20"/>
        <v>584.35560684348491</v>
      </c>
      <c r="T126" s="20">
        <f t="shared" si="21"/>
        <v>1.3814553353273875</v>
      </c>
      <c r="U126" s="20">
        <f t="shared" si="22"/>
        <v>0.78648130126983162</v>
      </c>
      <c r="V126" s="21">
        <f t="shared" si="23"/>
        <v>0.54972305441531977</v>
      </c>
      <c r="W126" s="26">
        <f t="shared" si="24"/>
        <v>128.06073224547336</v>
      </c>
      <c r="X126" s="27">
        <f t="shared" si="25"/>
        <v>2.24667951307848</v>
      </c>
      <c r="Y126" s="27">
        <f t="shared" si="26"/>
        <v>1.4890782819241088</v>
      </c>
      <c r="Z126" s="27">
        <f t="shared" si="27"/>
        <v>1.1135715847432466</v>
      </c>
    </row>
    <row r="127" spans="1:26" customFormat="1" ht="12.5" x14ac:dyDescent="0.25">
      <c r="A127" s="2" t="s">
        <v>131</v>
      </c>
      <c r="B127" t="s">
        <v>325</v>
      </c>
      <c r="C127" t="s">
        <v>324</v>
      </c>
      <c r="D127" s="18">
        <f>VLOOKUP(C127,'Infected rate by state'!B:E,4,0)</f>
        <v>8.9298079160438481E-3</v>
      </c>
      <c r="E127" s="3">
        <v>4947</v>
      </c>
      <c r="F127" s="2">
        <v>618</v>
      </c>
      <c r="G127" s="3">
        <v>1625</v>
      </c>
      <c r="H127" s="4">
        <f t="shared" si="17"/>
        <v>3286</v>
      </c>
      <c r="I127" s="2">
        <v>183</v>
      </c>
      <c r="J127" s="4">
        <f t="shared" si="18"/>
        <v>400.5</v>
      </c>
      <c r="K127" s="3">
        <v>1340118</v>
      </c>
      <c r="L127" s="3">
        <f t="shared" si="14"/>
        <v>1085551</v>
      </c>
      <c r="M127" s="3">
        <v>254567</v>
      </c>
      <c r="N127" s="3">
        <f t="shared" si="19"/>
        <v>119669.96324832849</v>
      </c>
      <c r="O127" s="3">
        <f t="shared" si="15"/>
        <v>24896.865708357771</v>
      </c>
      <c r="P127" s="3">
        <f t="shared" si="16"/>
        <v>5345.3143929700127</v>
      </c>
      <c r="Q127" s="3">
        <v>10</v>
      </c>
      <c r="R127" s="3">
        <v>3</v>
      </c>
      <c r="S127" s="19">
        <f t="shared" si="20"/>
        <v>3319.5820944477027</v>
      </c>
      <c r="T127" s="20">
        <f t="shared" si="21"/>
        <v>2.0428197504293557</v>
      </c>
      <c r="U127" s="20">
        <f t="shared" si="22"/>
        <v>1.0102197487667994</v>
      </c>
      <c r="V127" s="21">
        <f t="shared" si="23"/>
        <v>0.67102932978526431</v>
      </c>
      <c r="W127" s="26">
        <f t="shared" si="24"/>
        <v>712.70858572933503</v>
      </c>
      <c r="X127" s="27">
        <f t="shared" si="25"/>
        <v>3.8945824356794265</v>
      </c>
      <c r="Y127" s="27">
        <f t="shared" si="26"/>
        <v>1.7795470305351686</v>
      </c>
      <c r="Z127" s="27">
        <f t="shared" si="27"/>
        <v>1.1532501387206069</v>
      </c>
    </row>
    <row r="128" spans="1:26" customFormat="1" ht="12.5" x14ac:dyDescent="0.25">
      <c r="A128" s="2" t="s">
        <v>132</v>
      </c>
      <c r="B128" t="s">
        <v>391</v>
      </c>
      <c r="C128" t="s">
        <v>390</v>
      </c>
      <c r="D128" s="18">
        <f>VLOOKUP(C128,'Infected rate by state'!B:E,4,0)</f>
        <v>8.0848590084330874E-3</v>
      </c>
      <c r="E128" s="2">
        <v>956</v>
      </c>
      <c r="F128" s="2">
        <v>94</v>
      </c>
      <c r="G128" s="2">
        <v>342</v>
      </c>
      <c r="H128" s="4">
        <f t="shared" si="17"/>
        <v>649</v>
      </c>
      <c r="I128" s="2">
        <v>39</v>
      </c>
      <c r="J128" s="4">
        <f t="shared" si="18"/>
        <v>66.5</v>
      </c>
      <c r="K128" s="3">
        <v>235522</v>
      </c>
      <c r="L128" s="3">
        <f t="shared" si="14"/>
        <v>184127</v>
      </c>
      <c r="M128" s="3">
        <v>51395</v>
      </c>
      <c r="N128" s="3">
        <f t="shared" si="19"/>
        <v>19041.621633841776</v>
      </c>
      <c r="O128" s="3">
        <f t="shared" si="15"/>
        <v>4012.653372731435</v>
      </c>
      <c r="P128" s="3">
        <f t="shared" si="16"/>
        <v>874.80266024271486</v>
      </c>
      <c r="Q128" s="3">
        <v>10</v>
      </c>
      <c r="R128" s="3">
        <v>3</v>
      </c>
      <c r="S128" s="19">
        <f t="shared" si="20"/>
        <v>535.02044969752467</v>
      </c>
      <c r="T128" s="20">
        <f t="shared" si="21"/>
        <v>1.5643872798173235</v>
      </c>
      <c r="U128" s="20">
        <f t="shared" si="22"/>
        <v>0.82437665592838927</v>
      </c>
      <c r="V128" s="21">
        <f t="shared" si="23"/>
        <v>0.5596448218593354</v>
      </c>
      <c r="W128" s="26">
        <f t="shared" si="24"/>
        <v>116.64035469902865</v>
      </c>
      <c r="X128" s="27">
        <f t="shared" si="25"/>
        <v>2.9907783256161191</v>
      </c>
      <c r="Y128" s="27">
        <f t="shared" si="26"/>
        <v>1.7539902962259948</v>
      </c>
      <c r="Z128" s="27">
        <f t="shared" si="27"/>
        <v>1.2408548372237089</v>
      </c>
    </row>
    <row r="129" spans="1:26" customFormat="1" ht="12.5" x14ac:dyDescent="0.25">
      <c r="A129" s="2" t="s">
        <v>133</v>
      </c>
      <c r="B129" t="s">
        <v>383</v>
      </c>
      <c r="C129" t="s">
        <v>382</v>
      </c>
      <c r="D129" s="18">
        <f>VLOOKUP(C129,'Infected rate by state'!B:E,4,0)</f>
        <v>8.525765865415048E-3</v>
      </c>
      <c r="E129" s="2">
        <v>741</v>
      </c>
      <c r="F129" s="2">
        <v>44</v>
      </c>
      <c r="G129" s="2">
        <v>426</v>
      </c>
      <c r="H129" s="4">
        <f t="shared" si="17"/>
        <v>583.5</v>
      </c>
      <c r="I129" s="2">
        <v>25</v>
      </c>
      <c r="J129" s="4">
        <f t="shared" si="18"/>
        <v>34.5</v>
      </c>
      <c r="K129" s="3">
        <v>170816</v>
      </c>
      <c r="L129" s="3">
        <f t="shared" si="14"/>
        <v>125562</v>
      </c>
      <c r="M129" s="3">
        <v>45254</v>
      </c>
      <c r="N129" s="3">
        <f t="shared" si="19"/>
        <v>14563.372220667368</v>
      </c>
      <c r="O129" s="3">
        <f t="shared" si="15"/>
        <v>3133.5744799766176</v>
      </c>
      <c r="P129" s="3">
        <f t="shared" si="16"/>
        <v>699.74481598763714</v>
      </c>
      <c r="Q129" s="3">
        <v>10</v>
      </c>
      <c r="R129" s="3">
        <v>3</v>
      </c>
      <c r="S129" s="19">
        <f t="shared" si="20"/>
        <v>417.80993066354898</v>
      </c>
      <c r="T129" s="20">
        <f t="shared" si="21"/>
        <v>0.98077448512570187</v>
      </c>
      <c r="U129" s="20">
        <f t="shared" si="22"/>
        <v>0.71604101227686201</v>
      </c>
      <c r="V129" s="21">
        <f t="shared" si="23"/>
        <v>0.56384606027469497</v>
      </c>
      <c r="W129" s="26">
        <f t="shared" si="24"/>
        <v>93.299308798351618</v>
      </c>
      <c r="X129" s="27">
        <f t="shared" si="25"/>
        <v>3.7319723519340648</v>
      </c>
      <c r="Y129" s="27">
        <f t="shared" si="26"/>
        <v>2.7043277912565684</v>
      </c>
      <c r="Z129" s="27">
        <f t="shared" si="27"/>
        <v>2.1204388363261732</v>
      </c>
    </row>
    <row r="130" spans="1:26" customFormat="1" ht="12.5" x14ac:dyDescent="0.25">
      <c r="A130" s="2" t="s">
        <v>134</v>
      </c>
      <c r="B130" t="s">
        <v>333</v>
      </c>
      <c r="C130" t="s">
        <v>332</v>
      </c>
      <c r="D130" s="18">
        <f>VLOOKUP(C130,'Infected rate by state'!B:E,4,0)</f>
        <v>1.4486816526494731E-2</v>
      </c>
      <c r="E130" s="3">
        <v>1376</v>
      </c>
      <c r="F130" s="2">
        <v>149</v>
      </c>
      <c r="G130" s="2">
        <v>662</v>
      </c>
      <c r="H130" s="4">
        <f t="shared" si="17"/>
        <v>1019</v>
      </c>
      <c r="I130" s="2">
        <v>53</v>
      </c>
      <c r="J130" s="4">
        <f t="shared" si="18"/>
        <v>101</v>
      </c>
      <c r="K130" s="3">
        <v>516812</v>
      </c>
      <c r="L130" s="3">
        <f t="shared" ref="L130:L193" si="28">K130-M130</f>
        <v>426266</v>
      </c>
      <c r="M130" s="3">
        <v>90546</v>
      </c>
      <c r="N130" s="3">
        <f t="shared" si="19"/>
        <v>74869.606226907956</v>
      </c>
      <c r="O130" s="3">
        <f t="shared" ref="O130:O193" si="29">0.19*N130*(L130/K130)+0.285*N130*(M130/K130)</f>
        <v>15471.362307860105</v>
      </c>
      <c r="P130" s="3">
        <f t="shared" ref="P130:P193" si="30">0.0361*N130*(L130/K130)+0.0812*N130*(M130/K130)</f>
        <v>3294.379988224181</v>
      </c>
      <c r="Q130" s="3">
        <v>10</v>
      </c>
      <c r="R130" s="3">
        <v>3</v>
      </c>
      <c r="S130" s="19">
        <f t="shared" si="20"/>
        <v>2062.8483077146807</v>
      </c>
      <c r="T130" s="20">
        <f t="shared" si="21"/>
        <v>3.1160850569708169</v>
      </c>
      <c r="U130" s="20">
        <f t="shared" si="22"/>
        <v>2.0243849928505209</v>
      </c>
      <c r="V130" s="21">
        <f t="shared" si="23"/>
        <v>1.4991630143275296</v>
      </c>
      <c r="W130" s="26">
        <f t="shared" si="24"/>
        <v>439.2506650965575</v>
      </c>
      <c r="X130" s="27">
        <f t="shared" si="25"/>
        <v>8.2877483980482545</v>
      </c>
      <c r="Y130" s="27">
        <f t="shared" si="26"/>
        <v>4.3490164861045297</v>
      </c>
      <c r="Z130" s="27">
        <f t="shared" si="27"/>
        <v>2.9479910409164933</v>
      </c>
    </row>
    <row r="131" spans="1:26" customFormat="1" ht="12.5" x14ac:dyDescent="0.25">
      <c r="A131" s="2" t="s">
        <v>135</v>
      </c>
      <c r="B131" t="s">
        <v>313</v>
      </c>
      <c r="C131" t="s">
        <v>312</v>
      </c>
      <c r="D131" s="18">
        <f>VLOOKUP(C131,'Infected rate by state'!B:E,4,0)</f>
        <v>8.9918615797753444E-3</v>
      </c>
      <c r="E131" s="2">
        <v>975</v>
      </c>
      <c r="F131" s="2">
        <v>76</v>
      </c>
      <c r="G131" s="2">
        <v>403</v>
      </c>
      <c r="H131" s="4">
        <f t="shared" ref="H131:H194" si="31">G131+(E131-G131)*0.5</f>
        <v>689</v>
      </c>
      <c r="I131" s="2">
        <v>23</v>
      </c>
      <c r="J131" s="4">
        <f t="shared" ref="J131:J194" si="32">I131+(F131-I131)*0.5</f>
        <v>49.5</v>
      </c>
      <c r="K131" s="3">
        <v>185969</v>
      </c>
      <c r="L131" s="3">
        <f t="shared" si="28"/>
        <v>147451</v>
      </c>
      <c r="M131" s="3">
        <v>38518</v>
      </c>
      <c r="N131" s="3">
        <f t="shared" ref="N131:N194" si="33">K131*D131*Q131</f>
        <v>16722.075061292409</v>
      </c>
      <c r="O131" s="3">
        <f t="shared" si="29"/>
        <v>3506.2253597588551</v>
      </c>
      <c r="P131" s="3">
        <f t="shared" si="30"/>
        <v>759.87009418538969</v>
      </c>
      <c r="Q131" s="3">
        <v>10</v>
      </c>
      <c r="R131" s="3">
        <v>3</v>
      </c>
      <c r="S131" s="19">
        <f t="shared" ref="S131:S194" si="34">O131/(R131*30/12)</f>
        <v>467.49671463451403</v>
      </c>
      <c r="T131" s="20">
        <f t="shared" ref="T131:T194" si="35">S131/$G131</f>
        <v>1.160041475519886</v>
      </c>
      <c r="U131" s="20">
        <f t="shared" ref="U131:U194" si="36">S131/$H131</f>
        <v>0.67851482530408425</v>
      </c>
      <c r="V131" s="21">
        <f t="shared" ref="V131:V194" si="37">S131/$E131</f>
        <v>0.47948380988155287</v>
      </c>
      <c r="W131" s="26">
        <f t="shared" ref="W131:W194" si="38">P131/(R131*30/12)</f>
        <v>101.31601255805195</v>
      </c>
      <c r="X131" s="27">
        <f t="shared" si="25"/>
        <v>4.4050440242631286</v>
      </c>
      <c r="Y131" s="27">
        <f t="shared" si="26"/>
        <v>2.0467881324858981</v>
      </c>
      <c r="Z131" s="27">
        <f t="shared" si="27"/>
        <v>1.3331054283954205</v>
      </c>
    </row>
    <row r="132" spans="1:26" customFormat="1" ht="12.5" x14ac:dyDescent="0.25">
      <c r="A132" s="2" t="s">
        <v>136</v>
      </c>
      <c r="B132" t="s">
        <v>357</v>
      </c>
      <c r="C132" t="s">
        <v>356</v>
      </c>
      <c r="D132" s="18">
        <f>VLOOKUP(C132,'Infected rate by state'!B:E,4,0)</f>
        <v>4.5578363920328819E-3</v>
      </c>
      <c r="E132" s="3">
        <v>1045</v>
      </c>
      <c r="F132" s="2">
        <v>124</v>
      </c>
      <c r="G132" s="2">
        <v>507</v>
      </c>
      <c r="H132" s="4">
        <f t="shared" si="31"/>
        <v>776</v>
      </c>
      <c r="I132" s="2">
        <v>71</v>
      </c>
      <c r="J132" s="4">
        <f t="shared" si="32"/>
        <v>97.5</v>
      </c>
      <c r="K132" s="3">
        <v>282798</v>
      </c>
      <c r="L132" s="3">
        <f t="shared" si="28"/>
        <v>218972</v>
      </c>
      <c r="M132" s="3">
        <v>63826</v>
      </c>
      <c r="N132" s="3">
        <f t="shared" si="33"/>
        <v>12889.470159941149</v>
      </c>
      <c r="O132" s="3">
        <f t="shared" si="29"/>
        <v>2725.3623726688143</v>
      </c>
      <c r="P132" s="3">
        <f t="shared" si="30"/>
        <v>596.50959074048421</v>
      </c>
      <c r="Q132" s="3">
        <v>10</v>
      </c>
      <c r="R132" s="3">
        <v>3</v>
      </c>
      <c r="S132" s="19">
        <f t="shared" si="34"/>
        <v>363.38164968917522</v>
      </c>
      <c r="T132" s="20">
        <f t="shared" si="35"/>
        <v>0.71672909208910296</v>
      </c>
      <c r="U132" s="20">
        <f t="shared" si="36"/>
        <v>0.46827532176440106</v>
      </c>
      <c r="V132" s="21">
        <f t="shared" si="37"/>
        <v>0.34773363606619639</v>
      </c>
      <c r="W132" s="26">
        <f t="shared" si="38"/>
        <v>79.53461209873123</v>
      </c>
      <c r="X132" s="27">
        <f t="shared" ref="X132:X195" si="39">W132/$I132</f>
        <v>1.1202058042074821</v>
      </c>
      <c r="Y132" s="27">
        <f t="shared" ref="Y132:Y195" si="40">W132/$J132</f>
        <v>0.81573961126903827</v>
      </c>
      <c r="Z132" s="27">
        <f t="shared" ref="Z132:Z195" si="41">W132/$F132</f>
        <v>0.64140816208654217</v>
      </c>
    </row>
    <row r="133" spans="1:26" customFormat="1" ht="12.5" x14ac:dyDescent="0.25">
      <c r="A133" s="2" t="s">
        <v>137</v>
      </c>
      <c r="B133" t="s">
        <v>351</v>
      </c>
      <c r="C133" t="s">
        <v>350</v>
      </c>
      <c r="D133" s="18">
        <f>VLOOKUP(C133,'Infected rate by state'!B:E,4,0)</f>
        <v>9.0315118396853012E-3</v>
      </c>
      <c r="E133" s="3">
        <v>1462</v>
      </c>
      <c r="F133" s="2">
        <v>139</v>
      </c>
      <c r="G133" s="2">
        <v>681</v>
      </c>
      <c r="H133" s="4">
        <f t="shared" si="31"/>
        <v>1071.5</v>
      </c>
      <c r="I133" s="2">
        <v>21</v>
      </c>
      <c r="J133" s="4">
        <f t="shared" si="32"/>
        <v>80</v>
      </c>
      <c r="K133" s="3">
        <v>520196</v>
      </c>
      <c r="L133" s="3">
        <f t="shared" si="28"/>
        <v>415210</v>
      </c>
      <c r="M133" s="3">
        <v>104986</v>
      </c>
      <c r="N133" s="3">
        <f t="shared" si="33"/>
        <v>46981.563329569355</v>
      </c>
      <c r="O133" s="3">
        <f t="shared" si="29"/>
        <v>9827.2702195193178</v>
      </c>
      <c r="P133" s="3">
        <f t="shared" si="30"/>
        <v>2123.6646543999955</v>
      </c>
      <c r="Q133" s="3">
        <v>10</v>
      </c>
      <c r="R133" s="3">
        <v>3</v>
      </c>
      <c r="S133" s="19">
        <f t="shared" si="34"/>
        <v>1310.302695935909</v>
      </c>
      <c r="T133" s="20">
        <f t="shared" si="35"/>
        <v>1.9240861908016285</v>
      </c>
      <c r="U133" s="20">
        <f t="shared" si="36"/>
        <v>1.2228676583629576</v>
      </c>
      <c r="V133" s="21">
        <f t="shared" si="37"/>
        <v>0.89623987410116901</v>
      </c>
      <c r="W133" s="26">
        <f t="shared" si="38"/>
        <v>283.15528725333274</v>
      </c>
      <c r="X133" s="27">
        <f t="shared" si="39"/>
        <v>13.483585107301559</v>
      </c>
      <c r="Y133" s="27">
        <f t="shared" si="40"/>
        <v>3.5394410906666591</v>
      </c>
      <c r="Z133" s="27">
        <f t="shared" si="41"/>
        <v>2.037088397505991</v>
      </c>
    </row>
    <row r="134" spans="1:26" customFormat="1" ht="12.5" x14ac:dyDescent="0.25">
      <c r="A134" s="2" t="s">
        <v>138</v>
      </c>
      <c r="B134" t="s">
        <v>357</v>
      </c>
      <c r="C134" t="s">
        <v>356</v>
      </c>
      <c r="D134" s="18">
        <f>VLOOKUP(C134,'Infected rate by state'!B:E,4,0)</f>
        <v>4.5578363920328819E-3</v>
      </c>
      <c r="E134" s="3">
        <v>6736</v>
      </c>
      <c r="F134" s="2">
        <v>795</v>
      </c>
      <c r="G134" s="3">
        <v>2646</v>
      </c>
      <c r="H134" s="4">
        <f t="shared" si="31"/>
        <v>4691</v>
      </c>
      <c r="I134" s="2">
        <v>286</v>
      </c>
      <c r="J134" s="4">
        <f t="shared" si="32"/>
        <v>540.5</v>
      </c>
      <c r="K134" s="3">
        <v>1950902</v>
      </c>
      <c r="L134" s="3">
        <f t="shared" si="28"/>
        <v>1588652</v>
      </c>
      <c r="M134" s="3">
        <v>362250</v>
      </c>
      <c r="N134" s="3">
        <f t="shared" si="33"/>
        <v>88918.921328897341</v>
      </c>
      <c r="O134" s="3">
        <f t="shared" si="29"/>
        <v>18463.117473853708</v>
      </c>
      <c r="P134" s="3">
        <f t="shared" si="30"/>
        <v>3954.608441062468</v>
      </c>
      <c r="Q134" s="3">
        <v>10</v>
      </c>
      <c r="R134" s="3">
        <v>3</v>
      </c>
      <c r="S134" s="19">
        <f t="shared" si="34"/>
        <v>2461.7489965138279</v>
      </c>
      <c r="T134" s="20">
        <f t="shared" si="35"/>
        <v>0.93036621183440205</v>
      </c>
      <c r="U134" s="20">
        <f t="shared" si="36"/>
        <v>0.52478128256530121</v>
      </c>
      <c r="V134" s="21">
        <f t="shared" si="37"/>
        <v>0.3654615493636918</v>
      </c>
      <c r="W134" s="26">
        <f t="shared" si="38"/>
        <v>527.28112547499575</v>
      </c>
      <c r="X134" s="27">
        <f t="shared" si="39"/>
        <v>1.8436402988636216</v>
      </c>
      <c r="Y134" s="27">
        <f t="shared" si="40"/>
        <v>0.9755432478723326</v>
      </c>
      <c r="Z134" s="27">
        <f t="shared" si="41"/>
        <v>0.66324669871068642</v>
      </c>
    </row>
    <row r="135" spans="1:26" customFormat="1" ht="12.5" x14ac:dyDescent="0.25">
      <c r="A135" s="2" t="s">
        <v>139</v>
      </c>
      <c r="B135" t="s">
        <v>377</v>
      </c>
      <c r="C135" t="s">
        <v>376</v>
      </c>
      <c r="D135" s="18">
        <f>VLOOKUP(C135,'Infected rate by state'!B:E,4,0)</f>
        <v>5.6936382854354227E-3</v>
      </c>
      <c r="E135" s="2">
        <v>923</v>
      </c>
      <c r="F135" s="2">
        <v>138</v>
      </c>
      <c r="G135" s="2">
        <v>412</v>
      </c>
      <c r="H135" s="4">
        <f t="shared" si="31"/>
        <v>667.5</v>
      </c>
      <c r="I135" s="2">
        <v>42</v>
      </c>
      <c r="J135" s="4">
        <f t="shared" si="32"/>
        <v>90</v>
      </c>
      <c r="K135" s="3">
        <v>334281</v>
      </c>
      <c r="L135" s="3">
        <f t="shared" si="28"/>
        <v>261082</v>
      </c>
      <c r="M135" s="3">
        <v>73199</v>
      </c>
      <c r="N135" s="3">
        <f t="shared" si="33"/>
        <v>19032.750996936385</v>
      </c>
      <c r="O135" s="3">
        <f t="shared" si="29"/>
        <v>4012.1528868307219</v>
      </c>
      <c r="P135" s="3">
        <f t="shared" si="30"/>
        <v>875.04496260327346</v>
      </c>
      <c r="Q135" s="3">
        <v>10</v>
      </c>
      <c r="R135" s="3">
        <v>3</v>
      </c>
      <c r="S135" s="19">
        <f t="shared" si="34"/>
        <v>534.95371824409619</v>
      </c>
      <c r="T135" s="20">
        <f t="shared" si="35"/>
        <v>1.2984313549613986</v>
      </c>
      <c r="U135" s="20">
        <f t="shared" si="36"/>
        <v>0.80142879137692313</v>
      </c>
      <c r="V135" s="21">
        <f t="shared" si="37"/>
        <v>0.57958149322220609</v>
      </c>
      <c r="W135" s="26">
        <f t="shared" si="38"/>
        <v>116.67266168043646</v>
      </c>
      <c r="X135" s="27">
        <f t="shared" si="39"/>
        <v>2.7779205162008682</v>
      </c>
      <c r="Y135" s="27">
        <f t="shared" si="40"/>
        <v>1.2963629075604051</v>
      </c>
      <c r="Z135" s="27">
        <f t="shared" si="41"/>
        <v>0.84545407014809026</v>
      </c>
    </row>
    <row r="136" spans="1:26" customFormat="1" ht="12.5" x14ac:dyDescent="0.25">
      <c r="A136" s="2" t="s">
        <v>140</v>
      </c>
      <c r="B136" t="s">
        <v>391</v>
      </c>
      <c r="C136" t="s">
        <v>390</v>
      </c>
      <c r="D136" s="18">
        <f>VLOOKUP(C136,'Infected rate by state'!B:E,4,0)</f>
        <v>8.0848590084330874E-3</v>
      </c>
      <c r="E136" s="3">
        <v>1485</v>
      </c>
      <c r="F136" s="2">
        <v>185</v>
      </c>
      <c r="G136" s="2">
        <v>668</v>
      </c>
      <c r="H136" s="4">
        <f t="shared" si="31"/>
        <v>1076.5</v>
      </c>
      <c r="I136" s="2">
        <v>75</v>
      </c>
      <c r="J136" s="4">
        <f t="shared" si="32"/>
        <v>130</v>
      </c>
      <c r="K136" s="3">
        <v>375852</v>
      </c>
      <c r="L136" s="3">
        <f t="shared" si="28"/>
        <v>281904</v>
      </c>
      <c r="M136" s="3">
        <v>93948</v>
      </c>
      <c r="N136" s="3">
        <f t="shared" si="33"/>
        <v>30387.10428037593</v>
      </c>
      <c r="O136" s="3">
        <f t="shared" si="29"/>
        <v>6495.1283306894838</v>
      </c>
      <c r="P136" s="3">
        <f t="shared" si="30"/>
        <v>1439.5343712116173</v>
      </c>
      <c r="Q136" s="3">
        <v>10</v>
      </c>
      <c r="R136" s="3">
        <v>3</v>
      </c>
      <c r="S136" s="19">
        <f t="shared" si="34"/>
        <v>866.01711075859782</v>
      </c>
      <c r="T136" s="20">
        <f t="shared" si="35"/>
        <v>1.2964328005368231</v>
      </c>
      <c r="U136" s="20">
        <f t="shared" si="36"/>
        <v>0.80447478937166539</v>
      </c>
      <c r="V136" s="21">
        <f t="shared" si="37"/>
        <v>0.58317650556134537</v>
      </c>
      <c r="W136" s="26">
        <f t="shared" si="38"/>
        <v>191.93791616154897</v>
      </c>
      <c r="X136" s="27">
        <f t="shared" si="39"/>
        <v>2.5591722154873198</v>
      </c>
      <c r="Y136" s="27">
        <f t="shared" si="40"/>
        <v>1.4764455089349922</v>
      </c>
      <c r="Z136" s="27">
        <f t="shared" si="41"/>
        <v>1.0375022495218864</v>
      </c>
    </row>
    <row r="137" spans="1:26" customFormat="1" ht="12.5" x14ac:dyDescent="0.25">
      <c r="A137" s="2" t="s">
        <v>141</v>
      </c>
      <c r="B137" t="s">
        <v>391</v>
      </c>
      <c r="C137" t="s">
        <v>390</v>
      </c>
      <c r="D137" s="18">
        <f>VLOOKUP(C137,'Infected rate by state'!B:E,4,0)</f>
        <v>8.0848590084330874E-3</v>
      </c>
      <c r="E137" s="3">
        <v>3193</v>
      </c>
      <c r="F137" s="2">
        <v>299</v>
      </c>
      <c r="G137" s="3">
        <v>1198</v>
      </c>
      <c r="H137" s="4">
        <f t="shared" si="31"/>
        <v>2195.5</v>
      </c>
      <c r="I137" s="2">
        <v>74</v>
      </c>
      <c r="J137" s="4">
        <f t="shared" si="32"/>
        <v>186.5</v>
      </c>
      <c r="K137" s="3">
        <v>1108058</v>
      </c>
      <c r="L137" s="3">
        <f t="shared" si="28"/>
        <v>857329</v>
      </c>
      <c r="M137" s="3">
        <v>250729</v>
      </c>
      <c r="N137" s="3">
        <f t="shared" si="33"/>
        <v>89584.927031663508</v>
      </c>
      <c r="O137" s="3">
        <f t="shared" si="29"/>
        <v>18946.889319625217</v>
      </c>
      <c r="P137" s="3">
        <f t="shared" si="30"/>
        <v>4148.2418509038171</v>
      </c>
      <c r="Q137" s="3">
        <v>10</v>
      </c>
      <c r="R137" s="3">
        <v>3</v>
      </c>
      <c r="S137" s="19">
        <f t="shared" si="34"/>
        <v>2526.2519092833622</v>
      </c>
      <c r="T137" s="20">
        <f t="shared" si="35"/>
        <v>2.1087244651780988</v>
      </c>
      <c r="U137" s="20">
        <f t="shared" si="36"/>
        <v>1.1506499245198645</v>
      </c>
      <c r="V137" s="21">
        <f t="shared" si="37"/>
        <v>0.79118443760831891</v>
      </c>
      <c r="W137" s="26">
        <f t="shared" si="38"/>
        <v>553.09891345384233</v>
      </c>
      <c r="X137" s="27">
        <f t="shared" si="39"/>
        <v>7.4743096412681398</v>
      </c>
      <c r="Y137" s="27">
        <f t="shared" si="40"/>
        <v>2.9656778201278411</v>
      </c>
      <c r="Z137" s="27">
        <f t="shared" si="41"/>
        <v>1.8498291419860948</v>
      </c>
    </row>
    <row r="138" spans="1:26" customFormat="1" ht="12.5" x14ac:dyDescent="0.25">
      <c r="A138" s="2" t="s">
        <v>142</v>
      </c>
      <c r="B138" t="s">
        <v>404</v>
      </c>
      <c r="C138" t="s">
        <v>403</v>
      </c>
      <c r="D138" s="18">
        <f>VLOOKUP(C138,'Infected rate by state'!B:E,4,0)</f>
        <v>6.3160817769393265E-3</v>
      </c>
      <c r="E138" s="2">
        <v>650</v>
      </c>
      <c r="F138" s="2">
        <v>78</v>
      </c>
      <c r="G138" s="2">
        <v>286</v>
      </c>
      <c r="H138" s="4">
        <f t="shared" si="31"/>
        <v>468</v>
      </c>
      <c r="I138" s="2">
        <v>44</v>
      </c>
      <c r="J138" s="4">
        <f t="shared" si="32"/>
        <v>61</v>
      </c>
      <c r="K138" s="3">
        <v>279590</v>
      </c>
      <c r="L138" s="3">
        <f t="shared" si="28"/>
        <v>218843</v>
      </c>
      <c r="M138" s="3">
        <v>60747</v>
      </c>
      <c r="N138" s="3">
        <f t="shared" si="33"/>
        <v>17659.133040144665</v>
      </c>
      <c r="O138" s="3">
        <f t="shared" si="29"/>
        <v>3719.7341463460334</v>
      </c>
      <c r="P138" s="3">
        <f t="shared" si="30"/>
        <v>810.53574463560608</v>
      </c>
      <c r="Q138" s="3">
        <v>10</v>
      </c>
      <c r="R138" s="3">
        <v>3</v>
      </c>
      <c r="S138" s="19">
        <f t="shared" si="34"/>
        <v>495.96455284613779</v>
      </c>
      <c r="T138" s="20">
        <f t="shared" si="35"/>
        <v>1.7341417931683138</v>
      </c>
      <c r="U138" s="20">
        <f t="shared" si="36"/>
        <v>1.0597533180473029</v>
      </c>
      <c r="V138" s="21">
        <f t="shared" si="37"/>
        <v>0.76302238899405816</v>
      </c>
      <c r="W138" s="26">
        <f t="shared" si="38"/>
        <v>108.07143261808081</v>
      </c>
      <c r="X138" s="27">
        <f t="shared" si="39"/>
        <v>2.4561689231382</v>
      </c>
      <c r="Y138" s="27">
        <f t="shared" si="40"/>
        <v>1.7716628298046033</v>
      </c>
      <c r="Z138" s="27">
        <f t="shared" si="41"/>
        <v>1.3855311874112923</v>
      </c>
    </row>
    <row r="139" spans="1:26" customFormat="1" ht="12.5" x14ac:dyDescent="0.25">
      <c r="A139" s="2" t="s">
        <v>143</v>
      </c>
      <c r="B139" t="s">
        <v>335</v>
      </c>
      <c r="C139" t="s">
        <v>334</v>
      </c>
      <c r="D139" s="18">
        <f>VLOOKUP(C139,'Infected rate by state'!B:E,4,0)</f>
        <v>8.8985640980001352E-3</v>
      </c>
      <c r="E139" s="2">
        <v>457</v>
      </c>
      <c r="F139" s="2">
        <v>34</v>
      </c>
      <c r="G139" s="2">
        <v>193</v>
      </c>
      <c r="H139" s="4">
        <f t="shared" si="31"/>
        <v>325</v>
      </c>
      <c r="I139" s="2">
        <v>14</v>
      </c>
      <c r="J139" s="4">
        <f t="shared" si="32"/>
        <v>24</v>
      </c>
      <c r="K139" s="3">
        <v>199535</v>
      </c>
      <c r="L139" s="3">
        <f t="shared" si="28"/>
        <v>167711</v>
      </c>
      <c r="M139" s="3">
        <v>31824</v>
      </c>
      <c r="N139" s="3">
        <f t="shared" si="33"/>
        <v>17755.749872944572</v>
      </c>
      <c r="O139" s="3">
        <f t="shared" si="29"/>
        <v>3642.6209845214871</v>
      </c>
      <c r="P139" s="3">
        <f t="shared" si="30"/>
        <v>768.70031505179418</v>
      </c>
      <c r="Q139" s="3">
        <v>10</v>
      </c>
      <c r="R139" s="3">
        <v>3</v>
      </c>
      <c r="S139" s="19">
        <f t="shared" si="34"/>
        <v>485.68279793619826</v>
      </c>
      <c r="T139" s="20">
        <f t="shared" si="35"/>
        <v>2.5164911810165713</v>
      </c>
      <c r="U139" s="20">
        <f t="shared" si="36"/>
        <v>1.4944086090344562</v>
      </c>
      <c r="V139" s="21">
        <f t="shared" si="37"/>
        <v>1.0627632339960575</v>
      </c>
      <c r="W139" s="26">
        <f t="shared" si="38"/>
        <v>102.49337534023923</v>
      </c>
      <c r="X139" s="27">
        <f t="shared" si="39"/>
        <v>7.3209553814456587</v>
      </c>
      <c r="Y139" s="27">
        <f t="shared" si="40"/>
        <v>4.2705573058433011</v>
      </c>
      <c r="Z139" s="27">
        <f t="shared" si="41"/>
        <v>3.0145110394188008</v>
      </c>
    </row>
    <row r="140" spans="1:26" customFormat="1" ht="12.5" x14ac:dyDescent="0.25">
      <c r="A140" s="2" t="s">
        <v>143</v>
      </c>
      <c r="B140" t="s">
        <v>343</v>
      </c>
      <c r="C140" t="s">
        <v>342</v>
      </c>
      <c r="D140" s="18">
        <f>VLOOKUP(C140,'Infected rate by state'!B:E,4,0)</f>
        <v>1.6300221488851765E-2</v>
      </c>
      <c r="E140" s="3">
        <v>1716</v>
      </c>
      <c r="F140" s="2">
        <v>188</v>
      </c>
      <c r="G140" s="2">
        <v>700</v>
      </c>
      <c r="H140" s="4">
        <f t="shared" si="31"/>
        <v>1208</v>
      </c>
      <c r="I140" s="2">
        <v>87</v>
      </c>
      <c r="J140" s="4">
        <f t="shared" si="32"/>
        <v>137.5</v>
      </c>
      <c r="K140" s="3">
        <v>477559</v>
      </c>
      <c r="L140" s="3">
        <f t="shared" si="28"/>
        <v>391719</v>
      </c>
      <c r="M140" s="3">
        <v>85840</v>
      </c>
      <c r="N140" s="3">
        <f t="shared" si="33"/>
        <v>77843.174739945593</v>
      </c>
      <c r="O140" s="3">
        <f t="shared" si="29"/>
        <v>16119.453662562548</v>
      </c>
      <c r="P140" s="3">
        <f t="shared" si="30"/>
        <v>3441.1827747960047</v>
      </c>
      <c r="Q140" s="3">
        <v>10</v>
      </c>
      <c r="R140" s="3">
        <v>3</v>
      </c>
      <c r="S140" s="19">
        <f t="shared" si="34"/>
        <v>2149.260488341673</v>
      </c>
      <c r="T140" s="20">
        <f t="shared" si="35"/>
        <v>3.0703721262023898</v>
      </c>
      <c r="U140" s="20">
        <f t="shared" si="36"/>
        <v>1.7791891459782061</v>
      </c>
      <c r="V140" s="21">
        <f t="shared" si="37"/>
        <v>1.252482802063912</v>
      </c>
      <c r="W140" s="26">
        <f t="shared" si="38"/>
        <v>458.82436997280064</v>
      </c>
      <c r="X140" s="27">
        <f t="shared" si="39"/>
        <v>5.2738433330206966</v>
      </c>
      <c r="Y140" s="27">
        <f t="shared" si="40"/>
        <v>3.3369045088930958</v>
      </c>
      <c r="Z140" s="27">
        <f t="shared" si="41"/>
        <v>2.4405551594297905</v>
      </c>
    </row>
    <row r="141" spans="1:26" customFormat="1" ht="12.5" x14ac:dyDescent="0.25">
      <c r="A141" s="2" t="s">
        <v>144</v>
      </c>
      <c r="B141" t="s">
        <v>343</v>
      </c>
      <c r="C141" t="s">
        <v>342</v>
      </c>
      <c r="D141" s="18">
        <f>VLOOKUP(C141,'Infected rate by state'!B:E,4,0)</f>
        <v>1.6300221488851765E-2</v>
      </c>
      <c r="E141" s="2">
        <v>830</v>
      </c>
      <c r="F141" s="2">
        <v>81</v>
      </c>
      <c r="G141" s="2">
        <v>424</v>
      </c>
      <c r="H141" s="4">
        <f t="shared" si="31"/>
        <v>627</v>
      </c>
      <c r="I141" s="2">
        <v>44</v>
      </c>
      <c r="J141" s="4">
        <f t="shared" si="32"/>
        <v>62.5</v>
      </c>
      <c r="K141" s="3">
        <v>210604</v>
      </c>
      <c r="L141" s="3">
        <f t="shared" si="28"/>
        <v>172670</v>
      </c>
      <c r="M141" s="3">
        <v>37934</v>
      </c>
      <c r="N141" s="3">
        <f t="shared" si="33"/>
        <v>34328.918464381371</v>
      </c>
      <c r="O141" s="3">
        <f t="shared" si="29"/>
        <v>7109.910480092658</v>
      </c>
      <c r="P141" s="3">
        <f t="shared" si="30"/>
        <v>1518.1419600472718</v>
      </c>
      <c r="Q141" s="3">
        <v>10</v>
      </c>
      <c r="R141" s="3">
        <v>3</v>
      </c>
      <c r="S141" s="19">
        <f t="shared" si="34"/>
        <v>947.98806401235436</v>
      </c>
      <c r="T141" s="20">
        <f t="shared" si="35"/>
        <v>2.2358209056895149</v>
      </c>
      <c r="U141" s="20">
        <f t="shared" si="36"/>
        <v>1.5119426858251266</v>
      </c>
      <c r="V141" s="21">
        <f t="shared" si="37"/>
        <v>1.1421542939907883</v>
      </c>
      <c r="W141" s="26">
        <f t="shared" si="38"/>
        <v>202.41892800630291</v>
      </c>
      <c r="X141" s="27">
        <f t="shared" si="39"/>
        <v>4.6004301819614293</v>
      </c>
      <c r="Y141" s="27">
        <f t="shared" si="40"/>
        <v>3.2387028481008464</v>
      </c>
      <c r="Z141" s="27">
        <f t="shared" si="41"/>
        <v>2.4989991111889247</v>
      </c>
    </row>
    <row r="142" spans="1:26" customFormat="1" ht="12.5" x14ac:dyDescent="0.25">
      <c r="A142" s="2" t="s">
        <v>145</v>
      </c>
      <c r="B142" t="s">
        <v>325</v>
      </c>
      <c r="C142" t="s">
        <v>324</v>
      </c>
      <c r="D142" s="18">
        <f>VLOOKUP(C142,'Infected rate by state'!B:E,4,0)</f>
        <v>8.9298079160438481E-3</v>
      </c>
      <c r="E142" s="3">
        <v>1046</v>
      </c>
      <c r="F142" s="2">
        <v>103</v>
      </c>
      <c r="G142" s="2">
        <v>382</v>
      </c>
      <c r="H142" s="4">
        <f t="shared" si="31"/>
        <v>714</v>
      </c>
      <c r="I142" s="2">
        <v>57</v>
      </c>
      <c r="J142" s="4">
        <f t="shared" si="32"/>
        <v>80</v>
      </c>
      <c r="K142" s="3">
        <v>317384</v>
      </c>
      <c r="L142" s="3">
        <f t="shared" si="28"/>
        <v>244266</v>
      </c>
      <c r="M142" s="3">
        <v>73118</v>
      </c>
      <c r="N142" s="3">
        <f t="shared" si="33"/>
        <v>28341.781556256607</v>
      </c>
      <c r="O142" s="3">
        <f t="shared" si="29"/>
        <v>6005.2217061337842</v>
      </c>
      <c r="P142" s="3">
        <f t="shared" si="30"/>
        <v>1317.6096067184512</v>
      </c>
      <c r="Q142" s="3">
        <v>10</v>
      </c>
      <c r="R142" s="3">
        <v>3</v>
      </c>
      <c r="S142" s="19">
        <f t="shared" si="34"/>
        <v>800.69622748450456</v>
      </c>
      <c r="T142" s="20">
        <f t="shared" si="35"/>
        <v>2.0960634227343053</v>
      </c>
      <c r="U142" s="20">
        <f t="shared" si="36"/>
        <v>1.1214232877934238</v>
      </c>
      <c r="V142" s="21">
        <f t="shared" si="37"/>
        <v>0.76548396509034855</v>
      </c>
      <c r="W142" s="26">
        <f t="shared" si="38"/>
        <v>175.68128089579349</v>
      </c>
      <c r="X142" s="27">
        <f t="shared" si="39"/>
        <v>3.0821277350139211</v>
      </c>
      <c r="Y142" s="27">
        <f t="shared" si="40"/>
        <v>2.1960160111974187</v>
      </c>
      <c r="Z142" s="27">
        <f t="shared" si="41"/>
        <v>1.7056435038426552</v>
      </c>
    </row>
    <row r="143" spans="1:26" customFormat="1" ht="12.5" x14ac:dyDescent="0.25">
      <c r="A143" s="2" t="s">
        <v>146</v>
      </c>
      <c r="B143" t="s">
        <v>383</v>
      </c>
      <c r="C143" t="s">
        <v>382</v>
      </c>
      <c r="D143" s="18">
        <f>VLOOKUP(C143,'Infected rate by state'!B:E,4,0)</f>
        <v>8.525765865415048E-3</v>
      </c>
      <c r="E143" s="3">
        <v>1081</v>
      </c>
      <c r="F143" s="2">
        <v>98</v>
      </c>
      <c r="G143" s="2">
        <v>468</v>
      </c>
      <c r="H143" s="4">
        <f t="shared" si="31"/>
        <v>774.5</v>
      </c>
      <c r="I143" s="2">
        <v>40</v>
      </c>
      <c r="J143" s="4">
        <f t="shared" si="32"/>
        <v>69</v>
      </c>
      <c r="K143" s="3">
        <v>528715</v>
      </c>
      <c r="L143" s="3">
        <f t="shared" si="28"/>
        <v>416206</v>
      </c>
      <c r="M143" s="3">
        <v>112509</v>
      </c>
      <c r="N143" s="3">
        <f t="shared" si="33"/>
        <v>45077.002995329167</v>
      </c>
      <c r="O143" s="3">
        <f t="shared" si="29"/>
        <v>9475.8946912769243</v>
      </c>
      <c r="P143" s="3">
        <f t="shared" si="30"/>
        <v>2059.8904598115269</v>
      </c>
      <c r="Q143" s="3">
        <v>10</v>
      </c>
      <c r="R143" s="3">
        <v>3</v>
      </c>
      <c r="S143" s="19">
        <f t="shared" si="34"/>
        <v>1263.4526255035898</v>
      </c>
      <c r="T143" s="20">
        <f t="shared" si="35"/>
        <v>2.6996850972298927</v>
      </c>
      <c r="U143" s="20">
        <f t="shared" si="36"/>
        <v>1.6313139128516332</v>
      </c>
      <c r="V143" s="21">
        <f t="shared" si="37"/>
        <v>1.16878133719111</v>
      </c>
      <c r="W143" s="26">
        <f t="shared" si="38"/>
        <v>274.6520613082036</v>
      </c>
      <c r="X143" s="27">
        <f t="shared" si="39"/>
        <v>6.8663015327050898</v>
      </c>
      <c r="Y143" s="27">
        <f t="shared" si="40"/>
        <v>3.9804646566406321</v>
      </c>
      <c r="Z143" s="27">
        <f t="shared" si="41"/>
        <v>2.8025720541653429</v>
      </c>
    </row>
    <row r="144" spans="1:26" customFormat="1" ht="12.5" x14ac:dyDescent="0.25">
      <c r="A144" s="2" t="s">
        <v>147</v>
      </c>
      <c r="B144" t="s">
        <v>351</v>
      </c>
      <c r="C144" t="s">
        <v>350</v>
      </c>
      <c r="D144" s="18">
        <f>VLOOKUP(C144,'Infected rate by state'!B:E,4,0)</f>
        <v>9.0315118396853012E-3</v>
      </c>
      <c r="E144" s="3">
        <v>1444</v>
      </c>
      <c r="F144" s="2">
        <v>240</v>
      </c>
      <c r="G144" s="2">
        <v>632</v>
      </c>
      <c r="H144" s="4">
        <f t="shared" si="31"/>
        <v>1038</v>
      </c>
      <c r="I144" s="2">
        <v>115</v>
      </c>
      <c r="J144" s="4">
        <f t="shared" si="32"/>
        <v>177.5</v>
      </c>
      <c r="K144" s="3">
        <v>561636</v>
      </c>
      <c r="L144" s="3">
        <f t="shared" si="28"/>
        <v>458744</v>
      </c>
      <c r="M144" s="3">
        <v>102892</v>
      </c>
      <c r="N144" s="3">
        <f t="shared" si="33"/>
        <v>50724.221835934943</v>
      </c>
      <c r="O144" s="3">
        <f t="shared" si="29"/>
        <v>10520.408949226094</v>
      </c>
      <c r="P144" s="3">
        <f t="shared" si="30"/>
        <v>2250.2453208874654</v>
      </c>
      <c r="Q144" s="3">
        <v>10</v>
      </c>
      <c r="R144" s="3">
        <v>3</v>
      </c>
      <c r="S144" s="19">
        <f t="shared" si="34"/>
        <v>1402.7211932301459</v>
      </c>
      <c r="T144" s="20">
        <f t="shared" si="35"/>
        <v>2.2194955589084588</v>
      </c>
      <c r="U144" s="20">
        <f t="shared" si="36"/>
        <v>1.3513691649616049</v>
      </c>
      <c r="V144" s="21">
        <f t="shared" si="37"/>
        <v>0.97141356871893758</v>
      </c>
      <c r="W144" s="26">
        <f t="shared" si="38"/>
        <v>300.03270945166207</v>
      </c>
      <c r="X144" s="27">
        <f t="shared" si="39"/>
        <v>2.6089800821883657</v>
      </c>
      <c r="Y144" s="27">
        <f t="shared" si="40"/>
        <v>1.6903251236713357</v>
      </c>
      <c r="Z144" s="27">
        <f t="shared" si="41"/>
        <v>1.2501362893819252</v>
      </c>
    </row>
    <row r="145" spans="1:26" customFormat="1" ht="12.5" x14ac:dyDescent="0.25">
      <c r="A145" s="2" t="s">
        <v>148</v>
      </c>
      <c r="B145" t="s">
        <v>363</v>
      </c>
      <c r="C145" t="s">
        <v>362</v>
      </c>
      <c r="D145" s="18">
        <f>VLOOKUP(C145,'Infected rate by state'!B:E,4,0)</f>
        <v>7.8690369852412925E-3</v>
      </c>
      <c r="E145" s="3">
        <v>4165</v>
      </c>
      <c r="F145" s="2">
        <v>761</v>
      </c>
      <c r="G145" s="3">
        <v>1088</v>
      </c>
      <c r="H145" s="4">
        <f t="shared" si="31"/>
        <v>2626.5</v>
      </c>
      <c r="I145" s="2">
        <v>162</v>
      </c>
      <c r="J145" s="4">
        <f t="shared" si="32"/>
        <v>461.5</v>
      </c>
      <c r="K145" s="3">
        <v>1704994</v>
      </c>
      <c r="L145" s="3">
        <f t="shared" si="28"/>
        <v>1383325</v>
      </c>
      <c r="M145" s="3">
        <v>321669</v>
      </c>
      <c r="N145" s="3">
        <f t="shared" si="33"/>
        <v>134166.60845614492</v>
      </c>
      <c r="O145" s="3">
        <f t="shared" si="29"/>
        <v>27896.319601772841</v>
      </c>
      <c r="P145" s="3">
        <f t="shared" si="30"/>
        <v>5984.9971566273489</v>
      </c>
      <c r="Q145" s="3">
        <v>10</v>
      </c>
      <c r="R145" s="3">
        <v>3</v>
      </c>
      <c r="S145" s="19">
        <f t="shared" si="34"/>
        <v>3719.5092802363788</v>
      </c>
      <c r="T145" s="20">
        <f t="shared" si="35"/>
        <v>3.4186666178643188</v>
      </c>
      <c r="U145" s="20">
        <f t="shared" si="36"/>
        <v>1.4161466896007533</v>
      </c>
      <c r="V145" s="21">
        <f t="shared" si="37"/>
        <v>0.89303944303394445</v>
      </c>
      <c r="W145" s="26">
        <f t="shared" si="38"/>
        <v>797.99962088364657</v>
      </c>
      <c r="X145" s="27">
        <f t="shared" si="39"/>
        <v>4.925923585701522</v>
      </c>
      <c r="Y145" s="27">
        <f t="shared" si="40"/>
        <v>1.7291432738540553</v>
      </c>
      <c r="Z145" s="27">
        <f t="shared" si="41"/>
        <v>1.0486197383490756</v>
      </c>
    </row>
    <row r="146" spans="1:26" customFormat="1" ht="12.5" x14ac:dyDescent="0.25">
      <c r="A146" s="2" t="s">
        <v>149</v>
      </c>
      <c r="B146" t="s">
        <v>379</v>
      </c>
      <c r="C146" t="s">
        <v>378</v>
      </c>
      <c r="D146" s="18">
        <f>VLOOKUP(C146,'Infected rate by state'!B:E,4,0)</f>
        <v>4.6065868365726429E-3</v>
      </c>
      <c r="E146" s="2">
        <v>733</v>
      </c>
      <c r="F146" s="2">
        <v>76</v>
      </c>
      <c r="G146" s="2">
        <v>346</v>
      </c>
      <c r="H146" s="4">
        <f t="shared" si="31"/>
        <v>539.5</v>
      </c>
      <c r="I146" s="2">
        <v>32</v>
      </c>
      <c r="J146" s="4">
        <f t="shared" si="32"/>
        <v>54</v>
      </c>
      <c r="K146" s="3">
        <v>152745</v>
      </c>
      <c r="L146" s="3">
        <f t="shared" si="28"/>
        <v>124323</v>
      </c>
      <c r="M146" s="3">
        <v>28422</v>
      </c>
      <c r="N146" s="3">
        <f t="shared" si="33"/>
        <v>7036.3310635228836</v>
      </c>
      <c r="O146" s="3">
        <f t="shared" si="29"/>
        <v>1461.2848925849621</v>
      </c>
      <c r="P146" s="3">
        <f t="shared" si="30"/>
        <v>313.06026478532561</v>
      </c>
      <c r="Q146" s="3">
        <v>10</v>
      </c>
      <c r="R146" s="3">
        <v>3</v>
      </c>
      <c r="S146" s="19">
        <f t="shared" si="34"/>
        <v>194.83798567799494</v>
      </c>
      <c r="T146" s="20">
        <f t="shared" si="35"/>
        <v>0.56311556554333797</v>
      </c>
      <c r="U146" s="20">
        <f t="shared" si="36"/>
        <v>0.36114547855050033</v>
      </c>
      <c r="V146" s="21">
        <f t="shared" si="37"/>
        <v>0.26580898455388124</v>
      </c>
      <c r="W146" s="26">
        <f t="shared" si="38"/>
        <v>41.741368638043419</v>
      </c>
      <c r="X146" s="27">
        <f t="shared" si="39"/>
        <v>1.3044177699388568</v>
      </c>
      <c r="Y146" s="27">
        <f t="shared" si="40"/>
        <v>0.77298830811191521</v>
      </c>
      <c r="Z146" s="27">
        <f t="shared" si="41"/>
        <v>0.54922853471109756</v>
      </c>
    </row>
    <row r="147" spans="1:26" customFormat="1" ht="12.5" x14ac:dyDescent="0.25">
      <c r="A147" s="2" t="s">
        <v>150</v>
      </c>
      <c r="B147" t="s">
        <v>365</v>
      </c>
      <c r="C147" t="s">
        <v>364</v>
      </c>
      <c r="D147" s="18">
        <f>VLOOKUP(C147,'Infected rate by state'!B:E,4,0)</f>
        <v>5.2645572017540028E-3</v>
      </c>
      <c r="E147" s="2">
        <v>939</v>
      </c>
      <c r="F147" s="2">
        <v>105</v>
      </c>
      <c r="G147" s="2">
        <v>333</v>
      </c>
      <c r="H147" s="4">
        <f t="shared" si="31"/>
        <v>636</v>
      </c>
      <c r="I147" s="2">
        <v>56</v>
      </c>
      <c r="J147" s="4">
        <f t="shared" si="32"/>
        <v>80.5</v>
      </c>
      <c r="K147" s="3">
        <v>320499</v>
      </c>
      <c r="L147" s="3">
        <f t="shared" si="28"/>
        <v>242707</v>
      </c>
      <c r="M147" s="3">
        <v>77792</v>
      </c>
      <c r="N147" s="3">
        <f t="shared" si="33"/>
        <v>16872.85318604956</v>
      </c>
      <c r="O147" s="3">
        <f t="shared" si="29"/>
        <v>3594.9055174963214</v>
      </c>
      <c r="P147" s="3">
        <f t="shared" si="30"/>
        <v>793.81273567770927</v>
      </c>
      <c r="Q147" s="3">
        <v>10</v>
      </c>
      <c r="R147" s="3">
        <v>3</v>
      </c>
      <c r="S147" s="19">
        <f t="shared" si="34"/>
        <v>479.32073566617618</v>
      </c>
      <c r="T147" s="20">
        <f t="shared" si="35"/>
        <v>1.4394016086071357</v>
      </c>
      <c r="U147" s="20">
        <f t="shared" si="36"/>
        <v>0.75364895544996258</v>
      </c>
      <c r="V147" s="21">
        <f t="shared" si="37"/>
        <v>0.51045871742936755</v>
      </c>
      <c r="W147" s="26">
        <f t="shared" si="38"/>
        <v>105.84169809036123</v>
      </c>
      <c r="X147" s="27">
        <f t="shared" si="39"/>
        <v>1.8900303230421649</v>
      </c>
      <c r="Y147" s="27">
        <f t="shared" si="40"/>
        <v>1.3148037029858539</v>
      </c>
      <c r="Z147" s="27">
        <f t="shared" si="41"/>
        <v>1.0080161722891545</v>
      </c>
    </row>
    <row r="148" spans="1:26" customFormat="1" ht="12.5" x14ac:dyDescent="0.25">
      <c r="A148" s="2" t="s">
        <v>151</v>
      </c>
      <c r="B148" t="s">
        <v>341</v>
      </c>
      <c r="C148" t="s">
        <v>340</v>
      </c>
      <c r="D148" s="18">
        <f>VLOOKUP(C148,'Infected rate by state'!B:E,4,0)</f>
        <v>4.5161642780770922E-3</v>
      </c>
      <c r="E148" s="3">
        <v>5045</v>
      </c>
      <c r="F148" s="2">
        <v>579</v>
      </c>
      <c r="G148" s="3">
        <v>2073</v>
      </c>
      <c r="H148" s="4">
        <f t="shared" si="31"/>
        <v>3559</v>
      </c>
      <c r="I148" s="2">
        <v>172</v>
      </c>
      <c r="J148" s="4">
        <f t="shared" si="32"/>
        <v>375.5</v>
      </c>
      <c r="K148" s="3">
        <v>1192842</v>
      </c>
      <c r="L148" s="3">
        <f t="shared" si="28"/>
        <v>961494</v>
      </c>
      <c r="M148" s="3">
        <v>231348</v>
      </c>
      <c r="N148" s="3">
        <f t="shared" si="33"/>
        <v>53870.704297900345</v>
      </c>
      <c r="O148" s="3">
        <f t="shared" si="29"/>
        <v>11227.999111335417</v>
      </c>
      <c r="P148" s="3">
        <f t="shared" si="30"/>
        <v>2415.9397387596678</v>
      </c>
      <c r="Q148" s="3">
        <v>10</v>
      </c>
      <c r="R148" s="3">
        <v>3</v>
      </c>
      <c r="S148" s="19">
        <f t="shared" si="34"/>
        <v>1497.0665481780557</v>
      </c>
      <c r="T148" s="20">
        <f t="shared" si="35"/>
        <v>0.7221739257974219</v>
      </c>
      <c r="U148" s="20">
        <f t="shared" si="36"/>
        <v>0.42064246928296029</v>
      </c>
      <c r="V148" s="21">
        <f t="shared" si="37"/>
        <v>0.29674262600159679</v>
      </c>
      <c r="W148" s="26">
        <f t="shared" si="38"/>
        <v>322.12529850128902</v>
      </c>
      <c r="X148" s="27">
        <f t="shared" si="39"/>
        <v>1.872821502914471</v>
      </c>
      <c r="Y148" s="27">
        <f t="shared" si="40"/>
        <v>0.8578569866878536</v>
      </c>
      <c r="Z148" s="27">
        <f t="shared" si="41"/>
        <v>0.55634766580533512</v>
      </c>
    </row>
    <row r="149" spans="1:26" customFormat="1" ht="12.5" x14ac:dyDescent="0.25">
      <c r="A149" s="2" t="s">
        <v>152</v>
      </c>
      <c r="B149" t="s">
        <v>361</v>
      </c>
      <c r="C149" t="s">
        <v>360</v>
      </c>
      <c r="D149" s="18">
        <f>VLOOKUP(C149,'Infected rate by state'!B:E,4,0)</f>
        <v>1.3084994977372357E-2</v>
      </c>
      <c r="E149" s="3">
        <v>2047</v>
      </c>
      <c r="F149" s="2">
        <v>116</v>
      </c>
      <c r="G149" s="3">
        <v>1016</v>
      </c>
      <c r="H149" s="4">
        <f t="shared" si="31"/>
        <v>1531.5</v>
      </c>
      <c r="I149" s="2">
        <v>33</v>
      </c>
      <c r="J149" s="4">
        <f t="shared" si="32"/>
        <v>74.5</v>
      </c>
      <c r="K149" s="3">
        <v>459005</v>
      </c>
      <c r="L149" s="3">
        <f t="shared" si="28"/>
        <v>365035</v>
      </c>
      <c r="M149" s="3">
        <v>93970</v>
      </c>
      <c r="N149" s="3">
        <f t="shared" si="33"/>
        <v>60060.78119588799</v>
      </c>
      <c r="O149" s="3">
        <f t="shared" si="29"/>
        <v>12579.665556341215</v>
      </c>
      <c r="P149" s="3">
        <f t="shared" si="30"/>
        <v>2722.7424382602362</v>
      </c>
      <c r="Q149" s="3">
        <v>10</v>
      </c>
      <c r="R149" s="3">
        <v>3</v>
      </c>
      <c r="S149" s="19">
        <f t="shared" si="34"/>
        <v>1677.2887408454953</v>
      </c>
      <c r="T149" s="20">
        <f t="shared" si="35"/>
        <v>1.6508747449266687</v>
      </c>
      <c r="U149" s="20">
        <f t="shared" si="36"/>
        <v>1.0951934318285963</v>
      </c>
      <c r="V149" s="21">
        <f t="shared" si="37"/>
        <v>0.81938873514679789</v>
      </c>
      <c r="W149" s="26">
        <f t="shared" si="38"/>
        <v>363.03232510136485</v>
      </c>
      <c r="X149" s="27">
        <f t="shared" si="39"/>
        <v>11.000979548526207</v>
      </c>
      <c r="Y149" s="27">
        <f t="shared" si="40"/>
        <v>4.8729171154545616</v>
      </c>
      <c r="Z149" s="27">
        <f t="shared" si="41"/>
        <v>3.1295890094945245</v>
      </c>
    </row>
    <row r="150" spans="1:26" customFormat="1" ht="12.5" x14ac:dyDescent="0.25">
      <c r="A150" s="2" t="s">
        <v>153</v>
      </c>
      <c r="B150" t="s">
        <v>313</v>
      </c>
      <c r="C150" t="s">
        <v>312</v>
      </c>
      <c r="D150" s="18">
        <f>VLOOKUP(C150,'Infected rate by state'!B:E,4,0)</f>
        <v>8.9918615797753444E-3</v>
      </c>
      <c r="E150" s="3">
        <v>4854</v>
      </c>
      <c r="F150" s="2">
        <v>520</v>
      </c>
      <c r="G150" s="3">
        <v>2174</v>
      </c>
      <c r="H150" s="4">
        <f t="shared" si="31"/>
        <v>3514</v>
      </c>
      <c r="I150" s="2">
        <v>177</v>
      </c>
      <c r="J150" s="4">
        <f t="shared" si="32"/>
        <v>348.5</v>
      </c>
      <c r="K150" s="3">
        <v>1212482</v>
      </c>
      <c r="L150" s="3">
        <f t="shared" si="28"/>
        <v>953642</v>
      </c>
      <c r="M150" s="3">
        <v>258840</v>
      </c>
      <c r="N150" s="3">
        <f t="shared" si="33"/>
        <v>109024.70311969169</v>
      </c>
      <c r="O150" s="3">
        <f t="shared" si="29"/>
        <v>22925.774371485018</v>
      </c>
      <c r="P150" s="3">
        <f t="shared" si="30"/>
        <v>4985.4732891612512</v>
      </c>
      <c r="Q150" s="3">
        <v>10</v>
      </c>
      <c r="R150" s="3">
        <v>3</v>
      </c>
      <c r="S150" s="19">
        <f t="shared" si="34"/>
        <v>3056.7699161980026</v>
      </c>
      <c r="T150" s="20">
        <f t="shared" si="35"/>
        <v>1.4060579191343159</v>
      </c>
      <c r="U150" s="20">
        <f t="shared" si="36"/>
        <v>0.86988329999943159</v>
      </c>
      <c r="V150" s="21">
        <f t="shared" si="37"/>
        <v>0.62974246316398896</v>
      </c>
      <c r="W150" s="26">
        <f t="shared" si="38"/>
        <v>664.72977188816685</v>
      </c>
      <c r="X150" s="27">
        <f t="shared" si="39"/>
        <v>3.7555354343964229</v>
      </c>
      <c r="Y150" s="27">
        <f t="shared" si="40"/>
        <v>1.9074025018311818</v>
      </c>
      <c r="Z150" s="27">
        <f t="shared" si="41"/>
        <v>1.2783264844003208</v>
      </c>
    </row>
    <row r="151" spans="1:26" customFormat="1" ht="12.5" x14ac:dyDescent="0.25">
      <c r="A151" s="2" t="s">
        <v>154</v>
      </c>
      <c r="B151" t="s">
        <v>393</v>
      </c>
      <c r="C151" t="s">
        <v>392</v>
      </c>
      <c r="D151" s="18">
        <f>VLOOKUP(C151,'Infected rate by state'!B:E,4,0)</f>
        <v>7.5097590818065515E-3</v>
      </c>
      <c r="E151" s="2">
        <v>224</v>
      </c>
      <c r="F151" s="2">
        <v>45</v>
      </c>
      <c r="G151" s="2">
        <v>98</v>
      </c>
      <c r="H151" s="4">
        <f t="shared" si="31"/>
        <v>161</v>
      </c>
      <c r="I151" s="2">
        <v>21</v>
      </c>
      <c r="J151" s="4">
        <f t="shared" si="32"/>
        <v>33</v>
      </c>
      <c r="K151" s="3">
        <v>161316</v>
      </c>
      <c r="L151" s="3">
        <f t="shared" si="28"/>
        <v>127949</v>
      </c>
      <c r="M151" s="3">
        <v>33367</v>
      </c>
      <c r="N151" s="3">
        <f t="shared" si="33"/>
        <v>12114.442960407057</v>
      </c>
      <c r="O151" s="3">
        <f t="shared" si="29"/>
        <v>2539.793387195848</v>
      </c>
      <c r="P151" s="3">
        <f t="shared" si="30"/>
        <v>550.34212807916492</v>
      </c>
      <c r="Q151" s="3">
        <v>10</v>
      </c>
      <c r="R151" s="3">
        <v>3</v>
      </c>
      <c r="S151" s="19">
        <f t="shared" si="34"/>
        <v>338.63911829277976</v>
      </c>
      <c r="T151" s="20">
        <f t="shared" si="35"/>
        <v>3.4555012070691813</v>
      </c>
      <c r="U151" s="20">
        <f t="shared" si="36"/>
        <v>2.1033485608247191</v>
      </c>
      <c r="V151" s="21">
        <f t="shared" si="37"/>
        <v>1.5117817780927667</v>
      </c>
      <c r="W151" s="26">
        <f t="shared" si="38"/>
        <v>73.378950410555319</v>
      </c>
      <c r="X151" s="27">
        <f t="shared" si="39"/>
        <v>3.4942357338359677</v>
      </c>
      <c r="Y151" s="27">
        <f t="shared" si="40"/>
        <v>2.2236045578956158</v>
      </c>
      <c r="Z151" s="27">
        <f t="shared" si="41"/>
        <v>1.6306433424567848</v>
      </c>
    </row>
    <row r="152" spans="1:26" customFormat="1" ht="12.5" x14ac:dyDescent="0.25">
      <c r="A152" s="2" t="s">
        <v>155</v>
      </c>
      <c r="B152" t="s">
        <v>315</v>
      </c>
      <c r="C152" t="s">
        <v>314</v>
      </c>
      <c r="D152" s="18">
        <f>VLOOKUP(C152,'Infected rate by state'!B:E,4,0)</f>
        <v>7.5362096948057532E-3</v>
      </c>
      <c r="E152" s="3">
        <v>19492</v>
      </c>
      <c r="F152" s="3">
        <v>2415</v>
      </c>
      <c r="G152" s="3">
        <v>6594</v>
      </c>
      <c r="H152" s="4">
        <f t="shared" si="31"/>
        <v>13043</v>
      </c>
      <c r="I152" s="2">
        <v>942</v>
      </c>
      <c r="J152" s="4">
        <f t="shared" si="32"/>
        <v>1678.5</v>
      </c>
      <c r="K152" s="3">
        <v>7874162</v>
      </c>
      <c r="L152" s="3">
        <f t="shared" si="28"/>
        <v>6606069</v>
      </c>
      <c r="M152" s="3">
        <v>1268093</v>
      </c>
      <c r="N152" s="3">
        <f t="shared" si="33"/>
        <v>593413.36002871057</v>
      </c>
      <c r="O152" s="3">
        <f t="shared" si="29"/>
        <v>121827.32242794454</v>
      </c>
      <c r="P152" s="3">
        <f t="shared" si="30"/>
        <v>25732.255554028859</v>
      </c>
      <c r="Q152" s="3">
        <v>10</v>
      </c>
      <c r="R152" s="3">
        <v>3</v>
      </c>
      <c r="S152" s="19">
        <f t="shared" si="34"/>
        <v>16243.642990392605</v>
      </c>
      <c r="T152" s="20">
        <f t="shared" si="35"/>
        <v>2.4633974811029127</v>
      </c>
      <c r="U152" s="20">
        <f t="shared" si="36"/>
        <v>1.2453916269564216</v>
      </c>
      <c r="V152" s="21">
        <f t="shared" si="37"/>
        <v>0.83334921970001052</v>
      </c>
      <c r="W152" s="26">
        <f t="shared" si="38"/>
        <v>3430.9674072038479</v>
      </c>
      <c r="X152" s="27">
        <f t="shared" si="39"/>
        <v>3.6422159312142757</v>
      </c>
      <c r="Y152" s="27">
        <f t="shared" si="40"/>
        <v>2.0440675646135524</v>
      </c>
      <c r="Z152" s="27">
        <f t="shared" si="41"/>
        <v>1.4206904377655685</v>
      </c>
    </row>
    <row r="153" spans="1:26" customFormat="1" ht="12.5" x14ac:dyDescent="0.25">
      <c r="A153" s="2" t="s">
        <v>156</v>
      </c>
      <c r="B153" t="s">
        <v>341</v>
      </c>
      <c r="C153" t="s">
        <v>340</v>
      </c>
      <c r="D153" s="18">
        <f>VLOOKUP(C153,'Infected rate by state'!B:E,4,0)</f>
        <v>4.5161642780770922E-3</v>
      </c>
      <c r="E153" s="3">
        <v>4162</v>
      </c>
      <c r="F153" s="2">
        <v>506</v>
      </c>
      <c r="G153" s="3">
        <v>1700</v>
      </c>
      <c r="H153" s="4">
        <f t="shared" si="31"/>
        <v>2931</v>
      </c>
      <c r="I153" s="2">
        <v>165</v>
      </c>
      <c r="J153" s="4">
        <f t="shared" si="32"/>
        <v>335.5</v>
      </c>
      <c r="K153" s="3">
        <v>1385741</v>
      </c>
      <c r="L153" s="3">
        <f t="shared" si="28"/>
        <v>1113979</v>
      </c>
      <c r="M153" s="3">
        <v>271762</v>
      </c>
      <c r="N153" s="3">
        <f t="shared" si="33"/>
        <v>62582.340028668274</v>
      </c>
      <c r="O153" s="3">
        <f t="shared" si="29"/>
        <v>13056.600350158818</v>
      </c>
      <c r="P153" s="3">
        <f t="shared" si="30"/>
        <v>2812.7446233139171</v>
      </c>
      <c r="Q153" s="3">
        <v>10</v>
      </c>
      <c r="R153" s="3">
        <v>3</v>
      </c>
      <c r="S153" s="19">
        <f t="shared" si="34"/>
        <v>1740.8800466878424</v>
      </c>
      <c r="T153" s="20">
        <f t="shared" si="35"/>
        <v>1.0240470862869662</v>
      </c>
      <c r="U153" s="20">
        <f t="shared" si="36"/>
        <v>0.59395429774406083</v>
      </c>
      <c r="V153" s="21">
        <f t="shared" si="37"/>
        <v>0.41827968445166808</v>
      </c>
      <c r="W153" s="26">
        <f t="shared" si="38"/>
        <v>375.03261644185562</v>
      </c>
      <c r="X153" s="27">
        <f t="shared" si="39"/>
        <v>2.2729249481324585</v>
      </c>
      <c r="Y153" s="27">
        <f t="shared" si="40"/>
        <v>1.1178319417044877</v>
      </c>
      <c r="Z153" s="27">
        <f t="shared" si="41"/>
        <v>0.74117117873884508</v>
      </c>
    </row>
    <row r="154" spans="1:26" customFormat="1" ht="12.5" x14ac:dyDescent="0.25">
      <c r="A154" s="2" t="s">
        <v>157</v>
      </c>
      <c r="B154" t="s">
        <v>393</v>
      </c>
      <c r="C154" t="s">
        <v>392</v>
      </c>
      <c r="D154" s="18">
        <f>VLOOKUP(C154,'Infected rate by state'!B:E,4,0)</f>
        <v>7.5097590818065515E-3</v>
      </c>
      <c r="E154" s="3">
        <v>1811</v>
      </c>
      <c r="F154" s="2">
        <v>298</v>
      </c>
      <c r="G154" s="2">
        <v>922</v>
      </c>
      <c r="H154" s="4">
        <f t="shared" si="31"/>
        <v>1366.5</v>
      </c>
      <c r="I154" s="2">
        <v>85</v>
      </c>
      <c r="J154" s="4">
        <f t="shared" si="32"/>
        <v>191.5</v>
      </c>
      <c r="K154" s="3">
        <v>546461</v>
      </c>
      <c r="L154" s="3">
        <f t="shared" si="28"/>
        <v>454481</v>
      </c>
      <c r="M154" s="3">
        <v>91980</v>
      </c>
      <c r="N154" s="3">
        <f t="shared" si="33"/>
        <v>41037.904576030895</v>
      </c>
      <c r="O154" s="3">
        <f t="shared" si="29"/>
        <v>8453.4121277732083</v>
      </c>
      <c r="P154" s="3">
        <f t="shared" si="30"/>
        <v>1792.9955409901147</v>
      </c>
      <c r="Q154" s="3">
        <v>10</v>
      </c>
      <c r="R154" s="3">
        <v>3</v>
      </c>
      <c r="S154" s="19">
        <f t="shared" si="34"/>
        <v>1127.1216170364278</v>
      </c>
      <c r="T154" s="20">
        <f t="shared" si="35"/>
        <v>1.2224746388681429</v>
      </c>
      <c r="U154" s="20">
        <f t="shared" si="36"/>
        <v>0.82482372267576132</v>
      </c>
      <c r="V154" s="21">
        <f t="shared" si="37"/>
        <v>0.62237527169322349</v>
      </c>
      <c r="W154" s="26">
        <f t="shared" si="38"/>
        <v>239.06607213201531</v>
      </c>
      <c r="X154" s="27">
        <f t="shared" si="39"/>
        <v>2.812542025082533</v>
      </c>
      <c r="Y154" s="27">
        <f t="shared" si="40"/>
        <v>1.2483867996449884</v>
      </c>
      <c r="Z154" s="27">
        <f t="shared" si="41"/>
        <v>0.80223514138260166</v>
      </c>
    </row>
    <row r="155" spans="1:26" customFormat="1" ht="12.5" x14ac:dyDescent="0.25">
      <c r="A155" s="2" t="s">
        <v>158</v>
      </c>
      <c r="B155" t="s">
        <v>399</v>
      </c>
      <c r="C155" t="s">
        <v>398</v>
      </c>
      <c r="D155" s="18">
        <f>VLOOKUP(C155,'Infected rate by state'!B:E,4,0)</f>
        <v>9.4446465970496208E-3</v>
      </c>
      <c r="E155" s="3">
        <v>1174</v>
      </c>
      <c r="F155" s="2">
        <v>55</v>
      </c>
      <c r="G155" s="2">
        <v>309</v>
      </c>
      <c r="H155" s="4">
        <f t="shared" si="31"/>
        <v>741.5</v>
      </c>
      <c r="I155" s="2">
        <v>20</v>
      </c>
      <c r="J155" s="4">
        <f t="shared" si="32"/>
        <v>37.5</v>
      </c>
      <c r="K155" s="3">
        <v>217344</v>
      </c>
      <c r="L155" s="3">
        <f t="shared" si="28"/>
        <v>167482</v>
      </c>
      <c r="M155" s="3">
        <v>49862</v>
      </c>
      <c r="N155" s="3">
        <f t="shared" si="33"/>
        <v>20527.37269989153</v>
      </c>
      <c r="O155" s="3">
        <f t="shared" si="29"/>
        <v>4347.5833331703743</v>
      </c>
      <c r="P155" s="3">
        <f t="shared" si="30"/>
        <v>953.42711931464601</v>
      </c>
      <c r="Q155" s="3">
        <v>10</v>
      </c>
      <c r="R155" s="3">
        <v>3</v>
      </c>
      <c r="S155" s="19">
        <f t="shared" si="34"/>
        <v>579.67777775604986</v>
      </c>
      <c r="T155" s="20">
        <f t="shared" si="35"/>
        <v>1.8759798632881872</v>
      </c>
      <c r="U155" s="20">
        <f t="shared" si="36"/>
        <v>0.78176369218617647</v>
      </c>
      <c r="V155" s="21">
        <f t="shared" si="37"/>
        <v>0.49376301342082612</v>
      </c>
      <c r="W155" s="26">
        <f t="shared" si="38"/>
        <v>127.12361590861947</v>
      </c>
      <c r="X155" s="27">
        <f t="shared" si="39"/>
        <v>6.3561807954309737</v>
      </c>
      <c r="Y155" s="27">
        <f t="shared" si="40"/>
        <v>3.389963090896519</v>
      </c>
      <c r="Z155" s="27">
        <f t="shared" si="41"/>
        <v>2.3113384710658087</v>
      </c>
    </row>
    <row r="156" spans="1:26" customFormat="1" ht="12.5" x14ac:dyDescent="0.25">
      <c r="A156" s="2" t="s">
        <v>159</v>
      </c>
      <c r="B156" t="s">
        <v>327</v>
      </c>
      <c r="C156" t="s">
        <v>326</v>
      </c>
      <c r="D156" s="18">
        <f>VLOOKUP(C156,'Infected rate by state'!B:E,4,0)</f>
        <v>1.0244051329943483E-2</v>
      </c>
      <c r="E156" s="3">
        <v>2295</v>
      </c>
      <c r="F156" s="2">
        <v>240</v>
      </c>
      <c r="G156" s="2">
        <v>865</v>
      </c>
      <c r="H156" s="4">
        <f t="shared" si="31"/>
        <v>1580</v>
      </c>
      <c r="I156" s="2">
        <v>57</v>
      </c>
      <c r="J156" s="4">
        <f t="shared" si="32"/>
        <v>148.5</v>
      </c>
      <c r="K156" s="3">
        <v>568689</v>
      </c>
      <c r="L156" s="3">
        <f t="shared" si="28"/>
        <v>457463</v>
      </c>
      <c r="M156" s="3">
        <v>111226</v>
      </c>
      <c r="N156" s="3">
        <f t="shared" si="33"/>
        <v>58256.793067742292</v>
      </c>
      <c r="O156" s="3">
        <f t="shared" si="29"/>
        <v>12151.225293434112</v>
      </c>
      <c r="P156" s="3">
        <f t="shared" si="30"/>
        <v>2616.9418185496534</v>
      </c>
      <c r="Q156" s="3">
        <v>10</v>
      </c>
      <c r="R156" s="3">
        <v>3</v>
      </c>
      <c r="S156" s="19">
        <f t="shared" si="34"/>
        <v>1620.1633724578817</v>
      </c>
      <c r="T156" s="20">
        <f t="shared" si="35"/>
        <v>1.8730212398357013</v>
      </c>
      <c r="U156" s="20">
        <f t="shared" si="36"/>
        <v>1.025419855986001</v>
      </c>
      <c r="V156" s="21">
        <f t="shared" si="37"/>
        <v>0.70595353919733406</v>
      </c>
      <c r="W156" s="26">
        <f t="shared" si="38"/>
        <v>348.92557580662043</v>
      </c>
      <c r="X156" s="27">
        <f t="shared" si="39"/>
        <v>6.1215013299407097</v>
      </c>
      <c r="Y156" s="27">
        <f t="shared" si="40"/>
        <v>2.3496671771489592</v>
      </c>
      <c r="Z156" s="27">
        <f t="shared" si="41"/>
        <v>1.4538565658609184</v>
      </c>
    </row>
    <row r="157" spans="1:26" customFormat="1" ht="12.5" x14ac:dyDescent="0.25">
      <c r="A157" s="2" t="s">
        <v>160</v>
      </c>
      <c r="B157" t="s">
        <v>404</v>
      </c>
      <c r="C157" t="s">
        <v>403</v>
      </c>
      <c r="D157" s="18">
        <f>VLOOKUP(C157,'Infected rate by state'!B:E,4,0)</f>
        <v>6.3160817769393265E-3</v>
      </c>
      <c r="E157" s="3">
        <v>2443</v>
      </c>
      <c r="F157" s="2">
        <v>267</v>
      </c>
      <c r="G157" s="2">
        <v>838</v>
      </c>
      <c r="H157" s="4">
        <f t="shared" si="31"/>
        <v>1640.5</v>
      </c>
      <c r="I157" s="2">
        <v>121</v>
      </c>
      <c r="J157" s="4">
        <f t="shared" si="32"/>
        <v>194</v>
      </c>
      <c r="K157" s="3">
        <v>886932</v>
      </c>
      <c r="L157" s="3">
        <f t="shared" si="28"/>
        <v>721313</v>
      </c>
      <c r="M157" s="3">
        <v>165619</v>
      </c>
      <c r="N157" s="3">
        <f t="shared" si="33"/>
        <v>56019.350425843506</v>
      </c>
      <c r="O157" s="3">
        <f t="shared" si="29"/>
        <v>11637.436571334434</v>
      </c>
      <c r="P157" s="3">
        <f t="shared" si="30"/>
        <v>2494.0730300374767</v>
      </c>
      <c r="Q157" s="3">
        <v>10</v>
      </c>
      <c r="R157" s="3">
        <v>3</v>
      </c>
      <c r="S157" s="19">
        <f t="shared" si="34"/>
        <v>1551.6582095112578</v>
      </c>
      <c r="T157" s="20">
        <f t="shared" si="35"/>
        <v>1.8516207750731</v>
      </c>
      <c r="U157" s="20">
        <f t="shared" si="36"/>
        <v>0.94584468729732263</v>
      </c>
      <c r="V157" s="21">
        <f t="shared" si="37"/>
        <v>0.63514458023383458</v>
      </c>
      <c r="W157" s="26">
        <f t="shared" si="38"/>
        <v>332.54307067166354</v>
      </c>
      <c r="X157" s="27">
        <f t="shared" si="39"/>
        <v>2.7482898402616822</v>
      </c>
      <c r="Y157" s="27">
        <f t="shared" si="40"/>
        <v>1.7141395395446575</v>
      </c>
      <c r="Z157" s="27">
        <f t="shared" si="41"/>
        <v>1.2454796654369422</v>
      </c>
    </row>
    <row r="158" spans="1:26" customFormat="1" ht="12.5" x14ac:dyDescent="0.25">
      <c r="A158" s="2" t="s">
        <v>161</v>
      </c>
      <c r="B158" t="s">
        <v>365</v>
      </c>
      <c r="C158" t="s">
        <v>364</v>
      </c>
      <c r="D158" s="18">
        <f>VLOOKUP(C158,'Infected rate by state'!B:E,4,0)</f>
        <v>5.2645572017540028E-3</v>
      </c>
      <c r="E158" s="3">
        <v>1603</v>
      </c>
      <c r="F158" s="2">
        <v>137</v>
      </c>
      <c r="G158" s="2">
        <v>582</v>
      </c>
      <c r="H158" s="4">
        <f t="shared" si="31"/>
        <v>1092.5</v>
      </c>
      <c r="I158" s="2">
        <v>53</v>
      </c>
      <c r="J158" s="4">
        <f t="shared" si="32"/>
        <v>95</v>
      </c>
      <c r="K158" s="3">
        <v>714679</v>
      </c>
      <c r="L158" s="3">
        <f t="shared" si="28"/>
        <v>571085</v>
      </c>
      <c r="M158" s="3">
        <v>143594</v>
      </c>
      <c r="N158" s="3">
        <f t="shared" si="33"/>
        <v>37624.684763923491</v>
      </c>
      <c r="O158" s="3">
        <f t="shared" si="29"/>
        <v>7866.8509906326944</v>
      </c>
      <c r="P158" s="3">
        <f t="shared" si="30"/>
        <v>1699.1885508773655</v>
      </c>
      <c r="Q158" s="3">
        <v>10</v>
      </c>
      <c r="R158" s="3">
        <v>3</v>
      </c>
      <c r="S158" s="19">
        <f t="shared" si="34"/>
        <v>1048.9134654176926</v>
      </c>
      <c r="T158" s="20">
        <f t="shared" si="35"/>
        <v>1.8022568134324615</v>
      </c>
      <c r="U158" s="20">
        <f t="shared" si="36"/>
        <v>0.96010385850589708</v>
      </c>
      <c r="V158" s="21">
        <f t="shared" si="37"/>
        <v>0.65434402084696974</v>
      </c>
      <c r="W158" s="26">
        <f t="shared" si="38"/>
        <v>226.5584734503154</v>
      </c>
      <c r="X158" s="27">
        <f t="shared" si="39"/>
        <v>4.2746881783078381</v>
      </c>
      <c r="Y158" s="27">
        <f t="shared" si="40"/>
        <v>2.3848260363191094</v>
      </c>
      <c r="Z158" s="27">
        <f t="shared" si="41"/>
        <v>1.6537114850387986</v>
      </c>
    </row>
    <row r="159" spans="1:26" customFormat="1" ht="12.5" x14ac:dyDescent="0.25">
      <c r="A159" s="2" t="s">
        <v>162</v>
      </c>
      <c r="B159" t="s">
        <v>371</v>
      </c>
      <c r="C159" t="s">
        <v>370</v>
      </c>
      <c r="D159" s="18">
        <f>VLOOKUP(C159,'Infected rate by state'!B:E,4,0)</f>
        <v>2.5429318796877907E-2</v>
      </c>
      <c r="E159" s="3">
        <v>14834</v>
      </c>
      <c r="F159" s="3">
        <v>1427</v>
      </c>
      <c r="G159" s="3">
        <v>3059</v>
      </c>
      <c r="H159" s="4">
        <f t="shared" si="31"/>
        <v>8946.5</v>
      </c>
      <c r="I159" s="2">
        <v>616</v>
      </c>
      <c r="J159" s="4">
        <f t="shared" si="32"/>
        <v>1021.5</v>
      </c>
      <c r="K159" s="3">
        <v>4173437</v>
      </c>
      <c r="L159" s="3">
        <f t="shared" si="28"/>
        <v>3448095</v>
      </c>
      <c r="M159" s="3">
        <v>725342</v>
      </c>
      <c r="N159" s="3">
        <f t="shared" si="33"/>
        <v>1061276.5995168574</v>
      </c>
      <c r="O159" s="3">
        <f t="shared" si="29"/>
        <v>219165.25921522966</v>
      </c>
      <c r="P159" s="3">
        <f t="shared" si="30"/>
        <v>46630.759025157575</v>
      </c>
      <c r="Q159" s="3">
        <v>10</v>
      </c>
      <c r="R159" s="3">
        <v>3</v>
      </c>
      <c r="S159" s="19">
        <f t="shared" si="34"/>
        <v>29222.034562030622</v>
      </c>
      <c r="T159" s="20">
        <f t="shared" si="35"/>
        <v>9.5528063295294618</v>
      </c>
      <c r="U159" s="20">
        <f t="shared" si="36"/>
        <v>3.2663091222299916</v>
      </c>
      <c r="V159" s="21">
        <f t="shared" si="37"/>
        <v>1.969936265473279</v>
      </c>
      <c r="W159" s="26">
        <f t="shared" si="38"/>
        <v>6217.4345366876769</v>
      </c>
      <c r="X159" s="27">
        <f t="shared" si="39"/>
        <v>10.093237884233242</v>
      </c>
      <c r="Y159" s="27">
        <f t="shared" si="40"/>
        <v>6.0865732126164236</v>
      </c>
      <c r="Z159" s="27">
        <f t="shared" si="41"/>
        <v>4.3569968722408383</v>
      </c>
    </row>
    <row r="160" spans="1:26" customFormat="1" ht="12.5" x14ac:dyDescent="0.25">
      <c r="A160" s="2" t="s">
        <v>163</v>
      </c>
      <c r="B160" t="s">
        <v>351</v>
      </c>
      <c r="C160" t="s">
        <v>350</v>
      </c>
      <c r="D160" s="18">
        <f>VLOOKUP(C160,'Infected rate by state'!B:E,4,0)</f>
        <v>9.0315118396853012E-3</v>
      </c>
      <c r="E160" s="2">
        <v>601</v>
      </c>
      <c r="F160" s="2">
        <v>47</v>
      </c>
      <c r="G160" s="2">
        <v>276</v>
      </c>
      <c r="H160" s="4">
        <f t="shared" si="31"/>
        <v>438.5</v>
      </c>
      <c r="I160" s="2">
        <v>18</v>
      </c>
      <c r="J160" s="4">
        <f t="shared" si="32"/>
        <v>32.5</v>
      </c>
      <c r="K160" s="3">
        <v>159278</v>
      </c>
      <c r="L160" s="3">
        <f t="shared" si="28"/>
        <v>119863</v>
      </c>
      <c r="M160" s="3">
        <v>39415</v>
      </c>
      <c r="N160" s="3">
        <f t="shared" si="33"/>
        <v>14385.211428013954</v>
      </c>
      <c r="O160" s="3">
        <f t="shared" si="29"/>
        <v>3071.3683585257877</v>
      </c>
      <c r="P160" s="3">
        <f t="shared" si="30"/>
        <v>679.85177721300317</v>
      </c>
      <c r="Q160" s="3">
        <v>10</v>
      </c>
      <c r="R160" s="3">
        <v>3</v>
      </c>
      <c r="S160" s="19">
        <f t="shared" si="34"/>
        <v>409.51578113677169</v>
      </c>
      <c r="T160" s="20">
        <f t="shared" si="35"/>
        <v>1.4837528302056946</v>
      </c>
      <c r="U160" s="20">
        <f t="shared" si="36"/>
        <v>0.93390143930848735</v>
      </c>
      <c r="V160" s="21">
        <f t="shared" si="37"/>
        <v>0.68139065080993622</v>
      </c>
      <c r="W160" s="26">
        <f t="shared" si="38"/>
        <v>90.646903628400423</v>
      </c>
      <c r="X160" s="27">
        <f t="shared" si="39"/>
        <v>5.0359390904666901</v>
      </c>
      <c r="Y160" s="27">
        <f t="shared" si="40"/>
        <v>2.7891354962584747</v>
      </c>
      <c r="Z160" s="27">
        <f t="shared" si="41"/>
        <v>1.9286575240085198</v>
      </c>
    </row>
    <row r="161" spans="1:26" customFormat="1" ht="12.5" x14ac:dyDescent="0.25">
      <c r="A161" s="2" t="s">
        <v>164</v>
      </c>
      <c r="B161" t="s">
        <v>404</v>
      </c>
      <c r="C161" t="s">
        <v>403</v>
      </c>
      <c r="D161" s="18">
        <f>VLOOKUP(C161,'Infected rate by state'!B:E,4,0)</f>
        <v>6.3160817769393265E-3</v>
      </c>
      <c r="E161" s="2">
        <v>706</v>
      </c>
      <c r="F161" s="2">
        <v>68</v>
      </c>
      <c r="G161" s="2">
        <v>281</v>
      </c>
      <c r="H161" s="4">
        <f t="shared" si="31"/>
        <v>493.5</v>
      </c>
      <c r="I161" s="2">
        <v>34</v>
      </c>
      <c r="J161" s="4">
        <f t="shared" si="32"/>
        <v>51</v>
      </c>
      <c r="K161" s="3">
        <v>295582</v>
      </c>
      <c r="L161" s="3">
        <f t="shared" si="28"/>
        <v>224812</v>
      </c>
      <c r="M161" s="3">
        <v>70770</v>
      </c>
      <c r="N161" s="3">
        <f t="shared" si="33"/>
        <v>18669.200837912798</v>
      </c>
      <c r="O161" s="3">
        <f t="shared" si="29"/>
        <v>3971.7878111897276</v>
      </c>
      <c r="P161" s="3">
        <f t="shared" si="30"/>
        <v>875.55023766530417</v>
      </c>
      <c r="Q161" s="3">
        <v>10</v>
      </c>
      <c r="R161" s="3">
        <v>3</v>
      </c>
      <c r="S161" s="19">
        <f t="shared" si="34"/>
        <v>529.57170815863037</v>
      </c>
      <c r="T161" s="20">
        <f t="shared" si="35"/>
        <v>1.8845968261872967</v>
      </c>
      <c r="U161" s="20">
        <f t="shared" si="36"/>
        <v>1.0730936335534558</v>
      </c>
      <c r="V161" s="21">
        <f t="shared" si="37"/>
        <v>0.75010156962978802</v>
      </c>
      <c r="W161" s="26">
        <f t="shared" si="38"/>
        <v>116.74003168870722</v>
      </c>
      <c r="X161" s="27">
        <f t="shared" si="39"/>
        <v>3.4335303437855065</v>
      </c>
      <c r="Y161" s="27">
        <f t="shared" si="40"/>
        <v>2.2890202291903377</v>
      </c>
      <c r="Z161" s="27">
        <f t="shared" si="41"/>
        <v>1.7167651718927532</v>
      </c>
    </row>
    <row r="162" spans="1:26" customFormat="1" ht="12.5" x14ac:dyDescent="0.25">
      <c r="A162" s="2" t="s">
        <v>165</v>
      </c>
      <c r="B162" t="s">
        <v>337</v>
      </c>
      <c r="C162" t="s">
        <v>336</v>
      </c>
      <c r="D162" s="18">
        <f>VLOOKUP(C162,'Infected rate by state'!B:E,4,0)</f>
        <v>1.1933809905095205E-2</v>
      </c>
      <c r="E162" s="2">
        <v>470</v>
      </c>
      <c r="F162" s="2">
        <v>18</v>
      </c>
      <c r="G162" s="2">
        <v>239</v>
      </c>
      <c r="H162" s="4">
        <f t="shared" si="31"/>
        <v>354.5</v>
      </c>
      <c r="I162" s="2">
        <v>6</v>
      </c>
      <c r="J162" s="4">
        <f t="shared" si="32"/>
        <v>12</v>
      </c>
      <c r="K162" s="3">
        <v>100326</v>
      </c>
      <c r="L162" s="3">
        <f t="shared" si="28"/>
        <v>73489</v>
      </c>
      <c r="M162" s="3">
        <v>26837</v>
      </c>
      <c r="N162" s="3">
        <f t="shared" si="33"/>
        <v>11972.714125385817</v>
      </c>
      <c r="O162" s="3">
        <f t="shared" si="29"/>
        <v>2579.0699574251935</v>
      </c>
      <c r="P162" s="3">
        <f t="shared" si="30"/>
        <v>576.65569297321917</v>
      </c>
      <c r="Q162" s="3">
        <v>10</v>
      </c>
      <c r="R162" s="3">
        <v>3</v>
      </c>
      <c r="S162" s="19">
        <f t="shared" si="34"/>
        <v>343.87599432335912</v>
      </c>
      <c r="T162" s="20">
        <f t="shared" si="35"/>
        <v>1.4388116917295362</v>
      </c>
      <c r="U162" s="20">
        <f t="shared" si="36"/>
        <v>0.97003101360609056</v>
      </c>
      <c r="V162" s="21">
        <f t="shared" si="37"/>
        <v>0.73165105175182787</v>
      </c>
      <c r="W162" s="26">
        <f t="shared" si="38"/>
        <v>76.887425729762555</v>
      </c>
      <c r="X162" s="27">
        <f t="shared" si="39"/>
        <v>12.814570954960425</v>
      </c>
      <c r="Y162" s="27">
        <f t="shared" si="40"/>
        <v>6.4072854774802126</v>
      </c>
      <c r="Z162" s="27">
        <f t="shared" si="41"/>
        <v>4.2715236516534754</v>
      </c>
    </row>
    <row r="163" spans="1:26" customFormat="1" ht="12.5" x14ac:dyDescent="0.25">
      <c r="A163" s="2" t="s">
        <v>166</v>
      </c>
      <c r="B163" t="s">
        <v>393</v>
      </c>
      <c r="C163" t="s">
        <v>392</v>
      </c>
      <c r="D163" s="18">
        <f>VLOOKUP(C163,'Infected rate by state'!B:E,4,0)</f>
        <v>7.5097590818065515E-3</v>
      </c>
      <c r="E163" s="3">
        <v>1938</v>
      </c>
      <c r="F163" s="2">
        <v>350</v>
      </c>
      <c r="G163" s="2">
        <v>849</v>
      </c>
      <c r="H163" s="4">
        <f t="shared" si="31"/>
        <v>1393.5</v>
      </c>
      <c r="I163" s="2">
        <v>133</v>
      </c>
      <c r="J163" s="4">
        <f t="shared" si="32"/>
        <v>241.5</v>
      </c>
      <c r="K163" s="3">
        <v>486579</v>
      </c>
      <c r="L163" s="3">
        <f t="shared" si="28"/>
        <v>412546</v>
      </c>
      <c r="M163" s="3">
        <v>74033</v>
      </c>
      <c r="N163" s="3">
        <f t="shared" si="33"/>
        <v>36540.910642663497</v>
      </c>
      <c r="O163" s="3">
        <f t="shared" si="29"/>
        <v>7470.9445165042798</v>
      </c>
      <c r="P163" s="3">
        <f t="shared" si="30"/>
        <v>1569.8693415407788</v>
      </c>
      <c r="Q163" s="3">
        <v>10</v>
      </c>
      <c r="R163" s="3">
        <v>3</v>
      </c>
      <c r="S163" s="19">
        <f t="shared" si="34"/>
        <v>996.125935533904</v>
      </c>
      <c r="T163" s="20">
        <f t="shared" si="35"/>
        <v>1.1732932102872839</v>
      </c>
      <c r="U163" s="20">
        <f t="shared" si="36"/>
        <v>0.71483741337201578</v>
      </c>
      <c r="V163" s="21">
        <f t="shared" si="37"/>
        <v>0.51399687076052836</v>
      </c>
      <c r="W163" s="26">
        <f t="shared" si="38"/>
        <v>209.31591220543717</v>
      </c>
      <c r="X163" s="27">
        <f t="shared" si="39"/>
        <v>1.5738038511687005</v>
      </c>
      <c r="Y163" s="27">
        <f t="shared" si="40"/>
        <v>0.86673255571609598</v>
      </c>
      <c r="Z163" s="27">
        <f t="shared" si="41"/>
        <v>0.59804546344410625</v>
      </c>
    </row>
    <row r="164" spans="1:26" customFormat="1" ht="12.5" x14ac:dyDescent="0.25">
      <c r="A164" s="2" t="s">
        <v>167</v>
      </c>
      <c r="B164" t="s">
        <v>381</v>
      </c>
      <c r="C164" t="s">
        <v>380</v>
      </c>
      <c r="D164" s="18">
        <f>VLOOKUP(C164,'Infected rate by state'!B:E,4,0)</f>
        <v>2.6094721185018687E-3</v>
      </c>
      <c r="E164" s="2">
        <v>855</v>
      </c>
      <c r="F164" s="2">
        <v>72</v>
      </c>
      <c r="G164" s="2">
        <v>369</v>
      </c>
      <c r="H164" s="4">
        <f t="shared" si="31"/>
        <v>612</v>
      </c>
      <c r="I164" s="2">
        <v>25</v>
      </c>
      <c r="J164" s="4">
        <f t="shared" si="32"/>
        <v>48.5</v>
      </c>
      <c r="K164" s="3">
        <v>351154</v>
      </c>
      <c r="L164" s="3">
        <f t="shared" si="28"/>
        <v>255589</v>
      </c>
      <c r="M164" s="3">
        <v>95565</v>
      </c>
      <c r="N164" s="3">
        <f t="shared" si="33"/>
        <v>9163.2657230040531</v>
      </c>
      <c r="O164" s="3">
        <f t="shared" si="29"/>
        <v>1977.9259802251695</v>
      </c>
      <c r="P164" s="3">
        <f t="shared" si="30"/>
        <v>443.26165815553497</v>
      </c>
      <c r="Q164" s="3">
        <v>10</v>
      </c>
      <c r="R164" s="3">
        <v>3</v>
      </c>
      <c r="S164" s="19">
        <f t="shared" si="34"/>
        <v>263.72346403002263</v>
      </c>
      <c r="T164" s="20">
        <f t="shared" si="35"/>
        <v>0.71469773449870633</v>
      </c>
      <c r="U164" s="20">
        <f t="shared" si="36"/>
        <v>0.43092069285951412</v>
      </c>
      <c r="V164" s="21">
        <f t="shared" si="37"/>
        <v>0.30844849594154694</v>
      </c>
      <c r="W164" s="26">
        <f t="shared" si="38"/>
        <v>59.101554420737997</v>
      </c>
      <c r="X164" s="27">
        <f t="shared" si="39"/>
        <v>2.36406217682952</v>
      </c>
      <c r="Y164" s="27">
        <f t="shared" si="40"/>
        <v>1.2185887509430515</v>
      </c>
      <c r="Z164" s="27">
        <f t="shared" si="41"/>
        <v>0.82085492251024994</v>
      </c>
    </row>
    <row r="165" spans="1:26" customFormat="1" ht="12.5" x14ac:dyDescent="0.25">
      <c r="A165" s="2" t="s">
        <v>168</v>
      </c>
      <c r="B165" t="s">
        <v>333</v>
      </c>
      <c r="C165" t="s">
        <v>332</v>
      </c>
      <c r="D165" s="18">
        <f>VLOOKUP(C165,'Infected rate by state'!B:E,4,0)</f>
        <v>1.4486816526494731E-2</v>
      </c>
      <c r="E165" s="3">
        <v>2902</v>
      </c>
      <c r="F165" s="2">
        <v>334</v>
      </c>
      <c r="G165" s="3">
        <v>1122</v>
      </c>
      <c r="H165" s="4">
        <f t="shared" si="31"/>
        <v>2012</v>
      </c>
      <c r="I165" s="2">
        <v>137</v>
      </c>
      <c r="J165" s="4">
        <f t="shared" si="32"/>
        <v>235.5</v>
      </c>
      <c r="K165" s="3">
        <v>1031510</v>
      </c>
      <c r="L165" s="3">
        <f t="shared" si="28"/>
        <v>846306</v>
      </c>
      <c r="M165" s="3">
        <v>185204</v>
      </c>
      <c r="N165" s="3">
        <f t="shared" si="33"/>
        <v>149432.96115244582</v>
      </c>
      <c r="O165" s="3">
        <f t="shared" si="29"/>
        <v>30941.128168538988</v>
      </c>
      <c r="P165" s="3">
        <f t="shared" si="30"/>
        <v>6604.570279559086</v>
      </c>
      <c r="Q165" s="3">
        <v>10</v>
      </c>
      <c r="R165" s="3">
        <v>3</v>
      </c>
      <c r="S165" s="19">
        <f t="shared" si="34"/>
        <v>4125.4837558051986</v>
      </c>
      <c r="T165" s="20">
        <f t="shared" si="35"/>
        <v>3.6769017431418884</v>
      </c>
      <c r="U165" s="20">
        <f t="shared" si="36"/>
        <v>2.0504392424479119</v>
      </c>
      <c r="V165" s="21">
        <f t="shared" si="37"/>
        <v>1.4216001915248788</v>
      </c>
      <c r="W165" s="26">
        <f t="shared" si="38"/>
        <v>880.60937060787808</v>
      </c>
      <c r="X165" s="27">
        <f t="shared" si="39"/>
        <v>6.4278056248750222</v>
      </c>
      <c r="Y165" s="27">
        <f t="shared" si="40"/>
        <v>3.7393179219018178</v>
      </c>
      <c r="Z165" s="27">
        <f t="shared" si="41"/>
        <v>2.6365550018199944</v>
      </c>
    </row>
    <row r="166" spans="1:26" customFormat="1" ht="12.5" x14ac:dyDescent="0.25">
      <c r="A166" s="2" t="s">
        <v>169</v>
      </c>
      <c r="B166" t="s">
        <v>391</v>
      </c>
      <c r="C166" t="s">
        <v>390</v>
      </c>
      <c r="D166" s="18">
        <f>VLOOKUP(C166,'Infected rate by state'!B:E,4,0)</f>
        <v>8.0848590084330874E-3</v>
      </c>
      <c r="E166" s="3">
        <v>5054</v>
      </c>
      <c r="F166" s="2">
        <v>543</v>
      </c>
      <c r="G166" s="3">
        <v>2045</v>
      </c>
      <c r="H166" s="4">
        <f t="shared" si="31"/>
        <v>3549.5</v>
      </c>
      <c r="I166" s="2">
        <v>139</v>
      </c>
      <c r="J166" s="4">
        <f t="shared" si="32"/>
        <v>341</v>
      </c>
      <c r="K166" s="3">
        <v>1366198</v>
      </c>
      <c r="L166" s="3">
        <f t="shared" si="28"/>
        <v>1119890</v>
      </c>
      <c r="M166" s="3">
        <v>246308</v>
      </c>
      <c r="N166" s="3">
        <f t="shared" si="33"/>
        <v>110455.18207603267</v>
      </c>
      <c r="O166" s="3">
        <f t="shared" si="29"/>
        <v>22878.281774462885</v>
      </c>
      <c r="P166" s="3">
        <f t="shared" si="30"/>
        <v>4885.5378920895391</v>
      </c>
      <c r="Q166" s="3">
        <v>10</v>
      </c>
      <c r="R166" s="3">
        <v>3</v>
      </c>
      <c r="S166" s="19">
        <f t="shared" si="34"/>
        <v>3050.4375699283846</v>
      </c>
      <c r="T166" s="20">
        <f t="shared" si="35"/>
        <v>1.4916565134124131</v>
      </c>
      <c r="U166" s="20">
        <f t="shared" si="36"/>
        <v>0.85939923085741221</v>
      </c>
      <c r="V166" s="21">
        <f t="shared" si="37"/>
        <v>0.60356896911918967</v>
      </c>
      <c r="W166" s="26">
        <f t="shared" si="38"/>
        <v>651.40505227860524</v>
      </c>
      <c r="X166" s="27">
        <f t="shared" si="39"/>
        <v>4.6863672825798934</v>
      </c>
      <c r="Y166" s="27">
        <f t="shared" si="40"/>
        <v>1.9102787456850594</v>
      </c>
      <c r="Z166" s="27">
        <f t="shared" si="41"/>
        <v>1.1996409802552583</v>
      </c>
    </row>
    <row r="167" spans="1:26" customFormat="1" ht="12.5" x14ac:dyDescent="0.25">
      <c r="A167" s="2" t="s">
        <v>170</v>
      </c>
      <c r="B167" t="s">
        <v>355</v>
      </c>
      <c r="C167" t="s">
        <v>354</v>
      </c>
      <c r="D167" s="18">
        <f>VLOOKUP(C167,'Infected rate by state'!B:E,4,0)</f>
        <v>1.1948400031748969E-2</v>
      </c>
      <c r="E167" s="3">
        <v>1117</v>
      </c>
      <c r="F167" s="2">
        <v>57</v>
      </c>
      <c r="G167" s="2">
        <v>445</v>
      </c>
      <c r="H167" s="4">
        <f t="shared" si="31"/>
        <v>781</v>
      </c>
      <c r="I167" s="2">
        <v>19</v>
      </c>
      <c r="J167" s="4">
        <f t="shared" si="32"/>
        <v>38</v>
      </c>
      <c r="K167" s="3">
        <v>148060</v>
      </c>
      <c r="L167" s="3">
        <f t="shared" si="28"/>
        <v>115720</v>
      </c>
      <c r="M167" s="3">
        <v>32340</v>
      </c>
      <c r="N167" s="3">
        <f t="shared" si="33"/>
        <v>17690.801087007523</v>
      </c>
      <c r="O167" s="3">
        <f t="shared" si="29"/>
        <v>3728.3429007068526</v>
      </c>
      <c r="P167" s="3">
        <f t="shared" si="30"/>
        <v>812.90939616004107</v>
      </c>
      <c r="Q167" s="3">
        <v>10</v>
      </c>
      <c r="R167" s="3">
        <v>3</v>
      </c>
      <c r="S167" s="19">
        <f t="shared" si="34"/>
        <v>497.11238676091369</v>
      </c>
      <c r="T167" s="20">
        <f t="shared" si="35"/>
        <v>1.1171064871031768</v>
      </c>
      <c r="U167" s="20">
        <f t="shared" si="36"/>
        <v>0.63650753746595867</v>
      </c>
      <c r="V167" s="21">
        <f t="shared" si="37"/>
        <v>0.44504242324164162</v>
      </c>
      <c r="W167" s="26">
        <f t="shared" si="38"/>
        <v>108.38791948800548</v>
      </c>
      <c r="X167" s="27">
        <f t="shared" si="39"/>
        <v>5.704627341473973</v>
      </c>
      <c r="Y167" s="27">
        <f t="shared" si="40"/>
        <v>2.8523136707369865</v>
      </c>
      <c r="Z167" s="27">
        <f t="shared" si="41"/>
        <v>1.9015424471579909</v>
      </c>
    </row>
    <row r="168" spans="1:26" customFormat="1" ht="12.5" x14ac:dyDescent="0.25">
      <c r="A168" s="2" t="s">
        <v>171</v>
      </c>
      <c r="B168" t="s">
        <v>311</v>
      </c>
      <c r="C168" t="s">
        <v>310</v>
      </c>
      <c r="D168" s="18">
        <f>VLOOKUP(C168,'Infected rate by state'!B:E,4,0)</f>
        <v>1.4327212443359898E-2</v>
      </c>
      <c r="E168" s="3">
        <v>2091</v>
      </c>
      <c r="F168" s="2">
        <v>291</v>
      </c>
      <c r="G168" s="2">
        <v>648</v>
      </c>
      <c r="H168" s="4">
        <f t="shared" si="31"/>
        <v>1369.5</v>
      </c>
      <c r="I168" s="2">
        <v>108</v>
      </c>
      <c r="J168" s="4">
        <f t="shared" si="32"/>
        <v>199.5</v>
      </c>
      <c r="K168" s="3">
        <v>1135619</v>
      </c>
      <c r="L168" s="3">
        <f t="shared" si="28"/>
        <v>922881</v>
      </c>
      <c r="M168" s="3">
        <v>212738</v>
      </c>
      <c r="N168" s="3">
        <f t="shared" si="33"/>
        <v>162702.54667715923</v>
      </c>
      <c r="O168" s="3">
        <f t="shared" si="29"/>
        <v>33809.02926339698</v>
      </c>
      <c r="P168" s="3">
        <f t="shared" si="30"/>
        <v>7248.1840119151984</v>
      </c>
      <c r="Q168" s="3">
        <v>10</v>
      </c>
      <c r="R168" s="3">
        <v>3</v>
      </c>
      <c r="S168" s="19">
        <f t="shared" si="34"/>
        <v>4507.8705684529305</v>
      </c>
      <c r="T168" s="20">
        <f t="shared" si="35"/>
        <v>6.9565903834150165</v>
      </c>
      <c r="U168" s="20">
        <f t="shared" si="36"/>
        <v>3.2916177936859659</v>
      </c>
      <c r="V168" s="21">
        <f t="shared" si="37"/>
        <v>2.1558443655920279</v>
      </c>
      <c r="W168" s="26">
        <f t="shared" si="38"/>
        <v>966.42453492202651</v>
      </c>
      <c r="X168" s="27">
        <f t="shared" si="39"/>
        <v>8.9483753233520975</v>
      </c>
      <c r="Y168" s="27">
        <f t="shared" si="40"/>
        <v>4.8442332577545191</v>
      </c>
      <c r="Z168" s="27">
        <f t="shared" si="41"/>
        <v>3.3210465117595414</v>
      </c>
    </row>
    <row r="169" spans="1:26" customFormat="1" ht="12.5" x14ac:dyDescent="0.25">
      <c r="A169" s="2" t="s">
        <v>172</v>
      </c>
      <c r="B169" t="s">
        <v>343</v>
      </c>
      <c r="C169" t="s">
        <v>342</v>
      </c>
      <c r="D169" s="18">
        <f>VLOOKUP(C169,'Infected rate by state'!B:E,4,0)</f>
        <v>1.6300221488851765E-2</v>
      </c>
      <c r="E169" s="2">
        <v>857</v>
      </c>
      <c r="F169" s="2">
        <v>111</v>
      </c>
      <c r="G169" s="2">
        <v>406</v>
      </c>
      <c r="H169" s="4">
        <f t="shared" si="31"/>
        <v>631.5</v>
      </c>
      <c r="I169" s="2">
        <v>44</v>
      </c>
      <c r="J169" s="4">
        <f t="shared" si="32"/>
        <v>77.5</v>
      </c>
      <c r="K169" s="3">
        <v>366346</v>
      </c>
      <c r="L169" s="3">
        <f t="shared" si="28"/>
        <v>290129</v>
      </c>
      <c r="M169" s="3">
        <v>76217</v>
      </c>
      <c r="N169" s="3">
        <f t="shared" si="33"/>
        <v>59715.209415548889</v>
      </c>
      <c r="O169" s="3">
        <f t="shared" si="29"/>
        <v>12526.126071109313</v>
      </c>
      <c r="P169" s="3">
        <f t="shared" si="30"/>
        <v>2716.020705429647</v>
      </c>
      <c r="Q169" s="3">
        <v>10</v>
      </c>
      <c r="R169" s="3">
        <v>3</v>
      </c>
      <c r="S169" s="19">
        <f t="shared" si="34"/>
        <v>1670.150142814575</v>
      </c>
      <c r="T169" s="20">
        <f t="shared" si="35"/>
        <v>4.1136703024989529</v>
      </c>
      <c r="U169" s="20">
        <f t="shared" si="36"/>
        <v>2.6447349846628265</v>
      </c>
      <c r="V169" s="21">
        <f t="shared" si="37"/>
        <v>1.9488333055012543</v>
      </c>
      <c r="W169" s="26">
        <f t="shared" si="38"/>
        <v>362.13609405728624</v>
      </c>
      <c r="X169" s="27">
        <f t="shared" si="39"/>
        <v>8.2303657740292326</v>
      </c>
      <c r="Y169" s="27">
        <f t="shared" si="40"/>
        <v>4.6727237942875641</v>
      </c>
      <c r="Z169" s="27">
        <f t="shared" si="41"/>
        <v>3.2624873338494256</v>
      </c>
    </row>
    <row r="170" spans="1:26" customFormat="1" ht="12.5" x14ac:dyDescent="0.25">
      <c r="A170" s="2" t="s">
        <v>173</v>
      </c>
      <c r="B170" t="s">
        <v>325</v>
      </c>
      <c r="C170" t="s">
        <v>324</v>
      </c>
      <c r="D170" s="18">
        <f>VLOOKUP(C170,'Infected rate by state'!B:E,4,0)</f>
        <v>8.9298079160438481E-3</v>
      </c>
      <c r="E170" s="3">
        <v>9139</v>
      </c>
      <c r="F170" s="2">
        <v>981</v>
      </c>
      <c r="G170" s="3">
        <v>2952</v>
      </c>
      <c r="H170" s="4">
        <f t="shared" si="31"/>
        <v>6045.5</v>
      </c>
      <c r="I170" s="2">
        <v>280</v>
      </c>
      <c r="J170" s="4">
        <f t="shared" si="32"/>
        <v>630.5</v>
      </c>
      <c r="K170" s="3">
        <v>2741481</v>
      </c>
      <c r="L170" s="3">
        <f t="shared" si="28"/>
        <v>2215085</v>
      </c>
      <c r="M170" s="3">
        <v>526396</v>
      </c>
      <c r="N170" s="3">
        <f t="shared" si="33"/>
        <v>244808.98735483806</v>
      </c>
      <c r="O170" s="3">
        <f t="shared" si="29"/>
        <v>50979.29200680436</v>
      </c>
      <c r="P170" s="3">
        <f t="shared" si="30"/>
        <v>10957.581884175645</v>
      </c>
      <c r="Q170" s="3">
        <v>10</v>
      </c>
      <c r="R170" s="3">
        <v>3</v>
      </c>
      <c r="S170" s="19">
        <f t="shared" si="34"/>
        <v>6797.2389342405813</v>
      </c>
      <c r="T170" s="20">
        <f t="shared" si="35"/>
        <v>2.3025877148511453</v>
      </c>
      <c r="U170" s="20">
        <f t="shared" si="36"/>
        <v>1.1243468586949932</v>
      </c>
      <c r="V170" s="21">
        <f t="shared" si="37"/>
        <v>0.74376178293473916</v>
      </c>
      <c r="W170" s="26">
        <f t="shared" si="38"/>
        <v>1461.0109178900859</v>
      </c>
      <c r="X170" s="27">
        <f t="shared" si="39"/>
        <v>5.2178961353217357</v>
      </c>
      <c r="Y170" s="27">
        <f t="shared" si="40"/>
        <v>2.31722588087246</v>
      </c>
      <c r="Z170" s="27">
        <f t="shared" si="41"/>
        <v>1.4893077654333189</v>
      </c>
    </row>
    <row r="171" spans="1:26" customFormat="1" ht="12.5" x14ac:dyDescent="0.25">
      <c r="A171" s="2" t="s">
        <v>174</v>
      </c>
      <c r="B171" t="s">
        <v>404</v>
      </c>
      <c r="C171" t="s">
        <v>403</v>
      </c>
      <c r="D171" s="18">
        <f>VLOOKUP(C171,'Infected rate by state'!B:E,4,0)</f>
        <v>6.3160817769393265E-3</v>
      </c>
      <c r="E171" s="3">
        <v>5263</v>
      </c>
      <c r="F171" s="2">
        <v>818</v>
      </c>
      <c r="G171" s="3">
        <v>2207</v>
      </c>
      <c r="H171" s="4">
        <f t="shared" si="31"/>
        <v>3735</v>
      </c>
      <c r="I171" s="2">
        <v>323</v>
      </c>
      <c r="J171" s="4">
        <f t="shared" si="32"/>
        <v>570.5</v>
      </c>
      <c r="K171" s="3">
        <v>2079205</v>
      </c>
      <c r="L171" s="3">
        <f t="shared" si="28"/>
        <v>1698561</v>
      </c>
      <c r="M171" s="3">
        <v>380644</v>
      </c>
      <c r="N171" s="3">
        <f t="shared" si="33"/>
        <v>131324.28811021132</v>
      </c>
      <c r="O171" s="3">
        <f t="shared" si="29"/>
        <v>27235.584441246378</v>
      </c>
      <c r="P171" s="3">
        <f t="shared" si="30"/>
        <v>5825.0913637661115</v>
      </c>
      <c r="Q171" s="3">
        <v>10</v>
      </c>
      <c r="R171" s="3">
        <v>3</v>
      </c>
      <c r="S171" s="19">
        <f t="shared" si="34"/>
        <v>3631.4112588328503</v>
      </c>
      <c r="T171" s="20">
        <f t="shared" si="35"/>
        <v>1.6454060982477798</v>
      </c>
      <c r="U171" s="20">
        <f t="shared" si="36"/>
        <v>0.97226539727787153</v>
      </c>
      <c r="V171" s="21">
        <f t="shared" si="37"/>
        <v>0.68998883884340689</v>
      </c>
      <c r="W171" s="26">
        <f t="shared" si="38"/>
        <v>776.67884850214818</v>
      </c>
      <c r="X171" s="27">
        <f t="shared" si="39"/>
        <v>2.4045784783348241</v>
      </c>
      <c r="Y171" s="27">
        <f t="shared" si="40"/>
        <v>1.3614002603017497</v>
      </c>
      <c r="Z171" s="27">
        <f t="shared" si="41"/>
        <v>0.94948514486815183</v>
      </c>
    </row>
    <row r="172" spans="1:26" customFormat="1" ht="12.5" x14ac:dyDescent="0.25">
      <c r="A172" s="2" t="s">
        <v>175</v>
      </c>
      <c r="B172" t="s">
        <v>353</v>
      </c>
      <c r="C172" t="s">
        <v>352</v>
      </c>
      <c r="D172" s="18">
        <f>VLOOKUP(C172,'Infected rate by state'!B:E,4,0)</f>
        <v>8.4257771266714378E-3</v>
      </c>
      <c r="E172" s="3">
        <v>6954</v>
      </c>
      <c r="F172" s="2">
        <v>612</v>
      </c>
      <c r="G172" s="3">
        <v>2458</v>
      </c>
      <c r="H172" s="4">
        <f t="shared" si="31"/>
        <v>4706</v>
      </c>
      <c r="I172" s="2">
        <v>238</v>
      </c>
      <c r="J172" s="4">
        <f t="shared" si="32"/>
        <v>425</v>
      </c>
      <c r="K172" s="3">
        <v>2570355</v>
      </c>
      <c r="L172" s="3">
        <f t="shared" si="28"/>
        <v>2092084</v>
      </c>
      <c r="M172" s="3">
        <v>478271</v>
      </c>
      <c r="N172" s="3">
        <f t="shared" si="33"/>
        <v>216572.38366425564</v>
      </c>
      <c r="O172" s="3">
        <f t="shared" si="29"/>
        <v>44977.067505751329</v>
      </c>
      <c r="P172" s="3">
        <f t="shared" si="30"/>
        <v>9635.7050385994025</v>
      </c>
      <c r="Q172" s="3">
        <v>10</v>
      </c>
      <c r="R172" s="3">
        <v>3</v>
      </c>
      <c r="S172" s="19">
        <f t="shared" si="34"/>
        <v>5996.9423341001775</v>
      </c>
      <c r="T172" s="20">
        <f t="shared" si="35"/>
        <v>2.4397649853947021</v>
      </c>
      <c r="U172" s="20">
        <f t="shared" si="36"/>
        <v>1.2743183880365867</v>
      </c>
      <c r="V172" s="21">
        <f t="shared" si="37"/>
        <v>0.86237307076505287</v>
      </c>
      <c r="W172" s="26">
        <f t="shared" si="38"/>
        <v>1284.7606718132536</v>
      </c>
      <c r="X172" s="27">
        <f t="shared" si="39"/>
        <v>5.398154083248965</v>
      </c>
      <c r="Y172" s="27">
        <f t="shared" si="40"/>
        <v>3.02296628661942</v>
      </c>
      <c r="Z172" s="27">
        <f t="shared" si="41"/>
        <v>2.0992821434857083</v>
      </c>
    </row>
    <row r="173" spans="1:26" customFormat="1" ht="12.5" x14ac:dyDescent="0.25">
      <c r="A173" s="2" t="s">
        <v>176</v>
      </c>
      <c r="B173" t="s">
        <v>375</v>
      </c>
      <c r="C173" t="s">
        <v>374</v>
      </c>
      <c r="D173" s="18">
        <f>VLOOKUP(C173,'Infected rate by state'!B:E,4,0)</f>
        <v>6.2179748494527662E-3</v>
      </c>
      <c r="E173" s="2">
        <v>916</v>
      </c>
      <c r="F173" s="2">
        <v>19</v>
      </c>
      <c r="G173" s="2">
        <v>384</v>
      </c>
      <c r="H173" s="4">
        <f t="shared" si="31"/>
        <v>650</v>
      </c>
      <c r="I173" s="2">
        <v>9</v>
      </c>
      <c r="J173" s="4">
        <f t="shared" si="32"/>
        <v>14</v>
      </c>
      <c r="K173" s="3">
        <v>112434</v>
      </c>
      <c r="L173" s="3">
        <f t="shared" si="28"/>
        <v>93131</v>
      </c>
      <c r="M173" s="3">
        <v>19303</v>
      </c>
      <c r="N173" s="3">
        <f t="shared" si="33"/>
        <v>6991.1178422337234</v>
      </c>
      <c r="O173" s="3">
        <f t="shared" si="29"/>
        <v>1442.336680117445</v>
      </c>
      <c r="P173" s="3">
        <f t="shared" si="30"/>
        <v>306.51088550670045</v>
      </c>
      <c r="Q173" s="3">
        <v>10</v>
      </c>
      <c r="R173" s="3">
        <v>3</v>
      </c>
      <c r="S173" s="19">
        <f t="shared" si="34"/>
        <v>192.31155734899266</v>
      </c>
      <c r="T173" s="20">
        <f t="shared" si="35"/>
        <v>0.50081134726300169</v>
      </c>
      <c r="U173" s="20">
        <f t="shared" si="36"/>
        <v>0.29586393438306563</v>
      </c>
      <c r="V173" s="21">
        <f t="shared" si="37"/>
        <v>0.20994711500981733</v>
      </c>
      <c r="W173" s="26">
        <f t="shared" si="38"/>
        <v>40.868118067560061</v>
      </c>
      <c r="X173" s="27">
        <f t="shared" si="39"/>
        <v>4.5409020075066735</v>
      </c>
      <c r="Y173" s="27">
        <f t="shared" si="40"/>
        <v>2.9191512905400043</v>
      </c>
      <c r="Z173" s="27">
        <f t="shared" si="41"/>
        <v>2.1509535825031612</v>
      </c>
    </row>
    <row r="174" spans="1:26" customFormat="1" ht="12.5" x14ac:dyDescent="0.25">
      <c r="A174" s="2" t="s">
        <v>177</v>
      </c>
      <c r="B174" t="s">
        <v>359</v>
      </c>
      <c r="C174" t="s">
        <v>358</v>
      </c>
      <c r="D174" s="18">
        <f>VLOOKUP(C174,'Infected rate by state'!B:E,4,0)</f>
        <v>1.188659468272998E-3</v>
      </c>
      <c r="E174" s="3">
        <v>1002</v>
      </c>
      <c r="F174" s="2">
        <v>79</v>
      </c>
      <c r="G174" s="2">
        <v>455</v>
      </c>
      <c r="H174" s="4">
        <f t="shared" si="31"/>
        <v>728.5</v>
      </c>
      <c r="I174" s="2">
        <v>39</v>
      </c>
      <c r="J174" s="4">
        <f t="shared" si="32"/>
        <v>59</v>
      </c>
      <c r="K174" s="3">
        <v>315091</v>
      </c>
      <c r="L174" s="3">
        <f t="shared" si="28"/>
        <v>240789</v>
      </c>
      <c r="M174" s="3">
        <v>74302</v>
      </c>
      <c r="N174" s="3">
        <f t="shared" si="33"/>
        <v>3745.3590051760721</v>
      </c>
      <c r="O174" s="3">
        <f t="shared" si="29"/>
        <v>795.52199800449296</v>
      </c>
      <c r="P174" s="3">
        <f t="shared" si="30"/>
        <v>175.03967897789695</v>
      </c>
      <c r="Q174" s="3">
        <v>10</v>
      </c>
      <c r="R174" s="3">
        <v>3</v>
      </c>
      <c r="S174" s="19">
        <f t="shared" si="34"/>
        <v>106.06959973393239</v>
      </c>
      <c r="T174" s="20">
        <f t="shared" si="35"/>
        <v>0.23311999941523603</v>
      </c>
      <c r="U174" s="20">
        <f t="shared" si="36"/>
        <v>0.14559999963477335</v>
      </c>
      <c r="V174" s="21">
        <f t="shared" si="37"/>
        <v>0.10585788396600039</v>
      </c>
      <c r="W174" s="26">
        <f t="shared" si="38"/>
        <v>23.338623863719594</v>
      </c>
      <c r="X174" s="27">
        <f t="shared" si="39"/>
        <v>0.59842625291588702</v>
      </c>
      <c r="Y174" s="27">
        <f t="shared" si="40"/>
        <v>0.39556989599524733</v>
      </c>
      <c r="Z174" s="27">
        <f t="shared" si="41"/>
        <v>0.29542561852809612</v>
      </c>
    </row>
    <row r="175" spans="1:26" customFormat="1" ht="12.5" x14ac:dyDescent="0.25">
      <c r="A175" s="2" t="s">
        <v>178</v>
      </c>
      <c r="B175" t="s">
        <v>307</v>
      </c>
      <c r="C175" t="s">
        <v>306</v>
      </c>
      <c r="D175" s="18">
        <f>VLOOKUP(C175,'Infected rate by state'!B:E,4,0)</f>
        <v>1.0017032509739916E-2</v>
      </c>
      <c r="E175" s="3">
        <v>2066</v>
      </c>
      <c r="F175" s="2">
        <v>282</v>
      </c>
      <c r="G175" s="2">
        <v>695</v>
      </c>
      <c r="H175" s="4">
        <f t="shared" si="31"/>
        <v>1380.5</v>
      </c>
      <c r="I175" s="2">
        <v>101</v>
      </c>
      <c r="J175" s="4">
        <f t="shared" si="32"/>
        <v>191.5</v>
      </c>
      <c r="K175" s="3">
        <v>648957</v>
      </c>
      <c r="L175" s="3">
        <f t="shared" si="28"/>
        <v>513730</v>
      </c>
      <c r="M175" s="3">
        <v>135227</v>
      </c>
      <c r="N175" s="3">
        <f t="shared" si="33"/>
        <v>65006.233664232866</v>
      </c>
      <c r="O175" s="3">
        <f t="shared" si="29"/>
        <v>13638.028988639113</v>
      </c>
      <c r="P175" s="3">
        <f t="shared" si="30"/>
        <v>2957.6375733715704</v>
      </c>
      <c r="Q175" s="3">
        <v>10</v>
      </c>
      <c r="R175" s="3">
        <v>3</v>
      </c>
      <c r="S175" s="19">
        <f t="shared" si="34"/>
        <v>1818.4038651518817</v>
      </c>
      <c r="T175" s="20">
        <f t="shared" si="35"/>
        <v>2.6164084390674556</v>
      </c>
      <c r="U175" s="20">
        <f t="shared" si="36"/>
        <v>1.3172067114464916</v>
      </c>
      <c r="V175" s="21">
        <f t="shared" si="37"/>
        <v>0.88015675951204342</v>
      </c>
      <c r="W175" s="26">
        <f t="shared" si="38"/>
        <v>394.35167644954271</v>
      </c>
      <c r="X175" s="27">
        <f t="shared" si="39"/>
        <v>3.9044720440548781</v>
      </c>
      <c r="Y175" s="27">
        <f t="shared" si="40"/>
        <v>2.0592776838096225</v>
      </c>
      <c r="Z175" s="27">
        <f t="shared" si="41"/>
        <v>1.3984102001756833</v>
      </c>
    </row>
    <row r="176" spans="1:26" customFormat="1" ht="12.5" x14ac:dyDescent="0.25">
      <c r="A176" s="2" t="s">
        <v>179</v>
      </c>
      <c r="B176" t="s">
        <v>315</v>
      </c>
      <c r="C176" t="s">
        <v>314</v>
      </c>
      <c r="D176" s="18">
        <f>VLOOKUP(C176,'Infected rate by state'!B:E,4,0)</f>
        <v>7.5362096948057532E-3</v>
      </c>
      <c r="E176" s="3">
        <v>1478</v>
      </c>
      <c r="F176" s="2">
        <v>118</v>
      </c>
      <c r="G176" s="2">
        <v>467</v>
      </c>
      <c r="H176" s="4">
        <f t="shared" si="31"/>
        <v>972.5</v>
      </c>
      <c r="I176" s="2">
        <v>44</v>
      </c>
      <c r="J176" s="4">
        <f t="shared" si="32"/>
        <v>81</v>
      </c>
      <c r="K176" s="3">
        <v>680976</v>
      </c>
      <c r="L176" s="3">
        <f t="shared" si="28"/>
        <v>561417</v>
      </c>
      <c r="M176" s="3">
        <v>119559</v>
      </c>
      <c r="N176" s="3">
        <f t="shared" si="33"/>
        <v>51319.779331300422</v>
      </c>
      <c r="O176" s="3">
        <f t="shared" si="29"/>
        <v>10606.728683103298</v>
      </c>
      <c r="P176" s="3">
        <f t="shared" si="30"/>
        <v>2259.0048182604228</v>
      </c>
      <c r="Q176" s="3">
        <v>10</v>
      </c>
      <c r="R176" s="3">
        <v>3</v>
      </c>
      <c r="S176" s="19">
        <f t="shared" si="34"/>
        <v>1414.2304910804398</v>
      </c>
      <c r="T176" s="20">
        <f t="shared" si="35"/>
        <v>3.0283308160180726</v>
      </c>
      <c r="U176" s="20">
        <f t="shared" si="36"/>
        <v>1.45422158465855</v>
      </c>
      <c r="V176" s="21">
        <f t="shared" si="37"/>
        <v>0.95685418882303097</v>
      </c>
      <c r="W176" s="26">
        <f t="shared" si="38"/>
        <v>301.20064243472302</v>
      </c>
      <c r="X176" s="27">
        <f t="shared" si="39"/>
        <v>6.8454691462437047</v>
      </c>
      <c r="Y176" s="27">
        <f t="shared" si="40"/>
        <v>3.7185264498113955</v>
      </c>
      <c r="Z176" s="27">
        <f t="shared" si="41"/>
        <v>2.5525478172434153</v>
      </c>
    </row>
    <row r="177" spans="1:26" customFormat="1" ht="12.5" x14ac:dyDescent="0.25">
      <c r="A177" s="2" t="s">
        <v>180</v>
      </c>
      <c r="B177" t="s">
        <v>343</v>
      </c>
      <c r="C177" t="s">
        <v>342</v>
      </c>
      <c r="D177" s="18">
        <f>VLOOKUP(C177,'Infected rate by state'!B:E,4,0)</f>
        <v>1.6300221488851765E-2</v>
      </c>
      <c r="E177" s="3">
        <v>1064</v>
      </c>
      <c r="F177" s="2">
        <v>102</v>
      </c>
      <c r="G177" s="2">
        <v>561</v>
      </c>
      <c r="H177" s="4">
        <f t="shared" si="31"/>
        <v>812.5</v>
      </c>
      <c r="I177" s="2">
        <v>36</v>
      </c>
      <c r="J177" s="4">
        <f t="shared" si="32"/>
        <v>69</v>
      </c>
      <c r="K177" s="3">
        <v>204787</v>
      </c>
      <c r="L177" s="3">
        <f t="shared" si="28"/>
        <v>163717</v>
      </c>
      <c r="M177" s="3">
        <v>41070</v>
      </c>
      <c r="N177" s="3">
        <f t="shared" si="33"/>
        <v>33380.734580374861</v>
      </c>
      <c r="O177" s="3">
        <f t="shared" si="29"/>
        <v>6978.317161991009</v>
      </c>
      <c r="P177" s="3">
        <f t="shared" si="30"/>
        <v>1506.9665118942935</v>
      </c>
      <c r="Q177" s="3">
        <v>10</v>
      </c>
      <c r="R177" s="3">
        <v>3</v>
      </c>
      <c r="S177" s="19">
        <f t="shared" si="34"/>
        <v>930.44228826546782</v>
      </c>
      <c r="T177" s="20">
        <f t="shared" si="35"/>
        <v>1.6585424033252545</v>
      </c>
      <c r="U177" s="20">
        <f t="shared" si="36"/>
        <v>1.1451597394036528</v>
      </c>
      <c r="V177" s="21">
        <f t="shared" si="37"/>
        <v>0.87447583483596603</v>
      </c>
      <c r="W177" s="26">
        <f t="shared" si="38"/>
        <v>200.92886825257247</v>
      </c>
      <c r="X177" s="27">
        <f t="shared" si="39"/>
        <v>5.5813574514603461</v>
      </c>
      <c r="Y177" s="27">
        <f t="shared" si="40"/>
        <v>2.9120125833706156</v>
      </c>
      <c r="Z177" s="27">
        <f t="shared" si="41"/>
        <v>1.9698908652212987</v>
      </c>
    </row>
    <row r="178" spans="1:26" customFormat="1" ht="12.5" x14ac:dyDescent="0.25">
      <c r="A178" s="2" t="s">
        <v>181</v>
      </c>
      <c r="B178" t="s">
        <v>307</v>
      </c>
      <c r="C178" t="s">
        <v>306</v>
      </c>
      <c r="D178" s="18">
        <f>VLOOKUP(C178,'Infected rate by state'!B:E,4,0)</f>
        <v>1.0017032509739916E-2</v>
      </c>
      <c r="E178" s="3">
        <v>1225</v>
      </c>
      <c r="F178" s="2">
        <v>131</v>
      </c>
      <c r="G178" s="2">
        <v>461</v>
      </c>
      <c r="H178" s="4">
        <f t="shared" si="31"/>
        <v>843</v>
      </c>
      <c r="I178" s="2">
        <v>61</v>
      </c>
      <c r="J178" s="4">
        <f t="shared" si="32"/>
        <v>96</v>
      </c>
      <c r="K178" s="3">
        <v>360863</v>
      </c>
      <c r="L178" s="3">
        <f t="shared" si="28"/>
        <v>292840</v>
      </c>
      <c r="M178" s="3">
        <v>68023</v>
      </c>
      <c r="N178" s="3">
        <f t="shared" si="33"/>
        <v>36147.764025622753</v>
      </c>
      <c r="O178" s="3">
        <f t="shared" si="29"/>
        <v>7515.3943371578607</v>
      </c>
      <c r="P178" s="3">
        <f t="shared" si="30"/>
        <v>1612.2405410119086</v>
      </c>
      <c r="Q178" s="3">
        <v>10</v>
      </c>
      <c r="R178" s="3">
        <v>3</v>
      </c>
      <c r="S178" s="19">
        <f t="shared" si="34"/>
        <v>1002.0525782877147</v>
      </c>
      <c r="T178" s="20">
        <f t="shared" si="35"/>
        <v>2.1736498444418975</v>
      </c>
      <c r="U178" s="20">
        <f t="shared" si="36"/>
        <v>1.1886744700921883</v>
      </c>
      <c r="V178" s="21">
        <f t="shared" si="37"/>
        <v>0.81800210472466506</v>
      </c>
      <c r="W178" s="26">
        <f t="shared" si="38"/>
        <v>214.96540546825449</v>
      </c>
      <c r="X178" s="27">
        <f t="shared" si="39"/>
        <v>3.5240230404631885</v>
      </c>
      <c r="Y178" s="27">
        <f t="shared" si="40"/>
        <v>2.2392229736276508</v>
      </c>
      <c r="Z178" s="27">
        <f t="shared" si="41"/>
        <v>1.6409572936507977</v>
      </c>
    </row>
    <row r="179" spans="1:26" customFormat="1" ht="12.5" x14ac:dyDescent="0.25">
      <c r="A179" s="2" t="s">
        <v>182</v>
      </c>
      <c r="B179" t="s">
        <v>402</v>
      </c>
      <c r="C179" t="s">
        <v>401</v>
      </c>
      <c r="D179" s="18">
        <f>VLOOKUP(C179,'Infected rate by state'!B:E,4,0)</f>
        <v>2.0032295834281305E-3</v>
      </c>
      <c r="E179" s="3">
        <v>1555</v>
      </c>
      <c r="F179" s="2">
        <v>155</v>
      </c>
      <c r="G179" s="2">
        <v>499</v>
      </c>
      <c r="H179" s="4">
        <f t="shared" si="31"/>
        <v>1027</v>
      </c>
      <c r="I179" s="2">
        <v>40</v>
      </c>
      <c r="J179" s="4">
        <f t="shared" si="32"/>
        <v>97.5</v>
      </c>
      <c r="K179" s="3">
        <v>329288</v>
      </c>
      <c r="L179" s="3">
        <f t="shared" si="28"/>
        <v>260528</v>
      </c>
      <c r="M179" s="3">
        <v>68760</v>
      </c>
      <c r="N179" s="3">
        <f t="shared" si="33"/>
        <v>6596.394630678823</v>
      </c>
      <c r="O179" s="3">
        <f t="shared" si="29"/>
        <v>1384.1699426776688</v>
      </c>
      <c r="P179" s="3">
        <f t="shared" si="30"/>
        <v>300.25151800409526</v>
      </c>
      <c r="Q179" s="3">
        <v>10</v>
      </c>
      <c r="R179" s="3">
        <v>3</v>
      </c>
      <c r="S179" s="19">
        <f t="shared" si="34"/>
        <v>184.55599235702252</v>
      </c>
      <c r="T179" s="20">
        <f t="shared" si="35"/>
        <v>0.36985168809022551</v>
      </c>
      <c r="U179" s="20">
        <f t="shared" si="36"/>
        <v>0.17970398476827898</v>
      </c>
      <c r="V179" s="21">
        <f t="shared" si="37"/>
        <v>0.11868552563152573</v>
      </c>
      <c r="W179" s="26">
        <f t="shared" si="38"/>
        <v>40.033535733879368</v>
      </c>
      <c r="X179" s="27">
        <f t="shared" si="39"/>
        <v>1.0008383933469842</v>
      </c>
      <c r="Y179" s="27">
        <f t="shared" si="40"/>
        <v>0.41060036650132686</v>
      </c>
      <c r="Z179" s="27">
        <f t="shared" si="41"/>
        <v>0.25828087570244757</v>
      </c>
    </row>
    <row r="180" spans="1:26" customFormat="1" ht="12.5" x14ac:dyDescent="0.25">
      <c r="A180" s="2" t="s">
        <v>183</v>
      </c>
      <c r="B180" t="s">
        <v>367</v>
      </c>
      <c r="C180" t="s">
        <v>366</v>
      </c>
      <c r="D180" s="18">
        <f>VLOOKUP(C180,'Infected rate by state'!B:E,4,0)</f>
        <v>2.4682967074759195E-2</v>
      </c>
      <c r="E180" s="3">
        <v>1862</v>
      </c>
      <c r="F180" s="2">
        <v>147</v>
      </c>
      <c r="G180" s="2">
        <v>589</v>
      </c>
      <c r="H180" s="4">
        <f t="shared" si="31"/>
        <v>1225.5</v>
      </c>
      <c r="I180" s="2">
        <v>54</v>
      </c>
      <c r="J180" s="4">
        <f t="shared" si="32"/>
        <v>100.5</v>
      </c>
      <c r="K180" s="3">
        <v>795142</v>
      </c>
      <c r="L180" s="3">
        <f t="shared" si="28"/>
        <v>637522</v>
      </c>
      <c r="M180" s="3">
        <v>157620</v>
      </c>
      <c r="N180" s="3">
        <f t="shared" si="33"/>
        <v>196264.63805758176</v>
      </c>
      <c r="O180" s="3">
        <f t="shared" si="29"/>
        <v>40986.284037747901</v>
      </c>
      <c r="P180" s="3">
        <f t="shared" si="30"/>
        <v>8839.782134794621</v>
      </c>
      <c r="Q180" s="3">
        <v>10</v>
      </c>
      <c r="R180" s="3">
        <v>3</v>
      </c>
      <c r="S180" s="19">
        <f t="shared" si="34"/>
        <v>5464.8378716997204</v>
      </c>
      <c r="T180" s="20">
        <f t="shared" si="35"/>
        <v>9.2781627702881497</v>
      </c>
      <c r="U180" s="20">
        <f t="shared" si="36"/>
        <v>4.4592720291307391</v>
      </c>
      <c r="V180" s="21">
        <f t="shared" si="37"/>
        <v>2.9349290395809455</v>
      </c>
      <c r="W180" s="26">
        <f t="shared" si="38"/>
        <v>1178.6376179726162</v>
      </c>
      <c r="X180" s="27">
        <f t="shared" si="39"/>
        <v>21.826622555048449</v>
      </c>
      <c r="Y180" s="27">
        <f t="shared" si="40"/>
        <v>11.727737492264838</v>
      </c>
      <c r="Z180" s="27">
        <f t="shared" si="41"/>
        <v>8.0179429794055519</v>
      </c>
    </row>
    <row r="181" spans="1:26" customFormat="1" ht="12.5" x14ac:dyDescent="0.25">
      <c r="A181" s="2" t="s">
        <v>184</v>
      </c>
      <c r="B181" t="s">
        <v>335</v>
      </c>
      <c r="C181" t="s">
        <v>334</v>
      </c>
      <c r="D181" s="18">
        <f>VLOOKUP(C181,'Infected rate by state'!B:E,4,0)</f>
        <v>8.8985640980001352E-3</v>
      </c>
      <c r="E181" s="2">
        <v>377</v>
      </c>
      <c r="F181" s="2">
        <v>36</v>
      </c>
      <c r="G181" s="2">
        <v>129</v>
      </c>
      <c r="H181" s="4">
        <f t="shared" si="31"/>
        <v>253</v>
      </c>
      <c r="I181" s="2">
        <v>8</v>
      </c>
      <c r="J181" s="4">
        <f t="shared" si="32"/>
        <v>22</v>
      </c>
      <c r="K181" s="3">
        <v>128803</v>
      </c>
      <c r="L181" s="3">
        <f t="shared" si="28"/>
        <v>101140</v>
      </c>
      <c r="M181" s="3">
        <v>27663</v>
      </c>
      <c r="N181" s="3">
        <f t="shared" si="33"/>
        <v>11461.617515147114</v>
      </c>
      <c r="O181" s="3">
        <f t="shared" si="29"/>
        <v>2411.5602575887806</v>
      </c>
      <c r="P181" s="3">
        <f t="shared" si="30"/>
        <v>524.78299366479382</v>
      </c>
      <c r="Q181" s="3">
        <v>10</v>
      </c>
      <c r="R181" s="3">
        <v>3</v>
      </c>
      <c r="S181" s="19">
        <f t="shared" si="34"/>
        <v>321.54136767850406</v>
      </c>
      <c r="T181" s="20">
        <f t="shared" si="35"/>
        <v>2.4925687416938298</v>
      </c>
      <c r="U181" s="20">
        <f t="shared" si="36"/>
        <v>1.2709144967529804</v>
      </c>
      <c r="V181" s="21">
        <f t="shared" si="37"/>
        <v>0.85289487447879064</v>
      </c>
      <c r="W181" s="26">
        <f t="shared" si="38"/>
        <v>69.971065821972516</v>
      </c>
      <c r="X181" s="27">
        <f t="shared" si="39"/>
        <v>8.7463832277465645</v>
      </c>
      <c r="Y181" s="27">
        <f t="shared" si="40"/>
        <v>3.1805029919078418</v>
      </c>
      <c r="Z181" s="27">
        <f t="shared" si="41"/>
        <v>1.9436407172770143</v>
      </c>
    </row>
    <row r="182" spans="1:26" customFormat="1" ht="12.5" x14ac:dyDescent="0.25">
      <c r="A182" s="2" t="s">
        <v>185</v>
      </c>
      <c r="B182" t="s">
        <v>335</v>
      </c>
      <c r="C182" t="s">
        <v>334</v>
      </c>
      <c r="D182" s="18">
        <f>VLOOKUP(C182,'Infected rate by state'!B:E,4,0)</f>
        <v>8.8985640980001352E-3</v>
      </c>
      <c r="E182" s="3">
        <v>1500</v>
      </c>
      <c r="F182" s="2">
        <v>105</v>
      </c>
      <c r="G182" s="2">
        <v>642</v>
      </c>
      <c r="H182" s="4">
        <f t="shared" si="31"/>
        <v>1071</v>
      </c>
      <c r="I182" s="2">
        <v>42</v>
      </c>
      <c r="J182" s="4">
        <f t="shared" si="32"/>
        <v>73.5</v>
      </c>
      <c r="K182" s="3">
        <v>239843</v>
      </c>
      <c r="L182" s="3">
        <f t="shared" si="28"/>
        <v>194609</v>
      </c>
      <c r="M182" s="3">
        <v>45234</v>
      </c>
      <c r="N182" s="3">
        <f t="shared" si="33"/>
        <v>21342.583089566466</v>
      </c>
      <c r="O182" s="3">
        <f t="shared" si="29"/>
        <v>4437.4825530061198</v>
      </c>
      <c r="P182" s="3">
        <f t="shared" si="30"/>
        <v>952.00270896578047</v>
      </c>
      <c r="Q182" s="3">
        <v>10</v>
      </c>
      <c r="R182" s="3">
        <v>3</v>
      </c>
      <c r="S182" s="19">
        <f t="shared" si="34"/>
        <v>591.66434040081595</v>
      </c>
      <c r="T182" s="20">
        <f t="shared" si="35"/>
        <v>0.9215955457956635</v>
      </c>
      <c r="U182" s="20">
        <f t="shared" si="36"/>
        <v>0.55244102745174228</v>
      </c>
      <c r="V182" s="21">
        <f t="shared" si="37"/>
        <v>0.39444289360054396</v>
      </c>
      <c r="W182" s="26">
        <f t="shared" si="38"/>
        <v>126.93369452877073</v>
      </c>
      <c r="X182" s="27">
        <f t="shared" si="39"/>
        <v>3.0222308221135887</v>
      </c>
      <c r="Y182" s="27">
        <f t="shared" si="40"/>
        <v>1.7269890412077651</v>
      </c>
      <c r="Z182" s="27">
        <f t="shared" si="41"/>
        <v>1.2088923288454356</v>
      </c>
    </row>
    <row r="183" spans="1:26" customFormat="1" ht="12.5" x14ac:dyDescent="0.25">
      <c r="A183" s="2" t="s">
        <v>186</v>
      </c>
      <c r="B183" t="s">
        <v>351</v>
      </c>
      <c r="C183" t="s">
        <v>350</v>
      </c>
      <c r="D183" s="18">
        <f>VLOOKUP(C183,'Infected rate by state'!B:E,4,0)</f>
        <v>9.0315118396853012E-3</v>
      </c>
      <c r="E183" s="2">
        <v>501</v>
      </c>
      <c r="F183" s="2">
        <v>57</v>
      </c>
      <c r="G183" s="2">
        <v>253</v>
      </c>
      <c r="H183" s="4">
        <f t="shared" si="31"/>
        <v>377</v>
      </c>
      <c r="I183" s="2">
        <v>40</v>
      </c>
      <c r="J183" s="4">
        <f t="shared" si="32"/>
        <v>48.5</v>
      </c>
      <c r="K183" s="3">
        <v>209507</v>
      </c>
      <c r="L183" s="3">
        <f t="shared" si="28"/>
        <v>163853</v>
      </c>
      <c r="M183" s="3">
        <v>45654</v>
      </c>
      <c r="N183" s="3">
        <f t="shared" si="33"/>
        <v>18921.649509969484</v>
      </c>
      <c r="O183" s="3">
        <f t="shared" si="29"/>
        <v>3986.8218163467454</v>
      </c>
      <c r="P183" s="3">
        <f t="shared" si="30"/>
        <v>869.02996063947421</v>
      </c>
      <c r="Q183" s="3">
        <v>10</v>
      </c>
      <c r="R183" s="3">
        <v>3</v>
      </c>
      <c r="S183" s="19">
        <f t="shared" si="34"/>
        <v>531.57624217956607</v>
      </c>
      <c r="T183" s="20">
        <f t="shared" si="35"/>
        <v>2.1010918663223954</v>
      </c>
      <c r="U183" s="20">
        <f t="shared" si="36"/>
        <v>1.4100165575054804</v>
      </c>
      <c r="V183" s="21">
        <f t="shared" si="37"/>
        <v>1.061030423512108</v>
      </c>
      <c r="W183" s="26">
        <f t="shared" si="38"/>
        <v>115.87066141859655</v>
      </c>
      <c r="X183" s="27">
        <f t="shared" si="39"/>
        <v>2.8967665354649137</v>
      </c>
      <c r="Y183" s="27">
        <f t="shared" si="40"/>
        <v>2.3890858024452899</v>
      </c>
      <c r="Z183" s="27">
        <f t="shared" si="41"/>
        <v>2.0328186213788868</v>
      </c>
    </row>
    <row r="184" spans="1:26" customFormat="1" ht="12.5" x14ac:dyDescent="0.25">
      <c r="A184" s="2" t="s">
        <v>187</v>
      </c>
      <c r="B184" t="s">
        <v>315</v>
      </c>
      <c r="C184" t="s">
        <v>314</v>
      </c>
      <c r="D184" s="18">
        <f>VLOOKUP(C184,'Infected rate by state'!B:E,4,0)</f>
        <v>7.5362096948057532E-3</v>
      </c>
      <c r="E184" s="2">
        <v>456</v>
      </c>
      <c r="F184" s="2">
        <v>70</v>
      </c>
      <c r="G184" s="2">
        <v>152</v>
      </c>
      <c r="H184" s="4">
        <f t="shared" si="31"/>
        <v>304</v>
      </c>
      <c r="I184" s="2">
        <v>41</v>
      </c>
      <c r="J184" s="4">
        <f t="shared" si="32"/>
        <v>55.5</v>
      </c>
      <c r="K184" s="3">
        <v>218503</v>
      </c>
      <c r="L184" s="3">
        <f t="shared" si="28"/>
        <v>164878</v>
      </c>
      <c r="M184" s="3">
        <v>53625</v>
      </c>
      <c r="N184" s="3">
        <f t="shared" si="33"/>
        <v>16466.844269441415</v>
      </c>
      <c r="O184" s="3">
        <f t="shared" si="29"/>
        <v>3512.6231938336296</v>
      </c>
      <c r="P184" s="3">
        <f t="shared" si="30"/>
        <v>776.71536756950036</v>
      </c>
      <c r="Q184" s="3">
        <v>10</v>
      </c>
      <c r="R184" s="3">
        <v>3</v>
      </c>
      <c r="S184" s="19">
        <f t="shared" si="34"/>
        <v>468.34975917781725</v>
      </c>
      <c r="T184" s="20">
        <f t="shared" si="35"/>
        <v>3.0812484156435347</v>
      </c>
      <c r="U184" s="20">
        <f t="shared" si="36"/>
        <v>1.5406242078217673</v>
      </c>
      <c r="V184" s="21">
        <f t="shared" si="37"/>
        <v>1.0270828052145116</v>
      </c>
      <c r="W184" s="26">
        <f t="shared" si="38"/>
        <v>103.56204900926672</v>
      </c>
      <c r="X184" s="27">
        <f t="shared" si="39"/>
        <v>2.5259036343723591</v>
      </c>
      <c r="Y184" s="27">
        <f t="shared" si="40"/>
        <v>1.8659828650318326</v>
      </c>
      <c r="Z184" s="27">
        <f t="shared" si="41"/>
        <v>1.4794578429895244</v>
      </c>
    </row>
    <row r="185" spans="1:26" customFormat="1" ht="12.5" x14ac:dyDescent="0.25">
      <c r="A185" s="2" t="s">
        <v>188</v>
      </c>
      <c r="B185" t="s">
        <v>391</v>
      </c>
      <c r="C185" t="s">
        <v>390</v>
      </c>
      <c r="D185" s="18">
        <f>VLOOKUP(C185,'Infected rate by state'!B:E,4,0)</f>
        <v>8.0848590084330874E-3</v>
      </c>
      <c r="E185" s="3">
        <v>7810</v>
      </c>
      <c r="F185" s="3">
        <v>1118</v>
      </c>
      <c r="G185" s="3">
        <v>2987</v>
      </c>
      <c r="H185" s="4">
        <f t="shared" si="31"/>
        <v>5398.5</v>
      </c>
      <c r="I185" s="2">
        <v>317</v>
      </c>
      <c r="J185" s="4">
        <f t="shared" si="32"/>
        <v>717.5</v>
      </c>
      <c r="K185" s="3">
        <v>2282662</v>
      </c>
      <c r="L185" s="3">
        <f t="shared" si="28"/>
        <v>1871675</v>
      </c>
      <c r="M185" s="3">
        <v>410987</v>
      </c>
      <c r="N185" s="3">
        <f t="shared" si="33"/>
        <v>184550.00433907888</v>
      </c>
      <c r="O185" s="3">
        <f t="shared" si="29"/>
        <v>38221.134176258929</v>
      </c>
      <c r="P185" s="3">
        <f t="shared" si="30"/>
        <v>8160.825305774546</v>
      </c>
      <c r="Q185" s="3">
        <v>10</v>
      </c>
      <c r="R185" s="3">
        <v>3</v>
      </c>
      <c r="S185" s="19">
        <f t="shared" si="34"/>
        <v>5096.1512235011905</v>
      </c>
      <c r="T185" s="20">
        <f t="shared" si="35"/>
        <v>1.7061102187817845</v>
      </c>
      <c r="U185" s="20">
        <f t="shared" si="36"/>
        <v>0.94399392859149589</v>
      </c>
      <c r="V185" s="21">
        <f t="shared" si="37"/>
        <v>0.652516161779922</v>
      </c>
      <c r="W185" s="26">
        <f t="shared" si="38"/>
        <v>1088.1100407699394</v>
      </c>
      <c r="X185" s="27">
        <f t="shared" si="39"/>
        <v>3.4325237879177899</v>
      </c>
      <c r="Y185" s="27">
        <f t="shared" si="40"/>
        <v>1.5165296735469538</v>
      </c>
      <c r="Z185" s="27">
        <f t="shared" si="41"/>
        <v>0.97326479496416762</v>
      </c>
    </row>
    <row r="186" spans="1:26" customFormat="1" ht="12.5" x14ac:dyDescent="0.25">
      <c r="A186" s="2" t="s">
        <v>189</v>
      </c>
      <c r="B186" t="s">
        <v>404</v>
      </c>
      <c r="C186" t="s">
        <v>403</v>
      </c>
      <c r="D186" s="18">
        <f>VLOOKUP(C186,'Infected rate by state'!B:E,4,0)</f>
        <v>6.3160817769393265E-3</v>
      </c>
      <c r="E186" s="2">
        <v>447</v>
      </c>
      <c r="F186" s="2">
        <v>46</v>
      </c>
      <c r="G186" s="2">
        <v>262</v>
      </c>
      <c r="H186" s="4">
        <f t="shared" si="31"/>
        <v>354.5</v>
      </c>
      <c r="I186" s="2">
        <v>25</v>
      </c>
      <c r="J186" s="4">
        <f t="shared" si="32"/>
        <v>35.5</v>
      </c>
      <c r="K186" s="3">
        <v>191863</v>
      </c>
      <c r="L186" s="3">
        <f t="shared" si="28"/>
        <v>151964</v>
      </c>
      <c r="M186" s="3">
        <v>39899</v>
      </c>
      <c r="N186" s="3">
        <f t="shared" si="33"/>
        <v>12118.223979689101</v>
      </c>
      <c r="O186" s="3">
        <f t="shared" si="29"/>
        <v>2541.8676356181263</v>
      </c>
      <c r="P186" s="3">
        <f t="shared" si="30"/>
        <v>551.12229708174061</v>
      </c>
      <c r="Q186" s="3">
        <v>10</v>
      </c>
      <c r="R186" s="3">
        <v>3</v>
      </c>
      <c r="S186" s="19">
        <f t="shared" si="34"/>
        <v>338.91568474908348</v>
      </c>
      <c r="T186" s="20">
        <f t="shared" si="35"/>
        <v>1.2935713158361966</v>
      </c>
      <c r="U186" s="20">
        <f t="shared" si="36"/>
        <v>0.95603860295933285</v>
      </c>
      <c r="V186" s="21">
        <f t="shared" si="37"/>
        <v>0.75820063702255813</v>
      </c>
      <c r="W186" s="26">
        <f t="shared" si="38"/>
        <v>73.482972944232088</v>
      </c>
      <c r="X186" s="27">
        <f t="shared" si="39"/>
        <v>2.9393189177692833</v>
      </c>
      <c r="Y186" s="27">
        <f t="shared" si="40"/>
        <v>2.0699428998375238</v>
      </c>
      <c r="Z186" s="27">
        <f t="shared" si="41"/>
        <v>1.5974559335702627</v>
      </c>
    </row>
    <row r="187" spans="1:26" customFormat="1" ht="12.5" x14ac:dyDescent="0.25">
      <c r="A187" s="2" t="s">
        <v>190</v>
      </c>
      <c r="B187" t="s">
        <v>367</v>
      </c>
      <c r="C187" t="s">
        <v>366</v>
      </c>
      <c r="D187" s="18">
        <f>VLOOKUP(C187,'Infected rate by state'!B:E,4,0)</f>
        <v>2.4682967074759195E-2</v>
      </c>
      <c r="E187" s="3">
        <v>2177</v>
      </c>
      <c r="F187" s="2">
        <v>213</v>
      </c>
      <c r="G187" s="2">
        <v>616</v>
      </c>
      <c r="H187" s="4">
        <f t="shared" si="31"/>
        <v>1396.5</v>
      </c>
      <c r="I187" s="2">
        <v>126</v>
      </c>
      <c r="J187" s="4">
        <f t="shared" si="32"/>
        <v>169.5</v>
      </c>
      <c r="K187" s="3">
        <v>845392</v>
      </c>
      <c r="L187" s="3">
        <f t="shared" si="28"/>
        <v>692012</v>
      </c>
      <c r="M187" s="3">
        <v>153380</v>
      </c>
      <c r="N187" s="3">
        <f t="shared" si="33"/>
        <v>208667.82901264826</v>
      </c>
      <c r="O187" s="3">
        <f t="shared" si="29"/>
        <v>43243.467327833408</v>
      </c>
      <c r="P187" s="3">
        <f t="shared" si="30"/>
        <v>9240.3375713134828</v>
      </c>
      <c r="Q187" s="3">
        <v>10</v>
      </c>
      <c r="R187" s="3">
        <v>3</v>
      </c>
      <c r="S187" s="19">
        <f t="shared" si="34"/>
        <v>5765.7956437111216</v>
      </c>
      <c r="T187" s="20">
        <f t="shared" si="35"/>
        <v>9.3600578631674054</v>
      </c>
      <c r="U187" s="20">
        <f t="shared" si="36"/>
        <v>4.1287473281139428</v>
      </c>
      <c r="V187" s="21">
        <f t="shared" si="37"/>
        <v>2.6485051188383655</v>
      </c>
      <c r="W187" s="26">
        <f t="shared" si="38"/>
        <v>1232.0450095084643</v>
      </c>
      <c r="X187" s="27">
        <f t="shared" si="39"/>
        <v>9.7781349960989239</v>
      </c>
      <c r="Y187" s="27">
        <f t="shared" si="40"/>
        <v>7.2687021209938898</v>
      </c>
      <c r="Z187" s="27">
        <f t="shared" si="41"/>
        <v>5.7842488709317577</v>
      </c>
    </row>
    <row r="188" spans="1:26" customFormat="1" ht="12.5" x14ac:dyDescent="0.25">
      <c r="A188" s="2" t="s">
        <v>191</v>
      </c>
      <c r="B188" t="s">
        <v>319</v>
      </c>
      <c r="C188" t="s">
        <v>318</v>
      </c>
      <c r="D188" s="18">
        <f>VLOOKUP(C188,'Infected rate by state'!B:E,4,0)</f>
        <v>1.6392760880107365E-2</v>
      </c>
      <c r="E188" s="3">
        <v>2825</v>
      </c>
      <c r="F188" s="2">
        <v>286</v>
      </c>
      <c r="G188" s="2">
        <v>610</v>
      </c>
      <c r="H188" s="4">
        <f t="shared" si="31"/>
        <v>1717.5</v>
      </c>
      <c r="I188" s="2">
        <v>118</v>
      </c>
      <c r="J188" s="4">
        <f t="shared" si="32"/>
        <v>202</v>
      </c>
      <c r="K188" s="3">
        <v>1177072</v>
      </c>
      <c r="L188" s="3">
        <f t="shared" si="28"/>
        <v>932988</v>
      </c>
      <c r="M188" s="3">
        <v>244084</v>
      </c>
      <c r="N188" s="3">
        <f t="shared" si="33"/>
        <v>192954.59834669734</v>
      </c>
      <c r="O188" s="3">
        <f t="shared" si="29"/>
        <v>40462.523800199611</v>
      </c>
      <c r="P188" s="3">
        <f t="shared" si="30"/>
        <v>8770.2070019594903</v>
      </c>
      <c r="Q188" s="3">
        <v>10</v>
      </c>
      <c r="R188" s="3">
        <v>3</v>
      </c>
      <c r="S188" s="19">
        <f t="shared" si="34"/>
        <v>5395.0031733599481</v>
      </c>
      <c r="T188" s="20">
        <f t="shared" si="35"/>
        <v>8.8442674973113906</v>
      </c>
      <c r="U188" s="20">
        <f t="shared" si="36"/>
        <v>3.1411954430043365</v>
      </c>
      <c r="V188" s="21">
        <f t="shared" si="37"/>
        <v>1.9097356365875922</v>
      </c>
      <c r="W188" s="26">
        <f t="shared" si="38"/>
        <v>1169.3609335945987</v>
      </c>
      <c r="X188" s="27">
        <f t="shared" si="39"/>
        <v>9.9098384202932088</v>
      </c>
      <c r="Y188" s="27">
        <f t="shared" si="40"/>
        <v>5.7889155128445484</v>
      </c>
      <c r="Z188" s="27">
        <f t="shared" si="41"/>
        <v>4.0886745929881076</v>
      </c>
    </row>
    <row r="189" spans="1:26" customFormat="1" ht="12.5" x14ac:dyDescent="0.25">
      <c r="A189" s="2" t="s">
        <v>192</v>
      </c>
      <c r="B189" t="s">
        <v>343</v>
      </c>
      <c r="C189" t="s">
        <v>342</v>
      </c>
      <c r="D189" s="18">
        <f>VLOOKUP(C189,'Infected rate by state'!B:E,4,0)</f>
        <v>1.6300221488851765E-2</v>
      </c>
      <c r="E189" s="3">
        <v>2491</v>
      </c>
      <c r="F189" s="2">
        <v>313</v>
      </c>
      <c r="G189" s="2">
        <v>869</v>
      </c>
      <c r="H189" s="4">
        <f t="shared" si="31"/>
        <v>1680</v>
      </c>
      <c r="I189" s="2">
        <v>77</v>
      </c>
      <c r="J189" s="4">
        <f t="shared" si="32"/>
        <v>195</v>
      </c>
      <c r="K189" s="3">
        <v>554325</v>
      </c>
      <c r="L189" s="3">
        <f t="shared" si="28"/>
        <v>462288</v>
      </c>
      <c r="M189" s="3">
        <v>92037</v>
      </c>
      <c r="N189" s="3">
        <f t="shared" si="33"/>
        <v>90356.20276807755</v>
      </c>
      <c r="O189" s="3">
        <f t="shared" si="29"/>
        <v>18592.890836845712</v>
      </c>
      <c r="P189" s="3">
        <f t="shared" si="30"/>
        <v>3938.4597117390213</v>
      </c>
      <c r="Q189" s="3">
        <v>10</v>
      </c>
      <c r="R189" s="3">
        <v>3</v>
      </c>
      <c r="S189" s="19">
        <f t="shared" si="34"/>
        <v>2479.0521115794281</v>
      </c>
      <c r="T189" s="20">
        <f t="shared" si="35"/>
        <v>2.8527642250626331</v>
      </c>
      <c r="U189" s="20">
        <f t="shared" si="36"/>
        <v>1.4756262568925167</v>
      </c>
      <c r="V189" s="21">
        <f t="shared" si="37"/>
        <v>0.99520357751081012</v>
      </c>
      <c r="W189" s="26">
        <f t="shared" si="38"/>
        <v>525.12796156520278</v>
      </c>
      <c r="X189" s="27">
        <f t="shared" si="39"/>
        <v>6.8198436566909448</v>
      </c>
      <c r="Y189" s="27">
        <f t="shared" si="40"/>
        <v>2.6929639054625785</v>
      </c>
      <c r="Z189" s="27">
        <f t="shared" si="41"/>
        <v>1.6777251168217342</v>
      </c>
    </row>
    <row r="190" spans="1:26" customFormat="1" ht="12.5" x14ac:dyDescent="0.25">
      <c r="A190" s="2" t="s">
        <v>193</v>
      </c>
      <c r="B190" t="s">
        <v>367</v>
      </c>
      <c r="C190" t="s">
        <v>366</v>
      </c>
      <c r="D190" s="18">
        <f>VLOOKUP(C190,'Infected rate by state'!B:E,4,0)</f>
        <v>2.4682967074759195E-2</v>
      </c>
      <c r="E190" s="3">
        <v>3636</v>
      </c>
      <c r="F190" s="2">
        <v>403</v>
      </c>
      <c r="G190" s="3">
        <v>1033</v>
      </c>
      <c r="H190" s="4">
        <f t="shared" si="31"/>
        <v>2334.5</v>
      </c>
      <c r="I190" s="2">
        <v>195</v>
      </c>
      <c r="J190" s="4">
        <f t="shared" si="32"/>
        <v>299</v>
      </c>
      <c r="K190" s="3">
        <v>1233539</v>
      </c>
      <c r="L190" s="3">
        <f t="shared" si="28"/>
        <v>1035449</v>
      </c>
      <c r="M190" s="3">
        <v>198090</v>
      </c>
      <c r="N190" s="3">
        <f t="shared" si="33"/>
        <v>304474.02522431384</v>
      </c>
      <c r="O190" s="3">
        <f t="shared" si="29"/>
        <v>62495.041293066723</v>
      </c>
      <c r="P190" s="3">
        <f t="shared" si="30"/>
        <v>13196.653786073141</v>
      </c>
      <c r="Q190" s="3">
        <v>10</v>
      </c>
      <c r="R190" s="3">
        <v>3</v>
      </c>
      <c r="S190" s="19">
        <f t="shared" si="34"/>
        <v>8332.6721724088966</v>
      </c>
      <c r="T190" s="20">
        <f t="shared" si="35"/>
        <v>8.0664783856814104</v>
      </c>
      <c r="U190" s="20">
        <f t="shared" si="36"/>
        <v>3.5693605364784307</v>
      </c>
      <c r="V190" s="21">
        <f t="shared" si="37"/>
        <v>2.2917140188143281</v>
      </c>
      <c r="W190" s="26">
        <f t="shared" si="38"/>
        <v>1759.5538381430854</v>
      </c>
      <c r="X190" s="27">
        <f t="shared" si="39"/>
        <v>9.0233530161183868</v>
      </c>
      <c r="Y190" s="27">
        <f t="shared" si="40"/>
        <v>5.8847954452945999</v>
      </c>
      <c r="Z190" s="27">
        <f t="shared" si="41"/>
        <v>4.366138556186316</v>
      </c>
    </row>
    <row r="191" spans="1:26" customFormat="1" ht="12.5" x14ac:dyDescent="0.25">
      <c r="A191" s="2" t="s">
        <v>194</v>
      </c>
      <c r="B191" t="s">
        <v>399</v>
      </c>
      <c r="C191" t="s">
        <v>398</v>
      </c>
      <c r="D191" s="18">
        <f>VLOOKUP(C191,'Infected rate by state'!B:E,4,0)</f>
        <v>9.4446465970496208E-3</v>
      </c>
      <c r="E191" s="2">
        <v>905</v>
      </c>
      <c r="F191" s="2">
        <v>145</v>
      </c>
      <c r="G191" s="2">
        <v>251</v>
      </c>
      <c r="H191" s="4">
        <f t="shared" si="31"/>
        <v>578</v>
      </c>
      <c r="I191" s="2">
        <v>45</v>
      </c>
      <c r="J191" s="4">
        <f t="shared" si="32"/>
        <v>95</v>
      </c>
      <c r="K191" s="3">
        <v>447424</v>
      </c>
      <c r="L191" s="3">
        <f t="shared" si="28"/>
        <v>358039</v>
      </c>
      <c r="M191" s="3">
        <v>89385</v>
      </c>
      <c r="N191" s="3">
        <f t="shared" si="33"/>
        <v>42257.615590383291</v>
      </c>
      <c r="O191" s="3">
        <f t="shared" si="29"/>
        <v>8830.9462114462422</v>
      </c>
      <c r="P191" s="3">
        <f t="shared" si="30"/>
        <v>1906.2385137836902</v>
      </c>
      <c r="Q191" s="3">
        <v>10</v>
      </c>
      <c r="R191" s="3">
        <v>3</v>
      </c>
      <c r="S191" s="19">
        <f t="shared" si="34"/>
        <v>1177.459494859499</v>
      </c>
      <c r="T191" s="20">
        <f t="shared" si="35"/>
        <v>4.6910736846991989</v>
      </c>
      <c r="U191" s="20">
        <f t="shared" si="36"/>
        <v>2.0371271537361575</v>
      </c>
      <c r="V191" s="21">
        <f t="shared" si="37"/>
        <v>1.3010602153143636</v>
      </c>
      <c r="W191" s="26">
        <f t="shared" si="38"/>
        <v>254.16513517115871</v>
      </c>
      <c r="X191" s="27">
        <f t="shared" si="39"/>
        <v>5.6481141149146383</v>
      </c>
      <c r="Y191" s="27">
        <f t="shared" si="40"/>
        <v>2.6754224754858811</v>
      </c>
      <c r="Z191" s="27">
        <f t="shared" si="41"/>
        <v>1.7528630011804049</v>
      </c>
    </row>
    <row r="192" spans="1:26" customFormat="1" ht="12.5" x14ac:dyDescent="0.25">
      <c r="A192" s="2" t="s">
        <v>195</v>
      </c>
      <c r="B192" t="s">
        <v>399</v>
      </c>
      <c r="C192" t="s">
        <v>398</v>
      </c>
      <c r="D192" s="18">
        <f>VLOOKUP(C192,'Infected rate by state'!B:E,4,0)</f>
        <v>9.4446465970496208E-3</v>
      </c>
      <c r="E192" s="3">
        <v>2543</v>
      </c>
      <c r="F192" s="2">
        <v>276</v>
      </c>
      <c r="G192" s="2">
        <v>782</v>
      </c>
      <c r="H192" s="4">
        <f t="shared" si="31"/>
        <v>1662.5</v>
      </c>
      <c r="I192" s="2">
        <v>82</v>
      </c>
      <c r="J192" s="4">
        <f t="shared" si="32"/>
        <v>179</v>
      </c>
      <c r="K192" s="3">
        <v>1023500</v>
      </c>
      <c r="L192" s="3">
        <f t="shared" si="28"/>
        <v>849309</v>
      </c>
      <c r="M192" s="3">
        <v>174191</v>
      </c>
      <c r="N192" s="3">
        <f t="shared" si="33"/>
        <v>96665.957920802874</v>
      </c>
      <c r="O192" s="3">
        <f t="shared" si="29"/>
        <v>19929.445818569882</v>
      </c>
      <c r="P192" s="3">
        <f t="shared" si="30"/>
        <v>4231.6138493003718</v>
      </c>
      <c r="Q192" s="3">
        <v>10</v>
      </c>
      <c r="R192" s="3">
        <v>3</v>
      </c>
      <c r="S192" s="19">
        <f t="shared" si="34"/>
        <v>2657.2594424759841</v>
      </c>
      <c r="T192" s="20">
        <f t="shared" si="35"/>
        <v>3.3980299775907725</v>
      </c>
      <c r="U192" s="20">
        <f t="shared" si="36"/>
        <v>1.5983515443464567</v>
      </c>
      <c r="V192" s="21">
        <f t="shared" si="37"/>
        <v>1.0449309644026676</v>
      </c>
      <c r="W192" s="26">
        <f t="shared" si="38"/>
        <v>564.21517990671623</v>
      </c>
      <c r="X192" s="27">
        <f t="shared" si="39"/>
        <v>6.8806729256916617</v>
      </c>
      <c r="Y192" s="27">
        <f t="shared" si="40"/>
        <v>3.152040111210705</v>
      </c>
      <c r="Z192" s="27">
        <f t="shared" si="41"/>
        <v>2.0442578982127402</v>
      </c>
    </row>
    <row r="193" spans="1:26" customFormat="1" ht="12.5" x14ac:dyDescent="0.25">
      <c r="A193" s="2" t="s">
        <v>196</v>
      </c>
      <c r="B193" t="s">
        <v>325</v>
      </c>
      <c r="C193" t="s">
        <v>324</v>
      </c>
      <c r="D193" s="18">
        <f>VLOOKUP(C193,'Infected rate by state'!B:E,4,0)</f>
        <v>8.9298079160438481E-3</v>
      </c>
      <c r="E193" s="2">
        <v>902</v>
      </c>
      <c r="F193" s="2">
        <v>150</v>
      </c>
      <c r="G193" s="2">
        <v>289</v>
      </c>
      <c r="H193" s="4">
        <f t="shared" si="31"/>
        <v>595.5</v>
      </c>
      <c r="I193" s="2">
        <v>51</v>
      </c>
      <c r="J193" s="4">
        <f t="shared" si="32"/>
        <v>100.5</v>
      </c>
      <c r="K193" s="3">
        <v>449792</v>
      </c>
      <c r="L193" s="3">
        <f t="shared" si="28"/>
        <v>264738</v>
      </c>
      <c r="M193" s="3">
        <v>185054</v>
      </c>
      <c r="N193" s="3">
        <f t="shared" si="33"/>
        <v>40165.561621731948</v>
      </c>
      <c r="O193" s="3">
        <f t="shared" si="29"/>
        <v>9201.3285485198685</v>
      </c>
      <c r="P193" s="3">
        <f t="shared" si="30"/>
        <v>2195.2527745616289</v>
      </c>
      <c r="Q193" s="3">
        <v>10</v>
      </c>
      <c r="R193" s="3">
        <v>3</v>
      </c>
      <c r="S193" s="19">
        <f t="shared" si="34"/>
        <v>1226.8438064693157</v>
      </c>
      <c r="T193" s="20">
        <f t="shared" si="35"/>
        <v>4.2451342784405393</v>
      </c>
      <c r="U193" s="20">
        <f t="shared" si="36"/>
        <v>2.0601911107797073</v>
      </c>
      <c r="V193" s="21">
        <f t="shared" si="37"/>
        <v>1.3601372577265141</v>
      </c>
      <c r="W193" s="26">
        <f t="shared" si="38"/>
        <v>292.70036994155055</v>
      </c>
      <c r="X193" s="27">
        <f t="shared" si="39"/>
        <v>5.7392229400304027</v>
      </c>
      <c r="Y193" s="27">
        <f t="shared" si="40"/>
        <v>2.9124414919557267</v>
      </c>
      <c r="Z193" s="27">
        <f t="shared" si="41"/>
        <v>1.9513357996103371</v>
      </c>
    </row>
    <row r="194" spans="1:26" customFormat="1" ht="12.5" x14ac:dyDescent="0.25">
      <c r="A194" s="2" t="s">
        <v>197</v>
      </c>
      <c r="B194" t="s">
        <v>393</v>
      </c>
      <c r="C194" t="s">
        <v>392</v>
      </c>
      <c r="D194" s="18">
        <f>VLOOKUP(C194,'Infected rate by state'!B:E,4,0)</f>
        <v>7.5097590818065515E-3</v>
      </c>
      <c r="E194" s="3">
        <v>1014</v>
      </c>
      <c r="F194" s="2">
        <v>101</v>
      </c>
      <c r="G194" s="2">
        <v>543</v>
      </c>
      <c r="H194" s="4">
        <f t="shared" si="31"/>
        <v>778.5</v>
      </c>
      <c r="I194" s="2">
        <v>38</v>
      </c>
      <c r="J194" s="4">
        <f t="shared" si="32"/>
        <v>69.5</v>
      </c>
      <c r="K194" s="3">
        <v>283753</v>
      </c>
      <c r="L194" s="3">
        <f t="shared" ref="L194:L257" si="42">K194-M194</f>
        <v>240571</v>
      </c>
      <c r="M194" s="3">
        <v>43182</v>
      </c>
      <c r="N194" s="3">
        <f t="shared" si="33"/>
        <v>21309.166687398541</v>
      </c>
      <c r="O194" s="3">
        <f t="shared" ref="O194:O257" si="43">0.19*N194*(L194/K194)+0.285*N194*(M194/K194)</f>
        <v>4356.813766442765</v>
      </c>
      <c r="P194" s="3">
        <f t="shared" ref="P194:P257" si="44">0.0361*N194*(L194/K194)+0.0812*N194*(M194/K194)</f>
        <v>915.51409133351467</v>
      </c>
      <c r="Q194" s="3">
        <v>10</v>
      </c>
      <c r="R194" s="3">
        <v>3</v>
      </c>
      <c r="S194" s="19">
        <f t="shared" si="34"/>
        <v>580.9085021923687</v>
      </c>
      <c r="T194" s="20">
        <f t="shared" si="35"/>
        <v>1.0698130795439571</v>
      </c>
      <c r="U194" s="20">
        <f t="shared" si="36"/>
        <v>0.74618946973971578</v>
      </c>
      <c r="V194" s="21">
        <f t="shared" si="37"/>
        <v>0.57288806922324331</v>
      </c>
      <c r="W194" s="26">
        <f t="shared" si="38"/>
        <v>122.06854551113528</v>
      </c>
      <c r="X194" s="27">
        <f t="shared" si="39"/>
        <v>3.2123301450298758</v>
      </c>
      <c r="Y194" s="27">
        <f t="shared" si="40"/>
        <v>1.7563819498005078</v>
      </c>
      <c r="Z194" s="27">
        <f t="shared" si="41"/>
        <v>1.20859946050629</v>
      </c>
    </row>
    <row r="195" spans="1:26" customFormat="1" ht="12.5" x14ac:dyDescent="0.25">
      <c r="A195" s="2" t="s">
        <v>198</v>
      </c>
      <c r="B195" t="s">
        <v>395</v>
      </c>
      <c r="C195" t="s">
        <v>394</v>
      </c>
      <c r="D195" s="18">
        <f>VLOOKUP(C195,'Infected rate by state'!B:E,4,0)</f>
        <v>1.0015511681323568E-2</v>
      </c>
      <c r="E195" s="2">
        <v>750</v>
      </c>
      <c r="F195" s="2">
        <v>110</v>
      </c>
      <c r="G195" s="2">
        <v>371</v>
      </c>
      <c r="H195" s="4">
        <f t="shared" ref="H195:H258" si="45">G195+(E195-G195)*0.5</f>
        <v>560.5</v>
      </c>
      <c r="I195" s="2">
        <v>42</v>
      </c>
      <c r="J195" s="4">
        <f t="shared" ref="J195:J258" si="46">I195+(F195-I195)*0.5</f>
        <v>76</v>
      </c>
      <c r="K195" s="3">
        <v>356000</v>
      </c>
      <c r="L195" s="3">
        <f t="shared" si="42"/>
        <v>304093</v>
      </c>
      <c r="M195" s="3">
        <v>51907</v>
      </c>
      <c r="N195" s="3">
        <f t="shared" ref="N195:N258" si="47">K195*D195*Q195</f>
        <v>35655.221585511907</v>
      </c>
      <c r="O195" s="3">
        <f t="shared" si="43"/>
        <v>7268.373507847602</v>
      </c>
      <c r="P195" s="3">
        <f t="shared" si="44"/>
        <v>1521.6171985809306</v>
      </c>
      <c r="Q195" s="3">
        <v>10</v>
      </c>
      <c r="R195" s="3">
        <v>3</v>
      </c>
      <c r="S195" s="19">
        <f t="shared" ref="S195:S258" si="48">O195/(R195*30/12)</f>
        <v>969.11646771301355</v>
      </c>
      <c r="T195" s="20">
        <f t="shared" ref="T195:T258" si="49">S195/$G195</f>
        <v>2.6121737674205217</v>
      </c>
      <c r="U195" s="20">
        <f t="shared" ref="U195:U258" si="50">S195/$H195</f>
        <v>1.7290213518519422</v>
      </c>
      <c r="V195" s="21">
        <f t="shared" ref="V195:V258" si="51">S195/$E195</f>
        <v>1.2921552902840181</v>
      </c>
      <c r="W195" s="26">
        <f t="shared" ref="W195:W258" si="52">P195/(R195*30/12)</f>
        <v>202.88229314412408</v>
      </c>
      <c r="X195" s="27">
        <f t="shared" si="39"/>
        <v>4.8305307891458114</v>
      </c>
      <c r="Y195" s="27">
        <f t="shared" si="40"/>
        <v>2.6695038571595275</v>
      </c>
      <c r="Z195" s="27">
        <f t="shared" si="41"/>
        <v>1.8443844831284006</v>
      </c>
    </row>
    <row r="196" spans="1:26" customFormat="1" ht="12.5" x14ac:dyDescent="0.25">
      <c r="A196" s="2" t="s">
        <v>199</v>
      </c>
      <c r="B196" t="s">
        <v>379</v>
      </c>
      <c r="C196" t="s">
        <v>378</v>
      </c>
      <c r="D196" s="18">
        <f>VLOOKUP(C196,'Infected rate by state'!B:E,4,0)</f>
        <v>4.6065868365726429E-3</v>
      </c>
      <c r="E196" s="3">
        <v>5541</v>
      </c>
      <c r="F196" s="2">
        <v>582</v>
      </c>
      <c r="G196" s="3">
        <v>2447</v>
      </c>
      <c r="H196" s="4">
        <f t="shared" si="45"/>
        <v>3994</v>
      </c>
      <c r="I196" s="2">
        <v>225</v>
      </c>
      <c r="J196" s="4">
        <f t="shared" si="46"/>
        <v>403.5</v>
      </c>
      <c r="K196" s="3">
        <v>1491485</v>
      </c>
      <c r="L196" s="3">
        <f t="shared" si="42"/>
        <v>1212448</v>
      </c>
      <c r="M196" s="3">
        <v>279037</v>
      </c>
      <c r="N196" s="3">
        <f t="shared" si="47"/>
        <v>68706.551679455486</v>
      </c>
      <c r="O196" s="3">
        <f t="shared" si="43"/>
        <v>14275.382581657426</v>
      </c>
      <c r="P196" s="3">
        <f t="shared" si="44"/>
        <v>3060.0256008019842</v>
      </c>
      <c r="Q196" s="3">
        <v>10</v>
      </c>
      <c r="R196" s="3">
        <v>3</v>
      </c>
      <c r="S196" s="19">
        <f t="shared" si="48"/>
        <v>1903.3843442209902</v>
      </c>
      <c r="T196" s="20">
        <f t="shared" si="49"/>
        <v>0.77784403114874956</v>
      </c>
      <c r="U196" s="20">
        <f t="shared" si="50"/>
        <v>0.4765609274464172</v>
      </c>
      <c r="V196" s="21">
        <f t="shared" si="51"/>
        <v>0.34350917600090058</v>
      </c>
      <c r="W196" s="26">
        <f t="shared" si="52"/>
        <v>408.00341344026458</v>
      </c>
      <c r="X196" s="27">
        <f t="shared" ref="X196:X259" si="53">W196/$I196</f>
        <v>1.8133485041789537</v>
      </c>
      <c r="Y196" s="27">
        <f t="shared" ref="Y196:Y259" si="54">W196/$J196</f>
        <v>1.0111608759362196</v>
      </c>
      <c r="Z196" s="27">
        <f t="shared" ref="Z196:Z259" si="55">W196/$F196</f>
        <v>0.70103679285268827</v>
      </c>
    </row>
    <row r="197" spans="1:26" customFormat="1" ht="12.5" x14ac:dyDescent="0.25">
      <c r="A197" s="2" t="s">
        <v>200</v>
      </c>
      <c r="B197" t="s">
        <v>400</v>
      </c>
      <c r="C197" t="s">
        <v>291</v>
      </c>
      <c r="D197" s="18">
        <f>VLOOKUP(C197,'Infected rate by state'!B:E,4,0)</f>
        <v>5.5896269710740548E-3</v>
      </c>
      <c r="E197" s="2">
        <v>558</v>
      </c>
      <c r="F197" s="2">
        <v>84</v>
      </c>
      <c r="G197" s="2">
        <v>173</v>
      </c>
      <c r="H197" s="4">
        <f t="shared" si="45"/>
        <v>365.5</v>
      </c>
      <c r="I197" s="2">
        <v>25</v>
      </c>
      <c r="J197" s="4">
        <f t="shared" si="46"/>
        <v>54.5</v>
      </c>
      <c r="K197" s="3">
        <v>320156</v>
      </c>
      <c r="L197" s="3">
        <f t="shared" si="42"/>
        <v>249135</v>
      </c>
      <c r="M197" s="3">
        <v>71021</v>
      </c>
      <c r="N197" s="3">
        <f t="shared" si="47"/>
        <v>17895.526125511853</v>
      </c>
      <c r="O197" s="3">
        <f t="shared" si="43"/>
        <v>3777.2818161042696</v>
      </c>
      <c r="P197" s="3">
        <f t="shared" si="44"/>
        <v>825.06687772878331</v>
      </c>
      <c r="Q197" s="3">
        <v>10</v>
      </c>
      <c r="R197" s="3">
        <v>3</v>
      </c>
      <c r="S197" s="19">
        <f t="shared" si="48"/>
        <v>503.6375754805693</v>
      </c>
      <c r="T197" s="20">
        <f t="shared" si="49"/>
        <v>2.9111998582691867</v>
      </c>
      <c r="U197" s="20">
        <f t="shared" si="50"/>
        <v>1.3779413829837737</v>
      </c>
      <c r="V197" s="21">
        <f t="shared" si="51"/>
        <v>0.90257630014438939</v>
      </c>
      <c r="W197" s="26">
        <f t="shared" si="52"/>
        <v>110.00891703050443</v>
      </c>
      <c r="X197" s="27">
        <f t="shared" si="53"/>
        <v>4.4003566812201775</v>
      </c>
      <c r="Y197" s="27">
        <f t="shared" si="54"/>
        <v>2.0185122390918244</v>
      </c>
      <c r="Z197" s="27">
        <f t="shared" si="55"/>
        <v>1.3096299646488623</v>
      </c>
    </row>
    <row r="198" spans="1:26" customFormat="1" ht="12.5" x14ac:dyDescent="0.25">
      <c r="A198" s="2" t="s">
        <v>201</v>
      </c>
      <c r="B198" t="s">
        <v>361</v>
      </c>
      <c r="C198" t="s">
        <v>360</v>
      </c>
      <c r="D198" s="18">
        <f>VLOOKUP(C198,'Infected rate by state'!B:E,4,0)</f>
        <v>1.3084994977372357E-2</v>
      </c>
      <c r="E198" s="3">
        <v>4017</v>
      </c>
      <c r="F198" s="2">
        <v>449</v>
      </c>
      <c r="G198" s="3">
        <v>1742</v>
      </c>
      <c r="H198" s="4">
        <f t="shared" si="45"/>
        <v>2879.5</v>
      </c>
      <c r="I198" s="2">
        <v>184</v>
      </c>
      <c r="J198" s="4">
        <f t="shared" si="46"/>
        <v>316.5</v>
      </c>
      <c r="K198" s="3">
        <v>1010995</v>
      </c>
      <c r="L198" s="3">
        <f t="shared" si="42"/>
        <v>815922</v>
      </c>
      <c r="M198" s="3">
        <v>195073</v>
      </c>
      <c r="N198" s="3">
        <f t="shared" si="47"/>
        <v>132288.64497148566</v>
      </c>
      <c r="O198" s="3">
        <f t="shared" si="43"/>
        <v>27559.745308542184</v>
      </c>
      <c r="P198" s="3">
        <f t="shared" si="44"/>
        <v>5926.8107640452836</v>
      </c>
      <c r="Q198" s="3">
        <v>10</v>
      </c>
      <c r="R198" s="3">
        <v>3</v>
      </c>
      <c r="S198" s="19">
        <f t="shared" si="48"/>
        <v>3674.6327078056247</v>
      </c>
      <c r="T198" s="20">
        <f t="shared" si="49"/>
        <v>2.1094332421387052</v>
      </c>
      <c r="U198" s="20">
        <f t="shared" si="50"/>
        <v>1.276135685989104</v>
      </c>
      <c r="V198" s="21">
        <f t="shared" si="51"/>
        <v>0.91477040273976218</v>
      </c>
      <c r="W198" s="26">
        <f t="shared" si="52"/>
        <v>790.24143520603786</v>
      </c>
      <c r="X198" s="27">
        <f t="shared" si="53"/>
        <v>4.294790408728467</v>
      </c>
      <c r="Y198" s="27">
        <f t="shared" si="54"/>
        <v>2.4968133813776867</v>
      </c>
      <c r="Z198" s="27">
        <f t="shared" si="55"/>
        <v>1.7600031964499729</v>
      </c>
    </row>
    <row r="199" spans="1:26" customFormat="1" ht="12.5" x14ac:dyDescent="0.25">
      <c r="A199" s="2" t="s">
        <v>202</v>
      </c>
      <c r="B199" t="s">
        <v>315</v>
      </c>
      <c r="C199" t="s">
        <v>314</v>
      </c>
      <c r="D199" s="18">
        <f>VLOOKUP(C199,'Infected rate by state'!B:E,4,0)</f>
        <v>7.5362096948057532E-3</v>
      </c>
      <c r="E199" s="3">
        <v>5813</v>
      </c>
      <c r="F199" s="2">
        <v>690</v>
      </c>
      <c r="G199" s="3">
        <v>2236</v>
      </c>
      <c r="H199" s="4">
        <f t="shared" si="45"/>
        <v>4024.5</v>
      </c>
      <c r="I199" s="2">
        <v>293</v>
      </c>
      <c r="J199" s="4">
        <f t="shared" si="46"/>
        <v>491.5</v>
      </c>
      <c r="K199" s="3">
        <v>2662559</v>
      </c>
      <c r="L199" s="3">
        <f t="shared" si="42"/>
        <v>2206378</v>
      </c>
      <c r="M199" s="3">
        <v>456181</v>
      </c>
      <c r="N199" s="3">
        <f t="shared" si="47"/>
        <v>200656.02948792311</v>
      </c>
      <c r="O199" s="3">
        <f t="shared" si="43"/>
        <v>41390.627493752268</v>
      </c>
      <c r="P199" s="3">
        <f t="shared" si="44"/>
        <v>8794.1645938425936</v>
      </c>
      <c r="Q199" s="3">
        <v>10</v>
      </c>
      <c r="R199" s="3">
        <v>3</v>
      </c>
      <c r="S199" s="19">
        <f t="shared" si="48"/>
        <v>5518.7503325003026</v>
      </c>
      <c r="T199" s="20">
        <f t="shared" si="49"/>
        <v>2.4681352113149835</v>
      </c>
      <c r="U199" s="20">
        <f t="shared" si="50"/>
        <v>1.3712884414213697</v>
      </c>
      <c r="V199" s="21">
        <f t="shared" si="51"/>
        <v>0.94938075563397606</v>
      </c>
      <c r="W199" s="26">
        <f t="shared" si="52"/>
        <v>1172.5552791790126</v>
      </c>
      <c r="X199" s="27">
        <f t="shared" si="53"/>
        <v>4.0018951507816132</v>
      </c>
      <c r="Y199" s="27">
        <f t="shared" si="54"/>
        <v>2.385666895582935</v>
      </c>
      <c r="Z199" s="27">
        <f t="shared" si="55"/>
        <v>1.6993554770710326</v>
      </c>
    </row>
    <row r="200" spans="1:26" customFormat="1" ht="12.5" x14ac:dyDescent="0.25">
      <c r="A200" s="2" t="s">
        <v>203</v>
      </c>
      <c r="B200" t="s">
        <v>325</v>
      </c>
      <c r="C200" t="s">
        <v>324</v>
      </c>
      <c r="D200" s="18">
        <f>VLOOKUP(C200,'Infected rate by state'!B:E,4,0)</f>
        <v>8.9298079160438481E-3</v>
      </c>
      <c r="E200" s="3">
        <v>10004</v>
      </c>
      <c r="F200" s="3">
        <v>1284</v>
      </c>
      <c r="G200" s="3">
        <v>3292</v>
      </c>
      <c r="H200" s="4">
        <f t="shared" si="45"/>
        <v>6648</v>
      </c>
      <c r="I200" s="2">
        <v>448</v>
      </c>
      <c r="J200" s="4">
        <f t="shared" si="46"/>
        <v>866</v>
      </c>
      <c r="K200" s="3">
        <v>3130935</v>
      </c>
      <c r="L200" s="3">
        <f t="shared" si="42"/>
        <v>2416782</v>
      </c>
      <c r="M200" s="3">
        <v>714153</v>
      </c>
      <c r="N200" s="3">
        <f t="shared" si="47"/>
        <v>279586.48147618747</v>
      </c>
      <c r="O200" s="3">
        <f t="shared" si="43"/>
        <v>59179.818137508759</v>
      </c>
      <c r="P200" s="3">
        <f t="shared" si="44"/>
        <v>12969.211331102942</v>
      </c>
      <c r="Q200" s="3">
        <v>10</v>
      </c>
      <c r="R200" s="3">
        <v>3</v>
      </c>
      <c r="S200" s="19">
        <f t="shared" si="48"/>
        <v>7890.6424183345016</v>
      </c>
      <c r="T200" s="20">
        <f t="shared" si="49"/>
        <v>2.3969144648646723</v>
      </c>
      <c r="U200" s="20">
        <f t="shared" si="50"/>
        <v>1.1869197380166219</v>
      </c>
      <c r="V200" s="21">
        <f t="shared" si="51"/>
        <v>0.7887487423365156</v>
      </c>
      <c r="W200" s="26">
        <f t="shared" si="52"/>
        <v>1729.2281774803923</v>
      </c>
      <c r="X200" s="27">
        <f t="shared" si="53"/>
        <v>3.8598843247330188</v>
      </c>
      <c r="Y200" s="27">
        <f t="shared" si="54"/>
        <v>1.9967992811551873</v>
      </c>
      <c r="Z200" s="27">
        <f t="shared" si="55"/>
        <v>1.3467509170408041</v>
      </c>
    </row>
    <row r="201" spans="1:26" customFormat="1" ht="12.5" x14ac:dyDescent="0.25">
      <c r="A201" s="2" t="s">
        <v>204</v>
      </c>
      <c r="B201" t="s">
        <v>325</v>
      </c>
      <c r="C201" t="s">
        <v>324</v>
      </c>
      <c r="D201" s="18">
        <f>VLOOKUP(C201,'Infected rate by state'!B:E,4,0)</f>
        <v>8.9298079160438481E-3</v>
      </c>
      <c r="E201" s="2">
        <v>872</v>
      </c>
      <c r="F201" s="2">
        <v>158</v>
      </c>
      <c r="G201" s="2">
        <v>359</v>
      </c>
      <c r="H201" s="4">
        <f t="shared" si="45"/>
        <v>615.5</v>
      </c>
      <c r="I201" s="2">
        <v>63</v>
      </c>
      <c r="J201" s="4">
        <f t="shared" si="46"/>
        <v>110.5</v>
      </c>
      <c r="K201" s="3">
        <v>338880</v>
      </c>
      <c r="L201" s="3">
        <f t="shared" si="42"/>
        <v>230065</v>
      </c>
      <c r="M201" s="3">
        <v>108815</v>
      </c>
      <c r="N201" s="3">
        <f t="shared" si="47"/>
        <v>30261.333065889394</v>
      </c>
      <c r="O201" s="3">
        <f t="shared" si="43"/>
        <v>6672.7654784840815</v>
      </c>
      <c r="P201" s="3">
        <f t="shared" si="44"/>
        <v>1530.6694924999315</v>
      </c>
      <c r="Q201" s="3">
        <v>10</v>
      </c>
      <c r="R201" s="3">
        <v>3</v>
      </c>
      <c r="S201" s="19">
        <f t="shared" si="48"/>
        <v>889.70206379787749</v>
      </c>
      <c r="T201" s="20">
        <f t="shared" si="49"/>
        <v>2.4782787292419988</v>
      </c>
      <c r="U201" s="20">
        <f t="shared" si="50"/>
        <v>1.445494823392165</v>
      </c>
      <c r="V201" s="21">
        <f t="shared" si="51"/>
        <v>1.0203005318782998</v>
      </c>
      <c r="W201" s="26">
        <f t="shared" si="52"/>
        <v>204.08926566665752</v>
      </c>
      <c r="X201" s="27">
        <f t="shared" si="53"/>
        <v>3.2395121534390081</v>
      </c>
      <c r="Y201" s="27">
        <f t="shared" si="54"/>
        <v>1.8469616802412445</v>
      </c>
      <c r="Z201" s="27">
        <f t="shared" si="55"/>
        <v>1.2917042130801109</v>
      </c>
    </row>
    <row r="202" spans="1:26" customFormat="1" ht="12.5" x14ac:dyDescent="0.25">
      <c r="A202" s="2" t="s">
        <v>205</v>
      </c>
      <c r="B202" t="s">
        <v>341</v>
      </c>
      <c r="C202" t="s">
        <v>340</v>
      </c>
      <c r="D202" s="18">
        <f>VLOOKUP(C202,'Infected rate by state'!B:E,4,0)</f>
        <v>4.5161642780770922E-3</v>
      </c>
      <c r="E202" s="2">
        <v>390</v>
      </c>
      <c r="F202" s="2">
        <v>36</v>
      </c>
      <c r="G202" s="2">
        <v>175</v>
      </c>
      <c r="H202" s="4">
        <f t="shared" si="45"/>
        <v>282.5</v>
      </c>
      <c r="I202" s="2">
        <v>14</v>
      </c>
      <c r="J202" s="4">
        <f t="shared" si="46"/>
        <v>25</v>
      </c>
      <c r="K202" s="3">
        <v>112038</v>
      </c>
      <c r="L202" s="3">
        <f t="shared" si="42"/>
        <v>87138</v>
      </c>
      <c r="M202" s="3">
        <v>24900</v>
      </c>
      <c r="N202" s="3">
        <f t="shared" si="47"/>
        <v>5059.8201338720128</v>
      </c>
      <c r="O202" s="3">
        <f t="shared" si="43"/>
        <v>1068.195691433596</v>
      </c>
      <c r="P202" s="3">
        <f t="shared" si="44"/>
        <v>233.37558005915758</v>
      </c>
      <c r="Q202" s="3">
        <v>10</v>
      </c>
      <c r="R202" s="3">
        <v>3</v>
      </c>
      <c r="S202" s="19">
        <f t="shared" si="48"/>
        <v>142.42609219114613</v>
      </c>
      <c r="T202" s="20">
        <f t="shared" si="49"/>
        <v>0.81386338394940638</v>
      </c>
      <c r="U202" s="20">
        <f t="shared" si="50"/>
        <v>0.50416315819874735</v>
      </c>
      <c r="V202" s="21">
        <f t="shared" si="51"/>
        <v>0.36519510818242595</v>
      </c>
      <c r="W202" s="26">
        <f t="shared" si="52"/>
        <v>31.116744007887679</v>
      </c>
      <c r="X202" s="27">
        <f t="shared" si="53"/>
        <v>2.222624571991977</v>
      </c>
      <c r="Y202" s="27">
        <f t="shared" si="54"/>
        <v>1.2446697603155072</v>
      </c>
      <c r="Z202" s="27">
        <f t="shared" si="55"/>
        <v>0.86435400021910214</v>
      </c>
    </row>
    <row r="203" spans="1:26" customFormat="1" ht="12.5" x14ac:dyDescent="0.25">
      <c r="A203" s="2" t="s">
        <v>206</v>
      </c>
      <c r="B203" t="s">
        <v>355</v>
      </c>
      <c r="C203" t="s">
        <v>354</v>
      </c>
      <c r="D203" s="18">
        <f>VLOOKUP(C203,'Infected rate by state'!B:E,4,0)</f>
        <v>1.1948400031748969E-2</v>
      </c>
      <c r="E203" s="2">
        <v>835</v>
      </c>
      <c r="F203" s="2">
        <v>29</v>
      </c>
      <c r="G203" s="2">
        <v>344</v>
      </c>
      <c r="H203" s="4">
        <f t="shared" si="45"/>
        <v>589.5</v>
      </c>
      <c r="I203" s="2">
        <v>15</v>
      </c>
      <c r="J203" s="4">
        <f t="shared" si="46"/>
        <v>22</v>
      </c>
      <c r="K203" s="3">
        <v>116854</v>
      </c>
      <c r="L203" s="3">
        <f t="shared" si="42"/>
        <v>94877</v>
      </c>
      <c r="M203" s="3">
        <v>21977</v>
      </c>
      <c r="N203" s="3">
        <f t="shared" si="47"/>
        <v>13962.183373099941</v>
      </c>
      <c r="O203" s="3">
        <f t="shared" si="43"/>
        <v>2902.2753290118485</v>
      </c>
      <c r="P203" s="3">
        <f t="shared" si="44"/>
        <v>622.46290413039185</v>
      </c>
      <c r="Q203" s="3">
        <v>10</v>
      </c>
      <c r="R203" s="3">
        <v>3</v>
      </c>
      <c r="S203" s="19">
        <f t="shared" si="48"/>
        <v>386.97004386824648</v>
      </c>
      <c r="T203" s="20">
        <f t="shared" si="49"/>
        <v>1.1249129182216466</v>
      </c>
      <c r="U203" s="20">
        <f t="shared" si="50"/>
        <v>0.65643773344910339</v>
      </c>
      <c r="V203" s="21">
        <f t="shared" si="51"/>
        <v>0.4634371782853251</v>
      </c>
      <c r="W203" s="26">
        <f t="shared" si="52"/>
        <v>82.99505388405224</v>
      </c>
      <c r="X203" s="27">
        <f t="shared" si="53"/>
        <v>5.5330035922701493</v>
      </c>
      <c r="Y203" s="27">
        <f t="shared" si="54"/>
        <v>3.7725024492751018</v>
      </c>
      <c r="Z203" s="27">
        <f t="shared" si="55"/>
        <v>2.8618984097949047</v>
      </c>
    </row>
    <row r="204" spans="1:26" customFormat="1" ht="12.5" x14ac:dyDescent="0.25">
      <c r="A204" s="2" t="s">
        <v>207</v>
      </c>
      <c r="B204" t="s">
        <v>341</v>
      </c>
      <c r="C204" t="s">
        <v>340</v>
      </c>
      <c r="D204" s="18">
        <f>VLOOKUP(C204,'Infected rate by state'!B:E,4,0)</f>
        <v>4.5161642780770922E-3</v>
      </c>
      <c r="E204" s="3">
        <v>1490</v>
      </c>
      <c r="F204" s="2">
        <v>117</v>
      </c>
      <c r="G204" s="2">
        <v>779</v>
      </c>
      <c r="H204" s="4">
        <f t="shared" si="45"/>
        <v>1134.5</v>
      </c>
      <c r="I204" s="2">
        <v>57</v>
      </c>
      <c r="J204" s="4">
        <f t="shared" si="46"/>
        <v>87</v>
      </c>
      <c r="K204" s="3">
        <v>290227</v>
      </c>
      <c r="L204" s="3">
        <f t="shared" si="42"/>
        <v>219806</v>
      </c>
      <c r="M204" s="3">
        <v>70421</v>
      </c>
      <c r="N204" s="3">
        <f t="shared" si="47"/>
        <v>13107.128099334803</v>
      </c>
      <c r="O204" s="3">
        <f t="shared" si="43"/>
        <v>2792.4855032687556</v>
      </c>
      <c r="P204" s="3">
        <f t="shared" si="44"/>
        <v>616.60011927252287</v>
      </c>
      <c r="Q204" s="3">
        <v>10</v>
      </c>
      <c r="R204" s="3">
        <v>3</v>
      </c>
      <c r="S204" s="19">
        <f t="shared" si="48"/>
        <v>372.3314004358341</v>
      </c>
      <c r="T204" s="20">
        <f t="shared" si="49"/>
        <v>0.47796071942982554</v>
      </c>
      <c r="U204" s="20">
        <f t="shared" si="50"/>
        <v>0.32818986376010056</v>
      </c>
      <c r="V204" s="21">
        <f t="shared" si="51"/>
        <v>0.24988684593009</v>
      </c>
      <c r="W204" s="26">
        <f t="shared" si="52"/>
        <v>82.213349236336384</v>
      </c>
      <c r="X204" s="27">
        <f t="shared" si="53"/>
        <v>1.4423394602866033</v>
      </c>
      <c r="Y204" s="27">
        <f t="shared" si="54"/>
        <v>0.94498102570501596</v>
      </c>
      <c r="Z204" s="27">
        <f t="shared" si="55"/>
        <v>0.70267819860116565</v>
      </c>
    </row>
    <row r="205" spans="1:26" customFormat="1" ht="12.5" x14ac:dyDescent="0.25">
      <c r="A205" s="2" t="s">
        <v>208</v>
      </c>
      <c r="B205" t="s">
        <v>315</v>
      </c>
      <c r="C205" t="s">
        <v>314</v>
      </c>
      <c r="D205" s="18">
        <f>VLOOKUP(C205,'Infected rate by state'!B:E,4,0)</f>
        <v>7.5362096948057532E-3</v>
      </c>
      <c r="E205" s="2">
        <v>974</v>
      </c>
      <c r="F205" s="2">
        <v>69</v>
      </c>
      <c r="G205" s="2">
        <v>404</v>
      </c>
      <c r="H205" s="4">
        <f t="shared" si="45"/>
        <v>689</v>
      </c>
      <c r="I205" s="2">
        <v>23</v>
      </c>
      <c r="J205" s="4">
        <f t="shared" si="46"/>
        <v>46</v>
      </c>
      <c r="K205" s="3">
        <v>305976</v>
      </c>
      <c r="L205" s="3">
        <f t="shared" si="42"/>
        <v>211664</v>
      </c>
      <c r="M205" s="3">
        <v>94312</v>
      </c>
      <c r="N205" s="3">
        <f t="shared" si="47"/>
        <v>23058.992975778852</v>
      </c>
      <c r="O205" s="3">
        <f t="shared" si="43"/>
        <v>5056.4259236976759</v>
      </c>
      <c r="P205" s="3">
        <f t="shared" si="44"/>
        <v>1152.9801553657871</v>
      </c>
      <c r="Q205" s="3">
        <v>10</v>
      </c>
      <c r="R205" s="3">
        <v>3</v>
      </c>
      <c r="S205" s="19">
        <f t="shared" si="48"/>
        <v>674.19012315969007</v>
      </c>
      <c r="T205" s="20">
        <f t="shared" si="49"/>
        <v>1.6687874335635893</v>
      </c>
      <c r="U205" s="20">
        <f t="shared" si="50"/>
        <v>0.97850525857719894</v>
      </c>
      <c r="V205" s="21">
        <f t="shared" si="51"/>
        <v>0.69218698476354212</v>
      </c>
      <c r="W205" s="26">
        <f t="shared" si="52"/>
        <v>153.73068738210495</v>
      </c>
      <c r="X205" s="27">
        <f t="shared" si="53"/>
        <v>6.6839429296567365</v>
      </c>
      <c r="Y205" s="27">
        <f t="shared" si="54"/>
        <v>3.3419714648283683</v>
      </c>
      <c r="Z205" s="27">
        <f t="shared" si="55"/>
        <v>2.2279809765522458</v>
      </c>
    </row>
    <row r="206" spans="1:26" customFormat="1" ht="12.5" x14ac:dyDescent="0.25">
      <c r="A206" s="2" t="s">
        <v>209</v>
      </c>
      <c r="B206" t="s">
        <v>367</v>
      </c>
      <c r="C206" t="s">
        <v>366</v>
      </c>
      <c r="D206" s="18">
        <f>VLOOKUP(C206,'Infected rate by state'!B:E,4,0)</f>
        <v>2.4682967074759195E-2</v>
      </c>
      <c r="E206" s="3">
        <v>1164</v>
      </c>
      <c r="F206" s="2">
        <v>84</v>
      </c>
      <c r="G206" s="2">
        <v>527</v>
      </c>
      <c r="H206" s="4">
        <f t="shared" si="45"/>
        <v>845.5</v>
      </c>
      <c r="I206" s="2">
        <v>12</v>
      </c>
      <c r="J206" s="4">
        <f t="shared" si="46"/>
        <v>48</v>
      </c>
      <c r="K206" s="3">
        <v>310775</v>
      </c>
      <c r="L206" s="3">
        <f t="shared" si="42"/>
        <v>250688</v>
      </c>
      <c r="M206" s="3">
        <v>60087</v>
      </c>
      <c r="N206" s="3">
        <f t="shared" si="47"/>
        <v>76708.49092658289</v>
      </c>
      <c r="O206" s="3">
        <f t="shared" si="43"/>
        <v>15983.582446540753</v>
      </c>
      <c r="P206" s="3">
        <f t="shared" si="44"/>
        <v>3438.0660970717381</v>
      </c>
      <c r="Q206" s="3">
        <v>10</v>
      </c>
      <c r="R206" s="3">
        <v>3</v>
      </c>
      <c r="S206" s="19">
        <f t="shared" si="48"/>
        <v>2131.1443262054336</v>
      </c>
      <c r="T206" s="20">
        <f t="shared" si="49"/>
        <v>4.0439171275245416</v>
      </c>
      <c r="U206" s="20">
        <f t="shared" si="50"/>
        <v>2.5205728281554509</v>
      </c>
      <c r="V206" s="21">
        <f t="shared" si="51"/>
        <v>1.8308800053311285</v>
      </c>
      <c r="W206" s="26">
        <f t="shared" si="52"/>
        <v>458.40881294289841</v>
      </c>
      <c r="X206" s="27">
        <f t="shared" si="53"/>
        <v>38.200734411908201</v>
      </c>
      <c r="Y206" s="27">
        <f t="shared" si="54"/>
        <v>9.5501836029770502</v>
      </c>
      <c r="Z206" s="27">
        <f t="shared" si="55"/>
        <v>5.4572477731297431</v>
      </c>
    </row>
    <row r="207" spans="1:26" customFormat="1" ht="12.5" x14ac:dyDescent="0.25">
      <c r="A207" s="2" t="s">
        <v>210</v>
      </c>
      <c r="B207" t="s">
        <v>325</v>
      </c>
      <c r="C207" t="s">
        <v>324</v>
      </c>
      <c r="D207" s="18">
        <f>VLOOKUP(C207,'Infected rate by state'!B:E,4,0)</f>
        <v>8.9298079160438481E-3</v>
      </c>
      <c r="E207" s="3">
        <v>2001</v>
      </c>
      <c r="F207" s="2">
        <v>230</v>
      </c>
      <c r="G207" s="2">
        <v>755</v>
      </c>
      <c r="H207" s="4">
        <f t="shared" si="45"/>
        <v>1378</v>
      </c>
      <c r="I207" s="2">
        <v>91</v>
      </c>
      <c r="J207" s="4">
        <f t="shared" si="46"/>
        <v>160.5</v>
      </c>
      <c r="K207" s="3">
        <v>636854</v>
      </c>
      <c r="L207" s="3">
        <f t="shared" si="42"/>
        <v>506349</v>
      </c>
      <c r="M207" s="3">
        <v>130505</v>
      </c>
      <c r="N207" s="3">
        <f t="shared" si="47"/>
        <v>56869.838905641889</v>
      </c>
      <c r="O207" s="3">
        <f t="shared" si="43"/>
        <v>11912.384745051097</v>
      </c>
      <c r="P207" s="3">
        <f t="shared" si="44"/>
        <v>2578.5896310132412</v>
      </c>
      <c r="Q207" s="3">
        <v>10</v>
      </c>
      <c r="R207" s="3">
        <v>3</v>
      </c>
      <c r="S207" s="19">
        <f t="shared" si="48"/>
        <v>1588.3179660068129</v>
      </c>
      <c r="T207" s="20">
        <f t="shared" si="49"/>
        <v>2.1037324053070368</v>
      </c>
      <c r="U207" s="20">
        <f t="shared" si="50"/>
        <v>1.152625519598558</v>
      </c>
      <c r="V207" s="21">
        <f t="shared" si="51"/>
        <v>0.79376210195243024</v>
      </c>
      <c r="W207" s="26">
        <f t="shared" si="52"/>
        <v>343.81195080176548</v>
      </c>
      <c r="X207" s="27">
        <f t="shared" si="53"/>
        <v>3.7781533055139063</v>
      </c>
      <c r="Y207" s="27">
        <f t="shared" si="54"/>
        <v>2.1421305345904389</v>
      </c>
      <c r="Z207" s="27">
        <f t="shared" si="55"/>
        <v>1.4948345687033282</v>
      </c>
    </row>
    <row r="208" spans="1:26" customFormat="1" ht="12.5" x14ac:dyDescent="0.25">
      <c r="A208" s="2" t="s">
        <v>211</v>
      </c>
      <c r="B208" t="s">
        <v>333</v>
      </c>
      <c r="C208" t="s">
        <v>332</v>
      </c>
      <c r="D208" s="18">
        <f>VLOOKUP(C208,'Infected rate by state'!B:E,4,0)</f>
        <v>1.4486816526494731E-2</v>
      </c>
      <c r="E208" s="3">
        <v>1725</v>
      </c>
      <c r="F208" s="2">
        <v>156</v>
      </c>
      <c r="G208" s="2">
        <v>643</v>
      </c>
      <c r="H208" s="4">
        <f t="shared" si="45"/>
        <v>1184</v>
      </c>
      <c r="I208" s="2">
        <v>71</v>
      </c>
      <c r="J208" s="4">
        <f t="shared" si="46"/>
        <v>113.5</v>
      </c>
      <c r="K208" s="3">
        <v>469070</v>
      </c>
      <c r="L208" s="3">
        <f t="shared" si="42"/>
        <v>362975</v>
      </c>
      <c r="M208" s="3">
        <v>106095</v>
      </c>
      <c r="N208" s="3">
        <f t="shared" si="47"/>
        <v>67953.310280828839</v>
      </c>
      <c r="O208" s="3">
        <f t="shared" si="43"/>
        <v>14371.258812767015</v>
      </c>
      <c r="P208" s="3">
        <f t="shared" si="44"/>
        <v>3146.2919396576062</v>
      </c>
      <c r="Q208" s="3">
        <v>10</v>
      </c>
      <c r="R208" s="3">
        <v>3</v>
      </c>
      <c r="S208" s="19">
        <f t="shared" si="48"/>
        <v>1916.1678417022688</v>
      </c>
      <c r="T208" s="20">
        <f t="shared" si="49"/>
        <v>2.9800432996924866</v>
      </c>
      <c r="U208" s="20">
        <f t="shared" si="50"/>
        <v>1.618385001437727</v>
      </c>
      <c r="V208" s="21">
        <f t="shared" si="51"/>
        <v>1.1108219372187065</v>
      </c>
      <c r="W208" s="26">
        <f t="shared" si="52"/>
        <v>419.50559195434749</v>
      </c>
      <c r="X208" s="27">
        <f t="shared" si="53"/>
        <v>5.9085294641457393</v>
      </c>
      <c r="Y208" s="27">
        <f t="shared" si="54"/>
        <v>3.6960845106109912</v>
      </c>
      <c r="Z208" s="27">
        <f t="shared" si="55"/>
        <v>2.6891384099637659</v>
      </c>
    </row>
    <row r="209" spans="1:26" customFormat="1" ht="12.5" x14ac:dyDescent="0.25">
      <c r="A209" s="2" t="s">
        <v>212</v>
      </c>
      <c r="B209" t="s">
        <v>351</v>
      </c>
      <c r="C209" t="s">
        <v>350</v>
      </c>
      <c r="D209" s="18">
        <f>VLOOKUP(C209,'Infected rate by state'!B:E,4,0)</f>
        <v>9.0315118396853012E-3</v>
      </c>
      <c r="E209" s="2">
        <v>476</v>
      </c>
      <c r="F209" s="2">
        <v>68</v>
      </c>
      <c r="G209" s="2">
        <v>178</v>
      </c>
      <c r="H209" s="4">
        <f t="shared" si="45"/>
        <v>327</v>
      </c>
      <c r="I209" s="2">
        <v>22</v>
      </c>
      <c r="J209" s="4">
        <f t="shared" si="46"/>
        <v>45</v>
      </c>
      <c r="K209" s="3">
        <v>142627</v>
      </c>
      <c r="L209" s="3">
        <f t="shared" si="42"/>
        <v>104808</v>
      </c>
      <c r="M209" s="3">
        <v>37819</v>
      </c>
      <c r="N209" s="3">
        <f t="shared" si="47"/>
        <v>12881.374391587953</v>
      </c>
      <c r="O209" s="3">
        <f t="shared" si="43"/>
        <v>2771.9457433535163</v>
      </c>
      <c r="P209" s="3">
        <f t="shared" si="44"/>
        <v>619.06241410186635</v>
      </c>
      <c r="Q209" s="3">
        <v>10</v>
      </c>
      <c r="R209" s="3">
        <v>3</v>
      </c>
      <c r="S209" s="19">
        <f t="shared" si="48"/>
        <v>369.59276578046882</v>
      </c>
      <c r="T209" s="20">
        <f t="shared" si="49"/>
        <v>2.0763638526992629</v>
      </c>
      <c r="U209" s="20">
        <f t="shared" si="50"/>
        <v>1.13025310636229</v>
      </c>
      <c r="V209" s="21">
        <f t="shared" si="51"/>
        <v>0.77645539029510258</v>
      </c>
      <c r="W209" s="26">
        <f t="shared" si="52"/>
        <v>82.541655213582175</v>
      </c>
      <c r="X209" s="27">
        <f t="shared" si="53"/>
        <v>3.7518934187991899</v>
      </c>
      <c r="Y209" s="27">
        <f t="shared" si="54"/>
        <v>1.8342590047462706</v>
      </c>
      <c r="Z209" s="27">
        <f t="shared" si="55"/>
        <v>1.2138478707879732</v>
      </c>
    </row>
    <row r="210" spans="1:26" customFormat="1" ht="12.5" x14ac:dyDescent="0.25">
      <c r="A210" s="2" t="s">
        <v>213</v>
      </c>
      <c r="B210" t="s">
        <v>383</v>
      </c>
      <c r="C210" t="s">
        <v>382</v>
      </c>
      <c r="D210" s="18">
        <f>VLOOKUP(C210,'Infected rate by state'!B:E,4,0)</f>
        <v>8.525765865415048E-3</v>
      </c>
      <c r="E210" s="3">
        <v>10697</v>
      </c>
      <c r="F210" s="3">
        <v>1257</v>
      </c>
      <c r="G210" s="3">
        <v>3634</v>
      </c>
      <c r="H210" s="4">
        <f t="shared" si="45"/>
        <v>7165.5</v>
      </c>
      <c r="I210" s="2">
        <v>546</v>
      </c>
      <c r="J210" s="4">
        <f t="shared" si="46"/>
        <v>901.5</v>
      </c>
      <c r="K210" s="3">
        <v>3331376</v>
      </c>
      <c r="L210" s="3">
        <f t="shared" si="42"/>
        <v>2699344</v>
      </c>
      <c r="M210" s="3">
        <v>632032</v>
      </c>
      <c r="N210" s="3">
        <f t="shared" si="47"/>
        <v>284025.3178566292</v>
      </c>
      <c r="O210" s="3">
        <f t="shared" si="43"/>
        <v>59083.93940163705</v>
      </c>
      <c r="P210" s="3">
        <f t="shared" si="44"/>
        <v>12683.553114628265</v>
      </c>
      <c r="Q210" s="3">
        <v>10</v>
      </c>
      <c r="R210" s="3">
        <v>3</v>
      </c>
      <c r="S210" s="19">
        <f t="shared" si="48"/>
        <v>7877.8585868849395</v>
      </c>
      <c r="T210" s="20">
        <f t="shared" si="49"/>
        <v>2.1678201945197961</v>
      </c>
      <c r="U210" s="20">
        <f t="shared" si="50"/>
        <v>1.0994150564349927</v>
      </c>
      <c r="V210" s="21">
        <f t="shared" si="51"/>
        <v>0.73645494875992701</v>
      </c>
      <c r="W210" s="26">
        <f t="shared" si="52"/>
        <v>1691.1404152837686</v>
      </c>
      <c r="X210" s="27">
        <f t="shared" si="53"/>
        <v>3.09732676791899</v>
      </c>
      <c r="Y210" s="27">
        <f t="shared" si="54"/>
        <v>1.8759183752454449</v>
      </c>
      <c r="Z210" s="27">
        <f t="shared" si="55"/>
        <v>1.3453782142273418</v>
      </c>
    </row>
    <row r="211" spans="1:26" customFormat="1" ht="12.5" x14ac:dyDescent="0.25">
      <c r="A211" s="2" t="s">
        <v>214</v>
      </c>
      <c r="B211" t="s">
        <v>311</v>
      </c>
      <c r="C211" t="s">
        <v>310</v>
      </c>
      <c r="D211" s="18">
        <f>VLOOKUP(C211,'Infected rate by state'!B:E,4,0)</f>
        <v>1.4327212443359898E-2</v>
      </c>
      <c r="E211" s="3">
        <v>6977</v>
      </c>
      <c r="F211" s="2">
        <v>957</v>
      </c>
      <c r="G211" s="3">
        <v>2567</v>
      </c>
      <c r="H211" s="4">
        <f t="shared" si="45"/>
        <v>4772</v>
      </c>
      <c r="I211" s="2">
        <v>416</v>
      </c>
      <c r="J211" s="4">
        <f t="shared" si="46"/>
        <v>686.5</v>
      </c>
      <c r="K211" s="3">
        <v>2761090</v>
      </c>
      <c r="L211" s="3">
        <f t="shared" si="42"/>
        <v>2228421</v>
      </c>
      <c r="M211" s="3">
        <v>532669</v>
      </c>
      <c r="N211" s="3">
        <f t="shared" si="47"/>
        <v>395587.23005236581</v>
      </c>
      <c r="O211" s="3">
        <f t="shared" si="43"/>
        <v>82411.652538691967</v>
      </c>
      <c r="P211" s="3">
        <f t="shared" si="44"/>
        <v>17722.578533061831</v>
      </c>
      <c r="Q211" s="3">
        <v>10</v>
      </c>
      <c r="R211" s="3">
        <v>3</v>
      </c>
      <c r="S211" s="19">
        <f t="shared" si="48"/>
        <v>10988.220338492263</v>
      </c>
      <c r="T211" s="20">
        <f t="shared" si="49"/>
        <v>4.280568889167224</v>
      </c>
      <c r="U211" s="20">
        <f t="shared" si="50"/>
        <v>2.3026446643948582</v>
      </c>
      <c r="V211" s="21">
        <f t="shared" si="51"/>
        <v>1.5749205014321719</v>
      </c>
      <c r="W211" s="26">
        <f t="shared" si="52"/>
        <v>2363.0104710749106</v>
      </c>
      <c r="X211" s="27">
        <f t="shared" si="53"/>
        <v>5.6803136323916119</v>
      </c>
      <c r="Y211" s="27">
        <f t="shared" si="54"/>
        <v>3.4421128493443707</v>
      </c>
      <c r="Z211" s="27">
        <f t="shared" si="55"/>
        <v>2.4691854452193422</v>
      </c>
    </row>
    <row r="212" spans="1:26" customFormat="1" ht="12.5" x14ac:dyDescent="0.25">
      <c r="A212" s="2" t="s">
        <v>215</v>
      </c>
      <c r="B212" t="s">
        <v>383</v>
      </c>
      <c r="C212" t="s">
        <v>382</v>
      </c>
      <c r="D212" s="18">
        <f>VLOOKUP(C212,'Infected rate by state'!B:E,4,0)</f>
        <v>8.525765865415048E-3</v>
      </c>
      <c r="E212" s="3">
        <v>8133</v>
      </c>
      <c r="F212" s="3">
        <v>1079</v>
      </c>
      <c r="G212" s="3">
        <v>2738</v>
      </c>
      <c r="H212" s="4">
        <f t="shared" si="45"/>
        <v>5435.5</v>
      </c>
      <c r="I212" s="2">
        <v>420</v>
      </c>
      <c r="J212" s="4">
        <f t="shared" si="46"/>
        <v>749.5</v>
      </c>
      <c r="K212" s="3">
        <v>2324172</v>
      </c>
      <c r="L212" s="3">
        <f t="shared" si="42"/>
        <v>1782205</v>
      </c>
      <c r="M212" s="3">
        <v>541967</v>
      </c>
      <c r="N212" s="3">
        <f t="shared" si="47"/>
        <v>198153.46302953421</v>
      </c>
      <c r="O212" s="3">
        <f t="shared" si="43"/>
        <v>42038.807536953827</v>
      </c>
      <c r="P212" s="3">
        <f t="shared" si="44"/>
        <v>9237.2683860665948</v>
      </c>
      <c r="Q212" s="3">
        <v>10</v>
      </c>
      <c r="R212" s="3">
        <v>3</v>
      </c>
      <c r="S212" s="19">
        <f t="shared" si="48"/>
        <v>5605.17433826051</v>
      </c>
      <c r="T212" s="20">
        <f t="shared" si="49"/>
        <v>2.0471783558292587</v>
      </c>
      <c r="U212" s="20">
        <f t="shared" si="50"/>
        <v>1.0312159577335129</v>
      </c>
      <c r="V212" s="21">
        <f t="shared" si="51"/>
        <v>0.68918902474615884</v>
      </c>
      <c r="W212" s="26">
        <f t="shared" si="52"/>
        <v>1231.6357848088794</v>
      </c>
      <c r="X212" s="27">
        <f t="shared" si="53"/>
        <v>2.9324661543068555</v>
      </c>
      <c r="Y212" s="27">
        <f t="shared" si="54"/>
        <v>1.6432765641212534</v>
      </c>
      <c r="Z212" s="27">
        <f t="shared" si="55"/>
        <v>1.1414604122417789</v>
      </c>
    </row>
    <row r="213" spans="1:26" customFormat="1" ht="12.5" x14ac:dyDescent="0.25">
      <c r="A213" s="2" t="s">
        <v>216</v>
      </c>
      <c r="B213" t="s">
        <v>351</v>
      </c>
      <c r="C213" t="s">
        <v>350</v>
      </c>
      <c r="D213" s="18">
        <f>VLOOKUP(C213,'Infected rate by state'!B:E,4,0)</f>
        <v>9.0315118396853012E-3</v>
      </c>
      <c r="E213" s="2">
        <v>911</v>
      </c>
      <c r="F213" s="2">
        <v>95</v>
      </c>
      <c r="G213" s="2">
        <v>321</v>
      </c>
      <c r="H213" s="4">
        <f t="shared" si="45"/>
        <v>616</v>
      </c>
      <c r="I213" s="2">
        <v>49</v>
      </c>
      <c r="J213" s="4">
        <f t="shared" si="46"/>
        <v>72</v>
      </c>
      <c r="K213" s="3">
        <v>376936</v>
      </c>
      <c r="L213" s="3">
        <f t="shared" si="42"/>
        <v>305953</v>
      </c>
      <c r="M213" s="3">
        <v>70983</v>
      </c>
      <c r="N213" s="3">
        <f t="shared" si="47"/>
        <v>34043.019468036189</v>
      </c>
      <c r="O213" s="3">
        <f t="shared" si="43"/>
        <v>7077.203313597438</v>
      </c>
      <c r="P213" s="3">
        <f t="shared" si="44"/>
        <v>1518.0817988133945</v>
      </c>
      <c r="Q213" s="3">
        <v>10</v>
      </c>
      <c r="R213" s="3">
        <v>3</v>
      </c>
      <c r="S213" s="19">
        <f t="shared" si="48"/>
        <v>943.62710847965843</v>
      </c>
      <c r="T213" s="20">
        <f t="shared" si="49"/>
        <v>2.9396483130207427</v>
      </c>
      <c r="U213" s="20">
        <f t="shared" si="50"/>
        <v>1.5318621890903545</v>
      </c>
      <c r="V213" s="21">
        <f t="shared" si="51"/>
        <v>1.0358146086494604</v>
      </c>
      <c r="W213" s="26">
        <f t="shared" si="52"/>
        <v>202.4109065084526</v>
      </c>
      <c r="X213" s="27">
        <f t="shared" si="53"/>
        <v>4.1308348267031141</v>
      </c>
      <c r="Y213" s="27">
        <f t="shared" si="54"/>
        <v>2.8112625903951751</v>
      </c>
      <c r="Z213" s="27">
        <f t="shared" si="55"/>
        <v>2.1306411211416063</v>
      </c>
    </row>
    <row r="214" spans="1:26" customFormat="1" ht="12.5" x14ac:dyDescent="0.25">
      <c r="A214" s="2" t="s">
        <v>217</v>
      </c>
      <c r="B214" t="s">
        <v>345</v>
      </c>
      <c r="C214" t="s">
        <v>344</v>
      </c>
      <c r="D214" s="18">
        <f>VLOOKUP(C214,'Infected rate by state'!B:E,4,0)</f>
        <v>3.0275735294117648E-3</v>
      </c>
      <c r="E214" s="3">
        <v>2524</v>
      </c>
      <c r="F214" s="2">
        <v>209</v>
      </c>
      <c r="G214" s="2">
        <v>710</v>
      </c>
      <c r="H214" s="4">
        <f t="shared" si="45"/>
        <v>1617</v>
      </c>
      <c r="I214" s="2">
        <v>92</v>
      </c>
      <c r="J214" s="4">
        <f t="shared" si="46"/>
        <v>150.5</v>
      </c>
      <c r="K214" s="3">
        <v>876231</v>
      </c>
      <c r="L214" s="3">
        <f t="shared" si="42"/>
        <v>681722</v>
      </c>
      <c r="M214" s="3">
        <v>194509</v>
      </c>
      <c r="N214" s="3">
        <f t="shared" si="47"/>
        <v>26528.537812500002</v>
      </c>
      <c r="O214" s="3">
        <f t="shared" si="43"/>
        <v>5599.8679690257359</v>
      </c>
      <c r="P214" s="3">
        <f t="shared" si="44"/>
        <v>1223.2697401654414</v>
      </c>
      <c r="Q214" s="3">
        <v>10</v>
      </c>
      <c r="R214" s="3">
        <v>3</v>
      </c>
      <c r="S214" s="19">
        <f t="shared" si="48"/>
        <v>746.64906253676475</v>
      </c>
      <c r="T214" s="20">
        <f t="shared" si="49"/>
        <v>1.0516183979391052</v>
      </c>
      <c r="U214" s="20">
        <f t="shared" si="50"/>
        <v>0.46174957485266838</v>
      </c>
      <c r="V214" s="21">
        <f t="shared" si="51"/>
        <v>0.29581975536321897</v>
      </c>
      <c r="W214" s="26">
        <f t="shared" si="52"/>
        <v>163.10263202205886</v>
      </c>
      <c r="X214" s="27">
        <f t="shared" si="53"/>
        <v>1.772854695891944</v>
      </c>
      <c r="Y214" s="27">
        <f t="shared" si="54"/>
        <v>1.0837384187512216</v>
      </c>
      <c r="Z214" s="27">
        <f t="shared" si="55"/>
        <v>0.78039536852659741</v>
      </c>
    </row>
    <row r="215" spans="1:26" customFormat="1" ht="12.5" x14ac:dyDescent="0.25">
      <c r="A215" s="2" t="s">
        <v>217</v>
      </c>
      <c r="B215" t="s">
        <v>381</v>
      </c>
      <c r="C215" t="s">
        <v>380</v>
      </c>
      <c r="D215" s="18">
        <f>VLOOKUP(C215,'Infected rate by state'!B:E,4,0)</f>
        <v>2.6094721185018687E-3</v>
      </c>
      <c r="E215" s="3">
        <v>4684</v>
      </c>
      <c r="F215" s="2">
        <v>661</v>
      </c>
      <c r="G215" s="3">
        <v>1737</v>
      </c>
      <c r="H215" s="4">
        <f t="shared" si="45"/>
        <v>3210.5</v>
      </c>
      <c r="I215" s="2">
        <v>278</v>
      </c>
      <c r="J215" s="4">
        <f t="shared" si="46"/>
        <v>469.5</v>
      </c>
      <c r="K215" s="3">
        <v>2215589</v>
      </c>
      <c r="L215" s="3">
        <f t="shared" si="42"/>
        <v>1802613</v>
      </c>
      <c r="M215" s="3">
        <v>412976</v>
      </c>
      <c r="N215" s="3">
        <f t="shared" si="47"/>
        <v>57815.177215594369</v>
      </c>
      <c r="O215" s="3">
        <f t="shared" si="43"/>
        <v>12008.650560692837</v>
      </c>
      <c r="P215" s="3">
        <f t="shared" si="44"/>
        <v>2573.1477577652595</v>
      </c>
      <c r="Q215" s="3">
        <v>10</v>
      </c>
      <c r="R215" s="3">
        <v>3</v>
      </c>
      <c r="S215" s="19">
        <f t="shared" si="48"/>
        <v>1601.1534080923782</v>
      </c>
      <c r="T215" s="20">
        <f t="shared" si="49"/>
        <v>0.92179240534967077</v>
      </c>
      <c r="U215" s="20">
        <f t="shared" si="50"/>
        <v>0.49872400189764154</v>
      </c>
      <c r="V215" s="21">
        <f t="shared" si="51"/>
        <v>0.34183463025029426</v>
      </c>
      <c r="W215" s="26">
        <f t="shared" si="52"/>
        <v>343.08636770203458</v>
      </c>
      <c r="X215" s="27">
        <f t="shared" si="53"/>
        <v>1.2341236248274625</v>
      </c>
      <c r="Y215" s="27">
        <f t="shared" si="54"/>
        <v>0.73074838701178824</v>
      </c>
      <c r="Z215" s="27">
        <f t="shared" si="55"/>
        <v>0.51904140348265448</v>
      </c>
    </row>
    <row r="216" spans="1:26" customFormat="1" ht="12.5" x14ac:dyDescent="0.25">
      <c r="A216" s="2" t="s">
        <v>218</v>
      </c>
      <c r="B216" t="s">
        <v>385</v>
      </c>
      <c r="C216" t="s">
        <v>384</v>
      </c>
      <c r="D216" s="18">
        <f>VLOOKUP(C216,'Infected rate by state'!B:E,4,0)</f>
        <v>1.9731205888496917E-2</v>
      </c>
      <c r="E216" s="3">
        <v>2249</v>
      </c>
      <c r="F216" s="2">
        <v>293</v>
      </c>
      <c r="G216" s="2">
        <v>690</v>
      </c>
      <c r="H216" s="4">
        <f t="shared" si="45"/>
        <v>1469.5</v>
      </c>
      <c r="I216" s="2">
        <v>82</v>
      </c>
      <c r="J216" s="4">
        <f t="shared" si="46"/>
        <v>187.5</v>
      </c>
      <c r="K216" s="3">
        <v>986702</v>
      </c>
      <c r="L216" s="3">
        <f t="shared" si="42"/>
        <v>793965</v>
      </c>
      <c r="M216" s="3">
        <v>192737</v>
      </c>
      <c r="N216" s="3">
        <f t="shared" si="47"/>
        <v>194688.20312591683</v>
      </c>
      <c r="O216" s="3">
        <f t="shared" si="43"/>
        <v>40603.545351788867</v>
      </c>
      <c r="P216" s="3">
        <f t="shared" si="44"/>
        <v>8743.3671094739839</v>
      </c>
      <c r="Q216" s="3">
        <v>10</v>
      </c>
      <c r="R216" s="3">
        <v>3</v>
      </c>
      <c r="S216" s="19">
        <f t="shared" si="48"/>
        <v>5413.8060469051825</v>
      </c>
      <c r="T216" s="20">
        <f t="shared" si="49"/>
        <v>7.8460957201524382</v>
      </c>
      <c r="U216" s="20">
        <f t="shared" si="50"/>
        <v>3.6841143565193484</v>
      </c>
      <c r="V216" s="21">
        <f t="shared" si="51"/>
        <v>2.4072058901312507</v>
      </c>
      <c r="W216" s="26">
        <f t="shared" si="52"/>
        <v>1165.7822812631978</v>
      </c>
      <c r="X216" s="27">
        <f t="shared" si="53"/>
        <v>14.216857088575583</v>
      </c>
      <c r="Y216" s="27">
        <f t="shared" si="54"/>
        <v>6.2175055000703878</v>
      </c>
      <c r="Z216" s="27">
        <f t="shared" si="55"/>
        <v>3.9787791169392417</v>
      </c>
    </row>
    <row r="217" spans="1:26" customFormat="1" ht="12.5" x14ac:dyDescent="0.25">
      <c r="A217" s="2" t="s">
        <v>219</v>
      </c>
      <c r="B217" t="s">
        <v>395</v>
      </c>
      <c r="C217" t="s">
        <v>394</v>
      </c>
      <c r="D217" s="18">
        <f>VLOOKUP(C217,'Infected rate by state'!B:E,4,0)</f>
        <v>1.0015511681323568E-2</v>
      </c>
      <c r="E217" s="2">
        <v>941</v>
      </c>
      <c r="F217" s="2">
        <v>122</v>
      </c>
      <c r="G217" s="2">
        <v>387</v>
      </c>
      <c r="H217" s="4">
        <f t="shared" si="45"/>
        <v>664</v>
      </c>
      <c r="I217" s="2">
        <v>52</v>
      </c>
      <c r="J217" s="4">
        <f t="shared" si="46"/>
        <v>87</v>
      </c>
      <c r="K217" s="3">
        <v>436975</v>
      </c>
      <c r="L217" s="3">
        <f t="shared" si="42"/>
        <v>384390</v>
      </c>
      <c r="M217" s="3">
        <v>52585</v>
      </c>
      <c r="N217" s="3">
        <f t="shared" si="47"/>
        <v>43765.282169463666</v>
      </c>
      <c r="O217" s="3">
        <f t="shared" si="43"/>
        <v>8815.7360098723766</v>
      </c>
      <c r="P217" s="3">
        <f t="shared" si="44"/>
        <v>1817.4529087924807</v>
      </c>
      <c r="Q217" s="3">
        <v>10</v>
      </c>
      <c r="R217" s="3">
        <v>3</v>
      </c>
      <c r="S217" s="19">
        <f t="shared" si="48"/>
        <v>1175.4314679829836</v>
      </c>
      <c r="T217" s="20">
        <f t="shared" si="49"/>
        <v>3.0372906149431098</v>
      </c>
      <c r="U217" s="20">
        <f t="shared" si="50"/>
        <v>1.7702281144322043</v>
      </c>
      <c r="V217" s="21">
        <f t="shared" si="51"/>
        <v>1.249130146634414</v>
      </c>
      <c r="W217" s="26">
        <f t="shared" si="52"/>
        <v>242.32705450566408</v>
      </c>
      <c r="X217" s="27">
        <f t="shared" si="53"/>
        <v>4.6601356635704629</v>
      </c>
      <c r="Y217" s="27">
        <f t="shared" si="54"/>
        <v>2.7853684425938399</v>
      </c>
      <c r="Z217" s="27">
        <f t="shared" si="55"/>
        <v>1.9862873320136401</v>
      </c>
    </row>
    <row r="218" spans="1:26" customFormat="1" ht="12.5" x14ac:dyDescent="0.25">
      <c r="A218" s="2" t="s">
        <v>220</v>
      </c>
      <c r="B218" t="s">
        <v>317</v>
      </c>
      <c r="C218" t="s">
        <v>316</v>
      </c>
      <c r="D218" s="18">
        <f>VLOOKUP(C218,'Infected rate by state'!B:E,4,0)</f>
        <v>7.3843274393391549E-3</v>
      </c>
      <c r="E218" s="2">
        <v>615</v>
      </c>
      <c r="F218" s="2">
        <v>28</v>
      </c>
      <c r="G218" s="2">
        <v>238</v>
      </c>
      <c r="H218" s="4">
        <f t="shared" si="45"/>
        <v>426.5</v>
      </c>
      <c r="I218" s="2">
        <v>7</v>
      </c>
      <c r="J218" s="4">
        <f t="shared" si="46"/>
        <v>17.5</v>
      </c>
      <c r="K218" s="3">
        <v>138550</v>
      </c>
      <c r="L218" s="3">
        <f t="shared" si="42"/>
        <v>106101</v>
      </c>
      <c r="M218" s="3">
        <v>32449</v>
      </c>
      <c r="N218" s="3">
        <f t="shared" si="47"/>
        <v>10230.985667204399</v>
      </c>
      <c r="O218" s="3">
        <f t="shared" si="43"/>
        <v>2171.5206157939961</v>
      </c>
      <c r="P218" s="3">
        <f t="shared" si="44"/>
        <v>477.40451511276018</v>
      </c>
      <c r="Q218" s="3">
        <v>10</v>
      </c>
      <c r="R218" s="3">
        <v>3</v>
      </c>
      <c r="S218" s="19">
        <f t="shared" si="48"/>
        <v>289.53608210586611</v>
      </c>
      <c r="T218" s="20">
        <f t="shared" si="49"/>
        <v>1.2165381601086811</v>
      </c>
      <c r="U218" s="20">
        <f t="shared" si="50"/>
        <v>0.67886537422242932</v>
      </c>
      <c r="V218" s="21">
        <f t="shared" si="51"/>
        <v>0.47079037740791241</v>
      </c>
      <c r="W218" s="26">
        <f t="shared" si="52"/>
        <v>63.653935348368023</v>
      </c>
      <c r="X218" s="27">
        <f t="shared" si="53"/>
        <v>9.0934193354811459</v>
      </c>
      <c r="Y218" s="27">
        <f t="shared" si="54"/>
        <v>3.6373677341924586</v>
      </c>
      <c r="Z218" s="27">
        <f t="shared" si="55"/>
        <v>2.2733548338702865</v>
      </c>
    </row>
    <row r="219" spans="1:26" customFormat="1" ht="12.5" x14ac:dyDescent="0.25">
      <c r="A219" s="2" t="s">
        <v>221</v>
      </c>
      <c r="B219" t="s">
        <v>373</v>
      </c>
      <c r="C219" t="s">
        <v>372</v>
      </c>
      <c r="D219" s="18">
        <f>VLOOKUP(C219,'Infected rate by state'!B:E,4,0)</f>
        <v>8.0007670443122732E-3</v>
      </c>
      <c r="E219" s="3">
        <v>3560</v>
      </c>
      <c r="F219" s="2">
        <v>375</v>
      </c>
      <c r="G219" s="3">
        <v>1124</v>
      </c>
      <c r="H219" s="4">
        <f t="shared" si="45"/>
        <v>2342</v>
      </c>
      <c r="I219" s="2">
        <v>160</v>
      </c>
      <c r="J219" s="4">
        <f t="shared" si="46"/>
        <v>267.5</v>
      </c>
      <c r="K219" s="3">
        <v>1670043</v>
      </c>
      <c r="L219" s="3">
        <f t="shared" si="42"/>
        <v>1397967</v>
      </c>
      <c r="M219" s="3">
        <v>272076</v>
      </c>
      <c r="N219" s="3">
        <f t="shared" si="47"/>
        <v>133616.24996984401</v>
      </c>
      <c r="O219" s="3">
        <f t="shared" si="43"/>
        <v>27455.063353901252</v>
      </c>
      <c r="P219" s="3">
        <f t="shared" si="44"/>
        <v>5805.2909530624547</v>
      </c>
      <c r="Q219" s="3">
        <v>10</v>
      </c>
      <c r="R219" s="3">
        <v>3</v>
      </c>
      <c r="S219" s="19">
        <f t="shared" si="48"/>
        <v>3660.6751138535005</v>
      </c>
      <c r="T219" s="20">
        <f t="shared" si="49"/>
        <v>3.2568283931080964</v>
      </c>
      <c r="U219" s="20">
        <f t="shared" si="50"/>
        <v>1.5630551297410336</v>
      </c>
      <c r="V219" s="21">
        <f t="shared" si="51"/>
        <v>1.0282795263633429</v>
      </c>
      <c r="W219" s="26">
        <f t="shared" si="52"/>
        <v>774.03879374166058</v>
      </c>
      <c r="X219" s="27">
        <f t="shared" si="53"/>
        <v>4.8377424608853783</v>
      </c>
      <c r="Y219" s="27">
        <f t="shared" si="54"/>
        <v>2.8936029672585444</v>
      </c>
      <c r="Z219" s="27">
        <f t="shared" si="55"/>
        <v>2.0641034499777615</v>
      </c>
    </row>
    <row r="220" spans="1:26" customFormat="1" ht="12.5" x14ac:dyDescent="0.25">
      <c r="A220" s="2" t="s">
        <v>222</v>
      </c>
      <c r="B220" t="s">
        <v>389</v>
      </c>
      <c r="C220" t="s">
        <v>388</v>
      </c>
      <c r="D220" s="18">
        <f>VLOOKUP(C220,'Infected rate by state'!B:E,4,0)</f>
        <v>1.0177106325483841E-2</v>
      </c>
      <c r="E220" s="2">
        <v>878</v>
      </c>
      <c r="F220" s="2">
        <v>46</v>
      </c>
      <c r="G220" s="2">
        <v>343</v>
      </c>
      <c r="H220" s="4">
        <f t="shared" si="45"/>
        <v>610.5</v>
      </c>
      <c r="I220" s="2">
        <v>20</v>
      </c>
      <c r="J220" s="4">
        <f t="shared" si="46"/>
        <v>33</v>
      </c>
      <c r="K220" s="3">
        <v>173590</v>
      </c>
      <c r="L220" s="3">
        <f t="shared" si="42"/>
        <v>136202</v>
      </c>
      <c r="M220" s="3">
        <v>37388</v>
      </c>
      <c r="N220" s="3">
        <f t="shared" si="47"/>
        <v>17666.438870407401</v>
      </c>
      <c r="O220" s="3">
        <f t="shared" si="43"/>
        <v>3718.0999541097362</v>
      </c>
      <c r="P220" s="3">
        <f t="shared" si="44"/>
        <v>809.36468795673977</v>
      </c>
      <c r="Q220" s="3">
        <v>10</v>
      </c>
      <c r="R220" s="3">
        <v>3</v>
      </c>
      <c r="S220" s="19">
        <f t="shared" si="48"/>
        <v>495.74666054796484</v>
      </c>
      <c r="T220" s="20">
        <f t="shared" si="49"/>
        <v>1.4453255409561656</v>
      </c>
      <c r="U220" s="20">
        <f t="shared" si="50"/>
        <v>0.81203384201140838</v>
      </c>
      <c r="V220" s="21">
        <f t="shared" si="51"/>
        <v>0.56463173183139503</v>
      </c>
      <c r="W220" s="26">
        <f t="shared" si="52"/>
        <v>107.9152917275653</v>
      </c>
      <c r="X220" s="27">
        <f t="shared" si="53"/>
        <v>5.3957645863782648</v>
      </c>
      <c r="Y220" s="27">
        <f t="shared" si="54"/>
        <v>3.2701603553807668</v>
      </c>
      <c r="Z220" s="27">
        <f t="shared" si="55"/>
        <v>2.3459846027731586</v>
      </c>
    </row>
    <row r="221" spans="1:26" customFormat="1" ht="12.5" x14ac:dyDescent="0.25">
      <c r="A221" s="2" t="s">
        <v>223</v>
      </c>
      <c r="B221" t="s">
        <v>383</v>
      </c>
      <c r="C221" t="s">
        <v>382</v>
      </c>
      <c r="D221" s="18">
        <f>VLOOKUP(C221,'Infected rate by state'!B:E,4,0)</f>
        <v>8.525765865415048E-3</v>
      </c>
      <c r="E221" s="3">
        <v>1329</v>
      </c>
      <c r="F221" s="2">
        <v>99</v>
      </c>
      <c r="G221" s="2">
        <v>559</v>
      </c>
      <c r="H221" s="4">
        <f t="shared" si="45"/>
        <v>944</v>
      </c>
      <c r="I221" s="2">
        <v>50</v>
      </c>
      <c r="J221" s="4">
        <f t="shared" si="46"/>
        <v>74.5</v>
      </c>
      <c r="K221" s="3">
        <v>466917</v>
      </c>
      <c r="L221" s="3">
        <f t="shared" si="42"/>
        <v>367142</v>
      </c>
      <c r="M221" s="3">
        <v>99775</v>
      </c>
      <c r="N221" s="3">
        <f t="shared" si="47"/>
        <v>39808.250205819983</v>
      </c>
      <c r="O221" s="3">
        <f t="shared" si="43"/>
        <v>8371.6929138664927</v>
      </c>
      <c r="P221" s="3">
        <f t="shared" si="44"/>
        <v>1820.7247208691269</v>
      </c>
      <c r="Q221" s="3">
        <v>10</v>
      </c>
      <c r="R221" s="3">
        <v>3</v>
      </c>
      <c r="S221" s="19">
        <f t="shared" si="48"/>
        <v>1116.2257218488658</v>
      </c>
      <c r="T221" s="20">
        <f t="shared" si="49"/>
        <v>1.9968259782627293</v>
      </c>
      <c r="U221" s="20">
        <f t="shared" si="50"/>
        <v>1.1824425019585443</v>
      </c>
      <c r="V221" s="21">
        <f t="shared" si="51"/>
        <v>0.83989896301645284</v>
      </c>
      <c r="W221" s="26">
        <f t="shared" si="52"/>
        <v>242.76329611588361</v>
      </c>
      <c r="X221" s="27">
        <f t="shared" si="53"/>
        <v>4.8552659223176722</v>
      </c>
      <c r="Y221" s="27">
        <f t="shared" si="54"/>
        <v>3.2585677330991087</v>
      </c>
      <c r="Z221" s="27">
        <f t="shared" si="55"/>
        <v>2.4521545062210466</v>
      </c>
    </row>
    <row r="222" spans="1:26" customFormat="1" ht="12.5" x14ac:dyDescent="0.25">
      <c r="A222" s="2" t="s">
        <v>224</v>
      </c>
      <c r="B222" t="s">
        <v>315</v>
      </c>
      <c r="C222" t="s">
        <v>314</v>
      </c>
      <c r="D222" s="18">
        <f>VLOOKUP(C222,'Infected rate by state'!B:E,4,0)</f>
        <v>7.5362096948057532E-3</v>
      </c>
      <c r="E222" s="2">
        <v>786</v>
      </c>
      <c r="F222" s="2">
        <v>109</v>
      </c>
      <c r="G222" s="2">
        <v>284</v>
      </c>
      <c r="H222" s="4">
        <f t="shared" si="45"/>
        <v>535</v>
      </c>
      <c r="I222" s="2">
        <v>58</v>
      </c>
      <c r="J222" s="4">
        <f t="shared" si="46"/>
        <v>83.5</v>
      </c>
      <c r="K222" s="3">
        <v>276179</v>
      </c>
      <c r="L222" s="3">
        <f t="shared" si="42"/>
        <v>211588</v>
      </c>
      <c r="M222" s="3">
        <v>64591</v>
      </c>
      <c r="N222" s="3">
        <f t="shared" si="47"/>
        <v>20813.428573017583</v>
      </c>
      <c r="O222" s="3">
        <f t="shared" si="43"/>
        <v>4416.9841832506791</v>
      </c>
      <c r="P222" s="3">
        <f t="shared" si="44"/>
        <v>970.89863698507111</v>
      </c>
      <c r="Q222" s="3">
        <v>10</v>
      </c>
      <c r="R222" s="3">
        <v>3</v>
      </c>
      <c r="S222" s="19">
        <f t="shared" si="48"/>
        <v>588.93122443342384</v>
      </c>
      <c r="T222" s="20">
        <f t="shared" si="49"/>
        <v>2.073701494483887</v>
      </c>
      <c r="U222" s="20">
        <f t="shared" si="50"/>
        <v>1.1008060269783624</v>
      </c>
      <c r="V222" s="21">
        <f t="shared" si="51"/>
        <v>0.74927636696364353</v>
      </c>
      <c r="W222" s="26">
        <f t="shared" si="52"/>
        <v>129.45315159800947</v>
      </c>
      <c r="X222" s="27">
        <f t="shared" si="53"/>
        <v>2.2319508896208529</v>
      </c>
      <c r="Y222" s="27">
        <f t="shared" si="54"/>
        <v>1.550337144886341</v>
      </c>
      <c r="Z222" s="27">
        <f t="shared" si="55"/>
        <v>1.1876435926422888</v>
      </c>
    </row>
    <row r="223" spans="1:26" customFormat="1" ht="12.5" x14ac:dyDescent="0.25">
      <c r="A223" s="2" t="s">
        <v>225</v>
      </c>
      <c r="B223" t="s">
        <v>363</v>
      </c>
      <c r="C223" t="s">
        <v>362</v>
      </c>
      <c r="D223" s="18">
        <f>VLOOKUP(C223,'Infected rate by state'!B:E,4,0)</f>
        <v>7.8690369852412925E-3</v>
      </c>
      <c r="E223" s="3">
        <v>1886</v>
      </c>
      <c r="F223" s="2">
        <v>406</v>
      </c>
      <c r="G223" s="2">
        <v>660</v>
      </c>
      <c r="H223" s="4">
        <f t="shared" si="45"/>
        <v>1273</v>
      </c>
      <c r="I223" s="2">
        <v>128</v>
      </c>
      <c r="J223" s="4">
        <f t="shared" si="46"/>
        <v>267</v>
      </c>
      <c r="K223" s="3">
        <v>605953</v>
      </c>
      <c r="L223" s="3">
        <f t="shared" si="42"/>
        <v>478200</v>
      </c>
      <c r="M223" s="3">
        <v>127753</v>
      </c>
      <c r="N223" s="3">
        <f t="shared" si="47"/>
        <v>47682.665683179162</v>
      </c>
      <c r="O223" s="3">
        <f t="shared" si="43"/>
        <v>10014.734907680795</v>
      </c>
      <c r="P223" s="3">
        <f t="shared" si="44"/>
        <v>2174.7314111337319</v>
      </c>
      <c r="Q223" s="3">
        <v>10</v>
      </c>
      <c r="R223" s="3">
        <v>3</v>
      </c>
      <c r="S223" s="19">
        <f t="shared" si="48"/>
        <v>1335.2979876907727</v>
      </c>
      <c r="T223" s="20">
        <f t="shared" si="49"/>
        <v>2.0231787692284438</v>
      </c>
      <c r="U223" s="20">
        <f t="shared" si="50"/>
        <v>1.0489379322001358</v>
      </c>
      <c r="V223" s="21">
        <f t="shared" si="51"/>
        <v>0.70800529570030368</v>
      </c>
      <c r="W223" s="26">
        <f t="shared" si="52"/>
        <v>289.96418815116425</v>
      </c>
      <c r="X223" s="27">
        <f t="shared" si="53"/>
        <v>2.2653452199309707</v>
      </c>
      <c r="Y223" s="27">
        <f t="shared" si="54"/>
        <v>1.0860081953227125</v>
      </c>
      <c r="Z223" s="27">
        <f t="shared" si="55"/>
        <v>0.71419750776148827</v>
      </c>
    </row>
    <row r="224" spans="1:26" customFormat="1" ht="12.5" x14ac:dyDescent="0.25">
      <c r="A224" s="2" t="s">
        <v>226</v>
      </c>
      <c r="B224" t="s">
        <v>399</v>
      </c>
      <c r="C224" t="s">
        <v>398</v>
      </c>
      <c r="D224" s="18">
        <f>VLOOKUP(C224,'Infected rate by state'!B:E,4,0)</f>
        <v>9.4446465970496208E-3</v>
      </c>
      <c r="E224" s="3">
        <v>4478</v>
      </c>
      <c r="F224" s="2">
        <v>465</v>
      </c>
      <c r="G224" s="3">
        <v>1488</v>
      </c>
      <c r="H224" s="4">
        <f t="shared" si="45"/>
        <v>2983</v>
      </c>
      <c r="I224" s="2">
        <v>144</v>
      </c>
      <c r="J224" s="4">
        <f t="shared" si="46"/>
        <v>304.5</v>
      </c>
      <c r="K224" s="3">
        <v>1409076</v>
      </c>
      <c r="L224" s="3">
        <f t="shared" si="42"/>
        <v>1144889</v>
      </c>
      <c r="M224" s="3">
        <v>264187</v>
      </c>
      <c r="N224" s="3">
        <f t="shared" si="47"/>
        <v>133082.24848384294</v>
      </c>
      <c r="O224" s="3">
        <f t="shared" si="43"/>
        <v>27656.02241993817</v>
      </c>
      <c r="P224" s="3">
        <f t="shared" si="44"/>
        <v>5929.5831058579015</v>
      </c>
      <c r="Q224" s="3">
        <v>10</v>
      </c>
      <c r="R224" s="3">
        <v>3</v>
      </c>
      <c r="S224" s="19">
        <f t="shared" si="48"/>
        <v>3687.4696559917561</v>
      </c>
      <c r="T224" s="20">
        <f t="shared" si="49"/>
        <v>2.4781382096718789</v>
      </c>
      <c r="U224" s="20">
        <f t="shared" si="50"/>
        <v>1.2361614669767871</v>
      </c>
      <c r="V224" s="21">
        <f t="shared" si="51"/>
        <v>0.82346352299949888</v>
      </c>
      <c r="W224" s="26">
        <f t="shared" si="52"/>
        <v>790.61108078105349</v>
      </c>
      <c r="X224" s="27">
        <f t="shared" si="53"/>
        <v>5.4903547276462046</v>
      </c>
      <c r="Y224" s="27">
        <f t="shared" si="54"/>
        <v>2.596423910611013</v>
      </c>
      <c r="Z224" s="27">
        <f t="shared" si="55"/>
        <v>1.700238883400115</v>
      </c>
    </row>
    <row r="225" spans="1:26" customFormat="1" ht="12.5" x14ac:dyDescent="0.25">
      <c r="A225" s="2" t="s">
        <v>227</v>
      </c>
      <c r="B225" t="s">
        <v>367</v>
      </c>
      <c r="C225" t="s">
        <v>366</v>
      </c>
      <c r="D225" s="18">
        <f>VLOOKUP(C225,'Infected rate by state'!B:E,4,0)</f>
        <v>2.4682967074759195E-2</v>
      </c>
      <c r="E225" s="2">
        <v>814</v>
      </c>
      <c r="F225" s="2">
        <v>83</v>
      </c>
      <c r="G225" s="2">
        <v>275</v>
      </c>
      <c r="H225" s="4">
        <f t="shared" si="45"/>
        <v>544.5</v>
      </c>
      <c r="I225" s="2">
        <v>35</v>
      </c>
      <c r="J225" s="4">
        <f t="shared" si="46"/>
        <v>59</v>
      </c>
      <c r="K225" s="3">
        <v>338732</v>
      </c>
      <c r="L225" s="3">
        <f t="shared" si="42"/>
        <v>273181</v>
      </c>
      <c r="M225" s="3">
        <v>65551</v>
      </c>
      <c r="N225" s="3">
        <f t="shared" si="47"/>
        <v>83609.108031673313</v>
      </c>
      <c r="O225" s="3">
        <f t="shared" si="43"/>
        <v>17422.824041999593</v>
      </c>
      <c r="P225" s="3">
        <f t="shared" si="44"/>
        <v>3748.0037217410172</v>
      </c>
      <c r="Q225" s="3">
        <v>10</v>
      </c>
      <c r="R225" s="3">
        <v>3</v>
      </c>
      <c r="S225" s="19">
        <f t="shared" si="48"/>
        <v>2323.0432055999458</v>
      </c>
      <c r="T225" s="20">
        <f t="shared" si="49"/>
        <v>8.4474298385452578</v>
      </c>
      <c r="U225" s="20">
        <f t="shared" si="50"/>
        <v>4.2663787063359884</v>
      </c>
      <c r="V225" s="21">
        <f t="shared" si="51"/>
        <v>2.8538614319409654</v>
      </c>
      <c r="W225" s="26">
        <f t="shared" si="52"/>
        <v>499.73382956546897</v>
      </c>
      <c r="X225" s="27">
        <f t="shared" si="53"/>
        <v>14.278109416156257</v>
      </c>
      <c r="Y225" s="27">
        <f t="shared" si="54"/>
        <v>8.470064907889304</v>
      </c>
      <c r="Z225" s="27">
        <f t="shared" si="55"/>
        <v>6.0208895128369759</v>
      </c>
    </row>
    <row r="226" spans="1:26" customFormat="1" ht="12.5" x14ac:dyDescent="0.25">
      <c r="A226" s="2" t="s">
        <v>228</v>
      </c>
      <c r="B226" t="s">
        <v>399</v>
      </c>
      <c r="C226" t="s">
        <v>398</v>
      </c>
      <c r="D226" s="18">
        <f>VLOOKUP(C226,'Infected rate by state'!B:E,4,0)</f>
        <v>9.4446465970496208E-3</v>
      </c>
      <c r="E226" s="3">
        <v>2189</v>
      </c>
      <c r="F226" s="2">
        <v>272</v>
      </c>
      <c r="G226" s="2">
        <v>593</v>
      </c>
      <c r="H226" s="4">
        <f t="shared" si="45"/>
        <v>1391</v>
      </c>
      <c r="I226" s="2">
        <v>113</v>
      </c>
      <c r="J226" s="4">
        <f t="shared" si="46"/>
        <v>192.5</v>
      </c>
      <c r="K226" s="3">
        <v>569741</v>
      </c>
      <c r="L226" s="3">
        <f t="shared" si="42"/>
        <v>441844</v>
      </c>
      <c r="M226" s="3">
        <v>127897</v>
      </c>
      <c r="N226" s="3">
        <f t="shared" si="47"/>
        <v>53810.023968496476</v>
      </c>
      <c r="O226" s="3">
        <f t="shared" si="43"/>
        <v>11371.449421546044</v>
      </c>
      <c r="P226" s="3">
        <f t="shared" si="44"/>
        <v>2487.3236918488305</v>
      </c>
      <c r="Q226" s="3">
        <v>10</v>
      </c>
      <c r="R226" s="3">
        <v>3</v>
      </c>
      <c r="S226" s="19">
        <f t="shared" si="48"/>
        <v>1516.193256206139</v>
      </c>
      <c r="T226" s="20">
        <f t="shared" si="49"/>
        <v>2.5568183072616173</v>
      </c>
      <c r="U226" s="20">
        <f t="shared" si="50"/>
        <v>1.0900023409102366</v>
      </c>
      <c r="V226" s="21">
        <f t="shared" si="51"/>
        <v>0.69264196263414302</v>
      </c>
      <c r="W226" s="26">
        <f t="shared" si="52"/>
        <v>331.64315891317739</v>
      </c>
      <c r="X226" s="27">
        <f t="shared" si="53"/>
        <v>2.9348952116210389</v>
      </c>
      <c r="Y226" s="27">
        <f t="shared" si="54"/>
        <v>1.7228216047437785</v>
      </c>
      <c r="Z226" s="27">
        <f t="shared" si="55"/>
        <v>1.2192763195337404</v>
      </c>
    </row>
    <row r="227" spans="1:26" customFormat="1" ht="12.5" x14ac:dyDescent="0.25">
      <c r="A227" s="2" t="s">
        <v>229</v>
      </c>
      <c r="B227" t="s">
        <v>353</v>
      </c>
      <c r="C227" t="s">
        <v>352</v>
      </c>
      <c r="D227" s="18">
        <f>VLOOKUP(C227,'Infected rate by state'!B:E,4,0)</f>
        <v>8.4257771266714378E-3</v>
      </c>
      <c r="E227" s="3">
        <v>1835</v>
      </c>
      <c r="F227" s="2">
        <v>240</v>
      </c>
      <c r="G227" s="2">
        <v>594</v>
      </c>
      <c r="H227" s="4">
        <f t="shared" si="45"/>
        <v>1214.5</v>
      </c>
      <c r="I227" s="2">
        <v>90</v>
      </c>
      <c r="J227" s="4">
        <f t="shared" si="46"/>
        <v>165</v>
      </c>
      <c r="K227" s="3">
        <v>320367</v>
      </c>
      <c r="L227" s="3">
        <f t="shared" si="42"/>
        <v>248845</v>
      </c>
      <c r="M227" s="3">
        <v>71522</v>
      </c>
      <c r="N227" s="3">
        <f t="shared" si="47"/>
        <v>26993.409407403487</v>
      </c>
      <c r="O227" s="3">
        <f t="shared" si="43"/>
        <v>5701.2447974777679</v>
      </c>
      <c r="P227" s="3">
        <f t="shared" si="44"/>
        <v>1246.2475022831272</v>
      </c>
      <c r="Q227" s="3">
        <v>10</v>
      </c>
      <c r="R227" s="3">
        <v>3</v>
      </c>
      <c r="S227" s="19">
        <f t="shared" si="48"/>
        <v>760.16597299703574</v>
      </c>
      <c r="T227" s="20">
        <f t="shared" si="49"/>
        <v>1.2797406952812049</v>
      </c>
      <c r="U227" s="20">
        <f t="shared" si="50"/>
        <v>0.62590858213012412</v>
      </c>
      <c r="V227" s="21">
        <f t="shared" si="51"/>
        <v>0.41425938582944727</v>
      </c>
      <c r="W227" s="26">
        <f t="shared" si="52"/>
        <v>166.16633363775028</v>
      </c>
      <c r="X227" s="27">
        <f t="shared" si="53"/>
        <v>1.8462925959750032</v>
      </c>
      <c r="Y227" s="27">
        <f t="shared" si="54"/>
        <v>1.0070686887136382</v>
      </c>
      <c r="Z227" s="27">
        <f t="shared" si="55"/>
        <v>0.69235972349062613</v>
      </c>
    </row>
    <row r="228" spans="1:26" customFormat="1" ht="12.5" x14ac:dyDescent="0.25">
      <c r="A228" s="2" t="s">
        <v>229</v>
      </c>
      <c r="B228" t="s">
        <v>371</v>
      </c>
      <c r="C228" t="s">
        <v>370</v>
      </c>
      <c r="D228" s="18">
        <f>VLOOKUP(C228,'Infected rate by state'!B:E,4,0)</f>
        <v>2.5429318796877907E-2</v>
      </c>
      <c r="E228" s="3">
        <v>3766</v>
      </c>
      <c r="F228" s="2">
        <v>289</v>
      </c>
      <c r="G228" s="2">
        <v>827</v>
      </c>
      <c r="H228" s="4">
        <f t="shared" si="45"/>
        <v>2296.5</v>
      </c>
      <c r="I228" s="2">
        <v>87</v>
      </c>
      <c r="J228" s="4">
        <f t="shared" si="46"/>
        <v>188</v>
      </c>
      <c r="K228" s="3">
        <v>1036499</v>
      </c>
      <c r="L228" s="3">
        <f t="shared" si="42"/>
        <v>824888</v>
      </c>
      <c r="M228" s="3">
        <v>211611</v>
      </c>
      <c r="N228" s="3">
        <f t="shared" si="47"/>
        <v>263574.63503645157</v>
      </c>
      <c r="O228" s="3">
        <f t="shared" si="43"/>
        <v>55191.248057855621</v>
      </c>
      <c r="P228" s="3">
        <f t="shared" si="44"/>
        <v>11941.931059362585</v>
      </c>
      <c r="Q228" s="3">
        <v>10</v>
      </c>
      <c r="R228" s="3">
        <v>3</v>
      </c>
      <c r="S228" s="19">
        <f t="shared" si="48"/>
        <v>7358.8330743807492</v>
      </c>
      <c r="T228" s="20">
        <f t="shared" si="49"/>
        <v>8.8982262084410504</v>
      </c>
      <c r="U228" s="20">
        <f t="shared" si="50"/>
        <v>3.2043688545093616</v>
      </c>
      <c r="V228" s="21">
        <f t="shared" si="51"/>
        <v>1.9540183415774692</v>
      </c>
      <c r="W228" s="26">
        <f t="shared" si="52"/>
        <v>1592.257474581678</v>
      </c>
      <c r="X228" s="27">
        <f t="shared" si="53"/>
        <v>18.301810052662965</v>
      </c>
      <c r="Y228" s="27">
        <f t="shared" si="54"/>
        <v>8.469454652030203</v>
      </c>
      <c r="Z228" s="27">
        <f t="shared" si="55"/>
        <v>5.5095414345386784</v>
      </c>
    </row>
    <row r="229" spans="1:26" customFormat="1" ht="12.5" x14ac:dyDescent="0.25">
      <c r="A229" s="2" t="s">
        <v>230</v>
      </c>
      <c r="B229" t="s">
        <v>333</v>
      </c>
      <c r="C229" t="s">
        <v>332</v>
      </c>
      <c r="D229" s="18">
        <f>VLOOKUP(C229,'Infected rate by state'!B:E,4,0)</f>
        <v>1.4486816526494731E-2</v>
      </c>
      <c r="E229" s="3">
        <v>1320</v>
      </c>
      <c r="F229" s="2">
        <v>199</v>
      </c>
      <c r="G229" s="2">
        <v>613</v>
      </c>
      <c r="H229" s="4">
        <f t="shared" si="45"/>
        <v>966.5</v>
      </c>
      <c r="I229" s="2">
        <v>96</v>
      </c>
      <c r="J229" s="4">
        <f t="shared" si="46"/>
        <v>147.5</v>
      </c>
      <c r="K229" s="3">
        <v>552131</v>
      </c>
      <c r="L229" s="3">
        <f t="shared" si="42"/>
        <v>434096</v>
      </c>
      <c r="M229" s="3">
        <v>118035</v>
      </c>
      <c r="N229" s="3">
        <f t="shared" si="47"/>
        <v>79986.204955900626</v>
      </c>
      <c r="O229" s="3">
        <f t="shared" si="43"/>
        <v>16821.832760890684</v>
      </c>
      <c r="P229" s="3">
        <f t="shared" si="44"/>
        <v>3658.6900752138799</v>
      </c>
      <c r="Q229" s="3">
        <v>10</v>
      </c>
      <c r="R229" s="3">
        <v>3</v>
      </c>
      <c r="S229" s="19">
        <f t="shared" si="48"/>
        <v>2242.9110347854244</v>
      </c>
      <c r="T229" s="20">
        <f t="shared" si="49"/>
        <v>3.6589087027494687</v>
      </c>
      <c r="U229" s="20">
        <f t="shared" si="50"/>
        <v>2.320652907175814</v>
      </c>
      <c r="V229" s="21">
        <f t="shared" si="51"/>
        <v>1.6991750263525942</v>
      </c>
      <c r="W229" s="26">
        <f t="shared" si="52"/>
        <v>487.82534336185068</v>
      </c>
      <c r="X229" s="27">
        <f t="shared" si="53"/>
        <v>5.081513993352611</v>
      </c>
      <c r="Y229" s="27">
        <f t="shared" si="54"/>
        <v>3.3072904634701743</v>
      </c>
      <c r="Z229" s="27">
        <f t="shared" si="55"/>
        <v>2.4513836349841744</v>
      </c>
    </row>
    <row r="230" spans="1:26" customFormat="1" ht="12.5" x14ac:dyDescent="0.25">
      <c r="A230" s="2" t="s">
        <v>231</v>
      </c>
      <c r="B230" t="s">
        <v>327</v>
      </c>
      <c r="C230" t="s">
        <v>326</v>
      </c>
      <c r="D230" s="18">
        <f>VLOOKUP(C230,'Infected rate by state'!B:E,4,0)</f>
        <v>1.0244051329943483E-2</v>
      </c>
      <c r="E230" s="2">
        <v>733</v>
      </c>
      <c r="F230" s="2">
        <v>74</v>
      </c>
      <c r="G230" s="2">
        <v>229</v>
      </c>
      <c r="H230" s="4">
        <f t="shared" si="45"/>
        <v>481</v>
      </c>
      <c r="I230" s="2">
        <v>16</v>
      </c>
      <c r="J230" s="4">
        <f t="shared" si="46"/>
        <v>45</v>
      </c>
      <c r="K230" s="3">
        <v>221920</v>
      </c>
      <c r="L230" s="3">
        <f t="shared" si="42"/>
        <v>176214</v>
      </c>
      <c r="M230" s="3">
        <v>45706</v>
      </c>
      <c r="N230" s="3">
        <f t="shared" si="47"/>
        <v>22733.598711410577</v>
      </c>
      <c r="O230" s="3">
        <f t="shared" si="43"/>
        <v>4764.1876347500875</v>
      </c>
      <c r="P230" s="3">
        <f t="shared" si="44"/>
        <v>1031.8477026308869</v>
      </c>
      <c r="Q230" s="3">
        <v>10</v>
      </c>
      <c r="R230" s="3">
        <v>3</v>
      </c>
      <c r="S230" s="19">
        <f t="shared" si="48"/>
        <v>635.22501796667837</v>
      </c>
      <c r="T230" s="20">
        <f t="shared" si="49"/>
        <v>2.7739083754003424</v>
      </c>
      <c r="U230" s="20">
        <f t="shared" si="50"/>
        <v>1.3206341329868574</v>
      </c>
      <c r="V230" s="21">
        <f t="shared" si="51"/>
        <v>0.86660984715781497</v>
      </c>
      <c r="W230" s="26">
        <f t="shared" si="52"/>
        <v>137.57969368411827</v>
      </c>
      <c r="X230" s="27">
        <f t="shared" si="53"/>
        <v>8.5987308552573918</v>
      </c>
      <c r="Y230" s="27">
        <f t="shared" si="54"/>
        <v>3.0573265263137395</v>
      </c>
      <c r="Z230" s="27">
        <f t="shared" si="55"/>
        <v>1.8591850497853819</v>
      </c>
    </row>
    <row r="231" spans="1:26" customFormat="1" ht="12.5" x14ac:dyDescent="0.25">
      <c r="A231" s="2" t="s">
        <v>232</v>
      </c>
      <c r="B231" t="s">
        <v>351</v>
      </c>
      <c r="C231" t="s">
        <v>350</v>
      </c>
      <c r="D231" s="18">
        <f>VLOOKUP(C231,'Infected rate by state'!B:E,4,0)</f>
        <v>9.0315118396853012E-3</v>
      </c>
      <c r="E231" s="3">
        <v>2781</v>
      </c>
      <c r="F231" s="2">
        <v>324</v>
      </c>
      <c r="G231" s="2">
        <v>858</v>
      </c>
      <c r="H231" s="4">
        <f t="shared" si="45"/>
        <v>1819.5</v>
      </c>
      <c r="I231" s="2">
        <v>97</v>
      </c>
      <c r="J231" s="4">
        <f t="shared" si="46"/>
        <v>210.5</v>
      </c>
      <c r="K231" s="3">
        <v>556198</v>
      </c>
      <c r="L231" s="3">
        <f t="shared" si="42"/>
        <v>438686</v>
      </c>
      <c r="M231" s="3">
        <v>117512</v>
      </c>
      <c r="N231" s="3">
        <f t="shared" si="47"/>
        <v>50233.088222092854</v>
      </c>
      <c r="O231" s="3">
        <f t="shared" si="43"/>
        <v>10552.532230537487</v>
      </c>
      <c r="P231" s="3">
        <f t="shared" si="44"/>
        <v>2292.0657545241515</v>
      </c>
      <c r="Q231" s="3">
        <v>10</v>
      </c>
      <c r="R231" s="3">
        <v>3</v>
      </c>
      <c r="S231" s="19">
        <f t="shared" si="48"/>
        <v>1407.0042974049982</v>
      </c>
      <c r="T231" s="20">
        <f t="shared" si="49"/>
        <v>1.6398651484906739</v>
      </c>
      <c r="U231" s="20">
        <f t="shared" si="50"/>
        <v>0.77329172707062277</v>
      </c>
      <c r="V231" s="21">
        <f t="shared" si="51"/>
        <v>0.50593466285688538</v>
      </c>
      <c r="W231" s="26">
        <f t="shared" si="52"/>
        <v>305.60876726988687</v>
      </c>
      <c r="X231" s="27">
        <f t="shared" si="53"/>
        <v>3.1506058481431638</v>
      </c>
      <c r="Y231" s="27">
        <f t="shared" si="54"/>
        <v>1.4518231224222653</v>
      </c>
      <c r="Z231" s="27">
        <f t="shared" si="55"/>
        <v>0.94323693601816938</v>
      </c>
    </row>
    <row r="232" spans="1:26" customFormat="1" ht="12.5" x14ac:dyDescent="0.25">
      <c r="A232" s="2" t="s">
        <v>233</v>
      </c>
      <c r="B232" t="s">
        <v>315</v>
      </c>
      <c r="C232" t="s">
        <v>314</v>
      </c>
      <c r="D232" s="18">
        <f>VLOOKUP(C232,'Infected rate by state'!B:E,4,0)</f>
        <v>7.5362096948057532E-3</v>
      </c>
      <c r="E232" s="3">
        <v>4381</v>
      </c>
      <c r="F232" s="2">
        <v>616</v>
      </c>
      <c r="G232" s="3">
        <v>1315</v>
      </c>
      <c r="H232" s="4">
        <f t="shared" si="45"/>
        <v>2848</v>
      </c>
      <c r="I232" s="2">
        <v>224</v>
      </c>
      <c r="J232" s="4">
        <f t="shared" si="46"/>
        <v>420</v>
      </c>
      <c r="K232" s="3">
        <v>2076640</v>
      </c>
      <c r="L232" s="3">
        <f t="shared" si="42"/>
        <v>1673610</v>
      </c>
      <c r="M232" s="3">
        <v>403030</v>
      </c>
      <c r="N232" s="3">
        <f t="shared" si="47"/>
        <v>156499.9450062142</v>
      </c>
      <c r="O232" s="3">
        <f t="shared" si="43"/>
        <v>32620.442214813382</v>
      </c>
      <c r="P232" s="3">
        <f t="shared" si="44"/>
        <v>7019.4787003015335</v>
      </c>
      <c r="Q232" s="3">
        <v>10</v>
      </c>
      <c r="R232" s="3">
        <v>3</v>
      </c>
      <c r="S232" s="19">
        <f t="shared" si="48"/>
        <v>4349.3922953084511</v>
      </c>
      <c r="T232" s="20">
        <f t="shared" si="49"/>
        <v>3.3075226580292405</v>
      </c>
      <c r="U232" s="20">
        <f t="shared" si="50"/>
        <v>1.527174260993136</v>
      </c>
      <c r="V232" s="21">
        <f t="shared" si="51"/>
        <v>0.99278527626305668</v>
      </c>
      <c r="W232" s="26">
        <f t="shared" si="52"/>
        <v>935.93049337353784</v>
      </c>
      <c r="X232" s="27">
        <f t="shared" si="53"/>
        <v>4.1782611311318654</v>
      </c>
      <c r="Y232" s="27">
        <f t="shared" si="54"/>
        <v>2.2284059366036617</v>
      </c>
      <c r="Z232" s="27">
        <f t="shared" si="55"/>
        <v>1.5193676840479511</v>
      </c>
    </row>
    <row r="233" spans="1:26" customFormat="1" ht="12.5" x14ac:dyDescent="0.25">
      <c r="A233" s="2" t="s">
        <v>234</v>
      </c>
      <c r="B233" t="s">
        <v>351</v>
      </c>
      <c r="C233" t="s">
        <v>350</v>
      </c>
      <c r="D233" s="18">
        <f>VLOOKUP(C233,'Infected rate by state'!B:E,4,0)</f>
        <v>9.0315118396853012E-3</v>
      </c>
      <c r="E233" s="3">
        <v>2396</v>
      </c>
      <c r="F233" s="2">
        <v>208</v>
      </c>
      <c r="G233" s="2">
        <v>962</v>
      </c>
      <c r="H233" s="4">
        <f t="shared" si="45"/>
        <v>1679</v>
      </c>
      <c r="I233" s="2">
        <v>63</v>
      </c>
      <c r="J233" s="4">
        <f t="shared" si="46"/>
        <v>135.5</v>
      </c>
      <c r="K233" s="3">
        <v>489824</v>
      </c>
      <c r="L233" s="3">
        <f t="shared" si="42"/>
        <v>365589</v>
      </c>
      <c r="M233" s="3">
        <v>124235</v>
      </c>
      <c r="N233" s="3">
        <f t="shared" si="47"/>
        <v>44238.51255362013</v>
      </c>
      <c r="O233" s="3">
        <f t="shared" si="43"/>
        <v>9471.2457649209628</v>
      </c>
      <c r="P233" s="3">
        <f t="shared" si="44"/>
        <v>2103.0457760905765</v>
      </c>
      <c r="Q233" s="3">
        <v>10</v>
      </c>
      <c r="R233" s="3">
        <v>3</v>
      </c>
      <c r="S233" s="19">
        <f t="shared" si="48"/>
        <v>1262.8327686561283</v>
      </c>
      <c r="T233" s="20">
        <f t="shared" si="49"/>
        <v>1.3127159757340212</v>
      </c>
      <c r="U233" s="20">
        <f t="shared" si="50"/>
        <v>0.7521338705515952</v>
      </c>
      <c r="V233" s="21">
        <f t="shared" si="51"/>
        <v>0.52705875152593007</v>
      </c>
      <c r="W233" s="26">
        <f t="shared" si="52"/>
        <v>280.40610347874355</v>
      </c>
      <c r="X233" s="27">
        <f t="shared" si="53"/>
        <v>4.4508905314086276</v>
      </c>
      <c r="Y233" s="27">
        <f t="shared" si="54"/>
        <v>2.0694177378505061</v>
      </c>
      <c r="Z233" s="27">
        <f t="shared" si="55"/>
        <v>1.3481062667247286</v>
      </c>
    </row>
    <row r="234" spans="1:26" customFormat="1" ht="12.5" x14ac:dyDescent="0.25">
      <c r="A234" s="2" t="s">
        <v>235</v>
      </c>
      <c r="B234" t="s">
        <v>381</v>
      </c>
      <c r="C234" t="s">
        <v>380</v>
      </c>
      <c r="D234" s="18">
        <f>VLOOKUP(C234,'Infected rate by state'!B:E,4,0)</f>
        <v>2.6094721185018687E-3</v>
      </c>
      <c r="E234" s="2">
        <v>487</v>
      </c>
      <c r="F234" s="2">
        <v>64</v>
      </c>
      <c r="G234" s="2">
        <v>154</v>
      </c>
      <c r="H234" s="4">
        <f t="shared" si="45"/>
        <v>320.5</v>
      </c>
      <c r="I234" s="2">
        <v>10</v>
      </c>
      <c r="J234" s="4">
        <f t="shared" si="46"/>
        <v>37</v>
      </c>
      <c r="K234" s="3">
        <v>255161</v>
      </c>
      <c r="L234" s="3">
        <f t="shared" si="42"/>
        <v>204264</v>
      </c>
      <c r="M234" s="3">
        <v>50897</v>
      </c>
      <c r="N234" s="3">
        <f t="shared" si="47"/>
        <v>6658.3551522905527</v>
      </c>
      <c r="O234" s="3">
        <f t="shared" si="43"/>
        <v>1391.2610662298252</v>
      </c>
      <c r="P234" s="3">
        <f t="shared" si="44"/>
        <v>300.26587138702968</v>
      </c>
      <c r="Q234" s="3">
        <v>10</v>
      </c>
      <c r="R234" s="3">
        <v>3</v>
      </c>
      <c r="S234" s="19">
        <f t="shared" si="48"/>
        <v>185.50147549731003</v>
      </c>
      <c r="T234" s="20">
        <f t="shared" si="49"/>
        <v>1.2045550356968184</v>
      </c>
      <c r="U234" s="20">
        <f t="shared" si="50"/>
        <v>0.57878775506180979</v>
      </c>
      <c r="V234" s="21">
        <f t="shared" si="51"/>
        <v>0.38090652052835733</v>
      </c>
      <c r="W234" s="26">
        <f t="shared" si="52"/>
        <v>40.035449518270624</v>
      </c>
      <c r="X234" s="27">
        <f t="shared" si="53"/>
        <v>4.0035449518270623</v>
      </c>
      <c r="Y234" s="27">
        <f t="shared" si="54"/>
        <v>1.0820391761694763</v>
      </c>
      <c r="Z234" s="27">
        <f t="shared" si="55"/>
        <v>0.62555389872297851</v>
      </c>
    </row>
    <row r="235" spans="1:26" customFormat="1" ht="12.5" x14ac:dyDescent="0.25">
      <c r="A235" s="2" t="s">
        <v>236</v>
      </c>
      <c r="B235" t="s">
        <v>315</v>
      </c>
      <c r="C235" t="s">
        <v>314</v>
      </c>
      <c r="D235" s="18">
        <f>VLOOKUP(C235,'Infected rate by state'!B:E,4,0)</f>
        <v>7.5362096948057532E-3</v>
      </c>
      <c r="E235" s="2">
        <v>740</v>
      </c>
      <c r="F235" s="2">
        <v>70</v>
      </c>
      <c r="G235" s="2">
        <v>290</v>
      </c>
      <c r="H235" s="4">
        <f t="shared" si="45"/>
        <v>515</v>
      </c>
      <c r="I235" s="2">
        <v>37</v>
      </c>
      <c r="J235" s="4">
        <f t="shared" si="46"/>
        <v>53.5</v>
      </c>
      <c r="K235" s="3">
        <v>303247</v>
      </c>
      <c r="L235" s="3">
        <f t="shared" si="42"/>
        <v>251404</v>
      </c>
      <c r="M235" s="3">
        <v>51843</v>
      </c>
      <c r="N235" s="3">
        <f t="shared" si="47"/>
        <v>22853.329813207602</v>
      </c>
      <c r="O235" s="3">
        <f t="shared" si="43"/>
        <v>4713.2973977568672</v>
      </c>
      <c r="P235" s="3">
        <f t="shared" si="44"/>
        <v>1001.2107796195189</v>
      </c>
      <c r="Q235" s="3">
        <v>10</v>
      </c>
      <c r="R235" s="3">
        <v>3</v>
      </c>
      <c r="S235" s="19">
        <f t="shared" si="48"/>
        <v>628.43965303424898</v>
      </c>
      <c r="T235" s="20">
        <f t="shared" si="49"/>
        <v>2.1670332863249966</v>
      </c>
      <c r="U235" s="20">
        <f t="shared" si="50"/>
        <v>1.2202711709402894</v>
      </c>
      <c r="V235" s="21">
        <f t="shared" si="51"/>
        <v>0.84924277437060669</v>
      </c>
      <c r="W235" s="26">
        <f t="shared" si="52"/>
        <v>133.49477061593586</v>
      </c>
      <c r="X235" s="27">
        <f t="shared" si="53"/>
        <v>3.607966773403672</v>
      </c>
      <c r="Y235" s="27">
        <f t="shared" si="54"/>
        <v>2.4952293573072124</v>
      </c>
      <c r="Z235" s="27">
        <f t="shared" si="55"/>
        <v>1.9070681516562267</v>
      </c>
    </row>
    <row r="236" spans="1:26" customFormat="1" ht="12.5" x14ac:dyDescent="0.25">
      <c r="A236" s="2" t="s">
        <v>237</v>
      </c>
      <c r="B236" t="s">
        <v>347</v>
      </c>
      <c r="C236" t="s">
        <v>346</v>
      </c>
      <c r="D236" s="18">
        <f>VLOOKUP(C236,'Infected rate by state'!B:E,4,0)</f>
        <v>1.436639964955333E-2</v>
      </c>
      <c r="E236" s="2">
        <v>598</v>
      </c>
      <c r="F236" s="2">
        <v>59</v>
      </c>
      <c r="G236" s="2">
        <v>187</v>
      </c>
      <c r="H236" s="4">
        <f t="shared" si="45"/>
        <v>392.5</v>
      </c>
      <c r="I236" s="2">
        <v>26</v>
      </c>
      <c r="J236" s="4">
        <f t="shared" si="46"/>
        <v>42.5</v>
      </c>
      <c r="K236" s="3">
        <v>371513</v>
      </c>
      <c r="L236" s="3">
        <f t="shared" si="42"/>
        <v>271259</v>
      </c>
      <c r="M236" s="3">
        <v>100254</v>
      </c>
      <c r="N236" s="3">
        <f t="shared" si="47"/>
        <v>53373.042330045064</v>
      </c>
      <c r="O236" s="3">
        <f t="shared" si="43"/>
        <v>11509.152621651565</v>
      </c>
      <c r="P236" s="3">
        <f t="shared" si="44"/>
        <v>2576.3371808549364</v>
      </c>
      <c r="Q236" s="3">
        <v>10</v>
      </c>
      <c r="R236" s="3">
        <v>3</v>
      </c>
      <c r="S236" s="19">
        <f t="shared" si="48"/>
        <v>1534.5536828868753</v>
      </c>
      <c r="T236" s="20">
        <f t="shared" si="49"/>
        <v>8.2061694272025409</v>
      </c>
      <c r="U236" s="20">
        <f t="shared" si="50"/>
        <v>3.9096909118136951</v>
      </c>
      <c r="V236" s="21">
        <f t="shared" si="51"/>
        <v>2.5661432824195241</v>
      </c>
      <c r="W236" s="26">
        <f t="shared" si="52"/>
        <v>343.5116241139915</v>
      </c>
      <c r="X236" s="27">
        <f t="shared" si="53"/>
        <v>13.211985542845827</v>
      </c>
      <c r="Y236" s="27">
        <f t="shared" si="54"/>
        <v>8.0826264497409763</v>
      </c>
      <c r="Z236" s="27">
        <f t="shared" si="55"/>
        <v>5.8222309171862969</v>
      </c>
    </row>
    <row r="237" spans="1:26" customFormat="1" ht="12.5" x14ac:dyDescent="0.25">
      <c r="A237" s="2" t="s">
        <v>238</v>
      </c>
      <c r="B237" t="s">
        <v>395</v>
      </c>
      <c r="C237" t="s">
        <v>394</v>
      </c>
      <c r="D237" s="18">
        <f>VLOOKUP(C237,'Infected rate by state'!B:E,4,0)</f>
        <v>1.0015511681323568E-2</v>
      </c>
      <c r="E237" s="3">
        <v>3999</v>
      </c>
      <c r="F237" s="2">
        <v>526</v>
      </c>
      <c r="G237" s="3">
        <v>1804</v>
      </c>
      <c r="H237" s="4">
        <f t="shared" si="45"/>
        <v>2901.5</v>
      </c>
      <c r="I237" s="2">
        <v>277</v>
      </c>
      <c r="J237" s="4">
        <f t="shared" si="46"/>
        <v>401.5</v>
      </c>
      <c r="K237" s="3">
        <v>1552687</v>
      </c>
      <c r="L237" s="3">
        <f t="shared" si="42"/>
        <v>1302950</v>
      </c>
      <c r="M237" s="3">
        <v>249737</v>
      </c>
      <c r="N237" s="3">
        <f t="shared" si="47"/>
        <v>155509.54785939248</v>
      </c>
      <c r="O237" s="3">
        <f t="shared" si="43"/>
        <v>31922.99574200534</v>
      </c>
      <c r="P237" s="3">
        <f t="shared" si="44"/>
        <v>6741.9556499062437</v>
      </c>
      <c r="Q237" s="3">
        <v>10</v>
      </c>
      <c r="R237" s="3">
        <v>3</v>
      </c>
      <c r="S237" s="19">
        <f t="shared" si="48"/>
        <v>4256.3994322673789</v>
      </c>
      <c r="T237" s="20">
        <f t="shared" si="49"/>
        <v>2.359423188618281</v>
      </c>
      <c r="U237" s="20">
        <f t="shared" si="50"/>
        <v>1.4669651670747472</v>
      </c>
      <c r="V237" s="21">
        <f t="shared" si="51"/>
        <v>1.0643659495542332</v>
      </c>
      <c r="W237" s="26">
        <f t="shared" si="52"/>
        <v>898.92741998749921</v>
      </c>
      <c r="X237" s="27">
        <f t="shared" si="53"/>
        <v>3.2452253429151594</v>
      </c>
      <c r="Y237" s="27">
        <f t="shared" si="54"/>
        <v>2.2389225902552905</v>
      </c>
      <c r="Z237" s="27">
        <f t="shared" si="55"/>
        <v>1.7089874904705309</v>
      </c>
    </row>
    <row r="238" spans="1:26" customFormat="1" ht="12.5" x14ac:dyDescent="0.25">
      <c r="A238" s="2" t="s">
        <v>239</v>
      </c>
      <c r="B238" t="s">
        <v>393</v>
      </c>
      <c r="C238" t="s">
        <v>392</v>
      </c>
      <c r="D238" s="18">
        <f>VLOOKUP(C238,'Infected rate by state'!B:E,4,0)</f>
        <v>7.5097590818065515E-3</v>
      </c>
      <c r="E238" s="2">
        <v>584</v>
      </c>
      <c r="F238" s="2">
        <v>35</v>
      </c>
      <c r="G238" s="2">
        <v>323</v>
      </c>
      <c r="H238" s="4">
        <f t="shared" si="45"/>
        <v>453.5</v>
      </c>
      <c r="I238" s="2">
        <v>17</v>
      </c>
      <c r="J238" s="4">
        <f t="shared" si="46"/>
        <v>26</v>
      </c>
      <c r="K238" s="3">
        <v>126084</v>
      </c>
      <c r="L238" s="3">
        <f t="shared" si="42"/>
        <v>99999</v>
      </c>
      <c r="M238" s="3">
        <v>26085</v>
      </c>
      <c r="N238" s="3">
        <f t="shared" si="47"/>
        <v>9468.6046407049726</v>
      </c>
      <c r="O238" s="3">
        <f t="shared" si="43"/>
        <v>1985.1323441004224</v>
      </c>
      <c r="P238" s="3">
        <f t="shared" si="44"/>
        <v>430.16394913711417</v>
      </c>
      <c r="Q238" s="3">
        <v>10</v>
      </c>
      <c r="R238" s="3">
        <v>3</v>
      </c>
      <c r="S238" s="19">
        <f t="shared" si="48"/>
        <v>264.68431254672299</v>
      </c>
      <c r="T238" s="20">
        <f t="shared" si="49"/>
        <v>0.81945607599604642</v>
      </c>
      <c r="U238" s="20">
        <f t="shared" si="50"/>
        <v>0.58364787772155013</v>
      </c>
      <c r="V238" s="21">
        <f t="shared" si="51"/>
        <v>0.4532265625800051</v>
      </c>
      <c r="W238" s="26">
        <f t="shared" si="52"/>
        <v>57.35519321828189</v>
      </c>
      <c r="X238" s="27">
        <f t="shared" si="53"/>
        <v>3.3738348951930526</v>
      </c>
      <c r="Y238" s="27">
        <f t="shared" si="54"/>
        <v>2.2059689699339189</v>
      </c>
      <c r="Z238" s="27">
        <f t="shared" si="55"/>
        <v>1.6387198062366255</v>
      </c>
    </row>
    <row r="239" spans="1:26" customFormat="1" ht="12.5" x14ac:dyDescent="0.25">
      <c r="A239" s="2" t="s">
        <v>240</v>
      </c>
      <c r="B239" t="s">
        <v>393</v>
      </c>
      <c r="C239" t="s">
        <v>392</v>
      </c>
      <c r="D239" s="18">
        <f>VLOOKUP(C239,'Infected rate by state'!B:E,4,0)</f>
        <v>7.5097590818065515E-3</v>
      </c>
      <c r="E239" s="3">
        <v>6234</v>
      </c>
      <c r="F239" s="2">
        <v>747</v>
      </c>
      <c r="G239" s="3">
        <v>2477</v>
      </c>
      <c r="H239" s="4">
        <f t="shared" si="45"/>
        <v>4355.5</v>
      </c>
      <c r="I239" s="2">
        <v>216</v>
      </c>
      <c r="J239" s="4">
        <f t="shared" si="46"/>
        <v>481.5</v>
      </c>
      <c r="K239" s="3">
        <v>2191766</v>
      </c>
      <c r="L239" s="3">
        <f t="shared" si="42"/>
        <v>1815617</v>
      </c>
      <c r="M239" s="3">
        <v>376149</v>
      </c>
      <c r="N239" s="3">
        <f t="shared" si="47"/>
        <v>164596.34623694819</v>
      </c>
      <c r="O239" s="3">
        <f t="shared" si="43"/>
        <v>33956.854735439483</v>
      </c>
      <c r="P239" s="3">
        <f t="shared" si="44"/>
        <v>7215.9076535107961</v>
      </c>
      <c r="Q239" s="3">
        <v>10</v>
      </c>
      <c r="R239" s="3">
        <v>3</v>
      </c>
      <c r="S239" s="19">
        <f t="shared" si="48"/>
        <v>4527.5806313919311</v>
      </c>
      <c r="T239" s="20">
        <f t="shared" si="49"/>
        <v>1.8278484583738115</v>
      </c>
      <c r="U239" s="20">
        <f t="shared" si="50"/>
        <v>1.03950881216667</v>
      </c>
      <c r="V239" s="21">
        <f t="shared" si="51"/>
        <v>0.72627215774654008</v>
      </c>
      <c r="W239" s="26">
        <f t="shared" si="52"/>
        <v>962.12102046810617</v>
      </c>
      <c r="X239" s="27">
        <f t="shared" si="53"/>
        <v>4.45426398364864</v>
      </c>
      <c r="Y239" s="27">
        <f t="shared" si="54"/>
        <v>1.9981744973377076</v>
      </c>
      <c r="Z239" s="27">
        <f t="shared" si="55"/>
        <v>1.2879799470791247</v>
      </c>
    </row>
    <row r="240" spans="1:26" customFormat="1" ht="12.5" x14ac:dyDescent="0.25">
      <c r="A240" s="2" t="s">
        <v>241</v>
      </c>
      <c r="B240" t="s">
        <v>315</v>
      </c>
      <c r="C240" t="s">
        <v>314</v>
      </c>
      <c r="D240" s="18">
        <f>VLOOKUP(C240,'Infected rate by state'!B:E,4,0)</f>
        <v>7.5362096948057532E-3</v>
      </c>
      <c r="E240" s="3">
        <v>5691</v>
      </c>
      <c r="F240" s="2">
        <v>690</v>
      </c>
      <c r="G240" s="3">
        <v>2125</v>
      </c>
      <c r="H240" s="4">
        <f t="shared" si="45"/>
        <v>3908</v>
      </c>
      <c r="I240" s="2">
        <v>231</v>
      </c>
      <c r="J240" s="4">
        <f t="shared" si="46"/>
        <v>460.5</v>
      </c>
      <c r="K240" s="3">
        <v>2406889</v>
      </c>
      <c r="L240" s="3">
        <f t="shared" si="42"/>
        <v>2039912</v>
      </c>
      <c r="M240" s="3">
        <v>366977</v>
      </c>
      <c r="N240" s="3">
        <f t="shared" si="47"/>
        <v>181388.20216121324</v>
      </c>
      <c r="O240" s="3">
        <f t="shared" si="43"/>
        <v>37091.093254542706</v>
      </c>
      <c r="P240" s="3">
        <f t="shared" si="44"/>
        <v>7795.4067449717968</v>
      </c>
      <c r="Q240" s="3">
        <v>10</v>
      </c>
      <c r="R240" s="3">
        <v>3</v>
      </c>
      <c r="S240" s="19">
        <f t="shared" si="48"/>
        <v>4945.4791006056939</v>
      </c>
      <c r="T240" s="20">
        <f t="shared" si="49"/>
        <v>2.3272842826379736</v>
      </c>
      <c r="U240" s="20">
        <f t="shared" si="50"/>
        <v>1.2654757166340056</v>
      </c>
      <c r="V240" s="21">
        <f t="shared" si="51"/>
        <v>0.86900001767803448</v>
      </c>
      <c r="W240" s="26">
        <f t="shared" si="52"/>
        <v>1039.3875659962396</v>
      </c>
      <c r="X240" s="27">
        <f t="shared" si="53"/>
        <v>4.4995132727109937</v>
      </c>
      <c r="Y240" s="27">
        <f t="shared" si="54"/>
        <v>2.2570848338680554</v>
      </c>
      <c r="Z240" s="27">
        <f t="shared" si="55"/>
        <v>1.5063587912988978</v>
      </c>
    </row>
    <row r="241" spans="1:26" customFormat="1" ht="12.5" x14ac:dyDescent="0.25">
      <c r="A241" s="2" t="s">
        <v>242</v>
      </c>
      <c r="B241" t="s">
        <v>315</v>
      </c>
      <c r="C241" t="s">
        <v>314</v>
      </c>
      <c r="D241" s="18">
        <f>VLOOKUP(C241,'Infected rate by state'!B:E,4,0)</f>
        <v>7.5362096948057532E-3</v>
      </c>
      <c r="E241" s="3">
        <v>6178</v>
      </c>
      <c r="F241" s="2">
        <v>802</v>
      </c>
      <c r="G241" s="3">
        <v>1949</v>
      </c>
      <c r="H241" s="4">
        <f t="shared" si="45"/>
        <v>4063.5</v>
      </c>
      <c r="I241" s="2">
        <v>358</v>
      </c>
      <c r="J241" s="4">
        <f t="shared" si="46"/>
        <v>580</v>
      </c>
      <c r="K241" s="3">
        <v>3005567</v>
      </c>
      <c r="L241" s="3">
        <f t="shared" si="42"/>
        <v>2508490</v>
      </c>
      <c r="M241" s="3">
        <v>497077</v>
      </c>
      <c r="N241" s="3">
        <f t="shared" si="47"/>
        <v>226505.83163788245</v>
      </c>
      <c r="O241" s="3">
        <f t="shared" si="43"/>
        <v>46594.880692339379</v>
      </c>
      <c r="P241" s="3">
        <f t="shared" si="44"/>
        <v>9866.341026543254</v>
      </c>
      <c r="Q241" s="3">
        <v>10</v>
      </c>
      <c r="R241" s="3">
        <v>3</v>
      </c>
      <c r="S241" s="19">
        <f t="shared" si="48"/>
        <v>6212.6507589785842</v>
      </c>
      <c r="T241" s="20">
        <f t="shared" si="49"/>
        <v>3.1876094196914235</v>
      </c>
      <c r="U241" s="20">
        <f t="shared" si="50"/>
        <v>1.5288915366011036</v>
      </c>
      <c r="V241" s="21">
        <f t="shared" si="51"/>
        <v>1.0056087340528626</v>
      </c>
      <c r="W241" s="26">
        <f t="shared" si="52"/>
        <v>1315.5121368724338</v>
      </c>
      <c r="X241" s="27">
        <f t="shared" si="53"/>
        <v>3.6746149074648988</v>
      </c>
      <c r="Y241" s="27">
        <f t="shared" si="54"/>
        <v>2.2681243739179893</v>
      </c>
      <c r="Z241" s="27">
        <f t="shared" si="55"/>
        <v>1.6402894474718626</v>
      </c>
    </row>
    <row r="242" spans="1:26" customFormat="1" ht="12.5" x14ac:dyDescent="0.25">
      <c r="A242" s="2" t="s">
        <v>243</v>
      </c>
      <c r="B242" t="s">
        <v>315</v>
      </c>
      <c r="C242" t="s">
        <v>314</v>
      </c>
      <c r="D242" s="18">
        <f>VLOOKUP(C242,'Infected rate by state'!B:E,4,0)</f>
        <v>7.5362096948057532E-3</v>
      </c>
      <c r="E242" s="3">
        <v>3776</v>
      </c>
      <c r="F242" s="2">
        <v>439</v>
      </c>
      <c r="G242" s="3">
        <v>1139</v>
      </c>
      <c r="H242" s="4">
        <f t="shared" si="45"/>
        <v>2457.5</v>
      </c>
      <c r="I242" s="2">
        <v>203</v>
      </c>
      <c r="J242" s="4">
        <f t="shared" si="46"/>
        <v>321</v>
      </c>
      <c r="K242" s="3">
        <v>1272753</v>
      </c>
      <c r="L242" s="3">
        <f t="shared" si="42"/>
        <v>1036363</v>
      </c>
      <c r="M242" s="3">
        <v>236390</v>
      </c>
      <c r="N242" s="3">
        <f t="shared" si="47"/>
        <v>95917.334976931073</v>
      </c>
      <c r="O242" s="3">
        <f t="shared" si="43"/>
        <v>19916.704024884279</v>
      </c>
      <c r="P242" s="3">
        <f t="shared" si="44"/>
        <v>4266.0653516667762</v>
      </c>
      <c r="Q242" s="3">
        <v>10</v>
      </c>
      <c r="R242" s="3">
        <v>3</v>
      </c>
      <c r="S242" s="19">
        <f t="shared" si="48"/>
        <v>2655.5605366512373</v>
      </c>
      <c r="T242" s="20">
        <f t="shared" si="49"/>
        <v>2.3314842288421751</v>
      </c>
      <c r="U242" s="20">
        <f t="shared" si="50"/>
        <v>1.0805943180676449</v>
      </c>
      <c r="V242" s="21">
        <f t="shared" si="51"/>
        <v>0.70327344720636575</v>
      </c>
      <c r="W242" s="26">
        <f t="shared" si="52"/>
        <v>568.80871355557019</v>
      </c>
      <c r="X242" s="27">
        <f t="shared" si="53"/>
        <v>2.8020133672688186</v>
      </c>
      <c r="Y242" s="27">
        <f t="shared" si="54"/>
        <v>1.7719897618553588</v>
      </c>
      <c r="Z242" s="27">
        <f t="shared" si="55"/>
        <v>1.2956918304227112</v>
      </c>
    </row>
    <row r="243" spans="1:26" customFormat="1" ht="12.5" x14ac:dyDescent="0.25">
      <c r="A243" s="2" t="s">
        <v>244</v>
      </c>
      <c r="B243" t="s">
        <v>315</v>
      </c>
      <c r="C243" t="s">
        <v>314</v>
      </c>
      <c r="D243" s="18">
        <f>VLOOKUP(C243,'Infected rate by state'!B:E,4,0)</f>
        <v>7.5362096948057532E-3</v>
      </c>
      <c r="E243" s="3">
        <v>2547</v>
      </c>
      <c r="F243" s="2">
        <v>341</v>
      </c>
      <c r="G243" s="2">
        <v>916</v>
      </c>
      <c r="H243" s="4">
        <f t="shared" si="45"/>
        <v>1731.5</v>
      </c>
      <c r="I243" s="2">
        <v>146</v>
      </c>
      <c r="J243" s="4">
        <f t="shared" si="46"/>
        <v>243.5</v>
      </c>
      <c r="K243" s="3">
        <v>1456607</v>
      </c>
      <c r="L243" s="3">
        <f t="shared" si="42"/>
        <v>1222034</v>
      </c>
      <c r="M243" s="3">
        <v>234573</v>
      </c>
      <c r="N243" s="3">
        <f t="shared" si="47"/>
        <v>109772.95794921924</v>
      </c>
      <c r="O243" s="3">
        <f t="shared" si="43"/>
        <v>22536.26376125434</v>
      </c>
      <c r="P243" s="3">
        <f t="shared" si="44"/>
        <v>4760.0776658164059</v>
      </c>
      <c r="Q243" s="3">
        <v>10</v>
      </c>
      <c r="R243" s="3">
        <v>3</v>
      </c>
      <c r="S243" s="19">
        <f t="shared" si="48"/>
        <v>3004.8351681672452</v>
      </c>
      <c r="T243" s="20">
        <f t="shared" si="49"/>
        <v>3.2803877381738484</v>
      </c>
      <c r="U243" s="20">
        <f t="shared" si="50"/>
        <v>1.7353942640295958</v>
      </c>
      <c r="V243" s="21">
        <f t="shared" si="51"/>
        <v>1.1797546792961309</v>
      </c>
      <c r="W243" s="26">
        <f t="shared" si="52"/>
        <v>634.67702210885409</v>
      </c>
      <c r="X243" s="27">
        <f t="shared" si="53"/>
        <v>4.3471028911565348</v>
      </c>
      <c r="Y243" s="27">
        <f t="shared" si="54"/>
        <v>2.6064764768330764</v>
      </c>
      <c r="Z243" s="27">
        <f t="shared" si="55"/>
        <v>1.8612229387356425</v>
      </c>
    </row>
    <row r="244" spans="1:26" customFormat="1" ht="12.5" x14ac:dyDescent="0.25">
      <c r="A244" s="2" t="s">
        <v>245</v>
      </c>
      <c r="B244" t="s">
        <v>315</v>
      </c>
      <c r="C244" t="s">
        <v>314</v>
      </c>
      <c r="D244" s="18">
        <f>VLOOKUP(C244,'Infected rate by state'!B:E,4,0)</f>
        <v>7.5362096948057532E-3</v>
      </c>
      <c r="E244" s="2">
        <v>390</v>
      </c>
      <c r="F244" s="2">
        <v>54</v>
      </c>
      <c r="G244" s="2">
        <v>202</v>
      </c>
      <c r="H244" s="4">
        <f t="shared" si="45"/>
        <v>296</v>
      </c>
      <c r="I244" s="2">
        <v>33</v>
      </c>
      <c r="J244" s="4">
        <f t="shared" si="46"/>
        <v>43.5</v>
      </c>
      <c r="K244" s="3">
        <v>213703</v>
      </c>
      <c r="L244" s="3">
        <f t="shared" si="42"/>
        <v>166738</v>
      </c>
      <c r="M244" s="3">
        <v>46965</v>
      </c>
      <c r="N244" s="3">
        <f t="shared" si="47"/>
        <v>16105.106204090738</v>
      </c>
      <c r="O244" s="3">
        <f t="shared" si="43"/>
        <v>3396.2113626779646</v>
      </c>
      <c r="P244" s="3">
        <f t="shared" si="44"/>
        <v>741.02041179844059</v>
      </c>
      <c r="Q244" s="3">
        <v>10</v>
      </c>
      <c r="R244" s="3">
        <v>3</v>
      </c>
      <c r="S244" s="19">
        <f t="shared" si="48"/>
        <v>452.8281816903953</v>
      </c>
      <c r="T244" s="20">
        <f t="shared" si="49"/>
        <v>2.2417236717346301</v>
      </c>
      <c r="U244" s="20">
        <f t="shared" si="50"/>
        <v>1.5298249381432274</v>
      </c>
      <c r="V244" s="21">
        <f t="shared" si="51"/>
        <v>1.1610979017702443</v>
      </c>
      <c r="W244" s="26">
        <f t="shared" si="52"/>
        <v>98.80272157312541</v>
      </c>
      <c r="X244" s="27">
        <f t="shared" si="53"/>
        <v>2.994021865852285</v>
      </c>
      <c r="Y244" s="27">
        <f t="shared" si="54"/>
        <v>2.2713269327155268</v>
      </c>
      <c r="Z244" s="27">
        <f t="shared" si="55"/>
        <v>1.8296800291319519</v>
      </c>
    </row>
    <row r="245" spans="1:26" customFormat="1" ht="12.5" x14ac:dyDescent="0.25">
      <c r="A245" s="2" t="s">
        <v>246</v>
      </c>
      <c r="B245" t="s">
        <v>315</v>
      </c>
      <c r="C245" t="s">
        <v>314</v>
      </c>
      <c r="D245" s="18">
        <f>VLOOKUP(C245,'Infected rate by state'!B:E,4,0)</f>
        <v>7.5362096948057532E-3</v>
      </c>
      <c r="E245" s="3">
        <v>1555</v>
      </c>
      <c r="F245" s="2">
        <v>198</v>
      </c>
      <c r="G245" s="2">
        <v>452</v>
      </c>
      <c r="H245" s="4">
        <f t="shared" si="45"/>
        <v>1003.5</v>
      </c>
      <c r="I245" s="2">
        <v>88</v>
      </c>
      <c r="J245" s="4">
        <f t="shared" si="46"/>
        <v>143</v>
      </c>
      <c r="K245" s="3">
        <v>666874</v>
      </c>
      <c r="L245" s="3">
        <f t="shared" si="42"/>
        <v>538679</v>
      </c>
      <c r="M245" s="3">
        <v>128195</v>
      </c>
      <c r="N245" s="3">
        <f t="shared" si="47"/>
        <v>50257.02304013892</v>
      </c>
      <c r="O245" s="3">
        <f t="shared" si="43"/>
        <v>10466.633559360736</v>
      </c>
      <c r="P245" s="3">
        <f t="shared" si="44"/>
        <v>2249.991616972371</v>
      </c>
      <c r="Q245" s="3">
        <v>10</v>
      </c>
      <c r="R245" s="3">
        <v>3</v>
      </c>
      <c r="S245" s="19">
        <f t="shared" si="48"/>
        <v>1395.5511412480982</v>
      </c>
      <c r="T245" s="20">
        <f t="shared" si="49"/>
        <v>3.0875025248851733</v>
      </c>
      <c r="U245" s="20">
        <f t="shared" si="50"/>
        <v>1.3906837481296446</v>
      </c>
      <c r="V245" s="21">
        <f t="shared" si="51"/>
        <v>0.89746054099556161</v>
      </c>
      <c r="W245" s="26">
        <f t="shared" si="52"/>
        <v>299.99888226298282</v>
      </c>
      <c r="X245" s="27">
        <f t="shared" si="53"/>
        <v>3.4090782075338955</v>
      </c>
      <c r="Y245" s="27">
        <f t="shared" si="54"/>
        <v>2.0978942815593205</v>
      </c>
      <c r="Z245" s="27">
        <f t="shared" si="55"/>
        <v>1.5151458700150648</v>
      </c>
    </row>
    <row r="246" spans="1:26" customFormat="1" ht="12.5" x14ac:dyDescent="0.25">
      <c r="A246" s="2" t="s">
        <v>247</v>
      </c>
      <c r="B246" t="s">
        <v>315</v>
      </c>
      <c r="C246" t="s">
        <v>314</v>
      </c>
      <c r="D246" s="18">
        <f>VLOOKUP(C246,'Infected rate by state'!B:E,4,0)</f>
        <v>7.5362096948057532E-3</v>
      </c>
      <c r="E246" s="2">
        <v>858</v>
      </c>
      <c r="F246" s="2">
        <v>82</v>
      </c>
      <c r="G246" s="2">
        <v>246</v>
      </c>
      <c r="H246" s="4">
        <f t="shared" si="45"/>
        <v>552</v>
      </c>
      <c r="I246" s="2">
        <v>35</v>
      </c>
      <c r="J246" s="4">
        <f t="shared" si="46"/>
        <v>58.5</v>
      </c>
      <c r="K246" s="3">
        <v>359828</v>
      </c>
      <c r="L246" s="3">
        <f t="shared" si="42"/>
        <v>292675</v>
      </c>
      <c r="M246" s="3">
        <v>67153</v>
      </c>
      <c r="N246" s="3">
        <f t="shared" si="47"/>
        <v>27117.392620625647</v>
      </c>
      <c r="O246" s="3">
        <f t="shared" si="43"/>
        <v>5633.079733072399</v>
      </c>
      <c r="P246" s="3">
        <f t="shared" si="44"/>
        <v>1207.179543030102</v>
      </c>
      <c r="Q246" s="3">
        <v>10</v>
      </c>
      <c r="R246" s="3">
        <v>3</v>
      </c>
      <c r="S246" s="19">
        <f t="shared" si="48"/>
        <v>751.0772977429865</v>
      </c>
      <c r="T246" s="20">
        <f t="shared" si="49"/>
        <v>3.0531597469227094</v>
      </c>
      <c r="U246" s="20">
        <f t="shared" si="50"/>
        <v>1.3606472785199031</v>
      </c>
      <c r="V246" s="21">
        <f t="shared" si="51"/>
        <v>0.8753814659009167</v>
      </c>
      <c r="W246" s="26">
        <f t="shared" si="52"/>
        <v>160.95727240401359</v>
      </c>
      <c r="X246" s="27">
        <f t="shared" si="53"/>
        <v>4.5987792115432455</v>
      </c>
      <c r="Y246" s="27">
        <f t="shared" si="54"/>
        <v>2.7514063658805741</v>
      </c>
      <c r="Z246" s="27">
        <f t="shared" si="55"/>
        <v>1.9628935659026048</v>
      </c>
    </row>
    <row r="247" spans="1:26" customFormat="1" ht="12.5" x14ac:dyDescent="0.25">
      <c r="A247" s="2" t="s">
        <v>248</v>
      </c>
      <c r="B247" t="s">
        <v>315</v>
      </c>
      <c r="C247" t="s">
        <v>314</v>
      </c>
      <c r="D247" s="18">
        <f>VLOOKUP(C247,'Infected rate by state'!B:E,4,0)</f>
        <v>7.5362096948057532E-3</v>
      </c>
      <c r="E247" s="2">
        <v>359</v>
      </c>
      <c r="F247" s="2">
        <v>22</v>
      </c>
      <c r="G247" s="2">
        <v>169</v>
      </c>
      <c r="H247" s="4">
        <f t="shared" si="45"/>
        <v>264</v>
      </c>
      <c r="I247" s="2">
        <v>6</v>
      </c>
      <c r="J247" s="4">
        <f t="shared" si="46"/>
        <v>14</v>
      </c>
      <c r="K247" s="3">
        <v>229413</v>
      </c>
      <c r="L247" s="3">
        <f t="shared" si="42"/>
        <v>189823</v>
      </c>
      <c r="M247" s="3">
        <v>39590</v>
      </c>
      <c r="N247" s="3">
        <f t="shared" si="47"/>
        <v>17289.044747144722</v>
      </c>
      <c r="O247" s="3">
        <f t="shared" si="43"/>
        <v>3568.3591166839892</v>
      </c>
      <c r="P247" s="3">
        <f t="shared" si="44"/>
        <v>758.69421773155386</v>
      </c>
      <c r="Q247" s="3">
        <v>10</v>
      </c>
      <c r="R247" s="3">
        <v>3</v>
      </c>
      <c r="S247" s="19">
        <f t="shared" si="48"/>
        <v>475.78121555786521</v>
      </c>
      <c r="T247" s="20">
        <f t="shared" si="49"/>
        <v>2.8152734648394393</v>
      </c>
      <c r="U247" s="20">
        <f t="shared" si="50"/>
        <v>1.8022015740828228</v>
      </c>
      <c r="V247" s="21">
        <f t="shared" si="51"/>
        <v>1.3252958650636915</v>
      </c>
      <c r="W247" s="26">
        <f t="shared" si="52"/>
        <v>101.15922903087385</v>
      </c>
      <c r="X247" s="27">
        <f t="shared" si="53"/>
        <v>16.859871505145641</v>
      </c>
      <c r="Y247" s="27">
        <f t="shared" si="54"/>
        <v>7.225659216490989</v>
      </c>
      <c r="Z247" s="27">
        <f t="shared" si="55"/>
        <v>4.5981467741306297</v>
      </c>
    </row>
    <row r="248" spans="1:26" customFormat="1" ht="12.5" x14ac:dyDescent="0.25">
      <c r="A248" s="2" t="s">
        <v>249</v>
      </c>
      <c r="B248" t="s">
        <v>315</v>
      </c>
      <c r="C248" t="s">
        <v>314</v>
      </c>
      <c r="D248" s="18">
        <f>VLOOKUP(C248,'Infected rate by state'!B:E,4,0)</f>
        <v>7.5362096948057532E-3</v>
      </c>
      <c r="E248" s="3">
        <v>1272</v>
      </c>
      <c r="F248" s="2">
        <v>93</v>
      </c>
      <c r="G248" s="2">
        <v>306</v>
      </c>
      <c r="H248" s="4">
        <f t="shared" si="45"/>
        <v>789</v>
      </c>
      <c r="I248" s="2">
        <v>45</v>
      </c>
      <c r="J248" s="4">
        <f t="shared" si="46"/>
        <v>69</v>
      </c>
      <c r="K248" s="3">
        <v>402885</v>
      </c>
      <c r="L248" s="3">
        <f t="shared" si="42"/>
        <v>314450</v>
      </c>
      <c r="M248" s="3">
        <v>88435</v>
      </c>
      <c r="N248" s="3">
        <f t="shared" si="47"/>
        <v>30362.258428918158</v>
      </c>
      <c r="O248" s="3">
        <f t="shared" si="43"/>
        <v>6401.9705706365885</v>
      </c>
      <c r="P248" s="3">
        <f t="shared" si="44"/>
        <v>1396.6531109503717</v>
      </c>
      <c r="Q248" s="3">
        <v>10</v>
      </c>
      <c r="R248" s="3">
        <v>3</v>
      </c>
      <c r="S248" s="19">
        <f t="shared" si="48"/>
        <v>853.59607608487852</v>
      </c>
      <c r="T248" s="20">
        <f t="shared" si="49"/>
        <v>2.7895296604080997</v>
      </c>
      <c r="U248" s="20">
        <f t="shared" si="50"/>
        <v>1.0818708188654989</v>
      </c>
      <c r="V248" s="21">
        <f t="shared" si="51"/>
        <v>0.6710660975510051</v>
      </c>
      <c r="W248" s="26">
        <f t="shared" si="52"/>
        <v>186.2204147933829</v>
      </c>
      <c r="X248" s="27">
        <f t="shared" si="53"/>
        <v>4.1382314398529534</v>
      </c>
      <c r="Y248" s="27">
        <f t="shared" si="54"/>
        <v>2.6988465912084481</v>
      </c>
      <c r="Z248" s="27">
        <f t="shared" si="55"/>
        <v>2.0023700515417517</v>
      </c>
    </row>
    <row r="249" spans="1:26" customFormat="1" ht="12.5" x14ac:dyDescent="0.25">
      <c r="A249" s="2" t="s">
        <v>250</v>
      </c>
      <c r="B249" t="s">
        <v>325</v>
      </c>
      <c r="C249" t="s">
        <v>324</v>
      </c>
      <c r="D249" s="18">
        <f>VLOOKUP(C249,'Infected rate by state'!B:E,4,0)</f>
        <v>8.9298079160438481E-3</v>
      </c>
      <c r="E249" s="3">
        <v>1309</v>
      </c>
      <c r="F249" s="2">
        <v>159</v>
      </c>
      <c r="G249" s="2">
        <v>604</v>
      </c>
      <c r="H249" s="4">
        <f t="shared" si="45"/>
        <v>956.5</v>
      </c>
      <c r="I249" s="2">
        <v>77</v>
      </c>
      <c r="J249" s="4">
        <f t="shared" si="46"/>
        <v>118</v>
      </c>
      <c r="K249" s="3">
        <v>374960</v>
      </c>
      <c r="L249" s="3">
        <f t="shared" si="42"/>
        <v>218169</v>
      </c>
      <c r="M249" s="3">
        <v>156791</v>
      </c>
      <c r="N249" s="3">
        <f t="shared" si="47"/>
        <v>33483.207761998012</v>
      </c>
      <c r="O249" s="3">
        <f t="shared" si="43"/>
        <v>7691.9173120958312</v>
      </c>
      <c r="P249" s="3">
        <f t="shared" si="44"/>
        <v>1840.1949945550864</v>
      </c>
      <c r="Q249" s="3">
        <v>10</v>
      </c>
      <c r="R249" s="3">
        <v>3</v>
      </c>
      <c r="S249" s="19">
        <f t="shared" si="48"/>
        <v>1025.5889749461107</v>
      </c>
      <c r="T249" s="20">
        <f t="shared" si="49"/>
        <v>1.6979949916326336</v>
      </c>
      <c r="U249" s="20">
        <f t="shared" si="50"/>
        <v>1.0722310245124</v>
      </c>
      <c r="V249" s="21">
        <f t="shared" si="51"/>
        <v>0.78349043158602805</v>
      </c>
      <c r="W249" s="26">
        <f t="shared" si="52"/>
        <v>245.35933260734484</v>
      </c>
      <c r="X249" s="27">
        <f t="shared" si="53"/>
        <v>3.1864848390564267</v>
      </c>
      <c r="Y249" s="27">
        <f t="shared" si="54"/>
        <v>2.0793163780283459</v>
      </c>
      <c r="Z249" s="27">
        <f t="shared" si="55"/>
        <v>1.5431404566499676</v>
      </c>
    </row>
    <row r="250" spans="1:26" customFormat="1" ht="12.5" x14ac:dyDescent="0.25">
      <c r="A250" s="2" t="s">
        <v>251</v>
      </c>
      <c r="B250" t="s">
        <v>327</v>
      </c>
      <c r="C250" t="s">
        <v>326</v>
      </c>
      <c r="D250" s="18">
        <f>VLOOKUP(C250,'Infected rate by state'!B:E,4,0)</f>
        <v>1.0244051329943483E-2</v>
      </c>
      <c r="E250" s="3">
        <v>2050</v>
      </c>
      <c r="F250" s="2">
        <v>163</v>
      </c>
      <c r="G250" s="2">
        <v>650</v>
      </c>
      <c r="H250" s="4">
        <f t="shared" si="45"/>
        <v>1350</v>
      </c>
      <c r="I250" s="2">
        <v>55</v>
      </c>
      <c r="J250" s="4">
        <f t="shared" si="46"/>
        <v>109</v>
      </c>
      <c r="K250" s="3">
        <v>701923</v>
      </c>
      <c r="L250" s="3">
        <f t="shared" si="42"/>
        <v>562267</v>
      </c>
      <c r="M250" s="3">
        <v>139656</v>
      </c>
      <c r="N250" s="3">
        <f t="shared" si="47"/>
        <v>71905.35241667919</v>
      </c>
      <c r="O250" s="3">
        <f t="shared" si="43"/>
        <v>15021.128030076903</v>
      </c>
      <c r="P250" s="3">
        <f t="shared" si="44"/>
        <v>3241.0033201152173</v>
      </c>
      <c r="Q250" s="3">
        <v>10</v>
      </c>
      <c r="R250" s="3">
        <v>3</v>
      </c>
      <c r="S250" s="19">
        <f t="shared" si="48"/>
        <v>2002.8170706769204</v>
      </c>
      <c r="T250" s="20">
        <f t="shared" si="49"/>
        <v>3.0812570318106469</v>
      </c>
      <c r="U250" s="20">
        <f t="shared" si="50"/>
        <v>1.4835682005014226</v>
      </c>
      <c r="V250" s="21">
        <f t="shared" si="51"/>
        <v>0.97698393691557095</v>
      </c>
      <c r="W250" s="26">
        <f t="shared" si="52"/>
        <v>432.13377601536229</v>
      </c>
      <c r="X250" s="27">
        <f t="shared" si="53"/>
        <v>7.8569777457338601</v>
      </c>
      <c r="Y250" s="27">
        <f t="shared" si="54"/>
        <v>3.9645300551868101</v>
      </c>
      <c r="Z250" s="27">
        <f t="shared" si="55"/>
        <v>2.6511274602169466</v>
      </c>
    </row>
    <row r="251" spans="1:26" customFormat="1" ht="12.5" x14ac:dyDescent="0.25">
      <c r="A251" s="2" t="s">
        <v>252</v>
      </c>
      <c r="B251" t="s">
        <v>383</v>
      </c>
      <c r="C251" t="s">
        <v>382</v>
      </c>
      <c r="D251" s="18">
        <f>VLOOKUP(C251,'Infected rate by state'!B:E,4,0)</f>
        <v>8.525765865415048E-3</v>
      </c>
      <c r="E251" s="2">
        <v>591</v>
      </c>
      <c r="F251" s="2">
        <v>62</v>
      </c>
      <c r="G251" s="2">
        <v>215</v>
      </c>
      <c r="H251" s="4">
        <f t="shared" si="45"/>
        <v>403</v>
      </c>
      <c r="I251" s="2">
        <v>28</v>
      </c>
      <c r="J251" s="4">
        <f t="shared" si="46"/>
        <v>45</v>
      </c>
      <c r="K251" s="3">
        <v>153089</v>
      </c>
      <c r="L251" s="3">
        <f t="shared" si="42"/>
        <v>116102</v>
      </c>
      <c r="M251" s="3">
        <v>36987</v>
      </c>
      <c r="N251" s="3">
        <f t="shared" si="47"/>
        <v>13052.009705705243</v>
      </c>
      <c r="O251" s="3">
        <f t="shared" si="43"/>
        <v>2779.4572210448969</v>
      </c>
      <c r="P251" s="3">
        <f t="shared" si="44"/>
        <v>613.39701880687119</v>
      </c>
      <c r="Q251" s="3">
        <v>10</v>
      </c>
      <c r="R251" s="3">
        <v>3</v>
      </c>
      <c r="S251" s="19">
        <f t="shared" si="48"/>
        <v>370.59429613931957</v>
      </c>
      <c r="T251" s="20">
        <f t="shared" si="49"/>
        <v>1.7236944006479979</v>
      </c>
      <c r="U251" s="20">
        <f t="shared" si="50"/>
        <v>0.91958882416704613</v>
      </c>
      <c r="V251" s="21">
        <f t="shared" si="51"/>
        <v>0.62706310683472011</v>
      </c>
      <c r="W251" s="26">
        <f t="shared" si="52"/>
        <v>81.786269174249497</v>
      </c>
      <c r="X251" s="27">
        <f t="shared" si="53"/>
        <v>2.920938184794625</v>
      </c>
      <c r="Y251" s="27">
        <f t="shared" si="54"/>
        <v>1.8174726483166554</v>
      </c>
      <c r="Z251" s="27">
        <f t="shared" si="55"/>
        <v>1.3191333737782176</v>
      </c>
    </row>
    <row r="252" spans="1:26" customFormat="1" ht="12.5" x14ac:dyDescent="0.25">
      <c r="A252" s="2" t="s">
        <v>253</v>
      </c>
      <c r="B252" t="s">
        <v>383</v>
      </c>
      <c r="C252" t="s">
        <v>382</v>
      </c>
      <c r="D252" s="18">
        <f>VLOOKUP(C252,'Infected rate by state'!B:E,4,0)</f>
        <v>8.525765865415048E-3</v>
      </c>
      <c r="E252" s="2">
        <v>782</v>
      </c>
      <c r="F252" s="2">
        <v>65</v>
      </c>
      <c r="G252" s="2">
        <v>324</v>
      </c>
      <c r="H252" s="4">
        <f t="shared" si="45"/>
        <v>553</v>
      </c>
      <c r="I252" s="2">
        <v>31</v>
      </c>
      <c r="J252" s="4">
        <f t="shared" si="46"/>
        <v>48</v>
      </c>
      <c r="K252" s="3">
        <v>253817</v>
      </c>
      <c r="L252" s="3">
        <f t="shared" si="42"/>
        <v>190367</v>
      </c>
      <c r="M252" s="3">
        <v>63450</v>
      </c>
      <c r="N252" s="3">
        <f t="shared" si="47"/>
        <v>21639.843146620515</v>
      </c>
      <c r="O252" s="3">
        <f t="shared" si="43"/>
        <v>4625.4820498104536</v>
      </c>
      <c r="P252" s="3">
        <f t="shared" si="44"/>
        <v>1025.1712273094242</v>
      </c>
      <c r="Q252" s="3">
        <v>10</v>
      </c>
      <c r="R252" s="3">
        <v>3</v>
      </c>
      <c r="S252" s="19">
        <f t="shared" si="48"/>
        <v>616.73093997472711</v>
      </c>
      <c r="T252" s="20">
        <f t="shared" si="49"/>
        <v>1.9034905554775527</v>
      </c>
      <c r="U252" s="20">
        <f t="shared" si="50"/>
        <v>1.1152458227391087</v>
      </c>
      <c r="V252" s="21">
        <f t="shared" si="51"/>
        <v>0.78865849101627505</v>
      </c>
      <c r="W252" s="26">
        <f t="shared" si="52"/>
        <v>136.6894969745899</v>
      </c>
      <c r="X252" s="27">
        <f t="shared" si="53"/>
        <v>4.4093386120835456</v>
      </c>
      <c r="Y252" s="27">
        <f t="shared" si="54"/>
        <v>2.8476978536372894</v>
      </c>
      <c r="Z252" s="27">
        <f t="shared" si="55"/>
        <v>2.102915338070614</v>
      </c>
    </row>
    <row r="253" spans="1:26" customFormat="1" ht="12.5" x14ac:dyDescent="0.25">
      <c r="A253" s="2" t="s">
        <v>254</v>
      </c>
      <c r="B253" t="s">
        <v>400</v>
      </c>
      <c r="C253" t="s">
        <v>291</v>
      </c>
      <c r="D253" s="18">
        <f>VLOOKUP(C253,'Infected rate by state'!B:E,4,0)</f>
        <v>5.5896269710740548E-3</v>
      </c>
      <c r="E253" s="3">
        <v>4700</v>
      </c>
      <c r="F253" s="2">
        <v>651</v>
      </c>
      <c r="G253" s="3">
        <v>1366</v>
      </c>
      <c r="H253" s="4">
        <f t="shared" si="45"/>
        <v>3033</v>
      </c>
      <c r="I253" s="2">
        <v>209</v>
      </c>
      <c r="J253" s="4">
        <f t="shared" si="46"/>
        <v>430</v>
      </c>
      <c r="K253" s="3">
        <v>2421217</v>
      </c>
      <c r="L253" s="3">
        <f t="shared" si="42"/>
        <v>2000041</v>
      </c>
      <c r="M253" s="3">
        <v>421176</v>
      </c>
      <c r="N253" s="3">
        <f t="shared" si="47"/>
        <v>135336.9984602301</v>
      </c>
      <c r="O253" s="3">
        <f t="shared" si="43"/>
        <v>27950.535600154351</v>
      </c>
      <c r="P253" s="3">
        <f t="shared" si="44"/>
        <v>5947.4173892695635</v>
      </c>
      <c r="Q253" s="3">
        <v>10</v>
      </c>
      <c r="R253" s="3">
        <v>3</v>
      </c>
      <c r="S253" s="19">
        <f t="shared" si="48"/>
        <v>3726.7380800205801</v>
      </c>
      <c r="T253" s="20">
        <f t="shared" si="49"/>
        <v>2.7282123572625037</v>
      </c>
      <c r="U253" s="20">
        <f t="shared" si="50"/>
        <v>1.2287299967097198</v>
      </c>
      <c r="V253" s="21">
        <f t="shared" si="51"/>
        <v>0.79292299574905956</v>
      </c>
      <c r="W253" s="26">
        <f t="shared" si="52"/>
        <v>792.98898523594175</v>
      </c>
      <c r="X253" s="27">
        <f t="shared" si="53"/>
        <v>3.7942056709853671</v>
      </c>
      <c r="Y253" s="27">
        <f t="shared" si="54"/>
        <v>1.8441604307812598</v>
      </c>
      <c r="Z253" s="27">
        <f t="shared" si="55"/>
        <v>1.2181090403009858</v>
      </c>
    </row>
    <row r="254" spans="1:26" customFormat="1" ht="12.5" x14ac:dyDescent="0.25">
      <c r="A254" s="2" t="s">
        <v>255</v>
      </c>
      <c r="B254" t="s">
        <v>343</v>
      </c>
      <c r="C254" t="s">
        <v>342</v>
      </c>
      <c r="D254" s="18">
        <f>VLOOKUP(C254,'Infected rate by state'!B:E,4,0)</f>
        <v>1.6300221488851765E-2</v>
      </c>
      <c r="E254" s="3">
        <v>2468</v>
      </c>
      <c r="F254" s="2">
        <v>283</v>
      </c>
      <c r="G254" s="3">
        <v>1080</v>
      </c>
      <c r="H254" s="4">
        <f t="shared" si="45"/>
        <v>1774</v>
      </c>
      <c r="I254" s="2">
        <v>111</v>
      </c>
      <c r="J254" s="4">
        <f t="shared" si="46"/>
        <v>197</v>
      </c>
      <c r="K254" s="3">
        <v>531003</v>
      </c>
      <c r="L254" s="3">
        <f t="shared" si="42"/>
        <v>421734</v>
      </c>
      <c r="M254" s="3">
        <v>109269</v>
      </c>
      <c r="N254" s="3">
        <f t="shared" si="47"/>
        <v>86554.665112447532</v>
      </c>
      <c r="O254" s="3">
        <f t="shared" si="43"/>
        <v>18137.439828137107</v>
      </c>
      <c r="P254" s="3">
        <f t="shared" si="44"/>
        <v>3927.903525300625</v>
      </c>
      <c r="Q254" s="3">
        <v>10</v>
      </c>
      <c r="R254" s="3">
        <v>3</v>
      </c>
      <c r="S254" s="19">
        <f t="shared" si="48"/>
        <v>2418.3253104182809</v>
      </c>
      <c r="T254" s="20">
        <f t="shared" si="49"/>
        <v>2.2391901022391489</v>
      </c>
      <c r="U254" s="20">
        <f t="shared" si="50"/>
        <v>1.3632047973045551</v>
      </c>
      <c r="V254" s="21">
        <f t="shared" si="51"/>
        <v>0.979872492065754</v>
      </c>
      <c r="W254" s="26">
        <f t="shared" si="52"/>
        <v>523.72047004008334</v>
      </c>
      <c r="X254" s="27">
        <f t="shared" si="53"/>
        <v>4.7182024327935439</v>
      </c>
      <c r="Y254" s="27">
        <f t="shared" si="54"/>
        <v>2.6584795433506767</v>
      </c>
      <c r="Z254" s="27">
        <f t="shared" si="55"/>
        <v>1.8506023676328034</v>
      </c>
    </row>
    <row r="255" spans="1:26" customFormat="1" ht="12.5" x14ac:dyDescent="0.25">
      <c r="A255" s="2" t="s">
        <v>256</v>
      </c>
      <c r="B255" t="s">
        <v>337</v>
      </c>
      <c r="C255" t="s">
        <v>336</v>
      </c>
      <c r="D255" s="18">
        <f>VLOOKUP(C255,'Infected rate by state'!B:E,4,0)</f>
        <v>1.1933809905095205E-2</v>
      </c>
      <c r="E255" s="2">
        <v>909</v>
      </c>
      <c r="F255" s="2">
        <v>59</v>
      </c>
      <c r="G255" s="2">
        <v>362</v>
      </c>
      <c r="H255" s="4">
        <f t="shared" si="45"/>
        <v>635.5</v>
      </c>
      <c r="I255" s="2">
        <v>23</v>
      </c>
      <c r="J255" s="4">
        <f t="shared" si="46"/>
        <v>41</v>
      </c>
      <c r="K255" s="3">
        <v>195685</v>
      </c>
      <c r="L255" s="3">
        <f t="shared" si="42"/>
        <v>154124</v>
      </c>
      <c r="M255" s="3">
        <v>41561</v>
      </c>
      <c r="N255" s="3">
        <f t="shared" si="47"/>
        <v>23352.675912785555</v>
      </c>
      <c r="O255" s="3">
        <f t="shared" si="43"/>
        <v>4908.1904432216334</v>
      </c>
      <c r="P255" s="3">
        <f t="shared" si="44"/>
        <v>1066.7190645845719</v>
      </c>
      <c r="Q255" s="3">
        <v>10</v>
      </c>
      <c r="R255" s="3">
        <v>3</v>
      </c>
      <c r="S255" s="19">
        <f t="shared" si="48"/>
        <v>654.42539242955115</v>
      </c>
      <c r="T255" s="20">
        <f t="shared" si="49"/>
        <v>1.8078049514628485</v>
      </c>
      <c r="U255" s="20">
        <f t="shared" si="50"/>
        <v>1.0297803185358791</v>
      </c>
      <c r="V255" s="21">
        <f t="shared" si="51"/>
        <v>0.71993992566507281</v>
      </c>
      <c r="W255" s="26">
        <f t="shared" si="52"/>
        <v>142.22920861127625</v>
      </c>
      <c r="X255" s="27">
        <f t="shared" si="53"/>
        <v>6.1838786352728805</v>
      </c>
      <c r="Y255" s="27">
        <f t="shared" si="54"/>
        <v>3.4690050880799084</v>
      </c>
      <c r="Z255" s="27">
        <f t="shared" si="55"/>
        <v>2.4106645527334956</v>
      </c>
    </row>
    <row r="256" spans="1:26" customFormat="1" ht="12.5" x14ac:dyDescent="0.25">
      <c r="A256" s="2" t="s">
        <v>257</v>
      </c>
      <c r="B256" t="s">
        <v>389</v>
      </c>
      <c r="C256" t="s">
        <v>388</v>
      </c>
      <c r="D256" s="18">
        <f>VLOOKUP(C256,'Infected rate by state'!B:E,4,0)</f>
        <v>1.0177106325483841E-2</v>
      </c>
      <c r="E256" s="3">
        <v>4065</v>
      </c>
      <c r="F256" s="2">
        <v>103</v>
      </c>
      <c r="G256" s="3">
        <v>1653</v>
      </c>
      <c r="H256" s="4">
        <f t="shared" si="45"/>
        <v>2859</v>
      </c>
      <c r="I256" s="2">
        <v>52</v>
      </c>
      <c r="J256" s="4">
        <f t="shared" si="46"/>
        <v>77.5</v>
      </c>
      <c r="K256" s="3">
        <v>603563</v>
      </c>
      <c r="L256" s="3">
        <f t="shared" si="42"/>
        <v>474002</v>
      </c>
      <c r="M256" s="3">
        <v>129561</v>
      </c>
      <c r="N256" s="3">
        <f t="shared" si="47"/>
        <v>61425.248251280034</v>
      </c>
      <c r="O256" s="3">
        <f t="shared" si="43"/>
        <v>12923.425436747417</v>
      </c>
      <c r="P256" s="3">
        <f t="shared" si="44"/>
        <v>2812.1202506300506</v>
      </c>
      <c r="Q256" s="3">
        <v>10</v>
      </c>
      <c r="R256" s="3">
        <v>3</v>
      </c>
      <c r="S256" s="19">
        <f t="shared" si="48"/>
        <v>1723.1233915663222</v>
      </c>
      <c r="T256" s="20">
        <f t="shared" si="49"/>
        <v>1.0424218944744841</v>
      </c>
      <c r="U256" s="20">
        <f t="shared" si="50"/>
        <v>0.60270143111798613</v>
      </c>
      <c r="V256" s="21">
        <f t="shared" si="51"/>
        <v>0.42389259325124778</v>
      </c>
      <c r="W256" s="26">
        <f t="shared" si="52"/>
        <v>374.94936675067339</v>
      </c>
      <c r="X256" s="27">
        <f t="shared" si="53"/>
        <v>7.2105647452052573</v>
      </c>
      <c r="Y256" s="27">
        <f t="shared" si="54"/>
        <v>4.8380563451699796</v>
      </c>
      <c r="Z256" s="27">
        <f t="shared" si="55"/>
        <v>3.6402851140842079</v>
      </c>
    </row>
    <row r="257" spans="1:26" customFormat="1" ht="12.5" x14ac:dyDescent="0.25">
      <c r="A257" s="2" t="s">
        <v>258</v>
      </c>
      <c r="B257" t="s">
        <v>343</v>
      </c>
      <c r="C257" t="s">
        <v>342</v>
      </c>
      <c r="D257" s="18">
        <f>VLOOKUP(C257,'Infected rate by state'!B:E,4,0)</f>
        <v>1.6300221488851765E-2</v>
      </c>
      <c r="E257" s="2">
        <v>536</v>
      </c>
      <c r="F257" s="2">
        <v>137</v>
      </c>
      <c r="G257" s="2">
        <v>338</v>
      </c>
      <c r="H257" s="4">
        <f t="shared" si="45"/>
        <v>437</v>
      </c>
      <c r="I257" s="2">
        <v>70</v>
      </c>
      <c r="J257" s="4">
        <f t="shared" si="46"/>
        <v>103.5</v>
      </c>
      <c r="K257" s="3">
        <v>149492</v>
      </c>
      <c r="L257" s="3">
        <f t="shared" si="42"/>
        <v>116836</v>
      </c>
      <c r="M257" s="3">
        <v>32656</v>
      </c>
      <c r="N257" s="3">
        <f t="shared" si="47"/>
        <v>24367.527108114282</v>
      </c>
      <c r="O257" s="3">
        <f t="shared" si="43"/>
        <v>5135.5151818346603</v>
      </c>
      <c r="P257" s="3">
        <f t="shared" si="44"/>
        <v>1119.7350434588398</v>
      </c>
      <c r="Q257" s="3">
        <v>10</v>
      </c>
      <c r="R257" s="3">
        <v>3</v>
      </c>
      <c r="S257" s="19">
        <f t="shared" si="48"/>
        <v>684.73535757795469</v>
      </c>
      <c r="T257" s="20">
        <f t="shared" si="49"/>
        <v>2.0258442531892151</v>
      </c>
      <c r="U257" s="20">
        <f t="shared" si="50"/>
        <v>1.5669001317573334</v>
      </c>
      <c r="V257" s="21">
        <f t="shared" si="51"/>
        <v>1.2774913387648408</v>
      </c>
      <c r="W257" s="26">
        <f t="shared" si="52"/>
        <v>149.29800579451197</v>
      </c>
      <c r="X257" s="27">
        <f t="shared" si="53"/>
        <v>2.1328286542073136</v>
      </c>
      <c r="Y257" s="27">
        <f t="shared" si="54"/>
        <v>1.4424928096088112</v>
      </c>
      <c r="Z257" s="27">
        <f t="shared" si="55"/>
        <v>1.0897664656533721</v>
      </c>
    </row>
    <row r="258" spans="1:26" customFormat="1" ht="12.5" x14ac:dyDescent="0.25">
      <c r="A258" s="2" t="s">
        <v>259</v>
      </c>
      <c r="B258" t="s">
        <v>335</v>
      </c>
      <c r="C258" t="s">
        <v>334</v>
      </c>
      <c r="D258" s="18">
        <f>VLOOKUP(C258,'Infected rate by state'!B:E,4,0)</f>
        <v>8.8985640980001352E-3</v>
      </c>
      <c r="E258" s="3">
        <v>1273</v>
      </c>
      <c r="F258" s="2">
        <v>148</v>
      </c>
      <c r="G258" s="2">
        <v>551</v>
      </c>
      <c r="H258" s="4">
        <f t="shared" si="45"/>
        <v>912</v>
      </c>
      <c r="I258" s="2">
        <v>70</v>
      </c>
      <c r="J258" s="4">
        <f t="shared" si="46"/>
        <v>109</v>
      </c>
      <c r="K258" s="3">
        <v>539539</v>
      </c>
      <c r="L258" s="3">
        <f t="shared" ref="L258:L321" si="56">K258-M258</f>
        <v>431462</v>
      </c>
      <c r="M258" s="3">
        <v>108077</v>
      </c>
      <c r="N258" s="3">
        <f t="shared" si="47"/>
        <v>48011.223748708951</v>
      </c>
      <c r="O258" s="3">
        <f t="shared" ref="O258:O321" si="57">0.19*N258*(L258/K258)+0.285*N258*(M258/K258)</f>
        <v>10035.776118673282</v>
      </c>
      <c r="P258" s="3">
        <f t="shared" ref="P258:P321" si="58">0.0361*N258*(L258/K258)+0.0812*N258*(M258/K258)</f>
        <v>2166.945457849215</v>
      </c>
      <c r="Q258" s="3">
        <v>10</v>
      </c>
      <c r="R258" s="3">
        <v>3</v>
      </c>
      <c r="S258" s="19">
        <f t="shared" si="48"/>
        <v>1338.1034824897711</v>
      </c>
      <c r="T258" s="20">
        <f t="shared" si="49"/>
        <v>2.4284999682210002</v>
      </c>
      <c r="U258" s="20">
        <f t="shared" si="50"/>
        <v>1.4672187308001876</v>
      </c>
      <c r="V258" s="21">
        <f t="shared" si="51"/>
        <v>1.0511417772896867</v>
      </c>
      <c r="W258" s="26">
        <f t="shared" si="52"/>
        <v>288.92606104656198</v>
      </c>
      <c r="X258" s="27">
        <f t="shared" si="53"/>
        <v>4.1275151578080287</v>
      </c>
      <c r="Y258" s="27">
        <f t="shared" si="54"/>
        <v>2.6506978077666239</v>
      </c>
      <c r="Z258" s="27">
        <f t="shared" si="55"/>
        <v>1.9522031151794728</v>
      </c>
    </row>
    <row r="259" spans="1:26" customFormat="1" ht="12.5" x14ac:dyDescent="0.25">
      <c r="A259" s="2" t="s">
        <v>260</v>
      </c>
      <c r="B259" t="s">
        <v>387</v>
      </c>
      <c r="C259" t="s">
        <v>386</v>
      </c>
      <c r="D259" s="18">
        <f>VLOOKUP(C259,'Infected rate by state'!B:E,4,0)</f>
        <v>9.1240169504562645E-3</v>
      </c>
      <c r="E259" s="2">
        <v>809</v>
      </c>
      <c r="F259" s="2">
        <v>125</v>
      </c>
      <c r="G259" s="2">
        <v>280</v>
      </c>
      <c r="H259" s="4">
        <f t="shared" ref="H259:H306" si="59">G259+(E259-G259)*0.5</f>
        <v>544.5</v>
      </c>
      <c r="I259" s="2">
        <v>65</v>
      </c>
      <c r="J259" s="4">
        <f t="shared" ref="J259:J306" si="60">I259+(F259-I259)*0.5</f>
        <v>95</v>
      </c>
      <c r="K259" s="3">
        <v>300991</v>
      </c>
      <c r="L259" s="3">
        <f t="shared" si="56"/>
        <v>236630</v>
      </c>
      <c r="M259" s="3">
        <v>64361</v>
      </c>
      <c r="N259" s="3">
        <f t="shared" ref="N259:N322" si="61">K259*D259*Q259</f>
        <v>27462.469859347817</v>
      </c>
      <c r="O259" s="3">
        <f t="shared" si="57"/>
        <v>5775.7385854769855</v>
      </c>
      <c r="P259" s="3">
        <f t="shared" si="58"/>
        <v>1256.2362775041465</v>
      </c>
      <c r="Q259" s="3">
        <v>10</v>
      </c>
      <c r="R259" s="3">
        <v>3</v>
      </c>
      <c r="S259" s="19">
        <f t="shared" ref="S259:S322" si="62">O259/(R259*30/12)</f>
        <v>770.09847806359801</v>
      </c>
      <c r="T259" s="20">
        <f t="shared" ref="T259:T322" si="63">S259/$G259</f>
        <v>2.750351707369993</v>
      </c>
      <c r="U259" s="20">
        <f t="shared" ref="U259:U322" si="64">S259/$H259</f>
        <v>1.4143222737623471</v>
      </c>
      <c r="V259" s="21">
        <f t="shared" ref="V259:V322" si="65">S259/$E259</f>
        <v>0.95191406435549819</v>
      </c>
      <c r="W259" s="26">
        <f t="shared" ref="W259:W322" si="66">P259/(R259*30/12)</f>
        <v>167.49817033388621</v>
      </c>
      <c r="X259" s="27">
        <f t="shared" si="53"/>
        <v>2.5768949282136338</v>
      </c>
      <c r="Y259" s="27">
        <f t="shared" si="54"/>
        <v>1.763138635093539</v>
      </c>
      <c r="Z259" s="27">
        <f t="shared" si="55"/>
        <v>1.3399853626710896</v>
      </c>
    </row>
    <row r="260" spans="1:26" customFormat="1" ht="12.5" x14ac:dyDescent="0.25">
      <c r="A260" s="2" t="s">
        <v>261</v>
      </c>
      <c r="B260" t="s">
        <v>400</v>
      </c>
      <c r="C260" t="s">
        <v>291</v>
      </c>
      <c r="D260" s="18">
        <f>VLOOKUP(C260,'Infected rate by state'!B:E,4,0)</f>
        <v>5.5896269710740548E-3</v>
      </c>
      <c r="E260" s="3">
        <v>3652</v>
      </c>
      <c r="F260" s="2">
        <v>355</v>
      </c>
      <c r="G260" s="3">
        <v>1657</v>
      </c>
      <c r="H260" s="4">
        <f t="shared" si="59"/>
        <v>2654.5</v>
      </c>
      <c r="I260" s="2">
        <v>134</v>
      </c>
      <c r="J260" s="4">
        <f t="shared" si="60"/>
        <v>244.5</v>
      </c>
      <c r="K260" s="3">
        <v>1210559</v>
      </c>
      <c r="L260" s="3">
        <f t="shared" si="56"/>
        <v>958955</v>
      </c>
      <c r="M260" s="3">
        <v>251604</v>
      </c>
      <c r="N260" s="3">
        <f t="shared" si="61"/>
        <v>67665.732364764379</v>
      </c>
      <c r="O260" s="3">
        <f t="shared" si="57"/>
        <v>14192.543028513843</v>
      </c>
      <c r="P260" s="3">
        <f t="shared" si="58"/>
        <v>3077.0069378659764</v>
      </c>
      <c r="Q260" s="3">
        <v>10</v>
      </c>
      <c r="R260" s="3">
        <v>3</v>
      </c>
      <c r="S260" s="19">
        <f t="shared" si="62"/>
        <v>1892.3390704685123</v>
      </c>
      <c r="T260" s="20">
        <f t="shared" si="63"/>
        <v>1.1420272000413472</v>
      </c>
      <c r="U260" s="20">
        <f t="shared" si="64"/>
        <v>0.71287966489678367</v>
      </c>
      <c r="V260" s="21">
        <f t="shared" si="65"/>
        <v>0.51816513430134514</v>
      </c>
      <c r="W260" s="26">
        <f t="shared" si="66"/>
        <v>410.26759171546354</v>
      </c>
      <c r="X260" s="27">
        <f t="shared" ref="X260:X323" si="67">W260/$I260</f>
        <v>3.0616984456377878</v>
      </c>
      <c r="Y260" s="27">
        <f t="shared" ref="Y260:Y323" si="68">W260/$J260</f>
        <v>1.6779860601859449</v>
      </c>
      <c r="Z260" s="27">
        <f t="shared" ref="Z260:Z323" si="69">W260/$F260</f>
        <v>1.1556833569449678</v>
      </c>
    </row>
    <row r="261" spans="1:26" customFormat="1" ht="12.5" x14ac:dyDescent="0.25">
      <c r="A261" s="2" t="s">
        <v>262</v>
      </c>
      <c r="B261" t="s">
        <v>313</v>
      </c>
      <c r="C261" t="s">
        <v>312</v>
      </c>
      <c r="D261" s="18">
        <f>VLOOKUP(C261,'Infected rate by state'!B:E,4,0)</f>
        <v>8.9918615797753444E-3</v>
      </c>
      <c r="E261" s="3">
        <v>1144</v>
      </c>
      <c r="F261" s="2">
        <v>135</v>
      </c>
      <c r="G261" s="2">
        <v>616</v>
      </c>
      <c r="H261" s="4">
        <f t="shared" si="59"/>
        <v>880</v>
      </c>
      <c r="I261" s="2">
        <v>73</v>
      </c>
      <c r="J261" s="4">
        <f t="shared" si="60"/>
        <v>104</v>
      </c>
      <c r="K261" s="3">
        <v>437572</v>
      </c>
      <c r="L261" s="3">
        <f t="shared" si="56"/>
        <v>359934</v>
      </c>
      <c r="M261" s="3">
        <v>77638</v>
      </c>
      <c r="N261" s="3">
        <f t="shared" si="61"/>
        <v>39345.868551854568</v>
      </c>
      <c r="O261" s="3">
        <f t="shared" si="57"/>
        <v>8138.9196667164351</v>
      </c>
      <c r="P261" s="3">
        <f t="shared" si="58"/>
        <v>1735.2335320700495</v>
      </c>
      <c r="Q261" s="3">
        <v>10</v>
      </c>
      <c r="R261" s="3">
        <v>3</v>
      </c>
      <c r="S261" s="19">
        <f t="shared" si="62"/>
        <v>1085.1892888955247</v>
      </c>
      <c r="T261" s="20">
        <f t="shared" si="63"/>
        <v>1.7616709235316959</v>
      </c>
      <c r="U261" s="20">
        <f t="shared" si="64"/>
        <v>1.2331696464721871</v>
      </c>
      <c r="V261" s="21">
        <f t="shared" si="65"/>
        <v>0.94859203574783624</v>
      </c>
      <c r="W261" s="26">
        <f t="shared" si="66"/>
        <v>231.36447094267325</v>
      </c>
      <c r="X261" s="27">
        <f t="shared" si="67"/>
        <v>3.1693763142831952</v>
      </c>
      <c r="Y261" s="27">
        <f t="shared" si="68"/>
        <v>2.2246583744487811</v>
      </c>
      <c r="Z261" s="27">
        <f t="shared" si="69"/>
        <v>1.7138108958716538</v>
      </c>
    </row>
    <row r="262" spans="1:26" customFormat="1" ht="12.5" x14ac:dyDescent="0.25">
      <c r="A262" s="2" t="s">
        <v>263</v>
      </c>
      <c r="B262" t="s">
        <v>333</v>
      </c>
      <c r="C262" t="s">
        <v>332</v>
      </c>
      <c r="D262" s="18">
        <f>VLOOKUP(C262,'Infected rate by state'!B:E,4,0)</f>
        <v>1.4486816526494731E-2</v>
      </c>
      <c r="E262" s="3">
        <v>2426</v>
      </c>
      <c r="F262" s="2">
        <v>213</v>
      </c>
      <c r="G262" s="3">
        <v>1172</v>
      </c>
      <c r="H262" s="4">
        <f t="shared" si="59"/>
        <v>1799</v>
      </c>
      <c r="I262" s="2">
        <v>79</v>
      </c>
      <c r="J262" s="4">
        <f t="shared" si="60"/>
        <v>146</v>
      </c>
      <c r="K262" s="3">
        <v>637463</v>
      </c>
      <c r="L262" s="3">
        <f t="shared" si="56"/>
        <v>491406</v>
      </c>
      <c r="M262" s="3">
        <v>146057</v>
      </c>
      <c r="N262" s="3">
        <f t="shared" si="61"/>
        <v>92348.095234289096</v>
      </c>
      <c r="O262" s="3">
        <f t="shared" si="57"/>
        <v>19556.244007854657</v>
      </c>
      <c r="P262" s="3">
        <f t="shared" si="58"/>
        <v>4288.0375715538548</v>
      </c>
      <c r="Q262" s="3">
        <v>10</v>
      </c>
      <c r="R262" s="3">
        <v>3</v>
      </c>
      <c r="S262" s="19">
        <f t="shared" si="62"/>
        <v>2607.4992010472874</v>
      </c>
      <c r="T262" s="20">
        <f t="shared" si="63"/>
        <v>2.2248286698355697</v>
      </c>
      <c r="U262" s="20">
        <f t="shared" si="64"/>
        <v>1.4494158983031058</v>
      </c>
      <c r="V262" s="21">
        <f t="shared" si="65"/>
        <v>1.0748141801513964</v>
      </c>
      <c r="W262" s="26">
        <f t="shared" si="66"/>
        <v>571.73834287384727</v>
      </c>
      <c r="X262" s="27">
        <f t="shared" si="67"/>
        <v>7.2371942135930034</v>
      </c>
      <c r="Y262" s="27">
        <f t="shared" si="68"/>
        <v>3.9160160470811456</v>
      </c>
      <c r="Z262" s="27">
        <f t="shared" si="69"/>
        <v>2.6842175721776869</v>
      </c>
    </row>
    <row r="263" spans="1:26" customFormat="1" ht="12.5" x14ac:dyDescent="0.25">
      <c r="A263" s="2" t="s">
        <v>263</v>
      </c>
      <c r="B263" t="s">
        <v>349</v>
      </c>
      <c r="C263" t="s">
        <v>348</v>
      </c>
      <c r="D263" s="18">
        <f>VLOOKUP(C263,'Infected rate by state'!B:E,4,0)</f>
        <v>1.9670510547683942E-2</v>
      </c>
      <c r="E263" s="3">
        <v>1588</v>
      </c>
      <c r="F263" s="2">
        <v>195</v>
      </c>
      <c r="G263" s="2">
        <v>500</v>
      </c>
      <c r="H263" s="4">
        <f t="shared" si="59"/>
        <v>1044</v>
      </c>
      <c r="I263" s="2">
        <v>73</v>
      </c>
      <c r="J263" s="4">
        <f t="shared" si="60"/>
        <v>134</v>
      </c>
      <c r="K263" s="3">
        <v>600306</v>
      </c>
      <c r="L263" s="3">
        <f t="shared" si="56"/>
        <v>477227</v>
      </c>
      <c r="M263" s="3">
        <v>123079</v>
      </c>
      <c r="N263" s="3">
        <f t="shared" si="61"/>
        <v>118083.25504837956</v>
      </c>
      <c r="O263" s="3">
        <f t="shared" si="57"/>
        <v>24735.793888505588</v>
      </c>
      <c r="P263" s="3">
        <f t="shared" si="58"/>
        <v>5354.6885794784766</v>
      </c>
      <c r="Q263" s="3">
        <v>10</v>
      </c>
      <c r="R263" s="3">
        <v>3</v>
      </c>
      <c r="S263" s="19">
        <f t="shared" si="62"/>
        <v>3298.1058518007453</v>
      </c>
      <c r="T263" s="20">
        <f t="shared" si="63"/>
        <v>6.5962117036014902</v>
      </c>
      <c r="U263" s="20">
        <f t="shared" si="64"/>
        <v>3.1591052220313651</v>
      </c>
      <c r="V263" s="21">
        <f t="shared" si="65"/>
        <v>2.0768928537788067</v>
      </c>
      <c r="W263" s="26">
        <f t="shared" si="66"/>
        <v>713.95847726379691</v>
      </c>
      <c r="X263" s="27">
        <f t="shared" si="67"/>
        <v>9.7802531132026971</v>
      </c>
      <c r="Y263" s="27">
        <f t="shared" si="68"/>
        <v>5.3280483377895296</v>
      </c>
      <c r="Z263" s="27">
        <f t="shared" si="69"/>
        <v>3.6613255244297278</v>
      </c>
    </row>
    <row r="264" spans="1:26" customFormat="1" ht="12.5" x14ac:dyDescent="0.25">
      <c r="A264" s="2" t="s">
        <v>263</v>
      </c>
      <c r="B264" t="s">
        <v>357</v>
      </c>
      <c r="C264" t="s">
        <v>356</v>
      </c>
      <c r="D264" s="18">
        <f>VLOOKUP(C264,'Infected rate by state'!B:E,4,0)</f>
        <v>4.5578363920328819E-3</v>
      </c>
      <c r="E264" s="3">
        <v>2078</v>
      </c>
      <c r="F264" s="2">
        <v>226</v>
      </c>
      <c r="G264" s="2">
        <v>819</v>
      </c>
      <c r="H264" s="4">
        <f t="shared" si="59"/>
        <v>1448.5</v>
      </c>
      <c r="I264" s="2">
        <v>67</v>
      </c>
      <c r="J264" s="4">
        <f t="shared" si="60"/>
        <v>146.5</v>
      </c>
      <c r="K264" s="3">
        <v>688462</v>
      </c>
      <c r="L264" s="3">
        <f t="shared" si="56"/>
        <v>521650</v>
      </c>
      <c r="M264" s="3">
        <v>166812</v>
      </c>
      <c r="N264" s="3">
        <f t="shared" si="61"/>
        <v>31378.971581317419</v>
      </c>
      <c r="O264" s="3">
        <f t="shared" si="57"/>
        <v>6684.2913144667091</v>
      </c>
      <c r="P264" s="3">
        <f t="shared" si="58"/>
        <v>1475.6769877922918</v>
      </c>
      <c r="Q264" s="3">
        <v>10</v>
      </c>
      <c r="R264" s="3">
        <v>3</v>
      </c>
      <c r="S264" s="19">
        <f t="shared" si="62"/>
        <v>891.23884192889454</v>
      </c>
      <c r="T264" s="20">
        <f t="shared" si="63"/>
        <v>1.0882037141988945</v>
      </c>
      <c r="U264" s="20">
        <f t="shared" si="64"/>
        <v>0.61528397785909184</v>
      </c>
      <c r="V264" s="21">
        <f t="shared" si="65"/>
        <v>0.42889260920543532</v>
      </c>
      <c r="W264" s="26">
        <f t="shared" si="66"/>
        <v>196.75693170563892</v>
      </c>
      <c r="X264" s="27">
        <f t="shared" si="67"/>
        <v>2.9366706224722225</v>
      </c>
      <c r="Y264" s="27">
        <f t="shared" si="68"/>
        <v>1.3430507283661359</v>
      </c>
      <c r="Z264" s="27">
        <f t="shared" si="69"/>
        <v>0.87060589250282705</v>
      </c>
    </row>
    <row r="265" spans="1:26" customFormat="1" ht="12.5" x14ac:dyDescent="0.25">
      <c r="A265" s="2" t="s">
        <v>264</v>
      </c>
      <c r="B265" t="s">
        <v>353</v>
      </c>
      <c r="C265" t="s">
        <v>352</v>
      </c>
      <c r="D265" s="18">
        <f>VLOOKUP(C265,'Infected rate by state'!B:E,4,0)</f>
        <v>8.4257771266714378E-3</v>
      </c>
      <c r="E265" s="2">
        <v>898</v>
      </c>
      <c r="F265" s="2">
        <v>45</v>
      </c>
      <c r="G265" s="2">
        <v>227</v>
      </c>
      <c r="H265" s="4">
        <f t="shared" si="59"/>
        <v>562.5</v>
      </c>
      <c r="I265" s="2">
        <v>16</v>
      </c>
      <c r="J265" s="4">
        <f t="shared" si="60"/>
        <v>30.5</v>
      </c>
      <c r="K265" s="3">
        <v>203089</v>
      </c>
      <c r="L265" s="3">
        <f t="shared" si="56"/>
        <v>164411</v>
      </c>
      <c r="M265" s="3">
        <v>38678</v>
      </c>
      <c r="N265" s="3">
        <f t="shared" si="61"/>
        <v>17111.826508785758</v>
      </c>
      <c r="O265" s="3">
        <f t="shared" si="57"/>
        <v>3560.8446339894222</v>
      </c>
      <c r="P265" s="3">
        <f t="shared" si="58"/>
        <v>764.71432264230043</v>
      </c>
      <c r="Q265" s="3">
        <v>10</v>
      </c>
      <c r="R265" s="3">
        <v>3</v>
      </c>
      <c r="S265" s="19">
        <f t="shared" si="62"/>
        <v>474.77928453192294</v>
      </c>
      <c r="T265" s="20">
        <f t="shared" si="63"/>
        <v>2.0915386983785154</v>
      </c>
      <c r="U265" s="20">
        <f t="shared" si="64"/>
        <v>0.84405206139008526</v>
      </c>
      <c r="V265" s="21">
        <f t="shared" si="65"/>
        <v>0.52870744379946877</v>
      </c>
      <c r="W265" s="26">
        <f t="shared" si="66"/>
        <v>101.96190968564005</v>
      </c>
      <c r="X265" s="27">
        <f t="shared" si="67"/>
        <v>6.3726193553525032</v>
      </c>
      <c r="Y265" s="27">
        <f t="shared" si="68"/>
        <v>3.3430134323160674</v>
      </c>
      <c r="Z265" s="27">
        <f t="shared" si="69"/>
        <v>2.2658202152364457</v>
      </c>
    </row>
    <row r="266" spans="1:26" customFormat="1" ht="12.5" x14ac:dyDescent="0.25">
      <c r="A266" s="2" t="s">
        <v>265</v>
      </c>
      <c r="B266" t="s">
        <v>351</v>
      </c>
      <c r="C266" t="s">
        <v>350</v>
      </c>
      <c r="D266" s="18">
        <f>VLOOKUP(C266,'Infected rate by state'!B:E,4,0)</f>
        <v>9.0315118396853012E-3</v>
      </c>
      <c r="E266" s="2">
        <v>393</v>
      </c>
      <c r="F266" s="2">
        <v>20</v>
      </c>
      <c r="G266" s="2">
        <v>238</v>
      </c>
      <c r="H266" s="4">
        <f t="shared" si="59"/>
        <v>315.5</v>
      </c>
      <c r="I266" s="2">
        <v>9</v>
      </c>
      <c r="J266" s="4">
        <f t="shared" si="60"/>
        <v>14.5</v>
      </c>
      <c r="K266" s="3">
        <v>110235</v>
      </c>
      <c r="L266" s="3">
        <f t="shared" si="56"/>
        <v>84169</v>
      </c>
      <c r="M266" s="3">
        <v>26066</v>
      </c>
      <c r="N266" s="3">
        <f t="shared" si="61"/>
        <v>9955.8870764770909</v>
      </c>
      <c r="O266" s="3">
        <f t="shared" si="57"/>
        <v>2115.2631627632222</v>
      </c>
      <c r="P266" s="3">
        <f t="shared" si="58"/>
        <v>465.57986327439289</v>
      </c>
      <c r="Q266" s="3">
        <v>10</v>
      </c>
      <c r="R266" s="3">
        <v>3</v>
      </c>
      <c r="S266" s="19">
        <f t="shared" si="62"/>
        <v>282.03508836842963</v>
      </c>
      <c r="T266" s="20">
        <f t="shared" si="63"/>
        <v>1.1850213796992841</v>
      </c>
      <c r="U266" s="20">
        <f t="shared" si="64"/>
        <v>0.89393054950373896</v>
      </c>
      <c r="V266" s="21">
        <f t="shared" si="65"/>
        <v>0.71764653528862499</v>
      </c>
      <c r="W266" s="26">
        <f t="shared" si="66"/>
        <v>62.077315103252388</v>
      </c>
      <c r="X266" s="27">
        <f t="shared" si="67"/>
        <v>6.8974794559169323</v>
      </c>
      <c r="Y266" s="27">
        <f t="shared" si="68"/>
        <v>4.2811941450518889</v>
      </c>
      <c r="Z266" s="27">
        <f t="shared" si="69"/>
        <v>3.1038657551626194</v>
      </c>
    </row>
    <row r="267" spans="1:26" customFormat="1" ht="12.5" x14ac:dyDescent="0.25">
      <c r="A267" s="2" t="s">
        <v>266</v>
      </c>
      <c r="B267" t="s">
        <v>357</v>
      </c>
      <c r="C267" t="s">
        <v>356</v>
      </c>
      <c r="D267" s="18">
        <f>VLOOKUP(C267,'Infected rate by state'!B:E,4,0)</f>
        <v>4.5578363920328819E-3</v>
      </c>
      <c r="E267" s="3">
        <v>10187</v>
      </c>
      <c r="F267" s="3">
        <v>1180</v>
      </c>
      <c r="G267" s="3">
        <v>4326</v>
      </c>
      <c r="H267" s="4">
        <f t="shared" si="59"/>
        <v>7256.5</v>
      </c>
      <c r="I267" s="2">
        <v>547</v>
      </c>
      <c r="J267" s="4">
        <f t="shared" si="60"/>
        <v>863.5</v>
      </c>
      <c r="K267" s="3">
        <v>2666497</v>
      </c>
      <c r="L267" s="3">
        <f t="shared" si="56"/>
        <v>2134355</v>
      </c>
      <c r="M267" s="3">
        <v>532142</v>
      </c>
      <c r="N267" s="3">
        <f t="shared" si="61"/>
        <v>121534.57065846503</v>
      </c>
      <c r="O267" s="3">
        <f t="shared" si="57"/>
        <v>25395.71378977106</v>
      </c>
      <c r="P267" s="3">
        <f t="shared" si="58"/>
        <v>5481.2606949420397</v>
      </c>
      <c r="Q267" s="3">
        <v>10</v>
      </c>
      <c r="R267" s="3">
        <v>3</v>
      </c>
      <c r="S267" s="19">
        <f t="shared" si="62"/>
        <v>3386.0951719694744</v>
      </c>
      <c r="T267" s="20">
        <f t="shared" si="63"/>
        <v>0.78273120017787201</v>
      </c>
      <c r="U267" s="20">
        <f t="shared" si="64"/>
        <v>0.46662925266581334</v>
      </c>
      <c r="V267" s="21">
        <f t="shared" si="65"/>
        <v>0.33239375399719978</v>
      </c>
      <c r="W267" s="26">
        <f t="shared" si="66"/>
        <v>730.83475932560532</v>
      </c>
      <c r="X267" s="27">
        <f t="shared" si="67"/>
        <v>1.3360781706135381</v>
      </c>
      <c r="Y267" s="27">
        <f t="shared" si="68"/>
        <v>0.84636335764401316</v>
      </c>
      <c r="Z267" s="27">
        <f t="shared" si="69"/>
        <v>0.61935149095390285</v>
      </c>
    </row>
    <row r="268" spans="1:26" customFormat="1" ht="12.5" x14ac:dyDescent="0.25">
      <c r="A268" s="2" t="s">
        <v>267</v>
      </c>
      <c r="B268" t="s">
        <v>353</v>
      </c>
      <c r="C268" t="s">
        <v>352</v>
      </c>
      <c r="D268" s="18">
        <f>VLOOKUP(C268,'Infected rate by state'!B:E,4,0)</f>
        <v>8.4257771266714378E-3</v>
      </c>
      <c r="E268" s="3">
        <v>1604</v>
      </c>
      <c r="F268" s="2">
        <v>183</v>
      </c>
      <c r="G268" s="2">
        <v>582</v>
      </c>
      <c r="H268" s="4">
        <f t="shared" si="59"/>
        <v>1093</v>
      </c>
      <c r="I268" s="2">
        <v>48</v>
      </c>
      <c r="J268" s="4">
        <f t="shared" si="60"/>
        <v>115.5</v>
      </c>
      <c r="K268" s="3">
        <v>856536</v>
      </c>
      <c r="L268" s="3">
        <f t="shared" si="56"/>
        <v>708174</v>
      </c>
      <c r="M268" s="3">
        <v>148362</v>
      </c>
      <c r="N268" s="3">
        <f t="shared" si="61"/>
        <v>72169.814369706466</v>
      </c>
      <c r="O268" s="3">
        <f t="shared" si="57"/>
        <v>14899.826619008094</v>
      </c>
      <c r="P268" s="3">
        <f t="shared" si="58"/>
        <v>3169.109679622723</v>
      </c>
      <c r="Q268" s="3">
        <v>10</v>
      </c>
      <c r="R268" s="3">
        <v>3</v>
      </c>
      <c r="S268" s="19">
        <f t="shared" si="62"/>
        <v>1986.6435492010792</v>
      </c>
      <c r="T268" s="20">
        <f t="shared" si="63"/>
        <v>3.413476888661648</v>
      </c>
      <c r="U268" s="20">
        <f t="shared" si="64"/>
        <v>1.8176061749323689</v>
      </c>
      <c r="V268" s="21">
        <f t="shared" si="65"/>
        <v>1.2385558286789771</v>
      </c>
      <c r="W268" s="26">
        <f t="shared" si="66"/>
        <v>422.54795728302975</v>
      </c>
      <c r="X268" s="27">
        <f t="shared" si="67"/>
        <v>8.8030824433964536</v>
      </c>
      <c r="Y268" s="27">
        <f t="shared" si="68"/>
        <v>3.658423872580344</v>
      </c>
      <c r="Z268" s="27">
        <f t="shared" si="69"/>
        <v>2.3090052310548073</v>
      </c>
    </row>
    <row r="269" spans="1:26" customFormat="1" ht="12.5" x14ac:dyDescent="0.25">
      <c r="A269" s="2" t="s">
        <v>268</v>
      </c>
      <c r="B269" t="s">
        <v>325</v>
      </c>
      <c r="C269" t="s">
        <v>324</v>
      </c>
      <c r="D269" s="18">
        <f>VLOOKUP(C269,'Infected rate by state'!B:E,4,0)</f>
        <v>8.9298079160438481E-3</v>
      </c>
      <c r="E269" s="3">
        <v>1424</v>
      </c>
      <c r="F269" s="2">
        <v>139</v>
      </c>
      <c r="G269" s="2">
        <v>613</v>
      </c>
      <c r="H269" s="4">
        <f t="shared" si="59"/>
        <v>1018.5</v>
      </c>
      <c r="I269" s="2">
        <v>33</v>
      </c>
      <c r="J269" s="4">
        <f t="shared" si="60"/>
        <v>86</v>
      </c>
      <c r="K269" s="3">
        <v>354891</v>
      </c>
      <c r="L269" s="3">
        <f t="shared" si="56"/>
        <v>264221</v>
      </c>
      <c r="M269" s="3">
        <v>90670</v>
      </c>
      <c r="N269" s="3">
        <f t="shared" si="61"/>
        <v>31691.084611327173</v>
      </c>
      <c r="O269" s="3">
        <f t="shared" si="57"/>
        <v>6790.4884757124737</v>
      </c>
      <c r="P269" s="3">
        <f t="shared" si="58"/>
        <v>1509.2073778391218</v>
      </c>
      <c r="Q269" s="3">
        <v>10</v>
      </c>
      <c r="R269" s="3">
        <v>3</v>
      </c>
      <c r="S269" s="19">
        <f t="shared" si="62"/>
        <v>905.39846342832982</v>
      </c>
      <c r="T269" s="20">
        <f t="shared" si="63"/>
        <v>1.4769958620364272</v>
      </c>
      <c r="U269" s="20">
        <f t="shared" si="64"/>
        <v>0.88895283596301411</v>
      </c>
      <c r="V269" s="21">
        <f t="shared" si="65"/>
        <v>0.63581352768843391</v>
      </c>
      <c r="W269" s="26">
        <f t="shared" si="66"/>
        <v>201.22765037854958</v>
      </c>
      <c r="X269" s="27">
        <f t="shared" si="67"/>
        <v>6.0978075872287754</v>
      </c>
      <c r="Y269" s="27">
        <f t="shared" si="68"/>
        <v>2.3398563997505764</v>
      </c>
      <c r="Z269" s="27">
        <f t="shared" si="69"/>
        <v>1.4476809379751769</v>
      </c>
    </row>
    <row r="270" spans="1:26" customFormat="1" ht="12.5" x14ac:dyDescent="0.25">
      <c r="A270" s="2" t="s">
        <v>269</v>
      </c>
      <c r="B270" t="s">
        <v>315</v>
      </c>
      <c r="C270" t="s">
        <v>314</v>
      </c>
      <c r="D270" s="18">
        <f>VLOOKUP(C270,'Infected rate by state'!B:E,4,0)</f>
        <v>7.5362096948057532E-3</v>
      </c>
      <c r="E270" s="2">
        <v>918</v>
      </c>
      <c r="F270" s="2">
        <v>121</v>
      </c>
      <c r="G270" s="2">
        <v>329</v>
      </c>
      <c r="H270" s="4">
        <f t="shared" si="59"/>
        <v>623.5</v>
      </c>
      <c r="I270" s="2">
        <v>41</v>
      </c>
      <c r="J270" s="4">
        <f t="shared" si="60"/>
        <v>81</v>
      </c>
      <c r="K270" s="3">
        <v>464979</v>
      </c>
      <c r="L270" s="3">
        <f t="shared" si="56"/>
        <v>387820</v>
      </c>
      <c r="M270" s="3">
        <v>77159</v>
      </c>
      <c r="N270" s="3">
        <f t="shared" si="61"/>
        <v>35041.792476810842</v>
      </c>
      <c r="O270" s="3">
        <f t="shared" si="57"/>
        <v>7210.3526542435011</v>
      </c>
      <c r="P270" s="3">
        <f t="shared" si="58"/>
        <v>1527.2590765453956</v>
      </c>
      <c r="Q270" s="3">
        <v>10</v>
      </c>
      <c r="R270" s="3">
        <v>3</v>
      </c>
      <c r="S270" s="19">
        <f t="shared" si="62"/>
        <v>961.38035389913352</v>
      </c>
      <c r="T270" s="20">
        <f t="shared" si="63"/>
        <v>2.922128735255725</v>
      </c>
      <c r="U270" s="20">
        <f t="shared" si="64"/>
        <v>1.5419091481942799</v>
      </c>
      <c r="V270" s="21">
        <f t="shared" si="65"/>
        <v>1.0472552874718231</v>
      </c>
      <c r="W270" s="26">
        <f t="shared" si="66"/>
        <v>203.63454353938607</v>
      </c>
      <c r="X270" s="27">
        <f t="shared" si="67"/>
        <v>4.966696183887465</v>
      </c>
      <c r="Y270" s="27">
        <f t="shared" si="68"/>
        <v>2.514006710362791</v>
      </c>
      <c r="Z270" s="27">
        <f t="shared" si="69"/>
        <v>1.6829301118957527</v>
      </c>
    </row>
    <row r="271" spans="1:26" customFormat="1" ht="12.5" x14ac:dyDescent="0.25">
      <c r="A271" s="2" t="s">
        <v>270</v>
      </c>
      <c r="B271" t="s">
        <v>311</v>
      </c>
      <c r="C271" t="s">
        <v>310</v>
      </c>
      <c r="D271" s="18">
        <f>VLOOKUP(C271,'Infected rate by state'!B:E,4,0)</f>
        <v>1.4327212443359898E-2</v>
      </c>
      <c r="E271" s="2">
        <v>845</v>
      </c>
      <c r="F271" s="2">
        <v>119</v>
      </c>
      <c r="G271" s="2">
        <v>364</v>
      </c>
      <c r="H271" s="4">
        <f t="shared" si="59"/>
        <v>604.5</v>
      </c>
      <c r="I271" s="2">
        <v>81</v>
      </c>
      <c r="J271" s="4">
        <f t="shared" si="60"/>
        <v>100</v>
      </c>
      <c r="K271" s="3">
        <v>237503</v>
      </c>
      <c r="L271" s="3">
        <f t="shared" si="56"/>
        <v>132956</v>
      </c>
      <c r="M271" s="3">
        <v>104547</v>
      </c>
      <c r="N271" s="3">
        <f t="shared" si="61"/>
        <v>34027.559369353054</v>
      </c>
      <c r="O271" s="3">
        <f t="shared" si="57"/>
        <v>7888.2100055272294</v>
      </c>
      <c r="P271" s="3">
        <f t="shared" si="58"/>
        <v>1903.9329460051372</v>
      </c>
      <c r="Q271" s="3">
        <v>10</v>
      </c>
      <c r="R271" s="3">
        <v>3</v>
      </c>
      <c r="S271" s="19">
        <f t="shared" si="62"/>
        <v>1051.7613340702972</v>
      </c>
      <c r="T271" s="20">
        <f t="shared" si="63"/>
        <v>2.8894542144788384</v>
      </c>
      <c r="U271" s="20">
        <f t="shared" si="64"/>
        <v>1.7398864087184402</v>
      </c>
      <c r="V271" s="21">
        <f t="shared" si="65"/>
        <v>1.2446879693139612</v>
      </c>
      <c r="W271" s="26">
        <f t="shared" si="66"/>
        <v>253.85772613401829</v>
      </c>
      <c r="X271" s="27">
        <f t="shared" si="67"/>
        <v>3.1340460016545468</v>
      </c>
      <c r="Y271" s="27">
        <f t="shared" si="68"/>
        <v>2.5385772613401829</v>
      </c>
      <c r="Z271" s="27">
        <f t="shared" si="69"/>
        <v>2.1332582028068763</v>
      </c>
    </row>
    <row r="272" spans="1:26" customFormat="1" ht="12.5" x14ac:dyDescent="0.25">
      <c r="A272" s="2" t="s">
        <v>271</v>
      </c>
      <c r="B272" t="s">
        <v>371</v>
      </c>
      <c r="C272" t="s">
        <v>370</v>
      </c>
      <c r="D272" s="18">
        <f>VLOOKUP(C272,'Infected rate by state'!B:E,4,0)</f>
        <v>2.5429318796877907E-2</v>
      </c>
      <c r="E272" s="3">
        <v>3062</v>
      </c>
      <c r="F272" s="2">
        <v>243</v>
      </c>
      <c r="G272" s="2">
        <v>950</v>
      </c>
      <c r="H272" s="4">
        <f t="shared" si="59"/>
        <v>2006</v>
      </c>
      <c r="I272" s="2">
        <v>77</v>
      </c>
      <c r="J272" s="4">
        <f t="shared" si="60"/>
        <v>160</v>
      </c>
      <c r="K272" s="3">
        <v>832908</v>
      </c>
      <c r="L272" s="3">
        <f t="shared" si="56"/>
        <v>667027</v>
      </c>
      <c r="M272" s="3">
        <v>165881</v>
      </c>
      <c r="N272" s="3">
        <f t="shared" si="61"/>
        <v>211802.83060469985</v>
      </c>
      <c r="O272" s="3">
        <f t="shared" si="57"/>
        <v>44249.866604670635</v>
      </c>
      <c r="P272" s="3">
        <f t="shared" si="58"/>
        <v>9548.5087997662158</v>
      </c>
      <c r="Q272" s="3">
        <v>10</v>
      </c>
      <c r="R272" s="3">
        <v>3</v>
      </c>
      <c r="S272" s="19">
        <f t="shared" si="62"/>
        <v>5899.9822139560847</v>
      </c>
      <c r="T272" s="20">
        <f t="shared" si="63"/>
        <v>6.2105075936379839</v>
      </c>
      <c r="U272" s="20">
        <f t="shared" si="64"/>
        <v>2.9411676041655457</v>
      </c>
      <c r="V272" s="21">
        <f t="shared" si="65"/>
        <v>1.9268393905800407</v>
      </c>
      <c r="W272" s="26">
        <f t="shared" si="66"/>
        <v>1273.1345066354954</v>
      </c>
      <c r="X272" s="27">
        <f t="shared" si="67"/>
        <v>16.534214371889551</v>
      </c>
      <c r="Y272" s="27">
        <f t="shared" si="68"/>
        <v>7.9570906664718466</v>
      </c>
      <c r="Z272" s="27">
        <f t="shared" si="69"/>
        <v>5.2392366528209688</v>
      </c>
    </row>
    <row r="273" spans="1:26" customFormat="1" ht="12.5" x14ac:dyDescent="0.25">
      <c r="A273" s="2" t="s">
        <v>272</v>
      </c>
      <c r="B273" t="s">
        <v>400</v>
      </c>
      <c r="C273" t="s">
        <v>291</v>
      </c>
      <c r="D273" s="18">
        <f>VLOOKUP(C273,'Infected rate by state'!B:E,4,0)</f>
        <v>5.5896269710740548E-3</v>
      </c>
      <c r="E273" s="3">
        <v>1388</v>
      </c>
      <c r="F273" s="2">
        <v>197</v>
      </c>
      <c r="G273" s="2">
        <v>366</v>
      </c>
      <c r="H273" s="4">
        <f t="shared" si="59"/>
        <v>877</v>
      </c>
      <c r="I273" s="2">
        <v>62</v>
      </c>
      <c r="J273" s="4">
        <f t="shared" si="60"/>
        <v>129.5</v>
      </c>
      <c r="K273" s="3">
        <v>642251</v>
      </c>
      <c r="L273" s="3">
        <f t="shared" si="56"/>
        <v>532841</v>
      </c>
      <c r="M273" s="3">
        <v>109410</v>
      </c>
      <c r="N273" s="3">
        <f t="shared" si="61"/>
        <v>35899.435117992827</v>
      </c>
      <c r="O273" s="3">
        <f t="shared" si="57"/>
        <v>7401.8757049785891</v>
      </c>
      <c r="P273" s="3">
        <f t="shared" si="58"/>
        <v>1571.783657953792</v>
      </c>
      <c r="Q273" s="3">
        <v>10</v>
      </c>
      <c r="R273" s="3">
        <v>3</v>
      </c>
      <c r="S273" s="19">
        <f t="shared" si="62"/>
        <v>986.91676066381183</v>
      </c>
      <c r="T273" s="20">
        <f t="shared" si="63"/>
        <v>2.6964938815951145</v>
      </c>
      <c r="U273" s="20">
        <f t="shared" si="64"/>
        <v>1.1253326803464216</v>
      </c>
      <c r="V273" s="21">
        <f t="shared" si="65"/>
        <v>0.71103513016124775</v>
      </c>
      <c r="W273" s="26">
        <f t="shared" si="66"/>
        <v>209.57115439383895</v>
      </c>
      <c r="X273" s="27">
        <f t="shared" si="67"/>
        <v>3.3801799095780476</v>
      </c>
      <c r="Y273" s="27">
        <f t="shared" si="68"/>
        <v>1.6183100725392969</v>
      </c>
      <c r="Z273" s="27">
        <f t="shared" si="69"/>
        <v>1.0638129664661875</v>
      </c>
    </row>
    <row r="274" spans="1:26" customFormat="1" ht="12.5" x14ac:dyDescent="0.25">
      <c r="A274" s="2" t="s">
        <v>273</v>
      </c>
      <c r="B274" t="s">
        <v>347</v>
      </c>
      <c r="C274" t="s">
        <v>346</v>
      </c>
      <c r="D274" s="18">
        <f>VLOOKUP(C274,'Infected rate by state'!B:E,4,0)</f>
        <v>1.436639964955333E-2</v>
      </c>
      <c r="E274" s="3">
        <v>1181</v>
      </c>
      <c r="F274" s="2">
        <v>150</v>
      </c>
      <c r="G274" s="2">
        <v>294</v>
      </c>
      <c r="H274" s="4">
        <f t="shared" si="59"/>
        <v>737.5</v>
      </c>
      <c r="I274" s="2">
        <v>48</v>
      </c>
      <c r="J274" s="4">
        <f t="shared" si="60"/>
        <v>99</v>
      </c>
      <c r="K274" s="3">
        <v>789639</v>
      </c>
      <c r="L274" s="3">
        <f t="shared" si="56"/>
        <v>666807</v>
      </c>
      <c r="M274" s="3">
        <v>122832</v>
      </c>
      <c r="N274" s="3">
        <f t="shared" si="61"/>
        <v>113442.69452873641</v>
      </c>
      <c r="O274" s="3">
        <f t="shared" si="57"/>
        <v>23230.532882126154</v>
      </c>
      <c r="P274" s="3">
        <f t="shared" si="58"/>
        <v>4891.1400468784086</v>
      </c>
      <c r="Q274" s="3">
        <v>10</v>
      </c>
      <c r="R274" s="3">
        <v>3</v>
      </c>
      <c r="S274" s="19">
        <f t="shared" si="62"/>
        <v>3097.4043842834872</v>
      </c>
      <c r="T274" s="20">
        <f t="shared" si="63"/>
        <v>10.535389062188733</v>
      </c>
      <c r="U274" s="20">
        <f t="shared" si="64"/>
        <v>4.19987035157083</v>
      </c>
      <c r="V274" s="21">
        <f t="shared" si="65"/>
        <v>2.6226963457099806</v>
      </c>
      <c r="W274" s="26">
        <f t="shared" si="66"/>
        <v>652.15200625045452</v>
      </c>
      <c r="X274" s="27">
        <f t="shared" si="67"/>
        <v>13.586500130217802</v>
      </c>
      <c r="Y274" s="27">
        <f t="shared" si="68"/>
        <v>6.5873940025298436</v>
      </c>
      <c r="Z274" s="27">
        <f t="shared" si="69"/>
        <v>4.3476800416696966</v>
      </c>
    </row>
    <row r="275" spans="1:26" customFormat="1" ht="12.5" x14ac:dyDescent="0.25">
      <c r="A275" s="2" t="s">
        <v>274</v>
      </c>
      <c r="B275" t="s">
        <v>325</v>
      </c>
      <c r="C275" t="s">
        <v>324</v>
      </c>
      <c r="D275" s="18">
        <f>VLOOKUP(C275,'Infected rate by state'!B:E,4,0)</f>
        <v>8.9298079160438481E-3</v>
      </c>
      <c r="E275" s="3">
        <v>2242</v>
      </c>
      <c r="F275" s="2">
        <v>193</v>
      </c>
      <c r="G275" s="2">
        <v>603</v>
      </c>
      <c r="H275" s="4">
        <f t="shared" si="59"/>
        <v>1422.5</v>
      </c>
      <c r="I275" s="2">
        <v>50</v>
      </c>
      <c r="J275" s="4">
        <f t="shared" si="60"/>
        <v>121.5</v>
      </c>
      <c r="K275" s="3">
        <v>668985</v>
      </c>
      <c r="L275" s="3">
        <f t="shared" si="56"/>
        <v>550232</v>
      </c>
      <c r="M275" s="3">
        <v>118753</v>
      </c>
      <c r="N275" s="3">
        <f t="shared" si="61"/>
        <v>59739.075487145936</v>
      </c>
      <c r="O275" s="3">
        <f t="shared" si="57"/>
        <v>12357.843748038986</v>
      </c>
      <c r="P275" s="3">
        <f t="shared" si="58"/>
        <v>2634.8397323197023</v>
      </c>
      <c r="Q275" s="3">
        <v>10</v>
      </c>
      <c r="R275" s="3">
        <v>3</v>
      </c>
      <c r="S275" s="19">
        <f t="shared" si="62"/>
        <v>1647.7124997385315</v>
      </c>
      <c r="T275" s="20">
        <f t="shared" si="63"/>
        <v>2.7325248751882776</v>
      </c>
      <c r="U275" s="20">
        <f t="shared" si="64"/>
        <v>1.1583216166878956</v>
      </c>
      <c r="V275" s="21">
        <f t="shared" si="65"/>
        <v>0.73492975010639228</v>
      </c>
      <c r="W275" s="26">
        <f t="shared" si="66"/>
        <v>351.31196430929361</v>
      </c>
      <c r="X275" s="27">
        <f t="shared" si="67"/>
        <v>7.0262392861858727</v>
      </c>
      <c r="Y275" s="27">
        <f t="shared" si="68"/>
        <v>2.8914564963727871</v>
      </c>
      <c r="Z275" s="27">
        <f t="shared" si="69"/>
        <v>1.8202692451258737</v>
      </c>
    </row>
    <row r="276" spans="1:26" customFormat="1" ht="12.5" x14ac:dyDescent="0.25">
      <c r="A276" s="2" t="s">
        <v>275</v>
      </c>
      <c r="B276" t="s">
        <v>325</v>
      </c>
      <c r="C276" t="s">
        <v>324</v>
      </c>
      <c r="D276" s="18">
        <f>VLOOKUP(C276,'Infected rate by state'!B:E,4,0)</f>
        <v>8.9298079160438481E-3</v>
      </c>
      <c r="E276" s="3">
        <v>4005</v>
      </c>
      <c r="F276" s="2">
        <v>515</v>
      </c>
      <c r="G276" s="3">
        <v>1289</v>
      </c>
      <c r="H276" s="4">
        <f t="shared" si="59"/>
        <v>2647</v>
      </c>
      <c r="I276" s="2">
        <v>165</v>
      </c>
      <c r="J276" s="4">
        <f t="shared" si="60"/>
        <v>340</v>
      </c>
      <c r="K276" s="3">
        <v>1170264</v>
      </c>
      <c r="L276" s="3">
        <f t="shared" si="56"/>
        <v>952083</v>
      </c>
      <c r="M276" s="3">
        <v>218181</v>
      </c>
      <c r="N276" s="3">
        <f t="shared" si="61"/>
        <v>104502.32731061138</v>
      </c>
      <c r="O276" s="3">
        <f t="shared" si="57"/>
        <v>21706.340888900006</v>
      </c>
      <c r="P276" s="3">
        <f t="shared" si="58"/>
        <v>4651.223819752664</v>
      </c>
      <c r="Q276" s="3">
        <v>10</v>
      </c>
      <c r="R276" s="3">
        <v>3</v>
      </c>
      <c r="S276" s="19">
        <f t="shared" si="62"/>
        <v>2894.1787851866675</v>
      </c>
      <c r="T276" s="20">
        <f t="shared" si="63"/>
        <v>2.245289980749936</v>
      </c>
      <c r="U276" s="20">
        <f t="shared" si="64"/>
        <v>1.0933807273089036</v>
      </c>
      <c r="V276" s="21">
        <f t="shared" si="65"/>
        <v>0.72264139455347498</v>
      </c>
      <c r="W276" s="26">
        <f t="shared" si="66"/>
        <v>620.16317596702186</v>
      </c>
      <c r="X276" s="27">
        <f t="shared" si="67"/>
        <v>3.7585647028304354</v>
      </c>
      <c r="Y276" s="27">
        <f t="shared" si="68"/>
        <v>1.824009341079476</v>
      </c>
      <c r="Z276" s="27">
        <f t="shared" si="69"/>
        <v>1.2042003416835376</v>
      </c>
    </row>
    <row r="277" spans="1:26" customFormat="1" ht="12.5" x14ac:dyDescent="0.25">
      <c r="A277" s="2" t="s">
        <v>276</v>
      </c>
      <c r="B277" t="s">
        <v>393</v>
      </c>
      <c r="C277" t="s">
        <v>392</v>
      </c>
      <c r="D277" s="18">
        <f>VLOOKUP(C277,'Infected rate by state'!B:E,4,0)</f>
        <v>7.5097590818065515E-3</v>
      </c>
      <c r="E277" s="2">
        <v>985</v>
      </c>
      <c r="F277" s="2">
        <v>162</v>
      </c>
      <c r="G277" s="2">
        <v>390</v>
      </c>
      <c r="H277" s="4">
        <f t="shared" si="59"/>
        <v>687.5</v>
      </c>
      <c r="I277" s="2">
        <v>50</v>
      </c>
      <c r="J277" s="4">
        <f t="shared" si="60"/>
        <v>106</v>
      </c>
      <c r="K277" s="3">
        <v>409683</v>
      </c>
      <c r="L277" s="3">
        <f t="shared" si="56"/>
        <v>349712</v>
      </c>
      <c r="M277" s="3">
        <v>59971</v>
      </c>
      <c r="N277" s="3">
        <f t="shared" si="61"/>
        <v>30766.206299117533</v>
      </c>
      <c r="O277" s="3">
        <f t="shared" si="57"/>
        <v>6273.4285706326009</v>
      </c>
      <c r="P277" s="3">
        <f t="shared" si="58"/>
        <v>1313.7759080127973</v>
      </c>
      <c r="Q277" s="3">
        <v>10</v>
      </c>
      <c r="R277" s="3">
        <v>3</v>
      </c>
      <c r="S277" s="19">
        <f t="shared" si="62"/>
        <v>836.45714275101341</v>
      </c>
      <c r="T277" s="20">
        <f t="shared" si="63"/>
        <v>2.1447619044897781</v>
      </c>
      <c r="U277" s="20">
        <f t="shared" si="64"/>
        <v>1.2166649349105649</v>
      </c>
      <c r="V277" s="21">
        <f t="shared" si="65"/>
        <v>0.84919506878275475</v>
      </c>
      <c r="W277" s="26">
        <f t="shared" si="66"/>
        <v>175.17012106837299</v>
      </c>
      <c r="X277" s="27">
        <f t="shared" si="67"/>
        <v>3.5034024213674599</v>
      </c>
      <c r="Y277" s="27">
        <f t="shared" si="68"/>
        <v>1.6525483119657829</v>
      </c>
      <c r="Z277" s="27">
        <f t="shared" si="69"/>
        <v>1.081297043631932</v>
      </c>
    </row>
    <row r="278" spans="1:26" customFormat="1" ht="12.5" x14ac:dyDescent="0.25">
      <c r="A278" s="2" t="s">
        <v>277</v>
      </c>
      <c r="B278" t="s">
        <v>335</v>
      </c>
      <c r="C278" t="s">
        <v>334</v>
      </c>
      <c r="D278" s="18">
        <f>VLOOKUP(C278,'Infected rate by state'!B:E,4,0)</f>
        <v>8.8985640980001352E-3</v>
      </c>
      <c r="E278" s="2">
        <v>468</v>
      </c>
      <c r="F278" s="2">
        <v>64</v>
      </c>
      <c r="G278" s="2">
        <v>207</v>
      </c>
      <c r="H278" s="4">
        <f t="shared" si="59"/>
        <v>337.5</v>
      </c>
      <c r="I278" s="2">
        <v>37</v>
      </c>
      <c r="J278" s="4">
        <f t="shared" si="60"/>
        <v>50.5</v>
      </c>
      <c r="K278" s="3">
        <v>140148</v>
      </c>
      <c r="L278" s="3">
        <f t="shared" si="56"/>
        <v>111589</v>
      </c>
      <c r="M278" s="3">
        <v>28559</v>
      </c>
      <c r="N278" s="3">
        <f t="shared" si="61"/>
        <v>12471.15961206523</v>
      </c>
      <c r="O278" s="3">
        <f t="shared" si="57"/>
        <v>2610.9477137634403</v>
      </c>
      <c r="P278" s="3">
        <f t="shared" si="58"/>
        <v>564.82333752128329</v>
      </c>
      <c r="Q278" s="3">
        <v>10</v>
      </c>
      <c r="R278" s="3">
        <v>3</v>
      </c>
      <c r="S278" s="19">
        <f t="shared" si="62"/>
        <v>348.12636183512535</v>
      </c>
      <c r="T278" s="20">
        <f t="shared" si="63"/>
        <v>1.6817698639378036</v>
      </c>
      <c r="U278" s="20">
        <f t="shared" si="64"/>
        <v>1.0314855165485195</v>
      </c>
      <c r="V278" s="21">
        <f t="shared" si="65"/>
        <v>0.74385974751095163</v>
      </c>
      <c r="W278" s="26">
        <f t="shared" si="66"/>
        <v>75.309778336171107</v>
      </c>
      <c r="X278" s="27">
        <f t="shared" si="67"/>
        <v>2.0353994144911112</v>
      </c>
      <c r="Y278" s="27">
        <f t="shared" si="68"/>
        <v>1.4912827393301209</v>
      </c>
      <c r="Z278" s="27">
        <f t="shared" si="69"/>
        <v>1.1767152865026735</v>
      </c>
    </row>
    <row r="279" spans="1:26" customFormat="1" ht="12.5" x14ac:dyDescent="0.25">
      <c r="A279" s="2" t="s">
        <v>278</v>
      </c>
      <c r="B279" t="s">
        <v>313</v>
      </c>
      <c r="C279" t="s">
        <v>312</v>
      </c>
      <c r="D279" s="18">
        <f>VLOOKUP(C279,'Infected rate by state'!B:E,4,0)</f>
        <v>8.9918615797753444E-3</v>
      </c>
      <c r="E279" s="2">
        <v>656</v>
      </c>
      <c r="F279" s="2">
        <v>90</v>
      </c>
      <c r="G279" s="2">
        <v>383</v>
      </c>
      <c r="H279" s="4">
        <f t="shared" si="59"/>
        <v>519.5</v>
      </c>
      <c r="I279" s="2">
        <v>62</v>
      </c>
      <c r="J279" s="4">
        <f t="shared" si="60"/>
        <v>76</v>
      </c>
      <c r="K279" s="3">
        <v>198305</v>
      </c>
      <c r="L279" s="3">
        <f t="shared" si="56"/>
        <v>154628</v>
      </c>
      <c r="M279" s="3">
        <v>43677</v>
      </c>
      <c r="N279" s="3">
        <f t="shared" si="61"/>
        <v>17831.311105773497</v>
      </c>
      <c r="O279" s="3">
        <f t="shared" si="57"/>
        <v>3761.0497714058201</v>
      </c>
      <c r="P279" s="3">
        <f t="shared" si="58"/>
        <v>820.8349606555746</v>
      </c>
      <c r="Q279" s="3">
        <v>10</v>
      </c>
      <c r="R279" s="3">
        <v>3</v>
      </c>
      <c r="S279" s="19">
        <f t="shared" si="62"/>
        <v>501.47330285410936</v>
      </c>
      <c r="T279" s="20">
        <f t="shared" si="63"/>
        <v>1.3093297724650375</v>
      </c>
      <c r="U279" s="20">
        <f t="shared" si="64"/>
        <v>0.9652999092475637</v>
      </c>
      <c r="V279" s="21">
        <f t="shared" si="65"/>
        <v>0.76444101044833745</v>
      </c>
      <c r="W279" s="26">
        <f t="shared" si="66"/>
        <v>109.44466142074329</v>
      </c>
      <c r="X279" s="27">
        <f t="shared" si="67"/>
        <v>1.7652364745281175</v>
      </c>
      <c r="Y279" s="27">
        <f t="shared" si="68"/>
        <v>1.4400613344834643</v>
      </c>
      <c r="Z279" s="27">
        <f t="shared" si="69"/>
        <v>1.2160517935638142</v>
      </c>
    </row>
    <row r="280" spans="1:26" customFormat="1" ht="12.5" x14ac:dyDescent="0.25">
      <c r="A280" s="2" t="s">
        <v>279</v>
      </c>
      <c r="B280" t="s">
        <v>377</v>
      </c>
      <c r="C280" t="s">
        <v>376</v>
      </c>
      <c r="D280" s="18">
        <f>VLOOKUP(C280,'Infected rate by state'!B:E,4,0)</f>
        <v>5.6936382854354227E-3</v>
      </c>
      <c r="E280" s="3">
        <v>2679</v>
      </c>
      <c r="F280" s="2">
        <v>456</v>
      </c>
      <c r="G280" s="3">
        <v>1122</v>
      </c>
      <c r="H280" s="4">
        <f t="shared" si="59"/>
        <v>1900.5</v>
      </c>
      <c r="I280" s="2">
        <v>179</v>
      </c>
      <c r="J280" s="4">
        <f t="shared" si="60"/>
        <v>317.5</v>
      </c>
      <c r="K280" s="3">
        <v>767671</v>
      </c>
      <c r="L280" s="3">
        <f t="shared" si="56"/>
        <v>611854</v>
      </c>
      <c r="M280" s="3">
        <v>155817</v>
      </c>
      <c r="N280" s="3">
        <f t="shared" si="61"/>
        <v>43708.40996218496</v>
      </c>
      <c r="O280" s="3">
        <f t="shared" si="57"/>
        <v>9147.4052477007481</v>
      </c>
      <c r="P280" s="3">
        <f t="shared" si="58"/>
        <v>1977.9853017963596</v>
      </c>
      <c r="Q280" s="3">
        <v>10</v>
      </c>
      <c r="R280" s="3">
        <v>3</v>
      </c>
      <c r="S280" s="19">
        <f t="shared" si="62"/>
        <v>1219.6540330267665</v>
      </c>
      <c r="T280" s="20">
        <f t="shared" si="63"/>
        <v>1.0870356800595067</v>
      </c>
      <c r="U280" s="20">
        <f t="shared" si="64"/>
        <v>0.64175429256867478</v>
      </c>
      <c r="V280" s="21">
        <f t="shared" si="65"/>
        <v>0.45526466331719539</v>
      </c>
      <c r="W280" s="26">
        <f t="shared" si="66"/>
        <v>263.73137357284793</v>
      </c>
      <c r="X280" s="27">
        <f t="shared" si="67"/>
        <v>1.4733596288985917</v>
      </c>
      <c r="Y280" s="27">
        <f t="shared" si="68"/>
        <v>0.83064999550503282</v>
      </c>
      <c r="Z280" s="27">
        <f t="shared" si="69"/>
        <v>0.57835827537905249</v>
      </c>
    </row>
    <row r="281" spans="1:26" customFormat="1" ht="12.5" x14ac:dyDescent="0.25">
      <c r="A281" s="2" t="s">
        <v>280</v>
      </c>
      <c r="B281" t="s">
        <v>339</v>
      </c>
      <c r="C281" t="s">
        <v>338</v>
      </c>
      <c r="D281" s="18">
        <f>VLOOKUP(C281,'Infected rate by state'!B:E,4,0)</f>
        <v>6.5879438360785369E-3</v>
      </c>
      <c r="E281" s="3">
        <v>1304</v>
      </c>
      <c r="F281" s="2">
        <v>112</v>
      </c>
      <c r="G281" s="2">
        <v>594</v>
      </c>
      <c r="H281" s="4">
        <f t="shared" si="59"/>
        <v>949</v>
      </c>
      <c r="I281" s="2">
        <v>49</v>
      </c>
      <c r="J281" s="4">
        <f t="shared" si="60"/>
        <v>80.5</v>
      </c>
      <c r="K281" s="3">
        <v>352693</v>
      </c>
      <c r="L281" s="3">
        <f t="shared" si="56"/>
        <v>284114</v>
      </c>
      <c r="M281" s="3">
        <v>68579</v>
      </c>
      <c r="N281" s="3">
        <f t="shared" si="61"/>
        <v>23235.216753780474</v>
      </c>
      <c r="O281" s="3">
        <f t="shared" si="57"/>
        <v>4843.8960535359984</v>
      </c>
      <c r="P281" s="3">
        <f t="shared" si="58"/>
        <v>1042.550689562303</v>
      </c>
      <c r="Q281" s="3">
        <v>10</v>
      </c>
      <c r="R281" s="3">
        <v>3</v>
      </c>
      <c r="S281" s="19">
        <f t="shared" si="62"/>
        <v>645.85280713813313</v>
      </c>
      <c r="T281" s="20">
        <f t="shared" si="63"/>
        <v>1.0872942881113352</v>
      </c>
      <c r="U281" s="20">
        <f t="shared" si="64"/>
        <v>0.68056144060920243</v>
      </c>
      <c r="V281" s="21">
        <f t="shared" si="65"/>
        <v>0.49528589504458065</v>
      </c>
      <c r="W281" s="26">
        <f t="shared" si="66"/>
        <v>139.00675860830705</v>
      </c>
      <c r="X281" s="27">
        <f t="shared" si="67"/>
        <v>2.8368726246593274</v>
      </c>
      <c r="Y281" s="27">
        <f t="shared" si="68"/>
        <v>1.7267920324013299</v>
      </c>
      <c r="Z281" s="27">
        <f t="shared" si="69"/>
        <v>1.2411317732884559</v>
      </c>
    </row>
    <row r="282" spans="1:26" customFormat="1" ht="12.5" x14ac:dyDescent="0.25">
      <c r="A282" s="2" t="s">
        <v>281</v>
      </c>
      <c r="B282" t="s">
        <v>351</v>
      </c>
      <c r="C282" t="s">
        <v>350</v>
      </c>
      <c r="D282" s="18">
        <f>VLOOKUP(C282,'Infected rate by state'!B:E,4,0)</f>
        <v>9.0315118396853012E-3</v>
      </c>
      <c r="E282" s="2">
        <v>756</v>
      </c>
      <c r="F282" s="2">
        <v>26</v>
      </c>
      <c r="G282" s="2">
        <v>293</v>
      </c>
      <c r="H282" s="4">
        <f t="shared" si="59"/>
        <v>524.5</v>
      </c>
      <c r="I282" s="2">
        <v>7</v>
      </c>
      <c r="J282" s="4">
        <f t="shared" si="60"/>
        <v>16.5</v>
      </c>
      <c r="K282" s="3">
        <v>189619</v>
      </c>
      <c r="L282" s="3">
        <f t="shared" si="56"/>
        <v>137183</v>
      </c>
      <c r="M282" s="3">
        <v>52436</v>
      </c>
      <c r="N282" s="3">
        <f t="shared" si="61"/>
        <v>17125.462435292869</v>
      </c>
      <c r="O282" s="3">
        <f t="shared" si="57"/>
        <v>3703.7353997900973</v>
      </c>
      <c r="P282" s="3">
        <f t="shared" si="58"/>
        <v>831.81212994048065</v>
      </c>
      <c r="Q282" s="3">
        <v>10</v>
      </c>
      <c r="R282" s="3">
        <v>3</v>
      </c>
      <c r="S282" s="19">
        <f t="shared" si="62"/>
        <v>493.83138663867965</v>
      </c>
      <c r="T282" s="20">
        <f t="shared" si="63"/>
        <v>1.6854313537156302</v>
      </c>
      <c r="U282" s="20">
        <f t="shared" si="64"/>
        <v>0.94152790588880775</v>
      </c>
      <c r="V282" s="21">
        <f t="shared" si="65"/>
        <v>0.65321611989243344</v>
      </c>
      <c r="W282" s="26">
        <f t="shared" si="66"/>
        <v>110.90828399206409</v>
      </c>
      <c r="X282" s="27">
        <f t="shared" si="67"/>
        <v>15.844040570294869</v>
      </c>
      <c r="Y282" s="27">
        <f t="shared" si="68"/>
        <v>6.7217141813372177</v>
      </c>
      <c r="Z282" s="27">
        <f t="shared" si="69"/>
        <v>4.2657032304640037</v>
      </c>
    </row>
    <row r="283" spans="1:26" customFormat="1" ht="12.5" x14ac:dyDescent="0.25">
      <c r="A283" s="2" t="s">
        <v>282</v>
      </c>
      <c r="B283" t="s">
        <v>311</v>
      </c>
      <c r="C283" t="s">
        <v>310</v>
      </c>
      <c r="D283" s="18">
        <f>VLOOKUP(C283,'Infected rate by state'!B:E,4,0)</f>
        <v>1.4327212443359898E-2</v>
      </c>
      <c r="E283" s="3">
        <v>2677</v>
      </c>
      <c r="F283" s="2">
        <v>335</v>
      </c>
      <c r="G283" s="3">
        <v>1184</v>
      </c>
      <c r="H283" s="4">
        <f t="shared" si="59"/>
        <v>1930.5</v>
      </c>
      <c r="I283" s="2">
        <v>161</v>
      </c>
      <c r="J283" s="4">
        <f t="shared" si="60"/>
        <v>248</v>
      </c>
      <c r="K283" s="3">
        <v>971119</v>
      </c>
      <c r="L283" s="3">
        <f t="shared" si="56"/>
        <v>739053</v>
      </c>
      <c r="M283" s="3">
        <v>232066</v>
      </c>
      <c r="N283" s="3">
        <f t="shared" si="61"/>
        <v>139134.28220783221</v>
      </c>
      <c r="O283" s="3">
        <f t="shared" si="57"/>
        <v>29594.129558224842</v>
      </c>
      <c r="P283" s="3">
        <f t="shared" si="58"/>
        <v>6522.258943881965</v>
      </c>
      <c r="Q283" s="3">
        <v>10</v>
      </c>
      <c r="R283" s="3">
        <v>3</v>
      </c>
      <c r="S283" s="19">
        <f t="shared" si="62"/>
        <v>3945.8839410966457</v>
      </c>
      <c r="T283" s="20">
        <f t="shared" si="63"/>
        <v>3.3326722475478427</v>
      </c>
      <c r="U283" s="20">
        <f t="shared" si="64"/>
        <v>2.0439699254579877</v>
      </c>
      <c r="V283" s="21">
        <f t="shared" si="65"/>
        <v>1.4739947482617279</v>
      </c>
      <c r="W283" s="26">
        <f t="shared" si="66"/>
        <v>869.63452585092864</v>
      </c>
      <c r="X283" s="27">
        <f t="shared" si="67"/>
        <v>5.4014566823039045</v>
      </c>
      <c r="Y283" s="27">
        <f t="shared" si="68"/>
        <v>3.5065908300440669</v>
      </c>
      <c r="Z283" s="27">
        <f t="shared" si="69"/>
        <v>2.5959239577639659</v>
      </c>
    </row>
    <row r="284" spans="1:26" customFormat="1" ht="12.5" x14ac:dyDescent="0.25">
      <c r="A284" s="2" t="s">
        <v>283</v>
      </c>
      <c r="B284" t="s">
        <v>379</v>
      </c>
      <c r="C284" t="s">
        <v>378</v>
      </c>
      <c r="D284" s="18">
        <f>VLOOKUP(C284,'Infected rate by state'!B:E,4,0)</f>
        <v>4.6065868365726429E-3</v>
      </c>
      <c r="E284" s="3">
        <v>4185</v>
      </c>
      <c r="F284" s="2">
        <v>486</v>
      </c>
      <c r="G284" s="3">
        <v>1783</v>
      </c>
      <c r="H284" s="4">
        <f t="shared" si="59"/>
        <v>2984</v>
      </c>
      <c r="I284" s="2">
        <v>159</v>
      </c>
      <c r="J284" s="4">
        <f t="shared" si="60"/>
        <v>322.5</v>
      </c>
      <c r="K284" s="3">
        <v>1070712</v>
      </c>
      <c r="L284" s="3">
        <f t="shared" si="56"/>
        <v>857270</v>
      </c>
      <c r="M284" s="3">
        <v>213442</v>
      </c>
      <c r="N284" s="3">
        <f t="shared" si="61"/>
        <v>49323.278049603679</v>
      </c>
      <c r="O284" s="3">
        <f t="shared" si="57"/>
        <v>10305.49998161785</v>
      </c>
      <c r="P284" s="3">
        <f t="shared" si="58"/>
        <v>2224.0111751055465</v>
      </c>
      <c r="Q284" s="3">
        <v>10</v>
      </c>
      <c r="R284" s="3">
        <v>3</v>
      </c>
      <c r="S284" s="19">
        <f t="shared" si="62"/>
        <v>1374.0666642157132</v>
      </c>
      <c r="T284" s="20">
        <f t="shared" si="63"/>
        <v>0.77064871801217794</v>
      </c>
      <c r="U284" s="20">
        <f t="shared" si="64"/>
        <v>0.46047810462993072</v>
      </c>
      <c r="V284" s="21">
        <f t="shared" si="65"/>
        <v>0.32833134150913101</v>
      </c>
      <c r="W284" s="26">
        <f t="shared" si="66"/>
        <v>296.53482334740619</v>
      </c>
      <c r="X284" s="27">
        <f t="shared" si="67"/>
        <v>1.8649988889773974</v>
      </c>
      <c r="Y284" s="27">
        <f t="shared" si="68"/>
        <v>0.91948782433304244</v>
      </c>
      <c r="Z284" s="27">
        <f t="shared" si="69"/>
        <v>0.61015395750495105</v>
      </c>
    </row>
    <row r="285" spans="1:26" customFormat="1" ht="12.5" x14ac:dyDescent="0.25">
      <c r="A285" s="2" t="s">
        <v>284</v>
      </c>
      <c r="B285" t="s">
        <v>355</v>
      </c>
      <c r="C285" t="s">
        <v>354</v>
      </c>
      <c r="D285" s="18">
        <f>VLOOKUP(C285,'Infected rate by state'!B:E,4,0)</f>
        <v>1.1948400031748969E-2</v>
      </c>
      <c r="E285" s="3">
        <v>1634</v>
      </c>
      <c r="F285" s="2">
        <v>104</v>
      </c>
      <c r="G285" s="2">
        <v>818</v>
      </c>
      <c r="H285" s="4">
        <f t="shared" si="59"/>
        <v>1226</v>
      </c>
      <c r="I285" s="2">
        <v>61</v>
      </c>
      <c r="J285" s="4">
        <f t="shared" si="60"/>
        <v>82.5</v>
      </c>
      <c r="K285" s="3">
        <v>308796</v>
      </c>
      <c r="L285" s="3">
        <f t="shared" si="56"/>
        <v>247611</v>
      </c>
      <c r="M285" s="3">
        <v>61185</v>
      </c>
      <c r="N285" s="3">
        <f t="shared" si="61"/>
        <v>36896.181362039548</v>
      </c>
      <c r="O285" s="3">
        <f t="shared" si="57"/>
        <v>7704.7841719329463</v>
      </c>
      <c r="P285" s="3">
        <f t="shared" si="58"/>
        <v>1661.6614951997226</v>
      </c>
      <c r="Q285" s="3">
        <v>10</v>
      </c>
      <c r="R285" s="3">
        <v>3</v>
      </c>
      <c r="S285" s="19">
        <f t="shared" si="62"/>
        <v>1027.3045562577261</v>
      </c>
      <c r="T285" s="20">
        <f t="shared" si="63"/>
        <v>1.2558735406573669</v>
      </c>
      <c r="U285" s="20">
        <f t="shared" si="64"/>
        <v>0.83793193822000489</v>
      </c>
      <c r="V285" s="21">
        <f t="shared" si="65"/>
        <v>0.62870535878685807</v>
      </c>
      <c r="W285" s="26">
        <f t="shared" si="66"/>
        <v>221.55486602662967</v>
      </c>
      <c r="X285" s="27">
        <f t="shared" si="67"/>
        <v>3.6320469840431091</v>
      </c>
      <c r="Y285" s="27">
        <f t="shared" si="68"/>
        <v>2.6855135275955111</v>
      </c>
      <c r="Z285" s="27">
        <f t="shared" si="69"/>
        <v>2.1303352502560546</v>
      </c>
    </row>
    <row r="286" spans="1:26" customFormat="1" ht="12.5" x14ac:dyDescent="0.25">
      <c r="A286" s="2" t="s">
        <v>285</v>
      </c>
      <c r="B286" t="s">
        <v>307</v>
      </c>
      <c r="C286" t="s">
        <v>306</v>
      </c>
      <c r="D286" s="18">
        <f>VLOOKUP(C286,'Infected rate by state'!B:E,4,0)</f>
        <v>1.0017032509739916E-2</v>
      </c>
      <c r="E286" s="3">
        <v>1066</v>
      </c>
      <c r="F286" s="2">
        <v>143</v>
      </c>
      <c r="G286" s="2">
        <v>297</v>
      </c>
      <c r="H286" s="4">
        <f t="shared" si="59"/>
        <v>681.5</v>
      </c>
      <c r="I286" s="2">
        <v>37</v>
      </c>
      <c r="J286" s="4">
        <f t="shared" si="60"/>
        <v>90</v>
      </c>
      <c r="K286" s="3">
        <v>215194</v>
      </c>
      <c r="L286" s="3">
        <f t="shared" si="56"/>
        <v>177274</v>
      </c>
      <c r="M286" s="3">
        <v>37920</v>
      </c>
      <c r="N286" s="3">
        <f t="shared" si="61"/>
        <v>21556.052939009714</v>
      </c>
      <c r="O286" s="3">
        <f t="shared" si="57"/>
        <v>4456.5036375427162</v>
      </c>
      <c r="P286" s="3">
        <f t="shared" si="58"/>
        <v>949.48399971722199</v>
      </c>
      <c r="Q286" s="3">
        <v>10</v>
      </c>
      <c r="R286" s="3">
        <v>3</v>
      </c>
      <c r="S286" s="19">
        <f t="shared" si="62"/>
        <v>594.20048500569544</v>
      </c>
      <c r="T286" s="20">
        <f t="shared" si="63"/>
        <v>2.0006750336892103</v>
      </c>
      <c r="U286" s="20">
        <f t="shared" si="64"/>
        <v>0.87190093177651573</v>
      </c>
      <c r="V286" s="21">
        <f t="shared" si="65"/>
        <v>0.55741133677832588</v>
      </c>
      <c r="W286" s="26">
        <f t="shared" si="66"/>
        <v>126.59786662896293</v>
      </c>
      <c r="X286" s="27">
        <f t="shared" si="67"/>
        <v>3.4215639629449441</v>
      </c>
      <c r="Y286" s="27">
        <f t="shared" si="68"/>
        <v>1.4066429625440326</v>
      </c>
      <c r="Z286" s="27">
        <f t="shared" si="69"/>
        <v>0.88529976663610443</v>
      </c>
    </row>
    <row r="287" spans="1:26" customFormat="1" ht="12.5" x14ac:dyDescent="0.25">
      <c r="A287" s="2" t="s">
        <v>286</v>
      </c>
      <c r="B287" t="s">
        <v>393</v>
      </c>
      <c r="C287" t="s">
        <v>392</v>
      </c>
      <c r="D287" s="18">
        <f>VLOOKUP(C287,'Infected rate by state'!B:E,4,0)</f>
        <v>7.5097590818065515E-3</v>
      </c>
      <c r="E287" s="3">
        <v>1338</v>
      </c>
      <c r="F287" s="2">
        <v>224</v>
      </c>
      <c r="G287" s="2">
        <v>527</v>
      </c>
      <c r="H287" s="4">
        <f t="shared" si="59"/>
        <v>932.5</v>
      </c>
      <c r="I287" s="2">
        <v>127</v>
      </c>
      <c r="J287" s="4">
        <f t="shared" si="60"/>
        <v>175.5</v>
      </c>
      <c r="K287" s="3">
        <v>437181</v>
      </c>
      <c r="L287" s="3">
        <f t="shared" si="56"/>
        <v>338445</v>
      </c>
      <c r="M287" s="3">
        <v>98736</v>
      </c>
      <c r="N287" s="3">
        <f t="shared" si="61"/>
        <v>32831.2398514327</v>
      </c>
      <c r="O287" s="3">
        <f t="shared" si="57"/>
        <v>6942.3449658384025</v>
      </c>
      <c r="P287" s="3">
        <f t="shared" si="58"/>
        <v>1519.616849924985</v>
      </c>
      <c r="Q287" s="3">
        <v>10</v>
      </c>
      <c r="R287" s="3">
        <v>3</v>
      </c>
      <c r="S287" s="19">
        <f t="shared" si="62"/>
        <v>925.64599544512032</v>
      </c>
      <c r="T287" s="20">
        <f t="shared" si="63"/>
        <v>1.756444014127363</v>
      </c>
      <c r="U287" s="20">
        <f t="shared" si="64"/>
        <v>0.99264986106715314</v>
      </c>
      <c r="V287" s="21">
        <f t="shared" si="65"/>
        <v>0.69181315055689108</v>
      </c>
      <c r="W287" s="26">
        <f t="shared" si="66"/>
        <v>202.615579989998</v>
      </c>
      <c r="X287" s="27">
        <f t="shared" si="67"/>
        <v>1.5953982676377796</v>
      </c>
      <c r="Y287" s="27">
        <f t="shared" si="68"/>
        <v>1.154504729287738</v>
      </c>
      <c r="Z287" s="27">
        <f t="shared" si="69"/>
        <v>0.90453383924106245</v>
      </c>
    </row>
    <row r="288" spans="1:26" customFormat="1" ht="12.5" x14ac:dyDescent="0.25">
      <c r="A288" s="2" t="s">
        <v>287</v>
      </c>
      <c r="B288" t="s">
        <v>333</v>
      </c>
      <c r="C288" t="s">
        <v>332</v>
      </c>
      <c r="D288" s="18">
        <f>VLOOKUP(C288,'Infected rate by state'!B:E,4,0)</f>
        <v>1.4486816526494731E-2</v>
      </c>
      <c r="E288" s="3">
        <v>1047</v>
      </c>
      <c r="F288" s="2">
        <v>99</v>
      </c>
      <c r="G288" s="2">
        <v>480</v>
      </c>
      <c r="H288" s="4">
        <f t="shared" si="59"/>
        <v>763.5</v>
      </c>
      <c r="I288" s="2">
        <v>54</v>
      </c>
      <c r="J288" s="4">
        <f t="shared" si="60"/>
        <v>76.5</v>
      </c>
      <c r="K288" s="3">
        <v>361763</v>
      </c>
      <c r="L288" s="3">
        <f t="shared" si="56"/>
        <v>292732</v>
      </c>
      <c r="M288" s="3">
        <v>69031</v>
      </c>
      <c r="N288" s="3">
        <f t="shared" si="61"/>
        <v>52407.942070743142</v>
      </c>
      <c r="O288" s="3">
        <f t="shared" si="57"/>
        <v>10907.546453499632</v>
      </c>
      <c r="P288" s="3">
        <f t="shared" si="58"/>
        <v>2342.9444924236741</v>
      </c>
      <c r="Q288" s="3">
        <v>10</v>
      </c>
      <c r="R288" s="3">
        <v>3</v>
      </c>
      <c r="S288" s="19">
        <f t="shared" si="62"/>
        <v>1454.3395271332843</v>
      </c>
      <c r="T288" s="20">
        <f t="shared" si="63"/>
        <v>3.0298740148610088</v>
      </c>
      <c r="U288" s="20">
        <f t="shared" si="64"/>
        <v>1.9048323865530901</v>
      </c>
      <c r="V288" s="21">
        <f t="shared" si="65"/>
        <v>1.3890539896210929</v>
      </c>
      <c r="W288" s="26">
        <f t="shared" si="66"/>
        <v>312.39259898982323</v>
      </c>
      <c r="X288" s="27">
        <f t="shared" si="67"/>
        <v>5.7850481294411713</v>
      </c>
      <c r="Y288" s="27">
        <f t="shared" si="68"/>
        <v>4.083563385487885</v>
      </c>
      <c r="Z288" s="27">
        <f t="shared" si="69"/>
        <v>3.1554807978770021</v>
      </c>
    </row>
    <row r="289" spans="1:26" customFormat="1" ht="12.5" x14ac:dyDescent="0.25">
      <c r="A289" s="2" t="s">
        <v>288</v>
      </c>
      <c r="B289" t="s">
        <v>315</v>
      </c>
      <c r="C289" t="s">
        <v>314</v>
      </c>
      <c r="D289" s="18">
        <f>VLOOKUP(C289,'Infected rate by state'!B:E,4,0)</f>
        <v>7.5362096948057532E-3</v>
      </c>
      <c r="E289" s="3">
        <v>1087</v>
      </c>
      <c r="F289" s="2">
        <v>163</v>
      </c>
      <c r="G289" s="2">
        <v>278</v>
      </c>
      <c r="H289" s="4">
        <f t="shared" si="59"/>
        <v>682.5</v>
      </c>
      <c r="I289" s="2">
        <v>94</v>
      </c>
      <c r="J289" s="4">
        <f t="shared" si="60"/>
        <v>128.5</v>
      </c>
      <c r="K289" s="3">
        <v>669683</v>
      </c>
      <c r="L289" s="3">
        <f t="shared" si="56"/>
        <v>545104</v>
      </c>
      <c r="M289" s="3">
        <v>124579</v>
      </c>
      <c r="N289" s="3">
        <f t="shared" si="61"/>
        <v>50468.715170466014</v>
      </c>
      <c r="O289" s="3">
        <f t="shared" si="57"/>
        <v>10480.966676579286</v>
      </c>
      <c r="P289" s="3">
        <f t="shared" si="58"/>
        <v>2245.3435315275347</v>
      </c>
      <c r="Q289" s="3">
        <v>10</v>
      </c>
      <c r="R289" s="3">
        <v>3</v>
      </c>
      <c r="S289" s="19">
        <f t="shared" si="62"/>
        <v>1397.4622235439049</v>
      </c>
      <c r="T289" s="20">
        <f t="shared" si="63"/>
        <v>5.0268425307334708</v>
      </c>
      <c r="U289" s="20">
        <f t="shared" si="64"/>
        <v>2.0475636975002272</v>
      </c>
      <c r="V289" s="21">
        <f t="shared" si="65"/>
        <v>1.2856138211075483</v>
      </c>
      <c r="W289" s="26">
        <f t="shared" si="66"/>
        <v>299.37913753700462</v>
      </c>
      <c r="X289" s="27">
        <f t="shared" si="67"/>
        <v>3.1848844418830278</v>
      </c>
      <c r="Y289" s="27">
        <f t="shared" si="68"/>
        <v>2.3297987356965342</v>
      </c>
      <c r="Z289" s="27">
        <f t="shared" si="69"/>
        <v>1.8366818253803965</v>
      </c>
    </row>
    <row r="290" spans="1:26" customFormat="1" ht="12.5" x14ac:dyDescent="0.25">
      <c r="A290" s="2" t="s">
        <v>289</v>
      </c>
      <c r="B290" t="s">
        <v>393</v>
      </c>
      <c r="C290" t="s">
        <v>392</v>
      </c>
      <c r="D290" s="18">
        <f>VLOOKUP(C290,'Infected rate by state'!B:E,4,0)</f>
        <v>7.5097590818065515E-3</v>
      </c>
      <c r="E290" s="2">
        <v>574</v>
      </c>
      <c r="F290" s="2">
        <v>46</v>
      </c>
      <c r="G290" s="2">
        <v>352</v>
      </c>
      <c r="H290" s="4">
        <f t="shared" si="59"/>
        <v>463</v>
      </c>
      <c r="I290" s="2">
        <v>18</v>
      </c>
      <c r="J290" s="4">
        <f t="shared" si="60"/>
        <v>32</v>
      </c>
      <c r="K290" s="3">
        <v>115052</v>
      </c>
      <c r="L290" s="3">
        <f t="shared" si="56"/>
        <v>89516</v>
      </c>
      <c r="M290" s="3">
        <v>25536</v>
      </c>
      <c r="N290" s="3">
        <f t="shared" si="61"/>
        <v>8640.1280188000746</v>
      </c>
      <c r="O290" s="3">
        <f t="shared" si="57"/>
        <v>1823.8050710893756</v>
      </c>
      <c r="P290" s="3">
        <f t="shared" si="58"/>
        <v>398.39653424745114</v>
      </c>
      <c r="Q290" s="3">
        <v>10</v>
      </c>
      <c r="R290" s="3">
        <v>3</v>
      </c>
      <c r="S290" s="19">
        <f t="shared" si="62"/>
        <v>243.1740094785834</v>
      </c>
      <c r="T290" s="20">
        <f t="shared" si="63"/>
        <v>0.69083525420052105</v>
      </c>
      <c r="U290" s="20">
        <f t="shared" si="64"/>
        <v>0.52521384336627086</v>
      </c>
      <c r="V290" s="21">
        <f t="shared" si="65"/>
        <v>0.4236481001369049</v>
      </c>
      <c r="W290" s="26">
        <f t="shared" si="66"/>
        <v>53.119537899660152</v>
      </c>
      <c r="X290" s="27">
        <f t="shared" si="67"/>
        <v>2.9510854388700083</v>
      </c>
      <c r="Y290" s="27">
        <f t="shared" si="68"/>
        <v>1.6599855593643797</v>
      </c>
      <c r="Z290" s="27">
        <f t="shared" si="69"/>
        <v>1.1547725630360903</v>
      </c>
    </row>
    <row r="291" spans="1:26" customFormat="1" ht="12.5" x14ac:dyDescent="0.25">
      <c r="A291" s="2" t="s">
        <v>290</v>
      </c>
      <c r="B291" t="s">
        <v>393</v>
      </c>
      <c r="C291" t="s">
        <v>392</v>
      </c>
      <c r="D291" s="18">
        <f>VLOOKUP(C291,'Infected rate by state'!B:E,4,0)</f>
        <v>7.5097590818065515E-3</v>
      </c>
      <c r="E291" s="2">
        <v>720</v>
      </c>
      <c r="F291" s="2">
        <v>60</v>
      </c>
      <c r="G291" s="2">
        <v>261</v>
      </c>
      <c r="H291" s="4">
        <f t="shared" si="59"/>
        <v>490.5</v>
      </c>
      <c r="I291" s="2">
        <v>24</v>
      </c>
      <c r="J291" s="4">
        <f t="shared" si="60"/>
        <v>42</v>
      </c>
      <c r="K291" s="3">
        <v>264389</v>
      </c>
      <c r="L291" s="3">
        <f t="shared" si="56"/>
        <v>210171</v>
      </c>
      <c r="M291" s="3">
        <v>54218</v>
      </c>
      <c r="N291" s="3">
        <f t="shared" si="61"/>
        <v>19854.976938797525</v>
      </c>
      <c r="O291" s="3">
        <f t="shared" si="57"/>
        <v>4159.2515303740483</v>
      </c>
      <c r="P291" s="3">
        <f t="shared" si="58"/>
        <v>900.39568466231253</v>
      </c>
      <c r="Q291" s="3">
        <v>10</v>
      </c>
      <c r="R291" s="3">
        <v>3</v>
      </c>
      <c r="S291" s="19">
        <f t="shared" si="62"/>
        <v>554.56687071653982</v>
      </c>
      <c r="T291" s="20">
        <f t="shared" si="63"/>
        <v>2.12477728243885</v>
      </c>
      <c r="U291" s="20">
        <f t="shared" si="64"/>
        <v>1.1306154346922321</v>
      </c>
      <c r="V291" s="21">
        <f t="shared" si="65"/>
        <v>0.77023176488408307</v>
      </c>
      <c r="W291" s="26">
        <f t="shared" si="66"/>
        <v>120.05275795497501</v>
      </c>
      <c r="X291" s="27">
        <f t="shared" si="67"/>
        <v>5.0021982481239586</v>
      </c>
      <c r="Y291" s="27">
        <f t="shared" si="68"/>
        <v>2.8583989989279766</v>
      </c>
      <c r="Z291" s="27">
        <f t="shared" si="69"/>
        <v>2.0008792992495836</v>
      </c>
    </row>
    <row r="292" spans="1:26" customFormat="1" ht="12.5" x14ac:dyDescent="0.25">
      <c r="A292" s="2" t="s">
        <v>291</v>
      </c>
      <c r="B292" t="s">
        <v>323</v>
      </c>
      <c r="C292" t="s">
        <v>322</v>
      </c>
      <c r="D292" s="18">
        <f>VLOOKUP(C292,'Infected rate by state'!B:E,4,0)</f>
        <v>1.7961218239150135E-2</v>
      </c>
      <c r="E292" s="3">
        <v>5055</v>
      </c>
      <c r="F292" s="2">
        <v>601</v>
      </c>
      <c r="G292" s="3">
        <v>1595</v>
      </c>
      <c r="H292" s="4">
        <f t="shared" si="59"/>
        <v>3325</v>
      </c>
      <c r="I292" s="2">
        <v>218</v>
      </c>
      <c r="J292" s="4">
        <f t="shared" si="60"/>
        <v>409.5</v>
      </c>
      <c r="K292" s="3">
        <v>2179021</v>
      </c>
      <c r="L292" s="3">
        <f t="shared" si="56"/>
        <v>1800143</v>
      </c>
      <c r="M292" s="3">
        <v>378878</v>
      </c>
      <c r="N292" s="3">
        <f t="shared" si="61"/>
        <v>391378.71728691162</v>
      </c>
      <c r="O292" s="3">
        <f t="shared" si="57"/>
        <v>80826.811206325292</v>
      </c>
      <c r="P292" s="3">
        <f t="shared" si="58"/>
        <v>17197.876504307249</v>
      </c>
      <c r="Q292" s="3">
        <v>10</v>
      </c>
      <c r="R292" s="3">
        <v>3</v>
      </c>
      <c r="S292" s="19">
        <f t="shared" si="62"/>
        <v>10776.908160843372</v>
      </c>
      <c r="T292" s="20">
        <f t="shared" si="63"/>
        <v>6.7566822325036817</v>
      </c>
      <c r="U292" s="20">
        <f t="shared" si="64"/>
        <v>3.241175386719811</v>
      </c>
      <c r="V292" s="21">
        <f t="shared" si="65"/>
        <v>2.131930397792952</v>
      </c>
      <c r="W292" s="26">
        <f t="shared" si="66"/>
        <v>2293.0502005742997</v>
      </c>
      <c r="X292" s="27">
        <f t="shared" si="67"/>
        <v>10.518578901716971</v>
      </c>
      <c r="Y292" s="27">
        <f t="shared" si="68"/>
        <v>5.5996341894366291</v>
      </c>
      <c r="Z292" s="27">
        <f t="shared" si="69"/>
        <v>3.8153913487093174</v>
      </c>
    </row>
    <row r="293" spans="1:26" customFormat="1" ht="12.5" x14ac:dyDescent="0.25">
      <c r="A293" s="2" t="s">
        <v>292</v>
      </c>
      <c r="B293" t="s">
        <v>337</v>
      </c>
      <c r="C293" t="s">
        <v>336</v>
      </c>
      <c r="D293" s="18">
        <f>VLOOKUP(C293,'Infected rate by state'!B:E,4,0)</f>
        <v>1.1933809905095205E-2</v>
      </c>
      <c r="E293" s="2">
        <v>668</v>
      </c>
      <c r="F293" s="2">
        <v>36</v>
      </c>
      <c r="G293" s="2">
        <v>340</v>
      </c>
      <c r="H293" s="4">
        <f t="shared" si="59"/>
        <v>504</v>
      </c>
      <c r="I293" s="2">
        <v>19</v>
      </c>
      <c r="J293" s="4">
        <f t="shared" si="60"/>
        <v>27.5</v>
      </c>
      <c r="K293" s="3">
        <v>167837</v>
      </c>
      <c r="L293" s="3">
        <f t="shared" si="56"/>
        <v>131534</v>
      </c>
      <c r="M293" s="3">
        <v>36303</v>
      </c>
      <c r="N293" s="3">
        <f t="shared" si="61"/>
        <v>20029.348530414642</v>
      </c>
      <c r="O293" s="3">
        <f t="shared" si="57"/>
        <v>4217.1476667142197</v>
      </c>
      <c r="P293" s="3">
        <f t="shared" si="58"/>
        <v>918.44761049205533</v>
      </c>
      <c r="Q293" s="3">
        <v>10</v>
      </c>
      <c r="R293" s="3">
        <v>3</v>
      </c>
      <c r="S293" s="19">
        <f t="shared" si="62"/>
        <v>562.2863555618959</v>
      </c>
      <c r="T293" s="20">
        <f t="shared" si="63"/>
        <v>1.6537833987114585</v>
      </c>
      <c r="U293" s="20">
        <f t="shared" si="64"/>
        <v>1.1156475308767775</v>
      </c>
      <c r="V293" s="21">
        <f t="shared" si="65"/>
        <v>0.84174604126032315</v>
      </c>
      <c r="W293" s="26">
        <f t="shared" si="66"/>
        <v>122.45968139894072</v>
      </c>
      <c r="X293" s="27">
        <f t="shared" si="67"/>
        <v>6.4452463894179326</v>
      </c>
      <c r="Y293" s="27">
        <f t="shared" si="68"/>
        <v>4.4530793235978443</v>
      </c>
      <c r="Z293" s="27">
        <f t="shared" si="69"/>
        <v>3.401657816637242</v>
      </c>
    </row>
    <row r="294" spans="1:26" customFormat="1" ht="12.5" x14ac:dyDescent="0.25">
      <c r="A294" s="2" t="s">
        <v>293</v>
      </c>
      <c r="B294" t="s">
        <v>404</v>
      </c>
      <c r="C294" t="s">
        <v>403</v>
      </c>
      <c r="D294" s="18">
        <f>VLOOKUP(C294,'Infected rate by state'!B:E,4,0)</f>
        <v>6.3160817769393265E-3</v>
      </c>
      <c r="E294" s="2">
        <v>403</v>
      </c>
      <c r="F294" s="2">
        <v>72</v>
      </c>
      <c r="G294" s="2">
        <v>152</v>
      </c>
      <c r="H294" s="4">
        <f t="shared" si="59"/>
        <v>277.5</v>
      </c>
      <c r="I294" s="2">
        <v>45</v>
      </c>
      <c r="J294" s="4">
        <f t="shared" si="60"/>
        <v>58.5</v>
      </c>
      <c r="K294" s="3">
        <v>150679</v>
      </c>
      <c r="L294" s="3">
        <f t="shared" si="56"/>
        <v>114392</v>
      </c>
      <c r="M294" s="3">
        <v>36287</v>
      </c>
      <c r="N294" s="3">
        <f t="shared" si="61"/>
        <v>9517.0088606744084</v>
      </c>
      <c r="O294" s="3">
        <f t="shared" si="57"/>
        <v>2025.9637599959451</v>
      </c>
      <c r="P294" s="3">
        <f t="shared" si="58"/>
        <v>446.92945827769472</v>
      </c>
      <c r="Q294" s="3">
        <v>10</v>
      </c>
      <c r="R294" s="3">
        <v>3</v>
      </c>
      <c r="S294" s="19">
        <f t="shared" si="62"/>
        <v>270.12850133279267</v>
      </c>
      <c r="T294" s="20">
        <f t="shared" si="63"/>
        <v>1.7771611929788991</v>
      </c>
      <c r="U294" s="20">
        <f t="shared" si="64"/>
        <v>0.97343604083889246</v>
      </c>
      <c r="V294" s="21">
        <f t="shared" si="65"/>
        <v>0.67029404797219028</v>
      </c>
      <c r="W294" s="26">
        <f t="shared" si="66"/>
        <v>59.590594437025963</v>
      </c>
      <c r="X294" s="27">
        <f t="shared" si="67"/>
        <v>1.3242354319339102</v>
      </c>
      <c r="Y294" s="27">
        <f t="shared" si="68"/>
        <v>1.0186426399491617</v>
      </c>
      <c r="Z294" s="27">
        <f t="shared" si="69"/>
        <v>0.82764714495869396</v>
      </c>
    </row>
    <row r="295" spans="1:26" customFormat="1" ht="12.5" x14ac:dyDescent="0.25">
      <c r="A295" s="2" t="s">
        <v>294</v>
      </c>
      <c r="B295" t="s">
        <v>371</v>
      </c>
      <c r="C295" t="s">
        <v>370</v>
      </c>
      <c r="D295" s="18">
        <f>VLOOKUP(C295,'Infected rate by state'!B:E,4,0)</f>
        <v>2.5429318796877907E-2</v>
      </c>
      <c r="E295" s="3">
        <v>2973</v>
      </c>
      <c r="F295" s="2">
        <v>243</v>
      </c>
      <c r="G295" s="2">
        <v>597</v>
      </c>
      <c r="H295" s="4">
        <f t="shared" si="59"/>
        <v>1785</v>
      </c>
      <c r="I295" s="2">
        <v>137</v>
      </c>
      <c r="J295" s="4">
        <f t="shared" si="60"/>
        <v>190</v>
      </c>
      <c r="K295" s="3">
        <v>896882</v>
      </c>
      <c r="L295" s="3">
        <f t="shared" si="56"/>
        <v>718404</v>
      </c>
      <c r="M295" s="3">
        <v>178478</v>
      </c>
      <c r="N295" s="3">
        <f t="shared" si="61"/>
        <v>228070.9830118145</v>
      </c>
      <c r="O295" s="3">
        <f t="shared" si="57"/>
        <v>47645.132034462476</v>
      </c>
      <c r="P295" s="3">
        <f t="shared" si="58"/>
        <v>10280.259342789863</v>
      </c>
      <c r="Q295" s="3">
        <v>10</v>
      </c>
      <c r="R295" s="3">
        <v>3</v>
      </c>
      <c r="S295" s="19">
        <f t="shared" si="62"/>
        <v>6352.6842712616635</v>
      </c>
      <c r="T295" s="20">
        <f t="shared" si="63"/>
        <v>10.641012179667777</v>
      </c>
      <c r="U295" s="20">
        <f t="shared" si="64"/>
        <v>3.5589267626115761</v>
      </c>
      <c r="V295" s="21">
        <f t="shared" si="65"/>
        <v>2.136792556764771</v>
      </c>
      <c r="W295" s="26">
        <f t="shared" si="66"/>
        <v>1370.7012457053149</v>
      </c>
      <c r="X295" s="27">
        <f t="shared" si="67"/>
        <v>10.005118581790621</v>
      </c>
      <c r="Y295" s="27">
        <f t="shared" si="68"/>
        <v>7.2142170826595526</v>
      </c>
      <c r="Z295" s="27">
        <f t="shared" si="69"/>
        <v>5.6407458671000619</v>
      </c>
    </row>
    <row r="296" spans="1:26" customFormat="1" ht="12.5" x14ac:dyDescent="0.25">
      <c r="A296" s="2" t="s">
        <v>295</v>
      </c>
      <c r="B296" t="s">
        <v>393</v>
      </c>
      <c r="C296" t="s">
        <v>392</v>
      </c>
      <c r="D296" s="18">
        <f>VLOOKUP(C296,'Infected rate by state'!B:E,4,0)</f>
        <v>7.5097590818065515E-3</v>
      </c>
      <c r="E296" s="2">
        <v>516</v>
      </c>
      <c r="F296" s="2">
        <v>24</v>
      </c>
      <c r="G296" s="2">
        <v>298</v>
      </c>
      <c r="H296" s="4">
        <f t="shared" si="59"/>
        <v>407</v>
      </c>
      <c r="I296" s="2">
        <v>8</v>
      </c>
      <c r="J296" s="4">
        <f t="shared" si="60"/>
        <v>16</v>
      </c>
      <c r="K296" s="3">
        <v>154615</v>
      </c>
      <c r="L296" s="3">
        <f t="shared" si="56"/>
        <v>122829</v>
      </c>
      <c r="M296" s="3">
        <v>31786</v>
      </c>
      <c r="N296" s="3">
        <f t="shared" si="61"/>
        <v>11611.214004335199</v>
      </c>
      <c r="O296" s="3">
        <f t="shared" si="57"/>
        <v>2432.9006028892754</v>
      </c>
      <c r="P296" s="3">
        <f t="shared" si="58"/>
        <v>526.82087173711136</v>
      </c>
      <c r="Q296" s="3">
        <v>10</v>
      </c>
      <c r="R296" s="3">
        <v>3</v>
      </c>
      <c r="S296" s="19">
        <f t="shared" si="62"/>
        <v>324.3867470519034</v>
      </c>
      <c r="T296" s="20">
        <f t="shared" si="63"/>
        <v>1.0885461310466558</v>
      </c>
      <c r="U296" s="20">
        <f t="shared" si="64"/>
        <v>0.79701903452556122</v>
      </c>
      <c r="V296" s="21">
        <f t="shared" si="65"/>
        <v>0.62865648653469652</v>
      </c>
      <c r="W296" s="26">
        <f t="shared" si="66"/>
        <v>70.242782898281519</v>
      </c>
      <c r="X296" s="27">
        <f t="shared" si="67"/>
        <v>8.7803478622851898</v>
      </c>
      <c r="Y296" s="27">
        <f t="shared" si="68"/>
        <v>4.3901739311425949</v>
      </c>
      <c r="Z296" s="27">
        <f t="shared" si="69"/>
        <v>2.9267826207617298</v>
      </c>
    </row>
    <row r="297" spans="1:26" customFormat="1" ht="12.5" x14ac:dyDescent="0.25">
      <c r="A297" s="2" t="s">
        <v>296</v>
      </c>
      <c r="B297" t="s">
        <v>339</v>
      </c>
      <c r="C297" t="s">
        <v>338</v>
      </c>
      <c r="D297" s="18">
        <f>VLOOKUP(C297,'Infected rate by state'!B:E,4,0)</f>
        <v>6.5879438360785369E-3</v>
      </c>
      <c r="E297" s="3">
        <v>4590</v>
      </c>
      <c r="F297" s="2">
        <v>442</v>
      </c>
      <c r="G297" s="3">
        <v>2225</v>
      </c>
      <c r="H297" s="4">
        <f t="shared" si="59"/>
        <v>3407.5</v>
      </c>
      <c r="I297" s="2">
        <v>202</v>
      </c>
      <c r="J297" s="4">
        <f t="shared" si="60"/>
        <v>322</v>
      </c>
      <c r="K297" s="3">
        <v>951715</v>
      </c>
      <c r="L297" s="3">
        <f t="shared" si="56"/>
        <v>753046</v>
      </c>
      <c r="M297" s="3">
        <v>198669</v>
      </c>
      <c r="N297" s="3">
        <f t="shared" si="61"/>
        <v>62698.449679534853</v>
      </c>
      <c r="O297" s="3">
        <f t="shared" si="57"/>
        <v>13156.084642383013</v>
      </c>
      <c r="P297" s="3">
        <f t="shared" si="58"/>
        <v>2853.6919499316273</v>
      </c>
      <c r="Q297" s="3">
        <v>10</v>
      </c>
      <c r="R297" s="3">
        <v>3</v>
      </c>
      <c r="S297" s="19">
        <f t="shared" si="62"/>
        <v>1754.1446189844019</v>
      </c>
      <c r="T297" s="20">
        <f t="shared" si="63"/>
        <v>0.78837960403793339</v>
      </c>
      <c r="U297" s="20">
        <f t="shared" si="64"/>
        <v>0.51478932325294258</v>
      </c>
      <c r="V297" s="21">
        <f t="shared" si="65"/>
        <v>0.38216658365673245</v>
      </c>
      <c r="W297" s="26">
        <f t="shared" si="66"/>
        <v>380.49225999088361</v>
      </c>
      <c r="X297" s="27">
        <f t="shared" si="67"/>
        <v>1.8836250494598199</v>
      </c>
      <c r="Y297" s="27">
        <f t="shared" si="68"/>
        <v>1.1816529813381478</v>
      </c>
      <c r="Z297" s="27">
        <f t="shared" si="69"/>
        <v>0.86084221717394482</v>
      </c>
    </row>
    <row r="298" spans="1:26" customFormat="1" ht="12.5" x14ac:dyDescent="0.25">
      <c r="A298" s="2" t="s">
        <v>297</v>
      </c>
      <c r="B298" t="s">
        <v>383</v>
      </c>
      <c r="C298" t="s">
        <v>382</v>
      </c>
      <c r="D298" s="18">
        <f>VLOOKUP(C298,'Infected rate by state'!B:E,4,0)</f>
        <v>8.525765865415048E-3</v>
      </c>
      <c r="E298" s="2">
        <v>651</v>
      </c>
      <c r="F298" s="2">
        <v>102</v>
      </c>
      <c r="G298" s="2">
        <v>263</v>
      </c>
      <c r="H298" s="4">
        <f t="shared" si="59"/>
        <v>457</v>
      </c>
      <c r="I298" s="2">
        <v>24</v>
      </c>
      <c r="J298" s="4">
        <f t="shared" si="60"/>
        <v>63</v>
      </c>
      <c r="K298" s="3">
        <v>198135</v>
      </c>
      <c r="L298" s="3">
        <f t="shared" si="56"/>
        <v>151017</v>
      </c>
      <c r="M298" s="3">
        <v>47118</v>
      </c>
      <c r="N298" s="3">
        <f t="shared" si="61"/>
        <v>16892.526197440107</v>
      </c>
      <c r="O298" s="3">
        <f t="shared" si="57"/>
        <v>3591.2111617579149</v>
      </c>
      <c r="P298" s="3">
        <f t="shared" si="58"/>
        <v>790.99457898461628</v>
      </c>
      <c r="Q298" s="3">
        <v>10</v>
      </c>
      <c r="R298" s="3">
        <v>3</v>
      </c>
      <c r="S298" s="19">
        <f t="shared" si="62"/>
        <v>478.82815490105531</v>
      </c>
      <c r="T298" s="20">
        <f t="shared" si="63"/>
        <v>1.8206393722473586</v>
      </c>
      <c r="U298" s="20">
        <f t="shared" si="64"/>
        <v>1.0477640151007774</v>
      </c>
      <c r="V298" s="21">
        <f t="shared" si="65"/>
        <v>0.73552711966367945</v>
      </c>
      <c r="W298" s="26">
        <f t="shared" si="66"/>
        <v>105.46594386461551</v>
      </c>
      <c r="X298" s="27">
        <f t="shared" si="67"/>
        <v>4.3944143276923127</v>
      </c>
      <c r="Y298" s="27">
        <f t="shared" si="68"/>
        <v>1.674062601025643</v>
      </c>
      <c r="Z298" s="27">
        <f t="shared" si="69"/>
        <v>1.0339798418099559</v>
      </c>
    </row>
    <row r="299" spans="1:26" customFormat="1" ht="12.5" x14ac:dyDescent="0.25">
      <c r="A299" s="2" t="s">
        <v>298</v>
      </c>
      <c r="B299" t="s">
        <v>321</v>
      </c>
      <c r="C299" t="s">
        <v>320</v>
      </c>
      <c r="D299" s="18">
        <f>VLOOKUP(C299,'Infected rate by state'!B:E,4,0)</f>
        <v>1.5074225170419944E-2</v>
      </c>
      <c r="E299" s="3">
        <v>1845</v>
      </c>
      <c r="F299" s="2">
        <v>237</v>
      </c>
      <c r="G299" s="2">
        <v>601</v>
      </c>
      <c r="H299" s="4">
        <f t="shared" si="59"/>
        <v>1223</v>
      </c>
      <c r="I299" s="2">
        <v>62</v>
      </c>
      <c r="J299" s="4">
        <f t="shared" si="60"/>
        <v>149.5</v>
      </c>
      <c r="K299" s="3">
        <v>637120</v>
      </c>
      <c r="L299" s="3">
        <f t="shared" si="56"/>
        <v>516999</v>
      </c>
      <c r="M299" s="3">
        <v>120121</v>
      </c>
      <c r="N299" s="3">
        <f t="shared" si="61"/>
        <v>96040.903405779551</v>
      </c>
      <c r="O299" s="3">
        <f t="shared" si="57"/>
        <v>19967.966098709327</v>
      </c>
      <c r="P299" s="3">
        <f t="shared" si="58"/>
        <v>4283.7162947135439</v>
      </c>
      <c r="Q299" s="3">
        <v>10</v>
      </c>
      <c r="R299" s="3">
        <v>3</v>
      </c>
      <c r="S299" s="19">
        <f t="shared" si="62"/>
        <v>2662.3954798279101</v>
      </c>
      <c r="T299" s="20">
        <f t="shared" si="63"/>
        <v>4.4299425621096677</v>
      </c>
      <c r="U299" s="20">
        <f t="shared" si="64"/>
        <v>2.1769382500637042</v>
      </c>
      <c r="V299" s="21">
        <f t="shared" si="65"/>
        <v>1.4430327803945313</v>
      </c>
      <c r="W299" s="26">
        <f t="shared" si="66"/>
        <v>571.16217262847249</v>
      </c>
      <c r="X299" s="27">
        <f t="shared" si="67"/>
        <v>9.2122931069108471</v>
      </c>
      <c r="Y299" s="27">
        <f t="shared" si="68"/>
        <v>3.820482760056672</v>
      </c>
      <c r="Z299" s="27">
        <f t="shared" si="69"/>
        <v>2.4099669731159179</v>
      </c>
    </row>
    <row r="300" spans="1:26" customFormat="1" ht="12.5" x14ac:dyDescent="0.25">
      <c r="A300" s="2" t="s">
        <v>298</v>
      </c>
      <c r="B300" t="s">
        <v>373</v>
      </c>
      <c r="C300" t="s">
        <v>372</v>
      </c>
      <c r="D300" s="18">
        <f>VLOOKUP(C300,'Infected rate by state'!B:E,4,0)</f>
        <v>8.0007670443122732E-3</v>
      </c>
      <c r="E300" s="3">
        <v>1005</v>
      </c>
      <c r="F300" s="2">
        <v>90</v>
      </c>
      <c r="G300" s="2">
        <v>251</v>
      </c>
      <c r="H300" s="4">
        <f t="shared" si="59"/>
        <v>628</v>
      </c>
      <c r="I300" s="2">
        <v>17</v>
      </c>
      <c r="J300" s="4">
        <f t="shared" si="60"/>
        <v>53.5</v>
      </c>
      <c r="K300" s="3">
        <v>385088</v>
      </c>
      <c r="L300" s="3">
        <f t="shared" si="56"/>
        <v>293503</v>
      </c>
      <c r="M300" s="3">
        <v>91585</v>
      </c>
      <c r="N300" s="3">
        <f t="shared" si="61"/>
        <v>30809.993795601244</v>
      </c>
      <c r="O300" s="3">
        <f t="shared" si="57"/>
        <v>6550.0115584299092</v>
      </c>
      <c r="P300" s="3">
        <f t="shared" si="58"/>
        <v>1442.7111386599609</v>
      </c>
      <c r="Q300" s="3">
        <v>10</v>
      </c>
      <c r="R300" s="3">
        <v>3</v>
      </c>
      <c r="S300" s="19">
        <f t="shared" si="62"/>
        <v>873.33487445732123</v>
      </c>
      <c r="T300" s="20">
        <f t="shared" si="63"/>
        <v>3.479421810586937</v>
      </c>
      <c r="U300" s="20">
        <f t="shared" si="64"/>
        <v>1.3906606281167535</v>
      </c>
      <c r="V300" s="21">
        <f t="shared" si="65"/>
        <v>0.8689899248331554</v>
      </c>
      <c r="W300" s="26">
        <f t="shared" si="66"/>
        <v>192.36148515466144</v>
      </c>
      <c r="X300" s="27">
        <f t="shared" si="67"/>
        <v>11.315381479685968</v>
      </c>
      <c r="Y300" s="27">
        <f t="shared" si="68"/>
        <v>3.5955417785918025</v>
      </c>
      <c r="Z300" s="27">
        <f t="shared" si="69"/>
        <v>2.1373498350517939</v>
      </c>
    </row>
    <row r="301" spans="1:26" customFormat="1" ht="12.5" x14ac:dyDescent="0.25">
      <c r="A301" s="2" t="s">
        <v>299</v>
      </c>
      <c r="B301" t="s">
        <v>399</v>
      </c>
      <c r="C301" t="s">
        <v>398</v>
      </c>
      <c r="D301" s="18">
        <f>VLOOKUP(C301,'Infected rate by state'!B:E,4,0)</f>
        <v>9.4446465970496208E-3</v>
      </c>
      <c r="E301" s="3">
        <v>1051</v>
      </c>
      <c r="F301" s="2">
        <v>84</v>
      </c>
      <c r="G301" s="2">
        <v>357</v>
      </c>
      <c r="H301" s="4">
        <f t="shared" si="59"/>
        <v>704</v>
      </c>
      <c r="I301" s="2">
        <v>22</v>
      </c>
      <c r="J301" s="4">
        <f t="shared" si="60"/>
        <v>53</v>
      </c>
      <c r="K301" s="3">
        <v>350240</v>
      </c>
      <c r="L301" s="3">
        <f t="shared" si="56"/>
        <v>275910</v>
      </c>
      <c r="M301" s="3">
        <v>74330</v>
      </c>
      <c r="N301" s="3">
        <f t="shared" si="61"/>
        <v>33078.93024150659</v>
      </c>
      <c r="O301" s="3">
        <f t="shared" si="57"/>
        <v>6951.9162983670158</v>
      </c>
      <c r="P301" s="3">
        <f t="shared" si="58"/>
        <v>1510.760664001361</v>
      </c>
      <c r="Q301" s="3">
        <v>10</v>
      </c>
      <c r="R301" s="3">
        <v>3</v>
      </c>
      <c r="S301" s="19">
        <f t="shared" si="62"/>
        <v>926.92217311560205</v>
      </c>
      <c r="T301" s="20">
        <f t="shared" si="63"/>
        <v>2.5964206529848797</v>
      </c>
      <c r="U301" s="20">
        <f t="shared" si="64"/>
        <v>1.316650814084662</v>
      </c>
      <c r="V301" s="21">
        <f t="shared" si="65"/>
        <v>0.8819430762279753</v>
      </c>
      <c r="W301" s="26">
        <f t="shared" si="66"/>
        <v>201.43475520018146</v>
      </c>
      <c r="X301" s="27">
        <f t="shared" si="67"/>
        <v>9.156125236371885</v>
      </c>
      <c r="Y301" s="27">
        <f t="shared" si="68"/>
        <v>3.8006557584939897</v>
      </c>
      <c r="Z301" s="27">
        <f t="shared" si="69"/>
        <v>2.3980328000021602</v>
      </c>
    </row>
    <row r="302" spans="1:26" customFormat="1" ht="12.5" x14ac:dyDescent="0.25">
      <c r="A302" s="2" t="s">
        <v>300</v>
      </c>
      <c r="B302" t="s">
        <v>373</v>
      </c>
      <c r="C302" t="s">
        <v>372</v>
      </c>
      <c r="D302" s="18">
        <f>VLOOKUP(C302,'Infected rate by state'!B:E,4,0)</f>
        <v>8.0007670443122732E-3</v>
      </c>
      <c r="E302" s="3">
        <v>2870</v>
      </c>
      <c r="F302" s="2">
        <v>499</v>
      </c>
      <c r="G302" s="2">
        <v>843</v>
      </c>
      <c r="H302" s="4">
        <f t="shared" si="59"/>
        <v>1856.5</v>
      </c>
      <c r="I302" s="2">
        <v>40</v>
      </c>
      <c r="J302" s="4">
        <f t="shared" si="60"/>
        <v>269.5</v>
      </c>
      <c r="K302" s="3">
        <v>899862</v>
      </c>
      <c r="L302" s="3">
        <f t="shared" si="56"/>
        <v>702568</v>
      </c>
      <c r="M302" s="3">
        <v>197294</v>
      </c>
      <c r="N302" s="3">
        <f t="shared" si="61"/>
        <v>71995.862340289299</v>
      </c>
      <c r="O302" s="3">
        <f t="shared" si="57"/>
        <v>15178.792011233485</v>
      </c>
      <c r="P302" s="3">
        <f t="shared" si="58"/>
        <v>3310.95563377593</v>
      </c>
      <c r="Q302" s="3">
        <v>10</v>
      </c>
      <c r="R302" s="3">
        <v>3</v>
      </c>
      <c r="S302" s="19">
        <f t="shared" si="62"/>
        <v>2023.8389348311314</v>
      </c>
      <c r="T302" s="20">
        <f t="shared" si="63"/>
        <v>2.4007579298115438</v>
      </c>
      <c r="U302" s="20">
        <f t="shared" si="64"/>
        <v>1.0901367814872778</v>
      </c>
      <c r="V302" s="21">
        <f t="shared" si="65"/>
        <v>0.70517036056833848</v>
      </c>
      <c r="W302" s="26">
        <f t="shared" si="66"/>
        <v>441.46075117012401</v>
      </c>
      <c r="X302" s="27">
        <f t="shared" si="67"/>
        <v>11.0365187792531</v>
      </c>
      <c r="Y302" s="27">
        <f t="shared" si="68"/>
        <v>1.6380732882008313</v>
      </c>
      <c r="Z302" s="27">
        <f t="shared" si="69"/>
        <v>0.88469088410846497</v>
      </c>
    </row>
    <row r="303" spans="1:26" customFormat="1" ht="12.5" x14ac:dyDescent="0.25">
      <c r="A303" s="2" t="s">
        <v>301</v>
      </c>
      <c r="B303" t="s">
        <v>349</v>
      </c>
      <c r="C303" t="s">
        <v>348</v>
      </c>
      <c r="D303" s="18">
        <f>VLOOKUP(C303,'Infected rate by state'!B:E,4,0)</f>
        <v>1.9670510547683942E-2</v>
      </c>
      <c r="E303" s="3">
        <v>1525</v>
      </c>
      <c r="F303" s="2">
        <v>169</v>
      </c>
      <c r="G303" s="2">
        <v>425</v>
      </c>
      <c r="H303" s="4">
        <f t="shared" si="59"/>
        <v>975</v>
      </c>
      <c r="I303" s="2">
        <v>43</v>
      </c>
      <c r="J303" s="4">
        <f t="shared" si="60"/>
        <v>106</v>
      </c>
      <c r="K303" s="3">
        <v>652386</v>
      </c>
      <c r="L303" s="3">
        <f t="shared" si="56"/>
        <v>530263</v>
      </c>
      <c r="M303" s="3">
        <v>122123</v>
      </c>
      <c r="N303" s="3">
        <f t="shared" si="61"/>
        <v>128327.65694161337</v>
      </c>
      <c r="O303" s="3">
        <f t="shared" si="57"/>
        <v>26664.365490540604</v>
      </c>
      <c r="P303" s="3">
        <f t="shared" si="58"/>
        <v>5716.0304291785205</v>
      </c>
      <c r="Q303" s="3">
        <v>10</v>
      </c>
      <c r="R303" s="3">
        <v>3</v>
      </c>
      <c r="S303" s="19">
        <f t="shared" si="62"/>
        <v>3555.2487320720807</v>
      </c>
      <c r="T303" s="20">
        <f t="shared" si="63"/>
        <v>8.3652911342872489</v>
      </c>
      <c r="U303" s="20">
        <f t="shared" si="64"/>
        <v>3.6464089559713648</v>
      </c>
      <c r="V303" s="21">
        <f t="shared" si="65"/>
        <v>2.3313106439816922</v>
      </c>
      <c r="W303" s="26">
        <f t="shared" si="66"/>
        <v>762.13739055713609</v>
      </c>
      <c r="X303" s="27">
        <f t="shared" si="67"/>
        <v>17.724125361793863</v>
      </c>
      <c r="Y303" s="27">
        <f t="shared" si="68"/>
        <v>7.1899753826144917</v>
      </c>
      <c r="Z303" s="27">
        <f t="shared" si="69"/>
        <v>4.5096887015215152</v>
      </c>
    </row>
    <row r="304" spans="1:26" customFormat="1" ht="12.5" x14ac:dyDescent="0.25">
      <c r="A304" s="2" t="s">
        <v>302</v>
      </c>
      <c r="B304" t="s">
        <v>400</v>
      </c>
      <c r="C304" t="s">
        <v>291</v>
      </c>
      <c r="D304" s="18">
        <f>VLOOKUP(C304,'Infected rate by state'!B:E,4,0)</f>
        <v>5.5896269710740548E-3</v>
      </c>
      <c r="E304" s="2">
        <v>369</v>
      </c>
      <c r="F304" s="2">
        <v>58</v>
      </c>
      <c r="G304" s="2">
        <v>200</v>
      </c>
      <c r="H304" s="4">
        <f t="shared" si="59"/>
        <v>284.5</v>
      </c>
      <c r="I304" s="2">
        <v>33</v>
      </c>
      <c r="J304" s="4">
        <f t="shared" si="60"/>
        <v>45.5</v>
      </c>
      <c r="K304" s="3">
        <v>220972</v>
      </c>
      <c r="L304" s="3">
        <f t="shared" si="56"/>
        <v>180265</v>
      </c>
      <c r="M304" s="3">
        <v>40707</v>
      </c>
      <c r="N304" s="3">
        <f t="shared" si="61"/>
        <v>12351.510510521759</v>
      </c>
      <c r="O304" s="3">
        <f t="shared" si="57"/>
        <v>2562.9470948550702</v>
      </c>
      <c r="P304" s="3">
        <f t="shared" si="58"/>
        <v>548.50869167512724</v>
      </c>
      <c r="Q304" s="3">
        <v>10</v>
      </c>
      <c r="R304" s="3">
        <v>3</v>
      </c>
      <c r="S304" s="19">
        <f t="shared" si="62"/>
        <v>341.72627931400933</v>
      </c>
      <c r="T304" s="20">
        <f t="shared" si="63"/>
        <v>1.7086313965700466</v>
      </c>
      <c r="U304" s="20">
        <f t="shared" si="64"/>
        <v>1.2011468517188377</v>
      </c>
      <c r="V304" s="21">
        <f t="shared" si="65"/>
        <v>0.92608747781574341</v>
      </c>
      <c r="W304" s="26">
        <f t="shared" si="66"/>
        <v>73.134492223350293</v>
      </c>
      <c r="X304" s="27">
        <f t="shared" si="67"/>
        <v>2.2161967340409179</v>
      </c>
      <c r="Y304" s="27">
        <f t="shared" si="68"/>
        <v>1.6073514774362703</v>
      </c>
      <c r="Z304" s="27">
        <f t="shared" si="69"/>
        <v>1.2609395210922465</v>
      </c>
    </row>
    <row r="305" spans="1:26" customFormat="1" ht="12.5" x14ac:dyDescent="0.25">
      <c r="A305" s="2" t="s">
        <v>303</v>
      </c>
      <c r="B305" t="s">
        <v>383</v>
      </c>
      <c r="C305" t="s">
        <v>382</v>
      </c>
      <c r="D305" s="18">
        <f>VLOOKUP(C305,'Infected rate by state'!B:E,4,0)</f>
        <v>8.525765865415048E-3</v>
      </c>
      <c r="E305" s="2">
        <v>868</v>
      </c>
      <c r="F305" s="2">
        <v>79</v>
      </c>
      <c r="G305" s="2">
        <v>267</v>
      </c>
      <c r="H305" s="4">
        <f t="shared" si="59"/>
        <v>567.5</v>
      </c>
      <c r="I305" s="2">
        <v>8</v>
      </c>
      <c r="J305" s="4">
        <f t="shared" si="60"/>
        <v>43.5</v>
      </c>
      <c r="K305" s="3">
        <v>343334</v>
      </c>
      <c r="L305" s="3">
        <f t="shared" si="56"/>
        <v>269561</v>
      </c>
      <c r="M305" s="3">
        <v>73773</v>
      </c>
      <c r="N305" s="3">
        <f t="shared" si="61"/>
        <v>29271.852976364102</v>
      </c>
      <c r="O305" s="3">
        <f t="shared" si="57"/>
        <v>6159.1748244389801</v>
      </c>
      <c r="P305" s="3">
        <f t="shared" si="58"/>
        <v>1340.3799601071023</v>
      </c>
      <c r="Q305" s="3">
        <v>10</v>
      </c>
      <c r="R305" s="3">
        <v>3</v>
      </c>
      <c r="S305" s="19">
        <f t="shared" si="62"/>
        <v>821.22330992519733</v>
      </c>
      <c r="T305" s="20">
        <f t="shared" si="63"/>
        <v>3.0757427338022372</v>
      </c>
      <c r="U305" s="20">
        <f t="shared" si="64"/>
        <v>1.4470895329078366</v>
      </c>
      <c r="V305" s="21">
        <f t="shared" si="65"/>
        <v>0.9461098040612872</v>
      </c>
      <c r="W305" s="26">
        <f t="shared" si="66"/>
        <v>178.7173280142803</v>
      </c>
      <c r="X305" s="27">
        <f t="shared" si="67"/>
        <v>22.339666001785037</v>
      </c>
      <c r="Y305" s="27">
        <f t="shared" si="68"/>
        <v>4.1084443221673634</v>
      </c>
      <c r="Z305" s="27">
        <f t="shared" si="69"/>
        <v>2.2622446584086116</v>
      </c>
    </row>
    <row r="306" spans="1:26" customFormat="1" ht="12.5" x14ac:dyDescent="0.25">
      <c r="A306" s="2" t="s">
        <v>304</v>
      </c>
      <c r="B306" t="s">
        <v>377</v>
      </c>
      <c r="C306" t="s">
        <v>376</v>
      </c>
      <c r="D306" s="18">
        <f>VLOOKUP(C306,'Infected rate by state'!B:E,4,0)</f>
        <v>5.6936382854354227E-3</v>
      </c>
      <c r="E306" s="3">
        <v>1555</v>
      </c>
      <c r="F306" s="2">
        <v>158</v>
      </c>
      <c r="G306" s="2">
        <v>543</v>
      </c>
      <c r="H306" s="4">
        <f t="shared" si="59"/>
        <v>1049</v>
      </c>
      <c r="I306" s="2">
        <v>66</v>
      </c>
      <c r="J306" s="4">
        <f t="shared" si="60"/>
        <v>112</v>
      </c>
      <c r="K306" s="3">
        <v>493628</v>
      </c>
      <c r="L306" s="3">
        <f t="shared" si="56"/>
        <v>369461</v>
      </c>
      <c r="M306" s="3">
        <v>124167</v>
      </c>
      <c r="N306" s="3">
        <f t="shared" si="61"/>
        <v>28105.392795629166</v>
      </c>
      <c r="O306" s="3">
        <f t="shared" si="57"/>
        <v>6011.6385169078185</v>
      </c>
      <c r="P306" s="3">
        <f t="shared" si="58"/>
        <v>1333.4445351516474</v>
      </c>
      <c r="Q306" s="3">
        <v>10</v>
      </c>
      <c r="R306" s="3">
        <v>3</v>
      </c>
      <c r="S306" s="19">
        <f t="shared" si="62"/>
        <v>801.55180225437584</v>
      </c>
      <c r="T306" s="20">
        <f t="shared" si="63"/>
        <v>1.4761543319601764</v>
      </c>
      <c r="U306" s="20">
        <f t="shared" si="64"/>
        <v>0.76411039299749839</v>
      </c>
      <c r="V306" s="21">
        <f t="shared" si="65"/>
        <v>0.51546739694815169</v>
      </c>
      <c r="W306" s="26">
        <f t="shared" si="66"/>
        <v>177.79260468688634</v>
      </c>
      <c r="X306" s="27">
        <f t="shared" si="67"/>
        <v>2.6938273437407019</v>
      </c>
      <c r="Y306" s="27">
        <f t="shared" si="68"/>
        <v>1.587433970418628</v>
      </c>
      <c r="Z306" s="27">
        <f t="shared" si="69"/>
        <v>1.1252696499170021</v>
      </c>
    </row>
    <row r="307" spans="1:26" ht="12.5" x14ac:dyDescent="0.25">
      <c r="A307" s="2" t="s">
        <v>12</v>
      </c>
      <c r="B307" t="s">
        <v>393</v>
      </c>
      <c r="C307" t="s">
        <v>392</v>
      </c>
      <c r="D307" s="18">
        <f>VLOOKUP(C307,'Infected rate by state'!B:E,4,0)</f>
        <v>7.5097590818065515E-3</v>
      </c>
      <c r="E307" s="2">
        <v>980</v>
      </c>
      <c r="F307" s="2">
        <v>127</v>
      </c>
      <c r="G307" s="2">
        <v>565</v>
      </c>
      <c r="H307" s="4">
        <f>G307+(E307-G307)*0.5</f>
        <v>772.5</v>
      </c>
      <c r="I307" s="2">
        <v>68</v>
      </c>
      <c r="J307" s="4">
        <f>I307+(F307-I307)*0.5</f>
        <v>97.5</v>
      </c>
      <c r="K307" s="3">
        <v>226444</v>
      </c>
      <c r="L307" s="3">
        <f t="shared" si="56"/>
        <v>176032</v>
      </c>
      <c r="M307" s="3">
        <v>50412</v>
      </c>
      <c r="N307" s="3">
        <f t="shared" si="61"/>
        <v>17005.398855206025</v>
      </c>
      <c r="O307" s="3">
        <f t="shared" si="57"/>
        <v>3590.6786585795753</v>
      </c>
      <c r="P307" s="3">
        <f t="shared" si="58"/>
        <v>784.63536932218381</v>
      </c>
      <c r="Q307" s="3">
        <v>10</v>
      </c>
      <c r="R307" s="24">
        <v>6</v>
      </c>
      <c r="S307" s="19">
        <f t="shared" si="62"/>
        <v>239.37857723863834</v>
      </c>
      <c r="T307" s="20">
        <f t="shared" si="63"/>
        <v>0.42367889776750151</v>
      </c>
      <c r="U307" s="20">
        <f t="shared" si="64"/>
        <v>0.30987518089144123</v>
      </c>
      <c r="V307" s="21">
        <f t="shared" si="65"/>
        <v>0.24426385432514117</v>
      </c>
      <c r="W307" s="26">
        <f t="shared" si="66"/>
        <v>52.309024621478919</v>
      </c>
      <c r="X307" s="27">
        <f t="shared" si="67"/>
        <v>0.76925036208057229</v>
      </c>
      <c r="Y307" s="27">
        <f t="shared" si="68"/>
        <v>0.53650281663055299</v>
      </c>
      <c r="Z307" s="27">
        <f t="shared" si="69"/>
        <v>0.41188208363369228</v>
      </c>
    </row>
    <row r="308" spans="1:26" ht="12.5" x14ac:dyDescent="0.25">
      <c r="A308" s="2" t="s">
        <v>13</v>
      </c>
      <c r="B308" t="s">
        <v>377</v>
      </c>
      <c r="C308" t="s">
        <v>376</v>
      </c>
      <c r="D308" s="18">
        <f>VLOOKUP(C308,'Infected rate by state'!B:E,4,0)</f>
        <v>5.6936382854354227E-3</v>
      </c>
      <c r="E308" s="3">
        <v>1358</v>
      </c>
      <c r="F308" s="2">
        <v>186</v>
      </c>
      <c r="G308" s="2">
        <v>518</v>
      </c>
      <c r="H308" s="4">
        <f t="shared" ref="H308:H371" si="70">G308+(E308-G308)*0.5</f>
        <v>938</v>
      </c>
      <c r="I308" s="2">
        <v>94</v>
      </c>
      <c r="J308" s="4">
        <f t="shared" ref="J308:J371" si="71">I308+(F308-I308)*0.5</f>
        <v>140</v>
      </c>
      <c r="K308" s="3">
        <v>547990</v>
      </c>
      <c r="L308" s="3">
        <f t="shared" si="56"/>
        <v>436948</v>
      </c>
      <c r="M308" s="3">
        <v>111042</v>
      </c>
      <c r="N308" s="3">
        <f t="shared" si="61"/>
        <v>31200.568440357572</v>
      </c>
      <c r="O308" s="3">
        <f t="shared" si="57"/>
        <v>6528.7293370346924</v>
      </c>
      <c r="P308" s="3">
        <f t="shared" si="58"/>
        <v>1411.4775958004939</v>
      </c>
      <c r="Q308" s="3">
        <v>10</v>
      </c>
      <c r="R308" s="24">
        <v>6</v>
      </c>
      <c r="S308" s="19">
        <f t="shared" si="62"/>
        <v>435.24862246897948</v>
      </c>
      <c r="T308" s="20">
        <f t="shared" si="63"/>
        <v>0.84024830592467081</v>
      </c>
      <c r="U308" s="20">
        <f t="shared" si="64"/>
        <v>0.46401772118228091</v>
      </c>
      <c r="V308" s="21">
        <f t="shared" si="65"/>
        <v>0.32050708576508063</v>
      </c>
      <c r="W308" s="26">
        <f t="shared" si="66"/>
        <v>94.098506386699597</v>
      </c>
      <c r="X308" s="27">
        <f t="shared" si="67"/>
        <v>1.0010479402840382</v>
      </c>
      <c r="Y308" s="27">
        <f t="shared" si="68"/>
        <v>0.67213218847642564</v>
      </c>
      <c r="Z308" s="27">
        <f t="shared" si="69"/>
        <v>0.50590594831558922</v>
      </c>
    </row>
    <row r="309" spans="1:26" ht="12.5" x14ac:dyDescent="0.25">
      <c r="A309" s="2" t="s">
        <v>14</v>
      </c>
      <c r="B309" t="s">
        <v>315</v>
      </c>
      <c r="C309" t="s">
        <v>314</v>
      </c>
      <c r="D309" s="18">
        <f>VLOOKUP(C309,'Infected rate by state'!B:E,4,0)</f>
        <v>7.5362096948057532E-3</v>
      </c>
      <c r="E309" s="3">
        <v>2695</v>
      </c>
      <c r="F309" s="2">
        <v>293</v>
      </c>
      <c r="G309" s="2">
        <v>665</v>
      </c>
      <c r="H309" s="4">
        <f t="shared" si="70"/>
        <v>1680</v>
      </c>
      <c r="I309" s="2">
        <v>139</v>
      </c>
      <c r="J309" s="4">
        <f t="shared" si="71"/>
        <v>216</v>
      </c>
      <c r="K309" s="3">
        <v>1310189</v>
      </c>
      <c r="L309" s="3">
        <f t="shared" si="56"/>
        <v>1095198</v>
      </c>
      <c r="M309" s="3">
        <v>214991</v>
      </c>
      <c r="N309" s="3">
        <f t="shared" si="61"/>
        <v>98738.590438278552</v>
      </c>
      <c r="O309" s="3">
        <f t="shared" si="57"/>
        <v>20299.538578844105</v>
      </c>
      <c r="P309" s="3">
        <f t="shared" si="58"/>
        <v>4295.1810984035437</v>
      </c>
      <c r="Q309" s="3">
        <v>10</v>
      </c>
      <c r="R309" s="24">
        <v>6</v>
      </c>
      <c r="S309" s="19">
        <f t="shared" si="62"/>
        <v>1353.3025719229404</v>
      </c>
      <c r="T309" s="20">
        <f t="shared" si="63"/>
        <v>2.0350414615382562</v>
      </c>
      <c r="U309" s="20">
        <f t="shared" si="64"/>
        <v>0.80553724519222647</v>
      </c>
      <c r="V309" s="21">
        <f t="shared" si="65"/>
        <v>0.50215308791203728</v>
      </c>
      <c r="W309" s="26">
        <f t="shared" si="66"/>
        <v>286.34540656023626</v>
      </c>
      <c r="X309" s="27">
        <f t="shared" si="67"/>
        <v>2.0600388961168075</v>
      </c>
      <c r="Y309" s="27">
        <f t="shared" si="68"/>
        <v>1.3256731785196123</v>
      </c>
      <c r="Z309" s="27">
        <f t="shared" si="69"/>
        <v>0.9772880769973934</v>
      </c>
    </row>
    <row r="310" spans="1:26" ht="12.5" x14ac:dyDescent="0.25">
      <c r="A310" s="2" t="s">
        <v>15</v>
      </c>
      <c r="B310" t="s">
        <v>327</v>
      </c>
      <c r="C310" t="s">
        <v>326</v>
      </c>
      <c r="D310" s="18">
        <f>VLOOKUP(C310,'Infected rate by state'!B:E,4,0)</f>
        <v>1.0244051329943483E-2</v>
      </c>
      <c r="E310" s="2">
        <v>704</v>
      </c>
      <c r="F310" s="2">
        <v>60</v>
      </c>
      <c r="G310" s="2">
        <v>221</v>
      </c>
      <c r="H310" s="4">
        <f t="shared" si="70"/>
        <v>462.5</v>
      </c>
      <c r="I310" s="2">
        <v>27</v>
      </c>
      <c r="J310" s="4">
        <f t="shared" si="71"/>
        <v>43.5</v>
      </c>
      <c r="K310" s="3">
        <v>157143</v>
      </c>
      <c r="L310" s="3">
        <f t="shared" si="56"/>
        <v>126677</v>
      </c>
      <c r="M310" s="3">
        <v>30466</v>
      </c>
      <c r="N310" s="3">
        <f t="shared" si="61"/>
        <v>16097.809581413087</v>
      </c>
      <c r="O310" s="3">
        <f t="shared" si="57"/>
        <v>3355.0743248956414</v>
      </c>
      <c r="P310" s="3">
        <f t="shared" si="58"/>
        <v>721.88589167495661</v>
      </c>
      <c r="Q310" s="3">
        <v>10</v>
      </c>
      <c r="R310" s="24">
        <v>6</v>
      </c>
      <c r="S310" s="19">
        <f t="shared" si="62"/>
        <v>223.67162165970942</v>
      </c>
      <c r="T310" s="20">
        <f t="shared" si="63"/>
        <v>1.0120887857905403</v>
      </c>
      <c r="U310" s="20">
        <f t="shared" si="64"/>
        <v>0.48361431710207442</v>
      </c>
      <c r="V310" s="21">
        <f t="shared" si="65"/>
        <v>0.31771537167572361</v>
      </c>
      <c r="W310" s="26">
        <f t="shared" si="66"/>
        <v>48.125726111663774</v>
      </c>
      <c r="X310" s="27">
        <f t="shared" si="67"/>
        <v>1.7824343004319916</v>
      </c>
      <c r="Y310" s="27">
        <f t="shared" si="68"/>
        <v>1.1063385313026155</v>
      </c>
      <c r="Z310" s="27">
        <f t="shared" si="69"/>
        <v>0.80209543519439619</v>
      </c>
    </row>
    <row r="311" spans="1:26" ht="12.5" x14ac:dyDescent="0.25">
      <c r="A311" s="2" t="s">
        <v>15</v>
      </c>
      <c r="B311" t="s">
        <v>371</v>
      </c>
      <c r="C311" t="s">
        <v>370</v>
      </c>
      <c r="D311" s="18">
        <f>VLOOKUP(C311,'Infected rate by state'!B:E,4,0)</f>
        <v>2.5429318796877907E-2</v>
      </c>
      <c r="E311" s="3">
        <v>4804</v>
      </c>
      <c r="F311" s="2">
        <v>425</v>
      </c>
      <c r="G311" s="3">
        <v>1579</v>
      </c>
      <c r="H311" s="4">
        <f t="shared" si="70"/>
        <v>3191.5</v>
      </c>
      <c r="I311" s="2">
        <v>193</v>
      </c>
      <c r="J311" s="4">
        <f t="shared" si="71"/>
        <v>309</v>
      </c>
      <c r="K311" s="3">
        <v>1477723</v>
      </c>
      <c r="L311" s="3">
        <f t="shared" si="56"/>
        <v>1159028</v>
      </c>
      <c r="M311" s="3">
        <v>318695</v>
      </c>
      <c r="N311" s="3">
        <f t="shared" si="61"/>
        <v>375774.89260478813</v>
      </c>
      <c r="O311" s="3">
        <f t="shared" si="57"/>
        <v>79096.216511182196</v>
      </c>
      <c r="P311" s="3">
        <f t="shared" si="58"/>
        <v>17220.466359073773</v>
      </c>
      <c r="Q311" s="3">
        <v>10</v>
      </c>
      <c r="R311" s="24">
        <v>6</v>
      </c>
      <c r="S311" s="19">
        <f t="shared" si="62"/>
        <v>5273.0811007454795</v>
      </c>
      <c r="T311" s="20">
        <f t="shared" si="63"/>
        <v>3.3395067135816845</v>
      </c>
      <c r="U311" s="20">
        <f t="shared" si="64"/>
        <v>1.6522265708116808</v>
      </c>
      <c r="V311" s="21">
        <f t="shared" si="65"/>
        <v>1.0976438594391089</v>
      </c>
      <c r="W311" s="26">
        <f t="shared" si="66"/>
        <v>1148.0310906049183</v>
      </c>
      <c r="X311" s="27">
        <f t="shared" si="67"/>
        <v>5.9483476197146024</v>
      </c>
      <c r="Y311" s="27">
        <f t="shared" si="68"/>
        <v>3.7153109728314506</v>
      </c>
      <c r="Z311" s="27">
        <f t="shared" si="69"/>
        <v>2.7012496249527489</v>
      </c>
    </row>
    <row r="312" spans="1:26" ht="12.5" x14ac:dyDescent="0.25">
      <c r="A312" s="2" t="s">
        <v>16</v>
      </c>
      <c r="B312" t="s">
        <v>369</v>
      </c>
      <c r="C312" t="s">
        <v>368</v>
      </c>
      <c r="D312" s="18">
        <f>VLOOKUP(C312,'Infected rate by state'!B:E,4,0)</f>
        <v>7.5294044722691422E-3</v>
      </c>
      <c r="E312" s="3">
        <v>2908</v>
      </c>
      <c r="F312" s="2">
        <v>380</v>
      </c>
      <c r="G312" s="3">
        <v>1102</v>
      </c>
      <c r="H312" s="4">
        <f t="shared" si="70"/>
        <v>2005</v>
      </c>
      <c r="I312" s="2">
        <v>161</v>
      </c>
      <c r="J312" s="4">
        <f t="shared" si="71"/>
        <v>270.5</v>
      </c>
      <c r="K312" s="3">
        <v>1336795</v>
      </c>
      <c r="L312" s="3">
        <f t="shared" si="56"/>
        <v>1057338</v>
      </c>
      <c r="M312" s="3">
        <v>279457</v>
      </c>
      <c r="N312" s="3">
        <f t="shared" si="61"/>
        <v>100652.70251507028</v>
      </c>
      <c r="O312" s="3">
        <f t="shared" si="57"/>
        <v>21122.951024189926</v>
      </c>
      <c r="P312" s="3">
        <f t="shared" si="58"/>
        <v>4582.5318591027572</v>
      </c>
      <c r="Q312" s="3">
        <v>10</v>
      </c>
      <c r="R312" s="24">
        <v>6</v>
      </c>
      <c r="S312" s="19">
        <f t="shared" si="62"/>
        <v>1408.1967349459951</v>
      </c>
      <c r="T312" s="20">
        <f t="shared" si="63"/>
        <v>1.2778554763575274</v>
      </c>
      <c r="U312" s="20">
        <f t="shared" si="64"/>
        <v>0.70234251119501001</v>
      </c>
      <c r="V312" s="21">
        <f t="shared" si="65"/>
        <v>0.48424922109559665</v>
      </c>
      <c r="W312" s="26">
        <f t="shared" si="66"/>
        <v>305.50212394018382</v>
      </c>
      <c r="X312" s="27">
        <f t="shared" si="67"/>
        <v>1.8975287201253654</v>
      </c>
      <c r="Y312" s="27">
        <f t="shared" si="68"/>
        <v>1.1293978703888496</v>
      </c>
      <c r="Z312" s="27">
        <f t="shared" si="69"/>
        <v>0.80395295773732589</v>
      </c>
    </row>
    <row r="313" spans="1:26" ht="12.5" x14ac:dyDescent="0.25">
      <c r="A313" s="2" t="s">
        <v>17</v>
      </c>
      <c r="B313" t="s">
        <v>343</v>
      </c>
      <c r="C313" t="s">
        <v>342</v>
      </c>
      <c r="D313" s="18">
        <f>VLOOKUP(C313,'Infected rate by state'!B:E,4,0)</f>
        <v>1.6300221488851765E-2</v>
      </c>
      <c r="E313" s="2">
        <v>917</v>
      </c>
      <c r="F313" s="2">
        <v>43</v>
      </c>
      <c r="G313" s="2">
        <v>402</v>
      </c>
      <c r="H313" s="4">
        <f t="shared" si="70"/>
        <v>659.5</v>
      </c>
      <c r="I313" s="2">
        <v>20</v>
      </c>
      <c r="J313" s="4">
        <f t="shared" si="71"/>
        <v>31.5</v>
      </c>
      <c r="K313" s="3">
        <v>221597</v>
      </c>
      <c r="L313" s="3">
        <f t="shared" si="56"/>
        <v>177078</v>
      </c>
      <c r="M313" s="3">
        <v>44519</v>
      </c>
      <c r="N313" s="3">
        <f t="shared" si="61"/>
        <v>36120.80181265084</v>
      </c>
      <c r="O313" s="3">
        <f t="shared" si="57"/>
        <v>7552.3384268427417</v>
      </c>
      <c r="P313" s="3">
        <f t="shared" si="58"/>
        <v>1631.2379172051435</v>
      </c>
      <c r="Q313" s="3">
        <v>10</v>
      </c>
      <c r="R313" s="24">
        <v>6</v>
      </c>
      <c r="S313" s="19">
        <f t="shared" si="62"/>
        <v>503.48922845618279</v>
      </c>
      <c r="T313" s="20">
        <f t="shared" si="63"/>
        <v>1.2524607673039372</v>
      </c>
      <c r="U313" s="20">
        <f t="shared" si="64"/>
        <v>0.76344083162423471</v>
      </c>
      <c r="V313" s="21">
        <f t="shared" si="65"/>
        <v>0.54906131783662249</v>
      </c>
      <c r="W313" s="26">
        <f t="shared" si="66"/>
        <v>108.74919448034289</v>
      </c>
      <c r="X313" s="27">
        <f t="shared" si="67"/>
        <v>5.4374597240171445</v>
      </c>
      <c r="Y313" s="27">
        <f t="shared" si="68"/>
        <v>3.452355380328346</v>
      </c>
      <c r="Z313" s="27">
        <f t="shared" si="69"/>
        <v>2.5290510344265789</v>
      </c>
    </row>
    <row r="314" spans="1:26" ht="12.5" x14ac:dyDescent="0.25">
      <c r="A314" s="2" t="s">
        <v>18</v>
      </c>
      <c r="B314" t="s">
        <v>383</v>
      </c>
      <c r="C314" t="s">
        <v>382</v>
      </c>
      <c r="D314" s="18">
        <f>VLOOKUP(C314,'Infected rate by state'!B:E,4,0)</f>
        <v>8.525765865415048E-3</v>
      </c>
      <c r="E314" s="3">
        <v>3267</v>
      </c>
      <c r="F314" s="2">
        <v>334</v>
      </c>
      <c r="G314" s="3">
        <v>1267</v>
      </c>
      <c r="H314" s="4">
        <f t="shared" si="70"/>
        <v>2267</v>
      </c>
      <c r="I314" s="2">
        <v>143</v>
      </c>
      <c r="J314" s="4">
        <f t="shared" si="71"/>
        <v>238.5</v>
      </c>
      <c r="K314" s="3">
        <v>960572</v>
      </c>
      <c r="L314" s="3">
        <f t="shared" si="56"/>
        <v>753196</v>
      </c>
      <c r="M314" s="3">
        <v>207376</v>
      </c>
      <c r="N314" s="3">
        <f t="shared" si="61"/>
        <v>81896.11968873463</v>
      </c>
      <c r="O314" s="3">
        <f t="shared" si="57"/>
        <v>17239.900001860577</v>
      </c>
      <c r="P314" s="3">
        <f t="shared" si="58"/>
        <v>3753.8356099332664</v>
      </c>
      <c r="Q314" s="3">
        <v>10</v>
      </c>
      <c r="R314" s="24">
        <v>6</v>
      </c>
      <c r="S314" s="19">
        <f t="shared" si="62"/>
        <v>1149.3266667907051</v>
      </c>
      <c r="T314" s="20">
        <f t="shared" si="63"/>
        <v>0.90712444103449497</v>
      </c>
      <c r="U314" s="20">
        <f t="shared" si="64"/>
        <v>0.50698132633026249</v>
      </c>
      <c r="V314" s="21">
        <f t="shared" si="65"/>
        <v>0.35179879607918735</v>
      </c>
      <c r="W314" s="26">
        <f t="shared" si="66"/>
        <v>250.25570732888443</v>
      </c>
      <c r="X314" s="27">
        <f t="shared" si="67"/>
        <v>1.7500399113908003</v>
      </c>
      <c r="Y314" s="27">
        <f t="shared" si="68"/>
        <v>1.0492901774795993</v>
      </c>
      <c r="Z314" s="27">
        <f t="shared" si="69"/>
        <v>0.74926858481701919</v>
      </c>
    </row>
    <row r="315" spans="1:26" ht="12.5" x14ac:dyDescent="0.25">
      <c r="A315" s="2" t="s">
        <v>19</v>
      </c>
      <c r="B315" t="s">
        <v>383</v>
      </c>
      <c r="C315" t="s">
        <v>382</v>
      </c>
      <c r="D315" s="18">
        <f>VLOOKUP(C315,'Infected rate by state'!B:E,4,0)</f>
        <v>8.525765865415048E-3</v>
      </c>
      <c r="E315" s="2">
        <v>555</v>
      </c>
      <c r="F315" s="2">
        <v>61</v>
      </c>
      <c r="G315" s="2">
        <v>234</v>
      </c>
      <c r="H315" s="4">
        <f t="shared" si="70"/>
        <v>394.5</v>
      </c>
      <c r="I315" s="2">
        <v>27</v>
      </c>
      <c r="J315" s="4">
        <f t="shared" si="71"/>
        <v>44</v>
      </c>
      <c r="K315" s="3">
        <v>234560</v>
      </c>
      <c r="L315" s="3">
        <f t="shared" si="56"/>
        <v>178077</v>
      </c>
      <c r="M315" s="3">
        <v>56483</v>
      </c>
      <c r="N315" s="3">
        <f t="shared" si="61"/>
        <v>19998.036413917536</v>
      </c>
      <c r="O315" s="3">
        <f t="shared" si="57"/>
        <v>4257.1097103517577</v>
      </c>
      <c r="P315" s="3">
        <f t="shared" si="58"/>
        <v>939.11305039510637</v>
      </c>
      <c r="Q315" s="3">
        <v>10</v>
      </c>
      <c r="R315" s="24">
        <v>6</v>
      </c>
      <c r="S315" s="19">
        <f t="shared" si="62"/>
        <v>283.80731402345049</v>
      </c>
      <c r="T315" s="20">
        <f t="shared" si="63"/>
        <v>1.212851769330985</v>
      </c>
      <c r="U315" s="20">
        <f t="shared" si="64"/>
        <v>0.71941017496438653</v>
      </c>
      <c r="V315" s="21">
        <f t="shared" si="65"/>
        <v>0.51136452977198288</v>
      </c>
      <c r="W315" s="26">
        <f t="shared" si="66"/>
        <v>62.607536693007091</v>
      </c>
      <c r="X315" s="27">
        <f t="shared" si="67"/>
        <v>2.3187976552965588</v>
      </c>
      <c r="Y315" s="27">
        <f t="shared" si="68"/>
        <v>1.4228985612047067</v>
      </c>
      <c r="Z315" s="27">
        <f t="shared" si="69"/>
        <v>1.0263530605410998</v>
      </c>
    </row>
    <row r="316" spans="1:26" ht="12.5" x14ac:dyDescent="0.25">
      <c r="A316" s="2" t="s">
        <v>20</v>
      </c>
      <c r="B316" t="s">
        <v>393</v>
      </c>
      <c r="C316" t="s">
        <v>392</v>
      </c>
      <c r="D316" s="18">
        <f>VLOOKUP(C316,'Infected rate by state'!B:E,4,0)</f>
        <v>7.5097590818065515E-3</v>
      </c>
      <c r="E316" s="3">
        <v>1236</v>
      </c>
      <c r="F316" s="2">
        <v>194</v>
      </c>
      <c r="G316" s="2">
        <v>678</v>
      </c>
      <c r="H316" s="4">
        <f t="shared" si="70"/>
        <v>957</v>
      </c>
      <c r="I316" s="2">
        <v>79</v>
      </c>
      <c r="J316" s="4">
        <f t="shared" si="71"/>
        <v>136.5</v>
      </c>
      <c r="K316" s="3">
        <v>332671</v>
      </c>
      <c r="L316" s="3">
        <f t="shared" si="56"/>
        <v>271404</v>
      </c>
      <c r="M316" s="3">
        <v>61267</v>
      </c>
      <c r="N316" s="3">
        <f t="shared" si="61"/>
        <v>24982.790635036672</v>
      </c>
      <c r="O316" s="3">
        <f t="shared" si="57"/>
        <v>5183.8256098387574</v>
      </c>
      <c r="P316" s="3">
        <f t="shared" si="58"/>
        <v>1109.3840266837578</v>
      </c>
      <c r="Q316" s="3">
        <v>10</v>
      </c>
      <c r="R316" s="24">
        <v>6</v>
      </c>
      <c r="S316" s="19">
        <f t="shared" si="62"/>
        <v>345.5883739892505</v>
      </c>
      <c r="T316" s="20">
        <f t="shared" si="63"/>
        <v>0.50971736576585625</v>
      </c>
      <c r="U316" s="20">
        <f t="shared" si="64"/>
        <v>0.36111637825418025</v>
      </c>
      <c r="V316" s="21">
        <f t="shared" si="65"/>
        <v>0.27960224432787256</v>
      </c>
      <c r="W316" s="26">
        <f t="shared" si="66"/>
        <v>73.958935112250529</v>
      </c>
      <c r="X316" s="27">
        <f t="shared" si="67"/>
        <v>0.9361890520538042</v>
      </c>
      <c r="Y316" s="27">
        <f t="shared" si="68"/>
        <v>0.54182370045604789</v>
      </c>
      <c r="Z316" s="27">
        <f t="shared" si="69"/>
        <v>0.38123162428995117</v>
      </c>
    </row>
    <row r="317" spans="1:26" ht="12.5" x14ac:dyDescent="0.25">
      <c r="A317" s="2" t="s">
        <v>21</v>
      </c>
      <c r="B317" t="s">
        <v>309</v>
      </c>
      <c r="C317" t="s">
        <v>308</v>
      </c>
      <c r="D317" s="18">
        <f>VLOOKUP(C317,'Infected rate by state'!B:E,4,0)</f>
        <v>1.6834591110902386E-3</v>
      </c>
      <c r="E317" s="3">
        <v>1583</v>
      </c>
      <c r="F317" s="2">
        <v>130</v>
      </c>
      <c r="G317" s="2">
        <v>533</v>
      </c>
      <c r="H317" s="4">
        <f t="shared" si="70"/>
        <v>1058</v>
      </c>
      <c r="I317" s="2">
        <v>55</v>
      </c>
      <c r="J317" s="4">
        <f t="shared" si="71"/>
        <v>92.5</v>
      </c>
      <c r="K317" s="3">
        <v>551912</v>
      </c>
      <c r="L317" s="3">
        <f t="shared" si="56"/>
        <v>477585</v>
      </c>
      <c r="M317" s="3">
        <v>74327</v>
      </c>
      <c r="N317" s="3">
        <f t="shared" si="61"/>
        <v>9291.2128492003576</v>
      </c>
      <c r="O317" s="3">
        <f t="shared" si="57"/>
        <v>1884.2005834305721</v>
      </c>
      <c r="P317" s="3">
        <f t="shared" si="58"/>
        <v>391.84481972898482</v>
      </c>
      <c r="Q317" s="3">
        <v>10</v>
      </c>
      <c r="R317" s="24">
        <v>6</v>
      </c>
      <c r="S317" s="19">
        <f t="shared" si="62"/>
        <v>125.6133722287048</v>
      </c>
      <c r="T317" s="20">
        <f t="shared" si="63"/>
        <v>0.23567236815892084</v>
      </c>
      <c r="U317" s="20">
        <f t="shared" si="64"/>
        <v>0.11872719492316144</v>
      </c>
      <c r="V317" s="21">
        <f t="shared" si="65"/>
        <v>7.9351466979598745E-2</v>
      </c>
      <c r="W317" s="26">
        <f t="shared" si="66"/>
        <v>26.122987981932322</v>
      </c>
      <c r="X317" s="27">
        <f t="shared" si="67"/>
        <v>0.47496341785331497</v>
      </c>
      <c r="Y317" s="27">
        <f t="shared" si="68"/>
        <v>0.28241068088575483</v>
      </c>
      <c r="Z317" s="27">
        <f t="shared" si="69"/>
        <v>0.2009460613994794</v>
      </c>
    </row>
    <row r="318" spans="1:26" ht="12.5" x14ac:dyDescent="0.25">
      <c r="A318" s="2" t="s">
        <v>22</v>
      </c>
      <c r="B318" t="s">
        <v>351</v>
      </c>
      <c r="C318" t="s">
        <v>350</v>
      </c>
      <c r="D318" s="18">
        <f>VLOOKUP(C318,'Infected rate by state'!B:E,4,0)</f>
        <v>9.0315118396853012E-3</v>
      </c>
      <c r="E318" s="3">
        <v>3014</v>
      </c>
      <c r="F318" s="2">
        <v>406</v>
      </c>
      <c r="G318" s="2">
        <v>876</v>
      </c>
      <c r="H318" s="4">
        <f t="shared" si="70"/>
        <v>1945</v>
      </c>
      <c r="I318" s="2">
        <v>122</v>
      </c>
      <c r="J318" s="4">
        <f t="shared" si="71"/>
        <v>264</v>
      </c>
      <c r="K318" s="3">
        <v>1115589</v>
      </c>
      <c r="L318" s="3">
        <f t="shared" si="56"/>
        <v>906484</v>
      </c>
      <c r="M318" s="3">
        <v>209105</v>
      </c>
      <c r="N318" s="3">
        <f t="shared" si="61"/>
        <v>100754.55261722686</v>
      </c>
      <c r="O318" s="3">
        <f t="shared" si="57"/>
        <v>20937.472566348628</v>
      </c>
      <c r="P318" s="3">
        <f t="shared" si="58"/>
        <v>4488.9683112219554</v>
      </c>
      <c r="Q318" s="3">
        <v>10</v>
      </c>
      <c r="R318" s="24">
        <v>6</v>
      </c>
      <c r="S318" s="19">
        <f t="shared" si="62"/>
        <v>1395.8315044232418</v>
      </c>
      <c r="T318" s="20">
        <f t="shared" si="63"/>
        <v>1.5934149593872622</v>
      </c>
      <c r="U318" s="20">
        <f t="shared" si="64"/>
        <v>0.71765115908649957</v>
      </c>
      <c r="V318" s="21">
        <f t="shared" si="65"/>
        <v>0.46311596032622487</v>
      </c>
      <c r="W318" s="26">
        <f t="shared" si="66"/>
        <v>299.2645540814637</v>
      </c>
      <c r="X318" s="27">
        <f t="shared" si="67"/>
        <v>2.452988148208719</v>
      </c>
      <c r="Y318" s="27">
        <f t="shared" si="68"/>
        <v>1.1335778563691807</v>
      </c>
      <c r="Z318" s="27">
        <f t="shared" si="69"/>
        <v>0.73710481300853126</v>
      </c>
    </row>
    <row r="319" spans="1:26" ht="12.5" x14ac:dyDescent="0.25">
      <c r="A319" s="2" t="s">
        <v>23</v>
      </c>
      <c r="B319" t="s">
        <v>404</v>
      </c>
      <c r="C319" t="s">
        <v>403</v>
      </c>
      <c r="D319" s="18">
        <f>VLOOKUP(C319,'Infected rate by state'!B:E,4,0)</f>
        <v>6.3160817769393265E-3</v>
      </c>
      <c r="E319" s="2">
        <v>448</v>
      </c>
      <c r="F319" s="2">
        <v>72</v>
      </c>
      <c r="G319" s="2">
        <v>222</v>
      </c>
      <c r="H319" s="4">
        <f t="shared" si="70"/>
        <v>335</v>
      </c>
      <c r="I319" s="2">
        <v>37</v>
      </c>
      <c r="J319" s="4">
        <f t="shared" si="71"/>
        <v>54.5</v>
      </c>
      <c r="K319" s="3">
        <v>254546</v>
      </c>
      <c r="L319" s="3">
        <f t="shared" si="56"/>
        <v>202173</v>
      </c>
      <c r="M319" s="3">
        <v>52373</v>
      </c>
      <c r="N319" s="3">
        <f t="shared" si="61"/>
        <v>16077.333519927979</v>
      </c>
      <c r="O319" s="3">
        <f t="shared" si="57"/>
        <v>3368.9459121447771</v>
      </c>
      <c r="P319" s="3">
        <f t="shared" si="58"/>
        <v>729.57900012694313</v>
      </c>
      <c r="Q319" s="3">
        <v>10</v>
      </c>
      <c r="R319" s="24">
        <v>6</v>
      </c>
      <c r="S319" s="19">
        <f t="shared" si="62"/>
        <v>224.59639414298513</v>
      </c>
      <c r="T319" s="20">
        <f t="shared" si="63"/>
        <v>1.0116954691125457</v>
      </c>
      <c r="U319" s="20">
        <f t="shared" si="64"/>
        <v>0.67043699744174667</v>
      </c>
      <c r="V319" s="21">
        <f t="shared" si="65"/>
        <v>0.5013312369263061</v>
      </c>
      <c r="W319" s="26">
        <f t="shared" si="66"/>
        <v>48.638600008462873</v>
      </c>
      <c r="X319" s="27">
        <f t="shared" si="67"/>
        <v>1.314556756985483</v>
      </c>
      <c r="Y319" s="27">
        <f t="shared" si="68"/>
        <v>0.89245137630207105</v>
      </c>
      <c r="Z319" s="27">
        <f t="shared" si="69"/>
        <v>0.67553611122865098</v>
      </c>
    </row>
    <row r="320" spans="1:26" ht="12.5" x14ac:dyDescent="0.25">
      <c r="A320" s="2" t="s">
        <v>24</v>
      </c>
      <c r="B320" t="s">
        <v>399</v>
      </c>
      <c r="C320" t="s">
        <v>398</v>
      </c>
      <c r="D320" s="18">
        <f>VLOOKUP(C320,'Infected rate by state'!B:E,4,0)</f>
        <v>9.4446465970496208E-3</v>
      </c>
      <c r="E320" s="3">
        <v>3116</v>
      </c>
      <c r="F320" s="2">
        <v>450</v>
      </c>
      <c r="G320" s="2">
        <v>995</v>
      </c>
      <c r="H320" s="4">
        <f t="shared" si="70"/>
        <v>2055.5</v>
      </c>
      <c r="I320" s="2">
        <v>173</v>
      </c>
      <c r="J320" s="4">
        <f t="shared" si="71"/>
        <v>311.5</v>
      </c>
      <c r="K320" s="3">
        <v>1909537</v>
      </c>
      <c r="L320" s="3">
        <f t="shared" si="56"/>
        <v>1639408</v>
      </c>
      <c r="M320" s="3">
        <v>270129</v>
      </c>
      <c r="N320" s="3">
        <f t="shared" si="61"/>
        <v>180349.02128990344</v>
      </c>
      <c r="O320" s="3">
        <f t="shared" si="57"/>
        <v>36690.023338665349</v>
      </c>
      <c r="P320" s="3">
        <f t="shared" si="58"/>
        <v>7661.2237647826169</v>
      </c>
      <c r="Q320" s="3">
        <v>10</v>
      </c>
      <c r="R320" s="24">
        <v>6</v>
      </c>
      <c r="S320" s="19">
        <f t="shared" si="62"/>
        <v>2446.0015559110234</v>
      </c>
      <c r="T320" s="20">
        <f t="shared" si="63"/>
        <v>2.4582930210161038</v>
      </c>
      <c r="U320" s="20">
        <f t="shared" si="64"/>
        <v>1.1899788644665645</v>
      </c>
      <c r="V320" s="21">
        <f t="shared" si="65"/>
        <v>0.78498124387388424</v>
      </c>
      <c r="W320" s="26">
        <f t="shared" si="66"/>
        <v>510.74825098550781</v>
      </c>
      <c r="X320" s="27">
        <f t="shared" si="67"/>
        <v>2.952302028817964</v>
      </c>
      <c r="Y320" s="27">
        <f t="shared" si="68"/>
        <v>1.6396412551701696</v>
      </c>
      <c r="Z320" s="27">
        <f t="shared" si="69"/>
        <v>1.1349961133011284</v>
      </c>
    </row>
    <row r="321" spans="1:26" ht="12.5" x14ac:dyDescent="0.25">
      <c r="A321" s="2" t="s">
        <v>25</v>
      </c>
      <c r="B321" t="s">
        <v>373</v>
      </c>
      <c r="C321" t="s">
        <v>372</v>
      </c>
      <c r="D321" s="18">
        <f>VLOOKUP(C321,'Infected rate by state'!B:E,4,0)</f>
        <v>8.0007670443122732E-3</v>
      </c>
      <c r="E321" s="3">
        <v>1541</v>
      </c>
      <c r="F321" s="2">
        <v>232</v>
      </c>
      <c r="G321" s="2">
        <v>556</v>
      </c>
      <c r="H321" s="4">
        <f t="shared" si="70"/>
        <v>1048.5</v>
      </c>
      <c r="I321" s="2">
        <v>76</v>
      </c>
      <c r="J321" s="4">
        <f t="shared" si="71"/>
        <v>154</v>
      </c>
      <c r="K321" s="3">
        <v>553131</v>
      </c>
      <c r="L321" s="3">
        <f t="shared" si="56"/>
        <v>406559</v>
      </c>
      <c r="M321" s="3">
        <v>146572</v>
      </c>
      <c r="N321" s="3">
        <f t="shared" si="61"/>
        <v>44254.722759874923</v>
      </c>
      <c r="O321" s="3">
        <f t="shared" si="57"/>
        <v>9522.4513302342275</v>
      </c>
      <c r="P321" s="3">
        <f t="shared" si="58"/>
        <v>2126.4779723072261</v>
      </c>
      <c r="Q321" s="3">
        <v>10</v>
      </c>
      <c r="R321" s="24">
        <v>6</v>
      </c>
      <c r="S321" s="19">
        <f t="shared" si="62"/>
        <v>634.83008868228183</v>
      </c>
      <c r="T321" s="20">
        <f t="shared" si="63"/>
        <v>1.1417807350400753</v>
      </c>
      <c r="U321" s="20">
        <f t="shared" si="64"/>
        <v>0.605465034508614</v>
      </c>
      <c r="V321" s="21">
        <f t="shared" si="65"/>
        <v>0.41195982393399211</v>
      </c>
      <c r="W321" s="26">
        <f t="shared" si="66"/>
        <v>141.76519815381508</v>
      </c>
      <c r="X321" s="27">
        <f t="shared" si="67"/>
        <v>1.8653315546554616</v>
      </c>
      <c r="Y321" s="27">
        <f t="shared" si="68"/>
        <v>0.92055323476503292</v>
      </c>
      <c r="Z321" s="27">
        <f t="shared" si="69"/>
        <v>0.61105688859403051</v>
      </c>
    </row>
    <row r="322" spans="1:26" ht="12.5" x14ac:dyDescent="0.25">
      <c r="A322" s="2" t="s">
        <v>26</v>
      </c>
      <c r="B322" t="s">
        <v>327</v>
      </c>
      <c r="C322" t="s">
        <v>326</v>
      </c>
      <c r="D322" s="18">
        <f>VLOOKUP(C322,'Infected rate by state'!B:E,4,0)</f>
        <v>1.0244051329943483E-2</v>
      </c>
      <c r="E322" s="3">
        <v>12780</v>
      </c>
      <c r="F322" s="3">
        <v>1621</v>
      </c>
      <c r="G322" s="3">
        <v>3338</v>
      </c>
      <c r="H322" s="4">
        <f t="shared" si="70"/>
        <v>8059</v>
      </c>
      <c r="I322" s="2">
        <v>436</v>
      </c>
      <c r="J322" s="4">
        <f t="shared" si="71"/>
        <v>1028.5</v>
      </c>
      <c r="K322" s="3">
        <v>5027281</v>
      </c>
      <c r="L322" s="3">
        <f t="shared" ref="L322:L385" si="72">K322-M322</f>
        <v>4227943</v>
      </c>
      <c r="M322" s="3">
        <v>799338</v>
      </c>
      <c r="N322" s="3">
        <f t="shared" si="61"/>
        <v>514997.24614049599</v>
      </c>
      <c r="O322" s="3">
        <f t="shared" ref="O322:O385" si="73">0.19*N322*(L322/K322)+0.285*N322*(M322/K322)</f>
        <v>105628.51329356988</v>
      </c>
      <c r="P322" s="3">
        <f t="shared" ref="P322:P385" si="74">0.0361*N322*(L322/K322)+0.0812*N322*(M322/K322)</f>
        <v>22284.395821062346</v>
      </c>
      <c r="Q322" s="3">
        <v>10</v>
      </c>
      <c r="R322" s="24">
        <v>6</v>
      </c>
      <c r="S322" s="19">
        <f t="shared" si="62"/>
        <v>7041.9008862379915</v>
      </c>
      <c r="T322" s="20">
        <f t="shared" si="63"/>
        <v>2.1096168023481101</v>
      </c>
      <c r="U322" s="20">
        <f t="shared" si="64"/>
        <v>0.87379338456855582</v>
      </c>
      <c r="V322" s="21">
        <f t="shared" si="65"/>
        <v>0.55100945901705722</v>
      </c>
      <c r="W322" s="26">
        <f t="shared" si="66"/>
        <v>1485.6263880708232</v>
      </c>
      <c r="X322" s="27">
        <f t="shared" si="67"/>
        <v>3.4073999726395026</v>
      </c>
      <c r="Y322" s="27">
        <f t="shared" si="68"/>
        <v>1.4444592980756668</v>
      </c>
      <c r="Z322" s="27">
        <f t="shared" si="69"/>
        <v>0.9164875928876145</v>
      </c>
    </row>
    <row r="323" spans="1:26" ht="12.5" x14ac:dyDescent="0.25">
      <c r="A323" s="2" t="s">
        <v>27</v>
      </c>
      <c r="B323" t="s">
        <v>327</v>
      </c>
      <c r="C323" t="s">
        <v>326</v>
      </c>
      <c r="D323" s="18">
        <f>VLOOKUP(C323,'Infected rate by state'!B:E,4,0)</f>
        <v>1.0244051329943483E-2</v>
      </c>
      <c r="E323" s="3">
        <v>2194</v>
      </c>
      <c r="F323" s="2">
        <v>349</v>
      </c>
      <c r="G323" s="2">
        <v>831</v>
      </c>
      <c r="H323" s="4">
        <f t="shared" si="70"/>
        <v>1512.5</v>
      </c>
      <c r="I323" s="2">
        <v>106</v>
      </c>
      <c r="J323" s="4">
        <f t="shared" si="71"/>
        <v>227.5</v>
      </c>
      <c r="K323" s="3">
        <v>540242</v>
      </c>
      <c r="L323" s="3">
        <f t="shared" si="72"/>
        <v>434577</v>
      </c>
      <c r="M323" s="3">
        <v>105665</v>
      </c>
      <c r="N323" s="3">
        <f t="shared" ref="N323:N386" si="75">K323*D323*Q323</f>
        <v>55342.667785913276</v>
      </c>
      <c r="O323" s="3">
        <f t="shared" si="73"/>
        <v>11543.422678913077</v>
      </c>
      <c r="P323" s="3">
        <f t="shared" si="74"/>
        <v>2486.049702455563</v>
      </c>
      <c r="Q323" s="3">
        <v>10</v>
      </c>
      <c r="R323" s="24">
        <v>6</v>
      </c>
      <c r="S323" s="19">
        <f t="shared" ref="S323:S386" si="76">O323/(R323*30/12)</f>
        <v>769.5615119275385</v>
      </c>
      <c r="T323" s="20">
        <f t="shared" ref="T323:T386" si="77">S323/$G323</f>
        <v>0.92606680135684538</v>
      </c>
      <c r="U323" s="20">
        <f t="shared" ref="U323:U386" si="78">S323/$H323</f>
        <v>0.50880099962151304</v>
      </c>
      <c r="V323" s="21">
        <f t="shared" ref="V323:V386" si="79">S323/$E323</f>
        <v>0.35075729805266115</v>
      </c>
      <c r="W323" s="26">
        <f t="shared" ref="W323:W386" si="80">P323/(R323*30/12)</f>
        <v>165.73664683037086</v>
      </c>
      <c r="X323" s="27">
        <f t="shared" si="67"/>
        <v>1.5635532719846308</v>
      </c>
      <c r="Y323" s="27">
        <f t="shared" si="68"/>
        <v>0.72851273332031141</v>
      </c>
      <c r="Z323" s="27">
        <f t="shared" si="69"/>
        <v>0.47489010553114858</v>
      </c>
    </row>
    <row r="324" spans="1:26" ht="12.5" x14ac:dyDescent="0.25">
      <c r="A324" s="2" t="s">
        <v>28</v>
      </c>
      <c r="B324" t="s">
        <v>333</v>
      </c>
      <c r="C324" t="s">
        <v>332</v>
      </c>
      <c r="D324" s="18">
        <f>VLOOKUP(C324,'Infected rate by state'!B:E,4,0)</f>
        <v>1.4486816526494731E-2</v>
      </c>
      <c r="E324" s="2">
        <v>527</v>
      </c>
      <c r="F324" s="2">
        <v>55</v>
      </c>
      <c r="G324" s="2">
        <v>286</v>
      </c>
      <c r="H324" s="4">
        <f t="shared" si="70"/>
        <v>406.5</v>
      </c>
      <c r="I324" s="2">
        <v>25</v>
      </c>
      <c r="J324" s="4">
        <f t="shared" si="71"/>
        <v>40</v>
      </c>
      <c r="K324" s="3">
        <v>245644</v>
      </c>
      <c r="L324" s="3">
        <f t="shared" si="72"/>
        <v>211609</v>
      </c>
      <c r="M324" s="3">
        <v>34035</v>
      </c>
      <c r="N324" s="3">
        <f t="shared" si="75"/>
        <v>35585.995588342717</v>
      </c>
      <c r="O324" s="3">
        <f t="shared" si="73"/>
        <v>7229.7450222404022</v>
      </c>
      <c r="P324" s="3">
        <f t="shared" si="74"/>
        <v>1507.0239597553129</v>
      </c>
      <c r="Q324" s="3">
        <v>10</v>
      </c>
      <c r="R324" s="24">
        <v>6</v>
      </c>
      <c r="S324" s="19">
        <f t="shared" si="76"/>
        <v>481.98300148269351</v>
      </c>
      <c r="T324" s="20">
        <f t="shared" si="77"/>
        <v>1.6852552499394877</v>
      </c>
      <c r="U324" s="20">
        <f t="shared" si="78"/>
        <v>1.1856900405478314</v>
      </c>
      <c r="V324" s="21">
        <f t="shared" si="79"/>
        <v>0.91457875044154369</v>
      </c>
      <c r="W324" s="26">
        <f t="shared" si="80"/>
        <v>100.46826398368754</v>
      </c>
      <c r="X324" s="27">
        <f t="shared" ref="X324:X387" si="81">W324/$I324</f>
        <v>4.0187305593475013</v>
      </c>
      <c r="Y324" s="27">
        <f t="shared" ref="Y324:Y387" si="82">W324/$J324</f>
        <v>2.5117065995921886</v>
      </c>
      <c r="Z324" s="27">
        <f t="shared" ref="Z324:Z387" si="83">W324/$F324</f>
        <v>1.8266957087943188</v>
      </c>
    </row>
    <row r="325" spans="1:26" ht="12.5" x14ac:dyDescent="0.25">
      <c r="A325" s="2" t="s">
        <v>29</v>
      </c>
      <c r="B325" t="s">
        <v>393</v>
      </c>
      <c r="C325" t="s">
        <v>392</v>
      </c>
      <c r="D325" s="18">
        <f>VLOOKUP(C325,'Infected rate by state'!B:E,4,0)</f>
        <v>7.5097590818065515E-3</v>
      </c>
      <c r="E325" s="3">
        <v>2775</v>
      </c>
      <c r="F325" s="2">
        <v>393</v>
      </c>
      <c r="G325" s="3">
        <v>1003</v>
      </c>
      <c r="H325" s="4">
        <f t="shared" si="70"/>
        <v>1889</v>
      </c>
      <c r="I325" s="2">
        <v>161</v>
      </c>
      <c r="J325" s="4">
        <f t="shared" si="71"/>
        <v>277</v>
      </c>
      <c r="K325" s="3">
        <v>1523446</v>
      </c>
      <c r="L325" s="3">
        <f t="shared" si="72"/>
        <v>1315020</v>
      </c>
      <c r="M325" s="3">
        <v>208426</v>
      </c>
      <c r="N325" s="3">
        <f t="shared" si="75"/>
        <v>114407.12434141865</v>
      </c>
      <c r="O325" s="3">
        <f t="shared" si="73"/>
        <v>23224.321218934925</v>
      </c>
      <c r="P325" s="3">
        <f t="shared" si="74"/>
        <v>4836.0154886446735</v>
      </c>
      <c r="Q325" s="3">
        <v>10</v>
      </c>
      <c r="R325" s="24">
        <v>6</v>
      </c>
      <c r="S325" s="19">
        <f t="shared" si="76"/>
        <v>1548.2880812623284</v>
      </c>
      <c r="T325" s="20">
        <f t="shared" si="77"/>
        <v>1.5436571099325309</v>
      </c>
      <c r="U325" s="20">
        <f t="shared" si="78"/>
        <v>0.81963371162643117</v>
      </c>
      <c r="V325" s="21">
        <f t="shared" si="79"/>
        <v>0.55794165090534353</v>
      </c>
      <c r="W325" s="26">
        <f t="shared" si="80"/>
        <v>322.40103257631159</v>
      </c>
      <c r="X325" s="27">
        <f t="shared" si="81"/>
        <v>2.0024908855671528</v>
      </c>
      <c r="Y325" s="27">
        <f t="shared" si="82"/>
        <v>1.1639026446798253</v>
      </c>
      <c r="Z325" s="27">
        <f t="shared" si="83"/>
        <v>0.82035886151733228</v>
      </c>
    </row>
    <row r="326" spans="1:26" ht="12.5" x14ac:dyDescent="0.25">
      <c r="A326" s="2" t="s">
        <v>30</v>
      </c>
      <c r="B326" t="s">
        <v>315</v>
      </c>
      <c r="C326" t="s">
        <v>314</v>
      </c>
      <c r="D326" s="18">
        <f>VLOOKUP(C326,'Infected rate by state'!B:E,4,0)</f>
        <v>7.5362096948057532E-3</v>
      </c>
      <c r="E326" s="3">
        <v>2429</v>
      </c>
      <c r="F326" s="2">
        <v>191</v>
      </c>
      <c r="G326" s="2">
        <v>692</v>
      </c>
      <c r="H326" s="4">
        <f t="shared" si="70"/>
        <v>1560.5</v>
      </c>
      <c r="I326" s="2">
        <v>88</v>
      </c>
      <c r="J326" s="4">
        <f t="shared" si="71"/>
        <v>139.5</v>
      </c>
      <c r="K326" s="3">
        <v>847115</v>
      </c>
      <c r="L326" s="3">
        <f t="shared" si="72"/>
        <v>723806</v>
      </c>
      <c r="M326" s="3">
        <v>123309</v>
      </c>
      <c r="N326" s="3">
        <f t="shared" si="75"/>
        <v>63840.362756153758</v>
      </c>
      <c r="O326" s="3">
        <f t="shared" si="73"/>
        <v>13012.487280863177</v>
      </c>
      <c r="P326" s="3">
        <f t="shared" si="74"/>
        <v>2723.7434945439691</v>
      </c>
      <c r="Q326" s="3">
        <v>10</v>
      </c>
      <c r="R326" s="24">
        <v>6</v>
      </c>
      <c r="S326" s="19">
        <f t="shared" si="76"/>
        <v>867.49915205754519</v>
      </c>
      <c r="T326" s="20">
        <f t="shared" si="77"/>
        <v>1.2536114914126375</v>
      </c>
      <c r="U326" s="20">
        <f t="shared" si="78"/>
        <v>0.5559110234268152</v>
      </c>
      <c r="V326" s="21">
        <f t="shared" si="79"/>
        <v>0.35714250805168596</v>
      </c>
      <c r="W326" s="26">
        <f t="shared" si="80"/>
        <v>181.58289963626461</v>
      </c>
      <c r="X326" s="27">
        <f t="shared" si="81"/>
        <v>2.0634420413211889</v>
      </c>
      <c r="Y326" s="27">
        <f t="shared" si="82"/>
        <v>1.3016695314427571</v>
      </c>
      <c r="Z326" s="27">
        <f t="shared" si="83"/>
        <v>0.95069580961395084</v>
      </c>
    </row>
    <row r="327" spans="1:26" ht="12.5" x14ac:dyDescent="0.25">
      <c r="A327" s="2" t="s">
        <v>31</v>
      </c>
      <c r="B327" t="s">
        <v>347</v>
      </c>
      <c r="C327" t="s">
        <v>346</v>
      </c>
      <c r="D327" s="18">
        <f>VLOOKUP(C327,'Infected rate by state'!B:E,4,0)</f>
        <v>1.436639964955333E-2</v>
      </c>
      <c r="E327" s="3">
        <v>6931</v>
      </c>
      <c r="F327" s="2">
        <v>844</v>
      </c>
      <c r="G327" s="3">
        <v>1887</v>
      </c>
      <c r="H327" s="4">
        <f t="shared" si="70"/>
        <v>4409</v>
      </c>
      <c r="I327" s="2">
        <v>303</v>
      </c>
      <c r="J327" s="4">
        <f t="shared" si="71"/>
        <v>573.5</v>
      </c>
      <c r="K327" s="3">
        <v>2015003</v>
      </c>
      <c r="L327" s="3">
        <f t="shared" si="72"/>
        <v>1635234</v>
      </c>
      <c r="M327" s="3">
        <v>379769</v>
      </c>
      <c r="N327" s="3">
        <f t="shared" si="75"/>
        <v>289483.38393048907</v>
      </c>
      <c r="O327" s="3">
        <f t="shared" si="73"/>
        <v>60184.960513878585</v>
      </c>
      <c r="P327" s="3">
        <f t="shared" si="74"/>
        <v>12910.967025949216</v>
      </c>
      <c r="Q327" s="3">
        <v>10</v>
      </c>
      <c r="R327" s="24">
        <v>6</v>
      </c>
      <c r="S327" s="19">
        <f t="shared" si="76"/>
        <v>4012.3307009252389</v>
      </c>
      <c r="T327" s="20">
        <f t="shared" si="77"/>
        <v>2.1263013783387592</v>
      </c>
      <c r="U327" s="20">
        <f t="shared" si="78"/>
        <v>0.91003191220803792</v>
      </c>
      <c r="V327" s="21">
        <f t="shared" si="79"/>
        <v>0.57889636429450853</v>
      </c>
      <c r="W327" s="26">
        <f t="shared" si="80"/>
        <v>860.73113506328104</v>
      </c>
      <c r="X327" s="27">
        <f t="shared" si="81"/>
        <v>2.8406968153903667</v>
      </c>
      <c r="Y327" s="27">
        <f t="shared" si="82"/>
        <v>1.5008389451844482</v>
      </c>
      <c r="Z327" s="27">
        <f t="shared" si="83"/>
        <v>1.019823619743224</v>
      </c>
    </row>
    <row r="328" spans="1:26" ht="12.5" x14ac:dyDescent="0.25">
      <c r="A328" s="2" t="s">
        <v>32</v>
      </c>
      <c r="B328" t="s">
        <v>345</v>
      </c>
      <c r="C328" t="s">
        <v>344</v>
      </c>
      <c r="D328" s="18">
        <f>VLOOKUP(C328,'Infected rate by state'!B:E,4,0)</f>
        <v>3.0275735294117648E-3</v>
      </c>
      <c r="E328" s="3">
        <v>1094</v>
      </c>
      <c r="F328" s="2">
        <v>100</v>
      </c>
      <c r="G328" s="2">
        <v>400</v>
      </c>
      <c r="H328" s="4">
        <f t="shared" si="70"/>
        <v>747</v>
      </c>
      <c r="I328" s="2">
        <v>28</v>
      </c>
      <c r="J328" s="4">
        <f t="shared" si="71"/>
        <v>64</v>
      </c>
      <c r="K328" s="3">
        <v>318554</v>
      </c>
      <c r="L328" s="3">
        <f t="shared" si="72"/>
        <v>240650</v>
      </c>
      <c r="M328" s="3">
        <v>77904</v>
      </c>
      <c r="N328" s="3">
        <f t="shared" si="75"/>
        <v>9644.4565808823536</v>
      </c>
      <c r="O328" s="3">
        <f t="shared" si="73"/>
        <v>2056.5138341911766</v>
      </c>
      <c r="P328" s="3">
        <f t="shared" si="74"/>
        <v>454.53778236397068</v>
      </c>
      <c r="Q328" s="3">
        <v>10</v>
      </c>
      <c r="R328" s="24">
        <v>6</v>
      </c>
      <c r="S328" s="19">
        <f t="shared" si="76"/>
        <v>137.10092227941178</v>
      </c>
      <c r="T328" s="20">
        <f t="shared" si="77"/>
        <v>0.34275230569852944</v>
      </c>
      <c r="U328" s="20">
        <f t="shared" si="78"/>
        <v>0.18353537119064495</v>
      </c>
      <c r="V328" s="21">
        <f t="shared" si="79"/>
        <v>0.12532076990805463</v>
      </c>
      <c r="W328" s="26">
        <f t="shared" si="80"/>
        <v>30.302518824264713</v>
      </c>
      <c r="X328" s="27">
        <f t="shared" si="81"/>
        <v>1.0822328151523111</v>
      </c>
      <c r="Y328" s="27">
        <f t="shared" si="82"/>
        <v>0.47347685662913613</v>
      </c>
      <c r="Z328" s="27">
        <f t="shared" si="83"/>
        <v>0.30302518824264713</v>
      </c>
    </row>
    <row r="329" spans="1:26" ht="12.5" x14ac:dyDescent="0.25">
      <c r="A329" s="2" t="s">
        <v>33</v>
      </c>
      <c r="B329" t="s">
        <v>343</v>
      </c>
      <c r="C329" t="s">
        <v>342</v>
      </c>
      <c r="D329" s="18">
        <f>VLOOKUP(C329,'Infected rate by state'!B:E,4,0)</f>
        <v>1.6300221488851765E-2</v>
      </c>
      <c r="E329" s="3">
        <v>2898</v>
      </c>
      <c r="F329" s="2">
        <v>249</v>
      </c>
      <c r="G329" s="3">
        <v>1159</v>
      </c>
      <c r="H329" s="4">
        <f t="shared" si="70"/>
        <v>2028.5</v>
      </c>
      <c r="I329" s="2">
        <v>119</v>
      </c>
      <c r="J329" s="4">
        <f t="shared" si="71"/>
        <v>184</v>
      </c>
      <c r="K329" s="3">
        <v>746856</v>
      </c>
      <c r="L329" s="3">
        <f t="shared" si="72"/>
        <v>619784</v>
      </c>
      <c r="M329" s="3">
        <v>127072</v>
      </c>
      <c r="N329" s="3">
        <f t="shared" si="75"/>
        <v>121739.18220277874</v>
      </c>
      <c r="O329" s="3">
        <f t="shared" si="73"/>
        <v>25098.181276307761</v>
      </c>
      <c r="P329" s="3">
        <f t="shared" si="74"/>
        <v>5328.9415645294612</v>
      </c>
      <c r="Q329" s="3">
        <v>10</v>
      </c>
      <c r="R329" s="24">
        <v>6</v>
      </c>
      <c r="S329" s="19">
        <f t="shared" si="76"/>
        <v>1673.2120850871841</v>
      </c>
      <c r="T329" s="20">
        <f t="shared" si="77"/>
        <v>1.4436687533107715</v>
      </c>
      <c r="U329" s="20">
        <f t="shared" si="78"/>
        <v>0.82485190292688393</v>
      </c>
      <c r="V329" s="21">
        <f t="shared" si="79"/>
        <v>0.57736786925023609</v>
      </c>
      <c r="W329" s="26">
        <f t="shared" si="80"/>
        <v>355.26277096863072</v>
      </c>
      <c r="X329" s="27">
        <f t="shared" si="81"/>
        <v>2.9854014367111823</v>
      </c>
      <c r="Y329" s="27">
        <f t="shared" si="82"/>
        <v>1.9307759291773408</v>
      </c>
      <c r="Z329" s="27">
        <f t="shared" si="83"/>
        <v>1.4267581163398824</v>
      </c>
    </row>
    <row r="330" spans="1:26" ht="12.5" x14ac:dyDescent="0.25">
      <c r="A330" s="2" t="s">
        <v>34</v>
      </c>
      <c r="B330" t="s">
        <v>393</v>
      </c>
      <c r="C330" t="s">
        <v>392</v>
      </c>
      <c r="D330" s="18">
        <f>VLOOKUP(C330,'Infected rate by state'!B:E,4,0)</f>
        <v>7.5097590818065515E-3</v>
      </c>
      <c r="E330" s="2">
        <v>908</v>
      </c>
      <c r="F330" s="2">
        <v>114</v>
      </c>
      <c r="G330" s="2">
        <v>421</v>
      </c>
      <c r="H330" s="4">
        <f t="shared" si="70"/>
        <v>664.5</v>
      </c>
      <c r="I330" s="2">
        <v>43</v>
      </c>
      <c r="J330" s="4">
        <f t="shared" si="71"/>
        <v>78.5</v>
      </c>
      <c r="K330" s="3">
        <v>356372</v>
      </c>
      <c r="L330" s="3">
        <f t="shared" si="72"/>
        <v>285751</v>
      </c>
      <c r="M330" s="3">
        <v>70621</v>
      </c>
      <c r="N330" s="3">
        <f t="shared" si="75"/>
        <v>26762.678635015647</v>
      </c>
      <c r="O330" s="3">
        <f t="shared" si="73"/>
        <v>5588.7383019634199</v>
      </c>
      <c r="P330" s="3">
        <f t="shared" si="74"/>
        <v>1205.3190586724984</v>
      </c>
      <c r="Q330" s="3">
        <v>10</v>
      </c>
      <c r="R330" s="24">
        <v>6</v>
      </c>
      <c r="S330" s="19">
        <f t="shared" si="76"/>
        <v>372.582553464228</v>
      </c>
      <c r="T330" s="20">
        <f t="shared" si="77"/>
        <v>0.88499418875113534</v>
      </c>
      <c r="U330" s="20">
        <f t="shared" si="78"/>
        <v>0.56069609249695707</v>
      </c>
      <c r="V330" s="21">
        <f t="shared" si="79"/>
        <v>0.41033320866104406</v>
      </c>
      <c r="W330" s="26">
        <f t="shared" si="80"/>
        <v>80.354603911499893</v>
      </c>
      <c r="X330" s="27">
        <f t="shared" si="81"/>
        <v>1.8687117188720905</v>
      </c>
      <c r="Y330" s="27">
        <f t="shared" si="82"/>
        <v>1.0236255275350306</v>
      </c>
      <c r="Z330" s="27">
        <f t="shared" si="83"/>
        <v>0.7048649465921043</v>
      </c>
    </row>
    <row r="331" spans="1:26" ht="12.5" x14ac:dyDescent="0.25">
      <c r="A331" s="2" t="s">
        <v>35</v>
      </c>
      <c r="B331" t="s">
        <v>381</v>
      </c>
      <c r="C331" t="s">
        <v>380</v>
      </c>
      <c r="D331" s="18">
        <f>VLOOKUP(C331,'Infected rate by state'!B:E,4,0)</f>
        <v>2.6094721185018687E-3</v>
      </c>
      <c r="E331" s="2">
        <v>415</v>
      </c>
      <c r="F331" s="2">
        <v>38</v>
      </c>
      <c r="G331" s="2">
        <v>182</v>
      </c>
      <c r="H331" s="4">
        <f t="shared" si="70"/>
        <v>298.5</v>
      </c>
      <c r="I331" s="2">
        <v>17</v>
      </c>
      <c r="J331" s="4">
        <f t="shared" si="71"/>
        <v>27.5</v>
      </c>
      <c r="K331" s="3">
        <v>189876</v>
      </c>
      <c r="L331" s="3">
        <f t="shared" si="72"/>
        <v>142577</v>
      </c>
      <c r="M331" s="3">
        <v>47299</v>
      </c>
      <c r="N331" s="3">
        <f t="shared" si="75"/>
        <v>4954.7612797266083</v>
      </c>
      <c r="O331" s="3">
        <f t="shared" si="73"/>
        <v>1058.6587937944244</v>
      </c>
      <c r="P331" s="3">
        <f t="shared" si="74"/>
        <v>234.53174739972252</v>
      </c>
      <c r="Q331" s="3">
        <v>10</v>
      </c>
      <c r="R331" s="24">
        <v>6</v>
      </c>
      <c r="S331" s="19">
        <f t="shared" si="76"/>
        <v>70.577252919628293</v>
      </c>
      <c r="T331" s="20">
        <f t="shared" si="77"/>
        <v>0.38778710395400162</v>
      </c>
      <c r="U331" s="20">
        <f t="shared" si="78"/>
        <v>0.23643970827346161</v>
      </c>
      <c r="V331" s="21">
        <f t="shared" si="79"/>
        <v>0.1700656696858513</v>
      </c>
      <c r="W331" s="26">
        <f t="shared" si="80"/>
        <v>15.635449826648168</v>
      </c>
      <c r="X331" s="27">
        <f t="shared" si="81"/>
        <v>0.91973234274400983</v>
      </c>
      <c r="Y331" s="27">
        <f t="shared" si="82"/>
        <v>0.56856181187811516</v>
      </c>
      <c r="Z331" s="27">
        <f t="shared" si="83"/>
        <v>0.41145920596442548</v>
      </c>
    </row>
    <row r="332" spans="1:26" ht="12.5" x14ac:dyDescent="0.25">
      <c r="A332" s="2" t="s">
        <v>36</v>
      </c>
      <c r="B332" t="s">
        <v>359</v>
      </c>
      <c r="C332" t="s">
        <v>358</v>
      </c>
      <c r="D332" s="18">
        <f>VLOOKUP(C332,'Infected rate by state'!B:E,4,0)</f>
        <v>1.188659468272998E-3</v>
      </c>
      <c r="E332" s="3">
        <v>2432</v>
      </c>
      <c r="F332" s="2">
        <v>148</v>
      </c>
      <c r="G332" s="2">
        <v>931</v>
      </c>
      <c r="H332" s="4">
        <f t="shared" si="70"/>
        <v>1681.5</v>
      </c>
      <c r="I332" s="2">
        <v>65</v>
      </c>
      <c r="J332" s="4">
        <f t="shared" si="71"/>
        <v>106.5</v>
      </c>
      <c r="K332" s="3">
        <v>476520</v>
      </c>
      <c r="L332" s="3">
        <f t="shared" si="72"/>
        <v>378832</v>
      </c>
      <c r="M332" s="3">
        <v>97688</v>
      </c>
      <c r="N332" s="3">
        <f t="shared" si="75"/>
        <v>5664.2000982144891</v>
      </c>
      <c r="O332" s="3">
        <f t="shared" si="73"/>
        <v>1186.5098964905728</v>
      </c>
      <c r="P332" s="3">
        <f t="shared" si="74"/>
        <v>256.84673607317336</v>
      </c>
      <c r="Q332" s="3">
        <v>10</v>
      </c>
      <c r="R332" s="24">
        <v>6</v>
      </c>
      <c r="S332" s="19">
        <f t="shared" si="76"/>
        <v>79.100659766038191</v>
      </c>
      <c r="T332" s="20">
        <f t="shared" si="77"/>
        <v>8.4963114678880985E-2</v>
      </c>
      <c r="U332" s="20">
        <f t="shared" si="78"/>
        <v>4.7041724511470824E-2</v>
      </c>
      <c r="V332" s="21">
        <f t="shared" si="79"/>
        <v>3.2524942338009122E-2</v>
      </c>
      <c r="W332" s="26">
        <f t="shared" si="80"/>
        <v>17.123115738211556</v>
      </c>
      <c r="X332" s="27">
        <f t="shared" si="81"/>
        <v>0.26343254981863934</v>
      </c>
      <c r="Y332" s="27">
        <f t="shared" si="82"/>
        <v>0.16078042946677518</v>
      </c>
      <c r="Z332" s="27">
        <f t="shared" si="83"/>
        <v>0.1156967279608889</v>
      </c>
    </row>
    <row r="333" spans="1:26" ht="12.5" x14ac:dyDescent="0.25">
      <c r="A333" s="2" t="s">
        <v>37</v>
      </c>
      <c r="B333" t="s">
        <v>371</v>
      </c>
      <c r="C333" t="s">
        <v>370</v>
      </c>
      <c r="D333" s="18">
        <f>VLOOKUP(C333,'Infected rate by state'!B:E,4,0)</f>
        <v>2.5429318796877907E-2</v>
      </c>
      <c r="E333" s="3">
        <v>1005</v>
      </c>
      <c r="F333" s="2">
        <v>54</v>
      </c>
      <c r="G333" s="2">
        <v>365</v>
      </c>
      <c r="H333" s="4">
        <f t="shared" si="70"/>
        <v>685</v>
      </c>
      <c r="I333" s="2">
        <v>17</v>
      </c>
      <c r="J333" s="4">
        <f t="shared" si="71"/>
        <v>35.5</v>
      </c>
      <c r="K333" s="3">
        <v>286154</v>
      </c>
      <c r="L333" s="3">
        <f t="shared" si="72"/>
        <v>219111</v>
      </c>
      <c r="M333" s="3">
        <v>67043</v>
      </c>
      <c r="N333" s="3">
        <f t="shared" si="75"/>
        <v>72767.012910018006</v>
      </c>
      <c r="O333" s="3">
        <f t="shared" si="73"/>
        <v>15445.347381997552</v>
      </c>
      <c r="P333" s="3">
        <f t="shared" si="74"/>
        <v>3395.7800429163372</v>
      </c>
      <c r="Q333" s="3">
        <v>10</v>
      </c>
      <c r="R333" s="24">
        <v>6</v>
      </c>
      <c r="S333" s="19">
        <f t="shared" si="76"/>
        <v>1029.6898254665034</v>
      </c>
      <c r="T333" s="20">
        <f t="shared" si="77"/>
        <v>2.8210680149767215</v>
      </c>
      <c r="U333" s="20">
        <f t="shared" si="78"/>
        <v>1.5031968254985451</v>
      </c>
      <c r="V333" s="21">
        <f t="shared" si="79"/>
        <v>1.0245669905139336</v>
      </c>
      <c r="W333" s="26">
        <f t="shared" si="80"/>
        <v>226.38533619442248</v>
      </c>
      <c r="X333" s="27">
        <f t="shared" si="81"/>
        <v>13.316784482024852</v>
      </c>
      <c r="Y333" s="27">
        <f t="shared" si="82"/>
        <v>6.3770517237865487</v>
      </c>
      <c r="Z333" s="27">
        <f t="shared" si="83"/>
        <v>4.1923210406374531</v>
      </c>
    </row>
    <row r="334" spans="1:26" ht="12.5" x14ac:dyDescent="0.25">
      <c r="A334" s="2" t="s">
        <v>38</v>
      </c>
      <c r="B334" t="s">
        <v>307</v>
      </c>
      <c r="C334" t="s">
        <v>306</v>
      </c>
      <c r="D334" s="18">
        <f>VLOOKUP(C334,'Infected rate by state'!B:E,4,0)</f>
        <v>1.0017032509739916E-2</v>
      </c>
      <c r="E334" s="3">
        <v>7297</v>
      </c>
      <c r="F334" s="2">
        <v>991</v>
      </c>
      <c r="G334" s="3">
        <v>2756</v>
      </c>
      <c r="H334" s="4">
        <f t="shared" si="70"/>
        <v>5026.5</v>
      </c>
      <c r="I334" s="2">
        <v>342</v>
      </c>
      <c r="J334" s="4">
        <f t="shared" si="71"/>
        <v>666.5</v>
      </c>
      <c r="K334" s="3">
        <v>1774690</v>
      </c>
      <c r="L334" s="3">
        <f t="shared" si="72"/>
        <v>1410080</v>
      </c>
      <c r="M334" s="3">
        <v>364610</v>
      </c>
      <c r="N334" s="3">
        <f t="shared" si="75"/>
        <v>177771.27424710331</v>
      </c>
      <c r="O334" s="3">
        <f t="shared" si="73"/>
        <v>37246.236819157086</v>
      </c>
      <c r="P334" s="3">
        <f t="shared" si="74"/>
        <v>8064.7349110631276</v>
      </c>
      <c r="Q334" s="3">
        <v>10</v>
      </c>
      <c r="R334" s="24">
        <v>6</v>
      </c>
      <c r="S334" s="19">
        <f t="shared" si="76"/>
        <v>2483.0824546104723</v>
      </c>
      <c r="T334" s="20">
        <f t="shared" si="77"/>
        <v>0.90097331444501894</v>
      </c>
      <c r="U334" s="20">
        <f t="shared" si="78"/>
        <v>0.49399829993245248</v>
      </c>
      <c r="V334" s="21">
        <f t="shared" si="79"/>
        <v>0.3402881258887861</v>
      </c>
      <c r="W334" s="26">
        <f t="shared" si="80"/>
        <v>537.64899407087512</v>
      </c>
      <c r="X334" s="27">
        <f t="shared" si="81"/>
        <v>1.5720730820785822</v>
      </c>
      <c r="Y334" s="27">
        <f t="shared" si="82"/>
        <v>0.8066751598962868</v>
      </c>
      <c r="Z334" s="27">
        <f t="shared" si="83"/>
        <v>0.54253178009170044</v>
      </c>
    </row>
    <row r="335" spans="1:26" ht="12.5" x14ac:dyDescent="0.25">
      <c r="A335" s="2" t="s">
        <v>39</v>
      </c>
      <c r="B335" t="s">
        <v>375</v>
      </c>
      <c r="C335" t="s">
        <v>374</v>
      </c>
      <c r="D335" s="18">
        <f>VLOOKUP(C335,'Infected rate by state'!B:E,4,0)</f>
        <v>6.2179748494527662E-3</v>
      </c>
      <c r="E335" s="2">
        <v>970</v>
      </c>
      <c r="F335" s="2">
        <v>80</v>
      </c>
      <c r="G335" s="2">
        <v>422</v>
      </c>
      <c r="H335" s="4">
        <f t="shared" si="70"/>
        <v>696</v>
      </c>
      <c r="I335" s="2">
        <v>43</v>
      </c>
      <c r="J335" s="4">
        <f t="shared" si="71"/>
        <v>61.5</v>
      </c>
      <c r="K335" s="3">
        <v>182581</v>
      </c>
      <c r="L335" s="3">
        <f t="shared" si="72"/>
        <v>143770</v>
      </c>
      <c r="M335" s="3">
        <v>38811</v>
      </c>
      <c r="N335" s="3">
        <f t="shared" si="75"/>
        <v>11352.840659879355</v>
      </c>
      <c r="O335" s="3">
        <f t="shared" si="73"/>
        <v>2386.2992561650831</v>
      </c>
      <c r="P335" s="3">
        <f t="shared" si="74"/>
        <v>518.67549349047681</v>
      </c>
      <c r="Q335" s="3">
        <v>10</v>
      </c>
      <c r="R335" s="24">
        <v>6</v>
      </c>
      <c r="S335" s="19">
        <f t="shared" si="76"/>
        <v>159.0866170776722</v>
      </c>
      <c r="T335" s="20">
        <f t="shared" si="77"/>
        <v>0.37698250492339386</v>
      </c>
      <c r="U335" s="20">
        <f t="shared" si="78"/>
        <v>0.22857272568631062</v>
      </c>
      <c r="V335" s="21">
        <f t="shared" si="79"/>
        <v>0.16400682172955897</v>
      </c>
      <c r="W335" s="26">
        <f t="shared" si="80"/>
        <v>34.578366232698457</v>
      </c>
      <c r="X335" s="27">
        <f t="shared" si="81"/>
        <v>0.80414805192321992</v>
      </c>
      <c r="Y335" s="27">
        <f t="shared" si="82"/>
        <v>0.56224985744225131</v>
      </c>
      <c r="Z335" s="27">
        <f t="shared" si="83"/>
        <v>0.43222957790873073</v>
      </c>
    </row>
    <row r="336" spans="1:26" ht="12.5" x14ac:dyDescent="0.25">
      <c r="A336" s="2" t="s">
        <v>40</v>
      </c>
      <c r="B336" t="s">
        <v>333</v>
      </c>
      <c r="C336" t="s">
        <v>332</v>
      </c>
      <c r="D336" s="18">
        <f>VLOOKUP(C336,'Infected rate by state'!B:E,4,0)</f>
        <v>1.4486816526494731E-2</v>
      </c>
      <c r="E336" s="2">
        <v>394</v>
      </c>
      <c r="F336" s="2">
        <v>35</v>
      </c>
      <c r="G336" s="2">
        <v>201</v>
      </c>
      <c r="H336" s="4">
        <f t="shared" si="70"/>
        <v>297.5</v>
      </c>
      <c r="I336" s="2">
        <v>10</v>
      </c>
      <c r="J336" s="4">
        <f t="shared" si="71"/>
        <v>22.5</v>
      </c>
      <c r="K336" s="3">
        <v>160796</v>
      </c>
      <c r="L336" s="3">
        <f t="shared" si="72"/>
        <v>134859</v>
      </c>
      <c r="M336" s="3">
        <v>25937</v>
      </c>
      <c r="N336" s="3">
        <f t="shared" si="75"/>
        <v>23294.221501942466</v>
      </c>
      <c r="O336" s="3">
        <f t="shared" si="73"/>
        <v>4782.8594176043771</v>
      </c>
      <c r="P336" s="3">
        <f t="shared" si="74"/>
        <v>1010.382192891833</v>
      </c>
      <c r="Q336" s="3">
        <v>10</v>
      </c>
      <c r="R336" s="24">
        <v>6</v>
      </c>
      <c r="S336" s="19">
        <f t="shared" si="76"/>
        <v>318.85729450695845</v>
      </c>
      <c r="T336" s="20">
        <f t="shared" si="77"/>
        <v>1.5863546990395943</v>
      </c>
      <c r="U336" s="20">
        <f t="shared" si="78"/>
        <v>1.0717892252334738</v>
      </c>
      <c r="V336" s="21">
        <f t="shared" si="79"/>
        <v>0.80928247336791481</v>
      </c>
      <c r="W336" s="26">
        <f t="shared" si="80"/>
        <v>67.35881285945554</v>
      </c>
      <c r="X336" s="27">
        <f t="shared" si="81"/>
        <v>6.7358812859455544</v>
      </c>
      <c r="Y336" s="27">
        <f t="shared" si="82"/>
        <v>2.993725015975802</v>
      </c>
      <c r="Z336" s="27">
        <f t="shared" si="83"/>
        <v>1.9245375102701583</v>
      </c>
    </row>
    <row r="337" spans="1:26" ht="12.5" x14ac:dyDescent="0.25">
      <c r="A337" s="2" t="s">
        <v>41</v>
      </c>
      <c r="B337" t="s">
        <v>333</v>
      </c>
      <c r="C337" t="s">
        <v>332</v>
      </c>
      <c r="D337" s="18">
        <f>VLOOKUP(C337,'Infected rate by state'!B:E,4,0)</f>
        <v>1.4486816526494731E-2</v>
      </c>
      <c r="E337" s="3">
        <v>2053</v>
      </c>
      <c r="F337" s="2">
        <v>308</v>
      </c>
      <c r="G337" s="2">
        <v>583</v>
      </c>
      <c r="H337" s="4">
        <f t="shared" si="70"/>
        <v>1318</v>
      </c>
      <c r="I337" s="2">
        <v>118</v>
      </c>
      <c r="J337" s="4">
        <f t="shared" si="71"/>
        <v>213</v>
      </c>
      <c r="K337" s="3">
        <v>670968</v>
      </c>
      <c r="L337" s="3">
        <f t="shared" si="72"/>
        <v>536485</v>
      </c>
      <c r="M337" s="3">
        <v>134483</v>
      </c>
      <c r="N337" s="3">
        <f t="shared" si="75"/>
        <v>97201.903111491178</v>
      </c>
      <c r="O337" s="3">
        <f t="shared" si="73"/>
        <v>20319.180610769283</v>
      </c>
      <c r="P337" s="3">
        <f t="shared" si="74"/>
        <v>4387.6406789914299</v>
      </c>
      <c r="Q337" s="3">
        <v>10</v>
      </c>
      <c r="R337" s="24">
        <v>6</v>
      </c>
      <c r="S337" s="19">
        <f t="shared" si="76"/>
        <v>1354.6120407179521</v>
      </c>
      <c r="T337" s="20">
        <f t="shared" si="77"/>
        <v>2.3235197953995748</v>
      </c>
      <c r="U337" s="20">
        <f t="shared" si="78"/>
        <v>1.0277784830940457</v>
      </c>
      <c r="V337" s="21">
        <f t="shared" si="79"/>
        <v>0.65982076995516425</v>
      </c>
      <c r="W337" s="26">
        <f t="shared" si="80"/>
        <v>292.50937859942866</v>
      </c>
      <c r="X337" s="27">
        <f t="shared" si="81"/>
        <v>2.4788930389782089</v>
      </c>
      <c r="Y337" s="27">
        <f t="shared" si="82"/>
        <v>1.3732834676029515</v>
      </c>
      <c r="Z337" s="27">
        <f t="shared" si="83"/>
        <v>0.94970577467346962</v>
      </c>
    </row>
    <row r="338" spans="1:26" ht="12.5" x14ac:dyDescent="0.25">
      <c r="A338" s="2" t="s">
        <v>42</v>
      </c>
      <c r="B338" t="s">
        <v>331</v>
      </c>
      <c r="C338" t="s">
        <v>330</v>
      </c>
      <c r="D338" s="18">
        <f>VLOOKUP(C338,'Infected rate by state'!B:E,4,0)</f>
        <v>4.6785737234898671E-3</v>
      </c>
      <c r="E338" s="3">
        <v>1773</v>
      </c>
      <c r="F338" s="2">
        <v>186</v>
      </c>
      <c r="G338" s="2">
        <v>848</v>
      </c>
      <c r="H338" s="4">
        <f t="shared" si="70"/>
        <v>1310.5</v>
      </c>
      <c r="I338" s="2">
        <v>95</v>
      </c>
      <c r="J338" s="4">
        <f t="shared" si="71"/>
        <v>140.5</v>
      </c>
      <c r="K338" s="3">
        <v>701166</v>
      </c>
      <c r="L338" s="3">
        <f t="shared" si="72"/>
        <v>566213</v>
      </c>
      <c r="M338" s="3">
        <v>134953</v>
      </c>
      <c r="N338" s="3">
        <f t="shared" si="75"/>
        <v>32804.568234044957</v>
      </c>
      <c r="O338" s="3">
        <f t="shared" si="73"/>
        <v>6832.6861461893632</v>
      </c>
      <c r="P338" s="3">
        <f t="shared" si="74"/>
        <v>1469.0007026764865</v>
      </c>
      <c r="Q338" s="3">
        <v>10</v>
      </c>
      <c r="R338" s="24">
        <v>6</v>
      </c>
      <c r="S338" s="19">
        <f t="shared" si="76"/>
        <v>455.51240974595754</v>
      </c>
      <c r="T338" s="20">
        <f t="shared" si="77"/>
        <v>0.5371608605494782</v>
      </c>
      <c r="U338" s="20">
        <f t="shared" si="78"/>
        <v>0.34758673006177609</v>
      </c>
      <c r="V338" s="21">
        <f t="shared" si="79"/>
        <v>0.25691619275011707</v>
      </c>
      <c r="W338" s="26">
        <f t="shared" si="80"/>
        <v>97.933380178432429</v>
      </c>
      <c r="X338" s="27">
        <f t="shared" si="81"/>
        <v>1.0308776860887625</v>
      </c>
      <c r="Y338" s="27">
        <f t="shared" si="82"/>
        <v>0.69703473436606711</v>
      </c>
      <c r="Z338" s="27">
        <f t="shared" si="83"/>
        <v>0.52652354934641088</v>
      </c>
    </row>
    <row r="339" spans="1:26" ht="12.5" x14ac:dyDescent="0.25">
      <c r="A339" s="2" t="s">
        <v>43</v>
      </c>
      <c r="B339" t="s">
        <v>349</v>
      </c>
      <c r="C339" t="s">
        <v>348</v>
      </c>
      <c r="D339" s="18">
        <f>VLOOKUP(C339,'Infected rate by state'!B:E,4,0)</f>
        <v>1.9670510547683942E-2</v>
      </c>
      <c r="E339" s="3">
        <v>10239</v>
      </c>
      <c r="F339" s="3">
        <v>1157</v>
      </c>
      <c r="G339" s="3">
        <v>2548</v>
      </c>
      <c r="H339" s="4">
        <f t="shared" si="70"/>
        <v>6393.5</v>
      </c>
      <c r="I339" s="2">
        <v>438</v>
      </c>
      <c r="J339" s="4">
        <f t="shared" si="71"/>
        <v>797.5</v>
      </c>
      <c r="K339" s="3">
        <v>4022208</v>
      </c>
      <c r="L339" s="3">
        <f t="shared" si="72"/>
        <v>3240194</v>
      </c>
      <c r="M339" s="3">
        <v>782014</v>
      </c>
      <c r="N339" s="3">
        <f t="shared" si="75"/>
        <v>791188.84888978733</v>
      </c>
      <c r="O339" s="3">
        <f t="shared" si="73"/>
        <v>164939.36519272428</v>
      </c>
      <c r="P339" s="3">
        <f t="shared" si="74"/>
        <v>35499.476645503186</v>
      </c>
      <c r="Q339" s="3">
        <v>10</v>
      </c>
      <c r="R339" s="24">
        <v>6</v>
      </c>
      <c r="S339" s="19">
        <f t="shared" si="76"/>
        <v>10995.957679514951</v>
      </c>
      <c r="T339" s="20">
        <f t="shared" si="77"/>
        <v>4.3155249919603422</v>
      </c>
      <c r="U339" s="20">
        <f t="shared" si="78"/>
        <v>1.7198651254422384</v>
      </c>
      <c r="V339" s="21">
        <f t="shared" si="79"/>
        <v>1.0739288680061483</v>
      </c>
      <c r="W339" s="26">
        <f t="shared" si="80"/>
        <v>2366.631776366879</v>
      </c>
      <c r="X339" s="27">
        <f t="shared" si="81"/>
        <v>5.4032688958147919</v>
      </c>
      <c r="Y339" s="27">
        <f t="shared" si="82"/>
        <v>2.9675633559459298</v>
      </c>
      <c r="Z339" s="27">
        <f t="shared" si="83"/>
        <v>2.045489867214243</v>
      </c>
    </row>
    <row r="340" spans="1:26" ht="12.5" x14ac:dyDescent="0.25">
      <c r="A340" s="2" t="s">
        <v>44</v>
      </c>
      <c r="B340" t="s">
        <v>317</v>
      </c>
      <c r="C340" t="s">
        <v>316</v>
      </c>
      <c r="D340" s="18">
        <f>VLOOKUP(C340,'Infected rate by state'!B:E,4,0)</f>
        <v>7.3843274393391549E-3</v>
      </c>
      <c r="E340" s="2">
        <v>640</v>
      </c>
      <c r="F340" s="2">
        <v>90</v>
      </c>
      <c r="G340" s="2">
        <v>297</v>
      </c>
      <c r="H340" s="4">
        <f t="shared" si="70"/>
        <v>468.5</v>
      </c>
      <c r="I340" s="2">
        <v>43</v>
      </c>
      <c r="J340" s="4">
        <f t="shared" si="71"/>
        <v>66.5</v>
      </c>
      <c r="K340" s="3">
        <v>267487</v>
      </c>
      <c r="L340" s="3">
        <f t="shared" si="72"/>
        <v>225394</v>
      </c>
      <c r="M340" s="3">
        <v>42093</v>
      </c>
      <c r="N340" s="3">
        <f t="shared" si="75"/>
        <v>19752.115937665127</v>
      </c>
      <c r="O340" s="3">
        <f t="shared" si="73"/>
        <v>4048.1890983152716</v>
      </c>
      <c r="P340" s="3">
        <f t="shared" si="74"/>
        <v>853.23503655146146</v>
      </c>
      <c r="Q340" s="3">
        <v>10</v>
      </c>
      <c r="R340" s="24">
        <v>6</v>
      </c>
      <c r="S340" s="19">
        <f t="shared" si="76"/>
        <v>269.87927322101808</v>
      </c>
      <c r="T340" s="20">
        <f t="shared" si="77"/>
        <v>0.90868442161958951</v>
      </c>
      <c r="U340" s="20">
        <f t="shared" si="78"/>
        <v>0.5760496760320557</v>
      </c>
      <c r="V340" s="21">
        <f t="shared" si="79"/>
        <v>0.42168636440784074</v>
      </c>
      <c r="W340" s="26">
        <f t="shared" si="80"/>
        <v>56.882335770097434</v>
      </c>
      <c r="X340" s="27">
        <f t="shared" si="81"/>
        <v>1.3228450179092426</v>
      </c>
      <c r="Y340" s="27">
        <f t="shared" si="82"/>
        <v>0.85537347022702903</v>
      </c>
      <c r="Z340" s="27">
        <f t="shared" si="83"/>
        <v>0.63202595300108255</v>
      </c>
    </row>
    <row r="341" spans="1:26" ht="12.5" x14ac:dyDescent="0.25">
      <c r="A341" s="2" t="s">
        <v>45</v>
      </c>
      <c r="B341" t="s">
        <v>325</v>
      </c>
      <c r="C341" t="s">
        <v>324</v>
      </c>
      <c r="D341" s="18">
        <f>VLOOKUP(C341,'Infected rate by state'!B:E,4,0)</f>
        <v>8.9298079160438481E-3</v>
      </c>
      <c r="E341" s="2">
        <v>822</v>
      </c>
      <c r="F341" s="2">
        <v>104</v>
      </c>
      <c r="G341" s="2">
        <v>342</v>
      </c>
      <c r="H341" s="4">
        <f t="shared" si="70"/>
        <v>582</v>
      </c>
      <c r="I341" s="2">
        <v>49</v>
      </c>
      <c r="J341" s="4">
        <f t="shared" si="71"/>
        <v>76.5</v>
      </c>
      <c r="K341" s="3">
        <v>266378</v>
      </c>
      <c r="L341" s="3">
        <f t="shared" si="72"/>
        <v>183536</v>
      </c>
      <c r="M341" s="3">
        <v>82842</v>
      </c>
      <c r="N341" s="3">
        <f t="shared" si="75"/>
        <v>23787.043730599282</v>
      </c>
      <c r="O341" s="3">
        <f t="shared" si="73"/>
        <v>5222.3132988257221</v>
      </c>
      <c r="P341" s="3">
        <f t="shared" si="74"/>
        <v>1192.3454581434221</v>
      </c>
      <c r="Q341" s="3">
        <v>10</v>
      </c>
      <c r="R341" s="24">
        <v>6</v>
      </c>
      <c r="S341" s="19">
        <f t="shared" si="76"/>
        <v>348.1542199217148</v>
      </c>
      <c r="T341" s="20">
        <f t="shared" si="77"/>
        <v>1.0179947950927333</v>
      </c>
      <c r="U341" s="20">
        <f t="shared" si="78"/>
        <v>0.59820312701325562</v>
      </c>
      <c r="V341" s="21">
        <f t="shared" si="79"/>
        <v>0.42354527971011535</v>
      </c>
      <c r="W341" s="26">
        <f t="shared" si="80"/>
        <v>79.48969720956147</v>
      </c>
      <c r="X341" s="27">
        <f t="shared" si="81"/>
        <v>1.6222387185624789</v>
      </c>
      <c r="Y341" s="27">
        <f t="shared" si="82"/>
        <v>1.0390810092753133</v>
      </c>
      <c r="Z341" s="27">
        <f t="shared" si="83"/>
        <v>0.76432401163039876</v>
      </c>
    </row>
    <row r="342" spans="1:26" ht="12.5" x14ac:dyDescent="0.25">
      <c r="A342" s="2" t="s">
        <v>46</v>
      </c>
      <c r="B342" t="s">
        <v>319</v>
      </c>
      <c r="C342" t="s">
        <v>318</v>
      </c>
      <c r="D342" s="18">
        <f>VLOOKUP(C342,'Infected rate by state'!B:E,4,0)</f>
        <v>1.6392760880107365E-2</v>
      </c>
      <c r="E342" s="3">
        <v>1354</v>
      </c>
      <c r="F342" s="2">
        <v>132</v>
      </c>
      <c r="G342" s="2">
        <v>370</v>
      </c>
      <c r="H342" s="4">
        <f t="shared" si="70"/>
        <v>862</v>
      </c>
      <c r="I342" s="2">
        <v>65</v>
      </c>
      <c r="J342" s="4">
        <f t="shared" si="71"/>
        <v>98.5</v>
      </c>
      <c r="K342" s="3">
        <v>539133</v>
      </c>
      <c r="L342" s="3">
        <f t="shared" si="72"/>
        <v>436962</v>
      </c>
      <c r="M342" s="3">
        <v>102171</v>
      </c>
      <c r="N342" s="3">
        <f t="shared" si="75"/>
        <v>88378.783515749237</v>
      </c>
      <c r="O342" s="3">
        <f t="shared" si="73"/>
        <v>18383.090401279733</v>
      </c>
      <c r="P342" s="3">
        <f t="shared" si="74"/>
        <v>3945.8380970370808</v>
      </c>
      <c r="Q342" s="3">
        <v>10</v>
      </c>
      <c r="R342" s="24">
        <v>6</v>
      </c>
      <c r="S342" s="19">
        <f t="shared" si="76"/>
        <v>1225.5393600853156</v>
      </c>
      <c r="T342" s="20">
        <f t="shared" si="77"/>
        <v>3.3122685407711234</v>
      </c>
      <c r="U342" s="20">
        <f t="shared" si="78"/>
        <v>1.4217393968507142</v>
      </c>
      <c r="V342" s="21">
        <f t="shared" si="79"/>
        <v>0.90512508130377811</v>
      </c>
      <c r="W342" s="26">
        <f t="shared" si="80"/>
        <v>263.05587313580537</v>
      </c>
      <c r="X342" s="27">
        <f t="shared" si="81"/>
        <v>4.0470134328585443</v>
      </c>
      <c r="Y342" s="27">
        <f t="shared" si="82"/>
        <v>2.6706180013787346</v>
      </c>
      <c r="Z342" s="27">
        <f t="shared" si="83"/>
        <v>1.9928475237561012</v>
      </c>
    </row>
    <row r="343" spans="1:26" ht="12.5" x14ac:dyDescent="0.25">
      <c r="A343" s="2" t="s">
        <v>47</v>
      </c>
      <c r="B343" t="s">
        <v>371</v>
      </c>
      <c r="C343" t="s">
        <v>370</v>
      </c>
      <c r="D343" s="18">
        <f>VLOOKUP(C343,'Infected rate by state'!B:E,4,0)</f>
        <v>2.5429318796877907E-2</v>
      </c>
      <c r="E343" s="3">
        <v>4012</v>
      </c>
      <c r="F343" s="2">
        <v>282</v>
      </c>
      <c r="G343" s="2">
        <v>807</v>
      </c>
      <c r="H343" s="4">
        <f t="shared" si="70"/>
        <v>2409.5</v>
      </c>
      <c r="I343" s="2">
        <v>115</v>
      </c>
      <c r="J343" s="4">
        <f t="shared" si="71"/>
        <v>198.5</v>
      </c>
      <c r="K343" s="3">
        <v>1094741</v>
      </c>
      <c r="L343" s="3">
        <f t="shared" si="72"/>
        <v>924302</v>
      </c>
      <c r="M343" s="3">
        <v>170439</v>
      </c>
      <c r="N343" s="3">
        <f t="shared" si="75"/>
        <v>278385.1788901292</v>
      </c>
      <c r="O343" s="3">
        <f t="shared" si="73"/>
        <v>57010.624272224566</v>
      </c>
      <c r="P343" s="3">
        <f t="shared" si="74"/>
        <v>12004.405555489568</v>
      </c>
      <c r="Q343" s="3">
        <v>10</v>
      </c>
      <c r="R343" s="24">
        <v>6</v>
      </c>
      <c r="S343" s="19">
        <f t="shared" si="76"/>
        <v>3800.7082848149712</v>
      </c>
      <c r="T343" s="20">
        <f t="shared" si="77"/>
        <v>4.7096756936988493</v>
      </c>
      <c r="U343" s="20">
        <f t="shared" si="78"/>
        <v>1.5773846378148875</v>
      </c>
      <c r="V343" s="21">
        <f t="shared" si="79"/>
        <v>0.94733506600572559</v>
      </c>
      <c r="W343" s="26">
        <f t="shared" si="80"/>
        <v>800.2937036993045</v>
      </c>
      <c r="X343" s="27">
        <f t="shared" si="81"/>
        <v>6.9590756843417783</v>
      </c>
      <c r="Y343" s="27">
        <f t="shared" si="82"/>
        <v>4.031706315865514</v>
      </c>
      <c r="Z343" s="27">
        <f t="shared" si="83"/>
        <v>2.8379209351039165</v>
      </c>
    </row>
    <row r="344" spans="1:26" ht="12.5" x14ac:dyDescent="0.25">
      <c r="A344" s="2" t="s">
        <v>48</v>
      </c>
      <c r="B344" t="s">
        <v>393</v>
      </c>
      <c r="C344" t="s">
        <v>392</v>
      </c>
      <c r="D344" s="18">
        <f>VLOOKUP(C344,'Infected rate by state'!B:E,4,0)</f>
        <v>7.5097590818065515E-3</v>
      </c>
      <c r="E344" s="2">
        <v>579</v>
      </c>
      <c r="F344" s="2">
        <v>64</v>
      </c>
      <c r="G344" s="2">
        <v>317</v>
      </c>
      <c r="H344" s="4">
        <f t="shared" si="70"/>
        <v>448</v>
      </c>
      <c r="I344" s="2">
        <v>34</v>
      </c>
      <c r="J344" s="4">
        <f t="shared" si="71"/>
        <v>49</v>
      </c>
      <c r="K344" s="3">
        <v>230741</v>
      </c>
      <c r="L344" s="3">
        <f t="shared" si="72"/>
        <v>198470</v>
      </c>
      <c r="M344" s="3">
        <v>32271</v>
      </c>
      <c r="N344" s="3">
        <f t="shared" si="75"/>
        <v>17328.093202951255</v>
      </c>
      <c r="O344" s="3">
        <f t="shared" si="73"/>
        <v>3522.5677721232687</v>
      </c>
      <c r="P344" s="3">
        <f t="shared" si="74"/>
        <v>734.84285795991002</v>
      </c>
      <c r="Q344" s="3">
        <v>10</v>
      </c>
      <c r="R344" s="24">
        <v>6</v>
      </c>
      <c r="S344" s="19">
        <f t="shared" si="76"/>
        <v>234.83785147488459</v>
      </c>
      <c r="T344" s="20">
        <f t="shared" si="77"/>
        <v>0.74081341159269587</v>
      </c>
      <c r="U344" s="20">
        <f t="shared" si="78"/>
        <v>0.52419163275643876</v>
      </c>
      <c r="V344" s="21">
        <f t="shared" si="79"/>
        <v>0.40559214417078515</v>
      </c>
      <c r="W344" s="26">
        <f t="shared" si="80"/>
        <v>48.989523863994002</v>
      </c>
      <c r="X344" s="27">
        <f t="shared" si="81"/>
        <v>1.4408683489410001</v>
      </c>
      <c r="Y344" s="27">
        <f t="shared" si="82"/>
        <v>0.99978620130600004</v>
      </c>
      <c r="Z344" s="27">
        <f t="shared" si="83"/>
        <v>0.76546131037490628</v>
      </c>
    </row>
    <row r="345" spans="1:26" ht="12.5" x14ac:dyDescent="0.25">
      <c r="A345" s="2" t="s">
        <v>49</v>
      </c>
      <c r="B345" t="s">
        <v>371</v>
      </c>
      <c r="C345" t="s">
        <v>370</v>
      </c>
      <c r="D345" s="18">
        <f>VLOOKUP(C345,'Infected rate by state'!B:E,4,0)</f>
        <v>2.5429318796877907E-2</v>
      </c>
      <c r="E345" s="3">
        <v>4713</v>
      </c>
      <c r="F345" s="2">
        <v>323</v>
      </c>
      <c r="G345" s="3">
        <v>1228</v>
      </c>
      <c r="H345" s="4">
        <f t="shared" si="70"/>
        <v>2970.5</v>
      </c>
      <c r="I345" s="2">
        <v>95</v>
      </c>
      <c r="J345" s="4">
        <f t="shared" si="71"/>
        <v>209</v>
      </c>
      <c r="K345" s="3">
        <v>1090373</v>
      </c>
      <c r="L345" s="3">
        <f t="shared" si="72"/>
        <v>855832</v>
      </c>
      <c r="M345" s="3">
        <v>234541</v>
      </c>
      <c r="N345" s="3">
        <f t="shared" si="75"/>
        <v>277274.42624508153</v>
      </c>
      <c r="O345" s="3">
        <f t="shared" si="73"/>
        <v>58348.147953507105</v>
      </c>
      <c r="P345" s="3">
        <f t="shared" si="74"/>
        <v>12699.469042279725</v>
      </c>
      <c r="Q345" s="3">
        <v>10</v>
      </c>
      <c r="R345" s="24">
        <v>6</v>
      </c>
      <c r="S345" s="19">
        <f t="shared" si="76"/>
        <v>3889.876530233807</v>
      </c>
      <c r="T345" s="20">
        <f t="shared" si="77"/>
        <v>3.1676518975845336</v>
      </c>
      <c r="U345" s="20">
        <f t="shared" si="78"/>
        <v>1.3095022825227427</v>
      </c>
      <c r="V345" s="21">
        <f t="shared" si="79"/>
        <v>0.82535042016418569</v>
      </c>
      <c r="W345" s="26">
        <f t="shared" si="80"/>
        <v>846.63126948531499</v>
      </c>
      <c r="X345" s="27">
        <f t="shared" si="81"/>
        <v>8.9119080998454212</v>
      </c>
      <c r="Y345" s="27">
        <f t="shared" si="82"/>
        <v>4.0508673181115551</v>
      </c>
      <c r="Z345" s="27">
        <f t="shared" si="83"/>
        <v>2.6211494411310063</v>
      </c>
    </row>
    <row r="346" spans="1:26" ht="12.5" x14ac:dyDescent="0.25">
      <c r="A346" s="2" t="s">
        <v>50</v>
      </c>
      <c r="B346" t="s">
        <v>397</v>
      </c>
      <c r="C346" t="s">
        <v>396</v>
      </c>
      <c r="D346" s="18">
        <f>VLOOKUP(C346,'Infected rate by state'!B:E,4,0)</f>
        <v>2.3671143543538835E-3</v>
      </c>
      <c r="E346" s="3">
        <v>1743</v>
      </c>
      <c r="F346" s="2">
        <v>117</v>
      </c>
      <c r="G346" s="2">
        <v>587</v>
      </c>
      <c r="H346" s="4">
        <f t="shared" si="70"/>
        <v>1165</v>
      </c>
      <c r="I346" s="2">
        <v>65</v>
      </c>
      <c r="J346" s="4">
        <f t="shared" si="71"/>
        <v>91</v>
      </c>
      <c r="K346" s="3">
        <v>522720</v>
      </c>
      <c r="L346" s="3">
        <f t="shared" si="72"/>
        <v>418616</v>
      </c>
      <c r="M346" s="3">
        <v>104104</v>
      </c>
      <c r="N346" s="3">
        <f t="shared" si="75"/>
        <v>12373.380153078619</v>
      </c>
      <c r="O346" s="3">
        <f t="shared" si="73"/>
        <v>2585.0469981933111</v>
      </c>
      <c r="P346" s="3">
        <f t="shared" si="74"/>
        <v>557.81718233442916</v>
      </c>
      <c r="Q346" s="3">
        <v>10</v>
      </c>
      <c r="R346" s="24">
        <v>6</v>
      </c>
      <c r="S346" s="19">
        <f t="shared" si="76"/>
        <v>172.33646654622075</v>
      </c>
      <c r="T346" s="20">
        <f t="shared" si="77"/>
        <v>0.29358852903955834</v>
      </c>
      <c r="U346" s="20">
        <f t="shared" si="78"/>
        <v>0.14792829746456718</v>
      </c>
      <c r="V346" s="21">
        <f t="shared" si="79"/>
        <v>9.8873474782685461E-2</v>
      </c>
      <c r="W346" s="26">
        <f t="shared" si="80"/>
        <v>37.187812155628613</v>
      </c>
      <c r="X346" s="27">
        <f t="shared" si="81"/>
        <v>0.57212018700967093</v>
      </c>
      <c r="Y346" s="27">
        <f t="shared" si="82"/>
        <v>0.40865727643547928</v>
      </c>
      <c r="Z346" s="27">
        <f t="shared" si="83"/>
        <v>0.31784454833870612</v>
      </c>
    </row>
    <row r="347" spans="1:26" ht="12.5" x14ac:dyDescent="0.25">
      <c r="A347" s="2" t="s">
        <v>51</v>
      </c>
      <c r="B347" t="s">
        <v>367</v>
      </c>
      <c r="C347" t="s">
        <v>366</v>
      </c>
      <c r="D347" s="18">
        <f>VLOOKUP(C347,'Infected rate by state'!B:E,4,0)</f>
        <v>2.4682967074759195E-2</v>
      </c>
      <c r="E347" s="3">
        <v>6527</v>
      </c>
      <c r="F347" s="2">
        <v>701</v>
      </c>
      <c r="G347" s="3">
        <v>2294</v>
      </c>
      <c r="H347" s="4">
        <f t="shared" si="70"/>
        <v>4410.5</v>
      </c>
      <c r="I347" s="2">
        <v>293</v>
      </c>
      <c r="J347" s="4">
        <f t="shared" si="71"/>
        <v>497</v>
      </c>
      <c r="K347" s="3">
        <v>2208721</v>
      </c>
      <c r="L347" s="3">
        <f t="shared" si="72"/>
        <v>1719507</v>
      </c>
      <c r="M347" s="3">
        <v>489214</v>
      </c>
      <c r="N347" s="3">
        <f t="shared" si="75"/>
        <v>545177.8772032921</v>
      </c>
      <c r="O347" s="3">
        <f t="shared" si="73"/>
        <v>115055.28707041117</v>
      </c>
      <c r="P347" s="3">
        <f t="shared" si="74"/>
        <v>25126.860494623415</v>
      </c>
      <c r="Q347" s="3">
        <v>10</v>
      </c>
      <c r="R347" s="24">
        <v>6</v>
      </c>
      <c r="S347" s="19">
        <f t="shared" si="76"/>
        <v>7670.3524713607449</v>
      </c>
      <c r="T347" s="20">
        <f t="shared" si="77"/>
        <v>3.3436584443595225</v>
      </c>
      <c r="U347" s="20">
        <f t="shared" si="78"/>
        <v>1.7391117722164708</v>
      </c>
      <c r="V347" s="21">
        <f t="shared" si="79"/>
        <v>1.1751727395987046</v>
      </c>
      <c r="W347" s="26">
        <f t="shared" si="80"/>
        <v>1675.1240329748944</v>
      </c>
      <c r="X347" s="27">
        <f t="shared" si="81"/>
        <v>5.717146870221482</v>
      </c>
      <c r="Y347" s="27">
        <f t="shared" si="82"/>
        <v>3.370470891297574</v>
      </c>
      <c r="Z347" s="27">
        <f t="shared" si="83"/>
        <v>2.3896205891225311</v>
      </c>
    </row>
    <row r="348" spans="1:26" ht="12.5" x14ac:dyDescent="0.25">
      <c r="A348" s="2" t="s">
        <v>52</v>
      </c>
      <c r="B348" t="s">
        <v>377</v>
      </c>
      <c r="C348" t="s">
        <v>376</v>
      </c>
      <c r="D348" s="18">
        <f>VLOOKUP(C348,'Infected rate by state'!B:E,4,0)</f>
        <v>5.6936382854354227E-3</v>
      </c>
      <c r="E348" s="3">
        <v>1441</v>
      </c>
      <c r="F348" s="2">
        <v>209</v>
      </c>
      <c r="G348" s="2">
        <v>706</v>
      </c>
      <c r="H348" s="4">
        <f t="shared" si="70"/>
        <v>1073.5</v>
      </c>
      <c r="I348" s="2">
        <v>97</v>
      </c>
      <c r="J348" s="4">
        <f t="shared" si="71"/>
        <v>153</v>
      </c>
      <c r="K348" s="3">
        <v>495349</v>
      </c>
      <c r="L348" s="3">
        <f t="shared" si="72"/>
        <v>381413</v>
      </c>
      <c r="M348" s="3">
        <v>113936</v>
      </c>
      <c r="N348" s="3">
        <f t="shared" si="75"/>
        <v>28203.380310521512</v>
      </c>
      <c r="O348" s="3">
        <f t="shared" si="73"/>
        <v>5974.917112103989</v>
      </c>
      <c r="P348" s="3">
        <f t="shared" si="74"/>
        <v>1310.7104068417325</v>
      </c>
      <c r="Q348" s="3">
        <v>10</v>
      </c>
      <c r="R348" s="24">
        <v>6</v>
      </c>
      <c r="S348" s="19">
        <f t="shared" si="76"/>
        <v>398.32780747359925</v>
      </c>
      <c r="T348" s="20">
        <f t="shared" si="77"/>
        <v>0.56420369330538134</v>
      </c>
      <c r="U348" s="20">
        <f t="shared" si="78"/>
        <v>0.37105524683148511</v>
      </c>
      <c r="V348" s="21">
        <f t="shared" si="79"/>
        <v>0.27642457145981902</v>
      </c>
      <c r="W348" s="26">
        <f t="shared" si="80"/>
        <v>87.380693789448827</v>
      </c>
      <c r="X348" s="27">
        <f t="shared" si="81"/>
        <v>0.90083189473658587</v>
      </c>
      <c r="Y348" s="27">
        <f t="shared" si="82"/>
        <v>0.57111564568267204</v>
      </c>
      <c r="Z348" s="27">
        <f t="shared" si="83"/>
        <v>0.41808944396865466</v>
      </c>
    </row>
    <row r="349" spans="1:26" ht="12.5" x14ac:dyDescent="0.25">
      <c r="A349" s="2" t="s">
        <v>53</v>
      </c>
      <c r="B349" t="s">
        <v>357</v>
      </c>
      <c r="C349" t="s">
        <v>356</v>
      </c>
      <c r="D349" s="18">
        <f>VLOOKUP(C349,'Infected rate by state'!B:E,4,0)</f>
        <v>4.5578363920328819E-3</v>
      </c>
      <c r="E349" s="2">
        <v>859</v>
      </c>
      <c r="F349" s="2">
        <v>80</v>
      </c>
      <c r="G349" s="2">
        <v>398</v>
      </c>
      <c r="H349" s="4">
        <f t="shared" si="70"/>
        <v>628.5</v>
      </c>
      <c r="I349" s="2">
        <v>43</v>
      </c>
      <c r="J349" s="4">
        <f t="shared" si="71"/>
        <v>61.5</v>
      </c>
      <c r="K349" s="3">
        <v>202898</v>
      </c>
      <c r="L349" s="3">
        <f t="shared" si="72"/>
        <v>157668</v>
      </c>
      <c r="M349" s="3">
        <v>45230</v>
      </c>
      <c r="N349" s="3">
        <f t="shared" si="75"/>
        <v>9247.7588827068776</v>
      </c>
      <c r="O349" s="3">
        <f t="shared" si="73"/>
        <v>1952.9175807253719</v>
      </c>
      <c r="P349" s="3">
        <f t="shared" si="74"/>
        <v>426.81816961097115</v>
      </c>
      <c r="Q349" s="3">
        <v>10</v>
      </c>
      <c r="R349" s="24">
        <v>6</v>
      </c>
      <c r="S349" s="19">
        <f t="shared" si="76"/>
        <v>130.19450538169147</v>
      </c>
      <c r="T349" s="20">
        <f t="shared" si="77"/>
        <v>0.32712187281832028</v>
      </c>
      <c r="U349" s="20">
        <f t="shared" si="78"/>
        <v>0.20715116210292994</v>
      </c>
      <c r="V349" s="21">
        <f t="shared" si="79"/>
        <v>0.15156519834888413</v>
      </c>
      <c r="W349" s="26">
        <f t="shared" si="80"/>
        <v>28.45454464073141</v>
      </c>
      <c r="X349" s="27">
        <f t="shared" si="81"/>
        <v>0.66173359629607931</v>
      </c>
      <c r="Y349" s="27">
        <f t="shared" si="82"/>
        <v>0.46267552261351885</v>
      </c>
      <c r="Z349" s="27">
        <f t="shared" si="83"/>
        <v>0.35568180800914262</v>
      </c>
    </row>
    <row r="350" spans="1:26" ht="12.5" x14ac:dyDescent="0.25">
      <c r="A350" s="2" t="s">
        <v>54</v>
      </c>
      <c r="B350" t="s">
        <v>406</v>
      </c>
      <c r="C350" t="s">
        <v>405</v>
      </c>
      <c r="D350" s="18">
        <f>VLOOKUP(C350,'Infected rate by state'!B:E,4,0)</f>
        <v>3.3569470970421841E-3</v>
      </c>
      <c r="E350" s="2">
        <v>633</v>
      </c>
      <c r="F350" s="2">
        <v>32</v>
      </c>
      <c r="G350" s="2">
        <v>378</v>
      </c>
      <c r="H350" s="4">
        <f t="shared" si="70"/>
        <v>505.5</v>
      </c>
      <c r="I350" s="2">
        <v>20</v>
      </c>
      <c r="J350" s="4">
        <f t="shared" si="71"/>
        <v>26</v>
      </c>
      <c r="K350" s="3">
        <v>152884</v>
      </c>
      <c r="L350" s="3">
        <f t="shared" si="72"/>
        <v>120954</v>
      </c>
      <c r="M350" s="3">
        <v>31930</v>
      </c>
      <c r="N350" s="3">
        <f t="shared" si="75"/>
        <v>5132.2349998419722</v>
      </c>
      <c r="O350" s="3">
        <f t="shared" si="73"/>
        <v>1076.9526047381037</v>
      </c>
      <c r="P350" s="3">
        <f t="shared" si="74"/>
        <v>233.61516517895438</v>
      </c>
      <c r="Q350" s="3">
        <v>10</v>
      </c>
      <c r="R350" s="24">
        <v>6</v>
      </c>
      <c r="S350" s="19">
        <f t="shared" si="76"/>
        <v>71.796840315873581</v>
      </c>
      <c r="T350" s="20">
        <f t="shared" si="77"/>
        <v>0.18993873099437455</v>
      </c>
      <c r="U350" s="20">
        <f t="shared" si="78"/>
        <v>0.14203133593644626</v>
      </c>
      <c r="V350" s="21">
        <f t="shared" si="79"/>
        <v>0.1134231284610957</v>
      </c>
      <c r="W350" s="26">
        <f t="shared" si="80"/>
        <v>15.574344345263626</v>
      </c>
      <c r="X350" s="27">
        <f t="shared" si="81"/>
        <v>0.77871721726318133</v>
      </c>
      <c r="Y350" s="27">
        <f t="shared" si="82"/>
        <v>0.59901324404860101</v>
      </c>
      <c r="Z350" s="27">
        <f t="shared" si="83"/>
        <v>0.4866982607894883</v>
      </c>
    </row>
    <row r="351" spans="1:26" ht="12.5" x14ac:dyDescent="0.25">
      <c r="A351" s="2" t="s">
        <v>55</v>
      </c>
      <c r="B351" t="s">
        <v>337</v>
      </c>
      <c r="C351" t="s">
        <v>336</v>
      </c>
      <c r="D351" s="18">
        <f>VLOOKUP(C351,'Infected rate by state'!B:E,4,0)</f>
        <v>1.1933809905095205E-2</v>
      </c>
      <c r="E351" s="2">
        <v>799</v>
      </c>
      <c r="F351" s="2">
        <v>44</v>
      </c>
      <c r="G351" s="2">
        <v>364</v>
      </c>
      <c r="H351" s="4">
        <f t="shared" si="70"/>
        <v>581.5</v>
      </c>
      <c r="I351" s="2">
        <v>22</v>
      </c>
      <c r="J351" s="4">
        <f t="shared" si="71"/>
        <v>33</v>
      </c>
      <c r="K351" s="3">
        <v>234872</v>
      </c>
      <c r="L351" s="3">
        <f t="shared" si="72"/>
        <v>186644</v>
      </c>
      <c r="M351" s="3">
        <v>48228</v>
      </c>
      <c r="N351" s="3">
        <f t="shared" si="75"/>
        <v>28029.178000295211</v>
      </c>
      <c r="O351" s="3">
        <f t="shared" si="73"/>
        <v>5872.3104149538749</v>
      </c>
      <c r="P351" s="3">
        <f t="shared" si="74"/>
        <v>1271.4235724410792</v>
      </c>
      <c r="Q351" s="3">
        <v>10</v>
      </c>
      <c r="R351" s="24">
        <v>6</v>
      </c>
      <c r="S351" s="19">
        <f t="shared" si="76"/>
        <v>391.48736099692502</v>
      </c>
      <c r="T351" s="20">
        <f t="shared" si="77"/>
        <v>1.0755147280135302</v>
      </c>
      <c r="U351" s="20">
        <f t="shared" si="78"/>
        <v>0.67323707824062773</v>
      </c>
      <c r="V351" s="21">
        <f t="shared" si="79"/>
        <v>0.48997166582844182</v>
      </c>
      <c r="W351" s="26">
        <f t="shared" si="80"/>
        <v>84.761571496071937</v>
      </c>
      <c r="X351" s="27">
        <f t="shared" si="81"/>
        <v>3.8527987043669061</v>
      </c>
      <c r="Y351" s="27">
        <f t="shared" si="82"/>
        <v>2.5685324695779377</v>
      </c>
      <c r="Z351" s="27">
        <f t="shared" si="83"/>
        <v>1.926399352183453</v>
      </c>
    </row>
    <row r="352" spans="1:26" ht="12.5" x14ac:dyDescent="0.25">
      <c r="A352" s="2" t="s">
        <v>56</v>
      </c>
      <c r="B352" t="s">
        <v>387</v>
      </c>
      <c r="C352" t="s">
        <v>386</v>
      </c>
      <c r="D352" s="18">
        <f>VLOOKUP(C352,'Infected rate by state'!B:E,4,0)</f>
        <v>9.1240169504562645E-3</v>
      </c>
      <c r="E352" s="3">
        <v>3013</v>
      </c>
      <c r="F352" s="2">
        <v>329</v>
      </c>
      <c r="G352" s="2">
        <v>975</v>
      </c>
      <c r="H352" s="4">
        <f t="shared" si="70"/>
        <v>1994</v>
      </c>
      <c r="I352" s="2">
        <v>101</v>
      </c>
      <c r="J352" s="4">
        <f t="shared" si="71"/>
        <v>215</v>
      </c>
      <c r="K352" s="3">
        <v>914407</v>
      </c>
      <c r="L352" s="3">
        <f t="shared" si="72"/>
        <v>718092</v>
      </c>
      <c r="M352" s="3">
        <v>196315</v>
      </c>
      <c r="N352" s="3">
        <f t="shared" si="75"/>
        <v>83430.649676158617</v>
      </c>
      <c r="O352" s="3">
        <f t="shared" si="73"/>
        <v>17553.445756717516</v>
      </c>
      <c r="P352" s="3">
        <f t="shared" si="74"/>
        <v>3819.6692591299243</v>
      </c>
      <c r="Q352" s="3">
        <v>10</v>
      </c>
      <c r="R352" s="24">
        <v>6</v>
      </c>
      <c r="S352" s="19">
        <f t="shared" si="76"/>
        <v>1170.229717114501</v>
      </c>
      <c r="T352" s="20">
        <f t="shared" si="77"/>
        <v>1.200235607296924</v>
      </c>
      <c r="U352" s="20">
        <f t="shared" si="78"/>
        <v>0.58687548501228737</v>
      </c>
      <c r="V352" s="21">
        <f t="shared" si="79"/>
        <v>0.38839353372535712</v>
      </c>
      <c r="W352" s="26">
        <f t="shared" si="80"/>
        <v>254.64461727532827</v>
      </c>
      <c r="X352" s="27">
        <f t="shared" si="81"/>
        <v>2.5212338344091907</v>
      </c>
      <c r="Y352" s="27">
        <f t="shared" si="82"/>
        <v>1.1843935687224572</v>
      </c>
      <c r="Z352" s="27">
        <f t="shared" si="83"/>
        <v>0.77399579718944767</v>
      </c>
    </row>
    <row r="353" spans="1:26" ht="12.5" x14ac:dyDescent="0.25">
      <c r="A353" s="2" t="s">
        <v>56</v>
      </c>
      <c r="B353" t="s">
        <v>402</v>
      </c>
      <c r="C353" t="s">
        <v>401</v>
      </c>
      <c r="D353" s="18">
        <f>VLOOKUP(C353,'Infected rate by state'!B:E,4,0)</f>
        <v>2.0032295834281305E-3</v>
      </c>
      <c r="E353" s="3">
        <v>2620</v>
      </c>
      <c r="F353" s="2">
        <v>284</v>
      </c>
      <c r="G353" s="3">
        <v>1167</v>
      </c>
      <c r="H353" s="4">
        <f t="shared" si="70"/>
        <v>1893.5</v>
      </c>
      <c r="I353" s="2">
        <v>97</v>
      </c>
      <c r="J353" s="4">
        <f t="shared" si="71"/>
        <v>190.5</v>
      </c>
      <c r="K353" s="3">
        <v>650209</v>
      </c>
      <c r="L353" s="3">
        <f t="shared" si="72"/>
        <v>494457</v>
      </c>
      <c r="M353" s="3">
        <v>155752</v>
      </c>
      <c r="N353" s="3">
        <f t="shared" si="75"/>
        <v>13025.179042112213</v>
      </c>
      <c r="O353" s="3">
        <f t="shared" si="73"/>
        <v>2771.1906813755136</v>
      </c>
      <c r="P353" s="3">
        <f t="shared" si="74"/>
        <v>610.92412676947311</v>
      </c>
      <c r="Q353" s="3">
        <v>10</v>
      </c>
      <c r="R353" s="24">
        <v>6</v>
      </c>
      <c r="S353" s="19">
        <f t="shared" si="76"/>
        <v>184.74604542503423</v>
      </c>
      <c r="T353" s="20">
        <f t="shared" si="77"/>
        <v>0.15830852221511074</v>
      </c>
      <c r="U353" s="20">
        <f t="shared" si="78"/>
        <v>9.7568547887527973E-2</v>
      </c>
      <c r="V353" s="21">
        <f t="shared" si="79"/>
        <v>7.0513757795814591E-2</v>
      </c>
      <c r="W353" s="26">
        <f t="shared" si="80"/>
        <v>40.728275117964877</v>
      </c>
      <c r="X353" s="27">
        <f t="shared" si="81"/>
        <v>0.41987912492747298</v>
      </c>
      <c r="Y353" s="27">
        <f t="shared" si="82"/>
        <v>0.2137967197793432</v>
      </c>
      <c r="Z353" s="27">
        <f t="shared" si="83"/>
        <v>0.14340941942945379</v>
      </c>
    </row>
    <row r="354" spans="1:26" ht="12.5" x14ac:dyDescent="0.25">
      <c r="A354" s="2" t="s">
        <v>57</v>
      </c>
      <c r="B354" t="s">
        <v>373</v>
      </c>
      <c r="C354" t="s">
        <v>372</v>
      </c>
      <c r="D354" s="18">
        <f>VLOOKUP(C354,'Infected rate by state'!B:E,4,0)</f>
        <v>8.0007670443122732E-3</v>
      </c>
      <c r="E354" s="3">
        <v>4873</v>
      </c>
      <c r="F354" s="2">
        <v>770</v>
      </c>
      <c r="G354" s="3">
        <v>1465</v>
      </c>
      <c r="H354" s="4">
        <f t="shared" si="70"/>
        <v>3169</v>
      </c>
      <c r="I354" s="2">
        <v>249</v>
      </c>
      <c r="J354" s="4">
        <f t="shared" si="71"/>
        <v>509.5</v>
      </c>
      <c r="K354" s="3">
        <v>2024238</v>
      </c>
      <c r="L354" s="3">
        <f t="shared" si="72"/>
        <v>1670649</v>
      </c>
      <c r="M354" s="3">
        <v>353589</v>
      </c>
      <c r="N354" s="3">
        <f t="shared" si="75"/>
        <v>161954.56680244589</v>
      </c>
      <c r="O354" s="3">
        <f t="shared" si="73"/>
        <v>33458.901749974488</v>
      </c>
      <c r="P354" s="3">
        <f t="shared" si="74"/>
        <v>7122.4312930808283</v>
      </c>
      <c r="Q354" s="3">
        <v>10</v>
      </c>
      <c r="R354" s="24">
        <v>6</v>
      </c>
      <c r="S354" s="19">
        <f t="shared" si="76"/>
        <v>2230.5934499982991</v>
      </c>
      <c r="T354" s="20">
        <f t="shared" si="77"/>
        <v>1.522589385664368</v>
      </c>
      <c r="U354" s="20">
        <f t="shared" si="78"/>
        <v>0.7038792836851685</v>
      </c>
      <c r="V354" s="21">
        <f t="shared" si="79"/>
        <v>0.45774542376324628</v>
      </c>
      <c r="W354" s="26">
        <f t="shared" si="80"/>
        <v>474.82875287205519</v>
      </c>
      <c r="X354" s="27">
        <f t="shared" si="81"/>
        <v>1.9069427826186955</v>
      </c>
      <c r="Y354" s="27">
        <f t="shared" si="82"/>
        <v>0.93195044724642828</v>
      </c>
      <c r="Z354" s="27">
        <f t="shared" si="83"/>
        <v>0.61666071801565614</v>
      </c>
    </row>
    <row r="355" spans="1:26" ht="12.5" x14ac:dyDescent="0.25">
      <c r="A355" s="2" t="s">
        <v>58</v>
      </c>
      <c r="B355" t="s">
        <v>399</v>
      </c>
      <c r="C355" t="s">
        <v>398</v>
      </c>
      <c r="D355" s="18">
        <f>VLOOKUP(C355,'Infected rate by state'!B:E,4,0)</f>
        <v>9.4446465970496208E-3</v>
      </c>
      <c r="E355" s="3">
        <v>1326</v>
      </c>
      <c r="F355" s="2">
        <v>155</v>
      </c>
      <c r="G355" s="2">
        <v>433</v>
      </c>
      <c r="H355" s="4">
        <f t="shared" si="70"/>
        <v>879.5</v>
      </c>
      <c r="I355" s="2">
        <v>35</v>
      </c>
      <c r="J355" s="4">
        <f t="shared" si="71"/>
        <v>95</v>
      </c>
      <c r="K355" s="3">
        <v>477802</v>
      </c>
      <c r="L355" s="3">
        <f t="shared" si="72"/>
        <v>377150</v>
      </c>
      <c r="M355" s="3">
        <v>100652</v>
      </c>
      <c r="N355" s="3">
        <f t="shared" si="75"/>
        <v>45126.710333635026</v>
      </c>
      <c r="O355" s="3">
        <f t="shared" si="73"/>
        <v>9477.1664042125813</v>
      </c>
      <c r="P355" s="3">
        <f t="shared" si="74"/>
        <v>2057.8050217923178</v>
      </c>
      <c r="Q355" s="3">
        <v>10</v>
      </c>
      <c r="R355" s="24">
        <v>6</v>
      </c>
      <c r="S355" s="19">
        <f t="shared" si="76"/>
        <v>631.81109361417214</v>
      </c>
      <c r="T355" s="20">
        <f t="shared" si="77"/>
        <v>1.4591480222036308</v>
      </c>
      <c r="U355" s="20">
        <f t="shared" si="78"/>
        <v>0.71837531962953061</v>
      </c>
      <c r="V355" s="21">
        <f t="shared" si="79"/>
        <v>0.47647895446015998</v>
      </c>
      <c r="W355" s="26">
        <f t="shared" si="80"/>
        <v>137.18700145282119</v>
      </c>
      <c r="X355" s="27">
        <f t="shared" si="81"/>
        <v>3.9196286129377484</v>
      </c>
      <c r="Y355" s="27">
        <f t="shared" si="82"/>
        <v>1.4440736995033809</v>
      </c>
      <c r="Z355" s="27">
        <f t="shared" si="83"/>
        <v>0.88507742872787865</v>
      </c>
    </row>
    <row r="356" spans="1:26" ht="12.5" x14ac:dyDescent="0.25">
      <c r="A356" s="2" t="s">
        <v>59</v>
      </c>
      <c r="B356" t="s">
        <v>391</v>
      </c>
      <c r="C356" t="s">
        <v>390</v>
      </c>
      <c r="D356" s="18">
        <f>VLOOKUP(C356,'Infected rate by state'!B:E,4,0)</f>
        <v>8.0848590084330874E-3</v>
      </c>
      <c r="E356" s="3">
        <v>1928</v>
      </c>
      <c r="F356" s="2">
        <v>247</v>
      </c>
      <c r="G356" s="2">
        <v>651</v>
      </c>
      <c r="H356" s="4">
        <f t="shared" si="70"/>
        <v>1289.5</v>
      </c>
      <c r="I356" s="2">
        <v>59</v>
      </c>
      <c r="J356" s="4">
        <f t="shared" si="71"/>
        <v>153</v>
      </c>
      <c r="K356" s="3">
        <v>567490</v>
      </c>
      <c r="L356" s="3">
        <f t="shared" si="72"/>
        <v>446143</v>
      </c>
      <c r="M356" s="3">
        <v>121347</v>
      </c>
      <c r="N356" s="3">
        <f t="shared" si="75"/>
        <v>45880.76638695693</v>
      </c>
      <c r="O356" s="3">
        <f t="shared" si="73"/>
        <v>9649.3653303133287</v>
      </c>
      <c r="P356" s="3">
        <f t="shared" si="74"/>
        <v>2098.7597636985897</v>
      </c>
      <c r="Q356" s="3">
        <v>10</v>
      </c>
      <c r="R356" s="24">
        <v>6</v>
      </c>
      <c r="S356" s="19">
        <f t="shared" si="76"/>
        <v>643.29102202088859</v>
      </c>
      <c r="T356" s="20">
        <f t="shared" si="77"/>
        <v>0.98815825195220985</v>
      </c>
      <c r="U356" s="20">
        <f t="shared" si="78"/>
        <v>0.49886857078006097</v>
      </c>
      <c r="V356" s="21">
        <f t="shared" si="79"/>
        <v>0.33365716909797127</v>
      </c>
      <c r="W356" s="26">
        <f t="shared" si="80"/>
        <v>139.91731757990598</v>
      </c>
      <c r="X356" s="27">
        <f t="shared" si="81"/>
        <v>2.3714799589814572</v>
      </c>
      <c r="Y356" s="27">
        <f t="shared" si="82"/>
        <v>0.91449227176409142</v>
      </c>
      <c r="Z356" s="27">
        <f t="shared" si="83"/>
        <v>0.56646687279314167</v>
      </c>
    </row>
    <row r="357" spans="1:26" ht="12.5" x14ac:dyDescent="0.25">
      <c r="A357" s="2" t="s">
        <v>60</v>
      </c>
      <c r="B357" t="s">
        <v>333</v>
      </c>
      <c r="C357" t="s">
        <v>332</v>
      </c>
      <c r="D357" s="18">
        <f>VLOOKUP(C357,'Infected rate by state'!B:E,4,0)</f>
        <v>1.4486816526494731E-2</v>
      </c>
      <c r="E357" s="3">
        <v>7764</v>
      </c>
      <c r="F357" s="2">
        <v>912</v>
      </c>
      <c r="G357" s="3">
        <v>3161</v>
      </c>
      <c r="H357" s="4">
        <f t="shared" si="70"/>
        <v>5462.5</v>
      </c>
      <c r="I357" s="2">
        <v>312</v>
      </c>
      <c r="J357" s="4">
        <f t="shared" si="71"/>
        <v>612</v>
      </c>
      <c r="K357" s="3">
        <v>2045072</v>
      </c>
      <c r="L357" s="3">
        <f t="shared" si="72"/>
        <v>1738806</v>
      </c>
      <c r="M357" s="3">
        <v>306266</v>
      </c>
      <c r="N357" s="3">
        <f t="shared" si="75"/>
        <v>296265.82847471634</v>
      </c>
      <c r="O357" s="3">
        <f t="shared" si="73"/>
        <v>60505.485792984371</v>
      </c>
      <c r="P357" s="3">
        <f t="shared" si="74"/>
        <v>12696.201934924109</v>
      </c>
      <c r="Q357" s="3">
        <v>10</v>
      </c>
      <c r="R357" s="24">
        <v>6</v>
      </c>
      <c r="S357" s="19">
        <f t="shared" si="76"/>
        <v>4033.6990528656247</v>
      </c>
      <c r="T357" s="20">
        <f t="shared" si="77"/>
        <v>1.2760832182428423</v>
      </c>
      <c r="U357" s="20">
        <f t="shared" si="78"/>
        <v>0.73843460922025161</v>
      </c>
      <c r="V357" s="21">
        <f t="shared" si="79"/>
        <v>0.51953877548501093</v>
      </c>
      <c r="W357" s="26">
        <f t="shared" si="80"/>
        <v>846.41346232827391</v>
      </c>
      <c r="X357" s="27">
        <f t="shared" si="81"/>
        <v>2.7128636613085702</v>
      </c>
      <c r="Y357" s="27">
        <f t="shared" si="82"/>
        <v>1.3830285332161338</v>
      </c>
      <c r="Z357" s="27">
        <f t="shared" si="83"/>
        <v>0.92808493676345827</v>
      </c>
    </row>
    <row r="358" spans="1:26" ht="12.5" x14ac:dyDescent="0.25">
      <c r="A358" s="2" t="s">
        <v>61</v>
      </c>
      <c r="B358" t="s">
        <v>315</v>
      </c>
      <c r="C358" t="s">
        <v>314</v>
      </c>
      <c r="D358" s="18">
        <f>VLOOKUP(C358,'Infected rate by state'!B:E,4,0)</f>
        <v>7.5362096948057532E-3</v>
      </c>
      <c r="E358" s="2">
        <v>537</v>
      </c>
      <c r="F358" s="2">
        <v>51</v>
      </c>
      <c r="G358" s="2">
        <v>153</v>
      </c>
      <c r="H358" s="4">
        <f t="shared" si="70"/>
        <v>345</v>
      </c>
      <c r="I358" s="2">
        <v>23</v>
      </c>
      <c r="J358" s="4">
        <f t="shared" si="71"/>
        <v>37</v>
      </c>
      <c r="K358" s="3">
        <v>239882</v>
      </c>
      <c r="L358" s="3">
        <f t="shared" si="72"/>
        <v>185935</v>
      </c>
      <c r="M358" s="3">
        <v>53947</v>
      </c>
      <c r="N358" s="3">
        <f t="shared" si="75"/>
        <v>18078.010540093936</v>
      </c>
      <c r="O358" s="3">
        <f t="shared" si="73"/>
        <v>3821.0501118032489</v>
      </c>
      <c r="P358" s="3">
        <f t="shared" si="74"/>
        <v>835.9728933843553</v>
      </c>
      <c r="Q358" s="3">
        <v>10</v>
      </c>
      <c r="R358" s="24">
        <v>6</v>
      </c>
      <c r="S358" s="19">
        <f t="shared" si="76"/>
        <v>254.73667412021661</v>
      </c>
      <c r="T358" s="20">
        <f t="shared" si="77"/>
        <v>1.6649455824850758</v>
      </c>
      <c r="U358" s="20">
        <f t="shared" si="78"/>
        <v>0.73836717136294672</v>
      </c>
      <c r="V358" s="21">
        <f t="shared" si="79"/>
        <v>0.47436997042870876</v>
      </c>
      <c r="W358" s="26">
        <f t="shared" si="80"/>
        <v>55.731526225623689</v>
      </c>
      <c r="X358" s="27">
        <f t="shared" si="81"/>
        <v>2.4231098358966823</v>
      </c>
      <c r="Y358" s="27">
        <f t="shared" si="82"/>
        <v>1.506257465557397</v>
      </c>
      <c r="Z358" s="27">
        <f t="shared" si="83"/>
        <v>1.092775024031837</v>
      </c>
    </row>
    <row r="359" spans="1:26" ht="12.5" x14ac:dyDescent="0.25">
      <c r="A359" s="2" t="s">
        <v>62</v>
      </c>
      <c r="B359" t="s">
        <v>377</v>
      </c>
      <c r="C359" t="s">
        <v>376</v>
      </c>
      <c r="D359" s="18">
        <f>VLOOKUP(C359,'Infected rate by state'!B:E,4,0)</f>
        <v>5.6936382854354227E-3</v>
      </c>
      <c r="E359" s="3">
        <v>3808</v>
      </c>
      <c r="F359" s="2">
        <v>567</v>
      </c>
      <c r="G359" s="3">
        <v>1537</v>
      </c>
      <c r="H359" s="4">
        <f t="shared" si="70"/>
        <v>2672.5</v>
      </c>
      <c r="I359" s="2">
        <v>185</v>
      </c>
      <c r="J359" s="4">
        <f t="shared" si="71"/>
        <v>376</v>
      </c>
      <c r="K359" s="3">
        <v>1293436</v>
      </c>
      <c r="L359" s="3">
        <f t="shared" si="72"/>
        <v>1047927</v>
      </c>
      <c r="M359" s="3">
        <v>245509</v>
      </c>
      <c r="N359" s="3">
        <f t="shared" si="75"/>
        <v>73643.567293604516</v>
      </c>
      <c r="O359" s="3">
        <f t="shared" si="73"/>
        <v>15320.225255512873</v>
      </c>
      <c r="P359" s="3">
        <f t="shared" si="74"/>
        <v>3288.9583675594758</v>
      </c>
      <c r="Q359" s="3">
        <v>10</v>
      </c>
      <c r="R359" s="24">
        <v>6</v>
      </c>
      <c r="S359" s="19">
        <f t="shared" si="76"/>
        <v>1021.3483503675249</v>
      </c>
      <c r="T359" s="20">
        <f t="shared" si="77"/>
        <v>0.66450771006345144</v>
      </c>
      <c r="U359" s="20">
        <f t="shared" si="78"/>
        <v>0.3821696353105799</v>
      </c>
      <c r="V359" s="21">
        <f t="shared" si="79"/>
        <v>0.26821122646206008</v>
      </c>
      <c r="W359" s="26">
        <f t="shared" si="80"/>
        <v>219.26389117063172</v>
      </c>
      <c r="X359" s="27">
        <f t="shared" si="81"/>
        <v>1.1852102225439554</v>
      </c>
      <c r="Y359" s="27">
        <f t="shared" si="82"/>
        <v>0.58314864673040356</v>
      </c>
      <c r="Z359" s="27">
        <f t="shared" si="83"/>
        <v>0.38670880277007358</v>
      </c>
    </row>
    <row r="360" spans="1:26" ht="12.5" x14ac:dyDescent="0.25">
      <c r="A360" s="2" t="s">
        <v>63</v>
      </c>
      <c r="B360" t="s">
        <v>325</v>
      </c>
      <c r="C360" t="s">
        <v>324</v>
      </c>
      <c r="D360" s="18">
        <f>VLOOKUP(C360,'Infected rate by state'!B:E,4,0)</f>
        <v>8.9298079160438481E-3</v>
      </c>
      <c r="E360" s="3">
        <v>1571</v>
      </c>
      <c r="F360" s="2">
        <v>160</v>
      </c>
      <c r="G360" s="2">
        <v>719</v>
      </c>
      <c r="H360" s="4">
        <f t="shared" si="70"/>
        <v>1145</v>
      </c>
      <c r="I360" s="2">
        <v>44</v>
      </c>
      <c r="J360" s="4">
        <f t="shared" si="71"/>
        <v>102</v>
      </c>
      <c r="K360" s="3">
        <v>434821</v>
      </c>
      <c r="L360" s="3">
        <f t="shared" si="72"/>
        <v>303243</v>
      </c>
      <c r="M360" s="3">
        <v>131578</v>
      </c>
      <c r="N360" s="3">
        <f t="shared" si="75"/>
        <v>38828.680078621022</v>
      </c>
      <c r="O360" s="3">
        <f t="shared" si="73"/>
        <v>8493.6671676163496</v>
      </c>
      <c r="P360" s="3">
        <f t="shared" si="74"/>
        <v>1931.625136793944</v>
      </c>
      <c r="Q360" s="3">
        <v>10</v>
      </c>
      <c r="R360" s="24">
        <v>6</v>
      </c>
      <c r="S360" s="19">
        <f t="shared" si="76"/>
        <v>566.24447784108997</v>
      </c>
      <c r="T360" s="20">
        <f t="shared" si="77"/>
        <v>0.78754447543962447</v>
      </c>
      <c r="U360" s="20">
        <f t="shared" si="78"/>
        <v>0.4945366618699476</v>
      </c>
      <c r="V360" s="21">
        <f t="shared" si="79"/>
        <v>0.36043569563404837</v>
      </c>
      <c r="W360" s="26">
        <f t="shared" si="80"/>
        <v>128.77500911959626</v>
      </c>
      <c r="X360" s="27">
        <f t="shared" si="81"/>
        <v>2.9267047527180967</v>
      </c>
      <c r="Y360" s="27">
        <f t="shared" si="82"/>
        <v>1.2625000894078064</v>
      </c>
      <c r="Z360" s="27">
        <f t="shared" si="83"/>
        <v>0.8048438069974766</v>
      </c>
    </row>
    <row r="361" spans="1:26" ht="12.5" x14ac:dyDescent="0.25">
      <c r="A361" s="2" t="s">
        <v>64</v>
      </c>
      <c r="B361" t="s">
        <v>377</v>
      </c>
      <c r="C361" t="s">
        <v>376</v>
      </c>
      <c r="D361" s="18">
        <f>VLOOKUP(C361,'Infected rate by state'!B:E,4,0)</f>
        <v>5.6936382854354227E-3</v>
      </c>
      <c r="E361" s="3">
        <v>7233</v>
      </c>
      <c r="F361" s="2">
        <v>885</v>
      </c>
      <c r="G361" s="3">
        <v>2631</v>
      </c>
      <c r="H361" s="4">
        <f t="shared" si="70"/>
        <v>4932</v>
      </c>
      <c r="I361" s="2">
        <v>306</v>
      </c>
      <c r="J361" s="4">
        <f t="shared" si="71"/>
        <v>595.5</v>
      </c>
      <c r="K361" s="3">
        <v>1602896</v>
      </c>
      <c r="L361" s="3">
        <f t="shared" si="72"/>
        <v>1249277</v>
      </c>
      <c r="M361" s="3">
        <v>353619</v>
      </c>
      <c r="N361" s="3">
        <f t="shared" si="75"/>
        <v>91263.10033171298</v>
      </c>
      <c r="O361" s="3">
        <f t="shared" si="73"/>
        <v>19252.698806039985</v>
      </c>
      <c r="P361" s="3">
        <f t="shared" si="74"/>
        <v>4202.6317052375207</v>
      </c>
      <c r="Q361" s="3">
        <v>10</v>
      </c>
      <c r="R361" s="24">
        <v>6</v>
      </c>
      <c r="S361" s="19">
        <f t="shared" si="76"/>
        <v>1283.5132537359991</v>
      </c>
      <c r="T361" s="20">
        <f t="shared" si="77"/>
        <v>0.48784236173926232</v>
      </c>
      <c r="U361" s="20">
        <f t="shared" si="78"/>
        <v>0.26024194114679627</v>
      </c>
      <c r="V361" s="21">
        <f t="shared" si="79"/>
        <v>0.17745240615733432</v>
      </c>
      <c r="W361" s="26">
        <f t="shared" si="80"/>
        <v>280.17544701583472</v>
      </c>
      <c r="X361" s="27">
        <f t="shared" si="81"/>
        <v>0.91560603599945989</v>
      </c>
      <c r="Y361" s="27">
        <f t="shared" si="82"/>
        <v>0.470487736382594</v>
      </c>
      <c r="Z361" s="27">
        <f t="shared" si="83"/>
        <v>0.31658242600659292</v>
      </c>
    </row>
    <row r="362" spans="1:26" ht="12.5" x14ac:dyDescent="0.25">
      <c r="A362" s="2" t="s">
        <v>65</v>
      </c>
      <c r="B362" t="s">
        <v>317</v>
      </c>
      <c r="C362" t="s">
        <v>316</v>
      </c>
      <c r="D362" s="18">
        <f>VLOOKUP(C362,'Infected rate by state'!B:E,4,0)</f>
        <v>7.3843274393391549E-3</v>
      </c>
      <c r="E362" s="3">
        <v>1295</v>
      </c>
      <c r="F362" s="2">
        <v>149</v>
      </c>
      <c r="G362" s="2">
        <v>555</v>
      </c>
      <c r="H362" s="4">
        <f t="shared" si="70"/>
        <v>925</v>
      </c>
      <c r="I362" s="2">
        <v>62</v>
      </c>
      <c r="J362" s="4">
        <f t="shared" si="71"/>
        <v>105.5</v>
      </c>
      <c r="K362" s="3">
        <v>673350</v>
      </c>
      <c r="L362" s="3">
        <f t="shared" si="72"/>
        <v>553411</v>
      </c>
      <c r="M362" s="3">
        <v>119939</v>
      </c>
      <c r="N362" s="3">
        <f t="shared" si="75"/>
        <v>49722.368812790199</v>
      </c>
      <c r="O362" s="3">
        <f t="shared" si="73"/>
        <v>10288.635480739693</v>
      </c>
      <c r="P362" s="3">
        <f t="shared" si="74"/>
        <v>2194.4141649265775</v>
      </c>
      <c r="Q362" s="3">
        <v>10</v>
      </c>
      <c r="R362" s="24">
        <v>6</v>
      </c>
      <c r="S362" s="19">
        <f t="shared" si="76"/>
        <v>685.90903204931283</v>
      </c>
      <c r="T362" s="20">
        <f t="shared" si="77"/>
        <v>1.2358721298185817</v>
      </c>
      <c r="U362" s="20">
        <f t="shared" si="78"/>
        <v>0.74152327789114902</v>
      </c>
      <c r="V362" s="21">
        <f t="shared" si="79"/>
        <v>0.5296594842079636</v>
      </c>
      <c r="W362" s="26">
        <f t="shared" si="80"/>
        <v>146.29427766177184</v>
      </c>
      <c r="X362" s="27">
        <f t="shared" si="81"/>
        <v>2.3595851235769651</v>
      </c>
      <c r="Y362" s="27">
        <f t="shared" si="82"/>
        <v>1.3866756176471264</v>
      </c>
      <c r="Z362" s="27">
        <f t="shared" si="83"/>
        <v>0.98184078967632105</v>
      </c>
    </row>
    <row r="363" spans="1:26" ht="12.5" x14ac:dyDescent="0.25">
      <c r="A363" s="2" t="s">
        <v>66</v>
      </c>
      <c r="B363" t="s">
        <v>357</v>
      </c>
      <c r="C363" t="s">
        <v>356</v>
      </c>
      <c r="D363" s="18">
        <f>VLOOKUP(C363,'Infected rate by state'!B:E,4,0)</f>
        <v>4.5578363920328819E-3</v>
      </c>
      <c r="E363" s="3">
        <v>1883</v>
      </c>
      <c r="F363" s="2">
        <v>199</v>
      </c>
      <c r="G363" s="2">
        <v>901</v>
      </c>
      <c r="H363" s="4">
        <f t="shared" si="70"/>
        <v>1392</v>
      </c>
      <c r="I363" s="2">
        <v>77</v>
      </c>
      <c r="J363" s="4">
        <f t="shared" si="71"/>
        <v>138</v>
      </c>
      <c r="K363" s="3">
        <v>557924</v>
      </c>
      <c r="L363" s="3">
        <f t="shared" si="72"/>
        <v>442129</v>
      </c>
      <c r="M363" s="3">
        <v>115795</v>
      </c>
      <c r="N363" s="3">
        <f t="shared" si="75"/>
        <v>25429.263111885535</v>
      </c>
      <c r="O363" s="3">
        <f t="shared" si="73"/>
        <v>5332.9459230229268</v>
      </c>
      <c r="P363" s="3">
        <f t="shared" si="74"/>
        <v>1156.0227722610346</v>
      </c>
      <c r="Q363" s="3">
        <v>10</v>
      </c>
      <c r="R363" s="24">
        <v>6</v>
      </c>
      <c r="S363" s="19">
        <f t="shared" si="76"/>
        <v>355.52972820152843</v>
      </c>
      <c r="T363" s="20">
        <f t="shared" si="77"/>
        <v>0.3945945928984777</v>
      </c>
      <c r="U363" s="20">
        <f t="shared" si="78"/>
        <v>0.25540928750109798</v>
      </c>
      <c r="V363" s="21">
        <f t="shared" si="79"/>
        <v>0.18881026457861308</v>
      </c>
      <c r="W363" s="26">
        <f t="shared" si="80"/>
        <v>77.068184817402297</v>
      </c>
      <c r="X363" s="27">
        <f t="shared" si="81"/>
        <v>1.0008855171091207</v>
      </c>
      <c r="Y363" s="27">
        <f t="shared" si="82"/>
        <v>0.55846510737248045</v>
      </c>
      <c r="Z363" s="27">
        <f t="shared" si="83"/>
        <v>0.38727731064021254</v>
      </c>
    </row>
    <row r="364" spans="1:26" ht="12.5" x14ac:dyDescent="0.25">
      <c r="A364" s="2" t="s">
        <v>66</v>
      </c>
      <c r="B364" t="s">
        <v>387</v>
      </c>
      <c r="C364" t="s">
        <v>386</v>
      </c>
      <c r="D364" s="18">
        <f>VLOOKUP(C364,'Infected rate by state'!B:E,4,0)</f>
        <v>9.1240169504562645E-3</v>
      </c>
      <c r="E364" s="3">
        <v>3026</v>
      </c>
      <c r="F364" s="2">
        <v>398</v>
      </c>
      <c r="G364" s="3">
        <v>1053</v>
      </c>
      <c r="H364" s="4">
        <f t="shared" si="70"/>
        <v>2039.5</v>
      </c>
      <c r="I364" s="2">
        <v>151</v>
      </c>
      <c r="J364" s="4">
        <f t="shared" si="71"/>
        <v>274.5</v>
      </c>
      <c r="K364" s="3">
        <v>975665</v>
      </c>
      <c r="L364" s="3">
        <f t="shared" si="72"/>
        <v>786033</v>
      </c>
      <c r="M364" s="3">
        <v>189632</v>
      </c>
      <c r="N364" s="3">
        <f t="shared" si="75"/>
        <v>89019.839979669108</v>
      </c>
      <c r="O364" s="3">
        <f t="shared" si="73"/>
        <v>18557.464899368606</v>
      </c>
      <c r="P364" s="3">
        <f t="shared" si="74"/>
        <v>3993.9389409054183</v>
      </c>
      <c r="Q364" s="3">
        <v>10</v>
      </c>
      <c r="R364" s="24">
        <v>6</v>
      </c>
      <c r="S364" s="19">
        <f t="shared" si="76"/>
        <v>1237.1643266245737</v>
      </c>
      <c r="T364" s="20">
        <f t="shared" si="77"/>
        <v>1.1748948970793673</v>
      </c>
      <c r="U364" s="20">
        <f t="shared" si="78"/>
        <v>0.60660177819297556</v>
      </c>
      <c r="V364" s="21">
        <f t="shared" si="79"/>
        <v>0.40884478738419489</v>
      </c>
      <c r="W364" s="26">
        <f t="shared" si="80"/>
        <v>266.2625960603612</v>
      </c>
      <c r="X364" s="27">
        <f t="shared" si="81"/>
        <v>1.7633284507308689</v>
      </c>
      <c r="Y364" s="27">
        <f t="shared" si="82"/>
        <v>0.96999124247854718</v>
      </c>
      <c r="Z364" s="27">
        <f t="shared" si="83"/>
        <v>0.66900149763909855</v>
      </c>
    </row>
    <row r="365" spans="1:26" ht="12.5" x14ac:dyDescent="0.25">
      <c r="A365" s="2" t="s">
        <v>67</v>
      </c>
      <c r="B365" t="s">
        <v>327</v>
      </c>
      <c r="C365" t="s">
        <v>326</v>
      </c>
      <c r="D365" s="18">
        <f>VLOOKUP(C365,'Infected rate by state'!B:E,4,0)</f>
        <v>1.0244051329943483E-2</v>
      </c>
      <c r="E365" s="3">
        <v>1105</v>
      </c>
      <c r="F365" s="2">
        <v>75</v>
      </c>
      <c r="G365" s="2">
        <v>547</v>
      </c>
      <c r="H365" s="4">
        <f t="shared" si="70"/>
        <v>826</v>
      </c>
      <c r="I365" s="2">
        <v>33</v>
      </c>
      <c r="J365" s="4">
        <f t="shared" si="71"/>
        <v>54</v>
      </c>
      <c r="K365" s="3">
        <v>280815</v>
      </c>
      <c r="L365" s="3">
        <f t="shared" si="72"/>
        <v>232593</v>
      </c>
      <c r="M365" s="3">
        <v>48222</v>
      </c>
      <c r="N365" s="3">
        <f t="shared" si="75"/>
        <v>28766.832742180792</v>
      </c>
      <c r="O365" s="3">
        <f t="shared" si="73"/>
        <v>5934.9874320852587</v>
      </c>
      <c r="P365" s="3">
        <f t="shared" si="74"/>
        <v>1261.2715400905997</v>
      </c>
      <c r="Q365" s="3">
        <v>10</v>
      </c>
      <c r="R365" s="24">
        <v>6</v>
      </c>
      <c r="S365" s="19">
        <f t="shared" si="76"/>
        <v>395.66582880568393</v>
      </c>
      <c r="T365" s="20">
        <f t="shared" si="77"/>
        <v>0.72333789544000715</v>
      </c>
      <c r="U365" s="20">
        <f t="shared" si="78"/>
        <v>0.47901432058799509</v>
      </c>
      <c r="V365" s="21">
        <f t="shared" si="79"/>
        <v>0.3580686233535601</v>
      </c>
      <c r="W365" s="26">
        <f t="shared" si="80"/>
        <v>84.08476933937331</v>
      </c>
      <c r="X365" s="27">
        <f t="shared" si="81"/>
        <v>2.5480233133143426</v>
      </c>
      <c r="Y365" s="27">
        <f t="shared" si="82"/>
        <v>1.5571253581365427</v>
      </c>
      <c r="Z365" s="27">
        <f t="shared" si="83"/>
        <v>1.1211302578583109</v>
      </c>
    </row>
    <row r="366" spans="1:26" ht="12.5" x14ac:dyDescent="0.25">
      <c r="A366" s="2" t="s">
        <v>67</v>
      </c>
      <c r="B366" t="s">
        <v>377</v>
      </c>
      <c r="C366" t="s">
        <v>376</v>
      </c>
      <c r="D366" s="18">
        <f>VLOOKUP(C366,'Infected rate by state'!B:E,4,0)</f>
        <v>5.6936382854354227E-3</v>
      </c>
      <c r="E366" s="3">
        <v>6449</v>
      </c>
      <c r="F366" s="2">
        <v>679</v>
      </c>
      <c r="G366" s="3">
        <v>2792</v>
      </c>
      <c r="H366" s="4">
        <f t="shared" si="70"/>
        <v>4620.5</v>
      </c>
      <c r="I366" s="2">
        <v>235</v>
      </c>
      <c r="J366" s="4">
        <f t="shared" si="71"/>
        <v>457</v>
      </c>
      <c r="K366" s="3">
        <v>2405737</v>
      </c>
      <c r="L366" s="3">
        <f t="shared" si="72"/>
        <v>1964504</v>
      </c>
      <c r="M366" s="3">
        <v>441233</v>
      </c>
      <c r="N366" s="3">
        <f t="shared" si="75"/>
        <v>136973.96287888556</v>
      </c>
      <c r="O366" s="3">
        <f t="shared" si="73"/>
        <v>28411.662993505906</v>
      </c>
      <c r="P366" s="3">
        <f t="shared" si="74"/>
        <v>6077.7717767482536</v>
      </c>
      <c r="Q366" s="3">
        <v>10</v>
      </c>
      <c r="R366" s="24">
        <v>6</v>
      </c>
      <c r="S366" s="19">
        <f t="shared" si="76"/>
        <v>1894.1108662337272</v>
      </c>
      <c r="T366" s="20">
        <f t="shared" si="77"/>
        <v>0.67840647071408566</v>
      </c>
      <c r="U366" s="20">
        <f t="shared" si="78"/>
        <v>0.40993634157206515</v>
      </c>
      <c r="V366" s="21">
        <f t="shared" si="79"/>
        <v>0.29370613525100436</v>
      </c>
      <c r="W366" s="26">
        <f t="shared" si="80"/>
        <v>405.18478511655024</v>
      </c>
      <c r="X366" s="27">
        <f t="shared" si="81"/>
        <v>1.7241905749640436</v>
      </c>
      <c r="Y366" s="27">
        <f t="shared" si="82"/>
        <v>0.88661878581302023</v>
      </c>
      <c r="Z366" s="27">
        <f t="shared" si="83"/>
        <v>0.59673753330861601</v>
      </c>
    </row>
    <row r="367" spans="1:26" ht="12.5" x14ac:dyDescent="0.25">
      <c r="A367" s="2" t="s">
        <v>68</v>
      </c>
      <c r="B367" t="s">
        <v>315</v>
      </c>
      <c r="C367" t="s">
        <v>314</v>
      </c>
      <c r="D367" s="18">
        <f>VLOOKUP(C367,'Infected rate by state'!B:E,4,0)</f>
        <v>7.5362096948057532E-3</v>
      </c>
      <c r="E367" s="3">
        <v>1727</v>
      </c>
      <c r="F367" s="2">
        <v>203</v>
      </c>
      <c r="G367" s="2">
        <v>675</v>
      </c>
      <c r="H367" s="4">
        <f t="shared" si="70"/>
        <v>1201</v>
      </c>
      <c r="I367" s="2">
        <v>81</v>
      </c>
      <c r="J367" s="4">
        <f t="shared" si="71"/>
        <v>142</v>
      </c>
      <c r="K367" s="3">
        <v>844608</v>
      </c>
      <c r="L367" s="3">
        <f t="shared" si="72"/>
        <v>685512</v>
      </c>
      <c r="M367" s="3">
        <v>159096</v>
      </c>
      <c r="N367" s="3">
        <f t="shared" si="75"/>
        <v>63651.429979104978</v>
      </c>
      <c r="O367" s="3">
        <f t="shared" si="73"/>
        <v>13232.803472754522</v>
      </c>
      <c r="P367" s="3">
        <f t="shared" si="74"/>
        <v>2838.5569709854617</v>
      </c>
      <c r="Q367" s="3">
        <v>10</v>
      </c>
      <c r="R367" s="24">
        <v>6</v>
      </c>
      <c r="S367" s="19">
        <f t="shared" si="76"/>
        <v>882.18689818363475</v>
      </c>
      <c r="T367" s="20">
        <f t="shared" si="77"/>
        <v>1.306943552864644</v>
      </c>
      <c r="U367" s="20">
        <f t="shared" si="78"/>
        <v>0.73454362879569923</v>
      </c>
      <c r="V367" s="21">
        <f t="shared" si="79"/>
        <v>0.51082043901773866</v>
      </c>
      <c r="W367" s="26">
        <f t="shared" si="80"/>
        <v>189.23713139903077</v>
      </c>
      <c r="X367" s="27">
        <f t="shared" si="81"/>
        <v>2.3362608814695158</v>
      </c>
      <c r="Y367" s="27">
        <f t="shared" si="82"/>
        <v>1.3326558549227518</v>
      </c>
      <c r="Z367" s="27">
        <f t="shared" si="83"/>
        <v>0.93220261772921564</v>
      </c>
    </row>
    <row r="368" spans="1:26" ht="12.5" x14ac:dyDescent="0.25">
      <c r="A368" s="2" t="s">
        <v>69</v>
      </c>
      <c r="B368" t="s">
        <v>393</v>
      </c>
      <c r="C368" t="s">
        <v>392</v>
      </c>
      <c r="D368" s="18">
        <f>VLOOKUP(C368,'Infected rate by state'!B:E,4,0)</f>
        <v>7.5097590818065515E-3</v>
      </c>
      <c r="E368" s="3">
        <v>1135</v>
      </c>
      <c r="F368" s="2">
        <v>167</v>
      </c>
      <c r="G368" s="2">
        <v>357</v>
      </c>
      <c r="H368" s="4">
        <f t="shared" si="70"/>
        <v>746</v>
      </c>
      <c r="I368" s="2">
        <v>38</v>
      </c>
      <c r="J368" s="4">
        <f t="shared" si="71"/>
        <v>102.5</v>
      </c>
      <c r="K368" s="3">
        <v>439951</v>
      </c>
      <c r="L368" s="3">
        <f t="shared" si="72"/>
        <v>356896</v>
      </c>
      <c r="M368" s="3">
        <v>83055</v>
      </c>
      <c r="N368" s="3">
        <f t="shared" si="75"/>
        <v>33039.260177998738</v>
      </c>
      <c r="O368" s="3">
        <f t="shared" si="73"/>
        <v>6869.9963223322302</v>
      </c>
      <c r="P368" s="3">
        <f t="shared" si="74"/>
        <v>1474.0163837090431</v>
      </c>
      <c r="Q368" s="3">
        <v>10</v>
      </c>
      <c r="R368" s="24">
        <v>6</v>
      </c>
      <c r="S368" s="19">
        <f t="shared" si="76"/>
        <v>457.9997548221487</v>
      </c>
      <c r="T368" s="20">
        <f t="shared" si="77"/>
        <v>1.2829124784934138</v>
      </c>
      <c r="U368" s="20">
        <f t="shared" si="78"/>
        <v>0.61394069011011887</v>
      </c>
      <c r="V368" s="21">
        <f t="shared" si="79"/>
        <v>0.40352401305916186</v>
      </c>
      <c r="W368" s="26">
        <f t="shared" si="80"/>
        <v>98.267758913936206</v>
      </c>
      <c r="X368" s="27">
        <f t="shared" si="81"/>
        <v>2.5859936556299004</v>
      </c>
      <c r="Y368" s="27">
        <f t="shared" si="82"/>
        <v>0.95870984306279228</v>
      </c>
      <c r="Z368" s="27">
        <f t="shared" si="83"/>
        <v>0.58842969409542634</v>
      </c>
    </row>
    <row r="369" spans="1:26" ht="12.5" x14ac:dyDescent="0.25">
      <c r="A369" s="2" t="s">
        <v>70</v>
      </c>
      <c r="B369" t="s">
        <v>341</v>
      </c>
      <c r="C369" t="s">
        <v>340</v>
      </c>
      <c r="D369" s="18">
        <f>VLOOKUP(C369,'Infected rate by state'!B:E,4,0)</f>
        <v>4.5161642780770922E-3</v>
      </c>
      <c r="E369" s="2">
        <v>828</v>
      </c>
      <c r="F369" s="2">
        <v>93</v>
      </c>
      <c r="G369" s="2">
        <v>280</v>
      </c>
      <c r="H369" s="4">
        <f t="shared" si="70"/>
        <v>554</v>
      </c>
      <c r="I369" s="2">
        <v>39</v>
      </c>
      <c r="J369" s="4">
        <f t="shared" si="71"/>
        <v>66</v>
      </c>
      <c r="K369" s="3">
        <v>327040</v>
      </c>
      <c r="L369" s="3">
        <f t="shared" si="72"/>
        <v>270018</v>
      </c>
      <c r="M369" s="3">
        <v>57022</v>
      </c>
      <c r="N369" s="3">
        <f t="shared" si="75"/>
        <v>14769.663655023323</v>
      </c>
      <c r="O369" s="3">
        <f t="shared" si="73"/>
        <v>3050.8807779457184</v>
      </c>
      <c r="P369" s="3">
        <f t="shared" si="74"/>
        <v>649.32670242483687</v>
      </c>
      <c r="Q369" s="3">
        <v>10</v>
      </c>
      <c r="R369" s="24">
        <v>6</v>
      </c>
      <c r="S369" s="19">
        <f t="shared" si="76"/>
        <v>203.3920518630479</v>
      </c>
      <c r="T369" s="20">
        <f t="shared" si="77"/>
        <v>0.72640018522517102</v>
      </c>
      <c r="U369" s="20">
        <f t="shared" si="78"/>
        <v>0.36713366762283012</v>
      </c>
      <c r="V369" s="21">
        <f t="shared" si="79"/>
        <v>0.24564257471382597</v>
      </c>
      <c r="W369" s="26">
        <f t="shared" si="80"/>
        <v>43.288446828322456</v>
      </c>
      <c r="X369" s="27">
        <f t="shared" si="81"/>
        <v>1.1099601750851913</v>
      </c>
      <c r="Y369" s="27">
        <f t="shared" si="82"/>
        <v>0.65588555800488568</v>
      </c>
      <c r="Z369" s="27">
        <f t="shared" si="83"/>
        <v>0.46546717019701567</v>
      </c>
    </row>
    <row r="370" spans="1:26" ht="12.5" x14ac:dyDescent="0.25">
      <c r="A370" s="2" t="s">
        <v>71</v>
      </c>
      <c r="B370" t="s">
        <v>393</v>
      </c>
      <c r="C370" t="s">
        <v>392</v>
      </c>
      <c r="D370" s="18">
        <f>VLOOKUP(C370,'Infected rate by state'!B:E,4,0)</f>
        <v>7.5097590818065515E-3</v>
      </c>
      <c r="E370" s="3">
        <v>10585</v>
      </c>
      <c r="F370" s="3">
        <v>1292</v>
      </c>
      <c r="G370" s="3">
        <v>3679</v>
      </c>
      <c r="H370" s="4">
        <f t="shared" si="70"/>
        <v>7132</v>
      </c>
      <c r="I370" s="2">
        <v>450</v>
      </c>
      <c r="J370" s="4">
        <f t="shared" si="71"/>
        <v>871</v>
      </c>
      <c r="K370" s="3">
        <v>3918830</v>
      </c>
      <c r="L370" s="3">
        <f t="shared" si="72"/>
        <v>3335780</v>
      </c>
      <c r="M370" s="3">
        <v>583050</v>
      </c>
      <c r="N370" s="3">
        <f t="shared" si="75"/>
        <v>294294.69182555965</v>
      </c>
      <c r="O370" s="3">
        <f t="shared" si="73"/>
        <v>60075.628227871275</v>
      </c>
      <c r="P370" s="3">
        <f t="shared" si="74"/>
        <v>12598.771204626639</v>
      </c>
      <c r="Q370" s="3">
        <v>10</v>
      </c>
      <c r="R370" s="24">
        <v>6</v>
      </c>
      <c r="S370" s="19">
        <f t="shared" si="76"/>
        <v>4005.0418818580852</v>
      </c>
      <c r="T370" s="20">
        <f t="shared" si="77"/>
        <v>1.0886224196406864</v>
      </c>
      <c r="U370" s="20">
        <f t="shared" si="78"/>
        <v>0.56155943379950712</v>
      </c>
      <c r="V370" s="21">
        <f t="shared" si="79"/>
        <v>0.37836956843250685</v>
      </c>
      <c r="W370" s="26">
        <f t="shared" si="80"/>
        <v>839.91808030844254</v>
      </c>
      <c r="X370" s="27">
        <f t="shared" si="81"/>
        <v>1.8664846229076502</v>
      </c>
      <c r="Y370" s="27">
        <f t="shared" si="82"/>
        <v>0.96431467314402131</v>
      </c>
      <c r="Z370" s="27">
        <f t="shared" si="83"/>
        <v>0.65009139342758715</v>
      </c>
    </row>
    <row r="371" spans="1:26" ht="12.5" x14ac:dyDescent="0.25">
      <c r="A371" s="2" t="s">
        <v>72</v>
      </c>
      <c r="B371" t="s">
        <v>383</v>
      </c>
      <c r="C371" t="s">
        <v>382</v>
      </c>
      <c r="D371" s="18">
        <f>VLOOKUP(C371,'Infected rate by state'!B:E,4,0)</f>
        <v>8.525765865415048E-3</v>
      </c>
      <c r="E371" s="3">
        <v>1664</v>
      </c>
      <c r="F371" s="2">
        <v>171</v>
      </c>
      <c r="G371" s="2">
        <v>510</v>
      </c>
      <c r="H371" s="4">
        <f t="shared" si="70"/>
        <v>1087</v>
      </c>
      <c r="I371" s="2">
        <v>33</v>
      </c>
      <c r="J371" s="4">
        <f t="shared" si="71"/>
        <v>102</v>
      </c>
      <c r="K371" s="3">
        <v>481423</v>
      </c>
      <c r="L371" s="3">
        <f t="shared" si="72"/>
        <v>381641</v>
      </c>
      <c r="M371" s="3">
        <v>99782</v>
      </c>
      <c r="N371" s="3">
        <f t="shared" si="75"/>
        <v>41044.997802257087</v>
      </c>
      <c r="O371" s="3">
        <f t="shared" si="73"/>
        <v>8606.7316535325481</v>
      </c>
      <c r="P371" s="3">
        <f t="shared" si="74"/>
        <v>1865.3982249433434</v>
      </c>
      <c r="Q371" s="3">
        <v>10</v>
      </c>
      <c r="R371" s="24">
        <v>6</v>
      </c>
      <c r="S371" s="19">
        <f t="shared" si="76"/>
        <v>573.78211023550318</v>
      </c>
      <c r="T371" s="20">
        <f t="shared" si="77"/>
        <v>1.1250629612460847</v>
      </c>
      <c r="U371" s="20">
        <f t="shared" si="78"/>
        <v>0.52785842707957975</v>
      </c>
      <c r="V371" s="21">
        <f t="shared" si="79"/>
        <v>0.34482097970883607</v>
      </c>
      <c r="W371" s="26">
        <f t="shared" si="80"/>
        <v>124.35988166288956</v>
      </c>
      <c r="X371" s="27">
        <f t="shared" si="81"/>
        <v>3.7684812625118052</v>
      </c>
      <c r="Y371" s="27">
        <f t="shared" si="82"/>
        <v>1.2192145261067604</v>
      </c>
      <c r="Z371" s="27">
        <f t="shared" si="83"/>
        <v>0.72725076995841853</v>
      </c>
    </row>
    <row r="372" spans="1:26" ht="12.5" x14ac:dyDescent="0.25">
      <c r="A372" s="2" t="s">
        <v>73</v>
      </c>
      <c r="B372" t="s">
        <v>337</v>
      </c>
      <c r="C372" t="s">
        <v>336</v>
      </c>
      <c r="D372" s="18">
        <f>VLOOKUP(C372,'Infected rate by state'!B:E,4,0)</f>
        <v>1.1933809905095205E-2</v>
      </c>
      <c r="E372" s="3">
        <v>1614</v>
      </c>
      <c r="F372" s="2">
        <v>139</v>
      </c>
      <c r="G372" s="2">
        <v>699</v>
      </c>
      <c r="H372" s="4">
        <f t="shared" ref="H372:H435" si="84">G372+(E372-G372)*0.5</f>
        <v>1156.5</v>
      </c>
      <c r="I372" s="2">
        <v>66</v>
      </c>
      <c r="J372" s="4">
        <f t="shared" ref="J372:J435" si="85">I372+(F372-I372)*0.5</f>
        <v>102.5</v>
      </c>
      <c r="K372" s="3">
        <v>379562</v>
      </c>
      <c r="L372" s="3">
        <f t="shared" si="72"/>
        <v>293409</v>
      </c>
      <c r="M372" s="3">
        <v>86153</v>
      </c>
      <c r="N372" s="3">
        <f t="shared" si="75"/>
        <v>45296.207551977466</v>
      </c>
      <c r="O372" s="3">
        <f t="shared" si="73"/>
        <v>9583.0062833917018</v>
      </c>
      <c r="P372" s="3">
        <f t="shared" si="74"/>
        <v>2098.8813122902907</v>
      </c>
      <c r="Q372" s="3">
        <v>10</v>
      </c>
      <c r="R372" s="24">
        <v>6</v>
      </c>
      <c r="S372" s="19">
        <f t="shared" si="76"/>
        <v>638.86708555944676</v>
      </c>
      <c r="T372" s="20">
        <f t="shared" si="77"/>
        <v>0.91397294071451607</v>
      </c>
      <c r="U372" s="20">
        <f t="shared" si="78"/>
        <v>0.55241425469904604</v>
      </c>
      <c r="V372" s="21">
        <f t="shared" si="79"/>
        <v>0.39582842971465104</v>
      </c>
      <c r="W372" s="26">
        <f t="shared" si="80"/>
        <v>139.92542081935272</v>
      </c>
      <c r="X372" s="27">
        <f t="shared" si="81"/>
        <v>2.1200821336265565</v>
      </c>
      <c r="Y372" s="27">
        <f t="shared" si="82"/>
        <v>1.365126056774173</v>
      </c>
      <c r="Z372" s="27">
        <f t="shared" si="83"/>
        <v>1.0066577037363504</v>
      </c>
    </row>
    <row r="373" spans="1:26" ht="12.5" x14ac:dyDescent="0.25">
      <c r="A373" s="2" t="s">
        <v>74</v>
      </c>
      <c r="B373" t="s">
        <v>377</v>
      </c>
      <c r="C373" t="s">
        <v>376</v>
      </c>
      <c r="D373" s="18">
        <f>VLOOKUP(C373,'Infected rate by state'!B:E,4,0)</f>
        <v>5.6936382854354227E-3</v>
      </c>
      <c r="E373" s="3">
        <v>2070</v>
      </c>
      <c r="F373" s="2">
        <v>294</v>
      </c>
      <c r="G373" s="2">
        <v>749</v>
      </c>
      <c r="H373" s="4">
        <f t="shared" si="84"/>
        <v>1409.5</v>
      </c>
      <c r="I373" s="2">
        <v>89</v>
      </c>
      <c r="J373" s="4">
        <f t="shared" si="85"/>
        <v>191.5</v>
      </c>
      <c r="K373" s="3">
        <v>825712</v>
      </c>
      <c r="L373" s="3">
        <f t="shared" si="72"/>
        <v>648565</v>
      </c>
      <c r="M373" s="3">
        <v>177147</v>
      </c>
      <c r="N373" s="3">
        <f t="shared" si="75"/>
        <v>47013.054559434539</v>
      </c>
      <c r="O373" s="3">
        <f t="shared" si="73"/>
        <v>9890.6607605750887</v>
      </c>
      <c r="P373" s="3">
        <f t="shared" si="74"/>
        <v>2152.0548041444499</v>
      </c>
      <c r="Q373" s="3">
        <v>10</v>
      </c>
      <c r="R373" s="24">
        <v>6</v>
      </c>
      <c r="S373" s="19">
        <f t="shared" si="76"/>
        <v>659.3773840383393</v>
      </c>
      <c r="T373" s="20">
        <f t="shared" si="77"/>
        <v>0.88034363690031947</v>
      </c>
      <c r="U373" s="20">
        <f t="shared" si="78"/>
        <v>0.46780942464585973</v>
      </c>
      <c r="V373" s="21">
        <f t="shared" si="79"/>
        <v>0.31853979905233781</v>
      </c>
      <c r="W373" s="26">
        <f t="shared" si="80"/>
        <v>143.47032027629666</v>
      </c>
      <c r="X373" s="27">
        <f t="shared" si="81"/>
        <v>1.6120260705201872</v>
      </c>
      <c r="Y373" s="27">
        <f t="shared" si="82"/>
        <v>0.7491922729832724</v>
      </c>
      <c r="Z373" s="27">
        <f t="shared" si="83"/>
        <v>0.4879942866540703</v>
      </c>
    </row>
    <row r="374" spans="1:26" ht="12.5" x14ac:dyDescent="0.25">
      <c r="A374" s="2" t="s">
        <v>75</v>
      </c>
      <c r="B374" t="s">
        <v>351</v>
      </c>
      <c r="C374" t="s">
        <v>350</v>
      </c>
      <c r="D374" s="18">
        <f>VLOOKUP(C374,'Infected rate by state'!B:E,4,0)</f>
        <v>9.0315118396853012E-3</v>
      </c>
      <c r="E374" s="3">
        <v>1439</v>
      </c>
      <c r="F374" s="2">
        <v>188</v>
      </c>
      <c r="G374" s="2">
        <v>462</v>
      </c>
      <c r="H374" s="4">
        <f t="shared" si="84"/>
        <v>950.5</v>
      </c>
      <c r="I374" s="2">
        <v>95</v>
      </c>
      <c r="J374" s="4">
        <f t="shared" si="85"/>
        <v>141.5</v>
      </c>
      <c r="K374" s="3">
        <v>382586</v>
      </c>
      <c r="L374" s="3">
        <f t="shared" si="72"/>
        <v>306950</v>
      </c>
      <c r="M374" s="3">
        <v>75636</v>
      </c>
      <c r="N374" s="3">
        <f t="shared" si="75"/>
        <v>34553.299886978406</v>
      </c>
      <c r="O374" s="3">
        <f t="shared" si="73"/>
        <v>7214.0790365570128</v>
      </c>
      <c r="P374" s="3">
        <f t="shared" si="74"/>
        <v>1555.4555766273238</v>
      </c>
      <c r="Q374" s="3">
        <v>10</v>
      </c>
      <c r="R374" s="24">
        <v>6</v>
      </c>
      <c r="S374" s="19">
        <f t="shared" si="76"/>
        <v>480.93860243713419</v>
      </c>
      <c r="T374" s="20">
        <f t="shared" si="77"/>
        <v>1.0409926459678229</v>
      </c>
      <c r="U374" s="20">
        <f t="shared" si="78"/>
        <v>0.50598485264296078</v>
      </c>
      <c r="V374" s="21">
        <f t="shared" si="79"/>
        <v>0.33421723588404045</v>
      </c>
      <c r="W374" s="26">
        <f t="shared" si="80"/>
        <v>103.69703844182159</v>
      </c>
      <c r="X374" s="27">
        <f t="shared" si="81"/>
        <v>1.0915477730718062</v>
      </c>
      <c r="Y374" s="27">
        <f t="shared" si="82"/>
        <v>0.73284126107294412</v>
      </c>
      <c r="Z374" s="27">
        <f t="shared" si="83"/>
        <v>0.55157999171181693</v>
      </c>
    </row>
    <row r="375" spans="1:26" ht="12.5" x14ac:dyDescent="0.25">
      <c r="A375" s="2" t="s">
        <v>76</v>
      </c>
      <c r="B375" t="s">
        <v>317</v>
      </c>
      <c r="C375" t="s">
        <v>316</v>
      </c>
      <c r="D375" s="18">
        <f>VLOOKUP(C375,'Infected rate by state'!B:E,4,0)</f>
        <v>7.3843274393391549E-3</v>
      </c>
      <c r="E375" s="3">
        <v>5593</v>
      </c>
      <c r="F375" s="2">
        <v>843</v>
      </c>
      <c r="G375" s="3">
        <v>2269</v>
      </c>
      <c r="H375" s="4">
        <f t="shared" si="84"/>
        <v>3931</v>
      </c>
      <c r="I375" s="2">
        <v>325</v>
      </c>
      <c r="J375" s="4">
        <f t="shared" si="85"/>
        <v>584</v>
      </c>
      <c r="K375" s="3">
        <v>2380353</v>
      </c>
      <c r="L375" s="3">
        <f t="shared" si="72"/>
        <v>2000505</v>
      </c>
      <c r="M375" s="3">
        <v>379848</v>
      </c>
      <c r="N375" s="3">
        <f t="shared" si="75"/>
        <v>175773.05973213277</v>
      </c>
      <c r="O375" s="3">
        <f t="shared" si="73"/>
        <v>36061.557257824417</v>
      </c>
      <c r="P375" s="3">
        <f t="shared" si="74"/>
        <v>7610.4272824693153</v>
      </c>
      <c r="Q375" s="3">
        <v>10</v>
      </c>
      <c r="R375" s="24">
        <v>6</v>
      </c>
      <c r="S375" s="19">
        <f t="shared" si="76"/>
        <v>2404.1038171882947</v>
      </c>
      <c r="T375" s="20">
        <f t="shared" si="77"/>
        <v>1.0595433306250748</v>
      </c>
      <c r="U375" s="20">
        <f t="shared" si="78"/>
        <v>0.61157563398328529</v>
      </c>
      <c r="V375" s="21">
        <f t="shared" si="79"/>
        <v>0.42984155501310473</v>
      </c>
      <c r="W375" s="26">
        <f t="shared" si="80"/>
        <v>507.36181883128768</v>
      </c>
      <c r="X375" s="27">
        <f t="shared" si="81"/>
        <v>1.5611132887116543</v>
      </c>
      <c r="Y375" s="27">
        <f t="shared" si="82"/>
        <v>0.86877023772480766</v>
      </c>
      <c r="Z375" s="27">
        <f t="shared" si="83"/>
        <v>0.60185269137756547</v>
      </c>
    </row>
    <row r="376" spans="1:26" ht="12.5" x14ac:dyDescent="0.25">
      <c r="A376" s="2" t="s">
        <v>77</v>
      </c>
      <c r="B376" t="s">
        <v>337</v>
      </c>
      <c r="C376" t="s">
        <v>336</v>
      </c>
      <c r="D376" s="18">
        <f>VLOOKUP(C376,'Infected rate by state'!B:E,4,0)</f>
        <v>1.1933809905095205E-2</v>
      </c>
      <c r="E376" s="3">
        <v>2760</v>
      </c>
      <c r="F376" s="2">
        <v>173</v>
      </c>
      <c r="G376" s="3">
        <v>1193</v>
      </c>
      <c r="H376" s="4">
        <f t="shared" si="84"/>
        <v>1976.5</v>
      </c>
      <c r="I376" s="2">
        <v>76</v>
      </c>
      <c r="J376" s="4">
        <f t="shared" si="85"/>
        <v>124.5</v>
      </c>
      <c r="K376" s="3">
        <v>869785</v>
      </c>
      <c r="L376" s="3">
        <f t="shared" si="72"/>
        <v>701075</v>
      </c>
      <c r="M376" s="3">
        <v>168710</v>
      </c>
      <c r="N376" s="3">
        <f t="shared" si="75"/>
        <v>103798.48848303233</v>
      </c>
      <c r="O376" s="3">
        <f t="shared" si="73"/>
        <v>21634.398227410325</v>
      </c>
      <c r="P376" s="3">
        <f t="shared" si="74"/>
        <v>4655.1476683964311</v>
      </c>
      <c r="Q376" s="3">
        <v>10</v>
      </c>
      <c r="R376" s="24">
        <v>6</v>
      </c>
      <c r="S376" s="19">
        <f t="shared" si="76"/>
        <v>1442.2932151606883</v>
      </c>
      <c r="T376" s="20">
        <f t="shared" si="77"/>
        <v>1.2089632985420691</v>
      </c>
      <c r="U376" s="20">
        <f t="shared" si="78"/>
        <v>0.72972082730113241</v>
      </c>
      <c r="V376" s="21">
        <f t="shared" si="79"/>
        <v>0.52257000549300303</v>
      </c>
      <c r="W376" s="26">
        <f t="shared" si="80"/>
        <v>310.3431778930954</v>
      </c>
      <c r="X376" s="27">
        <f t="shared" si="81"/>
        <v>4.0834628670144131</v>
      </c>
      <c r="Y376" s="27">
        <f t="shared" si="82"/>
        <v>2.492716288297955</v>
      </c>
      <c r="Z376" s="27">
        <f t="shared" si="83"/>
        <v>1.793891201694193</v>
      </c>
    </row>
    <row r="377" spans="1:26" ht="12.5" x14ac:dyDescent="0.25">
      <c r="A377" s="2" t="s">
        <v>78</v>
      </c>
      <c r="B377" t="s">
        <v>351</v>
      </c>
      <c r="C377" t="s">
        <v>350</v>
      </c>
      <c r="D377" s="18">
        <f>VLOOKUP(C377,'Infected rate by state'!B:E,4,0)</f>
        <v>9.0315118396853012E-3</v>
      </c>
      <c r="E377" s="3">
        <v>4123</v>
      </c>
      <c r="F377" s="2">
        <v>509</v>
      </c>
      <c r="G377" s="3">
        <v>1333</v>
      </c>
      <c r="H377" s="4">
        <f t="shared" si="84"/>
        <v>2728</v>
      </c>
      <c r="I377" s="2">
        <v>163</v>
      </c>
      <c r="J377" s="4">
        <f t="shared" si="85"/>
        <v>336</v>
      </c>
      <c r="K377" s="3">
        <v>1315527</v>
      </c>
      <c r="L377" s="3">
        <f t="shared" si="72"/>
        <v>1060772</v>
      </c>
      <c r="M377" s="3">
        <v>254755</v>
      </c>
      <c r="N377" s="3">
        <f t="shared" si="75"/>
        <v>118811.97675925685</v>
      </c>
      <c r="O377" s="3">
        <f t="shared" si="73"/>
        <v>24760.05724304188</v>
      </c>
      <c r="P377" s="3">
        <f t="shared" si="74"/>
        <v>5326.7834432314548</v>
      </c>
      <c r="Q377" s="3">
        <v>10</v>
      </c>
      <c r="R377" s="24">
        <v>6</v>
      </c>
      <c r="S377" s="19">
        <f t="shared" si="76"/>
        <v>1650.6704828694587</v>
      </c>
      <c r="T377" s="20">
        <f t="shared" si="77"/>
        <v>1.2383124402621597</v>
      </c>
      <c r="U377" s="20">
        <f t="shared" si="78"/>
        <v>0.60508448785537339</v>
      </c>
      <c r="V377" s="21">
        <f t="shared" si="79"/>
        <v>0.40035665361859296</v>
      </c>
      <c r="W377" s="26">
        <f t="shared" si="80"/>
        <v>355.11889621543031</v>
      </c>
      <c r="X377" s="27">
        <f t="shared" si="81"/>
        <v>2.1786435350639897</v>
      </c>
      <c r="Y377" s="27">
        <f t="shared" si="82"/>
        <v>1.0569014768316378</v>
      </c>
      <c r="Z377" s="27">
        <f t="shared" si="83"/>
        <v>0.69767956034465684</v>
      </c>
    </row>
    <row r="378" spans="1:26" ht="12.5" x14ac:dyDescent="0.25">
      <c r="A378" s="2" t="s">
        <v>79</v>
      </c>
      <c r="B378" t="s">
        <v>307</v>
      </c>
      <c r="C378" t="s">
        <v>306</v>
      </c>
      <c r="D378" s="18">
        <f>VLOOKUP(C378,'Infected rate by state'!B:E,4,0)</f>
        <v>1.0017032509739916E-2</v>
      </c>
      <c r="E378" s="3">
        <v>1335</v>
      </c>
      <c r="F378" s="2">
        <v>108</v>
      </c>
      <c r="G378" s="2">
        <v>504</v>
      </c>
      <c r="H378" s="4">
        <f t="shared" si="84"/>
        <v>919.5</v>
      </c>
      <c r="I378" s="2">
        <v>33</v>
      </c>
      <c r="J378" s="4">
        <f t="shared" si="85"/>
        <v>70.5</v>
      </c>
      <c r="K378" s="3">
        <v>290096</v>
      </c>
      <c r="L378" s="3">
        <f t="shared" si="72"/>
        <v>224488</v>
      </c>
      <c r="M378" s="3">
        <v>65608</v>
      </c>
      <c r="N378" s="3">
        <f t="shared" si="75"/>
        <v>29059.010629455108</v>
      </c>
      <c r="O378" s="3">
        <f t="shared" si="73"/>
        <v>6145.549615050536</v>
      </c>
      <c r="P378" s="3">
        <f t="shared" si="74"/>
        <v>1345.4263421967858</v>
      </c>
      <c r="Q378" s="3">
        <v>10</v>
      </c>
      <c r="R378" s="24">
        <v>6</v>
      </c>
      <c r="S378" s="19">
        <f t="shared" si="76"/>
        <v>409.70330767003571</v>
      </c>
      <c r="T378" s="20">
        <f t="shared" si="77"/>
        <v>0.81290338823419783</v>
      </c>
      <c r="U378" s="20">
        <f t="shared" si="78"/>
        <v>0.44557184085920143</v>
      </c>
      <c r="V378" s="21">
        <f t="shared" si="79"/>
        <v>0.3068938634232477</v>
      </c>
      <c r="W378" s="26">
        <f t="shared" si="80"/>
        <v>89.695089479785722</v>
      </c>
      <c r="X378" s="27">
        <f t="shared" si="81"/>
        <v>2.7180330145389613</v>
      </c>
      <c r="Y378" s="27">
        <f t="shared" si="82"/>
        <v>1.2722707727629181</v>
      </c>
      <c r="Z378" s="27">
        <f t="shared" si="83"/>
        <v>0.83051008777579372</v>
      </c>
    </row>
    <row r="379" spans="1:26" ht="12.5" x14ac:dyDescent="0.25">
      <c r="A379" s="2" t="s">
        <v>80</v>
      </c>
      <c r="B379" t="s">
        <v>337</v>
      </c>
      <c r="C379" t="s">
        <v>336</v>
      </c>
      <c r="D379" s="18">
        <f>VLOOKUP(C379,'Infected rate by state'!B:E,4,0)</f>
        <v>1.1933809905095205E-2</v>
      </c>
      <c r="E379" s="2">
        <v>518</v>
      </c>
      <c r="F379" s="2">
        <v>18</v>
      </c>
      <c r="G379" s="2">
        <v>228</v>
      </c>
      <c r="H379" s="4">
        <f t="shared" si="84"/>
        <v>373</v>
      </c>
      <c r="I379" s="2">
        <v>8</v>
      </c>
      <c r="J379" s="4">
        <f t="shared" si="85"/>
        <v>13</v>
      </c>
      <c r="K379" s="3">
        <v>125779</v>
      </c>
      <c r="L379" s="3">
        <f t="shared" si="72"/>
        <v>97465</v>
      </c>
      <c r="M379" s="3">
        <v>28314</v>
      </c>
      <c r="N379" s="3">
        <f t="shared" si="75"/>
        <v>15010.226760529698</v>
      </c>
      <c r="O379" s="3">
        <f t="shared" si="73"/>
        <v>3172.9422834708653</v>
      </c>
      <c r="P379" s="3">
        <f t="shared" si="74"/>
        <v>694.25933209256448</v>
      </c>
      <c r="Q379" s="3">
        <v>10</v>
      </c>
      <c r="R379" s="24">
        <v>6</v>
      </c>
      <c r="S379" s="19">
        <f t="shared" si="76"/>
        <v>211.52948556472435</v>
      </c>
      <c r="T379" s="20">
        <f t="shared" si="77"/>
        <v>0.92776090159966818</v>
      </c>
      <c r="U379" s="20">
        <f t="shared" si="78"/>
        <v>0.56710317845770608</v>
      </c>
      <c r="V379" s="21">
        <f t="shared" si="79"/>
        <v>0.40835808024078063</v>
      </c>
      <c r="W379" s="26">
        <f t="shared" si="80"/>
        <v>46.283955472837633</v>
      </c>
      <c r="X379" s="27">
        <f t="shared" si="81"/>
        <v>5.7854944341047041</v>
      </c>
      <c r="Y379" s="27">
        <f t="shared" si="82"/>
        <v>3.5603042671413565</v>
      </c>
      <c r="Z379" s="27">
        <f t="shared" si="83"/>
        <v>2.5713308596020905</v>
      </c>
    </row>
    <row r="380" spans="1:26" ht="12.5" x14ac:dyDescent="0.25">
      <c r="A380" s="2" t="s">
        <v>81</v>
      </c>
      <c r="B380" t="s">
        <v>353</v>
      </c>
      <c r="C380" t="s">
        <v>352</v>
      </c>
      <c r="D380" s="18">
        <f>VLOOKUP(C380,'Infected rate by state'!B:E,4,0)</f>
        <v>8.4257771266714378E-3</v>
      </c>
      <c r="E380" s="3">
        <v>1319</v>
      </c>
      <c r="F380" s="2">
        <v>217</v>
      </c>
      <c r="G380" s="2">
        <v>508</v>
      </c>
      <c r="H380" s="4">
        <f t="shared" si="84"/>
        <v>913.5</v>
      </c>
      <c r="I380" s="2">
        <v>73</v>
      </c>
      <c r="J380" s="4">
        <f t="shared" si="85"/>
        <v>145</v>
      </c>
      <c r="K380" s="3">
        <v>274471</v>
      </c>
      <c r="L380" s="3">
        <f t="shared" si="72"/>
        <v>210893</v>
      </c>
      <c r="M380" s="3">
        <v>63578</v>
      </c>
      <c r="N380" s="3">
        <f t="shared" si="75"/>
        <v>23126.314737346362</v>
      </c>
      <c r="O380" s="3">
        <f t="shared" si="73"/>
        <v>4902.909155347349</v>
      </c>
      <c r="P380" s="3">
        <f t="shared" si="74"/>
        <v>1076.4579822481455</v>
      </c>
      <c r="Q380" s="3">
        <v>10</v>
      </c>
      <c r="R380" s="24">
        <v>6</v>
      </c>
      <c r="S380" s="19">
        <f t="shared" si="76"/>
        <v>326.86061035648993</v>
      </c>
      <c r="T380" s="20">
        <f t="shared" si="77"/>
        <v>0.64342639833954707</v>
      </c>
      <c r="U380" s="20">
        <f t="shared" si="78"/>
        <v>0.35781128665187734</v>
      </c>
      <c r="V380" s="21">
        <f t="shared" si="79"/>
        <v>0.24780940891318418</v>
      </c>
      <c r="W380" s="26">
        <f t="shared" si="80"/>
        <v>71.763865483209699</v>
      </c>
      <c r="X380" s="27">
        <f t="shared" si="81"/>
        <v>0.98306665045492736</v>
      </c>
      <c r="Y380" s="27">
        <f t="shared" si="82"/>
        <v>0.49492321022903241</v>
      </c>
      <c r="Z380" s="27">
        <f t="shared" si="83"/>
        <v>0.33070905752631197</v>
      </c>
    </row>
    <row r="381" spans="1:26" ht="12.5" x14ac:dyDescent="0.25">
      <c r="A381" s="2" t="s">
        <v>82</v>
      </c>
      <c r="B381" t="s">
        <v>373</v>
      </c>
      <c r="C381" t="s">
        <v>372</v>
      </c>
      <c r="D381" s="18">
        <f>VLOOKUP(C381,'Infected rate by state'!B:E,4,0)</f>
        <v>8.0007670443122732E-3</v>
      </c>
      <c r="E381" s="3">
        <v>4505</v>
      </c>
      <c r="F381" s="2">
        <v>790</v>
      </c>
      <c r="G381" s="3">
        <v>1125</v>
      </c>
      <c r="H381" s="4">
        <f t="shared" si="84"/>
        <v>2815</v>
      </c>
      <c r="I381" s="2">
        <v>241</v>
      </c>
      <c r="J381" s="4">
        <f t="shared" si="85"/>
        <v>515.5</v>
      </c>
      <c r="K381" s="3">
        <v>1097252</v>
      </c>
      <c r="L381" s="3">
        <f t="shared" si="72"/>
        <v>872413</v>
      </c>
      <c r="M381" s="3">
        <v>224839</v>
      </c>
      <c r="N381" s="3">
        <f t="shared" si="75"/>
        <v>87788.576409057292</v>
      </c>
      <c r="O381" s="3">
        <f t="shared" si="73"/>
        <v>18388.769756123205</v>
      </c>
      <c r="P381" s="3">
        <f t="shared" si="74"/>
        <v>3980.4645004927015</v>
      </c>
      <c r="Q381" s="3">
        <v>10</v>
      </c>
      <c r="R381" s="24">
        <v>6</v>
      </c>
      <c r="S381" s="19">
        <f t="shared" si="76"/>
        <v>1225.917983741547</v>
      </c>
      <c r="T381" s="20">
        <f t="shared" si="77"/>
        <v>1.0897048744369306</v>
      </c>
      <c r="U381" s="20">
        <f t="shared" si="78"/>
        <v>0.4354948432474412</v>
      </c>
      <c r="V381" s="21">
        <f t="shared" si="79"/>
        <v>0.27212385876615913</v>
      </c>
      <c r="W381" s="26">
        <f t="shared" si="80"/>
        <v>265.36430003284676</v>
      </c>
      <c r="X381" s="27">
        <f t="shared" si="81"/>
        <v>1.1010966806342188</v>
      </c>
      <c r="Y381" s="27">
        <f t="shared" si="82"/>
        <v>0.51477070811415471</v>
      </c>
      <c r="Z381" s="27">
        <f t="shared" si="83"/>
        <v>0.33590417725676802</v>
      </c>
    </row>
    <row r="382" spans="1:26" ht="12.5" x14ac:dyDescent="0.25">
      <c r="A382" s="2" t="s">
        <v>83</v>
      </c>
      <c r="B382" t="s">
        <v>371</v>
      </c>
      <c r="C382" t="s">
        <v>370</v>
      </c>
      <c r="D382" s="18">
        <f>VLOOKUP(C382,'Infected rate by state'!B:E,4,0)</f>
        <v>2.5429318796877907E-2</v>
      </c>
      <c r="E382" s="3">
        <v>9897</v>
      </c>
      <c r="F382" s="2">
        <v>928</v>
      </c>
      <c r="G382" s="3">
        <v>1230</v>
      </c>
      <c r="H382" s="4">
        <f t="shared" si="84"/>
        <v>5563.5</v>
      </c>
      <c r="I382" s="2">
        <v>235</v>
      </c>
      <c r="J382" s="4">
        <f t="shared" si="85"/>
        <v>581.5</v>
      </c>
      <c r="K382" s="3">
        <v>3811249</v>
      </c>
      <c r="L382" s="3">
        <f t="shared" si="72"/>
        <v>3059846</v>
      </c>
      <c r="M382" s="3">
        <v>751403</v>
      </c>
      <c r="N382" s="3">
        <f t="shared" si="75"/>
        <v>969174.65835282125</v>
      </c>
      <c r="O382" s="3">
        <f t="shared" si="73"/>
        <v>202295.46819736998</v>
      </c>
      <c r="P382" s="3">
        <f t="shared" si="74"/>
        <v>43604.762727337482</v>
      </c>
      <c r="Q382" s="3">
        <v>10</v>
      </c>
      <c r="R382" s="24">
        <v>6</v>
      </c>
      <c r="S382" s="19">
        <f t="shared" si="76"/>
        <v>13486.364546491332</v>
      </c>
      <c r="T382" s="20">
        <f t="shared" si="77"/>
        <v>10.964524021537668</v>
      </c>
      <c r="U382" s="20">
        <f t="shared" si="78"/>
        <v>2.4240791851336985</v>
      </c>
      <c r="V382" s="21">
        <f t="shared" si="79"/>
        <v>1.3626719760019532</v>
      </c>
      <c r="W382" s="26">
        <f t="shared" si="80"/>
        <v>2906.9841818224986</v>
      </c>
      <c r="X382" s="27">
        <f t="shared" si="81"/>
        <v>12.370145454563824</v>
      </c>
      <c r="Y382" s="27">
        <f t="shared" si="82"/>
        <v>4.9991129524032649</v>
      </c>
      <c r="Z382" s="27">
        <f t="shared" si="83"/>
        <v>3.132526057998382</v>
      </c>
    </row>
    <row r="383" spans="1:26" ht="12.5" x14ac:dyDescent="0.25">
      <c r="A383" s="2" t="s">
        <v>84</v>
      </c>
      <c r="B383" t="s">
        <v>393</v>
      </c>
      <c r="C383" t="s">
        <v>392</v>
      </c>
      <c r="D383" s="18">
        <f>VLOOKUP(C383,'Infected rate by state'!B:E,4,0)</f>
        <v>7.5097590818065515E-3</v>
      </c>
      <c r="E383" s="3">
        <v>2086</v>
      </c>
      <c r="F383" s="2">
        <v>274</v>
      </c>
      <c r="G383" s="2">
        <v>753</v>
      </c>
      <c r="H383" s="4">
        <f t="shared" si="84"/>
        <v>1419.5</v>
      </c>
      <c r="I383" s="2">
        <v>51</v>
      </c>
      <c r="J383" s="4">
        <f t="shared" si="85"/>
        <v>162.5</v>
      </c>
      <c r="K383" s="3">
        <v>839182</v>
      </c>
      <c r="L383" s="3">
        <f t="shared" si="72"/>
        <v>693070</v>
      </c>
      <c r="M383" s="3">
        <v>146112</v>
      </c>
      <c r="N383" s="3">
        <f t="shared" si="75"/>
        <v>63020.546457885859</v>
      </c>
      <c r="O383" s="3">
        <f t="shared" si="73"/>
        <v>13016.306450011187</v>
      </c>
      <c r="P383" s="3">
        <f t="shared" si="74"/>
        <v>2769.9086565810539</v>
      </c>
      <c r="Q383" s="3">
        <v>10</v>
      </c>
      <c r="R383" s="24">
        <v>6</v>
      </c>
      <c r="S383" s="19">
        <f t="shared" si="76"/>
        <v>867.75376333407917</v>
      </c>
      <c r="T383" s="20">
        <f t="shared" si="77"/>
        <v>1.1523954360346338</v>
      </c>
      <c r="U383" s="20">
        <f t="shared" si="78"/>
        <v>0.61130944933714626</v>
      </c>
      <c r="V383" s="21">
        <f t="shared" si="79"/>
        <v>0.4159893400451003</v>
      </c>
      <c r="W383" s="26">
        <f t="shared" si="80"/>
        <v>184.6605771054036</v>
      </c>
      <c r="X383" s="27">
        <f t="shared" si="81"/>
        <v>3.6207956295177177</v>
      </c>
      <c r="Y383" s="27">
        <f t="shared" si="82"/>
        <v>1.136372782187099</v>
      </c>
      <c r="Z383" s="27">
        <f t="shared" si="83"/>
        <v>0.67394371206351678</v>
      </c>
    </row>
    <row r="384" spans="1:26" ht="12.5" x14ac:dyDescent="0.25">
      <c r="A384" s="2" t="s">
        <v>85</v>
      </c>
      <c r="B384" t="s">
        <v>333</v>
      </c>
      <c r="C384" t="s">
        <v>332</v>
      </c>
      <c r="D384" s="18">
        <f>VLOOKUP(C384,'Infected rate by state'!B:E,4,0)</f>
        <v>1.4486816526494731E-2</v>
      </c>
      <c r="E384" s="3">
        <v>1239</v>
      </c>
      <c r="F384" s="2">
        <v>142</v>
      </c>
      <c r="G384" s="2">
        <v>475</v>
      </c>
      <c r="H384" s="4">
        <f t="shared" si="84"/>
        <v>857</v>
      </c>
      <c r="I384" s="2">
        <v>67</v>
      </c>
      <c r="J384" s="4">
        <f t="shared" si="85"/>
        <v>104.5</v>
      </c>
      <c r="K384" s="3">
        <v>610597</v>
      </c>
      <c r="L384" s="3">
        <f t="shared" si="72"/>
        <v>509786</v>
      </c>
      <c r="M384" s="3">
        <v>100811</v>
      </c>
      <c r="N384" s="3">
        <f t="shared" si="75"/>
        <v>88456.067106281029</v>
      </c>
      <c r="O384" s="3">
        <f t="shared" si="73"/>
        <v>18194.061688003232</v>
      </c>
      <c r="P384" s="3">
        <f t="shared" si="74"/>
        <v>3851.9181603812044</v>
      </c>
      <c r="Q384" s="3">
        <v>10</v>
      </c>
      <c r="R384" s="24">
        <v>6</v>
      </c>
      <c r="S384" s="19">
        <f t="shared" si="76"/>
        <v>1212.9374458668822</v>
      </c>
      <c r="T384" s="20">
        <f t="shared" si="77"/>
        <v>2.5535525176144889</v>
      </c>
      <c r="U384" s="20">
        <f t="shared" si="78"/>
        <v>1.4153295751072137</v>
      </c>
      <c r="V384" s="21">
        <f t="shared" si="79"/>
        <v>0.97896484735018741</v>
      </c>
      <c r="W384" s="26">
        <f t="shared" si="80"/>
        <v>256.79454402541364</v>
      </c>
      <c r="X384" s="27">
        <f t="shared" si="81"/>
        <v>3.8327543884390094</v>
      </c>
      <c r="Y384" s="27">
        <f t="shared" si="82"/>
        <v>2.4573640576594609</v>
      </c>
      <c r="Z384" s="27">
        <f t="shared" si="83"/>
        <v>1.8084122818691102</v>
      </c>
    </row>
    <row r="385" spans="1:26" ht="12.5" x14ac:dyDescent="0.25">
      <c r="A385" s="2" t="s">
        <v>86</v>
      </c>
      <c r="B385" t="s">
        <v>371</v>
      </c>
      <c r="C385" t="s">
        <v>370</v>
      </c>
      <c r="D385" s="18">
        <f>VLOOKUP(C385,'Infected rate by state'!B:E,4,0)</f>
        <v>2.5429318796877907E-2</v>
      </c>
      <c r="E385" s="3">
        <v>1036</v>
      </c>
      <c r="F385" s="2">
        <v>94</v>
      </c>
      <c r="G385" s="2">
        <v>361</v>
      </c>
      <c r="H385" s="4">
        <f t="shared" si="84"/>
        <v>698.5</v>
      </c>
      <c r="I385" s="2">
        <v>14</v>
      </c>
      <c r="J385" s="4">
        <f t="shared" si="85"/>
        <v>54</v>
      </c>
      <c r="K385" s="3">
        <v>255069</v>
      </c>
      <c r="L385" s="3">
        <f t="shared" si="72"/>
        <v>196654</v>
      </c>
      <c r="M385" s="3">
        <v>58415</v>
      </c>
      <c r="N385" s="3">
        <f t="shared" si="75"/>
        <v>64862.309162008503</v>
      </c>
      <c r="O385" s="3">
        <f t="shared" si="73"/>
        <v>13735.019715425256</v>
      </c>
      <c r="P385" s="3">
        <f t="shared" si="74"/>
        <v>3011.4689602898566</v>
      </c>
      <c r="Q385" s="3">
        <v>10</v>
      </c>
      <c r="R385" s="24">
        <v>6</v>
      </c>
      <c r="S385" s="19">
        <f t="shared" si="76"/>
        <v>915.66798102835048</v>
      </c>
      <c r="T385" s="20">
        <f t="shared" si="77"/>
        <v>2.536476401740583</v>
      </c>
      <c r="U385" s="20">
        <f t="shared" si="78"/>
        <v>1.3109062004700793</v>
      </c>
      <c r="V385" s="21">
        <f t="shared" si="79"/>
        <v>0.88384940253701783</v>
      </c>
      <c r="W385" s="26">
        <f t="shared" si="80"/>
        <v>200.76459735265709</v>
      </c>
      <c r="X385" s="27">
        <f t="shared" si="81"/>
        <v>14.340328382332649</v>
      </c>
      <c r="Y385" s="27">
        <f t="shared" si="82"/>
        <v>3.7178629139380943</v>
      </c>
      <c r="Z385" s="27">
        <f t="shared" si="83"/>
        <v>2.1357935888580544</v>
      </c>
    </row>
    <row r="386" spans="1:26" ht="12.5" x14ac:dyDescent="0.25">
      <c r="A386" s="2" t="s">
        <v>87</v>
      </c>
      <c r="B386" t="s">
        <v>377</v>
      </c>
      <c r="C386" t="s">
        <v>376</v>
      </c>
      <c r="D386" s="18">
        <f>VLOOKUP(C386,'Infected rate by state'!B:E,4,0)</f>
        <v>5.6936382854354227E-3</v>
      </c>
      <c r="E386" s="2">
        <v>453</v>
      </c>
      <c r="F386" s="2">
        <v>63</v>
      </c>
      <c r="G386" s="2">
        <v>214</v>
      </c>
      <c r="H386" s="4">
        <f t="shared" si="84"/>
        <v>333.5</v>
      </c>
      <c r="I386" s="2">
        <v>21</v>
      </c>
      <c r="J386" s="4">
        <f t="shared" si="85"/>
        <v>42</v>
      </c>
      <c r="K386" s="3">
        <v>200261</v>
      </c>
      <c r="L386" s="3">
        <f t="shared" ref="L386:L449" si="86">K386-M386</f>
        <v>156219</v>
      </c>
      <c r="M386" s="3">
        <v>44042</v>
      </c>
      <c r="N386" s="3">
        <f t="shared" si="75"/>
        <v>11402.136966795832</v>
      </c>
      <c r="O386" s="3">
        <f t="shared" ref="O386:O449" si="87">0.19*N386*(L386/K386)+0.285*N386*(M386/K386)</f>
        <v>2404.6272801899977</v>
      </c>
      <c r="P386" s="3">
        <f t="shared" ref="P386:P449" si="88">0.0361*N386*(L386/K386)+0.0812*N386*(M386/K386)</f>
        <v>524.70955153391265</v>
      </c>
      <c r="Q386" s="3">
        <v>10</v>
      </c>
      <c r="R386" s="24">
        <v>6</v>
      </c>
      <c r="S386" s="19">
        <f t="shared" si="76"/>
        <v>160.30848534599986</v>
      </c>
      <c r="T386" s="20">
        <f t="shared" si="77"/>
        <v>0.74910507171027974</v>
      </c>
      <c r="U386" s="20">
        <f t="shared" si="78"/>
        <v>0.48068511348125892</v>
      </c>
      <c r="V386" s="21">
        <f t="shared" si="79"/>
        <v>0.35388186610595995</v>
      </c>
      <c r="W386" s="26">
        <f t="shared" si="80"/>
        <v>34.980636768927511</v>
      </c>
      <c r="X386" s="27">
        <f t="shared" si="81"/>
        <v>1.6657446080441671</v>
      </c>
      <c r="Y386" s="27">
        <f t="shared" si="82"/>
        <v>0.83287230402208356</v>
      </c>
      <c r="Z386" s="27">
        <f t="shared" si="83"/>
        <v>0.55524820268138908</v>
      </c>
    </row>
    <row r="387" spans="1:26" ht="12.5" x14ac:dyDescent="0.25">
      <c r="A387" s="2" t="s">
        <v>88</v>
      </c>
      <c r="B387" t="s">
        <v>383</v>
      </c>
      <c r="C387" t="s">
        <v>382</v>
      </c>
      <c r="D387" s="18">
        <f>VLOOKUP(C387,'Infected rate by state'!B:E,4,0)</f>
        <v>8.525765865415048E-3</v>
      </c>
      <c r="E387" s="3">
        <v>1904</v>
      </c>
      <c r="F387" s="2">
        <v>184</v>
      </c>
      <c r="G387" s="2">
        <v>706</v>
      </c>
      <c r="H387" s="4">
        <f t="shared" si="84"/>
        <v>1305</v>
      </c>
      <c r="I387" s="2">
        <v>88</v>
      </c>
      <c r="J387" s="4">
        <f t="shared" si="85"/>
        <v>136</v>
      </c>
      <c r="K387" s="3">
        <v>561138</v>
      </c>
      <c r="L387" s="3">
        <f t="shared" si="86"/>
        <v>431069</v>
      </c>
      <c r="M387" s="3">
        <v>130069</v>
      </c>
      <c r="N387" s="3">
        <f t="shared" ref="N387:N450" si="89">K387*D387*Q387</f>
        <v>47841.312061872697</v>
      </c>
      <c r="O387" s="3">
        <f t="shared" si="87"/>
        <v>10143.340240087047</v>
      </c>
      <c r="P387" s="3">
        <f t="shared" si="88"/>
        <v>2227.2023314308544</v>
      </c>
      <c r="Q387" s="3">
        <v>10</v>
      </c>
      <c r="R387" s="24">
        <v>6</v>
      </c>
      <c r="S387" s="19">
        <f t="shared" ref="S387:S450" si="90">O387/(R387*30/12)</f>
        <v>676.22268267246977</v>
      </c>
      <c r="T387" s="20">
        <f t="shared" ref="T387:T450" si="91">S387/$G387</f>
        <v>0.95782249670321495</v>
      </c>
      <c r="U387" s="20">
        <f t="shared" ref="U387:U450" si="92">S387/$H387</f>
        <v>0.5181783008984443</v>
      </c>
      <c r="V387" s="21">
        <f t="shared" ref="V387:V450" si="93">S387/$E387</f>
        <v>0.35515897199184338</v>
      </c>
      <c r="W387" s="26">
        <f t="shared" ref="W387:W450" si="94">P387/(R387*30/12)</f>
        <v>148.48015542872363</v>
      </c>
      <c r="X387" s="27">
        <f t="shared" si="81"/>
        <v>1.6872744935082231</v>
      </c>
      <c r="Y387" s="27">
        <f t="shared" si="82"/>
        <v>1.091765848740615</v>
      </c>
      <c r="Z387" s="27">
        <f t="shared" si="83"/>
        <v>0.80695736646045457</v>
      </c>
    </row>
    <row r="388" spans="1:26" ht="12.5" x14ac:dyDescent="0.25">
      <c r="A388" s="2" t="s">
        <v>89</v>
      </c>
      <c r="B388" t="s">
        <v>381</v>
      </c>
      <c r="C388" t="s">
        <v>380</v>
      </c>
      <c r="D388" s="18">
        <f>VLOOKUP(C388,'Infected rate by state'!B:E,4,0)</f>
        <v>2.6094721185018687E-3</v>
      </c>
      <c r="E388" s="3">
        <v>1208</v>
      </c>
      <c r="F388" s="2">
        <v>138</v>
      </c>
      <c r="G388" s="2">
        <v>416</v>
      </c>
      <c r="H388" s="4">
        <f t="shared" si="84"/>
        <v>812</v>
      </c>
      <c r="I388" s="2">
        <v>64</v>
      </c>
      <c r="J388" s="4">
        <f t="shared" si="85"/>
        <v>101</v>
      </c>
      <c r="K388" s="3">
        <v>603572</v>
      </c>
      <c r="L388" s="3">
        <f t="shared" si="86"/>
        <v>462556</v>
      </c>
      <c r="M388" s="3">
        <v>141016</v>
      </c>
      <c r="N388" s="3">
        <f t="shared" si="89"/>
        <v>15750.043055084099</v>
      </c>
      <c r="O388" s="3">
        <f t="shared" si="87"/>
        <v>3342.0866347155056</v>
      </c>
      <c r="P388" s="3">
        <f t="shared" si="88"/>
        <v>734.53432572699535</v>
      </c>
      <c r="Q388" s="3">
        <v>10</v>
      </c>
      <c r="R388" s="24">
        <v>6</v>
      </c>
      <c r="S388" s="19">
        <f t="shared" si="90"/>
        <v>222.80577564770039</v>
      </c>
      <c r="T388" s="20">
        <f t="shared" si="91"/>
        <v>0.53559080684543359</v>
      </c>
      <c r="U388" s="20">
        <f t="shared" si="92"/>
        <v>0.27439134931982806</v>
      </c>
      <c r="V388" s="21">
        <f t="shared" si="93"/>
        <v>0.18444186725803013</v>
      </c>
      <c r="W388" s="26">
        <f t="shared" si="94"/>
        <v>48.968955048466356</v>
      </c>
      <c r="X388" s="27">
        <f t="shared" ref="X388:X451" si="95">W388/$I388</f>
        <v>0.76513992263228681</v>
      </c>
      <c r="Y388" s="27">
        <f t="shared" ref="Y388:Y451" si="96">W388/$J388</f>
        <v>0.48484113909372628</v>
      </c>
      <c r="Z388" s="27">
        <f t="shared" ref="Z388:Z451" si="97">W388/$F388</f>
        <v>0.35484750035120549</v>
      </c>
    </row>
    <row r="389" spans="1:26" ht="12.5" x14ac:dyDescent="0.25">
      <c r="A389" s="2" t="s">
        <v>90</v>
      </c>
      <c r="B389" t="s">
        <v>333</v>
      </c>
      <c r="C389" t="s">
        <v>332</v>
      </c>
      <c r="D389" s="18">
        <f>VLOOKUP(C389,'Infected rate by state'!B:E,4,0)</f>
        <v>1.4486816526494731E-2</v>
      </c>
      <c r="E389" s="3">
        <v>2032</v>
      </c>
      <c r="F389" s="2">
        <v>332</v>
      </c>
      <c r="G389" s="2">
        <v>666</v>
      </c>
      <c r="H389" s="4">
        <f t="shared" si="84"/>
        <v>1349</v>
      </c>
      <c r="I389" s="2">
        <v>137</v>
      </c>
      <c r="J389" s="4">
        <f t="shared" si="85"/>
        <v>234.5</v>
      </c>
      <c r="K389" s="3">
        <v>711961</v>
      </c>
      <c r="L389" s="3">
        <f t="shared" si="86"/>
        <v>549256</v>
      </c>
      <c r="M389" s="3">
        <v>162705</v>
      </c>
      <c r="N389" s="3">
        <f t="shared" si="89"/>
        <v>103140.48381019715</v>
      </c>
      <c r="O389" s="3">
        <f t="shared" si="87"/>
        <v>21835.915532733619</v>
      </c>
      <c r="P389" s="3">
        <f t="shared" si="88"/>
        <v>4786.4134103555571</v>
      </c>
      <c r="Q389" s="3">
        <v>10</v>
      </c>
      <c r="R389" s="24">
        <v>6</v>
      </c>
      <c r="S389" s="19">
        <f t="shared" si="90"/>
        <v>1455.7277021822413</v>
      </c>
      <c r="T389" s="20">
        <f t="shared" si="91"/>
        <v>2.1857773306039658</v>
      </c>
      <c r="U389" s="20">
        <f t="shared" si="92"/>
        <v>1.0791161617362797</v>
      </c>
      <c r="V389" s="21">
        <f t="shared" si="93"/>
        <v>0.71640142823929198</v>
      </c>
      <c r="W389" s="26">
        <f t="shared" si="94"/>
        <v>319.09422735703714</v>
      </c>
      <c r="X389" s="27">
        <f t="shared" si="95"/>
        <v>2.3291549442119499</v>
      </c>
      <c r="Y389" s="27">
        <f t="shared" si="96"/>
        <v>1.3607429738039964</v>
      </c>
      <c r="Z389" s="27">
        <f t="shared" si="97"/>
        <v>0.9611271908344492</v>
      </c>
    </row>
    <row r="390" spans="1:26" ht="12.5" x14ac:dyDescent="0.25">
      <c r="A390" s="2" t="s">
        <v>91</v>
      </c>
      <c r="B390" t="s">
        <v>335</v>
      </c>
      <c r="C390" t="s">
        <v>334</v>
      </c>
      <c r="D390" s="18">
        <f>VLOOKUP(C390,'Infected rate by state'!B:E,4,0)</f>
        <v>8.8985640980001352E-3</v>
      </c>
      <c r="E390" s="3">
        <v>2154</v>
      </c>
      <c r="F390" s="2">
        <v>328</v>
      </c>
      <c r="G390" s="3">
        <v>1050</v>
      </c>
      <c r="H390" s="4">
        <f t="shared" si="84"/>
        <v>1602</v>
      </c>
      <c r="I390" s="2">
        <v>157</v>
      </c>
      <c r="J390" s="4">
        <f t="shared" si="85"/>
        <v>242.5</v>
      </c>
      <c r="K390" s="3">
        <v>528945</v>
      </c>
      <c r="L390" s="3">
        <f t="shared" si="86"/>
        <v>413598</v>
      </c>
      <c r="M390" s="3">
        <v>115347</v>
      </c>
      <c r="N390" s="3">
        <f t="shared" si="89"/>
        <v>47068.50986816681</v>
      </c>
      <c r="O390" s="3">
        <f t="shared" si="87"/>
        <v>9918.118414313114</v>
      </c>
      <c r="P390" s="3">
        <f t="shared" si="88"/>
        <v>2162.0898317692436</v>
      </c>
      <c r="Q390" s="3">
        <v>10</v>
      </c>
      <c r="R390" s="24">
        <v>6</v>
      </c>
      <c r="S390" s="19">
        <f t="shared" si="90"/>
        <v>661.20789428754097</v>
      </c>
      <c r="T390" s="20">
        <f t="shared" si="91"/>
        <v>0.62972180408337231</v>
      </c>
      <c r="U390" s="20">
        <f t="shared" si="92"/>
        <v>0.41273901016700437</v>
      </c>
      <c r="V390" s="21">
        <f t="shared" si="93"/>
        <v>0.30696745324398372</v>
      </c>
      <c r="W390" s="26">
        <f t="shared" si="94"/>
        <v>144.13932211794958</v>
      </c>
      <c r="X390" s="27">
        <f t="shared" si="95"/>
        <v>0.91808485425445585</v>
      </c>
      <c r="Y390" s="27">
        <f t="shared" si="96"/>
        <v>0.59438895718742091</v>
      </c>
      <c r="Z390" s="27">
        <f t="shared" si="97"/>
        <v>0.43944915279862673</v>
      </c>
    </row>
    <row r="391" spans="1:26" ht="12.5" x14ac:dyDescent="0.25">
      <c r="A391" s="2" t="s">
        <v>92</v>
      </c>
      <c r="B391" t="s">
        <v>400</v>
      </c>
      <c r="C391" t="s">
        <v>291</v>
      </c>
      <c r="D391" s="18">
        <f>VLOOKUP(C391,'Infected rate by state'!B:E,4,0)</f>
        <v>5.5896269710740548E-3</v>
      </c>
      <c r="E391" s="2">
        <v>951</v>
      </c>
      <c r="F391" s="2">
        <v>83</v>
      </c>
      <c r="G391" s="2">
        <v>319</v>
      </c>
      <c r="H391" s="4">
        <f t="shared" si="84"/>
        <v>635</v>
      </c>
      <c r="I391" s="2">
        <v>26</v>
      </c>
      <c r="J391" s="4">
        <f t="shared" si="85"/>
        <v>54.5</v>
      </c>
      <c r="K391" s="3">
        <v>542404</v>
      </c>
      <c r="L391" s="3">
        <f t="shared" si="86"/>
        <v>437593</v>
      </c>
      <c r="M391" s="3">
        <v>104811</v>
      </c>
      <c r="N391" s="3">
        <f t="shared" si="89"/>
        <v>30318.360276184518</v>
      </c>
      <c r="O391" s="3">
        <f t="shared" si="87"/>
        <v>6317.0501253170396</v>
      </c>
      <c r="P391" s="3">
        <f t="shared" si="88"/>
        <v>1358.7131369720855</v>
      </c>
      <c r="Q391" s="3">
        <v>10</v>
      </c>
      <c r="R391" s="24">
        <v>6</v>
      </c>
      <c r="S391" s="19">
        <f t="shared" si="90"/>
        <v>421.136675021136</v>
      </c>
      <c r="T391" s="20">
        <f t="shared" si="91"/>
        <v>1.3201776646430596</v>
      </c>
      <c r="U391" s="20">
        <f t="shared" si="92"/>
        <v>0.66320736223800947</v>
      </c>
      <c r="V391" s="21">
        <f t="shared" si="93"/>
        <v>0.44283562042180441</v>
      </c>
      <c r="W391" s="26">
        <f t="shared" si="94"/>
        <v>90.580875798139033</v>
      </c>
      <c r="X391" s="27">
        <f t="shared" si="95"/>
        <v>3.4838798383899627</v>
      </c>
      <c r="Y391" s="27">
        <f t="shared" si="96"/>
        <v>1.6620344183144777</v>
      </c>
      <c r="Z391" s="27">
        <f t="shared" si="97"/>
        <v>1.0913358529896269</v>
      </c>
    </row>
    <row r="392" spans="1:26" ht="12.5" x14ac:dyDescent="0.25">
      <c r="A392" s="2" t="s">
        <v>93</v>
      </c>
      <c r="B392" t="s">
        <v>375</v>
      </c>
      <c r="C392" t="s">
        <v>374</v>
      </c>
      <c r="D392" s="18">
        <f>VLOOKUP(C392,'Infected rate by state'!B:E,4,0)</f>
        <v>6.2179748494527662E-3</v>
      </c>
      <c r="E392" s="3">
        <v>1872</v>
      </c>
      <c r="F392" s="2">
        <v>180</v>
      </c>
      <c r="G392" s="2">
        <v>734</v>
      </c>
      <c r="H392" s="4">
        <f t="shared" si="84"/>
        <v>1303</v>
      </c>
      <c r="I392" s="2">
        <v>48</v>
      </c>
      <c r="J392" s="4">
        <f t="shared" si="85"/>
        <v>114</v>
      </c>
      <c r="K392" s="3">
        <v>432080</v>
      </c>
      <c r="L392" s="3">
        <f t="shared" si="86"/>
        <v>341805</v>
      </c>
      <c r="M392" s="3">
        <v>90275</v>
      </c>
      <c r="N392" s="3">
        <f t="shared" si="89"/>
        <v>26866.625729515512</v>
      </c>
      <c r="O392" s="3">
        <f t="shared" si="87"/>
        <v>5637.9201841655777</v>
      </c>
      <c r="P392" s="3">
        <f t="shared" si="88"/>
        <v>1223.0439723055013</v>
      </c>
      <c r="Q392" s="3">
        <v>10</v>
      </c>
      <c r="R392" s="24">
        <v>6</v>
      </c>
      <c r="S392" s="19">
        <f t="shared" si="90"/>
        <v>375.86134561103853</v>
      </c>
      <c r="T392" s="20">
        <f t="shared" si="91"/>
        <v>0.5120726779441942</v>
      </c>
      <c r="U392" s="20">
        <f t="shared" si="92"/>
        <v>0.28845843868844095</v>
      </c>
      <c r="V392" s="21">
        <f t="shared" si="93"/>
        <v>0.20078063333922999</v>
      </c>
      <c r="W392" s="26">
        <f t="shared" si="94"/>
        <v>81.536264820366753</v>
      </c>
      <c r="X392" s="27">
        <f t="shared" si="95"/>
        <v>1.6986721837576406</v>
      </c>
      <c r="Y392" s="27">
        <f t="shared" si="96"/>
        <v>0.71523039316111192</v>
      </c>
      <c r="Z392" s="27">
        <f t="shared" si="97"/>
        <v>0.45297924900203751</v>
      </c>
    </row>
    <row r="393" spans="1:26" ht="12.5" x14ac:dyDescent="0.25">
      <c r="A393" s="2" t="s">
        <v>94</v>
      </c>
      <c r="B393" t="s">
        <v>351</v>
      </c>
      <c r="C393" t="s">
        <v>350</v>
      </c>
      <c r="D393" s="18">
        <f>VLOOKUP(C393,'Infected rate by state'!B:E,4,0)</f>
        <v>9.0315118396853012E-3</v>
      </c>
      <c r="E393" s="3">
        <v>1375</v>
      </c>
      <c r="F393" s="2">
        <v>161</v>
      </c>
      <c r="G393" s="2">
        <v>458</v>
      </c>
      <c r="H393" s="4">
        <f t="shared" si="84"/>
        <v>916.5</v>
      </c>
      <c r="I393" s="2">
        <v>58</v>
      </c>
      <c r="J393" s="4">
        <f t="shared" si="85"/>
        <v>109.5</v>
      </c>
      <c r="K393" s="3">
        <v>426480</v>
      </c>
      <c r="L393" s="3">
        <f t="shared" si="86"/>
        <v>337140</v>
      </c>
      <c r="M393" s="3">
        <v>89340</v>
      </c>
      <c r="N393" s="3">
        <f t="shared" si="89"/>
        <v>38517.591693889874</v>
      </c>
      <c r="O393" s="3">
        <f t="shared" si="87"/>
        <v>8084.8739262086874</v>
      </c>
      <c r="P393" s="3">
        <f t="shared" si="88"/>
        <v>1754.3858059080503</v>
      </c>
      <c r="Q393" s="3">
        <v>10</v>
      </c>
      <c r="R393" s="24">
        <v>6</v>
      </c>
      <c r="S393" s="19">
        <f t="shared" si="90"/>
        <v>538.99159508057915</v>
      </c>
      <c r="T393" s="20">
        <f t="shared" si="91"/>
        <v>1.1768375438440593</v>
      </c>
      <c r="U393" s="20">
        <f t="shared" si="92"/>
        <v>0.58809775786206131</v>
      </c>
      <c r="V393" s="21">
        <f t="shared" si="93"/>
        <v>0.39199388733133028</v>
      </c>
      <c r="W393" s="26">
        <f t="shared" si="94"/>
        <v>116.95905372720335</v>
      </c>
      <c r="X393" s="27">
        <f t="shared" si="95"/>
        <v>2.016535409089713</v>
      </c>
      <c r="Y393" s="27">
        <f t="shared" si="96"/>
        <v>1.0681192121205785</v>
      </c>
      <c r="Z393" s="27">
        <f t="shared" si="97"/>
        <v>0.72645374985840594</v>
      </c>
    </row>
    <row r="394" spans="1:26" ht="12.5" x14ac:dyDescent="0.25">
      <c r="A394" s="2" t="s">
        <v>95</v>
      </c>
      <c r="B394" t="s">
        <v>387</v>
      </c>
      <c r="C394" t="s">
        <v>386</v>
      </c>
      <c r="D394" s="18">
        <f>VLOOKUP(C394,'Infected rate by state'!B:E,4,0)</f>
        <v>9.1240169504562645E-3</v>
      </c>
      <c r="E394" s="3">
        <v>1248</v>
      </c>
      <c r="F394" s="2">
        <v>224</v>
      </c>
      <c r="G394" s="2">
        <v>481</v>
      </c>
      <c r="H394" s="4">
        <f t="shared" si="84"/>
        <v>864.5</v>
      </c>
      <c r="I394" s="2">
        <v>79</v>
      </c>
      <c r="J394" s="4">
        <f t="shared" si="85"/>
        <v>151.5</v>
      </c>
      <c r="K394" s="3">
        <v>287862</v>
      </c>
      <c r="L394" s="3">
        <f t="shared" si="86"/>
        <v>225050</v>
      </c>
      <c r="M394" s="3">
        <v>62812</v>
      </c>
      <c r="N394" s="3">
        <f t="shared" si="89"/>
        <v>26264.577673922413</v>
      </c>
      <c r="O394" s="3">
        <f t="shared" si="87"/>
        <v>5534.7126231027141</v>
      </c>
      <c r="P394" s="3">
        <f t="shared" si="88"/>
        <v>1206.6183404927176</v>
      </c>
      <c r="Q394" s="3">
        <v>10</v>
      </c>
      <c r="R394" s="24">
        <v>6</v>
      </c>
      <c r="S394" s="19">
        <f t="shared" si="90"/>
        <v>368.98084154018096</v>
      </c>
      <c r="T394" s="20">
        <f t="shared" si="91"/>
        <v>0.76711193667397293</v>
      </c>
      <c r="U394" s="20">
        <f t="shared" si="92"/>
        <v>0.42681416025469171</v>
      </c>
      <c r="V394" s="21">
        <f t="shared" si="93"/>
        <v>0.29565772559309372</v>
      </c>
      <c r="W394" s="26">
        <f t="shared" si="94"/>
        <v>80.441222699514512</v>
      </c>
      <c r="X394" s="27">
        <f t="shared" si="95"/>
        <v>1.0182433253103103</v>
      </c>
      <c r="Y394" s="27">
        <f t="shared" si="96"/>
        <v>0.53096516633342916</v>
      </c>
      <c r="Z394" s="27">
        <f t="shared" si="97"/>
        <v>0.35911260133711836</v>
      </c>
    </row>
    <row r="395" spans="1:26" ht="12.5" x14ac:dyDescent="0.25">
      <c r="A395" s="2" t="s">
        <v>96</v>
      </c>
      <c r="B395" t="s">
        <v>317</v>
      </c>
      <c r="C395" t="s">
        <v>316</v>
      </c>
      <c r="D395" s="18">
        <f>VLOOKUP(C395,'Infected rate by state'!B:E,4,0)</f>
        <v>7.3843274393391549E-3</v>
      </c>
      <c r="E395" s="2">
        <v>704</v>
      </c>
      <c r="F395" s="2">
        <v>31</v>
      </c>
      <c r="G395" s="2">
        <v>341</v>
      </c>
      <c r="H395" s="4">
        <f t="shared" si="84"/>
        <v>522.5</v>
      </c>
      <c r="I395" s="2">
        <v>14</v>
      </c>
      <c r="J395" s="4">
        <f t="shared" si="85"/>
        <v>22.5</v>
      </c>
      <c r="K395" s="3">
        <v>287995</v>
      </c>
      <c r="L395" s="3">
        <f t="shared" si="86"/>
        <v>240772</v>
      </c>
      <c r="M395" s="3">
        <v>47223</v>
      </c>
      <c r="N395" s="3">
        <f t="shared" si="89"/>
        <v>21266.493808924795</v>
      </c>
      <c r="O395" s="3">
        <f t="shared" si="87"/>
        <v>4371.9084136302281</v>
      </c>
      <c r="P395" s="3">
        <f t="shared" si="88"/>
        <v>924.98867919741372</v>
      </c>
      <c r="Q395" s="3">
        <v>10</v>
      </c>
      <c r="R395" s="24">
        <v>6</v>
      </c>
      <c r="S395" s="19">
        <f t="shared" si="90"/>
        <v>291.46056090868188</v>
      </c>
      <c r="T395" s="20">
        <f t="shared" si="91"/>
        <v>0.85472305251812875</v>
      </c>
      <c r="U395" s="20">
        <f t="shared" si="92"/>
        <v>0.55781925532762078</v>
      </c>
      <c r="V395" s="21">
        <f t="shared" si="93"/>
        <v>0.41400647856346856</v>
      </c>
      <c r="W395" s="26">
        <f t="shared" si="94"/>
        <v>61.665911946494248</v>
      </c>
      <c r="X395" s="27">
        <f t="shared" si="95"/>
        <v>4.4047079961781606</v>
      </c>
      <c r="Y395" s="27">
        <f t="shared" si="96"/>
        <v>2.7407071976219664</v>
      </c>
      <c r="Z395" s="27">
        <f t="shared" si="97"/>
        <v>1.9892229660159435</v>
      </c>
    </row>
    <row r="396" spans="1:26" ht="12.5" x14ac:dyDescent="0.25">
      <c r="A396" s="2" t="s">
        <v>97</v>
      </c>
      <c r="B396" t="s">
        <v>325</v>
      </c>
      <c r="C396" t="s">
        <v>324</v>
      </c>
      <c r="D396" s="18">
        <f>VLOOKUP(C396,'Infected rate by state'!B:E,4,0)</f>
        <v>8.9298079160438481E-3</v>
      </c>
      <c r="E396" s="3">
        <v>7323</v>
      </c>
      <c r="F396" s="2">
        <v>908</v>
      </c>
      <c r="G396" s="3">
        <v>2753</v>
      </c>
      <c r="H396" s="4">
        <f t="shared" si="84"/>
        <v>5038</v>
      </c>
      <c r="I396" s="2">
        <v>292</v>
      </c>
      <c r="J396" s="4">
        <f t="shared" si="85"/>
        <v>600</v>
      </c>
      <c r="K396" s="3">
        <v>2396614</v>
      </c>
      <c r="L396" s="3">
        <f t="shared" si="86"/>
        <v>1777249</v>
      </c>
      <c r="M396" s="3">
        <v>619365</v>
      </c>
      <c r="N396" s="3">
        <f t="shared" si="89"/>
        <v>214013.0266890151</v>
      </c>
      <c r="O396" s="3">
        <f t="shared" si="87"/>
        <v>45916.745026837336</v>
      </c>
      <c r="P396" s="3">
        <f t="shared" si="88"/>
        <v>10220.265789917588</v>
      </c>
      <c r="Q396" s="3">
        <v>10</v>
      </c>
      <c r="R396" s="24">
        <v>6</v>
      </c>
      <c r="S396" s="19">
        <f t="shared" si="90"/>
        <v>3061.1163351224891</v>
      </c>
      <c r="T396" s="20">
        <f t="shared" si="91"/>
        <v>1.1119202089075515</v>
      </c>
      <c r="U396" s="20">
        <f t="shared" si="92"/>
        <v>0.60760546548679817</v>
      </c>
      <c r="V396" s="21">
        <f t="shared" si="93"/>
        <v>0.41801397448074412</v>
      </c>
      <c r="W396" s="26">
        <f t="shared" si="94"/>
        <v>681.3510526611725</v>
      </c>
      <c r="X396" s="27">
        <f t="shared" si="95"/>
        <v>2.3333940159629196</v>
      </c>
      <c r="Y396" s="27">
        <f t="shared" si="96"/>
        <v>1.1355850877686209</v>
      </c>
      <c r="Z396" s="27">
        <f t="shared" si="97"/>
        <v>0.750386621873538</v>
      </c>
    </row>
    <row r="397" spans="1:26" ht="12.5" x14ac:dyDescent="0.25">
      <c r="A397" s="2" t="s">
        <v>98</v>
      </c>
      <c r="B397" t="s">
        <v>325</v>
      </c>
      <c r="C397" t="s">
        <v>324</v>
      </c>
      <c r="D397" s="18">
        <f>VLOOKUP(C397,'Infected rate by state'!B:E,4,0)</f>
        <v>8.9298079160438481E-3</v>
      </c>
      <c r="E397" s="3">
        <v>3115</v>
      </c>
      <c r="F397" s="2">
        <v>268</v>
      </c>
      <c r="G397" s="3">
        <v>1089</v>
      </c>
      <c r="H397" s="4">
        <f t="shared" si="84"/>
        <v>2102</v>
      </c>
      <c r="I397" s="2">
        <v>97</v>
      </c>
      <c r="J397" s="4">
        <f t="shared" si="85"/>
        <v>182.5</v>
      </c>
      <c r="K397" s="3">
        <v>1079022</v>
      </c>
      <c r="L397" s="3">
        <f t="shared" si="86"/>
        <v>705309</v>
      </c>
      <c r="M397" s="3">
        <v>373713</v>
      </c>
      <c r="N397" s="3">
        <f t="shared" si="89"/>
        <v>96354.59197185465</v>
      </c>
      <c r="O397" s="3">
        <f t="shared" si="87"/>
        <v>21477.698515094453</v>
      </c>
      <c r="P397" s="3">
        <f t="shared" si="88"/>
        <v>4983.4713430675038</v>
      </c>
      <c r="Q397" s="3">
        <v>10</v>
      </c>
      <c r="R397" s="24">
        <v>6</v>
      </c>
      <c r="S397" s="19">
        <f t="shared" si="90"/>
        <v>1431.8465676729636</v>
      </c>
      <c r="T397" s="20">
        <f t="shared" si="91"/>
        <v>1.3148269675601134</v>
      </c>
      <c r="U397" s="20">
        <f t="shared" si="92"/>
        <v>0.68118295322215205</v>
      </c>
      <c r="V397" s="21">
        <f t="shared" si="93"/>
        <v>0.45966181947767693</v>
      </c>
      <c r="W397" s="26">
        <f t="shared" si="94"/>
        <v>332.2314228711669</v>
      </c>
      <c r="X397" s="27">
        <f t="shared" si="95"/>
        <v>3.4250662151666691</v>
      </c>
      <c r="Y397" s="27">
        <f t="shared" si="96"/>
        <v>1.8204461527187228</v>
      </c>
      <c r="Z397" s="27">
        <f t="shared" si="97"/>
        <v>1.2396694883252497</v>
      </c>
    </row>
    <row r="398" spans="1:26" ht="12.5" x14ac:dyDescent="0.25">
      <c r="A398" s="2" t="s">
        <v>99</v>
      </c>
      <c r="B398" t="s">
        <v>313</v>
      </c>
      <c r="C398" t="s">
        <v>312</v>
      </c>
      <c r="D398" s="18">
        <f>VLOOKUP(C398,'Infected rate by state'!B:E,4,0)</f>
        <v>8.9918615797753444E-3</v>
      </c>
      <c r="E398" s="2">
        <v>931</v>
      </c>
      <c r="F398" s="2">
        <v>87</v>
      </c>
      <c r="G398" s="2">
        <v>487</v>
      </c>
      <c r="H398" s="4">
        <f t="shared" si="84"/>
        <v>709</v>
      </c>
      <c r="I398" s="2">
        <v>55</v>
      </c>
      <c r="J398" s="4">
        <f t="shared" si="85"/>
        <v>71</v>
      </c>
      <c r="K398" s="3">
        <v>281971</v>
      </c>
      <c r="L398" s="3">
        <f t="shared" si="86"/>
        <v>219544</v>
      </c>
      <c r="M398" s="3">
        <v>62427</v>
      </c>
      <c r="N398" s="3">
        <f t="shared" si="89"/>
        <v>25354.442015108332</v>
      </c>
      <c r="O398" s="3">
        <f t="shared" si="87"/>
        <v>5350.6121785691867</v>
      </c>
      <c r="P398" s="3">
        <f t="shared" si="88"/>
        <v>1168.4574159665374</v>
      </c>
      <c r="Q398" s="3">
        <v>10</v>
      </c>
      <c r="R398" s="24">
        <v>6</v>
      </c>
      <c r="S398" s="19">
        <f t="shared" si="90"/>
        <v>356.70747857127913</v>
      </c>
      <c r="T398" s="20">
        <f t="shared" si="91"/>
        <v>0.73245888823671279</v>
      </c>
      <c r="U398" s="20">
        <f t="shared" si="92"/>
        <v>0.50311350997359539</v>
      </c>
      <c r="V398" s="21">
        <f t="shared" si="93"/>
        <v>0.38314444529675523</v>
      </c>
      <c r="W398" s="26">
        <f t="shared" si="94"/>
        <v>77.897161064435821</v>
      </c>
      <c r="X398" s="27">
        <f t="shared" si="95"/>
        <v>1.4163120193533785</v>
      </c>
      <c r="Y398" s="27">
        <f t="shared" si="96"/>
        <v>1.0971431135836032</v>
      </c>
      <c r="Z398" s="27">
        <f t="shared" si="97"/>
        <v>0.89536966740730828</v>
      </c>
    </row>
    <row r="399" spans="1:26" ht="12.5" x14ac:dyDescent="0.25">
      <c r="A399" s="2" t="s">
        <v>100</v>
      </c>
      <c r="B399" t="s">
        <v>335</v>
      </c>
      <c r="C399" t="s">
        <v>334</v>
      </c>
      <c r="D399" s="18">
        <f>VLOOKUP(C399,'Infected rate by state'!B:E,4,0)</f>
        <v>8.8985640980001352E-3</v>
      </c>
      <c r="E399" s="3">
        <v>2442</v>
      </c>
      <c r="F399" s="2">
        <v>376</v>
      </c>
      <c r="G399" s="3">
        <v>1038</v>
      </c>
      <c r="H399" s="4">
        <f t="shared" si="84"/>
        <v>1740</v>
      </c>
      <c r="I399" s="2">
        <v>143</v>
      </c>
      <c r="J399" s="4">
        <f t="shared" si="85"/>
        <v>259.5</v>
      </c>
      <c r="K399" s="3">
        <v>651379</v>
      </c>
      <c r="L399" s="3">
        <f t="shared" si="86"/>
        <v>518937</v>
      </c>
      <c r="M399" s="3">
        <v>132442</v>
      </c>
      <c r="N399" s="3">
        <f t="shared" si="89"/>
        <v>57963.377835912295</v>
      </c>
      <c r="O399" s="3">
        <f t="shared" si="87"/>
        <v>12132.658233777305</v>
      </c>
      <c r="P399" s="3">
        <f t="shared" si="88"/>
        <v>2624.0011153230016</v>
      </c>
      <c r="Q399" s="3">
        <v>10</v>
      </c>
      <c r="R399" s="24">
        <v>6</v>
      </c>
      <c r="S399" s="19">
        <f t="shared" si="90"/>
        <v>808.84388225182033</v>
      </c>
      <c r="T399" s="20">
        <f t="shared" si="91"/>
        <v>0.77923302721755328</v>
      </c>
      <c r="U399" s="20">
        <f t="shared" si="92"/>
        <v>0.46485280589185074</v>
      </c>
      <c r="V399" s="21">
        <f t="shared" si="93"/>
        <v>0.33122190100402144</v>
      </c>
      <c r="W399" s="26">
        <f t="shared" si="94"/>
        <v>174.93340768820011</v>
      </c>
      <c r="X399" s="27">
        <f t="shared" si="95"/>
        <v>1.2233105432741267</v>
      </c>
      <c r="Y399" s="27">
        <f t="shared" si="96"/>
        <v>0.67411717798921045</v>
      </c>
      <c r="Z399" s="27">
        <f t="shared" si="97"/>
        <v>0.46524842470265987</v>
      </c>
    </row>
    <row r="400" spans="1:26" ht="12.5" x14ac:dyDescent="0.25">
      <c r="A400" s="2" t="s">
        <v>101</v>
      </c>
      <c r="B400" t="s">
        <v>393</v>
      </c>
      <c r="C400" t="s">
        <v>392</v>
      </c>
      <c r="D400" s="18">
        <f>VLOOKUP(C400,'Infected rate by state'!B:E,4,0)</f>
        <v>7.5097590818065515E-3</v>
      </c>
      <c r="E400" s="3">
        <v>4200</v>
      </c>
      <c r="F400" s="2">
        <v>501</v>
      </c>
      <c r="G400" s="3">
        <v>1400</v>
      </c>
      <c r="H400" s="4">
        <f t="shared" si="84"/>
        <v>2800</v>
      </c>
      <c r="I400" s="2">
        <v>187</v>
      </c>
      <c r="J400" s="4">
        <f t="shared" si="85"/>
        <v>344</v>
      </c>
      <c r="K400" s="3">
        <v>1764292</v>
      </c>
      <c r="L400" s="3">
        <f t="shared" si="86"/>
        <v>1486351</v>
      </c>
      <c r="M400" s="3">
        <v>277941</v>
      </c>
      <c r="N400" s="3">
        <f t="shared" si="89"/>
        <v>132494.07869958645</v>
      </c>
      <c r="O400" s="3">
        <f t="shared" si="87"/>
        <v>27156.781404430003</v>
      </c>
      <c r="P400" s="3">
        <f t="shared" si="88"/>
        <v>5724.3949880344044</v>
      </c>
      <c r="Q400" s="3">
        <v>10</v>
      </c>
      <c r="R400" s="24">
        <v>6</v>
      </c>
      <c r="S400" s="19">
        <f t="shared" si="90"/>
        <v>1810.4520936286669</v>
      </c>
      <c r="T400" s="20">
        <f t="shared" si="91"/>
        <v>1.2931800668776192</v>
      </c>
      <c r="U400" s="20">
        <f t="shared" si="92"/>
        <v>0.64659003343880961</v>
      </c>
      <c r="V400" s="21">
        <f t="shared" si="93"/>
        <v>0.43106002229253976</v>
      </c>
      <c r="W400" s="26">
        <f t="shared" si="94"/>
        <v>381.62633253562694</v>
      </c>
      <c r="X400" s="27">
        <f t="shared" si="95"/>
        <v>2.0407825269284863</v>
      </c>
      <c r="Y400" s="27">
        <f t="shared" si="96"/>
        <v>1.1093788736500783</v>
      </c>
      <c r="Z400" s="27">
        <f t="shared" si="97"/>
        <v>0.76172920665793797</v>
      </c>
    </row>
    <row r="401" spans="1:26" ht="12.5" x14ac:dyDescent="0.25">
      <c r="A401" s="2" t="s">
        <v>102</v>
      </c>
      <c r="B401" t="s">
        <v>315</v>
      </c>
      <c r="C401" t="s">
        <v>314</v>
      </c>
      <c r="D401" s="18">
        <f>VLOOKUP(C401,'Infected rate by state'!B:E,4,0)</f>
        <v>7.5362096948057532E-3</v>
      </c>
      <c r="E401" s="3">
        <v>1935</v>
      </c>
      <c r="F401" s="2">
        <v>205</v>
      </c>
      <c r="G401" s="2">
        <v>547</v>
      </c>
      <c r="H401" s="4">
        <f t="shared" si="84"/>
        <v>1241</v>
      </c>
      <c r="I401" s="2">
        <v>77</v>
      </c>
      <c r="J401" s="4">
        <f t="shared" si="85"/>
        <v>141</v>
      </c>
      <c r="K401" s="3">
        <v>918145</v>
      </c>
      <c r="L401" s="3">
        <f t="shared" si="86"/>
        <v>771525</v>
      </c>
      <c r="M401" s="3">
        <v>146620</v>
      </c>
      <c r="N401" s="3">
        <f t="shared" si="89"/>
        <v>69193.33250237428</v>
      </c>
      <c r="O401" s="3">
        <f t="shared" si="87"/>
        <v>14196.444287630911</v>
      </c>
      <c r="P401" s="3">
        <f t="shared" si="88"/>
        <v>2996.2158418547524</v>
      </c>
      <c r="Q401" s="3">
        <v>10</v>
      </c>
      <c r="R401" s="24">
        <v>6</v>
      </c>
      <c r="S401" s="19">
        <f t="shared" si="90"/>
        <v>946.42961917539412</v>
      </c>
      <c r="T401" s="20">
        <f t="shared" si="91"/>
        <v>1.7302186822219272</v>
      </c>
      <c r="U401" s="20">
        <f t="shared" si="92"/>
        <v>0.76263466492779541</v>
      </c>
      <c r="V401" s="21">
        <f t="shared" si="93"/>
        <v>0.48911091430252929</v>
      </c>
      <c r="W401" s="26">
        <f t="shared" si="94"/>
        <v>199.74772279031683</v>
      </c>
      <c r="X401" s="27">
        <f t="shared" si="95"/>
        <v>2.5941262700041148</v>
      </c>
      <c r="Y401" s="27">
        <f t="shared" si="96"/>
        <v>1.4166505162433818</v>
      </c>
      <c r="Z401" s="27">
        <f t="shared" si="97"/>
        <v>0.97437913556252109</v>
      </c>
    </row>
    <row r="402" spans="1:26" ht="12.5" x14ac:dyDescent="0.25">
      <c r="A402" s="2" t="s">
        <v>103</v>
      </c>
      <c r="B402" t="s">
        <v>325</v>
      </c>
      <c r="C402" t="s">
        <v>324</v>
      </c>
      <c r="D402" s="18">
        <f>VLOOKUP(C402,'Infected rate by state'!B:E,4,0)</f>
        <v>8.9298079160438481E-3</v>
      </c>
      <c r="E402" s="3">
        <v>1834</v>
      </c>
      <c r="F402" s="2">
        <v>303</v>
      </c>
      <c r="G402" s="2">
        <v>469</v>
      </c>
      <c r="H402" s="4">
        <f t="shared" si="84"/>
        <v>1151.5</v>
      </c>
      <c r="I402" s="2">
        <v>88</v>
      </c>
      <c r="J402" s="4">
        <f t="shared" si="85"/>
        <v>195.5</v>
      </c>
      <c r="K402" s="3">
        <v>464038</v>
      </c>
      <c r="L402" s="3">
        <f t="shared" si="86"/>
        <v>367209</v>
      </c>
      <c r="M402" s="3">
        <v>96829</v>
      </c>
      <c r="N402" s="3">
        <f t="shared" si="89"/>
        <v>41437.702057451548</v>
      </c>
      <c r="O402" s="3">
        <f t="shared" si="87"/>
        <v>8694.5945430832726</v>
      </c>
      <c r="P402" s="3">
        <f t="shared" si="88"/>
        <v>1885.8646754608778</v>
      </c>
      <c r="Q402" s="3">
        <v>10</v>
      </c>
      <c r="R402" s="24">
        <v>6</v>
      </c>
      <c r="S402" s="19">
        <f t="shared" si="90"/>
        <v>579.63963620555148</v>
      </c>
      <c r="T402" s="20">
        <f t="shared" si="91"/>
        <v>1.2359054076877429</v>
      </c>
      <c r="U402" s="20">
        <f t="shared" si="92"/>
        <v>0.50337788641385284</v>
      </c>
      <c r="V402" s="21">
        <f t="shared" si="93"/>
        <v>0.31605214624075872</v>
      </c>
      <c r="W402" s="26">
        <f t="shared" si="94"/>
        <v>125.72431169739185</v>
      </c>
      <c r="X402" s="27">
        <f t="shared" si="95"/>
        <v>1.4286853601976348</v>
      </c>
      <c r="Y402" s="27">
        <f t="shared" si="96"/>
        <v>0.64309110842655681</v>
      </c>
      <c r="Z402" s="27">
        <f t="shared" si="97"/>
        <v>0.41493172177357046</v>
      </c>
    </row>
    <row r="403" spans="1:26" ht="12.5" x14ac:dyDescent="0.25">
      <c r="A403" s="2" t="s">
        <v>104</v>
      </c>
      <c r="B403" t="s">
        <v>335</v>
      </c>
      <c r="C403" t="s">
        <v>334</v>
      </c>
      <c r="D403" s="18">
        <f>VLOOKUP(C403,'Infected rate by state'!B:E,4,0)</f>
        <v>8.8985640980001352E-3</v>
      </c>
      <c r="E403" s="3">
        <v>1434</v>
      </c>
      <c r="F403" s="2">
        <v>179</v>
      </c>
      <c r="G403" s="2">
        <v>638</v>
      </c>
      <c r="H403" s="4">
        <f t="shared" si="84"/>
        <v>1036</v>
      </c>
      <c r="I403" s="2">
        <v>95</v>
      </c>
      <c r="J403" s="4">
        <f t="shared" si="85"/>
        <v>137</v>
      </c>
      <c r="K403" s="3">
        <v>392167</v>
      </c>
      <c r="L403" s="3">
        <f t="shared" si="86"/>
        <v>311177</v>
      </c>
      <c r="M403" s="3">
        <v>80990</v>
      </c>
      <c r="N403" s="3">
        <f t="shared" si="89"/>
        <v>34897.231866204187</v>
      </c>
      <c r="O403" s="3">
        <f t="shared" si="87"/>
        <v>7315.1340255609739</v>
      </c>
      <c r="P403" s="3">
        <f t="shared" si="88"/>
        <v>1584.823382909932</v>
      </c>
      <c r="Q403" s="3">
        <v>10</v>
      </c>
      <c r="R403" s="24">
        <v>6</v>
      </c>
      <c r="S403" s="19">
        <f t="shared" si="90"/>
        <v>487.67560170406495</v>
      </c>
      <c r="T403" s="20">
        <f t="shared" si="91"/>
        <v>0.7643818208527664</v>
      </c>
      <c r="U403" s="20">
        <f t="shared" si="92"/>
        <v>0.47072934527419397</v>
      </c>
      <c r="V403" s="21">
        <f t="shared" si="93"/>
        <v>0.34008061485639118</v>
      </c>
      <c r="W403" s="26">
        <f t="shared" si="94"/>
        <v>105.65489219399547</v>
      </c>
      <c r="X403" s="27">
        <f t="shared" si="95"/>
        <v>1.1121567599367943</v>
      </c>
      <c r="Y403" s="27">
        <f t="shared" si="96"/>
        <v>0.77120359265690119</v>
      </c>
      <c r="Z403" s="27">
        <f t="shared" si="97"/>
        <v>0.59025079437986294</v>
      </c>
    </row>
    <row r="404" spans="1:26" ht="12.5" x14ac:dyDescent="0.25">
      <c r="A404" s="2" t="s">
        <v>105</v>
      </c>
      <c r="B404" t="s">
        <v>375</v>
      </c>
      <c r="C404" t="s">
        <v>374</v>
      </c>
      <c r="D404" s="18">
        <f>VLOOKUP(C404,'Infected rate by state'!B:E,4,0)</f>
        <v>6.2179748494527662E-3</v>
      </c>
      <c r="E404" s="2">
        <v>952</v>
      </c>
      <c r="F404" s="2">
        <v>31</v>
      </c>
      <c r="G404" s="2">
        <v>374</v>
      </c>
      <c r="H404" s="4">
        <f t="shared" si="84"/>
        <v>663</v>
      </c>
      <c r="I404" s="2">
        <v>18</v>
      </c>
      <c r="J404" s="4">
        <f t="shared" si="85"/>
        <v>24.5</v>
      </c>
      <c r="K404" s="3">
        <v>130084</v>
      </c>
      <c r="L404" s="3">
        <f t="shared" si="86"/>
        <v>104291</v>
      </c>
      <c r="M404" s="3">
        <v>25793</v>
      </c>
      <c r="N404" s="3">
        <f t="shared" si="89"/>
        <v>8088.5904031621358</v>
      </c>
      <c r="O404" s="3">
        <f t="shared" si="87"/>
        <v>1689.1933906281442</v>
      </c>
      <c r="P404" s="3">
        <f t="shared" si="88"/>
        <v>364.32959516081587</v>
      </c>
      <c r="Q404" s="3">
        <v>10</v>
      </c>
      <c r="R404" s="24">
        <v>6</v>
      </c>
      <c r="S404" s="19">
        <f t="shared" si="90"/>
        <v>112.61289270854294</v>
      </c>
      <c r="T404" s="20">
        <f t="shared" si="91"/>
        <v>0.30110399119931269</v>
      </c>
      <c r="U404" s="20">
        <f t="shared" si="92"/>
        <v>0.16985353349704818</v>
      </c>
      <c r="V404" s="21">
        <f t="shared" si="93"/>
        <v>0.11829085368544427</v>
      </c>
      <c r="W404" s="26">
        <f t="shared" si="94"/>
        <v>24.288639677387724</v>
      </c>
      <c r="X404" s="27">
        <f t="shared" si="95"/>
        <v>1.3493688709659848</v>
      </c>
      <c r="Y404" s="27">
        <f t="shared" si="96"/>
        <v>0.99137304805664184</v>
      </c>
      <c r="Z404" s="27">
        <f t="shared" si="97"/>
        <v>0.78350450572218466</v>
      </c>
    </row>
    <row r="405" spans="1:26" ht="12.5" x14ac:dyDescent="0.25">
      <c r="A405" s="2" t="s">
        <v>106</v>
      </c>
      <c r="B405" t="s">
        <v>317</v>
      </c>
      <c r="C405" t="s">
        <v>316</v>
      </c>
      <c r="D405" s="18">
        <f>VLOOKUP(C405,'Infected rate by state'!B:E,4,0)</f>
        <v>7.3843274393391549E-3</v>
      </c>
      <c r="E405" s="2">
        <v>696</v>
      </c>
      <c r="F405" s="2">
        <v>75</v>
      </c>
      <c r="G405" s="2">
        <v>321</v>
      </c>
      <c r="H405" s="4">
        <f t="shared" si="84"/>
        <v>508.5</v>
      </c>
      <c r="I405" s="2">
        <v>33</v>
      </c>
      <c r="J405" s="4">
        <f t="shared" si="85"/>
        <v>54</v>
      </c>
      <c r="K405" s="3">
        <v>270519</v>
      </c>
      <c r="L405" s="3">
        <f t="shared" si="86"/>
        <v>213442</v>
      </c>
      <c r="M405" s="3">
        <v>57077</v>
      </c>
      <c r="N405" s="3">
        <f t="shared" si="89"/>
        <v>19976.008745625888</v>
      </c>
      <c r="O405" s="3">
        <f t="shared" si="87"/>
        <v>4195.8431560613217</v>
      </c>
      <c r="P405" s="3">
        <f t="shared" si="88"/>
        <v>911.21925673917201</v>
      </c>
      <c r="Q405" s="3">
        <v>10</v>
      </c>
      <c r="R405" s="24">
        <v>6</v>
      </c>
      <c r="S405" s="19">
        <f t="shared" si="90"/>
        <v>279.72287707075481</v>
      </c>
      <c r="T405" s="20">
        <f t="shared" si="91"/>
        <v>0.8714108319961209</v>
      </c>
      <c r="U405" s="20">
        <f t="shared" si="92"/>
        <v>0.55009415353147451</v>
      </c>
      <c r="V405" s="21">
        <f t="shared" si="93"/>
        <v>0.40190068544648677</v>
      </c>
      <c r="W405" s="26">
        <f t="shared" si="94"/>
        <v>60.747950449278136</v>
      </c>
      <c r="X405" s="27">
        <f t="shared" si="95"/>
        <v>1.8408469833114587</v>
      </c>
      <c r="Y405" s="27">
        <f t="shared" si="96"/>
        <v>1.1249620453570026</v>
      </c>
      <c r="Z405" s="27">
        <f t="shared" si="97"/>
        <v>0.80997267265704176</v>
      </c>
    </row>
    <row r="406" spans="1:26" ht="12.5" x14ac:dyDescent="0.25">
      <c r="A406" s="2" t="s">
        <v>107</v>
      </c>
      <c r="B406" t="s">
        <v>351</v>
      </c>
      <c r="C406" t="s">
        <v>350</v>
      </c>
      <c r="D406" s="18">
        <f>VLOOKUP(C406,'Infected rate by state'!B:E,4,0)</f>
        <v>9.0315118396853012E-3</v>
      </c>
      <c r="E406" s="3">
        <v>2440</v>
      </c>
      <c r="F406" s="2">
        <v>236</v>
      </c>
      <c r="G406" s="2">
        <v>957</v>
      </c>
      <c r="H406" s="4">
        <f t="shared" si="84"/>
        <v>1698.5</v>
      </c>
      <c r="I406" s="2">
        <v>86</v>
      </c>
      <c r="J406" s="4">
        <f t="shared" si="85"/>
        <v>161</v>
      </c>
      <c r="K406" s="3">
        <v>933913</v>
      </c>
      <c r="L406" s="3">
        <f t="shared" si="86"/>
        <v>762554</v>
      </c>
      <c r="M406" s="3">
        <v>171359</v>
      </c>
      <c r="N406" s="3">
        <f t="shared" si="89"/>
        <v>84346.463167360183</v>
      </c>
      <c r="O406" s="3">
        <f t="shared" si="87"/>
        <v>17496.077297268239</v>
      </c>
      <c r="P406" s="3">
        <f t="shared" si="88"/>
        <v>3742.8888279805242</v>
      </c>
      <c r="Q406" s="3">
        <v>10</v>
      </c>
      <c r="R406" s="24">
        <v>6</v>
      </c>
      <c r="S406" s="19">
        <f t="shared" si="90"/>
        <v>1166.4051531512159</v>
      </c>
      <c r="T406" s="20">
        <f t="shared" si="91"/>
        <v>1.2188141621224826</v>
      </c>
      <c r="U406" s="20">
        <f t="shared" si="92"/>
        <v>0.68672661357151366</v>
      </c>
      <c r="V406" s="21">
        <f t="shared" si="93"/>
        <v>0.47803489883246553</v>
      </c>
      <c r="W406" s="26">
        <f t="shared" si="94"/>
        <v>249.52592186536828</v>
      </c>
      <c r="X406" s="27">
        <f t="shared" si="95"/>
        <v>2.9014642077368404</v>
      </c>
      <c r="Y406" s="27">
        <f t="shared" si="96"/>
        <v>1.549850446368747</v>
      </c>
      <c r="Z406" s="27">
        <f t="shared" si="97"/>
        <v>1.0573132282430859</v>
      </c>
    </row>
    <row r="407" spans="1:26" ht="12.5" x14ac:dyDescent="0.25">
      <c r="A407" s="2" t="s">
        <v>108</v>
      </c>
      <c r="B407" t="s">
        <v>359</v>
      </c>
      <c r="C407" t="s">
        <v>358</v>
      </c>
      <c r="D407" s="18">
        <f>VLOOKUP(C407,'Infected rate by state'!B:E,4,0)</f>
        <v>1.188659468272998E-3</v>
      </c>
      <c r="E407" s="2">
        <v>937</v>
      </c>
      <c r="F407" s="2">
        <v>50</v>
      </c>
      <c r="G407" s="2">
        <v>367</v>
      </c>
      <c r="H407" s="4">
        <f t="shared" si="84"/>
        <v>652</v>
      </c>
      <c r="I407" s="2">
        <v>27</v>
      </c>
      <c r="J407" s="4">
        <f t="shared" si="85"/>
        <v>38.5</v>
      </c>
      <c r="K407" s="3">
        <v>114922</v>
      </c>
      <c r="L407" s="3">
        <f t="shared" si="86"/>
        <v>89339</v>
      </c>
      <c r="M407" s="3">
        <v>25583</v>
      </c>
      <c r="N407" s="3">
        <f t="shared" si="89"/>
        <v>1366.0312341286949</v>
      </c>
      <c r="O407" s="3">
        <f t="shared" si="87"/>
        <v>288.43493590243872</v>
      </c>
      <c r="P407" s="3">
        <f t="shared" si="88"/>
        <v>63.028400856795358</v>
      </c>
      <c r="Q407" s="3">
        <v>10</v>
      </c>
      <c r="R407" s="24">
        <v>6</v>
      </c>
      <c r="S407" s="19">
        <f t="shared" si="90"/>
        <v>19.228995726829247</v>
      </c>
      <c r="T407" s="20">
        <f t="shared" si="91"/>
        <v>5.2395083724330375E-2</v>
      </c>
      <c r="U407" s="20">
        <f t="shared" si="92"/>
        <v>2.9492324734400686E-2</v>
      </c>
      <c r="V407" s="21">
        <f t="shared" si="93"/>
        <v>2.0521873774631001E-2</v>
      </c>
      <c r="W407" s="26">
        <f t="shared" si="94"/>
        <v>4.2018933904530238</v>
      </c>
      <c r="X407" s="27">
        <f t="shared" si="95"/>
        <v>0.15562568112788977</v>
      </c>
      <c r="Y407" s="27">
        <f t="shared" si="96"/>
        <v>0.1091400880637149</v>
      </c>
      <c r="Z407" s="27">
        <f t="shared" si="97"/>
        <v>8.4037867809060474E-2</v>
      </c>
    </row>
    <row r="408" spans="1:26" ht="12.5" x14ac:dyDescent="0.25">
      <c r="A408" s="2" t="s">
        <v>109</v>
      </c>
      <c r="B408" t="s">
        <v>317</v>
      </c>
      <c r="C408" t="s">
        <v>316</v>
      </c>
      <c r="D408" s="18">
        <f>VLOOKUP(C408,'Infected rate by state'!B:E,4,0)</f>
        <v>7.3843274393391549E-3</v>
      </c>
      <c r="E408" s="2">
        <v>792</v>
      </c>
      <c r="F408" s="2">
        <v>79</v>
      </c>
      <c r="G408" s="2">
        <v>396</v>
      </c>
      <c r="H408" s="4">
        <f t="shared" si="84"/>
        <v>594</v>
      </c>
      <c r="I408" s="2">
        <v>28</v>
      </c>
      <c r="J408" s="4">
        <f t="shared" si="85"/>
        <v>53.5</v>
      </c>
      <c r="K408" s="3">
        <v>294267</v>
      </c>
      <c r="L408" s="3">
        <f t="shared" si="86"/>
        <v>238673</v>
      </c>
      <c r="M408" s="3">
        <v>55594</v>
      </c>
      <c r="N408" s="3">
        <f t="shared" si="89"/>
        <v>21729.638825920152</v>
      </c>
      <c r="O408" s="3">
        <f t="shared" si="87"/>
        <v>4518.6294616043187</v>
      </c>
      <c r="P408" s="3">
        <f t="shared" si="88"/>
        <v>969.58642076355954</v>
      </c>
      <c r="Q408" s="3">
        <v>10</v>
      </c>
      <c r="R408" s="24">
        <v>6</v>
      </c>
      <c r="S408" s="19">
        <f t="shared" si="90"/>
        <v>301.24196410695458</v>
      </c>
      <c r="T408" s="20">
        <f t="shared" si="91"/>
        <v>0.76071203057311765</v>
      </c>
      <c r="U408" s="20">
        <f t="shared" si="92"/>
        <v>0.5071413537154118</v>
      </c>
      <c r="V408" s="21">
        <f t="shared" si="93"/>
        <v>0.38035601528655882</v>
      </c>
      <c r="W408" s="26">
        <f t="shared" si="94"/>
        <v>64.639094717570643</v>
      </c>
      <c r="X408" s="27">
        <f t="shared" si="95"/>
        <v>2.3085390970560944</v>
      </c>
      <c r="Y408" s="27">
        <f t="shared" si="96"/>
        <v>1.2082073778985167</v>
      </c>
      <c r="Z408" s="27">
        <f t="shared" si="97"/>
        <v>0.81821638883000813</v>
      </c>
    </row>
    <row r="409" spans="1:26" ht="12.5" x14ac:dyDescent="0.25">
      <c r="A409" s="2" t="s">
        <v>110</v>
      </c>
      <c r="B409" t="s">
        <v>404</v>
      </c>
      <c r="C409" t="s">
        <v>403</v>
      </c>
      <c r="D409" s="18">
        <f>VLOOKUP(C409,'Infected rate by state'!B:E,4,0)</f>
        <v>6.3160817769393265E-3</v>
      </c>
      <c r="E409" s="2">
        <v>990</v>
      </c>
      <c r="F409" s="2">
        <v>112</v>
      </c>
      <c r="G409" s="2">
        <v>498</v>
      </c>
      <c r="H409" s="4">
        <f t="shared" si="84"/>
        <v>744</v>
      </c>
      <c r="I409" s="2">
        <v>43</v>
      </c>
      <c r="J409" s="4">
        <f t="shared" si="85"/>
        <v>77.5</v>
      </c>
      <c r="K409" s="3">
        <v>402953</v>
      </c>
      <c r="L409" s="3">
        <f t="shared" si="86"/>
        <v>314858</v>
      </c>
      <c r="M409" s="3">
        <v>88095</v>
      </c>
      <c r="N409" s="3">
        <f t="shared" si="89"/>
        <v>25450.841002630325</v>
      </c>
      <c r="O409" s="3">
        <f t="shared" si="87"/>
        <v>5364.2542534322574</v>
      </c>
      <c r="P409" s="3">
        <f t="shared" si="88"/>
        <v>1169.7186262818554</v>
      </c>
      <c r="Q409" s="3">
        <v>10</v>
      </c>
      <c r="R409" s="24">
        <v>6</v>
      </c>
      <c r="S409" s="19">
        <f t="shared" si="90"/>
        <v>357.61695022881719</v>
      </c>
      <c r="T409" s="20">
        <f t="shared" si="91"/>
        <v>0.71810632576067712</v>
      </c>
      <c r="U409" s="20">
        <f t="shared" si="92"/>
        <v>0.48066794385593709</v>
      </c>
      <c r="V409" s="21">
        <f t="shared" si="93"/>
        <v>0.36122924265537087</v>
      </c>
      <c r="W409" s="26">
        <f t="shared" si="94"/>
        <v>77.981241752123694</v>
      </c>
      <c r="X409" s="27">
        <f t="shared" si="95"/>
        <v>1.8135172500493881</v>
      </c>
      <c r="Y409" s="27">
        <f t="shared" si="96"/>
        <v>1.0062095709951444</v>
      </c>
      <c r="Z409" s="27">
        <f t="shared" si="97"/>
        <v>0.69626108707253298</v>
      </c>
    </row>
    <row r="410" spans="1:26" ht="12.5" x14ac:dyDescent="0.25">
      <c r="A410" s="2" t="s">
        <v>111</v>
      </c>
      <c r="B410" t="s">
        <v>373</v>
      </c>
      <c r="C410" t="s">
        <v>372</v>
      </c>
      <c r="D410" s="18">
        <f>VLOOKUP(C410,'Infected rate by state'!B:E,4,0)</f>
        <v>8.0007670443122732E-3</v>
      </c>
      <c r="E410" s="3">
        <v>1224</v>
      </c>
      <c r="F410" s="2">
        <v>135</v>
      </c>
      <c r="G410" s="2">
        <v>362</v>
      </c>
      <c r="H410" s="4">
        <f t="shared" si="84"/>
        <v>793</v>
      </c>
      <c r="I410" s="2">
        <v>47</v>
      </c>
      <c r="J410" s="4">
        <f t="shared" si="85"/>
        <v>91</v>
      </c>
      <c r="K410" s="3">
        <v>505727</v>
      </c>
      <c r="L410" s="3">
        <f t="shared" si="86"/>
        <v>405183</v>
      </c>
      <c r="M410" s="3">
        <v>100544</v>
      </c>
      <c r="N410" s="3">
        <f t="shared" si="89"/>
        <v>40462.039150189128</v>
      </c>
      <c r="O410" s="3">
        <f t="shared" si="87"/>
        <v>8451.9951041541008</v>
      </c>
      <c r="P410" s="3">
        <f t="shared" si="88"/>
        <v>1823.4771472100306</v>
      </c>
      <c r="Q410" s="3">
        <v>10</v>
      </c>
      <c r="R410" s="24">
        <v>6</v>
      </c>
      <c r="S410" s="19">
        <f t="shared" si="90"/>
        <v>563.46634027694006</v>
      </c>
      <c r="T410" s="20">
        <f t="shared" si="91"/>
        <v>1.556536851593757</v>
      </c>
      <c r="U410" s="20">
        <f t="shared" si="92"/>
        <v>0.71055023994569999</v>
      </c>
      <c r="V410" s="21">
        <f t="shared" si="93"/>
        <v>0.46034831721972225</v>
      </c>
      <c r="W410" s="26">
        <f t="shared" si="94"/>
        <v>121.56514314733538</v>
      </c>
      <c r="X410" s="27">
        <f t="shared" si="95"/>
        <v>2.5864924073901143</v>
      </c>
      <c r="Y410" s="27">
        <f t="shared" si="96"/>
        <v>1.3358806939267625</v>
      </c>
      <c r="Z410" s="27">
        <f t="shared" si="97"/>
        <v>0.90048254183211385</v>
      </c>
    </row>
    <row r="411" spans="1:26" ht="12.5" x14ac:dyDescent="0.25">
      <c r="A411" s="2" t="s">
        <v>112</v>
      </c>
      <c r="B411" t="s">
        <v>373</v>
      </c>
      <c r="C411" t="s">
        <v>372</v>
      </c>
      <c r="D411" s="18">
        <f>VLOOKUP(C411,'Infected rate by state'!B:E,4,0)</f>
        <v>8.0007670443122732E-3</v>
      </c>
      <c r="E411" s="3">
        <v>1977</v>
      </c>
      <c r="F411" s="2">
        <v>339</v>
      </c>
      <c r="G411" s="2">
        <v>631</v>
      </c>
      <c r="H411" s="4">
        <f t="shared" si="84"/>
        <v>1304</v>
      </c>
      <c r="I411" s="2">
        <v>115</v>
      </c>
      <c r="J411" s="4">
        <f t="shared" si="85"/>
        <v>227</v>
      </c>
      <c r="K411" s="3">
        <v>679309</v>
      </c>
      <c r="L411" s="3">
        <f t="shared" si="86"/>
        <v>542877</v>
      </c>
      <c r="M411" s="3">
        <v>136432</v>
      </c>
      <c r="N411" s="3">
        <f t="shared" si="89"/>
        <v>54349.930601047265</v>
      </c>
      <c r="O411" s="3">
        <f t="shared" si="87"/>
        <v>11363.469431119112</v>
      </c>
      <c r="P411" s="3">
        <f t="shared" si="88"/>
        <v>2454.3263475725216</v>
      </c>
      <c r="Q411" s="3">
        <v>10</v>
      </c>
      <c r="R411" s="24">
        <v>6</v>
      </c>
      <c r="S411" s="19">
        <f t="shared" si="90"/>
        <v>757.56462874127419</v>
      </c>
      <c r="T411" s="20">
        <f t="shared" si="91"/>
        <v>1.2005778585440161</v>
      </c>
      <c r="U411" s="20">
        <f t="shared" si="92"/>
        <v>0.58095446989361521</v>
      </c>
      <c r="V411" s="21">
        <f t="shared" si="93"/>
        <v>0.38318898772952664</v>
      </c>
      <c r="W411" s="26">
        <f t="shared" si="94"/>
        <v>163.62175650483476</v>
      </c>
      <c r="X411" s="27">
        <f t="shared" si="95"/>
        <v>1.422797882650737</v>
      </c>
      <c r="Y411" s="27">
        <f t="shared" si="96"/>
        <v>0.72080068944861131</v>
      </c>
      <c r="Z411" s="27">
        <f t="shared" si="97"/>
        <v>0.48266004868682821</v>
      </c>
    </row>
    <row r="412" spans="1:26" ht="12.5" x14ac:dyDescent="0.25">
      <c r="A412" s="2" t="s">
        <v>112</v>
      </c>
      <c r="B412" t="s">
        <v>387</v>
      </c>
      <c r="C412" t="s">
        <v>386</v>
      </c>
      <c r="D412" s="18">
        <f>VLOOKUP(C412,'Infected rate by state'!B:E,4,0)</f>
        <v>9.1240169504562645E-3</v>
      </c>
      <c r="E412" s="3">
        <v>2217</v>
      </c>
      <c r="F412" s="2">
        <v>282</v>
      </c>
      <c r="G412" s="2">
        <v>798</v>
      </c>
      <c r="H412" s="4">
        <f t="shared" si="84"/>
        <v>1507.5</v>
      </c>
      <c r="I412" s="2">
        <v>41</v>
      </c>
      <c r="J412" s="4">
        <f t="shared" si="85"/>
        <v>161.5</v>
      </c>
      <c r="K412" s="3">
        <v>743619</v>
      </c>
      <c r="L412" s="3">
        <f t="shared" si="86"/>
        <v>590086</v>
      </c>
      <c r="M412" s="3">
        <v>153533</v>
      </c>
      <c r="N412" s="3">
        <f t="shared" si="89"/>
        <v>67847.923606813361</v>
      </c>
      <c r="O412" s="3">
        <f t="shared" si="87"/>
        <v>14221.901295026219</v>
      </c>
      <c r="P412" s="3">
        <f t="shared" si="88"/>
        <v>3081.0878424048979</v>
      </c>
      <c r="Q412" s="3">
        <v>10</v>
      </c>
      <c r="R412" s="24">
        <v>6</v>
      </c>
      <c r="S412" s="19">
        <f t="shared" si="90"/>
        <v>948.12675300174794</v>
      </c>
      <c r="T412" s="20">
        <f t="shared" si="91"/>
        <v>1.1881287631600852</v>
      </c>
      <c r="U412" s="20">
        <f t="shared" si="92"/>
        <v>0.62893980298623409</v>
      </c>
      <c r="V412" s="21">
        <f t="shared" si="93"/>
        <v>0.42766204465572755</v>
      </c>
      <c r="W412" s="26">
        <f t="shared" si="94"/>
        <v>205.40585616032652</v>
      </c>
      <c r="X412" s="27">
        <f t="shared" si="95"/>
        <v>5.0098989307396709</v>
      </c>
      <c r="Y412" s="27">
        <f t="shared" si="96"/>
        <v>1.2718628864416504</v>
      </c>
      <c r="Z412" s="27">
        <f t="shared" si="97"/>
        <v>0.72838956085222173</v>
      </c>
    </row>
    <row r="413" spans="1:26" ht="12.5" x14ac:dyDescent="0.25">
      <c r="A413" s="2" t="s">
        <v>113</v>
      </c>
      <c r="B413" t="s">
        <v>355</v>
      </c>
      <c r="C413" t="s">
        <v>354</v>
      </c>
      <c r="D413" s="18">
        <f>VLOOKUP(C413,'Infected rate by state'!B:E,4,0)</f>
        <v>1.1948400031748969E-2</v>
      </c>
      <c r="E413" s="2">
        <v>609</v>
      </c>
      <c r="F413" s="2">
        <v>80</v>
      </c>
      <c r="G413" s="2">
        <v>287</v>
      </c>
      <c r="H413" s="4">
        <f t="shared" si="84"/>
        <v>448</v>
      </c>
      <c r="I413" s="2">
        <v>40</v>
      </c>
      <c r="J413" s="4">
        <f t="shared" si="85"/>
        <v>60</v>
      </c>
      <c r="K413" s="3">
        <v>159671</v>
      </c>
      <c r="L413" s="3">
        <f t="shared" si="86"/>
        <v>131112</v>
      </c>
      <c r="M413" s="3">
        <v>28559</v>
      </c>
      <c r="N413" s="3">
        <f t="shared" si="89"/>
        <v>19078.129814693897</v>
      </c>
      <c r="O413" s="3">
        <f t="shared" si="87"/>
        <v>3949.0173034732229</v>
      </c>
      <c r="P413" s="3">
        <f t="shared" si="88"/>
        <v>842.61718109497986</v>
      </c>
      <c r="Q413" s="3">
        <v>10</v>
      </c>
      <c r="R413" s="24">
        <v>6</v>
      </c>
      <c r="S413" s="19">
        <f t="shared" si="90"/>
        <v>263.26782023154817</v>
      </c>
      <c r="T413" s="20">
        <f t="shared" si="91"/>
        <v>0.91730947815870445</v>
      </c>
      <c r="U413" s="20">
        <f t="shared" si="92"/>
        <v>0.58765138444541998</v>
      </c>
      <c r="V413" s="21">
        <f t="shared" si="93"/>
        <v>0.43229527131617107</v>
      </c>
      <c r="W413" s="26">
        <f t="shared" si="94"/>
        <v>56.174478739665325</v>
      </c>
      <c r="X413" s="27">
        <f t="shared" si="95"/>
        <v>1.4043619684916331</v>
      </c>
      <c r="Y413" s="27">
        <f t="shared" si="96"/>
        <v>0.93624131232775543</v>
      </c>
      <c r="Z413" s="27">
        <f t="shared" si="97"/>
        <v>0.70218098424581654</v>
      </c>
    </row>
    <row r="414" spans="1:26" ht="12.5" x14ac:dyDescent="0.25">
      <c r="A414" s="2" t="s">
        <v>114</v>
      </c>
      <c r="B414" t="s">
        <v>367</v>
      </c>
      <c r="C414" t="s">
        <v>366</v>
      </c>
      <c r="D414" s="18">
        <f>VLOOKUP(C414,'Infected rate by state'!B:E,4,0)</f>
        <v>2.4682967074759195E-2</v>
      </c>
      <c r="E414" s="3">
        <v>3819</v>
      </c>
      <c r="F414" s="2">
        <v>175</v>
      </c>
      <c r="G414" s="3">
        <v>1057</v>
      </c>
      <c r="H414" s="4">
        <f t="shared" si="84"/>
        <v>2438</v>
      </c>
      <c r="I414" s="2">
        <v>98</v>
      </c>
      <c r="J414" s="4">
        <f t="shared" si="85"/>
        <v>136.5</v>
      </c>
      <c r="K414" s="3">
        <v>1048868</v>
      </c>
      <c r="L414" s="3">
        <f t="shared" si="86"/>
        <v>848793</v>
      </c>
      <c r="M414" s="3">
        <v>200075</v>
      </c>
      <c r="N414" s="3">
        <f t="shared" si="89"/>
        <v>258891.74309768528</v>
      </c>
      <c r="O414" s="3">
        <f t="shared" si="87"/>
        <v>53880.953594168517</v>
      </c>
      <c r="P414" s="3">
        <f t="shared" si="88"/>
        <v>11573.230457331021</v>
      </c>
      <c r="Q414" s="3">
        <v>10</v>
      </c>
      <c r="R414" s="24">
        <v>6</v>
      </c>
      <c r="S414" s="19">
        <f t="shared" si="90"/>
        <v>3592.063572944568</v>
      </c>
      <c r="T414" s="20">
        <f t="shared" si="91"/>
        <v>3.3983572118680869</v>
      </c>
      <c r="U414" s="20">
        <f t="shared" si="92"/>
        <v>1.4733648781560984</v>
      </c>
      <c r="V414" s="21">
        <f t="shared" si="93"/>
        <v>0.9405770026039717</v>
      </c>
      <c r="W414" s="26">
        <f t="shared" si="94"/>
        <v>771.54869715540144</v>
      </c>
      <c r="X414" s="27">
        <f t="shared" si="95"/>
        <v>7.8729458893408308</v>
      </c>
      <c r="Y414" s="27">
        <f t="shared" si="96"/>
        <v>5.652371407731879</v>
      </c>
      <c r="Z414" s="27">
        <f t="shared" si="97"/>
        <v>4.4088496980308651</v>
      </c>
    </row>
    <row r="415" spans="1:26" ht="12.5" x14ac:dyDescent="0.25">
      <c r="A415" s="2" t="s">
        <v>115</v>
      </c>
      <c r="B415" t="s">
        <v>393</v>
      </c>
      <c r="C415" t="s">
        <v>392</v>
      </c>
      <c r="D415" s="18">
        <f>VLOOKUP(C415,'Infected rate by state'!B:E,4,0)</f>
        <v>7.5097590818065515E-3</v>
      </c>
      <c r="E415" s="3">
        <v>1145</v>
      </c>
      <c r="F415" s="2">
        <v>120</v>
      </c>
      <c r="G415" s="2">
        <v>536</v>
      </c>
      <c r="H415" s="4">
        <f t="shared" si="84"/>
        <v>840.5</v>
      </c>
      <c r="I415" s="2">
        <v>44</v>
      </c>
      <c r="J415" s="4">
        <f t="shared" si="85"/>
        <v>82</v>
      </c>
      <c r="K415" s="3">
        <v>418633</v>
      </c>
      <c r="L415" s="3">
        <f t="shared" si="86"/>
        <v>342572</v>
      </c>
      <c r="M415" s="3">
        <v>76061</v>
      </c>
      <c r="N415" s="3">
        <f t="shared" si="89"/>
        <v>31438.329736939224</v>
      </c>
      <c r="O415" s="3">
        <f t="shared" si="87"/>
        <v>6515.9224462636766</v>
      </c>
      <c r="P415" s="3">
        <f t="shared" si="88"/>
        <v>1392.534806773607</v>
      </c>
      <c r="Q415" s="3">
        <v>10</v>
      </c>
      <c r="R415" s="24">
        <v>6</v>
      </c>
      <c r="S415" s="19">
        <f t="shared" si="90"/>
        <v>434.39482975091175</v>
      </c>
      <c r="T415" s="20">
        <f t="shared" si="91"/>
        <v>0.81043811520692488</v>
      </c>
      <c r="U415" s="20">
        <f t="shared" si="92"/>
        <v>0.51682906573576648</v>
      </c>
      <c r="V415" s="21">
        <f t="shared" si="93"/>
        <v>0.37938413078682248</v>
      </c>
      <c r="W415" s="26">
        <f t="shared" si="94"/>
        <v>92.835653784907137</v>
      </c>
      <c r="X415" s="27">
        <f t="shared" si="95"/>
        <v>2.109901222384253</v>
      </c>
      <c r="Y415" s="27">
        <f t="shared" si="96"/>
        <v>1.1321421193281358</v>
      </c>
      <c r="Z415" s="27">
        <f t="shared" si="97"/>
        <v>0.77363044820755944</v>
      </c>
    </row>
    <row r="416" spans="1:26" ht="12.5" x14ac:dyDescent="0.25">
      <c r="A416" s="2" t="s">
        <v>116</v>
      </c>
      <c r="B416" t="s">
        <v>383</v>
      </c>
      <c r="C416" t="s">
        <v>382</v>
      </c>
      <c r="D416" s="18">
        <f>VLOOKUP(C416,'Infected rate by state'!B:E,4,0)</f>
        <v>8.525765865415048E-3</v>
      </c>
      <c r="E416" s="3">
        <v>2426</v>
      </c>
      <c r="F416" s="2">
        <v>211</v>
      </c>
      <c r="G416" s="2">
        <v>929</v>
      </c>
      <c r="H416" s="4">
        <f t="shared" si="84"/>
        <v>1677.5</v>
      </c>
      <c r="I416" s="2">
        <v>61</v>
      </c>
      <c r="J416" s="4">
        <f t="shared" si="85"/>
        <v>136</v>
      </c>
      <c r="K416" s="3">
        <v>825408</v>
      </c>
      <c r="L416" s="3">
        <f t="shared" si="86"/>
        <v>642209</v>
      </c>
      <c r="M416" s="3">
        <v>183199</v>
      </c>
      <c r="N416" s="3">
        <f t="shared" si="89"/>
        <v>70372.35351440504</v>
      </c>
      <c r="O416" s="3">
        <f t="shared" si="87"/>
        <v>14854.56335947622</v>
      </c>
      <c r="P416" s="3">
        <f t="shared" si="88"/>
        <v>3244.8641750009774</v>
      </c>
      <c r="Q416" s="3">
        <v>10</v>
      </c>
      <c r="R416" s="24">
        <v>6</v>
      </c>
      <c r="S416" s="19">
        <f t="shared" si="90"/>
        <v>990.30422396508141</v>
      </c>
      <c r="T416" s="20">
        <f t="shared" si="91"/>
        <v>1.0659894768192479</v>
      </c>
      <c r="U416" s="20">
        <f t="shared" si="92"/>
        <v>0.59034528999408731</v>
      </c>
      <c r="V416" s="21">
        <f t="shared" si="93"/>
        <v>0.40820454409112999</v>
      </c>
      <c r="W416" s="26">
        <f t="shared" si="94"/>
        <v>216.3242783333985</v>
      </c>
      <c r="X416" s="27">
        <f t="shared" si="95"/>
        <v>3.5462996448098112</v>
      </c>
      <c r="Y416" s="27">
        <f t="shared" si="96"/>
        <v>1.5906196936279302</v>
      </c>
      <c r="Z416" s="27">
        <f t="shared" si="97"/>
        <v>1.0252335466037843</v>
      </c>
    </row>
    <row r="417" spans="1:26" ht="12.5" x14ac:dyDescent="0.25">
      <c r="A417" s="2" t="s">
        <v>117</v>
      </c>
      <c r="B417" t="s">
        <v>319</v>
      </c>
      <c r="C417" t="s">
        <v>318</v>
      </c>
      <c r="D417" s="18">
        <f>VLOOKUP(C417,'Infected rate by state'!B:E,4,0)</f>
        <v>1.6392760880107365E-2</v>
      </c>
      <c r="E417" s="3">
        <v>2855</v>
      </c>
      <c r="F417" s="2">
        <v>323</v>
      </c>
      <c r="G417" s="2">
        <v>751</v>
      </c>
      <c r="H417" s="4">
        <f t="shared" si="84"/>
        <v>1803</v>
      </c>
      <c r="I417" s="2">
        <v>115</v>
      </c>
      <c r="J417" s="4">
        <f t="shared" si="85"/>
        <v>219</v>
      </c>
      <c r="K417" s="3">
        <v>1196337</v>
      </c>
      <c r="L417" s="3">
        <f t="shared" si="86"/>
        <v>950834</v>
      </c>
      <c r="M417" s="3">
        <v>245503</v>
      </c>
      <c r="N417" s="3">
        <f t="shared" si="89"/>
        <v>196112.66373025006</v>
      </c>
      <c r="O417" s="3">
        <f t="shared" si="87"/>
        <v>41084.654484379062</v>
      </c>
      <c r="P417" s="3">
        <f t="shared" si="88"/>
        <v>8894.7040210934265</v>
      </c>
      <c r="Q417" s="3">
        <v>10</v>
      </c>
      <c r="R417" s="24">
        <v>6</v>
      </c>
      <c r="S417" s="19">
        <f t="shared" si="90"/>
        <v>2738.9769656252706</v>
      </c>
      <c r="T417" s="20">
        <f t="shared" si="91"/>
        <v>3.6471064788618781</v>
      </c>
      <c r="U417" s="20">
        <f t="shared" si="92"/>
        <v>1.5191219997921634</v>
      </c>
      <c r="V417" s="21">
        <f t="shared" si="93"/>
        <v>0.95936145906314207</v>
      </c>
      <c r="W417" s="26">
        <f t="shared" si="94"/>
        <v>592.98026807289511</v>
      </c>
      <c r="X417" s="27">
        <f t="shared" si="95"/>
        <v>5.1563501571556101</v>
      </c>
      <c r="Y417" s="27">
        <f t="shared" si="96"/>
        <v>2.7076724569538588</v>
      </c>
      <c r="Z417" s="27">
        <f t="shared" si="97"/>
        <v>1.8358522231358982</v>
      </c>
    </row>
    <row r="418" spans="1:26" ht="12.5" x14ac:dyDescent="0.25">
      <c r="A418" s="2" t="s">
        <v>118</v>
      </c>
      <c r="B418" t="s">
        <v>355</v>
      </c>
      <c r="C418" t="s">
        <v>354</v>
      </c>
      <c r="D418" s="18">
        <f>VLOOKUP(C418,'Infected rate by state'!B:E,4,0)</f>
        <v>1.1948400031748969E-2</v>
      </c>
      <c r="E418" s="3">
        <v>1546</v>
      </c>
      <c r="F418" s="2">
        <v>85</v>
      </c>
      <c r="G418" s="2">
        <v>504</v>
      </c>
      <c r="H418" s="4">
        <f t="shared" si="84"/>
        <v>1025</v>
      </c>
      <c r="I418" s="2">
        <v>30</v>
      </c>
      <c r="J418" s="4">
        <f t="shared" si="85"/>
        <v>57.5</v>
      </c>
      <c r="K418" s="3">
        <v>240419</v>
      </c>
      <c r="L418" s="3">
        <f t="shared" si="86"/>
        <v>194343</v>
      </c>
      <c r="M418" s="3">
        <v>46076</v>
      </c>
      <c r="N418" s="3">
        <f t="shared" si="89"/>
        <v>28726.223872330556</v>
      </c>
      <c r="O418" s="3">
        <f t="shared" si="87"/>
        <v>5980.9902916125275</v>
      </c>
      <c r="P418" s="3">
        <f t="shared" si="88"/>
        <v>1285.3077322092854</v>
      </c>
      <c r="Q418" s="3">
        <v>10</v>
      </c>
      <c r="R418" s="24">
        <v>6</v>
      </c>
      <c r="S418" s="19">
        <f t="shared" si="90"/>
        <v>398.73268610750182</v>
      </c>
      <c r="T418" s="20">
        <f t="shared" si="91"/>
        <v>0.79113628195932906</v>
      </c>
      <c r="U418" s="20">
        <f t="shared" si="92"/>
        <v>0.38900749864146517</v>
      </c>
      <c r="V418" s="21">
        <f t="shared" si="93"/>
        <v>0.25791247484314478</v>
      </c>
      <c r="W418" s="26">
        <f t="shared" si="94"/>
        <v>85.687182147285696</v>
      </c>
      <c r="X418" s="27">
        <f t="shared" si="95"/>
        <v>2.8562394049095232</v>
      </c>
      <c r="Y418" s="27">
        <f t="shared" si="96"/>
        <v>1.4902118634310555</v>
      </c>
      <c r="Z418" s="27">
        <f t="shared" si="97"/>
        <v>1.00808449585042</v>
      </c>
    </row>
    <row r="419" spans="1:26" ht="12.5" x14ac:dyDescent="0.25">
      <c r="A419" s="2" t="s">
        <v>119</v>
      </c>
      <c r="B419" t="s">
        <v>373</v>
      </c>
      <c r="C419" t="s">
        <v>372</v>
      </c>
      <c r="D419" s="18">
        <f>VLOOKUP(C419,'Infected rate by state'!B:E,4,0)</f>
        <v>8.0007670443122732E-3</v>
      </c>
      <c r="E419" s="2">
        <v>603</v>
      </c>
      <c r="F419" s="2">
        <v>64</v>
      </c>
      <c r="G419" s="2">
        <v>253</v>
      </c>
      <c r="H419" s="4">
        <f t="shared" si="84"/>
        <v>428</v>
      </c>
      <c r="I419" s="2">
        <v>25</v>
      </c>
      <c r="J419" s="4">
        <f t="shared" si="85"/>
        <v>44.5</v>
      </c>
      <c r="K419" s="3">
        <v>229268</v>
      </c>
      <c r="L419" s="3">
        <f t="shared" si="86"/>
        <v>177904</v>
      </c>
      <c r="M419" s="3">
        <v>51364</v>
      </c>
      <c r="N419" s="3">
        <f t="shared" si="89"/>
        <v>18343.198587153864</v>
      </c>
      <c r="O419" s="3">
        <f t="shared" si="87"/>
        <v>3875.6115601000865</v>
      </c>
      <c r="P419" s="3">
        <f t="shared" si="88"/>
        <v>847.5285497035436</v>
      </c>
      <c r="Q419" s="3">
        <v>10</v>
      </c>
      <c r="R419" s="24">
        <v>6</v>
      </c>
      <c r="S419" s="19">
        <f t="shared" si="90"/>
        <v>258.37410400667244</v>
      </c>
      <c r="T419" s="20">
        <f t="shared" si="91"/>
        <v>1.0212415178129346</v>
      </c>
      <c r="U419" s="20">
        <f t="shared" si="92"/>
        <v>0.60367781309970192</v>
      </c>
      <c r="V419" s="21">
        <f t="shared" si="93"/>
        <v>0.42848110117192778</v>
      </c>
      <c r="W419" s="26">
        <f t="shared" si="94"/>
        <v>56.501903313569571</v>
      </c>
      <c r="X419" s="27">
        <f t="shared" si="95"/>
        <v>2.2600761325427827</v>
      </c>
      <c r="Y419" s="27">
        <f t="shared" si="96"/>
        <v>1.2697056924397656</v>
      </c>
      <c r="Z419" s="27">
        <f t="shared" si="97"/>
        <v>0.88284223927452454</v>
      </c>
    </row>
    <row r="420" spans="1:26" ht="12.5" x14ac:dyDescent="0.25">
      <c r="A420" s="2" t="s">
        <v>120</v>
      </c>
      <c r="B420" t="s">
        <v>333</v>
      </c>
      <c r="C420" t="s">
        <v>332</v>
      </c>
      <c r="D420" s="18">
        <f>VLOOKUP(C420,'Infected rate by state'!B:E,4,0)</f>
        <v>1.4486816526494731E-2</v>
      </c>
      <c r="E420" s="3">
        <v>1041</v>
      </c>
      <c r="F420" s="2">
        <v>172</v>
      </c>
      <c r="G420" s="2">
        <v>402</v>
      </c>
      <c r="H420" s="4">
        <f t="shared" si="84"/>
        <v>721.5</v>
      </c>
      <c r="I420" s="2">
        <v>89</v>
      </c>
      <c r="J420" s="4">
        <f t="shared" si="85"/>
        <v>130.5</v>
      </c>
      <c r="K420" s="3">
        <v>385733</v>
      </c>
      <c r="L420" s="3">
        <f t="shared" si="86"/>
        <v>317877</v>
      </c>
      <c r="M420" s="3">
        <v>67856</v>
      </c>
      <c r="N420" s="3">
        <f t="shared" si="89"/>
        <v>55880.431992143924</v>
      </c>
      <c r="O420" s="3">
        <f t="shared" si="87"/>
        <v>11551.148629618081</v>
      </c>
      <c r="P420" s="3">
        <f t="shared" si="88"/>
        <v>2460.6244523384394</v>
      </c>
      <c r="Q420" s="3">
        <v>10</v>
      </c>
      <c r="R420" s="24">
        <v>6</v>
      </c>
      <c r="S420" s="19">
        <f t="shared" si="90"/>
        <v>770.07657530787208</v>
      </c>
      <c r="T420" s="20">
        <f t="shared" si="91"/>
        <v>1.9156133714126171</v>
      </c>
      <c r="U420" s="20">
        <f t="shared" si="92"/>
        <v>1.0673272007039114</v>
      </c>
      <c r="V420" s="21">
        <f t="shared" si="93"/>
        <v>0.73974695034377724</v>
      </c>
      <c r="W420" s="26">
        <f t="shared" si="94"/>
        <v>164.04163015589594</v>
      </c>
      <c r="X420" s="27">
        <f t="shared" si="95"/>
        <v>1.8431643837741118</v>
      </c>
      <c r="Y420" s="27">
        <f t="shared" si="96"/>
        <v>1.2570239858689345</v>
      </c>
      <c r="Z420" s="27">
        <f t="shared" si="97"/>
        <v>0.95373040788311592</v>
      </c>
    </row>
    <row r="421" spans="1:26" ht="12.5" x14ac:dyDescent="0.25">
      <c r="A421" s="2" t="s">
        <v>121</v>
      </c>
      <c r="B421" t="s">
        <v>329</v>
      </c>
      <c r="C421" t="s">
        <v>328</v>
      </c>
      <c r="D421" s="18">
        <f>VLOOKUP(C421,'Infected rate by state'!B:E,4,0)</f>
        <v>8.2089238253047912E-4</v>
      </c>
      <c r="E421" s="3">
        <v>2623</v>
      </c>
      <c r="F421" s="2">
        <v>219</v>
      </c>
      <c r="G421" s="2">
        <v>795</v>
      </c>
      <c r="H421" s="4">
        <f t="shared" si="84"/>
        <v>1709</v>
      </c>
      <c r="I421" s="2">
        <v>73</v>
      </c>
      <c r="J421" s="4">
        <f t="shared" si="85"/>
        <v>146</v>
      </c>
      <c r="K421" s="3">
        <v>1114023</v>
      </c>
      <c r="L421" s="3">
        <f t="shared" si="86"/>
        <v>875897</v>
      </c>
      <c r="M421" s="3">
        <v>238126</v>
      </c>
      <c r="N421" s="3">
        <f t="shared" si="89"/>
        <v>9144.9299466375196</v>
      </c>
      <c r="O421" s="3">
        <f t="shared" si="87"/>
        <v>1923.2387183694591</v>
      </c>
      <c r="P421" s="3">
        <f t="shared" si="88"/>
        <v>418.29156566020072</v>
      </c>
      <c r="Q421" s="3">
        <v>10</v>
      </c>
      <c r="R421" s="24">
        <v>6</v>
      </c>
      <c r="S421" s="19">
        <f t="shared" si="90"/>
        <v>128.21591455796394</v>
      </c>
      <c r="T421" s="20">
        <f t="shared" si="91"/>
        <v>0.16127787994712445</v>
      </c>
      <c r="U421" s="20">
        <f t="shared" si="92"/>
        <v>7.5023940642459888E-2</v>
      </c>
      <c r="V421" s="21">
        <f t="shared" si="93"/>
        <v>4.88814008989569E-2</v>
      </c>
      <c r="W421" s="26">
        <f t="shared" si="94"/>
        <v>27.886104377346715</v>
      </c>
      <c r="X421" s="27">
        <f t="shared" si="95"/>
        <v>0.38200142982666735</v>
      </c>
      <c r="Y421" s="27">
        <f t="shared" si="96"/>
        <v>0.19100071491333367</v>
      </c>
      <c r="Z421" s="27">
        <f t="shared" si="97"/>
        <v>0.12733380994222243</v>
      </c>
    </row>
    <row r="422" spans="1:26" ht="12.5" x14ac:dyDescent="0.25">
      <c r="A422" s="2" t="s">
        <v>122</v>
      </c>
      <c r="B422" t="s">
        <v>343</v>
      </c>
      <c r="C422" t="s">
        <v>342</v>
      </c>
      <c r="D422" s="18">
        <f>VLOOKUP(C422,'Infected rate by state'!B:E,4,0)</f>
        <v>1.6300221488851765E-2</v>
      </c>
      <c r="E422" s="2">
        <v>707</v>
      </c>
      <c r="F422" s="2">
        <v>65</v>
      </c>
      <c r="G422" s="2">
        <v>399</v>
      </c>
      <c r="H422" s="4">
        <f t="shared" si="84"/>
        <v>553</v>
      </c>
      <c r="I422" s="2">
        <v>32</v>
      </c>
      <c r="J422" s="4">
        <f t="shared" si="85"/>
        <v>48.5</v>
      </c>
      <c r="K422" s="3">
        <v>206176</v>
      </c>
      <c r="L422" s="3">
        <f t="shared" si="86"/>
        <v>168219</v>
      </c>
      <c r="M422" s="3">
        <v>37957</v>
      </c>
      <c r="N422" s="3">
        <f t="shared" si="89"/>
        <v>33607.144656855016</v>
      </c>
      <c r="O422" s="3">
        <f t="shared" si="87"/>
        <v>6973.1296165021813</v>
      </c>
      <c r="P422" s="3">
        <f t="shared" si="88"/>
        <v>1492.2550077930744</v>
      </c>
      <c r="Q422" s="3">
        <v>10</v>
      </c>
      <c r="R422" s="24">
        <v>6</v>
      </c>
      <c r="S422" s="19">
        <f t="shared" si="90"/>
        <v>464.87530776681211</v>
      </c>
      <c r="T422" s="20">
        <f t="shared" si="91"/>
        <v>1.1651010219719602</v>
      </c>
      <c r="U422" s="20">
        <f t="shared" si="92"/>
        <v>0.84064250952407249</v>
      </c>
      <c r="V422" s="21">
        <f t="shared" si="93"/>
        <v>0.6575322599247696</v>
      </c>
      <c r="W422" s="26">
        <f t="shared" si="94"/>
        <v>99.483667186204954</v>
      </c>
      <c r="X422" s="27">
        <f t="shared" si="95"/>
        <v>3.1088645995689048</v>
      </c>
      <c r="Y422" s="27">
        <f t="shared" si="96"/>
        <v>2.0512096327052567</v>
      </c>
      <c r="Z422" s="27">
        <f t="shared" si="97"/>
        <v>1.5305179567108453</v>
      </c>
    </row>
    <row r="423" spans="1:26" ht="12.5" x14ac:dyDescent="0.25">
      <c r="A423" s="2" t="s">
        <v>123</v>
      </c>
      <c r="B423" t="s">
        <v>393</v>
      </c>
      <c r="C423" t="s">
        <v>392</v>
      </c>
      <c r="D423" s="18">
        <f>VLOOKUP(C423,'Infected rate by state'!B:E,4,0)</f>
        <v>7.5097590818065515E-3</v>
      </c>
      <c r="E423" s="3">
        <v>14062</v>
      </c>
      <c r="F423" s="3">
        <v>1790</v>
      </c>
      <c r="G423" s="3">
        <v>5130</v>
      </c>
      <c r="H423" s="4">
        <f t="shared" si="84"/>
        <v>9596</v>
      </c>
      <c r="I423" s="2">
        <v>652</v>
      </c>
      <c r="J423" s="4">
        <f t="shared" si="85"/>
        <v>1221</v>
      </c>
      <c r="K423" s="3">
        <v>5278689</v>
      </c>
      <c r="L423" s="3">
        <f t="shared" si="86"/>
        <v>4509419</v>
      </c>
      <c r="M423" s="3">
        <v>769270</v>
      </c>
      <c r="N423" s="3">
        <f t="shared" si="89"/>
        <v>396416.82657782343</v>
      </c>
      <c r="O423" s="3">
        <f t="shared" si="87"/>
        <v>80807.377800204718</v>
      </c>
      <c r="P423" s="3">
        <f t="shared" si="88"/>
        <v>16916.089037815884</v>
      </c>
      <c r="Q423" s="3">
        <v>10</v>
      </c>
      <c r="R423" s="24">
        <v>6</v>
      </c>
      <c r="S423" s="19">
        <f t="shared" si="90"/>
        <v>5387.1585200136478</v>
      </c>
      <c r="T423" s="20">
        <f t="shared" si="91"/>
        <v>1.0501283664743952</v>
      </c>
      <c r="U423" s="20">
        <f t="shared" si="92"/>
        <v>0.56139626094348138</v>
      </c>
      <c r="V423" s="21">
        <f t="shared" si="93"/>
        <v>0.38310044943917282</v>
      </c>
      <c r="W423" s="26">
        <f t="shared" si="94"/>
        <v>1127.7392691877255</v>
      </c>
      <c r="X423" s="27">
        <f t="shared" si="95"/>
        <v>1.729661455809395</v>
      </c>
      <c r="Y423" s="27">
        <f t="shared" si="96"/>
        <v>0.92361938508413233</v>
      </c>
      <c r="Z423" s="27">
        <f t="shared" si="97"/>
        <v>0.63002193809370144</v>
      </c>
    </row>
    <row r="424" spans="1:26" ht="12.5" x14ac:dyDescent="0.25">
      <c r="A424" s="2" t="s">
        <v>124</v>
      </c>
      <c r="B424" t="s">
        <v>325</v>
      </c>
      <c r="C424" t="s">
        <v>324</v>
      </c>
      <c r="D424" s="18">
        <f>VLOOKUP(C424,'Infected rate by state'!B:E,4,0)</f>
        <v>8.9298079160438481E-3</v>
      </c>
      <c r="E424" s="3">
        <v>1188</v>
      </c>
      <c r="F424" s="2">
        <v>160</v>
      </c>
      <c r="G424" s="2">
        <v>329</v>
      </c>
      <c r="H424" s="4">
        <f t="shared" si="84"/>
        <v>758.5</v>
      </c>
      <c r="I424" s="2">
        <v>45</v>
      </c>
      <c r="J424" s="4">
        <f t="shared" si="85"/>
        <v>102.5</v>
      </c>
      <c r="K424" s="3">
        <v>351228</v>
      </c>
      <c r="L424" s="3">
        <f t="shared" si="86"/>
        <v>238491</v>
      </c>
      <c r="M424" s="3">
        <v>112737</v>
      </c>
      <c r="N424" s="3">
        <f t="shared" si="89"/>
        <v>31363.985747362487</v>
      </c>
      <c r="O424" s="3">
        <f t="shared" si="87"/>
        <v>6915.5410592783555</v>
      </c>
      <c r="P424" s="3">
        <f t="shared" si="88"/>
        <v>1586.2704949987824</v>
      </c>
      <c r="Q424" s="3">
        <v>10</v>
      </c>
      <c r="R424" s="24">
        <v>6</v>
      </c>
      <c r="S424" s="19">
        <f t="shared" si="90"/>
        <v>461.03607061855706</v>
      </c>
      <c r="T424" s="20">
        <f t="shared" si="91"/>
        <v>1.401325442609596</v>
      </c>
      <c r="U424" s="20">
        <f t="shared" si="92"/>
        <v>0.60782606541668693</v>
      </c>
      <c r="V424" s="21">
        <f t="shared" si="93"/>
        <v>0.38807750052067091</v>
      </c>
      <c r="W424" s="26">
        <f t="shared" si="94"/>
        <v>105.75136633325216</v>
      </c>
      <c r="X424" s="27">
        <f t="shared" si="95"/>
        <v>2.3500303629611592</v>
      </c>
      <c r="Y424" s="27">
        <f t="shared" si="96"/>
        <v>1.0317206471536797</v>
      </c>
      <c r="Z424" s="27">
        <f t="shared" si="97"/>
        <v>0.66094603958282605</v>
      </c>
    </row>
    <row r="425" spans="1:26" ht="12.5" x14ac:dyDescent="0.25">
      <c r="A425" s="2" t="s">
        <v>125</v>
      </c>
      <c r="B425" t="s">
        <v>402</v>
      </c>
      <c r="C425" t="s">
        <v>401</v>
      </c>
      <c r="D425" s="18">
        <f>VLOOKUP(C425,'Infected rate by state'!B:E,4,0)</f>
        <v>2.0032295834281305E-3</v>
      </c>
      <c r="E425" s="3">
        <v>1561</v>
      </c>
      <c r="F425" s="2">
        <v>162</v>
      </c>
      <c r="G425" s="2">
        <v>382</v>
      </c>
      <c r="H425" s="4">
        <f t="shared" si="84"/>
        <v>971.5</v>
      </c>
      <c r="I425" s="2">
        <v>64</v>
      </c>
      <c r="J425" s="4">
        <f t="shared" si="85"/>
        <v>113</v>
      </c>
      <c r="K425" s="3">
        <v>276340</v>
      </c>
      <c r="L425" s="3">
        <f t="shared" si="86"/>
        <v>212999</v>
      </c>
      <c r="M425" s="3">
        <v>63341</v>
      </c>
      <c r="N425" s="3">
        <f t="shared" si="89"/>
        <v>5535.7246308452959</v>
      </c>
      <c r="O425" s="3">
        <f t="shared" si="87"/>
        <v>1172.3299166523311</v>
      </c>
      <c r="P425" s="3">
        <f t="shared" si="88"/>
        <v>257.06550000832362</v>
      </c>
      <c r="Q425" s="3">
        <v>10</v>
      </c>
      <c r="R425" s="24">
        <v>6</v>
      </c>
      <c r="S425" s="19">
        <f t="shared" si="90"/>
        <v>78.155327776822077</v>
      </c>
      <c r="T425" s="20">
        <f t="shared" si="91"/>
        <v>0.2045950988922044</v>
      </c>
      <c r="U425" s="20">
        <f t="shared" si="92"/>
        <v>8.0448098586538425E-2</v>
      </c>
      <c r="V425" s="21">
        <f t="shared" si="93"/>
        <v>5.0067474552736753E-2</v>
      </c>
      <c r="W425" s="26">
        <f t="shared" si="94"/>
        <v>17.137700000554908</v>
      </c>
      <c r="X425" s="27">
        <f t="shared" si="95"/>
        <v>0.26777656250867043</v>
      </c>
      <c r="Y425" s="27">
        <f t="shared" si="96"/>
        <v>0.15166106195181334</v>
      </c>
      <c r="Z425" s="27">
        <f t="shared" si="97"/>
        <v>0.10578827160836363</v>
      </c>
    </row>
    <row r="426" spans="1:26" ht="12.5" x14ac:dyDescent="0.25">
      <c r="A426" s="2" t="s">
        <v>126</v>
      </c>
      <c r="B426" t="s">
        <v>307</v>
      </c>
      <c r="C426" t="s">
        <v>306</v>
      </c>
      <c r="D426" s="18">
        <f>VLOOKUP(C426,'Infected rate by state'!B:E,4,0)</f>
        <v>1.0017032509739916E-2</v>
      </c>
      <c r="E426" s="3">
        <v>1804</v>
      </c>
      <c r="F426" s="2">
        <v>248</v>
      </c>
      <c r="G426" s="2">
        <v>569</v>
      </c>
      <c r="H426" s="4">
        <f t="shared" si="84"/>
        <v>1186.5</v>
      </c>
      <c r="I426" s="2">
        <v>59</v>
      </c>
      <c r="J426" s="4">
        <f t="shared" si="85"/>
        <v>153.5</v>
      </c>
      <c r="K426" s="3">
        <v>506155</v>
      </c>
      <c r="L426" s="3">
        <f t="shared" si="86"/>
        <v>406002</v>
      </c>
      <c r="M426" s="3">
        <v>100153</v>
      </c>
      <c r="N426" s="3">
        <f t="shared" si="89"/>
        <v>50701.710899674072</v>
      </c>
      <c r="O426" s="3">
        <f t="shared" si="87"/>
        <v>10586.399135038657</v>
      </c>
      <c r="P426" s="3">
        <f t="shared" si="88"/>
        <v>2282.7911349617734</v>
      </c>
      <c r="Q426" s="3">
        <v>10</v>
      </c>
      <c r="R426" s="24">
        <v>6</v>
      </c>
      <c r="S426" s="19">
        <f t="shared" si="90"/>
        <v>705.75994233591041</v>
      </c>
      <c r="T426" s="20">
        <f t="shared" si="91"/>
        <v>1.2403513925059937</v>
      </c>
      <c r="U426" s="20">
        <f t="shared" si="92"/>
        <v>0.59482506728690299</v>
      </c>
      <c r="V426" s="21">
        <f t="shared" si="93"/>
        <v>0.39121948023054903</v>
      </c>
      <c r="W426" s="26">
        <f t="shared" si="94"/>
        <v>152.18607566411822</v>
      </c>
      <c r="X426" s="27">
        <f t="shared" si="95"/>
        <v>2.5794250112562409</v>
      </c>
      <c r="Y426" s="27">
        <f t="shared" si="96"/>
        <v>0.99144023233953238</v>
      </c>
      <c r="Z426" s="27">
        <f t="shared" si="97"/>
        <v>0.61365353090370245</v>
      </c>
    </row>
    <row r="427" spans="1:26" ht="12.5" x14ac:dyDescent="0.25">
      <c r="A427" s="2" t="s">
        <v>127</v>
      </c>
      <c r="B427" t="s">
        <v>331</v>
      </c>
      <c r="C427" t="s">
        <v>330</v>
      </c>
      <c r="D427" s="18">
        <f>VLOOKUP(C427,'Infected rate by state'!B:E,4,0)</f>
        <v>4.6785737234898671E-3</v>
      </c>
      <c r="E427" s="2">
        <v>492</v>
      </c>
      <c r="F427" s="2">
        <v>44</v>
      </c>
      <c r="G427" s="2">
        <v>269</v>
      </c>
      <c r="H427" s="4">
        <f t="shared" si="84"/>
        <v>380.5</v>
      </c>
      <c r="I427" s="2">
        <v>24</v>
      </c>
      <c r="J427" s="4">
        <f t="shared" si="85"/>
        <v>34</v>
      </c>
      <c r="K427" s="3">
        <v>169856</v>
      </c>
      <c r="L427" s="3">
        <f t="shared" si="86"/>
        <v>141419</v>
      </c>
      <c r="M427" s="3">
        <v>28437</v>
      </c>
      <c r="N427" s="3">
        <f t="shared" si="89"/>
        <v>7946.8381837709494</v>
      </c>
      <c r="O427" s="3">
        <f t="shared" si="87"/>
        <v>1636.2916258426176</v>
      </c>
      <c r="P427" s="3">
        <f t="shared" si="88"/>
        <v>346.88397347380271</v>
      </c>
      <c r="Q427" s="3">
        <v>10</v>
      </c>
      <c r="R427" s="24">
        <v>6</v>
      </c>
      <c r="S427" s="19">
        <f t="shared" si="90"/>
        <v>109.08610838950784</v>
      </c>
      <c r="T427" s="20">
        <f t="shared" si="91"/>
        <v>0.40552456650374663</v>
      </c>
      <c r="U427" s="20">
        <f t="shared" si="92"/>
        <v>0.2866914806557368</v>
      </c>
      <c r="V427" s="21">
        <f t="shared" si="93"/>
        <v>0.22171973249899968</v>
      </c>
      <c r="W427" s="26">
        <f t="shared" si="94"/>
        <v>23.125598231586846</v>
      </c>
      <c r="X427" s="27">
        <f t="shared" si="95"/>
        <v>0.96356659298278524</v>
      </c>
      <c r="Y427" s="27">
        <f t="shared" si="96"/>
        <v>0.68016465387020131</v>
      </c>
      <c r="Z427" s="27">
        <f t="shared" si="97"/>
        <v>0.52558177799061012</v>
      </c>
    </row>
    <row r="428" spans="1:26" ht="12.5" x14ac:dyDescent="0.25">
      <c r="A428" s="2" t="s">
        <v>128</v>
      </c>
      <c r="B428" t="s">
        <v>335</v>
      </c>
      <c r="C428" t="s">
        <v>334</v>
      </c>
      <c r="D428" s="18">
        <f>VLOOKUP(C428,'Infected rate by state'!B:E,4,0)</f>
        <v>8.8985640980001352E-3</v>
      </c>
      <c r="E428" s="3">
        <v>7441</v>
      </c>
      <c r="F428" s="3">
        <v>1081</v>
      </c>
      <c r="G428" s="3">
        <v>3350</v>
      </c>
      <c r="H428" s="4">
        <f t="shared" si="84"/>
        <v>5395.5</v>
      </c>
      <c r="I428" s="2">
        <v>403</v>
      </c>
      <c r="J428" s="4">
        <f t="shared" si="85"/>
        <v>742</v>
      </c>
      <c r="K428" s="3">
        <v>2249394</v>
      </c>
      <c r="L428" s="3">
        <f t="shared" si="86"/>
        <v>1836556</v>
      </c>
      <c r="M428" s="3">
        <v>412838</v>
      </c>
      <c r="N428" s="3">
        <f t="shared" si="89"/>
        <v>200163.76690656913</v>
      </c>
      <c r="O428" s="3">
        <f t="shared" si="87"/>
        <v>41521.097847083809</v>
      </c>
      <c r="P428" s="3">
        <f t="shared" si="88"/>
        <v>8882.735083022817</v>
      </c>
      <c r="Q428" s="3">
        <v>10</v>
      </c>
      <c r="R428" s="24">
        <v>6</v>
      </c>
      <c r="S428" s="19">
        <f t="shared" si="90"/>
        <v>2768.0731898055874</v>
      </c>
      <c r="T428" s="20">
        <f t="shared" si="91"/>
        <v>0.8262905044195783</v>
      </c>
      <c r="U428" s="20">
        <f t="shared" si="92"/>
        <v>0.51303367432222913</v>
      </c>
      <c r="V428" s="21">
        <f t="shared" si="93"/>
        <v>0.37200284770939218</v>
      </c>
      <c r="W428" s="26">
        <f t="shared" si="94"/>
        <v>592.1823388681878</v>
      </c>
      <c r="X428" s="27">
        <f t="shared" si="95"/>
        <v>1.4694350840401682</v>
      </c>
      <c r="Y428" s="27">
        <f t="shared" si="96"/>
        <v>0.79808940548273288</v>
      </c>
      <c r="Z428" s="27">
        <f t="shared" si="97"/>
        <v>0.54780974918426251</v>
      </c>
    </row>
    <row r="429" spans="1:26" ht="12.5" x14ac:dyDescent="0.25">
      <c r="A429" s="2" t="s">
        <v>129</v>
      </c>
      <c r="B429" t="s">
        <v>337</v>
      </c>
      <c r="C429" t="s">
        <v>336</v>
      </c>
      <c r="D429" s="18">
        <f>VLOOKUP(C429,'Infected rate by state'!B:E,4,0)</f>
        <v>1.1933809905095205E-2</v>
      </c>
      <c r="E429" s="3">
        <v>1414</v>
      </c>
      <c r="F429" s="2">
        <v>147</v>
      </c>
      <c r="G429" s="2">
        <v>538</v>
      </c>
      <c r="H429" s="4">
        <f t="shared" si="84"/>
        <v>976</v>
      </c>
      <c r="I429" s="2">
        <v>64</v>
      </c>
      <c r="J429" s="4">
        <f t="shared" si="85"/>
        <v>105.5</v>
      </c>
      <c r="K429" s="3">
        <v>279218</v>
      </c>
      <c r="L429" s="3">
        <f t="shared" si="86"/>
        <v>226206</v>
      </c>
      <c r="M429" s="3">
        <v>53012</v>
      </c>
      <c r="N429" s="3">
        <f t="shared" si="89"/>
        <v>33321.34534080873</v>
      </c>
      <c r="O429" s="3">
        <f t="shared" si="87"/>
        <v>6932.0589889081202</v>
      </c>
      <c r="P429" s="3">
        <f t="shared" si="88"/>
        <v>1488.2190107438923</v>
      </c>
      <c r="Q429" s="3">
        <v>10</v>
      </c>
      <c r="R429" s="24">
        <v>6</v>
      </c>
      <c r="S429" s="19">
        <f t="shared" si="90"/>
        <v>462.13726592720803</v>
      </c>
      <c r="T429" s="20">
        <f t="shared" si="91"/>
        <v>0.85899120060819334</v>
      </c>
      <c r="U429" s="20">
        <f t="shared" si="92"/>
        <v>0.47350129705656563</v>
      </c>
      <c r="V429" s="21">
        <f t="shared" si="93"/>
        <v>0.32682974959491373</v>
      </c>
      <c r="W429" s="26">
        <f t="shared" si="94"/>
        <v>99.214600716259483</v>
      </c>
      <c r="X429" s="27">
        <f t="shared" si="95"/>
        <v>1.5502281361915544</v>
      </c>
      <c r="Y429" s="27">
        <f t="shared" si="96"/>
        <v>0.94042275560435529</v>
      </c>
      <c r="Z429" s="27">
        <f t="shared" si="97"/>
        <v>0.6749292565731938</v>
      </c>
    </row>
    <row r="430" spans="1:26" ht="12.5" x14ac:dyDescent="0.25">
      <c r="A430" s="2" t="s">
        <v>130</v>
      </c>
      <c r="B430" t="s">
        <v>355</v>
      </c>
      <c r="C430" t="s">
        <v>354</v>
      </c>
      <c r="D430" s="18">
        <f>VLOOKUP(C430,'Infected rate by state'!B:E,4,0)</f>
        <v>1.1948400031748969E-2</v>
      </c>
      <c r="E430" s="3">
        <v>4425</v>
      </c>
      <c r="F430" s="2">
        <v>406</v>
      </c>
      <c r="G430" s="3">
        <v>1964</v>
      </c>
      <c r="H430" s="4">
        <f t="shared" si="84"/>
        <v>3194.5</v>
      </c>
      <c r="I430" s="2">
        <v>149</v>
      </c>
      <c r="J430" s="4">
        <f t="shared" si="85"/>
        <v>277.5</v>
      </c>
      <c r="K430" s="3">
        <v>792834</v>
      </c>
      <c r="L430" s="3">
        <f t="shared" si="86"/>
        <v>640485</v>
      </c>
      <c r="M430" s="3">
        <v>152349</v>
      </c>
      <c r="N430" s="3">
        <f t="shared" si="89"/>
        <v>94730.977907716617</v>
      </c>
      <c r="O430" s="3">
        <f t="shared" si="87"/>
        <v>19728.196259081233</v>
      </c>
      <c r="P430" s="3">
        <f t="shared" si="88"/>
        <v>4240.7556876616218</v>
      </c>
      <c r="Q430" s="3">
        <v>10</v>
      </c>
      <c r="R430" s="24">
        <v>6</v>
      </c>
      <c r="S430" s="19">
        <f t="shared" si="90"/>
        <v>1315.2130839387489</v>
      </c>
      <c r="T430" s="20">
        <f t="shared" si="91"/>
        <v>0.66966042970404727</v>
      </c>
      <c r="U430" s="20">
        <f t="shared" si="92"/>
        <v>0.41171171824659536</v>
      </c>
      <c r="V430" s="21">
        <f t="shared" si="93"/>
        <v>0.29722329580536699</v>
      </c>
      <c r="W430" s="26">
        <f t="shared" si="94"/>
        <v>282.7170458441081</v>
      </c>
      <c r="X430" s="27">
        <f t="shared" si="95"/>
        <v>1.8974298378799201</v>
      </c>
      <c r="Y430" s="27">
        <f t="shared" si="96"/>
        <v>1.0188001652039931</v>
      </c>
      <c r="Z430" s="27">
        <f t="shared" si="97"/>
        <v>0.69634740355691649</v>
      </c>
    </row>
    <row r="431" spans="1:26" ht="12.5" x14ac:dyDescent="0.25">
      <c r="A431" s="2" t="s">
        <v>130</v>
      </c>
      <c r="B431" t="s">
        <v>391</v>
      </c>
      <c r="C431" t="s">
        <v>390</v>
      </c>
      <c r="D431" s="18">
        <f>VLOOKUP(C431,'Infected rate by state'!B:E,4,0)</f>
        <v>8.0848590084330874E-3</v>
      </c>
      <c r="E431" s="3">
        <v>1063</v>
      </c>
      <c r="F431" s="2">
        <v>115</v>
      </c>
      <c r="G431" s="2">
        <v>423</v>
      </c>
      <c r="H431" s="4">
        <f t="shared" si="84"/>
        <v>743</v>
      </c>
      <c r="I431" s="2">
        <v>57</v>
      </c>
      <c r="J431" s="4">
        <f t="shared" si="85"/>
        <v>86</v>
      </c>
      <c r="K431" s="3">
        <v>256100</v>
      </c>
      <c r="L431" s="3">
        <f t="shared" si="86"/>
        <v>197686</v>
      </c>
      <c r="M431" s="3">
        <v>58414</v>
      </c>
      <c r="N431" s="3">
        <f t="shared" si="89"/>
        <v>20705.32392059714</v>
      </c>
      <c r="O431" s="3">
        <f t="shared" si="87"/>
        <v>4382.667051326137</v>
      </c>
      <c r="P431" s="3">
        <f t="shared" si="88"/>
        <v>960.45549184105016</v>
      </c>
      <c r="Q431" s="3">
        <v>10</v>
      </c>
      <c r="R431" s="24">
        <v>6</v>
      </c>
      <c r="S431" s="19">
        <f t="shared" si="90"/>
        <v>292.17780342174245</v>
      </c>
      <c r="T431" s="20">
        <f t="shared" si="91"/>
        <v>0.69072766766369376</v>
      </c>
      <c r="U431" s="20">
        <f t="shared" si="92"/>
        <v>0.39324065063491581</v>
      </c>
      <c r="V431" s="21">
        <f t="shared" si="93"/>
        <v>0.27486152720765988</v>
      </c>
      <c r="W431" s="26">
        <f t="shared" si="94"/>
        <v>64.03036612273668</v>
      </c>
      <c r="X431" s="27">
        <f t="shared" si="95"/>
        <v>1.12333975653924</v>
      </c>
      <c r="Y431" s="27">
        <f t="shared" si="96"/>
        <v>0.74453914096205442</v>
      </c>
      <c r="Z431" s="27">
        <f t="shared" si="97"/>
        <v>0.55678579237162329</v>
      </c>
    </row>
    <row r="432" spans="1:26" ht="12.5" x14ac:dyDescent="0.25">
      <c r="A432" s="2" t="s">
        <v>131</v>
      </c>
      <c r="B432" t="s">
        <v>325</v>
      </c>
      <c r="C432" t="s">
        <v>324</v>
      </c>
      <c r="D432" s="18">
        <f>VLOOKUP(C432,'Infected rate by state'!B:E,4,0)</f>
        <v>8.9298079160438481E-3</v>
      </c>
      <c r="E432" s="3">
        <v>4947</v>
      </c>
      <c r="F432" s="2">
        <v>618</v>
      </c>
      <c r="G432" s="3">
        <v>1625</v>
      </c>
      <c r="H432" s="4">
        <f t="shared" si="84"/>
        <v>3286</v>
      </c>
      <c r="I432" s="2">
        <v>183</v>
      </c>
      <c r="J432" s="4">
        <f t="shared" si="85"/>
        <v>400.5</v>
      </c>
      <c r="K432" s="3">
        <v>1340118</v>
      </c>
      <c r="L432" s="3">
        <f t="shared" si="86"/>
        <v>1085551</v>
      </c>
      <c r="M432" s="3">
        <v>254567</v>
      </c>
      <c r="N432" s="3">
        <f t="shared" si="89"/>
        <v>119669.96324832849</v>
      </c>
      <c r="O432" s="3">
        <f t="shared" si="87"/>
        <v>24896.865708357771</v>
      </c>
      <c r="P432" s="3">
        <f t="shared" si="88"/>
        <v>5345.3143929700127</v>
      </c>
      <c r="Q432" s="3">
        <v>10</v>
      </c>
      <c r="R432" s="24">
        <v>6</v>
      </c>
      <c r="S432" s="19">
        <f t="shared" si="90"/>
        <v>1659.7910472238514</v>
      </c>
      <c r="T432" s="20">
        <f t="shared" si="91"/>
        <v>1.0214098752146779</v>
      </c>
      <c r="U432" s="20">
        <f t="shared" si="92"/>
        <v>0.50510987438339972</v>
      </c>
      <c r="V432" s="21">
        <f t="shared" si="93"/>
        <v>0.33551466489263215</v>
      </c>
      <c r="W432" s="26">
        <f t="shared" si="94"/>
        <v>356.35429286466751</v>
      </c>
      <c r="X432" s="27">
        <f t="shared" si="95"/>
        <v>1.9472912178397133</v>
      </c>
      <c r="Y432" s="27">
        <f t="shared" si="96"/>
        <v>0.8897735152675843</v>
      </c>
      <c r="Z432" s="27">
        <f t="shared" si="97"/>
        <v>0.57662506936030344</v>
      </c>
    </row>
    <row r="433" spans="1:26" ht="12.5" x14ac:dyDescent="0.25">
      <c r="A433" s="2" t="s">
        <v>132</v>
      </c>
      <c r="B433" t="s">
        <v>391</v>
      </c>
      <c r="C433" t="s">
        <v>390</v>
      </c>
      <c r="D433" s="18">
        <f>VLOOKUP(C433,'Infected rate by state'!B:E,4,0)</f>
        <v>8.0848590084330874E-3</v>
      </c>
      <c r="E433" s="2">
        <v>956</v>
      </c>
      <c r="F433" s="2">
        <v>94</v>
      </c>
      <c r="G433" s="2">
        <v>342</v>
      </c>
      <c r="H433" s="4">
        <f t="shared" si="84"/>
        <v>649</v>
      </c>
      <c r="I433" s="2">
        <v>39</v>
      </c>
      <c r="J433" s="4">
        <f t="shared" si="85"/>
        <v>66.5</v>
      </c>
      <c r="K433" s="3">
        <v>235522</v>
      </c>
      <c r="L433" s="3">
        <f t="shared" si="86"/>
        <v>184127</v>
      </c>
      <c r="M433" s="3">
        <v>51395</v>
      </c>
      <c r="N433" s="3">
        <f t="shared" si="89"/>
        <v>19041.621633841776</v>
      </c>
      <c r="O433" s="3">
        <f t="shared" si="87"/>
        <v>4012.653372731435</v>
      </c>
      <c r="P433" s="3">
        <f t="shared" si="88"/>
        <v>874.80266024271486</v>
      </c>
      <c r="Q433" s="3">
        <v>10</v>
      </c>
      <c r="R433" s="24">
        <v>6</v>
      </c>
      <c r="S433" s="19">
        <f t="shared" si="90"/>
        <v>267.51022484876233</v>
      </c>
      <c r="T433" s="20">
        <f t="shared" si="91"/>
        <v>0.78219363990866175</v>
      </c>
      <c r="U433" s="20">
        <f t="shared" si="92"/>
        <v>0.41218832796419463</v>
      </c>
      <c r="V433" s="21">
        <f t="shared" si="93"/>
        <v>0.2798224109296677</v>
      </c>
      <c r="W433" s="26">
        <f t="shared" si="94"/>
        <v>58.320177349514324</v>
      </c>
      <c r="X433" s="27">
        <f t="shared" si="95"/>
        <v>1.4953891628080596</v>
      </c>
      <c r="Y433" s="27">
        <f t="shared" si="96"/>
        <v>0.87699514811299739</v>
      </c>
      <c r="Z433" s="27">
        <f t="shared" si="97"/>
        <v>0.62042741861185446</v>
      </c>
    </row>
    <row r="434" spans="1:26" ht="12.5" x14ac:dyDescent="0.25">
      <c r="A434" s="2" t="s">
        <v>133</v>
      </c>
      <c r="B434" t="s">
        <v>383</v>
      </c>
      <c r="C434" t="s">
        <v>382</v>
      </c>
      <c r="D434" s="18">
        <f>VLOOKUP(C434,'Infected rate by state'!B:E,4,0)</f>
        <v>8.525765865415048E-3</v>
      </c>
      <c r="E434" s="2">
        <v>741</v>
      </c>
      <c r="F434" s="2">
        <v>44</v>
      </c>
      <c r="G434" s="2">
        <v>426</v>
      </c>
      <c r="H434" s="4">
        <f t="shared" si="84"/>
        <v>583.5</v>
      </c>
      <c r="I434" s="2">
        <v>25</v>
      </c>
      <c r="J434" s="4">
        <f t="shared" si="85"/>
        <v>34.5</v>
      </c>
      <c r="K434" s="3">
        <v>170816</v>
      </c>
      <c r="L434" s="3">
        <f t="shared" si="86"/>
        <v>125562</v>
      </c>
      <c r="M434" s="3">
        <v>45254</v>
      </c>
      <c r="N434" s="3">
        <f t="shared" si="89"/>
        <v>14563.372220667368</v>
      </c>
      <c r="O434" s="3">
        <f t="shared" si="87"/>
        <v>3133.5744799766176</v>
      </c>
      <c r="P434" s="3">
        <f t="shared" si="88"/>
        <v>699.74481598763714</v>
      </c>
      <c r="Q434" s="3">
        <v>10</v>
      </c>
      <c r="R434" s="24">
        <v>6</v>
      </c>
      <c r="S434" s="19">
        <f t="shared" si="90"/>
        <v>208.90496533177449</v>
      </c>
      <c r="T434" s="20">
        <f t="shared" si="91"/>
        <v>0.49038724256285093</v>
      </c>
      <c r="U434" s="20">
        <f t="shared" si="92"/>
        <v>0.35802050613843101</v>
      </c>
      <c r="V434" s="21">
        <f t="shared" si="93"/>
        <v>0.28192303013734749</v>
      </c>
      <c r="W434" s="26">
        <f t="shared" si="94"/>
        <v>46.649654399175809</v>
      </c>
      <c r="X434" s="27">
        <f t="shared" si="95"/>
        <v>1.8659861759670324</v>
      </c>
      <c r="Y434" s="27">
        <f t="shared" si="96"/>
        <v>1.3521638956282842</v>
      </c>
      <c r="Z434" s="27">
        <f t="shared" si="97"/>
        <v>1.0602194181630866</v>
      </c>
    </row>
    <row r="435" spans="1:26" ht="12.5" x14ac:dyDescent="0.25">
      <c r="A435" s="2" t="s">
        <v>134</v>
      </c>
      <c r="B435" t="s">
        <v>333</v>
      </c>
      <c r="C435" t="s">
        <v>332</v>
      </c>
      <c r="D435" s="18">
        <f>VLOOKUP(C435,'Infected rate by state'!B:E,4,0)</f>
        <v>1.4486816526494731E-2</v>
      </c>
      <c r="E435" s="3">
        <v>1376</v>
      </c>
      <c r="F435" s="2">
        <v>149</v>
      </c>
      <c r="G435" s="2">
        <v>662</v>
      </c>
      <c r="H435" s="4">
        <f t="shared" si="84"/>
        <v>1019</v>
      </c>
      <c r="I435" s="2">
        <v>53</v>
      </c>
      <c r="J435" s="4">
        <f t="shared" si="85"/>
        <v>101</v>
      </c>
      <c r="K435" s="3">
        <v>516812</v>
      </c>
      <c r="L435" s="3">
        <f t="shared" si="86"/>
        <v>426266</v>
      </c>
      <c r="M435" s="3">
        <v>90546</v>
      </c>
      <c r="N435" s="3">
        <f t="shared" si="89"/>
        <v>74869.606226907956</v>
      </c>
      <c r="O435" s="3">
        <f t="shared" si="87"/>
        <v>15471.362307860105</v>
      </c>
      <c r="P435" s="3">
        <f t="shared" si="88"/>
        <v>3294.379988224181</v>
      </c>
      <c r="Q435" s="3">
        <v>10</v>
      </c>
      <c r="R435" s="24">
        <v>6</v>
      </c>
      <c r="S435" s="19">
        <f t="shared" si="90"/>
        <v>1031.4241538573403</v>
      </c>
      <c r="T435" s="20">
        <f t="shared" si="91"/>
        <v>1.5580425284854085</v>
      </c>
      <c r="U435" s="20">
        <f t="shared" si="92"/>
        <v>1.0121924964252604</v>
      </c>
      <c r="V435" s="21">
        <f t="shared" si="93"/>
        <v>0.74958150716376482</v>
      </c>
      <c r="W435" s="26">
        <f t="shared" si="94"/>
        <v>219.62533254827875</v>
      </c>
      <c r="X435" s="27">
        <f t="shared" si="95"/>
        <v>4.1438741990241272</v>
      </c>
      <c r="Y435" s="27">
        <f t="shared" si="96"/>
        <v>2.1745082430522649</v>
      </c>
      <c r="Z435" s="27">
        <f t="shared" si="97"/>
        <v>1.4739955204582467</v>
      </c>
    </row>
    <row r="436" spans="1:26" ht="12.5" x14ac:dyDescent="0.25">
      <c r="A436" s="2" t="s">
        <v>135</v>
      </c>
      <c r="B436" t="s">
        <v>313</v>
      </c>
      <c r="C436" t="s">
        <v>312</v>
      </c>
      <c r="D436" s="18">
        <f>VLOOKUP(C436,'Infected rate by state'!B:E,4,0)</f>
        <v>8.9918615797753444E-3</v>
      </c>
      <c r="E436" s="2">
        <v>975</v>
      </c>
      <c r="F436" s="2">
        <v>76</v>
      </c>
      <c r="G436" s="2">
        <v>403</v>
      </c>
      <c r="H436" s="4">
        <f t="shared" ref="H436:H499" si="98">G436+(E436-G436)*0.5</f>
        <v>689</v>
      </c>
      <c r="I436" s="2">
        <v>23</v>
      </c>
      <c r="J436" s="4">
        <f t="shared" ref="J436:J499" si="99">I436+(F436-I436)*0.5</f>
        <v>49.5</v>
      </c>
      <c r="K436" s="3">
        <v>185969</v>
      </c>
      <c r="L436" s="3">
        <f t="shared" si="86"/>
        <v>147451</v>
      </c>
      <c r="M436" s="3">
        <v>38518</v>
      </c>
      <c r="N436" s="3">
        <f t="shared" si="89"/>
        <v>16722.075061292409</v>
      </c>
      <c r="O436" s="3">
        <f t="shared" si="87"/>
        <v>3506.2253597588551</v>
      </c>
      <c r="P436" s="3">
        <f t="shared" si="88"/>
        <v>759.87009418538969</v>
      </c>
      <c r="Q436" s="3">
        <v>10</v>
      </c>
      <c r="R436" s="24">
        <v>6</v>
      </c>
      <c r="S436" s="19">
        <f t="shared" si="90"/>
        <v>233.74835731725702</v>
      </c>
      <c r="T436" s="20">
        <f t="shared" si="91"/>
        <v>0.58002073775994301</v>
      </c>
      <c r="U436" s="20">
        <f t="shared" si="92"/>
        <v>0.33925741265204212</v>
      </c>
      <c r="V436" s="21">
        <f t="shared" si="93"/>
        <v>0.23974190494077643</v>
      </c>
      <c r="W436" s="26">
        <f t="shared" si="94"/>
        <v>50.658006279025976</v>
      </c>
      <c r="X436" s="27">
        <f t="shared" si="95"/>
        <v>2.2025220121315643</v>
      </c>
      <c r="Y436" s="27">
        <f t="shared" si="96"/>
        <v>1.023394066242949</v>
      </c>
      <c r="Z436" s="27">
        <f t="shared" si="97"/>
        <v>0.66655271419771023</v>
      </c>
    </row>
    <row r="437" spans="1:26" ht="12.5" x14ac:dyDescent="0.25">
      <c r="A437" s="2" t="s">
        <v>136</v>
      </c>
      <c r="B437" t="s">
        <v>357</v>
      </c>
      <c r="C437" t="s">
        <v>356</v>
      </c>
      <c r="D437" s="18">
        <f>VLOOKUP(C437,'Infected rate by state'!B:E,4,0)</f>
        <v>4.5578363920328819E-3</v>
      </c>
      <c r="E437" s="3">
        <v>1045</v>
      </c>
      <c r="F437" s="2">
        <v>124</v>
      </c>
      <c r="G437" s="2">
        <v>507</v>
      </c>
      <c r="H437" s="4">
        <f t="shared" si="98"/>
        <v>776</v>
      </c>
      <c r="I437" s="2">
        <v>71</v>
      </c>
      <c r="J437" s="4">
        <f t="shared" si="99"/>
        <v>97.5</v>
      </c>
      <c r="K437" s="3">
        <v>282798</v>
      </c>
      <c r="L437" s="3">
        <f t="shared" si="86"/>
        <v>218972</v>
      </c>
      <c r="M437" s="3">
        <v>63826</v>
      </c>
      <c r="N437" s="3">
        <f t="shared" si="89"/>
        <v>12889.470159941149</v>
      </c>
      <c r="O437" s="3">
        <f t="shared" si="87"/>
        <v>2725.3623726688143</v>
      </c>
      <c r="P437" s="3">
        <f t="shared" si="88"/>
        <v>596.50959074048421</v>
      </c>
      <c r="Q437" s="3">
        <v>10</v>
      </c>
      <c r="R437" s="24">
        <v>6</v>
      </c>
      <c r="S437" s="19">
        <f t="shared" si="90"/>
        <v>181.69082484458761</v>
      </c>
      <c r="T437" s="20">
        <f t="shared" si="91"/>
        <v>0.35836454604455148</v>
      </c>
      <c r="U437" s="20">
        <f t="shared" si="92"/>
        <v>0.23413766088220053</v>
      </c>
      <c r="V437" s="21">
        <f t="shared" si="93"/>
        <v>0.1738668180330982</v>
      </c>
      <c r="W437" s="26">
        <f t="shared" si="94"/>
        <v>39.767306049365615</v>
      </c>
      <c r="X437" s="27">
        <f t="shared" si="95"/>
        <v>0.56010290210374103</v>
      </c>
      <c r="Y437" s="27">
        <f t="shared" si="96"/>
        <v>0.40786980563451913</v>
      </c>
      <c r="Z437" s="27">
        <f t="shared" si="97"/>
        <v>0.32070408104327108</v>
      </c>
    </row>
    <row r="438" spans="1:26" ht="12.5" x14ac:dyDescent="0.25">
      <c r="A438" s="2" t="s">
        <v>137</v>
      </c>
      <c r="B438" t="s">
        <v>351</v>
      </c>
      <c r="C438" t="s">
        <v>350</v>
      </c>
      <c r="D438" s="18">
        <f>VLOOKUP(C438,'Infected rate by state'!B:E,4,0)</f>
        <v>9.0315118396853012E-3</v>
      </c>
      <c r="E438" s="3">
        <v>1462</v>
      </c>
      <c r="F438" s="2">
        <v>139</v>
      </c>
      <c r="G438" s="2">
        <v>681</v>
      </c>
      <c r="H438" s="4">
        <f t="shared" si="98"/>
        <v>1071.5</v>
      </c>
      <c r="I438" s="2">
        <v>21</v>
      </c>
      <c r="J438" s="4">
        <f t="shared" si="99"/>
        <v>80</v>
      </c>
      <c r="K438" s="3">
        <v>520196</v>
      </c>
      <c r="L438" s="3">
        <f t="shared" si="86"/>
        <v>415210</v>
      </c>
      <c r="M438" s="3">
        <v>104986</v>
      </c>
      <c r="N438" s="3">
        <f t="shared" si="89"/>
        <v>46981.563329569355</v>
      </c>
      <c r="O438" s="3">
        <f t="shared" si="87"/>
        <v>9827.2702195193178</v>
      </c>
      <c r="P438" s="3">
        <f t="shared" si="88"/>
        <v>2123.6646543999955</v>
      </c>
      <c r="Q438" s="3">
        <v>10</v>
      </c>
      <c r="R438" s="24">
        <v>6</v>
      </c>
      <c r="S438" s="19">
        <f t="shared" si="90"/>
        <v>655.15134796795451</v>
      </c>
      <c r="T438" s="20">
        <f t="shared" si="91"/>
        <v>0.96204309540081423</v>
      </c>
      <c r="U438" s="20">
        <f t="shared" si="92"/>
        <v>0.61143382918147882</v>
      </c>
      <c r="V438" s="21">
        <f t="shared" si="93"/>
        <v>0.4481199370505845</v>
      </c>
      <c r="W438" s="26">
        <f t="shared" si="94"/>
        <v>141.57764362666637</v>
      </c>
      <c r="X438" s="27">
        <f t="shared" si="95"/>
        <v>6.7417925536507797</v>
      </c>
      <c r="Y438" s="27">
        <f t="shared" si="96"/>
        <v>1.7697205453333296</v>
      </c>
      <c r="Z438" s="27">
        <f t="shared" si="97"/>
        <v>1.0185441987529955</v>
      </c>
    </row>
    <row r="439" spans="1:26" ht="12.5" x14ac:dyDescent="0.25">
      <c r="A439" s="2" t="s">
        <v>138</v>
      </c>
      <c r="B439" t="s">
        <v>357</v>
      </c>
      <c r="C439" t="s">
        <v>356</v>
      </c>
      <c r="D439" s="18">
        <f>VLOOKUP(C439,'Infected rate by state'!B:E,4,0)</f>
        <v>4.5578363920328819E-3</v>
      </c>
      <c r="E439" s="3">
        <v>6736</v>
      </c>
      <c r="F439" s="2">
        <v>795</v>
      </c>
      <c r="G439" s="3">
        <v>2646</v>
      </c>
      <c r="H439" s="4">
        <f t="shared" si="98"/>
        <v>4691</v>
      </c>
      <c r="I439" s="2">
        <v>286</v>
      </c>
      <c r="J439" s="4">
        <f t="shared" si="99"/>
        <v>540.5</v>
      </c>
      <c r="K439" s="3">
        <v>1950902</v>
      </c>
      <c r="L439" s="3">
        <f t="shared" si="86"/>
        <v>1588652</v>
      </c>
      <c r="M439" s="3">
        <v>362250</v>
      </c>
      <c r="N439" s="3">
        <f t="shared" si="89"/>
        <v>88918.921328897341</v>
      </c>
      <c r="O439" s="3">
        <f t="shared" si="87"/>
        <v>18463.117473853708</v>
      </c>
      <c r="P439" s="3">
        <f t="shared" si="88"/>
        <v>3954.608441062468</v>
      </c>
      <c r="Q439" s="3">
        <v>10</v>
      </c>
      <c r="R439" s="24">
        <v>6</v>
      </c>
      <c r="S439" s="19">
        <f t="shared" si="90"/>
        <v>1230.874498256914</v>
      </c>
      <c r="T439" s="20">
        <f t="shared" si="91"/>
        <v>0.46518310591720102</v>
      </c>
      <c r="U439" s="20">
        <f t="shared" si="92"/>
        <v>0.26239064128265061</v>
      </c>
      <c r="V439" s="21">
        <f t="shared" si="93"/>
        <v>0.1827307746818459</v>
      </c>
      <c r="W439" s="26">
        <f t="shared" si="94"/>
        <v>263.64056273749787</v>
      </c>
      <c r="X439" s="27">
        <f t="shared" si="95"/>
        <v>0.92182014943181079</v>
      </c>
      <c r="Y439" s="27">
        <f t="shared" si="96"/>
        <v>0.4877716239361663</v>
      </c>
      <c r="Z439" s="27">
        <f t="shared" si="97"/>
        <v>0.33162334935534321</v>
      </c>
    </row>
    <row r="440" spans="1:26" ht="12.5" x14ac:dyDescent="0.25">
      <c r="A440" s="2" t="s">
        <v>139</v>
      </c>
      <c r="B440" t="s">
        <v>377</v>
      </c>
      <c r="C440" t="s">
        <v>376</v>
      </c>
      <c r="D440" s="18">
        <f>VLOOKUP(C440,'Infected rate by state'!B:E,4,0)</f>
        <v>5.6936382854354227E-3</v>
      </c>
      <c r="E440" s="2">
        <v>923</v>
      </c>
      <c r="F440" s="2">
        <v>138</v>
      </c>
      <c r="G440" s="2">
        <v>412</v>
      </c>
      <c r="H440" s="4">
        <f t="shared" si="98"/>
        <v>667.5</v>
      </c>
      <c r="I440" s="2">
        <v>42</v>
      </c>
      <c r="J440" s="4">
        <f t="shared" si="99"/>
        <v>90</v>
      </c>
      <c r="K440" s="3">
        <v>334281</v>
      </c>
      <c r="L440" s="3">
        <f t="shared" si="86"/>
        <v>261082</v>
      </c>
      <c r="M440" s="3">
        <v>73199</v>
      </c>
      <c r="N440" s="3">
        <f t="shared" si="89"/>
        <v>19032.750996936385</v>
      </c>
      <c r="O440" s="3">
        <f t="shared" si="87"/>
        <v>4012.1528868307219</v>
      </c>
      <c r="P440" s="3">
        <f t="shared" si="88"/>
        <v>875.04496260327346</v>
      </c>
      <c r="Q440" s="3">
        <v>10</v>
      </c>
      <c r="R440" s="24">
        <v>6</v>
      </c>
      <c r="S440" s="19">
        <f t="shared" si="90"/>
        <v>267.4768591220481</v>
      </c>
      <c r="T440" s="20">
        <f t="shared" si="91"/>
        <v>0.6492156774806993</v>
      </c>
      <c r="U440" s="20">
        <f t="shared" si="92"/>
        <v>0.40071439568846157</v>
      </c>
      <c r="V440" s="21">
        <f t="shared" si="93"/>
        <v>0.28979074661110305</v>
      </c>
      <c r="W440" s="26">
        <f t="shared" si="94"/>
        <v>58.336330840218231</v>
      </c>
      <c r="X440" s="27">
        <f t="shared" si="95"/>
        <v>1.3889602581004341</v>
      </c>
      <c r="Y440" s="27">
        <f t="shared" si="96"/>
        <v>0.64818145378020253</v>
      </c>
      <c r="Z440" s="27">
        <f t="shared" si="97"/>
        <v>0.42272703507404513</v>
      </c>
    </row>
    <row r="441" spans="1:26" ht="12.5" x14ac:dyDescent="0.25">
      <c r="A441" s="2" t="s">
        <v>140</v>
      </c>
      <c r="B441" t="s">
        <v>391</v>
      </c>
      <c r="C441" t="s">
        <v>390</v>
      </c>
      <c r="D441" s="18">
        <f>VLOOKUP(C441,'Infected rate by state'!B:E,4,0)</f>
        <v>8.0848590084330874E-3</v>
      </c>
      <c r="E441" s="3">
        <v>1485</v>
      </c>
      <c r="F441" s="2">
        <v>185</v>
      </c>
      <c r="G441" s="2">
        <v>668</v>
      </c>
      <c r="H441" s="4">
        <f t="shared" si="98"/>
        <v>1076.5</v>
      </c>
      <c r="I441" s="2">
        <v>75</v>
      </c>
      <c r="J441" s="4">
        <f t="shared" si="99"/>
        <v>130</v>
      </c>
      <c r="K441" s="3">
        <v>375852</v>
      </c>
      <c r="L441" s="3">
        <f t="shared" si="86"/>
        <v>281904</v>
      </c>
      <c r="M441" s="3">
        <v>93948</v>
      </c>
      <c r="N441" s="3">
        <f t="shared" si="89"/>
        <v>30387.10428037593</v>
      </c>
      <c r="O441" s="3">
        <f t="shared" si="87"/>
        <v>6495.1283306894838</v>
      </c>
      <c r="P441" s="3">
        <f t="shared" si="88"/>
        <v>1439.5343712116173</v>
      </c>
      <c r="Q441" s="3">
        <v>10</v>
      </c>
      <c r="R441" s="24">
        <v>6</v>
      </c>
      <c r="S441" s="19">
        <f t="shared" si="90"/>
        <v>433.00855537929891</v>
      </c>
      <c r="T441" s="20">
        <f t="shared" si="91"/>
        <v>0.64821640026841154</v>
      </c>
      <c r="U441" s="20">
        <f t="shared" si="92"/>
        <v>0.40223739468583269</v>
      </c>
      <c r="V441" s="21">
        <f t="shared" si="93"/>
        <v>0.29158825278067269</v>
      </c>
      <c r="W441" s="26">
        <f t="shared" si="94"/>
        <v>95.968958080774485</v>
      </c>
      <c r="X441" s="27">
        <f t="shared" si="95"/>
        <v>1.2795861077436599</v>
      </c>
      <c r="Y441" s="27">
        <f t="shared" si="96"/>
        <v>0.73822275446749608</v>
      </c>
      <c r="Z441" s="27">
        <f t="shared" si="97"/>
        <v>0.51875112476094321</v>
      </c>
    </row>
    <row r="442" spans="1:26" ht="12.5" x14ac:dyDescent="0.25">
      <c r="A442" s="2" t="s">
        <v>141</v>
      </c>
      <c r="B442" t="s">
        <v>391</v>
      </c>
      <c r="C442" t="s">
        <v>390</v>
      </c>
      <c r="D442" s="18">
        <f>VLOOKUP(C442,'Infected rate by state'!B:E,4,0)</f>
        <v>8.0848590084330874E-3</v>
      </c>
      <c r="E442" s="3">
        <v>3193</v>
      </c>
      <c r="F442" s="2">
        <v>299</v>
      </c>
      <c r="G442" s="3">
        <v>1198</v>
      </c>
      <c r="H442" s="4">
        <f t="shared" si="98"/>
        <v>2195.5</v>
      </c>
      <c r="I442" s="2">
        <v>74</v>
      </c>
      <c r="J442" s="4">
        <f t="shared" si="99"/>
        <v>186.5</v>
      </c>
      <c r="K442" s="3">
        <v>1108058</v>
      </c>
      <c r="L442" s="3">
        <f t="shared" si="86"/>
        <v>857329</v>
      </c>
      <c r="M442" s="3">
        <v>250729</v>
      </c>
      <c r="N442" s="3">
        <f t="shared" si="89"/>
        <v>89584.927031663508</v>
      </c>
      <c r="O442" s="3">
        <f t="shared" si="87"/>
        <v>18946.889319625217</v>
      </c>
      <c r="P442" s="3">
        <f t="shared" si="88"/>
        <v>4148.2418509038171</v>
      </c>
      <c r="Q442" s="3">
        <v>10</v>
      </c>
      <c r="R442" s="24">
        <v>6</v>
      </c>
      <c r="S442" s="19">
        <f t="shared" si="90"/>
        <v>1263.1259546416811</v>
      </c>
      <c r="T442" s="20">
        <f t="shared" si="91"/>
        <v>1.0543622325890494</v>
      </c>
      <c r="U442" s="20">
        <f t="shared" si="92"/>
        <v>0.57532496225993224</v>
      </c>
      <c r="V442" s="21">
        <f t="shared" si="93"/>
        <v>0.39559221880415946</v>
      </c>
      <c r="W442" s="26">
        <f t="shared" si="94"/>
        <v>276.54945672692116</v>
      </c>
      <c r="X442" s="27">
        <f t="shared" si="95"/>
        <v>3.7371548206340699</v>
      </c>
      <c r="Y442" s="27">
        <f t="shared" si="96"/>
        <v>1.4828389100639205</v>
      </c>
      <c r="Z442" s="27">
        <f t="shared" si="97"/>
        <v>0.92491457099304741</v>
      </c>
    </row>
    <row r="443" spans="1:26" ht="12.5" x14ac:dyDescent="0.25">
      <c r="A443" s="2" t="s">
        <v>142</v>
      </c>
      <c r="B443" t="s">
        <v>404</v>
      </c>
      <c r="C443" t="s">
        <v>403</v>
      </c>
      <c r="D443" s="18">
        <f>VLOOKUP(C443,'Infected rate by state'!B:E,4,0)</f>
        <v>6.3160817769393265E-3</v>
      </c>
      <c r="E443" s="2">
        <v>650</v>
      </c>
      <c r="F443" s="2">
        <v>78</v>
      </c>
      <c r="G443" s="2">
        <v>286</v>
      </c>
      <c r="H443" s="4">
        <f t="shared" si="98"/>
        <v>468</v>
      </c>
      <c r="I443" s="2">
        <v>44</v>
      </c>
      <c r="J443" s="4">
        <f t="shared" si="99"/>
        <v>61</v>
      </c>
      <c r="K443" s="3">
        <v>279590</v>
      </c>
      <c r="L443" s="3">
        <f t="shared" si="86"/>
        <v>218843</v>
      </c>
      <c r="M443" s="3">
        <v>60747</v>
      </c>
      <c r="N443" s="3">
        <f t="shared" si="89"/>
        <v>17659.133040144665</v>
      </c>
      <c r="O443" s="3">
        <f t="shared" si="87"/>
        <v>3719.7341463460334</v>
      </c>
      <c r="P443" s="3">
        <f t="shared" si="88"/>
        <v>810.53574463560608</v>
      </c>
      <c r="Q443" s="3">
        <v>10</v>
      </c>
      <c r="R443" s="24">
        <v>6</v>
      </c>
      <c r="S443" s="19">
        <f t="shared" si="90"/>
        <v>247.9822764230689</v>
      </c>
      <c r="T443" s="20">
        <f t="shared" si="91"/>
        <v>0.86707089658415692</v>
      </c>
      <c r="U443" s="20">
        <f t="shared" si="92"/>
        <v>0.52987665902365144</v>
      </c>
      <c r="V443" s="21">
        <f t="shared" si="93"/>
        <v>0.38151119449702908</v>
      </c>
      <c r="W443" s="26">
        <f t="shared" si="94"/>
        <v>54.035716309040403</v>
      </c>
      <c r="X443" s="27">
        <f t="shared" si="95"/>
        <v>1.2280844615691</v>
      </c>
      <c r="Y443" s="27">
        <f t="shared" si="96"/>
        <v>0.88583141490230166</v>
      </c>
      <c r="Z443" s="27">
        <f t="shared" si="97"/>
        <v>0.69276559370564617</v>
      </c>
    </row>
    <row r="444" spans="1:26" ht="12.5" x14ac:dyDescent="0.25">
      <c r="A444" s="2" t="s">
        <v>143</v>
      </c>
      <c r="B444" t="s">
        <v>335</v>
      </c>
      <c r="C444" t="s">
        <v>334</v>
      </c>
      <c r="D444" s="18">
        <f>VLOOKUP(C444,'Infected rate by state'!B:E,4,0)</f>
        <v>8.8985640980001352E-3</v>
      </c>
      <c r="E444" s="2">
        <v>457</v>
      </c>
      <c r="F444" s="2">
        <v>34</v>
      </c>
      <c r="G444" s="2">
        <v>193</v>
      </c>
      <c r="H444" s="4">
        <f t="shared" si="98"/>
        <v>325</v>
      </c>
      <c r="I444" s="2">
        <v>14</v>
      </c>
      <c r="J444" s="4">
        <f t="shared" si="99"/>
        <v>24</v>
      </c>
      <c r="K444" s="3">
        <v>199535</v>
      </c>
      <c r="L444" s="3">
        <f t="shared" si="86"/>
        <v>167711</v>
      </c>
      <c r="M444" s="3">
        <v>31824</v>
      </c>
      <c r="N444" s="3">
        <f t="shared" si="89"/>
        <v>17755.749872944572</v>
      </c>
      <c r="O444" s="3">
        <f t="shared" si="87"/>
        <v>3642.6209845214871</v>
      </c>
      <c r="P444" s="3">
        <f t="shared" si="88"/>
        <v>768.70031505179418</v>
      </c>
      <c r="Q444" s="3">
        <v>10</v>
      </c>
      <c r="R444" s="24">
        <v>6</v>
      </c>
      <c r="S444" s="19">
        <f t="shared" si="90"/>
        <v>242.84139896809913</v>
      </c>
      <c r="T444" s="20">
        <f t="shared" si="91"/>
        <v>1.2582455905082857</v>
      </c>
      <c r="U444" s="20">
        <f t="shared" si="92"/>
        <v>0.74720430451722808</v>
      </c>
      <c r="V444" s="21">
        <f t="shared" si="93"/>
        <v>0.53138161699802877</v>
      </c>
      <c r="W444" s="26">
        <f t="shared" si="94"/>
        <v>51.246687670119613</v>
      </c>
      <c r="X444" s="27">
        <f t="shared" si="95"/>
        <v>3.6604776907228294</v>
      </c>
      <c r="Y444" s="27">
        <f t="shared" si="96"/>
        <v>2.1352786529216505</v>
      </c>
      <c r="Z444" s="27">
        <f t="shared" si="97"/>
        <v>1.5072555197094004</v>
      </c>
    </row>
    <row r="445" spans="1:26" ht="12.5" x14ac:dyDescent="0.25">
      <c r="A445" s="2" t="s">
        <v>143</v>
      </c>
      <c r="B445" t="s">
        <v>343</v>
      </c>
      <c r="C445" t="s">
        <v>342</v>
      </c>
      <c r="D445" s="18">
        <f>VLOOKUP(C445,'Infected rate by state'!B:E,4,0)</f>
        <v>1.6300221488851765E-2</v>
      </c>
      <c r="E445" s="3">
        <v>1716</v>
      </c>
      <c r="F445" s="2">
        <v>188</v>
      </c>
      <c r="G445" s="2">
        <v>700</v>
      </c>
      <c r="H445" s="4">
        <f t="shared" si="98"/>
        <v>1208</v>
      </c>
      <c r="I445" s="2">
        <v>87</v>
      </c>
      <c r="J445" s="4">
        <f t="shared" si="99"/>
        <v>137.5</v>
      </c>
      <c r="K445" s="3">
        <v>477559</v>
      </c>
      <c r="L445" s="3">
        <f t="shared" si="86"/>
        <v>391719</v>
      </c>
      <c r="M445" s="3">
        <v>85840</v>
      </c>
      <c r="N445" s="3">
        <f t="shared" si="89"/>
        <v>77843.174739945593</v>
      </c>
      <c r="O445" s="3">
        <f t="shared" si="87"/>
        <v>16119.453662562548</v>
      </c>
      <c r="P445" s="3">
        <f t="shared" si="88"/>
        <v>3441.1827747960047</v>
      </c>
      <c r="Q445" s="3">
        <v>10</v>
      </c>
      <c r="R445" s="24">
        <v>6</v>
      </c>
      <c r="S445" s="19">
        <f t="shared" si="90"/>
        <v>1074.6302441708365</v>
      </c>
      <c r="T445" s="20">
        <f t="shared" si="91"/>
        <v>1.5351860631011949</v>
      </c>
      <c r="U445" s="20">
        <f t="shared" si="92"/>
        <v>0.88959457298910305</v>
      </c>
      <c r="V445" s="21">
        <f t="shared" si="93"/>
        <v>0.62624140103195602</v>
      </c>
      <c r="W445" s="26">
        <f t="shared" si="94"/>
        <v>229.41218498640032</v>
      </c>
      <c r="X445" s="27">
        <f t="shared" si="95"/>
        <v>2.6369216665103483</v>
      </c>
      <c r="Y445" s="27">
        <f t="shared" si="96"/>
        <v>1.6684522544465479</v>
      </c>
      <c r="Z445" s="27">
        <f t="shared" si="97"/>
        <v>1.2202775797148953</v>
      </c>
    </row>
    <row r="446" spans="1:26" ht="12.5" x14ac:dyDescent="0.25">
      <c r="A446" s="2" t="s">
        <v>144</v>
      </c>
      <c r="B446" t="s">
        <v>343</v>
      </c>
      <c r="C446" t="s">
        <v>342</v>
      </c>
      <c r="D446" s="18">
        <f>VLOOKUP(C446,'Infected rate by state'!B:E,4,0)</f>
        <v>1.6300221488851765E-2</v>
      </c>
      <c r="E446" s="2">
        <v>830</v>
      </c>
      <c r="F446" s="2">
        <v>81</v>
      </c>
      <c r="G446" s="2">
        <v>424</v>
      </c>
      <c r="H446" s="4">
        <f t="shared" si="98"/>
        <v>627</v>
      </c>
      <c r="I446" s="2">
        <v>44</v>
      </c>
      <c r="J446" s="4">
        <f t="shared" si="99"/>
        <v>62.5</v>
      </c>
      <c r="K446" s="3">
        <v>210604</v>
      </c>
      <c r="L446" s="3">
        <f t="shared" si="86"/>
        <v>172670</v>
      </c>
      <c r="M446" s="3">
        <v>37934</v>
      </c>
      <c r="N446" s="3">
        <f t="shared" si="89"/>
        <v>34328.918464381371</v>
      </c>
      <c r="O446" s="3">
        <f t="shared" si="87"/>
        <v>7109.910480092658</v>
      </c>
      <c r="P446" s="3">
        <f t="shared" si="88"/>
        <v>1518.1419600472718</v>
      </c>
      <c r="Q446" s="3">
        <v>10</v>
      </c>
      <c r="R446" s="24">
        <v>6</v>
      </c>
      <c r="S446" s="19">
        <f t="shared" si="90"/>
        <v>473.99403200617718</v>
      </c>
      <c r="T446" s="20">
        <f t="shared" si="91"/>
        <v>1.1179104528447574</v>
      </c>
      <c r="U446" s="20">
        <f t="shared" si="92"/>
        <v>0.75597134291256329</v>
      </c>
      <c r="V446" s="21">
        <f t="shared" si="93"/>
        <v>0.57107714699539414</v>
      </c>
      <c r="W446" s="26">
        <f t="shared" si="94"/>
        <v>101.20946400315145</v>
      </c>
      <c r="X446" s="27">
        <f t="shared" si="95"/>
        <v>2.3002150909807146</v>
      </c>
      <c r="Y446" s="27">
        <f t="shared" si="96"/>
        <v>1.6193514240504232</v>
      </c>
      <c r="Z446" s="27">
        <f t="shared" si="97"/>
        <v>1.2494995555944624</v>
      </c>
    </row>
    <row r="447" spans="1:26" ht="12.5" x14ac:dyDescent="0.25">
      <c r="A447" s="2" t="s">
        <v>145</v>
      </c>
      <c r="B447" t="s">
        <v>325</v>
      </c>
      <c r="C447" t="s">
        <v>324</v>
      </c>
      <c r="D447" s="18">
        <f>VLOOKUP(C447,'Infected rate by state'!B:E,4,0)</f>
        <v>8.9298079160438481E-3</v>
      </c>
      <c r="E447" s="3">
        <v>1046</v>
      </c>
      <c r="F447" s="2">
        <v>103</v>
      </c>
      <c r="G447" s="2">
        <v>382</v>
      </c>
      <c r="H447" s="4">
        <f t="shared" si="98"/>
        <v>714</v>
      </c>
      <c r="I447" s="2">
        <v>57</v>
      </c>
      <c r="J447" s="4">
        <f t="shared" si="99"/>
        <v>80</v>
      </c>
      <c r="K447" s="3">
        <v>317384</v>
      </c>
      <c r="L447" s="3">
        <f t="shared" si="86"/>
        <v>244266</v>
      </c>
      <c r="M447" s="3">
        <v>73118</v>
      </c>
      <c r="N447" s="3">
        <f t="shared" si="89"/>
        <v>28341.781556256607</v>
      </c>
      <c r="O447" s="3">
        <f t="shared" si="87"/>
        <v>6005.2217061337842</v>
      </c>
      <c r="P447" s="3">
        <f t="shared" si="88"/>
        <v>1317.6096067184512</v>
      </c>
      <c r="Q447" s="3">
        <v>10</v>
      </c>
      <c r="R447" s="24">
        <v>6</v>
      </c>
      <c r="S447" s="19">
        <f t="shared" si="90"/>
        <v>400.34811374225228</v>
      </c>
      <c r="T447" s="20">
        <f t="shared" si="91"/>
        <v>1.0480317113671527</v>
      </c>
      <c r="U447" s="20">
        <f t="shared" si="92"/>
        <v>0.56071164389671191</v>
      </c>
      <c r="V447" s="21">
        <f t="shared" si="93"/>
        <v>0.38274198254517428</v>
      </c>
      <c r="W447" s="26">
        <f t="shared" si="94"/>
        <v>87.840640447896746</v>
      </c>
      <c r="X447" s="27">
        <f t="shared" si="95"/>
        <v>1.5410638675069606</v>
      </c>
      <c r="Y447" s="27">
        <f t="shared" si="96"/>
        <v>1.0980080055987094</v>
      </c>
      <c r="Z447" s="27">
        <f t="shared" si="97"/>
        <v>0.85282175192132759</v>
      </c>
    </row>
    <row r="448" spans="1:26" ht="12.5" x14ac:dyDescent="0.25">
      <c r="A448" s="2" t="s">
        <v>146</v>
      </c>
      <c r="B448" t="s">
        <v>383</v>
      </c>
      <c r="C448" t="s">
        <v>382</v>
      </c>
      <c r="D448" s="18">
        <f>VLOOKUP(C448,'Infected rate by state'!B:E,4,0)</f>
        <v>8.525765865415048E-3</v>
      </c>
      <c r="E448" s="3">
        <v>1081</v>
      </c>
      <c r="F448" s="2">
        <v>98</v>
      </c>
      <c r="G448" s="2">
        <v>468</v>
      </c>
      <c r="H448" s="4">
        <f t="shared" si="98"/>
        <v>774.5</v>
      </c>
      <c r="I448" s="2">
        <v>40</v>
      </c>
      <c r="J448" s="4">
        <f t="shared" si="99"/>
        <v>69</v>
      </c>
      <c r="K448" s="3">
        <v>528715</v>
      </c>
      <c r="L448" s="3">
        <f t="shared" si="86"/>
        <v>416206</v>
      </c>
      <c r="M448" s="3">
        <v>112509</v>
      </c>
      <c r="N448" s="3">
        <f t="shared" si="89"/>
        <v>45077.002995329167</v>
      </c>
      <c r="O448" s="3">
        <f t="shared" si="87"/>
        <v>9475.8946912769243</v>
      </c>
      <c r="P448" s="3">
        <f t="shared" si="88"/>
        <v>2059.8904598115269</v>
      </c>
      <c r="Q448" s="3">
        <v>10</v>
      </c>
      <c r="R448" s="24">
        <v>6</v>
      </c>
      <c r="S448" s="19">
        <f t="shared" si="90"/>
        <v>631.72631275179492</v>
      </c>
      <c r="T448" s="20">
        <f t="shared" si="91"/>
        <v>1.3498425486149463</v>
      </c>
      <c r="U448" s="20">
        <f t="shared" si="92"/>
        <v>0.81565695642581659</v>
      </c>
      <c r="V448" s="21">
        <f t="shared" si="93"/>
        <v>0.584390668595555</v>
      </c>
      <c r="W448" s="26">
        <f t="shared" si="94"/>
        <v>137.3260306541018</v>
      </c>
      <c r="X448" s="27">
        <f t="shared" si="95"/>
        <v>3.4331507663525449</v>
      </c>
      <c r="Y448" s="27">
        <f t="shared" si="96"/>
        <v>1.990232328320316</v>
      </c>
      <c r="Z448" s="27">
        <f t="shared" si="97"/>
        <v>1.4012860270826715</v>
      </c>
    </row>
    <row r="449" spans="1:26" ht="12.5" x14ac:dyDescent="0.25">
      <c r="A449" s="2" t="s">
        <v>147</v>
      </c>
      <c r="B449" t="s">
        <v>351</v>
      </c>
      <c r="C449" t="s">
        <v>350</v>
      </c>
      <c r="D449" s="18">
        <f>VLOOKUP(C449,'Infected rate by state'!B:E,4,0)</f>
        <v>9.0315118396853012E-3</v>
      </c>
      <c r="E449" s="3">
        <v>1444</v>
      </c>
      <c r="F449" s="2">
        <v>240</v>
      </c>
      <c r="G449" s="2">
        <v>632</v>
      </c>
      <c r="H449" s="4">
        <f t="shared" si="98"/>
        <v>1038</v>
      </c>
      <c r="I449" s="2">
        <v>115</v>
      </c>
      <c r="J449" s="4">
        <f t="shared" si="99"/>
        <v>177.5</v>
      </c>
      <c r="K449" s="3">
        <v>561636</v>
      </c>
      <c r="L449" s="3">
        <f t="shared" si="86"/>
        <v>458744</v>
      </c>
      <c r="M449" s="3">
        <v>102892</v>
      </c>
      <c r="N449" s="3">
        <f t="shared" si="89"/>
        <v>50724.221835934943</v>
      </c>
      <c r="O449" s="3">
        <f t="shared" si="87"/>
        <v>10520.408949226094</v>
      </c>
      <c r="P449" s="3">
        <f t="shared" si="88"/>
        <v>2250.2453208874654</v>
      </c>
      <c r="Q449" s="3">
        <v>10</v>
      </c>
      <c r="R449" s="24">
        <v>6</v>
      </c>
      <c r="S449" s="19">
        <f t="shared" si="90"/>
        <v>701.36059661507295</v>
      </c>
      <c r="T449" s="20">
        <f t="shared" si="91"/>
        <v>1.1097477794542294</v>
      </c>
      <c r="U449" s="20">
        <f t="shared" si="92"/>
        <v>0.67568458248080243</v>
      </c>
      <c r="V449" s="21">
        <f t="shared" si="93"/>
        <v>0.48570678435946879</v>
      </c>
      <c r="W449" s="26">
        <f t="shared" si="94"/>
        <v>150.01635472583104</v>
      </c>
      <c r="X449" s="27">
        <f t="shared" si="95"/>
        <v>1.3044900410941829</v>
      </c>
      <c r="Y449" s="27">
        <f t="shared" si="96"/>
        <v>0.84516256183566785</v>
      </c>
      <c r="Z449" s="27">
        <f t="shared" si="97"/>
        <v>0.62506814469096261</v>
      </c>
    </row>
    <row r="450" spans="1:26" ht="12.5" x14ac:dyDescent="0.25">
      <c r="A450" s="2" t="s">
        <v>148</v>
      </c>
      <c r="B450" t="s">
        <v>363</v>
      </c>
      <c r="C450" t="s">
        <v>362</v>
      </c>
      <c r="D450" s="18">
        <f>VLOOKUP(C450,'Infected rate by state'!B:E,4,0)</f>
        <v>7.8690369852412925E-3</v>
      </c>
      <c r="E450" s="3">
        <v>4165</v>
      </c>
      <c r="F450" s="2">
        <v>761</v>
      </c>
      <c r="G450" s="3">
        <v>1088</v>
      </c>
      <c r="H450" s="4">
        <f t="shared" si="98"/>
        <v>2626.5</v>
      </c>
      <c r="I450" s="2">
        <v>162</v>
      </c>
      <c r="J450" s="4">
        <f t="shared" si="99"/>
        <v>461.5</v>
      </c>
      <c r="K450" s="3">
        <v>1704994</v>
      </c>
      <c r="L450" s="3">
        <f t="shared" ref="L450:L513" si="100">K450-M450</f>
        <v>1383325</v>
      </c>
      <c r="M450" s="3">
        <v>321669</v>
      </c>
      <c r="N450" s="3">
        <f t="shared" si="89"/>
        <v>134166.60845614492</v>
      </c>
      <c r="O450" s="3">
        <f t="shared" ref="O450:O513" si="101">0.19*N450*(L450/K450)+0.285*N450*(M450/K450)</f>
        <v>27896.319601772841</v>
      </c>
      <c r="P450" s="3">
        <f t="shared" ref="P450:P513" si="102">0.0361*N450*(L450/K450)+0.0812*N450*(M450/K450)</f>
        <v>5984.9971566273489</v>
      </c>
      <c r="Q450" s="3">
        <v>10</v>
      </c>
      <c r="R450" s="24">
        <v>6</v>
      </c>
      <c r="S450" s="19">
        <f t="shared" si="90"/>
        <v>1859.7546401181894</v>
      </c>
      <c r="T450" s="20">
        <f t="shared" si="91"/>
        <v>1.7093333089321594</v>
      </c>
      <c r="U450" s="20">
        <f t="shared" si="92"/>
        <v>0.70807334480037665</v>
      </c>
      <c r="V450" s="21">
        <f t="shared" si="93"/>
        <v>0.44651972151697222</v>
      </c>
      <c r="W450" s="26">
        <f t="shared" si="94"/>
        <v>398.99981044182329</v>
      </c>
      <c r="X450" s="27">
        <f t="shared" si="95"/>
        <v>2.462961792850761</v>
      </c>
      <c r="Y450" s="27">
        <f t="shared" si="96"/>
        <v>0.86457163692702765</v>
      </c>
      <c r="Z450" s="27">
        <f t="shared" si="97"/>
        <v>0.52430986917453781</v>
      </c>
    </row>
    <row r="451" spans="1:26" ht="12.5" x14ac:dyDescent="0.25">
      <c r="A451" s="2" t="s">
        <v>149</v>
      </c>
      <c r="B451" t="s">
        <v>379</v>
      </c>
      <c r="C451" t="s">
        <v>378</v>
      </c>
      <c r="D451" s="18">
        <f>VLOOKUP(C451,'Infected rate by state'!B:E,4,0)</f>
        <v>4.6065868365726429E-3</v>
      </c>
      <c r="E451" s="2">
        <v>733</v>
      </c>
      <c r="F451" s="2">
        <v>76</v>
      </c>
      <c r="G451" s="2">
        <v>346</v>
      </c>
      <c r="H451" s="4">
        <f t="shared" si="98"/>
        <v>539.5</v>
      </c>
      <c r="I451" s="2">
        <v>32</v>
      </c>
      <c r="J451" s="4">
        <f t="shared" si="99"/>
        <v>54</v>
      </c>
      <c r="K451" s="3">
        <v>152745</v>
      </c>
      <c r="L451" s="3">
        <f t="shared" si="100"/>
        <v>124323</v>
      </c>
      <c r="M451" s="3">
        <v>28422</v>
      </c>
      <c r="N451" s="3">
        <f t="shared" ref="N451:N514" si="103">K451*D451*Q451</f>
        <v>7036.3310635228836</v>
      </c>
      <c r="O451" s="3">
        <f t="shared" si="101"/>
        <v>1461.2848925849621</v>
      </c>
      <c r="P451" s="3">
        <f t="shared" si="102"/>
        <v>313.06026478532561</v>
      </c>
      <c r="Q451" s="3">
        <v>10</v>
      </c>
      <c r="R451" s="24">
        <v>6</v>
      </c>
      <c r="S451" s="19">
        <f t="shared" ref="S451:S514" si="104">O451/(R451*30/12)</f>
        <v>97.418992838997468</v>
      </c>
      <c r="T451" s="20">
        <f t="shared" ref="T451:T514" si="105">S451/$G451</f>
        <v>0.28155778277166899</v>
      </c>
      <c r="U451" s="20">
        <f t="shared" ref="U451:U514" si="106">S451/$H451</f>
        <v>0.18057273927525017</v>
      </c>
      <c r="V451" s="21">
        <f t="shared" ref="V451:V514" si="107">S451/$E451</f>
        <v>0.13290449227694062</v>
      </c>
      <c r="W451" s="26">
        <f t="shared" ref="W451:W514" si="108">P451/(R451*30/12)</f>
        <v>20.870684319021709</v>
      </c>
      <c r="X451" s="27">
        <f t="shared" si="95"/>
        <v>0.65220888496942842</v>
      </c>
      <c r="Y451" s="27">
        <f t="shared" si="96"/>
        <v>0.38649415405595761</v>
      </c>
      <c r="Z451" s="27">
        <f t="shared" si="97"/>
        <v>0.27461426735554878</v>
      </c>
    </row>
    <row r="452" spans="1:26" ht="12.5" x14ac:dyDescent="0.25">
      <c r="A452" s="2" t="s">
        <v>150</v>
      </c>
      <c r="B452" t="s">
        <v>365</v>
      </c>
      <c r="C452" t="s">
        <v>364</v>
      </c>
      <c r="D452" s="18">
        <f>VLOOKUP(C452,'Infected rate by state'!B:E,4,0)</f>
        <v>5.2645572017540028E-3</v>
      </c>
      <c r="E452" s="2">
        <v>939</v>
      </c>
      <c r="F452" s="2">
        <v>105</v>
      </c>
      <c r="G452" s="2">
        <v>333</v>
      </c>
      <c r="H452" s="4">
        <f t="shared" si="98"/>
        <v>636</v>
      </c>
      <c r="I452" s="2">
        <v>56</v>
      </c>
      <c r="J452" s="4">
        <f t="shared" si="99"/>
        <v>80.5</v>
      </c>
      <c r="K452" s="3">
        <v>320499</v>
      </c>
      <c r="L452" s="3">
        <f t="shared" si="100"/>
        <v>242707</v>
      </c>
      <c r="M452" s="3">
        <v>77792</v>
      </c>
      <c r="N452" s="3">
        <f t="shared" si="103"/>
        <v>16872.85318604956</v>
      </c>
      <c r="O452" s="3">
        <f t="shared" si="101"/>
        <v>3594.9055174963214</v>
      </c>
      <c r="P452" s="3">
        <f t="shared" si="102"/>
        <v>793.81273567770927</v>
      </c>
      <c r="Q452" s="3">
        <v>10</v>
      </c>
      <c r="R452" s="24">
        <v>6</v>
      </c>
      <c r="S452" s="19">
        <f t="shared" si="104"/>
        <v>239.66036783308809</v>
      </c>
      <c r="T452" s="20">
        <f t="shared" si="105"/>
        <v>0.71970080430356786</v>
      </c>
      <c r="U452" s="20">
        <f t="shared" si="106"/>
        <v>0.37682447772498129</v>
      </c>
      <c r="V452" s="21">
        <f t="shared" si="107"/>
        <v>0.25522935871468377</v>
      </c>
      <c r="W452" s="26">
        <f t="shared" si="108"/>
        <v>52.920849045180617</v>
      </c>
      <c r="X452" s="27">
        <f t="shared" ref="X452:X515" si="109">W452/$I452</f>
        <v>0.94501516152108245</v>
      </c>
      <c r="Y452" s="27">
        <f t="shared" ref="Y452:Y515" si="110">W452/$J452</f>
        <v>0.65740185149292696</v>
      </c>
      <c r="Z452" s="27">
        <f t="shared" ref="Z452:Z515" si="111">W452/$F452</f>
        <v>0.50400808614457726</v>
      </c>
    </row>
    <row r="453" spans="1:26" ht="12.5" x14ac:dyDescent="0.25">
      <c r="A453" s="2" t="s">
        <v>151</v>
      </c>
      <c r="B453" t="s">
        <v>341</v>
      </c>
      <c r="C453" t="s">
        <v>340</v>
      </c>
      <c r="D453" s="18">
        <f>VLOOKUP(C453,'Infected rate by state'!B:E,4,0)</f>
        <v>4.5161642780770922E-3</v>
      </c>
      <c r="E453" s="3">
        <v>5045</v>
      </c>
      <c r="F453" s="2">
        <v>579</v>
      </c>
      <c r="G453" s="3">
        <v>2073</v>
      </c>
      <c r="H453" s="4">
        <f t="shared" si="98"/>
        <v>3559</v>
      </c>
      <c r="I453" s="2">
        <v>172</v>
      </c>
      <c r="J453" s="4">
        <f t="shared" si="99"/>
        <v>375.5</v>
      </c>
      <c r="K453" s="3">
        <v>1192842</v>
      </c>
      <c r="L453" s="3">
        <f t="shared" si="100"/>
        <v>961494</v>
      </c>
      <c r="M453" s="3">
        <v>231348</v>
      </c>
      <c r="N453" s="3">
        <f t="shared" si="103"/>
        <v>53870.704297900345</v>
      </c>
      <c r="O453" s="3">
        <f t="shared" si="101"/>
        <v>11227.999111335417</v>
      </c>
      <c r="P453" s="3">
        <f t="shared" si="102"/>
        <v>2415.9397387596678</v>
      </c>
      <c r="Q453" s="3">
        <v>10</v>
      </c>
      <c r="R453" s="24">
        <v>6</v>
      </c>
      <c r="S453" s="19">
        <f t="shared" si="104"/>
        <v>748.53327408902783</v>
      </c>
      <c r="T453" s="20">
        <f t="shared" si="105"/>
        <v>0.36108696289871095</v>
      </c>
      <c r="U453" s="20">
        <f t="shared" si="106"/>
        <v>0.21032123464148014</v>
      </c>
      <c r="V453" s="21">
        <f t="shared" si="107"/>
        <v>0.14837131300079839</v>
      </c>
      <c r="W453" s="26">
        <f t="shared" si="108"/>
        <v>161.06264925064451</v>
      </c>
      <c r="X453" s="27">
        <f t="shared" si="109"/>
        <v>0.93641075145723551</v>
      </c>
      <c r="Y453" s="27">
        <f t="shared" si="110"/>
        <v>0.4289284933439268</v>
      </c>
      <c r="Z453" s="27">
        <f t="shared" si="111"/>
        <v>0.27817383290266756</v>
      </c>
    </row>
    <row r="454" spans="1:26" ht="12.5" x14ac:dyDescent="0.25">
      <c r="A454" s="2" t="s">
        <v>152</v>
      </c>
      <c r="B454" t="s">
        <v>361</v>
      </c>
      <c r="C454" t="s">
        <v>360</v>
      </c>
      <c r="D454" s="18">
        <f>VLOOKUP(C454,'Infected rate by state'!B:E,4,0)</f>
        <v>1.3084994977372357E-2</v>
      </c>
      <c r="E454" s="3">
        <v>2047</v>
      </c>
      <c r="F454" s="2">
        <v>116</v>
      </c>
      <c r="G454" s="3">
        <v>1016</v>
      </c>
      <c r="H454" s="4">
        <f t="shared" si="98"/>
        <v>1531.5</v>
      </c>
      <c r="I454" s="2">
        <v>33</v>
      </c>
      <c r="J454" s="4">
        <f t="shared" si="99"/>
        <v>74.5</v>
      </c>
      <c r="K454" s="3">
        <v>459005</v>
      </c>
      <c r="L454" s="3">
        <f t="shared" si="100"/>
        <v>365035</v>
      </c>
      <c r="M454" s="3">
        <v>93970</v>
      </c>
      <c r="N454" s="3">
        <f t="shared" si="103"/>
        <v>60060.78119588799</v>
      </c>
      <c r="O454" s="3">
        <f t="shared" si="101"/>
        <v>12579.665556341215</v>
      </c>
      <c r="P454" s="3">
        <f t="shared" si="102"/>
        <v>2722.7424382602362</v>
      </c>
      <c r="Q454" s="3">
        <v>10</v>
      </c>
      <c r="R454" s="24">
        <v>6</v>
      </c>
      <c r="S454" s="19">
        <f t="shared" si="104"/>
        <v>838.64437042274767</v>
      </c>
      <c r="T454" s="20">
        <f t="shared" si="105"/>
        <v>0.82543737246333437</v>
      </c>
      <c r="U454" s="20">
        <f t="shared" si="106"/>
        <v>0.54759671591429815</v>
      </c>
      <c r="V454" s="21">
        <f t="shared" si="107"/>
        <v>0.40969436757339894</v>
      </c>
      <c r="W454" s="26">
        <f t="shared" si="108"/>
        <v>181.51616255068242</v>
      </c>
      <c r="X454" s="27">
        <f t="shared" si="109"/>
        <v>5.5004897742631034</v>
      </c>
      <c r="Y454" s="27">
        <f t="shared" si="110"/>
        <v>2.4364585577272808</v>
      </c>
      <c r="Z454" s="27">
        <f t="shared" si="111"/>
        <v>1.5647945047472622</v>
      </c>
    </row>
    <row r="455" spans="1:26" ht="12.5" x14ac:dyDescent="0.25">
      <c r="A455" s="2" t="s">
        <v>153</v>
      </c>
      <c r="B455" t="s">
        <v>313</v>
      </c>
      <c r="C455" t="s">
        <v>312</v>
      </c>
      <c r="D455" s="18">
        <f>VLOOKUP(C455,'Infected rate by state'!B:E,4,0)</f>
        <v>8.9918615797753444E-3</v>
      </c>
      <c r="E455" s="3">
        <v>4854</v>
      </c>
      <c r="F455" s="2">
        <v>520</v>
      </c>
      <c r="G455" s="3">
        <v>2174</v>
      </c>
      <c r="H455" s="4">
        <f t="shared" si="98"/>
        <v>3514</v>
      </c>
      <c r="I455" s="2">
        <v>177</v>
      </c>
      <c r="J455" s="4">
        <f t="shared" si="99"/>
        <v>348.5</v>
      </c>
      <c r="K455" s="3">
        <v>1212482</v>
      </c>
      <c r="L455" s="3">
        <f t="shared" si="100"/>
        <v>953642</v>
      </c>
      <c r="M455" s="3">
        <v>258840</v>
      </c>
      <c r="N455" s="3">
        <f t="shared" si="103"/>
        <v>109024.70311969169</v>
      </c>
      <c r="O455" s="3">
        <f t="shared" si="101"/>
        <v>22925.774371485018</v>
      </c>
      <c r="P455" s="3">
        <f t="shared" si="102"/>
        <v>4985.4732891612512</v>
      </c>
      <c r="Q455" s="3">
        <v>10</v>
      </c>
      <c r="R455" s="24">
        <v>6</v>
      </c>
      <c r="S455" s="19">
        <f t="shared" si="104"/>
        <v>1528.3849580990013</v>
      </c>
      <c r="T455" s="20">
        <f t="shared" si="105"/>
        <v>0.70302895956715794</v>
      </c>
      <c r="U455" s="20">
        <f t="shared" si="106"/>
        <v>0.4349416499997158</v>
      </c>
      <c r="V455" s="21">
        <f t="shared" si="107"/>
        <v>0.31487123158199448</v>
      </c>
      <c r="W455" s="26">
        <f t="shared" si="108"/>
        <v>332.36488594408343</v>
      </c>
      <c r="X455" s="27">
        <f t="shared" si="109"/>
        <v>1.8777677171982115</v>
      </c>
      <c r="Y455" s="27">
        <f t="shared" si="110"/>
        <v>0.95370125091559088</v>
      </c>
      <c r="Z455" s="27">
        <f t="shared" si="111"/>
        <v>0.63916324220016041</v>
      </c>
    </row>
    <row r="456" spans="1:26" ht="12.5" x14ac:dyDescent="0.25">
      <c r="A456" s="2" t="s">
        <v>154</v>
      </c>
      <c r="B456" t="s">
        <v>393</v>
      </c>
      <c r="C456" t="s">
        <v>392</v>
      </c>
      <c r="D456" s="18">
        <f>VLOOKUP(C456,'Infected rate by state'!B:E,4,0)</f>
        <v>7.5097590818065515E-3</v>
      </c>
      <c r="E456" s="2">
        <v>224</v>
      </c>
      <c r="F456" s="2">
        <v>45</v>
      </c>
      <c r="G456" s="2">
        <v>98</v>
      </c>
      <c r="H456" s="4">
        <f t="shared" si="98"/>
        <v>161</v>
      </c>
      <c r="I456" s="2">
        <v>21</v>
      </c>
      <c r="J456" s="4">
        <f t="shared" si="99"/>
        <v>33</v>
      </c>
      <c r="K456" s="3">
        <v>161316</v>
      </c>
      <c r="L456" s="3">
        <f t="shared" si="100"/>
        <v>127949</v>
      </c>
      <c r="M456" s="3">
        <v>33367</v>
      </c>
      <c r="N456" s="3">
        <f t="shared" si="103"/>
        <v>12114.442960407057</v>
      </c>
      <c r="O456" s="3">
        <f t="shared" si="101"/>
        <v>2539.793387195848</v>
      </c>
      <c r="P456" s="3">
        <f t="shared" si="102"/>
        <v>550.34212807916492</v>
      </c>
      <c r="Q456" s="3">
        <v>10</v>
      </c>
      <c r="R456" s="24">
        <v>6</v>
      </c>
      <c r="S456" s="19">
        <f t="shared" si="104"/>
        <v>169.31955914638988</v>
      </c>
      <c r="T456" s="20">
        <f t="shared" si="105"/>
        <v>1.7277506035345906</v>
      </c>
      <c r="U456" s="20">
        <f t="shared" si="106"/>
        <v>1.0516742804123596</v>
      </c>
      <c r="V456" s="21">
        <f t="shared" si="107"/>
        <v>0.75589088904638335</v>
      </c>
      <c r="W456" s="26">
        <f t="shared" si="108"/>
        <v>36.68947520527766</v>
      </c>
      <c r="X456" s="27">
        <f t="shared" si="109"/>
        <v>1.7471178669179839</v>
      </c>
      <c r="Y456" s="27">
        <f t="shared" si="110"/>
        <v>1.1118022789478079</v>
      </c>
      <c r="Z456" s="27">
        <f t="shared" si="111"/>
        <v>0.81532167122839239</v>
      </c>
    </row>
    <row r="457" spans="1:26" ht="12.5" x14ac:dyDescent="0.25">
      <c r="A457" s="2" t="s">
        <v>155</v>
      </c>
      <c r="B457" t="s">
        <v>315</v>
      </c>
      <c r="C457" t="s">
        <v>314</v>
      </c>
      <c r="D457" s="18">
        <f>VLOOKUP(C457,'Infected rate by state'!B:E,4,0)</f>
        <v>7.5362096948057532E-3</v>
      </c>
      <c r="E457" s="3">
        <v>19492</v>
      </c>
      <c r="F457" s="3">
        <v>2415</v>
      </c>
      <c r="G457" s="3">
        <v>6594</v>
      </c>
      <c r="H457" s="4">
        <f t="shared" si="98"/>
        <v>13043</v>
      </c>
      <c r="I457" s="2">
        <v>942</v>
      </c>
      <c r="J457" s="4">
        <f t="shared" si="99"/>
        <v>1678.5</v>
      </c>
      <c r="K457" s="3">
        <v>7874162</v>
      </c>
      <c r="L457" s="3">
        <f t="shared" si="100"/>
        <v>6606069</v>
      </c>
      <c r="M457" s="3">
        <v>1268093</v>
      </c>
      <c r="N457" s="3">
        <f t="shared" si="103"/>
        <v>593413.36002871057</v>
      </c>
      <c r="O457" s="3">
        <f t="shared" si="101"/>
        <v>121827.32242794454</v>
      </c>
      <c r="P457" s="3">
        <f t="shared" si="102"/>
        <v>25732.255554028859</v>
      </c>
      <c r="Q457" s="3">
        <v>10</v>
      </c>
      <c r="R457" s="24">
        <v>6</v>
      </c>
      <c r="S457" s="19">
        <f t="shared" si="104"/>
        <v>8121.8214951963027</v>
      </c>
      <c r="T457" s="20">
        <f t="shared" si="105"/>
        <v>1.2316987405514563</v>
      </c>
      <c r="U457" s="20">
        <f t="shared" si="106"/>
        <v>0.62269581347821079</v>
      </c>
      <c r="V457" s="21">
        <f t="shared" si="107"/>
        <v>0.41667460985000526</v>
      </c>
      <c r="W457" s="26">
        <f t="shared" si="108"/>
        <v>1715.4837036019239</v>
      </c>
      <c r="X457" s="27">
        <f t="shared" si="109"/>
        <v>1.8211079656071378</v>
      </c>
      <c r="Y457" s="27">
        <f t="shared" si="110"/>
        <v>1.0220337823067762</v>
      </c>
      <c r="Z457" s="27">
        <f t="shared" si="111"/>
        <v>0.71034521888278424</v>
      </c>
    </row>
    <row r="458" spans="1:26" ht="12.5" x14ac:dyDescent="0.25">
      <c r="A458" s="2" t="s">
        <v>156</v>
      </c>
      <c r="B458" t="s">
        <v>341</v>
      </c>
      <c r="C458" t="s">
        <v>340</v>
      </c>
      <c r="D458" s="18">
        <f>VLOOKUP(C458,'Infected rate by state'!B:E,4,0)</f>
        <v>4.5161642780770922E-3</v>
      </c>
      <c r="E458" s="3">
        <v>4162</v>
      </c>
      <c r="F458" s="2">
        <v>506</v>
      </c>
      <c r="G458" s="3">
        <v>1700</v>
      </c>
      <c r="H458" s="4">
        <f t="shared" si="98"/>
        <v>2931</v>
      </c>
      <c r="I458" s="2">
        <v>165</v>
      </c>
      <c r="J458" s="4">
        <f t="shared" si="99"/>
        <v>335.5</v>
      </c>
      <c r="K458" s="3">
        <v>1385741</v>
      </c>
      <c r="L458" s="3">
        <f t="shared" si="100"/>
        <v>1113979</v>
      </c>
      <c r="M458" s="3">
        <v>271762</v>
      </c>
      <c r="N458" s="3">
        <f t="shared" si="103"/>
        <v>62582.340028668274</v>
      </c>
      <c r="O458" s="3">
        <f t="shared" si="101"/>
        <v>13056.600350158818</v>
      </c>
      <c r="P458" s="3">
        <f t="shared" si="102"/>
        <v>2812.7446233139171</v>
      </c>
      <c r="Q458" s="3">
        <v>10</v>
      </c>
      <c r="R458" s="24">
        <v>6</v>
      </c>
      <c r="S458" s="19">
        <f t="shared" si="104"/>
        <v>870.44002334392121</v>
      </c>
      <c r="T458" s="20">
        <f t="shared" si="105"/>
        <v>0.51202354314348308</v>
      </c>
      <c r="U458" s="20">
        <f t="shared" si="106"/>
        <v>0.29697714887203042</v>
      </c>
      <c r="V458" s="21">
        <f t="shared" si="107"/>
        <v>0.20913984222583404</v>
      </c>
      <c r="W458" s="26">
        <f t="shared" si="108"/>
        <v>187.51630822092781</v>
      </c>
      <c r="X458" s="27">
        <f t="shared" si="109"/>
        <v>1.1364624740662292</v>
      </c>
      <c r="Y458" s="27">
        <f t="shared" si="110"/>
        <v>0.55891597085224387</v>
      </c>
      <c r="Z458" s="27">
        <f t="shared" si="111"/>
        <v>0.37058558936942254</v>
      </c>
    </row>
    <row r="459" spans="1:26" ht="12.5" x14ac:dyDescent="0.25">
      <c r="A459" s="2" t="s">
        <v>157</v>
      </c>
      <c r="B459" t="s">
        <v>393</v>
      </c>
      <c r="C459" t="s">
        <v>392</v>
      </c>
      <c r="D459" s="18">
        <f>VLOOKUP(C459,'Infected rate by state'!B:E,4,0)</f>
        <v>7.5097590818065515E-3</v>
      </c>
      <c r="E459" s="3">
        <v>1811</v>
      </c>
      <c r="F459" s="2">
        <v>298</v>
      </c>
      <c r="G459" s="2">
        <v>922</v>
      </c>
      <c r="H459" s="4">
        <f t="shared" si="98"/>
        <v>1366.5</v>
      </c>
      <c r="I459" s="2">
        <v>85</v>
      </c>
      <c r="J459" s="4">
        <f t="shared" si="99"/>
        <v>191.5</v>
      </c>
      <c r="K459" s="3">
        <v>546461</v>
      </c>
      <c r="L459" s="3">
        <f t="shared" si="100"/>
        <v>454481</v>
      </c>
      <c r="M459" s="3">
        <v>91980</v>
      </c>
      <c r="N459" s="3">
        <f t="shared" si="103"/>
        <v>41037.904576030895</v>
      </c>
      <c r="O459" s="3">
        <f t="shared" si="101"/>
        <v>8453.4121277732083</v>
      </c>
      <c r="P459" s="3">
        <f t="shared" si="102"/>
        <v>1792.9955409901147</v>
      </c>
      <c r="Q459" s="3">
        <v>10</v>
      </c>
      <c r="R459" s="24">
        <v>6</v>
      </c>
      <c r="S459" s="19">
        <f t="shared" si="104"/>
        <v>563.56080851821389</v>
      </c>
      <c r="T459" s="20">
        <f t="shared" si="105"/>
        <v>0.61123731943407145</v>
      </c>
      <c r="U459" s="20">
        <f t="shared" si="106"/>
        <v>0.41241186133788066</v>
      </c>
      <c r="V459" s="21">
        <f t="shared" si="107"/>
        <v>0.31118763584661174</v>
      </c>
      <c r="W459" s="26">
        <f t="shared" si="108"/>
        <v>119.53303606600765</v>
      </c>
      <c r="X459" s="27">
        <f t="shared" si="109"/>
        <v>1.4062710125412665</v>
      </c>
      <c r="Y459" s="27">
        <f t="shared" si="110"/>
        <v>0.62419339982249422</v>
      </c>
      <c r="Z459" s="27">
        <f t="shared" si="111"/>
        <v>0.40111757069130083</v>
      </c>
    </row>
    <row r="460" spans="1:26" ht="12.5" x14ac:dyDescent="0.25">
      <c r="A460" s="2" t="s">
        <v>158</v>
      </c>
      <c r="B460" t="s">
        <v>399</v>
      </c>
      <c r="C460" t="s">
        <v>398</v>
      </c>
      <c r="D460" s="18">
        <f>VLOOKUP(C460,'Infected rate by state'!B:E,4,0)</f>
        <v>9.4446465970496208E-3</v>
      </c>
      <c r="E460" s="3">
        <v>1174</v>
      </c>
      <c r="F460" s="2">
        <v>55</v>
      </c>
      <c r="G460" s="2">
        <v>309</v>
      </c>
      <c r="H460" s="4">
        <f t="shared" si="98"/>
        <v>741.5</v>
      </c>
      <c r="I460" s="2">
        <v>20</v>
      </c>
      <c r="J460" s="4">
        <f t="shared" si="99"/>
        <v>37.5</v>
      </c>
      <c r="K460" s="3">
        <v>217344</v>
      </c>
      <c r="L460" s="3">
        <f t="shared" si="100"/>
        <v>167482</v>
      </c>
      <c r="M460" s="3">
        <v>49862</v>
      </c>
      <c r="N460" s="3">
        <f t="shared" si="103"/>
        <v>20527.37269989153</v>
      </c>
      <c r="O460" s="3">
        <f t="shared" si="101"/>
        <v>4347.5833331703743</v>
      </c>
      <c r="P460" s="3">
        <f t="shared" si="102"/>
        <v>953.42711931464601</v>
      </c>
      <c r="Q460" s="3">
        <v>10</v>
      </c>
      <c r="R460" s="24">
        <v>6</v>
      </c>
      <c r="S460" s="19">
        <f t="shared" si="104"/>
        <v>289.83888887802493</v>
      </c>
      <c r="T460" s="20">
        <f t="shared" si="105"/>
        <v>0.93798993164409361</v>
      </c>
      <c r="U460" s="20">
        <f t="shared" si="106"/>
        <v>0.39088184609308824</v>
      </c>
      <c r="V460" s="21">
        <f t="shared" si="107"/>
        <v>0.24688150671041306</v>
      </c>
      <c r="W460" s="26">
        <f t="shared" si="108"/>
        <v>63.561807954309735</v>
      </c>
      <c r="X460" s="27">
        <f t="shared" si="109"/>
        <v>3.1780903977154868</v>
      </c>
      <c r="Y460" s="27">
        <f t="shared" si="110"/>
        <v>1.6949815454482595</v>
      </c>
      <c r="Z460" s="27">
        <f t="shared" si="111"/>
        <v>1.1556692355329043</v>
      </c>
    </row>
    <row r="461" spans="1:26" ht="12.5" x14ac:dyDescent="0.25">
      <c r="A461" s="2" t="s">
        <v>159</v>
      </c>
      <c r="B461" t="s">
        <v>327</v>
      </c>
      <c r="C461" t="s">
        <v>326</v>
      </c>
      <c r="D461" s="18">
        <f>VLOOKUP(C461,'Infected rate by state'!B:E,4,0)</f>
        <v>1.0244051329943483E-2</v>
      </c>
      <c r="E461" s="3">
        <v>2295</v>
      </c>
      <c r="F461" s="2">
        <v>240</v>
      </c>
      <c r="G461" s="2">
        <v>865</v>
      </c>
      <c r="H461" s="4">
        <f t="shared" si="98"/>
        <v>1580</v>
      </c>
      <c r="I461" s="2">
        <v>57</v>
      </c>
      <c r="J461" s="4">
        <f t="shared" si="99"/>
        <v>148.5</v>
      </c>
      <c r="K461" s="3">
        <v>568689</v>
      </c>
      <c r="L461" s="3">
        <f t="shared" si="100"/>
        <v>457463</v>
      </c>
      <c r="M461" s="3">
        <v>111226</v>
      </c>
      <c r="N461" s="3">
        <f t="shared" si="103"/>
        <v>58256.793067742292</v>
      </c>
      <c r="O461" s="3">
        <f t="shared" si="101"/>
        <v>12151.225293434112</v>
      </c>
      <c r="P461" s="3">
        <f t="shared" si="102"/>
        <v>2616.9418185496534</v>
      </c>
      <c r="Q461" s="3">
        <v>10</v>
      </c>
      <c r="R461" s="24">
        <v>6</v>
      </c>
      <c r="S461" s="19">
        <f t="shared" si="104"/>
        <v>810.08168622894084</v>
      </c>
      <c r="T461" s="20">
        <f t="shared" si="105"/>
        <v>0.93651061991785067</v>
      </c>
      <c r="U461" s="20">
        <f t="shared" si="106"/>
        <v>0.51270992799300052</v>
      </c>
      <c r="V461" s="21">
        <f t="shared" si="107"/>
        <v>0.35297676959866703</v>
      </c>
      <c r="W461" s="26">
        <f t="shared" si="108"/>
        <v>174.46278790331021</v>
      </c>
      <c r="X461" s="27">
        <f t="shared" si="109"/>
        <v>3.0607506649703549</v>
      </c>
      <c r="Y461" s="27">
        <f t="shared" si="110"/>
        <v>1.1748335885744796</v>
      </c>
      <c r="Z461" s="27">
        <f t="shared" si="111"/>
        <v>0.72692828293045919</v>
      </c>
    </row>
    <row r="462" spans="1:26" ht="12.5" x14ac:dyDescent="0.25">
      <c r="A462" s="2" t="s">
        <v>160</v>
      </c>
      <c r="B462" t="s">
        <v>404</v>
      </c>
      <c r="C462" t="s">
        <v>403</v>
      </c>
      <c r="D462" s="18">
        <f>VLOOKUP(C462,'Infected rate by state'!B:E,4,0)</f>
        <v>6.3160817769393265E-3</v>
      </c>
      <c r="E462" s="3">
        <v>2443</v>
      </c>
      <c r="F462" s="2">
        <v>267</v>
      </c>
      <c r="G462" s="2">
        <v>838</v>
      </c>
      <c r="H462" s="4">
        <f t="shared" si="98"/>
        <v>1640.5</v>
      </c>
      <c r="I462" s="2">
        <v>121</v>
      </c>
      <c r="J462" s="4">
        <f t="shared" si="99"/>
        <v>194</v>
      </c>
      <c r="K462" s="3">
        <v>886932</v>
      </c>
      <c r="L462" s="3">
        <f t="shared" si="100"/>
        <v>721313</v>
      </c>
      <c r="M462" s="3">
        <v>165619</v>
      </c>
      <c r="N462" s="3">
        <f t="shared" si="103"/>
        <v>56019.350425843506</v>
      </c>
      <c r="O462" s="3">
        <f t="shared" si="101"/>
        <v>11637.436571334434</v>
      </c>
      <c r="P462" s="3">
        <f t="shared" si="102"/>
        <v>2494.0730300374767</v>
      </c>
      <c r="Q462" s="3">
        <v>10</v>
      </c>
      <c r="R462" s="24">
        <v>6</v>
      </c>
      <c r="S462" s="19">
        <f t="shared" si="104"/>
        <v>775.82910475562892</v>
      </c>
      <c r="T462" s="20">
        <f t="shared" si="105"/>
        <v>0.92581038753654998</v>
      </c>
      <c r="U462" s="20">
        <f t="shared" si="106"/>
        <v>0.47292234364866131</v>
      </c>
      <c r="V462" s="21">
        <f t="shared" si="107"/>
        <v>0.31757229011691729</v>
      </c>
      <c r="W462" s="26">
        <f t="shared" si="108"/>
        <v>166.27153533583177</v>
      </c>
      <c r="X462" s="27">
        <f t="shared" si="109"/>
        <v>1.3741449201308411</v>
      </c>
      <c r="Y462" s="27">
        <f t="shared" si="110"/>
        <v>0.85706976977232874</v>
      </c>
      <c r="Z462" s="27">
        <f t="shared" si="111"/>
        <v>0.62273983271847111</v>
      </c>
    </row>
    <row r="463" spans="1:26" ht="12.5" x14ac:dyDescent="0.25">
      <c r="A463" s="2" t="s">
        <v>161</v>
      </c>
      <c r="B463" t="s">
        <v>365</v>
      </c>
      <c r="C463" t="s">
        <v>364</v>
      </c>
      <c r="D463" s="18">
        <f>VLOOKUP(C463,'Infected rate by state'!B:E,4,0)</f>
        <v>5.2645572017540028E-3</v>
      </c>
      <c r="E463" s="3">
        <v>1603</v>
      </c>
      <c r="F463" s="2">
        <v>137</v>
      </c>
      <c r="G463" s="2">
        <v>582</v>
      </c>
      <c r="H463" s="4">
        <f t="shared" si="98"/>
        <v>1092.5</v>
      </c>
      <c r="I463" s="2">
        <v>53</v>
      </c>
      <c r="J463" s="4">
        <f t="shared" si="99"/>
        <v>95</v>
      </c>
      <c r="K463" s="3">
        <v>714679</v>
      </c>
      <c r="L463" s="3">
        <f t="shared" si="100"/>
        <v>571085</v>
      </c>
      <c r="M463" s="3">
        <v>143594</v>
      </c>
      <c r="N463" s="3">
        <f t="shared" si="103"/>
        <v>37624.684763923491</v>
      </c>
      <c r="O463" s="3">
        <f t="shared" si="101"/>
        <v>7866.8509906326944</v>
      </c>
      <c r="P463" s="3">
        <f t="shared" si="102"/>
        <v>1699.1885508773655</v>
      </c>
      <c r="Q463" s="3">
        <v>10</v>
      </c>
      <c r="R463" s="24">
        <v>6</v>
      </c>
      <c r="S463" s="19">
        <f t="shared" si="104"/>
        <v>524.45673270884629</v>
      </c>
      <c r="T463" s="20">
        <f t="shared" si="105"/>
        <v>0.90112840671623073</v>
      </c>
      <c r="U463" s="20">
        <f t="shared" si="106"/>
        <v>0.48005192925294854</v>
      </c>
      <c r="V463" s="21">
        <f t="shared" si="107"/>
        <v>0.32717201042348487</v>
      </c>
      <c r="W463" s="26">
        <f t="shared" si="108"/>
        <v>113.2792367251577</v>
      </c>
      <c r="X463" s="27">
        <f t="shared" si="109"/>
        <v>2.137344089153919</v>
      </c>
      <c r="Y463" s="27">
        <f t="shared" si="110"/>
        <v>1.1924130181595547</v>
      </c>
      <c r="Z463" s="27">
        <f t="shared" si="111"/>
        <v>0.82685574251939931</v>
      </c>
    </row>
    <row r="464" spans="1:26" ht="12.5" x14ac:dyDescent="0.25">
      <c r="A464" s="2" t="s">
        <v>162</v>
      </c>
      <c r="B464" t="s">
        <v>371</v>
      </c>
      <c r="C464" t="s">
        <v>370</v>
      </c>
      <c r="D464" s="18">
        <f>VLOOKUP(C464,'Infected rate by state'!B:E,4,0)</f>
        <v>2.5429318796877907E-2</v>
      </c>
      <c r="E464" s="3">
        <v>14834</v>
      </c>
      <c r="F464" s="3">
        <v>1427</v>
      </c>
      <c r="G464" s="3">
        <v>3059</v>
      </c>
      <c r="H464" s="4">
        <f t="shared" si="98"/>
        <v>8946.5</v>
      </c>
      <c r="I464" s="2">
        <v>616</v>
      </c>
      <c r="J464" s="4">
        <f t="shared" si="99"/>
        <v>1021.5</v>
      </c>
      <c r="K464" s="3">
        <v>4173437</v>
      </c>
      <c r="L464" s="3">
        <f t="shared" si="100"/>
        <v>3448095</v>
      </c>
      <c r="M464" s="3">
        <v>725342</v>
      </c>
      <c r="N464" s="3">
        <f t="shared" si="103"/>
        <v>1061276.5995168574</v>
      </c>
      <c r="O464" s="3">
        <f t="shared" si="101"/>
        <v>219165.25921522966</v>
      </c>
      <c r="P464" s="3">
        <f t="shared" si="102"/>
        <v>46630.759025157575</v>
      </c>
      <c r="Q464" s="3">
        <v>10</v>
      </c>
      <c r="R464" s="24">
        <v>6</v>
      </c>
      <c r="S464" s="19">
        <f t="shared" si="104"/>
        <v>14611.017281015311</v>
      </c>
      <c r="T464" s="20">
        <f t="shared" si="105"/>
        <v>4.7764031647647309</v>
      </c>
      <c r="U464" s="20">
        <f t="shared" si="106"/>
        <v>1.6331545611149958</v>
      </c>
      <c r="V464" s="21">
        <f t="shared" si="107"/>
        <v>0.98496813273663952</v>
      </c>
      <c r="W464" s="26">
        <f t="shared" si="108"/>
        <v>3108.7172683438384</v>
      </c>
      <c r="X464" s="27">
        <f t="shared" si="109"/>
        <v>5.0466189421166208</v>
      </c>
      <c r="Y464" s="27">
        <f t="shared" si="110"/>
        <v>3.0432866063082118</v>
      </c>
      <c r="Z464" s="27">
        <f t="shared" si="111"/>
        <v>2.1784984361204192</v>
      </c>
    </row>
    <row r="465" spans="1:26" ht="12.5" x14ac:dyDescent="0.25">
      <c r="A465" s="2" t="s">
        <v>163</v>
      </c>
      <c r="B465" t="s">
        <v>351</v>
      </c>
      <c r="C465" t="s">
        <v>350</v>
      </c>
      <c r="D465" s="18">
        <f>VLOOKUP(C465,'Infected rate by state'!B:E,4,0)</f>
        <v>9.0315118396853012E-3</v>
      </c>
      <c r="E465" s="2">
        <v>601</v>
      </c>
      <c r="F465" s="2">
        <v>47</v>
      </c>
      <c r="G465" s="2">
        <v>276</v>
      </c>
      <c r="H465" s="4">
        <f t="shared" si="98"/>
        <v>438.5</v>
      </c>
      <c r="I465" s="2">
        <v>18</v>
      </c>
      <c r="J465" s="4">
        <f t="shared" si="99"/>
        <v>32.5</v>
      </c>
      <c r="K465" s="3">
        <v>159278</v>
      </c>
      <c r="L465" s="3">
        <f t="shared" si="100"/>
        <v>119863</v>
      </c>
      <c r="M465" s="3">
        <v>39415</v>
      </c>
      <c r="N465" s="3">
        <f t="shared" si="103"/>
        <v>14385.211428013954</v>
      </c>
      <c r="O465" s="3">
        <f t="shared" si="101"/>
        <v>3071.3683585257877</v>
      </c>
      <c r="P465" s="3">
        <f t="shared" si="102"/>
        <v>679.85177721300317</v>
      </c>
      <c r="Q465" s="3">
        <v>10</v>
      </c>
      <c r="R465" s="24">
        <v>6</v>
      </c>
      <c r="S465" s="19">
        <f t="shared" si="104"/>
        <v>204.75789056838585</v>
      </c>
      <c r="T465" s="20">
        <f t="shared" si="105"/>
        <v>0.7418764151028473</v>
      </c>
      <c r="U465" s="20">
        <f t="shared" si="106"/>
        <v>0.46695071965424367</v>
      </c>
      <c r="V465" s="21">
        <f t="shared" si="107"/>
        <v>0.34069532540496811</v>
      </c>
      <c r="W465" s="26">
        <f t="shared" si="108"/>
        <v>45.323451814200212</v>
      </c>
      <c r="X465" s="27">
        <f t="shared" si="109"/>
        <v>2.517969545233345</v>
      </c>
      <c r="Y465" s="27">
        <f t="shared" si="110"/>
        <v>1.3945677481292373</v>
      </c>
      <c r="Z465" s="27">
        <f t="shared" si="111"/>
        <v>0.96432876200425988</v>
      </c>
    </row>
    <row r="466" spans="1:26" ht="12.5" x14ac:dyDescent="0.25">
      <c r="A466" s="2" t="s">
        <v>164</v>
      </c>
      <c r="B466" t="s">
        <v>404</v>
      </c>
      <c r="C466" t="s">
        <v>403</v>
      </c>
      <c r="D466" s="18">
        <f>VLOOKUP(C466,'Infected rate by state'!B:E,4,0)</f>
        <v>6.3160817769393265E-3</v>
      </c>
      <c r="E466" s="2">
        <v>706</v>
      </c>
      <c r="F466" s="2">
        <v>68</v>
      </c>
      <c r="G466" s="2">
        <v>281</v>
      </c>
      <c r="H466" s="4">
        <f t="shared" si="98"/>
        <v>493.5</v>
      </c>
      <c r="I466" s="2">
        <v>34</v>
      </c>
      <c r="J466" s="4">
        <f t="shared" si="99"/>
        <v>51</v>
      </c>
      <c r="K466" s="3">
        <v>295582</v>
      </c>
      <c r="L466" s="3">
        <f t="shared" si="100"/>
        <v>224812</v>
      </c>
      <c r="M466" s="3">
        <v>70770</v>
      </c>
      <c r="N466" s="3">
        <f t="shared" si="103"/>
        <v>18669.200837912798</v>
      </c>
      <c r="O466" s="3">
        <f t="shared" si="101"/>
        <v>3971.7878111897276</v>
      </c>
      <c r="P466" s="3">
        <f t="shared" si="102"/>
        <v>875.55023766530417</v>
      </c>
      <c r="Q466" s="3">
        <v>10</v>
      </c>
      <c r="R466" s="24">
        <v>6</v>
      </c>
      <c r="S466" s="19">
        <f t="shared" si="104"/>
        <v>264.78585407931519</v>
      </c>
      <c r="T466" s="20">
        <f t="shared" si="105"/>
        <v>0.94229841309364837</v>
      </c>
      <c r="U466" s="20">
        <f t="shared" si="106"/>
        <v>0.53654681677672789</v>
      </c>
      <c r="V466" s="21">
        <f t="shared" si="107"/>
        <v>0.37505078481489401</v>
      </c>
      <c r="W466" s="26">
        <f t="shared" si="108"/>
        <v>58.37001584435361</v>
      </c>
      <c r="X466" s="27">
        <f t="shared" si="109"/>
        <v>1.7167651718927532</v>
      </c>
      <c r="Y466" s="27">
        <f t="shared" si="110"/>
        <v>1.1445101145951688</v>
      </c>
      <c r="Z466" s="27">
        <f t="shared" si="111"/>
        <v>0.85838258594637662</v>
      </c>
    </row>
    <row r="467" spans="1:26" ht="12.5" x14ac:dyDescent="0.25">
      <c r="A467" s="2" t="s">
        <v>165</v>
      </c>
      <c r="B467" t="s">
        <v>337</v>
      </c>
      <c r="C467" t="s">
        <v>336</v>
      </c>
      <c r="D467" s="18">
        <f>VLOOKUP(C467,'Infected rate by state'!B:E,4,0)</f>
        <v>1.1933809905095205E-2</v>
      </c>
      <c r="E467" s="2">
        <v>470</v>
      </c>
      <c r="F467" s="2">
        <v>18</v>
      </c>
      <c r="G467" s="2">
        <v>239</v>
      </c>
      <c r="H467" s="4">
        <f t="shared" si="98"/>
        <v>354.5</v>
      </c>
      <c r="I467" s="2">
        <v>6</v>
      </c>
      <c r="J467" s="4">
        <f t="shared" si="99"/>
        <v>12</v>
      </c>
      <c r="K467" s="3">
        <v>100326</v>
      </c>
      <c r="L467" s="3">
        <f t="shared" si="100"/>
        <v>73489</v>
      </c>
      <c r="M467" s="3">
        <v>26837</v>
      </c>
      <c r="N467" s="3">
        <f t="shared" si="103"/>
        <v>11972.714125385817</v>
      </c>
      <c r="O467" s="3">
        <f t="shared" si="101"/>
        <v>2579.0699574251935</v>
      </c>
      <c r="P467" s="3">
        <f t="shared" si="102"/>
        <v>576.65569297321917</v>
      </c>
      <c r="Q467" s="3">
        <v>10</v>
      </c>
      <c r="R467" s="24">
        <v>6</v>
      </c>
      <c r="S467" s="19">
        <f t="shared" si="104"/>
        <v>171.93799716167956</v>
      </c>
      <c r="T467" s="20">
        <f t="shared" si="105"/>
        <v>0.71940584586476808</v>
      </c>
      <c r="U467" s="20">
        <f t="shared" si="106"/>
        <v>0.48501550680304528</v>
      </c>
      <c r="V467" s="21">
        <f t="shared" si="107"/>
        <v>0.36582552587591394</v>
      </c>
      <c r="W467" s="26">
        <f t="shared" si="108"/>
        <v>38.443712864881277</v>
      </c>
      <c r="X467" s="27">
        <f t="shared" si="109"/>
        <v>6.4072854774802126</v>
      </c>
      <c r="Y467" s="27">
        <f t="shared" si="110"/>
        <v>3.2036427387401063</v>
      </c>
      <c r="Z467" s="27">
        <f t="shared" si="111"/>
        <v>2.1357618258267377</v>
      </c>
    </row>
    <row r="468" spans="1:26" ht="12.5" x14ac:dyDescent="0.25">
      <c r="A468" s="2" t="s">
        <v>166</v>
      </c>
      <c r="B468" t="s">
        <v>393</v>
      </c>
      <c r="C468" t="s">
        <v>392</v>
      </c>
      <c r="D468" s="18">
        <f>VLOOKUP(C468,'Infected rate by state'!B:E,4,0)</f>
        <v>7.5097590818065515E-3</v>
      </c>
      <c r="E468" s="3">
        <v>1938</v>
      </c>
      <c r="F468" s="2">
        <v>350</v>
      </c>
      <c r="G468" s="2">
        <v>849</v>
      </c>
      <c r="H468" s="4">
        <f t="shared" si="98"/>
        <v>1393.5</v>
      </c>
      <c r="I468" s="2">
        <v>133</v>
      </c>
      <c r="J468" s="4">
        <f t="shared" si="99"/>
        <v>241.5</v>
      </c>
      <c r="K468" s="3">
        <v>486579</v>
      </c>
      <c r="L468" s="3">
        <f t="shared" si="100"/>
        <v>412546</v>
      </c>
      <c r="M468" s="3">
        <v>74033</v>
      </c>
      <c r="N468" s="3">
        <f t="shared" si="103"/>
        <v>36540.910642663497</v>
      </c>
      <c r="O468" s="3">
        <f t="shared" si="101"/>
        <v>7470.9445165042798</v>
      </c>
      <c r="P468" s="3">
        <f t="shared" si="102"/>
        <v>1569.8693415407788</v>
      </c>
      <c r="Q468" s="3">
        <v>10</v>
      </c>
      <c r="R468" s="24">
        <v>6</v>
      </c>
      <c r="S468" s="19">
        <f t="shared" si="104"/>
        <v>498.062967766952</v>
      </c>
      <c r="T468" s="20">
        <f t="shared" si="105"/>
        <v>0.58664660514364197</v>
      </c>
      <c r="U468" s="20">
        <f t="shared" si="106"/>
        <v>0.35741870668600789</v>
      </c>
      <c r="V468" s="21">
        <f t="shared" si="107"/>
        <v>0.25699843538026418</v>
      </c>
      <c r="W468" s="26">
        <f t="shared" si="108"/>
        <v>104.65795610271859</v>
      </c>
      <c r="X468" s="27">
        <f t="shared" si="109"/>
        <v>0.78690192558435024</v>
      </c>
      <c r="Y468" s="27">
        <f t="shared" si="110"/>
        <v>0.43336627785804799</v>
      </c>
      <c r="Z468" s="27">
        <f t="shared" si="111"/>
        <v>0.29902273172205313</v>
      </c>
    </row>
    <row r="469" spans="1:26" ht="12.5" x14ac:dyDescent="0.25">
      <c r="A469" s="2" t="s">
        <v>167</v>
      </c>
      <c r="B469" t="s">
        <v>381</v>
      </c>
      <c r="C469" t="s">
        <v>380</v>
      </c>
      <c r="D469" s="18">
        <f>VLOOKUP(C469,'Infected rate by state'!B:E,4,0)</f>
        <v>2.6094721185018687E-3</v>
      </c>
      <c r="E469" s="2">
        <v>855</v>
      </c>
      <c r="F469" s="2">
        <v>72</v>
      </c>
      <c r="G469" s="2">
        <v>369</v>
      </c>
      <c r="H469" s="4">
        <f t="shared" si="98"/>
        <v>612</v>
      </c>
      <c r="I469" s="2">
        <v>25</v>
      </c>
      <c r="J469" s="4">
        <f t="shared" si="99"/>
        <v>48.5</v>
      </c>
      <c r="K469" s="3">
        <v>351154</v>
      </c>
      <c r="L469" s="3">
        <f t="shared" si="100"/>
        <v>255589</v>
      </c>
      <c r="M469" s="3">
        <v>95565</v>
      </c>
      <c r="N469" s="3">
        <f t="shared" si="103"/>
        <v>9163.2657230040531</v>
      </c>
      <c r="O469" s="3">
        <f t="shared" si="101"/>
        <v>1977.9259802251695</v>
      </c>
      <c r="P469" s="3">
        <f t="shared" si="102"/>
        <v>443.26165815553497</v>
      </c>
      <c r="Q469" s="3">
        <v>10</v>
      </c>
      <c r="R469" s="24">
        <v>6</v>
      </c>
      <c r="S469" s="19">
        <f t="shared" si="104"/>
        <v>131.86173201501131</v>
      </c>
      <c r="T469" s="20">
        <f t="shared" si="105"/>
        <v>0.35734886724935316</v>
      </c>
      <c r="U469" s="20">
        <f t="shared" si="106"/>
        <v>0.21546034642975706</v>
      </c>
      <c r="V469" s="21">
        <f t="shared" si="107"/>
        <v>0.15422424797077347</v>
      </c>
      <c r="W469" s="26">
        <f t="shared" si="108"/>
        <v>29.550777210368999</v>
      </c>
      <c r="X469" s="27">
        <f t="shared" si="109"/>
        <v>1.18203108841476</v>
      </c>
      <c r="Y469" s="27">
        <f t="shared" si="110"/>
        <v>0.60929437547152576</v>
      </c>
      <c r="Z469" s="27">
        <f t="shared" si="111"/>
        <v>0.41042746125512497</v>
      </c>
    </row>
    <row r="470" spans="1:26" ht="12.5" x14ac:dyDescent="0.25">
      <c r="A470" s="2" t="s">
        <v>168</v>
      </c>
      <c r="B470" t="s">
        <v>333</v>
      </c>
      <c r="C470" t="s">
        <v>332</v>
      </c>
      <c r="D470" s="18">
        <f>VLOOKUP(C470,'Infected rate by state'!B:E,4,0)</f>
        <v>1.4486816526494731E-2</v>
      </c>
      <c r="E470" s="3">
        <v>2902</v>
      </c>
      <c r="F470" s="2">
        <v>334</v>
      </c>
      <c r="G470" s="3">
        <v>1122</v>
      </c>
      <c r="H470" s="4">
        <f t="shared" si="98"/>
        <v>2012</v>
      </c>
      <c r="I470" s="2">
        <v>137</v>
      </c>
      <c r="J470" s="4">
        <f t="shared" si="99"/>
        <v>235.5</v>
      </c>
      <c r="K470" s="3">
        <v>1031510</v>
      </c>
      <c r="L470" s="3">
        <f t="shared" si="100"/>
        <v>846306</v>
      </c>
      <c r="M470" s="3">
        <v>185204</v>
      </c>
      <c r="N470" s="3">
        <f t="shared" si="103"/>
        <v>149432.96115244582</v>
      </c>
      <c r="O470" s="3">
        <f t="shared" si="101"/>
        <v>30941.128168538988</v>
      </c>
      <c r="P470" s="3">
        <f t="shared" si="102"/>
        <v>6604.570279559086</v>
      </c>
      <c r="Q470" s="3">
        <v>10</v>
      </c>
      <c r="R470" s="24">
        <v>6</v>
      </c>
      <c r="S470" s="19">
        <f t="shared" si="104"/>
        <v>2062.7418779025993</v>
      </c>
      <c r="T470" s="20">
        <f t="shared" si="105"/>
        <v>1.8384508715709442</v>
      </c>
      <c r="U470" s="20">
        <f t="shared" si="106"/>
        <v>1.0252196212239559</v>
      </c>
      <c r="V470" s="21">
        <f t="shared" si="107"/>
        <v>0.71080009576243941</v>
      </c>
      <c r="W470" s="26">
        <f t="shared" si="108"/>
        <v>440.30468530393904</v>
      </c>
      <c r="X470" s="27">
        <f t="shared" si="109"/>
        <v>3.2139028124375111</v>
      </c>
      <c r="Y470" s="27">
        <f t="shared" si="110"/>
        <v>1.8696589609509089</v>
      </c>
      <c r="Z470" s="27">
        <f t="shared" si="111"/>
        <v>1.3182775009099972</v>
      </c>
    </row>
    <row r="471" spans="1:26" ht="12.5" x14ac:dyDescent="0.25">
      <c r="A471" s="2" t="s">
        <v>169</v>
      </c>
      <c r="B471" t="s">
        <v>391</v>
      </c>
      <c r="C471" t="s">
        <v>390</v>
      </c>
      <c r="D471" s="18">
        <f>VLOOKUP(C471,'Infected rate by state'!B:E,4,0)</f>
        <v>8.0848590084330874E-3</v>
      </c>
      <c r="E471" s="3">
        <v>5054</v>
      </c>
      <c r="F471" s="2">
        <v>543</v>
      </c>
      <c r="G471" s="3">
        <v>2045</v>
      </c>
      <c r="H471" s="4">
        <f t="shared" si="98"/>
        <v>3549.5</v>
      </c>
      <c r="I471" s="2">
        <v>139</v>
      </c>
      <c r="J471" s="4">
        <f t="shared" si="99"/>
        <v>341</v>
      </c>
      <c r="K471" s="3">
        <v>1366198</v>
      </c>
      <c r="L471" s="3">
        <f t="shared" si="100"/>
        <v>1119890</v>
      </c>
      <c r="M471" s="3">
        <v>246308</v>
      </c>
      <c r="N471" s="3">
        <f t="shared" si="103"/>
        <v>110455.18207603267</v>
      </c>
      <c r="O471" s="3">
        <f t="shared" si="101"/>
        <v>22878.281774462885</v>
      </c>
      <c r="P471" s="3">
        <f t="shared" si="102"/>
        <v>4885.5378920895391</v>
      </c>
      <c r="Q471" s="3">
        <v>10</v>
      </c>
      <c r="R471" s="24">
        <v>6</v>
      </c>
      <c r="S471" s="19">
        <f t="shared" si="104"/>
        <v>1525.2187849641923</v>
      </c>
      <c r="T471" s="20">
        <f t="shared" si="105"/>
        <v>0.74582825670620656</v>
      </c>
      <c r="U471" s="20">
        <f t="shared" si="106"/>
        <v>0.42969961542870611</v>
      </c>
      <c r="V471" s="21">
        <f t="shared" si="107"/>
        <v>0.30178448455959483</v>
      </c>
      <c r="W471" s="26">
        <f t="shared" si="108"/>
        <v>325.70252613930262</v>
      </c>
      <c r="X471" s="27">
        <f t="shared" si="109"/>
        <v>2.3431836412899467</v>
      </c>
      <c r="Y471" s="27">
        <f t="shared" si="110"/>
        <v>0.9551393728425297</v>
      </c>
      <c r="Z471" s="27">
        <f t="shared" si="111"/>
        <v>0.59982049012762917</v>
      </c>
    </row>
    <row r="472" spans="1:26" ht="12.5" x14ac:dyDescent="0.25">
      <c r="A472" s="2" t="s">
        <v>170</v>
      </c>
      <c r="B472" t="s">
        <v>355</v>
      </c>
      <c r="C472" t="s">
        <v>354</v>
      </c>
      <c r="D472" s="18">
        <f>VLOOKUP(C472,'Infected rate by state'!B:E,4,0)</f>
        <v>1.1948400031748969E-2</v>
      </c>
      <c r="E472" s="3">
        <v>1117</v>
      </c>
      <c r="F472" s="2">
        <v>57</v>
      </c>
      <c r="G472" s="2">
        <v>445</v>
      </c>
      <c r="H472" s="4">
        <f t="shared" si="98"/>
        <v>781</v>
      </c>
      <c r="I472" s="2">
        <v>19</v>
      </c>
      <c r="J472" s="4">
        <f t="shared" si="99"/>
        <v>38</v>
      </c>
      <c r="K472" s="3">
        <v>148060</v>
      </c>
      <c r="L472" s="3">
        <f t="shared" si="100"/>
        <v>115720</v>
      </c>
      <c r="M472" s="3">
        <v>32340</v>
      </c>
      <c r="N472" s="3">
        <f t="shared" si="103"/>
        <v>17690.801087007523</v>
      </c>
      <c r="O472" s="3">
        <f t="shared" si="101"/>
        <v>3728.3429007068526</v>
      </c>
      <c r="P472" s="3">
        <f t="shared" si="102"/>
        <v>812.90939616004107</v>
      </c>
      <c r="Q472" s="3">
        <v>10</v>
      </c>
      <c r="R472" s="24">
        <v>6</v>
      </c>
      <c r="S472" s="19">
        <f t="shared" si="104"/>
        <v>248.55619338045685</v>
      </c>
      <c r="T472" s="20">
        <f t="shared" si="105"/>
        <v>0.55855324355158842</v>
      </c>
      <c r="U472" s="20">
        <f t="shared" si="106"/>
        <v>0.31825376873297934</v>
      </c>
      <c r="V472" s="21">
        <f t="shared" si="107"/>
        <v>0.22252121162082081</v>
      </c>
      <c r="W472" s="26">
        <f t="shared" si="108"/>
        <v>54.19395974400274</v>
      </c>
      <c r="X472" s="27">
        <f t="shared" si="109"/>
        <v>2.8523136707369865</v>
      </c>
      <c r="Y472" s="27">
        <f t="shared" si="110"/>
        <v>1.4261568353684932</v>
      </c>
      <c r="Z472" s="27">
        <f t="shared" si="111"/>
        <v>0.95077122357899546</v>
      </c>
    </row>
    <row r="473" spans="1:26" ht="12.5" x14ac:dyDescent="0.25">
      <c r="A473" s="2" t="s">
        <v>171</v>
      </c>
      <c r="B473" t="s">
        <v>311</v>
      </c>
      <c r="C473" t="s">
        <v>310</v>
      </c>
      <c r="D473" s="18">
        <f>VLOOKUP(C473,'Infected rate by state'!B:E,4,0)</f>
        <v>1.4327212443359898E-2</v>
      </c>
      <c r="E473" s="3">
        <v>2091</v>
      </c>
      <c r="F473" s="2">
        <v>291</v>
      </c>
      <c r="G473" s="2">
        <v>648</v>
      </c>
      <c r="H473" s="4">
        <f t="shared" si="98"/>
        <v>1369.5</v>
      </c>
      <c r="I473" s="2">
        <v>108</v>
      </c>
      <c r="J473" s="4">
        <f t="shared" si="99"/>
        <v>199.5</v>
      </c>
      <c r="K473" s="3">
        <v>1135619</v>
      </c>
      <c r="L473" s="3">
        <f t="shared" si="100"/>
        <v>922881</v>
      </c>
      <c r="M473" s="3">
        <v>212738</v>
      </c>
      <c r="N473" s="3">
        <f t="shared" si="103"/>
        <v>162702.54667715923</v>
      </c>
      <c r="O473" s="3">
        <f t="shared" si="101"/>
        <v>33809.02926339698</v>
      </c>
      <c r="P473" s="3">
        <f t="shared" si="102"/>
        <v>7248.1840119151984</v>
      </c>
      <c r="Q473" s="3">
        <v>10</v>
      </c>
      <c r="R473" s="24">
        <v>6</v>
      </c>
      <c r="S473" s="19">
        <f t="shared" si="104"/>
        <v>2253.9352842264652</v>
      </c>
      <c r="T473" s="20">
        <f t="shared" si="105"/>
        <v>3.4782951917075082</v>
      </c>
      <c r="U473" s="20">
        <f t="shared" si="106"/>
        <v>1.6458088968429829</v>
      </c>
      <c r="V473" s="21">
        <f t="shared" si="107"/>
        <v>1.0779221827960139</v>
      </c>
      <c r="W473" s="26">
        <f t="shared" si="108"/>
        <v>483.21226746101325</v>
      </c>
      <c r="X473" s="27">
        <f t="shared" si="109"/>
        <v>4.4741876616760488</v>
      </c>
      <c r="Y473" s="27">
        <f t="shared" si="110"/>
        <v>2.4221166288772595</v>
      </c>
      <c r="Z473" s="27">
        <f t="shared" si="111"/>
        <v>1.6605232558797707</v>
      </c>
    </row>
    <row r="474" spans="1:26" ht="12.5" x14ac:dyDescent="0.25">
      <c r="A474" s="2" t="s">
        <v>172</v>
      </c>
      <c r="B474" t="s">
        <v>343</v>
      </c>
      <c r="C474" t="s">
        <v>342</v>
      </c>
      <c r="D474" s="18">
        <f>VLOOKUP(C474,'Infected rate by state'!B:E,4,0)</f>
        <v>1.6300221488851765E-2</v>
      </c>
      <c r="E474" s="2">
        <v>857</v>
      </c>
      <c r="F474" s="2">
        <v>111</v>
      </c>
      <c r="G474" s="2">
        <v>406</v>
      </c>
      <c r="H474" s="4">
        <f t="shared" si="98"/>
        <v>631.5</v>
      </c>
      <c r="I474" s="2">
        <v>44</v>
      </c>
      <c r="J474" s="4">
        <f t="shared" si="99"/>
        <v>77.5</v>
      </c>
      <c r="K474" s="3">
        <v>366346</v>
      </c>
      <c r="L474" s="3">
        <f t="shared" si="100"/>
        <v>290129</v>
      </c>
      <c r="M474" s="3">
        <v>76217</v>
      </c>
      <c r="N474" s="3">
        <f t="shared" si="103"/>
        <v>59715.209415548889</v>
      </c>
      <c r="O474" s="3">
        <f t="shared" si="101"/>
        <v>12526.126071109313</v>
      </c>
      <c r="P474" s="3">
        <f t="shared" si="102"/>
        <v>2716.020705429647</v>
      </c>
      <c r="Q474" s="3">
        <v>10</v>
      </c>
      <c r="R474" s="24">
        <v>6</v>
      </c>
      <c r="S474" s="19">
        <f t="shared" si="104"/>
        <v>835.07507140728751</v>
      </c>
      <c r="T474" s="20">
        <f t="shared" si="105"/>
        <v>2.0568351512494765</v>
      </c>
      <c r="U474" s="20">
        <f t="shared" si="106"/>
        <v>1.3223674923314133</v>
      </c>
      <c r="V474" s="21">
        <f t="shared" si="107"/>
        <v>0.97441665275062717</v>
      </c>
      <c r="W474" s="26">
        <f t="shared" si="108"/>
        <v>181.06804702864312</v>
      </c>
      <c r="X474" s="27">
        <f t="shared" si="109"/>
        <v>4.1151828870146163</v>
      </c>
      <c r="Y474" s="27">
        <f t="shared" si="110"/>
        <v>2.3363618971437821</v>
      </c>
      <c r="Z474" s="27">
        <f t="shared" si="111"/>
        <v>1.6312436669247128</v>
      </c>
    </row>
    <row r="475" spans="1:26" ht="12.5" x14ac:dyDescent="0.25">
      <c r="A475" s="2" t="s">
        <v>173</v>
      </c>
      <c r="B475" t="s">
        <v>325</v>
      </c>
      <c r="C475" t="s">
        <v>324</v>
      </c>
      <c r="D475" s="18">
        <f>VLOOKUP(C475,'Infected rate by state'!B:E,4,0)</f>
        <v>8.9298079160438481E-3</v>
      </c>
      <c r="E475" s="3">
        <v>9139</v>
      </c>
      <c r="F475" s="2">
        <v>981</v>
      </c>
      <c r="G475" s="3">
        <v>2952</v>
      </c>
      <c r="H475" s="4">
        <f t="shared" si="98"/>
        <v>6045.5</v>
      </c>
      <c r="I475" s="2">
        <v>280</v>
      </c>
      <c r="J475" s="4">
        <f t="shared" si="99"/>
        <v>630.5</v>
      </c>
      <c r="K475" s="3">
        <v>2741481</v>
      </c>
      <c r="L475" s="3">
        <f t="shared" si="100"/>
        <v>2215085</v>
      </c>
      <c r="M475" s="3">
        <v>526396</v>
      </c>
      <c r="N475" s="3">
        <f t="shared" si="103"/>
        <v>244808.98735483806</v>
      </c>
      <c r="O475" s="3">
        <f t="shared" si="101"/>
        <v>50979.29200680436</v>
      </c>
      <c r="P475" s="3">
        <f t="shared" si="102"/>
        <v>10957.581884175645</v>
      </c>
      <c r="Q475" s="3">
        <v>10</v>
      </c>
      <c r="R475" s="24">
        <v>6</v>
      </c>
      <c r="S475" s="19">
        <f t="shared" si="104"/>
        <v>3398.6194671202907</v>
      </c>
      <c r="T475" s="20">
        <f t="shared" si="105"/>
        <v>1.1512938574255727</v>
      </c>
      <c r="U475" s="20">
        <f t="shared" si="106"/>
        <v>0.56217342934749659</v>
      </c>
      <c r="V475" s="21">
        <f t="shared" si="107"/>
        <v>0.37188089146736958</v>
      </c>
      <c r="W475" s="26">
        <f t="shared" si="108"/>
        <v>730.50545894504296</v>
      </c>
      <c r="X475" s="27">
        <f t="shared" si="109"/>
        <v>2.6089480676608678</v>
      </c>
      <c r="Y475" s="27">
        <f t="shared" si="110"/>
        <v>1.15861294043623</v>
      </c>
      <c r="Z475" s="27">
        <f t="shared" si="111"/>
        <v>0.74465388271665944</v>
      </c>
    </row>
    <row r="476" spans="1:26" ht="12.5" x14ac:dyDescent="0.25">
      <c r="A476" s="2" t="s">
        <v>174</v>
      </c>
      <c r="B476" t="s">
        <v>404</v>
      </c>
      <c r="C476" t="s">
        <v>403</v>
      </c>
      <c r="D476" s="18">
        <f>VLOOKUP(C476,'Infected rate by state'!B:E,4,0)</f>
        <v>6.3160817769393265E-3</v>
      </c>
      <c r="E476" s="3">
        <v>5263</v>
      </c>
      <c r="F476" s="2">
        <v>818</v>
      </c>
      <c r="G476" s="3">
        <v>2207</v>
      </c>
      <c r="H476" s="4">
        <f t="shared" si="98"/>
        <v>3735</v>
      </c>
      <c r="I476" s="2">
        <v>323</v>
      </c>
      <c r="J476" s="4">
        <f t="shared" si="99"/>
        <v>570.5</v>
      </c>
      <c r="K476" s="3">
        <v>2079205</v>
      </c>
      <c r="L476" s="3">
        <f t="shared" si="100"/>
        <v>1698561</v>
      </c>
      <c r="M476" s="3">
        <v>380644</v>
      </c>
      <c r="N476" s="3">
        <f t="shared" si="103"/>
        <v>131324.28811021132</v>
      </c>
      <c r="O476" s="3">
        <f t="shared" si="101"/>
        <v>27235.584441246378</v>
      </c>
      <c r="P476" s="3">
        <f t="shared" si="102"/>
        <v>5825.0913637661115</v>
      </c>
      <c r="Q476" s="3">
        <v>10</v>
      </c>
      <c r="R476" s="24">
        <v>6</v>
      </c>
      <c r="S476" s="19">
        <f t="shared" si="104"/>
        <v>1815.7056294164252</v>
      </c>
      <c r="T476" s="20">
        <f t="shared" si="105"/>
        <v>0.82270304912388992</v>
      </c>
      <c r="U476" s="20">
        <f t="shared" si="106"/>
        <v>0.48613269863893577</v>
      </c>
      <c r="V476" s="21">
        <f t="shared" si="107"/>
        <v>0.34499441942170345</v>
      </c>
      <c r="W476" s="26">
        <f t="shared" si="108"/>
        <v>388.33942425107409</v>
      </c>
      <c r="X476" s="27">
        <f t="shared" si="109"/>
        <v>1.202289239167412</v>
      </c>
      <c r="Y476" s="27">
        <f t="shared" si="110"/>
        <v>0.68070013015087483</v>
      </c>
      <c r="Z476" s="27">
        <f t="shared" si="111"/>
        <v>0.47474257243407592</v>
      </c>
    </row>
    <row r="477" spans="1:26" ht="12.5" x14ac:dyDescent="0.25">
      <c r="A477" s="2" t="s">
        <v>175</v>
      </c>
      <c r="B477" t="s">
        <v>353</v>
      </c>
      <c r="C477" t="s">
        <v>352</v>
      </c>
      <c r="D477" s="18">
        <f>VLOOKUP(C477,'Infected rate by state'!B:E,4,0)</f>
        <v>8.4257771266714378E-3</v>
      </c>
      <c r="E477" s="3">
        <v>6954</v>
      </c>
      <c r="F477" s="2">
        <v>612</v>
      </c>
      <c r="G477" s="3">
        <v>2458</v>
      </c>
      <c r="H477" s="4">
        <f t="shared" si="98"/>
        <v>4706</v>
      </c>
      <c r="I477" s="2">
        <v>238</v>
      </c>
      <c r="J477" s="4">
        <f t="shared" si="99"/>
        <v>425</v>
      </c>
      <c r="K477" s="3">
        <v>2570355</v>
      </c>
      <c r="L477" s="3">
        <f t="shared" si="100"/>
        <v>2092084</v>
      </c>
      <c r="M477" s="3">
        <v>478271</v>
      </c>
      <c r="N477" s="3">
        <f t="shared" si="103"/>
        <v>216572.38366425564</v>
      </c>
      <c r="O477" s="3">
        <f t="shared" si="101"/>
        <v>44977.067505751329</v>
      </c>
      <c r="P477" s="3">
        <f t="shared" si="102"/>
        <v>9635.7050385994025</v>
      </c>
      <c r="Q477" s="3">
        <v>10</v>
      </c>
      <c r="R477" s="24">
        <v>6</v>
      </c>
      <c r="S477" s="19">
        <f t="shared" si="104"/>
        <v>2998.4711670500888</v>
      </c>
      <c r="T477" s="20">
        <f t="shared" si="105"/>
        <v>1.2198824926973511</v>
      </c>
      <c r="U477" s="20">
        <f t="shared" si="106"/>
        <v>0.63715919401829335</v>
      </c>
      <c r="V477" s="21">
        <f t="shared" si="107"/>
        <v>0.43118653538252644</v>
      </c>
      <c r="W477" s="26">
        <f t="shared" si="108"/>
        <v>642.38033590662678</v>
      </c>
      <c r="X477" s="27">
        <f t="shared" si="109"/>
        <v>2.6990770416244825</v>
      </c>
      <c r="Y477" s="27">
        <f t="shared" si="110"/>
        <v>1.51148314330971</v>
      </c>
      <c r="Z477" s="27">
        <f t="shared" si="111"/>
        <v>1.0496410717428541</v>
      </c>
    </row>
    <row r="478" spans="1:26" ht="12.5" x14ac:dyDescent="0.25">
      <c r="A478" s="2" t="s">
        <v>176</v>
      </c>
      <c r="B478" t="s">
        <v>375</v>
      </c>
      <c r="C478" t="s">
        <v>374</v>
      </c>
      <c r="D478" s="18">
        <f>VLOOKUP(C478,'Infected rate by state'!B:E,4,0)</f>
        <v>6.2179748494527662E-3</v>
      </c>
      <c r="E478" s="2">
        <v>916</v>
      </c>
      <c r="F478" s="2">
        <v>19</v>
      </c>
      <c r="G478" s="2">
        <v>384</v>
      </c>
      <c r="H478" s="4">
        <f t="shared" si="98"/>
        <v>650</v>
      </c>
      <c r="I478" s="2">
        <v>9</v>
      </c>
      <c r="J478" s="4">
        <f t="shared" si="99"/>
        <v>14</v>
      </c>
      <c r="K478" s="3">
        <v>112434</v>
      </c>
      <c r="L478" s="3">
        <f t="shared" si="100"/>
        <v>93131</v>
      </c>
      <c r="M478" s="3">
        <v>19303</v>
      </c>
      <c r="N478" s="3">
        <f t="shared" si="103"/>
        <v>6991.1178422337234</v>
      </c>
      <c r="O478" s="3">
        <f t="shared" si="101"/>
        <v>1442.336680117445</v>
      </c>
      <c r="P478" s="3">
        <f t="shared" si="102"/>
        <v>306.51088550670045</v>
      </c>
      <c r="Q478" s="3">
        <v>10</v>
      </c>
      <c r="R478" s="24">
        <v>6</v>
      </c>
      <c r="S478" s="19">
        <f t="shared" si="104"/>
        <v>96.155778674496332</v>
      </c>
      <c r="T478" s="20">
        <f t="shared" si="105"/>
        <v>0.25040567363150085</v>
      </c>
      <c r="U478" s="20">
        <f t="shared" si="106"/>
        <v>0.14793196719153281</v>
      </c>
      <c r="V478" s="21">
        <f t="shared" si="107"/>
        <v>0.10497355750490867</v>
      </c>
      <c r="W478" s="26">
        <f t="shared" si="108"/>
        <v>20.434059033780031</v>
      </c>
      <c r="X478" s="27">
        <f t="shared" si="109"/>
        <v>2.2704510037533367</v>
      </c>
      <c r="Y478" s="27">
        <f t="shared" si="110"/>
        <v>1.4595756452700022</v>
      </c>
      <c r="Z478" s="27">
        <f t="shared" si="111"/>
        <v>1.0754767912515806</v>
      </c>
    </row>
    <row r="479" spans="1:26" ht="12.5" x14ac:dyDescent="0.25">
      <c r="A479" s="2" t="s">
        <v>177</v>
      </c>
      <c r="B479" t="s">
        <v>359</v>
      </c>
      <c r="C479" t="s">
        <v>358</v>
      </c>
      <c r="D479" s="18">
        <f>VLOOKUP(C479,'Infected rate by state'!B:E,4,0)</f>
        <v>1.188659468272998E-3</v>
      </c>
      <c r="E479" s="3">
        <v>1002</v>
      </c>
      <c r="F479" s="2">
        <v>79</v>
      </c>
      <c r="G479" s="2">
        <v>455</v>
      </c>
      <c r="H479" s="4">
        <f t="shared" si="98"/>
        <v>728.5</v>
      </c>
      <c r="I479" s="2">
        <v>39</v>
      </c>
      <c r="J479" s="4">
        <f t="shared" si="99"/>
        <v>59</v>
      </c>
      <c r="K479" s="3">
        <v>315091</v>
      </c>
      <c r="L479" s="3">
        <f t="shared" si="100"/>
        <v>240789</v>
      </c>
      <c r="M479" s="3">
        <v>74302</v>
      </c>
      <c r="N479" s="3">
        <f t="shared" si="103"/>
        <v>3745.3590051760721</v>
      </c>
      <c r="O479" s="3">
        <f t="shared" si="101"/>
        <v>795.52199800449296</v>
      </c>
      <c r="P479" s="3">
        <f t="shared" si="102"/>
        <v>175.03967897789695</v>
      </c>
      <c r="Q479" s="3">
        <v>10</v>
      </c>
      <c r="R479" s="24">
        <v>6</v>
      </c>
      <c r="S479" s="19">
        <f t="shared" si="104"/>
        <v>53.034799866966196</v>
      </c>
      <c r="T479" s="20">
        <f t="shared" si="105"/>
        <v>0.11655999970761802</v>
      </c>
      <c r="U479" s="20">
        <f t="shared" si="106"/>
        <v>7.2799999817386676E-2</v>
      </c>
      <c r="V479" s="21">
        <f t="shared" si="107"/>
        <v>5.2928941983000195E-2</v>
      </c>
      <c r="W479" s="26">
        <f t="shared" si="108"/>
        <v>11.669311931859797</v>
      </c>
      <c r="X479" s="27">
        <f t="shared" si="109"/>
        <v>0.29921312645794351</v>
      </c>
      <c r="Y479" s="27">
        <f t="shared" si="110"/>
        <v>0.19778494799762367</v>
      </c>
      <c r="Z479" s="27">
        <f t="shared" si="111"/>
        <v>0.14771280926404806</v>
      </c>
    </row>
    <row r="480" spans="1:26" ht="12.5" x14ac:dyDescent="0.25">
      <c r="A480" s="2" t="s">
        <v>178</v>
      </c>
      <c r="B480" t="s">
        <v>307</v>
      </c>
      <c r="C480" t="s">
        <v>306</v>
      </c>
      <c r="D480" s="18">
        <f>VLOOKUP(C480,'Infected rate by state'!B:E,4,0)</f>
        <v>1.0017032509739916E-2</v>
      </c>
      <c r="E480" s="3">
        <v>2066</v>
      </c>
      <c r="F480" s="2">
        <v>282</v>
      </c>
      <c r="G480" s="2">
        <v>695</v>
      </c>
      <c r="H480" s="4">
        <f t="shared" si="98"/>
        <v>1380.5</v>
      </c>
      <c r="I480" s="2">
        <v>101</v>
      </c>
      <c r="J480" s="4">
        <f t="shared" si="99"/>
        <v>191.5</v>
      </c>
      <c r="K480" s="3">
        <v>648957</v>
      </c>
      <c r="L480" s="3">
        <f t="shared" si="100"/>
        <v>513730</v>
      </c>
      <c r="M480" s="3">
        <v>135227</v>
      </c>
      <c r="N480" s="3">
        <f t="shared" si="103"/>
        <v>65006.233664232866</v>
      </c>
      <c r="O480" s="3">
        <f t="shared" si="101"/>
        <v>13638.028988639113</v>
      </c>
      <c r="P480" s="3">
        <f t="shared" si="102"/>
        <v>2957.6375733715704</v>
      </c>
      <c r="Q480" s="3">
        <v>10</v>
      </c>
      <c r="R480" s="24">
        <v>6</v>
      </c>
      <c r="S480" s="19">
        <f t="shared" si="104"/>
        <v>909.20193257594087</v>
      </c>
      <c r="T480" s="20">
        <f t="shared" si="105"/>
        <v>1.3082042195337278</v>
      </c>
      <c r="U480" s="20">
        <f t="shared" si="106"/>
        <v>0.6586033557232458</v>
      </c>
      <c r="V480" s="21">
        <f t="shared" si="107"/>
        <v>0.44007837975602171</v>
      </c>
      <c r="W480" s="26">
        <f t="shared" si="108"/>
        <v>197.17583822477135</v>
      </c>
      <c r="X480" s="27">
        <f t="shared" si="109"/>
        <v>1.9522360220274391</v>
      </c>
      <c r="Y480" s="27">
        <f t="shared" si="110"/>
        <v>1.0296388419048113</v>
      </c>
      <c r="Z480" s="27">
        <f t="shared" si="111"/>
        <v>0.69920510008784165</v>
      </c>
    </row>
    <row r="481" spans="1:26" ht="12.5" x14ac:dyDescent="0.25">
      <c r="A481" s="2" t="s">
        <v>179</v>
      </c>
      <c r="B481" t="s">
        <v>315</v>
      </c>
      <c r="C481" t="s">
        <v>314</v>
      </c>
      <c r="D481" s="18">
        <f>VLOOKUP(C481,'Infected rate by state'!B:E,4,0)</f>
        <v>7.5362096948057532E-3</v>
      </c>
      <c r="E481" s="3">
        <v>1478</v>
      </c>
      <c r="F481" s="2">
        <v>118</v>
      </c>
      <c r="G481" s="2">
        <v>467</v>
      </c>
      <c r="H481" s="4">
        <f t="shared" si="98"/>
        <v>972.5</v>
      </c>
      <c r="I481" s="2">
        <v>44</v>
      </c>
      <c r="J481" s="4">
        <f t="shared" si="99"/>
        <v>81</v>
      </c>
      <c r="K481" s="3">
        <v>680976</v>
      </c>
      <c r="L481" s="3">
        <f t="shared" si="100"/>
        <v>561417</v>
      </c>
      <c r="M481" s="3">
        <v>119559</v>
      </c>
      <c r="N481" s="3">
        <f t="shared" si="103"/>
        <v>51319.779331300422</v>
      </c>
      <c r="O481" s="3">
        <f t="shared" si="101"/>
        <v>10606.728683103298</v>
      </c>
      <c r="P481" s="3">
        <f t="shared" si="102"/>
        <v>2259.0048182604228</v>
      </c>
      <c r="Q481" s="3">
        <v>10</v>
      </c>
      <c r="R481" s="24">
        <v>6</v>
      </c>
      <c r="S481" s="19">
        <f t="shared" si="104"/>
        <v>707.11524554021992</v>
      </c>
      <c r="T481" s="20">
        <f t="shared" si="105"/>
        <v>1.5141654080090363</v>
      </c>
      <c r="U481" s="20">
        <f t="shared" si="106"/>
        <v>0.727110792329275</v>
      </c>
      <c r="V481" s="21">
        <f t="shared" si="107"/>
        <v>0.47842709441151549</v>
      </c>
      <c r="W481" s="26">
        <f t="shared" si="108"/>
        <v>150.60032121736151</v>
      </c>
      <c r="X481" s="27">
        <f t="shared" si="109"/>
        <v>3.4227345731218524</v>
      </c>
      <c r="Y481" s="27">
        <f t="shared" si="110"/>
        <v>1.8592632249056977</v>
      </c>
      <c r="Z481" s="27">
        <f t="shared" si="111"/>
        <v>1.2762739086217076</v>
      </c>
    </row>
    <row r="482" spans="1:26" ht="12.5" x14ac:dyDescent="0.25">
      <c r="A482" s="2" t="s">
        <v>180</v>
      </c>
      <c r="B482" t="s">
        <v>343</v>
      </c>
      <c r="C482" t="s">
        <v>342</v>
      </c>
      <c r="D482" s="18">
        <f>VLOOKUP(C482,'Infected rate by state'!B:E,4,0)</f>
        <v>1.6300221488851765E-2</v>
      </c>
      <c r="E482" s="3">
        <v>1064</v>
      </c>
      <c r="F482" s="2">
        <v>102</v>
      </c>
      <c r="G482" s="2">
        <v>561</v>
      </c>
      <c r="H482" s="4">
        <f t="shared" si="98"/>
        <v>812.5</v>
      </c>
      <c r="I482" s="2">
        <v>36</v>
      </c>
      <c r="J482" s="4">
        <f t="shared" si="99"/>
        <v>69</v>
      </c>
      <c r="K482" s="3">
        <v>204787</v>
      </c>
      <c r="L482" s="3">
        <f t="shared" si="100"/>
        <v>163717</v>
      </c>
      <c r="M482" s="3">
        <v>41070</v>
      </c>
      <c r="N482" s="3">
        <f t="shared" si="103"/>
        <v>33380.734580374861</v>
      </c>
      <c r="O482" s="3">
        <f t="shared" si="101"/>
        <v>6978.317161991009</v>
      </c>
      <c r="P482" s="3">
        <f t="shared" si="102"/>
        <v>1506.9665118942935</v>
      </c>
      <c r="Q482" s="3">
        <v>10</v>
      </c>
      <c r="R482" s="24">
        <v>6</v>
      </c>
      <c r="S482" s="19">
        <f t="shared" si="104"/>
        <v>465.22114413273391</v>
      </c>
      <c r="T482" s="20">
        <f t="shared" si="105"/>
        <v>0.82927120166262724</v>
      </c>
      <c r="U482" s="20">
        <f t="shared" si="106"/>
        <v>0.57257986970182639</v>
      </c>
      <c r="V482" s="21">
        <f t="shared" si="107"/>
        <v>0.43723791741798301</v>
      </c>
      <c r="W482" s="26">
        <f t="shared" si="108"/>
        <v>100.46443412628624</v>
      </c>
      <c r="X482" s="27">
        <f t="shared" si="109"/>
        <v>2.7906787257301731</v>
      </c>
      <c r="Y482" s="27">
        <f t="shared" si="110"/>
        <v>1.4560062916853078</v>
      </c>
      <c r="Z482" s="27">
        <f t="shared" si="111"/>
        <v>0.98494543261064937</v>
      </c>
    </row>
    <row r="483" spans="1:26" ht="12.5" x14ac:dyDescent="0.25">
      <c r="A483" s="2" t="s">
        <v>181</v>
      </c>
      <c r="B483" t="s">
        <v>307</v>
      </c>
      <c r="C483" t="s">
        <v>306</v>
      </c>
      <c r="D483" s="18">
        <f>VLOOKUP(C483,'Infected rate by state'!B:E,4,0)</f>
        <v>1.0017032509739916E-2</v>
      </c>
      <c r="E483" s="3">
        <v>1225</v>
      </c>
      <c r="F483" s="2">
        <v>131</v>
      </c>
      <c r="G483" s="2">
        <v>461</v>
      </c>
      <c r="H483" s="4">
        <f t="shared" si="98"/>
        <v>843</v>
      </c>
      <c r="I483" s="2">
        <v>61</v>
      </c>
      <c r="J483" s="4">
        <f t="shared" si="99"/>
        <v>96</v>
      </c>
      <c r="K483" s="3">
        <v>360863</v>
      </c>
      <c r="L483" s="3">
        <f t="shared" si="100"/>
        <v>292840</v>
      </c>
      <c r="M483" s="3">
        <v>68023</v>
      </c>
      <c r="N483" s="3">
        <f t="shared" si="103"/>
        <v>36147.764025622753</v>
      </c>
      <c r="O483" s="3">
        <f t="shared" si="101"/>
        <v>7515.3943371578607</v>
      </c>
      <c r="P483" s="3">
        <f t="shared" si="102"/>
        <v>1612.2405410119086</v>
      </c>
      <c r="Q483" s="3">
        <v>10</v>
      </c>
      <c r="R483" s="24">
        <v>6</v>
      </c>
      <c r="S483" s="19">
        <f t="shared" si="104"/>
        <v>501.02628914385735</v>
      </c>
      <c r="T483" s="20">
        <f t="shared" si="105"/>
        <v>1.0868249222209487</v>
      </c>
      <c r="U483" s="20">
        <f t="shared" si="106"/>
        <v>0.59433723504609415</v>
      </c>
      <c r="V483" s="21">
        <f t="shared" si="107"/>
        <v>0.40900105236233253</v>
      </c>
      <c r="W483" s="26">
        <f t="shared" si="108"/>
        <v>107.48270273412724</v>
      </c>
      <c r="X483" s="27">
        <f t="shared" si="109"/>
        <v>1.7620115202315942</v>
      </c>
      <c r="Y483" s="27">
        <f t="shared" si="110"/>
        <v>1.1196114868138254</v>
      </c>
      <c r="Z483" s="27">
        <f t="shared" si="111"/>
        <v>0.82047864682539884</v>
      </c>
    </row>
    <row r="484" spans="1:26" ht="12.5" x14ac:dyDescent="0.25">
      <c r="A484" s="2" t="s">
        <v>182</v>
      </c>
      <c r="B484" t="s">
        <v>402</v>
      </c>
      <c r="C484" t="s">
        <v>401</v>
      </c>
      <c r="D484" s="18">
        <f>VLOOKUP(C484,'Infected rate by state'!B:E,4,0)</f>
        <v>2.0032295834281305E-3</v>
      </c>
      <c r="E484" s="3">
        <v>1555</v>
      </c>
      <c r="F484" s="2">
        <v>155</v>
      </c>
      <c r="G484" s="2">
        <v>499</v>
      </c>
      <c r="H484" s="4">
        <f t="shared" si="98"/>
        <v>1027</v>
      </c>
      <c r="I484" s="2">
        <v>40</v>
      </c>
      <c r="J484" s="4">
        <f t="shared" si="99"/>
        <v>97.5</v>
      </c>
      <c r="K484" s="3">
        <v>329288</v>
      </c>
      <c r="L484" s="3">
        <f t="shared" si="100"/>
        <v>260528</v>
      </c>
      <c r="M484" s="3">
        <v>68760</v>
      </c>
      <c r="N484" s="3">
        <f t="shared" si="103"/>
        <v>6596.394630678823</v>
      </c>
      <c r="O484" s="3">
        <f t="shared" si="101"/>
        <v>1384.1699426776688</v>
      </c>
      <c r="P484" s="3">
        <f t="shared" si="102"/>
        <v>300.25151800409526</v>
      </c>
      <c r="Q484" s="3">
        <v>10</v>
      </c>
      <c r="R484" s="24">
        <v>6</v>
      </c>
      <c r="S484" s="19">
        <f t="shared" si="104"/>
        <v>92.277996178511259</v>
      </c>
      <c r="T484" s="20">
        <f t="shared" si="105"/>
        <v>0.18492584404511275</v>
      </c>
      <c r="U484" s="20">
        <f t="shared" si="106"/>
        <v>8.985199238413949E-2</v>
      </c>
      <c r="V484" s="21">
        <f t="shared" si="107"/>
        <v>5.9342762815762867E-2</v>
      </c>
      <c r="W484" s="26">
        <f t="shared" si="108"/>
        <v>20.016767866939684</v>
      </c>
      <c r="X484" s="27">
        <f t="shared" si="109"/>
        <v>0.50041919667349211</v>
      </c>
      <c r="Y484" s="27">
        <f t="shared" si="110"/>
        <v>0.20530018325066343</v>
      </c>
      <c r="Z484" s="27">
        <f t="shared" si="111"/>
        <v>0.12914043785122378</v>
      </c>
    </row>
    <row r="485" spans="1:26" ht="12.5" x14ac:dyDescent="0.25">
      <c r="A485" s="2" t="s">
        <v>183</v>
      </c>
      <c r="B485" t="s">
        <v>367</v>
      </c>
      <c r="C485" t="s">
        <v>366</v>
      </c>
      <c r="D485" s="18">
        <f>VLOOKUP(C485,'Infected rate by state'!B:E,4,0)</f>
        <v>2.4682967074759195E-2</v>
      </c>
      <c r="E485" s="3">
        <v>1862</v>
      </c>
      <c r="F485" s="2">
        <v>147</v>
      </c>
      <c r="G485" s="2">
        <v>589</v>
      </c>
      <c r="H485" s="4">
        <f t="shared" si="98"/>
        <v>1225.5</v>
      </c>
      <c r="I485" s="2">
        <v>54</v>
      </c>
      <c r="J485" s="4">
        <f t="shared" si="99"/>
        <v>100.5</v>
      </c>
      <c r="K485" s="3">
        <v>795142</v>
      </c>
      <c r="L485" s="3">
        <f t="shared" si="100"/>
        <v>637522</v>
      </c>
      <c r="M485" s="3">
        <v>157620</v>
      </c>
      <c r="N485" s="3">
        <f t="shared" si="103"/>
        <v>196264.63805758176</v>
      </c>
      <c r="O485" s="3">
        <f t="shared" si="101"/>
        <v>40986.284037747901</v>
      </c>
      <c r="P485" s="3">
        <f t="shared" si="102"/>
        <v>8839.782134794621</v>
      </c>
      <c r="Q485" s="3">
        <v>10</v>
      </c>
      <c r="R485" s="24">
        <v>6</v>
      </c>
      <c r="S485" s="19">
        <f t="shared" si="104"/>
        <v>2732.4189358498602</v>
      </c>
      <c r="T485" s="20">
        <f t="shared" si="105"/>
        <v>4.6390813851440749</v>
      </c>
      <c r="U485" s="20">
        <f t="shared" si="106"/>
        <v>2.2296360145653695</v>
      </c>
      <c r="V485" s="21">
        <f t="shared" si="107"/>
        <v>1.4674645197904728</v>
      </c>
      <c r="W485" s="26">
        <f t="shared" si="108"/>
        <v>589.31880898630811</v>
      </c>
      <c r="X485" s="27">
        <f t="shared" si="109"/>
        <v>10.913311277524224</v>
      </c>
      <c r="Y485" s="27">
        <f t="shared" si="110"/>
        <v>5.863868746132419</v>
      </c>
      <c r="Z485" s="27">
        <f t="shared" si="111"/>
        <v>4.0089714897027759</v>
      </c>
    </row>
    <row r="486" spans="1:26" ht="12.5" x14ac:dyDescent="0.25">
      <c r="A486" s="2" t="s">
        <v>184</v>
      </c>
      <c r="B486" t="s">
        <v>335</v>
      </c>
      <c r="C486" t="s">
        <v>334</v>
      </c>
      <c r="D486" s="18">
        <f>VLOOKUP(C486,'Infected rate by state'!B:E,4,0)</f>
        <v>8.8985640980001352E-3</v>
      </c>
      <c r="E486" s="2">
        <v>377</v>
      </c>
      <c r="F486" s="2">
        <v>36</v>
      </c>
      <c r="G486" s="2">
        <v>129</v>
      </c>
      <c r="H486" s="4">
        <f t="shared" si="98"/>
        <v>253</v>
      </c>
      <c r="I486" s="2">
        <v>8</v>
      </c>
      <c r="J486" s="4">
        <f t="shared" si="99"/>
        <v>22</v>
      </c>
      <c r="K486" s="3">
        <v>128803</v>
      </c>
      <c r="L486" s="3">
        <f t="shared" si="100"/>
        <v>101140</v>
      </c>
      <c r="M486" s="3">
        <v>27663</v>
      </c>
      <c r="N486" s="3">
        <f t="shared" si="103"/>
        <v>11461.617515147114</v>
      </c>
      <c r="O486" s="3">
        <f t="shared" si="101"/>
        <v>2411.5602575887806</v>
      </c>
      <c r="P486" s="3">
        <f t="shared" si="102"/>
        <v>524.78299366479382</v>
      </c>
      <c r="Q486" s="3">
        <v>10</v>
      </c>
      <c r="R486" s="24">
        <v>6</v>
      </c>
      <c r="S486" s="19">
        <f t="shared" si="104"/>
        <v>160.77068383925203</v>
      </c>
      <c r="T486" s="20">
        <f t="shared" si="105"/>
        <v>1.2462843708469149</v>
      </c>
      <c r="U486" s="20">
        <f t="shared" si="106"/>
        <v>0.6354572483764902</v>
      </c>
      <c r="V486" s="21">
        <f t="shared" si="107"/>
        <v>0.42644743723939532</v>
      </c>
      <c r="W486" s="26">
        <f t="shared" si="108"/>
        <v>34.985532910986258</v>
      </c>
      <c r="X486" s="27">
        <f t="shared" si="109"/>
        <v>4.3731916138732823</v>
      </c>
      <c r="Y486" s="27">
        <f t="shared" si="110"/>
        <v>1.5902514959539209</v>
      </c>
      <c r="Z486" s="27">
        <f t="shared" si="111"/>
        <v>0.97182035863850713</v>
      </c>
    </row>
    <row r="487" spans="1:26" ht="12.5" x14ac:dyDescent="0.25">
      <c r="A487" s="2" t="s">
        <v>185</v>
      </c>
      <c r="B487" t="s">
        <v>335</v>
      </c>
      <c r="C487" t="s">
        <v>334</v>
      </c>
      <c r="D487" s="18">
        <f>VLOOKUP(C487,'Infected rate by state'!B:E,4,0)</f>
        <v>8.8985640980001352E-3</v>
      </c>
      <c r="E487" s="3">
        <v>1500</v>
      </c>
      <c r="F487" s="2">
        <v>105</v>
      </c>
      <c r="G487" s="2">
        <v>642</v>
      </c>
      <c r="H487" s="4">
        <f t="shared" si="98"/>
        <v>1071</v>
      </c>
      <c r="I487" s="2">
        <v>42</v>
      </c>
      <c r="J487" s="4">
        <f t="shared" si="99"/>
        <v>73.5</v>
      </c>
      <c r="K487" s="3">
        <v>239843</v>
      </c>
      <c r="L487" s="3">
        <f t="shared" si="100"/>
        <v>194609</v>
      </c>
      <c r="M487" s="3">
        <v>45234</v>
      </c>
      <c r="N487" s="3">
        <f t="shared" si="103"/>
        <v>21342.583089566466</v>
      </c>
      <c r="O487" s="3">
        <f t="shared" si="101"/>
        <v>4437.4825530061198</v>
      </c>
      <c r="P487" s="3">
        <f t="shared" si="102"/>
        <v>952.00270896578047</v>
      </c>
      <c r="Q487" s="3">
        <v>10</v>
      </c>
      <c r="R487" s="24">
        <v>6</v>
      </c>
      <c r="S487" s="19">
        <f t="shared" si="104"/>
        <v>295.83217020040797</v>
      </c>
      <c r="T487" s="20">
        <f t="shared" si="105"/>
        <v>0.46079777289783175</v>
      </c>
      <c r="U487" s="20">
        <f t="shared" si="106"/>
        <v>0.27622051372587114</v>
      </c>
      <c r="V487" s="21">
        <f t="shared" si="107"/>
        <v>0.19722144680027198</v>
      </c>
      <c r="W487" s="26">
        <f t="shared" si="108"/>
        <v>63.466847264385365</v>
      </c>
      <c r="X487" s="27">
        <f t="shared" si="109"/>
        <v>1.5111154110567944</v>
      </c>
      <c r="Y487" s="27">
        <f t="shared" si="110"/>
        <v>0.86349452060388254</v>
      </c>
      <c r="Z487" s="27">
        <f t="shared" si="111"/>
        <v>0.60444616442271781</v>
      </c>
    </row>
    <row r="488" spans="1:26" ht="12.5" x14ac:dyDescent="0.25">
      <c r="A488" s="2" t="s">
        <v>186</v>
      </c>
      <c r="B488" t="s">
        <v>351</v>
      </c>
      <c r="C488" t="s">
        <v>350</v>
      </c>
      <c r="D488" s="18">
        <f>VLOOKUP(C488,'Infected rate by state'!B:E,4,0)</f>
        <v>9.0315118396853012E-3</v>
      </c>
      <c r="E488" s="2">
        <v>501</v>
      </c>
      <c r="F488" s="2">
        <v>57</v>
      </c>
      <c r="G488" s="2">
        <v>253</v>
      </c>
      <c r="H488" s="4">
        <f t="shared" si="98"/>
        <v>377</v>
      </c>
      <c r="I488" s="2">
        <v>40</v>
      </c>
      <c r="J488" s="4">
        <f t="shared" si="99"/>
        <v>48.5</v>
      </c>
      <c r="K488" s="3">
        <v>209507</v>
      </c>
      <c r="L488" s="3">
        <f t="shared" si="100"/>
        <v>163853</v>
      </c>
      <c r="M488" s="3">
        <v>45654</v>
      </c>
      <c r="N488" s="3">
        <f t="shared" si="103"/>
        <v>18921.649509969484</v>
      </c>
      <c r="O488" s="3">
        <f t="shared" si="101"/>
        <v>3986.8218163467454</v>
      </c>
      <c r="P488" s="3">
        <f t="shared" si="102"/>
        <v>869.02996063947421</v>
      </c>
      <c r="Q488" s="3">
        <v>10</v>
      </c>
      <c r="R488" s="24">
        <v>6</v>
      </c>
      <c r="S488" s="19">
        <f t="shared" si="104"/>
        <v>265.78812108978303</v>
      </c>
      <c r="T488" s="20">
        <f t="shared" si="105"/>
        <v>1.0505459331611977</v>
      </c>
      <c r="U488" s="20">
        <f t="shared" si="106"/>
        <v>0.70500827875274019</v>
      </c>
      <c r="V488" s="21">
        <f t="shared" si="107"/>
        <v>0.53051521175605398</v>
      </c>
      <c r="W488" s="26">
        <f t="shared" si="108"/>
        <v>57.935330709298277</v>
      </c>
      <c r="X488" s="27">
        <f t="shared" si="109"/>
        <v>1.4483832677324568</v>
      </c>
      <c r="Y488" s="27">
        <f t="shared" si="110"/>
        <v>1.1945429012226449</v>
      </c>
      <c r="Z488" s="27">
        <f t="shared" si="111"/>
        <v>1.0164093106894434</v>
      </c>
    </row>
    <row r="489" spans="1:26" ht="12.5" x14ac:dyDescent="0.25">
      <c r="A489" s="2" t="s">
        <v>187</v>
      </c>
      <c r="B489" t="s">
        <v>315</v>
      </c>
      <c r="C489" t="s">
        <v>314</v>
      </c>
      <c r="D489" s="18">
        <f>VLOOKUP(C489,'Infected rate by state'!B:E,4,0)</f>
        <v>7.5362096948057532E-3</v>
      </c>
      <c r="E489" s="2">
        <v>456</v>
      </c>
      <c r="F489" s="2">
        <v>70</v>
      </c>
      <c r="G489" s="2">
        <v>152</v>
      </c>
      <c r="H489" s="4">
        <f t="shared" si="98"/>
        <v>304</v>
      </c>
      <c r="I489" s="2">
        <v>41</v>
      </c>
      <c r="J489" s="4">
        <f t="shared" si="99"/>
        <v>55.5</v>
      </c>
      <c r="K489" s="3">
        <v>218503</v>
      </c>
      <c r="L489" s="3">
        <f t="shared" si="100"/>
        <v>164878</v>
      </c>
      <c r="M489" s="3">
        <v>53625</v>
      </c>
      <c r="N489" s="3">
        <f t="shared" si="103"/>
        <v>16466.844269441415</v>
      </c>
      <c r="O489" s="3">
        <f t="shared" si="101"/>
        <v>3512.6231938336296</v>
      </c>
      <c r="P489" s="3">
        <f t="shared" si="102"/>
        <v>776.71536756950036</v>
      </c>
      <c r="Q489" s="3">
        <v>10</v>
      </c>
      <c r="R489" s="24">
        <v>6</v>
      </c>
      <c r="S489" s="19">
        <f t="shared" si="104"/>
        <v>234.17487958890862</v>
      </c>
      <c r="T489" s="20">
        <f t="shared" si="105"/>
        <v>1.5406242078217673</v>
      </c>
      <c r="U489" s="20">
        <f t="shared" si="106"/>
        <v>0.77031210391088367</v>
      </c>
      <c r="V489" s="21">
        <f t="shared" si="107"/>
        <v>0.51354140260725578</v>
      </c>
      <c r="W489" s="26">
        <f t="shared" si="108"/>
        <v>51.781024504633358</v>
      </c>
      <c r="X489" s="27">
        <f t="shared" si="109"/>
        <v>1.2629518171861795</v>
      </c>
      <c r="Y489" s="27">
        <f t="shared" si="110"/>
        <v>0.93299143251591632</v>
      </c>
      <c r="Z489" s="27">
        <f t="shared" si="111"/>
        <v>0.73972892149476221</v>
      </c>
    </row>
    <row r="490" spans="1:26" ht="12.5" x14ac:dyDescent="0.25">
      <c r="A490" s="2" t="s">
        <v>188</v>
      </c>
      <c r="B490" t="s">
        <v>391</v>
      </c>
      <c r="C490" t="s">
        <v>390</v>
      </c>
      <c r="D490" s="18">
        <f>VLOOKUP(C490,'Infected rate by state'!B:E,4,0)</f>
        <v>8.0848590084330874E-3</v>
      </c>
      <c r="E490" s="3">
        <v>7810</v>
      </c>
      <c r="F490" s="3">
        <v>1118</v>
      </c>
      <c r="G490" s="3">
        <v>2987</v>
      </c>
      <c r="H490" s="4">
        <f t="shared" si="98"/>
        <v>5398.5</v>
      </c>
      <c r="I490" s="2">
        <v>317</v>
      </c>
      <c r="J490" s="4">
        <f t="shared" si="99"/>
        <v>717.5</v>
      </c>
      <c r="K490" s="3">
        <v>2282662</v>
      </c>
      <c r="L490" s="3">
        <f t="shared" si="100"/>
        <v>1871675</v>
      </c>
      <c r="M490" s="3">
        <v>410987</v>
      </c>
      <c r="N490" s="3">
        <f t="shared" si="103"/>
        <v>184550.00433907888</v>
      </c>
      <c r="O490" s="3">
        <f t="shared" si="101"/>
        <v>38221.134176258929</v>
      </c>
      <c r="P490" s="3">
        <f t="shared" si="102"/>
        <v>8160.825305774546</v>
      </c>
      <c r="Q490" s="3">
        <v>10</v>
      </c>
      <c r="R490" s="24">
        <v>6</v>
      </c>
      <c r="S490" s="19">
        <f t="shared" si="104"/>
        <v>2548.0756117505953</v>
      </c>
      <c r="T490" s="20">
        <f t="shared" si="105"/>
        <v>0.85305510939089224</v>
      </c>
      <c r="U490" s="20">
        <f t="shared" si="106"/>
        <v>0.47199696429574794</v>
      </c>
      <c r="V490" s="21">
        <f t="shared" si="107"/>
        <v>0.326258080889961</v>
      </c>
      <c r="W490" s="26">
        <f t="shared" si="108"/>
        <v>544.05502038496968</v>
      </c>
      <c r="X490" s="27">
        <f t="shared" si="109"/>
        <v>1.7162618939588949</v>
      </c>
      <c r="Y490" s="27">
        <f t="shared" si="110"/>
        <v>0.75826483677347689</v>
      </c>
      <c r="Z490" s="27">
        <f t="shared" si="111"/>
        <v>0.48663239748208381</v>
      </c>
    </row>
    <row r="491" spans="1:26" ht="12.5" x14ac:dyDescent="0.25">
      <c r="A491" s="2" t="s">
        <v>189</v>
      </c>
      <c r="B491" t="s">
        <v>404</v>
      </c>
      <c r="C491" t="s">
        <v>403</v>
      </c>
      <c r="D491" s="18">
        <f>VLOOKUP(C491,'Infected rate by state'!B:E,4,0)</f>
        <v>6.3160817769393265E-3</v>
      </c>
      <c r="E491" s="2">
        <v>447</v>
      </c>
      <c r="F491" s="2">
        <v>46</v>
      </c>
      <c r="G491" s="2">
        <v>262</v>
      </c>
      <c r="H491" s="4">
        <f t="shared" si="98"/>
        <v>354.5</v>
      </c>
      <c r="I491" s="2">
        <v>25</v>
      </c>
      <c r="J491" s="4">
        <f t="shared" si="99"/>
        <v>35.5</v>
      </c>
      <c r="K491" s="3">
        <v>191863</v>
      </c>
      <c r="L491" s="3">
        <f t="shared" si="100"/>
        <v>151964</v>
      </c>
      <c r="M491" s="3">
        <v>39899</v>
      </c>
      <c r="N491" s="3">
        <f t="shared" si="103"/>
        <v>12118.223979689101</v>
      </c>
      <c r="O491" s="3">
        <f t="shared" si="101"/>
        <v>2541.8676356181263</v>
      </c>
      <c r="P491" s="3">
        <f t="shared" si="102"/>
        <v>551.12229708174061</v>
      </c>
      <c r="Q491" s="3">
        <v>10</v>
      </c>
      <c r="R491" s="24">
        <v>6</v>
      </c>
      <c r="S491" s="19">
        <f t="shared" si="104"/>
        <v>169.45784237454174</v>
      </c>
      <c r="T491" s="20">
        <f t="shared" si="105"/>
        <v>0.64678565791809828</v>
      </c>
      <c r="U491" s="20">
        <f t="shared" si="106"/>
        <v>0.47801930147966643</v>
      </c>
      <c r="V491" s="21">
        <f t="shared" si="107"/>
        <v>0.37910031851127907</v>
      </c>
      <c r="W491" s="26">
        <f t="shared" si="108"/>
        <v>36.741486472116044</v>
      </c>
      <c r="X491" s="27">
        <f t="shared" si="109"/>
        <v>1.4696594588846417</v>
      </c>
      <c r="Y491" s="27">
        <f t="shared" si="110"/>
        <v>1.0349714499187619</v>
      </c>
      <c r="Z491" s="27">
        <f t="shared" si="111"/>
        <v>0.79872796678513136</v>
      </c>
    </row>
    <row r="492" spans="1:26" ht="12.5" x14ac:dyDescent="0.25">
      <c r="A492" s="2" t="s">
        <v>190</v>
      </c>
      <c r="B492" t="s">
        <v>367</v>
      </c>
      <c r="C492" t="s">
        <v>366</v>
      </c>
      <c r="D492" s="18">
        <f>VLOOKUP(C492,'Infected rate by state'!B:E,4,0)</f>
        <v>2.4682967074759195E-2</v>
      </c>
      <c r="E492" s="3">
        <v>2177</v>
      </c>
      <c r="F492" s="2">
        <v>213</v>
      </c>
      <c r="G492" s="2">
        <v>616</v>
      </c>
      <c r="H492" s="4">
        <f t="shared" si="98"/>
        <v>1396.5</v>
      </c>
      <c r="I492" s="2">
        <v>126</v>
      </c>
      <c r="J492" s="4">
        <f t="shared" si="99"/>
        <v>169.5</v>
      </c>
      <c r="K492" s="3">
        <v>845392</v>
      </c>
      <c r="L492" s="3">
        <f t="shared" si="100"/>
        <v>692012</v>
      </c>
      <c r="M492" s="3">
        <v>153380</v>
      </c>
      <c r="N492" s="3">
        <f t="shared" si="103"/>
        <v>208667.82901264826</v>
      </c>
      <c r="O492" s="3">
        <f t="shared" si="101"/>
        <v>43243.467327833408</v>
      </c>
      <c r="P492" s="3">
        <f t="shared" si="102"/>
        <v>9240.3375713134828</v>
      </c>
      <c r="Q492" s="3">
        <v>10</v>
      </c>
      <c r="R492" s="24">
        <v>6</v>
      </c>
      <c r="S492" s="19">
        <f t="shared" si="104"/>
        <v>2882.8978218555608</v>
      </c>
      <c r="T492" s="20">
        <f t="shared" si="105"/>
        <v>4.6800289315837027</v>
      </c>
      <c r="U492" s="20">
        <f t="shared" si="106"/>
        <v>2.0643736640569714</v>
      </c>
      <c r="V492" s="21">
        <f t="shared" si="107"/>
        <v>1.3242525594191827</v>
      </c>
      <c r="W492" s="26">
        <f t="shared" si="108"/>
        <v>616.02250475423216</v>
      </c>
      <c r="X492" s="27">
        <f t="shared" si="109"/>
        <v>4.8890674980494619</v>
      </c>
      <c r="Y492" s="27">
        <f t="shared" si="110"/>
        <v>3.6343510604969449</v>
      </c>
      <c r="Z492" s="27">
        <f t="shared" si="111"/>
        <v>2.8921244354658788</v>
      </c>
    </row>
    <row r="493" spans="1:26" ht="12.5" x14ac:dyDescent="0.25">
      <c r="A493" s="2" t="s">
        <v>191</v>
      </c>
      <c r="B493" t="s">
        <v>319</v>
      </c>
      <c r="C493" t="s">
        <v>318</v>
      </c>
      <c r="D493" s="18">
        <f>VLOOKUP(C493,'Infected rate by state'!B:E,4,0)</f>
        <v>1.6392760880107365E-2</v>
      </c>
      <c r="E493" s="3">
        <v>2825</v>
      </c>
      <c r="F493" s="2">
        <v>286</v>
      </c>
      <c r="G493" s="2">
        <v>610</v>
      </c>
      <c r="H493" s="4">
        <f t="shared" si="98"/>
        <v>1717.5</v>
      </c>
      <c r="I493" s="2">
        <v>118</v>
      </c>
      <c r="J493" s="4">
        <f t="shared" si="99"/>
        <v>202</v>
      </c>
      <c r="K493" s="3">
        <v>1177072</v>
      </c>
      <c r="L493" s="3">
        <f t="shared" si="100"/>
        <v>932988</v>
      </c>
      <c r="M493" s="3">
        <v>244084</v>
      </c>
      <c r="N493" s="3">
        <f t="shared" si="103"/>
        <v>192954.59834669734</v>
      </c>
      <c r="O493" s="3">
        <f t="shared" si="101"/>
        <v>40462.523800199611</v>
      </c>
      <c r="P493" s="3">
        <f t="shared" si="102"/>
        <v>8770.2070019594903</v>
      </c>
      <c r="Q493" s="3">
        <v>10</v>
      </c>
      <c r="R493" s="24">
        <v>6</v>
      </c>
      <c r="S493" s="19">
        <f t="shared" si="104"/>
        <v>2697.501586679974</v>
      </c>
      <c r="T493" s="20">
        <f t="shared" si="105"/>
        <v>4.4221337486556953</v>
      </c>
      <c r="U493" s="20">
        <f t="shared" si="106"/>
        <v>1.5705977215021683</v>
      </c>
      <c r="V493" s="21">
        <f t="shared" si="107"/>
        <v>0.95486781829379608</v>
      </c>
      <c r="W493" s="26">
        <f t="shared" si="108"/>
        <v>584.68046679729935</v>
      </c>
      <c r="X493" s="27">
        <f t="shared" si="109"/>
        <v>4.9549192101466044</v>
      </c>
      <c r="Y493" s="27">
        <f t="shared" si="110"/>
        <v>2.8944577564222742</v>
      </c>
      <c r="Z493" s="27">
        <f t="shared" si="111"/>
        <v>2.0443372964940538</v>
      </c>
    </row>
    <row r="494" spans="1:26" ht="12.5" x14ac:dyDescent="0.25">
      <c r="A494" s="2" t="s">
        <v>192</v>
      </c>
      <c r="B494" t="s">
        <v>343</v>
      </c>
      <c r="C494" t="s">
        <v>342</v>
      </c>
      <c r="D494" s="18">
        <f>VLOOKUP(C494,'Infected rate by state'!B:E,4,0)</f>
        <v>1.6300221488851765E-2</v>
      </c>
      <c r="E494" s="3">
        <v>2491</v>
      </c>
      <c r="F494" s="2">
        <v>313</v>
      </c>
      <c r="G494" s="2">
        <v>869</v>
      </c>
      <c r="H494" s="4">
        <f t="shared" si="98"/>
        <v>1680</v>
      </c>
      <c r="I494" s="2">
        <v>77</v>
      </c>
      <c r="J494" s="4">
        <f t="shared" si="99"/>
        <v>195</v>
      </c>
      <c r="K494" s="3">
        <v>554325</v>
      </c>
      <c r="L494" s="3">
        <f t="shared" si="100"/>
        <v>462288</v>
      </c>
      <c r="M494" s="3">
        <v>92037</v>
      </c>
      <c r="N494" s="3">
        <f t="shared" si="103"/>
        <v>90356.20276807755</v>
      </c>
      <c r="O494" s="3">
        <f t="shared" si="101"/>
        <v>18592.890836845712</v>
      </c>
      <c r="P494" s="3">
        <f t="shared" si="102"/>
        <v>3938.4597117390213</v>
      </c>
      <c r="Q494" s="3">
        <v>10</v>
      </c>
      <c r="R494" s="24">
        <v>6</v>
      </c>
      <c r="S494" s="19">
        <f t="shared" si="104"/>
        <v>1239.5260557897141</v>
      </c>
      <c r="T494" s="20">
        <f t="shared" si="105"/>
        <v>1.4263821125313165</v>
      </c>
      <c r="U494" s="20">
        <f t="shared" si="106"/>
        <v>0.73781312844625835</v>
      </c>
      <c r="V494" s="21">
        <f t="shared" si="107"/>
        <v>0.49760178875540506</v>
      </c>
      <c r="W494" s="26">
        <f t="shared" si="108"/>
        <v>262.56398078260139</v>
      </c>
      <c r="X494" s="27">
        <f t="shared" si="109"/>
        <v>3.4099218283454724</v>
      </c>
      <c r="Y494" s="27">
        <f t="shared" si="110"/>
        <v>1.3464819527312892</v>
      </c>
      <c r="Z494" s="27">
        <f t="shared" si="111"/>
        <v>0.8388625584108671</v>
      </c>
    </row>
    <row r="495" spans="1:26" ht="12.5" x14ac:dyDescent="0.25">
      <c r="A495" s="2" t="s">
        <v>193</v>
      </c>
      <c r="B495" t="s">
        <v>367</v>
      </c>
      <c r="C495" t="s">
        <v>366</v>
      </c>
      <c r="D495" s="18">
        <f>VLOOKUP(C495,'Infected rate by state'!B:E,4,0)</f>
        <v>2.4682967074759195E-2</v>
      </c>
      <c r="E495" s="3">
        <v>3636</v>
      </c>
      <c r="F495" s="2">
        <v>403</v>
      </c>
      <c r="G495" s="3">
        <v>1033</v>
      </c>
      <c r="H495" s="4">
        <f t="shared" si="98"/>
        <v>2334.5</v>
      </c>
      <c r="I495" s="2">
        <v>195</v>
      </c>
      <c r="J495" s="4">
        <f t="shared" si="99"/>
        <v>299</v>
      </c>
      <c r="K495" s="3">
        <v>1233539</v>
      </c>
      <c r="L495" s="3">
        <f t="shared" si="100"/>
        <v>1035449</v>
      </c>
      <c r="M495" s="3">
        <v>198090</v>
      </c>
      <c r="N495" s="3">
        <f t="shared" si="103"/>
        <v>304474.02522431384</v>
      </c>
      <c r="O495" s="3">
        <f t="shared" si="101"/>
        <v>62495.041293066723</v>
      </c>
      <c r="P495" s="3">
        <f t="shared" si="102"/>
        <v>13196.653786073141</v>
      </c>
      <c r="Q495" s="3">
        <v>10</v>
      </c>
      <c r="R495" s="24">
        <v>6</v>
      </c>
      <c r="S495" s="19">
        <f t="shared" si="104"/>
        <v>4166.3360862044483</v>
      </c>
      <c r="T495" s="20">
        <f t="shared" si="105"/>
        <v>4.0332391928407052</v>
      </c>
      <c r="U495" s="20">
        <f t="shared" si="106"/>
        <v>1.7846802682392153</v>
      </c>
      <c r="V495" s="21">
        <f t="shared" si="107"/>
        <v>1.1458570094071641</v>
      </c>
      <c r="W495" s="26">
        <f t="shared" si="108"/>
        <v>879.77691907154269</v>
      </c>
      <c r="X495" s="27">
        <f t="shared" si="109"/>
        <v>4.5116765080591934</v>
      </c>
      <c r="Y495" s="27">
        <f t="shared" si="110"/>
        <v>2.9423977226472999</v>
      </c>
      <c r="Z495" s="27">
        <f t="shared" si="111"/>
        <v>2.183069278093158</v>
      </c>
    </row>
    <row r="496" spans="1:26" ht="12.5" x14ac:dyDescent="0.25">
      <c r="A496" s="2" t="s">
        <v>194</v>
      </c>
      <c r="B496" t="s">
        <v>399</v>
      </c>
      <c r="C496" t="s">
        <v>398</v>
      </c>
      <c r="D496" s="18">
        <f>VLOOKUP(C496,'Infected rate by state'!B:E,4,0)</f>
        <v>9.4446465970496208E-3</v>
      </c>
      <c r="E496" s="2">
        <v>905</v>
      </c>
      <c r="F496" s="2">
        <v>145</v>
      </c>
      <c r="G496" s="2">
        <v>251</v>
      </c>
      <c r="H496" s="4">
        <f t="shared" si="98"/>
        <v>578</v>
      </c>
      <c r="I496" s="2">
        <v>45</v>
      </c>
      <c r="J496" s="4">
        <f t="shared" si="99"/>
        <v>95</v>
      </c>
      <c r="K496" s="3">
        <v>447424</v>
      </c>
      <c r="L496" s="3">
        <f t="shared" si="100"/>
        <v>358039</v>
      </c>
      <c r="M496" s="3">
        <v>89385</v>
      </c>
      <c r="N496" s="3">
        <f t="shared" si="103"/>
        <v>42257.615590383291</v>
      </c>
      <c r="O496" s="3">
        <f t="shared" si="101"/>
        <v>8830.9462114462422</v>
      </c>
      <c r="P496" s="3">
        <f t="shared" si="102"/>
        <v>1906.2385137836902</v>
      </c>
      <c r="Q496" s="3">
        <v>10</v>
      </c>
      <c r="R496" s="24">
        <v>6</v>
      </c>
      <c r="S496" s="19">
        <f t="shared" si="104"/>
        <v>588.72974742974952</v>
      </c>
      <c r="T496" s="20">
        <f t="shared" si="105"/>
        <v>2.3455368423495995</v>
      </c>
      <c r="U496" s="20">
        <f t="shared" si="106"/>
        <v>1.0185635768680787</v>
      </c>
      <c r="V496" s="21">
        <f t="shared" si="107"/>
        <v>0.65053010765718178</v>
      </c>
      <c r="W496" s="26">
        <f t="shared" si="108"/>
        <v>127.08256758557935</v>
      </c>
      <c r="X496" s="27">
        <f t="shared" si="109"/>
        <v>2.8240570574573192</v>
      </c>
      <c r="Y496" s="27">
        <f t="shared" si="110"/>
        <v>1.3377112377429405</v>
      </c>
      <c r="Z496" s="27">
        <f t="shared" si="111"/>
        <v>0.87643150059020247</v>
      </c>
    </row>
    <row r="497" spans="1:26" ht="12.5" x14ac:dyDescent="0.25">
      <c r="A497" s="2" t="s">
        <v>195</v>
      </c>
      <c r="B497" t="s">
        <v>399</v>
      </c>
      <c r="C497" t="s">
        <v>398</v>
      </c>
      <c r="D497" s="18">
        <f>VLOOKUP(C497,'Infected rate by state'!B:E,4,0)</f>
        <v>9.4446465970496208E-3</v>
      </c>
      <c r="E497" s="3">
        <v>2543</v>
      </c>
      <c r="F497" s="2">
        <v>276</v>
      </c>
      <c r="G497" s="2">
        <v>782</v>
      </c>
      <c r="H497" s="4">
        <f t="shared" si="98"/>
        <v>1662.5</v>
      </c>
      <c r="I497" s="2">
        <v>82</v>
      </c>
      <c r="J497" s="4">
        <f t="shared" si="99"/>
        <v>179</v>
      </c>
      <c r="K497" s="3">
        <v>1023500</v>
      </c>
      <c r="L497" s="3">
        <f t="shared" si="100"/>
        <v>849309</v>
      </c>
      <c r="M497" s="3">
        <v>174191</v>
      </c>
      <c r="N497" s="3">
        <f t="shared" si="103"/>
        <v>96665.957920802874</v>
      </c>
      <c r="O497" s="3">
        <f t="shared" si="101"/>
        <v>19929.445818569882</v>
      </c>
      <c r="P497" s="3">
        <f t="shared" si="102"/>
        <v>4231.6138493003718</v>
      </c>
      <c r="Q497" s="3">
        <v>10</v>
      </c>
      <c r="R497" s="24">
        <v>6</v>
      </c>
      <c r="S497" s="19">
        <f t="shared" si="104"/>
        <v>1328.629721237992</v>
      </c>
      <c r="T497" s="20">
        <f t="shared" si="105"/>
        <v>1.6990149887953863</v>
      </c>
      <c r="U497" s="20">
        <f t="shared" si="106"/>
        <v>0.79917577217322833</v>
      </c>
      <c r="V497" s="21">
        <f t="shared" si="107"/>
        <v>0.52246548220133382</v>
      </c>
      <c r="W497" s="26">
        <f t="shared" si="108"/>
        <v>282.10758995335812</v>
      </c>
      <c r="X497" s="27">
        <f t="shared" si="109"/>
        <v>3.4403364628458308</v>
      </c>
      <c r="Y497" s="27">
        <f t="shared" si="110"/>
        <v>1.5760200556053525</v>
      </c>
      <c r="Z497" s="27">
        <f t="shared" si="111"/>
        <v>1.0221289491063701</v>
      </c>
    </row>
    <row r="498" spans="1:26" ht="12.5" x14ac:dyDescent="0.25">
      <c r="A498" s="2" t="s">
        <v>196</v>
      </c>
      <c r="B498" t="s">
        <v>325</v>
      </c>
      <c r="C498" t="s">
        <v>324</v>
      </c>
      <c r="D498" s="18">
        <f>VLOOKUP(C498,'Infected rate by state'!B:E,4,0)</f>
        <v>8.9298079160438481E-3</v>
      </c>
      <c r="E498" s="2">
        <v>902</v>
      </c>
      <c r="F498" s="2">
        <v>150</v>
      </c>
      <c r="G498" s="2">
        <v>289</v>
      </c>
      <c r="H498" s="4">
        <f t="shared" si="98"/>
        <v>595.5</v>
      </c>
      <c r="I498" s="2">
        <v>51</v>
      </c>
      <c r="J498" s="4">
        <f t="shared" si="99"/>
        <v>100.5</v>
      </c>
      <c r="K498" s="3">
        <v>449792</v>
      </c>
      <c r="L498" s="3">
        <f t="shared" si="100"/>
        <v>264738</v>
      </c>
      <c r="M498" s="3">
        <v>185054</v>
      </c>
      <c r="N498" s="3">
        <f t="shared" si="103"/>
        <v>40165.561621731948</v>
      </c>
      <c r="O498" s="3">
        <f t="shared" si="101"/>
        <v>9201.3285485198685</v>
      </c>
      <c r="P498" s="3">
        <f t="shared" si="102"/>
        <v>2195.2527745616289</v>
      </c>
      <c r="Q498" s="3">
        <v>10</v>
      </c>
      <c r="R498" s="24">
        <v>6</v>
      </c>
      <c r="S498" s="19">
        <f t="shared" si="104"/>
        <v>613.42190323465786</v>
      </c>
      <c r="T498" s="20">
        <f t="shared" si="105"/>
        <v>2.1225671392202696</v>
      </c>
      <c r="U498" s="20">
        <f t="shared" si="106"/>
        <v>1.0300955553898536</v>
      </c>
      <c r="V498" s="21">
        <f t="shared" si="107"/>
        <v>0.68006862886325703</v>
      </c>
      <c r="W498" s="26">
        <f t="shared" si="108"/>
        <v>146.35018497077527</v>
      </c>
      <c r="X498" s="27">
        <f t="shared" si="109"/>
        <v>2.8696114700152013</v>
      </c>
      <c r="Y498" s="27">
        <f t="shared" si="110"/>
        <v>1.4562207459778633</v>
      </c>
      <c r="Z498" s="27">
        <f t="shared" si="111"/>
        <v>0.97566789980516855</v>
      </c>
    </row>
    <row r="499" spans="1:26" ht="12.5" x14ac:dyDescent="0.25">
      <c r="A499" s="2" t="s">
        <v>197</v>
      </c>
      <c r="B499" t="s">
        <v>393</v>
      </c>
      <c r="C499" t="s">
        <v>392</v>
      </c>
      <c r="D499" s="18">
        <f>VLOOKUP(C499,'Infected rate by state'!B:E,4,0)</f>
        <v>7.5097590818065515E-3</v>
      </c>
      <c r="E499" s="3">
        <v>1014</v>
      </c>
      <c r="F499" s="2">
        <v>101</v>
      </c>
      <c r="G499" s="2">
        <v>543</v>
      </c>
      <c r="H499" s="4">
        <f t="shared" si="98"/>
        <v>778.5</v>
      </c>
      <c r="I499" s="2">
        <v>38</v>
      </c>
      <c r="J499" s="4">
        <f t="shared" si="99"/>
        <v>69.5</v>
      </c>
      <c r="K499" s="3">
        <v>283753</v>
      </c>
      <c r="L499" s="3">
        <f t="shared" si="100"/>
        <v>240571</v>
      </c>
      <c r="M499" s="3">
        <v>43182</v>
      </c>
      <c r="N499" s="3">
        <f t="shared" si="103"/>
        <v>21309.166687398541</v>
      </c>
      <c r="O499" s="3">
        <f t="shared" si="101"/>
        <v>4356.813766442765</v>
      </c>
      <c r="P499" s="3">
        <f t="shared" si="102"/>
        <v>915.51409133351467</v>
      </c>
      <c r="Q499" s="3">
        <v>10</v>
      </c>
      <c r="R499" s="24">
        <v>6</v>
      </c>
      <c r="S499" s="19">
        <f t="shared" si="104"/>
        <v>290.45425109618435</v>
      </c>
      <c r="T499" s="20">
        <f t="shared" si="105"/>
        <v>0.53490653977197855</v>
      </c>
      <c r="U499" s="20">
        <f t="shared" si="106"/>
        <v>0.37309473486985789</v>
      </c>
      <c r="V499" s="21">
        <f t="shared" si="107"/>
        <v>0.28644403461162166</v>
      </c>
      <c r="W499" s="26">
        <f t="shared" si="108"/>
        <v>61.034272755567642</v>
      </c>
      <c r="X499" s="27">
        <f t="shared" si="109"/>
        <v>1.6061650725149379</v>
      </c>
      <c r="Y499" s="27">
        <f t="shared" si="110"/>
        <v>0.87819097490025388</v>
      </c>
      <c r="Z499" s="27">
        <f t="shared" si="111"/>
        <v>0.60429973025314498</v>
      </c>
    </row>
    <row r="500" spans="1:26" ht="12.5" x14ac:dyDescent="0.25">
      <c r="A500" s="2" t="s">
        <v>198</v>
      </c>
      <c r="B500" t="s">
        <v>395</v>
      </c>
      <c r="C500" t="s">
        <v>394</v>
      </c>
      <c r="D500" s="18">
        <f>VLOOKUP(C500,'Infected rate by state'!B:E,4,0)</f>
        <v>1.0015511681323568E-2</v>
      </c>
      <c r="E500" s="2">
        <v>750</v>
      </c>
      <c r="F500" s="2">
        <v>110</v>
      </c>
      <c r="G500" s="2">
        <v>371</v>
      </c>
      <c r="H500" s="4">
        <f t="shared" ref="H500:H563" si="112">G500+(E500-G500)*0.5</f>
        <v>560.5</v>
      </c>
      <c r="I500" s="2">
        <v>42</v>
      </c>
      <c r="J500" s="4">
        <f t="shared" ref="J500:J563" si="113">I500+(F500-I500)*0.5</f>
        <v>76</v>
      </c>
      <c r="K500" s="3">
        <v>356000</v>
      </c>
      <c r="L500" s="3">
        <f t="shared" si="100"/>
        <v>304093</v>
      </c>
      <c r="M500" s="3">
        <v>51907</v>
      </c>
      <c r="N500" s="3">
        <f t="shared" si="103"/>
        <v>35655.221585511907</v>
      </c>
      <c r="O500" s="3">
        <f t="shared" si="101"/>
        <v>7268.373507847602</v>
      </c>
      <c r="P500" s="3">
        <f t="shared" si="102"/>
        <v>1521.6171985809306</v>
      </c>
      <c r="Q500" s="3">
        <v>10</v>
      </c>
      <c r="R500" s="24">
        <v>6</v>
      </c>
      <c r="S500" s="19">
        <f t="shared" si="104"/>
        <v>484.55823385650677</v>
      </c>
      <c r="T500" s="20">
        <f t="shared" si="105"/>
        <v>1.3060868837102608</v>
      </c>
      <c r="U500" s="20">
        <f t="shared" si="106"/>
        <v>0.86451067592597108</v>
      </c>
      <c r="V500" s="21">
        <f t="shared" si="107"/>
        <v>0.64607764514200905</v>
      </c>
      <c r="W500" s="26">
        <f t="shared" si="108"/>
        <v>101.44114657206204</v>
      </c>
      <c r="X500" s="27">
        <f t="shared" si="109"/>
        <v>2.4152653945729057</v>
      </c>
      <c r="Y500" s="27">
        <f t="shared" si="110"/>
        <v>1.3347519285797638</v>
      </c>
      <c r="Z500" s="27">
        <f t="shared" si="111"/>
        <v>0.92219224156420032</v>
      </c>
    </row>
    <row r="501" spans="1:26" ht="12.5" x14ac:dyDescent="0.25">
      <c r="A501" s="2" t="s">
        <v>199</v>
      </c>
      <c r="B501" t="s">
        <v>379</v>
      </c>
      <c r="C501" t="s">
        <v>378</v>
      </c>
      <c r="D501" s="18">
        <f>VLOOKUP(C501,'Infected rate by state'!B:E,4,0)</f>
        <v>4.6065868365726429E-3</v>
      </c>
      <c r="E501" s="3">
        <v>5541</v>
      </c>
      <c r="F501" s="2">
        <v>582</v>
      </c>
      <c r="G501" s="3">
        <v>2447</v>
      </c>
      <c r="H501" s="4">
        <f t="shared" si="112"/>
        <v>3994</v>
      </c>
      <c r="I501" s="2">
        <v>225</v>
      </c>
      <c r="J501" s="4">
        <f t="shared" si="113"/>
        <v>403.5</v>
      </c>
      <c r="K501" s="3">
        <v>1491485</v>
      </c>
      <c r="L501" s="3">
        <f t="shared" si="100"/>
        <v>1212448</v>
      </c>
      <c r="M501" s="3">
        <v>279037</v>
      </c>
      <c r="N501" s="3">
        <f t="shared" si="103"/>
        <v>68706.551679455486</v>
      </c>
      <c r="O501" s="3">
        <f t="shared" si="101"/>
        <v>14275.382581657426</v>
      </c>
      <c r="P501" s="3">
        <f t="shared" si="102"/>
        <v>3060.0256008019842</v>
      </c>
      <c r="Q501" s="3">
        <v>10</v>
      </c>
      <c r="R501" s="24">
        <v>6</v>
      </c>
      <c r="S501" s="19">
        <f t="shared" si="104"/>
        <v>951.69217211049511</v>
      </c>
      <c r="T501" s="20">
        <f t="shared" si="105"/>
        <v>0.38892201557437478</v>
      </c>
      <c r="U501" s="20">
        <f t="shared" si="106"/>
        <v>0.2382804637232086</v>
      </c>
      <c r="V501" s="21">
        <f t="shared" si="107"/>
        <v>0.17175458800045029</v>
      </c>
      <c r="W501" s="26">
        <f t="shared" si="108"/>
        <v>204.00170672013229</v>
      </c>
      <c r="X501" s="27">
        <f t="shared" si="109"/>
        <v>0.90667425208947683</v>
      </c>
      <c r="Y501" s="27">
        <f t="shared" si="110"/>
        <v>0.50558043796810981</v>
      </c>
      <c r="Z501" s="27">
        <f t="shared" si="111"/>
        <v>0.35051839642634414</v>
      </c>
    </row>
    <row r="502" spans="1:26" ht="12.5" x14ac:dyDescent="0.25">
      <c r="A502" s="2" t="s">
        <v>200</v>
      </c>
      <c r="B502" t="s">
        <v>400</v>
      </c>
      <c r="C502" t="s">
        <v>291</v>
      </c>
      <c r="D502" s="18">
        <f>VLOOKUP(C502,'Infected rate by state'!B:E,4,0)</f>
        <v>5.5896269710740548E-3</v>
      </c>
      <c r="E502" s="2">
        <v>558</v>
      </c>
      <c r="F502" s="2">
        <v>84</v>
      </c>
      <c r="G502" s="2">
        <v>173</v>
      </c>
      <c r="H502" s="4">
        <f t="shared" si="112"/>
        <v>365.5</v>
      </c>
      <c r="I502" s="2">
        <v>25</v>
      </c>
      <c r="J502" s="4">
        <f t="shared" si="113"/>
        <v>54.5</v>
      </c>
      <c r="K502" s="3">
        <v>320156</v>
      </c>
      <c r="L502" s="3">
        <f t="shared" si="100"/>
        <v>249135</v>
      </c>
      <c r="M502" s="3">
        <v>71021</v>
      </c>
      <c r="N502" s="3">
        <f t="shared" si="103"/>
        <v>17895.526125511853</v>
      </c>
      <c r="O502" s="3">
        <f t="shared" si="101"/>
        <v>3777.2818161042696</v>
      </c>
      <c r="P502" s="3">
        <f t="shared" si="102"/>
        <v>825.06687772878331</v>
      </c>
      <c r="Q502" s="3">
        <v>10</v>
      </c>
      <c r="R502" s="24">
        <v>6</v>
      </c>
      <c r="S502" s="19">
        <f t="shared" si="104"/>
        <v>251.81878774028465</v>
      </c>
      <c r="T502" s="20">
        <f t="shared" si="105"/>
        <v>1.4555999291345934</v>
      </c>
      <c r="U502" s="20">
        <f t="shared" si="106"/>
        <v>0.68897069149188683</v>
      </c>
      <c r="V502" s="21">
        <f t="shared" si="107"/>
        <v>0.45128815007219469</v>
      </c>
      <c r="W502" s="26">
        <f t="shared" si="108"/>
        <v>55.004458515252217</v>
      </c>
      <c r="X502" s="27">
        <f t="shared" si="109"/>
        <v>2.2001783406100888</v>
      </c>
      <c r="Y502" s="27">
        <f t="shared" si="110"/>
        <v>1.0092561195459122</v>
      </c>
      <c r="Z502" s="27">
        <f t="shared" si="111"/>
        <v>0.65481498232443114</v>
      </c>
    </row>
    <row r="503" spans="1:26" ht="12.5" x14ac:dyDescent="0.25">
      <c r="A503" s="2" t="s">
        <v>201</v>
      </c>
      <c r="B503" t="s">
        <v>361</v>
      </c>
      <c r="C503" t="s">
        <v>360</v>
      </c>
      <c r="D503" s="18">
        <f>VLOOKUP(C503,'Infected rate by state'!B:E,4,0)</f>
        <v>1.3084994977372357E-2</v>
      </c>
      <c r="E503" s="3">
        <v>4017</v>
      </c>
      <c r="F503" s="2">
        <v>449</v>
      </c>
      <c r="G503" s="3">
        <v>1742</v>
      </c>
      <c r="H503" s="4">
        <f t="shared" si="112"/>
        <v>2879.5</v>
      </c>
      <c r="I503" s="2">
        <v>184</v>
      </c>
      <c r="J503" s="4">
        <f t="shared" si="113"/>
        <v>316.5</v>
      </c>
      <c r="K503" s="3">
        <v>1010995</v>
      </c>
      <c r="L503" s="3">
        <f t="shared" si="100"/>
        <v>815922</v>
      </c>
      <c r="M503" s="3">
        <v>195073</v>
      </c>
      <c r="N503" s="3">
        <f t="shared" si="103"/>
        <v>132288.64497148566</v>
      </c>
      <c r="O503" s="3">
        <f t="shared" si="101"/>
        <v>27559.745308542184</v>
      </c>
      <c r="P503" s="3">
        <f t="shared" si="102"/>
        <v>5926.8107640452836</v>
      </c>
      <c r="Q503" s="3">
        <v>10</v>
      </c>
      <c r="R503" s="24">
        <v>6</v>
      </c>
      <c r="S503" s="19">
        <f t="shared" si="104"/>
        <v>1837.3163539028124</v>
      </c>
      <c r="T503" s="20">
        <f t="shared" si="105"/>
        <v>1.0547166210693526</v>
      </c>
      <c r="U503" s="20">
        <f t="shared" si="106"/>
        <v>0.63806784299455199</v>
      </c>
      <c r="V503" s="21">
        <f t="shared" si="107"/>
        <v>0.45738520136988109</v>
      </c>
      <c r="W503" s="26">
        <f t="shared" si="108"/>
        <v>395.12071760301893</v>
      </c>
      <c r="X503" s="27">
        <f t="shared" si="109"/>
        <v>2.1473952043642335</v>
      </c>
      <c r="Y503" s="27">
        <f t="shared" si="110"/>
        <v>1.2484066906888434</v>
      </c>
      <c r="Z503" s="27">
        <f t="shared" si="111"/>
        <v>0.88000159822498647</v>
      </c>
    </row>
    <row r="504" spans="1:26" ht="12.5" x14ac:dyDescent="0.25">
      <c r="A504" s="2" t="s">
        <v>202</v>
      </c>
      <c r="B504" t="s">
        <v>315</v>
      </c>
      <c r="C504" t="s">
        <v>314</v>
      </c>
      <c r="D504" s="18">
        <f>VLOOKUP(C504,'Infected rate by state'!B:E,4,0)</f>
        <v>7.5362096948057532E-3</v>
      </c>
      <c r="E504" s="3">
        <v>5813</v>
      </c>
      <c r="F504" s="2">
        <v>690</v>
      </c>
      <c r="G504" s="3">
        <v>2236</v>
      </c>
      <c r="H504" s="4">
        <f t="shared" si="112"/>
        <v>4024.5</v>
      </c>
      <c r="I504" s="2">
        <v>293</v>
      </c>
      <c r="J504" s="4">
        <f t="shared" si="113"/>
        <v>491.5</v>
      </c>
      <c r="K504" s="3">
        <v>2662559</v>
      </c>
      <c r="L504" s="3">
        <f t="shared" si="100"/>
        <v>2206378</v>
      </c>
      <c r="M504" s="3">
        <v>456181</v>
      </c>
      <c r="N504" s="3">
        <f t="shared" si="103"/>
        <v>200656.02948792311</v>
      </c>
      <c r="O504" s="3">
        <f t="shared" si="101"/>
        <v>41390.627493752268</v>
      </c>
      <c r="P504" s="3">
        <f t="shared" si="102"/>
        <v>8794.1645938425936</v>
      </c>
      <c r="Q504" s="3">
        <v>10</v>
      </c>
      <c r="R504" s="24">
        <v>6</v>
      </c>
      <c r="S504" s="19">
        <f t="shared" si="104"/>
        <v>2759.3751662501513</v>
      </c>
      <c r="T504" s="20">
        <f t="shared" si="105"/>
        <v>1.2340676056574917</v>
      </c>
      <c r="U504" s="20">
        <f t="shared" si="106"/>
        <v>0.68564422071068487</v>
      </c>
      <c r="V504" s="21">
        <f t="shared" si="107"/>
        <v>0.47469037781698803</v>
      </c>
      <c r="W504" s="26">
        <f t="shared" si="108"/>
        <v>586.27763958950629</v>
      </c>
      <c r="X504" s="27">
        <f t="shared" si="109"/>
        <v>2.0009475753908066</v>
      </c>
      <c r="Y504" s="27">
        <f t="shared" si="110"/>
        <v>1.1928334477914675</v>
      </c>
      <c r="Z504" s="27">
        <f t="shared" si="111"/>
        <v>0.84967773853551631</v>
      </c>
    </row>
    <row r="505" spans="1:26" ht="12.5" x14ac:dyDescent="0.25">
      <c r="A505" s="2" t="s">
        <v>203</v>
      </c>
      <c r="B505" t="s">
        <v>325</v>
      </c>
      <c r="C505" t="s">
        <v>324</v>
      </c>
      <c r="D505" s="18">
        <f>VLOOKUP(C505,'Infected rate by state'!B:E,4,0)</f>
        <v>8.9298079160438481E-3</v>
      </c>
      <c r="E505" s="3">
        <v>10004</v>
      </c>
      <c r="F505" s="3">
        <v>1284</v>
      </c>
      <c r="G505" s="3">
        <v>3292</v>
      </c>
      <c r="H505" s="4">
        <f t="shared" si="112"/>
        <v>6648</v>
      </c>
      <c r="I505" s="2">
        <v>448</v>
      </c>
      <c r="J505" s="4">
        <f t="shared" si="113"/>
        <v>866</v>
      </c>
      <c r="K505" s="3">
        <v>3130935</v>
      </c>
      <c r="L505" s="3">
        <f t="shared" si="100"/>
        <v>2416782</v>
      </c>
      <c r="M505" s="3">
        <v>714153</v>
      </c>
      <c r="N505" s="3">
        <f t="shared" si="103"/>
        <v>279586.48147618747</v>
      </c>
      <c r="O505" s="3">
        <f t="shared" si="101"/>
        <v>59179.818137508759</v>
      </c>
      <c r="P505" s="3">
        <f t="shared" si="102"/>
        <v>12969.211331102942</v>
      </c>
      <c r="Q505" s="3">
        <v>10</v>
      </c>
      <c r="R505" s="24">
        <v>6</v>
      </c>
      <c r="S505" s="19">
        <f t="shared" si="104"/>
        <v>3945.3212091672508</v>
      </c>
      <c r="T505" s="20">
        <f t="shared" si="105"/>
        <v>1.1984572324323362</v>
      </c>
      <c r="U505" s="20">
        <f t="shared" si="106"/>
        <v>0.59345986900831094</v>
      </c>
      <c r="V505" s="21">
        <f t="shared" si="107"/>
        <v>0.3943743711682578</v>
      </c>
      <c r="W505" s="26">
        <f t="shared" si="108"/>
        <v>864.61408874019617</v>
      </c>
      <c r="X505" s="27">
        <f t="shared" si="109"/>
        <v>1.9299421623665094</v>
      </c>
      <c r="Y505" s="27">
        <f t="shared" si="110"/>
        <v>0.99839964057759367</v>
      </c>
      <c r="Z505" s="27">
        <f t="shared" si="111"/>
        <v>0.67337545852040204</v>
      </c>
    </row>
    <row r="506" spans="1:26" ht="12.5" x14ac:dyDescent="0.25">
      <c r="A506" s="2" t="s">
        <v>204</v>
      </c>
      <c r="B506" t="s">
        <v>325</v>
      </c>
      <c r="C506" t="s">
        <v>324</v>
      </c>
      <c r="D506" s="18">
        <f>VLOOKUP(C506,'Infected rate by state'!B:E,4,0)</f>
        <v>8.9298079160438481E-3</v>
      </c>
      <c r="E506" s="2">
        <v>872</v>
      </c>
      <c r="F506" s="2">
        <v>158</v>
      </c>
      <c r="G506" s="2">
        <v>359</v>
      </c>
      <c r="H506" s="4">
        <f t="shared" si="112"/>
        <v>615.5</v>
      </c>
      <c r="I506" s="2">
        <v>63</v>
      </c>
      <c r="J506" s="4">
        <f t="shared" si="113"/>
        <v>110.5</v>
      </c>
      <c r="K506" s="3">
        <v>338880</v>
      </c>
      <c r="L506" s="3">
        <f t="shared" si="100"/>
        <v>230065</v>
      </c>
      <c r="M506" s="3">
        <v>108815</v>
      </c>
      <c r="N506" s="3">
        <f t="shared" si="103"/>
        <v>30261.333065889394</v>
      </c>
      <c r="O506" s="3">
        <f t="shared" si="101"/>
        <v>6672.7654784840815</v>
      </c>
      <c r="P506" s="3">
        <f t="shared" si="102"/>
        <v>1530.6694924999315</v>
      </c>
      <c r="Q506" s="3">
        <v>10</v>
      </c>
      <c r="R506" s="24">
        <v>6</v>
      </c>
      <c r="S506" s="19">
        <f t="shared" si="104"/>
        <v>444.85103189893874</v>
      </c>
      <c r="T506" s="20">
        <f t="shared" si="105"/>
        <v>1.2391393646209994</v>
      </c>
      <c r="U506" s="20">
        <f t="shared" si="106"/>
        <v>0.72274741169608248</v>
      </c>
      <c r="V506" s="21">
        <f t="shared" si="107"/>
        <v>0.51015026593914992</v>
      </c>
      <c r="W506" s="26">
        <f t="shared" si="108"/>
        <v>102.04463283332876</v>
      </c>
      <c r="X506" s="27">
        <f t="shared" si="109"/>
        <v>1.6197560767195041</v>
      </c>
      <c r="Y506" s="27">
        <f t="shared" si="110"/>
        <v>0.92348084012062226</v>
      </c>
      <c r="Z506" s="27">
        <f t="shared" si="111"/>
        <v>0.64585210654005543</v>
      </c>
    </row>
    <row r="507" spans="1:26" ht="12.5" x14ac:dyDescent="0.25">
      <c r="A507" s="2" t="s">
        <v>205</v>
      </c>
      <c r="B507" t="s">
        <v>341</v>
      </c>
      <c r="C507" t="s">
        <v>340</v>
      </c>
      <c r="D507" s="18">
        <f>VLOOKUP(C507,'Infected rate by state'!B:E,4,0)</f>
        <v>4.5161642780770922E-3</v>
      </c>
      <c r="E507" s="2">
        <v>390</v>
      </c>
      <c r="F507" s="2">
        <v>36</v>
      </c>
      <c r="G507" s="2">
        <v>175</v>
      </c>
      <c r="H507" s="4">
        <f t="shared" si="112"/>
        <v>282.5</v>
      </c>
      <c r="I507" s="2">
        <v>14</v>
      </c>
      <c r="J507" s="4">
        <f t="shared" si="113"/>
        <v>25</v>
      </c>
      <c r="K507" s="3">
        <v>112038</v>
      </c>
      <c r="L507" s="3">
        <f t="shared" si="100"/>
        <v>87138</v>
      </c>
      <c r="M507" s="3">
        <v>24900</v>
      </c>
      <c r="N507" s="3">
        <f t="shared" si="103"/>
        <v>5059.8201338720128</v>
      </c>
      <c r="O507" s="3">
        <f t="shared" si="101"/>
        <v>1068.195691433596</v>
      </c>
      <c r="P507" s="3">
        <f t="shared" si="102"/>
        <v>233.37558005915758</v>
      </c>
      <c r="Q507" s="3">
        <v>10</v>
      </c>
      <c r="R507" s="24">
        <v>6</v>
      </c>
      <c r="S507" s="19">
        <f t="shared" si="104"/>
        <v>71.213046095573063</v>
      </c>
      <c r="T507" s="20">
        <f t="shared" si="105"/>
        <v>0.40693169197470319</v>
      </c>
      <c r="U507" s="20">
        <f t="shared" si="106"/>
        <v>0.25208157909937368</v>
      </c>
      <c r="V507" s="21">
        <f t="shared" si="107"/>
        <v>0.18259755409121298</v>
      </c>
      <c r="W507" s="26">
        <f t="shared" si="108"/>
        <v>15.558372003943839</v>
      </c>
      <c r="X507" s="27">
        <f t="shared" si="109"/>
        <v>1.1113122859959885</v>
      </c>
      <c r="Y507" s="27">
        <f t="shared" si="110"/>
        <v>0.62233488015775362</v>
      </c>
      <c r="Z507" s="27">
        <f t="shared" si="111"/>
        <v>0.43217700010955107</v>
      </c>
    </row>
    <row r="508" spans="1:26" ht="12.5" x14ac:dyDescent="0.25">
      <c r="A508" s="2" t="s">
        <v>206</v>
      </c>
      <c r="B508" t="s">
        <v>355</v>
      </c>
      <c r="C508" t="s">
        <v>354</v>
      </c>
      <c r="D508" s="18">
        <f>VLOOKUP(C508,'Infected rate by state'!B:E,4,0)</f>
        <v>1.1948400031748969E-2</v>
      </c>
      <c r="E508" s="2">
        <v>835</v>
      </c>
      <c r="F508" s="2">
        <v>29</v>
      </c>
      <c r="G508" s="2">
        <v>344</v>
      </c>
      <c r="H508" s="4">
        <f t="shared" si="112"/>
        <v>589.5</v>
      </c>
      <c r="I508" s="2">
        <v>15</v>
      </c>
      <c r="J508" s="4">
        <f t="shared" si="113"/>
        <v>22</v>
      </c>
      <c r="K508" s="3">
        <v>116854</v>
      </c>
      <c r="L508" s="3">
        <f t="shared" si="100"/>
        <v>94877</v>
      </c>
      <c r="M508" s="3">
        <v>21977</v>
      </c>
      <c r="N508" s="3">
        <f t="shared" si="103"/>
        <v>13962.183373099941</v>
      </c>
      <c r="O508" s="3">
        <f t="shared" si="101"/>
        <v>2902.2753290118485</v>
      </c>
      <c r="P508" s="3">
        <f t="shared" si="102"/>
        <v>622.46290413039185</v>
      </c>
      <c r="Q508" s="3">
        <v>10</v>
      </c>
      <c r="R508" s="24">
        <v>6</v>
      </c>
      <c r="S508" s="19">
        <f t="shared" si="104"/>
        <v>193.48502193412324</v>
      </c>
      <c r="T508" s="20">
        <f t="shared" si="105"/>
        <v>0.56245645911082331</v>
      </c>
      <c r="U508" s="20">
        <f t="shared" si="106"/>
        <v>0.32821886672455169</v>
      </c>
      <c r="V508" s="21">
        <f t="shared" si="107"/>
        <v>0.23171858914266255</v>
      </c>
      <c r="W508" s="26">
        <f t="shared" si="108"/>
        <v>41.49752694202612</v>
      </c>
      <c r="X508" s="27">
        <f t="shared" si="109"/>
        <v>2.7665017961350746</v>
      </c>
      <c r="Y508" s="27">
        <f t="shared" si="110"/>
        <v>1.8862512246375509</v>
      </c>
      <c r="Z508" s="27">
        <f t="shared" si="111"/>
        <v>1.4309492048974524</v>
      </c>
    </row>
    <row r="509" spans="1:26" ht="12.5" x14ac:dyDescent="0.25">
      <c r="A509" s="2" t="s">
        <v>207</v>
      </c>
      <c r="B509" t="s">
        <v>341</v>
      </c>
      <c r="C509" t="s">
        <v>340</v>
      </c>
      <c r="D509" s="18">
        <f>VLOOKUP(C509,'Infected rate by state'!B:E,4,0)</f>
        <v>4.5161642780770922E-3</v>
      </c>
      <c r="E509" s="3">
        <v>1490</v>
      </c>
      <c r="F509" s="2">
        <v>117</v>
      </c>
      <c r="G509" s="2">
        <v>779</v>
      </c>
      <c r="H509" s="4">
        <f t="shared" si="112"/>
        <v>1134.5</v>
      </c>
      <c r="I509" s="2">
        <v>57</v>
      </c>
      <c r="J509" s="4">
        <f t="shared" si="113"/>
        <v>87</v>
      </c>
      <c r="K509" s="3">
        <v>290227</v>
      </c>
      <c r="L509" s="3">
        <f t="shared" si="100"/>
        <v>219806</v>
      </c>
      <c r="M509" s="3">
        <v>70421</v>
      </c>
      <c r="N509" s="3">
        <f t="shared" si="103"/>
        <v>13107.128099334803</v>
      </c>
      <c r="O509" s="3">
        <f t="shared" si="101"/>
        <v>2792.4855032687556</v>
      </c>
      <c r="P509" s="3">
        <f t="shared" si="102"/>
        <v>616.60011927252287</v>
      </c>
      <c r="Q509" s="3">
        <v>10</v>
      </c>
      <c r="R509" s="24">
        <v>6</v>
      </c>
      <c r="S509" s="19">
        <f t="shared" si="104"/>
        <v>186.16570021791705</v>
      </c>
      <c r="T509" s="20">
        <f t="shared" si="105"/>
        <v>0.23898035971491277</v>
      </c>
      <c r="U509" s="20">
        <f t="shared" si="106"/>
        <v>0.16409493188005028</v>
      </c>
      <c r="V509" s="21">
        <f t="shared" si="107"/>
        <v>0.124943422965045</v>
      </c>
      <c r="W509" s="26">
        <f t="shared" si="108"/>
        <v>41.106674618168192</v>
      </c>
      <c r="X509" s="27">
        <f t="shared" si="109"/>
        <v>0.72116973014330166</v>
      </c>
      <c r="Y509" s="27">
        <f t="shared" si="110"/>
        <v>0.47249051285250798</v>
      </c>
      <c r="Z509" s="27">
        <f t="shared" si="111"/>
        <v>0.35133909930058282</v>
      </c>
    </row>
    <row r="510" spans="1:26" ht="12.5" x14ac:dyDescent="0.25">
      <c r="A510" s="2" t="s">
        <v>208</v>
      </c>
      <c r="B510" t="s">
        <v>315</v>
      </c>
      <c r="C510" t="s">
        <v>314</v>
      </c>
      <c r="D510" s="18">
        <f>VLOOKUP(C510,'Infected rate by state'!B:E,4,0)</f>
        <v>7.5362096948057532E-3</v>
      </c>
      <c r="E510" s="2">
        <v>974</v>
      </c>
      <c r="F510" s="2">
        <v>69</v>
      </c>
      <c r="G510" s="2">
        <v>404</v>
      </c>
      <c r="H510" s="4">
        <f t="shared" si="112"/>
        <v>689</v>
      </c>
      <c r="I510" s="2">
        <v>23</v>
      </c>
      <c r="J510" s="4">
        <f t="shared" si="113"/>
        <v>46</v>
      </c>
      <c r="K510" s="3">
        <v>305976</v>
      </c>
      <c r="L510" s="3">
        <f t="shared" si="100"/>
        <v>211664</v>
      </c>
      <c r="M510" s="3">
        <v>94312</v>
      </c>
      <c r="N510" s="3">
        <f t="shared" si="103"/>
        <v>23058.992975778852</v>
      </c>
      <c r="O510" s="3">
        <f t="shared" si="101"/>
        <v>5056.4259236976759</v>
      </c>
      <c r="P510" s="3">
        <f t="shared" si="102"/>
        <v>1152.9801553657871</v>
      </c>
      <c r="Q510" s="3">
        <v>10</v>
      </c>
      <c r="R510" s="24">
        <v>6</v>
      </c>
      <c r="S510" s="19">
        <f t="shared" si="104"/>
        <v>337.09506157984504</v>
      </c>
      <c r="T510" s="20">
        <f t="shared" si="105"/>
        <v>0.83439371678179464</v>
      </c>
      <c r="U510" s="20">
        <f t="shared" si="106"/>
        <v>0.48925262928859947</v>
      </c>
      <c r="V510" s="21">
        <f t="shared" si="107"/>
        <v>0.34609349238177106</v>
      </c>
      <c r="W510" s="26">
        <f t="shared" si="108"/>
        <v>76.865343691052473</v>
      </c>
      <c r="X510" s="27">
        <f t="shared" si="109"/>
        <v>3.3419714648283683</v>
      </c>
      <c r="Y510" s="27">
        <f t="shared" si="110"/>
        <v>1.6709857324141841</v>
      </c>
      <c r="Z510" s="27">
        <f t="shared" si="111"/>
        <v>1.1139904882761229</v>
      </c>
    </row>
    <row r="511" spans="1:26" ht="12.5" x14ac:dyDescent="0.25">
      <c r="A511" s="2" t="s">
        <v>209</v>
      </c>
      <c r="B511" t="s">
        <v>367</v>
      </c>
      <c r="C511" t="s">
        <v>366</v>
      </c>
      <c r="D511" s="18">
        <f>VLOOKUP(C511,'Infected rate by state'!B:E,4,0)</f>
        <v>2.4682967074759195E-2</v>
      </c>
      <c r="E511" s="3">
        <v>1164</v>
      </c>
      <c r="F511" s="2">
        <v>84</v>
      </c>
      <c r="G511" s="2">
        <v>527</v>
      </c>
      <c r="H511" s="4">
        <f t="shared" si="112"/>
        <v>845.5</v>
      </c>
      <c r="I511" s="2">
        <v>12</v>
      </c>
      <c r="J511" s="4">
        <f t="shared" si="113"/>
        <v>48</v>
      </c>
      <c r="K511" s="3">
        <v>310775</v>
      </c>
      <c r="L511" s="3">
        <f t="shared" si="100"/>
        <v>250688</v>
      </c>
      <c r="M511" s="3">
        <v>60087</v>
      </c>
      <c r="N511" s="3">
        <f t="shared" si="103"/>
        <v>76708.49092658289</v>
      </c>
      <c r="O511" s="3">
        <f t="shared" si="101"/>
        <v>15983.582446540753</v>
      </c>
      <c r="P511" s="3">
        <f t="shared" si="102"/>
        <v>3438.0660970717381</v>
      </c>
      <c r="Q511" s="3">
        <v>10</v>
      </c>
      <c r="R511" s="24">
        <v>6</v>
      </c>
      <c r="S511" s="19">
        <f t="shared" si="104"/>
        <v>1065.5721631027168</v>
      </c>
      <c r="T511" s="20">
        <f t="shared" si="105"/>
        <v>2.0219585637622708</v>
      </c>
      <c r="U511" s="20">
        <f t="shared" si="106"/>
        <v>1.2602864140777255</v>
      </c>
      <c r="V511" s="21">
        <f t="shared" si="107"/>
        <v>0.91544000266556425</v>
      </c>
      <c r="W511" s="26">
        <f t="shared" si="108"/>
        <v>229.2044064714492</v>
      </c>
      <c r="X511" s="27">
        <f t="shared" si="109"/>
        <v>19.1003672059541</v>
      </c>
      <c r="Y511" s="27">
        <f t="shared" si="110"/>
        <v>4.7750918014885251</v>
      </c>
      <c r="Z511" s="27">
        <f t="shared" si="111"/>
        <v>2.7286238865648715</v>
      </c>
    </row>
    <row r="512" spans="1:26" ht="12.5" x14ac:dyDescent="0.25">
      <c r="A512" s="2" t="s">
        <v>210</v>
      </c>
      <c r="B512" t="s">
        <v>325</v>
      </c>
      <c r="C512" t="s">
        <v>324</v>
      </c>
      <c r="D512" s="18">
        <f>VLOOKUP(C512,'Infected rate by state'!B:E,4,0)</f>
        <v>8.9298079160438481E-3</v>
      </c>
      <c r="E512" s="3">
        <v>2001</v>
      </c>
      <c r="F512" s="2">
        <v>230</v>
      </c>
      <c r="G512" s="2">
        <v>755</v>
      </c>
      <c r="H512" s="4">
        <f t="shared" si="112"/>
        <v>1378</v>
      </c>
      <c r="I512" s="2">
        <v>91</v>
      </c>
      <c r="J512" s="4">
        <f t="shared" si="113"/>
        <v>160.5</v>
      </c>
      <c r="K512" s="3">
        <v>636854</v>
      </c>
      <c r="L512" s="3">
        <f t="shared" si="100"/>
        <v>506349</v>
      </c>
      <c r="M512" s="3">
        <v>130505</v>
      </c>
      <c r="N512" s="3">
        <f t="shared" si="103"/>
        <v>56869.838905641889</v>
      </c>
      <c r="O512" s="3">
        <f t="shared" si="101"/>
        <v>11912.384745051097</v>
      </c>
      <c r="P512" s="3">
        <f t="shared" si="102"/>
        <v>2578.5896310132412</v>
      </c>
      <c r="Q512" s="3">
        <v>10</v>
      </c>
      <c r="R512" s="24">
        <v>6</v>
      </c>
      <c r="S512" s="19">
        <f t="shared" si="104"/>
        <v>794.15898300340643</v>
      </c>
      <c r="T512" s="20">
        <f t="shared" si="105"/>
        <v>1.0518662026535184</v>
      </c>
      <c r="U512" s="20">
        <f t="shared" si="106"/>
        <v>0.57631275979927898</v>
      </c>
      <c r="V512" s="21">
        <f t="shared" si="107"/>
        <v>0.39688105097621512</v>
      </c>
      <c r="W512" s="26">
        <f t="shared" si="108"/>
        <v>171.90597540088274</v>
      </c>
      <c r="X512" s="27">
        <f t="shared" si="109"/>
        <v>1.8890766527569531</v>
      </c>
      <c r="Y512" s="27">
        <f t="shared" si="110"/>
        <v>1.0710652672952194</v>
      </c>
      <c r="Z512" s="27">
        <f t="shared" si="111"/>
        <v>0.7474172843516641</v>
      </c>
    </row>
    <row r="513" spans="1:26" ht="12.5" x14ac:dyDescent="0.25">
      <c r="A513" s="2" t="s">
        <v>211</v>
      </c>
      <c r="B513" t="s">
        <v>333</v>
      </c>
      <c r="C513" t="s">
        <v>332</v>
      </c>
      <c r="D513" s="18">
        <f>VLOOKUP(C513,'Infected rate by state'!B:E,4,0)</f>
        <v>1.4486816526494731E-2</v>
      </c>
      <c r="E513" s="3">
        <v>1725</v>
      </c>
      <c r="F513" s="2">
        <v>156</v>
      </c>
      <c r="G513" s="2">
        <v>643</v>
      </c>
      <c r="H513" s="4">
        <f t="shared" si="112"/>
        <v>1184</v>
      </c>
      <c r="I513" s="2">
        <v>71</v>
      </c>
      <c r="J513" s="4">
        <f t="shared" si="113"/>
        <v>113.5</v>
      </c>
      <c r="K513" s="3">
        <v>469070</v>
      </c>
      <c r="L513" s="3">
        <f t="shared" si="100"/>
        <v>362975</v>
      </c>
      <c r="M513" s="3">
        <v>106095</v>
      </c>
      <c r="N513" s="3">
        <f t="shared" si="103"/>
        <v>67953.310280828839</v>
      </c>
      <c r="O513" s="3">
        <f t="shared" si="101"/>
        <v>14371.258812767015</v>
      </c>
      <c r="P513" s="3">
        <f t="shared" si="102"/>
        <v>3146.2919396576062</v>
      </c>
      <c r="Q513" s="3">
        <v>10</v>
      </c>
      <c r="R513" s="24">
        <v>6</v>
      </c>
      <c r="S513" s="19">
        <f t="shared" si="104"/>
        <v>958.08392085113439</v>
      </c>
      <c r="T513" s="20">
        <f t="shared" si="105"/>
        <v>1.4900216498462433</v>
      </c>
      <c r="U513" s="20">
        <f t="shared" si="106"/>
        <v>0.80919250071886351</v>
      </c>
      <c r="V513" s="21">
        <f t="shared" si="107"/>
        <v>0.55541096860935324</v>
      </c>
      <c r="W513" s="26">
        <f t="shared" si="108"/>
        <v>209.75279597717375</v>
      </c>
      <c r="X513" s="27">
        <f t="shared" si="109"/>
        <v>2.9542647320728697</v>
      </c>
      <c r="Y513" s="27">
        <f t="shared" si="110"/>
        <v>1.8480422553054956</v>
      </c>
      <c r="Z513" s="27">
        <f t="shared" si="111"/>
        <v>1.3445692049818829</v>
      </c>
    </row>
    <row r="514" spans="1:26" ht="12.5" x14ac:dyDescent="0.25">
      <c r="A514" s="2" t="s">
        <v>212</v>
      </c>
      <c r="B514" t="s">
        <v>351</v>
      </c>
      <c r="C514" t="s">
        <v>350</v>
      </c>
      <c r="D514" s="18">
        <f>VLOOKUP(C514,'Infected rate by state'!B:E,4,0)</f>
        <v>9.0315118396853012E-3</v>
      </c>
      <c r="E514" s="2">
        <v>476</v>
      </c>
      <c r="F514" s="2">
        <v>68</v>
      </c>
      <c r="G514" s="2">
        <v>178</v>
      </c>
      <c r="H514" s="4">
        <f t="shared" si="112"/>
        <v>327</v>
      </c>
      <c r="I514" s="2">
        <v>22</v>
      </c>
      <c r="J514" s="4">
        <f t="shared" si="113"/>
        <v>45</v>
      </c>
      <c r="K514" s="3">
        <v>142627</v>
      </c>
      <c r="L514" s="3">
        <f t="shared" ref="L514:L577" si="114">K514-M514</f>
        <v>104808</v>
      </c>
      <c r="M514" s="3">
        <v>37819</v>
      </c>
      <c r="N514" s="3">
        <f t="shared" si="103"/>
        <v>12881.374391587953</v>
      </c>
      <c r="O514" s="3">
        <f t="shared" ref="O514:O577" si="115">0.19*N514*(L514/K514)+0.285*N514*(M514/K514)</f>
        <v>2771.9457433535163</v>
      </c>
      <c r="P514" s="3">
        <f t="shared" ref="P514:P577" si="116">0.0361*N514*(L514/K514)+0.0812*N514*(M514/K514)</f>
        <v>619.06241410186635</v>
      </c>
      <c r="Q514" s="3">
        <v>10</v>
      </c>
      <c r="R514" s="24">
        <v>6</v>
      </c>
      <c r="S514" s="19">
        <f t="shared" si="104"/>
        <v>184.79638289023441</v>
      </c>
      <c r="T514" s="20">
        <f t="shared" si="105"/>
        <v>1.0381819263496315</v>
      </c>
      <c r="U514" s="20">
        <f t="shared" si="106"/>
        <v>0.56512655318114502</v>
      </c>
      <c r="V514" s="21">
        <f t="shared" si="107"/>
        <v>0.38822769514755129</v>
      </c>
      <c r="W514" s="26">
        <f t="shared" si="108"/>
        <v>41.270827606791087</v>
      </c>
      <c r="X514" s="27">
        <f t="shared" si="109"/>
        <v>1.875946709399595</v>
      </c>
      <c r="Y514" s="27">
        <f t="shared" si="110"/>
        <v>0.91712950237313529</v>
      </c>
      <c r="Z514" s="27">
        <f t="shared" si="111"/>
        <v>0.60692393539398659</v>
      </c>
    </row>
    <row r="515" spans="1:26" ht="12.5" x14ac:dyDescent="0.25">
      <c r="A515" s="2" t="s">
        <v>213</v>
      </c>
      <c r="B515" t="s">
        <v>383</v>
      </c>
      <c r="C515" t="s">
        <v>382</v>
      </c>
      <c r="D515" s="18">
        <f>VLOOKUP(C515,'Infected rate by state'!B:E,4,0)</f>
        <v>8.525765865415048E-3</v>
      </c>
      <c r="E515" s="3">
        <v>10697</v>
      </c>
      <c r="F515" s="3">
        <v>1257</v>
      </c>
      <c r="G515" s="3">
        <v>3634</v>
      </c>
      <c r="H515" s="4">
        <f t="shared" si="112"/>
        <v>7165.5</v>
      </c>
      <c r="I515" s="2">
        <v>546</v>
      </c>
      <c r="J515" s="4">
        <f t="shared" si="113"/>
        <v>901.5</v>
      </c>
      <c r="K515" s="3">
        <v>3331376</v>
      </c>
      <c r="L515" s="3">
        <f t="shared" si="114"/>
        <v>2699344</v>
      </c>
      <c r="M515" s="3">
        <v>632032</v>
      </c>
      <c r="N515" s="3">
        <f t="shared" ref="N515:N578" si="117">K515*D515*Q515</f>
        <v>284025.3178566292</v>
      </c>
      <c r="O515" s="3">
        <f t="shared" si="115"/>
        <v>59083.93940163705</v>
      </c>
      <c r="P515" s="3">
        <f t="shared" si="116"/>
        <v>12683.553114628265</v>
      </c>
      <c r="Q515" s="3">
        <v>10</v>
      </c>
      <c r="R515" s="24">
        <v>6</v>
      </c>
      <c r="S515" s="19">
        <f t="shared" ref="S515:S578" si="118">O515/(R515*30/12)</f>
        <v>3938.9292934424698</v>
      </c>
      <c r="T515" s="20">
        <f t="shared" ref="T515:T578" si="119">S515/$G515</f>
        <v>1.0839100972598981</v>
      </c>
      <c r="U515" s="20">
        <f t="shared" ref="U515:U578" si="120">S515/$H515</f>
        <v>0.54970752821749636</v>
      </c>
      <c r="V515" s="21">
        <f t="shared" ref="V515:V578" si="121">S515/$E515</f>
        <v>0.3682274743799635</v>
      </c>
      <c r="W515" s="26">
        <f t="shared" ref="W515:W578" si="122">P515/(R515*30/12)</f>
        <v>845.57020764188428</v>
      </c>
      <c r="X515" s="27">
        <f t="shared" si="109"/>
        <v>1.548663383959495</v>
      </c>
      <c r="Y515" s="27">
        <f t="shared" si="110"/>
        <v>0.93795918762272246</v>
      </c>
      <c r="Z515" s="27">
        <f t="shared" si="111"/>
        <v>0.67268910711367091</v>
      </c>
    </row>
    <row r="516" spans="1:26" ht="12.5" x14ac:dyDescent="0.25">
      <c r="A516" s="2" t="s">
        <v>214</v>
      </c>
      <c r="B516" t="s">
        <v>311</v>
      </c>
      <c r="C516" t="s">
        <v>310</v>
      </c>
      <c r="D516" s="18">
        <f>VLOOKUP(C516,'Infected rate by state'!B:E,4,0)</f>
        <v>1.4327212443359898E-2</v>
      </c>
      <c r="E516" s="3">
        <v>6977</v>
      </c>
      <c r="F516" s="2">
        <v>957</v>
      </c>
      <c r="G516" s="3">
        <v>2567</v>
      </c>
      <c r="H516" s="4">
        <f t="shared" si="112"/>
        <v>4772</v>
      </c>
      <c r="I516" s="2">
        <v>416</v>
      </c>
      <c r="J516" s="4">
        <f t="shared" si="113"/>
        <v>686.5</v>
      </c>
      <c r="K516" s="3">
        <v>2761090</v>
      </c>
      <c r="L516" s="3">
        <f t="shared" si="114"/>
        <v>2228421</v>
      </c>
      <c r="M516" s="3">
        <v>532669</v>
      </c>
      <c r="N516" s="3">
        <f t="shared" si="117"/>
        <v>395587.23005236581</v>
      </c>
      <c r="O516" s="3">
        <f t="shared" si="115"/>
        <v>82411.652538691967</v>
      </c>
      <c r="P516" s="3">
        <f t="shared" si="116"/>
        <v>17722.578533061831</v>
      </c>
      <c r="Q516" s="3">
        <v>10</v>
      </c>
      <c r="R516" s="24">
        <v>6</v>
      </c>
      <c r="S516" s="19">
        <f t="shared" si="118"/>
        <v>5494.1101692461316</v>
      </c>
      <c r="T516" s="20">
        <f t="shared" si="119"/>
        <v>2.140284444583612</v>
      </c>
      <c r="U516" s="20">
        <f t="shared" si="120"/>
        <v>1.1513223321974291</v>
      </c>
      <c r="V516" s="21">
        <f t="shared" si="121"/>
        <v>0.78746025071608594</v>
      </c>
      <c r="W516" s="26">
        <f t="shared" si="122"/>
        <v>1181.5052355374553</v>
      </c>
      <c r="X516" s="27">
        <f t="shared" ref="X516:X579" si="123">W516/$I516</f>
        <v>2.840156816195806</v>
      </c>
      <c r="Y516" s="27">
        <f t="shared" ref="Y516:Y579" si="124">W516/$J516</f>
        <v>1.7210564246721853</v>
      </c>
      <c r="Z516" s="27">
        <f t="shared" ref="Z516:Z579" si="125">W516/$F516</f>
        <v>1.2345927226096711</v>
      </c>
    </row>
    <row r="517" spans="1:26" ht="12.5" x14ac:dyDescent="0.25">
      <c r="A517" s="2" t="s">
        <v>215</v>
      </c>
      <c r="B517" t="s">
        <v>383</v>
      </c>
      <c r="C517" t="s">
        <v>382</v>
      </c>
      <c r="D517" s="18">
        <f>VLOOKUP(C517,'Infected rate by state'!B:E,4,0)</f>
        <v>8.525765865415048E-3</v>
      </c>
      <c r="E517" s="3">
        <v>8133</v>
      </c>
      <c r="F517" s="3">
        <v>1079</v>
      </c>
      <c r="G517" s="3">
        <v>2738</v>
      </c>
      <c r="H517" s="4">
        <f t="shared" si="112"/>
        <v>5435.5</v>
      </c>
      <c r="I517" s="2">
        <v>420</v>
      </c>
      <c r="J517" s="4">
        <f t="shared" si="113"/>
        <v>749.5</v>
      </c>
      <c r="K517" s="3">
        <v>2324172</v>
      </c>
      <c r="L517" s="3">
        <f t="shared" si="114"/>
        <v>1782205</v>
      </c>
      <c r="M517" s="3">
        <v>541967</v>
      </c>
      <c r="N517" s="3">
        <f t="shared" si="117"/>
        <v>198153.46302953421</v>
      </c>
      <c r="O517" s="3">
        <f t="shared" si="115"/>
        <v>42038.807536953827</v>
      </c>
      <c r="P517" s="3">
        <f t="shared" si="116"/>
        <v>9237.2683860665948</v>
      </c>
      <c r="Q517" s="3">
        <v>10</v>
      </c>
      <c r="R517" s="24">
        <v>6</v>
      </c>
      <c r="S517" s="19">
        <f t="shared" si="118"/>
        <v>2802.587169130255</v>
      </c>
      <c r="T517" s="20">
        <f t="shared" si="119"/>
        <v>1.0235891779146293</v>
      </c>
      <c r="U517" s="20">
        <f t="shared" si="120"/>
        <v>0.51560797886675647</v>
      </c>
      <c r="V517" s="21">
        <f t="shared" si="121"/>
        <v>0.34459451237307942</v>
      </c>
      <c r="W517" s="26">
        <f t="shared" si="122"/>
        <v>615.8178924044397</v>
      </c>
      <c r="X517" s="27">
        <f t="shared" si="123"/>
        <v>1.4662330771534278</v>
      </c>
      <c r="Y517" s="27">
        <f t="shared" si="124"/>
        <v>0.82163828206062672</v>
      </c>
      <c r="Z517" s="27">
        <f t="shared" si="125"/>
        <v>0.57073020612088943</v>
      </c>
    </row>
    <row r="518" spans="1:26" ht="12.5" x14ac:dyDescent="0.25">
      <c r="A518" s="2" t="s">
        <v>216</v>
      </c>
      <c r="B518" t="s">
        <v>351</v>
      </c>
      <c r="C518" t="s">
        <v>350</v>
      </c>
      <c r="D518" s="18">
        <f>VLOOKUP(C518,'Infected rate by state'!B:E,4,0)</f>
        <v>9.0315118396853012E-3</v>
      </c>
      <c r="E518" s="2">
        <v>911</v>
      </c>
      <c r="F518" s="2">
        <v>95</v>
      </c>
      <c r="G518" s="2">
        <v>321</v>
      </c>
      <c r="H518" s="4">
        <f t="shared" si="112"/>
        <v>616</v>
      </c>
      <c r="I518" s="2">
        <v>49</v>
      </c>
      <c r="J518" s="4">
        <f t="shared" si="113"/>
        <v>72</v>
      </c>
      <c r="K518" s="3">
        <v>376936</v>
      </c>
      <c r="L518" s="3">
        <f t="shared" si="114"/>
        <v>305953</v>
      </c>
      <c r="M518" s="3">
        <v>70983</v>
      </c>
      <c r="N518" s="3">
        <f t="shared" si="117"/>
        <v>34043.019468036189</v>
      </c>
      <c r="O518" s="3">
        <f t="shared" si="115"/>
        <v>7077.203313597438</v>
      </c>
      <c r="P518" s="3">
        <f t="shared" si="116"/>
        <v>1518.0817988133945</v>
      </c>
      <c r="Q518" s="3">
        <v>10</v>
      </c>
      <c r="R518" s="24">
        <v>6</v>
      </c>
      <c r="S518" s="19">
        <f t="shared" si="118"/>
        <v>471.81355423982922</v>
      </c>
      <c r="T518" s="20">
        <f t="shared" si="119"/>
        <v>1.4698241565103713</v>
      </c>
      <c r="U518" s="20">
        <f t="shared" si="120"/>
        <v>0.76593109454517727</v>
      </c>
      <c r="V518" s="21">
        <f t="shared" si="121"/>
        <v>0.5179073043247302</v>
      </c>
      <c r="W518" s="26">
        <f t="shared" si="122"/>
        <v>101.2054532542263</v>
      </c>
      <c r="X518" s="27">
        <f t="shared" si="123"/>
        <v>2.065417413351557</v>
      </c>
      <c r="Y518" s="27">
        <f t="shared" si="124"/>
        <v>1.4056312951975876</v>
      </c>
      <c r="Z518" s="27">
        <f t="shared" si="125"/>
        <v>1.0653205605708032</v>
      </c>
    </row>
    <row r="519" spans="1:26" ht="12.5" x14ac:dyDescent="0.25">
      <c r="A519" s="2" t="s">
        <v>217</v>
      </c>
      <c r="B519" t="s">
        <v>345</v>
      </c>
      <c r="C519" t="s">
        <v>344</v>
      </c>
      <c r="D519" s="18">
        <f>VLOOKUP(C519,'Infected rate by state'!B:E,4,0)</f>
        <v>3.0275735294117648E-3</v>
      </c>
      <c r="E519" s="3">
        <v>2524</v>
      </c>
      <c r="F519" s="2">
        <v>209</v>
      </c>
      <c r="G519" s="2">
        <v>710</v>
      </c>
      <c r="H519" s="4">
        <f t="shared" si="112"/>
        <v>1617</v>
      </c>
      <c r="I519" s="2">
        <v>92</v>
      </c>
      <c r="J519" s="4">
        <f t="shared" si="113"/>
        <v>150.5</v>
      </c>
      <c r="K519" s="3">
        <v>876231</v>
      </c>
      <c r="L519" s="3">
        <f t="shared" si="114"/>
        <v>681722</v>
      </c>
      <c r="M519" s="3">
        <v>194509</v>
      </c>
      <c r="N519" s="3">
        <f t="shared" si="117"/>
        <v>26528.537812500002</v>
      </c>
      <c r="O519" s="3">
        <f t="shared" si="115"/>
        <v>5599.8679690257359</v>
      </c>
      <c r="P519" s="3">
        <f t="shared" si="116"/>
        <v>1223.2697401654414</v>
      </c>
      <c r="Q519" s="3">
        <v>10</v>
      </c>
      <c r="R519" s="24">
        <v>6</v>
      </c>
      <c r="S519" s="19">
        <f t="shared" si="118"/>
        <v>373.32453126838237</v>
      </c>
      <c r="T519" s="20">
        <f t="shared" si="119"/>
        <v>0.52580919896955258</v>
      </c>
      <c r="U519" s="20">
        <f t="shared" si="120"/>
        <v>0.23087478742633419</v>
      </c>
      <c r="V519" s="21">
        <f t="shared" si="121"/>
        <v>0.14790987768160949</v>
      </c>
      <c r="W519" s="26">
        <f t="shared" si="122"/>
        <v>81.551316011029428</v>
      </c>
      <c r="X519" s="27">
        <f t="shared" si="123"/>
        <v>0.886427347945972</v>
      </c>
      <c r="Y519" s="27">
        <f t="shared" si="124"/>
        <v>0.54186920937561078</v>
      </c>
      <c r="Z519" s="27">
        <f t="shared" si="125"/>
        <v>0.39019768426329871</v>
      </c>
    </row>
    <row r="520" spans="1:26" ht="12.5" x14ac:dyDescent="0.25">
      <c r="A520" s="2" t="s">
        <v>217</v>
      </c>
      <c r="B520" t="s">
        <v>381</v>
      </c>
      <c r="C520" t="s">
        <v>380</v>
      </c>
      <c r="D520" s="18">
        <f>VLOOKUP(C520,'Infected rate by state'!B:E,4,0)</f>
        <v>2.6094721185018687E-3</v>
      </c>
      <c r="E520" s="3">
        <v>4684</v>
      </c>
      <c r="F520" s="2">
        <v>661</v>
      </c>
      <c r="G520" s="3">
        <v>1737</v>
      </c>
      <c r="H520" s="4">
        <f t="shared" si="112"/>
        <v>3210.5</v>
      </c>
      <c r="I520" s="2">
        <v>278</v>
      </c>
      <c r="J520" s="4">
        <f t="shared" si="113"/>
        <v>469.5</v>
      </c>
      <c r="K520" s="3">
        <v>2215589</v>
      </c>
      <c r="L520" s="3">
        <f t="shared" si="114"/>
        <v>1802613</v>
      </c>
      <c r="M520" s="3">
        <v>412976</v>
      </c>
      <c r="N520" s="3">
        <f t="shared" si="117"/>
        <v>57815.177215594369</v>
      </c>
      <c r="O520" s="3">
        <f t="shared" si="115"/>
        <v>12008.650560692837</v>
      </c>
      <c r="P520" s="3">
        <f t="shared" si="116"/>
        <v>2573.1477577652595</v>
      </c>
      <c r="Q520" s="3">
        <v>10</v>
      </c>
      <c r="R520" s="24">
        <v>6</v>
      </c>
      <c r="S520" s="19">
        <f t="shared" si="118"/>
        <v>800.57670404618909</v>
      </c>
      <c r="T520" s="20">
        <f t="shared" si="119"/>
        <v>0.46089620267483539</v>
      </c>
      <c r="U520" s="20">
        <f t="shared" si="120"/>
        <v>0.24936200094882077</v>
      </c>
      <c r="V520" s="21">
        <f t="shared" si="121"/>
        <v>0.17091731512514713</v>
      </c>
      <c r="W520" s="26">
        <f t="shared" si="122"/>
        <v>171.54318385101729</v>
      </c>
      <c r="X520" s="27">
        <f t="shared" si="123"/>
        <v>0.61706181241373126</v>
      </c>
      <c r="Y520" s="27">
        <f t="shared" si="124"/>
        <v>0.36537419350589412</v>
      </c>
      <c r="Z520" s="27">
        <f t="shared" si="125"/>
        <v>0.25952070174132724</v>
      </c>
    </row>
    <row r="521" spans="1:26" ht="12.5" x14ac:dyDescent="0.25">
      <c r="A521" s="2" t="s">
        <v>218</v>
      </c>
      <c r="B521" t="s">
        <v>385</v>
      </c>
      <c r="C521" t="s">
        <v>384</v>
      </c>
      <c r="D521" s="18">
        <f>VLOOKUP(C521,'Infected rate by state'!B:E,4,0)</f>
        <v>1.9731205888496917E-2</v>
      </c>
      <c r="E521" s="3">
        <v>2249</v>
      </c>
      <c r="F521" s="2">
        <v>293</v>
      </c>
      <c r="G521" s="2">
        <v>690</v>
      </c>
      <c r="H521" s="4">
        <f t="shared" si="112"/>
        <v>1469.5</v>
      </c>
      <c r="I521" s="2">
        <v>82</v>
      </c>
      <c r="J521" s="4">
        <f t="shared" si="113"/>
        <v>187.5</v>
      </c>
      <c r="K521" s="3">
        <v>986702</v>
      </c>
      <c r="L521" s="3">
        <f t="shared" si="114"/>
        <v>793965</v>
      </c>
      <c r="M521" s="3">
        <v>192737</v>
      </c>
      <c r="N521" s="3">
        <f t="shared" si="117"/>
        <v>194688.20312591683</v>
      </c>
      <c r="O521" s="3">
        <f t="shared" si="115"/>
        <v>40603.545351788867</v>
      </c>
      <c r="P521" s="3">
        <f t="shared" si="116"/>
        <v>8743.3671094739839</v>
      </c>
      <c r="Q521" s="3">
        <v>10</v>
      </c>
      <c r="R521" s="24">
        <v>6</v>
      </c>
      <c r="S521" s="19">
        <f t="shared" si="118"/>
        <v>2706.9030234525912</v>
      </c>
      <c r="T521" s="20">
        <f t="shared" si="119"/>
        <v>3.9230478600762191</v>
      </c>
      <c r="U521" s="20">
        <f t="shared" si="120"/>
        <v>1.8420571782596742</v>
      </c>
      <c r="V521" s="21">
        <f t="shared" si="121"/>
        <v>1.2036029450656254</v>
      </c>
      <c r="W521" s="26">
        <f t="shared" si="122"/>
        <v>582.89114063159889</v>
      </c>
      <c r="X521" s="27">
        <f t="shared" si="123"/>
        <v>7.1084285442877917</v>
      </c>
      <c r="Y521" s="27">
        <f t="shared" si="124"/>
        <v>3.1087527500351939</v>
      </c>
      <c r="Z521" s="27">
        <f t="shared" si="125"/>
        <v>1.9893895584696208</v>
      </c>
    </row>
    <row r="522" spans="1:26" ht="12.5" x14ac:dyDescent="0.25">
      <c r="A522" s="2" t="s">
        <v>219</v>
      </c>
      <c r="B522" t="s">
        <v>395</v>
      </c>
      <c r="C522" t="s">
        <v>394</v>
      </c>
      <c r="D522" s="18">
        <f>VLOOKUP(C522,'Infected rate by state'!B:E,4,0)</f>
        <v>1.0015511681323568E-2</v>
      </c>
      <c r="E522" s="2">
        <v>941</v>
      </c>
      <c r="F522" s="2">
        <v>122</v>
      </c>
      <c r="G522" s="2">
        <v>387</v>
      </c>
      <c r="H522" s="4">
        <f t="shared" si="112"/>
        <v>664</v>
      </c>
      <c r="I522" s="2">
        <v>52</v>
      </c>
      <c r="J522" s="4">
        <f t="shared" si="113"/>
        <v>87</v>
      </c>
      <c r="K522" s="3">
        <v>436975</v>
      </c>
      <c r="L522" s="3">
        <f t="shared" si="114"/>
        <v>384390</v>
      </c>
      <c r="M522" s="3">
        <v>52585</v>
      </c>
      <c r="N522" s="3">
        <f t="shared" si="117"/>
        <v>43765.282169463666</v>
      </c>
      <c r="O522" s="3">
        <f t="shared" si="115"/>
        <v>8815.7360098723766</v>
      </c>
      <c r="P522" s="3">
        <f t="shared" si="116"/>
        <v>1817.4529087924807</v>
      </c>
      <c r="Q522" s="3">
        <v>10</v>
      </c>
      <c r="R522" s="24">
        <v>6</v>
      </c>
      <c r="S522" s="19">
        <f t="shared" si="118"/>
        <v>587.71573399149179</v>
      </c>
      <c r="T522" s="20">
        <f t="shared" si="119"/>
        <v>1.5186453074715549</v>
      </c>
      <c r="U522" s="20">
        <f t="shared" si="120"/>
        <v>0.88511405721610215</v>
      </c>
      <c r="V522" s="21">
        <f t="shared" si="121"/>
        <v>0.62456507331720701</v>
      </c>
      <c r="W522" s="26">
        <f t="shared" si="122"/>
        <v>121.16352725283204</v>
      </c>
      <c r="X522" s="27">
        <f t="shared" si="123"/>
        <v>2.3300678317852315</v>
      </c>
      <c r="Y522" s="27">
        <f t="shared" si="124"/>
        <v>1.3926842212969199</v>
      </c>
      <c r="Z522" s="27">
        <f t="shared" si="125"/>
        <v>0.99314366600682003</v>
      </c>
    </row>
    <row r="523" spans="1:26" ht="12.5" x14ac:dyDescent="0.25">
      <c r="A523" s="2" t="s">
        <v>220</v>
      </c>
      <c r="B523" t="s">
        <v>317</v>
      </c>
      <c r="C523" t="s">
        <v>316</v>
      </c>
      <c r="D523" s="18">
        <f>VLOOKUP(C523,'Infected rate by state'!B:E,4,0)</f>
        <v>7.3843274393391549E-3</v>
      </c>
      <c r="E523" s="2">
        <v>615</v>
      </c>
      <c r="F523" s="2">
        <v>28</v>
      </c>
      <c r="G523" s="2">
        <v>238</v>
      </c>
      <c r="H523" s="4">
        <f t="shared" si="112"/>
        <v>426.5</v>
      </c>
      <c r="I523" s="2">
        <v>7</v>
      </c>
      <c r="J523" s="4">
        <f t="shared" si="113"/>
        <v>17.5</v>
      </c>
      <c r="K523" s="3">
        <v>138550</v>
      </c>
      <c r="L523" s="3">
        <f t="shared" si="114"/>
        <v>106101</v>
      </c>
      <c r="M523" s="3">
        <v>32449</v>
      </c>
      <c r="N523" s="3">
        <f t="shared" si="117"/>
        <v>10230.985667204399</v>
      </c>
      <c r="O523" s="3">
        <f t="shared" si="115"/>
        <v>2171.5206157939961</v>
      </c>
      <c r="P523" s="3">
        <f t="shared" si="116"/>
        <v>477.40451511276018</v>
      </c>
      <c r="Q523" s="3">
        <v>10</v>
      </c>
      <c r="R523" s="24">
        <v>6</v>
      </c>
      <c r="S523" s="19">
        <f t="shared" si="118"/>
        <v>144.76804105293306</v>
      </c>
      <c r="T523" s="20">
        <f t="shared" si="119"/>
        <v>0.60826908005434055</v>
      </c>
      <c r="U523" s="20">
        <f t="shared" si="120"/>
        <v>0.33943268711121466</v>
      </c>
      <c r="V523" s="21">
        <f t="shared" si="121"/>
        <v>0.2353951887039562</v>
      </c>
      <c r="W523" s="26">
        <f t="shared" si="122"/>
        <v>31.826967674184012</v>
      </c>
      <c r="X523" s="27">
        <f t="shared" si="123"/>
        <v>4.5467096677405729</v>
      </c>
      <c r="Y523" s="27">
        <f t="shared" si="124"/>
        <v>1.8186838670962293</v>
      </c>
      <c r="Z523" s="27">
        <f t="shared" si="125"/>
        <v>1.1366774169351432</v>
      </c>
    </row>
    <row r="524" spans="1:26" ht="12.5" x14ac:dyDescent="0.25">
      <c r="A524" s="2" t="s">
        <v>221</v>
      </c>
      <c r="B524" t="s">
        <v>373</v>
      </c>
      <c r="C524" t="s">
        <v>372</v>
      </c>
      <c r="D524" s="18">
        <f>VLOOKUP(C524,'Infected rate by state'!B:E,4,0)</f>
        <v>8.0007670443122732E-3</v>
      </c>
      <c r="E524" s="3">
        <v>3560</v>
      </c>
      <c r="F524" s="2">
        <v>375</v>
      </c>
      <c r="G524" s="3">
        <v>1124</v>
      </c>
      <c r="H524" s="4">
        <f t="shared" si="112"/>
        <v>2342</v>
      </c>
      <c r="I524" s="2">
        <v>160</v>
      </c>
      <c r="J524" s="4">
        <f t="shared" si="113"/>
        <v>267.5</v>
      </c>
      <c r="K524" s="3">
        <v>1670043</v>
      </c>
      <c r="L524" s="3">
        <f t="shared" si="114"/>
        <v>1397967</v>
      </c>
      <c r="M524" s="3">
        <v>272076</v>
      </c>
      <c r="N524" s="3">
        <f t="shared" si="117"/>
        <v>133616.24996984401</v>
      </c>
      <c r="O524" s="3">
        <f t="shared" si="115"/>
        <v>27455.063353901252</v>
      </c>
      <c r="P524" s="3">
        <f t="shared" si="116"/>
        <v>5805.2909530624547</v>
      </c>
      <c r="Q524" s="3">
        <v>10</v>
      </c>
      <c r="R524" s="24">
        <v>6</v>
      </c>
      <c r="S524" s="19">
        <f t="shared" si="118"/>
        <v>1830.3375569267503</v>
      </c>
      <c r="T524" s="20">
        <f t="shared" si="119"/>
        <v>1.6284141965540482</v>
      </c>
      <c r="U524" s="20">
        <f t="shared" si="120"/>
        <v>0.78152756487051678</v>
      </c>
      <c r="V524" s="21">
        <f t="shared" si="121"/>
        <v>0.51413976318167143</v>
      </c>
      <c r="W524" s="26">
        <f t="shared" si="122"/>
        <v>387.01939687083029</v>
      </c>
      <c r="X524" s="27">
        <f t="shared" si="123"/>
        <v>2.4188712304426891</v>
      </c>
      <c r="Y524" s="27">
        <f t="shared" si="124"/>
        <v>1.4468014836292722</v>
      </c>
      <c r="Z524" s="27">
        <f t="shared" si="125"/>
        <v>1.0320517249888808</v>
      </c>
    </row>
    <row r="525" spans="1:26" ht="12.5" x14ac:dyDescent="0.25">
      <c r="A525" s="2" t="s">
        <v>222</v>
      </c>
      <c r="B525" t="s">
        <v>389</v>
      </c>
      <c r="C525" t="s">
        <v>388</v>
      </c>
      <c r="D525" s="18">
        <f>VLOOKUP(C525,'Infected rate by state'!B:E,4,0)</f>
        <v>1.0177106325483841E-2</v>
      </c>
      <c r="E525" s="2">
        <v>878</v>
      </c>
      <c r="F525" s="2">
        <v>46</v>
      </c>
      <c r="G525" s="2">
        <v>343</v>
      </c>
      <c r="H525" s="4">
        <f t="shared" si="112"/>
        <v>610.5</v>
      </c>
      <c r="I525" s="2">
        <v>20</v>
      </c>
      <c r="J525" s="4">
        <f t="shared" si="113"/>
        <v>33</v>
      </c>
      <c r="K525" s="3">
        <v>173590</v>
      </c>
      <c r="L525" s="3">
        <f t="shared" si="114"/>
        <v>136202</v>
      </c>
      <c r="M525" s="3">
        <v>37388</v>
      </c>
      <c r="N525" s="3">
        <f t="shared" si="117"/>
        <v>17666.438870407401</v>
      </c>
      <c r="O525" s="3">
        <f t="shared" si="115"/>
        <v>3718.0999541097362</v>
      </c>
      <c r="P525" s="3">
        <f t="shared" si="116"/>
        <v>809.36468795673977</v>
      </c>
      <c r="Q525" s="3">
        <v>10</v>
      </c>
      <c r="R525" s="24">
        <v>6</v>
      </c>
      <c r="S525" s="19">
        <f t="shared" si="118"/>
        <v>247.87333027398242</v>
      </c>
      <c r="T525" s="20">
        <f t="shared" si="119"/>
        <v>0.72266277047808281</v>
      </c>
      <c r="U525" s="20">
        <f t="shared" si="120"/>
        <v>0.40601692100570419</v>
      </c>
      <c r="V525" s="21">
        <f t="shared" si="121"/>
        <v>0.28231586591569752</v>
      </c>
      <c r="W525" s="26">
        <f t="shared" si="122"/>
        <v>53.957645863782652</v>
      </c>
      <c r="X525" s="27">
        <f t="shared" si="123"/>
        <v>2.6978822931891324</v>
      </c>
      <c r="Y525" s="27">
        <f t="shared" si="124"/>
        <v>1.6350801776903834</v>
      </c>
      <c r="Z525" s="27">
        <f t="shared" si="125"/>
        <v>1.1729923013865793</v>
      </c>
    </row>
    <row r="526" spans="1:26" ht="12.5" x14ac:dyDescent="0.25">
      <c r="A526" s="2" t="s">
        <v>223</v>
      </c>
      <c r="B526" t="s">
        <v>383</v>
      </c>
      <c r="C526" t="s">
        <v>382</v>
      </c>
      <c r="D526" s="18">
        <f>VLOOKUP(C526,'Infected rate by state'!B:E,4,0)</f>
        <v>8.525765865415048E-3</v>
      </c>
      <c r="E526" s="3">
        <v>1329</v>
      </c>
      <c r="F526" s="2">
        <v>99</v>
      </c>
      <c r="G526" s="2">
        <v>559</v>
      </c>
      <c r="H526" s="4">
        <f t="shared" si="112"/>
        <v>944</v>
      </c>
      <c r="I526" s="2">
        <v>50</v>
      </c>
      <c r="J526" s="4">
        <f t="shared" si="113"/>
        <v>74.5</v>
      </c>
      <c r="K526" s="3">
        <v>466917</v>
      </c>
      <c r="L526" s="3">
        <f t="shared" si="114"/>
        <v>367142</v>
      </c>
      <c r="M526" s="3">
        <v>99775</v>
      </c>
      <c r="N526" s="3">
        <f t="shared" si="117"/>
        <v>39808.250205819983</v>
      </c>
      <c r="O526" s="3">
        <f t="shared" si="115"/>
        <v>8371.6929138664927</v>
      </c>
      <c r="P526" s="3">
        <f t="shared" si="116"/>
        <v>1820.7247208691269</v>
      </c>
      <c r="Q526" s="3">
        <v>10</v>
      </c>
      <c r="R526" s="24">
        <v>6</v>
      </c>
      <c r="S526" s="19">
        <f t="shared" si="118"/>
        <v>558.11286092443288</v>
      </c>
      <c r="T526" s="20">
        <f t="shared" si="119"/>
        <v>0.99841298913136467</v>
      </c>
      <c r="U526" s="20">
        <f t="shared" si="120"/>
        <v>0.59122125097927214</v>
      </c>
      <c r="V526" s="21">
        <f t="shared" si="121"/>
        <v>0.41994948150822642</v>
      </c>
      <c r="W526" s="26">
        <f t="shared" si="122"/>
        <v>121.3816480579418</v>
      </c>
      <c r="X526" s="27">
        <f t="shared" si="123"/>
        <v>2.4276329611588361</v>
      </c>
      <c r="Y526" s="27">
        <f t="shared" si="124"/>
        <v>1.6292838665495544</v>
      </c>
      <c r="Z526" s="27">
        <f t="shared" si="125"/>
        <v>1.2260772531105233</v>
      </c>
    </row>
    <row r="527" spans="1:26" ht="12.5" x14ac:dyDescent="0.25">
      <c r="A527" s="2" t="s">
        <v>224</v>
      </c>
      <c r="B527" t="s">
        <v>315</v>
      </c>
      <c r="C527" t="s">
        <v>314</v>
      </c>
      <c r="D527" s="18">
        <f>VLOOKUP(C527,'Infected rate by state'!B:E,4,0)</f>
        <v>7.5362096948057532E-3</v>
      </c>
      <c r="E527" s="2">
        <v>786</v>
      </c>
      <c r="F527" s="2">
        <v>109</v>
      </c>
      <c r="G527" s="2">
        <v>284</v>
      </c>
      <c r="H527" s="4">
        <f t="shared" si="112"/>
        <v>535</v>
      </c>
      <c r="I527" s="2">
        <v>58</v>
      </c>
      <c r="J527" s="4">
        <f t="shared" si="113"/>
        <v>83.5</v>
      </c>
      <c r="K527" s="3">
        <v>276179</v>
      </c>
      <c r="L527" s="3">
        <f t="shared" si="114"/>
        <v>211588</v>
      </c>
      <c r="M527" s="3">
        <v>64591</v>
      </c>
      <c r="N527" s="3">
        <f t="shared" si="117"/>
        <v>20813.428573017583</v>
      </c>
      <c r="O527" s="3">
        <f t="shared" si="115"/>
        <v>4416.9841832506791</v>
      </c>
      <c r="P527" s="3">
        <f t="shared" si="116"/>
        <v>970.89863698507111</v>
      </c>
      <c r="Q527" s="3">
        <v>10</v>
      </c>
      <c r="R527" s="24">
        <v>6</v>
      </c>
      <c r="S527" s="19">
        <f t="shared" si="118"/>
        <v>294.46561221671192</v>
      </c>
      <c r="T527" s="20">
        <f t="shared" si="119"/>
        <v>1.0368507472419435</v>
      </c>
      <c r="U527" s="20">
        <f t="shared" si="120"/>
        <v>0.55040301348918119</v>
      </c>
      <c r="V527" s="21">
        <f t="shared" si="121"/>
        <v>0.37463818348182176</v>
      </c>
      <c r="W527" s="26">
        <f t="shared" si="122"/>
        <v>64.726575799004735</v>
      </c>
      <c r="X527" s="27">
        <f t="shared" si="123"/>
        <v>1.1159754448104264</v>
      </c>
      <c r="Y527" s="27">
        <f t="shared" si="124"/>
        <v>0.7751685724431705</v>
      </c>
      <c r="Z527" s="27">
        <f t="shared" si="125"/>
        <v>0.5938217963211444</v>
      </c>
    </row>
    <row r="528" spans="1:26" ht="12.5" x14ac:dyDescent="0.25">
      <c r="A528" s="2" t="s">
        <v>225</v>
      </c>
      <c r="B528" t="s">
        <v>363</v>
      </c>
      <c r="C528" t="s">
        <v>362</v>
      </c>
      <c r="D528" s="18">
        <f>VLOOKUP(C528,'Infected rate by state'!B:E,4,0)</f>
        <v>7.8690369852412925E-3</v>
      </c>
      <c r="E528" s="3">
        <v>1886</v>
      </c>
      <c r="F528" s="2">
        <v>406</v>
      </c>
      <c r="G528" s="2">
        <v>660</v>
      </c>
      <c r="H528" s="4">
        <f t="shared" si="112"/>
        <v>1273</v>
      </c>
      <c r="I528" s="2">
        <v>128</v>
      </c>
      <c r="J528" s="4">
        <f t="shared" si="113"/>
        <v>267</v>
      </c>
      <c r="K528" s="3">
        <v>605953</v>
      </c>
      <c r="L528" s="3">
        <f t="shared" si="114"/>
        <v>478200</v>
      </c>
      <c r="M528" s="3">
        <v>127753</v>
      </c>
      <c r="N528" s="3">
        <f t="shared" si="117"/>
        <v>47682.665683179162</v>
      </c>
      <c r="O528" s="3">
        <f t="shared" si="115"/>
        <v>10014.734907680795</v>
      </c>
      <c r="P528" s="3">
        <f t="shared" si="116"/>
        <v>2174.7314111337319</v>
      </c>
      <c r="Q528" s="3">
        <v>10</v>
      </c>
      <c r="R528" s="24">
        <v>6</v>
      </c>
      <c r="S528" s="19">
        <f t="shared" si="118"/>
        <v>667.64899384538637</v>
      </c>
      <c r="T528" s="20">
        <f t="shared" si="119"/>
        <v>1.0115893846142219</v>
      </c>
      <c r="U528" s="20">
        <f t="shared" si="120"/>
        <v>0.52446896610006788</v>
      </c>
      <c r="V528" s="21">
        <f t="shared" si="121"/>
        <v>0.35400264785015184</v>
      </c>
      <c r="W528" s="26">
        <f t="shared" si="122"/>
        <v>144.98209407558213</v>
      </c>
      <c r="X528" s="27">
        <f t="shared" si="123"/>
        <v>1.1326726099654854</v>
      </c>
      <c r="Y528" s="27">
        <f t="shared" si="124"/>
        <v>0.54300409766135627</v>
      </c>
      <c r="Z528" s="27">
        <f t="shared" si="125"/>
        <v>0.35709875388074414</v>
      </c>
    </row>
    <row r="529" spans="1:26" ht="12.5" x14ac:dyDescent="0.25">
      <c r="A529" s="2" t="s">
        <v>226</v>
      </c>
      <c r="B529" t="s">
        <v>399</v>
      </c>
      <c r="C529" t="s">
        <v>398</v>
      </c>
      <c r="D529" s="18">
        <f>VLOOKUP(C529,'Infected rate by state'!B:E,4,0)</f>
        <v>9.4446465970496208E-3</v>
      </c>
      <c r="E529" s="3">
        <v>4478</v>
      </c>
      <c r="F529" s="2">
        <v>465</v>
      </c>
      <c r="G529" s="3">
        <v>1488</v>
      </c>
      <c r="H529" s="4">
        <f t="shared" si="112"/>
        <v>2983</v>
      </c>
      <c r="I529" s="2">
        <v>144</v>
      </c>
      <c r="J529" s="4">
        <f t="shared" si="113"/>
        <v>304.5</v>
      </c>
      <c r="K529" s="3">
        <v>1409076</v>
      </c>
      <c r="L529" s="3">
        <f t="shared" si="114"/>
        <v>1144889</v>
      </c>
      <c r="M529" s="3">
        <v>264187</v>
      </c>
      <c r="N529" s="3">
        <f t="shared" si="117"/>
        <v>133082.24848384294</v>
      </c>
      <c r="O529" s="3">
        <f t="shared" si="115"/>
        <v>27656.02241993817</v>
      </c>
      <c r="P529" s="3">
        <f t="shared" si="116"/>
        <v>5929.5831058579015</v>
      </c>
      <c r="Q529" s="3">
        <v>10</v>
      </c>
      <c r="R529" s="24">
        <v>6</v>
      </c>
      <c r="S529" s="19">
        <f t="shared" si="118"/>
        <v>1843.734827995878</v>
      </c>
      <c r="T529" s="20">
        <f t="shared" si="119"/>
        <v>1.2390691048359395</v>
      </c>
      <c r="U529" s="20">
        <f t="shared" si="120"/>
        <v>0.61808073348839354</v>
      </c>
      <c r="V529" s="21">
        <f t="shared" si="121"/>
        <v>0.41173176149974944</v>
      </c>
      <c r="W529" s="26">
        <f t="shared" si="122"/>
        <v>395.30554039052674</v>
      </c>
      <c r="X529" s="27">
        <f t="shared" si="123"/>
        <v>2.7451773638231023</v>
      </c>
      <c r="Y529" s="27">
        <f t="shared" si="124"/>
        <v>1.2982119553055065</v>
      </c>
      <c r="Z529" s="27">
        <f t="shared" si="125"/>
        <v>0.85011944170005749</v>
      </c>
    </row>
    <row r="530" spans="1:26" ht="12.5" x14ac:dyDescent="0.25">
      <c r="A530" s="2" t="s">
        <v>227</v>
      </c>
      <c r="B530" t="s">
        <v>367</v>
      </c>
      <c r="C530" t="s">
        <v>366</v>
      </c>
      <c r="D530" s="18">
        <f>VLOOKUP(C530,'Infected rate by state'!B:E,4,0)</f>
        <v>2.4682967074759195E-2</v>
      </c>
      <c r="E530" s="2">
        <v>814</v>
      </c>
      <c r="F530" s="2">
        <v>83</v>
      </c>
      <c r="G530" s="2">
        <v>275</v>
      </c>
      <c r="H530" s="4">
        <f t="shared" si="112"/>
        <v>544.5</v>
      </c>
      <c r="I530" s="2">
        <v>35</v>
      </c>
      <c r="J530" s="4">
        <f t="shared" si="113"/>
        <v>59</v>
      </c>
      <c r="K530" s="3">
        <v>338732</v>
      </c>
      <c r="L530" s="3">
        <f t="shared" si="114"/>
        <v>273181</v>
      </c>
      <c r="M530" s="3">
        <v>65551</v>
      </c>
      <c r="N530" s="3">
        <f t="shared" si="117"/>
        <v>83609.108031673313</v>
      </c>
      <c r="O530" s="3">
        <f t="shared" si="115"/>
        <v>17422.824041999593</v>
      </c>
      <c r="P530" s="3">
        <f t="shared" si="116"/>
        <v>3748.0037217410172</v>
      </c>
      <c r="Q530" s="3">
        <v>10</v>
      </c>
      <c r="R530" s="24">
        <v>6</v>
      </c>
      <c r="S530" s="19">
        <f t="shared" si="118"/>
        <v>1161.5216027999729</v>
      </c>
      <c r="T530" s="20">
        <f t="shared" si="119"/>
        <v>4.2237149192726289</v>
      </c>
      <c r="U530" s="20">
        <f t="shared" si="120"/>
        <v>2.1331893531679942</v>
      </c>
      <c r="V530" s="21">
        <f t="shared" si="121"/>
        <v>1.4269307159704827</v>
      </c>
      <c r="W530" s="26">
        <f t="shared" si="122"/>
        <v>249.86691478273448</v>
      </c>
      <c r="X530" s="27">
        <f t="shared" si="123"/>
        <v>7.1390547080781284</v>
      </c>
      <c r="Y530" s="27">
        <f t="shared" si="124"/>
        <v>4.235032453944652</v>
      </c>
      <c r="Z530" s="27">
        <f t="shared" si="125"/>
        <v>3.010444756418488</v>
      </c>
    </row>
    <row r="531" spans="1:26" ht="12.5" x14ac:dyDescent="0.25">
      <c r="A531" s="2" t="s">
        <v>228</v>
      </c>
      <c r="B531" t="s">
        <v>399</v>
      </c>
      <c r="C531" t="s">
        <v>398</v>
      </c>
      <c r="D531" s="18">
        <f>VLOOKUP(C531,'Infected rate by state'!B:E,4,0)</f>
        <v>9.4446465970496208E-3</v>
      </c>
      <c r="E531" s="3">
        <v>2189</v>
      </c>
      <c r="F531" s="2">
        <v>272</v>
      </c>
      <c r="G531" s="2">
        <v>593</v>
      </c>
      <c r="H531" s="4">
        <f t="shared" si="112"/>
        <v>1391</v>
      </c>
      <c r="I531" s="2">
        <v>113</v>
      </c>
      <c r="J531" s="4">
        <f t="shared" si="113"/>
        <v>192.5</v>
      </c>
      <c r="K531" s="3">
        <v>569741</v>
      </c>
      <c r="L531" s="3">
        <f t="shared" si="114"/>
        <v>441844</v>
      </c>
      <c r="M531" s="3">
        <v>127897</v>
      </c>
      <c r="N531" s="3">
        <f t="shared" si="117"/>
        <v>53810.023968496476</v>
      </c>
      <c r="O531" s="3">
        <f t="shared" si="115"/>
        <v>11371.449421546044</v>
      </c>
      <c r="P531" s="3">
        <f t="shared" si="116"/>
        <v>2487.3236918488305</v>
      </c>
      <c r="Q531" s="3">
        <v>10</v>
      </c>
      <c r="R531" s="24">
        <v>6</v>
      </c>
      <c r="S531" s="19">
        <f t="shared" si="118"/>
        <v>758.09662810306952</v>
      </c>
      <c r="T531" s="20">
        <f t="shared" si="119"/>
        <v>1.2784091536308086</v>
      </c>
      <c r="U531" s="20">
        <f t="shared" si="120"/>
        <v>0.54500117045511831</v>
      </c>
      <c r="V531" s="21">
        <f t="shared" si="121"/>
        <v>0.34632098131707151</v>
      </c>
      <c r="W531" s="26">
        <f t="shared" si="122"/>
        <v>165.82157945658869</v>
      </c>
      <c r="X531" s="27">
        <f t="shared" si="123"/>
        <v>1.4674476058105195</v>
      </c>
      <c r="Y531" s="27">
        <f t="shared" si="124"/>
        <v>0.86141080237188927</v>
      </c>
      <c r="Z531" s="27">
        <f t="shared" si="125"/>
        <v>0.60963815976687019</v>
      </c>
    </row>
    <row r="532" spans="1:26" ht="12.5" x14ac:dyDescent="0.25">
      <c r="A532" s="2" t="s">
        <v>229</v>
      </c>
      <c r="B532" t="s">
        <v>353</v>
      </c>
      <c r="C532" t="s">
        <v>352</v>
      </c>
      <c r="D532" s="18">
        <f>VLOOKUP(C532,'Infected rate by state'!B:E,4,0)</f>
        <v>8.4257771266714378E-3</v>
      </c>
      <c r="E532" s="3">
        <v>1835</v>
      </c>
      <c r="F532" s="2">
        <v>240</v>
      </c>
      <c r="G532" s="2">
        <v>594</v>
      </c>
      <c r="H532" s="4">
        <f t="shared" si="112"/>
        <v>1214.5</v>
      </c>
      <c r="I532" s="2">
        <v>90</v>
      </c>
      <c r="J532" s="4">
        <f t="shared" si="113"/>
        <v>165</v>
      </c>
      <c r="K532" s="3">
        <v>320367</v>
      </c>
      <c r="L532" s="3">
        <f t="shared" si="114"/>
        <v>248845</v>
      </c>
      <c r="M532" s="3">
        <v>71522</v>
      </c>
      <c r="N532" s="3">
        <f t="shared" si="117"/>
        <v>26993.409407403487</v>
      </c>
      <c r="O532" s="3">
        <f t="shared" si="115"/>
        <v>5701.2447974777679</v>
      </c>
      <c r="P532" s="3">
        <f t="shared" si="116"/>
        <v>1246.2475022831272</v>
      </c>
      <c r="Q532" s="3">
        <v>10</v>
      </c>
      <c r="R532" s="24">
        <v>6</v>
      </c>
      <c r="S532" s="19">
        <f t="shared" si="118"/>
        <v>380.08298649851787</v>
      </c>
      <c r="T532" s="20">
        <f t="shared" si="119"/>
        <v>0.63987034764060247</v>
      </c>
      <c r="U532" s="20">
        <f t="shared" si="120"/>
        <v>0.31295429106506206</v>
      </c>
      <c r="V532" s="21">
        <f t="shared" si="121"/>
        <v>0.20712969291472363</v>
      </c>
      <c r="W532" s="26">
        <f t="shared" si="122"/>
        <v>83.083166818875142</v>
      </c>
      <c r="X532" s="27">
        <f t="shared" si="123"/>
        <v>0.92314629798750159</v>
      </c>
      <c r="Y532" s="27">
        <f t="shared" si="124"/>
        <v>0.5035343443568191</v>
      </c>
      <c r="Z532" s="27">
        <f t="shared" si="125"/>
        <v>0.34617986174531307</v>
      </c>
    </row>
    <row r="533" spans="1:26" ht="12.5" x14ac:dyDescent="0.25">
      <c r="A533" s="2" t="s">
        <v>229</v>
      </c>
      <c r="B533" t="s">
        <v>371</v>
      </c>
      <c r="C533" t="s">
        <v>370</v>
      </c>
      <c r="D533" s="18">
        <f>VLOOKUP(C533,'Infected rate by state'!B:E,4,0)</f>
        <v>2.5429318796877907E-2</v>
      </c>
      <c r="E533" s="3">
        <v>3766</v>
      </c>
      <c r="F533" s="2">
        <v>289</v>
      </c>
      <c r="G533" s="2">
        <v>827</v>
      </c>
      <c r="H533" s="4">
        <f t="shared" si="112"/>
        <v>2296.5</v>
      </c>
      <c r="I533" s="2">
        <v>87</v>
      </c>
      <c r="J533" s="4">
        <f t="shared" si="113"/>
        <v>188</v>
      </c>
      <c r="K533" s="3">
        <v>1036499</v>
      </c>
      <c r="L533" s="3">
        <f t="shared" si="114"/>
        <v>824888</v>
      </c>
      <c r="M533" s="3">
        <v>211611</v>
      </c>
      <c r="N533" s="3">
        <f t="shared" si="117"/>
        <v>263574.63503645157</v>
      </c>
      <c r="O533" s="3">
        <f t="shared" si="115"/>
        <v>55191.248057855621</v>
      </c>
      <c r="P533" s="3">
        <f t="shared" si="116"/>
        <v>11941.931059362585</v>
      </c>
      <c r="Q533" s="3">
        <v>10</v>
      </c>
      <c r="R533" s="24">
        <v>6</v>
      </c>
      <c r="S533" s="19">
        <f t="shared" si="118"/>
        <v>3679.4165371903746</v>
      </c>
      <c r="T533" s="20">
        <f t="shared" si="119"/>
        <v>4.4491131042205252</v>
      </c>
      <c r="U533" s="20">
        <f t="shared" si="120"/>
        <v>1.6021844272546808</v>
      </c>
      <c r="V533" s="21">
        <f t="shared" si="121"/>
        <v>0.97700917078873462</v>
      </c>
      <c r="W533" s="26">
        <f t="shared" si="122"/>
        <v>796.12873729083901</v>
      </c>
      <c r="X533" s="27">
        <f t="shared" si="123"/>
        <v>9.1509050263314826</v>
      </c>
      <c r="Y533" s="27">
        <f t="shared" si="124"/>
        <v>4.2347273260151015</v>
      </c>
      <c r="Z533" s="27">
        <f t="shared" si="125"/>
        <v>2.7547707172693392</v>
      </c>
    </row>
    <row r="534" spans="1:26" ht="12.5" x14ac:dyDescent="0.25">
      <c r="A534" s="2" t="s">
        <v>230</v>
      </c>
      <c r="B534" t="s">
        <v>333</v>
      </c>
      <c r="C534" t="s">
        <v>332</v>
      </c>
      <c r="D534" s="18">
        <f>VLOOKUP(C534,'Infected rate by state'!B:E,4,0)</f>
        <v>1.4486816526494731E-2</v>
      </c>
      <c r="E534" s="3">
        <v>1320</v>
      </c>
      <c r="F534" s="2">
        <v>199</v>
      </c>
      <c r="G534" s="2">
        <v>613</v>
      </c>
      <c r="H534" s="4">
        <f t="shared" si="112"/>
        <v>966.5</v>
      </c>
      <c r="I534" s="2">
        <v>96</v>
      </c>
      <c r="J534" s="4">
        <f t="shared" si="113"/>
        <v>147.5</v>
      </c>
      <c r="K534" s="3">
        <v>552131</v>
      </c>
      <c r="L534" s="3">
        <f t="shared" si="114"/>
        <v>434096</v>
      </c>
      <c r="M534" s="3">
        <v>118035</v>
      </c>
      <c r="N534" s="3">
        <f t="shared" si="117"/>
        <v>79986.204955900626</v>
      </c>
      <c r="O534" s="3">
        <f t="shared" si="115"/>
        <v>16821.832760890684</v>
      </c>
      <c r="P534" s="3">
        <f t="shared" si="116"/>
        <v>3658.6900752138799</v>
      </c>
      <c r="Q534" s="3">
        <v>10</v>
      </c>
      <c r="R534" s="24">
        <v>6</v>
      </c>
      <c r="S534" s="19">
        <f t="shared" si="118"/>
        <v>1121.4555173927122</v>
      </c>
      <c r="T534" s="20">
        <f t="shared" si="119"/>
        <v>1.8294543513747343</v>
      </c>
      <c r="U534" s="20">
        <f t="shared" si="120"/>
        <v>1.160326453587907</v>
      </c>
      <c r="V534" s="21">
        <f t="shared" si="121"/>
        <v>0.8495875131762971</v>
      </c>
      <c r="W534" s="26">
        <f t="shared" si="122"/>
        <v>243.91267168092534</v>
      </c>
      <c r="X534" s="27">
        <f t="shared" si="123"/>
        <v>2.5407569966763055</v>
      </c>
      <c r="Y534" s="27">
        <f t="shared" si="124"/>
        <v>1.6536452317350872</v>
      </c>
      <c r="Z534" s="27">
        <f t="shared" si="125"/>
        <v>1.2256918174920872</v>
      </c>
    </row>
    <row r="535" spans="1:26" ht="12.5" x14ac:dyDescent="0.25">
      <c r="A535" s="2" t="s">
        <v>231</v>
      </c>
      <c r="B535" t="s">
        <v>327</v>
      </c>
      <c r="C535" t="s">
        <v>326</v>
      </c>
      <c r="D535" s="18">
        <f>VLOOKUP(C535,'Infected rate by state'!B:E,4,0)</f>
        <v>1.0244051329943483E-2</v>
      </c>
      <c r="E535" s="2">
        <v>733</v>
      </c>
      <c r="F535" s="2">
        <v>74</v>
      </c>
      <c r="G535" s="2">
        <v>229</v>
      </c>
      <c r="H535" s="4">
        <f t="shared" si="112"/>
        <v>481</v>
      </c>
      <c r="I535" s="2">
        <v>16</v>
      </c>
      <c r="J535" s="4">
        <f t="shared" si="113"/>
        <v>45</v>
      </c>
      <c r="K535" s="3">
        <v>221920</v>
      </c>
      <c r="L535" s="3">
        <f t="shared" si="114"/>
        <v>176214</v>
      </c>
      <c r="M535" s="3">
        <v>45706</v>
      </c>
      <c r="N535" s="3">
        <f t="shared" si="117"/>
        <v>22733.598711410577</v>
      </c>
      <c r="O535" s="3">
        <f t="shared" si="115"/>
        <v>4764.1876347500875</v>
      </c>
      <c r="P535" s="3">
        <f t="shared" si="116"/>
        <v>1031.8477026308869</v>
      </c>
      <c r="Q535" s="3">
        <v>10</v>
      </c>
      <c r="R535" s="24">
        <v>6</v>
      </c>
      <c r="S535" s="19">
        <f t="shared" si="118"/>
        <v>317.61250898333918</v>
      </c>
      <c r="T535" s="20">
        <f t="shared" si="119"/>
        <v>1.3869541877001712</v>
      </c>
      <c r="U535" s="20">
        <f t="shared" si="120"/>
        <v>0.66031706649342869</v>
      </c>
      <c r="V535" s="21">
        <f t="shared" si="121"/>
        <v>0.43330492357890749</v>
      </c>
      <c r="W535" s="26">
        <f t="shared" si="122"/>
        <v>68.789846842059134</v>
      </c>
      <c r="X535" s="27">
        <f t="shared" si="123"/>
        <v>4.2993654276286959</v>
      </c>
      <c r="Y535" s="27">
        <f t="shared" si="124"/>
        <v>1.5286632631568697</v>
      </c>
      <c r="Z535" s="27">
        <f t="shared" si="125"/>
        <v>0.92959252489269095</v>
      </c>
    </row>
    <row r="536" spans="1:26" ht="12.5" x14ac:dyDescent="0.25">
      <c r="A536" s="2" t="s">
        <v>232</v>
      </c>
      <c r="B536" t="s">
        <v>351</v>
      </c>
      <c r="C536" t="s">
        <v>350</v>
      </c>
      <c r="D536" s="18">
        <f>VLOOKUP(C536,'Infected rate by state'!B:E,4,0)</f>
        <v>9.0315118396853012E-3</v>
      </c>
      <c r="E536" s="3">
        <v>2781</v>
      </c>
      <c r="F536" s="2">
        <v>324</v>
      </c>
      <c r="G536" s="2">
        <v>858</v>
      </c>
      <c r="H536" s="4">
        <f t="shared" si="112"/>
        <v>1819.5</v>
      </c>
      <c r="I536" s="2">
        <v>97</v>
      </c>
      <c r="J536" s="4">
        <f t="shared" si="113"/>
        <v>210.5</v>
      </c>
      <c r="K536" s="3">
        <v>556198</v>
      </c>
      <c r="L536" s="3">
        <f t="shared" si="114"/>
        <v>438686</v>
      </c>
      <c r="M536" s="3">
        <v>117512</v>
      </c>
      <c r="N536" s="3">
        <f t="shared" si="117"/>
        <v>50233.088222092854</v>
      </c>
      <c r="O536" s="3">
        <f t="shared" si="115"/>
        <v>10552.532230537487</v>
      </c>
      <c r="P536" s="3">
        <f t="shared" si="116"/>
        <v>2292.0657545241515</v>
      </c>
      <c r="Q536" s="3">
        <v>10</v>
      </c>
      <c r="R536" s="24">
        <v>6</v>
      </c>
      <c r="S536" s="19">
        <f t="shared" si="118"/>
        <v>703.50214870249908</v>
      </c>
      <c r="T536" s="20">
        <f t="shared" si="119"/>
        <v>0.81993257424533694</v>
      </c>
      <c r="U536" s="20">
        <f t="shared" si="120"/>
        <v>0.38664586353531138</v>
      </c>
      <c r="V536" s="21">
        <f t="shared" si="121"/>
        <v>0.25296733142844269</v>
      </c>
      <c r="W536" s="26">
        <f t="shared" si="122"/>
        <v>152.80438363494343</v>
      </c>
      <c r="X536" s="27">
        <f t="shared" si="123"/>
        <v>1.5753029240715819</v>
      </c>
      <c r="Y536" s="27">
        <f t="shared" si="124"/>
        <v>0.72591156121113265</v>
      </c>
      <c r="Z536" s="27">
        <f t="shared" si="125"/>
        <v>0.47161846800908469</v>
      </c>
    </row>
    <row r="537" spans="1:26" ht="12.5" x14ac:dyDescent="0.25">
      <c r="A537" s="2" t="s">
        <v>233</v>
      </c>
      <c r="B537" t="s">
        <v>315</v>
      </c>
      <c r="C537" t="s">
        <v>314</v>
      </c>
      <c r="D537" s="18">
        <f>VLOOKUP(C537,'Infected rate by state'!B:E,4,0)</f>
        <v>7.5362096948057532E-3</v>
      </c>
      <c r="E537" s="3">
        <v>4381</v>
      </c>
      <c r="F537" s="2">
        <v>616</v>
      </c>
      <c r="G537" s="3">
        <v>1315</v>
      </c>
      <c r="H537" s="4">
        <f t="shared" si="112"/>
        <v>2848</v>
      </c>
      <c r="I537" s="2">
        <v>224</v>
      </c>
      <c r="J537" s="4">
        <f t="shared" si="113"/>
        <v>420</v>
      </c>
      <c r="K537" s="3">
        <v>2076640</v>
      </c>
      <c r="L537" s="3">
        <f t="shared" si="114"/>
        <v>1673610</v>
      </c>
      <c r="M537" s="3">
        <v>403030</v>
      </c>
      <c r="N537" s="3">
        <f t="shared" si="117"/>
        <v>156499.9450062142</v>
      </c>
      <c r="O537" s="3">
        <f t="shared" si="115"/>
        <v>32620.442214813382</v>
      </c>
      <c r="P537" s="3">
        <f t="shared" si="116"/>
        <v>7019.4787003015335</v>
      </c>
      <c r="Q537" s="3">
        <v>10</v>
      </c>
      <c r="R537" s="24">
        <v>6</v>
      </c>
      <c r="S537" s="19">
        <f t="shared" si="118"/>
        <v>2174.6961476542256</v>
      </c>
      <c r="T537" s="20">
        <f t="shared" si="119"/>
        <v>1.6537613290146203</v>
      </c>
      <c r="U537" s="20">
        <f t="shared" si="120"/>
        <v>0.76358713049656801</v>
      </c>
      <c r="V537" s="21">
        <f t="shared" si="121"/>
        <v>0.49639263813152834</v>
      </c>
      <c r="W537" s="26">
        <f t="shared" si="122"/>
        <v>467.96524668676892</v>
      </c>
      <c r="X537" s="27">
        <f t="shared" si="123"/>
        <v>2.0891305655659327</v>
      </c>
      <c r="Y537" s="27">
        <f t="shared" si="124"/>
        <v>1.1142029683018309</v>
      </c>
      <c r="Z537" s="27">
        <f t="shared" si="125"/>
        <v>0.75968384202397554</v>
      </c>
    </row>
    <row r="538" spans="1:26" ht="12.5" x14ac:dyDescent="0.25">
      <c r="A538" s="2" t="s">
        <v>234</v>
      </c>
      <c r="B538" t="s">
        <v>351</v>
      </c>
      <c r="C538" t="s">
        <v>350</v>
      </c>
      <c r="D538" s="18">
        <f>VLOOKUP(C538,'Infected rate by state'!B:E,4,0)</f>
        <v>9.0315118396853012E-3</v>
      </c>
      <c r="E538" s="3">
        <v>2396</v>
      </c>
      <c r="F538" s="2">
        <v>208</v>
      </c>
      <c r="G538" s="2">
        <v>962</v>
      </c>
      <c r="H538" s="4">
        <f t="shared" si="112"/>
        <v>1679</v>
      </c>
      <c r="I538" s="2">
        <v>63</v>
      </c>
      <c r="J538" s="4">
        <f t="shared" si="113"/>
        <v>135.5</v>
      </c>
      <c r="K538" s="3">
        <v>489824</v>
      </c>
      <c r="L538" s="3">
        <f t="shared" si="114"/>
        <v>365589</v>
      </c>
      <c r="M538" s="3">
        <v>124235</v>
      </c>
      <c r="N538" s="3">
        <f t="shared" si="117"/>
        <v>44238.51255362013</v>
      </c>
      <c r="O538" s="3">
        <f t="shared" si="115"/>
        <v>9471.2457649209628</v>
      </c>
      <c r="P538" s="3">
        <f t="shared" si="116"/>
        <v>2103.0457760905765</v>
      </c>
      <c r="Q538" s="3">
        <v>10</v>
      </c>
      <c r="R538" s="24">
        <v>6</v>
      </c>
      <c r="S538" s="19">
        <f t="shared" si="118"/>
        <v>631.41638432806417</v>
      </c>
      <c r="T538" s="20">
        <f t="shared" si="119"/>
        <v>0.65635798786701061</v>
      </c>
      <c r="U538" s="20">
        <f t="shared" si="120"/>
        <v>0.3760669352757976</v>
      </c>
      <c r="V538" s="21">
        <f t="shared" si="121"/>
        <v>0.26352937576296503</v>
      </c>
      <c r="W538" s="26">
        <f t="shared" si="122"/>
        <v>140.20305173937177</v>
      </c>
      <c r="X538" s="27">
        <f t="shared" si="123"/>
        <v>2.2254452657043138</v>
      </c>
      <c r="Y538" s="27">
        <f t="shared" si="124"/>
        <v>1.034708868925253</v>
      </c>
      <c r="Z538" s="27">
        <f t="shared" si="125"/>
        <v>0.67405313336236428</v>
      </c>
    </row>
    <row r="539" spans="1:26" ht="12.5" x14ac:dyDescent="0.25">
      <c r="A539" s="2" t="s">
        <v>235</v>
      </c>
      <c r="B539" t="s">
        <v>381</v>
      </c>
      <c r="C539" t="s">
        <v>380</v>
      </c>
      <c r="D539" s="18">
        <f>VLOOKUP(C539,'Infected rate by state'!B:E,4,0)</f>
        <v>2.6094721185018687E-3</v>
      </c>
      <c r="E539" s="2">
        <v>487</v>
      </c>
      <c r="F539" s="2">
        <v>64</v>
      </c>
      <c r="G539" s="2">
        <v>154</v>
      </c>
      <c r="H539" s="4">
        <f t="shared" si="112"/>
        <v>320.5</v>
      </c>
      <c r="I539" s="2">
        <v>10</v>
      </c>
      <c r="J539" s="4">
        <f t="shared" si="113"/>
        <v>37</v>
      </c>
      <c r="K539" s="3">
        <v>255161</v>
      </c>
      <c r="L539" s="3">
        <f t="shared" si="114"/>
        <v>204264</v>
      </c>
      <c r="M539" s="3">
        <v>50897</v>
      </c>
      <c r="N539" s="3">
        <f t="shared" si="117"/>
        <v>6658.3551522905527</v>
      </c>
      <c r="O539" s="3">
        <f t="shared" si="115"/>
        <v>1391.2610662298252</v>
      </c>
      <c r="P539" s="3">
        <f t="shared" si="116"/>
        <v>300.26587138702968</v>
      </c>
      <c r="Q539" s="3">
        <v>10</v>
      </c>
      <c r="R539" s="24">
        <v>6</v>
      </c>
      <c r="S539" s="19">
        <f t="shared" si="118"/>
        <v>92.750737748655013</v>
      </c>
      <c r="T539" s="20">
        <f t="shared" si="119"/>
        <v>0.60227751784840922</v>
      </c>
      <c r="U539" s="20">
        <f t="shared" si="120"/>
        <v>0.2893938775309049</v>
      </c>
      <c r="V539" s="21">
        <f t="shared" si="121"/>
        <v>0.19045326026417866</v>
      </c>
      <c r="W539" s="26">
        <f t="shared" si="122"/>
        <v>20.017724759135312</v>
      </c>
      <c r="X539" s="27">
        <f t="shared" si="123"/>
        <v>2.0017724759135311</v>
      </c>
      <c r="Y539" s="27">
        <f t="shared" si="124"/>
        <v>0.54101958808473816</v>
      </c>
      <c r="Z539" s="27">
        <f t="shared" si="125"/>
        <v>0.31277694936148925</v>
      </c>
    </row>
    <row r="540" spans="1:26" ht="12.5" x14ac:dyDescent="0.25">
      <c r="A540" s="2" t="s">
        <v>236</v>
      </c>
      <c r="B540" t="s">
        <v>315</v>
      </c>
      <c r="C540" t="s">
        <v>314</v>
      </c>
      <c r="D540" s="18">
        <f>VLOOKUP(C540,'Infected rate by state'!B:E,4,0)</f>
        <v>7.5362096948057532E-3</v>
      </c>
      <c r="E540" s="2">
        <v>740</v>
      </c>
      <c r="F540" s="2">
        <v>70</v>
      </c>
      <c r="G540" s="2">
        <v>290</v>
      </c>
      <c r="H540" s="4">
        <f t="shared" si="112"/>
        <v>515</v>
      </c>
      <c r="I540" s="2">
        <v>37</v>
      </c>
      <c r="J540" s="4">
        <f t="shared" si="113"/>
        <v>53.5</v>
      </c>
      <c r="K540" s="3">
        <v>303247</v>
      </c>
      <c r="L540" s="3">
        <f t="shared" si="114"/>
        <v>251404</v>
      </c>
      <c r="M540" s="3">
        <v>51843</v>
      </c>
      <c r="N540" s="3">
        <f t="shared" si="117"/>
        <v>22853.329813207602</v>
      </c>
      <c r="O540" s="3">
        <f t="shared" si="115"/>
        <v>4713.2973977568672</v>
      </c>
      <c r="P540" s="3">
        <f t="shared" si="116"/>
        <v>1001.2107796195189</v>
      </c>
      <c r="Q540" s="3">
        <v>10</v>
      </c>
      <c r="R540" s="24">
        <v>6</v>
      </c>
      <c r="S540" s="19">
        <f t="shared" si="118"/>
        <v>314.21982651712449</v>
      </c>
      <c r="T540" s="20">
        <f t="shared" si="119"/>
        <v>1.0835166431624983</v>
      </c>
      <c r="U540" s="20">
        <f t="shared" si="120"/>
        <v>0.61013558547014468</v>
      </c>
      <c r="V540" s="21">
        <f t="shared" si="121"/>
        <v>0.42462138718530335</v>
      </c>
      <c r="W540" s="26">
        <f t="shared" si="122"/>
        <v>66.747385307967932</v>
      </c>
      <c r="X540" s="27">
        <f t="shared" si="123"/>
        <v>1.803983386701836</v>
      </c>
      <c r="Y540" s="27">
        <f t="shared" si="124"/>
        <v>1.2476146786536062</v>
      </c>
      <c r="Z540" s="27">
        <f t="shared" si="125"/>
        <v>0.95353407582811334</v>
      </c>
    </row>
    <row r="541" spans="1:26" ht="12.5" x14ac:dyDescent="0.25">
      <c r="A541" s="2" t="s">
        <v>237</v>
      </c>
      <c r="B541" t="s">
        <v>347</v>
      </c>
      <c r="C541" t="s">
        <v>346</v>
      </c>
      <c r="D541" s="18">
        <f>VLOOKUP(C541,'Infected rate by state'!B:E,4,0)</f>
        <v>1.436639964955333E-2</v>
      </c>
      <c r="E541" s="2">
        <v>598</v>
      </c>
      <c r="F541" s="2">
        <v>59</v>
      </c>
      <c r="G541" s="2">
        <v>187</v>
      </c>
      <c r="H541" s="4">
        <f t="shared" si="112"/>
        <v>392.5</v>
      </c>
      <c r="I541" s="2">
        <v>26</v>
      </c>
      <c r="J541" s="4">
        <f t="shared" si="113"/>
        <v>42.5</v>
      </c>
      <c r="K541" s="3">
        <v>371513</v>
      </c>
      <c r="L541" s="3">
        <f t="shared" si="114"/>
        <v>271259</v>
      </c>
      <c r="M541" s="3">
        <v>100254</v>
      </c>
      <c r="N541" s="3">
        <f t="shared" si="117"/>
        <v>53373.042330045064</v>
      </c>
      <c r="O541" s="3">
        <f t="shared" si="115"/>
        <v>11509.152621651565</v>
      </c>
      <c r="P541" s="3">
        <f t="shared" si="116"/>
        <v>2576.3371808549364</v>
      </c>
      <c r="Q541" s="3">
        <v>10</v>
      </c>
      <c r="R541" s="24">
        <v>6</v>
      </c>
      <c r="S541" s="19">
        <f t="shared" si="118"/>
        <v>767.27684144343766</v>
      </c>
      <c r="T541" s="20">
        <f t="shared" si="119"/>
        <v>4.1030847136012705</v>
      </c>
      <c r="U541" s="20">
        <f t="shared" si="120"/>
        <v>1.9548454559068476</v>
      </c>
      <c r="V541" s="21">
        <f t="shared" si="121"/>
        <v>1.283071641209762</v>
      </c>
      <c r="W541" s="26">
        <f t="shared" si="122"/>
        <v>171.75581205699575</v>
      </c>
      <c r="X541" s="27">
        <f t="shared" si="123"/>
        <v>6.6059927714229136</v>
      </c>
      <c r="Y541" s="27">
        <f t="shared" si="124"/>
        <v>4.0413132248704882</v>
      </c>
      <c r="Z541" s="27">
        <f t="shared" si="125"/>
        <v>2.9111154585931485</v>
      </c>
    </row>
    <row r="542" spans="1:26" ht="12.5" x14ac:dyDescent="0.25">
      <c r="A542" s="2" t="s">
        <v>238</v>
      </c>
      <c r="B542" t="s">
        <v>395</v>
      </c>
      <c r="C542" t="s">
        <v>394</v>
      </c>
      <c r="D542" s="18">
        <f>VLOOKUP(C542,'Infected rate by state'!B:E,4,0)</f>
        <v>1.0015511681323568E-2</v>
      </c>
      <c r="E542" s="3">
        <v>3999</v>
      </c>
      <c r="F542" s="2">
        <v>526</v>
      </c>
      <c r="G542" s="3">
        <v>1804</v>
      </c>
      <c r="H542" s="4">
        <f t="shared" si="112"/>
        <v>2901.5</v>
      </c>
      <c r="I542" s="2">
        <v>277</v>
      </c>
      <c r="J542" s="4">
        <f t="shared" si="113"/>
        <v>401.5</v>
      </c>
      <c r="K542" s="3">
        <v>1552687</v>
      </c>
      <c r="L542" s="3">
        <f t="shared" si="114"/>
        <v>1302950</v>
      </c>
      <c r="M542" s="3">
        <v>249737</v>
      </c>
      <c r="N542" s="3">
        <f t="shared" si="117"/>
        <v>155509.54785939248</v>
      </c>
      <c r="O542" s="3">
        <f t="shared" si="115"/>
        <v>31922.99574200534</v>
      </c>
      <c r="P542" s="3">
        <f t="shared" si="116"/>
        <v>6741.9556499062437</v>
      </c>
      <c r="Q542" s="3">
        <v>10</v>
      </c>
      <c r="R542" s="24">
        <v>6</v>
      </c>
      <c r="S542" s="19">
        <f t="shared" si="118"/>
        <v>2128.1997161336894</v>
      </c>
      <c r="T542" s="20">
        <f t="shared" si="119"/>
        <v>1.1797115943091405</v>
      </c>
      <c r="U542" s="20">
        <f t="shared" si="120"/>
        <v>0.73348258353737361</v>
      </c>
      <c r="V542" s="21">
        <f t="shared" si="121"/>
        <v>0.53218297477711662</v>
      </c>
      <c r="W542" s="26">
        <f t="shared" si="122"/>
        <v>449.4637099937496</v>
      </c>
      <c r="X542" s="27">
        <f t="shared" si="123"/>
        <v>1.6226126714575797</v>
      </c>
      <c r="Y542" s="27">
        <f t="shared" si="124"/>
        <v>1.1194612951276453</v>
      </c>
      <c r="Z542" s="27">
        <f t="shared" si="125"/>
        <v>0.85449374523526545</v>
      </c>
    </row>
    <row r="543" spans="1:26" ht="12.5" x14ac:dyDescent="0.25">
      <c r="A543" s="2" t="s">
        <v>239</v>
      </c>
      <c r="B543" t="s">
        <v>393</v>
      </c>
      <c r="C543" t="s">
        <v>392</v>
      </c>
      <c r="D543" s="18">
        <f>VLOOKUP(C543,'Infected rate by state'!B:E,4,0)</f>
        <v>7.5097590818065515E-3</v>
      </c>
      <c r="E543" s="2">
        <v>584</v>
      </c>
      <c r="F543" s="2">
        <v>35</v>
      </c>
      <c r="G543" s="2">
        <v>323</v>
      </c>
      <c r="H543" s="4">
        <f t="shared" si="112"/>
        <v>453.5</v>
      </c>
      <c r="I543" s="2">
        <v>17</v>
      </c>
      <c r="J543" s="4">
        <f t="shared" si="113"/>
        <v>26</v>
      </c>
      <c r="K543" s="3">
        <v>126084</v>
      </c>
      <c r="L543" s="3">
        <f t="shared" si="114"/>
        <v>99999</v>
      </c>
      <c r="M543" s="3">
        <v>26085</v>
      </c>
      <c r="N543" s="3">
        <f t="shared" si="117"/>
        <v>9468.6046407049726</v>
      </c>
      <c r="O543" s="3">
        <f t="shared" si="115"/>
        <v>1985.1323441004224</v>
      </c>
      <c r="P543" s="3">
        <f t="shared" si="116"/>
        <v>430.16394913711417</v>
      </c>
      <c r="Q543" s="3">
        <v>10</v>
      </c>
      <c r="R543" s="24">
        <v>6</v>
      </c>
      <c r="S543" s="19">
        <f t="shared" si="118"/>
        <v>132.3421562733615</v>
      </c>
      <c r="T543" s="20">
        <f t="shared" si="119"/>
        <v>0.40972803799802321</v>
      </c>
      <c r="U543" s="20">
        <f t="shared" si="120"/>
        <v>0.29182393886077507</v>
      </c>
      <c r="V543" s="21">
        <f t="shared" si="121"/>
        <v>0.22661328129000255</v>
      </c>
      <c r="W543" s="26">
        <f t="shared" si="122"/>
        <v>28.677596609140945</v>
      </c>
      <c r="X543" s="27">
        <f t="shared" si="123"/>
        <v>1.6869174475965263</v>
      </c>
      <c r="Y543" s="27">
        <f t="shared" si="124"/>
        <v>1.1029844849669594</v>
      </c>
      <c r="Z543" s="27">
        <f t="shared" si="125"/>
        <v>0.81935990311831275</v>
      </c>
    </row>
    <row r="544" spans="1:26" ht="12.5" x14ac:dyDescent="0.25">
      <c r="A544" s="2" t="s">
        <v>240</v>
      </c>
      <c r="B544" t="s">
        <v>393</v>
      </c>
      <c r="C544" t="s">
        <v>392</v>
      </c>
      <c r="D544" s="18">
        <f>VLOOKUP(C544,'Infected rate by state'!B:E,4,0)</f>
        <v>7.5097590818065515E-3</v>
      </c>
      <c r="E544" s="3">
        <v>6234</v>
      </c>
      <c r="F544" s="2">
        <v>747</v>
      </c>
      <c r="G544" s="3">
        <v>2477</v>
      </c>
      <c r="H544" s="4">
        <f t="shared" si="112"/>
        <v>4355.5</v>
      </c>
      <c r="I544" s="2">
        <v>216</v>
      </c>
      <c r="J544" s="4">
        <f t="shared" si="113"/>
        <v>481.5</v>
      </c>
      <c r="K544" s="3">
        <v>2191766</v>
      </c>
      <c r="L544" s="3">
        <f t="shared" si="114"/>
        <v>1815617</v>
      </c>
      <c r="M544" s="3">
        <v>376149</v>
      </c>
      <c r="N544" s="3">
        <f t="shared" si="117"/>
        <v>164596.34623694819</v>
      </c>
      <c r="O544" s="3">
        <f t="shared" si="115"/>
        <v>33956.854735439483</v>
      </c>
      <c r="P544" s="3">
        <f t="shared" si="116"/>
        <v>7215.9076535107961</v>
      </c>
      <c r="Q544" s="3">
        <v>10</v>
      </c>
      <c r="R544" s="24">
        <v>6</v>
      </c>
      <c r="S544" s="19">
        <f t="shared" si="118"/>
        <v>2263.7903156959655</v>
      </c>
      <c r="T544" s="20">
        <f t="shared" si="119"/>
        <v>0.91392422918690575</v>
      </c>
      <c r="U544" s="20">
        <f t="shared" si="120"/>
        <v>0.51975440608333501</v>
      </c>
      <c r="V544" s="21">
        <f t="shared" si="121"/>
        <v>0.36313607887327004</v>
      </c>
      <c r="W544" s="26">
        <f t="shared" si="122"/>
        <v>481.06051023405308</v>
      </c>
      <c r="X544" s="27">
        <f t="shared" si="123"/>
        <v>2.22713199182432</v>
      </c>
      <c r="Y544" s="27">
        <f t="shared" si="124"/>
        <v>0.99908724866885379</v>
      </c>
      <c r="Z544" s="27">
        <f t="shared" si="125"/>
        <v>0.64398997353956233</v>
      </c>
    </row>
    <row r="545" spans="1:26" ht="12.5" x14ac:dyDescent="0.25">
      <c r="A545" s="2" t="s">
        <v>241</v>
      </c>
      <c r="B545" t="s">
        <v>315</v>
      </c>
      <c r="C545" t="s">
        <v>314</v>
      </c>
      <c r="D545" s="18">
        <f>VLOOKUP(C545,'Infected rate by state'!B:E,4,0)</f>
        <v>7.5362096948057532E-3</v>
      </c>
      <c r="E545" s="3">
        <v>5691</v>
      </c>
      <c r="F545" s="2">
        <v>690</v>
      </c>
      <c r="G545" s="3">
        <v>2125</v>
      </c>
      <c r="H545" s="4">
        <f t="shared" si="112"/>
        <v>3908</v>
      </c>
      <c r="I545" s="2">
        <v>231</v>
      </c>
      <c r="J545" s="4">
        <f t="shared" si="113"/>
        <v>460.5</v>
      </c>
      <c r="K545" s="3">
        <v>2406889</v>
      </c>
      <c r="L545" s="3">
        <f t="shared" si="114"/>
        <v>2039912</v>
      </c>
      <c r="M545" s="3">
        <v>366977</v>
      </c>
      <c r="N545" s="3">
        <f t="shared" si="117"/>
        <v>181388.20216121324</v>
      </c>
      <c r="O545" s="3">
        <f t="shared" si="115"/>
        <v>37091.093254542706</v>
      </c>
      <c r="P545" s="3">
        <f t="shared" si="116"/>
        <v>7795.4067449717968</v>
      </c>
      <c r="Q545" s="3">
        <v>10</v>
      </c>
      <c r="R545" s="24">
        <v>6</v>
      </c>
      <c r="S545" s="19">
        <f t="shared" si="118"/>
        <v>2472.739550302847</v>
      </c>
      <c r="T545" s="20">
        <f t="shared" si="119"/>
        <v>1.1636421413189868</v>
      </c>
      <c r="U545" s="20">
        <f t="shared" si="120"/>
        <v>0.6327378583170028</v>
      </c>
      <c r="V545" s="21">
        <f t="shared" si="121"/>
        <v>0.43450000883901724</v>
      </c>
      <c r="W545" s="26">
        <f t="shared" si="122"/>
        <v>519.69378299811979</v>
      </c>
      <c r="X545" s="27">
        <f t="shared" si="123"/>
        <v>2.2497566363554968</v>
      </c>
      <c r="Y545" s="27">
        <f t="shared" si="124"/>
        <v>1.1285424169340277</v>
      </c>
      <c r="Z545" s="27">
        <f t="shared" si="125"/>
        <v>0.75317939564944891</v>
      </c>
    </row>
    <row r="546" spans="1:26" ht="12.5" x14ac:dyDescent="0.25">
      <c r="A546" s="2" t="s">
        <v>242</v>
      </c>
      <c r="B546" t="s">
        <v>315</v>
      </c>
      <c r="C546" t="s">
        <v>314</v>
      </c>
      <c r="D546" s="18">
        <f>VLOOKUP(C546,'Infected rate by state'!B:E,4,0)</f>
        <v>7.5362096948057532E-3</v>
      </c>
      <c r="E546" s="3">
        <v>6178</v>
      </c>
      <c r="F546" s="2">
        <v>802</v>
      </c>
      <c r="G546" s="3">
        <v>1949</v>
      </c>
      <c r="H546" s="4">
        <f t="shared" si="112"/>
        <v>4063.5</v>
      </c>
      <c r="I546" s="2">
        <v>358</v>
      </c>
      <c r="J546" s="4">
        <f t="shared" si="113"/>
        <v>580</v>
      </c>
      <c r="K546" s="3">
        <v>3005567</v>
      </c>
      <c r="L546" s="3">
        <f t="shared" si="114"/>
        <v>2508490</v>
      </c>
      <c r="M546" s="3">
        <v>497077</v>
      </c>
      <c r="N546" s="3">
        <f t="shared" si="117"/>
        <v>226505.83163788245</v>
      </c>
      <c r="O546" s="3">
        <f t="shared" si="115"/>
        <v>46594.880692339379</v>
      </c>
      <c r="P546" s="3">
        <f t="shared" si="116"/>
        <v>9866.341026543254</v>
      </c>
      <c r="Q546" s="3">
        <v>10</v>
      </c>
      <c r="R546" s="24">
        <v>6</v>
      </c>
      <c r="S546" s="19">
        <f t="shared" si="118"/>
        <v>3106.3253794892921</v>
      </c>
      <c r="T546" s="20">
        <f t="shared" si="119"/>
        <v>1.5938047098457118</v>
      </c>
      <c r="U546" s="20">
        <f t="shared" si="120"/>
        <v>0.76444576830055178</v>
      </c>
      <c r="V546" s="21">
        <f t="shared" si="121"/>
        <v>0.50280436702643128</v>
      </c>
      <c r="W546" s="26">
        <f t="shared" si="122"/>
        <v>657.75606843621688</v>
      </c>
      <c r="X546" s="27">
        <f t="shared" si="123"/>
        <v>1.8373074537324494</v>
      </c>
      <c r="Y546" s="27">
        <f t="shared" si="124"/>
        <v>1.1340621869589946</v>
      </c>
      <c r="Z546" s="27">
        <f t="shared" si="125"/>
        <v>0.82014472373593128</v>
      </c>
    </row>
    <row r="547" spans="1:26" ht="12.5" x14ac:dyDescent="0.25">
      <c r="A547" s="2" t="s">
        <v>243</v>
      </c>
      <c r="B547" t="s">
        <v>315</v>
      </c>
      <c r="C547" t="s">
        <v>314</v>
      </c>
      <c r="D547" s="18">
        <f>VLOOKUP(C547,'Infected rate by state'!B:E,4,0)</f>
        <v>7.5362096948057532E-3</v>
      </c>
      <c r="E547" s="3">
        <v>3776</v>
      </c>
      <c r="F547" s="2">
        <v>439</v>
      </c>
      <c r="G547" s="3">
        <v>1139</v>
      </c>
      <c r="H547" s="4">
        <f t="shared" si="112"/>
        <v>2457.5</v>
      </c>
      <c r="I547" s="2">
        <v>203</v>
      </c>
      <c r="J547" s="4">
        <f t="shared" si="113"/>
        <v>321</v>
      </c>
      <c r="K547" s="3">
        <v>1272753</v>
      </c>
      <c r="L547" s="3">
        <f t="shared" si="114"/>
        <v>1036363</v>
      </c>
      <c r="M547" s="3">
        <v>236390</v>
      </c>
      <c r="N547" s="3">
        <f t="shared" si="117"/>
        <v>95917.334976931073</v>
      </c>
      <c r="O547" s="3">
        <f t="shared" si="115"/>
        <v>19916.704024884279</v>
      </c>
      <c r="P547" s="3">
        <f t="shared" si="116"/>
        <v>4266.0653516667762</v>
      </c>
      <c r="Q547" s="3">
        <v>10</v>
      </c>
      <c r="R547" s="24">
        <v>6</v>
      </c>
      <c r="S547" s="19">
        <f t="shared" si="118"/>
        <v>1327.7802683256186</v>
      </c>
      <c r="T547" s="20">
        <f t="shared" si="119"/>
        <v>1.1657421144210875</v>
      </c>
      <c r="U547" s="20">
        <f t="shared" si="120"/>
        <v>0.54029715903382247</v>
      </c>
      <c r="V547" s="21">
        <f t="shared" si="121"/>
        <v>0.35163672360318288</v>
      </c>
      <c r="W547" s="26">
        <f t="shared" si="122"/>
        <v>284.4043567777851</v>
      </c>
      <c r="X547" s="27">
        <f t="shared" si="123"/>
        <v>1.4010066836344093</v>
      </c>
      <c r="Y547" s="27">
        <f t="shared" si="124"/>
        <v>0.88599488092767942</v>
      </c>
      <c r="Z547" s="27">
        <f t="shared" si="125"/>
        <v>0.64784591521135559</v>
      </c>
    </row>
    <row r="548" spans="1:26" ht="12.5" x14ac:dyDescent="0.25">
      <c r="A548" s="2" t="s">
        <v>244</v>
      </c>
      <c r="B548" t="s">
        <v>315</v>
      </c>
      <c r="C548" t="s">
        <v>314</v>
      </c>
      <c r="D548" s="18">
        <f>VLOOKUP(C548,'Infected rate by state'!B:E,4,0)</f>
        <v>7.5362096948057532E-3</v>
      </c>
      <c r="E548" s="3">
        <v>2547</v>
      </c>
      <c r="F548" s="2">
        <v>341</v>
      </c>
      <c r="G548" s="2">
        <v>916</v>
      </c>
      <c r="H548" s="4">
        <f t="shared" si="112"/>
        <v>1731.5</v>
      </c>
      <c r="I548" s="2">
        <v>146</v>
      </c>
      <c r="J548" s="4">
        <f t="shared" si="113"/>
        <v>243.5</v>
      </c>
      <c r="K548" s="3">
        <v>1456607</v>
      </c>
      <c r="L548" s="3">
        <f t="shared" si="114"/>
        <v>1222034</v>
      </c>
      <c r="M548" s="3">
        <v>234573</v>
      </c>
      <c r="N548" s="3">
        <f t="shared" si="117"/>
        <v>109772.95794921924</v>
      </c>
      <c r="O548" s="3">
        <f t="shared" si="115"/>
        <v>22536.26376125434</v>
      </c>
      <c r="P548" s="3">
        <f t="shared" si="116"/>
        <v>4760.0776658164059</v>
      </c>
      <c r="Q548" s="3">
        <v>10</v>
      </c>
      <c r="R548" s="24">
        <v>6</v>
      </c>
      <c r="S548" s="19">
        <f t="shared" si="118"/>
        <v>1502.4175840836226</v>
      </c>
      <c r="T548" s="20">
        <f t="shared" si="119"/>
        <v>1.6401938690869242</v>
      </c>
      <c r="U548" s="20">
        <f t="shared" si="120"/>
        <v>0.86769713201479792</v>
      </c>
      <c r="V548" s="21">
        <f t="shared" si="121"/>
        <v>0.58987733964806544</v>
      </c>
      <c r="W548" s="26">
        <f t="shared" si="122"/>
        <v>317.33851105442704</v>
      </c>
      <c r="X548" s="27">
        <f t="shared" si="123"/>
        <v>2.1735514455782674</v>
      </c>
      <c r="Y548" s="27">
        <f t="shared" si="124"/>
        <v>1.3032382384165382</v>
      </c>
      <c r="Z548" s="27">
        <f t="shared" si="125"/>
        <v>0.93061146936782124</v>
      </c>
    </row>
    <row r="549" spans="1:26" ht="12.5" x14ac:dyDescent="0.25">
      <c r="A549" s="2" t="s">
        <v>245</v>
      </c>
      <c r="B549" t="s">
        <v>315</v>
      </c>
      <c r="C549" t="s">
        <v>314</v>
      </c>
      <c r="D549" s="18">
        <f>VLOOKUP(C549,'Infected rate by state'!B:E,4,0)</f>
        <v>7.5362096948057532E-3</v>
      </c>
      <c r="E549" s="2">
        <v>390</v>
      </c>
      <c r="F549" s="2">
        <v>54</v>
      </c>
      <c r="G549" s="2">
        <v>202</v>
      </c>
      <c r="H549" s="4">
        <f t="shared" si="112"/>
        <v>296</v>
      </c>
      <c r="I549" s="2">
        <v>33</v>
      </c>
      <c r="J549" s="4">
        <f t="shared" si="113"/>
        <v>43.5</v>
      </c>
      <c r="K549" s="3">
        <v>213703</v>
      </c>
      <c r="L549" s="3">
        <f t="shared" si="114"/>
        <v>166738</v>
      </c>
      <c r="M549" s="3">
        <v>46965</v>
      </c>
      <c r="N549" s="3">
        <f t="shared" si="117"/>
        <v>16105.106204090738</v>
      </c>
      <c r="O549" s="3">
        <f t="shared" si="115"/>
        <v>3396.2113626779646</v>
      </c>
      <c r="P549" s="3">
        <f t="shared" si="116"/>
        <v>741.02041179844059</v>
      </c>
      <c r="Q549" s="3">
        <v>10</v>
      </c>
      <c r="R549" s="24">
        <v>6</v>
      </c>
      <c r="S549" s="19">
        <f t="shared" si="118"/>
        <v>226.41409084519765</v>
      </c>
      <c r="T549" s="20">
        <f t="shared" si="119"/>
        <v>1.120861835867315</v>
      </c>
      <c r="U549" s="20">
        <f t="shared" si="120"/>
        <v>0.7649124690716137</v>
      </c>
      <c r="V549" s="21">
        <f t="shared" si="121"/>
        <v>0.58054895088512215</v>
      </c>
      <c r="W549" s="26">
        <f t="shared" si="122"/>
        <v>49.401360786562705</v>
      </c>
      <c r="X549" s="27">
        <f t="shared" si="123"/>
        <v>1.4970109329261425</v>
      </c>
      <c r="Y549" s="27">
        <f t="shared" si="124"/>
        <v>1.1356634663577634</v>
      </c>
      <c r="Z549" s="27">
        <f t="shared" si="125"/>
        <v>0.91484001456597597</v>
      </c>
    </row>
    <row r="550" spans="1:26" ht="12.5" x14ac:dyDescent="0.25">
      <c r="A550" s="2" t="s">
        <v>246</v>
      </c>
      <c r="B550" t="s">
        <v>315</v>
      </c>
      <c r="C550" t="s">
        <v>314</v>
      </c>
      <c r="D550" s="18">
        <f>VLOOKUP(C550,'Infected rate by state'!B:E,4,0)</f>
        <v>7.5362096948057532E-3</v>
      </c>
      <c r="E550" s="3">
        <v>1555</v>
      </c>
      <c r="F550" s="2">
        <v>198</v>
      </c>
      <c r="G550" s="2">
        <v>452</v>
      </c>
      <c r="H550" s="4">
        <f t="shared" si="112"/>
        <v>1003.5</v>
      </c>
      <c r="I550" s="2">
        <v>88</v>
      </c>
      <c r="J550" s="4">
        <f t="shared" si="113"/>
        <v>143</v>
      </c>
      <c r="K550" s="3">
        <v>666874</v>
      </c>
      <c r="L550" s="3">
        <f t="shared" si="114"/>
        <v>538679</v>
      </c>
      <c r="M550" s="3">
        <v>128195</v>
      </c>
      <c r="N550" s="3">
        <f t="shared" si="117"/>
        <v>50257.02304013892</v>
      </c>
      <c r="O550" s="3">
        <f t="shared" si="115"/>
        <v>10466.633559360736</v>
      </c>
      <c r="P550" s="3">
        <f t="shared" si="116"/>
        <v>2249.991616972371</v>
      </c>
      <c r="Q550" s="3">
        <v>10</v>
      </c>
      <c r="R550" s="24">
        <v>6</v>
      </c>
      <c r="S550" s="19">
        <f t="shared" si="118"/>
        <v>697.77557062404912</v>
      </c>
      <c r="T550" s="20">
        <f t="shared" si="119"/>
        <v>1.5437512624425866</v>
      </c>
      <c r="U550" s="20">
        <f t="shared" si="120"/>
        <v>0.69534187406482229</v>
      </c>
      <c r="V550" s="21">
        <f t="shared" si="121"/>
        <v>0.4487302704977808</v>
      </c>
      <c r="W550" s="26">
        <f t="shared" si="122"/>
        <v>149.99944113149141</v>
      </c>
      <c r="X550" s="27">
        <f t="shared" si="123"/>
        <v>1.7045391037669477</v>
      </c>
      <c r="Y550" s="27">
        <f t="shared" si="124"/>
        <v>1.0489471407796602</v>
      </c>
      <c r="Z550" s="27">
        <f t="shared" si="125"/>
        <v>0.75757293500753242</v>
      </c>
    </row>
    <row r="551" spans="1:26" ht="12.5" x14ac:dyDescent="0.25">
      <c r="A551" s="2" t="s">
        <v>247</v>
      </c>
      <c r="B551" t="s">
        <v>315</v>
      </c>
      <c r="C551" t="s">
        <v>314</v>
      </c>
      <c r="D551" s="18">
        <f>VLOOKUP(C551,'Infected rate by state'!B:E,4,0)</f>
        <v>7.5362096948057532E-3</v>
      </c>
      <c r="E551" s="2">
        <v>858</v>
      </c>
      <c r="F551" s="2">
        <v>82</v>
      </c>
      <c r="G551" s="2">
        <v>246</v>
      </c>
      <c r="H551" s="4">
        <f t="shared" si="112"/>
        <v>552</v>
      </c>
      <c r="I551" s="2">
        <v>35</v>
      </c>
      <c r="J551" s="4">
        <f t="shared" si="113"/>
        <v>58.5</v>
      </c>
      <c r="K551" s="3">
        <v>359828</v>
      </c>
      <c r="L551" s="3">
        <f t="shared" si="114"/>
        <v>292675</v>
      </c>
      <c r="M551" s="3">
        <v>67153</v>
      </c>
      <c r="N551" s="3">
        <f t="shared" si="117"/>
        <v>27117.392620625647</v>
      </c>
      <c r="O551" s="3">
        <f t="shared" si="115"/>
        <v>5633.079733072399</v>
      </c>
      <c r="P551" s="3">
        <f t="shared" si="116"/>
        <v>1207.179543030102</v>
      </c>
      <c r="Q551" s="3">
        <v>10</v>
      </c>
      <c r="R551" s="24">
        <v>6</v>
      </c>
      <c r="S551" s="19">
        <f t="shared" si="118"/>
        <v>375.53864887149325</v>
      </c>
      <c r="T551" s="20">
        <f t="shared" si="119"/>
        <v>1.5265798734613547</v>
      </c>
      <c r="U551" s="20">
        <f t="shared" si="120"/>
        <v>0.68032363925995154</v>
      </c>
      <c r="V551" s="21">
        <f t="shared" si="121"/>
        <v>0.43769073295045835</v>
      </c>
      <c r="W551" s="26">
        <f t="shared" si="122"/>
        <v>80.478636202006797</v>
      </c>
      <c r="X551" s="27">
        <f t="shared" si="123"/>
        <v>2.2993896057716228</v>
      </c>
      <c r="Y551" s="27">
        <f t="shared" si="124"/>
        <v>1.375703182940287</v>
      </c>
      <c r="Z551" s="27">
        <f t="shared" si="125"/>
        <v>0.98144678295130239</v>
      </c>
    </row>
    <row r="552" spans="1:26" ht="12.5" x14ac:dyDescent="0.25">
      <c r="A552" s="2" t="s">
        <v>248</v>
      </c>
      <c r="B552" t="s">
        <v>315</v>
      </c>
      <c r="C552" t="s">
        <v>314</v>
      </c>
      <c r="D552" s="18">
        <f>VLOOKUP(C552,'Infected rate by state'!B:E,4,0)</f>
        <v>7.5362096948057532E-3</v>
      </c>
      <c r="E552" s="2">
        <v>359</v>
      </c>
      <c r="F552" s="2">
        <v>22</v>
      </c>
      <c r="G552" s="2">
        <v>169</v>
      </c>
      <c r="H552" s="4">
        <f t="shared" si="112"/>
        <v>264</v>
      </c>
      <c r="I552" s="2">
        <v>6</v>
      </c>
      <c r="J552" s="4">
        <f t="shared" si="113"/>
        <v>14</v>
      </c>
      <c r="K552" s="3">
        <v>229413</v>
      </c>
      <c r="L552" s="3">
        <f t="shared" si="114"/>
        <v>189823</v>
      </c>
      <c r="M552" s="3">
        <v>39590</v>
      </c>
      <c r="N552" s="3">
        <f t="shared" si="117"/>
        <v>17289.044747144722</v>
      </c>
      <c r="O552" s="3">
        <f t="shared" si="115"/>
        <v>3568.3591166839892</v>
      </c>
      <c r="P552" s="3">
        <f t="shared" si="116"/>
        <v>758.69421773155386</v>
      </c>
      <c r="Q552" s="3">
        <v>10</v>
      </c>
      <c r="R552" s="24">
        <v>6</v>
      </c>
      <c r="S552" s="19">
        <f t="shared" si="118"/>
        <v>237.8906077789326</v>
      </c>
      <c r="T552" s="20">
        <f t="shared" si="119"/>
        <v>1.4076367324197196</v>
      </c>
      <c r="U552" s="20">
        <f t="shared" si="120"/>
        <v>0.90110078704141139</v>
      </c>
      <c r="V552" s="21">
        <f t="shared" si="121"/>
        <v>0.66264793253184573</v>
      </c>
      <c r="W552" s="26">
        <f t="shared" si="122"/>
        <v>50.579614515436923</v>
      </c>
      <c r="X552" s="27">
        <f t="shared" si="123"/>
        <v>8.4299357525728205</v>
      </c>
      <c r="Y552" s="27">
        <f t="shared" si="124"/>
        <v>3.6128296082454945</v>
      </c>
      <c r="Z552" s="27">
        <f t="shared" si="125"/>
        <v>2.2990733870653148</v>
      </c>
    </row>
    <row r="553" spans="1:26" ht="12.5" x14ac:dyDescent="0.25">
      <c r="A553" s="2" t="s">
        <v>249</v>
      </c>
      <c r="B553" t="s">
        <v>315</v>
      </c>
      <c r="C553" t="s">
        <v>314</v>
      </c>
      <c r="D553" s="18">
        <f>VLOOKUP(C553,'Infected rate by state'!B:E,4,0)</f>
        <v>7.5362096948057532E-3</v>
      </c>
      <c r="E553" s="3">
        <v>1272</v>
      </c>
      <c r="F553" s="2">
        <v>93</v>
      </c>
      <c r="G553" s="2">
        <v>306</v>
      </c>
      <c r="H553" s="4">
        <f t="shared" si="112"/>
        <v>789</v>
      </c>
      <c r="I553" s="2">
        <v>45</v>
      </c>
      <c r="J553" s="4">
        <f t="shared" si="113"/>
        <v>69</v>
      </c>
      <c r="K553" s="3">
        <v>402885</v>
      </c>
      <c r="L553" s="3">
        <f t="shared" si="114"/>
        <v>314450</v>
      </c>
      <c r="M553" s="3">
        <v>88435</v>
      </c>
      <c r="N553" s="3">
        <f t="shared" si="117"/>
        <v>30362.258428918158</v>
      </c>
      <c r="O553" s="3">
        <f t="shared" si="115"/>
        <v>6401.9705706365885</v>
      </c>
      <c r="P553" s="3">
        <f t="shared" si="116"/>
        <v>1396.6531109503717</v>
      </c>
      <c r="Q553" s="3">
        <v>10</v>
      </c>
      <c r="R553" s="24">
        <v>6</v>
      </c>
      <c r="S553" s="19">
        <f t="shared" si="118"/>
        <v>426.79803804243926</v>
      </c>
      <c r="T553" s="20">
        <f t="shared" si="119"/>
        <v>1.3947648302040498</v>
      </c>
      <c r="U553" s="20">
        <f t="shared" si="120"/>
        <v>0.54093540943274943</v>
      </c>
      <c r="V553" s="21">
        <f t="shared" si="121"/>
        <v>0.33553304877550255</v>
      </c>
      <c r="W553" s="26">
        <f t="shared" si="122"/>
        <v>93.11020739669145</v>
      </c>
      <c r="X553" s="27">
        <f t="shared" si="123"/>
        <v>2.0691157199264767</v>
      </c>
      <c r="Y553" s="27">
        <f t="shared" si="124"/>
        <v>1.349423295604224</v>
      </c>
      <c r="Z553" s="27">
        <f t="shared" si="125"/>
        <v>1.0011850257708759</v>
      </c>
    </row>
    <row r="554" spans="1:26" ht="12.5" x14ac:dyDescent="0.25">
      <c r="A554" s="2" t="s">
        <v>250</v>
      </c>
      <c r="B554" t="s">
        <v>325</v>
      </c>
      <c r="C554" t="s">
        <v>324</v>
      </c>
      <c r="D554" s="18">
        <f>VLOOKUP(C554,'Infected rate by state'!B:E,4,0)</f>
        <v>8.9298079160438481E-3</v>
      </c>
      <c r="E554" s="3">
        <v>1309</v>
      </c>
      <c r="F554" s="2">
        <v>159</v>
      </c>
      <c r="G554" s="2">
        <v>604</v>
      </c>
      <c r="H554" s="4">
        <f t="shared" si="112"/>
        <v>956.5</v>
      </c>
      <c r="I554" s="2">
        <v>77</v>
      </c>
      <c r="J554" s="4">
        <f t="shared" si="113"/>
        <v>118</v>
      </c>
      <c r="K554" s="3">
        <v>374960</v>
      </c>
      <c r="L554" s="3">
        <f t="shared" si="114"/>
        <v>218169</v>
      </c>
      <c r="M554" s="3">
        <v>156791</v>
      </c>
      <c r="N554" s="3">
        <f t="shared" si="117"/>
        <v>33483.207761998012</v>
      </c>
      <c r="O554" s="3">
        <f t="shared" si="115"/>
        <v>7691.9173120958312</v>
      </c>
      <c r="P554" s="3">
        <f t="shared" si="116"/>
        <v>1840.1949945550864</v>
      </c>
      <c r="Q554" s="3">
        <v>10</v>
      </c>
      <c r="R554" s="24">
        <v>6</v>
      </c>
      <c r="S554" s="19">
        <f t="shared" si="118"/>
        <v>512.79448747305537</v>
      </c>
      <c r="T554" s="20">
        <f t="shared" si="119"/>
        <v>0.84899749581631678</v>
      </c>
      <c r="U554" s="20">
        <f t="shared" si="120"/>
        <v>0.53611551225620002</v>
      </c>
      <c r="V554" s="21">
        <f t="shared" si="121"/>
        <v>0.39174521579301402</v>
      </c>
      <c r="W554" s="26">
        <f t="shared" si="122"/>
        <v>122.67966630367242</v>
      </c>
      <c r="X554" s="27">
        <f t="shared" si="123"/>
        <v>1.5932424195282133</v>
      </c>
      <c r="Y554" s="27">
        <f t="shared" si="124"/>
        <v>1.039658189014173</v>
      </c>
      <c r="Z554" s="27">
        <f t="shared" si="125"/>
        <v>0.77157022832498379</v>
      </c>
    </row>
    <row r="555" spans="1:26" ht="12.5" x14ac:dyDescent="0.25">
      <c r="A555" s="2" t="s">
        <v>251</v>
      </c>
      <c r="B555" t="s">
        <v>327</v>
      </c>
      <c r="C555" t="s">
        <v>326</v>
      </c>
      <c r="D555" s="18">
        <f>VLOOKUP(C555,'Infected rate by state'!B:E,4,0)</f>
        <v>1.0244051329943483E-2</v>
      </c>
      <c r="E555" s="3">
        <v>2050</v>
      </c>
      <c r="F555" s="2">
        <v>163</v>
      </c>
      <c r="G555" s="2">
        <v>650</v>
      </c>
      <c r="H555" s="4">
        <f t="shared" si="112"/>
        <v>1350</v>
      </c>
      <c r="I555" s="2">
        <v>55</v>
      </c>
      <c r="J555" s="4">
        <f t="shared" si="113"/>
        <v>109</v>
      </c>
      <c r="K555" s="3">
        <v>701923</v>
      </c>
      <c r="L555" s="3">
        <f t="shared" si="114"/>
        <v>562267</v>
      </c>
      <c r="M555" s="3">
        <v>139656</v>
      </c>
      <c r="N555" s="3">
        <f t="shared" si="117"/>
        <v>71905.35241667919</v>
      </c>
      <c r="O555" s="3">
        <f t="shared" si="115"/>
        <v>15021.128030076903</v>
      </c>
      <c r="P555" s="3">
        <f t="shared" si="116"/>
        <v>3241.0033201152173</v>
      </c>
      <c r="Q555" s="3">
        <v>10</v>
      </c>
      <c r="R555" s="24">
        <v>6</v>
      </c>
      <c r="S555" s="19">
        <f t="shared" si="118"/>
        <v>1001.4085353384602</v>
      </c>
      <c r="T555" s="20">
        <f t="shared" si="119"/>
        <v>1.5406285159053235</v>
      </c>
      <c r="U555" s="20">
        <f t="shared" si="120"/>
        <v>0.74178410025071129</v>
      </c>
      <c r="V555" s="21">
        <f t="shared" si="121"/>
        <v>0.48849196845778547</v>
      </c>
      <c r="W555" s="26">
        <f t="shared" si="122"/>
        <v>216.06688800768114</v>
      </c>
      <c r="X555" s="27">
        <f t="shared" si="123"/>
        <v>3.92848887286693</v>
      </c>
      <c r="Y555" s="27">
        <f t="shared" si="124"/>
        <v>1.9822650275934051</v>
      </c>
      <c r="Z555" s="27">
        <f t="shared" si="125"/>
        <v>1.3255637301084733</v>
      </c>
    </row>
    <row r="556" spans="1:26" ht="12.5" x14ac:dyDescent="0.25">
      <c r="A556" s="2" t="s">
        <v>252</v>
      </c>
      <c r="B556" t="s">
        <v>383</v>
      </c>
      <c r="C556" t="s">
        <v>382</v>
      </c>
      <c r="D556" s="18">
        <f>VLOOKUP(C556,'Infected rate by state'!B:E,4,0)</f>
        <v>8.525765865415048E-3</v>
      </c>
      <c r="E556" s="2">
        <v>591</v>
      </c>
      <c r="F556" s="2">
        <v>62</v>
      </c>
      <c r="G556" s="2">
        <v>215</v>
      </c>
      <c r="H556" s="4">
        <f t="shared" si="112"/>
        <v>403</v>
      </c>
      <c r="I556" s="2">
        <v>28</v>
      </c>
      <c r="J556" s="4">
        <f t="shared" si="113"/>
        <v>45</v>
      </c>
      <c r="K556" s="3">
        <v>153089</v>
      </c>
      <c r="L556" s="3">
        <f t="shared" si="114"/>
        <v>116102</v>
      </c>
      <c r="M556" s="3">
        <v>36987</v>
      </c>
      <c r="N556" s="3">
        <f t="shared" si="117"/>
        <v>13052.009705705243</v>
      </c>
      <c r="O556" s="3">
        <f t="shared" si="115"/>
        <v>2779.4572210448969</v>
      </c>
      <c r="P556" s="3">
        <f t="shared" si="116"/>
        <v>613.39701880687119</v>
      </c>
      <c r="Q556" s="3">
        <v>10</v>
      </c>
      <c r="R556" s="24">
        <v>6</v>
      </c>
      <c r="S556" s="19">
        <f t="shared" si="118"/>
        <v>185.29714806965978</v>
      </c>
      <c r="T556" s="20">
        <f t="shared" si="119"/>
        <v>0.86184720032399897</v>
      </c>
      <c r="U556" s="20">
        <f t="shared" si="120"/>
        <v>0.45979441208352306</v>
      </c>
      <c r="V556" s="21">
        <f t="shared" si="121"/>
        <v>0.31353155341736005</v>
      </c>
      <c r="W556" s="26">
        <f t="shared" si="122"/>
        <v>40.893134587124749</v>
      </c>
      <c r="X556" s="27">
        <f t="shared" si="123"/>
        <v>1.4604690923973125</v>
      </c>
      <c r="Y556" s="27">
        <f t="shared" si="124"/>
        <v>0.90873632415832772</v>
      </c>
      <c r="Z556" s="27">
        <f t="shared" si="125"/>
        <v>0.6595666868891088</v>
      </c>
    </row>
    <row r="557" spans="1:26" ht="12.5" x14ac:dyDescent="0.25">
      <c r="A557" s="2" t="s">
        <v>253</v>
      </c>
      <c r="B557" t="s">
        <v>383</v>
      </c>
      <c r="C557" t="s">
        <v>382</v>
      </c>
      <c r="D557" s="18">
        <f>VLOOKUP(C557,'Infected rate by state'!B:E,4,0)</f>
        <v>8.525765865415048E-3</v>
      </c>
      <c r="E557" s="2">
        <v>782</v>
      </c>
      <c r="F557" s="2">
        <v>65</v>
      </c>
      <c r="G557" s="2">
        <v>324</v>
      </c>
      <c r="H557" s="4">
        <f t="shared" si="112"/>
        <v>553</v>
      </c>
      <c r="I557" s="2">
        <v>31</v>
      </c>
      <c r="J557" s="4">
        <f t="shared" si="113"/>
        <v>48</v>
      </c>
      <c r="K557" s="3">
        <v>253817</v>
      </c>
      <c r="L557" s="3">
        <f t="shared" si="114"/>
        <v>190367</v>
      </c>
      <c r="M557" s="3">
        <v>63450</v>
      </c>
      <c r="N557" s="3">
        <f t="shared" si="117"/>
        <v>21639.843146620515</v>
      </c>
      <c r="O557" s="3">
        <f t="shared" si="115"/>
        <v>4625.4820498104536</v>
      </c>
      <c r="P557" s="3">
        <f t="shared" si="116"/>
        <v>1025.1712273094242</v>
      </c>
      <c r="Q557" s="3">
        <v>10</v>
      </c>
      <c r="R557" s="24">
        <v>6</v>
      </c>
      <c r="S557" s="19">
        <f t="shared" si="118"/>
        <v>308.36546998736355</v>
      </c>
      <c r="T557" s="20">
        <f t="shared" si="119"/>
        <v>0.95174527773877637</v>
      </c>
      <c r="U557" s="20">
        <f t="shared" si="120"/>
        <v>0.55762291136955433</v>
      </c>
      <c r="V557" s="21">
        <f t="shared" si="121"/>
        <v>0.39432924550813753</v>
      </c>
      <c r="W557" s="26">
        <f t="shared" si="122"/>
        <v>68.34474848729495</v>
      </c>
      <c r="X557" s="27">
        <f t="shared" si="123"/>
        <v>2.2046693060417728</v>
      </c>
      <c r="Y557" s="27">
        <f t="shared" si="124"/>
        <v>1.4238489268186447</v>
      </c>
      <c r="Z557" s="27">
        <f t="shared" si="125"/>
        <v>1.051457669035307</v>
      </c>
    </row>
    <row r="558" spans="1:26" ht="12.5" x14ac:dyDescent="0.25">
      <c r="A558" s="2" t="s">
        <v>254</v>
      </c>
      <c r="B558" t="s">
        <v>400</v>
      </c>
      <c r="C558" t="s">
        <v>291</v>
      </c>
      <c r="D558" s="18">
        <f>VLOOKUP(C558,'Infected rate by state'!B:E,4,0)</f>
        <v>5.5896269710740548E-3</v>
      </c>
      <c r="E558" s="3">
        <v>4700</v>
      </c>
      <c r="F558" s="2">
        <v>651</v>
      </c>
      <c r="G558" s="3">
        <v>1366</v>
      </c>
      <c r="H558" s="4">
        <f t="shared" si="112"/>
        <v>3033</v>
      </c>
      <c r="I558" s="2">
        <v>209</v>
      </c>
      <c r="J558" s="4">
        <f t="shared" si="113"/>
        <v>430</v>
      </c>
      <c r="K558" s="3">
        <v>2421217</v>
      </c>
      <c r="L558" s="3">
        <f t="shared" si="114"/>
        <v>2000041</v>
      </c>
      <c r="M558" s="3">
        <v>421176</v>
      </c>
      <c r="N558" s="3">
        <f t="shared" si="117"/>
        <v>135336.9984602301</v>
      </c>
      <c r="O558" s="3">
        <f t="shared" si="115"/>
        <v>27950.535600154351</v>
      </c>
      <c r="P558" s="3">
        <f t="shared" si="116"/>
        <v>5947.4173892695635</v>
      </c>
      <c r="Q558" s="3">
        <v>10</v>
      </c>
      <c r="R558" s="24">
        <v>6</v>
      </c>
      <c r="S558" s="19">
        <f t="shared" si="118"/>
        <v>1863.3690400102901</v>
      </c>
      <c r="T558" s="20">
        <f t="shared" si="119"/>
        <v>1.3641061786312518</v>
      </c>
      <c r="U558" s="20">
        <f t="shared" si="120"/>
        <v>0.61436499835485991</v>
      </c>
      <c r="V558" s="21">
        <f t="shared" si="121"/>
        <v>0.39646149787452978</v>
      </c>
      <c r="W558" s="26">
        <f t="shared" si="122"/>
        <v>396.49449261797088</v>
      </c>
      <c r="X558" s="27">
        <f t="shared" si="123"/>
        <v>1.8971028354926835</v>
      </c>
      <c r="Y558" s="27">
        <f t="shared" si="124"/>
        <v>0.9220802153906299</v>
      </c>
      <c r="Z558" s="27">
        <f t="shared" si="125"/>
        <v>0.60905452015049288</v>
      </c>
    </row>
    <row r="559" spans="1:26" ht="12.5" x14ac:dyDescent="0.25">
      <c r="A559" s="2" t="s">
        <v>255</v>
      </c>
      <c r="B559" t="s">
        <v>343</v>
      </c>
      <c r="C559" t="s">
        <v>342</v>
      </c>
      <c r="D559" s="18">
        <f>VLOOKUP(C559,'Infected rate by state'!B:E,4,0)</f>
        <v>1.6300221488851765E-2</v>
      </c>
      <c r="E559" s="3">
        <v>2468</v>
      </c>
      <c r="F559" s="2">
        <v>283</v>
      </c>
      <c r="G559" s="3">
        <v>1080</v>
      </c>
      <c r="H559" s="4">
        <f t="shared" si="112"/>
        <v>1774</v>
      </c>
      <c r="I559" s="2">
        <v>111</v>
      </c>
      <c r="J559" s="4">
        <f t="shared" si="113"/>
        <v>197</v>
      </c>
      <c r="K559" s="3">
        <v>531003</v>
      </c>
      <c r="L559" s="3">
        <f t="shared" si="114"/>
        <v>421734</v>
      </c>
      <c r="M559" s="3">
        <v>109269</v>
      </c>
      <c r="N559" s="3">
        <f t="shared" si="117"/>
        <v>86554.665112447532</v>
      </c>
      <c r="O559" s="3">
        <f t="shared" si="115"/>
        <v>18137.439828137107</v>
      </c>
      <c r="P559" s="3">
        <f t="shared" si="116"/>
        <v>3927.903525300625</v>
      </c>
      <c r="Q559" s="3">
        <v>10</v>
      </c>
      <c r="R559" s="24">
        <v>6</v>
      </c>
      <c r="S559" s="19">
        <f t="shared" si="118"/>
        <v>1209.1626552091404</v>
      </c>
      <c r="T559" s="20">
        <f t="shared" si="119"/>
        <v>1.1195950511195745</v>
      </c>
      <c r="U559" s="20">
        <f t="shared" si="120"/>
        <v>0.68160239865227756</v>
      </c>
      <c r="V559" s="21">
        <f t="shared" si="121"/>
        <v>0.489936246032877</v>
      </c>
      <c r="W559" s="26">
        <f t="shared" si="122"/>
        <v>261.86023502004167</v>
      </c>
      <c r="X559" s="27">
        <f t="shared" si="123"/>
        <v>2.3591012163967719</v>
      </c>
      <c r="Y559" s="27">
        <f t="shared" si="124"/>
        <v>1.3292397716753384</v>
      </c>
      <c r="Z559" s="27">
        <f t="shared" si="125"/>
        <v>0.9253011838164017</v>
      </c>
    </row>
    <row r="560" spans="1:26" ht="12.5" x14ac:dyDescent="0.25">
      <c r="A560" s="2" t="s">
        <v>256</v>
      </c>
      <c r="B560" t="s">
        <v>337</v>
      </c>
      <c r="C560" t="s">
        <v>336</v>
      </c>
      <c r="D560" s="18">
        <f>VLOOKUP(C560,'Infected rate by state'!B:E,4,0)</f>
        <v>1.1933809905095205E-2</v>
      </c>
      <c r="E560" s="2">
        <v>909</v>
      </c>
      <c r="F560" s="2">
        <v>59</v>
      </c>
      <c r="G560" s="2">
        <v>362</v>
      </c>
      <c r="H560" s="4">
        <f t="shared" si="112"/>
        <v>635.5</v>
      </c>
      <c r="I560" s="2">
        <v>23</v>
      </c>
      <c r="J560" s="4">
        <f t="shared" si="113"/>
        <v>41</v>
      </c>
      <c r="K560" s="3">
        <v>195685</v>
      </c>
      <c r="L560" s="3">
        <f t="shared" si="114"/>
        <v>154124</v>
      </c>
      <c r="M560" s="3">
        <v>41561</v>
      </c>
      <c r="N560" s="3">
        <f t="shared" si="117"/>
        <v>23352.675912785555</v>
      </c>
      <c r="O560" s="3">
        <f t="shared" si="115"/>
        <v>4908.1904432216334</v>
      </c>
      <c r="P560" s="3">
        <f t="shared" si="116"/>
        <v>1066.7190645845719</v>
      </c>
      <c r="Q560" s="3">
        <v>10</v>
      </c>
      <c r="R560" s="24">
        <v>6</v>
      </c>
      <c r="S560" s="19">
        <f t="shared" si="118"/>
        <v>327.21269621477558</v>
      </c>
      <c r="T560" s="20">
        <f t="shared" si="119"/>
        <v>0.90390247573142424</v>
      </c>
      <c r="U560" s="20">
        <f t="shared" si="120"/>
        <v>0.51489015926793957</v>
      </c>
      <c r="V560" s="21">
        <f t="shared" si="121"/>
        <v>0.35996996283253641</v>
      </c>
      <c r="W560" s="26">
        <f t="shared" si="122"/>
        <v>71.114604305638125</v>
      </c>
      <c r="X560" s="27">
        <f t="shared" si="123"/>
        <v>3.0919393176364403</v>
      </c>
      <c r="Y560" s="27">
        <f t="shared" si="124"/>
        <v>1.7345025440399542</v>
      </c>
      <c r="Z560" s="27">
        <f t="shared" si="125"/>
        <v>1.2053322763667478</v>
      </c>
    </row>
    <row r="561" spans="1:26" ht="12.5" x14ac:dyDescent="0.25">
      <c r="A561" s="2" t="s">
        <v>257</v>
      </c>
      <c r="B561" t="s">
        <v>389</v>
      </c>
      <c r="C561" t="s">
        <v>388</v>
      </c>
      <c r="D561" s="18">
        <f>VLOOKUP(C561,'Infected rate by state'!B:E,4,0)</f>
        <v>1.0177106325483841E-2</v>
      </c>
      <c r="E561" s="3">
        <v>4065</v>
      </c>
      <c r="F561" s="2">
        <v>103</v>
      </c>
      <c r="G561" s="3">
        <v>1653</v>
      </c>
      <c r="H561" s="4">
        <f t="shared" si="112"/>
        <v>2859</v>
      </c>
      <c r="I561" s="2">
        <v>52</v>
      </c>
      <c r="J561" s="4">
        <f t="shared" si="113"/>
        <v>77.5</v>
      </c>
      <c r="K561" s="3">
        <v>603563</v>
      </c>
      <c r="L561" s="3">
        <f t="shared" si="114"/>
        <v>474002</v>
      </c>
      <c r="M561" s="3">
        <v>129561</v>
      </c>
      <c r="N561" s="3">
        <f t="shared" si="117"/>
        <v>61425.248251280034</v>
      </c>
      <c r="O561" s="3">
        <f t="shared" si="115"/>
        <v>12923.425436747417</v>
      </c>
      <c r="P561" s="3">
        <f t="shared" si="116"/>
        <v>2812.1202506300506</v>
      </c>
      <c r="Q561" s="3">
        <v>10</v>
      </c>
      <c r="R561" s="24">
        <v>6</v>
      </c>
      <c r="S561" s="19">
        <f t="shared" si="118"/>
        <v>861.5616957831611</v>
      </c>
      <c r="T561" s="20">
        <f t="shared" si="119"/>
        <v>0.52121094723724204</v>
      </c>
      <c r="U561" s="20">
        <f t="shared" si="120"/>
        <v>0.30135071555899307</v>
      </c>
      <c r="V561" s="21">
        <f t="shared" si="121"/>
        <v>0.21194629662562389</v>
      </c>
      <c r="W561" s="26">
        <f t="shared" si="122"/>
        <v>187.4746833753367</v>
      </c>
      <c r="X561" s="27">
        <f t="shared" si="123"/>
        <v>3.6052823726026286</v>
      </c>
      <c r="Y561" s="27">
        <f t="shared" si="124"/>
        <v>2.4190281725849898</v>
      </c>
      <c r="Z561" s="27">
        <f t="shared" si="125"/>
        <v>1.8201425570421039</v>
      </c>
    </row>
    <row r="562" spans="1:26" ht="12.5" x14ac:dyDescent="0.25">
      <c r="A562" s="2" t="s">
        <v>258</v>
      </c>
      <c r="B562" t="s">
        <v>343</v>
      </c>
      <c r="C562" t="s">
        <v>342</v>
      </c>
      <c r="D562" s="18">
        <f>VLOOKUP(C562,'Infected rate by state'!B:E,4,0)</f>
        <v>1.6300221488851765E-2</v>
      </c>
      <c r="E562" s="2">
        <v>536</v>
      </c>
      <c r="F562" s="2">
        <v>137</v>
      </c>
      <c r="G562" s="2">
        <v>338</v>
      </c>
      <c r="H562" s="4">
        <f t="shared" si="112"/>
        <v>437</v>
      </c>
      <c r="I562" s="2">
        <v>70</v>
      </c>
      <c r="J562" s="4">
        <f t="shared" si="113"/>
        <v>103.5</v>
      </c>
      <c r="K562" s="3">
        <v>149492</v>
      </c>
      <c r="L562" s="3">
        <f t="shared" si="114"/>
        <v>116836</v>
      </c>
      <c r="M562" s="3">
        <v>32656</v>
      </c>
      <c r="N562" s="3">
        <f t="shared" si="117"/>
        <v>24367.527108114282</v>
      </c>
      <c r="O562" s="3">
        <f t="shared" si="115"/>
        <v>5135.5151818346603</v>
      </c>
      <c r="P562" s="3">
        <f t="shared" si="116"/>
        <v>1119.7350434588398</v>
      </c>
      <c r="Q562" s="3">
        <v>10</v>
      </c>
      <c r="R562" s="24">
        <v>6</v>
      </c>
      <c r="S562" s="19">
        <f t="shared" si="118"/>
        <v>342.36767878897734</v>
      </c>
      <c r="T562" s="20">
        <f t="shared" si="119"/>
        <v>1.0129221265946076</v>
      </c>
      <c r="U562" s="20">
        <f t="shared" si="120"/>
        <v>0.78345006587866672</v>
      </c>
      <c r="V562" s="21">
        <f t="shared" si="121"/>
        <v>0.63874566938242039</v>
      </c>
      <c r="W562" s="26">
        <f t="shared" si="122"/>
        <v>74.649002897255983</v>
      </c>
      <c r="X562" s="27">
        <f t="shared" si="123"/>
        <v>1.0664143271036568</v>
      </c>
      <c r="Y562" s="27">
        <f t="shared" si="124"/>
        <v>0.72124640480440561</v>
      </c>
      <c r="Z562" s="27">
        <f t="shared" si="125"/>
        <v>0.54488323282668605</v>
      </c>
    </row>
    <row r="563" spans="1:26" ht="12.5" x14ac:dyDescent="0.25">
      <c r="A563" s="2" t="s">
        <v>259</v>
      </c>
      <c r="B563" t="s">
        <v>335</v>
      </c>
      <c r="C563" t="s">
        <v>334</v>
      </c>
      <c r="D563" s="18">
        <f>VLOOKUP(C563,'Infected rate by state'!B:E,4,0)</f>
        <v>8.8985640980001352E-3</v>
      </c>
      <c r="E563" s="3">
        <v>1273</v>
      </c>
      <c r="F563" s="2">
        <v>148</v>
      </c>
      <c r="G563" s="2">
        <v>551</v>
      </c>
      <c r="H563" s="4">
        <f t="shared" si="112"/>
        <v>912</v>
      </c>
      <c r="I563" s="2">
        <v>70</v>
      </c>
      <c r="J563" s="4">
        <f t="shared" si="113"/>
        <v>109</v>
      </c>
      <c r="K563" s="3">
        <v>539539</v>
      </c>
      <c r="L563" s="3">
        <f t="shared" si="114"/>
        <v>431462</v>
      </c>
      <c r="M563" s="3">
        <v>108077</v>
      </c>
      <c r="N563" s="3">
        <f t="shared" si="117"/>
        <v>48011.223748708951</v>
      </c>
      <c r="O563" s="3">
        <f t="shared" si="115"/>
        <v>10035.776118673282</v>
      </c>
      <c r="P563" s="3">
        <f t="shared" si="116"/>
        <v>2166.945457849215</v>
      </c>
      <c r="Q563" s="3">
        <v>10</v>
      </c>
      <c r="R563" s="24">
        <v>6</v>
      </c>
      <c r="S563" s="19">
        <f t="shared" si="118"/>
        <v>669.05174124488553</v>
      </c>
      <c r="T563" s="20">
        <f t="shared" si="119"/>
        <v>1.2142499841105001</v>
      </c>
      <c r="U563" s="20">
        <f t="shared" si="120"/>
        <v>0.7336093654000938</v>
      </c>
      <c r="V563" s="21">
        <f t="shared" si="121"/>
        <v>0.52557088864484336</v>
      </c>
      <c r="W563" s="26">
        <f t="shared" si="122"/>
        <v>144.46303052328099</v>
      </c>
      <c r="X563" s="27">
        <f t="shared" si="123"/>
        <v>2.0637575789040143</v>
      </c>
      <c r="Y563" s="27">
        <f t="shared" si="124"/>
        <v>1.3253489038833119</v>
      </c>
      <c r="Z563" s="27">
        <f t="shared" si="125"/>
        <v>0.97610155758973638</v>
      </c>
    </row>
    <row r="564" spans="1:26" ht="12.5" x14ac:dyDescent="0.25">
      <c r="A564" s="2" t="s">
        <v>260</v>
      </c>
      <c r="B564" t="s">
        <v>387</v>
      </c>
      <c r="C564" t="s">
        <v>386</v>
      </c>
      <c r="D564" s="18">
        <f>VLOOKUP(C564,'Infected rate by state'!B:E,4,0)</f>
        <v>9.1240169504562645E-3</v>
      </c>
      <c r="E564" s="2">
        <v>809</v>
      </c>
      <c r="F564" s="2">
        <v>125</v>
      </c>
      <c r="G564" s="2">
        <v>280</v>
      </c>
      <c r="H564" s="4">
        <f t="shared" ref="H564:H611" si="126">G564+(E564-G564)*0.5</f>
        <v>544.5</v>
      </c>
      <c r="I564" s="2">
        <v>65</v>
      </c>
      <c r="J564" s="4">
        <f t="shared" ref="J564:J611" si="127">I564+(F564-I564)*0.5</f>
        <v>95</v>
      </c>
      <c r="K564" s="3">
        <v>300991</v>
      </c>
      <c r="L564" s="3">
        <f t="shared" si="114"/>
        <v>236630</v>
      </c>
      <c r="M564" s="3">
        <v>64361</v>
      </c>
      <c r="N564" s="3">
        <f t="shared" si="117"/>
        <v>27462.469859347817</v>
      </c>
      <c r="O564" s="3">
        <f t="shared" si="115"/>
        <v>5775.7385854769855</v>
      </c>
      <c r="P564" s="3">
        <f t="shared" si="116"/>
        <v>1256.2362775041465</v>
      </c>
      <c r="Q564" s="3">
        <v>10</v>
      </c>
      <c r="R564" s="24">
        <v>6</v>
      </c>
      <c r="S564" s="19">
        <f t="shared" si="118"/>
        <v>385.049239031799</v>
      </c>
      <c r="T564" s="20">
        <f t="shared" si="119"/>
        <v>1.3751758536849965</v>
      </c>
      <c r="U564" s="20">
        <f t="shared" si="120"/>
        <v>0.70716113688117355</v>
      </c>
      <c r="V564" s="21">
        <f t="shared" si="121"/>
        <v>0.4759570321777491</v>
      </c>
      <c r="W564" s="26">
        <f t="shared" si="122"/>
        <v>83.749085166943104</v>
      </c>
      <c r="X564" s="27">
        <f t="shared" si="123"/>
        <v>1.2884474641068169</v>
      </c>
      <c r="Y564" s="27">
        <f t="shared" si="124"/>
        <v>0.88156931754676948</v>
      </c>
      <c r="Z564" s="27">
        <f t="shared" si="125"/>
        <v>0.66999268133554479</v>
      </c>
    </row>
    <row r="565" spans="1:26" ht="12.5" x14ac:dyDescent="0.25">
      <c r="A565" s="2" t="s">
        <v>261</v>
      </c>
      <c r="B565" t="s">
        <v>400</v>
      </c>
      <c r="C565" t="s">
        <v>291</v>
      </c>
      <c r="D565" s="18">
        <f>VLOOKUP(C565,'Infected rate by state'!B:E,4,0)</f>
        <v>5.5896269710740548E-3</v>
      </c>
      <c r="E565" s="3">
        <v>3652</v>
      </c>
      <c r="F565" s="2">
        <v>355</v>
      </c>
      <c r="G565" s="3">
        <v>1657</v>
      </c>
      <c r="H565" s="4">
        <f t="shared" si="126"/>
        <v>2654.5</v>
      </c>
      <c r="I565" s="2">
        <v>134</v>
      </c>
      <c r="J565" s="4">
        <f t="shared" si="127"/>
        <v>244.5</v>
      </c>
      <c r="K565" s="3">
        <v>1210559</v>
      </c>
      <c r="L565" s="3">
        <f t="shared" si="114"/>
        <v>958955</v>
      </c>
      <c r="M565" s="3">
        <v>251604</v>
      </c>
      <c r="N565" s="3">
        <f t="shared" si="117"/>
        <v>67665.732364764379</v>
      </c>
      <c r="O565" s="3">
        <f t="shared" si="115"/>
        <v>14192.543028513843</v>
      </c>
      <c r="P565" s="3">
        <f t="shared" si="116"/>
        <v>3077.0069378659764</v>
      </c>
      <c r="Q565" s="3">
        <v>10</v>
      </c>
      <c r="R565" s="24">
        <v>6</v>
      </c>
      <c r="S565" s="19">
        <f t="shared" si="118"/>
        <v>946.16953523425616</v>
      </c>
      <c r="T565" s="20">
        <f t="shared" si="119"/>
        <v>0.57101360002067358</v>
      </c>
      <c r="U565" s="20">
        <f t="shared" si="120"/>
        <v>0.35643983244839184</v>
      </c>
      <c r="V565" s="21">
        <f t="shared" si="121"/>
        <v>0.25908256715067257</v>
      </c>
      <c r="W565" s="26">
        <f t="shared" si="122"/>
        <v>205.13379585773177</v>
      </c>
      <c r="X565" s="27">
        <f t="shared" si="123"/>
        <v>1.5308492228188939</v>
      </c>
      <c r="Y565" s="27">
        <f t="shared" si="124"/>
        <v>0.83899303009297244</v>
      </c>
      <c r="Z565" s="27">
        <f t="shared" si="125"/>
        <v>0.57784167847248391</v>
      </c>
    </row>
    <row r="566" spans="1:26" ht="12.5" x14ac:dyDescent="0.25">
      <c r="A566" s="2" t="s">
        <v>262</v>
      </c>
      <c r="B566" t="s">
        <v>313</v>
      </c>
      <c r="C566" t="s">
        <v>312</v>
      </c>
      <c r="D566" s="18">
        <f>VLOOKUP(C566,'Infected rate by state'!B:E,4,0)</f>
        <v>8.9918615797753444E-3</v>
      </c>
      <c r="E566" s="3">
        <v>1144</v>
      </c>
      <c r="F566" s="2">
        <v>135</v>
      </c>
      <c r="G566" s="2">
        <v>616</v>
      </c>
      <c r="H566" s="4">
        <f t="shared" si="126"/>
        <v>880</v>
      </c>
      <c r="I566" s="2">
        <v>73</v>
      </c>
      <c r="J566" s="4">
        <f t="shared" si="127"/>
        <v>104</v>
      </c>
      <c r="K566" s="3">
        <v>437572</v>
      </c>
      <c r="L566" s="3">
        <f t="shared" si="114"/>
        <v>359934</v>
      </c>
      <c r="M566" s="3">
        <v>77638</v>
      </c>
      <c r="N566" s="3">
        <f t="shared" si="117"/>
        <v>39345.868551854568</v>
      </c>
      <c r="O566" s="3">
        <f t="shared" si="115"/>
        <v>8138.9196667164351</v>
      </c>
      <c r="P566" s="3">
        <f t="shared" si="116"/>
        <v>1735.2335320700495</v>
      </c>
      <c r="Q566" s="3">
        <v>10</v>
      </c>
      <c r="R566" s="24">
        <v>6</v>
      </c>
      <c r="S566" s="19">
        <f t="shared" si="118"/>
        <v>542.59464444776233</v>
      </c>
      <c r="T566" s="20">
        <f t="shared" si="119"/>
        <v>0.88083546176584793</v>
      </c>
      <c r="U566" s="20">
        <f t="shared" si="120"/>
        <v>0.61658482323609354</v>
      </c>
      <c r="V566" s="21">
        <f t="shared" si="121"/>
        <v>0.47429601787391812</v>
      </c>
      <c r="W566" s="26">
        <f t="shared" si="122"/>
        <v>115.68223547133663</v>
      </c>
      <c r="X566" s="27">
        <f t="shared" si="123"/>
        <v>1.5846881571415976</v>
      </c>
      <c r="Y566" s="27">
        <f t="shared" si="124"/>
        <v>1.1123291872243906</v>
      </c>
      <c r="Z566" s="27">
        <f t="shared" si="125"/>
        <v>0.8569054479358269</v>
      </c>
    </row>
    <row r="567" spans="1:26" ht="12.5" x14ac:dyDescent="0.25">
      <c r="A567" s="2" t="s">
        <v>263</v>
      </c>
      <c r="B567" t="s">
        <v>333</v>
      </c>
      <c r="C567" t="s">
        <v>332</v>
      </c>
      <c r="D567" s="18">
        <f>VLOOKUP(C567,'Infected rate by state'!B:E,4,0)</f>
        <v>1.4486816526494731E-2</v>
      </c>
      <c r="E567" s="3">
        <v>2426</v>
      </c>
      <c r="F567" s="2">
        <v>213</v>
      </c>
      <c r="G567" s="3">
        <v>1172</v>
      </c>
      <c r="H567" s="4">
        <f t="shared" si="126"/>
        <v>1799</v>
      </c>
      <c r="I567" s="2">
        <v>79</v>
      </c>
      <c r="J567" s="4">
        <f t="shared" si="127"/>
        <v>146</v>
      </c>
      <c r="K567" s="3">
        <v>637463</v>
      </c>
      <c r="L567" s="3">
        <f t="shared" si="114"/>
        <v>491406</v>
      </c>
      <c r="M567" s="3">
        <v>146057</v>
      </c>
      <c r="N567" s="3">
        <f t="shared" si="117"/>
        <v>92348.095234289096</v>
      </c>
      <c r="O567" s="3">
        <f t="shared" si="115"/>
        <v>19556.244007854657</v>
      </c>
      <c r="P567" s="3">
        <f t="shared" si="116"/>
        <v>4288.0375715538548</v>
      </c>
      <c r="Q567" s="3">
        <v>10</v>
      </c>
      <c r="R567" s="24">
        <v>6</v>
      </c>
      <c r="S567" s="19">
        <f t="shared" si="118"/>
        <v>1303.7496005236437</v>
      </c>
      <c r="T567" s="20">
        <f t="shared" si="119"/>
        <v>1.1124143349177849</v>
      </c>
      <c r="U567" s="20">
        <f t="shared" si="120"/>
        <v>0.7247079491515529</v>
      </c>
      <c r="V567" s="21">
        <f t="shared" si="121"/>
        <v>0.5374070900756982</v>
      </c>
      <c r="W567" s="26">
        <f t="shared" si="122"/>
        <v>285.86917143692364</v>
      </c>
      <c r="X567" s="27">
        <f t="shared" si="123"/>
        <v>3.6185971067965017</v>
      </c>
      <c r="Y567" s="27">
        <f t="shared" si="124"/>
        <v>1.9580080235405728</v>
      </c>
      <c r="Z567" s="27">
        <f t="shared" si="125"/>
        <v>1.3421087860888434</v>
      </c>
    </row>
    <row r="568" spans="1:26" ht="12.5" x14ac:dyDescent="0.25">
      <c r="A568" s="2" t="s">
        <v>263</v>
      </c>
      <c r="B568" t="s">
        <v>349</v>
      </c>
      <c r="C568" t="s">
        <v>348</v>
      </c>
      <c r="D568" s="18">
        <f>VLOOKUP(C568,'Infected rate by state'!B:E,4,0)</f>
        <v>1.9670510547683942E-2</v>
      </c>
      <c r="E568" s="3">
        <v>1588</v>
      </c>
      <c r="F568" s="2">
        <v>195</v>
      </c>
      <c r="G568" s="2">
        <v>500</v>
      </c>
      <c r="H568" s="4">
        <f t="shared" si="126"/>
        <v>1044</v>
      </c>
      <c r="I568" s="2">
        <v>73</v>
      </c>
      <c r="J568" s="4">
        <f t="shared" si="127"/>
        <v>134</v>
      </c>
      <c r="K568" s="3">
        <v>600306</v>
      </c>
      <c r="L568" s="3">
        <f t="shared" si="114"/>
        <v>477227</v>
      </c>
      <c r="M568" s="3">
        <v>123079</v>
      </c>
      <c r="N568" s="3">
        <f t="shared" si="117"/>
        <v>118083.25504837956</v>
      </c>
      <c r="O568" s="3">
        <f t="shared" si="115"/>
        <v>24735.793888505588</v>
      </c>
      <c r="P568" s="3">
        <f t="shared" si="116"/>
        <v>5354.6885794784766</v>
      </c>
      <c r="Q568" s="3">
        <v>10</v>
      </c>
      <c r="R568" s="24">
        <v>6</v>
      </c>
      <c r="S568" s="19">
        <f t="shared" si="118"/>
        <v>1649.0529259003727</v>
      </c>
      <c r="T568" s="20">
        <f t="shared" si="119"/>
        <v>3.2981058518007451</v>
      </c>
      <c r="U568" s="20">
        <f t="shared" si="120"/>
        <v>1.5795526110156826</v>
      </c>
      <c r="V568" s="21">
        <f t="shared" si="121"/>
        <v>1.0384464268894034</v>
      </c>
      <c r="W568" s="26">
        <f t="shared" si="122"/>
        <v>356.97923863189845</v>
      </c>
      <c r="X568" s="27">
        <f t="shared" si="123"/>
        <v>4.8901265566013485</v>
      </c>
      <c r="Y568" s="27">
        <f t="shared" si="124"/>
        <v>2.6640241688947648</v>
      </c>
      <c r="Z568" s="27">
        <f t="shared" si="125"/>
        <v>1.8306627622148639</v>
      </c>
    </row>
    <row r="569" spans="1:26" ht="12.5" x14ac:dyDescent="0.25">
      <c r="A569" s="2" t="s">
        <v>263</v>
      </c>
      <c r="B569" t="s">
        <v>357</v>
      </c>
      <c r="C569" t="s">
        <v>356</v>
      </c>
      <c r="D569" s="18">
        <f>VLOOKUP(C569,'Infected rate by state'!B:E,4,0)</f>
        <v>4.5578363920328819E-3</v>
      </c>
      <c r="E569" s="3">
        <v>2078</v>
      </c>
      <c r="F569" s="2">
        <v>226</v>
      </c>
      <c r="G569" s="2">
        <v>819</v>
      </c>
      <c r="H569" s="4">
        <f t="shared" si="126"/>
        <v>1448.5</v>
      </c>
      <c r="I569" s="2">
        <v>67</v>
      </c>
      <c r="J569" s="4">
        <f t="shared" si="127"/>
        <v>146.5</v>
      </c>
      <c r="K569" s="3">
        <v>688462</v>
      </c>
      <c r="L569" s="3">
        <f t="shared" si="114"/>
        <v>521650</v>
      </c>
      <c r="M569" s="3">
        <v>166812</v>
      </c>
      <c r="N569" s="3">
        <f t="shared" si="117"/>
        <v>31378.971581317419</v>
      </c>
      <c r="O569" s="3">
        <f t="shared" si="115"/>
        <v>6684.2913144667091</v>
      </c>
      <c r="P569" s="3">
        <f t="shared" si="116"/>
        <v>1475.6769877922918</v>
      </c>
      <c r="Q569" s="3">
        <v>10</v>
      </c>
      <c r="R569" s="24">
        <v>6</v>
      </c>
      <c r="S569" s="19">
        <f t="shared" si="118"/>
        <v>445.61942096444727</v>
      </c>
      <c r="T569" s="20">
        <f t="shared" si="119"/>
        <v>0.54410185709944725</v>
      </c>
      <c r="U569" s="20">
        <f t="shared" si="120"/>
        <v>0.30764198892954592</v>
      </c>
      <c r="V569" s="21">
        <f t="shared" si="121"/>
        <v>0.21444630460271766</v>
      </c>
      <c r="W569" s="26">
        <f t="shared" si="122"/>
        <v>98.37846585281946</v>
      </c>
      <c r="X569" s="27">
        <f t="shared" si="123"/>
        <v>1.4683353112361113</v>
      </c>
      <c r="Y569" s="27">
        <f t="shared" si="124"/>
        <v>0.67152536418306796</v>
      </c>
      <c r="Z569" s="27">
        <f t="shared" si="125"/>
        <v>0.43530294625141353</v>
      </c>
    </row>
    <row r="570" spans="1:26" ht="12.5" x14ac:dyDescent="0.25">
      <c r="A570" s="2" t="s">
        <v>264</v>
      </c>
      <c r="B570" t="s">
        <v>353</v>
      </c>
      <c r="C570" t="s">
        <v>352</v>
      </c>
      <c r="D570" s="18">
        <f>VLOOKUP(C570,'Infected rate by state'!B:E,4,0)</f>
        <v>8.4257771266714378E-3</v>
      </c>
      <c r="E570" s="2">
        <v>898</v>
      </c>
      <c r="F570" s="2">
        <v>45</v>
      </c>
      <c r="G570" s="2">
        <v>227</v>
      </c>
      <c r="H570" s="4">
        <f t="shared" si="126"/>
        <v>562.5</v>
      </c>
      <c r="I570" s="2">
        <v>16</v>
      </c>
      <c r="J570" s="4">
        <f t="shared" si="127"/>
        <v>30.5</v>
      </c>
      <c r="K570" s="3">
        <v>203089</v>
      </c>
      <c r="L570" s="3">
        <f t="shared" si="114"/>
        <v>164411</v>
      </c>
      <c r="M570" s="3">
        <v>38678</v>
      </c>
      <c r="N570" s="3">
        <f t="shared" si="117"/>
        <v>17111.826508785758</v>
      </c>
      <c r="O570" s="3">
        <f t="shared" si="115"/>
        <v>3560.8446339894222</v>
      </c>
      <c r="P570" s="3">
        <f t="shared" si="116"/>
        <v>764.71432264230043</v>
      </c>
      <c r="Q570" s="3">
        <v>10</v>
      </c>
      <c r="R570" s="24">
        <v>6</v>
      </c>
      <c r="S570" s="19">
        <f t="shared" si="118"/>
        <v>237.38964226596147</v>
      </c>
      <c r="T570" s="20">
        <f t="shared" si="119"/>
        <v>1.0457693491892577</v>
      </c>
      <c r="U570" s="20">
        <f t="shared" si="120"/>
        <v>0.42202603069504263</v>
      </c>
      <c r="V570" s="21">
        <f t="shared" si="121"/>
        <v>0.26435372189973438</v>
      </c>
      <c r="W570" s="26">
        <f t="shared" si="122"/>
        <v>50.980954842820026</v>
      </c>
      <c r="X570" s="27">
        <f t="shared" si="123"/>
        <v>3.1863096776762516</v>
      </c>
      <c r="Y570" s="27">
        <f t="shared" si="124"/>
        <v>1.6715067161580337</v>
      </c>
      <c r="Z570" s="27">
        <f t="shared" si="125"/>
        <v>1.1329101076182229</v>
      </c>
    </row>
    <row r="571" spans="1:26" ht="12.5" x14ac:dyDescent="0.25">
      <c r="A571" s="2" t="s">
        <v>265</v>
      </c>
      <c r="B571" t="s">
        <v>351</v>
      </c>
      <c r="C571" t="s">
        <v>350</v>
      </c>
      <c r="D571" s="18">
        <f>VLOOKUP(C571,'Infected rate by state'!B:E,4,0)</f>
        <v>9.0315118396853012E-3</v>
      </c>
      <c r="E571" s="2">
        <v>393</v>
      </c>
      <c r="F571" s="2">
        <v>20</v>
      </c>
      <c r="G571" s="2">
        <v>238</v>
      </c>
      <c r="H571" s="4">
        <f t="shared" si="126"/>
        <v>315.5</v>
      </c>
      <c r="I571" s="2">
        <v>9</v>
      </c>
      <c r="J571" s="4">
        <f t="shared" si="127"/>
        <v>14.5</v>
      </c>
      <c r="K571" s="3">
        <v>110235</v>
      </c>
      <c r="L571" s="3">
        <f t="shared" si="114"/>
        <v>84169</v>
      </c>
      <c r="M571" s="3">
        <v>26066</v>
      </c>
      <c r="N571" s="3">
        <f t="shared" si="117"/>
        <v>9955.8870764770909</v>
      </c>
      <c r="O571" s="3">
        <f t="shared" si="115"/>
        <v>2115.2631627632222</v>
      </c>
      <c r="P571" s="3">
        <f t="shared" si="116"/>
        <v>465.57986327439289</v>
      </c>
      <c r="Q571" s="3">
        <v>10</v>
      </c>
      <c r="R571" s="24">
        <v>6</v>
      </c>
      <c r="S571" s="19">
        <f t="shared" si="118"/>
        <v>141.01754418421481</v>
      </c>
      <c r="T571" s="20">
        <f t="shared" si="119"/>
        <v>0.59251068984964206</v>
      </c>
      <c r="U571" s="20">
        <f t="shared" si="120"/>
        <v>0.44696527475186948</v>
      </c>
      <c r="V571" s="21">
        <f t="shared" si="121"/>
        <v>0.35882326764431249</v>
      </c>
      <c r="W571" s="26">
        <f t="shared" si="122"/>
        <v>31.038657551626194</v>
      </c>
      <c r="X571" s="27">
        <f t="shared" si="123"/>
        <v>3.4487397279584662</v>
      </c>
      <c r="Y571" s="27">
        <f t="shared" si="124"/>
        <v>2.1405970725259444</v>
      </c>
      <c r="Z571" s="27">
        <f t="shared" si="125"/>
        <v>1.5519328775813097</v>
      </c>
    </row>
    <row r="572" spans="1:26" ht="12.5" x14ac:dyDescent="0.25">
      <c r="A572" s="2" t="s">
        <v>266</v>
      </c>
      <c r="B572" t="s">
        <v>357</v>
      </c>
      <c r="C572" t="s">
        <v>356</v>
      </c>
      <c r="D572" s="18">
        <f>VLOOKUP(C572,'Infected rate by state'!B:E,4,0)</f>
        <v>4.5578363920328819E-3</v>
      </c>
      <c r="E572" s="3">
        <v>10187</v>
      </c>
      <c r="F572" s="3">
        <v>1180</v>
      </c>
      <c r="G572" s="3">
        <v>4326</v>
      </c>
      <c r="H572" s="4">
        <f t="shared" si="126"/>
        <v>7256.5</v>
      </c>
      <c r="I572" s="2">
        <v>547</v>
      </c>
      <c r="J572" s="4">
        <f t="shared" si="127"/>
        <v>863.5</v>
      </c>
      <c r="K572" s="3">
        <v>2666497</v>
      </c>
      <c r="L572" s="3">
        <f t="shared" si="114"/>
        <v>2134355</v>
      </c>
      <c r="M572" s="3">
        <v>532142</v>
      </c>
      <c r="N572" s="3">
        <f t="shared" si="117"/>
        <v>121534.57065846503</v>
      </c>
      <c r="O572" s="3">
        <f t="shared" si="115"/>
        <v>25395.71378977106</v>
      </c>
      <c r="P572" s="3">
        <f t="shared" si="116"/>
        <v>5481.2606949420397</v>
      </c>
      <c r="Q572" s="3">
        <v>10</v>
      </c>
      <c r="R572" s="24">
        <v>6</v>
      </c>
      <c r="S572" s="19">
        <f t="shared" si="118"/>
        <v>1693.0475859847372</v>
      </c>
      <c r="T572" s="20">
        <f t="shared" si="119"/>
        <v>0.39136560008893601</v>
      </c>
      <c r="U572" s="20">
        <f t="shared" si="120"/>
        <v>0.23331462633290667</v>
      </c>
      <c r="V572" s="21">
        <f t="shared" si="121"/>
        <v>0.16619687699859989</v>
      </c>
      <c r="W572" s="26">
        <f t="shared" si="122"/>
        <v>365.41737966280266</v>
      </c>
      <c r="X572" s="27">
        <f t="shared" si="123"/>
        <v>0.66803908530676903</v>
      </c>
      <c r="Y572" s="27">
        <f t="shared" si="124"/>
        <v>0.42318167882200658</v>
      </c>
      <c r="Z572" s="27">
        <f t="shared" si="125"/>
        <v>0.30967574547695143</v>
      </c>
    </row>
    <row r="573" spans="1:26" ht="12.5" x14ac:dyDescent="0.25">
      <c r="A573" s="2" t="s">
        <v>267</v>
      </c>
      <c r="B573" t="s">
        <v>353</v>
      </c>
      <c r="C573" t="s">
        <v>352</v>
      </c>
      <c r="D573" s="18">
        <f>VLOOKUP(C573,'Infected rate by state'!B:E,4,0)</f>
        <v>8.4257771266714378E-3</v>
      </c>
      <c r="E573" s="3">
        <v>1604</v>
      </c>
      <c r="F573" s="2">
        <v>183</v>
      </c>
      <c r="G573" s="2">
        <v>582</v>
      </c>
      <c r="H573" s="4">
        <f t="shared" si="126"/>
        <v>1093</v>
      </c>
      <c r="I573" s="2">
        <v>48</v>
      </c>
      <c r="J573" s="4">
        <f t="shared" si="127"/>
        <v>115.5</v>
      </c>
      <c r="K573" s="3">
        <v>856536</v>
      </c>
      <c r="L573" s="3">
        <f t="shared" si="114"/>
        <v>708174</v>
      </c>
      <c r="M573" s="3">
        <v>148362</v>
      </c>
      <c r="N573" s="3">
        <f t="shared" si="117"/>
        <v>72169.814369706466</v>
      </c>
      <c r="O573" s="3">
        <f t="shared" si="115"/>
        <v>14899.826619008094</v>
      </c>
      <c r="P573" s="3">
        <f t="shared" si="116"/>
        <v>3169.109679622723</v>
      </c>
      <c r="Q573" s="3">
        <v>10</v>
      </c>
      <c r="R573" s="24">
        <v>6</v>
      </c>
      <c r="S573" s="19">
        <f t="shared" si="118"/>
        <v>993.32177460053958</v>
      </c>
      <c r="T573" s="20">
        <f t="shared" si="119"/>
        <v>1.706738444330824</v>
      </c>
      <c r="U573" s="20">
        <f t="shared" si="120"/>
        <v>0.90880308746618443</v>
      </c>
      <c r="V573" s="21">
        <f t="shared" si="121"/>
        <v>0.61927791433948853</v>
      </c>
      <c r="W573" s="26">
        <f t="shared" si="122"/>
        <v>211.27397864151487</v>
      </c>
      <c r="X573" s="27">
        <f t="shared" si="123"/>
        <v>4.4015412216982268</v>
      </c>
      <c r="Y573" s="27">
        <f t="shared" si="124"/>
        <v>1.829211936290172</v>
      </c>
      <c r="Z573" s="27">
        <f t="shared" si="125"/>
        <v>1.1545026155274036</v>
      </c>
    </row>
    <row r="574" spans="1:26" ht="12.5" x14ac:dyDescent="0.25">
      <c r="A574" s="2" t="s">
        <v>268</v>
      </c>
      <c r="B574" t="s">
        <v>325</v>
      </c>
      <c r="C574" t="s">
        <v>324</v>
      </c>
      <c r="D574" s="18">
        <f>VLOOKUP(C574,'Infected rate by state'!B:E,4,0)</f>
        <v>8.9298079160438481E-3</v>
      </c>
      <c r="E574" s="3">
        <v>1424</v>
      </c>
      <c r="F574" s="2">
        <v>139</v>
      </c>
      <c r="G574" s="2">
        <v>613</v>
      </c>
      <c r="H574" s="4">
        <f t="shared" si="126"/>
        <v>1018.5</v>
      </c>
      <c r="I574" s="2">
        <v>33</v>
      </c>
      <c r="J574" s="4">
        <f t="shared" si="127"/>
        <v>86</v>
      </c>
      <c r="K574" s="3">
        <v>354891</v>
      </c>
      <c r="L574" s="3">
        <f t="shared" si="114"/>
        <v>264221</v>
      </c>
      <c r="M574" s="3">
        <v>90670</v>
      </c>
      <c r="N574" s="3">
        <f t="shared" si="117"/>
        <v>31691.084611327173</v>
      </c>
      <c r="O574" s="3">
        <f t="shared" si="115"/>
        <v>6790.4884757124737</v>
      </c>
      <c r="P574" s="3">
        <f t="shared" si="116"/>
        <v>1509.2073778391218</v>
      </c>
      <c r="Q574" s="3">
        <v>10</v>
      </c>
      <c r="R574" s="24">
        <v>6</v>
      </c>
      <c r="S574" s="19">
        <f t="shared" si="118"/>
        <v>452.69923171416491</v>
      </c>
      <c r="T574" s="20">
        <f t="shared" si="119"/>
        <v>0.73849793101821359</v>
      </c>
      <c r="U574" s="20">
        <f t="shared" si="120"/>
        <v>0.44447641798150705</v>
      </c>
      <c r="V574" s="21">
        <f t="shared" si="121"/>
        <v>0.31790676384421696</v>
      </c>
      <c r="W574" s="26">
        <f t="shared" si="122"/>
        <v>100.61382518927479</v>
      </c>
      <c r="X574" s="27">
        <f t="shared" si="123"/>
        <v>3.0489037936143877</v>
      </c>
      <c r="Y574" s="27">
        <f t="shared" si="124"/>
        <v>1.1699281998752882</v>
      </c>
      <c r="Z574" s="27">
        <f t="shared" si="125"/>
        <v>0.72384046898758847</v>
      </c>
    </row>
    <row r="575" spans="1:26" ht="12.5" x14ac:dyDescent="0.25">
      <c r="A575" s="2" t="s">
        <v>269</v>
      </c>
      <c r="B575" t="s">
        <v>315</v>
      </c>
      <c r="C575" t="s">
        <v>314</v>
      </c>
      <c r="D575" s="18">
        <f>VLOOKUP(C575,'Infected rate by state'!B:E,4,0)</f>
        <v>7.5362096948057532E-3</v>
      </c>
      <c r="E575" s="2">
        <v>918</v>
      </c>
      <c r="F575" s="2">
        <v>121</v>
      </c>
      <c r="G575" s="2">
        <v>329</v>
      </c>
      <c r="H575" s="4">
        <f t="shared" si="126"/>
        <v>623.5</v>
      </c>
      <c r="I575" s="2">
        <v>41</v>
      </c>
      <c r="J575" s="4">
        <f t="shared" si="127"/>
        <v>81</v>
      </c>
      <c r="K575" s="3">
        <v>464979</v>
      </c>
      <c r="L575" s="3">
        <f t="shared" si="114"/>
        <v>387820</v>
      </c>
      <c r="M575" s="3">
        <v>77159</v>
      </c>
      <c r="N575" s="3">
        <f t="shared" si="117"/>
        <v>35041.792476810842</v>
      </c>
      <c r="O575" s="3">
        <f t="shared" si="115"/>
        <v>7210.3526542435011</v>
      </c>
      <c r="P575" s="3">
        <f t="shared" si="116"/>
        <v>1527.2590765453956</v>
      </c>
      <c r="Q575" s="3">
        <v>10</v>
      </c>
      <c r="R575" s="24">
        <v>6</v>
      </c>
      <c r="S575" s="19">
        <f t="shared" si="118"/>
        <v>480.69017694956676</v>
      </c>
      <c r="T575" s="20">
        <f t="shared" si="119"/>
        <v>1.4610643676278625</v>
      </c>
      <c r="U575" s="20">
        <f t="shared" si="120"/>
        <v>0.77095457409713997</v>
      </c>
      <c r="V575" s="21">
        <f t="shared" si="121"/>
        <v>0.52362764373591153</v>
      </c>
      <c r="W575" s="26">
        <f t="shared" si="122"/>
        <v>101.81727176969304</v>
      </c>
      <c r="X575" s="27">
        <f t="shared" si="123"/>
        <v>2.4833480919437325</v>
      </c>
      <c r="Y575" s="27">
        <f t="shared" si="124"/>
        <v>1.2570033551813955</v>
      </c>
      <c r="Z575" s="27">
        <f t="shared" si="125"/>
        <v>0.84146505594787635</v>
      </c>
    </row>
    <row r="576" spans="1:26" ht="12.5" x14ac:dyDescent="0.25">
      <c r="A576" s="2" t="s">
        <v>270</v>
      </c>
      <c r="B576" t="s">
        <v>311</v>
      </c>
      <c r="C576" t="s">
        <v>310</v>
      </c>
      <c r="D576" s="18">
        <f>VLOOKUP(C576,'Infected rate by state'!B:E,4,0)</f>
        <v>1.4327212443359898E-2</v>
      </c>
      <c r="E576" s="2">
        <v>845</v>
      </c>
      <c r="F576" s="2">
        <v>119</v>
      </c>
      <c r="G576" s="2">
        <v>364</v>
      </c>
      <c r="H576" s="4">
        <f t="shared" si="126"/>
        <v>604.5</v>
      </c>
      <c r="I576" s="2">
        <v>81</v>
      </c>
      <c r="J576" s="4">
        <f t="shared" si="127"/>
        <v>100</v>
      </c>
      <c r="K576" s="3">
        <v>237503</v>
      </c>
      <c r="L576" s="3">
        <f t="shared" si="114"/>
        <v>132956</v>
      </c>
      <c r="M576" s="3">
        <v>104547</v>
      </c>
      <c r="N576" s="3">
        <f t="shared" si="117"/>
        <v>34027.559369353054</v>
      </c>
      <c r="O576" s="3">
        <f t="shared" si="115"/>
        <v>7888.2100055272294</v>
      </c>
      <c r="P576" s="3">
        <f t="shared" si="116"/>
        <v>1903.9329460051372</v>
      </c>
      <c r="Q576" s="3">
        <v>10</v>
      </c>
      <c r="R576" s="24">
        <v>6</v>
      </c>
      <c r="S576" s="19">
        <f t="shared" si="118"/>
        <v>525.88066703514858</v>
      </c>
      <c r="T576" s="20">
        <f t="shared" si="119"/>
        <v>1.4447271072394192</v>
      </c>
      <c r="U576" s="20">
        <f t="shared" si="120"/>
        <v>0.86994320435922012</v>
      </c>
      <c r="V576" s="21">
        <f t="shared" si="121"/>
        <v>0.6223439846569806</v>
      </c>
      <c r="W576" s="26">
        <f t="shared" si="122"/>
        <v>126.92886306700915</v>
      </c>
      <c r="X576" s="27">
        <f t="shared" si="123"/>
        <v>1.5670230008272734</v>
      </c>
      <c r="Y576" s="27">
        <f t="shared" si="124"/>
        <v>1.2692886306700915</v>
      </c>
      <c r="Z576" s="27">
        <f t="shared" si="125"/>
        <v>1.0666291014034381</v>
      </c>
    </row>
    <row r="577" spans="1:26" ht="12.5" x14ac:dyDescent="0.25">
      <c r="A577" s="2" t="s">
        <v>271</v>
      </c>
      <c r="B577" t="s">
        <v>371</v>
      </c>
      <c r="C577" t="s">
        <v>370</v>
      </c>
      <c r="D577" s="18">
        <f>VLOOKUP(C577,'Infected rate by state'!B:E,4,0)</f>
        <v>2.5429318796877907E-2</v>
      </c>
      <c r="E577" s="3">
        <v>3062</v>
      </c>
      <c r="F577" s="2">
        <v>243</v>
      </c>
      <c r="G577" s="2">
        <v>950</v>
      </c>
      <c r="H577" s="4">
        <f t="shared" si="126"/>
        <v>2006</v>
      </c>
      <c r="I577" s="2">
        <v>77</v>
      </c>
      <c r="J577" s="4">
        <f t="shared" si="127"/>
        <v>160</v>
      </c>
      <c r="K577" s="3">
        <v>832908</v>
      </c>
      <c r="L577" s="3">
        <f t="shared" si="114"/>
        <v>667027</v>
      </c>
      <c r="M577" s="3">
        <v>165881</v>
      </c>
      <c r="N577" s="3">
        <f t="shared" si="117"/>
        <v>211802.83060469985</v>
      </c>
      <c r="O577" s="3">
        <f t="shared" si="115"/>
        <v>44249.866604670635</v>
      </c>
      <c r="P577" s="3">
        <f t="shared" si="116"/>
        <v>9548.5087997662158</v>
      </c>
      <c r="Q577" s="3">
        <v>10</v>
      </c>
      <c r="R577" s="24">
        <v>6</v>
      </c>
      <c r="S577" s="19">
        <f t="shared" si="118"/>
        <v>2949.9911069780424</v>
      </c>
      <c r="T577" s="20">
        <f t="shared" si="119"/>
        <v>3.1052537968189919</v>
      </c>
      <c r="U577" s="20">
        <f t="shared" si="120"/>
        <v>1.4705838020827728</v>
      </c>
      <c r="V577" s="21">
        <f t="shared" si="121"/>
        <v>0.96341969529002036</v>
      </c>
      <c r="W577" s="26">
        <f t="shared" si="122"/>
        <v>636.56725331774771</v>
      </c>
      <c r="X577" s="27">
        <f t="shared" si="123"/>
        <v>8.2671071859447753</v>
      </c>
      <c r="Y577" s="27">
        <f t="shared" si="124"/>
        <v>3.9785453332359233</v>
      </c>
      <c r="Z577" s="27">
        <f t="shared" si="125"/>
        <v>2.6196183264104844</v>
      </c>
    </row>
    <row r="578" spans="1:26" ht="12.5" x14ac:dyDescent="0.25">
      <c r="A578" s="2" t="s">
        <v>272</v>
      </c>
      <c r="B578" t="s">
        <v>400</v>
      </c>
      <c r="C578" t="s">
        <v>291</v>
      </c>
      <c r="D578" s="18">
        <f>VLOOKUP(C578,'Infected rate by state'!B:E,4,0)</f>
        <v>5.5896269710740548E-3</v>
      </c>
      <c r="E578" s="3">
        <v>1388</v>
      </c>
      <c r="F578" s="2">
        <v>197</v>
      </c>
      <c r="G578" s="2">
        <v>366</v>
      </c>
      <c r="H578" s="4">
        <f t="shared" si="126"/>
        <v>877</v>
      </c>
      <c r="I578" s="2">
        <v>62</v>
      </c>
      <c r="J578" s="4">
        <f t="shared" si="127"/>
        <v>129.5</v>
      </c>
      <c r="K578" s="3">
        <v>642251</v>
      </c>
      <c r="L578" s="3">
        <f t="shared" ref="L578:L641" si="128">K578-M578</f>
        <v>532841</v>
      </c>
      <c r="M578" s="3">
        <v>109410</v>
      </c>
      <c r="N578" s="3">
        <f t="shared" si="117"/>
        <v>35899.435117992827</v>
      </c>
      <c r="O578" s="3">
        <f t="shared" ref="O578:O641" si="129">0.19*N578*(L578/K578)+0.285*N578*(M578/K578)</f>
        <v>7401.8757049785891</v>
      </c>
      <c r="P578" s="3">
        <f t="shared" ref="P578:P641" si="130">0.0361*N578*(L578/K578)+0.0812*N578*(M578/K578)</f>
        <v>1571.783657953792</v>
      </c>
      <c r="Q578" s="3">
        <v>10</v>
      </c>
      <c r="R578" s="24">
        <v>6</v>
      </c>
      <c r="S578" s="19">
        <f t="shared" si="118"/>
        <v>493.45838033190591</v>
      </c>
      <c r="T578" s="20">
        <f t="shared" si="119"/>
        <v>1.3482469407975572</v>
      </c>
      <c r="U578" s="20">
        <f t="shared" si="120"/>
        <v>0.56266634017321082</v>
      </c>
      <c r="V578" s="21">
        <f t="shared" si="121"/>
        <v>0.35551756508062388</v>
      </c>
      <c r="W578" s="26">
        <f t="shared" si="122"/>
        <v>104.78557719691948</v>
      </c>
      <c r="X578" s="27">
        <f t="shared" si="123"/>
        <v>1.6900899547890238</v>
      </c>
      <c r="Y578" s="27">
        <f t="shared" si="124"/>
        <v>0.80915503626964846</v>
      </c>
      <c r="Z578" s="27">
        <f t="shared" si="125"/>
        <v>0.53190648323309375</v>
      </c>
    </row>
    <row r="579" spans="1:26" ht="12.5" x14ac:dyDescent="0.25">
      <c r="A579" s="2" t="s">
        <v>273</v>
      </c>
      <c r="B579" t="s">
        <v>347</v>
      </c>
      <c r="C579" t="s">
        <v>346</v>
      </c>
      <c r="D579" s="18">
        <f>VLOOKUP(C579,'Infected rate by state'!B:E,4,0)</f>
        <v>1.436639964955333E-2</v>
      </c>
      <c r="E579" s="3">
        <v>1181</v>
      </c>
      <c r="F579" s="2">
        <v>150</v>
      </c>
      <c r="G579" s="2">
        <v>294</v>
      </c>
      <c r="H579" s="4">
        <f t="shared" si="126"/>
        <v>737.5</v>
      </c>
      <c r="I579" s="2">
        <v>48</v>
      </c>
      <c r="J579" s="4">
        <f t="shared" si="127"/>
        <v>99</v>
      </c>
      <c r="K579" s="3">
        <v>789639</v>
      </c>
      <c r="L579" s="3">
        <f t="shared" si="128"/>
        <v>666807</v>
      </c>
      <c r="M579" s="3">
        <v>122832</v>
      </c>
      <c r="N579" s="3">
        <f t="shared" ref="N579:N642" si="131">K579*D579*Q579</f>
        <v>113442.69452873641</v>
      </c>
      <c r="O579" s="3">
        <f t="shared" si="129"/>
        <v>23230.532882126154</v>
      </c>
      <c r="P579" s="3">
        <f t="shared" si="130"/>
        <v>4891.1400468784086</v>
      </c>
      <c r="Q579" s="3">
        <v>10</v>
      </c>
      <c r="R579" s="24">
        <v>6</v>
      </c>
      <c r="S579" s="19">
        <f t="shared" ref="S579:S642" si="132">O579/(R579*30/12)</f>
        <v>1548.7021921417436</v>
      </c>
      <c r="T579" s="20">
        <f t="shared" ref="T579:T642" si="133">S579/$G579</f>
        <v>5.2676945310943664</v>
      </c>
      <c r="U579" s="20">
        <f t="shared" ref="U579:U642" si="134">S579/$H579</f>
        <v>2.099935175785415</v>
      </c>
      <c r="V579" s="21">
        <f t="shared" ref="V579:V642" si="135">S579/$E579</f>
        <v>1.3113481728549903</v>
      </c>
      <c r="W579" s="26">
        <f t="shared" ref="W579:W642" si="136">P579/(R579*30/12)</f>
        <v>326.07600312522726</v>
      </c>
      <c r="X579" s="27">
        <f t="shared" si="123"/>
        <v>6.7932500651089009</v>
      </c>
      <c r="Y579" s="27">
        <f t="shared" si="124"/>
        <v>3.2936970012649218</v>
      </c>
      <c r="Z579" s="27">
        <f t="shared" si="125"/>
        <v>2.1738400208348483</v>
      </c>
    </row>
    <row r="580" spans="1:26" ht="12.5" x14ac:dyDescent="0.25">
      <c r="A580" s="2" t="s">
        <v>274</v>
      </c>
      <c r="B580" t="s">
        <v>325</v>
      </c>
      <c r="C580" t="s">
        <v>324</v>
      </c>
      <c r="D580" s="18">
        <f>VLOOKUP(C580,'Infected rate by state'!B:E,4,0)</f>
        <v>8.9298079160438481E-3</v>
      </c>
      <c r="E580" s="3">
        <v>2242</v>
      </c>
      <c r="F580" s="2">
        <v>193</v>
      </c>
      <c r="G580" s="2">
        <v>603</v>
      </c>
      <c r="H580" s="4">
        <f t="shared" si="126"/>
        <v>1422.5</v>
      </c>
      <c r="I580" s="2">
        <v>50</v>
      </c>
      <c r="J580" s="4">
        <f t="shared" si="127"/>
        <v>121.5</v>
      </c>
      <c r="K580" s="3">
        <v>668985</v>
      </c>
      <c r="L580" s="3">
        <f t="shared" si="128"/>
        <v>550232</v>
      </c>
      <c r="M580" s="3">
        <v>118753</v>
      </c>
      <c r="N580" s="3">
        <f t="shared" si="131"/>
        <v>59739.075487145936</v>
      </c>
      <c r="O580" s="3">
        <f t="shared" si="129"/>
        <v>12357.843748038986</v>
      </c>
      <c r="P580" s="3">
        <f t="shared" si="130"/>
        <v>2634.8397323197023</v>
      </c>
      <c r="Q580" s="3">
        <v>10</v>
      </c>
      <c r="R580" s="24">
        <v>6</v>
      </c>
      <c r="S580" s="19">
        <f t="shared" si="132"/>
        <v>823.85624986926575</v>
      </c>
      <c r="T580" s="20">
        <f t="shared" si="133"/>
        <v>1.3662624375941388</v>
      </c>
      <c r="U580" s="20">
        <f t="shared" si="134"/>
        <v>0.57916080834394779</v>
      </c>
      <c r="V580" s="21">
        <f t="shared" si="135"/>
        <v>0.36746487505319614</v>
      </c>
      <c r="W580" s="26">
        <f t="shared" si="136"/>
        <v>175.65598215464681</v>
      </c>
      <c r="X580" s="27">
        <f t="shared" ref="X580:X643" si="137">W580/$I580</f>
        <v>3.5131196430929363</v>
      </c>
      <c r="Y580" s="27">
        <f t="shared" ref="Y580:Y643" si="138">W580/$J580</f>
        <v>1.4457282481863936</v>
      </c>
      <c r="Z580" s="27">
        <f t="shared" ref="Z580:Z643" si="139">W580/$F580</f>
        <v>0.91013462256293687</v>
      </c>
    </row>
    <row r="581" spans="1:26" ht="12.5" x14ac:dyDescent="0.25">
      <c r="A581" s="2" t="s">
        <v>275</v>
      </c>
      <c r="B581" t="s">
        <v>325</v>
      </c>
      <c r="C581" t="s">
        <v>324</v>
      </c>
      <c r="D581" s="18">
        <f>VLOOKUP(C581,'Infected rate by state'!B:E,4,0)</f>
        <v>8.9298079160438481E-3</v>
      </c>
      <c r="E581" s="3">
        <v>4005</v>
      </c>
      <c r="F581" s="2">
        <v>515</v>
      </c>
      <c r="G581" s="3">
        <v>1289</v>
      </c>
      <c r="H581" s="4">
        <f t="shared" si="126"/>
        <v>2647</v>
      </c>
      <c r="I581" s="2">
        <v>165</v>
      </c>
      <c r="J581" s="4">
        <f t="shared" si="127"/>
        <v>340</v>
      </c>
      <c r="K581" s="3">
        <v>1170264</v>
      </c>
      <c r="L581" s="3">
        <f t="shared" si="128"/>
        <v>952083</v>
      </c>
      <c r="M581" s="3">
        <v>218181</v>
      </c>
      <c r="N581" s="3">
        <f t="shared" si="131"/>
        <v>104502.32731061138</v>
      </c>
      <c r="O581" s="3">
        <f t="shared" si="129"/>
        <v>21706.340888900006</v>
      </c>
      <c r="P581" s="3">
        <f t="shared" si="130"/>
        <v>4651.223819752664</v>
      </c>
      <c r="Q581" s="3">
        <v>10</v>
      </c>
      <c r="R581" s="24">
        <v>6</v>
      </c>
      <c r="S581" s="19">
        <f t="shared" si="132"/>
        <v>1447.0893925933337</v>
      </c>
      <c r="T581" s="20">
        <f t="shared" si="133"/>
        <v>1.122644990374968</v>
      </c>
      <c r="U581" s="20">
        <f t="shared" si="134"/>
        <v>0.54669036365445178</v>
      </c>
      <c r="V581" s="21">
        <f t="shared" si="135"/>
        <v>0.36132069727673749</v>
      </c>
      <c r="W581" s="26">
        <f t="shared" si="136"/>
        <v>310.08158798351093</v>
      </c>
      <c r="X581" s="27">
        <f t="shared" si="137"/>
        <v>1.8792823514152177</v>
      </c>
      <c r="Y581" s="27">
        <f t="shared" si="138"/>
        <v>0.91200467053973799</v>
      </c>
      <c r="Z581" s="27">
        <f t="shared" si="139"/>
        <v>0.60210017084176881</v>
      </c>
    </row>
    <row r="582" spans="1:26" ht="12.5" x14ac:dyDescent="0.25">
      <c r="A582" s="2" t="s">
        <v>276</v>
      </c>
      <c r="B582" t="s">
        <v>393</v>
      </c>
      <c r="C582" t="s">
        <v>392</v>
      </c>
      <c r="D582" s="18">
        <f>VLOOKUP(C582,'Infected rate by state'!B:E,4,0)</f>
        <v>7.5097590818065515E-3</v>
      </c>
      <c r="E582" s="2">
        <v>985</v>
      </c>
      <c r="F582" s="2">
        <v>162</v>
      </c>
      <c r="G582" s="2">
        <v>390</v>
      </c>
      <c r="H582" s="4">
        <f t="shared" si="126"/>
        <v>687.5</v>
      </c>
      <c r="I582" s="2">
        <v>50</v>
      </c>
      <c r="J582" s="4">
        <f t="shared" si="127"/>
        <v>106</v>
      </c>
      <c r="K582" s="3">
        <v>409683</v>
      </c>
      <c r="L582" s="3">
        <f t="shared" si="128"/>
        <v>349712</v>
      </c>
      <c r="M582" s="3">
        <v>59971</v>
      </c>
      <c r="N582" s="3">
        <f t="shared" si="131"/>
        <v>30766.206299117533</v>
      </c>
      <c r="O582" s="3">
        <f t="shared" si="129"/>
        <v>6273.4285706326009</v>
      </c>
      <c r="P582" s="3">
        <f t="shared" si="130"/>
        <v>1313.7759080127973</v>
      </c>
      <c r="Q582" s="3">
        <v>10</v>
      </c>
      <c r="R582" s="24">
        <v>6</v>
      </c>
      <c r="S582" s="19">
        <f t="shared" si="132"/>
        <v>418.2285713755067</v>
      </c>
      <c r="T582" s="20">
        <f t="shared" si="133"/>
        <v>1.0723809522448891</v>
      </c>
      <c r="U582" s="20">
        <f t="shared" si="134"/>
        <v>0.60833246745528247</v>
      </c>
      <c r="V582" s="21">
        <f t="shared" si="135"/>
        <v>0.42459753439137737</v>
      </c>
      <c r="W582" s="26">
        <f t="shared" si="136"/>
        <v>87.585060534186496</v>
      </c>
      <c r="X582" s="27">
        <f t="shared" si="137"/>
        <v>1.75170121068373</v>
      </c>
      <c r="Y582" s="27">
        <f t="shared" si="138"/>
        <v>0.82627415598289145</v>
      </c>
      <c r="Z582" s="27">
        <f t="shared" si="139"/>
        <v>0.54064852181596601</v>
      </c>
    </row>
    <row r="583" spans="1:26" ht="12.5" x14ac:dyDescent="0.25">
      <c r="A583" s="2" t="s">
        <v>277</v>
      </c>
      <c r="B583" t="s">
        <v>335</v>
      </c>
      <c r="C583" t="s">
        <v>334</v>
      </c>
      <c r="D583" s="18">
        <f>VLOOKUP(C583,'Infected rate by state'!B:E,4,0)</f>
        <v>8.8985640980001352E-3</v>
      </c>
      <c r="E583" s="2">
        <v>468</v>
      </c>
      <c r="F583" s="2">
        <v>64</v>
      </c>
      <c r="G583" s="2">
        <v>207</v>
      </c>
      <c r="H583" s="4">
        <f t="shared" si="126"/>
        <v>337.5</v>
      </c>
      <c r="I583" s="2">
        <v>37</v>
      </c>
      <c r="J583" s="4">
        <f t="shared" si="127"/>
        <v>50.5</v>
      </c>
      <c r="K583" s="3">
        <v>140148</v>
      </c>
      <c r="L583" s="3">
        <f t="shared" si="128"/>
        <v>111589</v>
      </c>
      <c r="M583" s="3">
        <v>28559</v>
      </c>
      <c r="N583" s="3">
        <f t="shared" si="131"/>
        <v>12471.15961206523</v>
      </c>
      <c r="O583" s="3">
        <f t="shared" si="129"/>
        <v>2610.9477137634403</v>
      </c>
      <c r="P583" s="3">
        <f t="shared" si="130"/>
        <v>564.82333752128329</v>
      </c>
      <c r="Q583" s="3">
        <v>10</v>
      </c>
      <c r="R583" s="24">
        <v>6</v>
      </c>
      <c r="S583" s="19">
        <f t="shared" si="132"/>
        <v>174.06318091756268</v>
      </c>
      <c r="T583" s="20">
        <f t="shared" si="133"/>
        <v>0.84088493196890179</v>
      </c>
      <c r="U583" s="20">
        <f t="shared" si="134"/>
        <v>0.51574275827425975</v>
      </c>
      <c r="V583" s="21">
        <f t="shared" si="135"/>
        <v>0.37192987375547581</v>
      </c>
      <c r="W583" s="26">
        <f t="shared" si="136"/>
        <v>37.654889168085553</v>
      </c>
      <c r="X583" s="27">
        <f t="shared" si="137"/>
        <v>1.0176997072455556</v>
      </c>
      <c r="Y583" s="27">
        <f t="shared" si="138"/>
        <v>0.74564136966506045</v>
      </c>
      <c r="Z583" s="27">
        <f t="shared" si="139"/>
        <v>0.58835764325133677</v>
      </c>
    </row>
    <row r="584" spans="1:26" ht="12.5" x14ac:dyDescent="0.25">
      <c r="A584" s="2" t="s">
        <v>278</v>
      </c>
      <c r="B584" t="s">
        <v>313</v>
      </c>
      <c r="C584" t="s">
        <v>312</v>
      </c>
      <c r="D584" s="18">
        <f>VLOOKUP(C584,'Infected rate by state'!B:E,4,0)</f>
        <v>8.9918615797753444E-3</v>
      </c>
      <c r="E584" s="2">
        <v>656</v>
      </c>
      <c r="F584" s="2">
        <v>90</v>
      </c>
      <c r="G584" s="2">
        <v>383</v>
      </c>
      <c r="H584" s="4">
        <f t="shared" si="126"/>
        <v>519.5</v>
      </c>
      <c r="I584" s="2">
        <v>62</v>
      </c>
      <c r="J584" s="4">
        <f t="shared" si="127"/>
        <v>76</v>
      </c>
      <c r="K584" s="3">
        <v>198305</v>
      </c>
      <c r="L584" s="3">
        <f t="shared" si="128"/>
        <v>154628</v>
      </c>
      <c r="M584" s="3">
        <v>43677</v>
      </c>
      <c r="N584" s="3">
        <f t="shared" si="131"/>
        <v>17831.311105773497</v>
      </c>
      <c r="O584" s="3">
        <f t="shared" si="129"/>
        <v>3761.0497714058201</v>
      </c>
      <c r="P584" s="3">
        <f t="shared" si="130"/>
        <v>820.8349606555746</v>
      </c>
      <c r="Q584" s="3">
        <v>10</v>
      </c>
      <c r="R584" s="24">
        <v>6</v>
      </c>
      <c r="S584" s="19">
        <f t="shared" si="132"/>
        <v>250.73665142705468</v>
      </c>
      <c r="T584" s="20">
        <f t="shared" si="133"/>
        <v>0.65466488623251873</v>
      </c>
      <c r="U584" s="20">
        <f t="shared" si="134"/>
        <v>0.48264995462378185</v>
      </c>
      <c r="V584" s="21">
        <f t="shared" si="135"/>
        <v>0.38222050522416873</v>
      </c>
      <c r="W584" s="26">
        <f t="shared" si="136"/>
        <v>54.722330710371644</v>
      </c>
      <c r="X584" s="27">
        <f t="shared" si="137"/>
        <v>0.88261823726405875</v>
      </c>
      <c r="Y584" s="27">
        <f t="shared" si="138"/>
        <v>0.72003066724173215</v>
      </c>
      <c r="Z584" s="27">
        <f t="shared" si="139"/>
        <v>0.6080258967819071</v>
      </c>
    </row>
    <row r="585" spans="1:26" ht="12.5" x14ac:dyDescent="0.25">
      <c r="A585" s="2" t="s">
        <v>279</v>
      </c>
      <c r="B585" t="s">
        <v>377</v>
      </c>
      <c r="C585" t="s">
        <v>376</v>
      </c>
      <c r="D585" s="18">
        <f>VLOOKUP(C585,'Infected rate by state'!B:E,4,0)</f>
        <v>5.6936382854354227E-3</v>
      </c>
      <c r="E585" s="3">
        <v>2679</v>
      </c>
      <c r="F585" s="2">
        <v>456</v>
      </c>
      <c r="G585" s="3">
        <v>1122</v>
      </c>
      <c r="H585" s="4">
        <f t="shared" si="126"/>
        <v>1900.5</v>
      </c>
      <c r="I585" s="2">
        <v>179</v>
      </c>
      <c r="J585" s="4">
        <f t="shared" si="127"/>
        <v>317.5</v>
      </c>
      <c r="K585" s="3">
        <v>767671</v>
      </c>
      <c r="L585" s="3">
        <f t="shared" si="128"/>
        <v>611854</v>
      </c>
      <c r="M585" s="3">
        <v>155817</v>
      </c>
      <c r="N585" s="3">
        <f t="shared" si="131"/>
        <v>43708.40996218496</v>
      </c>
      <c r="O585" s="3">
        <f t="shared" si="129"/>
        <v>9147.4052477007481</v>
      </c>
      <c r="P585" s="3">
        <f t="shared" si="130"/>
        <v>1977.9853017963596</v>
      </c>
      <c r="Q585" s="3">
        <v>10</v>
      </c>
      <c r="R585" s="24">
        <v>6</v>
      </c>
      <c r="S585" s="19">
        <f t="shared" si="132"/>
        <v>609.82701651338323</v>
      </c>
      <c r="T585" s="20">
        <f t="shared" si="133"/>
        <v>0.54351784002975334</v>
      </c>
      <c r="U585" s="20">
        <f t="shared" si="134"/>
        <v>0.32087714628433739</v>
      </c>
      <c r="V585" s="21">
        <f t="shared" si="135"/>
        <v>0.2276323316585977</v>
      </c>
      <c r="W585" s="26">
        <f t="shared" si="136"/>
        <v>131.86568678642396</v>
      </c>
      <c r="X585" s="27">
        <f t="shared" si="137"/>
        <v>0.73667981444929587</v>
      </c>
      <c r="Y585" s="27">
        <f t="shared" si="138"/>
        <v>0.41532499775251641</v>
      </c>
      <c r="Z585" s="27">
        <f t="shared" si="139"/>
        <v>0.28917913768952624</v>
      </c>
    </row>
    <row r="586" spans="1:26" ht="12.5" x14ac:dyDescent="0.25">
      <c r="A586" s="2" t="s">
        <v>280</v>
      </c>
      <c r="B586" t="s">
        <v>339</v>
      </c>
      <c r="C586" t="s">
        <v>338</v>
      </c>
      <c r="D586" s="18">
        <f>VLOOKUP(C586,'Infected rate by state'!B:E,4,0)</f>
        <v>6.5879438360785369E-3</v>
      </c>
      <c r="E586" s="3">
        <v>1304</v>
      </c>
      <c r="F586" s="2">
        <v>112</v>
      </c>
      <c r="G586" s="2">
        <v>594</v>
      </c>
      <c r="H586" s="4">
        <f t="shared" si="126"/>
        <v>949</v>
      </c>
      <c r="I586" s="2">
        <v>49</v>
      </c>
      <c r="J586" s="4">
        <f t="shared" si="127"/>
        <v>80.5</v>
      </c>
      <c r="K586" s="3">
        <v>352693</v>
      </c>
      <c r="L586" s="3">
        <f t="shared" si="128"/>
        <v>284114</v>
      </c>
      <c r="M586" s="3">
        <v>68579</v>
      </c>
      <c r="N586" s="3">
        <f t="shared" si="131"/>
        <v>23235.216753780474</v>
      </c>
      <c r="O586" s="3">
        <f t="shared" si="129"/>
        <v>4843.8960535359984</v>
      </c>
      <c r="P586" s="3">
        <f t="shared" si="130"/>
        <v>1042.550689562303</v>
      </c>
      <c r="Q586" s="3">
        <v>10</v>
      </c>
      <c r="R586" s="24">
        <v>6</v>
      </c>
      <c r="S586" s="19">
        <f t="shared" si="132"/>
        <v>322.92640356906657</v>
      </c>
      <c r="T586" s="20">
        <f t="shared" si="133"/>
        <v>0.54364714405566761</v>
      </c>
      <c r="U586" s="20">
        <f t="shared" si="134"/>
        <v>0.34028072030460121</v>
      </c>
      <c r="V586" s="21">
        <f t="shared" si="135"/>
        <v>0.24764294752229032</v>
      </c>
      <c r="W586" s="26">
        <f t="shared" si="136"/>
        <v>69.503379304153526</v>
      </c>
      <c r="X586" s="27">
        <f t="shared" si="137"/>
        <v>1.4184363123296637</v>
      </c>
      <c r="Y586" s="27">
        <f t="shared" si="138"/>
        <v>0.86339601620066497</v>
      </c>
      <c r="Z586" s="27">
        <f t="shared" si="139"/>
        <v>0.62056588664422796</v>
      </c>
    </row>
    <row r="587" spans="1:26" ht="12.5" x14ac:dyDescent="0.25">
      <c r="A587" s="2" t="s">
        <v>281</v>
      </c>
      <c r="B587" t="s">
        <v>351</v>
      </c>
      <c r="C587" t="s">
        <v>350</v>
      </c>
      <c r="D587" s="18">
        <f>VLOOKUP(C587,'Infected rate by state'!B:E,4,0)</f>
        <v>9.0315118396853012E-3</v>
      </c>
      <c r="E587" s="2">
        <v>756</v>
      </c>
      <c r="F587" s="2">
        <v>26</v>
      </c>
      <c r="G587" s="2">
        <v>293</v>
      </c>
      <c r="H587" s="4">
        <f t="shared" si="126"/>
        <v>524.5</v>
      </c>
      <c r="I587" s="2">
        <v>7</v>
      </c>
      <c r="J587" s="4">
        <f t="shared" si="127"/>
        <v>16.5</v>
      </c>
      <c r="K587" s="3">
        <v>189619</v>
      </c>
      <c r="L587" s="3">
        <f t="shared" si="128"/>
        <v>137183</v>
      </c>
      <c r="M587" s="3">
        <v>52436</v>
      </c>
      <c r="N587" s="3">
        <f t="shared" si="131"/>
        <v>17125.462435292869</v>
      </c>
      <c r="O587" s="3">
        <f t="shared" si="129"/>
        <v>3703.7353997900973</v>
      </c>
      <c r="P587" s="3">
        <f t="shared" si="130"/>
        <v>831.81212994048065</v>
      </c>
      <c r="Q587" s="3">
        <v>10</v>
      </c>
      <c r="R587" s="24">
        <v>6</v>
      </c>
      <c r="S587" s="19">
        <f t="shared" si="132"/>
        <v>246.91569331933982</v>
      </c>
      <c r="T587" s="20">
        <f t="shared" si="133"/>
        <v>0.84271567685781512</v>
      </c>
      <c r="U587" s="20">
        <f t="shared" si="134"/>
        <v>0.47076395294440387</v>
      </c>
      <c r="V587" s="21">
        <f t="shared" si="135"/>
        <v>0.32660805994621672</v>
      </c>
      <c r="W587" s="26">
        <f t="shared" si="136"/>
        <v>55.454141996032043</v>
      </c>
      <c r="X587" s="27">
        <f t="shared" si="137"/>
        <v>7.9220202851474344</v>
      </c>
      <c r="Y587" s="27">
        <f t="shared" si="138"/>
        <v>3.3608570906686088</v>
      </c>
      <c r="Z587" s="27">
        <f t="shared" si="139"/>
        <v>2.1328516152320018</v>
      </c>
    </row>
    <row r="588" spans="1:26" ht="12.5" x14ac:dyDescent="0.25">
      <c r="A588" s="2" t="s">
        <v>282</v>
      </c>
      <c r="B588" t="s">
        <v>311</v>
      </c>
      <c r="C588" t="s">
        <v>310</v>
      </c>
      <c r="D588" s="18">
        <f>VLOOKUP(C588,'Infected rate by state'!B:E,4,0)</f>
        <v>1.4327212443359898E-2</v>
      </c>
      <c r="E588" s="3">
        <v>2677</v>
      </c>
      <c r="F588" s="2">
        <v>335</v>
      </c>
      <c r="G588" s="3">
        <v>1184</v>
      </c>
      <c r="H588" s="4">
        <f t="shared" si="126"/>
        <v>1930.5</v>
      </c>
      <c r="I588" s="2">
        <v>161</v>
      </c>
      <c r="J588" s="4">
        <f t="shared" si="127"/>
        <v>248</v>
      </c>
      <c r="K588" s="3">
        <v>971119</v>
      </c>
      <c r="L588" s="3">
        <f t="shared" si="128"/>
        <v>739053</v>
      </c>
      <c r="M588" s="3">
        <v>232066</v>
      </c>
      <c r="N588" s="3">
        <f t="shared" si="131"/>
        <v>139134.28220783221</v>
      </c>
      <c r="O588" s="3">
        <f t="shared" si="129"/>
        <v>29594.129558224842</v>
      </c>
      <c r="P588" s="3">
        <f t="shared" si="130"/>
        <v>6522.258943881965</v>
      </c>
      <c r="Q588" s="3">
        <v>10</v>
      </c>
      <c r="R588" s="24">
        <v>6</v>
      </c>
      <c r="S588" s="19">
        <f t="shared" si="132"/>
        <v>1972.9419705483228</v>
      </c>
      <c r="T588" s="20">
        <f t="shared" si="133"/>
        <v>1.6663361237739214</v>
      </c>
      <c r="U588" s="20">
        <f t="shared" si="134"/>
        <v>1.0219849627289939</v>
      </c>
      <c r="V588" s="21">
        <f t="shared" si="135"/>
        <v>0.73699737413086397</v>
      </c>
      <c r="W588" s="26">
        <f t="shared" si="136"/>
        <v>434.81726292546432</v>
      </c>
      <c r="X588" s="27">
        <f t="shared" si="137"/>
        <v>2.7007283411519523</v>
      </c>
      <c r="Y588" s="27">
        <f t="shared" si="138"/>
        <v>1.7532954150220335</v>
      </c>
      <c r="Z588" s="27">
        <f t="shared" si="139"/>
        <v>1.2979619788819829</v>
      </c>
    </row>
    <row r="589" spans="1:26" ht="12.5" x14ac:dyDescent="0.25">
      <c r="A589" s="2" t="s">
        <v>283</v>
      </c>
      <c r="B589" t="s">
        <v>379</v>
      </c>
      <c r="C589" t="s">
        <v>378</v>
      </c>
      <c r="D589" s="18">
        <f>VLOOKUP(C589,'Infected rate by state'!B:E,4,0)</f>
        <v>4.6065868365726429E-3</v>
      </c>
      <c r="E589" s="3">
        <v>4185</v>
      </c>
      <c r="F589" s="2">
        <v>486</v>
      </c>
      <c r="G589" s="3">
        <v>1783</v>
      </c>
      <c r="H589" s="4">
        <f t="shared" si="126"/>
        <v>2984</v>
      </c>
      <c r="I589" s="2">
        <v>159</v>
      </c>
      <c r="J589" s="4">
        <f t="shared" si="127"/>
        <v>322.5</v>
      </c>
      <c r="K589" s="3">
        <v>1070712</v>
      </c>
      <c r="L589" s="3">
        <f t="shared" si="128"/>
        <v>857270</v>
      </c>
      <c r="M589" s="3">
        <v>213442</v>
      </c>
      <c r="N589" s="3">
        <f t="shared" si="131"/>
        <v>49323.278049603679</v>
      </c>
      <c r="O589" s="3">
        <f t="shared" si="129"/>
        <v>10305.49998161785</v>
      </c>
      <c r="P589" s="3">
        <f t="shared" si="130"/>
        <v>2224.0111751055465</v>
      </c>
      <c r="Q589" s="3">
        <v>10</v>
      </c>
      <c r="R589" s="24">
        <v>6</v>
      </c>
      <c r="S589" s="19">
        <f t="shared" si="132"/>
        <v>687.03333210785661</v>
      </c>
      <c r="T589" s="20">
        <f t="shared" si="133"/>
        <v>0.38532435900608897</v>
      </c>
      <c r="U589" s="20">
        <f t="shared" si="134"/>
        <v>0.23023905231496536</v>
      </c>
      <c r="V589" s="21">
        <f t="shared" si="135"/>
        <v>0.16416567075456551</v>
      </c>
      <c r="W589" s="26">
        <f t="shared" si="136"/>
        <v>148.26741167370309</v>
      </c>
      <c r="X589" s="27">
        <f t="shared" si="137"/>
        <v>0.9324994444886987</v>
      </c>
      <c r="Y589" s="27">
        <f t="shared" si="138"/>
        <v>0.45974391216652122</v>
      </c>
      <c r="Z589" s="27">
        <f t="shared" si="139"/>
        <v>0.30507697875247552</v>
      </c>
    </row>
    <row r="590" spans="1:26" ht="12.5" x14ac:dyDescent="0.25">
      <c r="A590" s="2" t="s">
        <v>284</v>
      </c>
      <c r="B590" t="s">
        <v>355</v>
      </c>
      <c r="C590" t="s">
        <v>354</v>
      </c>
      <c r="D590" s="18">
        <f>VLOOKUP(C590,'Infected rate by state'!B:E,4,0)</f>
        <v>1.1948400031748969E-2</v>
      </c>
      <c r="E590" s="3">
        <v>1634</v>
      </c>
      <c r="F590" s="2">
        <v>104</v>
      </c>
      <c r="G590" s="2">
        <v>818</v>
      </c>
      <c r="H590" s="4">
        <f t="shared" si="126"/>
        <v>1226</v>
      </c>
      <c r="I590" s="2">
        <v>61</v>
      </c>
      <c r="J590" s="4">
        <f t="shared" si="127"/>
        <v>82.5</v>
      </c>
      <c r="K590" s="3">
        <v>308796</v>
      </c>
      <c r="L590" s="3">
        <f t="shared" si="128"/>
        <v>247611</v>
      </c>
      <c r="M590" s="3">
        <v>61185</v>
      </c>
      <c r="N590" s="3">
        <f t="shared" si="131"/>
        <v>36896.181362039548</v>
      </c>
      <c r="O590" s="3">
        <f t="shared" si="129"/>
        <v>7704.7841719329463</v>
      </c>
      <c r="P590" s="3">
        <f t="shared" si="130"/>
        <v>1661.6614951997226</v>
      </c>
      <c r="Q590" s="3">
        <v>10</v>
      </c>
      <c r="R590" s="24">
        <v>6</v>
      </c>
      <c r="S590" s="19">
        <f t="shared" si="132"/>
        <v>513.65227812886303</v>
      </c>
      <c r="T590" s="20">
        <f t="shared" si="133"/>
        <v>0.62793677032868345</v>
      </c>
      <c r="U590" s="20">
        <f t="shared" si="134"/>
        <v>0.41896596911000245</v>
      </c>
      <c r="V590" s="21">
        <f t="shared" si="135"/>
        <v>0.31435267939342904</v>
      </c>
      <c r="W590" s="26">
        <f t="shared" si="136"/>
        <v>110.77743301331483</v>
      </c>
      <c r="X590" s="27">
        <f t="shared" si="137"/>
        <v>1.8160234920215546</v>
      </c>
      <c r="Y590" s="27">
        <f t="shared" si="138"/>
        <v>1.3427567637977555</v>
      </c>
      <c r="Z590" s="27">
        <f t="shared" si="139"/>
        <v>1.0651676251280273</v>
      </c>
    </row>
    <row r="591" spans="1:26" ht="12.5" x14ac:dyDescent="0.25">
      <c r="A591" s="2" t="s">
        <v>285</v>
      </c>
      <c r="B591" t="s">
        <v>307</v>
      </c>
      <c r="C591" t="s">
        <v>306</v>
      </c>
      <c r="D591" s="18">
        <f>VLOOKUP(C591,'Infected rate by state'!B:E,4,0)</f>
        <v>1.0017032509739916E-2</v>
      </c>
      <c r="E591" s="3">
        <v>1066</v>
      </c>
      <c r="F591" s="2">
        <v>143</v>
      </c>
      <c r="G591" s="2">
        <v>297</v>
      </c>
      <c r="H591" s="4">
        <f t="shared" si="126"/>
        <v>681.5</v>
      </c>
      <c r="I591" s="2">
        <v>37</v>
      </c>
      <c r="J591" s="4">
        <f t="shared" si="127"/>
        <v>90</v>
      </c>
      <c r="K591" s="3">
        <v>215194</v>
      </c>
      <c r="L591" s="3">
        <f t="shared" si="128"/>
        <v>177274</v>
      </c>
      <c r="M591" s="3">
        <v>37920</v>
      </c>
      <c r="N591" s="3">
        <f t="shared" si="131"/>
        <v>21556.052939009714</v>
      </c>
      <c r="O591" s="3">
        <f t="shared" si="129"/>
        <v>4456.5036375427162</v>
      </c>
      <c r="P591" s="3">
        <f t="shared" si="130"/>
        <v>949.48399971722199</v>
      </c>
      <c r="Q591" s="3">
        <v>10</v>
      </c>
      <c r="R591" s="24">
        <v>6</v>
      </c>
      <c r="S591" s="19">
        <f t="shared" si="132"/>
        <v>297.10024250284772</v>
      </c>
      <c r="T591" s="20">
        <f t="shared" si="133"/>
        <v>1.0003375168446051</v>
      </c>
      <c r="U591" s="20">
        <f t="shared" si="134"/>
        <v>0.43595046588825787</v>
      </c>
      <c r="V591" s="21">
        <f t="shared" si="135"/>
        <v>0.27870566838916294</v>
      </c>
      <c r="W591" s="26">
        <f t="shared" si="136"/>
        <v>63.298933314481467</v>
      </c>
      <c r="X591" s="27">
        <f t="shared" si="137"/>
        <v>1.7107819814724721</v>
      </c>
      <c r="Y591" s="27">
        <f t="shared" si="138"/>
        <v>0.70332148127201632</v>
      </c>
      <c r="Z591" s="27">
        <f t="shared" si="139"/>
        <v>0.44264988331805222</v>
      </c>
    </row>
    <row r="592" spans="1:26" ht="12.5" x14ac:dyDescent="0.25">
      <c r="A592" s="2" t="s">
        <v>286</v>
      </c>
      <c r="B592" t="s">
        <v>393</v>
      </c>
      <c r="C592" t="s">
        <v>392</v>
      </c>
      <c r="D592" s="18">
        <f>VLOOKUP(C592,'Infected rate by state'!B:E,4,0)</f>
        <v>7.5097590818065515E-3</v>
      </c>
      <c r="E592" s="3">
        <v>1338</v>
      </c>
      <c r="F592" s="2">
        <v>224</v>
      </c>
      <c r="G592" s="2">
        <v>527</v>
      </c>
      <c r="H592" s="4">
        <f t="shared" si="126"/>
        <v>932.5</v>
      </c>
      <c r="I592" s="2">
        <v>127</v>
      </c>
      <c r="J592" s="4">
        <f t="shared" si="127"/>
        <v>175.5</v>
      </c>
      <c r="K592" s="3">
        <v>437181</v>
      </c>
      <c r="L592" s="3">
        <f t="shared" si="128"/>
        <v>338445</v>
      </c>
      <c r="M592" s="3">
        <v>98736</v>
      </c>
      <c r="N592" s="3">
        <f t="shared" si="131"/>
        <v>32831.2398514327</v>
      </c>
      <c r="O592" s="3">
        <f t="shared" si="129"/>
        <v>6942.3449658384025</v>
      </c>
      <c r="P592" s="3">
        <f t="shared" si="130"/>
        <v>1519.616849924985</v>
      </c>
      <c r="Q592" s="3">
        <v>10</v>
      </c>
      <c r="R592" s="24">
        <v>6</v>
      </c>
      <c r="S592" s="19">
        <f t="shared" si="132"/>
        <v>462.82299772256016</v>
      </c>
      <c r="T592" s="20">
        <f t="shared" si="133"/>
        <v>0.87822200706368148</v>
      </c>
      <c r="U592" s="20">
        <f t="shared" si="134"/>
        <v>0.49632493053357657</v>
      </c>
      <c r="V592" s="21">
        <f t="shared" si="135"/>
        <v>0.34590657527844554</v>
      </c>
      <c r="W592" s="26">
        <f t="shared" si="136"/>
        <v>101.307789994999</v>
      </c>
      <c r="X592" s="27">
        <f t="shared" si="137"/>
        <v>0.79769913381888979</v>
      </c>
      <c r="Y592" s="27">
        <f t="shared" si="138"/>
        <v>0.57725236464386898</v>
      </c>
      <c r="Z592" s="27">
        <f t="shared" si="139"/>
        <v>0.45226691962053123</v>
      </c>
    </row>
    <row r="593" spans="1:26" ht="12.5" x14ac:dyDescent="0.25">
      <c r="A593" s="2" t="s">
        <v>287</v>
      </c>
      <c r="B593" t="s">
        <v>333</v>
      </c>
      <c r="C593" t="s">
        <v>332</v>
      </c>
      <c r="D593" s="18">
        <f>VLOOKUP(C593,'Infected rate by state'!B:E,4,0)</f>
        <v>1.4486816526494731E-2</v>
      </c>
      <c r="E593" s="3">
        <v>1047</v>
      </c>
      <c r="F593" s="2">
        <v>99</v>
      </c>
      <c r="G593" s="2">
        <v>480</v>
      </c>
      <c r="H593" s="4">
        <f t="shared" si="126"/>
        <v>763.5</v>
      </c>
      <c r="I593" s="2">
        <v>54</v>
      </c>
      <c r="J593" s="4">
        <f t="shared" si="127"/>
        <v>76.5</v>
      </c>
      <c r="K593" s="3">
        <v>361763</v>
      </c>
      <c r="L593" s="3">
        <f t="shared" si="128"/>
        <v>292732</v>
      </c>
      <c r="M593" s="3">
        <v>69031</v>
      </c>
      <c r="N593" s="3">
        <f t="shared" si="131"/>
        <v>52407.942070743142</v>
      </c>
      <c r="O593" s="3">
        <f t="shared" si="129"/>
        <v>10907.546453499632</v>
      </c>
      <c r="P593" s="3">
        <f t="shared" si="130"/>
        <v>2342.9444924236741</v>
      </c>
      <c r="Q593" s="3">
        <v>10</v>
      </c>
      <c r="R593" s="24">
        <v>6</v>
      </c>
      <c r="S593" s="19">
        <f t="shared" si="132"/>
        <v>727.16976356664213</v>
      </c>
      <c r="T593" s="20">
        <f t="shared" si="133"/>
        <v>1.5149370074305044</v>
      </c>
      <c r="U593" s="20">
        <f t="shared" si="134"/>
        <v>0.95241619327654503</v>
      </c>
      <c r="V593" s="21">
        <f t="shared" si="135"/>
        <v>0.69452699481054647</v>
      </c>
      <c r="W593" s="26">
        <f t="shared" si="136"/>
        <v>156.19629949491161</v>
      </c>
      <c r="X593" s="27">
        <f t="shared" si="137"/>
        <v>2.8925240647205857</v>
      </c>
      <c r="Y593" s="27">
        <f t="shared" si="138"/>
        <v>2.0417816927439425</v>
      </c>
      <c r="Z593" s="27">
        <f t="shared" si="139"/>
        <v>1.577740398938501</v>
      </c>
    </row>
    <row r="594" spans="1:26" ht="12.5" x14ac:dyDescent="0.25">
      <c r="A594" s="2" t="s">
        <v>288</v>
      </c>
      <c r="B594" t="s">
        <v>315</v>
      </c>
      <c r="C594" t="s">
        <v>314</v>
      </c>
      <c r="D594" s="18">
        <f>VLOOKUP(C594,'Infected rate by state'!B:E,4,0)</f>
        <v>7.5362096948057532E-3</v>
      </c>
      <c r="E594" s="3">
        <v>1087</v>
      </c>
      <c r="F594" s="2">
        <v>163</v>
      </c>
      <c r="G594" s="2">
        <v>278</v>
      </c>
      <c r="H594" s="4">
        <f t="shared" si="126"/>
        <v>682.5</v>
      </c>
      <c r="I594" s="2">
        <v>94</v>
      </c>
      <c r="J594" s="4">
        <f t="shared" si="127"/>
        <v>128.5</v>
      </c>
      <c r="K594" s="3">
        <v>669683</v>
      </c>
      <c r="L594" s="3">
        <f t="shared" si="128"/>
        <v>545104</v>
      </c>
      <c r="M594" s="3">
        <v>124579</v>
      </c>
      <c r="N594" s="3">
        <f t="shared" si="131"/>
        <v>50468.715170466014</v>
      </c>
      <c r="O594" s="3">
        <f t="shared" si="129"/>
        <v>10480.966676579286</v>
      </c>
      <c r="P594" s="3">
        <f t="shared" si="130"/>
        <v>2245.3435315275347</v>
      </c>
      <c r="Q594" s="3">
        <v>10</v>
      </c>
      <c r="R594" s="24">
        <v>6</v>
      </c>
      <c r="S594" s="19">
        <f t="shared" si="132"/>
        <v>698.73111177195244</v>
      </c>
      <c r="T594" s="20">
        <f t="shared" si="133"/>
        <v>2.5134212653667354</v>
      </c>
      <c r="U594" s="20">
        <f t="shared" si="134"/>
        <v>1.0237818487501136</v>
      </c>
      <c r="V594" s="21">
        <f t="shared" si="135"/>
        <v>0.64280691055377415</v>
      </c>
      <c r="W594" s="26">
        <f t="shared" si="136"/>
        <v>149.68956876850231</v>
      </c>
      <c r="X594" s="27">
        <f t="shared" si="137"/>
        <v>1.5924422209415139</v>
      </c>
      <c r="Y594" s="27">
        <f t="shared" si="138"/>
        <v>1.1648993678482671</v>
      </c>
      <c r="Z594" s="27">
        <f t="shared" si="139"/>
        <v>0.91834091269019824</v>
      </c>
    </row>
    <row r="595" spans="1:26" ht="12.5" x14ac:dyDescent="0.25">
      <c r="A595" s="2" t="s">
        <v>289</v>
      </c>
      <c r="B595" t="s">
        <v>393</v>
      </c>
      <c r="C595" t="s">
        <v>392</v>
      </c>
      <c r="D595" s="18">
        <f>VLOOKUP(C595,'Infected rate by state'!B:E,4,0)</f>
        <v>7.5097590818065515E-3</v>
      </c>
      <c r="E595" s="2">
        <v>574</v>
      </c>
      <c r="F595" s="2">
        <v>46</v>
      </c>
      <c r="G595" s="2">
        <v>352</v>
      </c>
      <c r="H595" s="4">
        <f t="shared" si="126"/>
        <v>463</v>
      </c>
      <c r="I595" s="2">
        <v>18</v>
      </c>
      <c r="J595" s="4">
        <f t="shared" si="127"/>
        <v>32</v>
      </c>
      <c r="K595" s="3">
        <v>115052</v>
      </c>
      <c r="L595" s="3">
        <f t="shared" si="128"/>
        <v>89516</v>
      </c>
      <c r="M595" s="3">
        <v>25536</v>
      </c>
      <c r="N595" s="3">
        <f t="shared" si="131"/>
        <v>8640.1280188000746</v>
      </c>
      <c r="O595" s="3">
        <f t="shared" si="129"/>
        <v>1823.8050710893756</v>
      </c>
      <c r="P595" s="3">
        <f t="shared" si="130"/>
        <v>398.39653424745114</v>
      </c>
      <c r="Q595" s="3">
        <v>10</v>
      </c>
      <c r="R595" s="24">
        <v>6</v>
      </c>
      <c r="S595" s="19">
        <f t="shared" si="132"/>
        <v>121.5870047392917</v>
      </c>
      <c r="T595" s="20">
        <f t="shared" si="133"/>
        <v>0.34541762710026053</v>
      </c>
      <c r="U595" s="20">
        <f t="shared" si="134"/>
        <v>0.26260692168313543</v>
      </c>
      <c r="V595" s="21">
        <f t="shared" si="135"/>
        <v>0.21182405006845245</v>
      </c>
      <c r="W595" s="26">
        <f t="shared" si="136"/>
        <v>26.559768949830076</v>
      </c>
      <c r="X595" s="27">
        <f t="shared" si="137"/>
        <v>1.4755427194350041</v>
      </c>
      <c r="Y595" s="27">
        <f t="shared" si="138"/>
        <v>0.82999277968218987</v>
      </c>
      <c r="Z595" s="27">
        <f t="shared" si="139"/>
        <v>0.57738628151804516</v>
      </c>
    </row>
    <row r="596" spans="1:26" ht="12.5" x14ac:dyDescent="0.25">
      <c r="A596" s="2" t="s">
        <v>290</v>
      </c>
      <c r="B596" t="s">
        <v>393</v>
      </c>
      <c r="C596" t="s">
        <v>392</v>
      </c>
      <c r="D596" s="18">
        <f>VLOOKUP(C596,'Infected rate by state'!B:E,4,0)</f>
        <v>7.5097590818065515E-3</v>
      </c>
      <c r="E596" s="2">
        <v>720</v>
      </c>
      <c r="F596" s="2">
        <v>60</v>
      </c>
      <c r="G596" s="2">
        <v>261</v>
      </c>
      <c r="H596" s="4">
        <f t="shared" si="126"/>
        <v>490.5</v>
      </c>
      <c r="I596" s="2">
        <v>24</v>
      </c>
      <c r="J596" s="4">
        <f t="shared" si="127"/>
        <v>42</v>
      </c>
      <c r="K596" s="3">
        <v>264389</v>
      </c>
      <c r="L596" s="3">
        <f t="shared" si="128"/>
        <v>210171</v>
      </c>
      <c r="M596" s="3">
        <v>54218</v>
      </c>
      <c r="N596" s="3">
        <f t="shared" si="131"/>
        <v>19854.976938797525</v>
      </c>
      <c r="O596" s="3">
        <f t="shared" si="129"/>
        <v>4159.2515303740483</v>
      </c>
      <c r="P596" s="3">
        <f t="shared" si="130"/>
        <v>900.39568466231253</v>
      </c>
      <c r="Q596" s="3">
        <v>10</v>
      </c>
      <c r="R596" s="24">
        <v>6</v>
      </c>
      <c r="S596" s="19">
        <f t="shared" si="132"/>
        <v>277.28343535826991</v>
      </c>
      <c r="T596" s="20">
        <f t="shared" si="133"/>
        <v>1.062388641219425</v>
      </c>
      <c r="U596" s="20">
        <f t="shared" si="134"/>
        <v>0.56530771734611607</v>
      </c>
      <c r="V596" s="21">
        <f t="shared" si="135"/>
        <v>0.38511588244204153</v>
      </c>
      <c r="W596" s="26">
        <f t="shared" si="136"/>
        <v>60.026378977487504</v>
      </c>
      <c r="X596" s="27">
        <f t="shared" si="137"/>
        <v>2.5010991240619793</v>
      </c>
      <c r="Y596" s="27">
        <f t="shared" si="138"/>
        <v>1.4291994994639883</v>
      </c>
      <c r="Z596" s="27">
        <f t="shared" si="139"/>
        <v>1.0004396496247918</v>
      </c>
    </row>
    <row r="597" spans="1:26" ht="12.5" x14ac:dyDescent="0.25">
      <c r="A597" s="2" t="s">
        <v>291</v>
      </c>
      <c r="B597" t="s">
        <v>323</v>
      </c>
      <c r="C597" t="s">
        <v>322</v>
      </c>
      <c r="D597" s="18">
        <f>VLOOKUP(C597,'Infected rate by state'!B:E,4,0)</f>
        <v>1.7961218239150135E-2</v>
      </c>
      <c r="E597" s="3">
        <v>5055</v>
      </c>
      <c r="F597" s="2">
        <v>601</v>
      </c>
      <c r="G597" s="3">
        <v>1595</v>
      </c>
      <c r="H597" s="4">
        <f t="shared" si="126"/>
        <v>3325</v>
      </c>
      <c r="I597" s="2">
        <v>218</v>
      </c>
      <c r="J597" s="4">
        <f t="shared" si="127"/>
        <v>409.5</v>
      </c>
      <c r="K597" s="3">
        <v>2179021</v>
      </c>
      <c r="L597" s="3">
        <f t="shared" si="128"/>
        <v>1800143</v>
      </c>
      <c r="M597" s="3">
        <v>378878</v>
      </c>
      <c r="N597" s="3">
        <f t="shared" si="131"/>
        <v>391378.71728691162</v>
      </c>
      <c r="O597" s="3">
        <f t="shared" si="129"/>
        <v>80826.811206325292</v>
      </c>
      <c r="P597" s="3">
        <f t="shared" si="130"/>
        <v>17197.876504307249</v>
      </c>
      <c r="Q597" s="3">
        <v>10</v>
      </c>
      <c r="R597" s="24">
        <v>6</v>
      </c>
      <c r="S597" s="19">
        <f t="shared" si="132"/>
        <v>5388.4540804216858</v>
      </c>
      <c r="T597" s="20">
        <f t="shared" si="133"/>
        <v>3.3783411162518409</v>
      </c>
      <c r="U597" s="20">
        <f t="shared" si="134"/>
        <v>1.6205876933599055</v>
      </c>
      <c r="V597" s="21">
        <f t="shared" si="135"/>
        <v>1.065965198896476</v>
      </c>
      <c r="W597" s="26">
        <f t="shared" si="136"/>
        <v>1146.5251002871498</v>
      </c>
      <c r="X597" s="27">
        <f t="shared" si="137"/>
        <v>5.2592894508584855</v>
      </c>
      <c r="Y597" s="27">
        <f t="shared" si="138"/>
        <v>2.7998170947183145</v>
      </c>
      <c r="Z597" s="27">
        <f t="shared" si="139"/>
        <v>1.9076956743546587</v>
      </c>
    </row>
    <row r="598" spans="1:26" ht="12.5" x14ac:dyDescent="0.25">
      <c r="A598" s="2" t="s">
        <v>292</v>
      </c>
      <c r="B598" t="s">
        <v>337</v>
      </c>
      <c r="C598" t="s">
        <v>336</v>
      </c>
      <c r="D598" s="18">
        <f>VLOOKUP(C598,'Infected rate by state'!B:E,4,0)</f>
        <v>1.1933809905095205E-2</v>
      </c>
      <c r="E598" s="2">
        <v>668</v>
      </c>
      <c r="F598" s="2">
        <v>36</v>
      </c>
      <c r="G598" s="2">
        <v>340</v>
      </c>
      <c r="H598" s="4">
        <f t="shared" si="126"/>
        <v>504</v>
      </c>
      <c r="I598" s="2">
        <v>19</v>
      </c>
      <c r="J598" s="4">
        <f t="shared" si="127"/>
        <v>27.5</v>
      </c>
      <c r="K598" s="3">
        <v>167837</v>
      </c>
      <c r="L598" s="3">
        <f t="shared" si="128"/>
        <v>131534</v>
      </c>
      <c r="M598" s="3">
        <v>36303</v>
      </c>
      <c r="N598" s="3">
        <f t="shared" si="131"/>
        <v>20029.348530414642</v>
      </c>
      <c r="O598" s="3">
        <f t="shared" si="129"/>
        <v>4217.1476667142197</v>
      </c>
      <c r="P598" s="3">
        <f t="shared" si="130"/>
        <v>918.44761049205533</v>
      </c>
      <c r="Q598" s="3">
        <v>10</v>
      </c>
      <c r="R598" s="24">
        <v>6</v>
      </c>
      <c r="S598" s="19">
        <f t="shared" si="132"/>
        <v>281.14317778094795</v>
      </c>
      <c r="T598" s="20">
        <f t="shared" si="133"/>
        <v>0.82689169935572926</v>
      </c>
      <c r="U598" s="20">
        <f t="shared" si="134"/>
        <v>0.55782376543838874</v>
      </c>
      <c r="V598" s="21">
        <f t="shared" si="135"/>
        <v>0.42087302063016158</v>
      </c>
      <c r="W598" s="26">
        <f t="shared" si="136"/>
        <v>61.229840699470358</v>
      </c>
      <c r="X598" s="27">
        <f t="shared" si="137"/>
        <v>3.2226231947089663</v>
      </c>
      <c r="Y598" s="27">
        <f t="shared" si="138"/>
        <v>2.2265396617989222</v>
      </c>
      <c r="Z598" s="27">
        <f t="shared" si="139"/>
        <v>1.700828908318621</v>
      </c>
    </row>
    <row r="599" spans="1:26" ht="12.5" x14ac:dyDescent="0.25">
      <c r="A599" s="2" t="s">
        <v>293</v>
      </c>
      <c r="B599" t="s">
        <v>404</v>
      </c>
      <c r="C599" t="s">
        <v>403</v>
      </c>
      <c r="D599" s="18">
        <f>VLOOKUP(C599,'Infected rate by state'!B:E,4,0)</f>
        <v>6.3160817769393265E-3</v>
      </c>
      <c r="E599" s="2">
        <v>403</v>
      </c>
      <c r="F599" s="2">
        <v>72</v>
      </c>
      <c r="G599" s="2">
        <v>152</v>
      </c>
      <c r="H599" s="4">
        <f t="shared" si="126"/>
        <v>277.5</v>
      </c>
      <c r="I599" s="2">
        <v>45</v>
      </c>
      <c r="J599" s="4">
        <f t="shared" si="127"/>
        <v>58.5</v>
      </c>
      <c r="K599" s="3">
        <v>150679</v>
      </c>
      <c r="L599" s="3">
        <f t="shared" si="128"/>
        <v>114392</v>
      </c>
      <c r="M599" s="3">
        <v>36287</v>
      </c>
      <c r="N599" s="3">
        <f t="shared" si="131"/>
        <v>9517.0088606744084</v>
      </c>
      <c r="O599" s="3">
        <f t="shared" si="129"/>
        <v>2025.9637599959451</v>
      </c>
      <c r="P599" s="3">
        <f t="shared" si="130"/>
        <v>446.92945827769472</v>
      </c>
      <c r="Q599" s="3">
        <v>10</v>
      </c>
      <c r="R599" s="24">
        <v>6</v>
      </c>
      <c r="S599" s="19">
        <f t="shared" si="132"/>
        <v>135.06425066639633</v>
      </c>
      <c r="T599" s="20">
        <f t="shared" si="133"/>
        <v>0.88858059648944954</v>
      </c>
      <c r="U599" s="20">
        <f t="shared" si="134"/>
        <v>0.48671802041944623</v>
      </c>
      <c r="V599" s="21">
        <f t="shared" si="135"/>
        <v>0.33514702398609514</v>
      </c>
      <c r="W599" s="26">
        <f t="shared" si="136"/>
        <v>29.795297218512982</v>
      </c>
      <c r="X599" s="27">
        <f t="shared" si="137"/>
        <v>0.66211771596695512</v>
      </c>
      <c r="Y599" s="27">
        <f t="shared" si="138"/>
        <v>0.50932131997458086</v>
      </c>
      <c r="Z599" s="27">
        <f t="shared" si="139"/>
        <v>0.41382357247934698</v>
      </c>
    </row>
    <row r="600" spans="1:26" ht="12.5" x14ac:dyDescent="0.25">
      <c r="A600" s="2" t="s">
        <v>294</v>
      </c>
      <c r="B600" t="s">
        <v>371</v>
      </c>
      <c r="C600" t="s">
        <v>370</v>
      </c>
      <c r="D600" s="18">
        <f>VLOOKUP(C600,'Infected rate by state'!B:E,4,0)</f>
        <v>2.5429318796877907E-2</v>
      </c>
      <c r="E600" s="3">
        <v>2973</v>
      </c>
      <c r="F600" s="2">
        <v>243</v>
      </c>
      <c r="G600" s="2">
        <v>597</v>
      </c>
      <c r="H600" s="4">
        <f t="shared" si="126"/>
        <v>1785</v>
      </c>
      <c r="I600" s="2">
        <v>137</v>
      </c>
      <c r="J600" s="4">
        <f t="shared" si="127"/>
        <v>190</v>
      </c>
      <c r="K600" s="3">
        <v>896882</v>
      </c>
      <c r="L600" s="3">
        <f t="shared" si="128"/>
        <v>718404</v>
      </c>
      <c r="M600" s="3">
        <v>178478</v>
      </c>
      <c r="N600" s="3">
        <f t="shared" si="131"/>
        <v>228070.9830118145</v>
      </c>
      <c r="O600" s="3">
        <f t="shared" si="129"/>
        <v>47645.132034462476</v>
      </c>
      <c r="P600" s="3">
        <f t="shared" si="130"/>
        <v>10280.259342789863</v>
      </c>
      <c r="Q600" s="3">
        <v>10</v>
      </c>
      <c r="R600" s="24">
        <v>6</v>
      </c>
      <c r="S600" s="19">
        <f t="shared" si="132"/>
        <v>3176.3421356308318</v>
      </c>
      <c r="T600" s="20">
        <f t="shared" si="133"/>
        <v>5.3205060898338887</v>
      </c>
      <c r="U600" s="20">
        <f t="shared" si="134"/>
        <v>1.7794633813057881</v>
      </c>
      <c r="V600" s="21">
        <f t="shared" si="135"/>
        <v>1.0683962783823855</v>
      </c>
      <c r="W600" s="26">
        <f t="shared" si="136"/>
        <v>685.35062285265747</v>
      </c>
      <c r="X600" s="27">
        <f t="shared" si="137"/>
        <v>5.0025592908953103</v>
      </c>
      <c r="Y600" s="27">
        <f t="shared" si="138"/>
        <v>3.6071085413297763</v>
      </c>
      <c r="Z600" s="27">
        <f t="shared" si="139"/>
        <v>2.8203729335500309</v>
      </c>
    </row>
    <row r="601" spans="1:26" ht="12.5" x14ac:dyDescent="0.25">
      <c r="A601" s="2" t="s">
        <v>295</v>
      </c>
      <c r="B601" t="s">
        <v>393</v>
      </c>
      <c r="C601" t="s">
        <v>392</v>
      </c>
      <c r="D601" s="18">
        <f>VLOOKUP(C601,'Infected rate by state'!B:E,4,0)</f>
        <v>7.5097590818065515E-3</v>
      </c>
      <c r="E601" s="2">
        <v>516</v>
      </c>
      <c r="F601" s="2">
        <v>24</v>
      </c>
      <c r="G601" s="2">
        <v>298</v>
      </c>
      <c r="H601" s="4">
        <f t="shared" si="126"/>
        <v>407</v>
      </c>
      <c r="I601" s="2">
        <v>8</v>
      </c>
      <c r="J601" s="4">
        <f t="shared" si="127"/>
        <v>16</v>
      </c>
      <c r="K601" s="3">
        <v>154615</v>
      </c>
      <c r="L601" s="3">
        <f t="shared" si="128"/>
        <v>122829</v>
      </c>
      <c r="M601" s="3">
        <v>31786</v>
      </c>
      <c r="N601" s="3">
        <f t="shared" si="131"/>
        <v>11611.214004335199</v>
      </c>
      <c r="O601" s="3">
        <f t="shared" si="129"/>
        <v>2432.9006028892754</v>
      </c>
      <c r="P601" s="3">
        <f t="shared" si="130"/>
        <v>526.82087173711136</v>
      </c>
      <c r="Q601" s="3">
        <v>10</v>
      </c>
      <c r="R601" s="24">
        <v>6</v>
      </c>
      <c r="S601" s="19">
        <f t="shared" si="132"/>
        <v>162.1933735259517</v>
      </c>
      <c r="T601" s="20">
        <f t="shared" si="133"/>
        <v>0.54427306552332788</v>
      </c>
      <c r="U601" s="20">
        <f t="shared" si="134"/>
        <v>0.39850951726278061</v>
      </c>
      <c r="V601" s="21">
        <f t="shared" si="135"/>
        <v>0.31432824326734826</v>
      </c>
      <c r="W601" s="26">
        <f t="shared" si="136"/>
        <v>35.121391449140759</v>
      </c>
      <c r="X601" s="27">
        <f t="shared" si="137"/>
        <v>4.3901739311425949</v>
      </c>
      <c r="Y601" s="27">
        <f t="shared" si="138"/>
        <v>2.1950869655712975</v>
      </c>
      <c r="Z601" s="27">
        <f t="shared" si="139"/>
        <v>1.4633913103808649</v>
      </c>
    </row>
    <row r="602" spans="1:26" ht="12.5" x14ac:dyDescent="0.25">
      <c r="A602" s="2" t="s">
        <v>296</v>
      </c>
      <c r="B602" t="s">
        <v>339</v>
      </c>
      <c r="C602" t="s">
        <v>338</v>
      </c>
      <c r="D602" s="18">
        <f>VLOOKUP(C602,'Infected rate by state'!B:E,4,0)</f>
        <v>6.5879438360785369E-3</v>
      </c>
      <c r="E602" s="3">
        <v>4590</v>
      </c>
      <c r="F602" s="2">
        <v>442</v>
      </c>
      <c r="G602" s="3">
        <v>2225</v>
      </c>
      <c r="H602" s="4">
        <f t="shared" si="126"/>
        <v>3407.5</v>
      </c>
      <c r="I602" s="2">
        <v>202</v>
      </c>
      <c r="J602" s="4">
        <f t="shared" si="127"/>
        <v>322</v>
      </c>
      <c r="K602" s="3">
        <v>951715</v>
      </c>
      <c r="L602" s="3">
        <f t="shared" si="128"/>
        <v>753046</v>
      </c>
      <c r="M602" s="3">
        <v>198669</v>
      </c>
      <c r="N602" s="3">
        <f t="shared" si="131"/>
        <v>62698.449679534853</v>
      </c>
      <c r="O602" s="3">
        <f t="shared" si="129"/>
        <v>13156.084642383013</v>
      </c>
      <c r="P602" s="3">
        <f t="shared" si="130"/>
        <v>2853.6919499316273</v>
      </c>
      <c r="Q602" s="3">
        <v>10</v>
      </c>
      <c r="R602" s="24">
        <v>6</v>
      </c>
      <c r="S602" s="19">
        <f t="shared" si="132"/>
        <v>877.07230949220093</v>
      </c>
      <c r="T602" s="20">
        <f t="shared" si="133"/>
        <v>0.3941898020189667</v>
      </c>
      <c r="U602" s="20">
        <f t="shared" si="134"/>
        <v>0.25739466162647129</v>
      </c>
      <c r="V602" s="21">
        <f t="shared" si="135"/>
        <v>0.19108329182836623</v>
      </c>
      <c r="W602" s="26">
        <f t="shared" si="136"/>
        <v>190.24612999544181</v>
      </c>
      <c r="X602" s="27">
        <f t="shared" si="137"/>
        <v>0.94181252472990995</v>
      </c>
      <c r="Y602" s="27">
        <f t="shared" si="138"/>
        <v>0.59082649066907389</v>
      </c>
      <c r="Z602" s="27">
        <f t="shared" si="139"/>
        <v>0.43042110858697241</v>
      </c>
    </row>
    <row r="603" spans="1:26" ht="12.5" x14ac:dyDescent="0.25">
      <c r="A603" s="2" t="s">
        <v>297</v>
      </c>
      <c r="B603" t="s">
        <v>383</v>
      </c>
      <c r="C603" t="s">
        <v>382</v>
      </c>
      <c r="D603" s="18">
        <f>VLOOKUP(C603,'Infected rate by state'!B:E,4,0)</f>
        <v>8.525765865415048E-3</v>
      </c>
      <c r="E603" s="2">
        <v>651</v>
      </c>
      <c r="F603" s="2">
        <v>102</v>
      </c>
      <c r="G603" s="2">
        <v>263</v>
      </c>
      <c r="H603" s="4">
        <f t="shared" si="126"/>
        <v>457</v>
      </c>
      <c r="I603" s="2">
        <v>24</v>
      </c>
      <c r="J603" s="4">
        <f t="shared" si="127"/>
        <v>63</v>
      </c>
      <c r="K603" s="3">
        <v>198135</v>
      </c>
      <c r="L603" s="3">
        <f t="shared" si="128"/>
        <v>151017</v>
      </c>
      <c r="M603" s="3">
        <v>47118</v>
      </c>
      <c r="N603" s="3">
        <f t="shared" si="131"/>
        <v>16892.526197440107</v>
      </c>
      <c r="O603" s="3">
        <f t="shared" si="129"/>
        <v>3591.2111617579149</v>
      </c>
      <c r="P603" s="3">
        <f t="shared" si="130"/>
        <v>790.99457898461628</v>
      </c>
      <c r="Q603" s="3">
        <v>10</v>
      </c>
      <c r="R603" s="24">
        <v>6</v>
      </c>
      <c r="S603" s="19">
        <f t="shared" si="132"/>
        <v>239.41407745052766</v>
      </c>
      <c r="T603" s="20">
        <f t="shared" si="133"/>
        <v>0.91031968612367931</v>
      </c>
      <c r="U603" s="20">
        <f t="shared" si="134"/>
        <v>0.52388200755038872</v>
      </c>
      <c r="V603" s="21">
        <f t="shared" si="135"/>
        <v>0.36776355983183973</v>
      </c>
      <c r="W603" s="26">
        <f t="shared" si="136"/>
        <v>52.732971932307755</v>
      </c>
      <c r="X603" s="27">
        <f t="shared" si="137"/>
        <v>2.1972071638461563</v>
      </c>
      <c r="Y603" s="27">
        <f t="shared" si="138"/>
        <v>0.83703130051282149</v>
      </c>
      <c r="Z603" s="27">
        <f t="shared" si="139"/>
        <v>0.51698992090497797</v>
      </c>
    </row>
    <row r="604" spans="1:26" ht="12.5" x14ac:dyDescent="0.25">
      <c r="A604" s="2" t="s">
        <v>298</v>
      </c>
      <c r="B604" t="s">
        <v>321</v>
      </c>
      <c r="C604" t="s">
        <v>320</v>
      </c>
      <c r="D604" s="18">
        <f>VLOOKUP(C604,'Infected rate by state'!B:E,4,0)</f>
        <v>1.5074225170419944E-2</v>
      </c>
      <c r="E604" s="3">
        <v>1845</v>
      </c>
      <c r="F604" s="2">
        <v>237</v>
      </c>
      <c r="G604" s="2">
        <v>601</v>
      </c>
      <c r="H604" s="4">
        <f t="shared" si="126"/>
        <v>1223</v>
      </c>
      <c r="I604" s="2">
        <v>62</v>
      </c>
      <c r="J604" s="4">
        <f t="shared" si="127"/>
        <v>149.5</v>
      </c>
      <c r="K604" s="3">
        <v>637120</v>
      </c>
      <c r="L604" s="3">
        <f t="shared" si="128"/>
        <v>516999</v>
      </c>
      <c r="M604" s="3">
        <v>120121</v>
      </c>
      <c r="N604" s="3">
        <f t="shared" si="131"/>
        <v>96040.903405779551</v>
      </c>
      <c r="O604" s="3">
        <f t="shared" si="129"/>
        <v>19967.966098709327</v>
      </c>
      <c r="P604" s="3">
        <f t="shared" si="130"/>
        <v>4283.7162947135439</v>
      </c>
      <c r="Q604" s="3">
        <v>10</v>
      </c>
      <c r="R604" s="24">
        <v>6</v>
      </c>
      <c r="S604" s="19">
        <f t="shared" si="132"/>
        <v>1331.197739913955</v>
      </c>
      <c r="T604" s="20">
        <f t="shared" si="133"/>
        <v>2.2149712810548339</v>
      </c>
      <c r="U604" s="20">
        <f t="shared" si="134"/>
        <v>1.0884691250318521</v>
      </c>
      <c r="V604" s="21">
        <f t="shared" si="135"/>
        <v>0.72151639019726566</v>
      </c>
      <c r="W604" s="26">
        <f t="shared" si="136"/>
        <v>285.58108631423625</v>
      </c>
      <c r="X604" s="27">
        <f t="shared" si="137"/>
        <v>4.6061465534554236</v>
      </c>
      <c r="Y604" s="27">
        <f t="shared" si="138"/>
        <v>1.910241380028336</v>
      </c>
      <c r="Z604" s="27">
        <f t="shared" si="139"/>
        <v>1.2049834865579589</v>
      </c>
    </row>
    <row r="605" spans="1:26" ht="12.5" x14ac:dyDescent="0.25">
      <c r="A605" s="2" t="s">
        <v>298</v>
      </c>
      <c r="B605" t="s">
        <v>373</v>
      </c>
      <c r="C605" t="s">
        <v>372</v>
      </c>
      <c r="D605" s="18">
        <f>VLOOKUP(C605,'Infected rate by state'!B:E,4,0)</f>
        <v>8.0007670443122732E-3</v>
      </c>
      <c r="E605" s="3">
        <v>1005</v>
      </c>
      <c r="F605" s="2">
        <v>90</v>
      </c>
      <c r="G605" s="2">
        <v>251</v>
      </c>
      <c r="H605" s="4">
        <f t="shared" si="126"/>
        <v>628</v>
      </c>
      <c r="I605" s="2">
        <v>17</v>
      </c>
      <c r="J605" s="4">
        <f t="shared" si="127"/>
        <v>53.5</v>
      </c>
      <c r="K605" s="3">
        <v>385088</v>
      </c>
      <c r="L605" s="3">
        <f t="shared" si="128"/>
        <v>293503</v>
      </c>
      <c r="M605" s="3">
        <v>91585</v>
      </c>
      <c r="N605" s="3">
        <f t="shared" si="131"/>
        <v>30809.993795601244</v>
      </c>
      <c r="O605" s="3">
        <f t="shared" si="129"/>
        <v>6550.0115584299092</v>
      </c>
      <c r="P605" s="3">
        <f t="shared" si="130"/>
        <v>1442.7111386599609</v>
      </c>
      <c r="Q605" s="3">
        <v>10</v>
      </c>
      <c r="R605" s="24">
        <v>6</v>
      </c>
      <c r="S605" s="19">
        <f t="shared" si="132"/>
        <v>436.66743722866062</v>
      </c>
      <c r="T605" s="20">
        <f t="shared" si="133"/>
        <v>1.7397109052934685</v>
      </c>
      <c r="U605" s="20">
        <f t="shared" si="134"/>
        <v>0.69533031405837675</v>
      </c>
      <c r="V605" s="21">
        <f t="shared" si="135"/>
        <v>0.4344949624165777</v>
      </c>
      <c r="W605" s="26">
        <f t="shared" si="136"/>
        <v>96.180742577330719</v>
      </c>
      <c r="X605" s="27">
        <f t="shared" si="137"/>
        <v>5.6576907398429839</v>
      </c>
      <c r="Y605" s="27">
        <f t="shared" si="138"/>
        <v>1.7977708892959012</v>
      </c>
      <c r="Z605" s="27">
        <f t="shared" si="139"/>
        <v>1.0686749175258969</v>
      </c>
    </row>
    <row r="606" spans="1:26" ht="12.5" x14ac:dyDescent="0.25">
      <c r="A606" s="2" t="s">
        <v>299</v>
      </c>
      <c r="B606" t="s">
        <v>399</v>
      </c>
      <c r="C606" t="s">
        <v>398</v>
      </c>
      <c r="D606" s="18">
        <f>VLOOKUP(C606,'Infected rate by state'!B:E,4,0)</f>
        <v>9.4446465970496208E-3</v>
      </c>
      <c r="E606" s="3">
        <v>1051</v>
      </c>
      <c r="F606" s="2">
        <v>84</v>
      </c>
      <c r="G606" s="2">
        <v>357</v>
      </c>
      <c r="H606" s="4">
        <f t="shared" si="126"/>
        <v>704</v>
      </c>
      <c r="I606" s="2">
        <v>22</v>
      </c>
      <c r="J606" s="4">
        <f t="shared" si="127"/>
        <v>53</v>
      </c>
      <c r="K606" s="3">
        <v>350240</v>
      </c>
      <c r="L606" s="3">
        <f t="shared" si="128"/>
        <v>275910</v>
      </c>
      <c r="M606" s="3">
        <v>74330</v>
      </c>
      <c r="N606" s="3">
        <f t="shared" si="131"/>
        <v>33078.93024150659</v>
      </c>
      <c r="O606" s="3">
        <f t="shared" si="129"/>
        <v>6951.9162983670158</v>
      </c>
      <c r="P606" s="3">
        <f t="shared" si="130"/>
        <v>1510.760664001361</v>
      </c>
      <c r="Q606" s="3">
        <v>10</v>
      </c>
      <c r="R606" s="24">
        <v>6</v>
      </c>
      <c r="S606" s="19">
        <f t="shared" si="132"/>
        <v>463.46108655780102</v>
      </c>
      <c r="T606" s="20">
        <f t="shared" si="133"/>
        <v>1.2982103264924398</v>
      </c>
      <c r="U606" s="20">
        <f t="shared" si="134"/>
        <v>0.658325407042331</v>
      </c>
      <c r="V606" s="21">
        <f t="shared" si="135"/>
        <v>0.44097153811398765</v>
      </c>
      <c r="W606" s="26">
        <f t="shared" si="136"/>
        <v>100.71737760009073</v>
      </c>
      <c r="X606" s="27">
        <f t="shared" si="137"/>
        <v>4.5780626181859425</v>
      </c>
      <c r="Y606" s="27">
        <f t="shared" si="138"/>
        <v>1.9003278792469949</v>
      </c>
      <c r="Z606" s="27">
        <f t="shared" si="139"/>
        <v>1.1990164000010801</v>
      </c>
    </row>
    <row r="607" spans="1:26" ht="12.5" x14ac:dyDescent="0.25">
      <c r="A607" s="2" t="s">
        <v>300</v>
      </c>
      <c r="B607" t="s">
        <v>373</v>
      </c>
      <c r="C607" t="s">
        <v>372</v>
      </c>
      <c r="D607" s="18">
        <f>VLOOKUP(C607,'Infected rate by state'!B:E,4,0)</f>
        <v>8.0007670443122732E-3</v>
      </c>
      <c r="E607" s="3">
        <v>2870</v>
      </c>
      <c r="F607" s="2">
        <v>499</v>
      </c>
      <c r="G607" s="2">
        <v>843</v>
      </c>
      <c r="H607" s="4">
        <f t="shared" si="126"/>
        <v>1856.5</v>
      </c>
      <c r="I607" s="2">
        <v>40</v>
      </c>
      <c r="J607" s="4">
        <f t="shared" si="127"/>
        <v>269.5</v>
      </c>
      <c r="K607" s="3">
        <v>899862</v>
      </c>
      <c r="L607" s="3">
        <f t="shared" si="128"/>
        <v>702568</v>
      </c>
      <c r="M607" s="3">
        <v>197294</v>
      </c>
      <c r="N607" s="3">
        <f t="shared" si="131"/>
        <v>71995.862340289299</v>
      </c>
      <c r="O607" s="3">
        <f t="shared" si="129"/>
        <v>15178.792011233485</v>
      </c>
      <c r="P607" s="3">
        <f t="shared" si="130"/>
        <v>3310.95563377593</v>
      </c>
      <c r="Q607" s="3">
        <v>10</v>
      </c>
      <c r="R607" s="24">
        <v>6</v>
      </c>
      <c r="S607" s="19">
        <f t="shared" si="132"/>
        <v>1011.9194674155657</v>
      </c>
      <c r="T607" s="20">
        <f t="shared" si="133"/>
        <v>1.2003789649057719</v>
      </c>
      <c r="U607" s="20">
        <f t="shared" si="134"/>
        <v>0.54506839074363889</v>
      </c>
      <c r="V607" s="21">
        <f t="shared" si="135"/>
        <v>0.35258518028416924</v>
      </c>
      <c r="W607" s="26">
        <f t="shared" si="136"/>
        <v>220.73037558506201</v>
      </c>
      <c r="X607" s="27">
        <f t="shared" si="137"/>
        <v>5.5182593896265502</v>
      </c>
      <c r="Y607" s="27">
        <f t="shared" si="138"/>
        <v>0.81903664410041566</v>
      </c>
      <c r="Z607" s="27">
        <f t="shared" si="139"/>
        <v>0.44234544205423248</v>
      </c>
    </row>
    <row r="608" spans="1:26" ht="12.5" x14ac:dyDescent="0.25">
      <c r="A608" s="2" t="s">
        <v>301</v>
      </c>
      <c r="B608" t="s">
        <v>349</v>
      </c>
      <c r="C608" t="s">
        <v>348</v>
      </c>
      <c r="D608" s="18">
        <f>VLOOKUP(C608,'Infected rate by state'!B:E,4,0)</f>
        <v>1.9670510547683942E-2</v>
      </c>
      <c r="E608" s="3">
        <v>1525</v>
      </c>
      <c r="F608" s="2">
        <v>169</v>
      </c>
      <c r="G608" s="2">
        <v>425</v>
      </c>
      <c r="H608" s="4">
        <f t="shared" si="126"/>
        <v>975</v>
      </c>
      <c r="I608" s="2">
        <v>43</v>
      </c>
      <c r="J608" s="4">
        <f t="shared" si="127"/>
        <v>106</v>
      </c>
      <c r="K608" s="3">
        <v>652386</v>
      </c>
      <c r="L608" s="3">
        <f t="shared" si="128"/>
        <v>530263</v>
      </c>
      <c r="M608" s="3">
        <v>122123</v>
      </c>
      <c r="N608" s="3">
        <f t="shared" si="131"/>
        <v>128327.65694161337</v>
      </c>
      <c r="O608" s="3">
        <f t="shared" si="129"/>
        <v>26664.365490540604</v>
      </c>
      <c r="P608" s="3">
        <f t="shared" si="130"/>
        <v>5716.0304291785205</v>
      </c>
      <c r="Q608" s="3">
        <v>10</v>
      </c>
      <c r="R608" s="24">
        <v>6</v>
      </c>
      <c r="S608" s="19">
        <f t="shared" si="132"/>
        <v>1777.6243660360403</v>
      </c>
      <c r="T608" s="20">
        <f t="shared" si="133"/>
        <v>4.1826455671436245</v>
      </c>
      <c r="U608" s="20">
        <f t="shared" si="134"/>
        <v>1.8232044779856824</v>
      </c>
      <c r="V608" s="21">
        <f t="shared" si="135"/>
        <v>1.1656553219908461</v>
      </c>
      <c r="W608" s="26">
        <f t="shared" si="136"/>
        <v>381.06869527856804</v>
      </c>
      <c r="X608" s="27">
        <f t="shared" si="137"/>
        <v>8.8620626808969316</v>
      </c>
      <c r="Y608" s="27">
        <f t="shared" si="138"/>
        <v>3.5949876913072458</v>
      </c>
      <c r="Z608" s="27">
        <f t="shared" si="139"/>
        <v>2.2548443507607576</v>
      </c>
    </row>
    <row r="609" spans="1:26" ht="12.5" x14ac:dyDescent="0.25">
      <c r="A609" s="2" t="s">
        <v>302</v>
      </c>
      <c r="B609" t="s">
        <v>400</v>
      </c>
      <c r="C609" t="s">
        <v>291</v>
      </c>
      <c r="D609" s="18">
        <f>VLOOKUP(C609,'Infected rate by state'!B:E,4,0)</f>
        <v>5.5896269710740548E-3</v>
      </c>
      <c r="E609" s="2">
        <v>369</v>
      </c>
      <c r="F609" s="2">
        <v>58</v>
      </c>
      <c r="G609" s="2">
        <v>200</v>
      </c>
      <c r="H609" s="4">
        <f t="shared" si="126"/>
        <v>284.5</v>
      </c>
      <c r="I609" s="2">
        <v>33</v>
      </c>
      <c r="J609" s="4">
        <f t="shared" si="127"/>
        <v>45.5</v>
      </c>
      <c r="K609" s="3">
        <v>220972</v>
      </c>
      <c r="L609" s="3">
        <f t="shared" si="128"/>
        <v>180265</v>
      </c>
      <c r="M609" s="3">
        <v>40707</v>
      </c>
      <c r="N609" s="3">
        <f t="shared" si="131"/>
        <v>12351.510510521759</v>
      </c>
      <c r="O609" s="3">
        <f t="shared" si="129"/>
        <v>2562.9470948550702</v>
      </c>
      <c r="P609" s="3">
        <f t="shared" si="130"/>
        <v>548.50869167512724</v>
      </c>
      <c r="Q609" s="3">
        <v>10</v>
      </c>
      <c r="R609" s="24">
        <v>6</v>
      </c>
      <c r="S609" s="19">
        <f t="shared" si="132"/>
        <v>170.86313965700467</v>
      </c>
      <c r="T609" s="20">
        <f t="shared" si="133"/>
        <v>0.85431569828502329</v>
      </c>
      <c r="U609" s="20">
        <f t="shared" si="134"/>
        <v>0.60057342585941886</v>
      </c>
      <c r="V609" s="21">
        <f t="shared" si="135"/>
        <v>0.4630437389078717</v>
      </c>
      <c r="W609" s="26">
        <f t="shared" si="136"/>
        <v>36.567246111675146</v>
      </c>
      <c r="X609" s="27">
        <f t="shared" si="137"/>
        <v>1.1080983670204589</v>
      </c>
      <c r="Y609" s="27">
        <f t="shared" si="138"/>
        <v>0.80367573871813514</v>
      </c>
      <c r="Z609" s="27">
        <f t="shared" si="139"/>
        <v>0.63046976054612325</v>
      </c>
    </row>
    <row r="610" spans="1:26" ht="12.5" x14ac:dyDescent="0.25">
      <c r="A610" s="2" t="s">
        <v>303</v>
      </c>
      <c r="B610" t="s">
        <v>383</v>
      </c>
      <c r="C610" t="s">
        <v>382</v>
      </c>
      <c r="D610" s="18">
        <f>VLOOKUP(C610,'Infected rate by state'!B:E,4,0)</f>
        <v>8.525765865415048E-3</v>
      </c>
      <c r="E610" s="2">
        <v>868</v>
      </c>
      <c r="F610" s="2">
        <v>79</v>
      </c>
      <c r="G610" s="2">
        <v>267</v>
      </c>
      <c r="H610" s="4">
        <f t="shared" si="126"/>
        <v>567.5</v>
      </c>
      <c r="I610" s="2">
        <v>8</v>
      </c>
      <c r="J610" s="4">
        <f t="shared" si="127"/>
        <v>43.5</v>
      </c>
      <c r="K610" s="3">
        <v>343334</v>
      </c>
      <c r="L610" s="3">
        <f t="shared" si="128"/>
        <v>269561</v>
      </c>
      <c r="M610" s="3">
        <v>73773</v>
      </c>
      <c r="N610" s="3">
        <f t="shared" si="131"/>
        <v>29271.852976364102</v>
      </c>
      <c r="O610" s="3">
        <f t="shared" si="129"/>
        <v>6159.1748244389801</v>
      </c>
      <c r="P610" s="3">
        <f t="shared" si="130"/>
        <v>1340.3799601071023</v>
      </c>
      <c r="Q610" s="3">
        <v>10</v>
      </c>
      <c r="R610" s="24">
        <v>6</v>
      </c>
      <c r="S610" s="19">
        <f t="shared" si="132"/>
        <v>410.61165496259866</v>
      </c>
      <c r="T610" s="20">
        <f t="shared" si="133"/>
        <v>1.5378713669011186</v>
      </c>
      <c r="U610" s="20">
        <f t="shared" si="134"/>
        <v>0.7235447664539183</v>
      </c>
      <c r="V610" s="21">
        <f t="shared" si="135"/>
        <v>0.4730549020306436</v>
      </c>
      <c r="W610" s="26">
        <f t="shared" si="136"/>
        <v>89.358664007140149</v>
      </c>
      <c r="X610" s="27">
        <f t="shared" si="137"/>
        <v>11.169833000892519</v>
      </c>
      <c r="Y610" s="27">
        <f t="shared" si="138"/>
        <v>2.0542221610836817</v>
      </c>
      <c r="Z610" s="27">
        <f t="shared" si="139"/>
        <v>1.1311223292043058</v>
      </c>
    </row>
    <row r="611" spans="1:26" ht="12.5" x14ac:dyDescent="0.25">
      <c r="A611" s="2" t="s">
        <v>304</v>
      </c>
      <c r="B611" t="s">
        <v>377</v>
      </c>
      <c r="C611" t="s">
        <v>376</v>
      </c>
      <c r="D611" s="18">
        <f>VLOOKUP(C611,'Infected rate by state'!B:E,4,0)</f>
        <v>5.6936382854354227E-3</v>
      </c>
      <c r="E611" s="3">
        <v>1555</v>
      </c>
      <c r="F611" s="2">
        <v>158</v>
      </c>
      <c r="G611" s="2">
        <v>543</v>
      </c>
      <c r="H611" s="4">
        <f t="shared" si="126"/>
        <v>1049</v>
      </c>
      <c r="I611" s="2">
        <v>66</v>
      </c>
      <c r="J611" s="4">
        <f t="shared" si="127"/>
        <v>112</v>
      </c>
      <c r="K611" s="3">
        <v>493628</v>
      </c>
      <c r="L611" s="3">
        <f t="shared" si="128"/>
        <v>369461</v>
      </c>
      <c r="M611" s="3">
        <v>124167</v>
      </c>
      <c r="N611" s="3">
        <f t="shared" si="131"/>
        <v>28105.392795629166</v>
      </c>
      <c r="O611" s="3">
        <f t="shared" si="129"/>
        <v>6011.6385169078185</v>
      </c>
      <c r="P611" s="3">
        <f t="shared" si="130"/>
        <v>1333.4445351516474</v>
      </c>
      <c r="Q611" s="3">
        <v>10</v>
      </c>
      <c r="R611" s="24">
        <v>6</v>
      </c>
      <c r="S611" s="19">
        <f t="shared" si="132"/>
        <v>400.77590112718792</v>
      </c>
      <c r="T611" s="20">
        <f t="shared" si="133"/>
        <v>0.73807716598008821</v>
      </c>
      <c r="U611" s="20">
        <f t="shared" si="134"/>
        <v>0.38205519649874919</v>
      </c>
      <c r="V611" s="21">
        <f t="shared" si="135"/>
        <v>0.25773369847407585</v>
      </c>
      <c r="W611" s="26">
        <f t="shared" si="136"/>
        <v>88.896302343443168</v>
      </c>
      <c r="X611" s="27">
        <f t="shared" si="137"/>
        <v>1.3469136718703509</v>
      </c>
      <c r="Y611" s="27">
        <f t="shared" si="138"/>
        <v>0.793716985209314</v>
      </c>
      <c r="Z611" s="27">
        <f t="shared" si="139"/>
        <v>0.56263482495850103</v>
      </c>
    </row>
    <row r="612" spans="1:26" ht="12.5" x14ac:dyDescent="0.25">
      <c r="A612" s="2" t="s">
        <v>12</v>
      </c>
      <c r="B612" t="s">
        <v>393</v>
      </c>
      <c r="C612" t="s">
        <v>392</v>
      </c>
      <c r="D612" s="18">
        <f>VLOOKUP(C612,'Infected rate by state'!B:E,4,0)</f>
        <v>7.5097590818065515E-3</v>
      </c>
      <c r="E612" s="2">
        <v>980</v>
      </c>
      <c r="F612" s="2">
        <v>127</v>
      </c>
      <c r="G612" s="2">
        <v>565</v>
      </c>
      <c r="H612" s="4">
        <f>G612+(E612-G612)*0.5</f>
        <v>772.5</v>
      </c>
      <c r="I612" s="2">
        <v>68</v>
      </c>
      <c r="J612" s="4">
        <f>I612+(F612-I612)*0.5</f>
        <v>97.5</v>
      </c>
      <c r="K612" s="3">
        <v>226444</v>
      </c>
      <c r="L612" s="3">
        <f t="shared" si="128"/>
        <v>176032</v>
      </c>
      <c r="M612" s="3">
        <v>50412</v>
      </c>
      <c r="N612" s="3">
        <f t="shared" si="131"/>
        <v>17005.398855206025</v>
      </c>
      <c r="O612" s="3">
        <f t="shared" si="129"/>
        <v>3590.6786585795753</v>
      </c>
      <c r="P612" s="3">
        <f t="shared" si="130"/>
        <v>784.63536932218381</v>
      </c>
      <c r="Q612" s="3">
        <v>10</v>
      </c>
      <c r="R612" s="22">
        <v>12</v>
      </c>
      <c r="S612" s="19">
        <f t="shared" si="132"/>
        <v>119.68928861931917</v>
      </c>
      <c r="T612" s="20">
        <f t="shared" si="133"/>
        <v>0.21183944888375075</v>
      </c>
      <c r="U612" s="20">
        <f t="shared" si="134"/>
        <v>0.15493759044572061</v>
      </c>
      <c r="V612" s="21">
        <f t="shared" si="135"/>
        <v>0.12213192716257058</v>
      </c>
      <c r="W612" s="26">
        <f t="shared" si="136"/>
        <v>26.154512310739459</v>
      </c>
      <c r="X612" s="27">
        <f t="shared" si="137"/>
        <v>0.38462518104028615</v>
      </c>
      <c r="Y612" s="27">
        <f t="shared" si="138"/>
        <v>0.2682514083152765</v>
      </c>
      <c r="Z612" s="27">
        <f t="shared" si="139"/>
        <v>0.20594104181684614</v>
      </c>
    </row>
    <row r="613" spans="1:26" ht="12.5" x14ac:dyDescent="0.25">
      <c r="A613" s="2" t="s">
        <v>13</v>
      </c>
      <c r="B613" t="s">
        <v>377</v>
      </c>
      <c r="C613" t="s">
        <v>376</v>
      </c>
      <c r="D613" s="18">
        <f>VLOOKUP(C613,'Infected rate by state'!B:E,4,0)</f>
        <v>5.6936382854354227E-3</v>
      </c>
      <c r="E613" s="3">
        <v>1358</v>
      </c>
      <c r="F613" s="2">
        <v>186</v>
      </c>
      <c r="G613" s="2">
        <v>518</v>
      </c>
      <c r="H613" s="4">
        <f t="shared" ref="H613:H676" si="140">G613+(E613-G613)*0.5</f>
        <v>938</v>
      </c>
      <c r="I613" s="2">
        <v>94</v>
      </c>
      <c r="J613" s="4">
        <f t="shared" ref="J613:J676" si="141">I613+(F613-I613)*0.5</f>
        <v>140</v>
      </c>
      <c r="K613" s="3">
        <v>547990</v>
      </c>
      <c r="L613" s="3">
        <f t="shared" si="128"/>
        <v>436948</v>
      </c>
      <c r="M613" s="3">
        <v>111042</v>
      </c>
      <c r="N613" s="3">
        <f t="shared" si="131"/>
        <v>31200.568440357572</v>
      </c>
      <c r="O613" s="3">
        <f t="shared" si="129"/>
        <v>6528.7293370346924</v>
      </c>
      <c r="P613" s="3">
        <f t="shared" si="130"/>
        <v>1411.4775958004939</v>
      </c>
      <c r="Q613" s="3">
        <v>10</v>
      </c>
      <c r="R613" s="22">
        <v>12</v>
      </c>
      <c r="S613" s="19">
        <f t="shared" si="132"/>
        <v>217.62431123448974</v>
      </c>
      <c r="T613" s="20">
        <f t="shared" si="133"/>
        <v>0.42012415296233541</v>
      </c>
      <c r="U613" s="20">
        <f t="shared" si="134"/>
        <v>0.23200886059114045</v>
      </c>
      <c r="V613" s="21">
        <f t="shared" si="135"/>
        <v>0.16025354288254032</v>
      </c>
      <c r="W613" s="26">
        <f t="shared" si="136"/>
        <v>47.049253193349799</v>
      </c>
      <c r="X613" s="27">
        <f t="shared" si="137"/>
        <v>0.5005239701420191</v>
      </c>
      <c r="Y613" s="27">
        <f t="shared" si="138"/>
        <v>0.33606609423821282</v>
      </c>
      <c r="Z613" s="27">
        <f t="shared" si="139"/>
        <v>0.25295297415779461</v>
      </c>
    </row>
    <row r="614" spans="1:26" ht="12.5" x14ac:dyDescent="0.25">
      <c r="A614" s="2" t="s">
        <v>14</v>
      </c>
      <c r="B614" t="s">
        <v>315</v>
      </c>
      <c r="C614" t="s">
        <v>314</v>
      </c>
      <c r="D614" s="18">
        <f>VLOOKUP(C614,'Infected rate by state'!B:E,4,0)</f>
        <v>7.5362096948057532E-3</v>
      </c>
      <c r="E614" s="3">
        <v>2695</v>
      </c>
      <c r="F614" s="2">
        <v>293</v>
      </c>
      <c r="G614" s="2">
        <v>665</v>
      </c>
      <c r="H614" s="4">
        <f t="shared" si="140"/>
        <v>1680</v>
      </c>
      <c r="I614" s="2">
        <v>139</v>
      </c>
      <c r="J614" s="4">
        <f t="shared" si="141"/>
        <v>216</v>
      </c>
      <c r="K614" s="3">
        <v>1310189</v>
      </c>
      <c r="L614" s="3">
        <f t="shared" si="128"/>
        <v>1095198</v>
      </c>
      <c r="M614" s="3">
        <v>214991</v>
      </c>
      <c r="N614" s="3">
        <f t="shared" si="131"/>
        <v>98738.590438278552</v>
      </c>
      <c r="O614" s="3">
        <f t="shared" si="129"/>
        <v>20299.538578844105</v>
      </c>
      <c r="P614" s="3">
        <f t="shared" si="130"/>
        <v>4295.1810984035437</v>
      </c>
      <c r="Q614" s="3">
        <v>10</v>
      </c>
      <c r="R614" s="22">
        <v>12</v>
      </c>
      <c r="S614" s="19">
        <f t="shared" si="132"/>
        <v>676.65128596147019</v>
      </c>
      <c r="T614" s="20">
        <f t="shared" si="133"/>
        <v>1.0175207307691281</v>
      </c>
      <c r="U614" s="20">
        <f t="shared" si="134"/>
        <v>0.40276862259611323</v>
      </c>
      <c r="V614" s="21">
        <f t="shared" si="135"/>
        <v>0.25107654395601864</v>
      </c>
      <c r="W614" s="26">
        <f t="shared" si="136"/>
        <v>143.17270328011813</v>
      </c>
      <c r="X614" s="27">
        <f t="shared" si="137"/>
        <v>1.0300194480584037</v>
      </c>
      <c r="Y614" s="27">
        <f t="shared" si="138"/>
        <v>0.66283658925980615</v>
      </c>
      <c r="Z614" s="27">
        <f t="shared" si="139"/>
        <v>0.4886440384986967</v>
      </c>
    </row>
    <row r="615" spans="1:26" ht="12.5" x14ac:dyDescent="0.25">
      <c r="A615" s="2" t="s">
        <v>15</v>
      </c>
      <c r="B615" t="s">
        <v>327</v>
      </c>
      <c r="C615" t="s">
        <v>326</v>
      </c>
      <c r="D615" s="18">
        <f>VLOOKUP(C615,'Infected rate by state'!B:E,4,0)</f>
        <v>1.0244051329943483E-2</v>
      </c>
      <c r="E615" s="2">
        <v>704</v>
      </c>
      <c r="F615" s="2">
        <v>60</v>
      </c>
      <c r="G615" s="2">
        <v>221</v>
      </c>
      <c r="H615" s="4">
        <f t="shared" si="140"/>
        <v>462.5</v>
      </c>
      <c r="I615" s="2">
        <v>27</v>
      </c>
      <c r="J615" s="4">
        <f t="shared" si="141"/>
        <v>43.5</v>
      </c>
      <c r="K615" s="3">
        <v>157143</v>
      </c>
      <c r="L615" s="3">
        <f t="shared" si="128"/>
        <v>126677</v>
      </c>
      <c r="M615" s="3">
        <v>30466</v>
      </c>
      <c r="N615" s="3">
        <f t="shared" si="131"/>
        <v>16097.809581413087</v>
      </c>
      <c r="O615" s="3">
        <f t="shared" si="129"/>
        <v>3355.0743248956414</v>
      </c>
      <c r="P615" s="3">
        <f t="shared" si="130"/>
        <v>721.88589167495661</v>
      </c>
      <c r="Q615" s="3">
        <v>10</v>
      </c>
      <c r="R615" s="22">
        <v>12</v>
      </c>
      <c r="S615" s="19">
        <f t="shared" si="132"/>
        <v>111.83581082985471</v>
      </c>
      <c r="T615" s="20">
        <f t="shared" si="133"/>
        <v>0.50604439289527015</v>
      </c>
      <c r="U615" s="20">
        <f t="shared" si="134"/>
        <v>0.24180715855103721</v>
      </c>
      <c r="V615" s="21">
        <f t="shared" si="135"/>
        <v>0.15885768583786181</v>
      </c>
      <c r="W615" s="26">
        <f t="shared" si="136"/>
        <v>24.062863055831887</v>
      </c>
      <c r="X615" s="27">
        <f t="shared" si="137"/>
        <v>0.89121715021599579</v>
      </c>
      <c r="Y615" s="27">
        <f t="shared" si="138"/>
        <v>0.55316926565130775</v>
      </c>
      <c r="Z615" s="27">
        <f t="shared" si="139"/>
        <v>0.40104771759719809</v>
      </c>
    </row>
    <row r="616" spans="1:26" ht="12.5" x14ac:dyDescent="0.25">
      <c r="A616" s="2" t="s">
        <v>15</v>
      </c>
      <c r="B616" t="s">
        <v>371</v>
      </c>
      <c r="C616" t="s">
        <v>370</v>
      </c>
      <c r="D616" s="18">
        <f>VLOOKUP(C616,'Infected rate by state'!B:E,4,0)</f>
        <v>2.5429318796877907E-2</v>
      </c>
      <c r="E616" s="3">
        <v>4804</v>
      </c>
      <c r="F616" s="2">
        <v>425</v>
      </c>
      <c r="G616" s="3">
        <v>1579</v>
      </c>
      <c r="H616" s="4">
        <f t="shared" si="140"/>
        <v>3191.5</v>
      </c>
      <c r="I616" s="2">
        <v>193</v>
      </c>
      <c r="J616" s="4">
        <f t="shared" si="141"/>
        <v>309</v>
      </c>
      <c r="K616" s="3">
        <v>1477723</v>
      </c>
      <c r="L616" s="3">
        <f t="shared" si="128"/>
        <v>1159028</v>
      </c>
      <c r="M616" s="3">
        <v>318695</v>
      </c>
      <c r="N616" s="3">
        <f t="shared" si="131"/>
        <v>375774.89260478813</v>
      </c>
      <c r="O616" s="3">
        <f t="shared" si="129"/>
        <v>79096.216511182196</v>
      </c>
      <c r="P616" s="3">
        <f t="shared" si="130"/>
        <v>17220.466359073773</v>
      </c>
      <c r="Q616" s="3">
        <v>10</v>
      </c>
      <c r="R616" s="22">
        <v>12</v>
      </c>
      <c r="S616" s="19">
        <f t="shared" si="132"/>
        <v>2636.5405503727397</v>
      </c>
      <c r="T616" s="20">
        <f t="shared" si="133"/>
        <v>1.6697533567908422</v>
      </c>
      <c r="U616" s="20">
        <f t="shared" si="134"/>
        <v>0.82611328540584039</v>
      </c>
      <c r="V616" s="21">
        <f t="shared" si="135"/>
        <v>0.54882192971955446</v>
      </c>
      <c r="W616" s="26">
        <f t="shared" si="136"/>
        <v>574.01554530245915</v>
      </c>
      <c r="X616" s="27">
        <f t="shared" si="137"/>
        <v>2.9741738098573012</v>
      </c>
      <c r="Y616" s="27">
        <f t="shared" si="138"/>
        <v>1.8576554864157253</v>
      </c>
      <c r="Z616" s="27">
        <f t="shared" si="139"/>
        <v>1.3506248124763744</v>
      </c>
    </row>
    <row r="617" spans="1:26" ht="12.5" x14ac:dyDescent="0.25">
      <c r="A617" s="2" t="s">
        <v>16</v>
      </c>
      <c r="B617" t="s">
        <v>369</v>
      </c>
      <c r="C617" t="s">
        <v>368</v>
      </c>
      <c r="D617" s="18">
        <f>VLOOKUP(C617,'Infected rate by state'!B:E,4,0)</f>
        <v>7.5294044722691422E-3</v>
      </c>
      <c r="E617" s="3">
        <v>2908</v>
      </c>
      <c r="F617" s="2">
        <v>380</v>
      </c>
      <c r="G617" s="3">
        <v>1102</v>
      </c>
      <c r="H617" s="4">
        <f t="shared" si="140"/>
        <v>2005</v>
      </c>
      <c r="I617" s="2">
        <v>161</v>
      </c>
      <c r="J617" s="4">
        <f t="shared" si="141"/>
        <v>270.5</v>
      </c>
      <c r="K617" s="3">
        <v>1336795</v>
      </c>
      <c r="L617" s="3">
        <f t="shared" si="128"/>
        <v>1057338</v>
      </c>
      <c r="M617" s="3">
        <v>279457</v>
      </c>
      <c r="N617" s="3">
        <f t="shared" si="131"/>
        <v>100652.70251507028</v>
      </c>
      <c r="O617" s="3">
        <f t="shared" si="129"/>
        <v>21122.951024189926</v>
      </c>
      <c r="P617" s="3">
        <f t="shared" si="130"/>
        <v>4582.5318591027572</v>
      </c>
      <c r="Q617" s="3">
        <v>10</v>
      </c>
      <c r="R617" s="22">
        <v>12</v>
      </c>
      <c r="S617" s="19">
        <f t="shared" si="132"/>
        <v>704.09836747299755</v>
      </c>
      <c r="T617" s="20">
        <f t="shared" si="133"/>
        <v>0.63892773817876369</v>
      </c>
      <c r="U617" s="20">
        <f t="shared" si="134"/>
        <v>0.35117125559750501</v>
      </c>
      <c r="V617" s="21">
        <f t="shared" si="135"/>
        <v>0.24212461054779832</v>
      </c>
      <c r="W617" s="26">
        <f t="shared" si="136"/>
        <v>152.75106197009191</v>
      </c>
      <c r="X617" s="27">
        <f t="shared" si="137"/>
        <v>0.94876436006268272</v>
      </c>
      <c r="Y617" s="27">
        <f t="shared" si="138"/>
        <v>0.56469893519442482</v>
      </c>
      <c r="Z617" s="27">
        <f t="shared" si="139"/>
        <v>0.40197647886866295</v>
      </c>
    </row>
    <row r="618" spans="1:26" ht="12.5" x14ac:dyDescent="0.25">
      <c r="A618" s="2" t="s">
        <v>17</v>
      </c>
      <c r="B618" t="s">
        <v>343</v>
      </c>
      <c r="C618" t="s">
        <v>342</v>
      </c>
      <c r="D618" s="18">
        <f>VLOOKUP(C618,'Infected rate by state'!B:E,4,0)</f>
        <v>1.6300221488851765E-2</v>
      </c>
      <c r="E618" s="2">
        <v>917</v>
      </c>
      <c r="F618" s="2">
        <v>43</v>
      </c>
      <c r="G618" s="2">
        <v>402</v>
      </c>
      <c r="H618" s="4">
        <f t="shared" si="140"/>
        <v>659.5</v>
      </c>
      <c r="I618" s="2">
        <v>20</v>
      </c>
      <c r="J618" s="4">
        <f t="shared" si="141"/>
        <v>31.5</v>
      </c>
      <c r="K618" s="3">
        <v>221597</v>
      </c>
      <c r="L618" s="3">
        <f t="shared" si="128"/>
        <v>177078</v>
      </c>
      <c r="M618" s="3">
        <v>44519</v>
      </c>
      <c r="N618" s="3">
        <f t="shared" si="131"/>
        <v>36120.80181265084</v>
      </c>
      <c r="O618" s="3">
        <f t="shared" si="129"/>
        <v>7552.3384268427417</v>
      </c>
      <c r="P618" s="3">
        <f t="shared" si="130"/>
        <v>1631.2379172051435</v>
      </c>
      <c r="Q618" s="3">
        <v>10</v>
      </c>
      <c r="R618" s="22">
        <v>12</v>
      </c>
      <c r="S618" s="19">
        <f t="shared" si="132"/>
        <v>251.74461422809139</v>
      </c>
      <c r="T618" s="20">
        <f t="shared" si="133"/>
        <v>0.62623038365196859</v>
      </c>
      <c r="U618" s="20">
        <f t="shared" si="134"/>
        <v>0.38172041581211735</v>
      </c>
      <c r="V618" s="21">
        <f t="shared" si="135"/>
        <v>0.27453065891831124</v>
      </c>
      <c r="W618" s="26">
        <f t="shared" si="136"/>
        <v>54.374597240171447</v>
      </c>
      <c r="X618" s="27">
        <f t="shared" si="137"/>
        <v>2.7187298620085723</v>
      </c>
      <c r="Y618" s="27">
        <f t="shared" si="138"/>
        <v>1.726177690164173</v>
      </c>
      <c r="Z618" s="27">
        <f t="shared" si="139"/>
        <v>1.2645255172132894</v>
      </c>
    </row>
    <row r="619" spans="1:26" ht="12.5" x14ac:dyDescent="0.25">
      <c r="A619" s="2" t="s">
        <v>18</v>
      </c>
      <c r="B619" t="s">
        <v>383</v>
      </c>
      <c r="C619" t="s">
        <v>382</v>
      </c>
      <c r="D619" s="18">
        <f>VLOOKUP(C619,'Infected rate by state'!B:E,4,0)</f>
        <v>8.525765865415048E-3</v>
      </c>
      <c r="E619" s="3">
        <v>3267</v>
      </c>
      <c r="F619" s="2">
        <v>334</v>
      </c>
      <c r="G619" s="3">
        <v>1267</v>
      </c>
      <c r="H619" s="4">
        <f t="shared" si="140"/>
        <v>2267</v>
      </c>
      <c r="I619" s="2">
        <v>143</v>
      </c>
      <c r="J619" s="4">
        <f t="shared" si="141"/>
        <v>238.5</v>
      </c>
      <c r="K619" s="3">
        <v>960572</v>
      </c>
      <c r="L619" s="3">
        <f t="shared" si="128"/>
        <v>753196</v>
      </c>
      <c r="M619" s="3">
        <v>207376</v>
      </c>
      <c r="N619" s="3">
        <f t="shared" si="131"/>
        <v>81896.11968873463</v>
      </c>
      <c r="O619" s="3">
        <f t="shared" si="129"/>
        <v>17239.900001860577</v>
      </c>
      <c r="P619" s="3">
        <f t="shared" si="130"/>
        <v>3753.8356099332664</v>
      </c>
      <c r="Q619" s="3">
        <v>10</v>
      </c>
      <c r="R619" s="22">
        <v>12</v>
      </c>
      <c r="S619" s="19">
        <f t="shared" si="132"/>
        <v>574.66333339535254</v>
      </c>
      <c r="T619" s="20">
        <f t="shared" si="133"/>
        <v>0.45356222051724748</v>
      </c>
      <c r="U619" s="20">
        <f t="shared" si="134"/>
        <v>0.25349066316513125</v>
      </c>
      <c r="V619" s="21">
        <f t="shared" si="135"/>
        <v>0.17589939803959367</v>
      </c>
      <c r="W619" s="26">
        <f t="shared" si="136"/>
        <v>125.12785366444221</v>
      </c>
      <c r="X619" s="27">
        <f t="shared" si="137"/>
        <v>0.87501995569540014</v>
      </c>
      <c r="Y619" s="27">
        <f t="shared" si="138"/>
        <v>0.52464508873979965</v>
      </c>
      <c r="Z619" s="27">
        <f t="shared" si="139"/>
        <v>0.37463429240850959</v>
      </c>
    </row>
    <row r="620" spans="1:26" ht="12.5" x14ac:dyDescent="0.25">
      <c r="A620" s="2" t="s">
        <v>19</v>
      </c>
      <c r="B620" t="s">
        <v>383</v>
      </c>
      <c r="C620" t="s">
        <v>382</v>
      </c>
      <c r="D620" s="18">
        <f>VLOOKUP(C620,'Infected rate by state'!B:E,4,0)</f>
        <v>8.525765865415048E-3</v>
      </c>
      <c r="E620" s="2">
        <v>555</v>
      </c>
      <c r="F620" s="2">
        <v>61</v>
      </c>
      <c r="G620" s="2">
        <v>234</v>
      </c>
      <c r="H620" s="4">
        <f t="shared" si="140"/>
        <v>394.5</v>
      </c>
      <c r="I620" s="2">
        <v>27</v>
      </c>
      <c r="J620" s="4">
        <f t="shared" si="141"/>
        <v>44</v>
      </c>
      <c r="K620" s="3">
        <v>234560</v>
      </c>
      <c r="L620" s="3">
        <f t="shared" si="128"/>
        <v>178077</v>
      </c>
      <c r="M620" s="3">
        <v>56483</v>
      </c>
      <c r="N620" s="3">
        <f t="shared" si="131"/>
        <v>19998.036413917536</v>
      </c>
      <c r="O620" s="3">
        <f t="shared" si="129"/>
        <v>4257.1097103517577</v>
      </c>
      <c r="P620" s="3">
        <f t="shared" si="130"/>
        <v>939.11305039510637</v>
      </c>
      <c r="Q620" s="3">
        <v>10</v>
      </c>
      <c r="R620" s="22">
        <v>12</v>
      </c>
      <c r="S620" s="19">
        <f t="shared" si="132"/>
        <v>141.90365701172524</v>
      </c>
      <c r="T620" s="20">
        <f t="shared" si="133"/>
        <v>0.60642588466549252</v>
      </c>
      <c r="U620" s="20">
        <f t="shared" si="134"/>
        <v>0.35970508748219326</v>
      </c>
      <c r="V620" s="21">
        <f t="shared" si="135"/>
        <v>0.25568226488599144</v>
      </c>
      <c r="W620" s="26">
        <f t="shared" si="136"/>
        <v>31.303768346503546</v>
      </c>
      <c r="X620" s="27">
        <f t="shared" si="137"/>
        <v>1.1593988276482794</v>
      </c>
      <c r="Y620" s="27">
        <f t="shared" si="138"/>
        <v>0.71144928060235335</v>
      </c>
      <c r="Z620" s="27">
        <f t="shared" si="139"/>
        <v>0.51317653027054988</v>
      </c>
    </row>
    <row r="621" spans="1:26" ht="12.5" x14ac:dyDescent="0.25">
      <c r="A621" s="2" t="s">
        <v>20</v>
      </c>
      <c r="B621" t="s">
        <v>393</v>
      </c>
      <c r="C621" t="s">
        <v>392</v>
      </c>
      <c r="D621" s="18">
        <f>VLOOKUP(C621,'Infected rate by state'!B:E,4,0)</f>
        <v>7.5097590818065515E-3</v>
      </c>
      <c r="E621" s="3">
        <v>1236</v>
      </c>
      <c r="F621" s="2">
        <v>194</v>
      </c>
      <c r="G621" s="2">
        <v>678</v>
      </c>
      <c r="H621" s="4">
        <f t="shared" si="140"/>
        <v>957</v>
      </c>
      <c r="I621" s="2">
        <v>79</v>
      </c>
      <c r="J621" s="4">
        <f t="shared" si="141"/>
        <v>136.5</v>
      </c>
      <c r="K621" s="3">
        <v>332671</v>
      </c>
      <c r="L621" s="3">
        <f t="shared" si="128"/>
        <v>271404</v>
      </c>
      <c r="M621" s="3">
        <v>61267</v>
      </c>
      <c r="N621" s="3">
        <f t="shared" si="131"/>
        <v>24982.790635036672</v>
      </c>
      <c r="O621" s="3">
        <f t="shared" si="129"/>
        <v>5183.8256098387574</v>
      </c>
      <c r="P621" s="3">
        <f t="shared" si="130"/>
        <v>1109.3840266837578</v>
      </c>
      <c r="Q621" s="3">
        <v>10</v>
      </c>
      <c r="R621" s="22">
        <v>12</v>
      </c>
      <c r="S621" s="19">
        <f t="shared" si="132"/>
        <v>172.79418699462525</v>
      </c>
      <c r="T621" s="20">
        <f t="shared" si="133"/>
        <v>0.25485868288292812</v>
      </c>
      <c r="U621" s="20">
        <f t="shared" si="134"/>
        <v>0.18055818912709012</v>
      </c>
      <c r="V621" s="21">
        <f t="shared" si="135"/>
        <v>0.13980112216393628</v>
      </c>
      <c r="W621" s="26">
        <f t="shared" si="136"/>
        <v>36.979467556125265</v>
      </c>
      <c r="X621" s="27">
        <f t="shared" si="137"/>
        <v>0.4680945260269021</v>
      </c>
      <c r="Y621" s="27">
        <f t="shared" si="138"/>
        <v>0.27091185022802394</v>
      </c>
      <c r="Z621" s="27">
        <f t="shared" si="139"/>
        <v>0.19061581214497558</v>
      </c>
    </row>
    <row r="622" spans="1:26" ht="12.5" x14ac:dyDescent="0.25">
      <c r="A622" s="2" t="s">
        <v>21</v>
      </c>
      <c r="B622" t="s">
        <v>309</v>
      </c>
      <c r="C622" t="s">
        <v>308</v>
      </c>
      <c r="D622" s="18">
        <f>VLOOKUP(C622,'Infected rate by state'!B:E,4,0)</f>
        <v>1.6834591110902386E-3</v>
      </c>
      <c r="E622" s="3">
        <v>1583</v>
      </c>
      <c r="F622" s="2">
        <v>130</v>
      </c>
      <c r="G622" s="2">
        <v>533</v>
      </c>
      <c r="H622" s="4">
        <f t="shared" si="140"/>
        <v>1058</v>
      </c>
      <c r="I622" s="2">
        <v>55</v>
      </c>
      <c r="J622" s="4">
        <f t="shared" si="141"/>
        <v>92.5</v>
      </c>
      <c r="K622" s="3">
        <v>551912</v>
      </c>
      <c r="L622" s="3">
        <f t="shared" si="128"/>
        <v>477585</v>
      </c>
      <c r="M622" s="3">
        <v>74327</v>
      </c>
      <c r="N622" s="3">
        <f t="shared" si="131"/>
        <v>9291.2128492003576</v>
      </c>
      <c r="O622" s="3">
        <f t="shared" si="129"/>
        <v>1884.2005834305721</v>
      </c>
      <c r="P622" s="3">
        <f t="shared" si="130"/>
        <v>391.84481972898482</v>
      </c>
      <c r="Q622" s="3">
        <v>10</v>
      </c>
      <c r="R622" s="22">
        <v>12</v>
      </c>
      <c r="S622" s="19">
        <f t="shared" si="132"/>
        <v>62.806686114352402</v>
      </c>
      <c r="T622" s="20">
        <f t="shared" si="133"/>
        <v>0.11783618407946042</v>
      </c>
      <c r="U622" s="20">
        <f t="shared" si="134"/>
        <v>5.9363597461580722E-2</v>
      </c>
      <c r="V622" s="21">
        <f t="shared" si="135"/>
        <v>3.9675733489799372E-2</v>
      </c>
      <c r="W622" s="26">
        <f t="shared" si="136"/>
        <v>13.061493990966161</v>
      </c>
      <c r="X622" s="27">
        <f t="shared" si="137"/>
        <v>0.23748170892665749</v>
      </c>
      <c r="Y622" s="27">
        <f t="shared" si="138"/>
        <v>0.14120534044287741</v>
      </c>
      <c r="Z622" s="27">
        <f t="shared" si="139"/>
        <v>0.1004730306997397</v>
      </c>
    </row>
    <row r="623" spans="1:26" ht="12.5" x14ac:dyDescent="0.25">
      <c r="A623" s="2" t="s">
        <v>22</v>
      </c>
      <c r="B623" t="s">
        <v>351</v>
      </c>
      <c r="C623" t="s">
        <v>350</v>
      </c>
      <c r="D623" s="18">
        <f>VLOOKUP(C623,'Infected rate by state'!B:E,4,0)</f>
        <v>9.0315118396853012E-3</v>
      </c>
      <c r="E623" s="3">
        <v>3014</v>
      </c>
      <c r="F623" s="2">
        <v>406</v>
      </c>
      <c r="G623" s="2">
        <v>876</v>
      </c>
      <c r="H623" s="4">
        <f t="shared" si="140"/>
        <v>1945</v>
      </c>
      <c r="I623" s="2">
        <v>122</v>
      </c>
      <c r="J623" s="4">
        <f t="shared" si="141"/>
        <v>264</v>
      </c>
      <c r="K623" s="3">
        <v>1115589</v>
      </c>
      <c r="L623" s="3">
        <f t="shared" si="128"/>
        <v>906484</v>
      </c>
      <c r="M623" s="3">
        <v>209105</v>
      </c>
      <c r="N623" s="3">
        <f t="shared" si="131"/>
        <v>100754.55261722686</v>
      </c>
      <c r="O623" s="3">
        <f t="shared" si="129"/>
        <v>20937.472566348628</v>
      </c>
      <c r="P623" s="3">
        <f t="shared" si="130"/>
        <v>4488.9683112219554</v>
      </c>
      <c r="Q623" s="3">
        <v>10</v>
      </c>
      <c r="R623" s="22">
        <v>12</v>
      </c>
      <c r="S623" s="19">
        <f t="shared" si="132"/>
        <v>697.91575221162088</v>
      </c>
      <c r="T623" s="20">
        <f t="shared" si="133"/>
        <v>0.79670747969363109</v>
      </c>
      <c r="U623" s="20">
        <f t="shared" si="134"/>
        <v>0.35882557954324978</v>
      </c>
      <c r="V623" s="21">
        <f t="shared" si="135"/>
        <v>0.23155798016311244</v>
      </c>
      <c r="W623" s="26">
        <f t="shared" si="136"/>
        <v>149.63227704073185</v>
      </c>
      <c r="X623" s="27">
        <f t="shared" si="137"/>
        <v>1.2264940741043595</v>
      </c>
      <c r="Y623" s="27">
        <f t="shared" si="138"/>
        <v>0.56678892818459037</v>
      </c>
      <c r="Z623" s="27">
        <f t="shared" si="139"/>
        <v>0.36855240650426563</v>
      </c>
    </row>
    <row r="624" spans="1:26" ht="12.5" x14ac:dyDescent="0.25">
      <c r="A624" s="2" t="s">
        <v>23</v>
      </c>
      <c r="B624" t="s">
        <v>404</v>
      </c>
      <c r="C624" t="s">
        <v>403</v>
      </c>
      <c r="D624" s="18">
        <f>VLOOKUP(C624,'Infected rate by state'!B:E,4,0)</f>
        <v>6.3160817769393265E-3</v>
      </c>
      <c r="E624" s="2">
        <v>448</v>
      </c>
      <c r="F624" s="2">
        <v>72</v>
      </c>
      <c r="G624" s="2">
        <v>222</v>
      </c>
      <c r="H624" s="4">
        <f t="shared" si="140"/>
        <v>335</v>
      </c>
      <c r="I624" s="2">
        <v>37</v>
      </c>
      <c r="J624" s="4">
        <f t="shared" si="141"/>
        <v>54.5</v>
      </c>
      <c r="K624" s="3">
        <v>254546</v>
      </c>
      <c r="L624" s="3">
        <f t="shared" si="128"/>
        <v>202173</v>
      </c>
      <c r="M624" s="3">
        <v>52373</v>
      </c>
      <c r="N624" s="3">
        <f t="shared" si="131"/>
        <v>16077.333519927979</v>
      </c>
      <c r="O624" s="3">
        <f t="shared" si="129"/>
        <v>3368.9459121447771</v>
      </c>
      <c r="P624" s="3">
        <f t="shared" si="130"/>
        <v>729.57900012694313</v>
      </c>
      <c r="Q624" s="3">
        <v>10</v>
      </c>
      <c r="R624" s="22">
        <v>12</v>
      </c>
      <c r="S624" s="19">
        <f t="shared" si="132"/>
        <v>112.29819707149257</v>
      </c>
      <c r="T624" s="20">
        <f t="shared" si="133"/>
        <v>0.50584773455627285</v>
      </c>
      <c r="U624" s="20">
        <f t="shared" si="134"/>
        <v>0.33521849872087334</v>
      </c>
      <c r="V624" s="21">
        <f t="shared" si="135"/>
        <v>0.25066561846315305</v>
      </c>
      <c r="W624" s="26">
        <f t="shared" si="136"/>
        <v>24.319300004231437</v>
      </c>
      <c r="X624" s="27">
        <f t="shared" si="137"/>
        <v>0.65727837849274151</v>
      </c>
      <c r="Y624" s="27">
        <f t="shared" si="138"/>
        <v>0.44622568815103553</v>
      </c>
      <c r="Z624" s="27">
        <f t="shared" si="139"/>
        <v>0.33776805561432549</v>
      </c>
    </row>
    <row r="625" spans="1:26" ht="12.5" x14ac:dyDescent="0.25">
      <c r="A625" s="2" t="s">
        <v>24</v>
      </c>
      <c r="B625" t="s">
        <v>399</v>
      </c>
      <c r="C625" t="s">
        <v>398</v>
      </c>
      <c r="D625" s="18">
        <f>VLOOKUP(C625,'Infected rate by state'!B:E,4,0)</f>
        <v>9.4446465970496208E-3</v>
      </c>
      <c r="E625" s="3">
        <v>3116</v>
      </c>
      <c r="F625" s="2">
        <v>450</v>
      </c>
      <c r="G625" s="2">
        <v>995</v>
      </c>
      <c r="H625" s="4">
        <f t="shared" si="140"/>
        <v>2055.5</v>
      </c>
      <c r="I625" s="2">
        <v>173</v>
      </c>
      <c r="J625" s="4">
        <f t="shared" si="141"/>
        <v>311.5</v>
      </c>
      <c r="K625" s="3">
        <v>1909537</v>
      </c>
      <c r="L625" s="3">
        <f t="shared" si="128"/>
        <v>1639408</v>
      </c>
      <c r="M625" s="3">
        <v>270129</v>
      </c>
      <c r="N625" s="3">
        <f t="shared" si="131"/>
        <v>180349.02128990344</v>
      </c>
      <c r="O625" s="3">
        <f t="shared" si="129"/>
        <v>36690.023338665349</v>
      </c>
      <c r="P625" s="3">
        <f t="shared" si="130"/>
        <v>7661.2237647826169</v>
      </c>
      <c r="Q625" s="3">
        <v>10</v>
      </c>
      <c r="R625" s="22">
        <v>12</v>
      </c>
      <c r="S625" s="19">
        <f t="shared" si="132"/>
        <v>1223.0007779555117</v>
      </c>
      <c r="T625" s="20">
        <f t="shared" si="133"/>
        <v>1.2291465105080519</v>
      </c>
      <c r="U625" s="20">
        <f t="shared" si="134"/>
        <v>0.59498943223328227</v>
      </c>
      <c r="V625" s="21">
        <f t="shared" si="135"/>
        <v>0.39249062193694212</v>
      </c>
      <c r="W625" s="26">
        <f t="shared" si="136"/>
        <v>255.3741254927539</v>
      </c>
      <c r="X625" s="27">
        <f t="shared" si="137"/>
        <v>1.476151014408982</v>
      </c>
      <c r="Y625" s="27">
        <f t="shared" si="138"/>
        <v>0.81982062758508478</v>
      </c>
      <c r="Z625" s="27">
        <f t="shared" si="139"/>
        <v>0.56749805665056419</v>
      </c>
    </row>
    <row r="626" spans="1:26" ht="12.5" x14ac:dyDescent="0.25">
      <c r="A626" s="2" t="s">
        <v>25</v>
      </c>
      <c r="B626" t="s">
        <v>373</v>
      </c>
      <c r="C626" t="s">
        <v>372</v>
      </c>
      <c r="D626" s="18">
        <f>VLOOKUP(C626,'Infected rate by state'!B:E,4,0)</f>
        <v>8.0007670443122732E-3</v>
      </c>
      <c r="E626" s="3">
        <v>1541</v>
      </c>
      <c r="F626" s="2">
        <v>232</v>
      </c>
      <c r="G626" s="2">
        <v>556</v>
      </c>
      <c r="H626" s="4">
        <f t="shared" si="140"/>
        <v>1048.5</v>
      </c>
      <c r="I626" s="2">
        <v>76</v>
      </c>
      <c r="J626" s="4">
        <f t="shared" si="141"/>
        <v>154</v>
      </c>
      <c r="K626" s="3">
        <v>553131</v>
      </c>
      <c r="L626" s="3">
        <f t="shared" si="128"/>
        <v>406559</v>
      </c>
      <c r="M626" s="3">
        <v>146572</v>
      </c>
      <c r="N626" s="3">
        <f t="shared" si="131"/>
        <v>44254.722759874923</v>
      </c>
      <c r="O626" s="3">
        <f t="shared" si="129"/>
        <v>9522.4513302342275</v>
      </c>
      <c r="P626" s="3">
        <f t="shared" si="130"/>
        <v>2126.4779723072261</v>
      </c>
      <c r="Q626" s="3">
        <v>10</v>
      </c>
      <c r="R626" s="22">
        <v>12</v>
      </c>
      <c r="S626" s="19">
        <f t="shared" si="132"/>
        <v>317.41504434114091</v>
      </c>
      <c r="T626" s="20">
        <f t="shared" si="133"/>
        <v>0.57089036752003763</v>
      </c>
      <c r="U626" s="20">
        <f t="shared" si="134"/>
        <v>0.302732517254307</v>
      </c>
      <c r="V626" s="21">
        <f t="shared" si="135"/>
        <v>0.20597991196699605</v>
      </c>
      <c r="W626" s="26">
        <f t="shared" si="136"/>
        <v>70.882599076907539</v>
      </c>
      <c r="X626" s="27">
        <f t="shared" si="137"/>
        <v>0.93266577732773082</v>
      </c>
      <c r="Y626" s="27">
        <f t="shared" si="138"/>
        <v>0.46027661738251646</v>
      </c>
      <c r="Z626" s="27">
        <f t="shared" si="139"/>
        <v>0.30552844429701526</v>
      </c>
    </row>
    <row r="627" spans="1:26" ht="12.5" x14ac:dyDescent="0.25">
      <c r="A627" s="2" t="s">
        <v>26</v>
      </c>
      <c r="B627" t="s">
        <v>327</v>
      </c>
      <c r="C627" t="s">
        <v>326</v>
      </c>
      <c r="D627" s="18">
        <f>VLOOKUP(C627,'Infected rate by state'!B:E,4,0)</f>
        <v>1.0244051329943483E-2</v>
      </c>
      <c r="E627" s="3">
        <v>12780</v>
      </c>
      <c r="F627" s="3">
        <v>1621</v>
      </c>
      <c r="G627" s="3">
        <v>3338</v>
      </c>
      <c r="H627" s="4">
        <f t="shared" si="140"/>
        <v>8059</v>
      </c>
      <c r="I627" s="2">
        <v>436</v>
      </c>
      <c r="J627" s="4">
        <f t="shared" si="141"/>
        <v>1028.5</v>
      </c>
      <c r="K627" s="3">
        <v>5027281</v>
      </c>
      <c r="L627" s="3">
        <f t="shared" si="128"/>
        <v>4227943</v>
      </c>
      <c r="M627" s="3">
        <v>799338</v>
      </c>
      <c r="N627" s="3">
        <f t="shared" si="131"/>
        <v>514997.24614049599</v>
      </c>
      <c r="O627" s="3">
        <f t="shared" si="129"/>
        <v>105628.51329356988</v>
      </c>
      <c r="P627" s="3">
        <f t="shared" si="130"/>
        <v>22284.395821062346</v>
      </c>
      <c r="Q627" s="3">
        <v>10</v>
      </c>
      <c r="R627" s="22">
        <v>12</v>
      </c>
      <c r="S627" s="19">
        <f t="shared" si="132"/>
        <v>3520.9504431189957</v>
      </c>
      <c r="T627" s="20">
        <f t="shared" si="133"/>
        <v>1.0548084011740551</v>
      </c>
      <c r="U627" s="20">
        <f t="shared" si="134"/>
        <v>0.43689669228427791</v>
      </c>
      <c r="V627" s="21">
        <f t="shared" si="135"/>
        <v>0.27550472950852861</v>
      </c>
      <c r="W627" s="26">
        <f t="shared" si="136"/>
        <v>742.81319403541158</v>
      </c>
      <c r="X627" s="27">
        <f t="shared" si="137"/>
        <v>1.7036999863197513</v>
      </c>
      <c r="Y627" s="27">
        <f t="shared" si="138"/>
        <v>0.72222964903783338</v>
      </c>
      <c r="Z627" s="27">
        <f t="shared" si="139"/>
        <v>0.45824379644380725</v>
      </c>
    </row>
    <row r="628" spans="1:26" ht="12.5" x14ac:dyDescent="0.25">
      <c r="A628" s="2" t="s">
        <v>27</v>
      </c>
      <c r="B628" t="s">
        <v>327</v>
      </c>
      <c r="C628" t="s">
        <v>326</v>
      </c>
      <c r="D628" s="18">
        <f>VLOOKUP(C628,'Infected rate by state'!B:E,4,0)</f>
        <v>1.0244051329943483E-2</v>
      </c>
      <c r="E628" s="3">
        <v>2194</v>
      </c>
      <c r="F628" s="2">
        <v>349</v>
      </c>
      <c r="G628" s="2">
        <v>831</v>
      </c>
      <c r="H628" s="4">
        <f t="shared" si="140"/>
        <v>1512.5</v>
      </c>
      <c r="I628" s="2">
        <v>106</v>
      </c>
      <c r="J628" s="4">
        <f t="shared" si="141"/>
        <v>227.5</v>
      </c>
      <c r="K628" s="3">
        <v>540242</v>
      </c>
      <c r="L628" s="3">
        <f t="shared" si="128"/>
        <v>434577</v>
      </c>
      <c r="M628" s="3">
        <v>105665</v>
      </c>
      <c r="N628" s="3">
        <f t="shared" si="131"/>
        <v>55342.667785913276</v>
      </c>
      <c r="O628" s="3">
        <f t="shared" si="129"/>
        <v>11543.422678913077</v>
      </c>
      <c r="P628" s="3">
        <f t="shared" si="130"/>
        <v>2486.049702455563</v>
      </c>
      <c r="Q628" s="3">
        <v>10</v>
      </c>
      <c r="R628" s="22">
        <v>12</v>
      </c>
      <c r="S628" s="19">
        <f t="shared" si="132"/>
        <v>384.78075596376925</v>
      </c>
      <c r="T628" s="20">
        <f t="shared" si="133"/>
        <v>0.46303340067842269</v>
      </c>
      <c r="U628" s="20">
        <f t="shared" si="134"/>
        <v>0.25440049981075652</v>
      </c>
      <c r="V628" s="21">
        <f t="shared" si="135"/>
        <v>0.17537864902633057</v>
      </c>
      <c r="W628" s="26">
        <f t="shared" si="136"/>
        <v>82.868323415185429</v>
      </c>
      <c r="X628" s="27">
        <f t="shared" si="137"/>
        <v>0.78177663599231539</v>
      </c>
      <c r="Y628" s="27">
        <f t="shared" si="138"/>
        <v>0.36425636666015571</v>
      </c>
      <c r="Z628" s="27">
        <f t="shared" si="139"/>
        <v>0.23744505276557429</v>
      </c>
    </row>
    <row r="629" spans="1:26" ht="12.5" x14ac:dyDescent="0.25">
      <c r="A629" s="2" t="s">
        <v>28</v>
      </c>
      <c r="B629" t="s">
        <v>333</v>
      </c>
      <c r="C629" t="s">
        <v>332</v>
      </c>
      <c r="D629" s="18">
        <f>VLOOKUP(C629,'Infected rate by state'!B:E,4,0)</f>
        <v>1.4486816526494731E-2</v>
      </c>
      <c r="E629" s="2">
        <v>527</v>
      </c>
      <c r="F629" s="2">
        <v>55</v>
      </c>
      <c r="G629" s="2">
        <v>286</v>
      </c>
      <c r="H629" s="4">
        <f t="shared" si="140"/>
        <v>406.5</v>
      </c>
      <c r="I629" s="2">
        <v>25</v>
      </c>
      <c r="J629" s="4">
        <f t="shared" si="141"/>
        <v>40</v>
      </c>
      <c r="K629" s="3">
        <v>245644</v>
      </c>
      <c r="L629" s="3">
        <f t="shared" si="128"/>
        <v>211609</v>
      </c>
      <c r="M629" s="3">
        <v>34035</v>
      </c>
      <c r="N629" s="3">
        <f t="shared" si="131"/>
        <v>35585.995588342717</v>
      </c>
      <c r="O629" s="3">
        <f t="shared" si="129"/>
        <v>7229.7450222404022</v>
      </c>
      <c r="P629" s="3">
        <f t="shared" si="130"/>
        <v>1507.0239597553129</v>
      </c>
      <c r="Q629" s="3">
        <v>10</v>
      </c>
      <c r="R629" s="22">
        <v>12</v>
      </c>
      <c r="S629" s="19">
        <f t="shared" si="132"/>
        <v>240.99150074134675</v>
      </c>
      <c r="T629" s="20">
        <f t="shared" si="133"/>
        <v>0.84262762496974386</v>
      </c>
      <c r="U629" s="20">
        <f t="shared" si="134"/>
        <v>0.59284502027391572</v>
      </c>
      <c r="V629" s="21">
        <f t="shared" si="135"/>
        <v>0.45728937522077184</v>
      </c>
      <c r="W629" s="26">
        <f t="shared" si="136"/>
        <v>50.234131991843768</v>
      </c>
      <c r="X629" s="27">
        <f t="shared" si="137"/>
        <v>2.0093652796737507</v>
      </c>
      <c r="Y629" s="27">
        <f t="shared" si="138"/>
        <v>1.2558532997960943</v>
      </c>
      <c r="Z629" s="27">
        <f t="shared" si="139"/>
        <v>0.91334785439715938</v>
      </c>
    </row>
    <row r="630" spans="1:26" ht="12.5" x14ac:dyDescent="0.25">
      <c r="A630" s="2" t="s">
        <v>29</v>
      </c>
      <c r="B630" t="s">
        <v>393</v>
      </c>
      <c r="C630" t="s">
        <v>392</v>
      </c>
      <c r="D630" s="18">
        <f>VLOOKUP(C630,'Infected rate by state'!B:E,4,0)</f>
        <v>7.5097590818065515E-3</v>
      </c>
      <c r="E630" s="3">
        <v>2775</v>
      </c>
      <c r="F630" s="2">
        <v>393</v>
      </c>
      <c r="G630" s="3">
        <v>1003</v>
      </c>
      <c r="H630" s="4">
        <f t="shared" si="140"/>
        <v>1889</v>
      </c>
      <c r="I630" s="2">
        <v>161</v>
      </c>
      <c r="J630" s="4">
        <f t="shared" si="141"/>
        <v>277</v>
      </c>
      <c r="K630" s="3">
        <v>1523446</v>
      </c>
      <c r="L630" s="3">
        <f t="shared" si="128"/>
        <v>1315020</v>
      </c>
      <c r="M630" s="3">
        <v>208426</v>
      </c>
      <c r="N630" s="3">
        <f t="shared" si="131"/>
        <v>114407.12434141865</v>
      </c>
      <c r="O630" s="3">
        <f t="shared" si="129"/>
        <v>23224.321218934925</v>
      </c>
      <c r="P630" s="3">
        <f t="shared" si="130"/>
        <v>4836.0154886446735</v>
      </c>
      <c r="Q630" s="3">
        <v>10</v>
      </c>
      <c r="R630" s="22">
        <v>12</v>
      </c>
      <c r="S630" s="19">
        <f t="shared" si="132"/>
        <v>774.14404063116422</v>
      </c>
      <c r="T630" s="20">
        <f t="shared" si="133"/>
        <v>0.77182855496626546</v>
      </c>
      <c r="U630" s="20">
        <f t="shared" si="134"/>
        <v>0.40981685581321559</v>
      </c>
      <c r="V630" s="21">
        <f t="shared" si="135"/>
        <v>0.27897082545267177</v>
      </c>
      <c r="W630" s="26">
        <f t="shared" si="136"/>
        <v>161.2005162881558</v>
      </c>
      <c r="X630" s="27">
        <f t="shared" si="137"/>
        <v>1.0012454427835764</v>
      </c>
      <c r="Y630" s="27">
        <f t="shared" si="138"/>
        <v>0.58195132233991265</v>
      </c>
      <c r="Z630" s="27">
        <f t="shared" si="139"/>
        <v>0.41017943075866614</v>
      </c>
    </row>
    <row r="631" spans="1:26" ht="12.5" x14ac:dyDescent="0.25">
      <c r="A631" s="2" t="s">
        <v>30</v>
      </c>
      <c r="B631" t="s">
        <v>315</v>
      </c>
      <c r="C631" t="s">
        <v>314</v>
      </c>
      <c r="D631" s="18">
        <f>VLOOKUP(C631,'Infected rate by state'!B:E,4,0)</f>
        <v>7.5362096948057532E-3</v>
      </c>
      <c r="E631" s="3">
        <v>2429</v>
      </c>
      <c r="F631" s="2">
        <v>191</v>
      </c>
      <c r="G631" s="2">
        <v>692</v>
      </c>
      <c r="H631" s="4">
        <f t="shared" si="140"/>
        <v>1560.5</v>
      </c>
      <c r="I631" s="2">
        <v>88</v>
      </c>
      <c r="J631" s="4">
        <f t="shared" si="141"/>
        <v>139.5</v>
      </c>
      <c r="K631" s="3">
        <v>847115</v>
      </c>
      <c r="L631" s="3">
        <f t="shared" si="128"/>
        <v>723806</v>
      </c>
      <c r="M631" s="3">
        <v>123309</v>
      </c>
      <c r="N631" s="3">
        <f t="shared" si="131"/>
        <v>63840.362756153758</v>
      </c>
      <c r="O631" s="3">
        <f t="shared" si="129"/>
        <v>13012.487280863177</v>
      </c>
      <c r="P631" s="3">
        <f t="shared" si="130"/>
        <v>2723.7434945439691</v>
      </c>
      <c r="Q631" s="3">
        <v>10</v>
      </c>
      <c r="R631" s="22">
        <v>12</v>
      </c>
      <c r="S631" s="19">
        <f t="shared" si="132"/>
        <v>433.74957602877259</v>
      </c>
      <c r="T631" s="20">
        <f t="shared" si="133"/>
        <v>0.62680574570631875</v>
      </c>
      <c r="U631" s="20">
        <f t="shared" si="134"/>
        <v>0.2779555117134076</v>
      </c>
      <c r="V631" s="21">
        <f t="shared" si="135"/>
        <v>0.17857125402584298</v>
      </c>
      <c r="W631" s="26">
        <f t="shared" si="136"/>
        <v>90.791449818132307</v>
      </c>
      <c r="X631" s="27">
        <f t="shared" si="137"/>
        <v>1.0317210206605945</v>
      </c>
      <c r="Y631" s="27">
        <f t="shared" si="138"/>
        <v>0.65083476572137855</v>
      </c>
      <c r="Z631" s="27">
        <f t="shared" si="139"/>
        <v>0.47534790480697542</v>
      </c>
    </row>
    <row r="632" spans="1:26" ht="12.5" x14ac:dyDescent="0.25">
      <c r="A632" s="2" t="s">
        <v>31</v>
      </c>
      <c r="B632" t="s">
        <v>347</v>
      </c>
      <c r="C632" t="s">
        <v>346</v>
      </c>
      <c r="D632" s="18">
        <f>VLOOKUP(C632,'Infected rate by state'!B:E,4,0)</f>
        <v>1.436639964955333E-2</v>
      </c>
      <c r="E632" s="3">
        <v>6931</v>
      </c>
      <c r="F632" s="2">
        <v>844</v>
      </c>
      <c r="G632" s="3">
        <v>1887</v>
      </c>
      <c r="H632" s="4">
        <f t="shared" si="140"/>
        <v>4409</v>
      </c>
      <c r="I632" s="2">
        <v>303</v>
      </c>
      <c r="J632" s="4">
        <f t="shared" si="141"/>
        <v>573.5</v>
      </c>
      <c r="K632" s="3">
        <v>2015003</v>
      </c>
      <c r="L632" s="3">
        <f t="shared" si="128"/>
        <v>1635234</v>
      </c>
      <c r="M632" s="3">
        <v>379769</v>
      </c>
      <c r="N632" s="3">
        <f t="shared" si="131"/>
        <v>289483.38393048907</v>
      </c>
      <c r="O632" s="3">
        <f t="shared" si="129"/>
        <v>60184.960513878585</v>
      </c>
      <c r="P632" s="3">
        <f t="shared" si="130"/>
        <v>12910.967025949216</v>
      </c>
      <c r="Q632" s="3">
        <v>10</v>
      </c>
      <c r="R632" s="22">
        <v>12</v>
      </c>
      <c r="S632" s="19">
        <f t="shared" si="132"/>
        <v>2006.1653504626195</v>
      </c>
      <c r="T632" s="20">
        <f t="shared" si="133"/>
        <v>1.0631506891693796</v>
      </c>
      <c r="U632" s="20">
        <f t="shared" si="134"/>
        <v>0.45501595610401896</v>
      </c>
      <c r="V632" s="21">
        <f t="shared" si="135"/>
        <v>0.28944818214725426</v>
      </c>
      <c r="W632" s="26">
        <f t="shared" si="136"/>
        <v>430.36556753164052</v>
      </c>
      <c r="X632" s="27">
        <f t="shared" si="137"/>
        <v>1.4203484076951833</v>
      </c>
      <c r="Y632" s="27">
        <f t="shared" si="138"/>
        <v>0.75041947259222408</v>
      </c>
      <c r="Z632" s="27">
        <f t="shared" si="139"/>
        <v>0.509911809871612</v>
      </c>
    </row>
    <row r="633" spans="1:26" ht="12.5" x14ac:dyDescent="0.25">
      <c r="A633" s="2" t="s">
        <v>32</v>
      </c>
      <c r="B633" t="s">
        <v>345</v>
      </c>
      <c r="C633" t="s">
        <v>344</v>
      </c>
      <c r="D633" s="18">
        <f>VLOOKUP(C633,'Infected rate by state'!B:E,4,0)</f>
        <v>3.0275735294117648E-3</v>
      </c>
      <c r="E633" s="3">
        <v>1094</v>
      </c>
      <c r="F633" s="2">
        <v>100</v>
      </c>
      <c r="G633" s="2">
        <v>400</v>
      </c>
      <c r="H633" s="4">
        <f t="shared" si="140"/>
        <v>747</v>
      </c>
      <c r="I633" s="2">
        <v>28</v>
      </c>
      <c r="J633" s="4">
        <f t="shared" si="141"/>
        <v>64</v>
      </c>
      <c r="K633" s="3">
        <v>318554</v>
      </c>
      <c r="L633" s="3">
        <f t="shared" si="128"/>
        <v>240650</v>
      </c>
      <c r="M633" s="3">
        <v>77904</v>
      </c>
      <c r="N633" s="3">
        <f t="shared" si="131"/>
        <v>9644.4565808823536</v>
      </c>
      <c r="O633" s="3">
        <f t="shared" si="129"/>
        <v>2056.5138341911766</v>
      </c>
      <c r="P633" s="3">
        <f t="shared" si="130"/>
        <v>454.53778236397068</v>
      </c>
      <c r="Q633" s="3">
        <v>10</v>
      </c>
      <c r="R633" s="22">
        <v>12</v>
      </c>
      <c r="S633" s="19">
        <f t="shared" si="132"/>
        <v>68.550461139705888</v>
      </c>
      <c r="T633" s="20">
        <f t="shared" si="133"/>
        <v>0.17137615284926472</v>
      </c>
      <c r="U633" s="20">
        <f t="shared" si="134"/>
        <v>9.1767685595322473E-2</v>
      </c>
      <c r="V633" s="21">
        <f t="shared" si="135"/>
        <v>6.2660384954027315E-2</v>
      </c>
      <c r="W633" s="26">
        <f t="shared" si="136"/>
        <v>15.151259412132356</v>
      </c>
      <c r="X633" s="27">
        <f t="shared" si="137"/>
        <v>0.54111640757615553</v>
      </c>
      <c r="Y633" s="27">
        <f t="shared" si="138"/>
        <v>0.23673842831456807</v>
      </c>
      <c r="Z633" s="27">
        <f t="shared" si="139"/>
        <v>0.15151259412132356</v>
      </c>
    </row>
    <row r="634" spans="1:26" ht="12.5" x14ac:dyDescent="0.25">
      <c r="A634" s="2" t="s">
        <v>33</v>
      </c>
      <c r="B634" t="s">
        <v>343</v>
      </c>
      <c r="C634" t="s">
        <v>342</v>
      </c>
      <c r="D634" s="18">
        <f>VLOOKUP(C634,'Infected rate by state'!B:E,4,0)</f>
        <v>1.6300221488851765E-2</v>
      </c>
      <c r="E634" s="3">
        <v>2898</v>
      </c>
      <c r="F634" s="2">
        <v>249</v>
      </c>
      <c r="G634" s="3">
        <v>1159</v>
      </c>
      <c r="H634" s="4">
        <f t="shared" si="140"/>
        <v>2028.5</v>
      </c>
      <c r="I634" s="2">
        <v>119</v>
      </c>
      <c r="J634" s="4">
        <f t="shared" si="141"/>
        <v>184</v>
      </c>
      <c r="K634" s="3">
        <v>746856</v>
      </c>
      <c r="L634" s="3">
        <f t="shared" si="128"/>
        <v>619784</v>
      </c>
      <c r="M634" s="3">
        <v>127072</v>
      </c>
      <c r="N634" s="3">
        <f t="shared" si="131"/>
        <v>121739.18220277874</v>
      </c>
      <c r="O634" s="3">
        <f t="shared" si="129"/>
        <v>25098.181276307761</v>
      </c>
      <c r="P634" s="3">
        <f t="shared" si="130"/>
        <v>5328.9415645294612</v>
      </c>
      <c r="Q634" s="3">
        <v>10</v>
      </c>
      <c r="R634" s="22">
        <v>12</v>
      </c>
      <c r="S634" s="19">
        <f t="shared" si="132"/>
        <v>836.60604254359203</v>
      </c>
      <c r="T634" s="20">
        <f t="shared" si="133"/>
        <v>0.72183437665538575</v>
      </c>
      <c r="U634" s="20">
        <f t="shared" si="134"/>
        <v>0.41242595146344196</v>
      </c>
      <c r="V634" s="21">
        <f t="shared" si="135"/>
        <v>0.28868393462511804</v>
      </c>
      <c r="W634" s="26">
        <f t="shared" si="136"/>
        <v>177.63138548431536</v>
      </c>
      <c r="X634" s="27">
        <f t="shared" si="137"/>
        <v>1.4927007183555911</v>
      </c>
      <c r="Y634" s="27">
        <f t="shared" si="138"/>
        <v>0.96538796458867038</v>
      </c>
      <c r="Z634" s="27">
        <f t="shared" si="139"/>
        <v>0.71337905816994118</v>
      </c>
    </row>
    <row r="635" spans="1:26" ht="12.5" x14ac:dyDescent="0.25">
      <c r="A635" s="2" t="s">
        <v>34</v>
      </c>
      <c r="B635" t="s">
        <v>393</v>
      </c>
      <c r="C635" t="s">
        <v>392</v>
      </c>
      <c r="D635" s="18">
        <f>VLOOKUP(C635,'Infected rate by state'!B:E,4,0)</f>
        <v>7.5097590818065515E-3</v>
      </c>
      <c r="E635" s="2">
        <v>908</v>
      </c>
      <c r="F635" s="2">
        <v>114</v>
      </c>
      <c r="G635" s="2">
        <v>421</v>
      </c>
      <c r="H635" s="4">
        <f t="shared" si="140"/>
        <v>664.5</v>
      </c>
      <c r="I635" s="2">
        <v>43</v>
      </c>
      <c r="J635" s="4">
        <f t="shared" si="141"/>
        <v>78.5</v>
      </c>
      <c r="K635" s="3">
        <v>356372</v>
      </c>
      <c r="L635" s="3">
        <f t="shared" si="128"/>
        <v>285751</v>
      </c>
      <c r="M635" s="3">
        <v>70621</v>
      </c>
      <c r="N635" s="3">
        <f t="shared" si="131"/>
        <v>26762.678635015647</v>
      </c>
      <c r="O635" s="3">
        <f t="shared" si="129"/>
        <v>5588.7383019634199</v>
      </c>
      <c r="P635" s="3">
        <f t="shared" si="130"/>
        <v>1205.3190586724984</v>
      </c>
      <c r="Q635" s="3">
        <v>10</v>
      </c>
      <c r="R635" s="22">
        <v>12</v>
      </c>
      <c r="S635" s="19">
        <f t="shared" si="132"/>
        <v>186.291276732114</v>
      </c>
      <c r="T635" s="20">
        <f t="shared" si="133"/>
        <v>0.44249709437556767</v>
      </c>
      <c r="U635" s="20">
        <f t="shared" si="134"/>
        <v>0.28034804624847853</v>
      </c>
      <c r="V635" s="21">
        <f t="shared" si="135"/>
        <v>0.20516660433052203</v>
      </c>
      <c r="W635" s="26">
        <f t="shared" si="136"/>
        <v>40.177301955749947</v>
      </c>
      <c r="X635" s="27">
        <f t="shared" si="137"/>
        <v>0.93435585943604527</v>
      </c>
      <c r="Y635" s="27">
        <f t="shared" si="138"/>
        <v>0.51181276376751528</v>
      </c>
      <c r="Z635" s="27">
        <f t="shared" si="139"/>
        <v>0.35243247329605215</v>
      </c>
    </row>
    <row r="636" spans="1:26" ht="12.5" x14ac:dyDescent="0.25">
      <c r="A636" s="2" t="s">
        <v>35</v>
      </c>
      <c r="B636" t="s">
        <v>381</v>
      </c>
      <c r="C636" t="s">
        <v>380</v>
      </c>
      <c r="D636" s="18">
        <f>VLOOKUP(C636,'Infected rate by state'!B:E,4,0)</f>
        <v>2.6094721185018687E-3</v>
      </c>
      <c r="E636" s="2">
        <v>415</v>
      </c>
      <c r="F636" s="2">
        <v>38</v>
      </c>
      <c r="G636" s="2">
        <v>182</v>
      </c>
      <c r="H636" s="4">
        <f t="shared" si="140"/>
        <v>298.5</v>
      </c>
      <c r="I636" s="2">
        <v>17</v>
      </c>
      <c r="J636" s="4">
        <f t="shared" si="141"/>
        <v>27.5</v>
      </c>
      <c r="K636" s="3">
        <v>189876</v>
      </c>
      <c r="L636" s="3">
        <f t="shared" si="128"/>
        <v>142577</v>
      </c>
      <c r="M636" s="3">
        <v>47299</v>
      </c>
      <c r="N636" s="3">
        <f t="shared" si="131"/>
        <v>4954.7612797266083</v>
      </c>
      <c r="O636" s="3">
        <f t="shared" si="129"/>
        <v>1058.6587937944244</v>
      </c>
      <c r="P636" s="3">
        <f t="shared" si="130"/>
        <v>234.53174739972252</v>
      </c>
      <c r="Q636" s="3">
        <v>10</v>
      </c>
      <c r="R636" s="22">
        <v>12</v>
      </c>
      <c r="S636" s="19">
        <f t="shared" si="132"/>
        <v>35.288626459814147</v>
      </c>
      <c r="T636" s="20">
        <f t="shared" si="133"/>
        <v>0.19389355197700081</v>
      </c>
      <c r="U636" s="20">
        <f t="shared" si="134"/>
        <v>0.11821985413673081</v>
      </c>
      <c r="V636" s="21">
        <f t="shared" si="135"/>
        <v>8.5032834842925648E-2</v>
      </c>
      <c r="W636" s="26">
        <f t="shared" si="136"/>
        <v>7.817724913324084</v>
      </c>
      <c r="X636" s="27">
        <f t="shared" si="137"/>
        <v>0.45986617137200492</v>
      </c>
      <c r="Y636" s="27">
        <f t="shared" si="138"/>
        <v>0.28428090593905758</v>
      </c>
      <c r="Z636" s="27">
        <f t="shared" si="139"/>
        <v>0.20572960298221274</v>
      </c>
    </row>
    <row r="637" spans="1:26" ht="12.5" x14ac:dyDescent="0.25">
      <c r="A637" s="2" t="s">
        <v>36</v>
      </c>
      <c r="B637" t="s">
        <v>359</v>
      </c>
      <c r="C637" t="s">
        <v>358</v>
      </c>
      <c r="D637" s="18">
        <f>VLOOKUP(C637,'Infected rate by state'!B:E,4,0)</f>
        <v>1.188659468272998E-3</v>
      </c>
      <c r="E637" s="3">
        <v>2432</v>
      </c>
      <c r="F637" s="2">
        <v>148</v>
      </c>
      <c r="G637" s="2">
        <v>931</v>
      </c>
      <c r="H637" s="4">
        <f t="shared" si="140"/>
        <v>1681.5</v>
      </c>
      <c r="I637" s="2">
        <v>65</v>
      </c>
      <c r="J637" s="4">
        <f t="shared" si="141"/>
        <v>106.5</v>
      </c>
      <c r="K637" s="3">
        <v>476520</v>
      </c>
      <c r="L637" s="3">
        <f t="shared" si="128"/>
        <v>378832</v>
      </c>
      <c r="M637" s="3">
        <v>97688</v>
      </c>
      <c r="N637" s="3">
        <f t="shared" si="131"/>
        <v>5664.2000982144891</v>
      </c>
      <c r="O637" s="3">
        <f t="shared" si="129"/>
        <v>1186.5098964905728</v>
      </c>
      <c r="P637" s="3">
        <f t="shared" si="130"/>
        <v>256.84673607317336</v>
      </c>
      <c r="Q637" s="3">
        <v>10</v>
      </c>
      <c r="R637" s="22">
        <v>12</v>
      </c>
      <c r="S637" s="19">
        <f t="shared" si="132"/>
        <v>39.550329883019096</v>
      </c>
      <c r="T637" s="20">
        <f t="shared" si="133"/>
        <v>4.2481557339440493E-2</v>
      </c>
      <c r="U637" s="20">
        <f t="shared" si="134"/>
        <v>2.3520862255735412E-2</v>
      </c>
      <c r="V637" s="21">
        <f t="shared" si="135"/>
        <v>1.6262471169004561E-2</v>
      </c>
      <c r="W637" s="26">
        <f t="shared" si="136"/>
        <v>8.5615578691057781</v>
      </c>
      <c r="X637" s="27">
        <f t="shared" si="137"/>
        <v>0.13171627490931967</v>
      </c>
      <c r="Y637" s="27">
        <f t="shared" si="138"/>
        <v>8.0390214733387588E-2</v>
      </c>
      <c r="Z637" s="27">
        <f t="shared" si="139"/>
        <v>5.7848363980444448E-2</v>
      </c>
    </row>
    <row r="638" spans="1:26" ht="12.5" x14ac:dyDescent="0.25">
      <c r="A638" s="2" t="s">
        <v>37</v>
      </c>
      <c r="B638" t="s">
        <v>371</v>
      </c>
      <c r="C638" t="s">
        <v>370</v>
      </c>
      <c r="D638" s="18">
        <f>VLOOKUP(C638,'Infected rate by state'!B:E,4,0)</f>
        <v>2.5429318796877907E-2</v>
      </c>
      <c r="E638" s="3">
        <v>1005</v>
      </c>
      <c r="F638" s="2">
        <v>54</v>
      </c>
      <c r="G638" s="2">
        <v>365</v>
      </c>
      <c r="H638" s="4">
        <f t="shared" si="140"/>
        <v>685</v>
      </c>
      <c r="I638" s="2">
        <v>17</v>
      </c>
      <c r="J638" s="4">
        <f t="shared" si="141"/>
        <v>35.5</v>
      </c>
      <c r="K638" s="3">
        <v>286154</v>
      </c>
      <c r="L638" s="3">
        <f t="shared" si="128"/>
        <v>219111</v>
      </c>
      <c r="M638" s="3">
        <v>67043</v>
      </c>
      <c r="N638" s="3">
        <f t="shared" si="131"/>
        <v>72767.012910018006</v>
      </c>
      <c r="O638" s="3">
        <f t="shared" si="129"/>
        <v>15445.347381997552</v>
      </c>
      <c r="P638" s="3">
        <f t="shared" si="130"/>
        <v>3395.7800429163372</v>
      </c>
      <c r="Q638" s="3">
        <v>10</v>
      </c>
      <c r="R638" s="22">
        <v>12</v>
      </c>
      <c r="S638" s="19">
        <f t="shared" si="132"/>
        <v>514.8449127332517</v>
      </c>
      <c r="T638" s="20">
        <f t="shared" si="133"/>
        <v>1.4105340074883608</v>
      </c>
      <c r="U638" s="20">
        <f t="shared" si="134"/>
        <v>0.75159841274927253</v>
      </c>
      <c r="V638" s="21">
        <f t="shared" si="135"/>
        <v>0.51228349525696681</v>
      </c>
      <c r="W638" s="26">
        <f t="shared" si="136"/>
        <v>113.19266809721124</v>
      </c>
      <c r="X638" s="27">
        <f t="shared" si="137"/>
        <v>6.6583922410124261</v>
      </c>
      <c r="Y638" s="27">
        <f t="shared" si="138"/>
        <v>3.1885258618932744</v>
      </c>
      <c r="Z638" s="27">
        <f t="shared" si="139"/>
        <v>2.0961605203187266</v>
      </c>
    </row>
    <row r="639" spans="1:26" ht="12.5" x14ac:dyDescent="0.25">
      <c r="A639" s="2" t="s">
        <v>38</v>
      </c>
      <c r="B639" t="s">
        <v>307</v>
      </c>
      <c r="C639" t="s">
        <v>306</v>
      </c>
      <c r="D639" s="18">
        <f>VLOOKUP(C639,'Infected rate by state'!B:E,4,0)</f>
        <v>1.0017032509739916E-2</v>
      </c>
      <c r="E639" s="3">
        <v>7297</v>
      </c>
      <c r="F639" s="2">
        <v>991</v>
      </c>
      <c r="G639" s="3">
        <v>2756</v>
      </c>
      <c r="H639" s="4">
        <f t="shared" si="140"/>
        <v>5026.5</v>
      </c>
      <c r="I639" s="2">
        <v>342</v>
      </c>
      <c r="J639" s="4">
        <f t="shared" si="141"/>
        <v>666.5</v>
      </c>
      <c r="K639" s="3">
        <v>1774690</v>
      </c>
      <c r="L639" s="3">
        <f t="shared" si="128"/>
        <v>1410080</v>
      </c>
      <c r="M639" s="3">
        <v>364610</v>
      </c>
      <c r="N639" s="3">
        <f t="shared" si="131"/>
        <v>177771.27424710331</v>
      </c>
      <c r="O639" s="3">
        <f t="shared" si="129"/>
        <v>37246.236819157086</v>
      </c>
      <c r="P639" s="3">
        <f t="shared" si="130"/>
        <v>8064.7349110631276</v>
      </c>
      <c r="Q639" s="3">
        <v>10</v>
      </c>
      <c r="R639" s="22">
        <v>12</v>
      </c>
      <c r="S639" s="19">
        <f t="shared" si="132"/>
        <v>1241.5412273052361</v>
      </c>
      <c r="T639" s="20">
        <f t="shared" si="133"/>
        <v>0.45048665722250947</v>
      </c>
      <c r="U639" s="20">
        <f t="shared" si="134"/>
        <v>0.24699914996622624</v>
      </c>
      <c r="V639" s="21">
        <f t="shared" si="135"/>
        <v>0.17014406294439305</v>
      </c>
      <c r="W639" s="26">
        <f t="shared" si="136"/>
        <v>268.82449703543756</v>
      </c>
      <c r="X639" s="27">
        <f t="shared" si="137"/>
        <v>0.7860365410392911</v>
      </c>
      <c r="Y639" s="27">
        <f t="shared" si="138"/>
        <v>0.4033375799481434</v>
      </c>
      <c r="Z639" s="27">
        <f t="shared" si="139"/>
        <v>0.27126589004585022</v>
      </c>
    </row>
    <row r="640" spans="1:26" ht="12.5" x14ac:dyDescent="0.25">
      <c r="A640" s="2" t="s">
        <v>39</v>
      </c>
      <c r="B640" t="s">
        <v>375</v>
      </c>
      <c r="C640" t="s">
        <v>374</v>
      </c>
      <c r="D640" s="18">
        <f>VLOOKUP(C640,'Infected rate by state'!B:E,4,0)</f>
        <v>6.2179748494527662E-3</v>
      </c>
      <c r="E640" s="2">
        <v>970</v>
      </c>
      <c r="F640" s="2">
        <v>80</v>
      </c>
      <c r="G640" s="2">
        <v>422</v>
      </c>
      <c r="H640" s="4">
        <f t="shared" si="140"/>
        <v>696</v>
      </c>
      <c r="I640" s="2">
        <v>43</v>
      </c>
      <c r="J640" s="4">
        <f t="shared" si="141"/>
        <v>61.5</v>
      </c>
      <c r="K640" s="3">
        <v>182581</v>
      </c>
      <c r="L640" s="3">
        <f t="shared" si="128"/>
        <v>143770</v>
      </c>
      <c r="M640" s="3">
        <v>38811</v>
      </c>
      <c r="N640" s="3">
        <f t="shared" si="131"/>
        <v>11352.840659879355</v>
      </c>
      <c r="O640" s="3">
        <f t="shared" si="129"/>
        <v>2386.2992561650831</v>
      </c>
      <c r="P640" s="3">
        <f t="shared" si="130"/>
        <v>518.67549349047681</v>
      </c>
      <c r="Q640" s="3">
        <v>10</v>
      </c>
      <c r="R640" s="22">
        <v>12</v>
      </c>
      <c r="S640" s="19">
        <f t="shared" si="132"/>
        <v>79.543308538836101</v>
      </c>
      <c r="T640" s="20">
        <f t="shared" si="133"/>
        <v>0.18849125246169693</v>
      </c>
      <c r="U640" s="20">
        <f t="shared" si="134"/>
        <v>0.11428636284315531</v>
      </c>
      <c r="V640" s="21">
        <f t="shared" si="135"/>
        <v>8.2003410864779483E-2</v>
      </c>
      <c r="W640" s="26">
        <f t="shared" si="136"/>
        <v>17.289183116349228</v>
      </c>
      <c r="X640" s="27">
        <f t="shared" si="137"/>
        <v>0.40207402596160996</v>
      </c>
      <c r="Y640" s="27">
        <f t="shared" si="138"/>
        <v>0.28112492872112566</v>
      </c>
      <c r="Z640" s="27">
        <f t="shared" si="139"/>
        <v>0.21611478895436537</v>
      </c>
    </row>
    <row r="641" spans="1:26" ht="12.5" x14ac:dyDescent="0.25">
      <c r="A641" s="2" t="s">
        <v>40</v>
      </c>
      <c r="B641" t="s">
        <v>333</v>
      </c>
      <c r="C641" t="s">
        <v>332</v>
      </c>
      <c r="D641" s="18">
        <f>VLOOKUP(C641,'Infected rate by state'!B:E,4,0)</f>
        <v>1.4486816526494731E-2</v>
      </c>
      <c r="E641" s="2">
        <v>394</v>
      </c>
      <c r="F641" s="2">
        <v>35</v>
      </c>
      <c r="G641" s="2">
        <v>201</v>
      </c>
      <c r="H641" s="4">
        <f t="shared" si="140"/>
        <v>297.5</v>
      </c>
      <c r="I641" s="2">
        <v>10</v>
      </c>
      <c r="J641" s="4">
        <f t="shared" si="141"/>
        <v>22.5</v>
      </c>
      <c r="K641" s="3">
        <v>160796</v>
      </c>
      <c r="L641" s="3">
        <f t="shared" si="128"/>
        <v>134859</v>
      </c>
      <c r="M641" s="3">
        <v>25937</v>
      </c>
      <c r="N641" s="3">
        <f t="shared" si="131"/>
        <v>23294.221501942466</v>
      </c>
      <c r="O641" s="3">
        <f t="shared" si="129"/>
        <v>4782.8594176043771</v>
      </c>
      <c r="P641" s="3">
        <f t="shared" si="130"/>
        <v>1010.382192891833</v>
      </c>
      <c r="Q641" s="3">
        <v>10</v>
      </c>
      <c r="R641" s="22">
        <v>12</v>
      </c>
      <c r="S641" s="19">
        <f t="shared" si="132"/>
        <v>159.42864725347923</v>
      </c>
      <c r="T641" s="20">
        <f t="shared" si="133"/>
        <v>0.79317734951979713</v>
      </c>
      <c r="U641" s="20">
        <f t="shared" si="134"/>
        <v>0.53589461261673688</v>
      </c>
      <c r="V641" s="21">
        <f t="shared" si="135"/>
        <v>0.40464123668395741</v>
      </c>
      <c r="W641" s="26">
        <f t="shared" si="136"/>
        <v>33.67940642972777</v>
      </c>
      <c r="X641" s="27">
        <f t="shared" si="137"/>
        <v>3.3679406429727772</v>
      </c>
      <c r="Y641" s="27">
        <f t="shared" si="138"/>
        <v>1.496862507987901</v>
      </c>
      <c r="Z641" s="27">
        <f t="shared" si="139"/>
        <v>0.96226875513507915</v>
      </c>
    </row>
    <row r="642" spans="1:26" ht="12.5" x14ac:dyDescent="0.25">
      <c r="A642" s="2" t="s">
        <v>41</v>
      </c>
      <c r="B642" t="s">
        <v>333</v>
      </c>
      <c r="C642" t="s">
        <v>332</v>
      </c>
      <c r="D642" s="18">
        <f>VLOOKUP(C642,'Infected rate by state'!B:E,4,0)</f>
        <v>1.4486816526494731E-2</v>
      </c>
      <c r="E642" s="3">
        <v>2053</v>
      </c>
      <c r="F642" s="2">
        <v>308</v>
      </c>
      <c r="G642" s="2">
        <v>583</v>
      </c>
      <c r="H642" s="4">
        <f t="shared" si="140"/>
        <v>1318</v>
      </c>
      <c r="I642" s="2">
        <v>118</v>
      </c>
      <c r="J642" s="4">
        <f t="shared" si="141"/>
        <v>213</v>
      </c>
      <c r="K642" s="3">
        <v>670968</v>
      </c>
      <c r="L642" s="3">
        <f t="shared" ref="L642:L705" si="142">K642-M642</f>
        <v>536485</v>
      </c>
      <c r="M642" s="3">
        <v>134483</v>
      </c>
      <c r="N642" s="3">
        <f t="shared" si="131"/>
        <v>97201.903111491178</v>
      </c>
      <c r="O642" s="3">
        <f t="shared" ref="O642:O705" si="143">0.19*N642*(L642/K642)+0.285*N642*(M642/K642)</f>
        <v>20319.180610769283</v>
      </c>
      <c r="P642" s="3">
        <f t="shared" ref="P642:P705" si="144">0.0361*N642*(L642/K642)+0.0812*N642*(M642/K642)</f>
        <v>4387.6406789914299</v>
      </c>
      <c r="Q642" s="3">
        <v>10</v>
      </c>
      <c r="R642" s="22">
        <v>12</v>
      </c>
      <c r="S642" s="19">
        <f t="shared" si="132"/>
        <v>677.30602035897607</v>
      </c>
      <c r="T642" s="20">
        <f t="shared" si="133"/>
        <v>1.1617598976997874</v>
      </c>
      <c r="U642" s="20">
        <f t="shared" si="134"/>
        <v>0.51388924154702287</v>
      </c>
      <c r="V642" s="21">
        <f t="shared" si="135"/>
        <v>0.32991038497758213</v>
      </c>
      <c r="W642" s="26">
        <f t="shared" si="136"/>
        <v>146.25468929971433</v>
      </c>
      <c r="X642" s="27">
        <f t="shared" si="137"/>
        <v>1.2394465194891044</v>
      </c>
      <c r="Y642" s="27">
        <f t="shared" si="138"/>
        <v>0.68664173380147575</v>
      </c>
      <c r="Z642" s="27">
        <f t="shared" si="139"/>
        <v>0.47485288733673481</v>
      </c>
    </row>
    <row r="643" spans="1:26" ht="12.5" x14ac:dyDescent="0.25">
      <c r="A643" s="2" t="s">
        <v>42</v>
      </c>
      <c r="B643" t="s">
        <v>331</v>
      </c>
      <c r="C643" t="s">
        <v>330</v>
      </c>
      <c r="D643" s="18">
        <f>VLOOKUP(C643,'Infected rate by state'!B:E,4,0)</f>
        <v>4.6785737234898671E-3</v>
      </c>
      <c r="E643" s="3">
        <v>1773</v>
      </c>
      <c r="F643" s="2">
        <v>186</v>
      </c>
      <c r="G643" s="2">
        <v>848</v>
      </c>
      <c r="H643" s="4">
        <f t="shared" si="140"/>
        <v>1310.5</v>
      </c>
      <c r="I643" s="2">
        <v>95</v>
      </c>
      <c r="J643" s="4">
        <f t="shared" si="141"/>
        <v>140.5</v>
      </c>
      <c r="K643" s="3">
        <v>701166</v>
      </c>
      <c r="L643" s="3">
        <f t="shared" si="142"/>
        <v>566213</v>
      </c>
      <c r="M643" s="3">
        <v>134953</v>
      </c>
      <c r="N643" s="3">
        <f t="shared" ref="N643:N706" si="145">K643*D643*Q643</f>
        <v>32804.568234044957</v>
      </c>
      <c r="O643" s="3">
        <f t="shared" si="143"/>
        <v>6832.6861461893632</v>
      </c>
      <c r="P643" s="3">
        <f t="shared" si="144"/>
        <v>1469.0007026764865</v>
      </c>
      <c r="Q643" s="3">
        <v>10</v>
      </c>
      <c r="R643" s="22">
        <v>12</v>
      </c>
      <c r="S643" s="19">
        <f t="shared" ref="S643:S706" si="146">O643/(R643*30/12)</f>
        <v>227.75620487297877</v>
      </c>
      <c r="T643" s="20">
        <f t="shared" ref="T643:T706" si="147">S643/$G643</f>
        <v>0.2685804302747391</v>
      </c>
      <c r="U643" s="20">
        <f t="shared" ref="U643:U706" si="148">S643/$H643</f>
        <v>0.17379336503088805</v>
      </c>
      <c r="V643" s="21">
        <f t="shared" ref="V643:V706" si="149">S643/$E643</f>
        <v>0.12845809637505853</v>
      </c>
      <c r="W643" s="26">
        <f t="shared" ref="W643:W706" si="150">P643/(R643*30/12)</f>
        <v>48.966690089216215</v>
      </c>
      <c r="X643" s="27">
        <f t="shared" si="137"/>
        <v>0.51543884304438126</v>
      </c>
      <c r="Y643" s="27">
        <f t="shared" si="138"/>
        <v>0.34851736718303356</v>
      </c>
      <c r="Z643" s="27">
        <f t="shared" si="139"/>
        <v>0.26326177467320544</v>
      </c>
    </row>
    <row r="644" spans="1:26" ht="12.5" x14ac:dyDescent="0.25">
      <c r="A644" s="2" t="s">
        <v>43</v>
      </c>
      <c r="B644" t="s">
        <v>349</v>
      </c>
      <c r="C644" t="s">
        <v>348</v>
      </c>
      <c r="D644" s="18">
        <f>VLOOKUP(C644,'Infected rate by state'!B:E,4,0)</f>
        <v>1.9670510547683942E-2</v>
      </c>
      <c r="E644" s="3">
        <v>10239</v>
      </c>
      <c r="F644" s="3">
        <v>1157</v>
      </c>
      <c r="G644" s="3">
        <v>2548</v>
      </c>
      <c r="H644" s="4">
        <f t="shared" si="140"/>
        <v>6393.5</v>
      </c>
      <c r="I644" s="2">
        <v>438</v>
      </c>
      <c r="J644" s="4">
        <f t="shared" si="141"/>
        <v>797.5</v>
      </c>
      <c r="K644" s="3">
        <v>4022208</v>
      </c>
      <c r="L644" s="3">
        <f t="shared" si="142"/>
        <v>3240194</v>
      </c>
      <c r="M644" s="3">
        <v>782014</v>
      </c>
      <c r="N644" s="3">
        <f t="shared" si="145"/>
        <v>791188.84888978733</v>
      </c>
      <c r="O644" s="3">
        <f t="shared" si="143"/>
        <v>164939.36519272428</v>
      </c>
      <c r="P644" s="3">
        <f t="shared" si="144"/>
        <v>35499.476645503186</v>
      </c>
      <c r="Q644" s="3">
        <v>10</v>
      </c>
      <c r="R644" s="22">
        <v>12</v>
      </c>
      <c r="S644" s="19">
        <f t="shared" si="146"/>
        <v>5497.9788397574757</v>
      </c>
      <c r="T644" s="20">
        <f t="shared" si="147"/>
        <v>2.1577624959801711</v>
      </c>
      <c r="U644" s="20">
        <f t="shared" si="148"/>
        <v>0.85993256272111918</v>
      </c>
      <c r="V644" s="21">
        <f t="shared" si="149"/>
        <v>0.53696443400307414</v>
      </c>
      <c r="W644" s="26">
        <f t="shared" si="150"/>
        <v>1183.3158881834395</v>
      </c>
      <c r="X644" s="27">
        <f t="shared" ref="X644:X707" si="151">W644/$I644</f>
        <v>2.7016344479073959</v>
      </c>
      <c r="Y644" s="27">
        <f t="shared" ref="Y644:Y707" si="152">W644/$J644</f>
        <v>1.4837816779729649</v>
      </c>
      <c r="Z644" s="27">
        <f t="shared" ref="Z644:Z707" si="153">W644/$F644</f>
        <v>1.0227449336071215</v>
      </c>
    </row>
    <row r="645" spans="1:26" ht="12.5" x14ac:dyDescent="0.25">
      <c r="A645" s="2" t="s">
        <v>44</v>
      </c>
      <c r="B645" t="s">
        <v>317</v>
      </c>
      <c r="C645" t="s">
        <v>316</v>
      </c>
      <c r="D645" s="18">
        <f>VLOOKUP(C645,'Infected rate by state'!B:E,4,0)</f>
        <v>7.3843274393391549E-3</v>
      </c>
      <c r="E645" s="2">
        <v>640</v>
      </c>
      <c r="F645" s="2">
        <v>90</v>
      </c>
      <c r="G645" s="2">
        <v>297</v>
      </c>
      <c r="H645" s="4">
        <f t="shared" si="140"/>
        <v>468.5</v>
      </c>
      <c r="I645" s="2">
        <v>43</v>
      </c>
      <c r="J645" s="4">
        <f t="shared" si="141"/>
        <v>66.5</v>
      </c>
      <c r="K645" s="3">
        <v>267487</v>
      </c>
      <c r="L645" s="3">
        <f t="shared" si="142"/>
        <v>225394</v>
      </c>
      <c r="M645" s="3">
        <v>42093</v>
      </c>
      <c r="N645" s="3">
        <f t="shared" si="145"/>
        <v>19752.115937665127</v>
      </c>
      <c r="O645" s="3">
        <f t="shared" si="143"/>
        <v>4048.1890983152716</v>
      </c>
      <c r="P645" s="3">
        <f t="shared" si="144"/>
        <v>853.23503655146146</v>
      </c>
      <c r="Q645" s="3">
        <v>10</v>
      </c>
      <c r="R645" s="22">
        <v>12</v>
      </c>
      <c r="S645" s="19">
        <f t="shared" si="146"/>
        <v>134.93963661050904</v>
      </c>
      <c r="T645" s="20">
        <f t="shared" si="147"/>
        <v>0.45434221080979476</v>
      </c>
      <c r="U645" s="20">
        <f t="shared" si="148"/>
        <v>0.28802483801602785</v>
      </c>
      <c r="V645" s="21">
        <f t="shared" si="149"/>
        <v>0.21084318220392037</v>
      </c>
      <c r="W645" s="26">
        <f t="shared" si="150"/>
        <v>28.441167885048717</v>
      </c>
      <c r="X645" s="27">
        <f t="shared" si="151"/>
        <v>0.66142250895462129</v>
      </c>
      <c r="Y645" s="27">
        <f t="shared" si="152"/>
        <v>0.42768673511351452</v>
      </c>
      <c r="Z645" s="27">
        <f t="shared" si="153"/>
        <v>0.31601297650054128</v>
      </c>
    </row>
    <row r="646" spans="1:26" ht="12.5" x14ac:dyDescent="0.25">
      <c r="A646" s="2" t="s">
        <v>45</v>
      </c>
      <c r="B646" t="s">
        <v>325</v>
      </c>
      <c r="C646" t="s">
        <v>324</v>
      </c>
      <c r="D646" s="18">
        <f>VLOOKUP(C646,'Infected rate by state'!B:E,4,0)</f>
        <v>8.9298079160438481E-3</v>
      </c>
      <c r="E646" s="2">
        <v>822</v>
      </c>
      <c r="F646" s="2">
        <v>104</v>
      </c>
      <c r="G646" s="2">
        <v>342</v>
      </c>
      <c r="H646" s="4">
        <f t="shared" si="140"/>
        <v>582</v>
      </c>
      <c r="I646" s="2">
        <v>49</v>
      </c>
      <c r="J646" s="4">
        <f t="shared" si="141"/>
        <v>76.5</v>
      </c>
      <c r="K646" s="3">
        <v>266378</v>
      </c>
      <c r="L646" s="3">
        <f t="shared" si="142"/>
        <v>183536</v>
      </c>
      <c r="M646" s="3">
        <v>82842</v>
      </c>
      <c r="N646" s="3">
        <f t="shared" si="145"/>
        <v>23787.043730599282</v>
      </c>
      <c r="O646" s="3">
        <f t="shared" si="143"/>
        <v>5222.3132988257221</v>
      </c>
      <c r="P646" s="3">
        <f t="shared" si="144"/>
        <v>1192.3454581434221</v>
      </c>
      <c r="Q646" s="3">
        <v>10</v>
      </c>
      <c r="R646" s="22">
        <v>12</v>
      </c>
      <c r="S646" s="19">
        <f t="shared" si="146"/>
        <v>174.0771099608574</v>
      </c>
      <c r="T646" s="20">
        <f t="shared" si="147"/>
        <v>0.50899739754636664</v>
      </c>
      <c r="U646" s="20">
        <f t="shared" si="148"/>
        <v>0.29910156350662781</v>
      </c>
      <c r="V646" s="21">
        <f t="shared" si="149"/>
        <v>0.21177263985505768</v>
      </c>
      <c r="W646" s="26">
        <f t="shared" si="150"/>
        <v>39.744848604780735</v>
      </c>
      <c r="X646" s="27">
        <f t="shared" si="151"/>
        <v>0.81111935928123946</v>
      </c>
      <c r="Y646" s="27">
        <f t="shared" si="152"/>
        <v>0.51954050463765666</v>
      </c>
      <c r="Z646" s="27">
        <f t="shared" si="153"/>
        <v>0.38216200581519938</v>
      </c>
    </row>
    <row r="647" spans="1:26" ht="12.5" x14ac:dyDescent="0.25">
      <c r="A647" s="2" t="s">
        <v>46</v>
      </c>
      <c r="B647" t="s">
        <v>319</v>
      </c>
      <c r="C647" t="s">
        <v>318</v>
      </c>
      <c r="D647" s="18">
        <f>VLOOKUP(C647,'Infected rate by state'!B:E,4,0)</f>
        <v>1.6392760880107365E-2</v>
      </c>
      <c r="E647" s="3">
        <v>1354</v>
      </c>
      <c r="F647" s="2">
        <v>132</v>
      </c>
      <c r="G647" s="2">
        <v>370</v>
      </c>
      <c r="H647" s="4">
        <f t="shared" si="140"/>
        <v>862</v>
      </c>
      <c r="I647" s="2">
        <v>65</v>
      </c>
      <c r="J647" s="4">
        <f t="shared" si="141"/>
        <v>98.5</v>
      </c>
      <c r="K647" s="3">
        <v>539133</v>
      </c>
      <c r="L647" s="3">
        <f t="shared" si="142"/>
        <v>436962</v>
      </c>
      <c r="M647" s="3">
        <v>102171</v>
      </c>
      <c r="N647" s="3">
        <f t="shared" si="145"/>
        <v>88378.783515749237</v>
      </c>
      <c r="O647" s="3">
        <f t="shared" si="143"/>
        <v>18383.090401279733</v>
      </c>
      <c r="P647" s="3">
        <f t="shared" si="144"/>
        <v>3945.8380970370808</v>
      </c>
      <c r="Q647" s="3">
        <v>10</v>
      </c>
      <c r="R647" s="22">
        <v>12</v>
      </c>
      <c r="S647" s="19">
        <f t="shared" si="146"/>
        <v>612.7696800426578</v>
      </c>
      <c r="T647" s="20">
        <f t="shared" si="147"/>
        <v>1.6561342703855617</v>
      </c>
      <c r="U647" s="20">
        <f t="shared" si="148"/>
        <v>0.71086969842535708</v>
      </c>
      <c r="V647" s="21">
        <f t="shared" si="149"/>
        <v>0.45256254065188906</v>
      </c>
      <c r="W647" s="26">
        <f t="shared" si="150"/>
        <v>131.52793656790269</v>
      </c>
      <c r="X647" s="27">
        <f t="shared" si="151"/>
        <v>2.0235067164292722</v>
      </c>
      <c r="Y647" s="27">
        <f t="shared" si="152"/>
        <v>1.3353090006893673</v>
      </c>
      <c r="Z647" s="27">
        <f t="shared" si="153"/>
        <v>0.9964237618780506</v>
      </c>
    </row>
    <row r="648" spans="1:26" ht="12.5" x14ac:dyDescent="0.25">
      <c r="A648" s="2" t="s">
        <v>47</v>
      </c>
      <c r="B648" t="s">
        <v>371</v>
      </c>
      <c r="C648" t="s">
        <v>370</v>
      </c>
      <c r="D648" s="18">
        <f>VLOOKUP(C648,'Infected rate by state'!B:E,4,0)</f>
        <v>2.5429318796877907E-2</v>
      </c>
      <c r="E648" s="3">
        <v>4012</v>
      </c>
      <c r="F648" s="2">
        <v>282</v>
      </c>
      <c r="G648" s="2">
        <v>807</v>
      </c>
      <c r="H648" s="4">
        <f t="shared" si="140"/>
        <v>2409.5</v>
      </c>
      <c r="I648" s="2">
        <v>115</v>
      </c>
      <c r="J648" s="4">
        <f t="shared" si="141"/>
        <v>198.5</v>
      </c>
      <c r="K648" s="3">
        <v>1094741</v>
      </c>
      <c r="L648" s="3">
        <f t="shared" si="142"/>
        <v>924302</v>
      </c>
      <c r="M648" s="3">
        <v>170439</v>
      </c>
      <c r="N648" s="3">
        <f t="shared" si="145"/>
        <v>278385.1788901292</v>
      </c>
      <c r="O648" s="3">
        <f t="shared" si="143"/>
        <v>57010.624272224566</v>
      </c>
      <c r="P648" s="3">
        <f t="shared" si="144"/>
        <v>12004.405555489568</v>
      </c>
      <c r="Q648" s="3">
        <v>10</v>
      </c>
      <c r="R648" s="22">
        <v>12</v>
      </c>
      <c r="S648" s="19">
        <f t="shared" si="146"/>
        <v>1900.3541424074856</v>
      </c>
      <c r="T648" s="20">
        <f t="shared" si="147"/>
        <v>2.3548378468494247</v>
      </c>
      <c r="U648" s="20">
        <f t="shared" si="148"/>
        <v>0.78869231890744373</v>
      </c>
      <c r="V648" s="21">
        <f t="shared" si="149"/>
        <v>0.4736675330028628</v>
      </c>
      <c r="W648" s="26">
        <f t="shared" si="150"/>
        <v>400.14685184965225</v>
      </c>
      <c r="X648" s="27">
        <f t="shared" si="151"/>
        <v>3.4795378421708891</v>
      </c>
      <c r="Y648" s="27">
        <f t="shared" si="152"/>
        <v>2.015853157932757</v>
      </c>
      <c r="Z648" s="27">
        <f t="shared" si="153"/>
        <v>1.4189604675519583</v>
      </c>
    </row>
    <row r="649" spans="1:26" ht="12.5" x14ac:dyDescent="0.25">
      <c r="A649" s="2" t="s">
        <v>48</v>
      </c>
      <c r="B649" t="s">
        <v>393</v>
      </c>
      <c r="C649" t="s">
        <v>392</v>
      </c>
      <c r="D649" s="18">
        <f>VLOOKUP(C649,'Infected rate by state'!B:E,4,0)</f>
        <v>7.5097590818065515E-3</v>
      </c>
      <c r="E649" s="2">
        <v>579</v>
      </c>
      <c r="F649" s="2">
        <v>64</v>
      </c>
      <c r="G649" s="2">
        <v>317</v>
      </c>
      <c r="H649" s="4">
        <f t="shared" si="140"/>
        <v>448</v>
      </c>
      <c r="I649" s="2">
        <v>34</v>
      </c>
      <c r="J649" s="4">
        <f t="shared" si="141"/>
        <v>49</v>
      </c>
      <c r="K649" s="3">
        <v>230741</v>
      </c>
      <c r="L649" s="3">
        <f t="shared" si="142"/>
        <v>198470</v>
      </c>
      <c r="M649" s="3">
        <v>32271</v>
      </c>
      <c r="N649" s="3">
        <f t="shared" si="145"/>
        <v>17328.093202951255</v>
      </c>
      <c r="O649" s="3">
        <f t="shared" si="143"/>
        <v>3522.5677721232687</v>
      </c>
      <c r="P649" s="3">
        <f t="shared" si="144"/>
        <v>734.84285795991002</v>
      </c>
      <c r="Q649" s="3">
        <v>10</v>
      </c>
      <c r="R649" s="22">
        <v>12</v>
      </c>
      <c r="S649" s="19">
        <f t="shared" si="146"/>
        <v>117.41892573744229</v>
      </c>
      <c r="T649" s="20">
        <f t="shared" si="147"/>
        <v>0.37040670579634793</v>
      </c>
      <c r="U649" s="20">
        <f t="shared" si="148"/>
        <v>0.26209581637821938</v>
      </c>
      <c r="V649" s="21">
        <f t="shared" si="149"/>
        <v>0.20279607208539258</v>
      </c>
      <c r="W649" s="26">
        <f t="shared" si="150"/>
        <v>24.494761931997001</v>
      </c>
      <c r="X649" s="27">
        <f t="shared" si="151"/>
        <v>0.72043417447050007</v>
      </c>
      <c r="Y649" s="27">
        <f t="shared" si="152"/>
        <v>0.49989310065300002</v>
      </c>
      <c r="Z649" s="27">
        <f t="shared" si="153"/>
        <v>0.38273065518745314</v>
      </c>
    </row>
    <row r="650" spans="1:26" ht="12.5" x14ac:dyDescent="0.25">
      <c r="A650" s="2" t="s">
        <v>49</v>
      </c>
      <c r="B650" t="s">
        <v>371</v>
      </c>
      <c r="C650" t="s">
        <v>370</v>
      </c>
      <c r="D650" s="18">
        <f>VLOOKUP(C650,'Infected rate by state'!B:E,4,0)</f>
        <v>2.5429318796877907E-2</v>
      </c>
      <c r="E650" s="3">
        <v>4713</v>
      </c>
      <c r="F650" s="2">
        <v>323</v>
      </c>
      <c r="G650" s="3">
        <v>1228</v>
      </c>
      <c r="H650" s="4">
        <f t="shared" si="140"/>
        <v>2970.5</v>
      </c>
      <c r="I650" s="2">
        <v>95</v>
      </c>
      <c r="J650" s="4">
        <f t="shared" si="141"/>
        <v>209</v>
      </c>
      <c r="K650" s="3">
        <v>1090373</v>
      </c>
      <c r="L650" s="3">
        <f t="shared" si="142"/>
        <v>855832</v>
      </c>
      <c r="M650" s="3">
        <v>234541</v>
      </c>
      <c r="N650" s="3">
        <f t="shared" si="145"/>
        <v>277274.42624508153</v>
      </c>
      <c r="O650" s="3">
        <f t="shared" si="143"/>
        <v>58348.147953507105</v>
      </c>
      <c r="P650" s="3">
        <f t="shared" si="144"/>
        <v>12699.469042279725</v>
      </c>
      <c r="Q650" s="3">
        <v>10</v>
      </c>
      <c r="R650" s="22">
        <v>12</v>
      </c>
      <c r="S650" s="19">
        <f t="shared" si="146"/>
        <v>1944.9382651169035</v>
      </c>
      <c r="T650" s="20">
        <f t="shared" si="147"/>
        <v>1.5838259487922668</v>
      </c>
      <c r="U650" s="20">
        <f t="shared" si="148"/>
        <v>0.65475114126137135</v>
      </c>
      <c r="V650" s="21">
        <f t="shared" si="149"/>
        <v>0.41267521008209285</v>
      </c>
      <c r="W650" s="26">
        <f t="shared" si="150"/>
        <v>423.31563474265749</v>
      </c>
      <c r="X650" s="27">
        <f t="shared" si="151"/>
        <v>4.4559540499227106</v>
      </c>
      <c r="Y650" s="27">
        <f t="shared" si="152"/>
        <v>2.0254336590557775</v>
      </c>
      <c r="Z650" s="27">
        <f t="shared" si="153"/>
        <v>1.3105747205655032</v>
      </c>
    </row>
    <row r="651" spans="1:26" ht="12.5" x14ac:dyDescent="0.25">
      <c r="A651" s="2" t="s">
        <v>50</v>
      </c>
      <c r="B651" t="s">
        <v>397</v>
      </c>
      <c r="C651" t="s">
        <v>396</v>
      </c>
      <c r="D651" s="18">
        <f>VLOOKUP(C651,'Infected rate by state'!B:E,4,0)</f>
        <v>2.3671143543538835E-3</v>
      </c>
      <c r="E651" s="3">
        <v>1743</v>
      </c>
      <c r="F651" s="2">
        <v>117</v>
      </c>
      <c r="G651" s="2">
        <v>587</v>
      </c>
      <c r="H651" s="4">
        <f t="shared" si="140"/>
        <v>1165</v>
      </c>
      <c r="I651" s="2">
        <v>65</v>
      </c>
      <c r="J651" s="4">
        <f t="shared" si="141"/>
        <v>91</v>
      </c>
      <c r="K651" s="3">
        <v>522720</v>
      </c>
      <c r="L651" s="3">
        <f t="shared" si="142"/>
        <v>418616</v>
      </c>
      <c r="M651" s="3">
        <v>104104</v>
      </c>
      <c r="N651" s="3">
        <f t="shared" si="145"/>
        <v>12373.380153078619</v>
      </c>
      <c r="O651" s="3">
        <f t="shared" si="143"/>
        <v>2585.0469981933111</v>
      </c>
      <c r="P651" s="3">
        <f t="shared" si="144"/>
        <v>557.81718233442916</v>
      </c>
      <c r="Q651" s="3">
        <v>10</v>
      </c>
      <c r="R651" s="22">
        <v>12</v>
      </c>
      <c r="S651" s="19">
        <f t="shared" si="146"/>
        <v>86.168233273110374</v>
      </c>
      <c r="T651" s="20">
        <f t="shared" si="147"/>
        <v>0.14679426451977917</v>
      </c>
      <c r="U651" s="20">
        <f t="shared" si="148"/>
        <v>7.3964148732283588E-2</v>
      </c>
      <c r="V651" s="21">
        <f t="shared" si="149"/>
        <v>4.943673739134273E-2</v>
      </c>
      <c r="W651" s="26">
        <f t="shared" si="150"/>
        <v>18.593906077814307</v>
      </c>
      <c r="X651" s="27">
        <f t="shared" si="151"/>
        <v>0.28606009350483547</v>
      </c>
      <c r="Y651" s="27">
        <f t="shared" si="152"/>
        <v>0.20432863821773964</v>
      </c>
      <c r="Z651" s="27">
        <f t="shared" si="153"/>
        <v>0.15892227416935306</v>
      </c>
    </row>
    <row r="652" spans="1:26" ht="12.5" x14ac:dyDescent="0.25">
      <c r="A652" s="2" t="s">
        <v>51</v>
      </c>
      <c r="B652" t="s">
        <v>367</v>
      </c>
      <c r="C652" t="s">
        <v>366</v>
      </c>
      <c r="D652" s="18">
        <f>VLOOKUP(C652,'Infected rate by state'!B:E,4,0)</f>
        <v>2.4682967074759195E-2</v>
      </c>
      <c r="E652" s="3">
        <v>6527</v>
      </c>
      <c r="F652" s="2">
        <v>701</v>
      </c>
      <c r="G652" s="3">
        <v>2294</v>
      </c>
      <c r="H652" s="4">
        <f t="shared" si="140"/>
        <v>4410.5</v>
      </c>
      <c r="I652" s="2">
        <v>293</v>
      </c>
      <c r="J652" s="4">
        <f t="shared" si="141"/>
        <v>497</v>
      </c>
      <c r="K652" s="3">
        <v>2208721</v>
      </c>
      <c r="L652" s="3">
        <f t="shared" si="142"/>
        <v>1719507</v>
      </c>
      <c r="M652" s="3">
        <v>489214</v>
      </c>
      <c r="N652" s="3">
        <f t="shared" si="145"/>
        <v>545177.8772032921</v>
      </c>
      <c r="O652" s="3">
        <f t="shared" si="143"/>
        <v>115055.28707041117</v>
      </c>
      <c r="P652" s="3">
        <f t="shared" si="144"/>
        <v>25126.860494623415</v>
      </c>
      <c r="Q652" s="3">
        <v>10</v>
      </c>
      <c r="R652" s="22">
        <v>12</v>
      </c>
      <c r="S652" s="19">
        <f t="shared" si="146"/>
        <v>3835.1762356803724</v>
      </c>
      <c r="T652" s="20">
        <f t="shared" si="147"/>
        <v>1.6718292221797613</v>
      </c>
      <c r="U652" s="20">
        <f t="shared" si="148"/>
        <v>0.86955588610823542</v>
      </c>
      <c r="V652" s="21">
        <f t="shared" si="149"/>
        <v>0.5875863697993523</v>
      </c>
      <c r="W652" s="26">
        <f t="shared" si="150"/>
        <v>837.56201648744718</v>
      </c>
      <c r="X652" s="27">
        <f t="shared" si="151"/>
        <v>2.858573435110741</v>
      </c>
      <c r="Y652" s="27">
        <f t="shared" si="152"/>
        <v>1.685235445648787</v>
      </c>
      <c r="Z652" s="27">
        <f t="shared" si="153"/>
        <v>1.1948102945612655</v>
      </c>
    </row>
    <row r="653" spans="1:26" ht="12.5" x14ac:dyDescent="0.25">
      <c r="A653" s="2" t="s">
        <v>52</v>
      </c>
      <c r="B653" t="s">
        <v>377</v>
      </c>
      <c r="C653" t="s">
        <v>376</v>
      </c>
      <c r="D653" s="18">
        <f>VLOOKUP(C653,'Infected rate by state'!B:E,4,0)</f>
        <v>5.6936382854354227E-3</v>
      </c>
      <c r="E653" s="3">
        <v>1441</v>
      </c>
      <c r="F653" s="2">
        <v>209</v>
      </c>
      <c r="G653" s="2">
        <v>706</v>
      </c>
      <c r="H653" s="4">
        <f t="shared" si="140"/>
        <v>1073.5</v>
      </c>
      <c r="I653" s="2">
        <v>97</v>
      </c>
      <c r="J653" s="4">
        <f t="shared" si="141"/>
        <v>153</v>
      </c>
      <c r="K653" s="3">
        <v>495349</v>
      </c>
      <c r="L653" s="3">
        <f t="shared" si="142"/>
        <v>381413</v>
      </c>
      <c r="M653" s="3">
        <v>113936</v>
      </c>
      <c r="N653" s="3">
        <f t="shared" si="145"/>
        <v>28203.380310521512</v>
      </c>
      <c r="O653" s="3">
        <f t="shared" si="143"/>
        <v>5974.917112103989</v>
      </c>
      <c r="P653" s="3">
        <f t="shared" si="144"/>
        <v>1310.7104068417325</v>
      </c>
      <c r="Q653" s="3">
        <v>10</v>
      </c>
      <c r="R653" s="22">
        <v>12</v>
      </c>
      <c r="S653" s="19">
        <f t="shared" si="146"/>
        <v>199.16390373679963</v>
      </c>
      <c r="T653" s="20">
        <f t="shared" si="147"/>
        <v>0.28210184665269067</v>
      </c>
      <c r="U653" s="20">
        <f t="shared" si="148"/>
        <v>0.18552762341574255</v>
      </c>
      <c r="V653" s="21">
        <f t="shared" si="149"/>
        <v>0.13821228572990951</v>
      </c>
      <c r="W653" s="26">
        <f t="shared" si="150"/>
        <v>43.690346894724414</v>
      </c>
      <c r="X653" s="27">
        <f t="shared" si="151"/>
        <v>0.45041594736829293</v>
      </c>
      <c r="Y653" s="27">
        <f t="shared" si="152"/>
        <v>0.28555782284133602</v>
      </c>
      <c r="Z653" s="27">
        <f t="shared" si="153"/>
        <v>0.20904472198432733</v>
      </c>
    </row>
    <row r="654" spans="1:26" ht="12.5" x14ac:dyDescent="0.25">
      <c r="A654" s="2" t="s">
        <v>53</v>
      </c>
      <c r="B654" t="s">
        <v>357</v>
      </c>
      <c r="C654" t="s">
        <v>356</v>
      </c>
      <c r="D654" s="18">
        <f>VLOOKUP(C654,'Infected rate by state'!B:E,4,0)</f>
        <v>4.5578363920328819E-3</v>
      </c>
      <c r="E654" s="2">
        <v>859</v>
      </c>
      <c r="F654" s="2">
        <v>80</v>
      </c>
      <c r="G654" s="2">
        <v>398</v>
      </c>
      <c r="H654" s="4">
        <f t="shared" si="140"/>
        <v>628.5</v>
      </c>
      <c r="I654" s="2">
        <v>43</v>
      </c>
      <c r="J654" s="4">
        <f t="shared" si="141"/>
        <v>61.5</v>
      </c>
      <c r="K654" s="3">
        <v>202898</v>
      </c>
      <c r="L654" s="3">
        <f t="shared" si="142"/>
        <v>157668</v>
      </c>
      <c r="M654" s="3">
        <v>45230</v>
      </c>
      <c r="N654" s="3">
        <f t="shared" si="145"/>
        <v>9247.7588827068776</v>
      </c>
      <c r="O654" s="3">
        <f t="shared" si="143"/>
        <v>1952.9175807253719</v>
      </c>
      <c r="P654" s="3">
        <f t="shared" si="144"/>
        <v>426.81816961097115</v>
      </c>
      <c r="Q654" s="3">
        <v>10</v>
      </c>
      <c r="R654" s="22">
        <v>12</v>
      </c>
      <c r="S654" s="19">
        <f t="shared" si="146"/>
        <v>65.097252690845735</v>
      </c>
      <c r="T654" s="20">
        <f t="shared" si="147"/>
        <v>0.16356093640916014</v>
      </c>
      <c r="U654" s="20">
        <f t="shared" si="148"/>
        <v>0.10357558105146497</v>
      </c>
      <c r="V654" s="21">
        <f t="shared" si="149"/>
        <v>7.5782599174442064E-2</v>
      </c>
      <c r="W654" s="26">
        <f t="shared" si="150"/>
        <v>14.227272320365705</v>
      </c>
      <c r="X654" s="27">
        <f t="shared" si="151"/>
        <v>0.33086679814803965</v>
      </c>
      <c r="Y654" s="27">
        <f t="shared" si="152"/>
        <v>0.23133776130675943</v>
      </c>
      <c r="Z654" s="27">
        <f t="shared" si="153"/>
        <v>0.17784090400457131</v>
      </c>
    </row>
    <row r="655" spans="1:26" ht="12.5" x14ac:dyDescent="0.25">
      <c r="A655" s="2" t="s">
        <v>54</v>
      </c>
      <c r="B655" t="s">
        <v>406</v>
      </c>
      <c r="C655" t="s">
        <v>405</v>
      </c>
      <c r="D655" s="18">
        <f>VLOOKUP(C655,'Infected rate by state'!B:E,4,0)</f>
        <v>3.3569470970421841E-3</v>
      </c>
      <c r="E655" s="2">
        <v>633</v>
      </c>
      <c r="F655" s="2">
        <v>32</v>
      </c>
      <c r="G655" s="2">
        <v>378</v>
      </c>
      <c r="H655" s="4">
        <f t="shared" si="140"/>
        <v>505.5</v>
      </c>
      <c r="I655" s="2">
        <v>20</v>
      </c>
      <c r="J655" s="4">
        <f t="shared" si="141"/>
        <v>26</v>
      </c>
      <c r="K655" s="3">
        <v>152884</v>
      </c>
      <c r="L655" s="3">
        <f t="shared" si="142"/>
        <v>120954</v>
      </c>
      <c r="M655" s="3">
        <v>31930</v>
      </c>
      <c r="N655" s="3">
        <f t="shared" si="145"/>
        <v>5132.2349998419722</v>
      </c>
      <c r="O655" s="3">
        <f t="shared" si="143"/>
        <v>1076.9526047381037</v>
      </c>
      <c r="P655" s="3">
        <f t="shared" si="144"/>
        <v>233.61516517895438</v>
      </c>
      <c r="Q655" s="3">
        <v>10</v>
      </c>
      <c r="R655" s="22">
        <v>12</v>
      </c>
      <c r="S655" s="19">
        <f t="shared" si="146"/>
        <v>35.898420157936791</v>
      </c>
      <c r="T655" s="20">
        <f t="shared" si="147"/>
        <v>9.4969365497187277E-2</v>
      </c>
      <c r="U655" s="20">
        <f t="shared" si="148"/>
        <v>7.1015667968223131E-2</v>
      </c>
      <c r="V655" s="21">
        <f t="shared" si="149"/>
        <v>5.6711564230547851E-2</v>
      </c>
      <c r="W655" s="26">
        <f t="shared" si="150"/>
        <v>7.7871721726318128</v>
      </c>
      <c r="X655" s="27">
        <f t="shared" si="151"/>
        <v>0.38935860863159066</v>
      </c>
      <c r="Y655" s="27">
        <f t="shared" si="152"/>
        <v>0.29950662202430051</v>
      </c>
      <c r="Z655" s="27">
        <f t="shared" si="153"/>
        <v>0.24334913039474415</v>
      </c>
    </row>
    <row r="656" spans="1:26" ht="12.5" x14ac:dyDescent="0.25">
      <c r="A656" s="2" t="s">
        <v>55</v>
      </c>
      <c r="B656" t="s">
        <v>337</v>
      </c>
      <c r="C656" t="s">
        <v>336</v>
      </c>
      <c r="D656" s="18">
        <f>VLOOKUP(C656,'Infected rate by state'!B:E,4,0)</f>
        <v>1.1933809905095205E-2</v>
      </c>
      <c r="E656" s="2">
        <v>799</v>
      </c>
      <c r="F656" s="2">
        <v>44</v>
      </c>
      <c r="G656" s="2">
        <v>364</v>
      </c>
      <c r="H656" s="4">
        <f t="shared" si="140"/>
        <v>581.5</v>
      </c>
      <c r="I656" s="2">
        <v>22</v>
      </c>
      <c r="J656" s="4">
        <f t="shared" si="141"/>
        <v>33</v>
      </c>
      <c r="K656" s="3">
        <v>234872</v>
      </c>
      <c r="L656" s="3">
        <f t="shared" si="142"/>
        <v>186644</v>
      </c>
      <c r="M656" s="3">
        <v>48228</v>
      </c>
      <c r="N656" s="3">
        <f t="shared" si="145"/>
        <v>28029.178000295211</v>
      </c>
      <c r="O656" s="3">
        <f t="shared" si="143"/>
        <v>5872.3104149538749</v>
      </c>
      <c r="P656" s="3">
        <f t="shared" si="144"/>
        <v>1271.4235724410792</v>
      </c>
      <c r="Q656" s="3">
        <v>10</v>
      </c>
      <c r="R656" s="22">
        <v>12</v>
      </c>
      <c r="S656" s="19">
        <f t="shared" si="146"/>
        <v>195.74368049846251</v>
      </c>
      <c r="T656" s="20">
        <f t="shared" si="147"/>
        <v>0.5377573640067651</v>
      </c>
      <c r="U656" s="20">
        <f t="shared" si="148"/>
        <v>0.33661853912031386</v>
      </c>
      <c r="V656" s="21">
        <f t="shared" si="149"/>
        <v>0.24498583291422091</v>
      </c>
      <c r="W656" s="26">
        <f t="shared" si="150"/>
        <v>42.380785748035969</v>
      </c>
      <c r="X656" s="27">
        <f t="shared" si="151"/>
        <v>1.926399352183453</v>
      </c>
      <c r="Y656" s="27">
        <f t="shared" si="152"/>
        <v>1.2842662347889688</v>
      </c>
      <c r="Z656" s="27">
        <f t="shared" si="153"/>
        <v>0.96319967609172652</v>
      </c>
    </row>
    <row r="657" spans="1:26" ht="12.5" x14ac:dyDescent="0.25">
      <c r="A657" s="2" t="s">
        <v>56</v>
      </c>
      <c r="B657" t="s">
        <v>387</v>
      </c>
      <c r="C657" t="s">
        <v>386</v>
      </c>
      <c r="D657" s="18">
        <f>VLOOKUP(C657,'Infected rate by state'!B:E,4,0)</f>
        <v>9.1240169504562645E-3</v>
      </c>
      <c r="E657" s="3">
        <v>3013</v>
      </c>
      <c r="F657" s="2">
        <v>329</v>
      </c>
      <c r="G657" s="2">
        <v>975</v>
      </c>
      <c r="H657" s="4">
        <f t="shared" si="140"/>
        <v>1994</v>
      </c>
      <c r="I657" s="2">
        <v>101</v>
      </c>
      <c r="J657" s="4">
        <f t="shared" si="141"/>
        <v>215</v>
      </c>
      <c r="K657" s="3">
        <v>914407</v>
      </c>
      <c r="L657" s="3">
        <f t="shared" si="142"/>
        <v>718092</v>
      </c>
      <c r="M657" s="3">
        <v>196315</v>
      </c>
      <c r="N657" s="3">
        <f t="shared" si="145"/>
        <v>83430.649676158617</v>
      </c>
      <c r="O657" s="3">
        <f t="shared" si="143"/>
        <v>17553.445756717516</v>
      </c>
      <c r="P657" s="3">
        <f t="shared" si="144"/>
        <v>3819.6692591299243</v>
      </c>
      <c r="Q657" s="3">
        <v>10</v>
      </c>
      <c r="R657" s="22">
        <v>12</v>
      </c>
      <c r="S657" s="19">
        <f t="shared" si="146"/>
        <v>585.1148585572505</v>
      </c>
      <c r="T657" s="20">
        <f t="shared" si="147"/>
        <v>0.60011780364846201</v>
      </c>
      <c r="U657" s="20">
        <f t="shared" si="148"/>
        <v>0.29343774250614368</v>
      </c>
      <c r="V657" s="21">
        <f t="shared" si="149"/>
        <v>0.19419676686267856</v>
      </c>
      <c r="W657" s="26">
        <f t="shared" si="150"/>
        <v>127.32230863766414</v>
      </c>
      <c r="X657" s="27">
        <f t="shared" si="151"/>
        <v>1.2606169172045953</v>
      </c>
      <c r="Y657" s="27">
        <f t="shared" si="152"/>
        <v>0.59219678436122858</v>
      </c>
      <c r="Z657" s="27">
        <f t="shared" si="153"/>
        <v>0.38699789859472383</v>
      </c>
    </row>
    <row r="658" spans="1:26" ht="12.5" x14ac:dyDescent="0.25">
      <c r="A658" s="2" t="s">
        <v>56</v>
      </c>
      <c r="B658" t="s">
        <v>402</v>
      </c>
      <c r="C658" t="s">
        <v>401</v>
      </c>
      <c r="D658" s="18">
        <f>VLOOKUP(C658,'Infected rate by state'!B:E,4,0)</f>
        <v>2.0032295834281305E-3</v>
      </c>
      <c r="E658" s="3">
        <v>2620</v>
      </c>
      <c r="F658" s="2">
        <v>284</v>
      </c>
      <c r="G658" s="3">
        <v>1167</v>
      </c>
      <c r="H658" s="4">
        <f t="shared" si="140"/>
        <v>1893.5</v>
      </c>
      <c r="I658" s="2">
        <v>97</v>
      </c>
      <c r="J658" s="4">
        <f t="shared" si="141"/>
        <v>190.5</v>
      </c>
      <c r="K658" s="3">
        <v>650209</v>
      </c>
      <c r="L658" s="3">
        <f t="shared" si="142"/>
        <v>494457</v>
      </c>
      <c r="M658" s="3">
        <v>155752</v>
      </c>
      <c r="N658" s="3">
        <f t="shared" si="145"/>
        <v>13025.179042112213</v>
      </c>
      <c r="O658" s="3">
        <f t="shared" si="143"/>
        <v>2771.1906813755136</v>
      </c>
      <c r="P658" s="3">
        <f t="shared" si="144"/>
        <v>610.92412676947311</v>
      </c>
      <c r="Q658" s="3">
        <v>10</v>
      </c>
      <c r="R658" s="22">
        <v>12</v>
      </c>
      <c r="S658" s="19">
        <f t="shared" si="146"/>
        <v>92.373022712517113</v>
      </c>
      <c r="T658" s="20">
        <f t="shared" si="147"/>
        <v>7.9154261107555371E-2</v>
      </c>
      <c r="U658" s="20">
        <f t="shared" si="148"/>
        <v>4.8784273943763987E-2</v>
      </c>
      <c r="V658" s="21">
        <f t="shared" si="149"/>
        <v>3.5256878897907296E-2</v>
      </c>
      <c r="W658" s="26">
        <f t="shared" si="150"/>
        <v>20.364137558982438</v>
      </c>
      <c r="X658" s="27">
        <f t="shared" si="151"/>
        <v>0.20993956246373649</v>
      </c>
      <c r="Y658" s="27">
        <f t="shared" si="152"/>
        <v>0.1068983598896716</v>
      </c>
      <c r="Z658" s="27">
        <f t="shared" si="153"/>
        <v>7.1704709714726894E-2</v>
      </c>
    </row>
    <row r="659" spans="1:26" ht="12.5" x14ac:dyDescent="0.25">
      <c r="A659" s="2" t="s">
        <v>57</v>
      </c>
      <c r="B659" t="s">
        <v>373</v>
      </c>
      <c r="C659" t="s">
        <v>372</v>
      </c>
      <c r="D659" s="18">
        <f>VLOOKUP(C659,'Infected rate by state'!B:E,4,0)</f>
        <v>8.0007670443122732E-3</v>
      </c>
      <c r="E659" s="3">
        <v>4873</v>
      </c>
      <c r="F659" s="2">
        <v>770</v>
      </c>
      <c r="G659" s="3">
        <v>1465</v>
      </c>
      <c r="H659" s="4">
        <f t="shared" si="140"/>
        <v>3169</v>
      </c>
      <c r="I659" s="2">
        <v>249</v>
      </c>
      <c r="J659" s="4">
        <f t="shared" si="141"/>
        <v>509.5</v>
      </c>
      <c r="K659" s="3">
        <v>2024238</v>
      </c>
      <c r="L659" s="3">
        <f t="shared" si="142"/>
        <v>1670649</v>
      </c>
      <c r="M659" s="3">
        <v>353589</v>
      </c>
      <c r="N659" s="3">
        <f t="shared" si="145"/>
        <v>161954.56680244589</v>
      </c>
      <c r="O659" s="3">
        <f t="shared" si="143"/>
        <v>33458.901749974488</v>
      </c>
      <c r="P659" s="3">
        <f t="shared" si="144"/>
        <v>7122.4312930808283</v>
      </c>
      <c r="Q659" s="3">
        <v>10</v>
      </c>
      <c r="R659" s="22">
        <v>12</v>
      </c>
      <c r="S659" s="19">
        <f t="shared" si="146"/>
        <v>1115.2967249991495</v>
      </c>
      <c r="T659" s="20">
        <f t="shared" si="147"/>
        <v>0.76129469283218398</v>
      </c>
      <c r="U659" s="20">
        <f t="shared" si="148"/>
        <v>0.35193964184258425</v>
      </c>
      <c r="V659" s="21">
        <f t="shared" si="149"/>
        <v>0.22887271188162314</v>
      </c>
      <c r="W659" s="26">
        <f t="shared" si="150"/>
        <v>237.4143764360276</v>
      </c>
      <c r="X659" s="27">
        <f t="shared" si="151"/>
        <v>0.95347139130934777</v>
      </c>
      <c r="Y659" s="27">
        <f t="shared" si="152"/>
        <v>0.46597522362321414</v>
      </c>
      <c r="Z659" s="27">
        <f t="shared" si="153"/>
        <v>0.30833035900782807</v>
      </c>
    </row>
    <row r="660" spans="1:26" ht="12.5" x14ac:dyDescent="0.25">
      <c r="A660" s="2" t="s">
        <v>58</v>
      </c>
      <c r="B660" t="s">
        <v>399</v>
      </c>
      <c r="C660" t="s">
        <v>398</v>
      </c>
      <c r="D660" s="18">
        <f>VLOOKUP(C660,'Infected rate by state'!B:E,4,0)</f>
        <v>9.4446465970496208E-3</v>
      </c>
      <c r="E660" s="3">
        <v>1326</v>
      </c>
      <c r="F660" s="2">
        <v>155</v>
      </c>
      <c r="G660" s="2">
        <v>433</v>
      </c>
      <c r="H660" s="4">
        <f t="shared" si="140"/>
        <v>879.5</v>
      </c>
      <c r="I660" s="2">
        <v>35</v>
      </c>
      <c r="J660" s="4">
        <f t="shared" si="141"/>
        <v>95</v>
      </c>
      <c r="K660" s="3">
        <v>477802</v>
      </c>
      <c r="L660" s="3">
        <f t="shared" si="142"/>
        <v>377150</v>
      </c>
      <c r="M660" s="3">
        <v>100652</v>
      </c>
      <c r="N660" s="3">
        <f t="shared" si="145"/>
        <v>45126.710333635026</v>
      </c>
      <c r="O660" s="3">
        <f t="shared" si="143"/>
        <v>9477.1664042125813</v>
      </c>
      <c r="P660" s="3">
        <f t="shared" si="144"/>
        <v>2057.8050217923178</v>
      </c>
      <c r="Q660" s="3">
        <v>10</v>
      </c>
      <c r="R660" s="22">
        <v>12</v>
      </c>
      <c r="S660" s="19">
        <f t="shared" si="146"/>
        <v>315.90554680708607</v>
      </c>
      <c r="T660" s="20">
        <f t="shared" si="147"/>
        <v>0.72957401110181541</v>
      </c>
      <c r="U660" s="20">
        <f t="shared" si="148"/>
        <v>0.3591876598147653</v>
      </c>
      <c r="V660" s="21">
        <f t="shared" si="149"/>
        <v>0.23823947723007999</v>
      </c>
      <c r="W660" s="26">
        <f t="shared" si="150"/>
        <v>68.593500726410596</v>
      </c>
      <c r="X660" s="27">
        <f t="shared" si="151"/>
        <v>1.9598143064688742</v>
      </c>
      <c r="Y660" s="27">
        <f t="shared" si="152"/>
        <v>0.72203684975169047</v>
      </c>
      <c r="Z660" s="27">
        <f t="shared" si="153"/>
        <v>0.44253871436393932</v>
      </c>
    </row>
    <row r="661" spans="1:26" ht="12.5" x14ac:dyDescent="0.25">
      <c r="A661" s="2" t="s">
        <v>59</v>
      </c>
      <c r="B661" t="s">
        <v>391</v>
      </c>
      <c r="C661" t="s">
        <v>390</v>
      </c>
      <c r="D661" s="18">
        <f>VLOOKUP(C661,'Infected rate by state'!B:E,4,0)</f>
        <v>8.0848590084330874E-3</v>
      </c>
      <c r="E661" s="3">
        <v>1928</v>
      </c>
      <c r="F661" s="2">
        <v>247</v>
      </c>
      <c r="G661" s="2">
        <v>651</v>
      </c>
      <c r="H661" s="4">
        <f t="shared" si="140"/>
        <v>1289.5</v>
      </c>
      <c r="I661" s="2">
        <v>59</v>
      </c>
      <c r="J661" s="4">
        <f t="shared" si="141"/>
        <v>153</v>
      </c>
      <c r="K661" s="3">
        <v>567490</v>
      </c>
      <c r="L661" s="3">
        <f t="shared" si="142"/>
        <v>446143</v>
      </c>
      <c r="M661" s="3">
        <v>121347</v>
      </c>
      <c r="N661" s="3">
        <f t="shared" si="145"/>
        <v>45880.76638695693</v>
      </c>
      <c r="O661" s="3">
        <f t="shared" si="143"/>
        <v>9649.3653303133287</v>
      </c>
      <c r="P661" s="3">
        <f t="shared" si="144"/>
        <v>2098.7597636985897</v>
      </c>
      <c r="Q661" s="3">
        <v>10</v>
      </c>
      <c r="R661" s="22">
        <v>12</v>
      </c>
      <c r="S661" s="19">
        <f t="shared" si="146"/>
        <v>321.6455110104443</v>
      </c>
      <c r="T661" s="20">
        <f t="shared" si="147"/>
        <v>0.49407912597610493</v>
      </c>
      <c r="U661" s="20">
        <f t="shared" si="148"/>
        <v>0.24943428539003049</v>
      </c>
      <c r="V661" s="21">
        <f t="shared" si="149"/>
        <v>0.16682858454898564</v>
      </c>
      <c r="W661" s="26">
        <f t="shared" si="150"/>
        <v>69.958658789952992</v>
      </c>
      <c r="X661" s="27">
        <f t="shared" si="151"/>
        <v>1.1857399794907286</v>
      </c>
      <c r="Y661" s="27">
        <f t="shared" si="152"/>
        <v>0.45724613588204571</v>
      </c>
      <c r="Z661" s="27">
        <f t="shared" si="153"/>
        <v>0.28323343639657084</v>
      </c>
    </row>
    <row r="662" spans="1:26" ht="12.5" x14ac:dyDescent="0.25">
      <c r="A662" s="2" t="s">
        <v>60</v>
      </c>
      <c r="B662" t="s">
        <v>333</v>
      </c>
      <c r="C662" t="s">
        <v>332</v>
      </c>
      <c r="D662" s="18">
        <f>VLOOKUP(C662,'Infected rate by state'!B:E,4,0)</f>
        <v>1.4486816526494731E-2</v>
      </c>
      <c r="E662" s="3">
        <v>7764</v>
      </c>
      <c r="F662" s="2">
        <v>912</v>
      </c>
      <c r="G662" s="3">
        <v>3161</v>
      </c>
      <c r="H662" s="4">
        <f t="shared" si="140"/>
        <v>5462.5</v>
      </c>
      <c r="I662" s="2">
        <v>312</v>
      </c>
      <c r="J662" s="4">
        <f t="shared" si="141"/>
        <v>612</v>
      </c>
      <c r="K662" s="3">
        <v>2045072</v>
      </c>
      <c r="L662" s="3">
        <f t="shared" si="142"/>
        <v>1738806</v>
      </c>
      <c r="M662" s="3">
        <v>306266</v>
      </c>
      <c r="N662" s="3">
        <f t="shared" si="145"/>
        <v>296265.82847471634</v>
      </c>
      <c r="O662" s="3">
        <f t="shared" si="143"/>
        <v>60505.485792984371</v>
      </c>
      <c r="P662" s="3">
        <f t="shared" si="144"/>
        <v>12696.201934924109</v>
      </c>
      <c r="Q662" s="3">
        <v>10</v>
      </c>
      <c r="R662" s="22">
        <v>12</v>
      </c>
      <c r="S662" s="19">
        <f t="shared" si="146"/>
        <v>2016.8495264328124</v>
      </c>
      <c r="T662" s="20">
        <f t="shared" si="147"/>
        <v>0.63804160912142116</v>
      </c>
      <c r="U662" s="20">
        <f t="shared" si="148"/>
        <v>0.36921730461012581</v>
      </c>
      <c r="V662" s="21">
        <f t="shared" si="149"/>
        <v>0.25976938774250546</v>
      </c>
      <c r="W662" s="26">
        <f t="shared" si="150"/>
        <v>423.20673116413695</v>
      </c>
      <c r="X662" s="27">
        <f t="shared" si="151"/>
        <v>1.3564318306542851</v>
      </c>
      <c r="Y662" s="27">
        <f t="shared" si="152"/>
        <v>0.69151426660806692</v>
      </c>
      <c r="Z662" s="27">
        <f t="shared" si="153"/>
        <v>0.46404246838172913</v>
      </c>
    </row>
    <row r="663" spans="1:26" ht="12.5" x14ac:dyDescent="0.25">
      <c r="A663" s="2" t="s">
        <v>61</v>
      </c>
      <c r="B663" t="s">
        <v>315</v>
      </c>
      <c r="C663" t="s">
        <v>314</v>
      </c>
      <c r="D663" s="18">
        <f>VLOOKUP(C663,'Infected rate by state'!B:E,4,0)</f>
        <v>7.5362096948057532E-3</v>
      </c>
      <c r="E663" s="2">
        <v>537</v>
      </c>
      <c r="F663" s="2">
        <v>51</v>
      </c>
      <c r="G663" s="2">
        <v>153</v>
      </c>
      <c r="H663" s="4">
        <f t="shared" si="140"/>
        <v>345</v>
      </c>
      <c r="I663" s="2">
        <v>23</v>
      </c>
      <c r="J663" s="4">
        <f t="shared" si="141"/>
        <v>37</v>
      </c>
      <c r="K663" s="3">
        <v>239882</v>
      </c>
      <c r="L663" s="3">
        <f t="shared" si="142"/>
        <v>185935</v>
      </c>
      <c r="M663" s="3">
        <v>53947</v>
      </c>
      <c r="N663" s="3">
        <f t="shared" si="145"/>
        <v>18078.010540093936</v>
      </c>
      <c r="O663" s="3">
        <f t="shared" si="143"/>
        <v>3821.0501118032489</v>
      </c>
      <c r="P663" s="3">
        <f t="shared" si="144"/>
        <v>835.9728933843553</v>
      </c>
      <c r="Q663" s="3">
        <v>10</v>
      </c>
      <c r="R663" s="22">
        <v>12</v>
      </c>
      <c r="S663" s="19">
        <f t="shared" si="146"/>
        <v>127.3683370601083</v>
      </c>
      <c r="T663" s="20">
        <f t="shared" si="147"/>
        <v>0.83247279124253792</v>
      </c>
      <c r="U663" s="20">
        <f t="shared" si="148"/>
        <v>0.36918358568147336</v>
      </c>
      <c r="V663" s="21">
        <f t="shared" si="149"/>
        <v>0.23718498521435438</v>
      </c>
      <c r="W663" s="26">
        <f t="shared" si="150"/>
        <v>27.865763112811845</v>
      </c>
      <c r="X663" s="27">
        <f t="shared" si="151"/>
        <v>1.2115549179483411</v>
      </c>
      <c r="Y663" s="27">
        <f t="shared" si="152"/>
        <v>0.75312873277869852</v>
      </c>
      <c r="Z663" s="27">
        <f t="shared" si="153"/>
        <v>0.54638751201591851</v>
      </c>
    </row>
    <row r="664" spans="1:26" ht="12.5" x14ac:dyDescent="0.25">
      <c r="A664" s="2" t="s">
        <v>62</v>
      </c>
      <c r="B664" t="s">
        <v>377</v>
      </c>
      <c r="C664" t="s">
        <v>376</v>
      </c>
      <c r="D664" s="18">
        <f>VLOOKUP(C664,'Infected rate by state'!B:E,4,0)</f>
        <v>5.6936382854354227E-3</v>
      </c>
      <c r="E664" s="3">
        <v>3808</v>
      </c>
      <c r="F664" s="2">
        <v>567</v>
      </c>
      <c r="G664" s="3">
        <v>1537</v>
      </c>
      <c r="H664" s="4">
        <f t="shared" si="140"/>
        <v>2672.5</v>
      </c>
      <c r="I664" s="2">
        <v>185</v>
      </c>
      <c r="J664" s="4">
        <f t="shared" si="141"/>
        <v>376</v>
      </c>
      <c r="K664" s="3">
        <v>1293436</v>
      </c>
      <c r="L664" s="3">
        <f t="shared" si="142"/>
        <v>1047927</v>
      </c>
      <c r="M664" s="3">
        <v>245509</v>
      </c>
      <c r="N664" s="3">
        <f t="shared" si="145"/>
        <v>73643.567293604516</v>
      </c>
      <c r="O664" s="3">
        <f t="shared" si="143"/>
        <v>15320.225255512873</v>
      </c>
      <c r="P664" s="3">
        <f t="shared" si="144"/>
        <v>3288.9583675594758</v>
      </c>
      <c r="Q664" s="3">
        <v>10</v>
      </c>
      <c r="R664" s="22">
        <v>12</v>
      </c>
      <c r="S664" s="19">
        <f t="shared" si="146"/>
        <v>510.67417518376243</v>
      </c>
      <c r="T664" s="20">
        <f t="shared" si="147"/>
        <v>0.33225385503172572</v>
      </c>
      <c r="U664" s="20">
        <f t="shared" si="148"/>
        <v>0.19108481765528995</v>
      </c>
      <c r="V664" s="21">
        <f t="shared" si="149"/>
        <v>0.13410561323103004</v>
      </c>
      <c r="W664" s="26">
        <f t="shared" si="150"/>
        <v>109.63194558531586</v>
      </c>
      <c r="X664" s="27">
        <f t="shared" si="151"/>
        <v>0.59260511127197768</v>
      </c>
      <c r="Y664" s="27">
        <f t="shared" si="152"/>
        <v>0.29157432336520178</v>
      </c>
      <c r="Z664" s="27">
        <f t="shared" si="153"/>
        <v>0.19335440138503679</v>
      </c>
    </row>
    <row r="665" spans="1:26" ht="12.5" x14ac:dyDescent="0.25">
      <c r="A665" s="2" t="s">
        <v>63</v>
      </c>
      <c r="B665" t="s">
        <v>325</v>
      </c>
      <c r="C665" t="s">
        <v>324</v>
      </c>
      <c r="D665" s="18">
        <f>VLOOKUP(C665,'Infected rate by state'!B:E,4,0)</f>
        <v>8.9298079160438481E-3</v>
      </c>
      <c r="E665" s="3">
        <v>1571</v>
      </c>
      <c r="F665" s="2">
        <v>160</v>
      </c>
      <c r="G665" s="2">
        <v>719</v>
      </c>
      <c r="H665" s="4">
        <f t="shared" si="140"/>
        <v>1145</v>
      </c>
      <c r="I665" s="2">
        <v>44</v>
      </c>
      <c r="J665" s="4">
        <f t="shared" si="141"/>
        <v>102</v>
      </c>
      <c r="K665" s="3">
        <v>434821</v>
      </c>
      <c r="L665" s="3">
        <f t="shared" si="142"/>
        <v>303243</v>
      </c>
      <c r="M665" s="3">
        <v>131578</v>
      </c>
      <c r="N665" s="3">
        <f t="shared" si="145"/>
        <v>38828.680078621022</v>
      </c>
      <c r="O665" s="3">
        <f t="shared" si="143"/>
        <v>8493.6671676163496</v>
      </c>
      <c r="P665" s="3">
        <f t="shared" si="144"/>
        <v>1931.625136793944</v>
      </c>
      <c r="Q665" s="3">
        <v>10</v>
      </c>
      <c r="R665" s="22">
        <v>12</v>
      </c>
      <c r="S665" s="19">
        <f t="shared" si="146"/>
        <v>283.12223892054499</v>
      </c>
      <c r="T665" s="20">
        <f t="shared" si="147"/>
        <v>0.39377223771981223</v>
      </c>
      <c r="U665" s="20">
        <f t="shared" si="148"/>
        <v>0.2472683309349738</v>
      </c>
      <c r="V665" s="21">
        <f t="shared" si="149"/>
        <v>0.18021784781702418</v>
      </c>
      <c r="W665" s="26">
        <f t="shared" si="150"/>
        <v>64.387504559798131</v>
      </c>
      <c r="X665" s="27">
        <f t="shared" si="151"/>
        <v>1.4633523763590484</v>
      </c>
      <c r="Y665" s="27">
        <f t="shared" si="152"/>
        <v>0.63125004470390322</v>
      </c>
      <c r="Z665" s="27">
        <f t="shared" si="153"/>
        <v>0.4024219034987383</v>
      </c>
    </row>
    <row r="666" spans="1:26" ht="12.5" x14ac:dyDescent="0.25">
      <c r="A666" s="2" t="s">
        <v>64</v>
      </c>
      <c r="B666" t="s">
        <v>377</v>
      </c>
      <c r="C666" t="s">
        <v>376</v>
      </c>
      <c r="D666" s="18">
        <f>VLOOKUP(C666,'Infected rate by state'!B:E,4,0)</f>
        <v>5.6936382854354227E-3</v>
      </c>
      <c r="E666" s="3">
        <v>7233</v>
      </c>
      <c r="F666" s="2">
        <v>885</v>
      </c>
      <c r="G666" s="3">
        <v>2631</v>
      </c>
      <c r="H666" s="4">
        <f t="shared" si="140"/>
        <v>4932</v>
      </c>
      <c r="I666" s="2">
        <v>306</v>
      </c>
      <c r="J666" s="4">
        <f t="shared" si="141"/>
        <v>595.5</v>
      </c>
      <c r="K666" s="3">
        <v>1602896</v>
      </c>
      <c r="L666" s="3">
        <f t="shared" si="142"/>
        <v>1249277</v>
      </c>
      <c r="M666" s="3">
        <v>353619</v>
      </c>
      <c r="N666" s="3">
        <f t="shared" si="145"/>
        <v>91263.10033171298</v>
      </c>
      <c r="O666" s="3">
        <f t="shared" si="143"/>
        <v>19252.698806039985</v>
      </c>
      <c r="P666" s="3">
        <f t="shared" si="144"/>
        <v>4202.6317052375207</v>
      </c>
      <c r="Q666" s="3">
        <v>10</v>
      </c>
      <c r="R666" s="22">
        <v>12</v>
      </c>
      <c r="S666" s="19">
        <f t="shared" si="146"/>
        <v>641.75662686799956</v>
      </c>
      <c r="T666" s="20">
        <f t="shared" si="147"/>
        <v>0.24392118086963116</v>
      </c>
      <c r="U666" s="20">
        <f t="shared" si="148"/>
        <v>0.13012097057339814</v>
      </c>
      <c r="V666" s="21">
        <f t="shared" si="149"/>
        <v>8.872620307866716E-2</v>
      </c>
      <c r="W666" s="26">
        <f t="shared" si="150"/>
        <v>140.08772350791736</v>
      </c>
      <c r="X666" s="27">
        <f t="shared" si="151"/>
        <v>0.45780301799972994</v>
      </c>
      <c r="Y666" s="27">
        <f t="shared" si="152"/>
        <v>0.235243868191297</v>
      </c>
      <c r="Z666" s="27">
        <f t="shared" si="153"/>
        <v>0.15829121300329646</v>
      </c>
    </row>
    <row r="667" spans="1:26" ht="12.5" x14ac:dyDescent="0.25">
      <c r="A667" s="2" t="s">
        <v>65</v>
      </c>
      <c r="B667" t="s">
        <v>317</v>
      </c>
      <c r="C667" t="s">
        <v>316</v>
      </c>
      <c r="D667" s="18">
        <f>VLOOKUP(C667,'Infected rate by state'!B:E,4,0)</f>
        <v>7.3843274393391549E-3</v>
      </c>
      <c r="E667" s="3">
        <v>1295</v>
      </c>
      <c r="F667" s="2">
        <v>149</v>
      </c>
      <c r="G667" s="2">
        <v>555</v>
      </c>
      <c r="H667" s="4">
        <f t="shared" si="140"/>
        <v>925</v>
      </c>
      <c r="I667" s="2">
        <v>62</v>
      </c>
      <c r="J667" s="4">
        <f t="shared" si="141"/>
        <v>105.5</v>
      </c>
      <c r="K667" s="3">
        <v>673350</v>
      </c>
      <c r="L667" s="3">
        <f t="shared" si="142"/>
        <v>553411</v>
      </c>
      <c r="M667" s="3">
        <v>119939</v>
      </c>
      <c r="N667" s="3">
        <f t="shared" si="145"/>
        <v>49722.368812790199</v>
      </c>
      <c r="O667" s="3">
        <f t="shared" si="143"/>
        <v>10288.635480739693</v>
      </c>
      <c r="P667" s="3">
        <f t="shared" si="144"/>
        <v>2194.4141649265775</v>
      </c>
      <c r="Q667" s="3">
        <v>10</v>
      </c>
      <c r="R667" s="22">
        <v>12</v>
      </c>
      <c r="S667" s="19">
        <f t="shared" si="146"/>
        <v>342.95451602465641</v>
      </c>
      <c r="T667" s="20">
        <f t="shared" si="147"/>
        <v>0.61793606490929087</v>
      </c>
      <c r="U667" s="20">
        <f t="shared" si="148"/>
        <v>0.37076163894557451</v>
      </c>
      <c r="V667" s="21">
        <f t="shared" si="149"/>
        <v>0.2648297421039818</v>
      </c>
      <c r="W667" s="26">
        <f t="shared" si="150"/>
        <v>73.147138830885922</v>
      </c>
      <c r="X667" s="27">
        <f t="shared" si="151"/>
        <v>1.1797925617884826</v>
      </c>
      <c r="Y667" s="27">
        <f t="shared" si="152"/>
        <v>0.69333780882356322</v>
      </c>
      <c r="Z667" s="27">
        <f t="shared" si="153"/>
        <v>0.49092039483816052</v>
      </c>
    </row>
    <row r="668" spans="1:26" ht="12.5" x14ac:dyDescent="0.25">
      <c r="A668" s="2" t="s">
        <v>66</v>
      </c>
      <c r="B668" t="s">
        <v>357</v>
      </c>
      <c r="C668" t="s">
        <v>356</v>
      </c>
      <c r="D668" s="18">
        <f>VLOOKUP(C668,'Infected rate by state'!B:E,4,0)</f>
        <v>4.5578363920328819E-3</v>
      </c>
      <c r="E668" s="3">
        <v>1883</v>
      </c>
      <c r="F668" s="2">
        <v>199</v>
      </c>
      <c r="G668" s="2">
        <v>901</v>
      </c>
      <c r="H668" s="4">
        <f t="shared" si="140"/>
        <v>1392</v>
      </c>
      <c r="I668" s="2">
        <v>77</v>
      </c>
      <c r="J668" s="4">
        <f t="shared" si="141"/>
        <v>138</v>
      </c>
      <c r="K668" s="3">
        <v>557924</v>
      </c>
      <c r="L668" s="3">
        <f t="shared" si="142"/>
        <v>442129</v>
      </c>
      <c r="M668" s="3">
        <v>115795</v>
      </c>
      <c r="N668" s="3">
        <f t="shared" si="145"/>
        <v>25429.263111885535</v>
      </c>
      <c r="O668" s="3">
        <f t="shared" si="143"/>
        <v>5332.9459230229268</v>
      </c>
      <c r="P668" s="3">
        <f t="shared" si="144"/>
        <v>1156.0227722610346</v>
      </c>
      <c r="Q668" s="3">
        <v>10</v>
      </c>
      <c r="R668" s="22">
        <v>12</v>
      </c>
      <c r="S668" s="19">
        <f t="shared" si="146"/>
        <v>177.76486410076421</v>
      </c>
      <c r="T668" s="20">
        <f t="shared" si="147"/>
        <v>0.19729729644923885</v>
      </c>
      <c r="U668" s="20">
        <f t="shared" si="148"/>
        <v>0.12770464375054899</v>
      </c>
      <c r="V668" s="21">
        <f t="shared" si="149"/>
        <v>9.440513228930654E-2</v>
      </c>
      <c r="W668" s="26">
        <f t="shared" si="150"/>
        <v>38.534092408701149</v>
      </c>
      <c r="X668" s="27">
        <f t="shared" si="151"/>
        <v>0.50044275855456033</v>
      </c>
      <c r="Y668" s="27">
        <f t="shared" si="152"/>
        <v>0.27923255368624023</v>
      </c>
      <c r="Z668" s="27">
        <f t="shared" si="153"/>
        <v>0.19363865532010627</v>
      </c>
    </row>
    <row r="669" spans="1:26" ht="12.5" x14ac:dyDescent="0.25">
      <c r="A669" s="2" t="s">
        <v>66</v>
      </c>
      <c r="B669" t="s">
        <v>387</v>
      </c>
      <c r="C669" t="s">
        <v>386</v>
      </c>
      <c r="D669" s="18">
        <f>VLOOKUP(C669,'Infected rate by state'!B:E,4,0)</f>
        <v>9.1240169504562645E-3</v>
      </c>
      <c r="E669" s="3">
        <v>3026</v>
      </c>
      <c r="F669" s="2">
        <v>398</v>
      </c>
      <c r="G669" s="3">
        <v>1053</v>
      </c>
      <c r="H669" s="4">
        <f t="shared" si="140"/>
        <v>2039.5</v>
      </c>
      <c r="I669" s="2">
        <v>151</v>
      </c>
      <c r="J669" s="4">
        <f t="shared" si="141"/>
        <v>274.5</v>
      </c>
      <c r="K669" s="3">
        <v>975665</v>
      </c>
      <c r="L669" s="3">
        <f t="shared" si="142"/>
        <v>786033</v>
      </c>
      <c r="M669" s="3">
        <v>189632</v>
      </c>
      <c r="N669" s="3">
        <f t="shared" si="145"/>
        <v>89019.839979669108</v>
      </c>
      <c r="O669" s="3">
        <f t="shared" si="143"/>
        <v>18557.464899368606</v>
      </c>
      <c r="P669" s="3">
        <f t="shared" si="144"/>
        <v>3993.9389409054183</v>
      </c>
      <c r="Q669" s="3">
        <v>10</v>
      </c>
      <c r="R669" s="22">
        <v>12</v>
      </c>
      <c r="S669" s="19">
        <f t="shared" si="146"/>
        <v>618.58216331228687</v>
      </c>
      <c r="T669" s="20">
        <f t="shared" si="147"/>
        <v>0.58744744853968367</v>
      </c>
      <c r="U669" s="20">
        <f t="shared" si="148"/>
        <v>0.30330088909648778</v>
      </c>
      <c r="V669" s="21">
        <f t="shared" si="149"/>
        <v>0.20442239369209744</v>
      </c>
      <c r="W669" s="26">
        <f t="shared" si="150"/>
        <v>133.1312980301806</v>
      </c>
      <c r="X669" s="27">
        <f t="shared" si="151"/>
        <v>0.88166422536543443</v>
      </c>
      <c r="Y669" s="27">
        <f t="shared" si="152"/>
        <v>0.48499562123927359</v>
      </c>
      <c r="Z669" s="27">
        <f t="shared" si="153"/>
        <v>0.33450074881954928</v>
      </c>
    </row>
    <row r="670" spans="1:26" ht="12.5" x14ac:dyDescent="0.25">
      <c r="A670" s="2" t="s">
        <v>67</v>
      </c>
      <c r="B670" t="s">
        <v>327</v>
      </c>
      <c r="C670" t="s">
        <v>326</v>
      </c>
      <c r="D670" s="18">
        <f>VLOOKUP(C670,'Infected rate by state'!B:E,4,0)</f>
        <v>1.0244051329943483E-2</v>
      </c>
      <c r="E670" s="3">
        <v>1105</v>
      </c>
      <c r="F670" s="2">
        <v>75</v>
      </c>
      <c r="G670" s="2">
        <v>547</v>
      </c>
      <c r="H670" s="4">
        <f t="shared" si="140"/>
        <v>826</v>
      </c>
      <c r="I670" s="2">
        <v>33</v>
      </c>
      <c r="J670" s="4">
        <f t="shared" si="141"/>
        <v>54</v>
      </c>
      <c r="K670" s="3">
        <v>280815</v>
      </c>
      <c r="L670" s="3">
        <f t="shared" si="142"/>
        <v>232593</v>
      </c>
      <c r="M670" s="3">
        <v>48222</v>
      </c>
      <c r="N670" s="3">
        <f t="shared" si="145"/>
        <v>28766.832742180792</v>
      </c>
      <c r="O670" s="3">
        <f t="shared" si="143"/>
        <v>5934.9874320852587</v>
      </c>
      <c r="P670" s="3">
        <f t="shared" si="144"/>
        <v>1261.2715400905997</v>
      </c>
      <c r="Q670" s="3">
        <v>10</v>
      </c>
      <c r="R670" s="22">
        <v>12</v>
      </c>
      <c r="S670" s="19">
        <f t="shared" si="146"/>
        <v>197.83291440284196</v>
      </c>
      <c r="T670" s="20">
        <f t="shared" si="147"/>
        <v>0.36166894772000358</v>
      </c>
      <c r="U670" s="20">
        <f t="shared" si="148"/>
        <v>0.23950716029399755</v>
      </c>
      <c r="V670" s="21">
        <f t="shared" si="149"/>
        <v>0.17903431167678005</v>
      </c>
      <c r="W670" s="26">
        <f t="shared" si="150"/>
        <v>42.042384669686655</v>
      </c>
      <c r="X670" s="27">
        <f t="shared" si="151"/>
        <v>1.2740116566571713</v>
      </c>
      <c r="Y670" s="27">
        <f t="shared" si="152"/>
        <v>0.77856267906827137</v>
      </c>
      <c r="Z670" s="27">
        <f t="shared" si="153"/>
        <v>0.56056512892915544</v>
      </c>
    </row>
    <row r="671" spans="1:26" ht="12.5" x14ac:dyDescent="0.25">
      <c r="A671" s="2" t="s">
        <v>67</v>
      </c>
      <c r="B671" t="s">
        <v>377</v>
      </c>
      <c r="C671" t="s">
        <v>376</v>
      </c>
      <c r="D671" s="18">
        <f>VLOOKUP(C671,'Infected rate by state'!B:E,4,0)</f>
        <v>5.6936382854354227E-3</v>
      </c>
      <c r="E671" s="3">
        <v>6449</v>
      </c>
      <c r="F671" s="2">
        <v>679</v>
      </c>
      <c r="G671" s="3">
        <v>2792</v>
      </c>
      <c r="H671" s="4">
        <f t="shared" si="140"/>
        <v>4620.5</v>
      </c>
      <c r="I671" s="2">
        <v>235</v>
      </c>
      <c r="J671" s="4">
        <f t="shared" si="141"/>
        <v>457</v>
      </c>
      <c r="K671" s="3">
        <v>2405737</v>
      </c>
      <c r="L671" s="3">
        <f t="shared" si="142"/>
        <v>1964504</v>
      </c>
      <c r="M671" s="3">
        <v>441233</v>
      </c>
      <c r="N671" s="3">
        <f t="shared" si="145"/>
        <v>136973.96287888556</v>
      </c>
      <c r="O671" s="3">
        <f t="shared" si="143"/>
        <v>28411.662993505906</v>
      </c>
      <c r="P671" s="3">
        <f t="shared" si="144"/>
        <v>6077.7717767482536</v>
      </c>
      <c r="Q671" s="3">
        <v>10</v>
      </c>
      <c r="R671" s="22">
        <v>12</v>
      </c>
      <c r="S671" s="19">
        <f t="shared" si="146"/>
        <v>947.05543311686358</v>
      </c>
      <c r="T671" s="20">
        <f t="shared" si="147"/>
        <v>0.33920323535704283</v>
      </c>
      <c r="U671" s="20">
        <f t="shared" si="148"/>
        <v>0.20496817078603258</v>
      </c>
      <c r="V671" s="21">
        <f t="shared" si="149"/>
        <v>0.14685306762550218</v>
      </c>
      <c r="W671" s="26">
        <f t="shared" si="150"/>
        <v>202.59239255827512</v>
      </c>
      <c r="X671" s="27">
        <f t="shared" si="151"/>
        <v>0.8620952874820218</v>
      </c>
      <c r="Y671" s="27">
        <f t="shared" si="152"/>
        <v>0.44330939290651011</v>
      </c>
      <c r="Z671" s="27">
        <f t="shared" si="153"/>
        <v>0.298368766654308</v>
      </c>
    </row>
    <row r="672" spans="1:26" ht="12.5" x14ac:dyDescent="0.25">
      <c r="A672" s="2" t="s">
        <v>68</v>
      </c>
      <c r="B672" t="s">
        <v>315</v>
      </c>
      <c r="C672" t="s">
        <v>314</v>
      </c>
      <c r="D672" s="18">
        <f>VLOOKUP(C672,'Infected rate by state'!B:E,4,0)</f>
        <v>7.5362096948057532E-3</v>
      </c>
      <c r="E672" s="3">
        <v>1727</v>
      </c>
      <c r="F672" s="2">
        <v>203</v>
      </c>
      <c r="G672" s="2">
        <v>675</v>
      </c>
      <c r="H672" s="4">
        <f t="shared" si="140"/>
        <v>1201</v>
      </c>
      <c r="I672" s="2">
        <v>81</v>
      </c>
      <c r="J672" s="4">
        <f t="shared" si="141"/>
        <v>142</v>
      </c>
      <c r="K672" s="3">
        <v>844608</v>
      </c>
      <c r="L672" s="3">
        <f t="shared" si="142"/>
        <v>685512</v>
      </c>
      <c r="M672" s="3">
        <v>159096</v>
      </c>
      <c r="N672" s="3">
        <f t="shared" si="145"/>
        <v>63651.429979104978</v>
      </c>
      <c r="O672" s="3">
        <f t="shared" si="143"/>
        <v>13232.803472754522</v>
      </c>
      <c r="P672" s="3">
        <f t="shared" si="144"/>
        <v>2838.5569709854617</v>
      </c>
      <c r="Q672" s="3">
        <v>10</v>
      </c>
      <c r="R672" s="22">
        <v>12</v>
      </c>
      <c r="S672" s="19">
        <f t="shared" si="146"/>
        <v>441.09344909181738</v>
      </c>
      <c r="T672" s="20">
        <f t="shared" si="147"/>
        <v>0.65347177643232202</v>
      </c>
      <c r="U672" s="20">
        <f t="shared" si="148"/>
        <v>0.36727181439784962</v>
      </c>
      <c r="V672" s="21">
        <f t="shared" si="149"/>
        <v>0.25541021950886933</v>
      </c>
      <c r="W672" s="26">
        <f t="shared" si="150"/>
        <v>94.618565699515386</v>
      </c>
      <c r="X672" s="27">
        <f t="shared" si="151"/>
        <v>1.1681304407347579</v>
      </c>
      <c r="Y672" s="27">
        <f t="shared" si="152"/>
        <v>0.66632792746137592</v>
      </c>
      <c r="Z672" s="27">
        <f t="shared" si="153"/>
        <v>0.46610130886460782</v>
      </c>
    </row>
    <row r="673" spans="1:26" ht="12.5" x14ac:dyDescent="0.25">
      <c r="A673" s="2" t="s">
        <v>69</v>
      </c>
      <c r="B673" t="s">
        <v>393</v>
      </c>
      <c r="C673" t="s">
        <v>392</v>
      </c>
      <c r="D673" s="18">
        <f>VLOOKUP(C673,'Infected rate by state'!B:E,4,0)</f>
        <v>7.5097590818065515E-3</v>
      </c>
      <c r="E673" s="3">
        <v>1135</v>
      </c>
      <c r="F673" s="2">
        <v>167</v>
      </c>
      <c r="G673" s="2">
        <v>357</v>
      </c>
      <c r="H673" s="4">
        <f t="shared" si="140"/>
        <v>746</v>
      </c>
      <c r="I673" s="2">
        <v>38</v>
      </c>
      <c r="J673" s="4">
        <f t="shared" si="141"/>
        <v>102.5</v>
      </c>
      <c r="K673" s="3">
        <v>439951</v>
      </c>
      <c r="L673" s="3">
        <f t="shared" si="142"/>
        <v>356896</v>
      </c>
      <c r="M673" s="3">
        <v>83055</v>
      </c>
      <c r="N673" s="3">
        <f t="shared" si="145"/>
        <v>33039.260177998738</v>
      </c>
      <c r="O673" s="3">
        <f t="shared" si="143"/>
        <v>6869.9963223322302</v>
      </c>
      <c r="P673" s="3">
        <f t="shared" si="144"/>
        <v>1474.0163837090431</v>
      </c>
      <c r="Q673" s="3">
        <v>10</v>
      </c>
      <c r="R673" s="22">
        <v>12</v>
      </c>
      <c r="S673" s="19">
        <f t="shared" si="146"/>
        <v>228.99987741107435</v>
      </c>
      <c r="T673" s="20">
        <f t="shared" si="147"/>
        <v>0.64145623924670692</v>
      </c>
      <c r="U673" s="20">
        <f t="shared" si="148"/>
        <v>0.30697034505505943</v>
      </c>
      <c r="V673" s="21">
        <f t="shared" si="149"/>
        <v>0.20176200652958093</v>
      </c>
      <c r="W673" s="26">
        <f t="shared" si="150"/>
        <v>49.133879456968103</v>
      </c>
      <c r="X673" s="27">
        <f t="shared" si="151"/>
        <v>1.2929968278149502</v>
      </c>
      <c r="Y673" s="27">
        <f t="shared" si="152"/>
        <v>0.47935492153139614</v>
      </c>
      <c r="Z673" s="27">
        <f t="shared" si="153"/>
        <v>0.29421484704771317</v>
      </c>
    </row>
    <row r="674" spans="1:26" ht="12.5" x14ac:dyDescent="0.25">
      <c r="A674" s="2" t="s">
        <v>70</v>
      </c>
      <c r="B674" t="s">
        <v>341</v>
      </c>
      <c r="C674" t="s">
        <v>340</v>
      </c>
      <c r="D674" s="18">
        <f>VLOOKUP(C674,'Infected rate by state'!B:E,4,0)</f>
        <v>4.5161642780770922E-3</v>
      </c>
      <c r="E674" s="2">
        <v>828</v>
      </c>
      <c r="F674" s="2">
        <v>93</v>
      </c>
      <c r="G674" s="2">
        <v>280</v>
      </c>
      <c r="H674" s="4">
        <f t="shared" si="140"/>
        <v>554</v>
      </c>
      <c r="I674" s="2">
        <v>39</v>
      </c>
      <c r="J674" s="4">
        <f t="shared" si="141"/>
        <v>66</v>
      </c>
      <c r="K674" s="3">
        <v>327040</v>
      </c>
      <c r="L674" s="3">
        <f t="shared" si="142"/>
        <v>270018</v>
      </c>
      <c r="M674" s="3">
        <v>57022</v>
      </c>
      <c r="N674" s="3">
        <f t="shared" si="145"/>
        <v>14769.663655023323</v>
      </c>
      <c r="O674" s="3">
        <f t="shared" si="143"/>
        <v>3050.8807779457184</v>
      </c>
      <c r="P674" s="3">
        <f t="shared" si="144"/>
        <v>649.32670242483687</v>
      </c>
      <c r="Q674" s="3">
        <v>10</v>
      </c>
      <c r="R674" s="22">
        <v>12</v>
      </c>
      <c r="S674" s="19">
        <f t="shared" si="146"/>
        <v>101.69602593152395</v>
      </c>
      <c r="T674" s="20">
        <f t="shared" si="147"/>
        <v>0.36320009261258551</v>
      </c>
      <c r="U674" s="20">
        <f t="shared" si="148"/>
        <v>0.18356683381141506</v>
      </c>
      <c r="V674" s="21">
        <f t="shared" si="149"/>
        <v>0.12282128735691299</v>
      </c>
      <c r="W674" s="26">
        <f t="shared" si="150"/>
        <v>21.644223414161228</v>
      </c>
      <c r="X674" s="27">
        <f t="shared" si="151"/>
        <v>0.55498008754259565</v>
      </c>
      <c r="Y674" s="27">
        <f t="shared" si="152"/>
        <v>0.32794277900244284</v>
      </c>
      <c r="Z674" s="27">
        <f t="shared" si="153"/>
        <v>0.23273358509850783</v>
      </c>
    </row>
    <row r="675" spans="1:26" ht="12.5" x14ac:dyDescent="0.25">
      <c r="A675" s="2" t="s">
        <v>71</v>
      </c>
      <c r="B675" t="s">
        <v>393</v>
      </c>
      <c r="C675" t="s">
        <v>392</v>
      </c>
      <c r="D675" s="18">
        <f>VLOOKUP(C675,'Infected rate by state'!B:E,4,0)</f>
        <v>7.5097590818065515E-3</v>
      </c>
      <c r="E675" s="3">
        <v>10585</v>
      </c>
      <c r="F675" s="3">
        <v>1292</v>
      </c>
      <c r="G675" s="3">
        <v>3679</v>
      </c>
      <c r="H675" s="4">
        <f t="shared" si="140"/>
        <v>7132</v>
      </c>
      <c r="I675" s="2">
        <v>450</v>
      </c>
      <c r="J675" s="4">
        <f t="shared" si="141"/>
        <v>871</v>
      </c>
      <c r="K675" s="3">
        <v>3918830</v>
      </c>
      <c r="L675" s="3">
        <f t="shared" si="142"/>
        <v>3335780</v>
      </c>
      <c r="M675" s="3">
        <v>583050</v>
      </c>
      <c r="N675" s="3">
        <f t="shared" si="145"/>
        <v>294294.69182555965</v>
      </c>
      <c r="O675" s="3">
        <f t="shared" si="143"/>
        <v>60075.628227871275</v>
      </c>
      <c r="P675" s="3">
        <f t="shared" si="144"/>
        <v>12598.771204626639</v>
      </c>
      <c r="Q675" s="3">
        <v>10</v>
      </c>
      <c r="R675" s="22">
        <v>12</v>
      </c>
      <c r="S675" s="19">
        <f t="shared" si="146"/>
        <v>2002.5209409290426</v>
      </c>
      <c r="T675" s="20">
        <f t="shared" si="147"/>
        <v>0.5443112098203432</v>
      </c>
      <c r="U675" s="20">
        <f t="shared" si="148"/>
        <v>0.28077971689975356</v>
      </c>
      <c r="V675" s="21">
        <f t="shared" si="149"/>
        <v>0.18918478421625343</v>
      </c>
      <c r="W675" s="26">
        <f t="shared" si="150"/>
        <v>419.95904015422127</v>
      </c>
      <c r="X675" s="27">
        <f t="shared" si="151"/>
        <v>0.93324231145382508</v>
      </c>
      <c r="Y675" s="27">
        <f t="shared" si="152"/>
        <v>0.48215733657201065</v>
      </c>
      <c r="Z675" s="27">
        <f t="shared" si="153"/>
        <v>0.32504569671379357</v>
      </c>
    </row>
    <row r="676" spans="1:26" ht="12.5" x14ac:dyDescent="0.25">
      <c r="A676" s="2" t="s">
        <v>72</v>
      </c>
      <c r="B676" t="s">
        <v>383</v>
      </c>
      <c r="C676" t="s">
        <v>382</v>
      </c>
      <c r="D676" s="18">
        <f>VLOOKUP(C676,'Infected rate by state'!B:E,4,0)</f>
        <v>8.525765865415048E-3</v>
      </c>
      <c r="E676" s="3">
        <v>1664</v>
      </c>
      <c r="F676" s="2">
        <v>171</v>
      </c>
      <c r="G676" s="2">
        <v>510</v>
      </c>
      <c r="H676" s="4">
        <f t="shared" si="140"/>
        <v>1087</v>
      </c>
      <c r="I676" s="2">
        <v>33</v>
      </c>
      <c r="J676" s="4">
        <f t="shared" si="141"/>
        <v>102</v>
      </c>
      <c r="K676" s="3">
        <v>481423</v>
      </c>
      <c r="L676" s="3">
        <f t="shared" si="142"/>
        <v>381641</v>
      </c>
      <c r="M676" s="3">
        <v>99782</v>
      </c>
      <c r="N676" s="3">
        <f t="shared" si="145"/>
        <v>41044.997802257087</v>
      </c>
      <c r="O676" s="3">
        <f t="shared" si="143"/>
        <v>8606.7316535325481</v>
      </c>
      <c r="P676" s="3">
        <f t="shared" si="144"/>
        <v>1865.3982249433434</v>
      </c>
      <c r="Q676" s="3">
        <v>10</v>
      </c>
      <c r="R676" s="22">
        <v>12</v>
      </c>
      <c r="S676" s="19">
        <f t="shared" si="146"/>
        <v>286.89105511775159</v>
      </c>
      <c r="T676" s="20">
        <f t="shared" si="147"/>
        <v>0.56253148062304237</v>
      </c>
      <c r="U676" s="20">
        <f t="shared" si="148"/>
        <v>0.26392921353978988</v>
      </c>
      <c r="V676" s="21">
        <f t="shared" si="149"/>
        <v>0.17241048985441804</v>
      </c>
      <c r="W676" s="26">
        <f t="shared" si="150"/>
        <v>62.179940831444782</v>
      </c>
      <c r="X676" s="27">
        <f t="shared" si="151"/>
        <v>1.8842406312559026</v>
      </c>
      <c r="Y676" s="27">
        <f t="shared" si="152"/>
        <v>0.6096072630533802</v>
      </c>
      <c r="Z676" s="27">
        <f t="shared" si="153"/>
        <v>0.36362538497920927</v>
      </c>
    </row>
    <row r="677" spans="1:26" ht="12.5" x14ac:dyDescent="0.25">
      <c r="A677" s="2" t="s">
        <v>73</v>
      </c>
      <c r="B677" t="s">
        <v>337</v>
      </c>
      <c r="C677" t="s">
        <v>336</v>
      </c>
      <c r="D677" s="18">
        <f>VLOOKUP(C677,'Infected rate by state'!B:E,4,0)</f>
        <v>1.1933809905095205E-2</v>
      </c>
      <c r="E677" s="3">
        <v>1614</v>
      </c>
      <c r="F677" s="2">
        <v>139</v>
      </c>
      <c r="G677" s="2">
        <v>699</v>
      </c>
      <c r="H677" s="4">
        <f t="shared" ref="H677:H740" si="154">G677+(E677-G677)*0.5</f>
        <v>1156.5</v>
      </c>
      <c r="I677" s="2">
        <v>66</v>
      </c>
      <c r="J677" s="4">
        <f t="shared" ref="J677:J740" si="155">I677+(F677-I677)*0.5</f>
        <v>102.5</v>
      </c>
      <c r="K677" s="3">
        <v>379562</v>
      </c>
      <c r="L677" s="3">
        <f t="shared" si="142"/>
        <v>293409</v>
      </c>
      <c r="M677" s="3">
        <v>86153</v>
      </c>
      <c r="N677" s="3">
        <f t="shared" si="145"/>
        <v>45296.207551977466</v>
      </c>
      <c r="O677" s="3">
        <f t="shared" si="143"/>
        <v>9583.0062833917018</v>
      </c>
      <c r="P677" s="3">
        <f t="shared" si="144"/>
        <v>2098.8813122902907</v>
      </c>
      <c r="Q677" s="3">
        <v>10</v>
      </c>
      <c r="R677" s="22">
        <v>12</v>
      </c>
      <c r="S677" s="19">
        <f t="shared" si="146"/>
        <v>319.43354277972338</v>
      </c>
      <c r="T677" s="20">
        <f t="shared" si="147"/>
        <v>0.45698647035725803</v>
      </c>
      <c r="U677" s="20">
        <f t="shared" si="148"/>
        <v>0.27620712734952302</v>
      </c>
      <c r="V677" s="21">
        <f t="shared" si="149"/>
        <v>0.19791421485732552</v>
      </c>
      <c r="W677" s="26">
        <f t="shared" si="150"/>
        <v>69.962710409676362</v>
      </c>
      <c r="X677" s="27">
        <f t="shared" si="151"/>
        <v>1.0600410668132783</v>
      </c>
      <c r="Y677" s="27">
        <f t="shared" si="152"/>
        <v>0.68256302838708649</v>
      </c>
      <c r="Z677" s="27">
        <f t="shared" si="153"/>
        <v>0.50332885186817522</v>
      </c>
    </row>
    <row r="678" spans="1:26" ht="12.5" x14ac:dyDescent="0.25">
      <c r="A678" s="2" t="s">
        <v>74</v>
      </c>
      <c r="B678" t="s">
        <v>377</v>
      </c>
      <c r="C678" t="s">
        <v>376</v>
      </c>
      <c r="D678" s="18">
        <f>VLOOKUP(C678,'Infected rate by state'!B:E,4,0)</f>
        <v>5.6936382854354227E-3</v>
      </c>
      <c r="E678" s="3">
        <v>2070</v>
      </c>
      <c r="F678" s="2">
        <v>294</v>
      </c>
      <c r="G678" s="2">
        <v>749</v>
      </c>
      <c r="H678" s="4">
        <f t="shared" si="154"/>
        <v>1409.5</v>
      </c>
      <c r="I678" s="2">
        <v>89</v>
      </c>
      <c r="J678" s="4">
        <f t="shared" si="155"/>
        <v>191.5</v>
      </c>
      <c r="K678" s="3">
        <v>825712</v>
      </c>
      <c r="L678" s="3">
        <f t="shared" si="142"/>
        <v>648565</v>
      </c>
      <c r="M678" s="3">
        <v>177147</v>
      </c>
      <c r="N678" s="3">
        <f t="shared" si="145"/>
        <v>47013.054559434539</v>
      </c>
      <c r="O678" s="3">
        <f t="shared" si="143"/>
        <v>9890.6607605750887</v>
      </c>
      <c r="P678" s="3">
        <f t="shared" si="144"/>
        <v>2152.0548041444499</v>
      </c>
      <c r="Q678" s="3">
        <v>10</v>
      </c>
      <c r="R678" s="22">
        <v>12</v>
      </c>
      <c r="S678" s="19">
        <f t="shared" si="146"/>
        <v>329.68869201916965</v>
      </c>
      <c r="T678" s="20">
        <f t="shared" si="147"/>
        <v>0.44017181845015974</v>
      </c>
      <c r="U678" s="20">
        <f t="shared" si="148"/>
        <v>0.23390471232292986</v>
      </c>
      <c r="V678" s="21">
        <f t="shared" si="149"/>
        <v>0.15926989952616891</v>
      </c>
      <c r="W678" s="26">
        <f t="shared" si="150"/>
        <v>71.735160138148331</v>
      </c>
      <c r="X678" s="27">
        <f t="shared" si="151"/>
        <v>0.8060130352600936</v>
      </c>
      <c r="Y678" s="27">
        <f t="shared" si="152"/>
        <v>0.3745961364916362</v>
      </c>
      <c r="Z678" s="27">
        <f t="shared" si="153"/>
        <v>0.24399714332703515</v>
      </c>
    </row>
    <row r="679" spans="1:26" ht="12.5" x14ac:dyDescent="0.25">
      <c r="A679" s="2" t="s">
        <v>75</v>
      </c>
      <c r="B679" t="s">
        <v>351</v>
      </c>
      <c r="C679" t="s">
        <v>350</v>
      </c>
      <c r="D679" s="18">
        <f>VLOOKUP(C679,'Infected rate by state'!B:E,4,0)</f>
        <v>9.0315118396853012E-3</v>
      </c>
      <c r="E679" s="3">
        <v>1439</v>
      </c>
      <c r="F679" s="2">
        <v>188</v>
      </c>
      <c r="G679" s="2">
        <v>462</v>
      </c>
      <c r="H679" s="4">
        <f t="shared" si="154"/>
        <v>950.5</v>
      </c>
      <c r="I679" s="2">
        <v>95</v>
      </c>
      <c r="J679" s="4">
        <f t="shared" si="155"/>
        <v>141.5</v>
      </c>
      <c r="K679" s="3">
        <v>382586</v>
      </c>
      <c r="L679" s="3">
        <f t="shared" si="142"/>
        <v>306950</v>
      </c>
      <c r="M679" s="3">
        <v>75636</v>
      </c>
      <c r="N679" s="3">
        <f t="shared" si="145"/>
        <v>34553.299886978406</v>
      </c>
      <c r="O679" s="3">
        <f t="shared" si="143"/>
        <v>7214.0790365570128</v>
      </c>
      <c r="P679" s="3">
        <f t="shared" si="144"/>
        <v>1555.4555766273238</v>
      </c>
      <c r="Q679" s="3">
        <v>10</v>
      </c>
      <c r="R679" s="22">
        <v>12</v>
      </c>
      <c r="S679" s="19">
        <f t="shared" si="146"/>
        <v>240.4693012185671</v>
      </c>
      <c r="T679" s="20">
        <f t="shared" si="147"/>
        <v>0.52049632298391146</v>
      </c>
      <c r="U679" s="20">
        <f t="shared" si="148"/>
        <v>0.25299242632148039</v>
      </c>
      <c r="V679" s="21">
        <f t="shared" si="149"/>
        <v>0.16710861794202023</v>
      </c>
      <c r="W679" s="26">
        <f t="shared" si="150"/>
        <v>51.848519220910795</v>
      </c>
      <c r="X679" s="27">
        <f t="shared" si="151"/>
        <v>0.54577388653590309</v>
      </c>
      <c r="Y679" s="27">
        <f t="shared" si="152"/>
        <v>0.36642063053647206</v>
      </c>
      <c r="Z679" s="27">
        <f t="shared" si="153"/>
        <v>0.27578999585590847</v>
      </c>
    </row>
    <row r="680" spans="1:26" ht="12.5" x14ac:dyDescent="0.25">
      <c r="A680" s="2" t="s">
        <v>76</v>
      </c>
      <c r="B680" t="s">
        <v>317</v>
      </c>
      <c r="C680" t="s">
        <v>316</v>
      </c>
      <c r="D680" s="18">
        <f>VLOOKUP(C680,'Infected rate by state'!B:E,4,0)</f>
        <v>7.3843274393391549E-3</v>
      </c>
      <c r="E680" s="3">
        <v>5593</v>
      </c>
      <c r="F680" s="2">
        <v>843</v>
      </c>
      <c r="G680" s="3">
        <v>2269</v>
      </c>
      <c r="H680" s="4">
        <f t="shared" si="154"/>
        <v>3931</v>
      </c>
      <c r="I680" s="2">
        <v>325</v>
      </c>
      <c r="J680" s="4">
        <f t="shared" si="155"/>
        <v>584</v>
      </c>
      <c r="K680" s="3">
        <v>2380353</v>
      </c>
      <c r="L680" s="3">
        <f t="shared" si="142"/>
        <v>2000505</v>
      </c>
      <c r="M680" s="3">
        <v>379848</v>
      </c>
      <c r="N680" s="3">
        <f t="shared" si="145"/>
        <v>175773.05973213277</v>
      </c>
      <c r="O680" s="3">
        <f t="shared" si="143"/>
        <v>36061.557257824417</v>
      </c>
      <c r="P680" s="3">
        <f t="shared" si="144"/>
        <v>7610.4272824693153</v>
      </c>
      <c r="Q680" s="3">
        <v>10</v>
      </c>
      <c r="R680" s="22">
        <v>12</v>
      </c>
      <c r="S680" s="19">
        <f t="shared" si="146"/>
        <v>1202.0519085941473</v>
      </c>
      <c r="T680" s="20">
        <f t="shared" si="147"/>
        <v>0.52977166531253739</v>
      </c>
      <c r="U680" s="20">
        <f t="shared" si="148"/>
        <v>0.30578781699164265</v>
      </c>
      <c r="V680" s="21">
        <f t="shared" si="149"/>
        <v>0.21492077750655236</v>
      </c>
      <c r="W680" s="26">
        <f t="shared" si="150"/>
        <v>253.68090941564384</v>
      </c>
      <c r="X680" s="27">
        <f t="shared" si="151"/>
        <v>0.78055664435582717</v>
      </c>
      <c r="Y680" s="27">
        <f t="shared" si="152"/>
        <v>0.43438511886240383</v>
      </c>
      <c r="Z680" s="27">
        <f t="shared" si="153"/>
        <v>0.30092634568878274</v>
      </c>
    </row>
    <row r="681" spans="1:26" ht="12.5" x14ac:dyDescent="0.25">
      <c r="A681" s="2" t="s">
        <v>77</v>
      </c>
      <c r="B681" t="s">
        <v>337</v>
      </c>
      <c r="C681" t="s">
        <v>336</v>
      </c>
      <c r="D681" s="18">
        <f>VLOOKUP(C681,'Infected rate by state'!B:E,4,0)</f>
        <v>1.1933809905095205E-2</v>
      </c>
      <c r="E681" s="3">
        <v>2760</v>
      </c>
      <c r="F681" s="2">
        <v>173</v>
      </c>
      <c r="G681" s="3">
        <v>1193</v>
      </c>
      <c r="H681" s="4">
        <f t="shared" si="154"/>
        <v>1976.5</v>
      </c>
      <c r="I681" s="2">
        <v>76</v>
      </c>
      <c r="J681" s="4">
        <f t="shared" si="155"/>
        <v>124.5</v>
      </c>
      <c r="K681" s="3">
        <v>869785</v>
      </c>
      <c r="L681" s="3">
        <f t="shared" si="142"/>
        <v>701075</v>
      </c>
      <c r="M681" s="3">
        <v>168710</v>
      </c>
      <c r="N681" s="3">
        <f t="shared" si="145"/>
        <v>103798.48848303233</v>
      </c>
      <c r="O681" s="3">
        <f t="shared" si="143"/>
        <v>21634.398227410325</v>
      </c>
      <c r="P681" s="3">
        <f t="shared" si="144"/>
        <v>4655.1476683964311</v>
      </c>
      <c r="Q681" s="3">
        <v>10</v>
      </c>
      <c r="R681" s="22">
        <v>12</v>
      </c>
      <c r="S681" s="19">
        <f t="shared" si="146"/>
        <v>721.14660758034415</v>
      </c>
      <c r="T681" s="20">
        <f t="shared" si="147"/>
        <v>0.60448164927103454</v>
      </c>
      <c r="U681" s="20">
        <f t="shared" si="148"/>
        <v>0.36486041365056621</v>
      </c>
      <c r="V681" s="21">
        <f t="shared" si="149"/>
        <v>0.26128500274650152</v>
      </c>
      <c r="W681" s="26">
        <f t="shared" si="150"/>
        <v>155.1715889465477</v>
      </c>
      <c r="X681" s="27">
        <f t="shared" si="151"/>
        <v>2.0417314335072065</v>
      </c>
      <c r="Y681" s="27">
        <f t="shared" si="152"/>
        <v>1.2463581441489775</v>
      </c>
      <c r="Z681" s="27">
        <f t="shared" si="153"/>
        <v>0.89694560084709651</v>
      </c>
    </row>
    <row r="682" spans="1:26" ht="12.5" x14ac:dyDescent="0.25">
      <c r="A682" s="2" t="s">
        <v>78</v>
      </c>
      <c r="B682" t="s">
        <v>351</v>
      </c>
      <c r="C682" t="s">
        <v>350</v>
      </c>
      <c r="D682" s="18">
        <f>VLOOKUP(C682,'Infected rate by state'!B:E,4,0)</f>
        <v>9.0315118396853012E-3</v>
      </c>
      <c r="E682" s="3">
        <v>4123</v>
      </c>
      <c r="F682" s="2">
        <v>509</v>
      </c>
      <c r="G682" s="3">
        <v>1333</v>
      </c>
      <c r="H682" s="4">
        <f t="shared" si="154"/>
        <v>2728</v>
      </c>
      <c r="I682" s="2">
        <v>163</v>
      </c>
      <c r="J682" s="4">
        <f t="shared" si="155"/>
        <v>336</v>
      </c>
      <c r="K682" s="3">
        <v>1315527</v>
      </c>
      <c r="L682" s="3">
        <f t="shared" si="142"/>
        <v>1060772</v>
      </c>
      <c r="M682" s="3">
        <v>254755</v>
      </c>
      <c r="N682" s="3">
        <f t="shared" si="145"/>
        <v>118811.97675925685</v>
      </c>
      <c r="O682" s="3">
        <f t="shared" si="143"/>
        <v>24760.05724304188</v>
      </c>
      <c r="P682" s="3">
        <f t="shared" si="144"/>
        <v>5326.7834432314548</v>
      </c>
      <c r="Q682" s="3">
        <v>10</v>
      </c>
      <c r="R682" s="22">
        <v>12</v>
      </c>
      <c r="S682" s="19">
        <f t="shared" si="146"/>
        <v>825.33524143472937</v>
      </c>
      <c r="T682" s="20">
        <f t="shared" si="147"/>
        <v>0.61915622013107985</v>
      </c>
      <c r="U682" s="20">
        <f t="shared" si="148"/>
        <v>0.30254224392768669</v>
      </c>
      <c r="V682" s="21">
        <f t="shared" si="149"/>
        <v>0.20017832680929648</v>
      </c>
      <c r="W682" s="26">
        <f t="shared" si="150"/>
        <v>177.55944810771516</v>
      </c>
      <c r="X682" s="27">
        <f t="shared" si="151"/>
        <v>1.0893217675319948</v>
      </c>
      <c r="Y682" s="27">
        <f t="shared" si="152"/>
        <v>0.52845073841581891</v>
      </c>
      <c r="Z682" s="27">
        <f t="shared" si="153"/>
        <v>0.34883978017232842</v>
      </c>
    </row>
    <row r="683" spans="1:26" ht="12.5" x14ac:dyDescent="0.25">
      <c r="A683" s="2" t="s">
        <v>79</v>
      </c>
      <c r="B683" t="s">
        <v>307</v>
      </c>
      <c r="C683" t="s">
        <v>306</v>
      </c>
      <c r="D683" s="18">
        <f>VLOOKUP(C683,'Infected rate by state'!B:E,4,0)</f>
        <v>1.0017032509739916E-2</v>
      </c>
      <c r="E683" s="3">
        <v>1335</v>
      </c>
      <c r="F683" s="2">
        <v>108</v>
      </c>
      <c r="G683" s="2">
        <v>504</v>
      </c>
      <c r="H683" s="4">
        <f t="shared" si="154"/>
        <v>919.5</v>
      </c>
      <c r="I683" s="2">
        <v>33</v>
      </c>
      <c r="J683" s="4">
        <f t="shared" si="155"/>
        <v>70.5</v>
      </c>
      <c r="K683" s="3">
        <v>290096</v>
      </c>
      <c r="L683" s="3">
        <f t="shared" si="142"/>
        <v>224488</v>
      </c>
      <c r="M683" s="3">
        <v>65608</v>
      </c>
      <c r="N683" s="3">
        <f t="shared" si="145"/>
        <v>29059.010629455108</v>
      </c>
      <c r="O683" s="3">
        <f t="shared" si="143"/>
        <v>6145.549615050536</v>
      </c>
      <c r="P683" s="3">
        <f t="shared" si="144"/>
        <v>1345.4263421967858</v>
      </c>
      <c r="Q683" s="3">
        <v>10</v>
      </c>
      <c r="R683" s="22">
        <v>12</v>
      </c>
      <c r="S683" s="19">
        <f t="shared" si="146"/>
        <v>204.85165383501786</v>
      </c>
      <c r="T683" s="20">
        <f t="shared" si="147"/>
        <v>0.40645169411709892</v>
      </c>
      <c r="U683" s="20">
        <f t="shared" si="148"/>
        <v>0.22278592042960071</v>
      </c>
      <c r="V683" s="21">
        <f t="shared" si="149"/>
        <v>0.15344693171162385</v>
      </c>
      <c r="W683" s="26">
        <f t="shared" si="150"/>
        <v>44.847544739892861</v>
      </c>
      <c r="X683" s="27">
        <f t="shared" si="151"/>
        <v>1.3590165072694806</v>
      </c>
      <c r="Y683" s="27">
        <f t="shared" si="152"/>
        <v>0.63613538638145906</v>
      </c>
      <c r="Z683" s="27">
        <f t="shared" si="153"/>
        <v>0.41525504388789686</v>
      </c>
    </row>
    <row r="684" spans="1:26" ht="12.5" x14ac:dyDescent="0.25">
      <c r="A684" s="2" t="s">
        <v>80</v>
      </c>
      <c r="B684" t="s">
        <v>337</v>
      </c>
      <c r="C684" t="s">
        <v>336</v>
      </c>
      <c r="D684" s="18">
        <f>VLOOKUP(C684,'Infected rate by state'!B:E,4,0)</f>
        <v>1.1933809905095205E-2</v>
      </c>
      <c r="E684" s="2">
        <v>518</v>
      </c>
      <c r="F684" s="2">
        <v>18</v>
      </c>
      <c r="G684" s="2">
        <v>228</v>
      </c>
      <c r="H684" s="4">
        <f t="shared" si="154"/>
        <v>373</v>
      </c>
      <c r="I684" s="2">
        <v>8</v>
      </c>
      <c r="J684" s="4">
        <f t="shared" si="155"/>
        <v>13</v>
      </c>
      <c r="K684" s="3">
        <v>125779</v>
      </c>
      <c r="L684" s="3">
        <f t="shared" si="142"/>
        <v>97465</v>
      </c>
      <c r="M684" s="3">
        <v>28314</v>
      </c>
      <c r="N684" s="3">
        <f t="shared" si="145"/>
        <v>15010.226760529698</v>
      </c>
      <c r="O684" s="3">
        <f t="shared" si="143"/>
        <v>3172.9422834708653</v>
      </c>
      <c r="P684" s="3">
        <f t="shared" si="144"/>
        <v>694.25933209256448</v>
      </c>
      <c r="Q684" s="3">
        <v>10</v>
      </c>
      <c r="R684" s="22">
        <v>12</v>
      </c>
      <c r="S684" s="19">
        <f t="shared" si="146"/>
        <v>105.76474278236218</v>
      </c>
      <c r="T684" s="20">
        <f t="shared" si="147"/>
        <v>0.46388045079983409</v>
      </c>
      <c r="U684" s="20">
        <f t="shared" si="148"/>
        <v>0.28355158922885304</v>
      </c>
      <c r="V684" s="21">
        <f t="shared" si="149"/>
        <v>0.20417904012039031</v>
      </c>
      <c r="W684" s="26">
        <f t="shared" si="150"/>
        <v>23.141977736418816</v>
      </c>
      <c r="X684" s="27">
        <f t="shared" si="151"/>
        <v>2.892747217052352</v>
      </c>
      <c r="Y684" s="27">
        <f t="shared" si="152"/>
        <v>1.7801521335706783</v>
      </c>
      <c r="Z684" s="27">
        <f t="shared" si="153"/>
        <v>1.2856654298010453</v>
      </c>
    </row>
    <row r="685" spans="1:26" ht="12.5" x14ac:dyDescent="0.25">
      <c r="A685" s="2" t="s">
        <v>81</v>
      </c>
      <c r="B685" t="s">
        <v>353</v>
      </c>
      <c r="C685" t="s">
        <v>352</v>
      </c>
      <c r="D685" s="18">
        <f>VLOOKUP(C685,'Infected rate by state'!B:E,4,0)</f>
        <v>8.4257771266714378E-3</v>
      </c>
      <c r="E685" s="3">
        <v>1319</v>
      </c>
      <c r="F685" s="2">
        <v>217</v>
      </c>
      <c r="G685" s="2">
        <v>508</v>
      </c>
      <c r="H685" s="4">
        <f t="shared" si="154"/>
        <v>913.5</v>
      </c>
      <c r="I685" s="2">
        <v>73</v>
      </c>
      <c r="J685" s="4">
        <f t="shared" si="155"/>
        <v>145</v>
      </c>
      <c r="K685" s="3">
        <v>274471</v>
      </c>
      <c r="L685" s="3">
        <f t="shared" si="142"/>
        <v>210893</v>
      </c>
      <c r="M685" s="3">
        <v>63578</v>
      </c>
      <c r="N685" s="3">
        <f t="shared" si="145"/>
        <v>23126.314737346362</v>
      </c>
      <c r="O685" s="3">
        <f t="shared" si="143"/>
        <v>4902.909155347349</v>
      </c>
      <c r="P685" s="3">
        <f t="shared" si="144"/>
        <v>1076.4579822481455</v>
      </c>
      <c r="Q685" s="3">
        <v>10</v>
      </c>
      <c r="R685" s="22">
        <v>12</v>
      </c>
      <c r="S685" s="19">
        <f t="shared" si="146"/>
        <v>163.43030517824496</v>
      </c>
      <c r="T685" s="20">
        <f t="shared" si="147"/>
        <v>0.32171319916977353</v>
      </c>
      <c r="U685" s="20">
        <f t="shared" si="148"/>
        <v>0.17890564332593867</v>
      </c>
      <c r="V685" s="21">
        <f t="shared" si="149"/>
        <v>0.12390470445659209</v>
      </c>
      <c r="W685" s="26">
        <f t="shared" si="150"/>
        <v>35.881932741604849</v>
      </c>
      <c r="X685" s="27">
        <f t="shared" si="151"/>
        <v>0.49153332522746368</v>
      </c>
      <c r="Y685" s="27">
        <f t="shared" si="152"/>
        <v>0.2474616051145162</v>
      </c>
      <c r="Z685" s="27">
        <f t="shared" si="153"/>
        <v>0.16535452876315598</v>
      </c>
    </row>
    <row r="686" spans="1:26" ht="12.5" x14ac:dyDescent="0.25">
      <c r="A686" s="2" t="s">
        <v>82</v>
      </c>
      <c r="B686" t="s">
        <v>373</v>
      </c>
      <c r="C686" t="s">
        <v>372</v>
      </c>
      <c r="D686" s="18">
        <f>VLOOKUP(C686,'Infected rate by state'!B:E,4,0)</f>
        <v>8.0007670443122732E-3</v>
      </c>
      <c r="E686" s="3">
        <v>4505</v>
      </c>
      <c r="F686" s="2">
        <v>790</v>
      </c>
      <c r="G686" s="3">
        <v>1125</v>
      </c>
      <c r="H686" s="4">
        <f t="shared" si="154"/>
        <v>2815</v>
      </c>
      <c r="I686" s="2">
        <v>241</v>
      </c>
      <c r="J686" s="4">
        <f t="shared" si="155"/>
        <v>515.5</v>
      </c>
      <c r="K686" s="3">
        <v>1097252</v>
      </c>
      <c r="L686" s="3">
        <f t="shared" si="142"/>
        <v>872413</v>
      </c>
      <c r="M686" s="3">
        <v>224839</v>
      </c>
      <c r="N686" s="3">
        <f t="shared" si="145"/>
        <v>87788.576409057292</v>
      </c>
      <c r="O686" s="3">
        <f t="shared" si="143"/>
        <v>18388.769756123205</v>
      </c>
      <c r="P686" s="3">
        <f t="shared" si="144"/>
        <v>3980.4645004927015</v>
      </c>
      <c r="Q686" s="3">
        <v>10</v>
      </c>
      <c r="R686" s="22">
        <v>12</v>
      </c>
      <c r="S686" s="19">
        <f t="shared" si="146"/>
        <v>612.9589918707735</v>
      </c>
      <c r="T686" s="20">
        <f t="shared" si="147"/>
        <v>0.54485243721846532</v>
      </c>
      <c r="U686" s="20">
        <f t="shared" si="148"/>
        <v>0.2177474216237206</v>
      </c>
      <c r="V686" s="21">
        <f t="shared" si="149"/>
        <v>0.13606192938307957</v>
      </c>
      <c r="W686" s="26">
        <f t="shared" si="150"/>
        <v>132.68215001642338</v>
      </c>
      <c r="X686" s="27">
        <f t="shared" si="151"/>
        <v>0.55054834031710942</v>
      </c>
      <c r="Y686" s="27">
        <f t="shared" si="152"/>
        <v>0.25738535405707735</v>
      </c>
      <c r="Z686" s="27">
        <f t="shared" si="153"/>
        <v>0.16795208862838401</v>
      </c>
    </row>
    <row r="687" spans="1:26" ht="12.5" x14ac:dyDescent="0.25">
      <c r="A687" s="2" t="s">
        <v>83</v>
      </c>
      <c r="B687" t="s">
        <v>371</v>
      </c>
      <c r="C687" t="s">
        <v>370</v>
      </c>
      <c r="D687" s="18">
        <f>VLOOKUP(C687,'Infected rate by state'!B:E,4,0)</f>
        <v>2.5429318796877907E-2</v>
      </c>
      <c r="E687" s="3">
        <v>9897</v>
      </c>
      <c r="F687" s="2">
        <v>928</v>
      </c>
      <c r="G687" s="3">
        <v>1230</v>
      </c>
      <c r="H687" s="4">
        <f t="shared" si="154"/>
        <v>5563.5</v>
      </c>
      <c r="I687" s="2">
        <v>235</v>
      </c>
      <c r="J687" s="4">
        <f t="shared" si="155"/>
        <v>581.5</v>
      </c>
      <c r="K687" s="3">
        <v>3811249</v>
      </c>
      <c r="L687" s="3">
        <f t="shared" si="142"/>
        <v>3059846</v>
      </c>
      <c r="M687" s="3">
        <v>751403</v>
      </c>
      <c r="N687" s="3">
        <f t="shared" si="145"/>
        <v>969174.65835282125</v>
      </c>
      <c r="O687" s="3">
        <f t="shared" si="143"/>
        <v>202295.46819736998</v>
      </c>
      <c r="P687" s="3">
        <f t="shared" si="144"/>
        <v>43604.762727337482</v>
      </c>
      <c r="Q687" s="3">
        <v>10</v>
      </c>
      <c r="R687" s="22">
        <v>12</v>
      </c>
      <c r="S687" s="19">
        <f t="shared" si="146"/>
        <v>6743.1822732456658</v>
      </c>
      <c r="T687" s="20">
        <f t="shared" si="147"/>
        <v>5.4822620107688342</v>
      </c>
      <c r="U687" s="20">
        <f t="shared" si="148"/>
        <v>1.2120395925668492</v>
      </c>
      <c r="V687" s="21">
        <f t="shared" si="149"/>
        <v>0.68133598800097661</v>
      </c>
      <c r="W687" s="26">
        <f t="shared" si="150"/>
        <v>1453.4920909112493</v>
      </c>
      <c r="X687" s="27">
        <f t="shared" si="151"/>
        <v>6.1850727272819119</v>
      </c>
      <c r="Y687" s="27">
        <f t="shared" si="152"/>
        <v>2.4995564762016325</v>
      </c>
      <c r="Z687" s="27">
        <f t="shared" si="153"/>
        <v>1.566263028999191</v>
      </c>
    </row>
    <row r="688" spans="1:26" ht="12.5" x14ac:dyDescent="0.25">
      <c r="A688" s="2" t="s">
        <v>84</v>
      </c>
      <c r="B688" t="s">
        <v>393</v>
      </c>
      <c r="C688" t="s">
        <v>392</v>
      </c>
      <c r="D688" s="18">
        <f>VLOOKUP(C688,'Infected rate by state'!B:E,4,0)</f>
        <v>7.5097590818065515E-3</v>
      </c>
      <c r="E688" s="3">
        <v>2086</v>
      </c>
      <c r="F688" s="2">
        <v>274</v>
      </c>
      <c r="G688" s="2">
        <v>753</v>
      </c>
      <c r="H688" s="4">
        <f t="shared" si="154"/>
        <v>1419.5</v>
      </c>
      <c r="I688" s="2">
        <v>51</v>
      </c>
      <c r="J688" s="4">
        <f t="shared" si="155"/>
        <v>162.5</v>
      </c>
      <c r="K688" s="3">
        <v>839182</v>
      </c>
      <c r="L688" s="3">
        <f t="shared" si="142"/>
        <v>693070</v>
      </c>
      <c r="M688" s="3">
        <v>146112</v>
      </c>
      <c r="N688" s="3">
        <f t="shared" si="145"/>
        <v>63020.546457885859</v>
      </c>
      <c r="O688" s="3">
        <f t="shared" si="143"/>
        <v>13016.306450011187</v>
      </c>
      <c r="P688" s="3">
        <f t="shared" si="144"/>
        <v>2769.9086565810539</v>
      </c>
      <c r="Q688" s="3">
        <v>10</v>
      </c>
      <c r="R688" s="22">
        <v>12</v>
      </c>
      <c r="S688" s="19">
        <f t="shared" si="146"/>
        <v>433.87688166703958</v>
      </c>
      <c r="T688" s="20">
        <f t="shared" si="147"/>
        <v>0.5761977180173169</v>
      </c>
      <c r="U688" s="20">
        <f t="shared" si="148"/>
        <v>0.30565472466857313</v>
      </c>
      <c r="V688" s="21">
        <f t="shared" si="149"/>
        <v>0.20799467002255015</v>
      </c>
      <c r="W688" s="26">
        <f t="shared" si="150"/>
        <v>92.330288552701802</v>
      </c>
      <c r="X688" s="27">
        <f t="shared" si="151"/>
        <v>1.8103978147588589</v>
      </c>
      <c r="Y688" s="27">
        <f t="shared" si="152"/>
        <v>0.56818639109354951</v>
      </c>
      <c r="Z688" s="27">
        <f t="shared" si="153"/>
        <v>0.33697185603175839</v>
      </c>
    </row>
    <row r="689" spans="1:26" ht="12.5" x14ac:dyDescent="0.25">
      <c r="A689" s="2" t="s">
        <v>85</v>
      </c>
      <c r="B689" t="s">
        <v>333</v>
      </c>
      <c r="C689" t="s">
        <v>332</v>
      </c>
      <c r="D689" s="18">
        <f>VLOOKUP(C689,'Infected rate by state'!B:E,4,0)</f>
        <v>1.4486816526494731E-2</v>
      </c>
      <c r="E689" s="3">
        <v>1239</v>
      </c>
      <c r="F689" s="2">
        <v>142</v>
      </c>
      <c r="G689" s="2">
        <v>475</v>
      </c>
      <c r="H689" s="4">
        <f t="shared" si="154"/>
        <v>857</v>
      </c>
      <c r="I689" s="2">
        <v>67</v>
      </c>
      <c r="J689" s="4">
        <f t="shared" si="155"/>
        <v>104.5</v>
      </c>
      <c r="K689" s="3">
        <v>610597</v>
      </c>
      <c r="L689" s="3">
        <f t="shared" si="142"/>
        <v>509786</v>
      </c>
      <c r="M689" s="3">
        <v>100811</v>
      </c>
      <c r="N689" s="3">
        <f t="shared" si="145"/>
        <v>88456.067106281029</v>
      </c>
      <c r="O689" s="3">
        <f t="shared" si="143"/>
        <v>18194.061688003232</v>
      </c>
      <c r="P689" s="3">
        <f t="shared" si="144"/>
        <v>3851.9181603812044</v>
      </c>
      <c r="Q689" s="3">
        <v>10</v>
      </c>
      <c r="R689" s="22">
        <v>12</v>
      </c>
      <c r="S689" s="19">
        <f t="shared" si="146"/>
        <v>606.46872293344109</v>
      </c>
      <c r="T689" s="20">
        <f t="shared" si="147"/>
        <v>1.2767762588072444</v>
      </c>
      <c r="U689" s="20">
        <f t="shared" si="148"/>
        <v>0.70766478755360684</v>
      </c>
      <c r="V689" s="21">
        <f t="shared" si="149"/>
        <v>0.4894824236750937</v>
      </c>
      <c r="W689" s="26">
        <f t="shared" si="150"/>
        <v>128.39727201270682</v>
      </c>
      <c r="X689" s="27">
        <f t="shared" si="151"/>
        <v>1.9163771942195047</v>
      </c>
      <c r="Y689" s="27">
        <f t="shared" si="152"/>
        <v>1.2286820288297304</v>
      </c>
      <c r="Z689" s="27">
        <f t="shared" si="153"/>
        <v>0.90420614093455509</v>
      </c>
    </row>
    <row r="690" spans="1:26" ht="12.5" x14ac:dyDescent="0.25">
      <c r="A690" s="2" t="s">
        <v>86</v>
      </c>
      <c r="B690" t="s">
        <v>371</v>
      </c>
      <c r="C690" t="s">
        <v>370</v>
      </c>
      <c r="D690" s="18">
        <f>VLOOKUP(C690,'Infected rate by state'!B:E,4,0)</f>
        <v>2.5429318796877907E-2</v>
      </c>
      <c r="E690" s="3">
        <v>1036</v>
      </c>
      <c r="F690" s="2">
        <v>94</v>
      </c>
      <c r="G690" s="2">
        <v>361</v>
      </c>
      <c r="H690" s="4">
        <f t="shared" si="154"/>
        <v>698.5</v>
      </c>
      <c r="I690" s="2">
        <v>14</v>
      </c>
      <c r="J690" s="4">
        <f t="shared" si="155"/>
        <v>54</v>
      </c>
      <c r="K690" s="3">
        <v>255069</v>
      </c>
      <c r="L690" s="3">
        <f t="shared" si="142"/>
        <v>196654</v>
      </c>
      <c r="M690" s="3">
        <v>58415</v>
      </c>
      <c r="N690" s="3">
        <f t="shared" si="145"/>
        <v>64862.309162008503</v>
      </c>
      <c r="O690" s="3">
        <f t="shared" si="143"/>
        <v>13735.019715425256</v>
      </c>
      <c r="P690" s="3">
        <f t="shared" si="144"/>
        <v>3011.4689602898566</v>
      </c>
      <c r="Q690" s="3">
        <v>10</v>
      </c>
      <c r="R690" s="22">
        <v>12</v>
      </c>
      <c r="S690" s="19">
        <f t="shared" si="146"/>
        <v>457.83399051417524</v>
      </c>
      <c r="T690" s="20">
        <f t="shared" si="147"/>
        <v>1.2682382008702915</v>
      </c>
      <c r="U690" s="20">
        <f t="shared" si="148"/>
        <v>0.65545310023503967</v>
      </c>
      <c r="V690" s="21">
        <f t="shared" si="149"/>
        <v>0.44192470126850891</v>
      </c>
      <c r="W690" s="26">
        <f t="shared" si="150"/>
        <v>100.38229867632855</v>
      </c>
      <c r="X690" s="27">
        <f t="shared" si="151"/>
        <v>7.1701641911663243</v>
      </c>
      <c r="Y690" s="27">
        <f t="shared" si="152"/>
        <v>1.8589314569690472</v>
      </c>
      <c r="Z690" s="27">
        <f t="shared" si="153"/>
        <v>1.0678967944290272</v>
      </c>
    </row>
    <row r="691" spans="1:26" ht="12.5" x14ac:dyDescent="0.25">
      <c r="A691" s="2" t="s">
        <v>87</v>
      </c>
      <c r="B691" t="s">
        <v>377</v>
      </c>
      <c r="C691" t="s">
        <v>376</v>
      </c>
      <c r="D691" s="18">
        <f>VLOOKUP(C691,'Infected rate by state'!B:E,4,0)</f>
        <v>5.6936382854354227E-3</v>
      </c>
      <c r="E691" s="2">
        <v>453</v>
      </c>
      <c r="F691" s="2">
        <v>63</v>
      </c>
      <c r="G691" s="2">
        <v>214</v>
      </c>
      <c r="H691" s="4">
        <f t="shared" si="154"/>
        <v>333.5</v>
      </c>
      <c r="I691" s="2">
        <v>21</v>
      </c>
      <c r="J691" s="4">
        <f t="shared" si="155"/>
        <v>42</v>
      </c>
      <c r="K691" s="3">
        <v>200261</v>
      </c>
      <c r="L691" s="3">
        <f t="shared" si="142"/>
        <v>156219</v>
      </c>
      <c r="M691" s="3">
        <v>44042</v>
      </c>
      <c r="N691" s="3">
        <f t="shared" si="145"/>
        <v>11402.136966795832</v>
      </c>
      <c r="O691" s="3">
        <f t="shared" si="143"/>
        <v>2404.6272801899977</v>
      </c>
      <c r="P691" s="3">
        <f t="shared" si="144"/>
        <v>524.70955153391265</v>
      </c>
      <c r="Q691" s="3">
        <v>10</v>
      </c>
      <c r="R691" s="22">
        <v>12</v>
      </c>
      <c r="S691" s="19">
        <f t="shared" si="146"/>
        <v>80.154242672999928</v>
      </c>
      <c r="T691" s="20">
        <f t="shared" si="147"/>
        <v>0.37455253585513987</v>
      </c>
      <c r="U691" s="20">
        <f t="shared" si="148"/>
        <v>0.24034255674062946</v>
      </c>
      <c r="V691" s="21">
        <f t="shared" si="149"/>
        <v>0.17694093305297998</v>
      </c>
      <c r="W691" s="26">
        <f t="shared" si="150"/>
        <v>17.490318384463755</v>
      </c>
      <c r="X691" s="27">
        <f t="shared" si="151"/>
        <v>0.83287230402208356</v>
      </c>
      <c r="Y691" s="27">
        <f t="shared" si="152"/>
        <v>0.41643615201104178</v>
      </c>
      <c r="Z691" s="27">
        <f t="shared" si="153"/>
        <v>0.27762410134069454</v>
      </c>
    </row>
    <row r="692" spans="1:26" ht="12.5" x14ac:dyDescent="0.25">
      <c r="A692" s="2" t="s">
        <v>88</v>
      </c>
      <c r="B692" t="s">
        <v>383</v>
      </c>
      <c r="C692" t="s">
        <v>382</v>
      </c>
      <c r="D692" s="18">
        <f>VLOOKUP(C692,'Infected rate by state'!B:E,4,0)</f>
        <v>8.525765865415048E-3</v>
      </c>
      <c r="E692" s="3">
        <v>1904</v>
      </c>
      <c r="F692" s="2">
        <v>184</v>
      </c>
      <c r="G692" s="2">
        <v>706</v>
      </c>
      <c r="H692" s="4">
        <f t="shared" si="154"/>
        <v>1305</v>
      </c>
      <c r="I692" s="2">
        <v>88</v>
      </c>
      <c r="J692" s="4">
        <f t="shared" si="155"/>
        <v>136</v>
      </c>
      <c r="K692" s="3">
        <v>561138</v>
      </c>
      <c r="L692" s="3">
        <f t="shared" si="142"/>
        <v>431069</v>
      </c>
      <c r="M692" s="3">
        <v>130069</v>
      </c>
      <c r="N692" s="3">
        <f t="shared" si="145"/>
        <v>47841.312061872697</v>
      </c>
      <c r="O692" s="3">
        <f t="shared" si="143"/>
        <v>10143.340240087047</v>
      </c>
      <c r="P692" s="3">
        <f t="shared" si="144"/>
        <v>2227.2023314308544</v>
      </c>
      <c r="Q692" s="3">
        <v>10</v>
      </c>
      <c r="R692" s="22">
        <v>12</v>
      </c>
      <c r="S692" s="19">
        <f t="shared" si="146"/>
        <v>338.11134133623489</v>
      </c>
      <c r="T692" s="20">
        <f t="shared" si="147"/>
        <v>0.47891124835160748</v>
      </c>
      <c r="U692" s="20">
        <f t="shared" si="148"/>
        <v>0.25908915044922215</v>
      </c>
      <c r="V692" s="21">
        <f t="shared" si="149"/>
        <v>0.17757948599592169</v>
      </c>
      <c r="W692" s="26">
        <f t="shared" si="150"/>
        <v>74.240077714361817</v>
      </c>
      <c r="X692" s="27">
        <f t="shared" si="151"/>
        <v>0.84363724675411156</v>
      </c>
      <c r="Y692" s="27">
        <f t="shared" si="152"/>
        <v>0.5458829243703075</v>
      </c>
      <c r="Z692" s="27">
        <f t="shared" si="153"/>
        <v>0.40347868323022729</v>
      </c>
    </row>
    <row r="693" spans="1:26" ht="12.5" x14ac:dyDescent="0.25">
      <c r="A693" s="2" t="s">
        <v>89</v>
      </c>
      <c r="B693" t="s">
        <v>381</v>
      </c>
      <c r="C693" t="s">
        <v>380</v>
      </c>
      <c r="D693" s="18">
        <f>VLOOKUP(C693,'Infected rate by state'!B:E,4,0)</f>
        <v>2.6094721185018687E-3</v>
      </c>
      <c r="E693" s="3">
        <v>1208</v>
      </c>
      <c r="F693" s="2">
        <v>138</v>
      </c>
      <c r="G693" s="2">
        <v>416</v>
      </c>
      <c r="H693" s="4">
        <f t="shared" si="154"/>
        <v>812</v>
      </c>
      <c r="I693" s="2">
        <v>64</v>
      </c>
      <c r="J693" s="4">
        <f t="shared" si="155"/>
        <v>101</v>
      </c>
      <c r="K693" s="3">
        <v>603572</v>
      </c>
      <c r="L693" s="3">
        <f t="shared" si="142"/>
        <v>462556</v>
      </c>
      <c r="M693" s="3">
        <v>141016</v>
      </c>
      <c r="N693" s="3">
        <f t="shared" si="145"/>
        <v>15750.043055084099</v>
      </c>
      <c r="O693" s="3">
        <f t="shared" si="143"/>
        <v>3342.0866347155056</v>
      </c>
      <c r="P693" s="3">
        <f t="shared" si="144"/>
        <v>734.53432572699535</v>
      </c>
      <c r="Q693" s="3">
        <v>10</v>
      </c>
      <c r="R693" s="22">
        <v>12</v>
      </c>
      <c r="S693" s="19">
        <f t="shared" si="146"/>
        <v>111.40288782385019</v>
      </c>
      <c r="T693" s="20">
        <f t="shared" si="147"/>
        <v>0.26779540342271679</v>
      </c>
      <c r="U693" s="20">
        <f t="shared" si="148"/>
        <v>0.13719567465991403</v>
      </c>
      <c r="V693" s="21">
        <f t="shared" si="149"/>
        <v>9.2220933629015067E-2</v>
      </c>
      <c r="W693" s="26">
        <f t="shared" si="150"/>
        <v>24.484477524233178</v>
      </c>
      <c r="X693" s="27">
        <f t="shared" si="151"/>
        <v>0.3825699613161434</v>
      </c>
      <c r="Y693" s="27">
        <f t="shared" si="152"/>
        <v>0.24242056954686314</v>
      </c>
      <c r="Z693" s="27">
        <f t="shared" si="153"/>
        <v>0.17742375017560275</v>
      </c>
    </row>
    <row r="694" spans="1:26" ht="12.5" x14ac:dyDescent="0.25">
      <c r="A694" s="2" t="s">
        <v>90</v>
      </c>
      <c r="B694" t="s">
        <v>333</v>
      </c>
      <c r="C694" t="s">
        <v>332</v>
      </c>
      <c r="D694" s="18">
        <f>VLOOKUP(C694,'Infected rate by state'!B:E,4,0)</f>
        <v>1.4486816526494731E-2</v>
      </c>
      <c r="E694" s="3">
        <v>2032</v>
      </c>
      <c r="F694" s="2">
        <v>332</v>
      </c>
      <c r="G694" s="2">
        <v>666</v>
      </c>
      <c r="H694" s="4">
        <f t="shared" si="154"/>
        <v>1349</v>
      </c>
      <c r="I694" s="2">
        <v>137</v>
      </c>
      <c r="J694" s="4">
        <f t="shared" si="155"/>
        <v>234.5</v>
      </c>
      <c r="K694" s="3">
        <v>711961</v>
      </c>
      <c r="L694" s="3">
        <f t="shared" si="142"/>
        <v>549256</v>
      </c>
      <c r="M694" s="3">
        <v>162705</v>
      </c>
      <c r="N694" s="3">
        <f t="shared" si="145"/>
        <v>103140.48381019715</v>
      </c>
      <c r="O694" s="3">
        <f t="shared" si="143"/>
        <v>21835.915532733619</v>
      </c>
      <c r="P694" s="3">
        <f t="shared" si="144"/>
        <v>4786.4134103555571</v>
      </c>
      <c r="Q694" s="3">
        <v>10</v>
      </c>
      <c r="R694" s="22">
        <v>12</v>
      </c>
      <c r="S694" s="19">
        <f t="shared" si="146"/>
        <v>727.86385109112064</v>
      </c>
      <c r="T694" s="20">
        <f t="shared" si="147"/>
        <v>1.0928886653019829</v>
      </c>
      <c r="U694" s="20">
        <f t="shared" si="148"/>
        <v>0.53955808086813983</v>
      </c>
      <c r="V694" s="21">
        <f t="shared" si="149"/>
        <v>0.35820071411964599</v>
      </c>
      <c r="W694" s="26">
        <f t="shared" si="150"/>
        <v>159.54711367851857</v>
      </c>
      <c r="X694" s="27">
        <f t="shared" si="151"/>
        <v>1.164577472105975</v>
      </c>
      <c r="Y694" s="27">
        <f t="shared" si="152"/>
        <v>0.68037148690199822</v>
      </c>
      <c r="Z694" s="27">
        <f t="shared" si="153"/>
        <v>0.4805635954172246</v>
      </c>
    </row>
    <row r="695" spans="1:26" ht="12.5" x14ac:dyDescent="0.25">
      <c r="A695" s="2" t="s">
        <v>91</v>
      </c>
      <c r="B695" t="s">
        <v>335</v>
      </c>
      <c r="C695" t="s">
        <v>334</v>
      </c>
      <c r="D695" s="18">
        <f>VLOOKUP(C695,'Infected rate by state'!B:E,4,0)</f>
        <v>8.8985640980001352E-3</v>
      </c>
      <c r="E695" s="3">
        <v>2154</v>
      </c>
      <c r="F695" s="2">
        <v>328</v>
      </c>
      <c r="G695" s="3">
        <v>1050</v>
      </c>
      <c r="H695" s="4">
        <f t="shared" si="154"/>
        <v>1602</v>
      </c>
      <c r="I695" s="2">
        <v>157</v>
      </c>
      <c r="J695" s="4">
        <f t="shared" si="155"/>
        <v>242.5</v>
      </c>
      <c r="K695" s="3">
        <v>528945</v>
      </c>
      <c r="L695" s="3">
        <f t="shared" si="142"/>
        <v>413598</v>
      </c>
      <c r="M695" s="3">
        <v>115347</v>
      </c>
      <c r="N695" s="3">
        <f t="shared" si="145"/>
        <v>47068.50986816681</v>
      </c>
      <c r="O695" s="3">
        <f t="shared" si="143"/>
        <v>9918.118414313114</v>
      </c>
      <c r="P695" s="3">
        <f t="shared" si="144"/>
        <v>2162.0898317692436</v>
      </c>
      <c r="Q695" s="3">
        <v>10</v>
      </c>
      <c r="R695" s="22">
        <v>12</v>
      </c>
      <c r="S695" s="19">
        <f t="shared" si="146"/>
        <v>330.60394714377048</v>
      </c>
      <c r="T695" s="20">
        <f t="shared" si="147"/>
        <v>0.31486090204168615</v>
      </c>
      <c r="U695" s="20">
        <f t="shared" si="148"/>
        <v>0.20636950508350219</v>
      </c>
      <c r="V695" s="21">
        <f t="shared" si="149"/>
        <v>0.15348372662199186</v>
      </c>
      <c r="W695" s="26">
        <f t="shared" si="150"/>
        <v>72.069661058974788</v>
      </c>
      <c r="X695" s="27">
        <f t="shared" si="151"/>
        <v>0.45904242712722793</v>
      </c>
      <c r="Y695" s="27">
        <f t="shared" si="152"/>
        <v>0.29719447859371045</v>
      </c>
      <c r="Z695" s="27">
        <f t="shared" si="153"/>
        <v>0.21972457639931336</v>
      </c>
    </row>
    <row r="696" spans="1:26" ht="12.5" x14ac:dyDescent="0.25">
      <c r="A696" s="2" t="s">
        <v>92</v>
      </c>
      <c r="B696" t="s">
        <v>400</v>
      </c>
      <c r="C696" t="s">
        <v>291</v>
      </c>
      <c r="D696" s="18">
        <f>VLOOKUP(C696,'Infected rate by state'!B:E,4,0)</f>
        <v>5.5896269710740548E-3</v>
      </c>
      <c r="E696" s="2">
        <v>951</v>
      </c>
      <c r="F696" s="2">
        <v>83</v>
      </c>
      <c r="G696" s="2">
        <v>319</v>
      </c>
      <c r="H696" s="4">
        <f t="shared" si="154"/>
        <v>635</v>
      </c>
      <c r="I696" s="2">
        <v>26</v>
      </c>
      <c r="J696" s="4">
        <f t="shared" si="155"/>
        <v>54.5</v>
      </c>
      <c r="K696" s="3">
        <v>542404</v>
      </c>
      <c r="L696" s="3">
        <f t="shared" si="142"/>
        <v>437593</v>
      </c>
      <c r="M696" s="3">
        <v>104811</v>
      </c>
      <c r="N696" s="3">
        <f t="shared" si="145"/>
        <v>30318.360276184518</v>
      </c>
      <c r="O696" s="3">
        <f t="shared" si="143"/>
        <v>6317.0501253170396</v>
      </c>
      <c r="P696" s="3">
        <f t="shared" si="144"/>
        <v>1358.7131369720855</v>
      </c>
      <c r="Q696" s="3">
        <v>10</v>
      </c>
      <c r="R696" s="22">
        <v>12</v>
      </c>
      <c r="S696" s="19">
        <f t="shared" si="146"/>
        <v>210.568337510568</v>
      </c>
      <c r="T696" s="20">
        <f t="shared" si="147"/>
        <v>0.66008883232152982</v>
      </c>
      <c r="U696" s="20">
        <f t="shared" si="148"/>
        <v>0.33160368111900473</v>
      </c>
      <c r="V696" s="21">
        <f t="shared" si="149"/>
        <v>0.22141781021090221</v>
      </c>
      <c r="W696" s="26">
        <f t="shared" si="150"/>
        <v>45.290437899069516</v>
      </c>
      <c r="X696" s="27">
        <f t="shared" si="151"/>
        <v>1.7419399191949814</v>
      </c>
      <c r="Y696" s="27">
        <f t="shared" si="152"/>
        <v>0.83101720915723887</v>
      </c>
      <c r="Z696" s="27">
        <f t="shared" si="153"/>
        <v>0.54566792649481344</v>
      </c>
    </row>
    <row r="697" spans="1:26" ht="12.5" x14ac:dyDescent="0.25">
      <c r="A697" s="2" t="s">
        <v>93</v>
      </c>
      <c r="B697" t="s">
        <v>375</v>
      </c>
      <c r="C697" t="s">
        <v>374</v>
      </c>
      <c r="D697" s="18">
        <f>VLOOKUP(C697,'Infected rate by state'!B:E,4,0)</f>
        <v>6.2179748494527662E-3</v>
      </c>
      <c r="E697" s="3">
        <v>1872</v>
      </c>
      <c r="F697" s="2">
        <v>180</v>
      </c>
      <c r="G697" s="2">
        <v>734</v>
      </c>
      <c r="H697" s="4">
        <f t="shared" si="154"/>
        <v>1303</v>
      </c>
      <c r="I697" s="2">
        <v>48</v>
      </c>
      <c r="J697" s="4">
        <f t="shared" si="155"/>
        <v>114</v>
      </c>
      <c r="K697" s="3">
        <v>432080</v>
      </c>
      <c r="L697" s="3">
        <f t="shared" si="142"/>
        <v>341805</v>
      </c>
      <c r="M697" s="3">
        <v>90275</v>
      </c>
      <c r="N697" s="3">
        <f t="shared" si="145"/>
        <v>26866.625729515512</v>
      </c>
      <c r="O697" s="3">
        <f t="shared" si="143"/>
        <v>5637.9201841655777</v>
      </c>
      <c r="P697" s="3">
        <f t="shared" si="144"/>
        <v>1223.0439723055013</v>
      </c>
      <c r="Q697" s="3">
        <v>10</v>
      </c>
      <c r="R697" s="22">
        <v>12</v>
      </c>
      <c r="S697" s="19">
        <f t="shared" si="146"/>
        <v>187.93067280551927</v>
      </c>
      <c r="T697" s="20">
        <f t="shared" si="147"/>
        <v>0.2560363389720971</v>
      </c>
      <c r="U697" s="20">
        <f t="shared" si="148"/>
        <v>0.14422921934422048</v>
      </c>
      <c r="V697" s="21">
        <f t="shared" si="149"/>
        <v>0.100390316669615</v>
      </c>
      <c r="W697" s="26">
        <f t="shared" si="150"/>
        <v>40.768132410183377</v>
      </c>
      <c r="X697" s="27">
        <f t="shared" si="151"/>
        <v>0.84933609187882031</v>
      </c>
      <c r="Y697" s="27">
        <f t="shared" si="152"/>
        <v>0.35761519658055596</v>
      </c>
      <c r="Z697" s="27">
        <f t="shared" si="153"/>
        <v>0.22648962450101875</v>
      </c>
    </row>
    <row r="698" spans="1:26" ht="12.5" x14ac:dyDescent="0.25">
      <c r="A698" s="2" t="s">
        <v>94</v>
      </c>
      <c r="B698" t="s">
        <v>351</v>
      </c>
      <c r="C698" t="s">
        <v>350</v>
      </c>
      <c r="D698" s="18">
        <f>VLOOKUP(C698,'Infected rate by state'!B:E,4,0)</f>
        <v>9.0315118396853012E-3</v>
      </c>
      <c r="E698" s="3">
        <v>1375</v>
      </c>
      <c r="F698" s="2">
        <v>161</v>
      </c>
      <c r="G698" s="2">
        <v>458</v>
      </c>
      <c r="H698" s="4">
        <f t="shared" si="154"/>
        <v>916.5</v>
      </c>
      <c r="I698" s="2">
        <v>58</v>
      </c>
      <c r="J698" s="4">
        <f t="shared" si="155"/>
        <v>109.5</v>
      </c>
      <c r="K698" s="3">
        <v>426480</v>
      </c>
      <c r="L698" s="3">
        <f t="shared" si="142"/>
        <v>337140</v>
      </c>
      <c r="M698" s="3">
        <v>89340</v>
      </c>
      <c r="N698" s="3">
        <f t="shared" si="145"/>
        <v>38517.591693889874</v>
      </c>
      <c r="O698" s="3">
        <f t="shared" si="143"/>
        <v>8084.8739262086874</v>
      </c>
      <c r="P698" s="3">
        <f t="shared" si="144"/>
        <v>1754.3858059080503</v>
      </c>
      <c r="Q698" s="3">
        <v>10</v>
      </c>
      <c r="R698" s="22">
        <v>12</v>
      </c>
      <c r="S698" s="19">
        <f t="shared" si="146"/>
        <v>269.49579754028957</v>
      </c>
      <c r="T698" s="20">
        <f t="shared" si="147"/>
        <v>0.58841877192202963</v>
      </c>
      <c r="U698" s="20">
        <f t="shared" si="148"/>
        <v>0.29404887893103065</v>
      </c>
      <c r="V698" s="21">
        <f t="shared" si="149"/>
        <v>0.19599694366566514</v>
      </c>
      <c r="W698" s="26">
        <f t="shared" si="150"/>
        <v>58.479526863601677</v>
      </c>
      <c r="X698" s="27">
        <f t="shared" si="151"/>
        <v>1.0082677045448565</v>
      </c>
      <c r="Y698" s="27">
        <f t="shared" si="152"/>
        <v>0.53405960606028924</v>
      </c>
      <c r="Z698" s="27">
        <f t="shared" si="153"/>
        <v>0.36322687492920297</v>
      </c>
    </row>
    <row r="699" spans="1:26" ht="12.5" x14ac:dyDescent="0.25">
      <c r="A699" s="2" t="s">
        <v>95</v>
      </c>
      <c r="B699" t="s">
        <v>387</v>
      </c>
      <c r="C699" t="s">
        <v>386</v>
      </c>
      <c r="D699" s="18">
        <f>VLOOKUP(C699,'Infected rate by state'!B:E,4,0)</f>
        <v>9.1240169504562645E-3</v>
      </c>
      <c r="E699" s="3">
        <v>1248</v>
      </c>
      <c r="F699" s="2">
        <v>224</v>
      </c>
      <c r="G699" s="2">
        <v>481</v>
      </c>
      <c r="H699" s="4">
        <f t="shared" si="154"/>
        <v>864.5</v>
      </c>
      <c r="I699" s="2">
        <v>79</v>
      </c>
      <c r="J699" s="4">
        <f t="shared" si="155"/>
        <v>151.5</v>
      </c>
      <c r="K699" s="3">
        <v>287862</v>
      </c>
      <c r="L699" s="3">
        <f t="shared" si="142"/>
        <v>225050</v>
      </c>
      <c r="M699" s="3">
        <v>62812</v>
      </c>
      <c r="N699" s="3">
        <f t="shared" si="145"/>
        <v>26264.577673922413</v>
      </c>
      <c r="O699" s="3">
        <f t="shared" si="143"/>
        <v>5534.7126231027141</v>
      </c>
      <c r="P699" s="3">
        <f t="shared" si="144"/>
        <v>1206.6183404927176</v>
      </c>
      <c r="Q699" s="3">
        <v>10</v>
      </c>
      <c r="R699" s="22">
        <v>12</v>
      </c>
      <c r="S699" s="19">
        <f t="shared" si="146"/>
        <v>184.49042077009048</v>
      </c>
      <c r="T699" s="20">
        <f t="shared" si="147"/>
        <v>0.38355596833698646</v>
      </c>
      <c r="U699" s="20">
        <f t="shared" si="148"/>
        <v>0.21340708012734586</v>
      </c>
      <c r="V699" s="21">
        <f t="shared" si="149"/>
        <v>0.14782886279654686</v>
      </c>
      <c r="W699" s="26">
        <f t="shared" si="150"/>
        <v>40.220611349757256</v>
      </c>
      <c r="X699" s="27">
        <f t="shared" si="151"/>
        <v>0.50912166265515513</v>
      </c>
      <c r="Y699" s="27">
        <f t="shared" si="152"/>
        <v>0.26548258316671458</v>
      </c>
      <c r="Z699" s="27">
        <f t="shared" si="153"/>
        <v>0.17955630066855918</v>
      </c>
    </row>
    <row r="700" spans="1:26" ht="12.5" x14ac:dyDescent="0.25">
      <c r="A700" s="2" t="s">
        <v>96</v>
      </c>
      <c r="B700" t="s">
        <v>317</v>
      </c>
      <c r="C700" t="s">
        <v>316</v>
      </c>
      <c r="D700" s="18">
        <f>VLOOKUP(C700,'Infected rate by state'!B:E,4,0)</f>
        <v>7.3843274393391549E-3</v>
      </c>
      <c r="E700" s="2">
        <v>704</v>
      </c>
      <c r="F700" s="2">
        <v>31</v>
      </c>
      <c r="G700" s="2">
        <v>341</v>
      </c>
      <c r="H700" s="4">
        <f t="shared" si="154"/>
        <v>522.5</v>
      </c>
      <c r="I700" s="2">
        <v>14</v>
      </c>
      <c r="J700" s="4">
        <f t="shared" si="155"/>
        <v>22.5</v>
      </c>
      <c r="K700" s="3">
        <v>287995</v>
      </c>
      <c r="L700" s="3">
        <f t="shared" si="142"/>
        <v>240772</v>
      </c>
      <c r="M700" s="3">
        <v>47223</v>
      </c>
      <c r="N700" s="3">
        <f t="shared" si="145"/>
        <v>21266.493808924795</v>
      </c>
      <c r="O700" s="3">
        <f t="shared" si="143"/>
        <v>4371.9084136302281</v>
      </c>
      <c r="P700" s="3">
        <f t="shared" si="144"/>
        <v>924.98867919741372</v>
      </c>
      <c r="Q700" s="3">
        <v>10</v>
      </c>
      <c r="R700" s="22">
        <v>12</v>
      </c>
      <c r="S700" s="19">
        <f t="shared" si="146"/>
        <v>145.73028045434094</v>
      </c>
      <c r="T700" s="20">
        <f t="shared" si="147"/>
        <v>0.42736152625906437</v>
      </c>
      <c r="U700" s="20">
        <f t="shared" si="148"/>
        <v>0.27890962766381039</v>
      </c>
      <c r="V700" s="21">
        <f t="shared" si="149"/>
        <v>0.20700323928173428</v>
      </c>
      <c r="W700" s="26">
        <f t="shared" si="150"/>
        <v>30.832955973247124</v>
      </c>
      <c r="X700" s="27">
        <f t="shared" si="151"/>
        <v>2.2023539980890803</v>
      </c>
      <c r="Y700" s="27">
        <f t="shared" si="152"/>
        <v>1.3703535988109832</v>
      </c>
      <c r="Z700" s="27">
        <f t="shared" si="153"/>
        <v>0.99461148300797175</v>
      </c>
    </row>
    <row r="701" spans="1:26" ht="12.5" x14ac:dyDescent="0.25">
      <c r="A701" s="2" t="s">
        <v>97</v>
      </c>
      <c r="B701" t="s">
        <v>325</v>
      </c>
      <c r="C701" t="s">
        <v>324</v>
      </c>
      <c r="D701" s="18">
        <f>VLOOKUP(C701,'Infected rate by state'!B:E,4,0)</f>
        <v>8.9298079160438481E-3</v>
      </c>
      <c r="E701" s="3">
        <v>7323</v>
      </c>
      <c r="F701" s="2">
        <v>908</v>
      </c>
      <c r="G701" s="3">
        <v>2753</v>
      </c>
      <c r="H701" s="4">
        <f t="shared" si="154"/>
        <v>5038</v>
      </c>
      <c r="I701" s="2">
        <v>292</v>
      </c>
      <c r="J701" s="4">
        <f t="shared" si="155"/>
        <v>600</v>
      </c>
      <c r="K701" s="3">
        <v>2396614</v>
      </c>
      <c r="L701" s="3">
        <f t="shared" si="142"/>
        <v>1777249</v>
      </c>
      <c r="M701" s="3">
        <v>619365</v>
      </c>
      <c r="N701" s="3">
        <f t="shared" si="145"/>
        <v>214013.0266890151</v>
      </c>
      <c r="O701" s="3">
        <f t="shared" si="143"/>
        <v>45916.745026837336</v>
      </c>
      <c r="P701" s="3">
        <f t="shared" si="144"/>
        <v>10220.265789917588</v>
      </c>
      <c r="Q701" s="3">
        <v>10</v>
      </c>
      <c r="R701" s="22">
        <v>12</v>
      </c>
      <c r="S701" s="19">
        <f t="shared" si="146"/>
        <v>1530.5581675612445</v>
      </c>
      <c r="T701" s="20">
        <f t="shared" si="147"/>
        <v>0.55596010445377575</v>
      </c>
      <c r="U701" s="20">
        <f t="shared" si="148"/>
        <v>0.30380273274339908</v>
      </c>
      <c r="V701" s="21">
        <f t="shared" si="149"/>
        <v>0.20900698724037206</v>
      </c>
      <c r="W701" s="26">
        <f t="shared" si="150"/>
        <v>340.67552633058625</v>
      </c>
      <c r="X701" s="27">
        <f t="shared" si="151"/>
        <v>1.1666970079814598</v>
      </c>
      <c r="Y701" s="27">
        <f t="shared" si="152"/>
        <v>0.56779254388431044</v>
      </c>
      <c r="Z701" s="27">
        <f t="shared" si="153"/>
        <v>0.375193310936769</v>
      </c>
    </row>
    <row r="702" spans="1:26" ht="12.5" x14ac:dyDescent="0.25">
      <c r="A702" s="2" t="s">
        <v>98</v>
      </c>
      <c r="B702" t="s">
        <v>325</v>
      </c>
      <c r="C702" t="s">
        <v>324</v>
      </c>
      <c r="D702" s="18">
        <f>VLOOKUP(C702,'Infected rate by state'!B:E,4,0)</f>
        <v>8.9298079160438481E-3</v>
      </c>
      <c r="E702" s="3">
        <v>3115</v>
      </c>
      <c r="F702" s="2">
        <v>268</v>
      </c>
      <c r="G702" s="3">
        <v>1089</v>
      </c>
      <c r="H702" s="4">
        <f t="shared" si="154"/>
        <v>2102</v>
      </c>
      <c r="I702" s="2">
        <v>97</v>
      </c>
      <c r="J702" s="4">
        <f t="shared" si="155"/>
        <v>182.5</v>
      </c>
      <c r="K702" s="3">
        <v>1079022</v>
      </c>
      <c r="L702" s="3">
        <f t="shared" si="142"/>
        <v>705309</v>
      </c>
      <c r="M702" s="3">
        <v>373713</v>
      </c>
      <c r="N702" s="3">
        <f t="shared" si="145"/>
        <v>96354.59197185465</v>
      </c>
      <c r="O702" s="3">
        <f t="shared" si="143"/>
        <v>21477.698515094453</v>
      </c>
      <c r="P702" s="3">
        <f t="shared" si="144"/>
        <v>4983.4713430675038</v>
      </c>
      <c r="Q702" s="3">
        <v>10</v>
      </c>
      <c r="R702" s="22">
        <v>12</v>
      </c>
      <c r="S702" s="19">
        <f t="shared" si="146"/>
        <v>715.9232838364818</v>
      </c>
      <c r="T702" s="20">
        <f t="shared" si="147"/>
        <v>0.65741348378005671</v>
      </c>
      <c r="U702" s="20">
        <f t="shared" si="148"/>
        <v>0.34059147661107603</v>
      </c>
      <c r="V702" s="21">
        <f t="shared" si="149"/>
        <v>0.22983090973883846</v>
      </c>
      <c r="W702" s="26">
        <f t="shared" si="150"/>
        <v>166.11571143558345</v>
      </c>
      <c r="X702" s="27">
        <f t="shared" si="151"/>
        <v>1.7125331075833345</v>
      </c>
      <c r="Y702" s="27">
        <f t="shared" si="152"/>
        <v>0.91022307635936139</v>
      </c>
      <c r="Z702" s="27">
        <f t="shared" si="153"/>
        <v>0.61983474416262485</v>
      </c>
    </row>
    <row r="703" spans="1:26" ht="12.5" x14ac:dyDescent="0.25">
      <c r="A703" s="2" t="s">
        <v>99</v>
      </c>
      <c r="B703" t="s">
        <v>313</v>
      </c>
      <c r="C703" t="s">
        <v>312</v>
      </c>
      <c r="D703" s="18">
        <f>VLOOKUP(C703,'Infected rate by state'!B:E,4,0)</f>
        <v>8.9918615797753444E-3</v>
      </c>
      <c r="E703" s="2">
        <v>931</v>
      </c>
      <c r="F703" s="2">
        <v>87</v>
      </c>
      <c r="G703" s="2">
        <v>487</v>
      </c>
      <c r="H703" s="4">
        <f t="shared" si="154"/>
        <v>709</v>
      </c>
      <c r="I703" s="2">
        <v>55</v>
      </c>
      <c r="J703" s="4">
        <f t="shared" si="155"/>
        <v>71</v>
      </c>
      <c r="K703" s="3">
        <v>281971</v>
      </c>
      <c r="L703" s="3">
        <f t="shared" si="142"/>
        <v>219544</v>
      </c>
      <c r="M703" s="3">
        <v>62427</v>
      </c>
      <c r="N703" s="3">
        <f t="shared" si="145"/>
        <v>25354.442015108332</v>
      </c>
      <c r="O703" s="3">
        <f t="shared" si="143"/>
        <v>5350.6121785691867</v>
      </c>
      <c r="P703" s="3">
        <f t="shared" si="144"/>
        <v>1168.4574159665374</v>
      </c>
      <c r="Q703" s="3">
        <v>10</v>
      </c>
      <c r="R703" s="22">
        <v>12</v>
      </c>
      <c r="S703" s="19">
        <f t="shared" si="146"/>
        <v>178.35373928563956</v>
      </c>
      <c r="T703" s="20">
        <f t="shared" si="147"/>
        <v>0.3662294441183564</v>
      </c>
      <c r="U703" s="20">
        <f t="shared" si="148"/>
        <v>0.25155675498679769</v>
      </c>
      <c r="V703" s="21">
        <f t="shared" si="149"/>
        <v>0.19157222264837762</v>
      </c>
      <c r="W703" s="26">
        <f t="shared" si="150"/>
        <v>38.94858053221791</v>
      </c>
      <c r="X703" s="27">
        <f t="shared" si="151"/>
        <v>0.70815600967668924</v>
      </c>
      <c r="Y703" s="27">
        <f t="shared" si="152"/>
        <v>0.54857155679180158</v>
      </c>
      <c r="Z703" s="27">
        <f t="shared" si="153"/>
        <v>0.44768483370365414</v>
      </c>
    </row>
    <row r="704" spans="1:26" ht="12.5" x14ac:dyDescent="0.25">
      <c r="A704" s="2" t="s">
        <v>100</v>
      </c>
      <c r="B704" t="s">
        <v>335</v>
      </c>
      <c r="C704" t="s">
        <v>334</v>
      </c>
      <c r="D704" s="18">
        <f>VLOOKUP(C704,'Infected rate by state'!B:E,4,0)</f>
        <v>8.8985640980001352E-3</v>
      </c>
      <c r="E704" s="3">
        <v>2442</v>
      </c>
      <c r="F704" s="2">
        <v>376</v>
      </c>
      <c r="G704" s="3">
        <v>1038</v>
      </c>
      <c r="H704" s="4">
        <f t="shared" si="154"/>
        <v>1740</v>
      </c>
      <c r="I704" s="2">
        <v>143</v>
      </c>
      <c r="J704" s="4">
        <f t="shared" si="155"/>
        <v>259.5</v>
      </c>
      <c r="K704" s="3">
        <v>651379</v>
      </c>
      <c r="L704" s="3">
        <f t="shared" si="142"/>
        <v>518937</v>
      </c>
      <c r="M704" s="3">
        <v>132442</v>
      </c>
      <c r="N704" s="3">
        <f t="shared" si="145"/>
        <v>57963.377835912295</v>
      </c>
      <c r="O704" s="3">
        <f t="shared" si="143"/>
        <v>12132.658233777305</v>
      </c>
      <c r="P704" s="3">
        <f t="shared" si="144"/>
        <v>2624.0011153230016</v>
      </c>
      <c r="Q704" s="3">
        <v>10</v>
      </c>
      <c r="R704" s="22">
        <v>12</v>
      </c>
      <c r="S704" s="19">
        <f t="shared" si="146"/>
        <v>404.42194112591017</v>
      </c>
      <c r="T704" s="20">
        <f t="shared" si="147"/>
        <v>0.38961651360877664</v>
      </c>
      <c r="U704" s="20">
        <f t="shared" si="148"/>
        <v>0.23242640294592537</v>
      </c>
      <c r="V704" s="21">
        <f t="shared" si="149"/>
        <v>0.16561095050201072</v>
      </c>
      <c r="W704" s="26">
        <f t="shared" si="150"/>
        <v>87.466703844100053</v>
      </c>
      <c r="X704" s="27">
        <f t="shared" si="151"/>
        <v>0.61165527163706335</v>
      </c>
      <c r="Y704" s="27">
        <f t="shared" si="152"/>
        <v>0.33705858899460522</v>
      </c>
      <c r="Z704" s="27">
        <f t="shared" si="153"/>
        <v>0.23262421235132993</v>
      </c>
    </row>
    <row r="705" spans="1:26" ht="12.5" x14ac:dyDescent="0.25">
      <c r="A705" s="2" t="s">
        <v>101</v>
      </c>
      <c r="B705" t="s">
        <v>393</v>
      </c>
      <c r="C705" t="s">
        <v>392</v>
      </c>
      <c r="D705" s="18">
        <f>VLOOKUP(C705,'Infected rate by state'!B:E,4,0)</f>
        <v>7.5097590818065515E-3</v>
      </c>
      <c r="E705" s="3">
        <v>4200</v>
      </c>
      <c r="F705" s="2">
        <v>501</v>
      </c>
      <c r="G705" s="3">
        <v>1400</v>
      </c>
      <c r="H705" s="4">
        <f t="shared" si="154"/>
        <v>2800</v>
      </c>
      <c r="I705" s="2">
        <v>187</v>
      </c>
      <c r="J705" s="4">
        <f t="shared" si="155"/>
        <v>344</v>
      </c>
      <c r="K705" s="3">
        <v>1764292</v>
      </c>
      <c r="L705" s="3">
        <f t="shared" si="142"/>
        <v>1486351</v>
      </c>
      <c r="M705" s="3">
        <v>277941</v>
      </c>
      <c r="N705" s="3">
        <f t="shared" si="145"/>
        <v>132494.07869958645</v>
      </c>
      <c r="O705" s="3">
        <f t="shared" si="143"/>
        <v>27156.781404430003</v>
      </c>
      <c r="P705" s="3">
        <f t="shared" si="144"/>
        <v>5724.3949880344044</v>
      </c>
      <c r="Q705" s="3">
        <v>10</v>
      </c>
      <c r="R705" s="22">
        <v>12</v>
      </c>
      <c r="S705" s="19">
        <f t="shared" si="146"/>
        <v>905.22604681433347</v>
      </c>
      <c r="T705" s="20">
        <f t="shared" si="147"/>
        <v>0.64659003343880961</v>
      </c>
      <c r="U705" s="20">
        <f t="shared" si="148"/>
        <v>0.3232950167194048</v>
      </c>
      <c r="V705" s="21">
        <f t="shared" si="149"/>
        <v>0.21553001114626988</v>
      </c>
      <c r="W705" s="26">
        <f t="shared" si="150"/>
        <v>190.81316626781347</v>
      </c>
      <c r="X705" s="27">
        <f t="shared" si="151"/>
        <v>1.0203912634642431</v>
      </c>
      <c r="Y705" s="27">
        <f t="shared" si="152"/>
        <v>0.55468943682503913</v>
      </c>
      <c r="Z705" s="27">
        <f t="shared" si="153"/>
        <v>0.38086460332896899</v>
      </c>
    </row>
    <row r="706" spans="1:26" ht="12.5" x14ac:dyDescent="0.25">
      <c r="A706" s="2" t="s">
        <v>102</v>
      </c>
      <c r="B706" t="s">
        <v>315</v>
      </c>
      <c r="C706" t="s">
        <v>314</v>
      </c>
      <c r="D706" s="18">
        <f>VLOOKUP(C706,'Infected rate by state'!B:E,4,0)</f>
        <v>7.5362096948057532E-3</v>
      </c>
      <c r="E706" s="3">
        <v>1935</v>
      </c>
      <c r="F706" s="2">
        <v>205</v>
      </c>
      <c r="G706" s="2">
        <v>547</v>
      </c>
      <c r="H706" s="4">
        <f t="shared" si="154"/>
        <v>1241</v>
      </c>
      <c r="I706" s="2">
        <v>77</v>
      </c>
      <c r="J706" s="4">
        <f t="shared" si="155"/>
        <v>141</v>
      </c>
      <c r="K706" s="3">
        <v>918145</v>
      </c>
      <c r="L706" s="3">
        <f t="shared" ref="L706:L769" si="156">K706-M706</f>
        <v>771525</v>
      </c>
      <c r="M706" s="3">
        <v>146620</v>
      </c>
      <c r="N706" s="3">
        <f t="shared" si="145"/>
        <v>69193.33250237428</v>
      </c>
      <c r="O706" s="3">
        <f t="shared" ref="O706:O769" si="157">0.19*N706*(L706/K706)+0.285*N706*(M706/K706)</f>
        <v>14196.444287630911</v>
      </c>
      <c r="P706" s="3">
        <f t="shared" ref="P706:P769" si="158">0.0361*N706*(L706/K706)+0.0812*N706*(M706/K706)</f>
        <v>2996.2158418547524</v>
      </c>
      <c r="Q706" s="3">
        <v>10</v>
      </c>
      <c r="R706" s="22">
        <v>12</v>
      </c>
      <c r="S706" s="19">
        <f t="shared" si="146"/>
        <v>473.21480958769706</v>
      </c>
      <c r="T706" s="20">
        <f t="shared" si="147"/>
        <v>0.8651093411109636</v>
      </c>
      <c r="U706" s="20">
        <f t="shared" si="148"/>
        <v>0.38131733246389771</v>
      </c>
      <c r="V706" s="21">
        <f t="shared" si="149"/>
        <v>0.24455545715126464</v>
      </c>
      <c r="W706" s="26">
        <f t="shared" si="150"/>
        <v>99.873861395158414</v>
      </c>
      <c r="X706" s="27">
        <f t="shared" si="151"/>
        <v>1.2970631350020574</v>
      </c>
      <c r="Y706" s="27">
        <f t="shared" si="152"/>
        <v>0.70832525812169089</v>
      </c>
      <c r="Z706" s="27">
        <f t="shared" si="153"/>
        <v>0.48718956778126055</v>
      </c>
    </row>
    <row r="707" spans="1:26" ht="12.5" x14ac:dyDescent="0.25">
      <c r="A707" s="2" t="s">
        <v>103</v>
      </c>
      <c r="B707" t="s">
        <v>325</v>
      </c>
      <c r="C707" t="s">
        <v>324</v>
      </c>
      <c r="D707" s="18">
        <f>VLOOKUP(C707,'Infected rate by state'!B:E,4,0)</f>
        <v>8.9298079160438481E-3</v>
      </c>
      <c r="E707" s="3">
        <v>1834</v>
      </c>
      <c r="F707" s="2">
        <v>303</v>
      </c>
      <c r="G707" s="2">
        <v>469</v>
      </c>
      <c r="H707" s="4">
        <f t="shared" si="154"/>
        <v>1151.5</v>
      </c>
      <c r="I707" s="2">
        <v>88</v>
      </c>
      <c r="J707" s="4">
        <f t="shared" si="155"/>
        <v>195.5</v>
      </c>
      <c r="K707" s="3">
        <v>464038</v>
      </c>
      <c r="L707" s="3">
        <f t="shared" si="156"/>
        <v>367209</v>
      </c>
      <c r="M707" s="3">
        <v>96829</v>
      </c>
      <c r="N707" s="3">
        <f t="shared" ref="N707:N770" si="159">K707*D707*Q707</f>
        <v>41437.702057451548</v>
      </c>
      <c r="O707" s="3">
        <f t="shared" si="157"/>
        <v>8694.5945430832726</v>
      </c>
      <c r="P707" s="3">
        <f t="shared" si="158"/>
        <v>1885.8646754608778</v>
      </c>
      <c r="Q707" s="3">
        <v>10</v>
      </c>
      <c r="R707" s="22">
        <v>12</v>
      </c>
      <c r="S707" s="19">
        <f t="shared" ref="S707:S770" si="160">O707/(R707*30/12)</f>
        <v>289.81981810277574</v>
      </c>
      <c r="T707" s="20">
        <f t="shared" ref="T707:T770" si="161">S707/$G707</f>
        <v>0.61795270384387146</v>
      </c>
      <c r="U707" s="20">
        <f t="shared" ref="U707:U770" si="162">S707/$H707</f>
        <v>0.25168894320692642</v>
      </c>
      <c r="V707" s="21">
        <f t="shared" ref="V707:V770" si="163">S707/$E707</f>
        <v>0.15802607312037936</v>
      </c>
      <c r="W707" s="26">
        <f t="shared" ref="W707:W770" si="164">P707/(R707*30/12)</f>
        <v>62.862155848695927</v>
      </c>
      <c r="X707" s="27">
        <f t="shared" si="151"/>
        <v>0.71434268009881741</v>
      </c>
      <c r="Y707" s="27">
        <f t="shared" si="152"/>
        <v>0.32154555421327841</v>
      </c>
      <c r="Z707" s="27">
        <f t="shared" si="153"/>
        <v>0.20746586088678523</v>
      </c>
    </row>
    <row r="708" spans="1:26" ht="12.5" x14ac:dyDescent="0.25">
      <c r="A708" s="2" t="s">
        <v>104</v>
      </c>
      <c r="B708" t="s">
        <v>335</v>
      </c>
      <c r="C708" t="s">
        <v>334</v>
      </c>
      <c r="D708" s="18">
        <f>VLOOKUP(C708,'Infected rate by state'!B:E,4,0)</f>
        <v>8.8985640980001352E-3</v>
      </c>
      <c r="E708" s="3">
        <v>1434</v>
      </c>
      <c r="F708" s="2">
        <v>179</v>
      </c>
      <c r="G708" s="2">
        <v>638</v>
      </c>
      <c r="H708" s="4">
        <f t="shared" si="154"/>
        <v>1036</v>
      </c>
      <c r="I708" s="2">
        <v>95</v>
      </c>
      <c r="J708" s="4">
        <f t="shared" si="155"/>
        <v>137</v>
      </c>
      <c r="K708" s="3">
        <v>392167</v>
      </c>
      <c r="L708" s="3">
        <f t="shared" si="156"/>
        <v>311177</v>
      </c>
      <c r="M708" s="3">
        <v>80990</v>
      </c>
      <c r="N708" s="3">
        <f t="shared" si="159"/>
        <v>34897.231866204187</v>
      </c>
      <c r="O708" s="3">
        <f t="shared" si="157"/>
        <v>7315.1340255609739</v>
      </c>
      <c r="P708" s="3">
        <f t="shared" si="158"/>
        <v>1584.823382909932</v>
      </c>
      <c r="Q708" s="3">
        <v>10</v>
      </c>
      <c r="R708" s="22">
        <v>12</v>
      </c>
      <c r="S708" s="19">
        <f t="shared" si="160"/>
        <v>243.83780085203247</v>
      </c>
      <c r="T708" s="20">
        <f t="shared" si="161"/>
        <v>0.3821909104263832</v>
      </c>
      <c r="U708" s="20">
        <f t="shared" si="162"/>
        <v>0.23536467263709698</v>
      </c>
      <c r="V708" s="21">
        <f t="shared" si="163"/>
        <v>0.17004030742819559</v>
      </c>
      <c r="W708" s="26">
        <f t="shared" si="164"/>
        <v>52.827446096997733</v>
      </c>
      <c r="X708" s="27">
        <f t="shared" ref="X708:X771" si="165">W708/$I708</f>
        <v>0.55607837996839715</v>
      </c>
      <c r="Y708" s="27">
        <f t="shared" ref="Y708:Y771" si="166">W708/$J708</f>
        <v>0.3856017963284506</v>
      </c>
      <c r="Z708" s="27">
        <f t="shared" ref="Z708:Z771" si="167">W708/$F708</f>
        <v>0.29512539718993147</v>
      </c>
    </row>
    <row r="709" spans="1:26" ht="12.5" x14ac:dyDescent="0.25">
      <c r="A709" s="2" t="s">
        <v>105</v>
      </c>
      <c r="B709" t="s">
        <v>375</v>
      </c>
      <c r="C709" t="s">
        <v>374</v>
      </c>
      <c r="D709" s="18">
        <f>VLOOKUP(C709,'Infected rate by state'!B:E,4,0)</f>
        <v>6.2179748494527662E-3</v>
      </c>
      <c r="E709" s="2">
        <v>952</v>
      </c>
      <c r="F709" s="2">
        <v>31</v>
      </c>
      <c r="G709" s="2">
        <v>374</v>
      </c>
      <c r="H709" s="4">
        <f t="shared" si="154"/>
        <v>663</v>
      </c>
      <c r="I709" s="2">
        <v>18</v>
      </c>
      <c r="J709" s="4">
        <f t="shared" si="155"/>
        <v>24.5</v>
      </c>
      <c r="K709" s="3">
        <v>130084</v>
      </c>
      <c r="L709" s="3">
        <f t="shared" si="156"/>
        <v>104291</v>
      </c>
      <c r="M709" s="3">
        <v>25793</v>
      </c>
      <c r="N709" s="3">
        <f t="shared" si="159"/>
        <v>8088.5904031621358</v>
      </c>
      <c r="O709" s="3">
        <f t="shared" si="157"/>
        <v>1689.1933906281442</v>
      </c>
      <c r="P709" s="3">
        <f t="shared" si="158"/>
        <v>364.32959516081587</v>
      </c>
      <c r="Q709" s="3">
        <v>10</v>
      </c>
      <c r="R709" s="22">
        <v>12</v>
      </c>
      <c r="S709" s="19">
        <f t="shared" si="160"/>
        <v>56.306446354271472</v>
      </c>
      <c r="T709" s="20">
        <f t="shared" si="161"/>
        <v>0.15055199559965635</v>
      </c>
      <c r="U709" s="20">
        <f t="shared" si="162"/>
        <v>8.4926766748524091E-2</v>
      </c>
      <c r="V709" s="21">
        <f t="shared" si="163"/>
        <v>5.9145426842722136E-2</v>
      </c>
      <c r="W709" s="26">
        <f t="shared" si="164"/>
        <v>12.144319838693862</v>
      </c>
      <c r="X709" s="27">
        <f t="shared" si="165"/>
        <v>0.6746844354829924</v>
      </c>
      <c r="Y709" s="27">
        <f t="shared" si="166"/>
        <v>0.49568652402832092</v>
      </c>
      <c r="Z709" s="27">
        <f t="shared" si="167"/>
        <v>0.39175225286109233</v>
      </c>
    </row>
    <row r="710" spans="1:26" ht="12.5" x14ac:dyDescent="0.25">
      <c r="A710" s="2" t="s">
        <v>106</v>
      </c>
      <c r="B710" t="s">
        <v>317</v>
      </c>
      <c r="C710" t="s">
        <v>316</v>
      </c>
      <c r="D710" s="18">
        <f>VLOOKUP(C710,'Infected rate by state'!B:E,4,0)</f>
        <v>7.3843274393391549E-3</v>
      </c>
      <c r="E710" s="2">
        <v>696</v>
      </c>
      <c r="F710" s="2">
        <v>75</v>
      </c>
      <c r="G710" s="2">
        <v>321</v>
      </c>
      <c r="H710" s="4">
        <f t="shared" si="154"/>
        <v>508.5</v>
      </c>
      <c r="I710" s="2">
        <v>33</v>
      </c>
      <c r="J710" s="4">
        <f t="shared" si="155"/>
        <v>54</v>
      </c>
      <c r="K710" s="3">
        <v>270519</v>
      </c>
      <c r="L710" s="3">
        <f t="shared" si="156"/>
        <v>213442</v>
      </c>
      <c r="M710" s="3">
        <v>57077</v>
      </c>
      <c r="N710" s="3">
        <f t="shared" si="159"/>
        <v>19976.008745625888</v>
      </c>
      <c r="O710" s="3">
        <f t="shared" si="157"/>
        <v>4195.8431560613217</v>
      </c>
      <c r="P710" s="3">
        <f t="shared" si="158"/>
        <v>911.21925673917201</v>
      </c>
      <c r="Q710" s="3">
        <v>10</v>
      </c>
      <c r="R710" s="22">
        <v>12</v>
      </c>
      <c r="S710" s="19">
        <f t="shared" si="160"/>
        <v>139.8614385353774</v>
      </c>
      <c r="T710" s="20">
        <f t="shared" si="161"/>
        <v>0.43570541599806045</v>
      </c>
      <c r="U710" s="20">
        <f t="shared" si="162"/>
        <v>0.27504707676573725</v>
      </c>
      <c r="V710" s="21">
        <f t="shared" si="163"/>
        <v>0.20095034272324339</v>
      </c>
      <c r="W710" s="26">
        <f t="shared" si="164"/>
        <v>30.373975224639068</v>
      </c>
      <c r="X710" s="27">
        <f t="shared" si="165"/>
        <v>0.92042349165572934</v>
      </c>
      <c r="Y710" s="27">
        <f t="shared" si="166"/>
        <v>0.56248102267850131</v>
      </c>
      <c r="Z710" s="27">
        <f t="shared" si="167"/>
        <v>0.40498633632852088</v>
      </c>
    </row>
    <row r="711" spans="1:26" ht="12.5" x14ac:dyDescent="0.25">
      <c r="A711" s="2" t="s">
        <v>107</v>
      </c>
      <c r="B711" t="s">
        <v>351</v>
      </c>
      <c r="C711" t="s">
        <v>350</v>
      </c>
      <c r="D711" s="18">
        <f>VLOOKUP(C711,'Infected rate by state'!B:E,4,0)</f>
        <v>9.0315118396853012E-3</v>
      </c>
      <c r="E711" s="3">
        <v>2440</v>
      </c>
      <c r="F711" s="2">
        <v>236</v>
      </c>
      <c r="G711" s="2">
        <v>957</v>
      </c>
      <c r="H711" s="4">
        <f t="shared" si="154"/>
        <v>1698.5</v>
      </c>
      <c r="I711" s="2">
        <v>86</v>
      </c>
      <c r="J711" s="4">
        <f t="shared" si="155"/>
        <v>161</v>
      </c>
      <c r="K711" s="3">
        <v>933913</v>
      </c>
      <c r="L711" s="3">
        <f t="shared" si="156"/>
        <v>762554</v>
      </c>
      <c r="M711" s="3">
        <v>171359</v>
      </c>
      <c r="N711" s="3">
        <f t="shared" si="159"/>
        <v>84346.463167360183</v>
      </c>
      <c r="O711" s="3">
        <f t="shared" si="157"/>
        <v>17496.077297268239</v>
      </c>
      <c r="P711" s="3">
        <f t="shared" si="158"/>
        <v>3742.8888279805242</v>
      </c>
      <c r="Q711" s="3">
        <v>10</v>
      </c>
      <c r="R711" s="22">
        <v>12</v>
      </c>
      <c r="S711" s="19">
        <f t="shared" si="160"/>
        <v>583.20257657560796</v>
      </c>
      <c r="T711" s="20">
        <f t="shared" si="161"/>
        <v>0.60940708106124131</v>
      </c>
      <c r="U711" s="20">
        <f t="shared" si="162"/>
        <v>0.34336330678575683</v>
      </c>
      <c r="V711" s="21">
        <f t="shared" si="163"/>
        <v>0.23901744941623276</v>
      </c>
      <c r="W711" s="26">
        <f t="shared" si="164"/>
        <v>124.76296093268414</v>
      </c>
      <c r="X711" s="27">
        <f t="shared" si="165"/>
        <v>1.4507321038684202</v>
      </c>
      <c r="Y711" s="27">
        <f t="shared" si="166"/>
        <v>0.77492522318437351</v>
      </c>
      <c r="Z711" s="27">
        <f t="shared" si="167"/>
        <v>0.52865661412154297</v>
      </c>
    </row>
    <row r="712" spans="1:26" ht="12.5" x14ac:dyDescent="0.25">
      <c r="A712" s="2" t="s">
        <v>108</v>
      </c>
      <c r="B712" t="s">
        <v>359</v>
      </c>
      <c r="C712" t="s">
        <v>358</v>
      </c>
      <c r="D712" s="18">
        <f>VLOOKUP(C712,'Infected rate by state'!B:E,4,0)</f>
        <v>1.188659468272998E-3</v>
      </c>
      <c r="E712" s="2">
        <v>937</v>
      </c>
      <c r="F712" s="2">
        <v>50</v>
      </c>
      <c r="G712" s="2">
        <v>367</v>
      </c>
      <c r="H712" s="4">
        <f t="shared" si="154"/>
        <v>652</v>
      </c>
      <c r="I712" s="2">
        <v>27</v>
      </c>
      <c r="J712" s="4">
        <f t="shared" si="155"/>
        <v>38.5</v>
      </c>
      <c r="K712" s="3">
        <v>114922</v>
      </c>
      <c r="L712" s="3">
        <f t="shared" si="156"/>
        <v>89339</v>
      </c>
      <c r="M712" s="3">
        <v>25583</v>
      </c>
      <c r="N712" s="3">
        <f t="shared" si="159"/>
        <v>1366.0312341286949</v>
      </c>
      <c r="O712" s="3">
        <f t="shared" si="157"/>
        <v>288.43493590243872</v>
      </c>
      <c r="P712" s="3">
        <f t="shared" si="158"/>
        <v>63.028400856795358</v>
      </c>
      <c r="Q712" s="3">
        <v>10</v>
      </c>
      <c r="R712" s="22">
        <v>12</v>
      </c>
      <c r="S712" s="19">
        <f t="shared" si="160"/>
        <v>9.6144978634146234</v>
      </c>
      <c r="T712" s="20">
        <f t="shared" si="161"/>
        <v>2.6197541862165188E-2</v>
      </c>
      <c r="U712" s="20">
        <f t="shared" si="162"/>
        <v>1.4746162367200343E-2</v>
      </c>
      <c r="V712" s="21">
        <f t="shared" si="163"/>
        <v>1.0260936887315501E-2</v>
      </c>
      <c r="W712" s="26">
        <f t="shared" si="164"/>
        <v>2.1009466952265119</v>
      </c>
      <c r="X712" s="27">
        <f t="shared" si="165"/>
        <v>7.7812840563944885E-2</v>
      </c>
      <c r="Y712" s="27">
        <f t="shared" si="166"/>
        <v>5.4570044031857452E-2</v>
      </c>
      <c r="Z712" s="27">
        <f t="shared" si="167"/>
        <v>4.2018933904530237E-2</v>
      </c>
    </row>
    <row r="713" spans="1:26" ht="12.5" x14ac:dyDescent="0.25">
      <c r="A713" s="2" t="s">
        <v>109</v>
      </c>
      <c r="B713" t="s">
        <v>317</v>
      </c>
      <c r="C713" t="s">
        <v>316</v>
      </c>
      <c r="D713" s="18">
        <f>VLOOKUP(C713,'Infected rate by state'!B:E,4,0)</f>
        <v>7.3843274393391549E-3</v>
      </c>
      <c r="E713" s="2">
        <v>792</v>
      </c>
      <c r="F713" s="2">
        <v>79</v>
      </c>
      <c r="G713" s="2">
        <v>396</v>
      </c>
      <c r="H713" s="4">
        <f t="shared" si="154"/>
        <v>594</v>
      </c>
      <c r="I713" s="2">
        <v>28</v>
      </c>
      <c r="J713" s="4">
        <f t="shared" si="155"/>
        <v>53.5</v>
      </c>
      <c r="K713" s="3">
        <v>294267</v>
      </c>
      <c r="L713" s="3">
        <f t="shared" si="156"/>
        <v>238673</v>
      </c>
      <c r="M713" s="3">
        <v>55594</v>
      </c>
      <c r="N713" s="3">
        <f t="shared" si="159"/>
        <v>21729.638825920152</v>
      </c>
      <c r="O713" s="3">
        <f t="shared" si="157"/>
        <v>4518.6294616043187</v>
      </c>
      <c r="P713" s="3">
        <f t="shared" si="158"/>
        <v>969.58642076355954</v>
      </c>
      <c r="Q713" s="3">
        <v>10</v>
      </c>
      <c r="R713" s="22">
        <v>12</v>
      </c>
      <c r="S713" s="19">
        <f t="shared" si="160"/>
        <v>150.62098205347729</v>
      </c>
      <c r="T713" s="20">
        <f t="shared" si="161"/>
        <v>0.38035601528655882</v>
      </c>
      <c r="U713" s="20">
        <f t="shared" si="162"/>
        <v>0.2535706768577059</v>
      </c>
      <c r="V713" s="21">
        <f t="shared" si="163"/>
        <v>0.19017800764327941</v>
      </c>
      <c r="W713" s="26">
        <f t="shared" si="164"/>
        <v>32.319547358785321</v>
      </c>
      <c r="X713" s="27">
        <f t="shared" si="165"/>
        <v>1.1542695485280472</v>
      </c>
      <c r="Y713" s="27">
        <f t="shared" si="166"/>
        <v>0.60410368894925837</v>
      </c>
      <c r="Z713" s="27">
        <f t="shared" si="167"/>
        <v>0.40910819441500407</v>
      </c>
    </row>
    <row r="714" spans="1:26" ht="12.5" x14ac:dyDescent="0.25">
      <c r="A714" s="2" t="s">
        <v>110</v>
      </c>
      <c r="B714" t="s">
        <v>404</v>
      </c>
      <c r="C714" t="s">
        <v>403</v>
      </c>
      <c r="D714" s="18">
        <f>VLOOKUP(C714,'Infected rate by state'!B:E,4,0)</f>
        <v>6.3160817769393265E-3</v>
      </c>
      <c r="E714" s="2">
        <v>990</v>
      </c>
      <c r="F714" s="2">
        <v>112</v>
      </c>
      <c r="G714" s="2">
        <v>498</v>
      </c>
      <c r="H714" s="4">
        <f t="shared" si="154"/>
        <v>744</v>
      </c>
      <c r="I714" s="2">
        <v>43</v>
      </c>
      <c r="J714" s="4">
        <f t="shared" si="155"/>
        <v>77.5</v>
      </c>
      <c r="K714" s="3">
        <v>402953</v>
      </c>
      <c r="L714" s="3">
        <f t="shared" si="156"/>
        <v>314858</v>
      </c>
      <c r="M714" s="3">
        <v>88095</v>
      </c>
      <c r="N714" s="3">
        <f t="shared" si="159"/>
        <v>25450.841002630325</v>
      </c>
      <c r="O714" s="3">
        <f t="shared" si="157"/>
        <v>5364.2542534322574</v>
      </c>
      <c r="P714" s="3">
        <f t="shared" si="158"/>
        <v>1169.7186262818554</v>
      </c>
      <c r="Q714" s="3">
        <v>10</v>
      </c>
      <c r="R714" s="22">
        <v>12</v>
      </c>
      <c r="S714" s="19">
        <f t="shared" si="160"/>
        <v>178.80847511440859</v>
      </c>
      <c r="T714" s="20">
        <f t="shared" si="161"/>
        <v>0.35905316288033856</v>
      </c>
      <c r="U714" s="20">
        <f t="shared" si="162"/>
        <v>0.24033397192796854</v>
      </c>
      <c r="V714" s="21">
        <f t="shared" si="163"/>
        <v>0.18061462132768544</v>
      </c>
      <c r="W714" s="26">
        <f t="shared" si="164"/>
        <v>38.990620876061847</v>
      </c>
      <c r="X714" s="27">
        <f t="shared" si="165"/>
        <v>0.90675862502469406</v>
      </c>
      <c r="Y714" s="27">
        <f t="shared" si="166"/>
        <v>0.5031047854975722</v>
      </c>
      <c r="Z714" s="27">
        <f t="shared" si="167"/>
        <v>0.34813054353626649</v>
      </c>
    </row>
    <row r="715" spans="1:26" ht="12.5" x14ac:dyDescent="0.25">
      <c r="A715" s="2" t="s">
        <v>111</v>
      </c>
      <c r="B715" t="s">
        <v>373</v>
      </c>
      <c r="C715" t="s">
        <v>372</v>
      </c>
      <c r="D715" s="18">
        <f>VLOOKUP(C715,'Infected rate by state'!B:E,4,0)</f>
        <v>8.0007670443122732E-3</v>
      </c>
      <c r="E715" s="3">
        <v>1224</v>
      </c>
      <c r="F715" s="2">
        <v>135</v>
      </c>
      <c r="G715" s="2">
        <v>362</v>
      </c>
      <c r="H715" s="4">
        <f t="shared" si="154"/>
        <v>793</v>
      </c>
      <c r="I715" s="2">
        <v>47</v>
      </c>
      <c r="J715" s="4">
        <f t="shared" si="155"/>
        <v>91</v>
      </c>
      <c r="K715" s="3">
        <v>505727</v>
      </c>
      <c r="L715" s="3">
        <f t="shared" si="156"/>
        <v>405183</v>
      </c>
      <c r="M715" s="3">
        <v>100544</v>
      </c>
      <c r="N715" s="3">
        <f t="shared" si="159"/>
        <v>40462.039150189128</v>
      </c>
      <c r="O715" s="3">
        <f t="shared" si="157"/>
        <v>8451.9951041541008</v>
      </c>
      <c r="P715" s="3">
        <f t="shared" si="158"/>
        <v>1823.4771472100306</v>
      </c>
      <c r="Q715" s="3">
        <v>10</v>
      </c>
      <c r="R715" s="22">
        <v>12</v>
      </c>
      <c r="S715" s="19">
        <f t="shared" si="160"/>
        <v>281.73317013847003</v>
      </c>
      <c r="T715" s="20">
        <f t="shared" si="161"/>
        <v>0.77826842579687849</v>
      </c>
      <c r="U715" s="20">
        <f t="shared" si="162"/>
        <v>0.35527511997285</v>
      </c>
      <c r="V715" s="21">
        <f t="shared" si="163"/>
        <v>0.23017415860986112</v>
      </c>
      <c r="W715" s="26">
        <f t="shared" si="164"/>
        <v>60.782571573667688</v>
      </c>
      <c r="X715" s="27">
        <f t="shared" si="165"/>
        <v>1.2932462036950572</v>
      </c>
      <c r="Y715" s="27">
        <f t="shared" si="166"/>
        <v>0.66794034696338123</v>
      </c>
      <c r="Z715" s="27">
        <f t="shared" si="167"/>
        <v>0.45024127091605692</v>
      </c>
    </row>
    <row r="716" spans="1:26" ht="12.5" x14ac:dyDescent="0.25">
      <c r="A716" s="2" t="s">
        <v>112</v>
      </c>
      <c r="B716" t="s">
        <v>373</v>
      </c>
      <c r="C716" t="s">
        <v>372</v>
      </c>
      <c r="D716" s="18">
        <f>VLOOKUP(C716,'Infected rate by state'!B:E,4,0)</f>
        <v>8.0007670443122732E-3</v>
      </c>
      <c r="E716" s="3">
        <v>1977</v>
      </c>
      <c r="F716" s="2">
        <v>339</v>
      </c>
      <c r="G716" s="2">
        <v>631</v>
      </c>
      <c r="H716" s="4">
        <f t="shared" si="154"/>
        <v>1304</v>
      </c>
      <c r="I716" s="2">
        <v>115</v>
      </c>
      <c r="J716" s="4">
        <f t="shared" si="155"/>
        <v>227</v>
      </c>
      <c r="K716" s="3">
        <v>679309</v>
      </c>
      <c r="L716" s="3">
        <f t="shared" si="156"/>
        <v>542877</v>
      </c>
      <c r="M716" s="3">
        <v>136432</v>
      </c>
      <c r="N716" s="3">
        <f t="shared" si="159"/>
        <v>54349.930601047265</v>
      </c>
      <c r="O716" s="3">
        <f t="shared" si="157"/>
        <v>11363.469431119112</v>
      </c>
      <c r="P716" s="3">
        <f t="shared" si="158"/>
        <v>2454.3263475725216</v>
      </c>
      <c r="Q716" s="3">
        <v>10</v>
      </c>
      <c r="R716" s="22">
        <v>12</v>
      </c>
      <c r="S716" s="19">
        <f t="shared" si="160"/>
        <v>378.7823143706371</v>
      </c>
      <c r="T716" s="20">
        <f t="shared" si="161"/>
        <v>0.60028892927200805</v>
      </c>
      <c r="U716" s="20">
        <f t="shared" si="162"/>
        <v>0.29047723494680761</v>
      </c>
      <c r="V716" s="21">
        <f t="shared" si="163"/>
        <v>0.19159449386476332</v>
      </c>
      <c r="W716" s="26">
        <f t="shared" si="164"/>
        <v>81.810878252417382</v>
      </c>
      <c r="X716" s="27">
        <f t="shared" si="165"/>
        <v>0.71139894132536852</v>
      </c>
      <c r="Y716" s="27">
        <f t="shared" si="166"/>
        <v>0.36040034472430565</v>
      </c>
      <c r="Z716" s="27">
        <f t="shared" si="167"/>
        <v>0.24133002434341411</v>
      </c>
    </row>
    <row r="717" spans="1:26" ht="12.5" x14ac:dyDescent="0.25">
      <c r="A717" s="2" t="s">
        <v>112</v>
      </c>
      <c r="B717" t="s">
        <v>387</v>
      </c>
      <c r="C717" t="s">
        <v>386</v>
      </c>
      <c r="D717" s="18">
        <f>VLOOKUP(C717,'Infected rate by state'!B:E,4,0)</f>
        <v>9.1240169504562645E-3</v>
      </c>
      <c r="E717" s="3">
        <v>2217</v>
      </c>
      <c r="F717" s="2">
        <v>282</v>
      </c>
      <c r="G717" s="2">
        <v>798</v>
      </c>
      <c r="H717" s="4">
        <f t="shared" si="154"/>
        <v>1507.5</v>
      </c>
      <c r="I717" s="2">
        <v>41</v>
      </c>
      <c r="J717" s="4">
        <f t="shared" si="155"/>
        <v>161.5</v>
      </c>
      <c r="K717" s="3">
        <v>743619</v>
      </c>
      <c r="L717" s="3">
        <f t="shared" si="156"/>
        <v>590086</v>
      </c>
      <c r="M717" s="3">
        <v>153533</v>
      </c>
      <c r="N717" s="3">
        <f t="shared" si="159"/>
        <v>67847.923606813361</v>
      </c>
      <c r="O717" s="3">
        <f t="shared" si="157"/>
        <v>14221.901295026219</v>
      </c>
      <c r="P717" s="3">
        <f t="shared" si="158"/>
        <v>3081.0878424048979</v>
      </c>
      <c r="Q717" s="3">
        <v>10</v>
      </c>
      <c r="R717" s="22">
        <v>12</v>
      </c>
      <c r="S717" s="19">
        <f t="shared" si="160"/>
        <v>474.06337650087397</v>
      </c>
      <c r="T717" s="20">
        <f t="shared" si="161"/>
        <v>0.5940643815800426</v>
      </c>
      <c r="U717" s="20">
        <f t="shared" si="162"/>
        <v>0.31446990149311704</v>
      </c>
      <c r="V717" s="21">
        <f t="shared" si="163"/>
        <v>0.21383102232786377</v>
      </c>
      <c r="W717" s="26">
        <f t="shared" si="164"/>
        <v>102.70292808016326</v>
      </c>
      <c r="X717" s="27">
        <f t="shared" si="165"/>
        <v>2.5049494653698354</v>
      </c>
      <c r="Y717" s="27">
        <f t="shared" si="166"/>
        <v>0.63593144322082518</v>
      </c>
      <c r="Z717" s="27">
        <f t="shared" si="167"/>
        <v>0.36419478042611086</v>
      </c>
    </row>
    <row r="718" spans="1:26" ht="12.5" x14ac:dyDescent="0.25">
      <c r="A718" s="2" t="s">
        <v>113</v>
      </c>
      <c r="B718" t="s">
        <v>355</v>
      </c>
      <c r="C718" t="s">
        <v>354</v>
      </c>
      <c r="D718" s="18">
        <f>VLOOKUP(C718,'Infected rate by state'!B:E,4,0)</f>
        <v>1.1948400031748969E-2</v>
      </c>
      <c r="E718" s="2">
        <v>609</v>
      </c>
      <c r="F718" s="2">
        <v>80</v>
      </c>
      <c r="G718" s="2">
        <v>287</v>
      </c>
      <c r="H718" s="4">
        <f t="shared" si="154"/>
        <v>448</v>
      </c>
      <c r="I718" s="2">
        <v>40</v>
      </c>
      <c r="J718" s="4">
        <f t="shared" si="155"/>
        <v>60</v>
      </c>
      <c r="K718" s="3">
        <v>159671</v>
      </c>
      <c r="L718" s="3">
        <f t="shared" si="156"/>
        <v>131112</v>
      </c>
      <c r="M718" s="3">
        <v>28559</v>
      </c>
      <c r="N718" s="3">
        <f t="shared" si="159"/>
        <v>19078.129814693897</v>
      </c>
      <c r="O718" s="3">
        <f t="shared" si="157"/>
        <v>3949.0173034732229</v>
      </c>
      <c r="P718" s="3">
        <f t="shared" si="158"/>
        <v>842.61718109497986</v>
      </c>
      <c r="Q718" s="3">
        <v>10</v>
      </c>
      <c r="R718" s="22">
        <v>12</v>
      </c>
      <c r="S718" s="19">
        <f t="shared" si="160"/>
        <v>131.63391011577409</v>
      </c>
      <c r="T718" s="20">
        <f t="shared" si="161"/>
        <v>0.45865473907935222</v>
      </c>
      <c r="U718" s="20">
        <f t="shared" si="162"/>
        <v>0.29382569222270999</v>
      </c>
      <c r="V718" s="21">
        <f t="shared" si="163"/>
        <v>0.21614763565808554</v>
      </c>
      <c r="W718" s="26">
        <f t="shared" si="164"/>
        <v>28.087239369832663</v>
      </c>
      <c r="X718" s="27">
        <f t="shared" si="165"/>
        <v>0.70218098424581654</v>
      </c>
      <c r="Y718" s="27">
        <f t="shared" si="166"/>
        <v>0.46812065616387771</v>
      </c>
      <c r="Z718" s="27">
        <f t="shared" si="167"/>
        <v>0.35109049212290827</v>
      </c>
    </row>
    <row r="719" spans="1:26" ht="12.5" x14ac:dyDescent="0.25">
      <c r="A719" s="2" t="s">
        <v>114</v>
      </c>
      <c r="B719" t="s">
        <v>367</v>
      </c>
      <c r="C719" t="s">
        <v>366</v>
      </c>
      <c r="D719" s="18">
        <f>VLOOKUP(C719,'Infected rate by state'!B:E,4,0)</f>
        <v>2.4682967074759195E-2</v>
      </c>
      <c r="E719" s="3">
        <v>3819</v>
      </c>
      <c r="F719" s="2">
        <v>175</v>
      </c>
      <c r="G719" s="3">
        <v>1057</v>
      </c>
      <c r="H719" s="4">
        <f t="shared" si="154"/>
        <v>2438</v>
      </c>
      <c r="I719" s="2">
        <v>98</v>
      </c>
      <c r="J719" s="4">
        <f t="shared" si="155"/>
        <v>136.5</v>
      </c>
      <c r="K719" s="3">
        <v>1048868</v>
      </c>
      <c r="L719" s="3">
        <f t="shared" si="156"/>
        <v>848793</v>
      </c>
      <c r="M719" s="3">
        <v>200075</v>
      </c>
      <c r="N719" s="3">
        <f t="shared" si="159"/>
        <v>258891.74309768528</v>
      </c>
      <c r="O719" s="3">
        <f t="shared" si="157"/>
        <v>53880.953594168517</v>
      </c>
      <c r="P719" s="3">
        <f t="shared" si="158"/>
        <v>11573.230457331021</v>
      </c>
      <c r="Q719" s="3">
        <v>10</v>
      </c>
      <c r="R719" s="22">
        <v>12</v>
      </c>
      <c r="S719" s="19">
        <f t="shared" si="160"/>
        <v>1796.031786472284</v>
      </c>
      <c r="T719" s="20">
        <f t="shared" si="161"/>
        <v>1.6991786059340435</v>
      </c>
      <c r="U719" s="20">
        <f t="shared" si="162"/>
        <v>0.7366824390780492</v>
      </c>
      <c r="V719" s="21">
        <f t="shared" si="163"/>
        <v>0.47028850130198585</v>
      </c>
      <c r="W719" s="26">
        <f t="shared" si="164"/>
        <v>385.77434857770072</v>
      </c>
      <c r="X719" s="27">
        <f t="shared" si="165"/>
        <v>3.9364729446704154</v>
      </c>
      <c r="Y719" s="27">
        <f t="shared" si="166"/>
        <v>2.8261857038659395</v>
      </c>
      <c r="Z719" s="27">
        <f t="shared" si="167"/>
        <v>2.2044248490154326</v>
      </c>
    </row>
    <row r="720" spans="1:26" ht="12.5" x14ac:dyDescent="0.25">
      <c r="A720" s="2" t="s">
        <v>115</v>
      </c>
      <c r="B720" t="s">
        <v>393</v>
      </c>
      <c r="C720" t="s">
        <v>392</v>
      </c>
      <c r="D720" s="18">
        <f>VLOOKUP(C720,'Infected rate by state'!B:E,4,0)</f>
        <v>7.5097590818065515E-3</v>
      </c>
      <c r="E720" s="3">
        <v>1145</v>
      </c>
      <c r="F720" s="2">
        <v>120</v>
      </c>
      <c r="G720" s="2">
        <v>536</v>
      </c>
      <c r="H720" s="4">
        <f t="shared" si="154"/>
        <v>840.5</v>
      </c>
      <c r="I720" s="2">
        <v>44</v>
      </c>
      <c r="J720" s="4">
        <f t="shared" si="155"/>
        <v>82</v>
      </c>
      <c r="K720" s="3">
        <v>418633</v>
      </c>
      <c r="L720" s="3">
        <f t="shared" si="156"/>
        <v>342572</v>
      </c>
      <c r="M720" s="3">
        <v>76061</v>
      </c>
      <c r="N720" s="3">
        <f t="shared" si="159"/>
        <v>31438.329736939224</v>
      </c>
      <c r="O720" s="3">
        <f t="shared" si="157"/>
        <v>6515.9224462636766</v>
      </c>
      <c r="P720" s="3">
        <f t="shared" si="158"/>
        <v>1392.534806773607</v>
      </c>
      <c r="Q720" s="3">
        <v>10</v>
      </c>
      <c r="R720" s="22">
        <v>12</v>
      </c>
      <c r="S720" s="19">
        <f t="shared" si="160"/>
        <v>217.19741487545588</v>
      </c>
      <c r="T720" s="20">
        <f t="shared" si="161"/>
        <v>0.40521905760346244</v>
      </c>
      <c r="U720" s="20">
        <f t="shared" si="162"/>
        <v>0.25841453286788324</v>
      </c>
      <c r="V720" s="21">
        <f t="shared" si="163"/>
        <v>0.18969206539341124</v>
      </c>
      <c r="W720" s="26">
        <f t="shared" si="164"/>
        <v>46.417826892453569</v>
      </c>
      <c r="X720" s="27">
        <f t="shared" si="165"/>
        <v>1.0549506111921265</v>
      </c>
      <c r="Y720" s="27">
        <f t="shared" si="166"/>
        <v>0.5660710596640679</v>
      </c>
      <c r="Z720" s="27">
        <f t="shared" si="167"/>
        <v>0.38681522410377972</v>
      </c>
    </row>
    <row r="721" spans="1:26" ht="12.5" x14ac:dyDescent="0.25">
      <c r="A721" s="2" t="s">
        <v>116</v>
      </c>
      <c r="B721" t="s">
        <v>383</v>
      </c>
      <c r="C721" t="s">
        <v>382</v>
      </c>
      <c r="D721" s="18">
        <f>VLOOKUP(C721,'Infected rate by state'!B:E,4,0)</f>
        <v>8.525765865415048E-3</v>
      </c>
      <c r="E721" s="3">
        <v>2426</v>
      </c>
      <c r="F721" s="2">
        <v>211</v>
      </c>
      <c r="G721" s="2">
        <v>929</v>
      </c>
      <c r="H721" s="4">
        <f t="shared" si="154"/>
        <v>1677.5</v>
      </c>
      <c r="I721" s="2">
        <v>61</v>
      </c>
      <c r="J721" s="4">
        <f t="shared" si="155"/>
        <v>136</v>
      </c>
      <c r="K721" s="3">
        <v>825408</v>
      </c>
      <c r="L721" s="3">
        <f t="shared" si="156"/>
        <v>642209</v>
      </c>
      <c r="M721" s="3">
        <v>183199</v>
      </c>
      <c r="N721" s="3">
        <f t="shared" si="159"/>
        <v>70372.35351440504</v>
      </c>
      <c r="O721" s="3">
        <f t="shared" si="157"/>
        <v>14854.56335947622</v>
      </c>
      <c r="P721" s="3">
        <f t="shared" si="158"/>
        <v>3244.8641750009774</v>
      </c>
      <c r="Q721" s="3">
        <v>10</v>
      </c>
      <c r="R721" s="22">
        <v>12</v>
      </c>
      <c r="S721" s="19">
        <f t="shared" si="160"/>
        <v>495.1521119825407</v>
      </c>
      <c r="T721" s="20">
        <f t="shared" si="161"/>
        <v>0.53299473840962397</v>
      </c>
      <c r="U721" s="20">
        <f t="shared" si="162"/>
        <v>0.29517264499704365</v>
      </c>
      <c r="V721" s="21">
        <f t="shared" si="163"/>
        <v>0.204102272045565</v>
      </c>
      <c r="W721" s="26">
        <f t="shared" si="164"/>
        <v>108.16213916669925</v>
      </c>
      <c r="X721" s="27">
        <f t="shared" si="165"/>
        <v>1.7731498224049056</v>
      </c>
      <c r="Y721" s="27">
        <f t="shared" si="166"/>
        <v>0.7953098468139651</v>
      </c>
      <c r="Z721" s="27">
        <f t="shared" si="167"/>
        <v>0.51261677330189215</v>
      </c>
    </row>
    <row r="722" spans="1:26" ht="12.5" x14ac:dyDescent="0.25">
      <c r="A722" s="2" t="s">
        <v>117</v>
      </c>
      <c r="B722" t="s">
        <v>319</v>
      </c>
      <c r="C722" t="s">
        <v>318</v>
      </c>
      <c r="D722" s="18">
        <f>VLOOKUP(C722,'Infected rate by state'!B:E,4,0)</f>
        <v>1.6392760880107365E-2</v>
      </c>
      <c r="E722" s="3">
        <v>2855</v>
      </c>
      <c r="F722" s="2">
        <v>323</v>
      </c>
      <c r="G722" s="2">
        <v>751</v>
      </c>
      <c r="H722" s="4">
        <f t="shared" si="154"/>
        <v>1803</v>
      </c>
      <c r="I722" s="2">
        <v>115</v>
      </c>
      <c r="J722" s="4">
        <f t="shared" si="155"/>
        <v>219</v>
      </c>
      <c r="K722" s="3">
        <v>1196337</v>
      </c>
      <c r="L722" s="3">
        <f t="shared" si="156"/>
        <v>950834</v>
      </c>
      <c r="M722" s="3">
        <v>245503</v>
      </c>
      <c r="N722" s="3">
        <f t="shared" si="159"/>
        <v>196112.66373025006</v>
      </c>
      <c r="O722" s="3">
        <f t="shared" si="157"/>
        <v>41084.654484379062</v>
      </c>
      <c r="P722" s="3">
        <f t="shared" si="158"/>
        <v>8894.7040210934265</v>
      </c>
      <c r="Q722" s="3">
        <v>10</v>
      </c>
      <c r="R722" s="22">
        <v>12</v>
      </c>
      <c r="S722" s="19">
        <f t="shared" si="160"/>
        <v>1369.4884828126353</v>
      </c>
      <c r="T722" s="20">
        <f t="shared" si="161"/>
        <v>1.8235532394309391</v>
      </c>
      <c r="U722" s="20">
        <f t="shared" si="162"/>
        <v>0.75956099989608172</v>
      </c>
      <c r="V722" s="21">
        <f t="shared" si="163"/>
        <v>0.47968072953157104</v>
      </c>
      <c r="W722" s="26">
        <f t="shared" si="164"/>
        <v>296.49013403644756</v>
      </c>
      <c r="X722" s="27">
        <f t="shared" si="165"/>
        <v>2.578175078577805</v>
      </c>
      <c r="Y722" s="27">
        <f t="shared" si="166"/>
        <v>1.3538362284769294</v>
      </c>
      <c r="Z722" s="27">
        <f t="shared" si="167"/>
        <v>0.91792611156794912</v>
      </c>
    </row>
    <row r="723" spans="1:26" ht="12.5" x14ac:dyDescent="0.25">
      <c r="A723" s="2" t="s">
        <v>118</v>
      </c>
      <c r="B723" t="s">
        <v>355</v>
      </c>
      <c r="C723" t="s">
        <v>354</v>
      </c>
      <c r="D723" s="18">
        <f>VLOOKUP(C723,'Infected rate by state'!B:E,4,0)</f>
        <v>1.1948400031748969E-2</v>
      </c>
      <c r="E723" s="3">
        <v>1546</v>
      </c>
      <c r="F723" s="2">
        <v>85</v>
      </c>
      <c r="G723" s="2">
        <v>504</v>
      </c>
      <c r="H723" s="4">
        <f t="shared" si="154"/>
        <v>1025</v>
      </c>
      <c r="I723" s="2">
        <v>30</v>
      </c>
      <c r="J723" s="4">
        <f t="shared" si="155"/>
        <v>57.5</v>
      </c>
      <c r="K723" s="3">
        <v>240419</v>
      </c>
      <c r="L723" s="3">
        <f t="shared" si="156"/>
        <v>194343</v>
      </c>
      <c r="M723" s="3">
        <v>46076</v>
      </c>
      <c r="N723" s="3">
        <f t="shared" si="159"/>
        <v>28726.223872330556</v>
      </c>
      <c r="O723" s="3">
        <f t="shared" si="157"/>
        <v>5980.9902916125275</v>
      </c>
      <c r="P723" s="3">
        <f t="shared" si="158"/>
        <v>1285.3077322092854</v>
      </c>
      <c r="Q723" s="3">
        <v>10</v>
      </c>
      <c r="R723" s="22">
        <v>12</v>
      </c>
      <c r="S723" s="19">
        <f t="shared" si="160"/>
        <v>199.36634305375091</v>
      </c>
      <c r="T723" s="20">
        <f t="shared" si="161"/>
        <v>0.39556814097966453</v>
      </c>
      <c r="U723" s="20">
        <f t="shared" si="162"/>
        <v>0.19450374932073258</v>
      </c>
      <c r="V723" s="21">
        <f t="shared" si="163"/>
        <v>0.12895623742157239</v>
      </c>
      <c r="W723" s="26">
        <f t="shared" si="164"/>
        <v>42.843591073642848</v>
      </c>
      <c r="X723" s="27">
        <f t="shared" si="165"/>
        <v>1.4281197024547616</v>
      </c>
      <c r="Y723" s="27">
        <f t="shared" si="166"/>
        <v>0.74510593171552775</v>
      </c>
      <c r="Z723" s="27">
        <f t="shared" si="167"/>
        <v>0.50404224792521002</v>
      </c>
    </row>
    <row r="724" spans="1:26" ht="12.5" x14ac:dyDescent="0.25">
      <c r="A724" s="2" t="s">
        <v>119</v>
      </c>
      <c r="B724" t="s">
        <v>373</v>
      </c>
      <c r="C724" t="s">
        <v>372</v>
      </c>
      <c r="D724" s="18">
        <f>VLOOKUP(C724,'Infected rate by state'!B:E,4,0)</f>
        <v>8.0007670443122732E-3</v>
      </c>
      <c r="E724" s="2">
        <v>603</v>
      </c>
      <c r="F724" s="2">
        <v>64</v>
      </c>
      <c r="G724" s="2">
        <v>253</v>
      </c>
      <c r="H724" s="4">
        <f t="shared" si="154"/>
        <v>428</v>
      </c>
      <c r="I724" s="2">
        <v>25</v>
      </c>
      <c r="J724" s="4">
        <f t="shared" si="155"/>
        <v>44.5</v>
      </c>
      <c r="K724" s="3">
        <v>229268</v>
      </c>
      <c r="L724" s="3">
        <f t="shared" si="156"/>
        <v>177904</v>
      </c>
      <c r="M724" s="3">
        <v>51364</v>
      </c>
      <c r="N724" s="3">
        <f t="shared" si="159"/>
        <v>18343.198587153864</v>
      </c>
      <c r="O724" s="3">
        <f t="shared" si="157"/>
        <v>3875.6115601000865</v>
      </c>
      <c r="P724" s="3">
        <f t="shared" si="158"/>
        <v>847.5285497035436</v>
      </c>
      <c r="Q724" s="3">
        <v>10</v>
      </c>
      <c r="R724" s="22">
        <v>12</v>
      </c>
      <c r="S724" s="19">
        <f t="shared" si="160"/>
        <v>129.18705200333622</v>
      </c>
      <c r="T724" s="20">
        <f t="shared" si="161"/>
        <v>0.5106207589064673</v>
      </c>
      <c r="U724" s="20">
        <f t="shared" si="162"/>
        <v>0.30183890654985096</v>
      </c>
      <c r="V724" s="21">
        <f t="shared" si="163"/>
        <v>0.21424055058596389</v>
      </c>
      <c r="W724" s="26">
        <f t="shared" si="164"/>
        <v>28.250951656784785</v>
      </c>
      <c r="X724" s="27">
        <f t="shared" si="165"/>
        <v>1.1300380662713914</v>
      </c>
      <c r="Y724" s="27">
        <f t="shared" si="166"/>
        <v>0.6348528462198828</v>
      </c>
      <c r="Z724" s="27">
        <f t="shared" si="167"/>
        <v>0.44142111963726227</v>
      </c>
    </row>
    <row r="725" spans="1:26" ht="12.5" x14ac:dyDescent="0.25">
      <c r="A725" s="2" t="s">
        <v>120</v>
      </c>
      <c r="B725" t="s">
        <v>333</v>
      </c>
      <c r="C725" t="s">
        <v>332</v>
      </c>
      <c r="D725" s="18">
        <f>VLOOKUP(C725,'Infected rate by state'!B:E,4,0)</f>
        <v>1.4486816526494731E-2</v>
      </c>
      <c r="E725" s="3">
        <v>1041</v>
      </c>
      <c r="F725" s="2">
        <v>172</v>
      </c>
      <c r="G725" s="2">
        <v>402</v>
      </c>
      <c r="H725" s="4">
        <f t="shared" si="154"/>
        <v>721.5</v>
      </c>
      <c r="I725" s="2">
        <v>89</v>
      </c>
      <c r="J725" s="4">
        <f t="shared" si="155"/>
        <v>130.5</v>
      </c>
      <c r="K725" s="3">
        <v>385733</v>
      </c>
      <c r="L725" s="3">
        <f t="shared" si="156"/>
        <v>317877</v>
      </c>
      <c r="M725" s="3">
        <v>67856</v>
      </c>
      <c r="N725" s="3">
        <f t="shared" si="159"/>
        <v>55880.431992143924</v>
      </c>
      <c r="O725" s="3">
        <f t="shared" si="157"/>
        <v>11551.148629618081</v>
      </c>
      <c r="P725" s="3">
        <f t="shared" si="158"/>
        <v>2460.6244523384394</v>
      </c>
      <c r="Q725" s="3">
        <v>10</v>
      </c>
      <c r="R725" s="22">
        <v>12</v>
      </c>
      <c r="S725" s="19">
        <f t="shared" si="160"/>
        <v>385.03828765393604</v>
      </c>
      <c r="T725" s="20">
        <f t="shared" si="161"/>
        <v>0.95780668570630856</v>
      </c>
      <c r="U725" s="20">
        <f t="shared" si="162"/>
        <v>0.5336636003519557</v>
      </c>
      <c r="V725" s="21">
        <f t="shared" si="163"/>
        <v>0.36987347517188862</v>
      </c>
      <c r="W725" s="26">
        <f t="shared" si="164"/>
        <v>82.020815077947972</v>
      </c>
      <c r="X725" s="27">
        <f t="shared" si="165"/>
        <v>0.92158219188705592</v>
      </c>
      <c r="Y725" s="27">
        <f t="shared" si="166"/>
        <v>0.62851199293446725</v>
      </c>
      <c r="Z725" s="27">
        <f t="shared" si="167"/>
        <v>0.47686520394155796</v>
      </c>
    </row>
    <row r="726" spans="1:26" ht="12.5" x14ac:dyDescent="0.25">
      <c r="A726" s="2" t="s">
        <v>121</v>
      </c>
      <c r="B726" t="s">
        <v>329</v>
      </c>
      <c r="C726" t="s">
        <v>328</v>
      </c>
      <c r="D726" s="18">
        <f>VLOOKUP(C726,'Infected rate by state'!B:E,4,0)</f>
        <v>8.2089238253047912E-4</v>
      </c>
      <c r="E726" s="3">
        <v>2623</v>
      </c>
      <c r="F726" s="2">
        <v>219</v>
      </c>
      <c r="G726" s="2">
        <v>795</v>
      </c>
      <c r="H726" s="4">
        <f t="shared" si="154"/>
        <v>1709</v>
      </c>
      <c r="I726" s="2">
        <v>73</v>
      </c>
      <c r="J726" s="4">
        <f t="shared" si="155"/>
        <v>146</v>
      </c>
      <c r="K726" s="3">
        <v>1114023</v>
      </c>
      <c r="L726" s="3">
        <f t="shared" si="156"/>
        <v>875897</v>
      </c>
      <c r="M726" s="3">
        <v>238126</v>
      </c>
      <c r="N726" s="3">
        <f t="shared" si="159"/>
        <v>9144.9299466375196</v>
      </c>
      <c r="O726" s="3">
        <f t="shared" si="157"/>
        <v>1923.2387183694591</v>
      </c>
      <c r="P726" s="3">
        <f t="shared" si="158"/>
        <v>418.29156566020072</v>
      </c>
      <c r="Q726" s="3">
        <v>10</v>
      </c>
      <c r="R726" s="22">
        <v>12</v>
      </c>
      <c r="S726" s="19">
        <f t="shared" si="160"/>
        <v>64.107957278981971</v>
      </c>
      <c r="T726" s="20">
        <f t="shared" si="161"/>
        <v>8.0638939973562224E-2</v>
      </c>
      <c r="U726" s="20">
        <f t="shared" si="162"/>
        <v>3.7511970321229944E-2</v>
      </c>
      <c r="V726" s="21">
        <f t="shared" si="163"/>
        <v>2.444070044947845E-2</v>
      </c>
      <c r="W726" s="26">
        <f t="shared" si="164"/>
        <v>13.943052188673358</v>
      </c>
      <c r="X726" s="27">
        <f t="shared" si="165"/>
        <v>0.19100071491333367</v>
      </c>
      <c r="Y726" s="27">
        <f t="shared" si="166"/>
        <v>9.5500357456666837E-2</v>
      </c>
      <c r="Z726" s="27">
        <f t="shared" si="167"/>
        <v>6.3666904971111216E-2</v>
      </c>
    </row>
    <row r="727" spans="1:26" ht="12.5" x14ac:dyDescent="0.25">
      <c r="A727" s="2" t="s">
        <v>122</v>
      </c>
      <c r="B727" t="s">
        <v>343</v>
      </c>
      <c r="C727" t="s">
        <v>342</v>
      </c>
      <c r="D727" s="18">
        <f>VLOOKUP(C727,'Infected rate by state'!B:E,4,0)</f>
        <v>1.6300221488851765E-2</v>
      </c>
      <c r="E727" s="2">
        <v>707</v>
      </c>
      <c r="F727" s="2">
        <v>65</v>
      </c>
      <c r="G727" s="2">
        <v>399</v>
      </c>
      <c r="H727" s="4">
        <f t="shared" si="154"/>
        <v>553</v>
      </c>
      <c r="I727" s="2">
        <v>32</v>
      </c>
      <c r="J727" s="4">
        <f t="shared" si="155"/>
        <v>48.5</v>
      </c>
      <c r="K727" s="3">
        <v>206176</v>
      </c>
      <c r="L727" s="3">
        <f t="shared" si="156"/>
        <v>168219</v>
      </c>
      <c r="M727" s="3">
        <v>37957</v>
      </c>
      <c r="N727" s="3">
        <f t="shared" si="159"/>
        <v>33607.144656855016</v>
      </c>
      <c r="O727" s="3">
        <f t="shared" si="157"/>
        <v>6973.1296165021813</v>
      </c>
      <c r="P727" s="3">
        <f t="shared" si="158"/>
        <v>1492.2550077930744</v>
      </c>
      <c r="Q727" s="3">
        <v>10</v>
      </c>
      <c r="R727" s="22">
        <v>12</v>
      </c>
      <c r="S727" s="19">
        <f t="shared" si="160"/>
        <v>232.43765388340606</v>
      </c>
      <c r="T727" s="20">
        <f t="shared" si="161"/>
        <v>0.5825505109859801</v>
      </c>
      <c r="U727" s="20">
        <f t="shared" si="162"/>
        <v>0.42032125476203624</v>
      </c>
      <c r="V727" s="21">
        <f t="shared" si="163"/>
        <v>0.3287661299623848</v>
      </c>
      <c r="W727" s="26">
        <f t="shared" si="164"/>
        <v>49.741833593102477</v>
      </c>
      <c r="X727" s="27">
        <f t="shared" si="165"/>
        <v>1.5544322997844524</v>
      </c>
      <c r="Y727" s="27">
        <f t="shared" si="166"/>
        <v>1.0256048163526283</v>
      </c>
      <c r="Z727" s="27">
        <f t="shared" si="167"/>
        <v>0.76525897835542267</v>
      </c>
    </row>
    <row r="728" spans="1:26" ht="12.5" x14ac:dyDescent="0.25">
      <c r="A728" s="2" t="s">
        <v>123</v>
      </c>
      <c r="B728" t="s">
        <v>393</v>
      </c>
      <c r="C728" t="s">
        <v>392</v>
      </c>
      <c r="D728" s="18">
        <f>VLOOKUP(C728,'Infected rate by state'!B:E,4,0)</f>
        <v>7.5097590818065515E-3</v>
      </c>
      <c r="E728" s="3">
        <v>14062</v>
      </c>
      <c r="F728" s="3">
        <v>1790</v>
      </c>
      <c r="G728" s="3">
        <v>5130</v>
      </c>
      <c r="H728" s="4">
        <f t="shared" si="154"/>
        <v>9596</v>
      </c>
      <c r="I728" s="2">
        <v>652</v>
      </c>
      <c r="J728" s="4">
        <f t="shared" si="155"/>
        <v>1221</v>
      </c>
      <c r="K728" s="3">
        <v>5278689</v>
      </c>
      <c r="L728" s="3">
        <f t="shared" si="156"/>
        <v>4509419</v>
      </c>
      <c r="M728" s="3">
        <v>769270</v>
      </c>
      <c r="N728" s="3">
        <f t="shared" si="159"/>
        <v>396416.82657782343</v>
      </c>
      <c r="O728" s="3">
        <f t="shared" si="157"/>
        <v>80807.377800204718</v>
      </c>
      <c r="P728" s="3">
        <f t="shared" si="158"/>
        <v>16916.089037815884</v>
      </c>
      <c r="Q728" s="3">
        <v>10</v>
      </c>
      <c r="R728" s="22">
        <v>12</v>
      </c>
      <c r="S728" s="19">
        <f t="shared" si="160"/>
        <v>2693.5792600068239</v>
      </c>
      <c r="T728" s="20">
        <f t="shared" si="161"/>
        <v>0.52506418323719761</v>
      </c>
      <c r="U728" s="20">
        <f t="shared" si="162"/>
        <v>0.28069813047174069</v>
      </c>
      <c r="V728" s="21">
        <f t="shared" si="163"/>
        <v>0.19155022471958641</v>
      </c>
      <c r="W728" s="26">
        <f t="shared" si="164"/>
        <v>563.86963459386277</v>
      </c>
      <c r="X728" s="27">
        <f t="shared" si="165"/>
        <v>0.8648307279046975</v>
      </c>
      <c r="Y728" s="27">
        <f t="shared" si="166"/>
        <v>0.46180969254206616</v>
      </c>
      <c r="Z728" s="27">
        <f t="shared" si="167"/>
        <v>0.31501096904685072</v>
      </c>
    </row>
    <row r="729" spans="1:26" ht="12.5" x14ac:dyDescent="0.25">
      <c r="A729" s="2" t="s">
        <v>124</v>
      </c>
      <c r="B729" t="s">
        <v>325</v>
      </c>
      <c r="C729" t="s">
        <v>324</v>
      </c>
      <c r="D729" s="18">
        <f>VLOOKUP(C729,'Infected rate by state'!B:E,4,0)</f>
        <v>8.9298079160438481E-3</v>
      </c>
      <c r="E729" s="3">
        <v>1188</v>
      </c>
      <c r="F729" s="2">
        <v>160</v>
      </c>
      <c r="G729" s="2">
        <v>329</v>
      </c>
      <c r="H729" s="4">
        <f t="shared" si="154"/>
        <v>758.5</v>
      </c>
      <c r="I729" s="2">
        <v>45</v>
      </c>
      <c r="J729" s="4">
        <f t="shared" si="155"/>
        <v>102.5</v>
      </c>
      <c r="K729" s="3">
        <v>351228</v>
      </c>
      <c r="L729" s="3">
        <f t="shared" si="156"/>
        <v>238491</v>
      </c>
      <c r="M729" s="3">
        <v>112737</v>
      </c>
      <c r="N729" s="3">
        <f t="shared" si="159"/>
        <v>31363.985747362487</v>
      </c>
      <c r="O729" s="3">
        <f t="shared" si="157"/>
        <v>6915.5410592783555</v>
      </c>
      <c r="P729" s="3">
        <f t="shared" si="158"/>
        <v>1586.2704949987824</v>
      </c>
      <c r="Q729" s="3">
        <v>10</v>
      </c>
      <c r="R729" s="22">
        <v>12</v>
      </c>
      <c r="S729" s="19">
        <f t="shared" si="160"/>
        <v>230.51803530927853</v>
      </c>
      <c r="T729" s="20">
        <f t="shared" si="161"/>
        <v>0.70066272130479801</v>
      </c>
      <c r="U729" s="20">
        <f t="shared" si="162"/>
        <v>0.30391303270834347</v>
      </c>
      <c r="V729" s="21">
        <f t="shared" si="163"/>
        <v>0.19403875026033546</v>
      </c>
      <c r="W729" s="26">
        <f t="shared" si="164"/>
        <v>52.875683166626082</v>
      </c>
      <c r="X729" s="27">
        <f t="shared" si="165"/>
        <v>1.1750151814805796</v>
      </c>
      <c r="Y729" s="27">
        <f t="shared" si="166"/>
        <v>0.51586032357683986</v>
      </c>
      <c r="Z729" s="27">
        <f t="shared" si="167"/>
        <v>0.33047301979141303</v>
      </c>
    </row>
    <row r="730" spans="1:26" ht="12.5" x14ac:dyDescent="0.25">
      <c r="A730" s="2" t="s">
        <v>125</v>
      </c>
      <c r="B730" t="s">
        <v>402</v>
      </c>
      <c r="C730" t="s">
        <v>401</v>
      </c>
      <c r="D730" s="18">
        <f>VLOOKUP(C730,'Infected rate by state'!B:E,4,0)</f>
        <v>2.0032295834281305E-3</v>
      </c>
      <c r="E730" s="3">
        <v>1561</v>
      </c>
      <c r="F730" s="2">
        <v>162</v>
      </c>
      <c r="G730" s="2">
        <v>382</v>
      </c>
      <c r="H730" s="4">
        <f t="shared" si="154"/>
        <v>971.5</v>
      </c>
      <c r="I730" s="2">
        <v>64</v>
      </c>
      <c r="J730" s="4">
        <f t="shared" si="155"/>
        <v>113</v>
      </c>
      <c r="K730" s="3">
        <v>276340</v>
      </c>
      <c r="L730" s="3">
        <f t="shared" si="156"/>
        <v>212999</v>
      </c>
      <c r="M730" s="3">
        <v>63341</v>
      </c>
      <c r="N730" s="3">
        <f t="shared" si="159"/>
        <v>5535.7246308452959</v>
      </c>
      <c r="O730" s="3">
        <f t="shared" si="157"/>
        <v>1172.3299166523311</v>
      </c>
      <c r="P730" s="3">
        <f t="shared" si="158"/>
        <v>257.06550000832362</v>
      </c>
      <c r="Q730" s="3">
        <v>10</v>
      </c>
      <c r="R730" s="22">
        <v>12</v>
      </c>
      <c r="S730" s="19">
        <f t="shared" si="160"/>
        <v>39.077663888411038</v>
      </c>
      <c r="T730" s="20">
        <f t="shared" si="161"/>
        <v>0.1022975494461022</v>
      </c>
      <c r="U730" s="20">
        <f t="shared" si="162"/>
        <v>4.0224049293269212E-2</v>
      </c>
      <c r="V730" s="21">
        <f t="shared" si="163"/>
        <v>2.5033737276368376E-2</v>
      </c>
      <c r="W730" s="26">
        <f t="shared" si="164"/>
        <v>8.5688500002774539</v>
      </c>
      <c r="X730" s="27">
        <f t="shared" si="165"/>
        <v>0.13388828125433522</v>
      </c>
      <c r="Y730" s="27">
        <f t="shared" si="166"/>
        <v>7.5830530975906668E-2</v>
      </c>
      <c r="Z730" s="27">
        <f t="shared" si="167"/>
        <v>5.2894135804181813E-2</v>
      </c>
    </row>
    <row r="731" spans="1:26" ht="12.5" x14ac:dyDescent="0.25">
      <c r="A731" s="2" t="s">
        <v>126</v>
      </c>
      <c r="B731" t="s">
        <v>307</v>
      </c>
      <c r="C731" t="s">
        <v>306</v>
      </c>
      <c r="D731" s="18">
        <f>VLOOKUP(C731,'Infected rate by state'!B:E,4,0)</f>
        <v>1.0017032509739916E-2</v>
      </c>
      <c r="E731" s="3">
        <v>1804</v>
      </c>
      <c r="F731" s="2">
        <v>248</v>
      </c>
      <c r="G731" s="2">
        <v>569</v>
      </c>
      <c r="H731" s="4">
        <f t="shared" si="154"/>
        <v>1186.5</v>
      </c>
      <c r="I731" s="2">
        <v>59</v>
      </c>
      <c r="J731" s="4">
        <f t="shared" si="155"/>
        <v>153.5</v>
      </c>
      <c r="K731" s="3">
        <v>506155</v>
      </c>
      <c r="L731" s="3">
        <f t="shared" si="156"/>
        <v>406002</v>
      </c>
      <c r="M731" s="3">
        <v>100153</v>
      </c>
      <c r="N731" s="3">
        <f t="shared" si="159"/>
        <v>50701.710899674072</v>
      </c>
      <c r="O731" s="3">
        <f t="shared" si="157"/>
        <v>10586.399135038657</v>
      </c>
      <c r="P731" s="3">
        <f t="shared" si="158"/>
        <v>2282.7911349617734</v>
      </c>
      <c r="Q731" s="3">
        <v>10</v>
      </c>
      <c r="R731" s="22">
        <v>12</v>
      </c>
      <c r="S731" s="19">
        <f t="shared" si="160"/>
        <v>352.8799711679552</v>
      </c>
      <c r="T731" s="20">
        <f t="shared" si="161"/>
        <v>0.62017569625299684</v>
      </c>
      <c r="U731" s="20">
        <f t="shared" si="162"/>
        <v>0.29741253364345149</v>
      </c>
      <c r="V731" s="21">
        <f t="shared" si="163"/>
        <v>0.19560974011527452</v>
      </c>
      <c r="W731" s="26">
        <f t="shared" si="164"/>
        <v>76.09303783205911</v>
      </c>
      <c r="X731" s="27">
        <f t="shared" si="165"/>
        <v>1.2897125056281205</v>
      </c>
      <c r="Y731" s="27">
        <f t="shared" si="166"/>
        <v>0.49572011616976619</v>
      </c>
      <c r="Z731" s="27">
        <f t="shared" si="167"/>
        <v>0.30682676545185122</v>
      </c>
    </row>
    <row r="732" spans="1:26" ht="12.5" x14ac:dyDescent="0.25">
      <c r="A732" s="2" t="s">
        <v>127</v>
      </c>
      <c r="B732" t="s">
        <v>331</v>
      </c>
      <c r="C732" t="s">
        <v>330</v>
      </c>
      <c r="D732" s="18">
        <f>VLOOKUP(C732,'Infected rate by state'!B:E,4,0)</f>
        <v>4.6785737234898671E-3</v>
      </c>
      <c r="E732" s="2">
        <v>492</v>
      </c>
      <c r="F732" s="2">
        <v>44</v>
      </c>
      <c r="G732" s="2">
        <v>269</v>
      </c>
      <c r="H732" s="4">
        <f t="shared" si="154"/>
        <v>380.5</v>
      </c>
      <c r="I732" s="2">
        <v>24</v>
      </c>
      <c r="J732" s="4">
        <f t="shared" si="155"/>
        <v>34</v>
      </c>
      <c r="K732" s="3">
        <v>169856</v>
      </c>
      <c r="L732" s="3">
        <f t="shared" si="156"/>
        <v>141419</v>
      </c>
      <c r="M732" s="3">
        <v>28437</v>
      </c>
      <c r="N732" s="3">
        <f t="shared" si="159"/>
        <v>7946.8381837709494</v>
      </c>
      <c r="O732" s="3">
        <f t="shared" si="157"/>
        <v>1636.2916258426176</v>
      </c>
      <c r="P732" s="3">
        <f t="shared" si="158"/>
        <v>346.88397347380271</v>
      </c>
      <c r="Q732" s="3">
        <v>10</v>
      </c>
      <c r="R732" s="22">
        <v>12</v>
      </c>
      <c r="S732" s="19">
        <f t="shared" si="160"/>
        <v>54.543054194753921</v>
      </c>
      <c r="T732" s="20">
        <f t="shared" si="161"/>
        <v>0.20276228325187332</v>
      </c>
      <c r="U732" s="20">
        <f t="shared" si="162"/>
        <v>0.1433457403278684</v>
      </c>
      <c r="V732" s="21">
        <f t="shared" si="163"/>
        <v>0.11085986624949984</v>
      </c>
      <c r="W732" s="26">
        <f t="shared" si="164"/>
        <v>11.562799115793423</v>
      </c>
      <c r="X732" s="27">
        <f t="shared" si="165"/>
        <v>0.48178329649139262</v>
      </c>
      <c r="Y732" s="27">
        <f t="shared" si="166"/>
        <v>0.34008232693510065</v>
      </c>
      <c r="Z732" s="27">
        <f t="shared" si="167"/>
        <v>0.26279088899530506</v>
      </c>
    </row>
    <row r="733" spans="1:26" ht="12.5" x14ac:dyDescent="0.25">
      <c r="A733" s="2" t="s">
        <v>128</v>
      </c>
      <c r="B733" t="s">
        <v>335</v>
      </c>
      <c r="C733" t="s">
        <v>334</v>
      </c>
      <c r="D733" s="18">
        <f>VLOOKUP(C733,'Infected rate by state'!B:E,4,0)</f>
        <v>8.8985640980001352E-3</v>
      </c>
      <c r="E733" s="3">
        <v>7441</v>
      </c>
      <c r="F733" s="3">
        <v>1081</v>
      </c>
      <c r="G733" s="3">
        <v>3350</v>
      </c>
      <c r="H733" s="4">
        <f t="shared" si="154"/>
        <v>5395.5</v>
      </c>
      <c r="I733" s="2">
        <v>403</v>
      </c>
      <c r="J733" s="4">
        <f t="shared" si="155"/>
        <v>742</v>
      </c>
      <c r="K733" s="3">
        <v>2249394</v>
      </c>
      <c r="L733" s="3">
        <f t="shared" si="156"/>
        <v>1836556</v>
      </c>
      <c r="M733" s="3">
        <v>412838</v>
      </c>
      <c r="N733" s="3">
        <f t="shared" si="159"/>
        <v>200163.76690656913</v>
      </c>
      <c r="O733" s="3">
        <f t="shared" si="157"/>
        <v>41521.097847083809</v>
      </c>
      <c r="P733" s="3">
        <f t="shared" si="158"/>
        <v>8882.735083022817</v>
      </c>
      <c r="Q733" s="3">
        <v>10</v>
      </c>
      <c r="R733" s="22">
        <v>12</v>
      </c>
      <c r="S733" s="19">
        <f t="shared" si="160"/>
        <v>1384.0365949027937</v>
      </c>
      <c r="T733" s="20">
        <f t="shared" si="161"/>
        <v>0.41314525220978915</v>
      </c>
      <c r="U733" s="20">
        <f t="shared" si="162"/>
        <v>0.25651683716111456</v>
      </c>
      <c r="V733" s="21">
        <f t="shared" si="163"/>
        <v>0.18600142385469609</v>
      </c>
      <c r="W733" s="26">
        <f t="shared" si="164"/>
        <v>296.0911694340939</v>
      </c>
      <c r="X733" s="27">
        <f t="shared" si="165"/>
        <v>0.7347175420200841</v>
      </c>
      <c r="Y733" s="27">
        <f t="shared" si="166"/>
        <v>0.39904470274136644</v>
      </c>
      <c r="Z733" s="27">
        <f t="shared" si="167"/>
        <v>0.27390487459213125</v>
      </c>
    </row>
    <row r="734" spans="1:26" ht="12.5" x14ac:dyDescent="0.25">
      <c r="A734" s="2" t="s">
        <v>129</v>
      </c>
      <c r="B734" t="s">
        <v>337</v>
      </c>
      <c r="C734" t="s">
        <v>336</v>
      </c>
      <c r="D734" s="18">
        <f>VLOOKUP(C734,'Infected rate by state'!B:E,4,0)</f>
        <v>1.1933809905095205E-2</v>
      </c>
      <c r="E734" s="3">
        <v>1414</v>
      </c>
      <c r="F734" s="2">
        <v>147</v>
      </c>
      <c r="G734" s="2">
        <v>538</v>
      </c>
      <c r="H734" s="4">
        <f t="shared" si="154"/>
        <v>976</v>
      </c>
      <c r="I734" s="2">
        <v>64</v>
      </c>
      <c r="J734" s="4">
        <f t="shared" si="155"/>
        <v>105.5</v>
      </c>
      <c r="K734" s="3">
        <v>279218</v>
      </c>
      <c r="L734" s="3">
        <f t="shared" si="156"/>
        <v>226206</v>
      </c>
      <c r="M734" s="3">
        <v>53012</v>
      </c>
      <c r="N734" s="3">
        <f t="shared" si="159"/>
        <v>33321.34534080873</v>
      </c>
      <c r="O734" s="3">
        <f t="shared" si="157"/>
        <v>6932.0589889081202</v>
      </c>
      <c r="P734" s="3">
        <f t="shared" si="158"/>
        <v>1488.2190107438923</v>
      </c>
      <c r="Q734" s="3">
        <v>10</v>
      </c>
      <c r="R734" s="22">
        <v>12</v>
      </c>
      <c r="S734" s="19">
        <f t="shared" si="160"/>
        <v>231.06863296360402</v>
      </c>
      <c r="T734" s="20">
        <f t="shared" si="161"/>
        <v>0.42949560030409667</v>
      </c>
      <c r="U734" s="20">
        <f t="shared" si="162"/>
        <v>0.23675064852828281</v>
      </c>
      <c r="V734" s="21">
        <f t="shared" si="163"/>
        <v>0.16341487479745687</v>
      </c>
      <c r="W734" s="26">
        <f t="shared" si="164"/>
        <v>49.607300358129741</v>
      </c>
      <c r="X734" s="27">
        <f t="shared" si="165"/>
        <v>0.77511406809577721</v>
      </c>
      <c r="Y734" s="27">
        <f t="shared" si="166"/>
        <v>0.47021137780217764</v>
      </c>
      <c r="Z734" s="27">
        <f t="shared" si="167"/>
        <v>0.3374646282865969</v>
      </c>
    </row>
    <row r="735" spans="1:26" ht="12.5" x14ac:dyDescent="0.25">
      <c r="A735" s="2" t="s">
        <v>130</v>
      </c>
      <c r="B735" t="s">
        <v>355</v>
      </c>
      <c r="C735" t="s">
        <v>354</v>
      </c>
      <c r="D735" s="18">
        <f>VLOOKUP(C735,'Infected rate by state'!B:E,4,0)</f>
        <v>1.1948400031748969E-2</v>
      </c>
      <c r="E735" s="3">
        <v>4425</v>
      </c>
      <c r="F735" s="2">
        <v>406</v>
      </c>
      <c r="G735" s="3">
        <v>1964</v>
      </c>
      <c r="H735" s="4">
        <f t="shared" si="154"/>
        <v>3194.5</v>
      </c>
      <c r="I735" s="2">
        <v>149</v>
      </c>
      <c r="J735" s="4">
        <f t="shared" si="155"/>
        <v>277.5</v>
      </c>
      <c r="K735" s="3">
        <v>792834</v>
      </c>
      <c r="L735" s="3">
        <f t="shared" si="156"/>
        <v>640485</v>
      </c>
      <c r="M735" s="3">
        <v>152349</v>
      </c>
      <c r="N735" s="3">
        <f t="shared" si="159"/>
        <v>94730.977907716617</v>
      </c>
      <c r="O735" s="3">
        <f t="shared" si="157"/>
        <v>19728.196259081233</v>
      </c>
      <c r="P735" s="3">
        <f t="shared" si="158"/>
        <v>4240.7556876616218</v>
      </c>
      <c r="Q735" s="3">
        <v>10</v>
      </c>
      <c r="R735" s="22">
        <v>12</v>
      </c>
      <c r="S735" s="19">
        <f t="shared" si="160"/>
        <v>657.60654196937446</v>
      </c>
      <c r="T735" s="20">
        <f t="shared" si="161"/>
        <v>0.33483021485202363</v>
      </c>
      <c r="U735" s="20">
        <f t="shared" si="162"/>
        <v>0.20585585912329768</v>
      </c>
      <c r="V735" s="21">
        <f t="shared" si="163"/>
        <v>0.1486116479026835</v>
      </c>
      <c r="W735" s="26">
        <f t="shared" si="164"/>
        <v>141.35852292205405</v>
      </c>
      <c r="X735" s="27">
        <f t="shared" si="165"/>
        <v>0.94871491893996007</v>
      </c>
      <c r="Y735" s="27">
        <f t="shared" si="166"/>
        <v>0.50940008260199654</v>
      </c>
      <c r="Z735" s="27">
        <f t="shared" si="167"/>
        <v>0.34817370177845824</v>
      </c>
    </row>
    <row r="736" spans="1:26" ht="12.5" x14ac:dyDescent="0.25">
      <c r="A736" s="2" t="s">
        <v>130</v>
      </c>
      <c r="B736" t="s">
        <v>391</v>
      </c>
      <c r="C736" t="s">
        <v>390</v>
      </c>
      <c r="D736" s="18">
        <f>VLOOKUP(C736,'Infected rate by state'!B:E,4,0)</f>
        <v>8.0848590084330874E-3</v>
      </c>
      <c r="E736" s="3">
        <v>1063</v>
      </c>
      <c r="F736" s="2">
        <v>115</v>
      </c>
      <c r="G736" s="2">
        <v>423</v>
      </c>
      <c r="H736" s="4">
        <f t="shared" si="154"/>
        <v>743</v>
      </c>
      <c r="I736" s="2">
        <v>57</v>
      </c>
      <c r="J736" s="4">
        <f t="shared" si="155"/>
        <v>86</v>
      </c>
      <c r="K736" s="3">
        <v>256100</v>
      </c>
      <c r="L736" s="3">
        <f t="shared" si="156"/>
        <v>197686</v>
      </c>
      <c r="M736" s="3">
        <v>58414</v>
      </c>
      <c r="N736" s="3">
        <f t="shared" si="159"/>
        <v>20705.32392059714</v>
      </c>
      <c r="O736" s="3">
        <f t="shared" si="157"/>
        <v>4382.667051326137</v>
      </c>
      <c r="P736" s="3">
        <f t="shared" si="158"/>
        <v>960.45549184105016</v>
      </c>
      <c r="Q736" s="3">
        <v>10</v>
      </c>
      <c r="R736" s="22">
        <v>12</v>
      </c>
      <c r="S736" s="19">
        <f t="shared" si="160"/>
        <v>146.08890171087123</v>
      </c>
      <c r="T736" s="20">
        <f t="shared" si="161"/>
        <v>0.34536383383184688</v>
      </c>
      <c r="U736" s="20">
        <f t="shared" si="162"/>
        <v>0.19662032531745791</v>
      </c>
      <c r="V736" s="21">
        <f t="shared" si="163"/>
        <v>0.13743076360382994</v>
      </c>
      <c r="W736" s="26">
        <f t="shared" si="164"/>
        <v>32.01518306136834</v>
      </c>
      <c r="X736" s="27">
        <f t="shared" si="165"/>
        <v>0.56166987826962</v>
      </c>
      <c r="Y736" s="27">
        <f t="shared" si="166"/>
        <v>0.37226957048102721</v>
      </c>
      <c r="Z736" s="27">
        <f t="shared" si="167"/>
        <v>0.27839289618581164</v>
      </c>
    </row>
    <row r="737" spans="1:26" ht="12.5" x14ac:dyDescent="0.25">
      <c r="A737" s="2" t="s">
        <v>131</v>
      </c>
      <c r="B737" t="s">
        <v>325</v>
      </c>
      <c r="C737" t="s">
        <v>324</v>
      </c>
      <c r="D737" s="18">
        <f>VLOOKUP(C737,'Infected rate by state'!B:E,4,0)</f>
        <v>8.9298079160438481E-3</v>
      </c>
      <c r="E737" s="3">
        <v>4947</v>
      </c>
      <c r="F737" s="2">
        <v>618</v>
      </c>
      <c r="G737" s="3">
        <v>1625</v>
      </c>
      <c r="H737" s="4">
        <f t="shared" si="154"/>
        <v>3286</v>
      </c>
      <c r="I737" s="2">
        <v>183</v>
      </c>
      <c r="J737" s="4">
        <f t="shared" si="155"/>
        <v>400.5</v>
      </c>
      <c r="K737" s="3">
        <v>1340118</v>
      </c>
      <c r="L737" s="3">
        <f t="shared" si="156"/>
        <v>1085551</v>
      </c>
      <c r="M737" s="3">
        <v>254567</v>
      </c>
      <c r="N737" s="3">
        <f t="shared" si="159"/>
        <v>119669.96324832849</v>
      </c>
      <c r="O737" s="3">
        <f t="shared" si="157"/>
        <v>24896.865708357771</v>
      </c>
      <c r="P737" s="3">
        <f t="shared" si="158"/>
        <v>5345.3143929700127</v>
      </c>
      <c r="Q737" s="3">
        <v>10</v>
      </c>
      <c r="R737" s="22">
        <v>12</v>
      </c>
      <c r="S737" s="19">
        <f t="shared" si="160"/>
        <v>829.89552361192568</v>
      </c>
      <c r="T737" s="20">
        <f t="shared" si="161"/>
        <v>0.51070493760733893</v>
      </c>
      <c r="U737" s="20">
        <f t="shared" si="162"/>
        <v>0.25255493719169986</v>
      </c>
      <c r="V737" s="21">
        <f t="shared" si="163"/>
        <v>0.16775733244631608</v>
      </c>
      <c r="W737" s="26">
        <f t="shared" si="164"/>
        <v>178.17714643233376</v>
      </c>
      <c r="X737" s="27">
        <f t="shared" si="165"/>
        <v>0.97364560891985663</v>
      </c>
      <c r="Y737" s="27">
        <f t="shared" si="166"/>
        <v>0.44488675763379215</v>
      </c>
      <c r="Z737" s="27">
        <f t="shared" si="167"/>
        <v>0.28831253468015172</v>
      </c>
    </row>
    <row r="738" spans="1:26" ht="12.5" x14ac:dyDescent="0.25">
      <c r="A738" s="2" t="s">
        <v>132</v>
      </c>
      <c r="B738" t="s">
        <v>391</v>
      </c>
      <c r="C738" t="s">
        <v>390</v>
      </c>
      <c r="D738" s="18">
        <f>VLOOKUP(C738,'Infected rate by state'!B:E,4,0)</f>
        <v>8.0848590084330874E-3</v>
      </c>
      <c r="E738" s="2">
        <v>956</v>
      </c>
      <c r="F738" s="2">
        <v>94</v>
      </c>
      <c r="G738" s="2">
        <v>342</v>
      </c>
      <c r="H738" s="4">
        <f t="shared" si="154"/>
        <v>649</v>
      </c>
      <c r="I738" s="2">
        <v>39</v>
      </c>
      <c r="J738" s="4">
        <f t="shared" si="155"/>
        <v>66.5</v>
      </c>
      <c r="K738" s="3">
        <v>235522</v>
      </c>
      <c r="L738" s="3">
        <f t="shared" si="156"/>
        <v>184127</v>
      </c>
      <c r="M738" s="3">
        <v>51395</v>
      </c>
      <c r="N738" s="3">
        <f t="shared" si="159"/>
        <v>19041.621633841776</v>
      </c>
      <c r="O738" s="3">
        <f t="shared" si="157"/>
        <v>4012.653372731435</v>
      </c>
      <c r="P738" s="3">
        <f t="shared" si="158"/>
        <v>874.80266024271486</v>
      </c>
      <c r="Q738" s="3">
        <v>10</v>
      </c>
      <c r="R738" s="22">
        <v>12</v>
      </c>
      <c r="S738" s="19">
        <f t="shared" si="160"/>
        <v>133.75511242438117</v>
      </c>
      <c r="T738" s="20">
        <f t="shared" si="161"/>
        <v>0.39109681995433088</v>
      </c>
      <c r="U738" s="20">
        <f t="shared" si="162"/>
        <v>0.20609416398209732</v>
      </c>
      <c r="V738" s="21">
        <f t="shared" si="163"/>
        <v>0.13991120546483385</v>
      </c>
      <c r="W738" s="26">
        <f t="shared" si="164"/>
        <v>29.160088674757162</v>
      </c>
      <c r="X738" s="27">
        <f t="shared" si="165"/>
        <v>0.74769458140402978</v>
      </c>
      <c r="Y738" s="27">
        <f t="shared" si="166"/>
        <v>0.4384975740564987</v>
      </c>
      <c r="Z738" s="27">
        <f t="shared" si="167"/>
        <v>0.31021370930592723</v>
      </c>
    </row>
    <row r="739" spans="1:26" ht="12.5" x14ac:dyDescent="0.25">
      <c r="A739" s="2" t="s">
        <v>133</v>
      </c>
      <c r="B739" t="s">
        <v>383</v>
      </c>
      <c r="C739" t="s">
        <v>382</v>
      </c>
      <c r="D739" s="18">
        <f>VLOOKUP(C739,'Infected rate by state'!B:E,4,0)</f>
        <v>8.525765865415048E-3</v>
      </c>
      <c r="E739" s="2">
        <v>741</v>
      </c>
      <c r="F739" s="2">
        <v>44</v>
      </c>
      <c r="G739" s="2">
        <v>426</v>
      </c>
      <c r="H739" s="4">
        <f t="shared" si="154"/>
        <v>583.5</v>
      </c>
      <c r="I739" s="2">
        <v>25</v>
      </c>
      <c r="J739" s="4">
        <f t="shared" si="155"/>
        <v>34.5</v>
      </c>
      <c r="K739" s="3">
        <v>170816</v>
      </c>
      <c r="L739" s="3">
        <f t="shared" si="156"/>
        <v>125562</v>
      </c>
      <c r="M739" s="3">
        <v>45254</v>
      </c>
      <c r="N739" s="3">
        <f t="shared" si="159"/>
        <v>14563.372220667368</v>
      </c>
      <c r="O739" s="3">
        <f t="shared" si="157"/>
        <v>3133.5744799766176</v>
      </c>
      <c r="P739" s="3">
        <f t="shared" si="158"/>
        <v>699.74481598763714</v>
      </c>
      <c r="Q739" s="3">
        <v>10</v>
      </c>
      <c r="R739" s="22">
        <v>12</v>
      </c>
      <c r="S739" s="19">
        <f t="shared" si="160"/>
        <v>104.45248266588725</v>
      </c>
      <c r="T739" s="20">
        <f t="shared" si="161"/>
        <v>0.24519362128142547</v>
      </c>
      <c r="U739" s="20">
        <f t="shared" si="162"/>
        <v>0.1790102530692155</v>
      </c>
      <c r="V739" s="21">
        <f t="shared" si="163"/>
        <v>0.14096151506867374</v>
      </c>
      <c r="W739" s="26">
        <f t="shared" si="164"/>
        <v>23.324827199587904</v>
      </c>
      <c r="X739" s="27">
        <f t="shared" si="165"/>
        <v>0.93299308798351621</v>
      </c>
      <c r="Y739" s="27">
        <f t="shared" si="166"/>
        <v>0.6760819478141421</v>
      </c>
      <c r="Z739" s="27">
        <f t="shared" si="167"/>
        <v>0.53010970908154331</v>
      </c>
    </row>
    <row r="740" spans="1:26" ht="12.5" x14ac:dyDescent="0.25">
      <c r="A740" s="2" t="s">
        <v>134</v>
      </c>
      <c r="B740" t="s">
        <v>333</v>
      </c>
      <c r="C740" t="s">
        <v>332</v>
      </c>
      <c r="D740" s="18">
        <f>VLOOKUP(C740,'Infected rate by state'!B:E,4,0)</f>
        <v>1.4486816526494731E-2</v>
      </c>
      <c r="E740" s="3">
        <v>1376</v>
      </c>
      <c r="F740" s="2">
        <v>149</v>
      </c>
      <c r="G740" s="2">
        <v>662</v>
      </c>
      <c r="H740" s="4">
        <f t="shared" si="154"/>
        <v>1019</v>
      </c>
      <c r="I740" s="2">
        <v>53</v>
      </c>
      <c r="J740" s="4">
        <f t="shared" si="155"/>
        <v>101</v>
      </c>
      <c r="K740" s="3">
        <v>516812</v>
      </c>
      <c r="L740" s="3">
        <f t="shared" si="156"/>
        <v>426266</v>
      </c>
      <c r="M740" s="3">
        <v>90546</v>
      </c>
      <c r="N740" s="3">
        <f t="shared" si="159"/>
        <v>74869.606226907956</v>
      </c>
      <c r="O740" s="3">
        <f t="shared" si="157"/>
        <v>15471.362307860105</v>
      </c>
      <c r="P740" s="3">
        <f t="shared" si="158"/>
        <v>3294.379988224181</v>
      </c>
      <c r="Q740" s="3">
        <v>10</v>
      </c>
      <c r="R740" s="22">
        <v>12</v>
      </c>
      <c r="S740" s="19">
        <f t="shared" si="160"/>
        <v>515.71207692867017</v>
      </c>
      <c r="T740" s="20">
        <f t="shared" si="161"/>
        <v>0.77902126424270424</v>
      </c>
      <c r="U740" s="20">
        <f t="shared" si="162"/>
        <v>0.50609624821263022</v>
      </c>
      <c r="V740" s="21">
        <f t="shared" si="163"/>
        <v>0.37479075358188241</v>
      </c>
      <c r="W740" s="26">
        <f t="shared" si="164"/>
        <v>109.81266627413937</v>
      </c>
      <c r="X740" s="27">
        <f t="shared" si="165"/>
        <v>2.0719370995120636</v>
      </c>
      <c r="Y740" s="27">
        <f t="shared" si="166"/>
        <v>1.0872541215261324</v>
      </c>
      <c r="Z740" s="27">
        <f t="shared" si="167"/>
        <v>0.73699776022912333</v>
      </c>
    </row>
    <row r="741" spans="1:26" ht="12.5" x14ac:dyDescent="0.25">
      <c r="A741" s="2" t="s">
        <v>135</v>
      </c>
      <c r="B741" t="s">
        <v>313</v>
      </c>
      <c r="C741" t="s">
        <v>312</v>
      </c>
      <c r="D741" s="18">
        <f>VLOOKUP(C741,'Infected rate by state'!B:E,4,0)</f>
        <v>8.9918615797753444E-3</v>
      </c>
      <c r="E741" s="2">
        <v>975</v>
      </c>
      <c r="F741" s="2">
        <v>76</v>
      </c>
      <c r="G741" s="2">
        <v>403</v>
      </c>
      <c r="H741" s="4">
        <f t="shared" ref="H741:H804" si="168">G741+(E741-G741)*0.5</f>
        <v>689</v>
      </c>
      <c r="I741" s="2">
        <v>23</v>
      </c>
      <c r="J741" s="4">
        <f t="shared" ref="J741:J804" si="169">I741+(F741-I741)*0.5</f>
        <v>49.5</v>
      </c>
      <c r="K741" s="3">
        <v>185969</v>
      </c>
      <c r="L741" s="3">
        <f t="shared" si="156"/>
        <v>147451</v>
      </c>
      <c r="M741" s="3">
        <v>38518</v>
      </c>
      <c r="N741" s="3">
        <f t="shared" si="159"/>
        <v>16722.075061292409</v>
      </c>
      <c r="O741" s="3">
        <f t="shared" si="157"/>
        <v>3506.2253597588551</v>
      </c>
      <c r="P741" s="3">
        <f t="shared" si="158"/>
        <v>759.87009418538969</v>
      </c>
      <c r="Q741" s="3">
        <v>10</v>
      </c>
      <c r="R741" s="22">
        <v>12</v>
      </c>
      <c r="S741" s="19">
        <f t="shared" si="160"/>
        <v>116.87417865862851</v>
      </c>
      <c r="T741" s="20">
        <f t="shared" si="161"/>
        <v>0.2900103688799715</v>
      </c>
      <c r="U741" s="20">
        <f t="shared" si="162"/>
        <v>0.16962870632602106</v>
      </c>
      <c r="V741" s="21">
        <f t="shared" si="163"/>
        <v>0.11987095247038822</v>
      </c>
      <c r="W741" s="26">
        <f t="shared" si="164"/>
        <v>25.329003139512988</v>
      </c>
      <c r="X741" s="27">
        <f t="shared" si="165"/>
        <v>1.1012610060657821</v>
      </c>
      <c r="Y741" s="27">
        <f t="shared" si="166"/>
        <v>0.51169703312147452</v>
      </c>
      <c r="Z741" s="27">
        <f t="shared" si="167"/>
        <v>0.33327635709885511</v>
      </c>
    </row>
    <row r="742" spans="1:26" ht="12.5" x14ac:dyDescent="0.25">
      <c r="A742" s="2" t="s">
        <v>136</v>
      </c>
      <c r="B742" t="s">
        <v>357</v>
      </c>
      <c r="C742" t="s">
        <v>356</v>
      </c>
      <c r="D742" s="18">
        <f>VLOOKUP(C742,'Infected rate by state'!B:E,4,0)</f>
        <v>4.5578363920328819E-3</v>
      </c>
      <c r="E742" s="3">
        <v>1045</v>
      </c>
      <c r="F742" s="2">
        <v>124</v>
      </c>
      <c r="G742" s="2">
        <v>507</v>
      </c>
      <c r="H742" s="4">
        <f t="shared" si="168"/>
        <v>776</v>
      </c>
      <c r="I742" s="2">
        <v>71</v>
      </c>
      <c r="J742" s="4">
        <f t="shared" si="169"/>
        <v>97.5</v>
      </c>
      <c r="K742" s="3">
        <v>282798</v>
      </c>
      <c r="L742" s="3">
        <f t="shared" si="156"/>
        <v>218972</v>
      </c>
      <c r="M742" s="3">
        <v>63826</v>
      </c>
      <c r="N742" s="3">
        <f t="shared" si="159"/>
        <v>12889.470159941149</v>
      </c>
      <c r="O742" s="3">
        <f t="shared" si="157"/>
        <v>2725.3623726688143</v>
      </c>
      <c r="P742" s="3">
        <f t="shared" si="158"/>
        <v>596.50959074048421</v>
      </c>
      <c r="Q742" s="3">
        <v>10</v>
      </c>
      <c r="R742" s="22">
        <v>12</v>
      </c>
      <c r="S742" s="19">
        <f t="shared" si="160"/>
        <v>90.845412422293805</v>
      </c>
      <c r="T742" s="20">
        <f t="shared" si="161"/>
        <v>0.17918227302227574</v>
      </c>
      <c r="U742" s="20">
        <f t="shared" si="162"/>
        <v>0.11706883044110027</v>
      </c>
      <c r="V742" s="21">
        <f t="shared" si="163"/>
        <v>8.6933409016549099E-2</v>
      </c>
      <c r="W742" s="26">
        <f t="shared" si="164"/>
        <v>19.883653024682808</v>
      </c>
      <c r="X742" s="27">
        <f t="shared" si="165"/>
        <v>0.28005145105187051</v>
      </c>
      <c r="Y742" s="27">
        <f t="shared" si="166"/>
        <v>0.20393490281725957</v>
      </c>
      <c r="Z742" s="27">
        <f t="shared" si="167"/>
        <v>0.16035204052163554</v>
      </c>
    </row>
    <row r="743" spans="1:26" ht="12.5" x14ac:dyDescent="0.25">
      <c r="A743" s="2" t="s">
        <v>137</v>
      </c>
      <c r="B743" t="s">
        <v>351</v>
      </c>
      <c r="C743" t="s">
        <v>350</v>
      </c>
      <c r="D743" s="18">
        <f>VLOOKUP(C743,'Infected rate by state'!B:E,4,0)</f>
        <v>9.0315118396853012E-3</v>
      </c>
      <c r="E743" s="3">
        <v>1462</v>
      </c>
      <c r="F743" s="2">
        <v>139</v>
      </c>
      <c r="G743" s="2">
        <v>681</v>
      </c>
      <c r="H743" s="4">
        <f t="shared" si="168"/>
        <v>1071.5</v>
      </c>
      <c r="I743" s="2">
        <v>21</v>
      </c>
      <c r="J743" s="4">
        <f t="shared" si="169"/>
        <v>80</v>
      </c>
      <c r="K743" s="3">
        <v>520196</v>
      </c>
      <c r="L743" s="3">
        <f t="shared" si="156"/>
        <v>415210</v>
      </c>
      <c r="M743" s="3">
        <v>104986</v>
      </c>
      <c r="N743" s="3">
        <f t="shared" si="159"/>
        <v>46981.563329569355</v>
      </c>
      <c r="O743" s="3">
        <f t="shared" si="157"/>
        <v>9827.2702195193178</v>
      </c>
      <c r="P743" s="3">
        <f t="shared" si="158"/>
        <v>2123.6646543999955</v>
      </c>
      <c r="Q743" s="3">
        <v>10</v>
      </c>
      <c r="R743" s="22">
        <v>12</v>
      </c>
      <c r="S743" s="19">
        <f t="shared" si="160"/>
        <v>327.57567398397725</v>
      </c>
      <c r="T743" s="20">
        <f t="shared" si="161"/>
        <v>0.48102154770040711</v>
      </c>
      <c r="U743" s="20">
        <f t="shared" si="162"/>
        <v>0.30571691459073941</v>
      </c>
      <c r="V743" s="21">
        <f t="shared" si="163"/>
        <v>0.22405996852529225</v>
      </c>
      <c r="W743" s="26">
        <f t="shared" si="164"/>
        <v>70.788821813333186</v>
      </c>
      <c r="X743" s="27">
        <f t="shared" si="165"/>
        <v>3.3708962768253898</v>
      </c>
      <c r="Y743" s="27">
        <f t="shared" si="166"/>
        <v>0.88486027266666478</v>
      </c>
      <c r="Z743" s="27">
        <f t="shared" si="167"/>
        <v>0.50927209937649776</v>
      </c>
    </row>
    <row r="744" spans="1:26" ht="12.5" x14ac:dyDescent="0.25">
      <c r="A744" s="2" t="s">
        <v>138</v>
      </c>
      <c r="B744" t="s">
        <v>357</v>
      </c>
      <c r="C744" t="s">
        <v>356</v>
      </c>
      <c r="D744" s="18">
        <f>VLOOKUP(C744,'Infected rate by state'!B:E,4,0)</f>
        <v>4.5578363920328819E-3</v>
      </c>
      <c r="E744" s="3">
        <v>6736</v>
      </c>
      <c r="F744" s="2">
        <v>795</v>
      </c>
      <c r="G744" s="3">
        <v>2646</v>
      </c>
      <c r="H744" s="4">
        <f t="shared" si="168"/>
        <v>4691</v>
      </c>
      <c r="I744" s="2">
        <v>286</v>
      </c>
      <c r="J744" s="4">
        <f t="shared" si="169"/>
        <v>540.5</v>
      </c>
      <c r="K744" s="3">
        <v>1950902</v>
      </c>
      <c r="L744" s="3">
        <f t="shared" si="156"/>
        <v>1588652</v>
      </c>
      <c r="M744" s="3">
        <v>362250</v>
      </c>
      <c r="N744" s="3">
        <f t="shared" si="159"/>
        <v>88918.921328897341</v>
      </c>
      <c r="O744" s="3">
        <f t="shared" si="157"/>
        <v>18463.117473853708</v>
      </c>
      <c r="P744" s="3">
        <f t="shared" si="158"/>
        <v>3954.608441062468</v>
      </c>
      <c r="Q744" s="3">
        <v>10</v>
      </c>
      <c r="R744" s="22">
        <v>12</v>
      </c>
      <c r="S744" s="19">
        <f t="shared" si="160"/>
        <v>615.43724912845698</v>
      </c>
      <c r="T744" s="20">
        <f t="shared" si="161"/>
        <v>0.23259155295860051</v>
      </c>
      <c r="U744" s="20">
        <f t="shared" si="162"/>
        <v>0.1311953206413253</v>
      </c>
      <c r="V744" s="21">
        <f t="shared" si="163"/>
        <v>9.1365387340922949E-2</v>
      </c>
      <c r="W744" s="26">
        <f t="shared" si="164"/>
        <v>131.82028136874894</v>
      </c>
      <c r="X744" s="27">
        <f t="shared" si="165"/>
        <v>0.46091007471590539</v>
      </c>
      <c r="Y744" s="27">
        <f t="shared" si="166"/>
        <v>0.24388581196808315</v>
      </c>
      <c r="Z744" s="27">
        <f t="shared" si="167"/>
        <v>0.16581167467767161</v>
      </c>
    </row>
    <row r="745" spans="1:26" ht="12.5" x14ac:dyDescent="0.25">
      <c r="A745" s="2" t="s">
        <v>139</v>
      </c>
      <c r="B745" t="s">
        <v>377</v>
      </c>
      <c r="C745" t="s">
        <v>376</v>
      </c>
      <c r="D745" s="18">
        <f>VLOOKUP(C745,'Infected rate by state'!B:E,4,0)</f>
        <v>5.6936382854354227E-3</v>
      </c>
      <c r="E745" s="2">
        <v>923</v>
      </c>
      <c r="F745" s="2">
        <v>138</v>
      </c>
      <c r="G745" s="2">
        <v>412</v>
      </c>
      <c r="H745" s="4">
        <f t="shared" si="168"/>
        <v>667.5</v>
      </c>
      <c r="I745" s="2">
        <v>42</v>
      </c>
      <c r="J745" s="4">
        <f t="shared" si="169"/>
        <v>90</v>
      </c>
      <c r="K745" s="3">
        <v>334281</v>
      </c>
      <c r="L745" s="3">
        <f t="shared" si="156"/>
        <v>261082</v>
      </c>
      <c r="M745" s="3">
        <v>73199</v>
      </c>
      <c r="N745" s="3">
        <f t="shared" si="159"/>
        <v>19032.750996936385</v>
      </c>
      <c r="O745" s="3">
        <f t="shared" si="157"/>
        <v>4012.1528868307219</v>
      </c>
      <c r="P745" s="3">
        <f t="shared" si="158"/>
        <v>875.04496260327346</v>
      </c>
      <c r="Q745" s="3">
        <v>10</v>
      </c>
      <c r="R745" s="22">
        <v>12</v>
      </c>
      <c r="S745" s="19">
        <f t="shared" si="160"/>
        <v>133.73842956102405</v>
      </c>
      <c r="T745" s="20">
        <f t="shared" si="161"/>
        <v>0.32460783874034965</v>
      </c>
      <c r="U745" s="20">
        <f t="shared" si="162"/>
        <v>0.20035719784423078</v>
      </c>
      <c r="V745" s="21">
        <f t="shared" si="163"/>
        <v>0.14489537330555152</v>
      </c>
      <c r="W745" s="26">
        <f t="shared" si="164"/>
        <v>29.168165420109116</v>
      </c>
      <c r="X745" s="27">
        <f t="shared" si="165"/>
        <v>0.69448012905021705</v>
      </c>
      <c r="Y745" s="27">
        <f t="shared" si="166"/>
        <v>0.32409072689010127</v>
      </c>
      <c r="Z745" s="27">
        <f t="shared" si="167"/>
        <v>0.21136351753702257</v>
      </c>
    </row>
    <row r="746" spans="1:26" ht="12.5" x14ac:dyDescent="0.25">
      <c r="A746" s="2" t="s">
        <v>140</v>
      </c>
      <c r="B746" t="s">
        <v>391</v>
      </c>
      <c r="C746" t="s">
        <v>390</v>
      </c>
      <c r="D746" s="18">
        <f>VLOOKUP(C746,'Infected rate by state'!B:E,4,0)</f>
        <v>8.0848590084330874E-3</v>
      </c>
      <c r="E746" s="3">
        <v>1485</v>
      </c>
      <c r="F746" s="2">
        <v>185</v>
      </c>
      <c r="G746" s="2">
        <v>668</v>
      </c>
      <c r="H746" s="4">
        <f t="shared" si="168"/>
        <v>1076.5</v>
      </c>
      <c r="I746" s="2">
        <v>75</v>
      </c>
      <c r="J746" s="4">
        <f t="shared" si="169"/>
        <v>130</v>
      </c>
      <c r="K746" s="3">
        <v>375852</v>
      </c>
      <c r="L746" s="3">
        <f t="shared" si="156"/>
        <v>281904</v>
      </c>
      <c r="M746" s="3">
        <v>93948</v>
      </c>
      <c r="N746" s="3">
        <f t="shared" si="159"/>
        <v>30387.10428037593</v>
      </c>
      <c r="O746" s="3">
        <f t="shared" si="157"/>
        <v>6495.1283306894838</v>
      </c>
      <c r="P746" s="3">
        <f t="shared" si="158"/>
        <v>1439.5343712116173</v>
      </c>
      <c r="Q746" s="3">
        <v>10</v>
      </c>
      <c r="R746" s="22">
        <v>12</v>
      </c>
      <c r="S746" s="19">
        <f t="shared" si="160"/>
        <v>216.50427768964946</v>
      </c>
      <c r="T746" s="20">
        <f t="shared" si="161"/>
        <v>0.32410820013420577</v>
      </c>
      <c r="U746" s="20">
        <f t="shared" si="162"/>
        <v>0.20111869734291635</v>
      </c>
      <c r="V746" s="21">
        <f t="shared" si="163"/>
        <v>0.14579412639033634</v>
      </c>
      <c r="W746" s="26">
        <f t="shared" si="164"/>
        <v>47.984479040387242</v>
      </c>
      <c r="X746" s="27">
        <f t="shared" si="165"/>
        <v>0.63979305387182994</v>
      </c>
      <c r="Y746" s="27">
        <f t="shared" si="166"/>
        <v>0.36911137723374804</v>
      </c>
      <c r="Z746" s="27">
        <f t="shared" si="167"/>
        <v>0.2593755623804716</v>
      </c>
    </row>
    <row r="747" spans="1:26" ht="12.5" x14ac:dyDescent="0.25">
      <c r="A747" s="2" t="s">
        <v>141</v>
      </c>
      <c r="B747" t="s">
        <v>391</v>
      </c>
      <c r="C747" t="s">
        <v>390</v>
      </c>
      <c r="D747" s="18">
        <f>VLOOKUP(C747,'Infected rate by state'!B:E,4,0)</f>
        <v>8.0848590084330874E-3</v>
      </c>
      <c r="E747" s="3">
        <v>3193</v>
      </c>
      <c r="F747" s="2">
        <v>299</v>
      </c>
      <c r="G747" s="3">
        <v>1198</v>
      </c>
      <c r="H747" s="4">
        <f t="shared" si="168"/>
        <v>2195.5</v>
      </c>
      <c r="I747" s="2">
        <v>74</v>
      </c>
      <c r="J747" s="4">
        <f t="shared" si="169"/>
        <v>186.5</v>
      </c>
      <c r="K747" s="3">
        <v>1108058</v>
      </c>
      <c r="L747" s="3">
        <f t="shared" si="156"/>
        <v>857329</v>
      </c>
      <c r="M747" s="3">
        <v>250729</v>
      </c>
      <c r="N747" s="3">
        <f t="shared" si="159"/>
        <v>89584.927031663508</v>
      </c>
      <c r="O747" s="3">
        <f t="shared" si="157"/>
        <v>18946.889319625217</v>
      </c>
      <c r="P747" s="3">
        <f t="shared" si="158"/>
        <v>4148.2418509038171</v>
      </c>
      <c r="Q747" s="3">
        <v>10</v>
      </c>
      <c r="R747" s="22">
        <v>12</v>
      </c>
      <c r="S747" s="19">
        <f t="shared" si="160"/>
        <v>631.56297732084056</v>
      </c>
      <c r="T747" s="20">
        <f t="shared" si="161"/>
        <v>0.52718111629452469</v>
      </c>
      <c r="U747" s="20">
        <f t="shared" si="162"/>
        <v>0.28766248112996612</v>
      </c>
      <c r="V747" s="21">
        <f t="shared" si="163"/>
        <v>0.19779610940207973</v>
      </c>
      <c r="W747" s="26">
        <f t="shared" si="164"/>
        <v>138.27472836346058</v>
      </c>
      <c r="X747" s="27">
        <f t="shared" si="165"/>
        <v>1.8685774103170349</v>
      </c>
      <c r="Y747" s="27">
        <f t="shared" si="166"/>
        <v>0.74141945503196027</v>
      </c>
      <c r="Z747" s="27">
        <f t="shared" si="167"/>
        <v>0.46245728549652371</v>
      </c>
    </row>
    <row r="748" spans="1:26" ht="12.5" x14ac:dyDescent="0.25">
      <c r="A748" s="2" t="s">
        <v>142</v>
      </c>
      <c r="B748" t="s">
        <v>404</v>
      </c>
      <c r="C748" t="s">
        <v>403</v>
      </c>
      <c r="D748" s="18">
        <f>VLOOKUP(C748,'Infected rate by state'!B:E,4,0)</f>
        <v>6.3160817769393265E-3</v>
      </c>
      <c r="E748" s="2">
        <v>650</v>
      </c>
      <c r="F748" s="2">
        <v>78</v>
      </c>
      <c r="G748" s="2">
        <v>286</v>
      </c>
      <c r="H748" s="4">
        <f t="shared" si="168"/>
        <v>468</v>
      </c>
      <c r="I748" s="2">
        <v>44</v>
      </c>
      <c r="J748" s="4">
        <f t="shared" si="169"/>
        <v>61</v>
      </c>
      <c r="K748" s="3">
        <v>279590</v>
      </c>
      <c r="L748" s="3">
        <f t="shared" si="156"/>
        <v>218843</v>
      </c>
      <c r="M748" s="3">
        <v>60747</v>
      </c>
      <c r="N748" s="3">
        <f t="shared" si="159"/>
        <v>17659.133040144665</v>
      </c>
      <c r="O748" s="3">
        <f t="shared" si="157"/>
        <v>3719.7341463460334</v>
      </c>
      <c r="P748" s="3">
        <f t="shared" si="158"/>
        <v>810.53574463560608</v>
      </c>
      <c r="Q748" s="3">
        <v>10</v>
      </c>
      <c r="R748" s="22">
        <v>12</v>
      </c>
      <c r="S748" s="19">
        <f t="shared" si="160"/>
        <v>123.99113821153445</v>
      </c>
      <c r="T748" s="20">
        <f t="shared" si="161"/>
        <v>0.43353544829207846</v>
      </c>
      <c r="U748" s="20">
        <f t="shared" si="162"/>
        <v>0.26493832951182572</v>
      </c>
      <c r="V748" s="21">
        <f t="shared" si="163"/>
        <v>0.19075559724851454</v>
      </c>
      <c r="W748" s="26">
        <f t="shared" si="164"/>
        <v>27.017858154520201</v>
      </c>
      <c r="X748" s="27">
        <f t="shared" si="165"/>
        <v>0.61404223078455</v>
      </c>
      <c r="Y748" s="27">
        <f t="shared" si="166"/>
        <v>0.44291570745115083</v>
      </c>
      <c r="Z748" s="27">
        <f t="shared" si="167"/>
        <v>0.34638279685282308</v>
      </c>
    </row>
    <row r="749" spans="1:26" ht="12.5" x14ac:dyDescent="0.25">
      <c r="A749" s="2" t="s">
        <v>143</v>
      </c>
      <c r="B749" t="s">
        <v>335</v>
      </c>
      <c r="C749" t="s">
        <v>334</v>
      </c>
      <c r="D749" s="18">
        <f>VLOOKUP(C749,'Infected rate by state'!B:E,4,0)</f>
        <v>8.8985640980001352E-3</v>
      </c>
      <c r="E749" s="2">
        <v>457</v>
      </c>
      <c r="F749" s="2">
        <v>34</v>
      </c>
      <c r="G749" s="2">
        <v>193</v>
      </c>
      <c r="H749" s="4">
        <f t="shared" si="168"/>
        <v>325</v>
      </c>
      <c r="I749" s="2">
        <v>14</v>
      </c>
      <c r="J749" s="4">
        <f t="shared" si="169"/>
        <v>24</v>
      </c>
      <c r="K749" s="3">
        <v>199535</v>
      </c>
      <c r="L749" s="3">
        <f t="shared" si="156"/>
        <v>167711</v>
      </c>
      <c r="M749" s="3">
        <v>31824</v>
      </c>
      <c r="N749" s="3">
        <f t="shared" si="159"/>
        <v>17755.749872944572</v>
      </c>
      <c r="O749" s="3">
        <f t="shared" si="157"/>
        <v>3642.6209845214871</v>
      </c>
      <c r="P749" s="3">
        <f t="shared" si="158"/>
        <v>768.70031505179418</v>
      </c>
      <c r="Q749" s="3">
        <v>10</v>
      </c>
      <c r="R749" s="22">
        <v>12</v>
      </c>
      <c r="S749" s="19">
        <f t="shared" si="160"/>
        <v>121.42069948404956</v>
      </c>
      <c r="T749" s="20">
        <f t="shared" si="161"/>
        <v>0.62912279525414283</v>
      </c>
      <c r="U749" s="20">
        <f t="shared" si="162"/>
        <v>0.37360215225861404</v>
      </c>
      <c r="V749" s="21">
        <f t="shared" si="163"/>
        <v>0.26569080849901439</v>
      </c>
      <c r="W749" s="26">
        <f t="shared" si="164"/>
        <v>25.623343835059806</v>
      </c>
      <c r="X749" s="27">
        <f t="shared" si="165"/>
        <v>1.8302388453614147</v>
      </c>
      <c r="Y749" s="27">
        <f t="shared" si="166"/>
        <v>1.0676393264608253</v>
      </c>
      <c r="Z749" s="27">
        <f t="shared" si="167"/>
        <v>0.75362775985470021</v>
      </c>
    </row>
    <row r="750" spans="1:26" ht="12.5" x14ac:dyDescent="0.25">
      <c r="A750" s="2" t="s">
        <v>143</v>
      </c>
      <c r="B750" t="s">
        <v>343</v>
      </c>
      <c r="C750" t="s">
        <v>342</v>
      </c>
      <c r="D750" s="18">
        <f>VLOOKUP(C750,'Infected rate by state'!B:E,4,0)</f>
        <v>1.6300221488851765E-2</v>
      </c>
      <c r="E750" s="3">
        <v>1716</v>
      </c>
      <c r="F750" s="2">
        <v>188</v>
      </c>
      <c r="G750" s="2">
        <v>700</v>
      </c>
      <c r="H750" s="4">
        <f t="shared" si="168"/>
        <v>1208</v>
      </c>
      <c r="I750" s="2">
        <v>87</v>
      </c>
      <c r="J750" s="4">
        <f t="shared" si="169"/>
        <v>137.5</v>
      </c>
      <c r="K750" s="3">
        <v>477559</v>
      </c>
      <c r="L750" s="3">
        <f t="shared" si="156"/>
        <v>391719</v>
      </c>
      <c r="M750" s="3">
        <v>85840</v>
      </c>
      <c r="N750" s="3">
        <f t="shared" si="159"/>
        <v>77843.174739945593</v>
      </c>
      <c r="O750" s="3">
        <f t="shared" si="157"/>
        <v>16119.453662562548</v>
      </c>
      <c r="P750" s="3">
        <f t="shared" si="158"/>
        <v>3441.1827747960047</v>
      </c>
      <c r="Q750" s="3">
        <v>10</v>
      </c>
      <c r="R750" s="22">
        <v>12</v>
      </c>
      <c r="S750" s="19">
        <f t="shared" si="160"/>
        <v>537.31512208541824</v>
      </c>
      <c r="T750" s="20">
        <f t="shared" si="161"/>
        <v>0.76759303155059744</v>
      </c>
      <c r="U750" s="20">
        <f t="shared" si="162"/>
        <v>0.44479728649455152</v>
      </c>
      <c r="V750" s="21">
        <f t="shared" si="163"/>
        <v>0.31312070051597801</v>
      </c>
      <c r="W750" s="26">
        <f t="shared" si="164"/>
        <v>114.70609249320016</v>
      </c>
      <c r="X750" s="27">
        <f t="shared" si="165"/>
        <v>1.3184608332551742</v>
      </c>
      <c r="Y750" s="27">
        <f t="shared" si="166"/>
        <v>0.83422612722327394</v>
      </c>
      <c r="Z750" s="27">
        <f t="shared" si="167"/>
        <v>0.61013878985744763</v>
      </c>
    </row>
    <row r="751" spans="1:26" ht="12.5" x14ac:dyDescent="0.25">
      <c r="A751" s="2" t="s">
        <v>144</v>
      </c>
      <c r="B751" t="s">
        <v>343</v>
      </c>
      <c r="C751" t="s">
        <v>342</v>
      </c>
      <c r="D751" s="18">
        <f>VLOOKUP(C751,'Infected rate by state'!B:E,4,0)</f>
        <v>1.6300221488851765E-2</v>
      </c>
      <c r="E751" s="2">
        <v>830</v>
      </c>
      <c r="F751" s="2">
        <v>81</v>
      </c>
      <c r="G751" s="2">
        <v>424</v>
      </c>
      <c r="H751" s="4">
        <f t="shared" si="168"/>
        <v>627</v>
      </c>
      <c r="I751" s="2">
        <v>44</v>
      </c>
      <c r="J751" s="4">
        <f t="shared" si="169"/>
        <v>62.5</v>
      </c>
      <c r="K751" s="3">
        <v>210604</v>
      </c>
      <c r="L751" s="3">
        <f t="shared" si="156"/>
        <v>172670</v>
      </c>
      <c r="M751" s="3">
        <v>37934</v>
      </c>
      <c r="N751" s="3">
        <f t="shared" si="159"/>
        <v>34328.918464381371</v>
      </c>
      <c r="O751" s="3">
        <f t="shared" si="157"/>
        <v>7109.910480092658</v>
      </c>
      <c r="P751" s="3">
        <f t="shared" si="158"/>
        <v>1518.1419600472718</v>
      </c>
      <c r="Q751" s="3">
        <v>10</v>
      </c>
      <c r="R751" s="22">
        <v>12</v>
      </c>
      <c r="S751" s="19">
        <f t="shared" si="160"/>
        <v>236.99701600308859</v>
      </c>
      <c r="T751" s="20">
        <f t="shared" si="161"/>
        <v>0.55895522642237871</v>
      </c>
      <c r="U751" s="20">
        <f t="shared" si="162"/>
        <v>0.37798567145628165</v>
      </c>
      <c r="V751" s="21">
        <f t="shared" si="163"/>
        <v>0.28553857349769707</v>
      </c>
      <c r="W751" s="26">
        <f t="shared" si="164"/>
        <v>50.604732001575726</v>
      </c>
      <c r="X751" s="27">
        <f t="shared" si="165"/>
        <v>1.1501075454903573</v>
      </c>
      <c r="Y751" s="27">
        <f t="shared" si="166"/>
        <v>0.8096757120252116</v>
      </c>
      <c r="Z751" s="27">
        <f t="shared" si="167"/>
        <v>0.62474977779723118</v>
      </c>
    </row>
    <row r="752" spans="1:26" ht="12.5" x14ac:dyDescent="0.25">
      <c r="A752" s="2" t="s">
        <v>145</v>
      </c>
      <c r="B752" t="s">
        <v>325</v>
      </c>
      <c r="C752" t="s">
        <v>324</v>
      </c>
      <c r="D752" s="18">
        <f>VLOOKUP(C752,'Infected rate by state'!B:E,4,0)</f>
        <v>8.9298079160438481E-3</v>
      </c>
      <c r="E752" s="3">
        <v>1046</v>
      </c>
      <c r="F752" s="2">
        <v>103</v>
      </c>
      <c r="G752" s="2">
        <v>382</v>
      </c>
      <c r="H752" s="4">
        <f t="shared" si="168"/>
        <v>714</v>
      </c>
      <c r="I752" s="2">
        <v>57</v>
      </c>
      <c r="J752" s="4">
        <f t="shared" si="169"/>
        <v>80</v>
      </c>
      <c r="K752" s="3">
        <v>317384</v>
      </c>
      <c r="L752" s="3">
        <f t="shared" si="156"/>
        <v>244266</v>
      </c>
      <c r="M752" s="3">
        <v>73118</v>
      </c>
      <c r="N752" s="3">
        <f t="shared" si="159"/>
        <v>28341.781556256607</v>
      </c>
      <c r="O752" s="3">
        <f t="shared" si="157"/>
        <v>6005.2217061337842</v>
      </c>
      <c r="P752" s="3">
        <f t="shared" si="158"/>
        <v>1317.6096067184512</v>
      </c>
      <c r="Q752" s="3">
        <v>10</v>
      </c>
      <c r="R752" s="22">
        <v>12</v>
      </c>
      <c r="S752" s="19">
        <f t="shared" si="160"/>
        <v>200.17405687112614</v>
      </c>
      <c r="T752" s="20">
        <f t="shared" si="161"/>
        <v>0.52401585568357634</v>
      </c>
      <c r="U752" s="20">
        <f t="shared" si="162"/>
        <v>0.28035582194835595</v>
      </c>
      <c r="V752" s="21">
        <f t="shared" si="163"/>
        <v>0.19137099127258714</v>
      </c>
      <c r="W752" s="26">
        <f t="shared" si="164"/>
        <v>43.920320223948373</v>
      </c>
      <c r="X752" s="27">
        <f t="shared" si="165"/>
        <v>0.77053193375348028</v>
      </c>
      <c r="Y752" s="27">
        <f t="shared" si="166"/>
        <v>0.54900400279935468</v>
      </c>
      <c r="Z752" s="27">
        <f t="shared" si="167"/>
        <v>0.42641087596066379</v>
      </c>
    </row>
    <row r="753" spans="1:26" ht="12.5" x14ac:dyDescent="0.25">
      <c r="A753" s="2" t="s">
        <v>146</v>
      </c>
      <c r="B753" t="s">
        <v>383</v>
      </c>
      <c r="C753" t="s">
        <v>382</v>
      </c>
      <c r="D753" s="18">
        <f>VLOOKUP(C753,'Infected rate by state'!B:E,4,0)</f>
        <v>8.525765865415048E-3</v>
      </c>
      <c r="E753" s="3">
        <v>1081</v>
      </c>
      <c r="F753" s="2">
        <v>98</v>
      </c>
      <c r="G753" s="2">
        <v>468</v>
      </c>
      <c r="H753" s="4">
        <f t="shared" si="168"/>
        <v>774.5</v>
      </c>
      <c r="I753" s="2">
        <v>40</v>
      </c>
      <c r="J753" s="4">
        <f t="shared" si="169"/>
        <v>69</v>
      </c>
      <c r="K753" s="3">
        <v>528715</v>
      </c>
      <c r="L753" s="3">
        <f t="shared" si="156"/>
        <v>416206</v>
      </c>
      <c r="M753" s="3">
        <v>112509</v>
      </c>
      <c r="N753" s="3">
        <f t="shared" si="159"/>
        <v>45077.002995329167</v>
      </c>
      <c r="O753" s="3">
        <f t="shared" si="157"/>
        <v>9475.8946912769243</v>
      </c>
      <c r="P753" s="3">
        <f t="shared" si="158"/>
        <v>2059.8904598115269</v>
      </c>
      <c r="Q753" s="3">
        <v>10</v>
      </c>
      <c r="R753" s="22">
        <v>12</v>
      </c>
      <c r="S753" s="19">
        <f t="shared" si="160"/>
        <v>315.86315637589746</v>
      </c>
      <c r="T753" s="20">
        <f t="shared" si="161"/>
        <v>0.67492127430747317</v>
      </c>
      <c r="U753" s="20">
        <f t="shared" si="162"/>
        <v>0.4078284782129083</v>
      </c>
      <c r="V753" s="21">
        <f t="shared" si="163"/>
        <v>0.2921953342977775</v>
      </c>
      <c r="W753" s="26">
        <f t="shared" si="164"/>
        <v>68.6630153270509</v>
      </c>
      <c r="X753" s="27">
        <f t="shared" si="165"/>
        <v>1.7165753831762725</v>
      </c>
      <c r="Y753" s="27">
        <f t="shared" si="166"/>
        <v>0.99511616416015802</v>
      </c>
      <c r="Z753" s="27">
        <f t="shared" si="167"/>
        <v>0.70064301354133574</v>
      </c>
    </row>
    <row r="754" spans="1:26" ht="12.5" x14ac:dyDescent="0.25">
      <c r="A754" s="2" t="s">
        <v>147</v>
      </c>
      <c r="B754" t="s">
        <v>351</v>
      </c>
      <c r="C754" t="s">
        <v>350</v>
      </c>
      <c r="D754" s="18">
        <f>VLOOKUP(C754,'Infected rate by state'!B:E,4,0)</f>
        <v>9.0315118396853012E-3</v>
      </c>
      <c r="E754" s="3">
        <v>1444</v>
      </c>
      <c r="F754" s="2">
        <v>240</v>
      </c>
      <c r="G754" s="2">
        <v>632</v>
      </c>
      <c r="H754" s="4">
        <f t="shared" si="168"/>
        <v>1038</v>
      </c>
      <c r="I754" s="2">
        <v>115</v>
      </c>
      <c r="J754" s="4">
        <f t="shared" si="169"/>
        <v>177.5</v>
      </c>
      <c r="K754" s="3">
        <v>561636</v>
      </c>
      <c r="L754" s="3">
        <f t="shared" si="156"/>
        <v>458744</v>
      </c>
      <c r="M754" s="3">
        <v>102892</v>
      </c>
      <c r="N754" s="3">
        <f t="shared" si="159"/>
        <v>50724.221835934943</v>
      </c>
      <c r="O754" s="3">
        <f t="shared" si="157"/>
        <v>10520.408949226094</v>
      </c>
      <c r="P754" s="3">
        <f t="shared" si="158"/>
        <v>2250.2453208874654</v>
      </c>
      <c r="Q754" s="3">
        <v>10</v>
      </c>
      <c r="R754" s="22">
        <v>12</v>
      </c>
      <c r="S754" s="19">
        <f t="shared" si="160"/>
        <v>350.68029830753648</v>
      </c>
      <c r="T754" s="20">
        <f t="shared" si="161"/>
        <v>0.55487388972711471</v>
      </c>
      <c r="U754" s="20">
        <f t="shared" si="162"/>
        <v>0.33784229124040122</v>
      </c>
      <c r="V754" s="21">
        <f t="shared" si="163"/>
        <v>0.2428533921797344</v>
      </c>
      <c r="W754" s="26">
        <f t="shared" si="164"/>
        <v>75.008177362915518</v>
      </c>
      <c r="X754" s="27">
        <f t="shared" si="165"/>
        <v>0.65224502054709144</v>
      </c>
      <c r="Y754" s="27">
        <f t="shared" si="166"/>
        <v>0.42258128091783392</v>
      </c>
      <c r="Z754" s="27">
        <f t="shared" si="167"/>
        <v>0.31253407234548131</v>
      </c>
    </row>
    <row r="755" spans="1:26" ht="12.5" x14ac:dyDescent="0.25">
      <c r="A755" s="2" t="s">
        <v>148</v>
      </c>
      <c r="B755" t="s">
        <v>363</v>
      </c>
      <c r="C755" t="s">
        <v>362</v>
      </c>
      <c r="D755" s="18">
        <f>VLOOKUP(C755,'Infected rate by state'!B:E,4,0)</f>
        <v>7.8690369852412925E-3</v>
      </c>
      <c r="E755" s="3">
        <v>4165</v>
      </c>
      <c r="F755" s="2">
        <v>761</v>
      </c>
      <c r="G755" s="3">
        <v>1088</v>
      </c>
      <c r="H755" s="4">
        <f t="shared" si="168"/>
        <v>2626.5</v>
      </c>
      <c r="I755" s="2">
        <v>162</v>
      </c>
      <c r="J755" s="4">
        <f t="shared" si="169"/>
        <v>461.5</v>
      </c>
      <c r="K755" s="3">
        <v>1704994</v>
      </c>
      <c r="L755" s="3">
        <f t="shared" si="156"/>
        <v>1383325</v>
      </c>
      <c r="M755" s="3">
        <v>321669</v>
      </c>
      <c r="N755" s="3">
        <f t="shared" si="159"/>
        <v>134166.60845614492</v>
      </c>
      <c r="O755" s="3">
        <f t="shared" si="157"/>
        <v>27896.319601772841</v>
      </c>
      <c r="P755" s="3">
        <f t="shared" si="158"/>
        <v>5984.9971566273489</v>
      </c>
      <c r="Q755" s="3">
        <v>10</v>
      </c>
      <c r="R755" s="22">
        <v>12</v>
      </c>
      <c r="S755" s="19">
        <f t="shared" si="160"/>
        <v>929.8773200590947</v>
      </c>
      <c r="T755" s="20">
        <f t="shared" si="161"/>
        <v>0.8546666544660797</v>
      </c>
      <c r="U755" s="20">
        <f t="shared" si="162"/>
        <v>0.35403667240018832</v>
      </c>
      <c r="V755" s="21">
        <f t="shared" si="163"/>
        <v>0.22325986075848611</v>
      </c>
      <c r="W755" s="26">
        <f t="shared" si="164"/>
        <v>199.49990522091164</v>
      </c>
      <c r="X755" s="27">
        <f t="shared" si="165"/>
        <v>1.2314808964253805</v>
      </c>
      <c r="Y755" s="27">
        <f t="shared" si="166"/>
        <v>0.43228581846351383</v>
      </c>
      <c r="Z755" s="27">
        <f t="shared" si="167"/>
        <v>0.26215493458726891</v>
      </c>
    </row>
    <row r="756" spans="1:26" ht="12.5" x14ac:dyDescent="0.25">
      <c r="A756" s="2" t="s">
        <v>149</v>
      </c>
      <c r="B756" t="s">
        <v>379</v>
      </c>
      <c r="C756" t="s">
        <v>378</v>
      </c>
      <c r="D756" s="18">
        <f>VLOOKUP(C756,'Infected rate by state'!B:E,4,0)</f>
        <v>4.6065868365726429E-3</v>
      </c>
      <c r="E756" s="2">
        <v>733</v>
      </c>
      <c r="F756" s="2">
        <v>76</v>
      </c>
      <c r="G756" s="2">
        <v>346</v>
      </c>
      <c r="H756" s="4">
        <f t="shared" si="168"/>
        <v>539.5</v>
      </c>
      <c r="I756" s="2">
        <v>32</v>
      </c>
      <c r="J756" s="4">
        <f t="shared" si="169"/>
        <v>54</v>
      </c>
      <c r="K756" s="3">
        <v>152745</v>
      </c>
      <c r="L756" s="3">
        <f t="shared" si="156"/>
        <v>124323</v>
      </c>
      <c r="M756" s="3">
        <v>28422</v>
      </c>
      <c r="N756" s="3">
        <f t="shared" si="159"/>
        <v>7036.3310635228836</v>
      </c>
      <c r="O756" s="3">
        <f t="shared" si="157"/>
        <v>1461.2848925849621</v>
      </c>
      <c r="P756" s="3">
        <f t="shared" si="158"/>
        <v>313.06026478532561</v>
      </c>
      <c r="Q756" s="3">
        <v>10</v>
      </c>
      <c r="R756" s="22">
        <v>12</v>
      </c>
      <c r="S756" s="19">
        <f t="shared" si="160"/>
        <v>48.709496419498734</v>
      </c>
      <c r="T756" s="20">
        <f t="shared" si="161"/>
        <v>0.14077889138583449</v>
      </c>
      <c r="U756" s="20">
        <f t="shared" si="162"/>
        <v>9.0286369637625083E-2</v>
      </c>
      <c r="V756" s="21">
        <f t="shared" si="163"/>
        <v>6.6452246138470311E-2</v>
      </c>
      <c r="W756" s="26">
        <f t="shared" si="164"/>
        <v>10.435342159510855</v>
      </c>
      <c r="X756" s="27">
        <f t="shared" si="165"/>
        <v>0.32610444248471421</v>
      </c>
      <c r="Y756" s="27">
        <f t="shared" si="166"/>
        <v>0.1932470770279788</v>
      </c>
      <c r="Z756" s="27">
        <f t="shared" si="167"/>
        <v>0.13730713367777439</v>
      </c>
    </row>
    <row r="757" spans="1:26" ht="12.5" x14ac:dyDescent="0.25">
      <c r="A757" s="2" t="s">
        <v>150</v>
      </c>
      <c r="B757" t="s">
        <v>365</v>
      </c>
      <c r="C757" t="s">
        <v>364</v>
      </c>
      <c r="D757" s="18">
        <f>VLOOKUP(C757,'Infected rate by state'!B:E,4,0)</f>
        <v>5.2645572017540028E-3</v>
      </c>
      <c r="E757" s="2">
        <v>939</v>
      </c>
      <c r="F757" s="2">
        <v>105</v>
      </c>
      <c r="G757" s="2">
        <v>333</v>
      </c>
      <c r="H757" s="4">
        <f t="shared" si="168"/>
        <v>636</v>
      </c>
      <c r="I757" s="2">
        <v>56</v>
      </c>
      <c r="J757" s="4">
        <f t="shared" si="169"/>
        <v>80.5</v>
      </c>
      <c r="K757" s="3">
        <v>320499</v>
      </c>
      <c r="L757" s="3">
        <f t="shared" si="156"/>
        <v>242707</v>
      </c>
      <c r="M757" s="3">
        <v>77792</v>
      </c>
      <c r="N757" s="3">
        <f t="shared" si="159"/>
        <v>16872.85318604956</v>
      </c>
      <c r="O757" s="3">
        <f t="shared" si="157"/>
        <v>3594.9055174963214</v>
      </c>
      <c r="P757" s="3">
        <f t="shared" si="158"/>
        <v>793.81273567770927</v>
      </c>
      <c r="Q757" s="3">
        <v>10</v>
      </c>
      <c r="R757" s="22">
        <v>12</v>
      </c>
      <c r="S757" s="19">
        <f t="shared" si="160"/>
        <v>119.83018391654404</v>
      </c>
      <c r="T757" s="20">
        <f t="shared" si="161"/>
        <v>0.35985040215178393</v>
      </c>
      <c r="U757" s="20">
        <f t="shared" si="162"/>
        <v>0.18841223886249064</v>
      </c>
      <c r="V757" s="21">
        <f t="shared" si="163"/>
        <v>0.12761467935734189</v>
      </c>
      <c r="W757" s="26">
        <f t="shared" si="164"/>
        <v>26.460424522590309</v>
      </c>
      <c r="X757" s="27">
        <f t="shared" si="165"/>
        <v>0.47250758076054122</v>
      </c>
      <c r="Y757" s="27">
        <f t="shared" si="166"/>
        <v>0.32870092574646348</v>
      </c>
      <c r="Z757" s="27">
        <f t="shared" si="167"/>
        <v>0.25200404307228863</v>
      </c>
    </row>
    <row r="758" spans="1:26" ht="12.5" x14ac:dyDescent="0.25">
      <c r="A758" s="2" t="s">
        <v>151</v>
      </c>
      <c r="B758" t="s">
        <v>341</v>
      </c>
      <c r="C758" t="s">
        <v>340</v>
      </c>
      <c r="D758" s="18">
        <f>VLOOKUP(C758,'Infected rate by state'!B:E,4,0)</f>
        <v>4.5161642780770922E-3</v>
      </c>
      <c r="E758" s="3">
        <v>5045</v>
      </c>
      <c r="F758" s="2">
        <v>579</v>
      </c>
      <c r="G758" s="3">
        <v>2073</v>
      </c>
      <c r="H758" s="4">
        <f t="shared" si="168"/>
        <v>3559</v>
      </c>
      <c r="I758" s="2">
        <v>172</v>
      </c>
      <c r="J758" s="4">
        <f t="shared" si="169"/>
        <v>375.5</v>
      </c>
      <c r="K758" s="3">
        <v>1192842</v>
      </c>
      <c r="L758" s="3">
        <f t="shared" si="156"/>
        <v>961494</v>
      </c>
      <c r="M758" s="3">
        <v>231348</v>
      </c>
      <c r="N758" s="3">
        <f t="shared" si="159"/>
        <v>53870.704297900345</v>
      </c>
      <c r="O758" s="3">
        <f t="shared" si="157"/>
        <v>11227.999111335417</v>
      </c>
      <c r="P758" s="3">
        <f t="shared" si="158"/>
        <v>2415.9397387596678</v>
      </c>
      <c r="Q758" s="3">
        <v>10</v>
      </c>
      <c r="R758" s="22">
        <v>12</v>
      </c>
      <c r="S758" s="19">
        <f t="shared" si="160"/>
        <v>374.26663704451391</v>
      </c>
      <c r="T758" s="20">
        <f t="shared" si="161"/>
        <v>0.18054348144935548</v>
      </c>
      <c r="U758" s="20">
        <f t="shared" si="162"/>
        <v>0.10516061732074007</v>
      </c>
      <c r="V758" s="21">
        <f t="shared" si="163"/>
        <v>7.4185656500399197E-2</v>
      </c>
      <c r="W758" s="26">
        <f t="shared" si="164"/>
        <v>80.531324625322256</v>
      </c>
      <c r="X758" s="27">
        <f t="shared" si="165"/>
        <v>0.46820537572861776</v>
      </c>
      <c r="Y758" s="27">
        <f t="shared" si="166"/>
        <v>0.2144642466719634</v>
      </c>
      <c r="Z758" s="27">
        <f t="shared" si="167"/>
        <v>0.13908691645133378</v>
      </c>
    </row>
    <row r="759" spans="1:26" ht="12.5" x14ac:dyDescent="0.25">
      <c r="A759" s="2" t="s">
        <v>152</v>
      </c>
      <c r="B759" t="s">
        <v>361</v>
      </c>
      <c r="C759" t="s">
        <v>360</v>
      </c>
      <c r="D759" s="18">
        <f>VLOOKUP(C759,'Infected rate by state'!B:E,4,0)</f>
        <v>1.3084994977372357E-2</v>
      </c>
      <c r="E759" s="3">
        <v>2047</v>
      </c>
      <c r="F759" s="2">
        <v>116</v>
      </c>
      <c r="G759" s="3">
        <v>1016</v>
      </c>
      <c r="H759" s="4">
        <f t="shared" si="168"/>
        <v>1531.5</v>
      </c>
      <c r="I759" s="2">
        <v>33</v>
      </c>
      <c r="J759" s="4">
        <f t="shared" si="169"/>
        <v>74.5</v>
      </c>
      <c r="K759" s="3">
        <v>459005</v>
      </c>
      <c r="L759" s="3">
        <f t="shared" si="156"/>
        <v>365035</v>
      </c>
      <c r="M759" s="3">
        <v>93970</v>
      </c>
      <c r="N759" s="3">
        <f t="shared" si="159"/>
        <v>60060.78119588799</v>
      </c>
      <c r="O759" s="3">
        <f t="shared" si="157"/>
        <v>12579.665556341215</v>
      </c>
      <c r="P759" s="3">
        <f t="shared" si="158"/>
        <v>2722.7424382602362</v>
      </c>
      <c r="Q759" s="3">
        <v>10</v>
      </c>
      <c r="R759" s="22">
        <v>12</v>
      </c>
      <c r="S759" s="19">
        <f t="shared" si="160"/>
        <v>419.32218521137384</v>
      </c>
      <c r="T759" s="20">
        <f t="shared" si="161"/>
        <v>0.41271868623166719</v>
      </c>
      <c r="U759" s="20">
        <f t="shared" si="162"/>
        <v>0.27379835795714907</v>
      </c>
      <c r="V759" s="21">
        <f t="shared" si="163"/>
        <v>0.20484718378669947</v>
      </c>
      <c r="W759" s="26">
        <f t="shared" si="164"/>
        <v>90.758081275341212</v>
      </c>
      <c r="X759" s="27">
        <f t="shared" si="165"/>
        <v>2.7502448871315517</v>
      </c>
      <c r="Y759" s="27">
        <f t="shared" si="166"/>
        <v>1.2182292788636404</v>
      </c>
      <c r="Z759" s="27">
        <f t="shared" si="167"/>
        <v>0.78239725237363111</v>
      </c>
    </row>
    <row r="760" spans="1:26" ht="12.5" x14ac:dyDescent="0.25">
      <c r="A760" s="2" t="s">
        <v>153</v>
      </c>
      <c r="B760" t="s">
        <v>313</v>
      </c>
      <c r="C760" t="s">
        <v>312</v>
      </c>
      <c r="D760" s="18">
        <f>VLOOKUP(C760,'Infected rate by state'!B:E,4,0)</f>
        <v>8.9918615797753444E-3</v>
      </c>
      <c r="E760" s="3">
        <v>4854</v>
      </c>
      <c r="F760" s="2">
        <v>520</v>
      </c>
      <c r="G760" s="3">
        <v>2174</v>
      </c>
      <c r="H760" s="4">
        <f t="shared" si="168"/>
        <v>3514</v>
      </c>
      <c r="I760" s="2">
        <v>177</v>
      </c>
      <c r="J760" s="4">
        <f t="shared" si="169"/>
        <v>348.5</v>
      </c>
      <c r="K760" s="3">
        <v>1212482</v>
      </c>
      <c r="L760" s="3">
        <f t="shared" si="156"/>
        <v>953642</v>
      </c>
      <c r="M760" s="3">
        <v>258840</v>
      </c>
      <c r="N760" s="3">
        <f t="shared" si="159"/>
        <v>109024.70311969169</v>
      </c>
      <c r="O760" s="3">
        <f t="shared" si="157"/>
        <v>22925.774371485018</v>
      </c>
      <c r="P760" s="3">
        <f t="shared" si="158"/>
        <v>4985.4732891612512</v>
      </c>
      <c r="Q760" s="3">
        <v>10</v>
      </c>
      <c r="R760" s="22">
        <v>12</v>
      </c>
      <c r="S760" s="19">
        <f t="shared" si="160"/>
        <v>764.19247904950066</v>
      </c>
      <c r="T760" s="20">
        <f t="shared" si="161"/>
        <v>0.35151447978357897</v>
      </c>
      <c r="U760" s="20">
        <f t="shared" si="162"/>
        <v>0.2174708249998579</v>
      </c>
      <c r="V760" s="21">
        <f t="shared" si="163"/>
        <v>0.15743561579099724</v>
      </c>
      <c r="W760" s="26">
        <f t="shared" si="164"/>
        <v>166.18244297204171</v>
      </c>
      <c r="X760" s="27">
        <f t="shared" si="165"/>
        <v>0.93888385859910573</v>
      </c>
      <c r="Y760" s="27">
        <f t="shared" si="166"/>
        <v>0.47685062545779544</v>
      </c>
      <c r="Z760" s="27">
        <f t="shared" si="167"/>
        <v>0.3195816211000802</v>
      </c>
    </row>
    <row r="761" spans="1:26" ht="12.5" x14ac:dyDescent="0.25">
      <c r="A761" s="2" t="s">
        <v>154</v>
      </c>
      <c r="B761" t="s">
        <v>393</v>
      </c>
      <c r="C761" t="s">
        <v>392</v>
      </c>
      <c r="D761" s="18">
        <f>VLOOKUP(C761,'Infected rate by state'!B:E,4,0)</f>
        <v>7.5097590818065515E-3</v>
      </c>
      <c r="E761" s="2">
        <v>224</v>
      </c>
      <c r="F761" s="2">
        <v>45</v>
      </c>
      <c r="G761" s="2">
        <v>98</v>
      </c>
      <c r="H761" s="4">
        <f t="shared" si="168"/>
        <v>161</v>
      </c>
      <c r="I761" s="2">
        <v>21</v>
      </c>
      <c r="J761" s="4">
        <f t="shared" si="169"/>
        <v>33</v>
      </c>
      <c r="K761" s="3">
        <v>161316</v>
      </c>
      <c r="L761" s="3">
        <f t="shared" si="156"/>
        <v>127949</v>
      </c>
      <c r="M761" s="3">
        <v>33367</v>
      </c>
      <c r="N761" s="3">
        <f t="shared" si="159"/>
        <v>12114.442960407057</v>
      </c>
      <c r="O761" s="3">
        <f t="shared" si="157"/>
        <v>2539.793387195848</v>
      </c>
      <c r="P761" s="3">
        <f t="shared" si="158"/>
        <v>550.34212807916492</v>
      </c>
      <c r="Q761" s="3">
        <v>10</v>
      </c>
      <c r="R761" s="22">
        <v>12</v>
      </c>
      <c r="S761" s="19">
        <f t="shared" si="160"/>
        <v>84.659779573194939</v>
      </c>
      <c r="T761" s="20">
        <f t="shared" si="161"/>
        <v>0.86387530176729532</v>
      </c>
      <c r="U761" s="20">
        <f t="shared" si="162"/>
        <v>0.52583714020617978</v>
      </c>
      <c r="V761" s="21">
        <f t="shared" si="163"/>
        <v>0.37794544452319168</v>
      </c>
      <c r="W761" s="26">
        <f t="shared" si="164"/>
        <v>18.34473760263883</v>
      </c>
      <c r="X761" s="27">
        <f t="shared" si="165"/>
        <v>0.87355893345899194</v>
      </c>
      <c r="Y761" s="27">
        <f t="shared" si="166"/>
        <v>0.55590113947390396</v>
      </c>
      <c r="Z761" s="27">
        <f t="shared" si="167"/>
        <v>0.40766083561419619</v>
      </c>
    </row>
    <row r="762" spans="1:26" ht="12.5" x14ac:dyDescent="0.25">
      <c r="A762" s="2" t="s">
        <v>155</v>
      </c>
      <c r="B762" t="s">
        <v>315</v>
      </c>
      <c r="C762" t="s">
        <v>314</v>
      </c>
      <c r="D762" s="18">
        <f>VLOOKUP(C762,'Infected rate by state'!B:E,4,0)</f>
        <v>7.5362096948057532E-3</v>
      </c>
      <c r="E762" s="3">
        <v>19492</v>
      </c>
      <c r="F762" s="3">
        <v>2415</v>
      </c>
      <c r="G762" s="3">
        <v>6594</v>
      </c>
      <c r="H762" s="4">
        <f t="shared" si="168"/>
        <v>13043</v>
      </c>
      <c r="I762" s="2">
        <v>942</v>
      </c>
      <c r="J762" s="4">
        <f t="shared" si="169"/>
        <v>1678.5</v>
      </c>
      <c r="K762" s="3">
        <v>7874162</v>
      </c>
      <c r="L762" s="3">
        <f t="shared" si="156"/>
        <v>6606069</v>
      </c>
      <c r="M762" s="3">
        <v>1268093</v>
      </c>
      <c r="N762" s="3">
        <f t="shared" si="159"/>
        <v>593413.36002871057</v>
      </c>
      <c r="O762" s="3">
        <f t="shared" si="157"/>
        <v>121827.32242794454</v>
      </c>
      <c r="P762" s="3">
        <f t="shared" si="158"/>
        <v>25732.255554028859</v>
      </c>
      <c r="Q762" s="3">
        <v>10</v>
      </c>
      <c r="R762" s="22">
        <v>12</v>
      </c>
      <c r="S762" s="19">
        <f t="shared" si="160"/>
        <v>4060.9107475981514</v>
      </c>
      <c r="T762" s="20">
        <f t="shared" si="161"/>
        <v>0.61584937027572817</v>
      </c>
      <c r="U762" s="20">
        <f t="shared" si="162"/>
        <v>0.3113479067391054</v>
      </c>
      <c r="V762" s="21">
        <f t="shared" si="163"/>
        <v>0.20833730492500263</v>
      </c>
      <c r="W762" s="26">
        <f t="shared" si="164"/>
        <v>857.74185180096197</v>
      </c>
      <c r="X762" s="27">
        <f t="shared" si="165"/>
        <v>0.91055398280356892</v>
      </c>
      <c r="Y762" s="27">
        <f t="shared" si="166"/>
        <v>0.51101689115338811</v>
      </c>
      <c r="Z762" s="27">
        <f t="shared" si="167"/>
        <v>0.35517260944139212</v>
      </c>
    </row>
    <row r="763" spans="1:26" ht="12.5" x14ac:dyDescent="0.25">
      <c r="A763" s="2" t="s">
        <v>156</v>
      </c>
      <c r="B763" t="s">
        <v>341</v>
      </c>
      <c r="C763" t="s">
        <v>340</v>
      </c>
      <c r="D763" s="18">
        <f>VLOOKUP(C763,'Infected rate by state'!B:E,4,0)</f>
        <v>4.5161642780770922E-3</v>
      </c>
      <c r="E763" s="3">
        <v>4162</v>
      </c>
      <c r="F763" s="2">
        <v>506</v>
      </c>
      <c r="G763" s="3">
        <v>1700</v>
      </c>
      <c r="H763" s="4">
        <f t="shared" si="168"/>
        <v>2931</v>
      </c>
      <c r="I763" s="2">
        <v>165</v>
      </c>
      <c r="J763" s="4">
        <f t="shared" si="169"/>
        <v>335.5</v>
      </c>
      <c r="K763" s="3">
        <v>1385741</v>
      </c>
      <c r="L763" s="3">
        <f t="shared" si="156"/>
        <v>1113979</v>
      </c>
      <c r="M763" s="3">
        <v>271762</v>
      </c>
      <c r="N763" s="3">
        <f t="shared" si="159"/>
        <v>62582.340028668274</v>
      </c>
      <c r="O763" s="3">
        <f t="shared" si="157"/>
        <v>13056.600350158818</v>
      </c>
      <c r="P763" s="3">
        <f t="shared" si="158"/>
        <v>2812.7446233139171</v>
      </c>
      <c r="Q763" s="3">
        <v>10</v>
      </c>
      <c r="R763" s="22">
        <v>12</v>
      </c>
      <c r="S763" s="19">
        <f t="shared" si="160"/>
        <v>435.22001167196061</v>
      </c>
      <c r="T763" s="20">
        <f t="shared" si="161"/>
        <v>0.25601177157174154</v>
      </c>
      <c r="U763" s="20">
        <f t="shared" si="162"/>
        <v>0.14848857443601521</v>
      </c>
      <c r="V763" s="21">
        <f t="shared" si="163"/>
        <v>0.10456992111291702</v>
      </c>
      <c r="W763" s="26">
        <f t="shared" si="164"/>
        <v>93.758154110463906</v>
      </c>
      <c r="X763" s="27">
        <f t="shared" si="165"/>
        <v>0.56823123703311462</v>
      </c>
      <c r="Y763" s="27">
        <f t="shared" si="166"/>
        <v>0.27945798542612194</v>
      </c>
      <c r="Z763" s="27">
        <f t="shared" si="167"/>
        <v>0.18529279468471127</v>
      </c>
    </row>
    <row r="764" spans="1:26" ht="12.5" x14ac:dyDescent="0.25">
      <c r="A764" s="2" t="s">
        <v>157</v>
      </c>
      <c r="B764" t="s">
        <v>393</v>
      </c>
      <c r="C764" t="s">
        <v>392</v>
      </c>
      <c r="D764" s="18">
        <f>VLOOKUP(C764,'Infected rate by state'!B:E,4,0)</f>
        <v>7.5097590818065515E-3</v>
      </c>
      <c r="E764" s="3">
        <v>1811</v>
      </c>
      <c r="F764" s="2">
        <v>298</v>
      </c>
      <c r="G764" s="2">
        <v>922</v>
      </c>
      <c r="H764" s="4">
        <f t="shared" si="168"/>
        <v>1366.5</v>
      </c>
      <c r="I764" s="2">
        <v>85</v>
      </c>
      <c r="J764" s="4">
        <f t="shared" si="169"/>
        <v>191.5</v>
      </c>
      <c r="K764" s="3">
        <v>546461</v>
      </c>
      <c r="L764" s="3">
        <f t="shared" si="156"/>
        <v>454481</v>
      </c>
      <c r="M764" s="3">
        <v>91980</v>
      </c>
      <c r="N764" s="3">
        <f t="shared" si="159"/>
        <v>41037.904576030895</v>
      </c>
      <c r="O764" s="3">
        <f t="shared" si="157"/>
        <v>8453.4121277732083</v>
      </c>
      <c r="P764" s="3">
        <f t="shared" si="158"/>
        <v>1792.9955409901147</v>
      </c>
      <c r="Q764" s="3">
        <v>10</v>
      </c>
      <c r="R764" s="22">
        <v>12</v>
      </c>
      <c r="S764" s="19">
        <f t="shared" si="160"/>
        <v>281.78040425910694</v>
      </c>
      <c r="T764" s="20">
        <f t="shared" si="161"/>
        <v>0.30561865971703572</v>
      </c>
      <c r="U764" s="20">
        <f t="shared" si="162"/>
        <v>0.20620593066894033</v>
      </c>
      <c r="V764" s="21">
        <f t="shared" si="163"/>
        <v>0.15559381792330587</v>
      </c>
      <c r="W764" s="26">
        <f t="shared" si="164"/>
        <v>59.766518033003827</v>
      </c>
      <c r="X764" s="27">
        <f t="shared" si="165"/>
        <v>0.70313550627063326</v>
      </c>
      <c r="Y764" s="27">
        <f t="shared" si="166"/>
        <v>0.31209669991124711</v>
      </c>
      <c r="Z764" s="27">
        <f t="shared" si="167"/>
        <v>0.20055878534565041</v>
      </c>
    </row>
    <row r="765" spans="1:26" ht="12.5" x14ac:dyDescent="0.25">
      <c r="A765" s="2" t="s">
        <v>158</v>
      </c>
      <c r="B765" t="s">
        <v>399</v>
      </c>
      <c r="C765" t="s">
        <v>398</v>
      </c>
      <c r="D765" s="18">
        <f>VLOOKUP(C765,'Infected rate by state'!B:E,4,0)</f>
        <v>9.4446465970496208E-3</v>
      </c>
      <c r="E765" s="3">
        <v>1174</v>
      </c>
      <c r="F765" s="2">
        <v>55</v>
      </c>
      <c r="G765" s="2">
        <v>309</v>
      </c>
      <c r="H765" s="4">
        <f t="shared" si="168"/>
        <v>741.5</v>
      </c>
      <c r="I765" s="2">
        <v>20</v>
      </c>
      <c r="J765" s="4">
        <f t="shared" si="169"/>
        <v>37.5</v>
      </c>
      <c r="K765" s="3">
        <v>217344</v>
      </c>
      <c r="L765" s="3">
        <f t="shared" si="156"/>
        <v>167482</v>
      </c>
      <c r="M765" s="3">
        <v>49862</v>
      </c>
      <c r="N765" s="3">
        <f t="shared" si="159"/>
        <v>20527.37269989153</v>
      </c>
      <c r="O765" s="3">
        <f t="shared" si="157"/>
        <v>4347.5833331703743</v>
      </c>
      <c r="P765" s="3">
        <f t="shared" si="158"/>
        <v>953.42711931464601</v>
      </c>
      <c r="Q765" s="3">
        <v>10</v>
      </c>
      <c r="R765" s="22">
        <v>12</v>
      </c>
      <c r="S765" s="19">
        <f t="shared" si="160"/>
        <v>144.91944443901247</v>
      </c>
      <c r="T765" s="20">
        <f t="shared" si="161"/>
        <v>0.46899496582204681</v>
      </c>
      <c r="U765" s="20">
        <f t="shared" si="162"/>
        <v>0.19544092304654412</v>
      </c>
      <c r="V765" s="21">
        <f t="shared" si="163"/>
        <v>0.12344075335520653</v>
      </c>
      <c r="W765" s="26">
        <f t="shared" si="164"/>
        <v>31.780903977154868</v>
      </c>
      <c r="X765" s="27">
        <f t="shared" si="165"/>
        <v>1.5890451988577434</v>
      </c>
      <c r="Y765" s="27">
        <f t="shared" si="166"/>
        <v>0.84749077272412976</v>
      </c>
      <c r="Z765" s="27">
        <f t="shared" si="167"/>
        <v>0.57783461776645217</v>
      </c>
    </row>
    <row r="766" spans="1:26" ht="12.5" x14ac:dyDescent="0.25">
      <c r="A766" s="2" t="s">
        <v>159</v>
      </c>
      <c r="B766" t="s">
        <v>327</v>
      </c>
      <c r="C766" t="s">
        <v>326</v>
      </c>
      <c r="D766" s="18">
        <f>VLOOKUP(C766,'Infected rate by state'!B:E,4,0)</f>
        <v>1.0244051329943483E-2</v>
      </c>
      <c r="E766" s="3">
        <v>2295</v>
      </c>
      <c r="F766" s="2">
        <v>240</v>
      </c>
      <c r="G766" s="2">
        <v>865</v>
      </c>
      <c r="H766" s="4">
        <f t="shared" si="168"/>
        <v>1580</v>
      </c>
      <c r="I766" s="2">
        <v>57</v>
      </c>
      <c r="J766" s="4">
        <f t="shared" si="169"/>
        <v>148.5</v>
      </c>
      <c r="K766" s="3">
        <v>568689</v>
      </c>
      <c r="L766" s="3">
        <f t="shared" si="156"/>
        <v>457463</v>
      </c>
      <c r="M766" s="3">
        <v>111226</v>
      </c>
      <c r="N766" s="3">
        <f t="shared" si="159"/>
        <v>58256.793067742292</v>
      </c>
      <c r="O766" s="3">
        <f t="shared" si="157"/>
        <v>12151.225293434112</v>
      </c>
      <c r="P766" s="3">
        <f t="shared" si="158"/>
        <v>2616.9418185496534</v>
      </c>
      <c r="Q766" s="3">
        <v>10</v>
      </c>
      <c r="R766" s="22">
        <v>12</v>
      </c>
      <c r="S766" s="19">
        <f t="shared" si="160"/>
        <v>405.04084311447042</v>
      </c>
      <c r="T766" s="20">
        <f t="shared" si="161"/>
        <v>0.46825530995892534</v>
      </c>
      <c r="U766" s="20">
        <f t="shared" si="162"/>
        <v>0.25635496399650026</v>
      </c>
      <c r="V766" s="21">
        <f t="shared" si="163"/>
        <v>0.17648838479933351</v>
      </c>
      <c r="W766" s="26">
        <f t="shared" si="164"/>
        <v>87.231393951655107</v>
      </c>
      <c r="X766" s="27">
        <f t="shared" si="165"/>
        <v>1.5303753324851774</v>
      </c>
      <c r="Y766" s="27">
        <f t="shared" si="166"/>
        <v>0.58741679428723981</v>
      </c>
      <c r="Z766" s="27">
        <f t="shared" si="167"/>
        <v>0.3634641414652296</v>
      </c>
    </row>
    <row r="767" spans="1:26" ht="12.5" x14ac:dyDescent="0.25">
      <c r="A767" s="2" t="s">
        <v>160</v>
      </c>
      <c r="B767" t="s">
        <v>404</v>
      </c>
      <c r="C767" t="s">
        <v>403</v>
      </c>
      <c r="D767" s="18">
        <f>VLOOKUP(C767,'Infected rate by state'!B:E,4,0)</f>
        <v>6.3160817769393265E-3</v>
      </c>
      <c r="E767" s="3">
        <v>2443</v>
      </c>
      <c r="F767" s="2">
        <v>267</v>
      </c>
      <c r="G767" s="2">
        <v>838</v>
      </c>
      <c r="H767" s="4">
        <f t="shared" si="168"/>
        <v>1640.5</v>
      </c>
      <c r="I767" s="2">
        <v>121</v>
      </c>
      <c r="J767" s="4">
        <f t="shared" si="169"/>
        <v>194</v>
      </c>
      <c r="K767" s="3">
        <v>886932</v>
      </c>
      <c r="L767" s="3">
        <f t="shared" si="156"/>
        <v>721313</v>
      </c>
      <c r="M767" s="3">
        <v>165619</v>
      </c>
      <c r="N767" s="3">
        <f t="shared" si="159"/>
        <v>56019.350425843506</v>
      </c>
      <c r="O767" s="3">
        <f t="shared" si="157"/>
        <v>11637.436571334434</v>
      </c>
      <c r="P767" s="3">
        <f t="shared" si="158"/>
        <v>2494.0730300374767</v>
      </c>
      <c r="Q767" s="3">
        <v>10</v>
      </c>
      <c r="R767" s="22">
        <v>12</v>
      </c>
      <c r="S767" s="19">
        <f t="shared" si="160"/>
        <v>387.91455237781446</v>
      </c>
      <c r="T767" s="20">
        <f t="shared" si="161"/>
        <v>0.46290519376827499</v>
      </c>
      <c r="U767" s="20">
        <f t="shared" si="162"/>
        <v>0.23646117182433066</v>
      </c>
      <c r="V767" s="21">
        <f t="shared" si="163"/>
        <v>0.15878614505845864</v>
      </c>
      <c r="W767" s="26">
        <f t="shared" si="164"/>
        <v>83.135767667915886</v>
      </c>
      <c r="X767" s="27">
        <f t="shared" si="165"/>
        <v>0.68707246006542055</v>
      </c>
      <c r="Y767" s="27">
        <f t="shared" si="166"/>
        <v>0.42853488488616437</v>
      </c>
      <c r="Z767" s="27">
        <f t="shared" si="167"/>
        <v>0.31136991635923555</v>
      </c>
    </row>
    <row r="768" spans="1:26" ht="12.5" x14ac:dyDescent="0.25">
      <c r="A768" s="2" t="s">
        <v>161</v>
      </c>
      <c r="B768" t="s">
        <v>365</v>
      </c>
      <c r="C768" t="s">
        <v>364</v>
      </c>
      <c r="D768" s="18">
        <f>VLOOKUP(C768,'Infected rate by state'!B:E,4,0)</f>
        <v>5.2645572017540028E-3</v>
      </c>
      <c r="E768" s="3">
        <v>1603</v>
      </c>
      <c r="F768" s="2">
        <v>137</v>
      </c>
      <c r="G768" s="2">
        <v>582</v>
      </c>
      <c r="H768" s="4">
        <f t="shared" si="168"/>
        <v>1092.5</v>
      </c>
      <c r="I768" s="2">
        <v>53</v>
      </c>
      <c r="J768" s="4">
        <f t="shared" si="169"/>
        <v>95</v>
      </c>
      <c r="K768" s="3">
        <v>714679</v>
      </c>
      <c r="L768" s="3">
        <f t="shared" si="156"/>
        <v>571085</v>
      </c>
      <c r="M768" s="3">
        <v>143594</v>
      </c>
      <c r="N768" s="3">
        <f t="shared" si="159"/>
        <v>37624.684763923491</v>
      </c>
      <c r="O768" s="3">
        <f t="shared" si="157"/>
        <v>7866.8509906326944</v>
      </c>
      <c r="P768" s="3">
        <f t="shared" si="158"/>
        <v>1699.1885508773655</v>
      </c>
      <c r="Q768" s="3">
        <v>10</v>
      </c>
      <c r="R768" s="22">
        <v>12</v>
      </c>
      <c r="S768" s="19">
        <f t="shared" si="160"/>
        <v>262.22836635442314</v>
      </c>
      <c r="T768" s="20">
        <f t="shared" si="161"/>
        <v>0.45056420335811537</v>
      </c>
      <c r="U768" s="20">
        <f t="shared" si="162"/>
        <v>0.24002596462647427</v>
      </c>
      <c r="V768" s="21">
        <f t="shared" si="163"/>
        <v>0.16358600521174244</v>
      </c>
      <c r="W768" s="26">
        <f t="shared" si="164"/>
        <v>56.639618362578851</v>
      </c>
      <c r="X768" s="27">
        <f t="shared" si="165"/>
        <v>1.0686720445769595</v>
      </c>
      <c r="Y768" s="27">
        <f t="shared" si="166"/>
        <v>0.59620650907977735</v>
      </c>
      <c r="Z768" s="27">
        <f t="shared" si="167"/>
        <v>0.41342787125969965</v>
      </c>
    </row>
    <row r="769" spans="1:26" ht="12.5" x14ac:dyDescent="0.25">
      <c r="A769" s="2" t="s">
        <v>162</v>
      </c>
      <c r="B769" t="s">
        <v>371</v>
      </c>
      <c r="C769" t="s">
        <v>370</v>
      </c>
      <c r="D769" s="18">
        <f>VLOOKUP(C769,'Infected rate by state'!B:E,4,0)</f>
        <v>2.5429318796877907E-2</v>
      </c>
      <c r="E769" s="3">
        <v>14834</v>
      </c>
      <c r="F769" s="3">
        <v>1427</v>
      </c>
      <c r="G769" s="3">
        <v>3059</v>
      </c>
      <c r="H769" s="4">
        <f t="shared" si="168"/>
        <v>8946.5</v>
      </c>
      <c r="I769" s="2">
        <v>616</v>
      </c>
      <c r="J769" s="4">
        <f t="shared" si="169"/>
        <v>1021.5</v>
      </c>
      <c r="K769" s="3">
        <v>4173437</v>
      </c>
      <c r="L769" s="3">
        <f t="shared" si="156"/>
        <v>3448095</v>
      </c>
      <c r="M769" s="3">
        <v>725342</v>
      </c>
      <c r="N769" s="3">
        <f t="shared" si="159"/>
        <v>1061276.5995168574</v>
      </c>
      <c r="O769" s="3">
        <f t="shared" si="157"/>
        <v>219165.25921522966</v>
      </c>
      <c r="P769" s="3">
        <f t="shared" si="158"/>
        <v>46630.759025157575</v>
      </c>
      <c r="Q769" s="3">
        <v>10</v>
      </c>
      <c r="R769" s="22">
        <v>12</v>
      </c>
      <c r="S769" s="19">
        <f t="shared" si="160"/>
        <v>7305.5086405076554</v>
      </c>
      <c r="T769" s="20">
        <f t="shared" si="161"/>
        <v>2.3882015823823655</v>
      </c>
      <c r="U769" s="20">
        <f t="shared" si="162"/>
        <v>0.8165772805574979</v>
      </c>
      <c r="V769" s="21">
        <f t="shared" si="163"/>
        <v>0.49248406636831976</v>
      </c>
      <c r="W769" s="26">
        <f t="shared" si="164"/>
        <v>1554.3586341719192</v>
      </c>
      <c r="X769" s="27">
        <f t="shared" si="165"/>
        <v>2.5233094710583104</v>
      </c>
      <c r="Y769" s="27">
        <f t="shared" si="166"/>
        <v>1.5216433031541059</v>
      </c>
      <c r="Z769" s="27">
        <f t="shared" si="167"/>
        <v>1.0892492180602096</v>
      </c>
    </row>
    <row r="770" spans="1:26" ht="12.5" x14ac:dyDescent="0.25">
      <c r="A770" s="2" t="s">
        <v>163</v>
      </c>
      <c r="B770" t="s">
        <v>351</v>
      </c>
      <c r="C770" t="s">
        <v>350</v>
      </c>
      <c r="D770" s="18">
        <f>VLOOKUP(C770,'Infected rate by state'!B:E,4,0)</f>
        <v>9.0315118396853012E-3</v>
      </c>
      <c r="E770" s="2">
        <v>601</v>
      </c>
      <c r="F770" s="2">
        <v>47</v>
      </c>
      <c r="G770" s="2">
        <v>276</v>
      </c>
      <c r="H770" s="4">
        <f t="shared" si="168"/>
        <v>438.5</v>
      </c>
      <c r="I770" s="2">
        <v>18</v>
      </c>
      <c r="J770" s="4">
        <f t="shared" si="169"/>
        <v>32.5</v>
      </c>
      <c r="K770" s="3">
        <v>159278</v>
      </c>
      <c r="L770" s="3">
        <f t="shared" ref="L770:L833" si="170">K770-M770</f>
        <v>119863</v>
      </c>
      <c r="M770" s="3">
        <v>39415</v>
      </c>
      <c r="N770" s="3">
        <f t="shared" si="159"/>
        <v>14385.211428013954</v>
      </c>
      <c r="O770" s="3">
        <f t="shared" ref="O770:O833" si="171">0.19*N770*(L770/K770)+0.285*N770*(M770/K770)</f>
        <v>3071.3683585257877</v>
      </c>
      <c r="P770" s="3">
        <f t="shared" ref="P770:P833" si="172">0.0361*N770*(L770/K770)+0.0812*N770*(M770/K770)</f>
        <v>679.85177721300317</v>
      </c>
      <c r="Q770" s="3">
        <v>10</v>
      </c>
      <c r="R770" s="22">
        <v>12</v>
      </c>
      <c r="S770" s="19">
        <f t="shared" si="160"/>
        <v>102.37894528419292</v>
      </c>
      <c r="T770" s="20">
        <f t="shared" si="161"/>
        <v>0.37093820755142365</v>
      </c>
      <c r="U770" s="20">
        <f t="shared" si="162"/>
        <v>0.23347535982712184</v>
      </c>
      <c r="V770" s="21">
        <f t="shared" si="163"/>
        <v>0.17034766270248405</v>
      </c>
      <c r="W770" s="26">
        <f t="shared" si="164"/>
        <v>22.661725907100106</v>
      </c>
      <c r="X770" s="27">
        <f t="shared" si="165"/>
        <v>1.2589847726166725</v>
      </c>
      <c r="Y770" s="27">
        <f t="shared" si="166"/>
        <v>0.69728387406461867</v>
      </c>
      <c r="Z770" s="27">
        <f t="shared" si="167"/>
        <v>0.48216438100212994</v>
      </c>
    </row>
    <row r="771" spans="1:26" ht="12.5" x14ac:dyDescent="0.25">
      <c r="A771" s="2" t="s">
        <v>164</v>
      </c>
      <c r="B771" t="s">
        <v>404</v>
      </c>
      <c r="C771" t="s">
        <v>403</v>
      </c>
      <c r="D771" s="18">
        <f>VLOOKUP(C771,'Infected rate by state'!B:E,4,0)</f>
        <v>6.3160817769393265E-3</v>
      </c>
      <c r="E771" s="2">
        <v>706</v>
      </c>
      <c r="F771" s="2">
        <v>68</v>
      </c>
      <c r="G771" s="2">
        <v>281</v>
      </c>
      <c r="H771" s="4">
        <f t="shared" si="168"/>
        <v>493.5</v>
      </c>
      <c r="I771" s="2">
        <v>34</v>
      </c>
      <c r="J771" s="4">
        <f t="shared" si="169"/>
        <v>51</v>
      </c>
      <c r="K771" s="3">
        <v>295582</v>
      </c>
      <c r="L771" s="3">
        <f t="shared" si="170"/>
        <v>224812</v>
      </c>
      <c r="M771" s="3">
        <v>70770</v>
      </c>
      <c r="N771" s="3">
        <f t="shared" ref="N771:N834" si="173">K771*D771*Q771</f>
        <v>18669.200837912798</v>
      </c>
      <c r="O771" s="3">
        <f t="shared" si="171"/>
        <v>3971.7878111897276</v>
      </c>
      <c r="P771" s="3">
        <f t="shared" si="172"/>
        <v>875.55023766530417</v>
      </c>
      <c r="Q771" s="3">
        <v>10</v>
      </c>
      <c r="R771" s="22">
        <v>12</v>
      </c>
      <c r="S771" s="19">
        <f t="shared" ref="S771:S834" si="174">O771/(R771*30/12)</f>
        <v>132.39292703965759</v>
      </c>
      <c r="T771" s="20">
        <f t="shared" ref="T771:T834" si="175">S771/$G771</f>
        <v>0.47114920654682418</v>
      </c>
      <c r="U771" s="20">
        <f t="shared" ref="U771:U834" si="176">S771/$H771</f>
        <v>0.26827340838836394</v>
      </c>
      <c r="V771" s="21">
        <f t="shared" ref="V771:V834" si="177">S771/$E771</f>
        <v>0.18752539240744701</v>
      </c>
      <c r="W771" s="26">
        <f t="shared" ref="W771:W834" si="178">P771/(R771*30/12)</f>
        <v>29.185007922176805</v>
      </c>
      <c r="X771" s="27">
        <f t="shared" si="165"/>
        <v>0.85838258594637662</v>
      </c>
      <c r="Y771" s="27">
        <f t="shared" si="166"/>
        <v>0.57225505729758441</v>
      </c>
      <c r="Z771" s="27">
        <f t="shared" si="167"/>
        <v>0.42919129297318831</v>
      </c>
    </row>
    <row r="772" spans="1:26" ht="12.5" x14ac:dyDescent="0.25">
      <c r="A772" s="2" t="s">
        <v>165</v>
      </c>
      <c r="B772" t="s">
        <v>337</v>
      </c>
      <c r="C772" t="s">
        <v>336</v>
      </c>
      <c r="D772" s="18">
        <f>VLOOKUP(C772,'Infected rate by state'!B:E,4,0)</f>
        <v>1.1933809905095205E-2</v>
      </c>
      <c r="E772" s="2">
        <v>470</v>
      </c>
      <c r="F772" s="2">
        <v>18</v>
      </c>
      <c r="G772" s="2">
        <v>239</v>
      </c>
      <c r="H772" s="4">
        <f t="shared" si="168"/>
        <v>354.5</v>
      </c>
      <c r="I772" s="2">
        <v>6</v>
      </c>
      <c r="J772" s="4">
        <f t="shared" si="169"/>
        <v>12</v>
      </c>
      <c r="K772" s="3">
        <v>100326</v>
      </c>
      <c r="L772" s="3">
        <f t="shared" si="170"/>
        <v>73489</v>
      </c>
      <c r="M772" s="3">
        <v>26837</v>
      </c>
      <c r="N772" s="3">
        <f t="shared" si="173"/>
        <v>11972.714125385817</v>
      </c>
      <c r="O772" s="3">
        <f t="shared" si="171"/>
        <v>2579.0699574251935</v>
      </c>
      <c r="P772" s="3">
        <f t="shared" si="172"/>
        <v>576.65569297321917</v>
      </c>
      <c r="Q772" s="3">
        <v>10</v>
      </c>
      <c r="R772" s="22">
        <v>12</v>
      </c>
      <c r="S772" s="19">
        <f t="shared" si="174"/>
        <v>85.968998580839781</v>
      </c>
      <c r="T772" s="20">
        <f t="shared" si="175"/>
        <v>0.35970292293238404</v>
      </c>
      <c r="U772" s="20">
        <f t="shared" si="176"/>
        <v>0.24250775340152264</v>
      </c>
      <c r="V772" s="21">
        <f t="shared" si="177"/>
        <v>0.18291276293795697</v>
      </c>
      <c r="W772" s="26">
        <f t="shared" si="178"/>
        <v>19.221856432440639</v>
      </c>
      <c r="X772" s="27">
        <f t="shared" ref="X772:X835" si="179">W772/$I772</f>
        <v>3.2036427387401063</v>
      </c>
      <c r="Y772" s="27">
        <f t="shared" ref="Y772:Y835" si="180">W772/$J772</f>
        <v>1.6018213693700531</v>
      </c>
      <c r="Z772" s="27">
        <f t="shared" ref="Z772:Z835" si="181">W772/$F772</f>
        <v>1.0678809129133688</v>
      </c>
    </row>
    <row r="773" spans="1:26" ht="12.5" x14ac:dyDescent="0.25">
      <c r="A773" s="2" t="s">
        <v>166</v>
      </c>
      <c r="B773" t="s">
        <v>393</v>
      </c>
      <c r="C773" t="s">
        <v>392</v>
      </c>
      <c r="D773" s="18">
        <f>VLOOKUP(C773,'Infected rate by state'!B:E,4,0)</f>
        <v>7.5097590818065515E-3</v>
      </c>
      <c r="E773" s="3">
        <v>1938</v>
      </c>
      <c r="F773" s="2">
        <v>350</v>
      </c>
      <c r="G773" s="2">
        <v>849</v>
      </c>
      <c r="H773" s="4">
        <f t="shared" si="168"/>
        <v>1393.5</v>
      </c>
      <c r="I773" s="2">
        <v>133</v>
      </c>
      <c r="J773" s="4">
        <f t="shared" si="169"/>
        <v>241.5</v>
      </c>
      <c r="K773" s="3">
        <v>486579</v>
      </c>
      <c r="L773" s="3">
        <f t="shared" si="170"/>
        <v>412546</v>
      </c>
      <c r="M773" s="3">
        <v>74033</v>
      </c>
      <c r="N773" s="3">
        <f t="shared" si="173"/>
        <v>36540.910642663497</v>
      </c>
      <c r="O773" s="3">
        <f t="shared" si="171"/>
        <v>7470.9445165042798</v>
      </c>
      <c r="P773" s="3">
        <f t="shared" si="172"/>
        <v>1569.8693415407788</v>
      </c>
      <c r="Q773" s="3">
        <v>10</v>
      </c>
      <c r="R773" s="22">
        <v>12</v>
      </c>
      <c r="S773" s="19">
        <f t="shared" si="174"/>
        <v>249.031483883476</v>
      </c>
      <c r="T773" s="20">
        <f t="shared" si="175"/>
        <v>0.29332330257182099</v>
      </c>
      <c r="U773" s="20">
        <f t="shared" si="176"/>
        <v>0.17870935334300395</v>
      </c>
      <c r="V773" s="21">
        <f t="shared" si="177"/>
        <v>0.12849921769013209</v>
      </c>
      <c r="W773" s="26">
        <f t="shared" si="178"/>
        <v>52.328978051359293</v>
      </c>
      <c r="X773" s="27">
        <f t="shared" si="179"/>
        <v>0.39345096279217512</v>
      </c>
      <c r="Y773" s="27">
        <f t="shared" si="180"/>
        <v>0.21668313892902399</v>
      </c>
      <c r="Z773" s="27">
        <f t="shared" si="181"/>
        <v>0.14951136586102656</v>
      </c>
    </row>
    <row r="774" spans="1:26" ht="12.5" x14ac:dyDescent="0.25">
      <c r="A774" s="2" t="s">
        <v>167</v>
      </c>
      <c r="B774" t="s">
        <v>381</v>
      </c>
      <c r="C774" t="s">
        <v>380</v>
      </c>
      <c r="D774" s="18">
        <f>VLOOKUP(C774,'Infected rate by state'!B:E,4,0)</f>
        <v>2.6094721185018687E-3</v>
      </c>
      <c r="E774" s="2">
        <v>855</v>
      </c>
      <c r="F774" s="2">
        <v>72</v>
      </c>
      <c r="G774" s="2">
        <v>369</v>
      </c>
      <c r="H774" s="4">
        <f t="shared" si="168"/>
        <v>612</v>
      </c>
      <c r="I774" s="2">
        <v>25</v>
      </c>
      <c r="J774" s="4">
        <f t="shared" si="169"/>
        <v>48.5</v>
      </c>
      <c r="K774" s="3">
        <v>351154</v>
      </c>
      <c r="L774" s="3">
        <f t="shared" si="170"/>
        <v>255589</v>
      </c>
      <c r="M774" s="3">
        <v>95565</v>
      </c>
      <c r="N774" s="3">
        <f t="shared" si="173"/>
        <v>9163.2657230040531</v>
      </c>
      <c r="O774" s="3">
        <f t="shared" si="171"/>
        <v>1977.9259802251695</v>
      </c>
      <c r="P774" s="3">
        <f t="shared" si="172"/>
        <v>443.26165815553497</v>
      </c>
      <c r="Q774" s="3">
        <v>10</v>
      </c>
      <c r="R774" s="22">
        <v>12</v>
      </c>
      <c r="S774" s="19">
        <f t="shared" si="174"/>
        <v>65.930866007505657</v>
      </c>
      <c r="T774" s="20">
        <f t="shared" si="175"/>
        <v>0.17867443362467658</v>
      </c>
      <c r="U774" s="20">
        <f t="shared" si="176"/>
        <v>0.10773017321487853</v>
      </c>
      <c r="V774" s="21">
        <f t="shared" si="177"/>
        <v>7.7112123985386735E-2</v>
      </c>
      <c r="W774" s="26">
        <f t="shared" si="178"/>
        <v>14.775388605184499</v>
      </c>
      <c r="X774" s="27">
        <f t="shared" si="179"/>
        <v>0.59101554420738001</v>
      </c>
      <c r="Y774" s="27">
        <f t="shared" si="180"/>
        <v>0.30464718773576288</v>
      </c>
      <c r="Z774" s="27">
        <f t="shared" si="181"/>
        <v>0.20521373062756249</v>
      </c>
    </row>
    <row r="775" spans="1:26" ht="12.5" x14ac:dyDescent="0.25">
      <c r="A775" s="2" t="s">
        <v>168</v>
      </c>
      <c r="B775" t="s">
        <v>333</v>
      </c>
      <c r="C775" t="s">
        <v>332</v>
      </c>
      <c r="D775" s="18">
        <f>VLOOKUP(C775,'Infected rate by state'!B:E,4,0)</f>
        <v>1.4486816526494731E-2</v>
      </c>
      <c r="E775" s="3">
        <v>2902</v>
      </c>
      <c r="F775" s="2">
        <v>334</v>
      </c>
      <c r="G775" s="3">
        <v>1122</v>
      </c>
      <c r="H775" s="4">
        <f t="shared" si="168"/>
        <v>2012</v>
      </c>
      <c r="I775" s="2">
        <v>137</v>
      </c>
      <c r="J775" s="4">
        <f t="shared" si="169"/>
        <v>235.5</v>
      </c>
      <c r="K775" s="3">
        <v>1031510</v>
      </c>
      <c r="L775" s="3">
        <f t="shared" si="170"/>
        <v>846306</v>
      </c>
      <c r="M775" s="3">
        <v>185204</v>
      </c>
      <c r="N775" s="3">
        <f t="shared" si="173"/>
        <v>149432.96115244582</v>
      </c>
      <c r="O775" s="3">
        <f t="shared" si="171"/>
        <v>30941.128168538988</v>
      </c>
      <c r="P775" s="3">
        <f t="shared" si="172"/>
        <v>6604.570279559086</v>
      </c>
      <c r="Q775" s="3">
        <v>10</v>
      </c>
      <c r="R775" s="22">
        <v>12</v>
      </c>
      <c r="S775" s="19">
        <f t="shared" si="174"/>
        <v>1031.3709389512996</v>
      </c>
      <c r="T775" s="20">
        <f t="shared" si="175"/>
        <v>0.91922543578547211</v>
      </c>
      <c r="U775" s="20">
        <f t="shared" si="176"/>
        <v>0.51260981061197797</v>
      </c>
      <c r="V775" s="21">
        <f t="shared" si="177"/>
        <v>0.35540004788121971</v>
      </c>
      <c r="W775" s="26">
        <f t="shared" si="178"/>
        <v>220.15234265196952</v>
      </c>
      <c r="X775" s="27">
        <f t="shared" si="179"/>
        <v>1.6069514062187555</v>
      </c>
      <c r="Y775" s="27">
        <f t="shared" si="180"/>
        <v>0.93482948047545444</v>
      </c>
      <c r="Z775" s="27">
        <f t="shared" si="181"/>
        <v>0.65913875045499859</v>
      </c>
    </row>
    <row r="776" spans="1:26" ht="12.5" x14ac:dyDescent="0.25">
      <c r="A776" s="2" t="s">
        <v>169</v>
      </c>
      <c r="B776" t="s">
        <v>391</v>
      </c>
      <c r="C776" t="s">
        <v>390</v>
      </c>
      <c r="D776" s="18">
        <f>VLOOKUP(C776,'Infected rate by state'!B:E,4,0)</f>
        <v>8.0848590084330874E-3</v>
      </c>
      <c r="E776" s="3">
        <v>5054</v>
      </c>
      <c r="F776" s="2">
        <v>543</v>
      </c>
      <c r="G776" s="3">
        <v>2045</v>
      </c>
      <c r="H776" s="4">
        <f t="shared" si="168"/>
        <v>3549.5</v>
      </c>
      <c r="I776" s="2">
        <v>139</v>
      </c>
      <c r="J776" s="4">
        <f t="shared" si="169"/>
        <v>341</v>
      </c>
      <c r="K776" s="3">
        <v>1366198</v>
      </c>
      <c r="L776" s="3">
        <f t="shared" si="170"/>
        <v>1119890</v>
      </c>
      <c r="M776" s="3">
        <v>246308</v>
      </c>
      <c r="N776" s="3">
        <f t="shared" si="173"/>
        <v>110455.18207603267</v>
      </c>
      <c r="O776" s="3">
        <f t="shared" si="171"/>
        <v>22878.281774462885</v>
      </c>
      <c r="P776" s="3">
        <f t="shared" si="172"/>
        <v>4885.5378920895391</v>
      </c>
      <c r="Q776" s="3">
        <v>10</v>
      </c>
      <c r="R776" s="22">
        <v>12</v>
      </c>
      <c r="S776" s="19">
        <f t="shared" si="174"/>
        <v>762.60939248209615</v>
      </c>
      <c r="T776" s="20">
        <f t="shared" si="175"/>
        <v>0.37291412835310328</v>
      </c>
      <c r="U776" s="20">
        <f t="shared" si="176"/>
        <v>0.21484980771435305</v>
      </c>
      <c r="V776" s="21">
        <f t="shared" si="177"/>
        <v>0.15089224227979742</v>
      </c>
      <c r="W776" s="26">
        <f t="shared" si="178"/>
        <v>162.85126306965131</v>
      </c>
      <c r="X776" s="27">
        <f t="shared" si="179"/>
        <v>1.1715918206449734</v>
      </c>
      <c r="Y776" s="27">
        <f t="shared" si="180"/>
        <v>0.47756968642126485</v>
      </c>
      <c r="Z776" s="27">
        <f t="shared" si="181"/>
        <v>0.29991024506381458</v>
      </c>
    </row>
    <row r="777" spans="1:26" ht="12.5" x14ac:dyDescent="0.25">
      <c r="A777" s="2" t="s">
        <v>170</v>
      </c>
      <c r="B777" t="s">
        <v>355</v>
      </c>
      <c r="C777" t="s">
        <v>354</v>
      </c>
      <c r="D777" s="18">
        <f>VLOOKUP(C777,'Infected rate by state'!B:E,4,0)</f>
        <v>1.1948400031748969E-2</v>
      </c>
      <c r="E777" s="3">
        <v>1117</v>
      </c>
      <c r="F777" s="2">
        <v>57</v>
      </c>
      <c r="G777" s="2">
        <v>445</v>
      </c>
      <c r="H777" s="4">
        <f t="shared" si="168"/>
        <v>781</v>
      </c>
      <c r="I777" s="2">
        <v>19</v>
      </c>
      <c r="J777" s="4">
        <f t="shared" si="169"/>
        <v>38</v>
      </c>
      <c r="K777" s="3">
        <v>148060</v>
      </c>
      <c r="L777" s="3">
        <f t="shared" si="170"/>
        <v>115720</v>
      </c>
      <c r="M777" s="3">
        <v>32340</v>
      </c>
      <c r="N777" s="3">
        <f t="shared" si="173"/>
        <v>17690.801087007523</v>
      </c>
      <c r="O777" s="3">
        <f t="shared" si="171"/>
        <v>3728.3429007068526</v>
      </c>
      <c r="P777" s="3">
        <f t="shared" si="172"/>
        <v>812.90939616004107</v>
      </c>
      <c r="Q777" s="3">
        <v>10</v>
      </c>
      <c r="R777" s="22">
        <v>12</v>
      </c>
      <c r="S777" s="19">
        <f t="shared" si="174"/>
        <v>124.27809669022842</v>
      </c>
      <c r="T777" s="20">
        <f t="shared" si="175"/>
        <v>0.27927662177579421</v>
      </c>
      <c r="U777" s="20">
        <f t="shared" si="176"/>
        <v>0.15912688436648967</v>
      </c>
      <c r="V777" s="21">
        <f t="shared" si="177"/>
        <v>0.1112606058104104</v>
      </c>
      <c r="W777" s="26">
        <f t="shared" si="178"/>
        <v>27.09697987200137</v>
      </c>
      <c r="X777" s="27">
        <f t="shared" si="179"/>
        <v>1.4261568353684932</v>
      </c>
      <c r="Y777" s="27">
        <f t="shared" si="180"/>
        <v>0.71307841768424662</v>
      </c>
      <c r="Z777" s="27">
        <f t="shared" si="181"/>
        <v>0.47538561178949773</v>
      </c>
    </row>
    <row r="778" spans="1:26" ht="12.5" x14ac:dyDescent="0.25">
      <c r="A778" s="2" t="s">
        <v>171</v>
      </c>
      <c r="B778" t="s">
        <v>311</v>
      </c>
      <c r="C778" t="s">
        <v>310</v>
      </c>
      <c r="D778" s="18">
        <f>VLOOKUP(C778,'Infected rate by state'!B:E,4,0)</f>
        <v>1.4327212443359898E-2</v>
      </c>
      <c r="E778" s="3">
        <v>2091</v>
      </c>
      <c r="F778" s="2">
        <v>291</v>
      </c>
      <c r="G778" s="2">
        <v>648</v>
      </c>
      <c r="H778" s="4">
        <f t="shared" si="168"/>
        <v>1369.5</v>
      </c>
      <c r="I778" s="2">
        <v>108</v>
      </c>
      <c r="J778" s="4">
        <f t="shared" si="169"/>
        <v>199.5</v>
      </c>
      <c r="K778" s="3">
        <v>1135619</v>
      </c>
      <c r="L778" s="3">
        <f t="shared" si="170"/>
        <v>922881</v>
      </c>
      <c r="M778" s="3">
        <v>212738</v>
      </c>
      <c r="N778" s="3">
        <f t="shared" si="173"/>
        <v>162702.54667715923</v>
      </c>
      <c r="O778" s="3">
        <f t="shared" si="171"/>
        <v>33809.02926339698</v>
      </c>
      <c r="P778" s="3">
        <f t="shared" si="172"/>
        <v>7248.1840119151984</v>
      </c>
      <c r="Q778" s="3">
        <v>10</v>
      </c>
      <c r="R778" s="22">
        <v>12</v>
      </c>
      <c r="S778" s="19">
        <f t="shared" si="174"/>
        <v>1126.9676421132326</v>
      </c>
      <c r="T778" s="20">
        <f t="shared" si="175"/>
        <v>1.7391475958537541</v>
      </c>
      <c r="U778" s="20">
        <f t="shared" si="176"/>
        <v>0.82290444842149146</v>
      </c>
      <c r="V778" s="21">
        <f t="shared" si="177"/>
        <v>0.53896109139800696</v>
      </c>
      <c r="W778" s="26">
        <f t="shared" si="178"/>
        <v>241.60613373050663</v>
      </c>
      <c r="X778" s="27">
        <f t="shared" si="179"/>
        <v>2.2370938308380244</v>
      </c>
      <c r="Y778" s="27">
        <f t="shared" si="180"/>
        <v>1.2110583144386298</v>
      </c>
      <c r="Z778" s="27">
        <f t="shared" si="181"/>
        <v>0.83026162793988534</v>
      </c>
    </row>
    <row r="779" spans="1:26" ht="12.5" x14ac:dyDescent="0.25">
      <c r="A779" s="2" t="s">
        <v>172</v>
      </c>
      <c r="B779" t="s">
        <v>343</v>
      </c>
      <c r="C779" t="s">
        <v>342</v>
      </c>
      <c r="D779" s="18">
        <f>VLOOKUP(C779,'Infected rate by state'!B:E,4,0)</f>
        <v>1.6300221488851765E-2</v>
      </c>
      <c r="E779" s="2">
        <v>857</v>
      </c>
      <c r="F779" s="2">
        <v>111</v>
      </c>
      <c r="G779" s="2">
        <v>406</v>
      </c>
      <c r="H779" s="4">
        <f t="shared" si="168"/>
        <v>631.5</v>
      </c>
      <c r="I779" s="2">
        <v>44</v>
      </c>
      <c r="J779" s="4">
        <f t="shared" si="169"/>
        <v>77.5</v>
      </c>
      <c r="K779" s="3">
        <v>366346</v>
      </c>
      <c r="L779" s="3">
        <f t="shared" si="170"/>
        <v>290129</v>
      </c>
      <c r="M779" s="3">
        <v>76217</v>
      </c>
      <c r="N779" s="3">
        <f t="shared" si="173"/>
        <v>59715.209415548889</v>
      </c>
      <c r="O779" s="3">
        <f t="shared" si="171"/>
        <v>12526.126071109313</v>
      </c>
      <c r="P779" s="3">
        <f t="shared" si="172"/>
        <v>2716.020705429647</v>
      </c>
      <c r="Q779" s="3">
        <v>10</v>
      </c>
      <c r="R779" s="22">
        <v>12</v>
      </c>
      <c r="S779" s="19">
        <f t="shared" si="174"/>
        <v>417.53753570364375</v>
      </c>
      <c r="T779" s="20">
        <f t="shared" si="175"/>
        <v>1.0284175756247382</v>
      </c>
      <c r="U779" s="20">
        <f t="shared" si="176"/>
        <v>0.66118374616570663</v>
      </c>
      <c r="V779" s="21">
        <f t="shared" si="177"/>
        <v>0.48720832637531358</v>
      </c>
      <c r="W779" s="26">
        <f t="shared" si="178"/>
        <v>90.534023514321561</v>
      </c>
      <c r="X779" s="27">
        <f t="shared" si="179"/>
        <v>2.0575914435073082</v>
      </c>
      <c r="Y779" s="27">
        <f t="shared" si="180"/>
        <v>1.168180948571891</v>
      </c>
      <c r="Z779" s="27">
        <f t="shared" si="181"/>
        <v>0.81562183346235639</v>
      </c>
    </row>
    <row r="780" spans="1:26" ht="12.5" x14ac:dyDescent="0.25">
      <c r="A780" s="2" t="s">
        <v>173</v>
      </c>
      <c r="B780" t="s">
        <v>325</v>
      </c>
      <c r="C780" t="s">
        <v>324</v>
      </c>
      <c r="D780" s="18">
        <f>VLOOKUP(C780,'Infected rate by state'!B:E,4,0)</f>
        <v>8.9298079160438481E-3</v>
      </c>
      <c r="E780" s="3">
        <v>9139</v>
      </c>
      <c r="F780" s="2">
        <v>981</v>
      </c>
      <c r="G780" s="3">
        <v>2952</v>
      </c>
      <c r="H780" s="4">
        <f t="shared" si="168"/>
        <v>6045.5</v>
      </c>
      <c r="I780" s="2">
        <v>280</v>
      </c>
      <c r="J780" s="4">
        <f t="shared" si="169"/>
        <v>630.5</v>
      </c>
      <c r="K780" s="3">
        <v>2741481</v>
      </c>
      <c r="L780" s="3">
        <f t="shared" si="170"/>
        <v>2215085</v>
      </c>
      <c r="M780" s="3">
        <v>526396</v>
      </c>
      <c r="N780" s="3">
        <f t="shared" si="173"/>
        <v>244808.98735483806</v>
      </c>
      <c r="O780" s="3">
        <f t="shared" si="171"/>
        <v>50979.29200680436</v>
      </c>
      <c r="P780" s="3">
        <f t="shared" si="172"/>
        <v>10957.581884175645</v>
      </c>
      <c r="Q780" s="3">
        <v>10</v>
      </c>
      <c r="R780" s="22">
        <v>12</v>
      </c>
      <c r="S780" s="19">
        <f t="shared" si="174"/>
        <v>1699.3097335601453</v>
      </c>
      <c r="T780" s="20">
        <f t="shared" si="175"/>
        <v>0.57564692871278633</v>
      </c>
      <c r="U780" s="20">
        <f t="shared" si="176"/>
        <v>0.28108671467374829</v>
      </c>
      <c r="V780" s="21">
        <f t="shared" si="177"/>
        <v>0.18594044573368479</v>
      </c>
      <c r="W780" s="26">
        <f t="shared" si="178"/>
        <v>365.25272947252148</v>
      </c>
      <c r="X780" s="27">
        <f t="shared" si="179"/>
        <v>1.3044740338304339</v>
      </c>
      <c r="Y780" s="27">
        <f t="shared" si="180"/>
        <v>0.57930647021811499</v>
      </c>
      <c r="Z780" s="27">
        <f t="shared" si="181"/>
        <v>0.37232694135832972</v>
      </c>
    </row>
    <row r="781" spans="1:26" ht="12.5" x14ac:dyDescent="0.25">
      <c r="A781" s="2" t="s">
        <v>174</v>
      </c>
      <c r="B781" t="s">
        <v>404</v>
      </c>
      <c r="C781" t="s">
        <v>403</v>
      </c>
      <c r="D781" s="18">
        <f>VLOOKUP(C781,'Infected rate by state'!B:E,4,0)</f>
        <v>6.3160817769393265E-3</v>
      </c>
      <c r="E781" s="3">
        <v>5263</v>
      </c>
      <c r="F781" s="2">
        <v>818</v>
      </c>
      <c r="G781" s="3">
        <v>2207</v>
      </c>
      <c r="H781" s="4">
        <f t="shared" si="168"/>
        <v>3735</v>
      </c>
      <c r="I781" s="2">
        <v>323</v>
      </c>
      <c r="J781" s="4">
        <f t="shared" si="169"/>
        <v>570.5</v>
      </c>
      <c r="K781" s="3">
        <v>2079205</v>
      </c>
      <c r="L781" s="3">
        <f t="shared" si="170"/>
        <v>1698561</v>
      </c>
      <c r="M781" s="3">
        <v>380644</v>
      </c>
      <c r="N781" s="3">
        <f t="shared" si="173"/>
        <v>131324.28811021132</v>
      </c>
      <c r="O781" s="3">
        <f t="shared" si="171"/>
        <v>27235.584441246378</v>
      </c>
      <c r="P781" s="3">
        <f t="shared" si="172"/>
        <v>5825.0913637661115</v>
      </c>
      <c r="Q781" s="3">
        <v>10</v>
      </c>
      <c r="R781" s="22">
        <v>12</v>
      </c>
      <c r="S781" s="19">
        <f t="shared" si="174"/>
        <v>907.85281470821258</v>
      </c>
      <c r="T781" s="20">
        <f t="shared" si="175"/>
        <v>0.41135152456194496</v>
      </c>
      <c r="U781" s="20">
        <f t="shared" si="176"/>
        <v>0.24306634931946788</v>
      </c>
      <c r="V781" s="21">
        <f t="shared" si="177"/>
        <v>0.17249720971085172</v>
      </c>
      <c r="W781" s="26">
        <f t="shared" si="178"/>
        <v>194.16971212553705</v>
      </c>
      <c r="X781" s="27">
        <f t="shared" si="179"/>
        <v>0.60114461958370602</v>
      </c>
      <c r="Y781" s="27">
        <f t="shared" si="180"/>
        <v>0.34035006507543741</v>
      </c>
      <c r="Z781" s="27">
        <f t="shared" si="181"/>
        <v>0.23737128621703796</v>
      </c>
    </row>
    <row r="782" spans="1:26" ht="12.5" x14ac:dyDescent="0.25">
      <c r="A782" s="2" t="s">
        <v>175</v>
      </c>
      <c r="B782" t="s">
        <v>353</v>
      </c>
      <c r="C782" t="s">
        <v>352</v>
      </c>
      <c r="D782" s="18">
        <f>VLOOKUP(C782,'Infected rate by state'!B:E,4,0)</f>
        <v>8.4257771266714378E-3</v>
      </c>
      <c r="E782" s="3">
        <v>6954</v>
      </c>
      <c r="F782" s="2">
        <v>612</v>
      </c>
      <c r="G782" s="3">
        <v>2458</v>
      </c>
      <c r="H782" s="4">
        <f t="shared" si="168"/>
        <v>4706</v>
      </c>
      <c r="I782" s="2">
        <v>238</v>
      </c>
      <c r="J782" s="4">
        <f t="shared" si="169"/>
        <v>425</v>
      </c>
      <c r="K782" s="3">
        <v>2570355</v>
      </c>
      <c r="L782" s="3">
        <f t="shared" si="170"/>
        <v>2092084</v>
      </c>
      <c r="M782" s="3">
        <v>478271</v>
      </c>
      <c r="N782" s="3">
        <f t="shared" si="173"/>
        <v>216572.38366425564</v>
      </c>
      <c r="O782" s="3">
        <f t="shared" si="171"/>
        <v>44977.067505751329</v>
      </c>
      <c r="P782" s="3">
        <f t="shared" si="172"/>
        <v>9635.7050385994025</v>
      </c>
      <c r="Q782" s="3">
        <v>10</v>
      </c>
      <c r="R782" s="22">
        <v>12</v>
      </c>
      <c r="S782" s="19">
        <f t="shared" si="174"/>
        <v>1499.2355835250444</v>
      </c>
      <c r="T782" s="20">
        <f t="shared" si="175"/>
        <v>0.60994124634867553</v>
      </c>
      <c r="U782" s="20">
        <f t="shared" si="176"/>
        <v>0.31857959700914668</v>
      </c>
      <c r="V782" s="21">
        <f t="shared" si="177"/>
        <v>0.21559326769126322</v>
      </c>
      <c r="W782" s="26">
        <f t="shared" si="178"/>
        <v>321.19016795331339</v>
      </c>
      <c r="X782" s="27">
        <f t="shared" si="179"/>
        <v>1.3495385208122412</v>
      </c>
      <c r="Y782" s="27">
        <f t="shared" si="180"/>
        <v>0.755741571654855</v>
      </c>
      <c r="Z782" s="27">
        <f t="shared" si="181"/>
        <v>0.52482053587142707</v>
      </c>
    </row>
    <row r="783" spans="1:26" ht="12.5" x14ac:dyDescent="0.25">
      <c r="A783" s="2" t="s">
        <v>176</v>
      </c>
      <c r="B783" t="s">
        <v>375</v>
      </c>
      <c r="C783" t="s">
        <v>374</v>
      </c>
      <c r="D783" s="18">
        <f>VLOOKUP(C783,'Infected rate by state'!B:E,4,0)</f>
        <v>6.2179748494527662E-3</v>
      </c>
      <c r="E783" s="2">
        <v>916</v>
      </c>
      <c r="F783" s="2">
        <v>19</v>
      </c>
      <c r="G783" s="2">
        <v>384</v>
      </c>
      <c r="H783" s="4">
        <f t="shared" si="168"/>
        <v>650</v>
      </c>
      <c r="I783" s="2">
        <v>9</v>
      </c>
      <c r="J783" s="4">
        <f t="shared" si="169"/>
        <v>14</v>
      </c>
      <c r="K783" s="3">
        <v>112434</v>
      </c>
      <c r="L783" s="3">
        <f t="shared" si="170"/>
        <v>93131</v>
      </c>
      <c r="M783" s="3">
        <v>19303</v>
      </c>
      <c r="N783" s="3">
        <f t="shared" si="173"/>
        <v>6991.1178422337234</v>
      </c>
      <c r="O783" s="3">
        <f t="shared" si="171"/>
        <v>1442.336680117445</v>
      </c>
      <c r="P783" s="3">
        <f t="shared" si="172"/>
        <v>306.51088550670045</v>
      </c>
      <c r="Q783" s="3">
        <v>10</v>
      </c>
      <c r="R783" s="22">
        <v>12</v>
      </c>
      <c r="S783" s="19">
        <f t="shared" si="174"/>
        <v>48.077889337248166</v>
      </c>
      <c r="T783" s="20">
        <f t="shared" si="175"/>
        <v>0.12520283681575042</v>
      </c>
      <c r="U783" s="20">
        <f t="shared" si="176"/>
        <v>7.3965983595766407E-2</v>
      </c>
      <c r="V783" s="21">
        <f t="shared" si="177"/>
        <v>5.2486778752454333E-2</v>
      </c>
      <c r="W783" s="26">
        <f t="shared" si="178"/>
        <v>10.217029516890015</v>
      </c>
      <c r="X783" s="27">
        <f t="shared" si="179"/>
        <v>1.1352255018766684</v>
      </c>
      <c r="Y783" s="27">
        <f t="shared" si="180"/>
        <v>0.72978782263500108</v>
      </c>
      <c r="Z783" s="27">
        <f t="shared" si="181"/>
        <v>0.53773839562579029</v>
      </c>
    </row>
    <row r="784" spans="1:26" ht="12.5" x14ac:dyDescent="0.25">
      <c r="A784" s="2" t="s">
        <v>177</v>
      </c>
      <c r="B784" t="s">
        <v>359</v>
      </c>
      <c r="C784" t="s">
        <v>358</v>
      </c>
      <c r="D784" s="18">
        <f>VLOOKUP(C784,'Infected rate by state'!B:E,4,0)</f>
        <v>1.188659468272998E-3</v>
      </c>
      <c r="E784" s="3">
        <v>1002</v>
      </c>
      <c r="F784" s="2">
        <v>79</v>
      </c>
      <c r="G784" s="2">
        <v>455</v>
      </c>
      <c r="H784" s="4">
        <f t="shared" si="168"/>
        <v>728.5</v>
      </c>
      <c r="I784" s="2">
        <v>39</v>
      </c>
      <c r="J784" s="4">
        <f t="shared" si="169"/>
        <v>59</v>
      </c>
      <c r="K784" s="3">
        <v>315091</v>
      </c>
      <c r="L784" s="3">
        <f t="shared" si="170"/>
        <v>240789</v>
      </c>
      <c r="M784" s="3">
        <v>74302</v>
      </c>
      <c r="N784" s="3">
        <f t="shared" si="173"/>
        <v>3745.3590051760721</v>
      </c>
      <c r="O784" s="3">
        <f t="shared" si="171"/>
        <v>795.52199800449296</v>
      </c>
      <c r="P784" s="3">
        <f t="shared" si="172"/>
        <v>175.03967897789695</v>
      </c>
      <c r="Q784" s="3">
        <v>10</v>
      </c>
      <c r="R784" s="22">
        <v>12</v>
      </c>
      <c r="S784" s="19">
        <f t="shared" si="174"/>
        <v>26.517399933483098</v>
      </c>
      <c r="T784" s="20">
        <f t="shared" si="175"/>
        <v>5.8279999853809009E-2</v>
      </c>
      <c r="U784" s="20">
        <f t="shared" si="176"/>
        <v>3.6399999908693338E-2</v>
      </c>
      <c r="V784" s="21">
        <f t="shared" si="177"/>
        <v>2.6464470991500098E-2</v>
      </c>
      <c r="W784" s="26">
        <f t="shared" si="178"/>
        <v>5.8346559659298984</v>
      </c>
      <c r="X784" s="27">
        <f t="shared" si="179"/>
        <v>0.14960656322897176</v>
      </c>
      <c r="Y784" s="27">
        <f t="shared" si="180"/>
        <v>9.8892473998811833E-2</v>
      </c>
      <c r="Z784" s="27">
        <f t="shared" si="181"/>
        <v>7.3856404632024031E-2</v>
      </c>
    </row>
    <row r="785" spans="1:26" ht="12.5" x14ac:dyDescent="0.25">
      <c r="A785" s="2" t="s">
        <v>178</v>
      </c>
      <c r="B785" t="s">
        <v>307</v>
      </c>
      <c r="C785" t="s">
        <v>306</v>
      </c>
      <c r="D785" s="18">
        <f>VLOOKUP(C785,'Infected rate by state'!B:E,4,0)</f>
        <v>1.0017032509739916E-2</v>
      </c>
      <c r="E785" s="3">
        <v>2066</v>
      </c>
      <c r="F785" s="2">
        <v>282</v>
      </c>
      <c r="G785" s="2">
        <v>695</v>
      </c>
      <c r="H785" s="4">
        <f t="shared" si="168"/>
        <v>1380.5</v>
      </c>
      <c r="I785" s="2">
        <v>101</v>
      </c>
      <c r="J785" s="4">
        <f t="shared" si="169"/>
        <v>191.5</v>
      </c>
      <c r="K785" s="3">
        <v>648957</v>
      </c>
      <c r="L785" s="3">
        <f t="shared" si="170"/>
        <v>513730</v>
      </c>
      <c r="M785" s="3">
        <v>135227</v>
      </c>
      <c r="N785" s="3">
        <f t="shared" si="173"/>
        <v>65006.233664232866</v>
      </c>
      <c r="O785" s="3">
        <f t="shared" si="171"/>
        <v>13638.028988639113</v>
      </c>
      <c r="P785" s="3">
        <f t="shared" si="172"/>
        <v>2957.6375733715704</v>
      </c>
      <c r="Q785" s="3">
        <v>10</v>
      </c>
      <c r="R785" s="22">
        <v>12</v>
      </c>
      <c r="S785" s="19">
        <f t="shared" si="174"/>
        <v>454.60096628797044</v>
      </c>
      <c r="T785" s="20">
        <f t="shared" si="175"/>
        <v>0.65410210976686389</v>
      </c>
      <c r="U785" s="20">
        <f t="shared" si="176"/>
        <v>0.3293016778616229</v>
      </c>
      <c r="V785" s="21">
        <f t="shared" si="177"/>
        <v>0.22003918987801085</v>
      </c>
      <c r="W785" s="26">
        <f t="shared" si="178"/>
        <v>98.587919112385677</v>
      </c>
      <c r="X785" s="27">
        <f t="shared" si="179"/>
        <v>0.97611801101371953</v>
      </c>
      <c r="Y785" s="27">
        <f t="shared" si="180"/>
        <v>0.51481942095240563</v>
      </c>
      <c r="Z785" s="27">
        <f t="shared" si="181"/>
        <v>0.34960255004392082</v>
      </c>
    </row>
    <row r="786" spans="1:26" ht="12.5" x14ac:dyDescent="0.25">
      <c r="A786" s="2" t="s">
        <v>179</v>
      </c>
      <c r="B786" t="s">
        <v>315</v>
      </c>
      <c r="C786" t="s">
        <v>314</v>
      </c>
      <c r="D786" s="18">
        <f>VLOOKUP(C786,'Infected rate by state'!B:E,4,0)</f>
        <v>7.5362096948057532E-3</v>
      </c>
      <c r="E786" s="3">
        <v>1478</v>
      </c>
      <c r="F786" s="2">
        <v>118</v>
      </c>
      <c r="G786" s="2">
        <v>467</v>
      </c>
      <c r="H786" s="4">
        <f t="shared" si="168"/>
        <v>972.5</v>
      </c>
      <c r="I786" s="2">
        <v>44</v>
      </c>
      <c r="J786" s="4">
        <f t="shared" si="169"/>
        <v>81</v>
      </c>
      <c r="K786" s="3">
        <v>680976</v>
      </c>
      <c r="L786" s="3">
        <f t="shared" si="170"/>
        <v>561417</v>
      </c>
      <c r="M786" s="3">
        <v>119559</v>
      </c>
      <c r="N786" s="3">
        <f t="shared" si="173"/>
        <v>51319.779331300422</v>
      </c>
      <c r="O786" s="3">
        <f t="shared" si="171"/>
        <v>10606.728683103298</v>
      </c>
      <c r="P786" s="3">
        <f t="shared" si="172"/>
        <v>2259.0048182604228</v>
      </c>
      <c r="Q786" s="3">
        <v>10</v>
      </c>
      <c r="R786" s="22">
        <v>12</v>
      </c>
      <c r="S786" s="19">
        <f t="shared" si="174"/>
        <v>353.55762277010996</v>
      </c>
      <c r="T786" s="20">
        <f t="shared" si="175"/>
        <v>0.75708270400451816</v>
      </c>
      <c r="U786" s="20">
        <f t="shared" si="176"/>
        <v>0.3635553961646375</v>
      </c>
      <c r="V786" s="21">
        <f t="shared" si="177"/>
        <v>0.23921354720575774</v>
      </c>
      <c r="W786" s="26">
        <f t="shared" si="178"/>
        <v>75.300160608680756</v>
      </c>
      <c r="X786" s="27">
        <f t="shared" si="179"/>
        <v>1.7113672865609262</v>
      </c>
      <c r="Y786" s="27">
        <f t="shared" si="180"/>
        <v>0.92963161245284887</v>
      </c>
      <c r="Z786" s="27">
        <f t="shared" si="181"/>
        <v>0.63813695431085382</v>
      </c>
    </row>
    <row r="787" spans="1:26" ht="12.5" x14ac:dyDescent="0.25">
      <c r="A787" s="2" t="s">
        <v>180</v>
      </c>
      <c r="B787" t="s">
        <v>343</v>
      </c>
      <c r="C787" t="s">
        <v>342</v>
      </c>
      <c r="D787" s="18">
        <f>VLOOKUP(C787,'Infected rate by state'!B:E,4,0)</f>
        <v>1.6300221488851765E-2</v>
      </c>
      <c r="E787" s="3">
        <v>1064</v>
      </c>
      <c r="F787" s="2">
        <v>102</v>
      </c>
      <c r="G787" s="2">
        <v>561</v>
      </c>
      <c r="H787" s="4">
        <f t="shared" si="168"/>
        <v>812.5</v>
      </c>
      <c r="I787" s="2">
        <v>36</v>
      </c>
      <c r="J787" s="4">
        <f t="shared" si="169"/>
        <v>69</v>
      </c>
      <c r="K787" s="3">
        <v>204787</v>
      </c>
      <c r="L787" s="3">
        <f t="shared" si="170"/>
        <v>163717</v>
      </c>
      <c r="M787" s="3">
        <v>41070</v>
      </c>
      <c r="N787" s="3">
        <f t="shared" si="173"/>
        <v>33380.734580374861</v>
      </c>
      <c r="O787" s="3">
        <f t="shared" si="171"/>
        <v>6978.317161991009</v>
      </c>
      <c r="P787" s="3">
        <f t="shared" si="172"/>
        <v>1506.9665118942935</v>
      </c>
      <c r="Q787" s="3">
        <v>10</v>
      </c>
      <c r="R787" s="22">
        <v>12</v>
      </c>
      <c r="S787" s="19">
        <f t="shared" si="174"/>
        <v>232.61057206636696</v>
      </c>
      <c r="T787" s="20">
        <f t="shared" si="175"/>
        <v>0.41463560083131362</v>
      </c>
      <c r="U787" s="20">
        <f t="shared" si="176"/>
        <v>0.2862899348509132</v>
      </c>
      <c r="V787" s="21">
        <f t="shared" si="177"/>
        <v>0.21861895870899151</v>
      </c>
      <c r="W787" s="26">
        <f t="shared" si="178"/>
        <v>50.232217063143118</v>
      </c>
      <c r="X787" s="27">
        <f t="shared" si="179"/>
        <v>1.3953393628650865</v>
      </c>
      <c r="Y787" s="27">
        <f t="shared" si="180"/>
        <v>0.72800314584265391</v>
      </c>
      <c r="Z787" s="27">
        <f t="shared" si="181"/>
        <v>0.49247271630532469</v>
      </c>
    </row>
    <row r="788" spans="1:26" ht="12.5" x14ac:dyDescent="0.25">
      <c r="A788" s="2" t="s">
        <v>181</v>
      </c>
      <c r="B788" t="s">
        <v>307</v>
      </c>
      <c r="C788" t="s">
        <v>306</v>
      </c>
      <c r="D788" s="18">
        <f>VLOOKUP(C788,'Infected rate by state'!B:E,4,0)</f>
        <v>1.0017032509739916E-2</v>
      </c>
      <c r="E788" s="3">
        <v>1225</v>
      </c>
      <c r="F788" s="2">
        <v>131</v>
      </c>
      <c r="G788" s="2">
        <v>461</v>
      </c>
      <c r="H788" s="4">
        <f t="shared" si="168"/>
        <v>843</v>
      </c>
      <c r="I788" s="2">
        <v>61</v>
      </c>
      <c r="J788" s="4">
        <f t="shared" si="169"/>
        <v>96</v>
      </c>
      <c r="K788" s="3">
        <v>360863</v>
      </c>
      <c r="L788" s="3">
        <f t="shared" si="170"/>
        <v>292840</v>
      </c>
      <c r="M788" s="3">
        <v>68023</v>
      </c>
      <c r="N788" s="3">
        <f t="shared" si="173"/>
        <v>36147.764025622753</v>
      </c>
      <c r="O788" s="3">
        <f t="shared" si="171"/>
        <v>7515.3943371578607</v>
      </c>
      <c r="P788" s="3">
        <f t="shared" si="172"/>
        <v>1612.2405410119086</v>
      </c>
      <c r="Q788" s="3">
        <v>10</v>
      </c>
      <c r="R788" s="22">
        <v>12</v>
      </c>
      <c r="S788" s="19">
        <f t="shared" si="174"/>
        <v>250.51314457192868</v>
      </c>
      <c r="T788" s="20">
        <f t="shared" si="175"/>
        <v>0.54341246111047437</v>
      </c>
      <c r="U788" s="20">
        <f t="shared" si="176"/>
        <v>0.29716861752304707</v>
      </c>
      <c r="V788" s="21">
        <f t="shared" si="177"/>
        <v>0.20450052618116626</v>
      </c>
      <c r="W788" s="26">
        <f t="shared" si="178"/>
        <v>53.741351367063622</v>
      </c>
      <c r="X788" s="27">
        <f t="shared" si="179"/>
        <v>0.88100576011579712</v>
      </c>
      <c r="Y788" s="27">
        <f t="shared" si="180"/>
        <v>0.55980574340691269</v>
      </c>
      <c r="Z788" s="27">
        <f t="shared" si="181"/>
        <v>0.41023932341269942</v>
      </c>
    </row>
    <row r="789" spans="1:26" ht="12.5" x14ac:dyDescent="0.25">
      <c r="A789" s="2" t="s">
        <v>182</v>
      </c>
      <c r="B789" t="s">
        <v>402</v>
      </c>
      <c r="C789" t="s">
        <v>401</v>
      </c>
      <c r="D789" s="18">
        <f>VLOOKUP(C789,'Infected rate by state'!B:E,4,0)</f>
        <v>2.0032295834281305E-3</v>
      </c>
      <c r="E789" s="3">
        <v>1555</v>
      </c>
      <c r="F789" s="2">
        <v>155</v>
      </c>
      <c r="G789" s="2">
        <v>499</v>
      </c>
      <c r="H789" s="4">
        <f t="shared" si="168"/>
        <v>1027</v>
      </c>
      <c r="I789" s="2">
        <v>40</v>
      </c>
      <c r="J789" s="4">
        <f t="shared" si="169"/>
        <v>97.5</v>
      </c>
      <c r="K789" s="3">
        <v>329288</v>
      </c>
      <c r="L789" s="3">
        <f t="shared" si="170"/>
        <v>260528</v>
      </c>
      <c r="M789" s="3">
        <v>68760</v>
      </c>
      <c r="N789" s="3">
        <f t="shared" si="173"/>
        <v>6596.394630678823</v>
      </c>
      <c r="O789" s="3">
        <f t="shared" si="171"/>
        <v>1384.1699426776688</v>
      </c>
      <c r="P789" s="3">
        <f t="shared" si="172"/>
        <v>300.25151800409526</v>
      </c>
      <c r="Q789" s="3">
        <v>10</v>
      </c>
      <c r="R789" s="22">
        <v>12</v>
      </c>
      <c r="S789" s="19">
        <f t="shared" si="174"/>
        <v>46.13899808925563</v>
      </c>
      <c r="T789" s="20">
        <f t="shared" si="175"/>
        <v>9.2462922022556376E-2</v>
      </c>
      <c r="U789" s="20">
        <f t="shared" si="176"/>
        <v>4.4925996192069745E-2</v>
      </c>
      <c r="V789" s="21">
        <f t="shared" si="177"/>
        <v>2.9671381407881434E-2</v>
      </c>
      <c r="W789" s="26">
        <f t="shared" si="178"/>
        <v>10.008383933469842</v>
      </c>
      <c r="X789" s="27">
        <f t="shared" si="179"/>
        <v>0.25020959833674605</v>
      </c>
      <c r="Y789" s="27">
        <f t="shared" si="180"/>
        <v>0.10265009162533172</v>
      </c>
      <c r="Z789" s="27">
        <f t="shared" si="181"/>
        <v>6.4570218925611891E-2</v>
      </c>
    </row>
    <row r="790" spans="1:26" ht="12.5" x14ac:dyDescent="0.25">
      <c r="A790" s="2" t="s">
        <v>183</v>
      </c>
      <c r="B790" t="s">
        <v>367</v>
      </c>
      <c r="C790" t="s">
        <v>366</v>
      </c>
      <c r="D790" s="18">
        <f>VLOOKUP(C790,'Infected rate by state'!B:E,4,0)</f>
        <v>2.4682967074759195E-2</v>
      </c>
      <c r="E790" s="3">
        <v>1862</v>
      </c>
      <c r="F790" s="2">
        <v>147</v>
      </c>
      <c r="G790" s="2">
        <v>589</v>
      </c>
      <c r="H790" s="4">
        <f t="shared" si="168"/>
        <v>1225.5</v>
      </c>
      <c r="I790" s="2">
        <v>54</v>
      </c>
      <c r="J790" s="4">
        <f t="shared" si="169"/>
        <v>100.5</v>
      </c>
      <c r="K790" s="3">
        <v>795142</v>
      </c>
      <c r="L790" s="3">
        <f t="shared" si="170"/>
        <v>637522</v>
      </c>
      <c r="M790" s="3">
        <v>157620</v>
      </c>
      <c r="N790" s="3">
        <f t="shared" si="173"/>
        <v>196264.63805758176</v>
      </c>
      <c r="O790" s="3">
        <f t="shared" si="171"/>
        <v>40986.284037747901</v>
      </c>
      <c r="P790" s="3">
        <f t="shared" si="172"/>
        <v>8839.782134794621</v>
      </c>
      <c r="Q790" s="3">
        <v>10</v>
      </c>
      <c r="R790" s="22">
        <v>12</v>
      </c>
      <c r="S790" s="19">
        <f t="shared" si="174"/>
        <v>1366.2094679249301</v>
      </c>
      <c r="T790" s="20">
        <f t="shared" si="175"/>
        <v>2.3195406925720374</v>
      </c>
      <c r="U790" s="20">
        <f t="shared" si="176"/>
        <v>1.1148180072826848</v>
      </c>
      <c r="V790" s="21">
        <f t="shared" si="177"/>
        <v>0.73373225989523638</v>
      </c>
      <c r="W790" s="26">
        <f t="shared" si="178"/>
        <v>294.65940449315406</v>
      </c>
      <c r="X790" s="27">
        <f t="shared" si="179"/>
        <v>5.4566556387621121</v>
      </c>
      <c r="Y790" s="27">
        <f t="shared" si="180"/>
        <v>2.9319343730662095</v>
      </c>
      <c r="Z790" s="27">
        <f t="shared" si="181"/>
        <v>2.004485744851388</v>
      </c>
    </row>
    <row r="791" spans="1:26" ht="12.5" x14ac:dyDescent="0.25">
      <c r="A791" s="2" t="s">
        <v>184</v>
      </c>
      <c r="B791" t="s">
        <v>335</v>
      </c>
      <c r="C791" t="s">
        <v>334</v>
      </c>
      <c r="D791" s="18">
        <f>VLOOKUP(C791,'Infected rate by state'!B:E,4,0)</f>
        <v>8.8985640980001352E-3</v>
      </c>
      <c r="E791" s="2">
        <v>377</v>
      </c>
      <c r="F791" s="2">
        <v>36</v>
      </c>
      <c r="G791" s="2">
        <v>129</v>
      </c>
      <c r="H791" s="4">
        <f t="shared" si="168"/>
        <v>253</v>
      </c>
      <c r="I791" s="2">
        <v>8</v>
      </c>
      <c r="J791" s="4">
        <f t="shared" si="169"/>
        <v>22</v>
      </c>
      <c r="K791" s="3">
        <v>128803</v>
      </c>
      <c r="L791" s="3">
        <f t="shared" si="170"/>
        <v>101140</v>
      </c>
      <c r="M791" s="3">
        <v>27663</v>
      </c>
      <c r="N791" s="3">
        <f t="shared" si="173"/>
        <v>11461.617515147114</v>
      </c>
      <c r="O791" s="3">
        <f t="shared" si="171"/>
        <v>2411.5602575887806</v>
      </c>
      <c r="P791" s="3">
        <f t="shared" si="172"/>
        <v>524.78299366479382</v>
      </c>
      <c r="Q791" s="3">
        <v>10</v>
      </c>
      <c r="R791" s="22">
        <v>12</v>
      </c>
      <c r="S791" s="19">
        <f t="shared" si="174"/>
        <v>80.385341919626015</v>
      </c>
      <c r="T791" s="20">
        <f t="shared" si="175"/>
        <v>0.62314218542345745</v>
      </c>
      <c r="U791" s="20">
        <f t="shared" si="176"/>
        <v>0.3177286241882451</v>
      </c>
      <c r="V791" s="21">
        <f t="shared" si="177"/>
        <v>0.21322371861969766</v>
      </c>
      <c r="W791" s="26">
        <f t="shared" si="178"/>
        <v>17.492766455493129</v>
      </c>
      <c r="X791" s="27">
        <f t="shared" si="179"/>
        <v>2.1865958069366411</v>
      </c>
      <c r="Y791" s="27">
        <f t="shared" si="180"/>
        <v>0.79512574797696045</v>
      </c>
      <c r="Z791" s="27">
        <f t="shared" si="181"/>
        <v>0.48591017931925357</v>
      </c>
    </row>
    <row r="792" spans="1:26" ht="12.5" x14ac:dyDescent="0.25">
      <c r="A792" s="2" t="s">
        <v>185</v>
      </c>
      <c r="B792" t="s">
        <v>335</v>
      </c>
      <c r="C792" t="s">
        <v>334</v>
      </c>
      <c r="D792" s="18">
        <f>VLOOKUP(C792,'Infected rate by state'!B:E,4,0)</f>
        <v>8.8985640980001352E-3</v>
      </c>
      <c r="E792" s="3">
        <v>1500</v>
      </c>
      <c r="F792" s="2">
        <v>105</v>
      </c>
      <c r="G792" s="2">
        <v>642</v>
      </c>
      <c r="H792" s="4">
        <f t="shared" si="168"/>
        <v>1071</v>
      </c>
      <c r="I792" s="2">
        <v>42</v>
      </c>
      <c r="J792" s="4">
        <f t="shared" si="169"/>
        <v>73.5</v>
      </c>
      <c r="K792" s="3">
        <v>239843</v>
      </c>
      <c r="L792" s="3">
        <f t="shared" si="170"/>
        <v>194609</v>
      </c>
      <c r="M792" s="3">
        <v>45234</v>
      </c>
      <c r="N792" s="3">
        <f t="shared" si="173"/>
        <v>21342.583089566466</v>
      </c>
      <c r="O792" s="3">
        <f t="shared" si="171"/>
        <v>4437.4825530061198</v>
      </c>
      <c r="P792" s="3">
        <f t="shared" si="172"/>
        <v>952.00270896578047</v>
      </c>
      <c r="Q792" s="3">
        <v>10</v>
      </c>
      <c r="R792" s="22">
        <v>12</v>
      </c>
      <c r="S792" s="19">
        <f t="shared" si="174"/>
        <v>147.91608510020399</v>
      </c>
      <c r="T792" s="20">
        <f t="shared" si="175"/>
        <v>0.23039888644891587</v>
      </c>
      <c r="U792" s="20">
        <f t="shared" si="176"/>
        <v>0.13811025686293557</v>
      </c>
      <c r="V792" s="21">
        <f t="shared" si="177"/>
        <v>9.8610723400135991E-2</v>
      </c>
      <c r="W792" s="26">
        <f t="shared" si="178"/>
        <v>31.733423632192682</v>
      </c>
      <c r="X792" s="27">
        <f t="shared" si="179"/>
        <v>0.75555770552839718</v>
      </c>
      <c r="Y792" s="27">
        <f t="shared" si="180"/>
        <v>0.43174726030194127</v>
      </c>
      <c r="Z792" s="27">
        <f t="shared" si="181"/>
        <v>0.30222308221135891</v>
      </c>
    </row>
    <row r="793" spans="1:26" ht="12.5" x14ac:dyDescent="0.25">
      <c r="A793" s="2" t="s">
        <v>186</v>
      </c>
      <c r="B793" t="s">
        <v>351</v>
      </c>
      <c r="C793" t="s">
        <v>350</v>
      </c>
      <c r="D793" s="18">
        <f>VLOOKUP(C793,'Infected rate by state'!B:E,4,0)</f>
        <v>9.0315118396853012E-3</v>
      </c>
      <c r="E793" s="2">
        <v>501</v>
      </c>
      <c r="F793" s="2">
        <v>57</v>
      </c>
      <c r="G793" s="2">
        <v>253</v>
      </c>
      <c r="H793" s="4">
        <f t="shared" si="168"/>
        <v>377</v>
      </c>
      <c r="I793" s="2">
        <v>40</v>
      </c>
      <c r="J793" s="4">
        <f t="shared" si="169"/>
        <v>48.5</v>
      </c>
      <c r="K793" s="3">
        <v>209507</v>
      </c>
      <c r="L793" s="3">
        <f t="shared" si="170"/>
        <v>163853</v>
      </c>
      <c r="M793" s="3">
        <v>45654</v>
      </c>
      <c r="N793" s="3">
        <f t="shared" si="173"/>
        <v>18921.649509969484</v>
      </c>
      <c r="O793" s="3">
        <f t="shared" si="171"/>
        <v>3986.8218163467454</v>
      </c>
      <c r="P793" s="3">
        <f t="shared" si="172"/>
        <v>869.02996063947421</v>
      </c>
      <c r="Q793" s="3">
        <v>10</v>
      </c>
      <c r="R793" s="22">
        <v>12</v>
      </c>
      <c r="S793" s="19">
        <f t="shared" si="174"/>
        <v>132.89406054489152</v>
      </c>
      <c r="T793" s="20">
        <f t="shared" si="175"/>
        <v>0.52527296658059885</v>
      </c>
      <c r="U793" s="20">
        <f t="shared" si="176"/>
        <v>0.3525041393763701</v>
      </c>
      <c r="V793" s="21">
        <f t="shared" si="177"/>
        <v>0.26525760587802699</v>
      </c>
      <c r="W793" s="26">
        <f t="shared" si="178"/>
        <v>28.967665354649139</v>
      </c>
      <c r="X793" s="27">
        <f t="shared" si="179"/>
        <v>0.72419163386622842</v>
      </c>
      <c r="Y793" s="27">
        <f t="shared" si="180"/>
        <v>0.59727145061132247</v>
      </c>
      <c r="Z793" s="27">
        <f t="shared" si="181"/>
        <v>0.5082046553447217</v>
      </c>
    </row>
    <row r="794" spans="1:26" ht="12.5" x14ac:dyDescent="0.25">
      <c r="A794" s="2" t="s">
        <v>187</v>
      </c>
      <c r="B794" t="s">
        <v>315</v>
      </c>
      <c r="C794" t="s">
        <v>314</v>
      </c>
      <c r="D794" s="18">
        <f>VLOOKUP(C794,'Infected rate by state'!B:E,4,0)</f>
        <v>7.5362096948057532E-3</v>
      </c>
      <c r="E794" s="2">
        <v>456</v>
      </c>
      <c r="F794" s="2">
        <v>70</v>
      </c>
      <c r="G794" s="2">
        <v>152</v>
      </c>
      <c r="H794" s="4">
        <f t="shared" si="168"/>
        <v>304</v>
      </c>
      <c r="I794" s="2">
        <v>41</v>
      </c>
      <c r="J794" s="4">
        <f t="shared" si="169"/>
        <v>55.5</v>
      </c>
      <c r="K794" s="3">
        <v>218503</v>
      </c>
      <c r="L794" s="3">
        <f t="shared" si="170"/>
        <v>164878</v>
      </c>
      <c r="M794" s="3">
        <v>53625</v>
      </c>
      <c r="N794" s="3">
        <f t="shared" si="173"/>
        <v>16466.844269441415</v>
      </c>
      <c r="O794" s="3">
        <f t="shared" si="171"/>
        <v>3512.6231938336296</v>
      </c>
      <c r="P794" s="3">
        <f t="shared" si="172"/>
        <v>776.71536756950036</v>
      </c>
      <c r="Q794" s="3">
        <v>10</v>
      </c>
      <c r="R794" s="22">
        <v>12</v>
      </c>
      <c r="S794" s="19">
        <f t="shared" si="174"/>
        <v>117.08743979445431</v>
      </c>
      <c r="T794" s="20">
        <f t="shared" si="175"/>
        <v>0.77031210391088367</v>
      </c>
      <c r="U794" s="20">
        <f t="shared" si="176"/>
        <v>0.38515605195544184</v>
      </c>
      <c r="V794" s="21">
        <f t="shared" si="177"/>
        <v>0.25677070130362789</v>
      </c>
      <c r="W794" s="26">
        <f t="shared" si="178"/>
        <v>25.890512252316679</v>
      </c>
      <c r="X794" s="27">
        <f t="shared" si="179"/>
        <v>0.63147590859308977</v>
      </c>
      <c r="Y794" s="27">
        <f t="shared" si="180"/>
        <v>0.46649571625795816</v>
      </c>
      <c r="Z794" s="27">
        <f t="shared" si="181"/>
        <v>0.36986446074738111</v>
      </c>
    </row>
    <row r="795" spans="1:26" ht="12.5" x14ac:dyDescent="0.25">
      <c r="A795" s="2" t="s">
        <v>188</v>
      </c>
      <c r="B795" t="s">
        <v>391</v>
      </c>
      <c r="C795" t="s">
        <v>390</v>
      </c>
      <c r="D795" s="18">
        <f>VLOOKUP(C795,'Infected rate by state'!B:E,4,0)</f>
        <v>8.0848590084330874E-3</v>
      </c>
      <c r="E795" s="3">
        <v>7810</v>
      </c>
      <c r="F795" s="3">
        <v>1118</v>
      </c>
      <c r="G795" s="3">
        <v>2987</v>
      </c>
      <c r="H795" s="4">
        <f t="shared" si="168"/>
        <v>5398.5</v>
      </c>
      <c r="I795" s="2">
        <v>317</v>
      </c>
      <c r="J795" s="4">
        <f t="shared" si="169"/>
        <v>717.5</v>
      </c>
      <c r="K795" s="3">
        <v>2282662</v>
      </c>
      <c r="L795" s="3">
        <f t="shared" si="170"/>
        <v>1871675</v>
      </c>
      <c r="M795" s="3">
        <v>410987</v>
      </c>
      <c r="N795" s="3">
        <f t="shared" si="173"/>
        <v>184550.00433907888</v>
      </c>
      <c r="O795" s="3">
        <f t="shared" si="171"/>
        <v>38221.134176258929</v>
      </c>
      <c r="P795" s="3">
        <f t="shared" si="172"/>
        <v>8160.825305774546</v>
      </c>
      <c r="Q795" s="3">
        <v>10</v>
      </c>
      <c r="R795" s="22">
        <v>12</v>
      </c>
      <c r="S795" s="19">
        <f t="shared" si="174"/>
        <v>1274.0378058752976</v>
      </c>
      <c r="T795" s="20">
        <f t="shared" si="175"/>
        <v>0.42652755469544612</v>
      </c>
      <c r="U795" s="20">
        <f t="shared" si="176"/>
        <v>0.23599848214787397</v>
      </c>
      <c r="V795" s="21">
        <f t="shared" si="177"/>
        <v>0.1631290404449805</v>
      </c>
      <c r="W795" s="26">
        <f t="shared" si="178"/>
        <v>272.02751019248484</v>
      </c>
      <c r="X795" s="27">
        <f t="shared" si="179"/>
        <v>0.85813094697944747</v>
      </c>
      <c r="Y795" s="27">
        <f t="shared" si="180"/>
        <v>0.37913241838673845</v>
      </c>
      <c r="Z795" s="27">
        <f t="shared" si="181"/>
        <v>0.24331619874104191</v>
      </c>
    </row>
    <row r="796" spans="1:26" ht="12.5" x14ac:dyDescent="0.25">
      <c r="A796" s="2" t="s">
        <v>189</v>
      </c>
      <c r="B796" t="s">
        <v>404</v>
      </c>
      <c r="C796" t="s">
        <v>403</v>
      </c>
      <c r="D796" s="18">
        <f>VLOOKUP(C796,'Infected rate by state'!B:E,4,0)</f>
        <v>6.3160817769393265E-3</v>
      </c>
      <c r="E796" s="2">
        <v>447</v>
      </c>
      <c r="F796" s="2">
        <v>46</v>
      </c>
      <c r="G796" s="2">
        <v>262</v>
      </c>
      <c r="H796" s="4">
        <f t="shared" si="168"/>
        <v>354.5</v>
      </c>
      <c r="I796" s="2">
        <v>25</v>
      </c>
      <c r="J796" s="4">
        <f t="shared" si="169"/>
        <v>35.5</v>
      </c>
      <c r="K796" s="3">
        <v>191863</v>
      </c>
      <c r="L796" s="3">
        <f t="shared" si="170"/>
        <v>151964</v>
      </c>
      <c r="M796" s="3">
        <v>39899</v>
      </c>
      <c r="N796" s="3">
        <f t="shared" si="173"/>
        <v>12118.223979689101</v>
      </c>
      <c r="O796" s="3">
        <f t="shared" si="171"/>
        <v>2541.8676356181263</v>
      </c>
      <c r="P796" s="3">
        <f t="shared" si="172"/>
        <v>551.12229708174061</v>
      </c>
      <c r="Q796" s="3">
        <v>10</v>
      </c>
      <c r="R796" s="22">
        <v>12</v>
      </c>
      <c r="S796" s="19">
        <f t="shared" si="174"/>
        <v>84.728921187270871</v>
      </c>
      <c r="T796" s="20">
        <f t="shared" si="175"/>
        <v>0.32339282895904914</v>
      </c>
      <c r="U796" s="20">
        <f t="shared" si="176"/>
        <v>0.23900965073983321</v>
      </c>
      <c r="V796" s="21">
        <f t="shared" si="177"/>
        <v>0.18955015925563953</v>
      </c>
      <c r="W796" s="26">
        <f t="shared" si="178"/>
        <v>18.370743236058022</v>
      </c>
      <c r="X796" s="27">
        <f t="shared" si="179"/>
        <v>0.73482972944232083</v>
      </c>
      <c r="Y796" s="27">
        <f t="shared" si="180"/>
        <v>0.51748572495938094</v>
      </c>
      <c r="Z796" s="27">
        <f t="shared" si="181"/>
        <v>0.39936398339256568</v>
      </c>
    </row>
    <row r="797" spans="1:26" ht="12.5" x14ac:dyDescent="0.25">
      <c r="A797" s="2" t="s">
        <v>190</v>
      </c>
      <c r="B797" t="s">
        <v>367</v>
      </c>
      <c r="C797" t="s">
        <v>366</v>
      </c>
      <c r="D797" s="18">
        <f>VLOOKUP(C797,'Infected rate by state'!B:E,4,0)</f>
        <v>2.4682967074759195E-2</v>
      </c>
      <c r="E797" s="3">
        <v>2177</v>
      </c>
      <c r="F797" s="2">
        <v>213</v>
      </c>
      <c r="G797" s="2">
        <v>616</v>
      </c>
      <c r="H797" s="4">
        <f t="shared" si="168"/>
        <v>1396.5</v>
      </c>
      <c r="I797" s="2">
        <v>126</v>
      </c>
      <c r="J797" s="4">
        <f t="shared" si="169"/>
        <v>169.5</v>
      </c>
      <c r="K797" s="3">
        <v>845392</v>
      </c>
      <c r="L797" s="3">
        <f t="shared" si="170"/>
        <v>692012</v>
      </c>
      <c r="M797" s="3">
        <v>153380</v>
      </c>
      <c r="N797" s="3">
        <f t="shared" si="173"/>
        <v>208667.82901264826</v>
      </c>
      <c r="O797" s="3">
        <f t="shared" si="171"/>
        <v>43243.467327833408</v>
      </c>
      <c r="P797" s="3">
        <f t="shared" si="172"/>
        <v>9240.3375713134828</v>
      </c>
      <c r="Q797" s="3">
        <v>10</v>
      </c>
      <c r="R797" s="22">
        <v>12</v>
      </c>
      <c r="S797" s="19">
        <f t="shared" si="174"/>
        <v>1441.4489109277804</v>
      </c>
      <c r="T797" s="20">
        <f t="shared" si="175"/>
        <v>2.3400144657918514</v>
      </c>
      <c r="U797" s="20">
        <f t="shared" si="176"/>
        <v>1.0321868320284857</v>
      </c>
      <c r="V797" s="21">
        <f t="shared" si="177"/>
        <v>0.66212627970959137</v>
      </c>
      <c r="W797" s="26">
        <f t="shared" si="178"/>
        <v>308.01125237711608</v>
      </c>
      <c r="X797" s="27">
        <f t="shared" si="179"/>
        <v>2.444533749024731</v>
      </c>
      <c r="Y797" s="27">
        <f t="shared" si="180"/>
        <v>1.8171755302484724</v>
      </c>
      <c r="Z797" s="27">
        <f t="shared" si="181"/>
        <v>1.4460622177329394</v>
      </c>
    </row>
    <row r="798" spans="1:26" ht="12.5" x14ac:dyDescent="0.25">
      <c r="A798" s="2" t="s">
        <v>191</v>
      </c>
      <c r="B798" t="s">
        <v>319</v>
      </c>
      <c r="C798" t="s">
        <v>318</v>
      </c>
      <c r="D798" s="18">
        <f>VLOOKUP(C798,'Infected rate by state'!B:E,4,0)</f>
        <v>1.6392760880107365E-2</v>
      </c>
      <c r="E798" s="3">
        <v>2825</v>
      </c>
      <c r="F798" s="2">
        <v>286</v>
      </c>
      <c r="G798" s="2">
        <v>610</v>
      </c>
      <c r="H798" s="4">
        <f t="shared" si="168"/>
        <v>1717.5</v>
      </c>
      <c r="I798" s="2">
        <v>118</v>
      </c>
      <c r="J798" s="4">
        <f t="shared" si="169"/>
        <v>202</v>
      </c>
      <c r="K798" s="3">
        <v>1177072</v>
      </c>
      <c r="L798" s="3">
        <f t="shared" si="170"/>
        <v>932988</v>
      </c>
      <c r="M798" s="3">
        <v>244084</v>
      </c>
      <c r="N798" s="3">
        <f t="shared" si="173"/>
        <v>192954.59834669734</v>
      </c>
      <c r="O798" s="3">
        <f t="shared" si="171"/>
        <v>40462.523800199611</v>
      </c>
      <c r="P798" s="3">
        <f t="shared" si="172"/>
        <v>8770.2070019594903</v>
      </c>
      <c r="Q798" s="3">
        <v>10</v>
      </c>
      <c r="R798" s="22">
        <v>12</v>
      </c>
      <c r="S798" s="19">
        <f t="shared" si="174"/>
        <v>1348.750793339987</v>
      </c>
      <c r="T798" s="20">
        <f t="shared" si="175"/>
        <v>2.2110668743278477</v>
      </c>
      <c r="U798" s="20">
        <f t="shared" si="176"/>
        <v>0.78529886075108413</v>
      </c>
      <c r="V798" s="21">
        <f t="shared" si="177"/>
        <v>0.47743390914689804</v>
      </c>
      <c r="W798" s="26">
        <f t="shared" si="178"/>
        <v>292.34023339864967</v>
      </c>
      <c r="X798" s="27">
        <f t="shared" si="179"/>
        <v>2.4774596050733022</v>
      </c>
      <c r="Y798" s="27">
        <f t="shared" si="180"/>
        <v>1.4472288782111371</v>
      </c>
      <c r="Z798" s="27">
        <f t="shared" si="181"/>
        <v>1.0221686482470269</v>
      </c>
    </row>
    <row r="799" spans="1:26" ht="12.5" x14ac:dyDescent="0.25">
      <c r="A799" s="2" t="s">
        <v>192</v>
      </c>
      <c r="B799" t="s">
        <v>343</v>
      </c>
      <c r="C799" t="s">
        <v>342</v>
      </c>
      <c r="D799" s="18">
        <f>VLOOKUP(C799,'Infected rate by state'!B:E,4,0)</f>
        <v>1.6300221488851765E-2</v>
      </c>
      <c r="E799" s="3">
        <v>2491</v>
      </c>
      <c r="F799" s="2">
        <v>313</v>
      </c>
      <c r="G799" s="2">
        <v>869</v>
      </c>
      <c r="H799" s="4">
        <f t="shared" si="168"/>
        <v>1680</v>
      </c>
      <c r="I799" s="2">
        <v>77</v>
      </c>
      <c r="J799" s="4">
        <f t="shared" si="169"/>
        <v>195</v>
      </c>
      <c r="K799" s="3">
        <v>554325</v>
      </c>
      <c r="L799" s="3">
        <f t="shared" si="170"/>
        <v>462288</v>
      </c>
      <c r="M799" s="3">
        <v>92037</v>
      </c>
      <c r="N799" s="3">
        <f t="shared" si="173"/>
        <v>90356.20276807755</v>
      </c>
      <c r="O799" s="3">
        <f t="shared" si="171"/>
        <v>18592.890836845712</v>
      </c>
      <c r="P799" s="3">
        <f t="shared" si="172"/>
        <v>3938.4597117390213</v>
      </c>
      <c r="Q799" s="3">
        <v>10</v>
      </c>
      <c r="R799" s="22">
        <v>12</v>
      </c>
      <c r="S799" s="19">
        <f t="shared" si="174"/>
        <v>619.76302789485703</v>
      </c>
      <c r="T799" s="20">
        <f t="shared" si="175"/>
        <v>0.71319105626565826</v>
      </c>
      <c r="U799" s="20">
        <f t="shared" si="176"/>
        <v>0.36890656422312917</v>
      </c>
      <c r="V799" s="21">
        <f t="shared" si="177"/>
        <v>0.24880089437770253</v>
      </c>
      <c r="W799" s="26">
        <f t="shared" si="178"/>
        <v>131.2819903913007</v>
      </c>
      <c r="X799" s="27">
        <f t="shared" si="179"/>
        <v>1.7049609141727362</v>
      </c>
      <c r="Y799" s="27">
        <f t="shared" si="180"/>
        <v>0.67324097636564462</v>
      </c>
      <c r="Z799" s="27">
        <f t="shared" si="181"/>
        <v>0.41943127920543355</v>
      </c>
    </row>
    <row r="800" spans="1:26" ht="12.5" x14ac:dyDescent="0.25">
      <c r="A800" s="2" t="s">
        <v>193</v>
      </c>
      <c r="B800" t="s">
        <v>367</v>
      </c>
      <c r="C800" t="s">
        <v>366</v>
      </c>
      <c r="D800" s="18">
        <f>VLOOKUP(C800,'Infected rate by state'!B:E,4,0)</f>
        <v>2.4682967074759195E-2</v>
      </c>
      <c r="E800" s="3">
        <v>3636</v>
      </c>
      <c r="F800" s="2">
        <v>403</v>
      </c>
      <c r="G800" s="3">
        <v>1033</v>
      </c>
      <c r="H800" s="4">
        <f t="shared" si="168"/>
        <v>2334.5</v>
      </c>
      <c r="I800" s="2">
        <v>195</v>
      </c>
      <c r="J800" s="4">
        <f t="shared" si="169"/>
        <v>299</v>
      </c>
      <c r="K800" s="3">
        <v>1233539</v>
      </c>
      <c r="L800" s="3">
        <f t="shared" si="170"/>
        <v>1035449</v>
      </c>
      <c r="M800" s="3">
        <v>198090</v>
      </c>
      <c r="N800" s="3">
        <f t="shared" si="173"/>
        <v>304474.02522431384</v>
      </c>
      <c r="O800" s="3">
        <f t="shared" si="171"/>
        <v>62495.041293066723</v>
      </c>
      <c r="P800" s="3">
        <f t="shared" si="172"/>
        <v>13196.653786073141</v>
      </c>
      <c r="Q800" s="3">
        <v>10</v>
      </c>
      <c r="R800" s="22">
        <v>12</v>
      </c>
      <c r="S800" s="19">
        <f t="shared" si="174"/>
        <v>2083.1680431022241</v>
      </c>
      <c r="T800" s="20">
        <f t="shared" si="175"/>
        <v>2.0166195964203526</v>
      </c>
      <c r="U800" s="20">
        <f t="shared" si="176"/>
        <v>0.89234013411960766</v>
      </c>
      <c r="V800" s="21">
        <f t="shared" si="177"/>
        <v>0.57292850470358203</v>
      </c>
      <c r="W800" s="26">
        <f t="shared" si="178"/>
        <v>439.88845953577135</v>
      </c>
      <c r="X800" s="27">
        <f t="shared" si="179"/>
        <v>2.2558382540295967</v>
      </c>
      <c r="Y800" s="27">
        <f t="shared" si="180"/>
        <v>1.47119886132365</v>
      </c>
      <c r="Z800" s="27">
        <f t="shared" si="181"/>
        <v>1.091534639046579</v>
      </c>
    </row>
    <row r="801" spans="1:26" ht="12.5" x14ac:dyDescent="0.25">
      <c r="A801" s="2" t="s">
        <v>194</v>
      </c>
      <c r="B801" t="s">
        <v>399</v>
      </c>
      <c r="C801" t="s">
        <v>398</v>
      </c>
      <c r="D801" s="18">
        <f>VLOOKUP(C801,'Infected rate by state'!B:E,4,0)</f>
        <v>9.4446465970496208E-3</v>
      </c>
      <c r="E801" s="2">
        <v>905</v>
      </c>
      <c r="F801" s="2">
        <v>145</v>
      </c>
      <c r="G801" s="2">
        <v>251</v>
      </c>
      <c r="H801" s="4">
        <f t="shared" si="168"/>
        <v>578</v>
      </c>
      <c r="I801" s="2">
        <v>45</v>
      </c>
      <c r="J801" s="4">
        <f t="shared" si="169"/>
        <v>95</v>
      </c>
      <c r="K801" s="3">
        <v>447424</v>
      </c>
      <c r="L801" s="3">
        <f t="shared" si="170"/>
        <v>358039</v>
      </c>
      <c r="M801" s="3">
        <v>89385</v>
      </c>
      <c r="N801" s="3">
        <f t="shared" si="173"/>
        <v>42257.615590383291</v>
      </c>
      <c r="O801" s="3">
        <f t="shared" si="171"/>
        <v>8830.9462114462422</v>
      </c>
      <c r="P801" s="3">
        <f t="shared" si="172"/>
        <v>1906.2385137836902</v>
      </c>
      <c r="Q801" s="3">
        <v>10</v>
      </c>
      <c r="R801" s="22">
        <v>12</v>
      </c>
      <c r="S801" s="19">
        <f t="shared" si="174"/>
        <v>294.36487371487476</v>
      </c>
      <c r="T801" s="20">
        <f t="shared" si="175"/>
        <v>1.1727684211747997</v>
      </c>
      <c r="U801" s="20">
        <f t="shared" si="176"/>
        <v>0.50928178843403937</v>
      </c>
      <c r="V801" s="21">
        <f t="shared" si="177"/>
        <v>0.32526505382859089</v>
      </c>
      <c r="W801" s="26">
        <f t="shared" si="178"/>
        <v>63.541283792789677</v>
      </c>
      <c r="X801" s="27">
        <f t="shared" si="179"/>
        <v>1.4120285287286596</v>
      </c>
      <c r="Y801" s="27">
        <f t="shared" si="180"/>
        <v>0.66885561887147027</v>
      </c>
      <c r="Z801" s="27">
        <f t="shared" si="181"/>
        <v>0.43821575029510124</v>
      </c>
    </row>
    <row r="802" spans="1:26" ht="12.5" x14ac:dyDescent="0.25">
      <c r="A802" s="2" t="s">
        <v>195</v>
      </c>
      <c r="B802" t="s">
        <v>399</v>
      </c>
      <c r="C802" t="s">
        <v>398</v>
      </c>
      <c r="D802" s="18">
        <f>VLOOKUP(C802,'Infected rate by state'!B:E,4,0)</f>
        <v>9.4446465970496208E-3</v>
      </c>
      <c r="E802" s="3">
        <v>2543</v>
      </c>
      <c r="F802" s="2">
        <v>276</v>
      </c>
      <c r="G802" s="2">
        <v>782</v>
      </c>
      <c r="H802" s="4">
        <f t="shared" si="168"/>
        <v>1662.5</v>
      </c>
      <c r="I802" s="2">
        <v>82</v>
      </c>
      <c r="J802" s="4">
        <f t="shared" si="169"/>
        <v>179</v>
      </c>
      <c r="K802" s="3">
        <v>1023500</v>
      </c>
      <c r="L802" s="3">
        <f t="shared" si="170"/>
        <v>849309</v>
      </c>
      <c r="M802" s="3">
        <v>174191</v>
      </c>
      <c r="N802" s="3">
        <f t="shared" si="173"/>
        <v>96665.957920802874</v>
      </c>
      <c r="O802" s="3">
        <f t="shared" si="171"/>
        <v>19929.445818569882</v>
      </c>
      <c r="P802" s="3">
        <f t="shared" si="172"/>
        <v>4231.6138493003718</v>
      </c>
      <c r="Q802" s="3">
        <v>10</v>
      </c>
      <c r="R802" s="22">
        <v>12</v>
      </c>
      <c r="S802" s="19">
        <f t="shared" si="174"/>
        <v>664.31486061899602</v>
      </c>
      <c r="T802" s="20">
        <f t="shared" si="175"/>
        <v>0.84950749439769313</v>
      </c>
      <c r="U802" s="20">
        <f t="shared" si="176"/>
        <v>0.39958788608661416</v>
      </c>
      <c r="V802" s="21">
        <f t="shared" si="177"/>
        <v>0.26123274110066691</v>
      </c>
      <c r="W802" s="26">
        <f t="shared" si="178"/>
        <v>141.05379497667906</v>
      </c>
      <c r="X802" s="27">
        <f t="shared" si="179"/>
        <v>1.7201682314229154</v>
      </c>
      <c r="Y802" s="27">
        <f t="shared" si="180"/>
        <v>0.78801002780267626</v>
      </c>
      <c r="Z802" s="27">
        <f t="shared" si="181"/>
        <v>0.51106447455318504</v>
      </c>
    </row>
    <row r="803" spans="1:26" ht="12.5" x14ac:dyDescent="0.25">
      <c r="A803" s="2" t="s">
        <v>196</v>
      </c>
      <c r="B803" t="s">
        <v>325</v>
      </c>
      <c r="C803" t="s">
        <v>324</v>
      </c>
      <c r="D803" s="18">
        <f>VLOOKUP(C803,'Infected rate by state'!B:E,4,0)</f>
        <v>8.9298079160438481E-3</v>
      </c>
      <c r="E803" s="2">
        <v>902</v>
      </c>
      <c r="F803" s="2">
        <v>150</v>
      </c>
      <c r="G803" s="2">
        <v>289</v>
      </c>
      <c r="H803" s="4">
        <f t="shared" si="168"/>
        <v>595.5</v>
      </c>
      <c r="I803" s="2">
        <v>51</v>
      </c>
      <c r="J803" s="4">
        <f t="shared" si="169"/>
        <v>100.5</v>
      </c>
      <c r="K803" s="3">
        <v>449792</v>
      </c>
      <c r="L803" s="3">
        <f t="shared" si="170"/>
        <v>264738</v>
      </c>
      <c r="M803" s="3">
        <v>185054</v>
      </c>
      <c r="N803" s="3">
        <f t="shared" si="173"/>
        <v>40165.561621731948</v>
      </c>
      <c r="O803" s="3">
        <f t="shared" si="171"/>
        <v>9201.3285485198685</v>
      </c>
      <c r="P803" s="3">
        <f t="shared" si="172"/>
        <v>2195.2527745616289</v>
      </c>
      <c r="Q803" s="3">
        <v>10</v>
      </c>
      <c r="R803" s="22">
        <v>12</v>
      </c>
      <c r="S803" s="19">
        <f t="shared" si="174"/>
        <v>306.71095161732893</v>
      </c>
      <c r="T803" s="20">
        <f t="shared" si="175"/>
        <v>1.0612835696101348</v>
      </c>
      <c r="U803" s="20">
        <f t="shared" si="176"/>
        <v>0.51504777769492682</v>
      </c>
      <c r="V803" s="21">
        <f t="shared" si="177"/>
        <v>0.34003431443162851</v>
      </c>
      <c r="W803" s="26">
        <f t="shared" si="178"/>
        <v>73.175092485387637</v>
      </c>
      <c r="X803" s="27">
        <f t="shared" si="179"/>
        <v>1.4348057350076007</v>
      </c>
      <c r="Y803" s="27">
        <f t="shared" si="180"/>
        <v>0.72811037298893166</v>
      </c>
      <c r="Z803" s="27">
        <f t="shared" si="181"/>
        <v>0.48783394990258427</v>
      </c>
    </row>
    <row r="804" spans="1:26" ht="12.5" x14ac:dyDescent="0.25">
      <c r="A804" s="2" t="s">
        <v>197</v>
      </c>
      <c r="B804" t="s">
        <v>393</v>
      </c>
      <c r="C804" t="s">
        <v>392</v>
      </c>
      <c r="D804" s="18">
        <f>VLOOKUP(C804,'Infected rate by state'!B:E,4,0)</f>
        <v>7.5097590818065515E-3</v>
      </c>
      <c r="E804" s="3">
        <v>1014</v>
      </c>
      <c r="F804" s="2">
        <v>101</v>
      </c>
      <c r="G804" s="2">
        <v>543</v>
      </c>
      <c r="H804" s="4">
        <f t="shared" si="168"/>
        <v>778.5</v>
      </c>
      <c r="I804" s="2">
        <v>38</v>
      </c>
      <c r="J804" s="4">
        <f t="shared" si="169"/>
        <v>69.5</v>
      </c>
      <c r="K804" s="3">
        <v>283753</v>
      </c>
      <c r="L804" s="3">
        <f t="shared" si="170"/>
        <v>240571</v>
      </c>
      <c r="M804" s="3">
        <v>43182</v>
      </c>
      <c r="N804" s="3">
        <f t="shared" si="173"/>
        <v>21309.166687398541</v>
      </c>
      <c r="O804" s="3">
        <f t="shared" si="171"/>
        <v>4356.813766442765</v>
      </c>
      <c r="P804" s="3">
        <f t="shared" si="172"/>
        <v>915.51409133351467</v>
      </c>
      <c r="Q804" s="3">
        <v>10</v>
      </c>
      <c r="R804" s="22">
        <v>12</v>
      </c>
      <c r="S804" s="19">
        <f t="shared" si="174"/>
        <v>145.22712554809218</v>
      </c>
      <c r="T804" s="20">
        <f t="shared" si="175"/>
        <v>0.26745326988598928</v>
      </c>
      <c r="U804" s="20">
        <f t="shared" si="176"/>
        <v>0.18654736743492895</v>
      </c>
      <c r="V804" s="21">
        <f t="shared" si="177"/>
        <v>0.14322201730581083</v>
      </c>
      <c r="W804" s="26">
        <f t="shared" si="178"/>
        <v>30.517136377783821</v>
      </c>
      <c r="X804" s="27">
        <f t="shared" si="179"/>
        <v>0.80308253625746895</v>
      </c>
      <c r="Y804" s="27">
        <f t="shared" si="180"/>
        <v>0.43909548745012694</v>
      </c>
      <c r="Z804" s="27">
        <f t="shared" si="181"/>
        <v>0.30214986512657249</v>
      </c>
    </row>
    <row r="805" spans="1:26" ht="12.5" x14ac:dyDescent="0.25">
      <c r="A805" s="2" t="s">
        <v>198</v>
      </c>
      <c r="B805" t="s">
        <v>395</v>
      </c>
      <c r="C805" t="s">
        <v>394</v>
      </c>
      <c r="D805" s="18">
        <f>VLOOKUP(C805,'Infected rate by state'!B:E,4,0)</f>
        <v>1.0015511681323568E-2</v>
      </c>
      <c r="E805" s="2">
        <v>750</v>
      </c>
      <c r="F805" s="2">
        <v>110</v>
      </c>
      <c r="G805" s="2">
        <v>371</v>
      </c>
      <c r="H805" s="4">
        <f t="shared" ref="H805:H868" si="182">G805+(E805-G805)*0.5</f>
        <v>560.5</v>
      </c>
      <c r="I805" s="2">
        <v>42</v>
      </c>
      <c r="J805" s="4">
        <f t="shared" ref="J805:J868" si="183">I805+(F805-I805)*0.5</f>
        <v>76</v>
      </c>
      <c r="K805" s="3">
        <v>356000</v>
      </c>
      <c r="L805" s="3">
        <f t="shared" si="170"/>
        <v>304093</v>
      </c>
      <c r="M805" s="3">
        <v>51907</v>
      </c>
      <c r="N805" s="3">
        <f t="shared" si="173"/>
        <v>35655.221585511907</v>
      </c>
      <c r="O805" s="3">
        <f t="shared" si="171"/>
        <v>7268.373507847602</v>
      </c>
      <c r="P805" s="3">
        <f t="shared" si="172"/>
        <v>1521.6171985809306</v>
      </c>
      <c r="Q805" s="3">
        <v>10</v>
      </c>
      <c r="R805" s="22">
        <v>12</v>
      </c>
      <c r="S805" s="19">
        <f t="shared" si="174"/>
        <v>242.27911692825339</v>
      </c>
      <c r="T805" s="20">
        <f t="shared" si="175"/>
        <v>0.65304344185513041</v>
      </c>
      <c r="U805" s="20">
        <f t="shared" si="176"/>
        <v>0.43225533796298554</v>
      </c>
      <c r="V805" s="21">
        <f t="shared" si="177"/>
        <v>0.32303882257100452</v>
      </c>
      <c r="W805" s="26">
        <f t="shared" si="178"/>
        <v>50.720573286031019</v>
      </c>
      <c r="X805" s="27">
        <f t="shared" si="179"/>
        <v>1.2076326972864528</v>
      </c>
      <c r="Y805" s="27">
        <f t="shared" si="180"/>
        <v>0.66737596428988188</v>
      </c>
      <c r="Z805" s="27">
        <f t="shared" si="181"/>
        <v>0.46109612078210016</v>
      </c>
    </row>
    <row r="806" spans="1:26" ht="12.5" x14ac:dyDescent="0.25">
      <c r="A806" s="2" t="s">
        <v>199</v>
      </c>
      <c r="B806" t="s">
        <v>379</v>
      </c>
      <c r="C806" t="s">
        <v>378</v>
      </c>
      <c r="D806" s="18">
        <f>VLOOKUP(C806,'Infected rate by state'!B:E,4,0)</f>
        <v>4.6065868365726429E-3</v>
      </c>
      <c r="E806" s="3">
        <v>5541</v>
      </c>
      <c r="F806" s="2">
        <v>582</v>
      </c>
      <c r="G806" s="3">
        <v>2447</v>
      </c>
      <c r="H806" s="4">
        <f t="shared" si="182"/>
        <v>3994</v>
      </c>
      <c r="I806" s="2">
        <v>225</v>
      </c>
      <c r="J806" s="4">
        <f t="shared" si="183"/>
        <v>403.5</v>
      </c>
      <c r="K806" s="3">
        <v>1491485</v>
      </c>
      <c r="L806" s="3">
        <f t="shared" si="170"/>
        <v>1212448</v>
      </c>
      <c r="M806" s="3">
        <v>279037</v>
      </c>
      <c r="N806" s="3">
        <f t="shared" si="173"/>
        <v>68706.551679455486</v>
      </c>
      <c r="O806" s="3">
        <f t="shared" si="171"/>
        <v>14275.382581657426</v>
      </c>
      <c r="P806" s="3">
        <f t="shared" si="172"/>
        <v>3060.0256008019842</v>
      </c>
      <c r="Q806" s="3">
        <v>10</v>
      </c>
      <c r="R806" s="22">
        <v>12</v>
      </c>
      <c r="S806" s="19">
        <f t="shared" si="174"/>
        <v>475.84608605524755</v>
      </c>
      <c r="T806" s="20">
        <f t="shared" si="175"/>
        <v>0.19446100778718739</v>
      </c>
      <c r="U806" s="20">
        <f t="shared" si="176"/>
        <v>0.1191402318616043</v>
      </c>
      <c r="V806" s="21">
        <f t="shared" si="177"/>
        <v>8.5877294000225146E-2</v>
      </c>
      <c r="W806" s="26">
        <f t="shared" si="178"/>
        <v>102.00085336006615</v>
      </c>
      <c r="X806" s="27">
        <f t="shared" si="179"/>
        <v>0.45333712604473841</v>
      </c>
      <c r="Y806" s="27">
        <f t="shared" si="180"/>
        <v>0.2527902189840549</v>
      </c>
      <c r="Z806" s="27">
        <f t="shared" si="181"/>
        <v>0.17525919821317207</v>
      </c>
    </row>
    <row r="807" spans="1:26" ht="12.5" x14ac:dyDescent="0.25">
      <c r="A807" s="2" t="s">
        <v>200</v>
      </c>
      <c r="B807" t="s">
        <v>400</v>
      </c>
      <c r="C807" t="s">
        <v>291</v>
      </c>
      <c r="D807" s="18">
        <f>VLOOKUP(C807,'Infected rate by state'!B:E,4,0)</f>
        <v>5.5896269710740548E-3</v>
      </c>
      <c r="E807" s="2">
        <v>558</v>
      </c>
      <c r="F807" s="2">
        <v>84</v>
      </c>
      <c r="G807" s="2">
        <v>173</v>
      </c>
      <c r="H807" s="4">
        <f t="shared" si="182"/>
        <v>365.5</v>
      </c>
      <c r="I807" s="2">
        <v>25</v>
      </c>
      <c r="J807" s="4">
        <f t="shared" si="183"/>
        <v>54.5</v>
      </c>
      <c r="K807" s="3">
        <v>320156</v>
      </c>
      <c r="L807" s="3">
        <f t="shared" si="170"/>
        <v>249135</v>
      </c>
      <c r="M807" s="3">
        <v>71021</v>
      </c>
      <c r="N807" s="3">
        <f t="shared" si="173"/>
        <v>17895.526125511853</v>
      </c>
      <c r="O807" s="3">
        <f t="shared" si="171"/>
        <v>3777.2818161042696</v>
      </c>
      <c r="P807" s="3">
        <f t="shared" si="172"/>
        <v>825.06687772878331</v>
      </c>
      <c r="Q807" s="3">
        <v>10</v>
      </c>
      <c r="R807" s="22">
        <v>12</v>
      </c>
      <c r="S807" s="19">
        <f t="shared" si="174"/>
        <v>125.90939387014232</v>
      </c>
      <c r="T807" s="20">
        <f t="shared" si="175"/>
        <v>0.72779996456729668</v>
      </c>
      <c r="U807" s="20">
        <f t="shared" si="176"/>
        <v>0.34448534574594342</v>
      </c>
      <c r="V807" s="21">
        <f t="shared" si="177"/>
        <v>0.22564407503609735</v>
      </c>
      <c r="W807" s="26">
        <f t="shared" si="178"/>
        <v>27.502229257626109</v>
      </c>
      <c r="X807" s="27">
        <f t="shared" si="179"/>
        <v>1.1000891703050444</v>
      </c>
      <c r="Y807" s="27">
        <f t="shared" si="180"/>
        <v>0.50462805977295611</v>
      </c>
      <c r="Z807" s="27">
        <f t="shared" si="181"/>
        <v>0.32740749116221557</v>
      </c>
    </row>
    <row r="808" spans="1:26" ht="12.5" x14ac:dyDescent="0.25">
      <c r="A808" s="2" t="s">
        <v>201</v>
      </c>
      <c r="B808" t="s">
        <v>361</v>
      </c>
      <c r="C808" t="s">
        <v>360</v>
      </c>
      <c r="D808" s="18">
        <f>VLOOKUP(C808,'Infected rate by state'!B:E,4,0)</f>
        <v>1.3084994977372357E-2</v>
      </c>
      <c r="E808" s="3">
        <v>4017</v>
      </c>
      <c r="F808" s="2">
        <v>449</v>
      </c>
      <c r="G808" s="3">
        <v>1742</v>
      </c>
      <c r="H808" s="4">
        <f t="shared" si="182"/>
        <v>2879.5</v>
      </c>
      <c r="I808" s="2">
        <v>184</v>
      </c>
      <c r="J808" s="4">
        <f t="shared" si="183"/>
        <v>316.5</v>
      </c>
      <c r="K808" s="3">
        <v>1010995</v>
      </c>
      <c r="L808" s="3">
        <f t="shared" si="170"/>
        <v>815922</v>
      </c>
      <c r="M808" s="3">
        <v>195073</v>
      </c>
      <c r="N808" s="3">
        <f t="shared" si="173"/>
        <v>132288.64497148566</v>
      </c>
      <c r="O808" s="3">
        <f t="shared" si="171"/>
        <v>27559.745308542184</v>
      </c>
      <c r="P808" s="3">
        <f t="shared" si="172"/>
        <v>5926.8107640452836</v>
      </c>
      <c r="Q808" s="3">
        <v>10</v>
      </c>
      <c r="R808" s="22">
        <v>12</v>
      </c>
      <c r="S808" s="19">
        <f t="shared" si="174"/>
        <v>918.65817695140618</v>
      </c>
      <c r="T808" s="20">
        <f t="shared" si="175"/>
        <v>0.5273583105346763</v>
      </c>
      <c r="U808" s="20">
        <f t="shared" si="176"/>
        <v>0.319033921497276</v>
      </c>
      <c r="V808" s="21">
        <f t="shared" si="177"/>
        <v>0.22869260068494054</v>
      </c>
      <c r="W808" s="26">
        <f t="shared" si="178"/>
        <v>197.56035880150947</v>
      </c>
      <c r="X808" s="27">
        <f t="shared" si="179"/>
        <v>1.0736976021821167</v>
      </c>
      <c r="Y808" s="27">
        <f t="shared" si="180"/>
        <v>0.62420334534442168</v>
      </c>
      <c r="Z808" s="27">
        <f t="shared" si="181"/>
        <v>0.44000079911249323</v>
      </c>
    </row>
    <row r="809" spans="1:26" ht="12.5" x14ac:dyDescent="0.25">
      <c r="A809" s="2" t="s">
        <v>202</v>
      </c>
      <c r="B809" t="s">
        <v>315</v>
      </c>
      <c r="C809" t="s">
        <v>314</v>
      </c>
      <c r="D809" s="18">
        <f>VLOOKUP(C809,'Infected rate by state'!B:E,4,0)</f>
        <v>7.5362096948057532E-3</v>
      </c>
      <c r="E809" s="3">
        <v>5813</v>
      </c>
      <c r="F809" s="2">
        <v>690</v>
      </c>
      <c r="G809" s="3">
        <v>2236</v>
      </c>
      <c r="H809" s="4">
        <f t="shared" si="182"/>
        <v>4024.5</v>
      </c>
      <c r="I809" s="2">
        <v>293</v>
      </c>
      <c r="J809" s="4">
        <f t="shared" si="183"/>
        <v>491.5</v>
      </c>
      <c r="K809" s="3">
        <v>2662559</v>
      </c>
      <c r="L809" s="3">
        <f t="shared" si="170"/>
        <v>2206378</v>
      </c>
      <c r="M809" s="3">
        <v>456181</v>
      </c>
      <c r="N809" s="3">
        <f t="shared" si="173"/>
        <v>200656.02948792311</v>
      </c>
      <c r="O809" s="3">
        <f t="shared" si="171"/>
        <v>41390.627493752268</v>
      </c>
      <c r="P809" s="3">
        <f t="shared" si="172"/>
        <v>8794.1645938425936</v>
      </c>
      <c r="Q809" s="3">
        <v>10</v>
      </c>
      <c r="R809" s="22">
        <v>12</v>
      </c>
      <c r="S809" s="19">
        <f t="shared" si="174"/>
        <v>1379.6875831250757</v>
      </c>
      <c r="T809" s="20">
        <f t="shared" si="175"/>
        <v>0.61703380282874587</v>
      </c>
      <c r="U809" s="20">
        <f t="shared" si="176"/>
        <v>0.34282211035534244</v>
      </c>
      <c r="V809" s="21">
        <f t="shared" si="177"/>
        <v>0.23734518890849401</v>
      </c>
      <c r="W809" s="26">
        <f t="shared" si="178"/>
        <v>293.13881979475315</v>
      </c>
      <c r="X809" s="27">
        <f t="shared" si="179"/>
        <v>1.0004737876954033</v>
      </c>
      <c r="Y809" s="27">
        <f t="shared" si="180"/>
        <v>0.59641672389573375</v>
      </c>
      <c r="Z809" s="27">
        <f t="shared" si="181"/>
        <v>0.42483886926775816</v>
      </c>
    </row>
    <row r="810" spans="1:26" ht="12.5" x14ac:dyDescent="0.25">
      <c r="A810" s="2" t="s">
        <v>203</v>
      </c>
      <c r="B810" t="s">
        <v>325</v>
      </c>
      <c r="C810" t="s">
        <v>324</v>
      </c>
      <c r="D810" s="18">
        <f>VLOOKUP(C810,'Infected rate by state'!B:E,4,0)</f>
        <v>8.9298079160438481E-3</v>
      </c>
      <c r="E810" s="3">
        <v>10004</v>
      </c>
      <c r="F810" s="3">
        <v>1284</v>
      </c>
      <c r="G810" s="3">
        <v>3292</v>
      </c>
      <c r="H810" s="4">
        <f t="shared" si="182"/>
        <v>6648</v>
      </c>
      <c r="I810" s="2">
        <v>448</v>
      </c>
      <c r="J810" s="4">
        <f t="shared" si="183"/>
        <v>866</v>
      </c>
      <c r="K810" s="3">
        <v>3130935</v>
      </c>
      <c r="L810" s="3">
        <f t="shared" si="170"/>
        <v>2416782</v>
      </c>
      <c r="M810" s="3">
        <v>714153</v>
      </c>
      <c r="N810" s="3">
        <f t="shared" si="173"/>
        <v>279586.48147618747</v>
      </c>
      <c r="O810" s="3">
        <f t="shared" si="171"/>
        <v>59179.818137508759</v>
      </c>
      <c r="P810" s="3">
        <f t="shared" si="172"/>
        <v>12969.211331102942</v>
      </c>
      <c r="Q810" s="3">
        <v>10</v>
      </c>
      <c r="R810" s="22">
        <v>12</v>
      </c>
      <c r="S810" s="19">
        <f t="shared" si="174"/>
        <v>1972.6606045836254</v>
      </c>
      <c r="T810" s="20">
        <f t="shared" si="175"/>
        <v>0.59922861621616808</v>
      </c>
      <c r="U810" s="20">
        <f t="shared" si="176"/>
        <v>0.29672993450415547</v>
      </c>
      <c r="V810" s="21">
        <f t="shared" si="177"/>
        <v>0.1971871855841289</v>
      </c>
      <c r="W810" s="26">
        <f t="shared" si="178"/>
        <v>432.30704437009808</v>
      </c>
      <c r="X810" s="27">
        <f t="shared" si="179"/>
        <v>0.9649710811832547</v>
      </c>
      <c r="Y810" s="27">
        <f t="shared" si="180"/>
        <v>0.49919982028879684</v>
      </c>
      <c r="Z810" s="27">
        <f t="shared" si="181"/>
        <v>0.33668772926020102</v>
      </c>
    </row>
    <row r="811" spans="1:26" ht="12.5" x14ac:dyDescent="0.25">
      <c r="A811" s="2" t="s">
        <v>204</v>
      </c>
      <c r="B811" t="s">
        <v>325</v>
      </c>
      <c r="C811" t="s">
        <v>324</v>
      </c>
      <c r="D811" s="18">
        <f>VLOOKUP(C811,'Infected rate by state'!B:E,4,0)</f>
        <v>8.9298079160438481E-3</v>
      </c>
      <c r="E811" s="2">
        <v>872</v>
      </c>
      <c r="F811" s="2">
        <v>158</v>
      </c>
      <c r="G811" s="2">
        <v>359</v>
      </c>
      <c r="H811" s="4">
        <f t="shared" si="182"/>
        <v>615.5</v>
      </c>
      <c r="I811" s="2">
        <v>63</v>
      </c>
      <c r="J811" s="4">
        <f t="shared" si="183"/>
        <v>110.5</v>
      </c>
      <c r="K811" s="3">
        <v>338880</v>
      </c>
      <c r="L811" s="3">
        <f t="shared" si="170"/>
        <v>230065</v>
      </c>
      <c r="M811" s="3">
        <v>108815</v>
      </c>
      <c r="N811" s="3">
        <f t="shared" si="173"/>
        <v>30261.333065889394</v>
      </c>
      <c r="O811" s="3">
        <f t="shared" si="171"/>
        <v>6672.7654784840815</v>
      </c>
      <c r="P811" s="3">
        <f t="shared" si="172"/>
        <v>1530.6694924999315</v>
      </c>
      <c r="Q811" s="3">
        <v>10</v>
      </c>
      <c r="R811" s="22">
        <v>12</v>
      </c>
      <c r="S811" s="19">
        <f t="shared" si="174"/>
        <v>222.42551594946937</v>
      </c>
      <c r="T811" s="20">
        <f t="shared" si="175"/>
        <v>0.61956968231049969</v>
      </c>
      <c r="U811" s="20">
        <f t="shared" si="176"/>
        <v>0.36137370584804124</v>
      </c>
      <c r="V811" s="21">
        <f t="shared" si="177"/>
        <v>0.25507513296957496</v>
      </c>
      <c r="W811" s="26">
        <f t="shared" si="178"/>
        <v>51.022316416664381</v>
      </c>
      <c r="X811" s="27">
        <f t="shared" si="179"/>
        <v>0.80987803835975203</v>
      </c>
      <c r="Y811" s="27">
        <f t="shared" si="180"/>
        <v>0.46174042006031113</v>
      </c>
      <c r="Z811" s="27">
        <f t="shared" si="181"/>
        <v>0.32292605327002771</v>
      </c>
    </row>
    <row r="812" spans="1:26" ht="12.5" x14ac:dyDescent="0.25">
      <c r="A812" s="2" t="s">
        <v>205</v>
      </c>
      <c r="B812" t="s">
        <v>341</v>
      </c>
      <c r="C812" t="s">
        <v>340</v>
      </c>
      <c r="D812" s="18">
        <f>VLOOKUP(C812,'Infected rate by state'!B:E,4,0)</f>
        <v>4.5161642780770922E-3</v>
      </c>
      <c r="E812" s="2">
        <v>390</v>
      </c>
      <c r="F812" s="2">
        <v>36</v>
      </c>
      <c r="G812" s="2">
        <v>175</v>
      </c>
      <c r="H812" s="4">
        <f t="shared" si="182"/>
        <v>282.5</v>
      </c>
      <c r="I812" s="2">
        <v>14</v>
      </c>
      <c r="J812" s="4">
        <f t="shared" si="183"/>
        <v>25</v>
      </c>
      <c r="K812" s="3">
        <v>112038</v>
      </c>
      <c r="L812" s="3">
        <f t="shared" si="170"/>
        <v>87138</v>
      </c>
      <c r="M812" s="3">
        <v>24900</v>
      </c>
      <c r="N812" s="3">
        <f t="shared" si="173"/>
        <v>5059.8201338720128</v>
      </c>
      <c r="O812" s="3">
        <f t="shared" si="171"/>
        <v>1068.195691433596</v>
      </c>
      <c r="P812" s="3">
        <f t="shared" si="172"/>
        <v>233.37558005915758</v>
      </c>
      <c r="Q812" s="3">
        <v>10</v>
      </c>
      <c r="R812" s="22">
        <v>12</v>
      </c>
      <c r="S812" s="19">
        <f t="shared" si="174"/>
        <v>35.606523047786531</v>
      </c>
      <c r="T812" s="20">
        <f t="shared" si="175"/>
        <v>0.2034658459873516</v>
      </c>
      <c r="U812" s="20">
        <f t="shared" si="176"/>
        <v>0.12604078954968684</v>
      </c>
      <c r="V812" s="21">
        <f t="shared" si="177"/>
        <v>9.1298777045606488E-2</v>
      </c>
      <c r="W812" s="26">
        <f t="shared" si="178"/>
        <v>7.7791860019719197</v>
      </c>
      <c r="X812" s="27">
        <f t="shared" si="179"/>
        <v>0.55565614299799426</v>
      </c>
      <c r="Y812" s="27">
        <f t="shared" si="180"/>
        <v>0.31116744007887681</v>
      </c>
      <c r="Z812" s="27">
        <f t="shared" si="181"/>
        <v>0.21608850005477553</v>
      </c>
    </row>
    <row r="813" spans="1:26" ht="12.5" x14ac:dyDescent="0.25">
      <c r="A813" s="2" t="s">
        <v>206</v>
      </c>
      <c r="B813" t="s">
        <v>355</v>
      </c>
      <c r="C813" t="s">
        <v>354</v>
      </c>
      <c r="D813" s="18">
        <f>VLOOKUP(C813,'Infected rate by state'!B:E,4,0)</f>
        <v>1.1948400031748969E-2</v>
      </c>
      <c r="E813" s="2">
        <v>835</v>
      </c>
      <c r="F813" s="2">
        <v>29</v>
      </c>
      <c r="G813" s="2">
        <v>344</v>
      </c>
      <c r="H813" s="4">
        <f t="shared" si="182"/>
        <v>589.5</v>
      </c>
      <c r="I813" s="2">
        <v>15</v>
      </c>
      <c r="J813" s="4">
        <f t="shared" si="183"/>
        <v>22</v>
      </c>
      <c r="K813" s="3">
        <v>116854</v>
      </c>
      <c r="L813" s="3">
        <f t="shared" si="170"/>
        <v>94877</v>
      </c>
      <c r="M813" s="3">
        <v>21977</v>
      </c>
      <c r="N813" s="3">
        <f t="shared" si="173"/>
        <v>13962.183373099941</v>
      </c>
      <c r="O813" s="3">
        <f t="shared" si="171"/>
        <v>2902.2753290118485</v>
      </c>
      <c r="P813" s="3">
        <f t="shared" si="172"/>
        <v>622.46290413039185</v>
      </c>
      <c r="Q813" s="3">
        <v>10</v>
      </c>
      <c r="R813" s="22">
        <v>12</v>
      </c>
      <c r="S813" s="19">
        <f t="shared" si="174"/>
        <v>96.742510967061619</v>
      </c>
      <c r="T813" s="20">
        <f t="shared" si="175"/>
        <v>0.28122822955541166</v>
      </c>
      <c r="U813" s="20">
        <f t="shared" si="176"/>
        <v>0.16410943336227585</v>
      </c>
      <c r="V813" s="21">
        <f t="shared" si="177"/>
        <v>0.11585929457133128</v>
      </c>
      <c r="W813" s="26">
        <f t="shared" si="178"/>
        <v>20.74876347101306</v>
      </c>
      <c r="X813" s="27">
        <f t="shared" si="179"/>
        <v>1.3832508980675373</v>
      </c>
      <c r="Y813" s="27">
        <f t="shared" si="180"/>
        <v>0.94312561231877545</v>
      </c>
      <c r="Z813" s="27">
        <f t="shared" si="181"/>
        <v>0.71547460244872618</v>
      </c>
    </row>
    <row r="814" spans="1:26" ht="12.5" x14ac:dyDescent="0.25">
      <c r="A814" s="2" t="s">
        <v>207</v>
      </c>
      <c r="B814" t="s">
        <v>341</v>
      </c>
      <c r="C814" t="s">
        <v>340</v>
      </c>
      <c r="D814" s="18">
        <f>VLOOKUP(C814,'Infected rate by state'!B:E,4,0)</f>
        <v>4.5161642780770922E-3</v>
      </c>
      <c r="E814" s="3">
        <v>1490</v>
      </c>
      <c r="F814" s="2">
        <v>117</v>
      </c>
      <c r="G814" s="2">
        <v>779</v>
      </c>
      <c r="H814" s="4">
        <f t="shared" si="182"/>
        <v>1134.5</v>
      </c>
      <c r="I814" s="2">
        <v>57</v>
      </c>
      <c r="J814" s="4">
        <f t="shared" si="183"/>
        <v>87</v>
      </c>
      <c r="K814" s="3">
        <v>290227</v>
      </c>
      <c r="L814" s="3">
        <f t="shared" si="170"/>
        <v>219806</v>
      </c>
      <c r="M814" s="3">
        <v>70421</v>
      </c>
      <c r="N814" s="3">
        <f t="shared" si="173"/>
        <v>13107.128099334803</v>
      </c>
      <c r="O814" s="3">
        <f t="shared" si="171"/>
        <v>2792.4855032687556</v>
      </c>
      <c r="P814" s="3">
        <f t="shared" si="172"/>
        <v>616.60011927252287</v>
      </c>
      <c r="Q814" s="3">
        <v>10</v>
      </c>
      <c r="R814" s="22">
        <v>12</v>
      </c>
      <c r="S814" s="19">
        <f t="shared" si="174"/>
        <v>93.082850108958525</v>
      </c>
      <c r="T814" s="20">
        <f t="shared" si="175"/>
        <v>0.11949017985745639</v>
      </c>
      <c r="U814" s="20">
        <f t="shared" si="176"/>
        <v>8.2047465940025141E-2</v>
      </c>
      <c r="V814" s="21">
        <f t="shared" si="177"/>
        <v>6.24717114825225E-2</v>
      </c>
      <c r="W814" s="26">
        <f t="shared" si="178"/>
        <v>20.553337309084096</v>
      </c>
      <c r="X814" s="27">
        <f t="shared" si="179"/>
        <v>0.36058486507165083</v>
      </c>
      <c r="Y814" s="27">
        <f t="shared" si="180"/>
        <v>0.23624525642625399</v>
      </c>
      <c r="Z814" s="27">
        <f t="shared" si="181"/>
        <v>0.17566954965029141</v>
      </c>
    </row>
    <row r="815" spans="1:26" ht="12.5" x14ac:dyDescent="0.25">
      <c r="A815" s="2" t="s">
        <v>208</v>
      </c>
      <c r="B815" t="s">
        <v>315</v>
      </c>
      <c r="C815" t="s">
        <v>314</v>
      </c>
      <c r="D815" s="18">
        <f>VLOOKUP(C815,'Infected rate by state'!B:E,4,0)</f>
        <v>7.5362096948057532E-3</v>
      </c>
      <c r="E815" s="2">
        <v>974</v>
      </c>
      <c r="F815" s="2">
        <v>69</v>
      </c>
      <c r="G815" s="2">
        <v>404</v>
      </c>
      <c r="H815" s="4">
        <f t="shared" si="182"/>
        <v>689</v>
      </c>
      <c r="I815" s="2">
        <v>23</v>
      </c>
      <c r="J815" s="4">
        <f t="shared" si="183"/>
        <v>46</v>
      </c>
      <c r="K815" s="3">
        <v>305976</v>
      </c>
      <c r="L815" s="3">
        <f t="shared" si="170"/>
        <v>211664</v>
      </c>
      <c r="M815" s="3">
        <v>94312</v>
      </c>
      <c r="N815" s="3">
        <f t="shared" si="173"/>
        <v>23058.992975778852</v>
      </c>
      <c r="O815" s="3">
        <f t="shared" si="171"/>
        <v>5056.4259236976759</v>
      </c>
      <c r="P815" s="3">
        <f t="shared" si="172"/>
        <v>1152.9801553657871</v>
      </c>
      <c r="Q815" s="3">
        <v>10</v>
      </c>
      <c r="R815" s="22">
        <v>12</v>
      </c>
      <c r="S815" s="19">
        <f t="shared" si="174"/>
        <v>168.54753078992252</v>
      </c>
      <c r="T815" s="20">
        <f t="shared" si="175"/>
        <v>0.41719685839089732</v>
      </c>
      <c r="U815" s="20">
        <f t="shared" si="176"/>
        <v>0.24462631464429974</v>
      </c>
      <c r="V815" s="21">
        <f t="shared" si="177"/>
        <v>0.17304674619088553</v>
      </c>
      <c r="W815" s="26">
        <f t="shared" si="178"/>
        <v>38.432671845526237</v>
      </c>
      <c r="X815" s="27">
        <f t="shared" si="179"/>
        <v>1.6709857324141841</v>
      </c>
      <c r="Y815" s="27">
        <f t="shared" si="180"/>
        <v>0.83549286620709207</v>
      </c>
      <c r="Z815" s="27">
        <f t="shared" si="181"/>
        <v>0.55699524413806145</v>
      </c>
    </row>
    <row r="816" spans="1:26" ht="12.5" x14ac:dyDescent="0.25">
      <c r="A816" s="2" t="s">
        <v>209</v>
      </c>
      <c r="B816" t="s">
        <v>367</v>
      </c>
      <c r="C816" t="s">
        <v>366</v>
      </c>
      <c r="D816" s="18">
        <f>VLOOKUP(C816,'Infected rate by state'!B:E,4,0)</f>
        <v>2.4682967074759195E-2</v>
      </c>
      <c r="E816" s="3">
        <v>1164</v>
      </c>
      <c r="F816" s="2">
        <v>84</v>
      </c>
      <c r="G816" s="2">
        <v>527</v>
      </c>
      <c r="H816" s="4">
        <f t="shared" si="182"/>
        <v>845.5</v>
      </c>
      <c r="I816" s="2">
        <v>12</v>
      </c>
      <c r="J816" s="4">
        <f t="shared" si="183"/>
        <v>48</v>
      </c>
      <c r="K816" s="3">
        <v>310775</v>
      </c>
      <c r="L816" s="3">
        <f t="shared" si="170"/>
        <v>250688</v>
      </c>
      <c r="M816" s="3">
        <v>60087</v>
      </c>
      <c r="N816" s="3">
        <f t="shared" si="173"/>
        <v>76708.49092658289</v>
      </c>
      <c r="O816" s="3">
        <f t="shared" si="171"/>
        <v>15983.582446540753</v>
      </c>
      <c r="P816" s="3">
        <f t="shared" si="172"/>
        <v>3438.0660970717381</v>
      </c>
      <c r="Q816" s="3">
        <v>10</v>
      </c>
      <c r="R816" s="22">
        <v>12</v>
      </c>
      <c r="S816" s="19">
        <f t="shared" si="174"/>
        <v>532.78608155135839</v>
      </c>
      <c r="T816" s="20">
        <f t="shared" si="175"/>
        <v>1.0109792818811354</v>
      </c>
      <c r="U816" s="20">
        <f t="shared" si="176"/>
        <v>0.63014320703886273</v>
      </c>
      <c r="V816" s="21">
        <f t="shared" si="177"/>
        <v>0.45772000133278212</v>
      </c>
      <c r="W816" s="26">
        <f t="shared" si="178"/>
        <v>114.6022032357246</v>
      </c>
      <c r="X816" s="27">
        <f t="shared" si="179"/>
        <v>9.5501836029770502</v>
      </c>
      <c r="Y816" s="27">
        <f t="shared" si="180"/>
        <v>2.3875459007442625</v>
      </c>
      <c r="Z816" s="27">
        <f t="shared" si="181"/>
        <v>1.3643119432824358</v>
      </c>
    </row>
    <row r="817" spans="1:26" ht="12.5" x14ac:dyDescent="0.25">
      <c r="A817" s="2" t="s">
        <v>210</v>
      </c>
      <c r="B817" t="s">
        <v>325</v>
      </c>
      <c r="C817" t="s">
        <v>324</v>
      </c>
      <c r="D817" s="18">
        <f>VLOOKUP(C817,'Infected rate by state'!B:E,4,0)</f>
        <v>8.9298079160438481E-3</v>
      </c>
      <c r="E817" s="3">
        <v>2001</v>
      </c>
      <c r="F817" s="2">
        <v>230</v>
      </c>
      <c r="G817" s="2">
        <v>755</v>
      </c>
      <c r="H817" s="4">
        <f t="shared" si="182"/>
        <v>1378</v>
      </c>
      <c r="I817" s="2">
        <v>91</v>
      </c>
      <c r="J817" s="4">
        <f t="shared" si="183"/>
        <v>160.5</v>
      </c>
      <c r="K817" s="3">
        <v>636854</v>
      </c>
      <c r="L817" s="3">
        <f t="shared" si="170"/>
        <v>506349</v>
      </c>
      <c r="M817" s="3">
        <v>130505</v>
      </c>
      <c r="N817" s="3">
        <f t="shared" si="173"/>
        <v>56869.838905641889</v>
      </c>
      <c r="O817" s="3">
        <f t="shared" si="171"/>
        <v>11912.384745051097</v>
      </c>
      <c r="P817" s="3">
        <f t="shared" si="172"/>
        <v>2578.5896310132412</v>
      </c>
      <c r="Q817" s="3">
        <v>10</v>
      </c>
      <c r="R817" s="22">
        <v>12</v>
      </c>
      <c r="S817" s="19">
        <f t="shared" si="174"/>
        <v>397.07949150170322</v>
      </c>
      <c r="T817" s="20">
        <f t="shared" si="175"/>
        <v>0.52593310132675919</v>
      </c>
      <c r="U817" s="20">
        <f t="shared" si="176"/>
        <v>0.28815637989963949</v>
      </c>
      <c r="V817" s="21">
        <f t="shared" si="177"/>
        <v>0.19844052548810756</v>
      </c>
      <c r="W817" s="26">
        <f t="shared" si="178"/>
        <v>85.952987700441369</v>
      </c>
      <c r="X817" s="27">
        <f t="shared" si="179"/>
        <v>0.94453832637847657</v>
      </c>
      <c r="Y817" s="27">
        <f t="shared" si="180"/>
        <v>0.53553263364760972</v>
      </c>
      <c r="Z817" s="27">
        <f t="shared" si="181"/>
        <v>0.37370864217583205</v>
      </c>
    </row>
    <row r="818" spans="1:26" ht="12.5" x14ac:dyDescent="0.25">
      <c r="A818" s="2" t="s">
        <v>211</v>
      </c>
      <c r="B818" t="s">
        <v>333</v>
      </c>
      <c r="C818" t="s">
        <v>332</v>
      </c>
      <c r="D818" s="18">
        <f>VLOOKUP(C818,'Infected rate by state'!B:E,4,0)</f>
        <v>1.4486816526494731E-2</v>
      </c>
      <c r="E818" s="3">
        <v>1725</v>
      </c>
      <c r="F818" s="2">
        <v>156</v>
      </c>
      <c r="G818" s="2">
        <v>643</v>
      </c>
      <c r="H818" s="4">
        <f t="shared" si="182"/>
        <v>1184</v>
      </c>
      <c r="I818" s="2">
        <v>71</v>
      </c>
      <c r="J818" s="4">
        <f t="shared" si="183"/>
        <v>113.5</v>
      </c>
      <c r="K818" s="3">
        <v>469070</v>
      </c>
      <c r="L818" s="3">
        <f t="shared" si="170"/>
        <v>362975</v>
      </c>
      <c r="M818" s="3">
        <v>106095</v>
      </c>
      <c r="N818" s="3">
        <f t="shared" si="173"/>
        <v>67953.310280828839</v>
      </c>
      <c r="O818" s="3">
        <f t="shared" si="171"/>
        <v>14371.258812767015</v>
      </c>
      <c r="P818" s="3">
        <f t="shared" si="172"/>
        <v>3146.2919396576062</v>
      </c>
      <c r="Q818" s="3">
        <v>10</v>
      </c>
      <c r="R818" s="22">
        <v>12</v>
      </c>
      <c r="S818" s="19">
        <f t="shared" si="174"/>
        <v>479.0419604255672</v>
      </c>
      <c r="T818" s="20">
        <f t="shared" si="175"/>
        <v>0.74501082492312165</v>
      </c>
      <c r="U818" s="20">
        <f t="shared" si="176"/>
        <v>0.40459625035943175</v>
      </c>
      <c r="V818" s="21">
        <f t="shared" si="177"/>
        <v>0.27770548430467662</v>
      </c>
      <c r="W818" s="26">
        <f t="shared" si="178"/>
        <v>104.87639798858687</v>
      </c>
      <c r="X818" s="27">
        <f t="shared" si="179"/>
        <v>1.4771323660364348</v>
      </c>
      <c r="Y818" s="27">
        <f t="shared" si="180"/>
        <v>0.9240211276527478</v>
      </c>
      <c r="Z818" s="27">
        <f t="shared" si="181"/>
        <v>0.67228460249094146</v>
      </c>
    </row>
    <row r="819" spans="1:26" ht="12.5" x14ac:dyDescent="0.25">
      <c r="A819" s="2" t="s">
        <v>212</v>
      </c>
      <c r="B819" t="s">
        <v>351</v>
      </c>
      <c r="C819" t="s">
        <v>350</v>
      </c>
      <c r="D819" s="18">
        <f>VLOOKUP(C819,'Infected rate by state'!B:E,4,0)</f>
        <v>9.0315118396853012E-3</v>
      </c>
      <c r="E819" s="2">
        <v>476</v>
      </c>
      <c r="F819" s="2">
        <v>68</v>
      </c>
      <c r="G819" s="2">
        <v>178</v>
      </c>
      <c r="H819" s="4">
        <f t="shared" si="182"/>
        <v>327</v>
      </c>
      <c r="I819" s="2">
        <v>22</v>
      </c>
      <c r="J819" s="4">
        <f t="shared" si="183"/>
        <v>45</v>
      </c>
      <c r="K819" s="3">
        <v>142627</v>
      </c>
      <c r="L819" s="3">
        <f t="shared" si="170"/>
        <v>104808</v>
      </c>
      <c r="M819" s="3">
        <v>37819</v>
      </c>
      <c r="N819" s="3">
        <f t="shared" si="173"/>
        <v>12881.374391587953</v>
      </c>
      <c r="O819" s="3">
        <f t="shared" si="171"/>
        <v>2771.9457433535163</v>
      </c>
      <c r="P819" s="3">
        <f t="shared" si="172"/>
        <v>619.06241410186635</v>
      </c>
      <c r="Q819" s="3">
        <v>10</v>
      </c>
      <c r="R819" s="22">
        <v>12</v>
      </c>
      <c r="S819" s="19">
        <f t="shared" si="174"/>
        <v>92.398191445117206</v>
      </c>
      <c r="T819" s="20">
        <f t="shared" si="175"/>
        <v>0.51909096317481573</v>
      </c>
      <c r="U819" s="20">
        <f t="shared" si="176"/>
        <v>0.28256327659057251</v>
      </c>
      <c r="V819" s="21">
        <f t="shared" si="177"/>
        <v>0.19411384757377564</v>
      </c>
      <c r="W819" s="26">
        <f t="shared" si="178"/>
        <v>20.635413803395544</v>
      </c>
      <c r="X819" s="27">
        <f t="shared" si="179"/>
        <v>0.93797335469979748</v>
      </c>
      <c r="Y819" s="27">
        <f t="shared" si="180"/>
        <v>0.45856475118656764</v>
      </c>
      <c r="Z819" s="27">
        <f t="shared" si="181"/>
        <v>0.3034619676969933</v>
      </c>
    </row>
    <row r="820" spans="1:26" ht="12.5" x14ac:dyDescent="0.25">
      <c r="A820" s="2" t="s">
        <v>213</v>
      </c>
      <c r="B820" t="s">
        <v>383</v>
      </c>
      <c r="C820" t="s">
        <v>382</v>
      </c>
      <c r="D820" s="18">
        <f>VLOOKUP(C820,'Infected rate by state'!B:E,4,0)</f>
        <v>8.525765865415048E-3</v>
      </c>
      <c r="E820" s="3">
        <v>10697</v>
      </c>
      <c r="F820" s="3">
        <v>1257</v>
      </c>
      <c r="G820" s="3">
        <v>3634</v>
      </c>
      <c r="H820" s="4">
        <f t="shared" si="182"/>
        <v>7165.5</v>
      </c>
      <c r="I820" s="2">
        <v>546</v>
      </c>
      <c r="J820" s="4">
        <f t="shared" si="183"/>
        <v>901.5</v>
      </c>
      <c r="K820" s="3">
        <v>3331376</v>
      </c>
      <c r="L820" s="3">
        <f t="shared" si="170"/>
        <v>2699344</v>
      </c>
      <c r="M820" s="3">
        <v>632032</v>
      </c>
      <c r="N820" s="3">
        <f t="shared" si="173"/>
        <v>284025.3178566292</v>
      </c>
      <c r="O820" s="3">
        <f t="shared" si="171"/>
        <v>59083.93940163705</v>
      </c>
      <c r="P820" s="3">
        <f t="shared" si="172"/>
        <v>12683.553114628265</v>
      </c>
      <c r="Q820" s="3">
        <v>10</v>
      </c>
      <c r="R820" s="22">
        <v>12</v>
      </c>
      <c r="S820" s="19">
        <f t="shared" si="174"/>
        <v>1969.4646467212349</v>
      </c>
      <c r="T820" s="20">
        <f t="shared" si="175"/>
        <v>0.54195504862994903</v>
      </c>
      <c r="U820" s="20">
        <f t="shared" si="176"/>
        <v>0.27485376410874818</v>
      </c>
      <c r="V820" s="21">
        <f t="shared" si="177"/>
        <v>0.18411373718998175</v>
      </c>
      <c r="W820" s="26">
        <f t="shared" si="178"/>
        <v>422.78510382094214</v>
      </c>
      <c r="X820" s="27">
        <f t="shared" si="179"/>
        <v>0.77433169197974749</v>
      </c>
      <c r="Y820" s="27">
        <f t="shared" si="180"/>
        <v>0.46897959381136123</v>
      </c>
      <c r="Z820" s="27">
        <f t="shared" si="181"/>
        <v>0.33634455355683546</v>
      </c>
    </row>
    <row r="821" spans="1:26" ht="12.5" x14ac:dyDescent="0.25">
      <c r="A821" s="2" t="s">
        <v>214</v>
      </c>
      <c r="B821" t="s">
        <v>311</v>
      </c>
      <c r="C821" t="s">
        <v>310</v>
      </c>
      <c r="D821" s="18">
        <f>VLOOKUP(C821,'Infected rate by state'!B:E,4,0)</f>
        <v>1.4327212443359898E-2</v>
      </c>
      <c r="E821" s="3">
        <v>6977</v>
      </c>
      <c r="F821" s="2">
        <v>957</v>
      </c>
      <c r="G821" s="3">
        <v>2567</v>
      </c>
      <c r="H821" s="4">
        <f t="shared" si="182"/>
        <v>4772</v>
      </c>
      <c r="I821" s="2">
        <v>416</v>
      </c>
      <c r="J821" s="4">
        <f t="shared" si="183"/>
        <v>686.5</v>
      </c>
      <c r="K821" s="3">
        <v>2761090</v>
      </c>
      <c r="L821" s="3">
        <f t="shared" si="170"/>
        <v>2228421</v>
      </c>
      <c r="M821" s="3">
        <v>532669</v>
      </c>
      <c r="N821" s="3">
        <f t="shared" si="173"/>
        <v>395587.23005236581</v>
      </c>
      <c r="O821" s="3">
        <f t="shared" si="171"/>
        <v>82411.652538691967</v>
      </c>
      <c r="P821" s="3">
        <f t="shared" si="172"/>
        <v>17722.578533061831</v>
      </c>
      <c r="Q821" s="3">
        <v>10</v>
      </c>
      <c r="R821" s="22">
        <v>12</v>
      </c>
      <c r="S821" s="19">
        <f t="shared" si="174"/>
        <v>2747.0550846230658</v>
      </c>
      <c r="T821" s="20">
        <f t="shared" si="175"/>
        <v>1.070142222291806</v>
      </c>
      <c r="U821" s="20">
        <f t="shared" si="176"/>
        <v>0.57566116609871454</v>
      </c>
      <c r="V821" s="21">
        <f t="shared" si="177"/>
        <v>0.39373012535804297</v>
      </c>
      <c r="W821" s="26">
        <f t="shared" si="178"/>
        <v>590.75261776872765</v>
      </c>
      <c r="X821" s="27">
        <f t="shared" si="179"/>
        <v>1.420078408097903</v>
      </c>
      <c r="Y821" s="27">
        <f t="shared" si="180"/>
        <v>0.86052821233609267</v>
      </c>
      <c r="Z821" s="27">
        <f t="shared" si="181"/>
        <v>0.61729636130483556</v>
      </c>
    </row>
    <row r="822" spans="1:26" ht="12.5" x14ac:dyDescent="0.25">
      <c r="A822" s="2" t="s">
        <v>215</v>
      </c>
      <c r="B822" t="s">
        <v>383</v>
      </c>
      <c r="C822" t="s">
        <v>382</v>
      </c>
      <c r="D822" s="18">
        <f>VLOOKUP(C822,'Infected rate by state'!B:E,4,0)</f>
        <v>8.525765865415048E-3</v>
      </c>
      <c r="E822" s="3">
        <v>8133</v>
      </c>
      <c r="F822" s="3">
        <v>1079</v>
      </c>
      <c r="G822" s="3">
        <v>2738</v>
      </c>
      <c r="H822" s="4">
        <f t="shared" si="182"/>
        <v>5435.5</v>
      </c>
      <c r="I822" s="2">
        <v>420</v>
      </c>
      <c r="J822" s="4">
        <f t="shared" si="183"/>
        <v>749.5</v>
      </c>
      <c r="K822" s="3">
        <v>2324172</v>
      </c>
      <c r="L822" s="3">
        <f t="shared" si="170"/>
        <v>1782205</v>
      </c>
      <c r="M822" s="3">
        <v>541967</v>
      </c>
      <c r="N822" s="3">
        <f t="shared" si="173"/>
        <v>198153.46302953421</v>
      </c>
      <c r="O822" s="3">
        <f t="shared" si="171"/>
        <v>42038.807536953827</v>
      </c>
      <c r="P822" s="3">
        <f t="shared" si="172"/>
        <v>9237.2683860665948</v>
      </c>
      <c r="Q822" s="3">
        <v>10</v>
      </c>
      <c r="R822" s="22">
        <v>12</v>
      </c>
      <c r="S822" s="19">
        <f t="shared" si="174"/>
        <v>1401.2935845651275</v>
      </c>
      <c r="T822" s="20">
        <f t="shared" si="175"/>
        <v>0.51179458895731467</v>
      </c>
      <c r="U822" s="20">
        <f t="shared" si="176"/>
        <v>0.25780398943337823</v>
      </c>
      <c r="V822" s="21">
        <f t="shared" si="177"/>
        <v>0.17229725618653971</v>
      </c>
      <c r="W822" s="26">
        <f t="shared" si="178"/>
        <v>307.90894620221985</v>
      </c>
      <c r="X822" s="27">
        <f t="shared" si="179"/>
        <v>0.73311653857671388</v>
      </c>
      <c r="Y822" s="27">
        <f t="shared" si="180"/>
        <v>0.41081914103031336</v>
      </c>
      <c r="Z822" s="27">
        <f t="shared" si="181"/>
        <v>0.28536510306044471</v>
      </c>
    </row>
    <row r="823" spans="1:26" ht="12.5" x14ac:dyDescent="0.25">
      <c r="A823" s="2" t="s">
        <v>216</v>
      </c>
      <c r="B823" t="s">
        <v>351</v>
      </c>
      <c r="C823" t="s">
        <v>350</v>
      </c>
      <c r="D823" s="18">
        <f>VLOOKUP(C823,'Infected rate by state'!B:E,4,0)</f>
        <v>9.0315118396853012E-3</v>
      </c>
      <c r="E823" s="2">
        <v>911</v>
      </c>
      <c r="F823" s="2">
        <v>95</v>
      </c>
      <c r="G823" s="2">
        <v>321</v>
      </c>
      <c r="H823" s="4">
        <f t="shared" si="182"/>
        <v>616</v>
      </c>
      <c r="I823" s="2">
        <v>49</v>
      </c>
      <c r="J823" s="4">
        <f t="shared" si="183"/>
        <v>72</v>
      </c>
      <c r="K823" s="3">
        <v>376936</v>
      </c>
      <c r="L823" s="3">
        <f t="shared" si="170"/>
        <v>305953</v>
      </c>
      <c r="M823" s="3">
        <v>70983</v>
      </c>
      <c r="N823" s="3">
        <f t="shared" si="173"/>
        <v>34043.019468036189</v>
      </c>
      <c r="O823" s="3">
        <f t="shared" si="171"/>
        <v>7077.203313597438</v>
      </c>
      <c r="P823" s="3">
        <f t="shared" si="172"/>
        <v>1518.0817988133945</v>
      </c>
      <c r="Q823" s="3">
        <v>10</v>
      </c>
      <c r="R823" s="22">
        <v>12</v>
      </c>
      <c r="S823" s="19">
        <f t="shared" si="174"/>
        <v>235.90677711991461</v>
      </c>
      <c r="T823" s="20">
        <f t="shared" si="175"/>
        <v>0.73491207825518567</v>
      </c>
      <c r="U823" s="20">
        <f t="shared" si="176"/>
        <v>0.38296554727258864</v>
      </c>
      <c r="V823" s="21">
        <f t="shared" si="177"/>
        <v>0.2589536521623651</v>
      </c>
      <c r="W823" s="26">
        <f t="shared" si="178"/>
        <v>50.60272662711315</v>
      </c>
      <c r="X823" s="27">
        <f t="shared" si="179"/>
        <v>1.0327087066757785</v>
      </c>
      <c r="Y823" s="27">
        <f t="shared" si="180"/>
        <v>0.70281564759879378</v>
      </c>
      <c r="Z823" s="27">
        <f t="shared" si="181"/>
        <v>0.53266028028540158</v>
      </c>
    </row>
    <row r="824" spans="1:26" ht="12.5" x14ac:dyDescent="0.25">
      <c r="A824" s="2" t="s">
        <v>217</v>
      </c>
      <c r="B824" t="s">
        <v>345</v>
      </c>
      <c r="C824" t="s">
        <v>344</v>
      </c>
      <c r="D824" s="18">
        <f>VLOOKUP(C824,'Infected rate by state'!B:E,4,0)</f>
        <v>3.0275735294117648E-3</v>
      </c>
      <c r="E824" s="3">
        <v>2524</v>
      </c>
      <c r="F824" s="2">
        <v>209</v>
      </c>
      <c r="G824" s="2">
        <v>710</v>
      </c>
      <c r="H824" s="4">
        <f t="shared" si="182"/>
        <v>1617</v>
      </c>
      <c r="I824" s="2">
        <v>92</v>
      </c>
      <c r="J824" s="4">
        <f t="shared" si="183"/>
        <v>150.5</v>
      </c>
      <c r="K824" s="3">
        <v>876231</v>
      </c>
      <c r="L824" s="3">
        <f t="shared" si="170"/>
        <v>681722</v>
      </c>
      <c r="M824" s="3">
        <v>194509</v>
      </c>
      <c r="N824" s="3">
        <f t="shared" si="173"/>
        <v>26528.537812500002</v>
      </c>
      <c r="O824" s="3">
        <f t="shared" si="171"/>
        <v>5599.8679690257359</v>
      </c>
      <c r="P824" s="3">
        <f t="shared" si="172"/>
        <v>1223.2697401654414</v>
      </c>
      <c r="Q824" s="3">
        <v>10</v>
      </c>
      <c r="R824" s="22">
        <v>12</v>
      </c>
      <c r="S824" s="19">
        <f t="shared" si="174"/>
        <v>186.66226563419119</v>
      </c>
      <c r="T824" s="20">
        <f t="shared" si="175"/>
        <v>0.26290459948477629</v>
      </c>
      <c r="U824" s="20">
        <f t="shared" si="176"/>
        <v>0.11543739371316709</v>
      </c>
      <c r="V824" s="21">
        <f t="shared" si="177"/>
        <v>7.3954938840804743E-2</v>
      </c>
      <c r="W824" s="26">
        <f t="shared" si="178"/>
        <v>40.775658005514714</v>
      </c>
      <c r="X824" s="27">
        <f t="shared" si="179"/>
        <v>0.443213673972986</v>
      </c>
      <c r="Y824" s="27">
        <f t="shared" si="180"/>
        <v>0.27093460468780539</v>
      </c>
      <c r="Z824" s="27">
        <f t="shared" si="181"/>
        <v>0.19509884213164935</v>
      </c>
    </row>
    <row r="825" spans="1:26" ht="12.5" x14ac:dyDescent="0.25">
      <c r="A825" s="2" t="s">
        <v>217</v>
      </c>
      <c r="B825" t="s">
        <v>381</v>
      </c>
      <c r="C825" t="s">
        <v>380</v>
      </c>
      <c r="D825" s="18">
        <f>VLOOKUP(C825,'Infected rate by state'!B:E,4,0)</f>
        <v>2.6094721185018687E-3</v>
      </c>
      <c r="E825" s="3">
        <v>4684</v>
      </c>
      <c r="F825" s="2">
        <v>661</v>
      </c>
      <c r="G825" s="3">
        <v>1737</v>
      </c>
      <c r="H825" s="4">
        <f t="shared" si="182"/>
        <v>3210.5</v>
      </c>
      <c r="I825" s="2">
        <v>278</v>
      </c>
      <c r="J825" s="4">
        <f t="shared" si="183"/>
        <v>469.5</v>
      </c>
      <c r="K825" s="3">
        <v>2215589</v>
      </c>
      <c r="L825" s="3">
        <f t="shared" si="170"/>
        <v>1802613</v>
      </c>
      <c r="M825" s="3">
        <v>412976</v>
      </c>
      <c r="N825" s="3">
        <f t="shared" si="173"/>
        <v>57815.177215594369</v>
      </c>
      <c r="O825" s="3">
        <f t="shared" si="171"/>
        <v>12008.650560692837</v>
      </c>
      <c r="P825" s="3">
        <f t="shared" si="172"/>
        <v>2573.1477577652595</v>
      </c>
      <c r="Q825" s="3">
        <v>10</v>
      </c>
      <c r="R825" s="22">
        <v>12</v>
      </c>
      <c r="S825" s="19">
        <f t="shared" si="174"/>
        <v>400.28835202309455</v>
      </c>
      <c r="T825" s="20">
        <f t="shared" si="175"/>
        <v>0.23044810133741769</v>
      </c>
      <c r="U825" s="20">
        <f t="shared" si="176"/>
        <v>0.12468100047441039</v>
      </c>
      <c r="V825" s="21">
        <f t="shared" si="177"/>
        <v>8.5458657562573564E-2</v>
      </c>
      <c r="W825" s="26">
        <f t="shared" si="178"/>
        <v>85.771591925508645</v>
      </c>
      <c r="X825" s="27">
        <f t="shared" si="179"/>
        <v>0.30853090620686563</v>
      </c>
      <c r="Y825" s="27">
        <f t="shared" si="180"/>
        <v>0.18268709675294706</v>
      </c>
      <c r="Z825" s="27">
        <f t="shared" si="181"/>
        <v>0.12976035087066362</v>
      </c>
    </row>
    <row r="826" spans="1:26" ht="12.5" x14ac:dyDescent="0.25">
      <c r="A826" s="2" t="s">
        <v>218</v>
      </c>
      <c r="B826" t="s">
        <v>385</v>
      </c>
      <c r="C826" t="s">
        <v>384</v>
      </c>
      <c r="D826" s="18">
        <f>VLOOKUP(C826,'Infected rate by state'!B:E,4,0)</f>
        <v>1.9731205888496917E-2</v>
      </c>
      <c r="E826" s="3">
        <v>2249</v>
      </c>
      <c r="F826" s="2">
        <v>293</v>
      </c>
      <c r="G826" s="2">
        <v>690</v>
      </c>
      <c r="H826" s="4">
        <f t="shared" si="182"/>
        <v>1469.5</v>
      </c>
      <c r="I826" s="2">
        <v>82</v>
      </c>
      <c r="J826" s="4">
        <f t="shared" si="183"/>
        <v>187.5</v>
      </c>
      <c r="K826" s="3">
        <v>986702</v>
      </c>
      <c r="L826" s="3">
        <f t="shared" si="170"/>
        <v>793965</v>
      </c>
      <c r="M826" s="3">
        <v>192737</v>
      </c>
      <c r="N826" s="3">
        <f t="shared" si="173"/>
        <v>194688.20312591683</v>
      </c>
      <c r="O826" s="3">
        <f t="shared" si="171"/>
        <v>40603.545351788867</v>
      </c>
      <c r="P826" s="3">
        <f t="shared" si="172"/>
        <v>8743.3671094739839</v>
      </c>
      <c r="Q826" s="3">
        <v>10</v>
      </c>
      <c r="R826" s="22">
        <v>12</v>
      </c>
      <c r="S826" s="19">
        <f t="shared" si="174"/>
        <v>1353.4515117262956</v>
      </c>
      <c r="T826" s="20">
        <f t="shared" si="175"/>
        <v>1.9615239300381095</v>
      </c>
      <c r="U826" s="20">
        <f t="shared" si="176"/>
        <v>0.92102858912983709</v>
      </c>
      <c r="V826" s="21">
        <f t="shared" si="177"/>
        <v>0.60180147253281269</v>
      </c>
      <c r="W826" s="26">
        <f t="shared" si="178"/>
        <v>291.44557031579944</v>
      </c>
      <c r="X826" s="27">
        <f t="shared" si="179"/>
        <v>3.5542142721438958</v>
      </c>
      <c r="Y826" s="27">
        <f t="shared" si="180"/>
        <v>1.554376375017597</v>
      </c>
      <c r="Z826" s="27">
        <f t="shared" si="181"/>
        <v>0.99469477923481042</v>
      </c>
    </row>
    <row r="827" spans="1:26" ht="12.5" x14ac:dyDescent="0.25">
      <c r="A827" s="2" t="s">
        <v>219</v>
      </c>
      <c r="B827" t="s">
        <v>395</v>
      </c>
      <c r="C827" t="s">
        <v>394</v>
      </c>
      <c r="D827" s="18">
        <f>VLOOKUP(C827,'Infected rate by state'!B:E,4,0)</f>
        <v>1.0015511681323568E-2</v>
      </c>
      <c r="E827" s="2">
        <v>941</v>
      </c>
      <c r="F827" s="2">
        <v>122</v>
      </c>
      <c r="G827" s="2">
        <v>387</v>
      </c>
      <c r="H827" s="4">
        <f t="shared" si="182"/>
        <v>664</v>
      </c>
      <c r="I827" s="2">
        <v>52</v>
      </c>
      <c r="J827" s="4">
        <f t="shared" si="183"/>
        <v>87</v>
      </c>
      <c r="K827" s="3">
        <v>436975</v>
      </c>
      <c r="L827" s="3">
        <f t="shared" si="170"/>
        <v>384390</v>
      </c>
      <c r="M827" s="3">
        <v>52585</v>
      </c>
      <c r="N827" s="3">
        <f t="shared" si="173"/>
        <v>43765.282169463666</v>
      </c>
      <c r="O827" s="3">
        <f t="shared" si="171"/>
        <v>8815.7360098723766</v>
      </c>
      <c r="P827" s="3">
        <f t="shared" si="172"/>
        <v>1817.4529087924807</v>
      </c>
      <c r="Q827" s="3">
        <v>10</v>
      </c>
      <c r="R827" s="22">
        <v>12</v>
      </c>
      <c r="S827" s="19">
        <f t="shared" si="174"/>
        <v>293.85786699574589</v>
      </c>
      <c r="T827" s="20">
        <f t="shared" si="175"/>
        <v>0.75932265373577745</v>
      </c>
      <c r="U827" s="20">
        <f t="shared" si="176"/>
        <v>0.44255702860805107</v>
      </c>
      <c r="V827" s="21">
        <f t="shared" si="177"/>
        <v>0.3122825366586035</v>
      </c>
      <c r="W827" s="26">
        <f t="shared" si="178"/>
        <v>60.58176362641602</v>
      </c>
      <c r="X827" s="27">
        <f t="shared" si="179"/>
        <v>1.1650339158926157</v>
      </c>
      <c r="Y827" s="27">
        <f t="shared" si="180"/>
        <v>0.69634211064845997</v>
      </c>
      <c r="Z827" s="27">
        <f t="shared" si="181"/>
        <v>0.49657183300341001</v>
      </c>
    </row>
    <row r="828" spans="1:26" ht="12.5" x14ac:dyDescent="0.25">
      <c r="A828" s="2" t="s">
        <v>220</v>
      </c>
      <c r="B828" t="s">
        <v>317</v>
      </c>
      <c r="C828" t="s">
        <v>316</v>
      </c>
      <c r="D828" s="18">
        <f>VLOOKUP(C828,'Infected rate by state'!B:E,4,0)</f>
        <v>7.3843274393391549E-3</v>
      </c>
      <c r="E828" s="2">
        <v>615</v>
      </c>
      <c r="F828" s="2">
        <v>28</v>
      </c>
      <c r="G828" s="2">
        <v>238</v>
      </c>
      <c r="H828" s="4">
        <f t="shared" si="182"/>
        <v>426.5</v>
      </c>
      <c r="I828" s="2">
        <v>7</v>
      </c>
      <c r="J828" s="4">
        <f t="shared" si="183"/>
        <v>17.5</v>
      </c>
      <c r="K828" s="3">
        <v>138550</v>
      </c>
      <c r="L828" s="3">
        <f t="shared" si="170"/>
        <v>106101</v>
      </c>
      <c r="M828" s="3">
        <v>32449</v>
      </c>
      <c r="N828" s="3">
        <f t="shared" si="173"/>
        <v>10230.985667204399</v>
      </c>
      <c r="O828" s="3">
        <f t="shared" si="171"/>
        <v>2171.5206157939961</v>
      </c>
      <c r="P828" s="3">
        <f t="shared" si="172"/>
        <v>477.40451511276018</v>
      </c>
      <c r="Q828" s="3">
        <v>10</v>
      </c>
      <c r="R828" s="22">
        <v>12</v>
      </c>
      <c r="S828" s="19">
        <f t="shared" si="174"/>
        <v>72.384020526466529</v>
      </c>
      <c r="T828" s="20">
        <f t="shared" si="175"/>
        <v>0.30413454002717027</v>
      </c>
      <c r="U828" s="20">
        <f t="shared" si="176"/>
        <v>0.16971634355560733</v>
      </c>
      <c r="V828" s="21">
        <f t="shared" si="177"/>
        <v>0.1176975943519781</v>
      </c>
      <c r="W828" s="26">
        <f t="shared" si="178"/>
        <v>15.913483837092006</v>
      </c>
      <c r="X828" s="27">
        <f t="shared" si="179"/>
        <v>2.2733548338702865</v>
      </c>
      <c r="Y828" s="27">
        <f t="shared" si="180"/>
        <v>0.90934193354811466</v>
      </c>
      <c r="Z828" s="27">
        <f t="shared" si="181"/>
        <v>0.56833870846757162</v>
      </c>
    </row>
    <row r="829" spans="1:26" ht="12.5" x14ac:dyDescent="0.25">
      <c r="A829" s="2" t="s">
        <v>221</v>
      </c>
      <c r="B829" t="s">
        <v>373</v>
      </c>
      <c r="C829" t="s">
        <v>372</v>
      </c>
      <c r="D829" s="18">
        <f>VLOOKUP(C829,'Infected rate by state'!B:E,4,0)</f>
        <v>8.0007670443122732E-3</v>
      </c>
      <c r="E829" s="3">
        <v>3560</v>
      </c>
      <c r="F829" s="2">
        <v>375</v>
      </c>
      <c r="G829" s="3">
        <v>1124</v>
      </c>
      <c r="H829" s="4">
        <f t="shared" si="182"/>
        <v>2342</v>
      </c>
      <c r="I829" s="2">
        <v>160</v>
      </c>
      <c r="J829" s="4">
        <f t="shared" si="183"/>
        <v>267.5</v>
      </c>
      <c r="K829" s="3">
        <v>1670043</v>
      </c>
      <c r="L829" s="3">
        <f t="shared" si="170"/>
        <v>1397967</v>
      </c>
      <c r="M829" s="3">
        <v>272076</v>
      </c>
      <c r="N829" s="3">
        <f t="shared" si="173"/>
        <v>133616.24996984401</v>
      </c>
      <c r="O829" s="3">
        <f t="shared" si="171"/>
        <v>27455.063353901252</v>
      </c>
      <c r="P829" s="3">
        <f t="shared" si="172"/>
        <v>5805.2909530624547</v>
      </c>
      <c r="Q829" s="3">
        <v>10</v>
      </c>
      <c r="R829" s="22">
        <v>12</v>
      </c>
      <c r="S829" s="19">
        <f t="shared" si="174"/>
        <v>915.16877846337513</v>
      </c>
      <c r="T829" s="20">
        <f t="shared" si="175"/>
        <v>0.81420709827702409</v>
      </c>
      <c r="U829" s="20">
        <f t="shared" si="176"/>
        <v>0.39076378243525839</v>
      </c>
      <c r="V829" s="21">
        <f t="shared" si="177"/>
        <v>0.25706988159083571</v>
      </c>
      <c r="W829" s="26">
        <f t="shared" si="178"/>
        <v>193.50969843541515</v>
      </c>
      <c r="X829" s="27">
        <f t="shared" si="179"/>
        <v>1.2094356152213446</v>
      </c>
      <c r="Y829" s="27">
        <f t="shared" si="180"/>
        <v>0.72340074181463609</v>
      </c>
      <c r="Z829" s="27">
        <f t="shared" si="181"/>
        <v>0.51602586249444038</v>
      </c>
    </row>
    <row r="830" spans="1:26" ht="12.5" x14ac:dyDescent="0.25">
      <c r="A830" s="2" t="s">
        <v>222</v>
      </c>
      <c r="B830" t="s">
        <v>389</v>
      </c>
      <c r="C830" t="s">
        <v>388</v>
      </c>
      <c r="D830" s="18">
        <f>VLOOKUP(C830,'Infected rate by state'!B:E,4,0)</f>
        <v>1.0177106325483841E-2</v>
      </c>
      <c r="E830" s="2">
        <v>878</v>
      </c>
      <c r="F830" s="2">
        <v>46</v>
      </c>
      <c r="G830" s="2">
        <v>343</v>
      </c>
      <c r="H830" s="4">
        <f t="shared" si="182"/>
        <v>610.5</v>
      </c>
      <c r="I830" s="2">
        <v>20</v>
      </c>
      <c r="J830" s="4">
        <f t="shared" si="183"/>
        <v>33</v>
      </c>
      <c r="K830" s="3">
        <v>173590</v>
      </c>
      <c r="L830" s="3">
        <f t="shared" si="170"/>
        <v>136202</v>
      </c>
      <c r="M830" s="3">
        <v>37388</v>
      </c>
      <c r="N830" s="3">
        <f t="shared" si="173"/>
        <v>17666.438870407401</v>
      </c>
      <c r="O830" s="3">
        <f t="shared" si="171"/>
        <v>3718.0999541097362</v>
      </c>
      <c r="P830" s="3">
        <f t="shared" si="172"/>
        <v>809.36468795673977</v>
      </c>
      <c r="Q830" s="3">
        <v>10</v>
      </c>
      <c r="R830" s="22">
        <v>12</v>
      </c>
      <c r="S830" s="19">
        <f t="shared" si="174"/>
        <v>123.93666513699121</v>
      </c>
      <c r="T830" s="20">
        <f t="shared" si="175"/>
        <v>0.3613313852390414</v>
      </c>
      <c r="U830" s="20">
        <f t="shared" si="176"/>
        <v>0.20300846050285209</v>
      </c>
      <c r="V830" s="21">
        <f t="shared" si="177"/>
        <v>0.14115793295784876</v>
      </c>
      <c r="W830" s="26">
        <f t="shared" si="178"/>
        <v>26.978822931891326</v>
      </c>
      <c r="X830" s="27">
        <f t="shared" si="179"/>
        <v>1.3489411465945662</v>
      </c>
      <c r="Y830" s="27">
        <f t="shared" si="180"/>
        <v>0.81754008884519169</v>
      </c>
      <c r="Z830" s="27">
        <f t="shared" si="181"/>
        <v>0.58649615069328964</v>
      </c>
    </row>
    <row r="831" spans="1:26" ht="12.5" x14ac:dyDescent="0.25">
      <c r="A831" s="2" t="s">
        <v>223</v>
      </c>
      <c r="B831" t="s">
        <v>383</v>
      </c>
      <c r="C831" t="s">
        <v>382</v>
      </c>
      <c r="D831" s="18">
        <f>VLOOKUP(C831,'Infected rate by state'!B:E,4,0)</f>
        <v>8.525765865415048E-3</v>
      </c>
      <c r="E831" s="3">
        <v>1329</v>
      </c>
      <c r="F831" s="2">
        <v>99</v>
      </c>
      <c r="G831" s="2">
        <v>559</v>
      </c>
      <c r="H831" s="4">
        <f t="shared" si="182"/>
        <v>944</v>
      </c>
      <c r="I831" s="2">
        <v>50</v>
      </c>
      <c r="J831" s="4">
        <f t="shared" si="183"/>
        <v>74.5</v>
      </c>
      <c r="K831" s="3">
        <v>466917</v>
      </c>
      <c r="L831" s="3">
        <f t="shared" si="170"/>
        <v>367142</v>
      </c>
      <c r="M831" s="3">
        <v>99775</v>
      </c>
      <c r="N831" s="3">
        <f t="shared" si="173"/>
        <v>39808.250205819983</v>
      </c>
      <c r="O831" s="3">
        <f t="shared" si="171"/>
        <v>8371.6929138664927</v>
      </c>
      <c r="P831" s="3">
        <f t="shared" si="172"/>
        <v>1820.7247208691269</v>
      </c>
      <c r="Q831" s="3">
        <v>10</v>
      </c>
      <c r="R831" s="22">
        <v>12</v>
      </c>
      <c r="S831" s="19">
        <f t="shared" si="174"/>
        <v>279.05643046221644</v>
      </c>
      <c r="T831" s="20">
        <f t="shared" si="175"/>
        <v>0.49920649456568233</v>
      </c>
      <c r="U831" s="20">
        <f t="shared" si="176"/>
        <v>0.29561062548963607</v>
      </c>
      <c r="V831" s="21">
        <f t="shared" si="177"/>
        <v>0.20997474075411321</v>
      </c>
      <c r="W831" s="26">
        <f t="shared" si="178"/>
        <v>60.690824028970901</v>
      </c>
      <c r="X831" s="27">
        <f t="shared" si="179"/>
        <v>1.213816480579418</v>
      </c>
      <c r="Y831" s="27">
        <f t="shared" si="180"/>
        <v>0.81464193327477719</v>
      </c>
      <c r="Z831" s="27">
        <f t="shared" si="181"/>
        <v>0.61303862655526165</v>
      </c>
    </row>
    <row r="832" spans="1:26" ht="12.5" x14ac:dyDescent="0.25">
      <c r="A832" s="2" t="s">
        <v>224</v>
      </c>
      <c r="B832" t="s">
        <v>315</v>
      </c>
      <c r="C832" t="s">
        <v>314</v>
      </c>
      <c r="D832" s="18">
        <f>VLOOKUP(C832,'Infected rate by state'!B:E,4,0)</f>
        <v>7.5362096948057532E-3</v>
      </c>
      <c r="E832" s="2">
        <v>786</v>
      </c>
      <c r="F832" s="2">
        <v>109</v>
      </c>
      <c r="G832" s="2">
        <v>284</v>
      </c>
      <c r="H832" s="4">
        <f t="shared" si="182"/>
        <v>535</v>
      </c>
      <c r="I832" s="2">
        <v>58</v>
      </c>
      <c r="J832" s="4">
        <f t="shared" si="183"/>
        <v>83.5</v>
      </c>
      <c r="K832" s="3">
        <v>276179</v>
      </c>
      <c r="L832" s="3">
        <f t="shared" si="170"/>
        <v>211588</v>
      </c>
      <c r="M832" s="3">
        <v>64591</v>
      </c>
      <c r="N832" s="3">
        <f t="shared" si="173"/>
        <v>20813.428573017583</v>
      </c>
      <c r="O832" s="3">
        <f t="shared" si="171"/>
        <v>4416.9841832506791</v>
      </c>
      <c r="P832" s="3">
        <f t="shared" si="172"/>
        <v>970.89863698507111</v>
      </c>
      <c r="Q832" s="3">
        <v>10</v>
      </c>
      <c r="R832" s="22">
        <v>12</v>
      </c>
      <c r="S832" s="19">
        <f t="shared" si="174"/>
        <v>147.23280610835596</v>
      </c>
      <c r="T832" s="20">
        <f t="shared" si="175"/>
        <v>0.51842537362097174</v>
      </c>
      <c r="U832" s="20">
        <f t="shared" si="176"/>
        <v>0.2752015067445906</v>
      </c>
      <c r="V832" s="21">
        <f t="shared" si="177"/>
        <v>0.18731909174091088</v>
      </c>
      <c r="W832" s="26">
        <f t="shared" si="178"/>
        <v>32.363287899502367</v>
      </c>
      <c r="X832" s="27">
        <f t="shared" si="179"/>
        <v>0.55798772240521322</v>
      </c>
      <c r="Y832" s="27">
        <f t="shared" si="180"/>
        <v>0.38758428622158525</v>
      </c>
      <c r="Z832" s="27">
        <f t="shared" si="181"/>
        <v>0.2969108981605722</v>
      </c>
    </row>
    <row r="833" spans="1:26" ht="12.5" x14ac:dyDescent="0.25">
      <c r="A833" s="2" t="s">
        <v>225</v>
      </c>
      <c r="B833" t="s">
        <v>363</v>
      </c>
      <c r="C833" t="s">
        <v>362</v>
      </c>
      <c r="D833" s="18">
        <f>VLOOKUP(C833,'Infected rate by state'!B:E,4,0)</f>
        <v>7.8690369852412925E-3</v>
      </c>
      <c r="E833" s="3">
        <v>1886</v>
      </c>
      <c r="F833" s="2">
        <v>406</v>
      </c>
      <c r="G833" s="2">
        <v>660</v>
      </c>
      <c r="H833" s="4">
        <f t="shared" si="182"/>
        <v>1273</v>
      </c>
      <c r="I833" s="2">
        <v>128</v>
      </c>
      <c r="J833" s="4">
        <f t="shared" si="183"/>
        <v>267</v>
      </c>
      <c r="K833" s="3">
        <v>605953</v>
      </c>
      <c r="L833" s="3">
        <f t="shared" si="170"/>
        <v>478200</v>
      </c>
      <c r="M833" s="3">
        <v>127753</v>
      </c>
      <c r="N833" s="3">
        <f t="shared" si="173"/>
        <v>47682.665683179162</v>
      </c>
      <c r="O833" s="3">
        <f t="shared" si="171"/>
        <v>10014.734907680795</v>
      </c>
      <c r="P833" s="3">
        <f t="shared" si="172"/>
        <v>2174.7314111337319</v>
      </c>
      <c r="Q833" s="3">
        <v>10</v>
      </c>
      <c r="R833" s="22">
        <v>12</v>
      </c>
      <c r="S833" s="19">
        <f t="shared" si="174"/>
        <v>333.82449692269319</v>
      </c>
      <c r="T833" s="20">
        <f t="shared" si="175"/>
        <v>0.50579469230711094</v>
      </c>
      <c r="U833" s="20">
        <f t="shared" si="176"/>
        <v>0.26223448305003394</v>
      </c>
      <c r="V833" s="21">
        <f t="shared" si="177"/>
        <v>0.17700132392507592</v>
      </c>
      <c r="W833" s="26">
        <f t="shared" si="178"/>
        <v>72.491047037791063</v>
      </c>
      <c r="X833" s="27">
        <f t="shared" si="179"/>
        <v>0.56633630498274268</v>
      </c>
      <c r="Y833" s="27">
        <f t="shared" si="180"/>
        <v>0.27150204883067813</v>
      </c>
      <c r="Z833" s="27">
        <f t="shared" si="181"/>
        <v>0.17854937694037207</v>
      </c>
    </row>
    <row r="834" spans="1:26" ht="12.5" x14ac:dyDescent="0.25">
      <c r="A834" s="2" t="s">
        <v>226</v>
      </c>
      <c r="B834" t="s">
        <v>399</v>
      </c>
      <c r="C834" t="s">
        <v>398</v>
      </c>
      <c r="D834" s="18">
        <f>VLOOKUP(C834,'Infected rate by state'!B:E,4,0)</f>
        <v>9.4446465970496208E-3</v>
      </c>
      <c r="E834" s="3">
        <v>4478</v>
      </c>
      <c r="F834" s="2">
        <v>465</v>
      </c>
      <c r="G834" s="3">
        <v>1488</v>
      </c>
      <c r="H834" s="4">
        <f t="shared" si="182"/>
        <v>2983</v>
      </c>
      <c r="I834" s="2">
        <v>144</v>
      </c>
      <c r="J834" s="4">
        <f t="shared" si="183"/>
        <v>304.5</v>
      </c>
      <c r="K834" s="3">
        <v>1409076</v>
      </c>
      <c r="L834" s="3">
        <f t="shared" ref="L834:L897" si="184">K834-M834</f>
        <v>1144889</v>
      </c>
      <c r="M834" s="3">
        <v>264187</v>
      </c>
      <c r="N834" s="3">
        <f t="shared" si="173"/>
        <v>133082.24848384294</v>
      </c>
      <c r="O834" s="3">
        <f t="shared" ref="O834:O897" si="185">0.19*N834*(L834/K834)+0.285*N834*(M834/K834)</f>
        <v>27656.02241993817</v>
      </c>
      <c r="P834" s="3">
        <f t="shared" ref="P834:P897" si="186">0.0361*N834*(L834/K834)+0.0812*N834*(M834/K834)</f>
        <v>5929.5831058579015</v>
      </c>
      <c r="Q834" s="3">
        <v>10</v>
      </c>
      <c r="R834" s="22">
        <v>12</v>
      </c>
      <c r="S834" s="19">
        <f t="shared" si="174"/>
        <v>921.86741399793902</v>
      </c>
      <c r="T834" s="20">
        <f t="shared" si="175"/>
        <v>0.61953455241796973</v>
      </c>
      <c r="U834" s="20">
        <f t="shared" si="176"/>
        <v>0.30904036674419677</v>
      </c>
      <c r="V834" s="21">
        <f t="shared" si="177"/>
        <v>0.20586588074987472</v>
      </c>
      <c r="W834" s="26">
        <f t="shared" si="178"/>
        <v>197.65277019526337</v>
      </c>
      <c r="X834" s="27">
        <f t="shared" si="179"/>
        <v>1.3725886819115511</v>
      </c>
      <c r="Y834" s="27">
        <f t="shared" si="180"/>
        <v>0.64910597765275324</v>
      </c>
      <c r="Z834" s="27">
        <f t="shared" si="181"/>
        <v>0.42505972085002874</v>
      </c>
    </row>
    <row r="835" spans="1:26" ht="12.5" x14ac:dyDescent="0.25">
      <c r="A835" s="2" t="s">
        <v>227</v>
      </c>
      <c r="B835" t="s">
        <v>367</v>
      </c>
      <c r="C835" t="s">
        <v>366</v>
      </c>
      <c r="D835" s="18">
        <f>VLOOKUP(C835,'Infected rate by state'!B:E,4,0)</f>
        <v>2.4682967074759195E-2</v>
      </c>
      <c r="E835" s="2">
        <v>814</v>
      </c>
      <c r="F835" s="2">
        <v>83</v>
      </c>
      <c r="G835" s="2">
        <v>275</v>
      </c>
      <c r="H835" s="4">
        <f t="shared" si="182"/>
        <v>544.5</v>
      </c>
      <c r="I835" s="2">
        <v>35</v>
      </c>
      <c r="J835" s="4">
        <f t="shared" si="183"/>
        <v>59</v>
      </c>
      <c r="K835" s="3">
        <v>338732</v>
      </c>
      <c r="L835" s="3">
        <f t="shared" si="184"/>
        <v>273181</v>
      </c>
      <c r="M835" s="3">
        <v>65551</v>
      </c>
      <c r="N835" s="3">
        <f t="shared" ref="N835:N898" si="187">K835*D835*Q835</f>
        <v>83609.108031673313</v>
      </c>
      <c r="O835" s="3">
        <f t="shared" si="185"/>
        <v>17422.824041999593</v>
      </c>
      <c r="P835" s="3">
        <f t="shared" si="186"/>
        <v>3748.0037217410172</v>
      </c>
      <c r="Q835" s="3">
        <v>10</v>
      </c>
      <c r="R835" s="22">
        <v>12</v>
      </c>
      <c r="S835" s="19">
        <f t="shared" ref="S835:S898" si="188">O835/(R835*30/12)</f>
        <v>580.76080139998646</v>
      </c>
      <c r="T835" s="20">
        <f t="shared" ref="T835:T898" si="189">S835/$G835</f>
        <v>2.1118574596363144</v>
      </c>
      <c r="U835" s="20">
        <f t="shared" ref="U835:U898" si="190">S835/$H835</f>
        <v>1.0665946765839971</v>
      </c>
      <c r="V835" s="21">
        <f t="shared" ref="V835:V898" si="191">S835/$E835</f>
        <v>0.71346535798524136</v>
      </c>
      <c r="W835" s="26">
        <f t="shared" ref="W835:W898" si="192">P835/(R835*30/12)</f>
        <v>124.93345739136724</v>
      </c>
      <c r="X835" s="27">
        <f t="shared" si="179"/>
        <v>3.5695273540390642</v>
      </c>
      <c r="Y835" s="27">
        <f t="shared" si="180"/>
        <v>2.117516226972326</v>
      </c>
      <c r="Z835" s="27">
        <f t="shared" si="181"/>
        <v>1.505222378209244</v>
      </c>
    </row>
    <row r="836" spans="1:26" ht="12.5" x14ac:dyDescent="0.25">
      <c r="A836" s="2" t="s">
        <v>228</v>
      </c>
      <c r="B836" t="s">
        <v>399</v>
      </c>
      <c r="C836" t="s">
        <v>398</v>
      </c>
      <c r="D836" s="18">
        <f>VLOOKUP(C836,'Infected rate by state'!B:E,4,0)</f>
        <v>9.4446465970496208E-3</v>
      </c>
      <c r="E836" s="3">
        <v>2189</v>
      </c>
      <c r="F836" s="2">
        <v>272</v>
      </c>
      <c r="G836" s="2">
        <v>593</v>
      </c>
      <c r="H836" s="4">
        <f t="shared" si="182"/>
        <v>1391</v>
      </c>
      <c r="I836" s="2">
        <v>113</v>
      </c>
      <c r="J836" s="4">
        <f t="shared" si="183"/>
        <v>192.5</v>
      </c>
      <c r="K836" s="3">
        <v>569741</v>
      </c>
      <c r="L836" s="3">
        <f t="shared" si="184"/>
        <v>441844</v>
      </c>
      <c r="M836" s="3">
        <v>127897</v>
      </c>
      <c r="N836" s="3">
        <f t="shared" si="187"/>
        <v>53810.023968496476</v>
      </c>
      <c r="O836" s="3">
        <f t="shared" si="185"/>
        <v>11371.449421546044</v>
      </c>
      <c r="P836" s="3">
        <f t="shared" si="186"/>
        <v>2487.3236918488305</v>
      </c>
      <c r="Q836" s="3">
        <v>10</v>
      </c>
      <c r="R836" s="22">
        <v>12</v>
      </c>
      <c r="S836" s="19">
        <f t="shared" si="188"/>
        <v>379.04831405153476</v>
      </c>
      <c r="T836" s="20">
        <f t="shared" si="189"/>
        <v>0.63920457681540432</v>
      </c>
      <c r="U836" s="20">
        <f t="shared" si="190"/>
        <v>0.27250058522755916</v>
      </c>
      <c r="V836" s="21">
        <f t="shared" si="191"/>
        <v>0.17316049065853575</v>
      </c>
      <c r="W836" s="26">
        <f t="shared" si="192"/>
        <v>82.910789728294347</v>
      </c>
      <c r="X836" s="27">
        <f t="shared" ref="X836:X899" si="193">W836/$I836</f>
        <v>0.73372380290525974</v>
      </c>
      <c r="Y836" s="27">
        <f t="shared" ref="Y836:Y899" si="194">W836/$J836</f>
        <v>0.43070540118594464</v>
      </c>
      <c r="Z836" s="27">
        <f t="shared" ref="Z836:Z899" si="195">W836/$F836</f>
        <v>0.3048190798834351</v>
      </c>
    </row>
    <row r="837" spans="1:26" ht="12.5" x14ac:dyDescent="0.25">
      <c r="A837" s="2" t="s">
        <v>229</v>
      </c>
      <c r="B837" t="s">
        <v>353</v>
      </c>
      <c r="C837" t="s">
        <v>352</v>
      </c>
      <c r="D837" s="18">
        <f>VLOOKUP(C837,'Infected rate by state'!B:E,4,0)</f>
        <v>8.4257771266714378E-3</v>
      </c>
      <c r="E837" s="3">
        <v>1835</v>
      </c>
      <c r="F837" s="2">
        <v>240</v>
      </c>
      <c r="G837" s="2">
        <v>594</v>
      </c>
      <c r="H837" s="4">
        <f t="shared" si="182"/>
        <v>1214.5</v>
      </c>
      <c r="I837" s="2">
        <v>90</v>
      </c>
      <c r="J837" s="4">
        <f t="shared" si="183"/>
        <v>165</v>
      </c>
      <c r="K837" s="3">
        <v>320367</v>
      </c>
      <c r="L837" s="3">
        <f t="shared" si="184"/>
        <v>248845</v>
      </c>
      <c r="M837" s="3">
        <v>71522</v>
      </c>
      <c r="N837" s="3">
        <f t="shared" si="187"/>
        <v>26993.409407403487</v>
      </c>
      <c r="O837" s="3">
        <f t="shared" si="185"/>
        <v>5701.2447974777679</v>
      </c>
      <c r="P837" s="3">
        <f t="shared" si="186"/>
        <v>1246.2475022831272</v>
      </c>
      <c r="Q837" s="3">
        <v>10</v>
      </c>
      <c r="R837" s="22">
        <v>12</v>
      </c>
      <c r="S837" s="19">
        <f t="shared" si="188"/>
        <v>190.04149324925893</v>
      </c>
      <c r="T837" s="20">
        <f t="shared" si="189"/>
        <v>0.31993517382030123</v>
      </c>
      <c r="U837" s="20">
        <f t="shared" si="190"/>
        <v>0.15647714553253103</v>
      </c>
      <c r="V837" s="21">
        <f t="shared" si="191"/>
        <v>0.10356484645736182</v>
      </c>
      <c r="W837" s="26">
        <f t="shared" si="192"/>
        <v>41.541583409437571</v>
      </c>
      <c r="X837" s="27">
        <f t="shared" si="193"/>
        <v>0.46157314899375079</v>
      </c>
      <c r="Y837" s="27">
        <f t="shared" si="194"/>
        <v>0.25176717217840955</v>
      </c>
      <c r="Z837" s="27">
        <f t="shared" si="195"/>
        <v>0.17308993087265653</v>
      </c>
    </row>
    <row r="838" spans="1:26" ht="12.5" x14ac:dyDescent="0.25">
      <c r="A838" s="2" t="s">
        <v>229</v>
      </c>
      <c r="B838" t="s">
        <v>371</v>
      </c>
      <c r="C838" t="s">
        <v>370</v>
      </c>
      <c r="D838" s="18">
        <f>VLOOKUP(C838,'Infected rate by state'!B:E,4,0)</f>
        <v>2.5429318796877907E-2</v>
      </c>
      <c r="E838" s="3">
        <v>3766</v>
      </c>
      <c r="F838" s="2">
        <v>289</v>
      </c>
      <c r="G838" s="2">
        <v>827</v>
      </c>
      <c r="H838" s="4">
        <f t="shared" si="182"/>
        <v>2296.5</v>
      </c>
      <c r="I838" s="2">
        <v>87</v>
      </c>
      <c r="J838" s="4">
        <f t="shared" si="183"/>
        <v>188</v>
      </c>
      <c r="K838" s="3">
        <v>1036499</v>
      </c>
      <c r="L838" s="3">
        <f t="shared" si="184"/>
        <v>824888</v>
      </c>
      <c r="M838" s="3">
        <v>211611</v>
      </c>
      <c r="N838" s="3">
        <f t="shared" si="187"/>
        <v>263574.63503645157</v>
      </c>
      <c r="O838" s="3">
        <f t="shared" si="185"/>
        <v>55191.248057855621</v>
      </c>
      <c r="P838" s="3">
        <f t="shared" si="186"/>
        <v>11941.931059362585</v>
      </c>
      <c r="Q838" s="3">
        <v>10</v>
      </c>
      <c r="R838" s="22">
        <v>12</v>
      </c>
      <c r="S838" s="19">
        <f t="shared" si="188"/>
        <v>1839.7082685951873</v>
      </c>
      <c r="T838" s="20">
        <f t="shared" si="189"/>
        <v>2.2245565521102626</v>
      </c>
      <c r="U838" s="20">
        <f t="shared" si="190"/>
        <v>0.8010922136273404</v>
      </c>
      <c r="V838" s="21">
        <f t="shared" si="191"/>
        <v>0.48850458539436731</v>
      </c>
      <c r="W838" s="26">
        <f t="shared" si="192"/>
        <v>398.06436864541951</v>
      </c>
      <c r="X838" s="27">
        <f t="shared" si="193"/>
        <v>4.5754525131657413</v>
      </c>
      <c r="Y838" s="27">
        <f t="shared" si="194"/>
        <v>2.1173636630075507</v>
      </c>
      <c r="Z838" s="27">
        <f t="shared" si="195"/>
        <v>1.3773853586346696</v>
      </c>
    </row>
    <row r="839" spans="1:26" ht="12.5" x14ac:dyDescent="0.25">
      <c r="A839" s="2" t="s">
        <v>230</v>
      </c>
      <c r="B839" t="s">
        <v>333</v>
      </c>
      <c r="C839" t="s">
        <v>332</v>
      </c>
      <c r="D839" s="18">
        <f>VLOOKUP(C839,'Infected rate by state'!B:E,4,0)</f>
        <v>1.4486816526494731E-2</v>
      </c>
      <c r="E839" s="3">
        <v>1320</v>
      </c>
      <c r="F839" s="2">
        <v>199</v>
      </c>
      <c r="G839" s="2">
        <v>613</v>
      </c>
      <c r="H839" s="4">
        <f t="shared" si="182"/>
        <v>966.5</v>
      </c>
      <c r="I839" s="2">
        <v>96</v>
      </c>
      <c r="J839" s="4">
        <f t="shared" si="183"/>
        <v>147.5</v>
      </c>
      <c r="K839" s="3">
        <v>552131</v>
      </c>
      <c r="L839" s="3">
        <f t="shared" si="184"/>
        <v>434096</v>
      </c>
      <c r="M839" s="3">
        <v>118035</v>
      </c>
      <c r="N839" s="3">
        <f t="shared" si="187"/>
        <v>79986.204955900626</v>
      </c>
      <c r="O839" s="3">
        <f t="shared" si="185"/>
        <v>16821.832760890684</v>
      </c>
      <c r="P839" s="3">
        <f t="shared" si="186"/>
        <v>3658.6900752138799</v>
      </c>
      <c r="Q839" s="3">
        <v>10</v>
      </c>
      <c r="R839" s="22">
        <v>12</v>
      </c>
      <c r="S839" s="19">
        <f t="shared" si="188"/>
        <v>560.72775869635609</v>
      </c>
      <c r="T839" s="20">
        <f t="shared" si="189"/>
        <v>0.91472717568736717</v>
      </c>
      <c r="U839" s="20">
        <f t="shared" si="190"/>
        <v>0.58016322679395349</v>
      </c>
      <c r="V839" s="21">
        <f t="shared" si="191"/>
        <v>0.42479375658814855</v>
      </c>
      <c r="W839" s="26">
        <f t="shared" si="192"/>
        <v>121.95633584046267</v>
      </c>
      <c r="X839" s="27">
        <f t="shared" si="193"/>
        <v>1.2703784983381528</v>
      </c>
      <c r="Y839" s="27">
        <f t="shared" si="194"/>
        <v>0.82682261586754358</v>
      </c>
      <c r="Z839" s="27">
        <f t="shared" si="195"/>
        <v>0.61284590874604361</v>
      </c>
    </row>
    <row r="840" spans="1:26" ht="12.5" x14ac:dyDescent="0.25">
      <c r="A840" s="2" t="s">
        <v>231</v>
      </c>
      <c r="B840" t="s">
        <v>327</v>
      </c>
      <c r="C840" t="s">
        <v>326</v>
      </c>
      <c r="D840" s="18">
        <f>VLOOKUP(C840,'Infected rate by state'!B:E,4,0)</f>
        <v>1.0244051329943483E-2</v>
      </c>
      <c r="E840" s="2">
        <v>733</v>
      </c>
      <c r="F840" s="2">
        <v>74</v>
      </c>
      <c r="G840" s="2">
        <v>229</v>
      </c>
      <c r="H840" s="4">
        <f t="shared" si="182"/>
        <v>481</v>
      </c>
      <c r="I840" s="2">
        <v>16</v>
      </c>
      <c r="J840" s="4">
        <f t="shared" si="183"/>
        <v>45</v>
      </c>
      <c r="K840" s="3">
        <v>221920</v>
      </c>
      <c r="L840" s="3">
        <f t="shared" si="184"/>
        <v>176214</v>
      </c>
      <c r="M840" s="3">
        <v>45706</v>
      </c>
      <c r="N840" s="3">
        <f t="shared" si="187"/>
        <v>22733.598711410577</v>
      </c>
      <c r="O840" s="3">
        <f t="shared" si="185"/>
        <v>4764.1876347500875</v>
      </c>
      <c r="P840" s="3">
        <f t="shared" si="186"/>
        <v>1031.8477026308869</v>
      </c>
      <c r="Q840" s="3">
        <v>10</v>
      </c>
      <c r="R840" s="22">
        <v>12</v>
      </c>
      <c r="S840" s="19">
        <f t="shared" si="188"/>
        <v>158.80625449166959</v>
      </c>
      <c r="T840" s="20">
        <f t="shared" si="189"/>
        <v>0.6934770938500856</v>
      </c>
      <c r="U840" s="20">
        <f t="shared" si="190"/>
        <v>0.33015853324671435</v>
      </c>
      <c r="V840" s="21">
        <f t="shared" si="191"/>
        <v>0.21665246178945374</v>
      </c>
      <c r="W840" s="26">
        <f t="shared" si="192"/>
        <v>34.394923421029567</v>
      </c>
      <c r="X840" s="27">
        <f t="shared" si="193"/>
        <v>2.1496827138143479</v>
      </c>
      <c r="Y840" s="27">
        <f t="shared" si="194"/>
        <v>0.76433163157843487</v>
      </c>
      <c r="Z840" s="27">
        <f t="shared" si="195"/>
        <v>0.46479626244634548</v>
      </c>
    </row>
    <row r="841" spans="1:26" ht="12.5" x14ac:dyDescent="0.25">
      <c r="A841" s="2" t="s">
        <v>232</v>
      </c>
      <c r="B841" t="s">
        <v>351</v>
      </c>
      <c r="C841" t="s">
        <v>350</v>
      </c>
      <c r="D841" s="18">
        <f>VLOOKUP(C841,'Infected rate by state'!B:E,4,0)</f>
        <v>9.0315118396853012E-3</v>
      </c>
      <c r="E841" s="3">
        <v>2781</v>
      </c>
      <c r="F841" s="2">
        <v>324</v>
      </c>
      <c r="G841" s="2">
        <v>858</v>
      </c>
      <c r="H841" s="4">
        <f t="shared" si="182"/>
        <v>1819.5</v>
      </c>
      <c r="I841" s="2">
        <v>97</v>
      </c>
      <c r="J841" s="4">
        <f t="shared" si="183"/>
        <v>210.5</v>
      </c>
      <c r="K841" s="3">
        <v>556198</v>
      </c>
      <c r="L841" s="3">
        <f t="shared" si="184"/>
        <v>438686</v>
      </c>
      <c r="M841" s="3">
        <v>117512</v>
      </c>
      <c r="N841" s="3">
        <f t="shared" si="187"/>
        <v>50233.088222092854</v>
      </c>
      <c r="O841" s="3">
        <f t="shared" si="185"/>
        <v>10552.532230537487</v>
      </c>
      <c r="P841" s="3">
        <f t="shared" si="186"/>
        <v>2292.0657545241515</v>
      </c>
      <c r="Q841" s="3">
        <v>10</v>
      </c>
      <c r="R841" s="22">
        <v>12</v>
      </c>
      <c r="S841" s="19">
        <f t="shared" si="188"/>
        <v>351.75107435124954</v>
      </c>
      <c r="T841" s="20">
        <f t="shared" si="189"/>
        <v>0.40996628712266847</v>
      </c>
      <c r="U841" s="20">
        <f t="shared" si="190"/>
        <v>0.19332293176765569</v>
      </c>
      <c r="V841" s="21">
        <f t="shared" si="191"/>
        <v>0.12648366571422134</v>
      </c>
      <c r="W841" s="26">
        <f t="shared" si="192"/>
        <v>76.402191817471717</v>
      </c>
      <c r="X841" s="27">
        <f t="shared" si="193"/>
        <v>0.78765146203579095</v>
      </c>
      <c r="Y841" s="27">
        <f t="shared" si="194"/>
        <v>0.36295578060556632</v>
      </c>
      <c r="Z841" s="27">
        <f t="shared" si="195"/>
        <v>0.23580923400454235</v>
      </c>
    </row>
    <row r="842" spans="1:26" ht="12.5" x14ac:dyDescent="0.25">
      <c r="A842" s="2" t="s">
        <v>233</v>
      </c>
      <c r="B842" t="s">
        <v>315</v>
      </c>
      <c r="C842" t="s">
        <v>314</v>
      </c>
      <c r="D842" s="18">
        <f>VLOOKUP(C842,'Infected rate by state'!B:E,4,0)</f>
        <v>7.5362096948057532E-3</v>
      </c>
      <c r="E842" s="3">
        <v>4381</v>
      </c>
      <c r="F842" s="2">
        <v>616</v>
      </c>
      <c r="G842" s="3">
        <v>1315</v>
      </c>
      <c r="H842" s="4">
        <f t="shared" si="182"/>
        <v>2848</v>
      </c>
      <c r="I842" s="2">
        <v>224</v>
      </c>
      <c r="J842" s="4">
        <f t="shared" si="183"/>
        <v>420</v>
      </c>
      <c r="K842" s="3">
        <v>2076640</v>
      </c>
      <c r="L842" s="3">
        <f t="shared" si="184"/>
        <v>1673610</v>
      </c>
      <c r="M842" s="3">
        <v>403030</v>
      </c>
      <c r="N842" s="3">
        <f t="shared" si="187"/>
        <v>156499.9450062142</v>
      </c>
      <c r="O842" s="3">
        <f t="shared" si="185"/>
        <v>32620.442214813382</v>
      </c>
      <c r="P842" s="3">
        <f t="shared" si="186"/>
        <v>7019.4787003015335</v>
      </c>
      <c r="Q842" s="3">
        <v>10</v>
      </c>
      <c r="R842" s="22">
        <v>12</v>
      </c>
      <c r="S842" s="19">
        <f t="shared" si="188"/>
        <v>1087.3480738271128</v>
      </c>
      <c r="T842" s="20">
        <f t="shared" si="189"/>
        <v>0.82688066450731013</v>
      </c>
      <c r="U842" s="20">
        <f t="shared" si="190"/>
        <v>0.38179356524828401</v>
      </c>
      <c r="V842" s="21">
        <f t="shared" si="191"/>
        <v>0.24819631906576417</v>
      </c>
      <c r="W842" s="26">
        <f t="shared" si="192"/>
        <v>233.98262334338446</v>
      </c>
      <c r="X842" s="27">
        <f t="shared" si="193"/>
        <v>1.0445652827829663</v>
      </c>
      <c r="Y842" s="27">
        <f t="shared" si="194"/>
        <v>0.55710148415091543</v>
      </c>
      <c r="Z842" s="27">
        <f t="shared" si="195"/>
        <v>0.37984192101198777</v>
      </c>
    </row>
    <row r="843" spans="1:26" ht="12.5" x14ac:dyDescent="0.25">
      <c r="A843" s="2" t="s">
        <v>234</v>
      </c>
      <c r="B843" t="s">
        <v>351</v>
      </c>
      <c r="C843" t="s">
        <v>350</v>
      </c>
      <c r="D843" s="18">
        <f>VLOOKUP(C843,'Infected rate by state'!B:E,4,0)</f>
        <v>9.0315118396853012E-3</v>
      </c>
      <c r="E843" s="3">
        <v>2396</v>
      </c>
      <c r="F843" s="2">
        <v>208</v>
      </c>
      <c r="G843" s="2">
        <v>962</v>
      </c>
      <c r="H843" s="4">
        <f t="shared" si="182"/>
        <v>1679</v>
      </c>
      <c r="I843" s="2">
        <v>63</v>
      </c>
      <c r="J843" s="4">
        <f t="shared" si="183"/>
        <v>135.5</v>
      </c>
      <c r="K843" s="3">
        <v>489824</v>
      </c>
      <c r="L843" s="3">
        <f t="shared" si="184"/>
        <v>365589</v>
      </c>
      <c r="M843" s="3">
        <v>124235</v>
      </c>
      <c r="N843" s="3">
        <f t="shared" si="187"/>
        <v>44238.51255362013</v>
      </c>
      <c r="O843" s="3">
        <f t="shared" si="185"/>
        <v>9471.2457649209628</v>
      </c>
      <c r="P843" s="3">
        <f t="shared" si="186"/>
        <v>2103.0457760905765</v>
      </c>
      <c r="Q843" s="3">
        <v>10</v>
      </c>
      <c r="R843" s="22">
        <v>12</v>
      </c>
      <c r="S843" s="19">
        <f t="shared" si="188"/>
        <v>315.70819216403208</v>
      </c>
      <c r="T843" s="20">
        <f t="shared" si="189"/>
        <v>0.3281789939335053</v>
      </c>
      <c r="U843" s="20">
        <f t="shared" si="190"/>
        <v>0.1880334676378988</v>
      </c>
      <c r="V843" s="21">
        <f t="shared" si="191"/>
        <v>0.13176468788148252</v>
      </c>
      <c r="W843" s="26">
        <f t="shared" si="192"/>
        <v>70.101525869685887</v>
      </c>
      <c r="X843" s="27">
        <f t="shared" si="193"/>
        <v>1.1127226328521569</v>
      </c>
      <c r="Y843" s="27">
        <f t="shared" si="194"/>
        <v>0.51735443446262652</v>
      </c>
      <c r="Z843" s="27">
        <f t="shared" si="195"/>
        <v>0.33702656668118214</v>
      </c>
    </row>
    <row r="844" spans="1:26" ht="12.5" x14ac:dyDescent="0.25">
      <c r="A844" s="2" t="s">
        <v>235</v>
      </c>
      <c r="B844" t="s">
        <v>381</v>
      </c>
      <c r="C844" t="s">
        <v>380</v>
      </c>
      <c r="D844" s="18">
        <f>VLOOKUP(C844,'Infected rate by state'!B:E,4,0)</f>
        <v>2.6094721185018687E-3</v>
      </c>
      <c r="E844" s="2">
        <v>487</v>
      </c>
      <c r="F844" s="2">
        <v>64</v>
      </c>
      <c r="G844" s="2">
        <v>154</v>
      </c>
      <c r="H844" s="4">
        <f t="shared" si="182"/>
        <v>320.5</v>
      </c>
      <c r="I844" s="2">
        <v>10</v>
      </c>
      <c r="J844" s="4">
        <f t="shared" si="183"/>
        <v>37</v>
      </c>
      <c r="K844" s="3">
        <v>255161</v>
      </c>
      <c r="L844" s="3">
        <f t="shared" si="184"/>
        <v>204264</v>
      </c>
      <c r="M844" s="3">
        <v>50897</v>
      </c>
      <c r="N844" s="3">
        <f t="shared" si="187"/>
        <v>6658.3551522905527</v>
      </c>
      <c r="O844" s="3">
        <f t="shared" si="185"/>
        <v>1391.2610662298252</v>
      </c>
      <c r="P844" s="3">
        <f t="shared" si="186"/>
        <v>300.26587138702968</v>
      </c>
      <c r="Q844" s="3">
        <v>10</v>
      </c>
      <c r="R844" s="22">
        <v>12</v>
      </c>
      <c r="S844" s="19">
        <f t="shared" si="188"/>
        <v>46.375368874327506</v>
      </c>
      <c r="T844" s="20">
        <f t="shared" si="189"/>
        <v>0.30113875892420461</v>
      </c>
      <c r="U844" s="20">
        <f t="shared" si="190"/>
        <v>0.14469693876545245</v>
      </c>
      <c r="V844" s="21">
        <f t="shared" si="191"/>
        <v>9.5226630132089332E-2</v>
      </c>
      <c r="W844" s="26">
        <f t="shared" si="192"/>
        <v>10.008862379567656</v>
      </c>
      <c r="X844" s="27">
        <f t="shared" si="193"/>
        <v>1.0008862379567656</v>
      </c>
      <c r="Y844" s="27">
        <f t="shared" si="194"/>
        <v>0.27050979404236908</v>
      </c>
      <c r="Z844" s="27">
        <f t="shared" si="195"/>
        <v>0.15638847468074463</v>
      </c>
    </row>
    <row r="845" spans="1:26" ht="12.5" x14ac:dyDescent="0.25">
      <c r="A845" s="2" t="s">
        <v>236</v>
      </c>
      <c r="B845" t="s">
        <v>315</v>
      </c>
      <c r="C845" t="s">
        <v>314</v>
      </c>
      <c r="D845" s="18">
        <f>VLOOKUP(C845,'Infected rate by state'!B:E,4,0)</f>
        <v>7.5362096948057532E-3</v>
      </c>
      <c r="E845" s="2">
        <v>740</v>
      </c>
      <c r="F845" s="2">
        <v>70</v>
      </c>
      <c r="G845" s="2">
        <v>290</v>
      </c>
      <c r="H845" s="4">
        <f t="shared" si="182"/>
        <v>515</v>
      </c>
      <c r="I845" s="2">
        <v>37</v>
      </c>
      <c r="J845" s="4">
        <f t="shared" si="183"/>
        <v>53.5</v>
      </c>
      <c r="K845" s="3">
        <v>303247</v>
      </c>
      <c r="L845" s="3">
        <f t="shared" si="184"/>
        <v>251404</v>
      </c>
      <c r="M845" s="3">
        <v>51843</v>
      </c>
      <c r="N845" s="3">
        <f t="shared" si="187"/>
        <v>22853.329813207602</v>
      </c>
      <c r="O845" s="3">
        <f t="shared" si="185"/>
        <v>4713.2973977568672</v>
      </c>
      <c r="P845" s="3">
        <f t="shared" si="186"/>
        <v>1001.2107796195189</v>
      </c>
      <c r="Q845" s="3">
        <v>10</v>
      </c>
      <c r="R845" s="22">
        <v>12</v>
      </c>
      <c r="S845" s="19">
        <f t="shared" si="188"/>
        <v>157.10991325856224</v>
      </c>
      <c r="T845" s="20">
        <f t="shared" si="189"/>
        <v>0.54175832158124915</v>
      </c>
      <c r="U845" s="20">
        <f t="shared" si="190"/>
        <v>0.30506779273507234</v>
      </c>
      <c r="V845" s="21">
        <f t="shared" si="191"/>
        <v>0.21231069359265167</v>
      </c>
      <c r="W845" s="26">
        <f t="shared" si="192"/>
        <v>33.373692653983966</v>
      </c>
      <c r="X845" s="27">
        <f t="shared" si="193"/>
        <v>0.901991693350918</v>
      </c>
      <c r="Y845" s="27">
        <f t="shared" si="194"/>
        <v>0.6238073393268031</v>
      </c>
      <c r="Z845" s="27">
        <f t="shared" si="195"/>
        <v>0.47676703791405667</v>
      </c>
    </row>
    <row r="846" spans="1:26" ht="12.5" x14ac:dyDescent="0.25">
      <c r="A846" s="2" t="s">
        <v>237</v>
      </c>
      <c r="B846" t="s">
        <v>347</v>
      </c>
      <c r="C846" t="s">
        <v>346</v>
      </c>
      <c r="D846" s="18">
        <f>VLOOKUP(C846,'Infected rate by state'!B:E,4,0)</f>
        <v>1.436639964955333E-2</v>
      </c>
      <c r="E846" s="2">
        <v>598</v>
      </c>
      <c r="F846" s="2">
        <v>59</v>
      </c>
      <c r="G846" s="2">
        <v>187</v>
      </c>
      <c r="H846" s="4">
        <f t="shared" si="182"/>
        <v>392.5</v>
      </c>
      <c r="I846" s="2">
        <v>26</v>
      </c>
      <c r="J846" s="4">
        <f t="shared" si="183"/>
        <v>42.5</v>
      </c>
      <c r="K846" s="3">
        <v>371513</v>
      </c>
      <c r="L846" s="3">
        <f t="shared" si="184"/>
        <v>271259</v>
      </c>
      <c r="M846" s="3">
        <v>100254</v>
      </c>
      <c r="N846" s="3">
        <f t="shared" si="187"/>
        <v>53373.042330045064</v>
      </c>
      <c r="O846" s="3">
        <f t="shared" si="185"/>
        <v>11509.152621651565</v>
      </c>
      <c r="P846" s="3">
        <f t="shared" si="186"/>
        <v>2576.3371808549364</v>
      </c>
      <c r="Q846" s="3">
        <v>10</v>
      </c>
      <c r="R846" s="22">
        <v>12</v>
      </c>
      <c r="S846" s="19">
        <f t="shared" si="188"/>
        <v>383.63842072171883</v>
      </c>
      <c r="T846" s="20">
        <f t="shared" si="189"/>
        <v>2.0515423568006352</v>
      </c>
      <c r="U846" s="20">
        <f t="shared" si="190"/>
        <v>0.97742272795342378</v>
      </c>
      <c r="V846" s="21">
        <f t="shared" si="191"/>
        <v>0.64153582060488101</v>
      </c>
      <c r="W846" s="26">
        <f t="shared" si="192"/>
        <v>85.877906028497875</v>
      </c>
      <c r="X846" s="27">
        <f t="shared" si="193"/>
        <v>3.3029963857114568</v>
      </c>
      <c r="Y846" s="27">
        <f t="shared" si="194"/>
        <v>2.0206566124352441</v>
      </c>
      <c r="Z846" s="27">
        <f t="shared" si="195"/>
        <v>1.4555577292965742</v>
      </c>
    </row>
    <row r="847" spans="1:26" ht="12.5" x14ac:dyDescent="0.25">
      <c r="A847" s="2" t="s">
        <v>238</v>
      </c>
      <c r="B847" t="s">
        <v>395</v>
      </c>
      <c r="C847" t="s">
        <v>394</v>
      </c>
      <c r="D847" s="18">
        <f>VLOOKUP(C847,'Infected rate by state'!B:E,4,0)</f>
        <v>1.0015511681323568E-2</v>
      </c>
      <c r="E847" s="3">
        <v>3999</v>
      </c>
      <c r="F847" s="2">
        <v>526</v>
      </c>
      <c r="G847" s="3">
        <v>1804</v>
      </c>
      <c r="H847" s="4">
        <f t="shared" si="182"/>
        <v>2901.5</v>
      </c>
      <c r="I847" s="2">
        <v>277</v>
      </c>
      <c r="J847" s="4">
        <f t="shared" si="183"/>
        <v>401.5</v>
      </c>
      <c r="K847" s="3">
        <v>1552687</v>
      </c>
      <c r="L847" s="3">
        <f t="shared" si="184"/>
        <v>1302950</v>
      </c>
      <c r="M847" s="3">
        <v>249737</v>
      </c>
      <c r="N847" s="3">
        <f t="shared" si="187"/>
        <v>155509.54785939248</v>
      </c>
      <c r="O847" s="3">
        <f t="shared" si="185"/>
        <v>31922.99574200534</v>
      </c>
      <c r="P847" s="3">
        <f t="shared" si="186"/>
        <v>6741.9556499062437</v>
      </c>
      <c r="Q847" s="3">
        <v>10</v>
      </c>
      <c r="R847" s="22">
        <v>12</v>
      </c>
      <c r="S847" s="19">
        <f t="shared" si="188"/>
        <v>1064.0998580668447</v>
      </c>
      <c r="T847" s="20">
        <f t="shared" si="189"/>
        <v>0.58985579715457026</v>
      </c>
      <c r="U847" s="20">
        <f t="shared" si="190"/>
        <v>0.36674129176868681</v>
      </c>
      <c r="V847" s="21">
        <f t="shared" si="191"/>
        <v>0.26609148738855831</v>
      </c>
      <c r="W847" s="26">
        <f t="shared" si="192"/>
        <v>224.7318549968748</v>
      </c>
      <c r="X847" s="27">
        <f t="shared" si="193"/>
        <v>0.81130633572878985</v>
      </c>
      <c r="Y847" s="27">
        <f t="shared" si="194"/>
        <v>0.55973064756382263</v>
      </c>
      <c r="Z847" s="27">
        <f t="shared" si="195"/>
        <v>0.42724687261763272</v>
      </c>
    </row>
    <row r="848" spans="1:26" ht="12.5" x14ac:dyDescent="0.25">
      <c r="A848" s="2" t="s">
        <v>239</v>
      </c>
      <c r="B848" t="s">
        <v>393</v>
      </c>
      <c r="C848" t="s">
        <v>392</v>
      </c>
      <c r="D848" s="18">
        <f>VLOOKUP(C848,'Infected rate by state'!B:E,4,0)</f>
        <v>7.5097590818065515E-3</v>
      </c>
      <c r="E848" s="2">
        <v>584</v>
      </c>
      <c r="F848" s="2">
        <v>35</v>
      </c>
      <c r="G848" s="2">
        <v>323</v>
      </c>
      <c r="H848" s="4">
        <f t="shared" si="182"/>
        <v>453.5</v>
      </c>
      <c r="I848" s="2">
        <v>17</v>
      </c>
      <c r="J848" s="4">
        <f t="shared" si="183"/>
        <v>26</v>
      </c>
      <c r="K848" s="3">
        <v>126084</v>
      </c>
      <c r="L848" s="3">
        <f t="shared" si="184"/>
        <v>99999</v>
      </c>
      <c r="M848" s="3">
        <v>26085</v>
      </c>
      <c r="N848" s="3">
        <f t="shared" si="187"/>
        <v>9468.6046407049726</v>
      </c>
      <c r="O848" s="3">
        <f t="shared" si="185"/>
        <v>1985.1323441004224</v>
      </c>
      <c r="P848" s="3">
        <f t="shared" si="186"/>
        <v>430.16394913711417</v>
      </c>
      <c r="Q848" s="3">
        <v>10</v>
      </c>
      <c r="R848" s="22">
        <v>12</v>
      </c>
      <c r="S848" s="19">
        <f t="shared" si="188"/>
        <v>66.171078136680748</v>
      </c>
      <c r="T848" s="20">
        <f t="shared" si="189"/>
        <v>0.2048640189990116</v>
      </c>
      <c r="U848" s="20">
        <f t="shared" si="190"/>
        <v>0.14591196943038753</v>
      </c>
      <c r="V848" s="21">
        <f t="shared" si="191"/>
        <v>0.11330664064500127</v>
      </c>
      <c r="W848" s="26">
        <f t="shared" si="192"/>
        <v>14.338798304570473</v>
      </c>
      <c r="X848" s="27">
        <f t="shared" si="193"/>
        <v>0.84345872379826314</v>
      </c>
      <c r="Y848" s="27">
        <f t="shared" si="194"/>
        <v>0.55149224248347972</v>
      </c>
      <c r="Z848" s="27">
        <f t="shared" si="195"/>
        <v>0.40967995155915637</v>
      </c>
    </row>
    <row r="849" spans="1:26" ht="12.5" x14ac:dyDescent="0.25">
      <c r="A849" s="2" t="s">
        <v>240</v>
      </c>
      <c r="B849" t="s">
        <v>393</v>
      </c>
      <c r="C849" t="s">
        <v>392</v>
      </c>
      <c r="D849" s="18">
        <f>VLOOKUP(C849,'Infected rate by state'!B:E,4,0)</f>
        <v>7.5097590818065515E-3</v>
      </c>
      <c r="E849" s="3">
        <v>6234</v>
      </c>
      <c r="F849" s="2">
        <v>747</v>
      </c>
      <c r="G849" s="3">
        <v>2477</v>
      </c>
      <c r="H849" s="4">
        <f t="shared" si="182"/>
        <v>4355.5</v>
      </c>
      <c r="I849" s="2">
        <v>216</v>
      </c>
      <c r="J849" s="4">
        <f t="shared" si="183"/>
        <v>481.5</v>
      </c>
      <c r="K849" s="3">
        <v>2191766</v>
      </c>
      <c r="L849" s="3">
        <f t="shared" si="184"/>
        <v>1815617</v>
      </c>
      <c r="M849" s="3">
        <v>376149</v>
      </c>
      <c r="N849" s="3">
        <f t="shared" si="187"/>
        <v>164596.34623694819</v>
      </c>
      <c r="O849" s="3">
        <f t="shared" si="185"/>
        <v>33956.854735439483</v>
      </c>
      <c r="P849" s="3">
        <f t="shared" si="186"/>
        <v>7215.9076535107961</v>
      </c>
      <c r="Q849" s="3">
        <v>10</v>
      </c>
      <c r="R849" s="22">
        <v>12</v>
      </c>
      <c r="S849" s="19">
        <f t="shared" si="188"/>
        <v>1131.8951578479828</v>
      </c>
      <c r="T849" s="20">
        <f t="shared" si="189"/>
        <v>0.45696211459345287</v>
      </c>
      <c r="U849" s="20">
        <f t="shared" si="190"/>
        <v>0.2598772030416675</v>
      </c>
      <c r="V849" s="21">
        <f t="shared" si="191"/>
        <v>0.18156803943663502</v>
      </c>
      <c r="W849" s="26">
        <f t="shared" si="192"/>
        <v>240.53025511702654</v>
      </c>
      <c r="X849" s="27">
        <f t="shared" si="193"/>
        <v>1.11356599591216</v>
      </c>
      <c r="Y849" s="27">
        <f t="shared" si="194"/>
        <v>0.49954362433442689</v>
      </c>
      <c r="Z849" s="27">
        <f t="shared" si="195"/>
        <v>0.32199498676978117</v>
      </c>
    </row>
    <row r="850" spans="1:26" ht="12.5" x14ac:dyDescent="0.25">
      <c r="A850" s="2" t="s">
        <v>241</v>
      </c>
      <c r="B850" t="s">
        <v>315</v>
      </c>
      <c r="C850" t="s">
        <v>314</v>
      </c>
      <c r="D850" s="18">
        <f>VLOOKUP(C850,'Infected rate by state'!B:E,4,0)</f>
        <v>7.5362096948057532E-3</v>
      </c>
      <c r="E850" s="3">
        <v>5691</v>
      </c>
      <c r="F850" s="2">
        <v>690</v>
      </c>
      <c r="G850" s="3">
        <v>2125</v>
      </c>
      <c r="H850" s="4">
        <f t="shared" si="182"/>
        <v>3908</v>
      </c>
      <c r="I850" s="2">
        <v>231</v>
      </c>
      <c r="J850" s="4">
        <f t="shared" si="183"/>
        <v>460.5</v>
      </c>
      <c r="K850" s="3">
        <v>2406889</v>
      </c>
      <c r="L850" s="3">
        <f t="shared" si="184"/>
        <v>2039912</v>
      </c>
      <c r="M850" s="3">
        <v>366977</v>
      </c>
      <c r="N850" s="3">
        <f t="shared" si="187"/>
        <v>181388.20216121324</v>
      </c>
      <c r="O850" s="3">
        <f t="shared" si="185"/>
        <v>37091.093254542706</v>
      </c>
      <c r="P850" s="3">
        <f t="shared" si="186"/>
        <v>7795.4067449717968</v>
      </c>
      <c r="Q850" s="3">
        <v>10</v>
      </c>
      <c r="R850" s="22">
        <v>12</v>
      </c>
      <c r="S850" s="19">
        <f t="shared" si="188"/>
        <v>1236.3697751514235</v>
      </c>
      <c r="T850" s="20">
        <f t="shared" si="189"/>
        <v>0.5818210706594934</v>
      </c>
      <c r="U850" s="20">
        <f t="shared" si="190"/>
        <v>0.3163689291585014</v>
      </c>
      <c r="V850" s="21">
        <f t="shared" si="191"/>
        <v>0.21725000441950862</v>
      </c>
      <c r="W850" s="26">
        <f t="shared" si="192"/>
        <v>259.84689149905989</v>
      </c>
      <c r="X850" s="27">
        <f t="shared" si="193"/>
        <v>1.1248783181777484</v>
      </c>
      <c r="Y850" s="27">
        <f t="shared" si="194"/>
        <v>0.56427120846701384</v>
      </c>
      <c r="Z850" s="27">
        <f t="shared" si="195"/>
        <v>0.37658969782472446</v>
      </c>
    </row>
    <row r="851" spans="1:26" ht="12.5" x14ac:dyDescent="0.25">
      <c r="A851" s="2" t="s">
        <v>242</v>
      </c>
      <c r="B851" t="s">
        <v>315</v>
      </c>
      <c r="C851" t="s">
        <v>314</v>
      </c>
      <c r="D851" s="18">
        <f>VLOOKUP(C851,'Infected rate by state'!B:E,4,0)</f>
        <v>7.5362096948057532E-3</v>
      </c>
      <c r="E851" s="3">
        <v>6178</v>
      </c>
      <c r="F851" s="2">
        <v>802</v>
      </c>
      <c r="G851" s="3">
        <v>1949</v>
      </c>
      <c r="H851" s="4">
        <f t="shared" si="182"/>
        <v>4063.5</v>
      </c>
      <c r="I851" s="2">
        <v>358</v>
      </c>
      <c r="J851" s="4">
        <f t="shared" si="183"/>
        <v>580</v>
      </c>
      <c r="K851" s="3">
        <v>3005567</v>
      </c>
      <c r="L851" s="3">
        <f t="shared" si="184"/>
        <v>2508490</v>
      </c>
      <c r="M851" s="3">
        <v>497077</v>
      </c>
      <c r="N851" s="3">
        <f t="shared" si="187"/>
        <v>226505.83163788245</v>
      </c>
      <c r="O851" s="3">
        <f t="shared" si="185"/>
        <v>46594.880692339379</v>
      </c>
      <c r="P851" s="3">
        <f t="shared" si="186"/>
        <v>9866.341026543254</v>
      </c>
      <c r="Q851" s="3">
        <v>10</v>
      </c>
      <c r="R851" s="22">
        <v>12</v>
      </c>
      <c r="S851" s="19">
        <f t="shared" si="188"/>
        <v>1553.1626897446461</v>
      </c>
      <c r="T851" s="20">
        <f t="shared" si="189"/>
        <v>0.79690235492285588</v>
      </c>
      <c r="U851" s="20">
        <f t="shared" si="190"/>
        <v>0.38222288415027589</v>
      </c>
      <c r="V851" s="21">
        <f t="shared" si="191"/>
        <v>0.25140218351321564</v>
      </c>
      <c r="W851" s="26">
        <f t="shared" si="192"/>
        <v>328.87803421810844</v>
      </c>
      <c r="X851" s="27">
        <f t="shared" si="193"/>
        <v>0.91865372686622471</v>
      </c>
      <c r="Y851" s="27">
        <f t="shared" si="194"/>
        <v>0.56703109347949732</v>
      </c>
      <c r="Z851" s="27">
        <f t="shared" si="195"/>
        <v>0.41007236186796564</v>
      </c>
    </row>
    <row r="852" spans="1:26" ht="12.5" x14ac:dyDescent="0.25">
      <c r="A852" s="2" t="s">
        <v>243</v>
      </c>
      <c r="B852" t="s">
        <v>315</v>
      </c>
      <c r="C852" t="s">
        <v>314</v>
      </c>
      <c r="D852" s="18">
        <f>VLOOKUP(C852,'Infected rate by state'!B:E,4,0)</f>
        <v>7.5362096948057532E-3</v>
      </c>
      <c r="E852" s="3">
        <v>3776</v>
      </c>
      <c r="F852" s="2">
        <v>439</v>
      </c>
      <c r="G852" s="3">
        <v>1139</v>
      </c>
      <c r="H852" s="4">
        <f t="shared" si="182"/>
        <v>2457.5</v>
      </c>
      <c r="I852" s="2">
        <v>203</v>
      </c>
      <c r="J852" s="4">
        <f t="shared" si="183"/>
        <v>321</v>
      </c>
      <c r="K852" s="3">
        <v>1272753</v>
      </c>
      <c r="L852" s="3">
        <f t="shared" si="184"/>
        <v>1036363</v>
      </c>
      <c r="M852" s="3">
        <v>236390</v>
      </c>
      <c r="N852" s="3">
        <f t="shared" si="187"/>
        <v>95917.334976931073</v>
      </c>
      <c r="O852" s="3">
        <f t="shared" si="185"/>
        <v>19916.704024884279</v>
      </c>
      <c r="P852" s="3">
        <f t="shared" si="186"/>
        <v>4266.0653516667762</v>
      </c>
      <c r="Q852" s="3">
        <v>10</v>
      </c>
      <c r="R852" s="22">
        <v>12</v>
      </c>
      <c r="S852" s="19">
        <f t="shared" si="188"/>
        <v>663.89013416280932</v>
      </c>
      <c r="T852" s="20">
        <f t="shared" si="189"/>
        <v>0.58287105721054377</v>
      </c>
      <c r="U852" s="20">
        <f t="shared" si="190"/>
        <v>0.27014857951691124</v>
      </c>
      <c r="V852" s="21">
        <f t="shared" si="191"/>
        <v>0.17581836180159144</v>
      </c>
      <c r="W852" s="26">
        <f t="shared" si="192"/>
        <v>142.20217838889255</v>
      </c>
      <c r="X852" s="27">
        <f t="shared" si="193"/>
        <v>0.70050334181720464</v>
      </c>
      <c r="Y852" s="27">
        <f t="shared" si="194"/>
        <v>0.44299744046383971</v>
      </c>
      <c r="Z852" s="27">
        <f t="shared" si="195"/>
        <v>0.3239229576056778</v>
      </c>
    </row>
    <row r="853" spans="1:26" ht="12.5" x14ac:dyDescent="0.25">
      <c r="A853" s="2" t="s">
        <v>244</v>
      </c>
      <c r="B853" t="s">
        <v>315</v>
      </c>
      <c r="C853" t="s">
        <v>314</v>
      </c>
      <c r="D853" s="18">
        <f>VLOOKUP(C853,'Infected rate by state'!B:E,4,0)</f>
        <v>7.5362096948057532E-3</v>
      </c>
      <c r="E853" s="3">
        <v>2547</v>
      </c>
      <c r="F853" s="2">
        <v>341</v>
      </c>
      <c r="G853" s="2">
        <v>916</v>
      </c>
      <c r="H853" s="4">
        <f t="shared" si="182"/>
        <v>1731.5</v>
      </c>
      <c r="I853" s="2">
        <v>146</v>
      </c>
      <c r="J853" s="4">
        <f t="shared" si="183"/>
        <v>243.5</v>
      </c>
      <c r="K853" s="3">
        <v>1456607</v>
      </c>
      <c r="L853" s="3">
        <f t="shared" si="184"/>
        <v>1222034</v>
      </c>
      <c r="M853" s="3">
        <v>234573</v>
      </c>
      <c r="N853" s="3">
        <f t="shared" si="187"/>
        <v>109772.95794921924</v>
      </c>
      <c r="O853" s="3">
        <f t="shared" si="185"/>
        <v>22536.26376125434</v>
      </c>
      <c r="P853" s="3">
        <f t="shared" si="186"/>
        <v>4760.0776658164059</v>
      </c>
      <c r="Q853" s="3">
        <v>10</v>
      </c>
      <c r="R853" s="22">
        <v>12</v>
      </c>
      <c r="S853" s="19">
        <f t="shared" si="188"/>
        <v>751.20879204181131</v>
      </c>
      <c r="T853" s="20">
        <f t="shared" si="189"/>
        <v>0.82009693454346211</v>
      </c>
      <c r="U853" s="20">
        <f t="shared" si="190"/>
        <v>0.43384856600739896</v>
      </c>
      <c r="V853" s="21">
        <f t="shared" si="191"/>
        <v>0.29493866982403272</v>
      </c>
      <c r="W853" s="26">
        <f t="shared" si="192"/>
        <v>158.66925552721352</v>
      </c>
      <c r="X853" s="27">
        <f t="shared" si="193"/>
        <v>1.0867757227891337</v>
      </c>
      <c r="Y853" s="27">
        <f t="shared" si="194"/>
        <v>0.65161911920826909</v>
      </c>
      <c r="Z853" s="27">
        <f t="shared" si="195"/>
        <v>0.46530573468391062</v>
      </c>
    </row>
    <row r="854" spans="1:26" ht="12.5" x14ac:dyDescent="0.25">
      <c r="A854" s="2" t="s">
        <v>245</v>
      </c>
      <c r="B854" t="s">
        <v>315</v>
      </c>
      <c r="C854" t="s">
        <v>314</v>
      </c>
      <c r="D854" s="18">
        <f>VLOOKUP(C854,'Infected rate by state'!B:E,4,0)</f>
        <v>7.5362096948057532E-3</v>
      </c>
      <c r="E854" s="2">
        <v>390</v>
      </c>
      <c r="F854" s="2">
        <v>54</v>
      </c>
      <c r="G854" s="2">
        <v>202</v>
      </c>
      <c r="H854" s="4">
        <f t="shared" si="182"/>
        <v>296</v>
      </c>
      <c r="I854" s="2">
        <v>33</v>
      </c>
      <c r="J854" s="4">
        <f t="shared" si="183"/>
        <v>43.5</v>
      </c>
      <c r="K854" s="3">
        <v>213703</v>
      </c>
      <c r="L854" s="3">
        <f t="shared" si="184"/>
        <v>166738</v>
      </c>
      <c r="M854" s="3">
        <v>46965</v>
      </c>
      <c r="N854" s="3">
        <f t="shared" si="187"/>
        <v>16105.106204090738</v>
      </c>
      <c r="O854" s="3">
        <f t="shared" si="185"/>
        <v>3396.2113626779646</v>
      </c>
      <c r="P854" s="3">
        <f t="shared" si="186"/>
        <v>741.02041179844059</v>
      </c>
      <c r="Q854" s="3">
        <v>10</v>
      </c>
      <c r="R854" s="22">
        <v>12</v>
      </c>
      <c r="S854" s="19">
        <f t="shared" si="188"/>
        <v>113.20704542259882</v>
      </c>
      <c r="T854" s="20">
        <f t="shared" si="189"/>
        <v>0.56043091793365751</v>
      </c>
      <c r="U854" s="20">
        <f t="shared" si="190"/>
        <v>0.38245623453580685</v>
      </c>
      <c r="V854" s="21">
        <f t="shared" si="191"/>
        <v>0.29027447544256108</v>
      </c>
      <c r="W854" s="26">
        <f t="shared" si="192"/>
        <v>24.700680393281353</v>
      </c>
      <c r="X854" s="27">
        <f t="shared" si="193"/>
        <v>0.74850546646307126</v>
      </c>
      <c r="Y854" s="27">
        <f t="shared" si="194"/>
        <v>0.56783173317888169</v>
      </c>
      <c r="Z854" s="27">
        <f t="shared" si="195"/>
        <v>0.45742000728298798</v>
      </c>
    </row>
    <row r="855" spans="1:26" ht="12.5" x14ac:dyDescent="0.25">
      <c r="A855" s="2" t="s">
        <v>246</v>
      </c>
      <c r="B855" t="s">
        <v>315</v>
      </c>
      <c r="C855" t="s">
        <v>314</v>
      </c>
      <c r="D855" s="18">
        <f>VLOOKUP(C855,'Infected rate by state'!B:E,4,0)</f>
        <v>7.5362096948057532E-3</v>
      </c>
      <c r="E855" s="3">
        <v>1555</v>
      </c>
      <c r="F855" s="2">
        <v>198</v>
      </c>
      <c r="G855" s="2">
        <v>452</v>
      </c>
      <c r="H855" s="4">
        <f t="shared" si="182"/>
        <v>1003.5</v>
      </c>
      <c r="I855" s="2">
        <v>88</v>
      </c>
      <c r="J855" s="4">
        <f t="shared" si="183"/>
        <v>143</v>
      </c>
      <c r="K855" s="3">
        <v>666874</v>
      </c>
      <c r="L855" s="3">
        <f t="shared" si="184"/>
        <v>538679</v>
      </c>
      <c r="M855" s="3">
        <v>128195</v>
      </c>
      <c r="N855" s="3">
        <f t="shared" si="187"/>
        <v>50257.02304013892</v>
      </c>
      <c r="O855" s="3">
        <f t="shared" si="185"/>
        <v>10466.633559360736</v>
      </c>
      <c r="P855" s="3">
        <f t="shared" si="186"/>
        <v>2249.991616972371</v>
      </c>
      <c r="Q855" s="3">
        <v>10</v>
      </c>
      <c r="R855" s="22">
        <v>12</v>
      </c>
      <c r="S855" s="19">
        <f t="shared" si="188"/>
        <v>348.88778531202456</v>
      </c>
      <c r="T855" s="20">
        <f t="shared" si="189"/>
        <v>0.77187563122129332</v>
      </c>
      <c r="U855" s="20">
        <f t="shared" si="190"/>
        <v>0.34767093703241114</v>
      </c>
      <c r="V855" s="21">
        <f t="shared" si="191"/>
        <v>0.2243651352488904</v>
      </c>
      <c r="W855" s="26">
        <f t="shared" si="192"/>
        <v>74.999720565745704</v>
      </c>
      <c r="X855" s="27">
        <f t="shared" si="193"/>
        <v>0.85226955188347386</v>
      </c>
      <c r="Y855" s="27">
        <f t="shared" si="194"/>
        <v>0.52447357038983011</v>
      </c>
      <c r="Z855" s="27">
        <f t="shared" si="195"/>
        <v>0.37878646750376621</v>
      </c>
    </row>
    <row r="856" spans="1:26" ht="12.5" x14ac:dyDescent="0.25">
      <c r="A856" s="2" t="s">
        <v>247</v>
      </c>
      <c r="B856" t="s">
        <v>315</v>
      </c>
      <c r="C856" t="s">
        <v>314</v>
      </c>
      <c r="D856" s="18">
        <f>VLOOKUP(C856,'Infected rate by state'!B:E,4,0)</f>
        <v>7.5362096948057532E-3</v>
      </c>
      <c r="E856" s="2">
        <v>858</v>
      </c>
      <c r="F856" s="2">
        <v>82</v>
      </c>
      <c r="G856" s="2">
        <v>246</v>
      </c>
      <c r="H856" s="4">
        <f t="shared" si="182"/>
        <v>552</v>
      </c>
      <c r="I856" s="2">
        <v>35</v>
      </c>
      <c r="J856" s="4">
        <f t="shared" si="183"/>
        <v>58.5</v>
      </c>
      <c r="K856" s="3">
        <v>359828</v>
      </c>
      <c r="L856" s="3">
        <f t="shared" si="184"/>
        <v>292675</v>
      </c>
      <c r="M856" s="3">
        <v>67153</v>
      </c>
      <c r="N856" s="3">
        <f t="shared" si="187"/>
        <v>27117.392620625647</v>
      </c>
      <c r="O856" s="3">
        <f t="shared" si="185"/>
        <v>5633.079733072399</v>
      </c>
      <c r="P856" s="3">
        <f t="shared" si="186"/>
        <v>1207.179543030102</v>
      </c>
      <c r="Q856" s="3">
        <v>10</v>
      </c>
      <c r="R856" s="22">
        <v>12</v>
      </c>
      <c r="S856" s="19">
        <f t="shared" si="188"/>
        <v>187.76932443574663</v>
      </c>
      <c r="T856" s="20">
        <f t="shared" si="189"/>
        <v>0.76328993673067735</v>
      </c>
      <c r="U856" s="20">
        <f t="shared" si="190"/>
        <v>0.34016181962997577</v>
      </c>
      <c r="V856" s="21">
        <f t="shared" si="191"/>
        <v>0.21884536647522917</v>
      </c>
      <c r="W856" s="26">
        <f t="shared" si="192"/>
        <v>40.239318101003398</v>
      </c>
      <c r="X856" s="27">
        <f t="shared" si="193"/>
        <v>1.1496948028858114</v>
      </c>
      <c r="Y856" s="27">
        <f t="shared" si="194"/>
        <v>0.68785159147014352</v>
      </c>
      <c r="Z856" s="27">
        <f t="shared" si="195"/>
        <v>0.49072339147565119</v>
      </c>
    </row>
    <row r="857" spans="1:26" ht="12.5" x14ac:dyDescent="0.25">
      <c r="A857" s="2" t="s">
        <v>248</v>
      </c>
      <c r="B857" t="s">
        <v>315</v>
      </c>
      <c r="C857" t="s">
        <v>314</v>
      </c>
      <c r="D857" s="18">
        <f>VLOOKUP(C857,'Infected rate by state'!B:E,4,0)</f>
        <v>7.5362096948057532E-3</v>
      </c>
      <c r="E857" s="2">
        <v>359</v>
      </c>
      <c r="F857" s="2">
        <v>22</v>
      </c>
      <c r="G857" s="2">
        <v>169</v>
      </c>
      <c r="H857" s="4">
        <f t="shared" si="182"/>
        <v>264</v>
      </c>
      <c r="I857" s="2">
        <v>6</v>
      </c>
      <c r="J857" s="4">
        <f t="shared" si="183"/>
        <v>14</v>
      </c>
      <c r="K857" s="3">
        <v>229413</v>
      </c>
      <c r="L857" s="3">
        <f t="shared" si="184"/>
        <v>189823</v>
      </c>
      <c r="M857" s="3">
        <v>39590</v>
      </c>
      <c r="N857" s="3">
        <f t="shared" si="187"/>
        <v>17289.044747144722</v>
      </c>
      <c r="O857" s="3">
        <f t="shared" si="185"/>
        <v>3568.3591166839892</v>
      </c>
      <c r="P857" s="3">
        <f t="shared" si="186"/>
        <v>758.69421773155386</v>
      </c>
      <c r="Q857" s="3">
        <v>10</v>
      </c>
      <c r="R857" s="22">
        <v>12</v>
      </c>
      <c r="S857" s="19">
        <f t="shared" si="188"/>
        <v>118.9453038894663</v>
      </c>
      <c r="T857" s="20">
        <f t="shared" si="189"/>
        <v>0.70381836620985982</v>
      </c>
      <c r="U857" s="20">
        <f t="shared" si="190"/>
        <v>0.45055039352070569</v>
      </c>
      <c r="V857" s="21">
        <f t="shared" si="191"/>
        <v>0.33132396626592286</v>
      </c>
      <c r="W857" s="26">
        <f t="shared" si="192"/>
        <v>25.289807257718461</v>
      </c>
      <c r="X857" s="27">
        <f t="shared" si="193"/>
        <v>4.2149678762864102</v>
      </c>
      <c r="Y857" s="27">
        <f t="shared" si="194"/>
        <v>1.8064148041227472</v>
      </c>
      <c r="Z857" s="27">
        <f t="shared" si="195"/>
        <v>1.1495366935326574</v>
      </c>
    </row>
    <row r="858" spans="1:26" ht="12.5" x14ac:dyDescent="0.25">
      <c r="A858" s="2" t="s">
        <v>249</v>
      </c>
      <c r="B858" t="s">
        <v>315</v>
      </c>
      <c r="C858" t="s">
        <v>314</v>
      </c>
      <c r="D858" s="18">
        <f>VLOOKUP(C858,'Infected rate by state'!B:E,4,0)</f>
        <v>7.5362096948057532E-3</v>
      </c>
      <c r="E858" s="3">
        <v>1272</v>
      </c>
      <c r="F858" s="2">
        <v>93</v>
      </c>
      <c r="G858" s="2">
        <v>306</v>
      </c>
      <c r="H858" s="4">
        <f t="shared" si="182"/>
        <v>789</v>
      </c>
      <c r="I858" s="2">
        <v>45</v>
      </c>
      <c r="J858" s="4">
        <f t="shared" si="183"/>
        <v>69</v>
      </c>
      <c r="K858" s="3">
        <v>402885</v>
      </c>
      <c r="L858" s="3">
        <f t="shared" si="184"/>
        <v>314450</v>
      </c>
      <c r="M858" s="3">
        <v>88435</v>
      </c>
      <c r="N858" s="3">
        <f t="shared" si="187"/>
        <v>30362.258428918158</v>
      </c>
      <c r="O858" s="3">
        <f t="shared" si="185"/>
        <v>6401.9705706365885</v>
      </c>
      <c r="P858" s="3">
        <f t="shared" si="186"/>
        <v>1396.6531109503717</v>
      </c>
      <c r="Q858" s="3">
        <v>10</v>
      </c>
      <c r="R858" s="22">
        <v>12</v>
      </c>
      <c r="S858" s="19">
        <f t="shared" si="188"/>
        <v>213.39901902121963</v>
      </c>
      <c r="T858" s="20">
        <f t="shared" si="189"/>
        <v>0.69738241510202492</v>
      </c>
      <c r="U858" s="20">
        <f t="shared" si="190"/>
        <v>0.27046770471637471</v>
      </c>
      <c r="V858" s="21">
        <f t="shared" si="191"/>
        <v>0.16776652438775128</v>
      </c>
      <c r="W858" s="26">
        <f t="shared" si="192"/>
        <v>46.555103698345725</v>
      </c>
      <c r="X858" s="27">
        <f t="shared" si="193"/>
        <v>1.0345578599632383</v>
      </c>
      <c r="Y858" s="27">
        <f t="shared" si="194"/>
        <v>0.67471164780211201</v>
      </c>
      <c r="Z858" s="27">
        <f t="shared" si="195"/>
        <v>0.50059251288543793</v>
      </c>
    </row>
    <row r="859" spans="1:26" ht="12.5" x14ac:dyDescent="0.25">
      <c r="A859" s="2" t="s">
        <v>250</v>
      </c>
      <c r="B859" t="s">
        <v>325</v>
      </c>
      <c r="C859" t="s">
        <v>324</v>
      </c>
      <c r="D859" s="18">
        <f>VLOOKUP(C859,'Infected rate by state'!B:E,4,0)</f>
        <v>8.9298079160438481E-3</v>
      </c>
      <c r="E859" s="3">
        <v>1309</v>
      </c>
      <c r="F859" s="2">
        <v>159</v>
      </c>
      <c r="G859" s="2">
        <v>604</v>
      </c>
      <c r="H859" s="4">
        <f t="shared" si="182"/>
        <v>956.5</v>
      </c>
      <c r="I859" s="2">
        <v>77</v>
      </c>
      <c r="J859" s="4">
        <f t="shared" si="183"/>
        <v>118</v>
      </c>
      <c r="K859" s="3">
        <v>374960</v>
      </c>
      <c r="L859" s="3">
        <f t="shared" si="184"/>
        <v>218169</v>
      </c>
      <c r="M859" s="3">
        <v>156791</v>
      </c>
      <c r="N859" s="3">
        <f t="shared" si="187"/>
        <v>33483.207761998012</v>
      </c>
      <c r="O859" s="3">
        <f t="shared" si="185"/>
        <v>7691.9173120958312</v>
      </c>
      <c r="P859" s="3">
        <f t="shared" si="186"/>
        <v>1840.1949945550864</v>
      </c>
      <c r="Q859" s="3">
        <v>10</v>
      </c>
      <c r="R859" s="22">
        <v>12</v>
      </c>
      <c r="S859" s="19">
        <f t="shared" si="188"/>
        <v>256.39724373652768</v>
      </c>
      <c r="T859" s="20">
        <f t="shared" si="189"/>
        <v>0.42449874790815839</v>
      </c>
      <c r="U859" s="20">
        <f t="shared" si="190"/>
        <v>0.26805775612810001</v>
      </c>
      <c r="V859" s="21">
        <f t="shared" si="191"/>
        <v>0.19587260789650701</v>
      </c>
      <c r="W859" s="26">
        <f t="shared" si="192"/>
        <v>61.33983315183621</v>
      </c>
      <c r="X859" s="27">
        <f t="shared" si="193"/>
        <v>0.79662120976410666</v>
      </c>
      <c r="Y859" s="27">
        <f t="shared" si="194"/>
        <v>0.51982909450708648</v>
      </c>
      <c r="Z859" s="27">
        <f t="shared" si="195"/>
        <v>0.38578511416249189</v>
      </c>
    </row>
    <row r="860" spans="1:26" ht="12.5" x14ac:dyDescent="0.25">
      <c r="A860" s="2" t="s">
        <v>251</v>
      </c>
      <c r="B860" t="s">
        <v>327</v>
      </c>
      <c r="C860" t="s">
        <v>326</v>
      </c>
      <c r="D860" s="18">
        <f>VLOOKUP(C860,'Infected rate by state'!B:E,4,0)</f>
        <v>1.0244051329943483E-2</v>
      </c>
      <c r="E860" s="3">
        <v>2050</v>
      </c>
      <c r="F860" s="2">
        <v>163</v>
      </c>
      <c r="G860" s="2">
        <v>650</v>
      </c>
      <c r="H860" s="4">
        <f t="shared" si="182"/>
        <v>1350</v>
      </c>
      <c r="I860" s="2">
        <v>55</v>
      </c>
      <c r="J860" s="4">
        <f t="shared" si="183"/>
        <v>109</v>
      </c>
      <c r="K860" s="3">
        <v>701923</v>
      </c>
      <c r="L860" s="3">
        <f t="shared" si="184"/>
        <v>562267</v>
      </c>
      <c r="M860" s="3">
        <v>139656</v>
      </c>
      <c r="N860" s="3">
        <f t="shared" si="187"/>
        <v>71905.35241667919</v>
      </c>
      <c r="O860" s="3">
        <f t="shared" si="185"/>
        <v>15021.128030076903</v>
      </c>
      <c r="P860" s="3">
        <f t="shared" si="186"/>
        <v>3241.0033201152173</v>
      </c>
      <c r="Q860" s="3">
        <v>10</v>
      </c>
      <c r="R860" s="22">
        <v>12</v>
      </c>
      <c r="S860" s="19">
        <f t="shared" si="188"/>
        <v>500.70426766923009</v>
      </c>
      <c r="T860" s="20">
        <f t="shared" si="189"/>
        <v>0.77031425795266173</v>
      </c>
      <c r="U860" s="20">
        <f t="shared" si="190"/>
        <v>0.37089205012535564</v>
      </c>
      <c r="V860" s="21">
        <f t="shared" si="191"/>
        <v>0.24424598422889274</v>
      </c>
      <c r="W860" s="26">
        <f t="shared" si="192"/>
        <v>108.03344400384057</v>
      </c>
      <c r="X860" s="27">
        <f t="shared" si="193"/>
        <v>1.964244436433465</v>
      </c>
      <c r="Y860" s="27">
        <f t="shared" si="194"/>
        <v>0.99113251379670253</v>
      </c>
      <c r="Z860" s="27">
        <f t="shared" si="195"/>
        <v>0.66278186505423664</v>
      </c>
    </row>
    <row r="861" spans="1:26" ht="12.5" x14ac:dyDescent="0.25">
      <c r="A861" s="2" t="s">
        <v>252</v>
      </c>
      <c r="B861" t="s">
        <v>383</v>
      </c>
      <c r="C861" t="s">
        <v>382</v>
      </c>
      <c r="D861" s="18">
        <f>VLOOKUP(C861,'Infected rate by state'!B:E,4,0)</f>
        <v>8.525765865415048E-3</v>
      </c>
      <c r="E861" s="2">
        <v>591</v>
      </c>
      <c r="F861" s="2">
        <v>62</v>
      </c>
      <c r="G861" s="2">
        <v>215</v>
      </c>
      <c r="H861" s="4">
        <f t="shared" si="182"/>
        <v>403</v>
      </c>
      <c r="I861" s="2">
        <v>28</v>
      </c>
      <c r="J861" s="4">
        <f t="shared" si="183"/>
        <v>45</v>
      </c>
      <c r="K861" s="3">
        <v>153089</v>
      </c>
      <c r="L861" s="3">
        <f t="shared" si="184"/>
        <v>116102</v>
      </c>
      <c r="M861" s="3">
        <v>36987</v>
      </c>
      <c r="N861" s="3">
        <f t="shared" si="187"/>
        <v>13052.009705705243</v>
      </c>
      <c r="O861" s="3">
        <f t="shared" si="185"/>
        <v>2779.4572210448969</v>
      </c>
      <c r="P861" s="3">
        <f t="shared" si="186"/>
        <v>613.39701880687119</v>
      </c>
      <c r="Q861" s="3">
        <v>10</v>
      </c>
      <c r="R861" s="22">
        <v>12</v>
      </c>
      <c r="S861" s="19">
        <f t="shared" si="188"/>
        <v>92.648574034829892</v>
      </c>
      <c r="T861" s="20">
        <f t="shared" si="189"/>
        <v>0.43092360016199949</v>
      </c>
      <c r="U861" s="20">
        <f t="shared" si="190"/>
        <v>0.22989720604176153</v>
      </c>
      <c r="V861" s="21">
        <f t="shared" si="191"/>
        <v>0.15676577670868003</v>
      </c>
      <c r="W861" s="26">
        <f t="shared" si="192"/>
        <v>20.446567293562374</v>
      </c>
      <c r="X861" s="27">
        <f t="shared" si="193"/>
        <v>0.73023454619865624</v>
      </c>
      <c r="Y861" s="27">
        <f t="shared" si="194"/>
        <v>0.45436816207916386</v>
      </c>
      <c r="Z861" s="27">
        <f t="shared" si="195"/>
        <v>0.3297833434445544</v>
      </c>
    </row>
    <row r="862" spans="1:26" ht="12.5" x14ac:dyDescent="0.25">
      <c r="A862" s="2" t="s">
        <v>253</v>
      </c>
      <c r="B862" t="s">
        <v>383</v>
      </c>
      <c r="C862" t="s">
        <v>382</v>
      </c>
      <c r="D862" s="18">
        <f>VLOOKUP(C862,'Infected rate by state'!B:E,4,0)</f>
        <v>8.525765865415048E-3</v>
      </c>
      <c r="E862" s="2">
        <v>782</v>
      </c>
      <c r="F862" s="2">
        <v>65</v>
      </c>
      <c r="G862" s="2">
        <v>324</v>
      </c>
      <c r="H862" s="4">
        <f t="shared" si="182"/>
        <v>553</v>
      </c>
      <c r="I862" s="2">
        <v>31</v>
      </c>
      <c r="J862" s="4">
        <f t="shared" si="183"/>
        <v>48</v>
      </c>
      <c r="K862" s="3">
        <v>253817</v>
      </c>
      <c r="L862" s="3">
        <f t="shared" si="184"/>
        <v>190367</v>
      </c>
      <c r="M862" s="3">
        <v>63450</v>
      </c>
      <c r="N862" s="3">
        <f t="shared" si="187"/>
        <v>21639.843146620515</v>
      </c>
      <c r="O862" s="3">
        <f t="shared" si="185"/>
        <v>4625.4820498104536</v>
      </c>
      <c r="P862" s="3">
        <f t="shared" si="186"/>
        <v>1025.1712273094242</v>
      </c>
      <c r="Q862" s="3">
        <v>10</v>
      </c>
      <c r="R862" s="22">
        <v>12</v>
      </c>
      <c r="S862" s="19">
        <f t="shared" si="188"/>
        <v>154.18273499368178</v>
      </c>
      <c r="T862" s="20">
        <f t="shared" si="189"/>
        <v>0.47587263886938819</v>
      </c>
      <c r="U862" s="20">
        <f t="shared" si="190"/>
        <v>0.27881145568477717</v>
      </c>
      <c r="V862" s="21">
        <f t="shared" si="191"/>
        <v>0.19716462275406876</v>
      </c>
      <c r="W862" s="26">
        <f t="shared" si="192"/>
        <v>34.172374243647475</v>
      </c>
      <c r="X862" s="27">
        <f t="shared" si="193"/>
        <v>1.1023346530208864</v>
      </c>
      <c r="Y862" s="27">
        <f t="shared" si="194"/>
        <v>0.71192446340932236</v>
      </c>
      <c r="Z862" s="27">
        <f t="shared" si="195"/>
        <v>0.52572883451765351</v>
      </c>
    </row>
    <row r="863" spans="1:26" ht="12.5" x14ac:dyDescent="0.25">
      <c r="A863" s="2" t="s">
        <v>254</v>
      </c>
      <c r="B863" t="s">
        <v>400</v>
      </c>
      <c r="C863" t="s">
        <v>291</v>
      </c>
      <c r="D863" s="18">
        <f>VLOOKUP(C863,'Infected rate by state'!B:E,4,0)</f>
        <v>5.5896269710740548E-3</v>
      </c>
      <c r="E863" s="3">
        <v>4700</v>
      </c>
      <c r="F863" s="2">
        <v>651</v>
      </c>
      <c r="G863" s="3">
        <v>1366</v>
      </c>
      <c r="H863" s="4">
        <f t="shared" si="182"/>
        <v>3033</v>
      </c>
      <c r="I863" s="2">
        <v>209</v>
      </c>
      <c r="J863" s="4">
        <f t="shared" si="183"/>
        <v>430</v>
      </c>
      <c r="K863" s="3">
        <v>2421217</v>
      </c>
      <c r="L863" s="3">
        <f t="shared" si="184"/>
        <v>2000041</v>
      </c>
      <c r="M863" s="3">
        <v>421176</v>
      </c>
      <c r="N863" s="3">
        <f t="shared" si="187"/>
        <v>135336.9984602301</v>
      </c>
      <c r="O863" s="3">
        <f t="shared" si="185"/>
        <v>27950.535600154351</v>
      </c>
      <c r="P863" s="3">
        <f t="shared" si="186"/>
        <v>5947.4173892695635</v>
      </c>
      <c r="Q863" s="3">
        <v>10</v>
      </c>
      <c r="R863" s="22">
        <v>12</v>
      </c>
      <c r="S863" s="19">
        <f t="shared" si="188"/>
        <v>931.68452000514503</v>
      </c>
      <c r="T863" s="20">
        <f t="shared" si="189"/>
        <v>0.68205308931562592</v>
      </c>
      <c r="U863" s="20">
        <f t="shared" si="190"/>
        <v>0.30718249917742996</v>
      </c>
      <c r="V863" s="21">
        <f t="shared" si="191"/>
        <v>0.19823074893726489</v>
      </c>
      <c r="W863" s="26">
        <f t="shared" si="192"/>
        <v>198.24724630898544</v>
      </c>
      <c r="X863" s="27">
        <f t="shared" si="193"/>
        <v>0.94855141774634177</v>
      </c>
      <c r="Y863" s="27">
        <f t="shared" si="194"/>
        <v>0.46104010769531495</v>
      </c>
      <c r="Z863" s="27">
        <f t="shared" si="195"/>
        <v>0.30452726007524644</v>
      </c>
    </row>
    <row r="864" spans="1:26" ht="12.5" x14ac:dyDescent="0.25">
      <c r="A864" s="2" t="s">
        <v>255</v>
      </c>
      <c r="B864" t="s">
        <v>343</v>
      </c>
      <c r="C864" t="s">
        <v>342</v>
      </c>
      <c r="D864" s="18">
        <f>VLOOKUP(C864,'Infected rate by state'!B:E,4,0)</f>
        <v>1.6300221488851765E-2</v>
      </c>
      <c r="E864" s="3">
        <v>2468</v>
      </c>
      <c r="F864" s="2">
        <v>283</v>
      </c>
      <c r="G864" s="3">
        <v>1080</v>
      </c>
      <c r="H864" s="4">
        <f t="shared" si="182"/>
        <v>1774</v>
      </c>
      <c r="I864" s="2">
        <v>111</v>
      </c>
      <c r="J864" s="4">
        <f t="shared" si="183"/>
        <v>197</v>
      </c>
      <c r="K864" s="3">
        <v>531003</v>
      </c>
      <c r="L864" s="3">
        <f t="shared" si="184"/>
        <v>421734</v>
      </c>
      <c r="M864" s="3">
        <v>109269</v>
      </c>
      <c r="N864" s="3">
        <f t="shared" si="187"/>
        <v>86554.665112447532</v>
      </c>
      <c r="O864" s="3">
        <f t="shared" si="185"/>
        <v>18137.439828137107</v>
      </c>
      <c r="P864" s="3">
        <f t="shared" si="186"/>
        <v>3927.903525300625</v>
      </c>
      <c r="Q864" s="3">
        <v>10</v>
      </c>
      <c r="R864" s="22">
        <v>12</v>
      </c>
      <c r="S864" s="19">
        <f t="shared" si="188"/>
        <v>604.58132760457022</v>
      </c>
      <c r="T864" s="20">
        <f t="shared" si="189"/>
        <v>0.55979752555978723</v>
      </c>
      <c r="U864" s="20">
        <f t="shared" si="190"/>
        <v>0.34080119932613878</v>
      </c>
      <c r="V864" s="21">
        <f t="shared" si="191"/>
        <v>0.2449681230164385</v>
      </c>
      <c r="W864" s="26">
        <f t="shared" si="192"/>
        <v>130.93011751002084</v>
      </c>
      <c r="X864" s="27">
        <f t="shared" si="193"/>
        <v>1.179550608198386</v>
      </c>
      <c r="Y864" s="27">
        <f t="shared" si="194"/>
        <v>0.66461988583766918</v>
      </c>
      <c r="Z864" s="27">
        <f t="shared" si="195"/>
        <v>0.46265059190820085</v>
      </c>
    </row>
    <row r="865" spans="1:26" ht="12.5" x14ac:dyDescent="0.25">
      <c r="A865" s="2" t="s">
        <v>256</v>
      </c>
      <c r="B865" t="s">
        <v>337</v>
      </c>
      <c r="C865" t="s">
        <v>336</v>
      </c>
      <c r="D865" s="18">
        <f>VLOOKUP(C865,'Infected rate by state'!B:E,4,0)</f>
        <v>1.1933809905095205E-2</v>
      </c>
      <c r="E865" s="2">
        <v>909</v>
      </c>
      <c r="F865" s="2">
        <v>59</v>
      </c>
      <c r="G865" s="2">
        <v>362</v>
      </c>
      <c r="H865" s="4">
        <f t="shared" si="182"/>
        <v>635.5</v>
      </c>
      <c r="I865" s="2">
        <v>23</v>
      </c>
      <c r="J865" s="4">
        <f t="shared" si="183"/>
        <v>41</v>
      </c>
      <c r="K865" s="3">
        <v>195685</v>
      </c>
      <c r="L865" s="3">
        <f t="shared" si="184"/>
        <v>154124</v>
      </c>
      <c r="M865" s="3">
        <v>41561</v>
      </c>
      <c r="N865" s="3">
        <f t="shared" si="187"/>
        <v>23352.675912785555</v>
      </c>
      <c r="O865" s="3">
        <f t="shared" si="185"/>
        <v>4908.1904432216334</v>
      </c>
      <c r="P865" s="3">
        <f t="shared" si="186"/>
        <v>1066.7190645845719</v>
      </c>
      <c r="Q865" s="3">
        <v>10</v>
      </c>
      <c r="R865" s="22">
        <v>12</v>
      </c>
      <c r="S865" s="19">
        <f t="shared" si="188"/>
        <v>163.60634810738779</v>
      </c>
      <c r="T865" s="20">
        <f t="shared" si="189"/>
        <v>0.45195123786571212</v>
      </c>
      <c r="U865" s="20">
        <f t="shared" si="190"/>
        <v>0.25744507963396979</v>
      </c>
      <c r="V865" s="21">
        <f t="shared" si="191"/>
        <v>0.1799849814162682</v>
      </c>
      <c r="W865" s="26">
        <f t="shared" si="192"/>
        <v>35.557302152819062</v>
      </c>
      <c r="X865" s="27">
        <f t="shared" si="193"/>
        <v>1.5459696588182201</v>
      </c>
      <c r="Y865" s="27">
        <f t="shared" si="194"/>
        <v>0.86725127201997709</v>
      </c>
      <c r="Z865" s="27">
        <f t="shared" si="195"/>
        <v>0.60266613818337389</v>
      </c>
    </row>
    <row r="866" spans="1:26" ht="12.5" x14ac:dyDescent="0.25">
      <c r="A866" s="2" t="s">
        <v>257</v>
      </c>
      <c r="B866" t="s">
        <v>389</v>
      </c>
      <c r="C866" t="s">
        <v>388</v>
      </c>
      <c r="D866" s="18">
        <f>VLOOKUP(C866,'Infected rate by state'!B:E,4,0)</f>
        <v>1.0177106325483841E-2</v>
      </c>
      <c r="E866" s="3">
        <v>4065</v>
      </c>
      <c r="F866" s="2">
        <v>103</v>
      </c>
      <c r="G866" s="3">
        <v>1653</v>
      </c>
      <c r="H866" s="4">
        <f t="shared" si="182"/>
        <v>2859</v>
      </c>
      <c r="I866" s="2">
        <v>52</v>
      </c>
      <c r="J866" s="4">
        <f t="shared" si="183"/>
        <v>77.5</v>
      </c>
      <c r="K866" s="3">
        <v>603563</v>
      </c>
      <c r="L866" s="3">
        <f t="shared" si="184"/>
        <v>474002</v>
      </c>
      <c r="M866" s="3">
        <v>129561</v>
      </c>
      <c r="N866" s="3">
        <f t="shared" si="187"/>
        <v>61425.248251280034</v>
      </c>
      <c r="O866" s="3">
        <f t="shared" si="185"/>
        <v>12923.425436747417</v>
      </c>
      <c r="P866" s="3">
        <f t="shared" si="186"/>
        <v>2812.1202506300506</v>
      </c>
      <c r="Q866" s="3">
        <v>10</v>
      </c>
      <c r="R866" s="22">
        <v>12</v>
      </c>
      <c r="S866" s="19">
        <f t="shared" si="188"/>
        <v>430.78084789158055</v>
      </c>
      <c r="T866" s="20">
        <f t="shared" si="189"/>
        <v>0.26060547361862102</v>
      </c>
      <c r="U866" s="20">
        <f t="shared" si="190"/>
        <v>0.15067535777949653</v>
      </c>
      <c r="V866" s="21">
        <f t="shared" si="191"/>
        <v>0.10597314831281195</v>
      </c>
      <c r="W866" s="26">
        <f t="shared" si="192"/>
        <v>93.737341687668348</v>
      </c>
      <c r="X866" s="27">
        <f t="shared" si="193"/>
        <v>1.8026411863013143</v>
      </c>
      <c r="Y866" s="27">
        <f t="shared" si="194"/>
        <v>1.2095140862924949</v>
      </c>
      <c r="Z866" s="27">
        <f t="shared" si="195"/>
        <v>0.91007127852105196</v>
      </c>
    </row>
    <row r="867" spans="1:26" ht="12.5" x14ac:dyDescent="0.25">
      <c r="A867" s="2" t="s">
        <v>258</v>
      </c>
      <c r="B867" t="s">
        <v>343</v>
      </c>
      <c r="C867" t="s">
        <v>342</v>
      </c>
      <c r="D867" s="18">
        <f>VLOOKUP(C867,'Infected rate by state'!B:E,4,0)</f>
        <v>1.6300221488851765E-2</v>
      </c>
      <c r="E867" s="2">
        <v>536</v>
      </c>
      <c r="F867" s="2">
        <v>137</v>
      </c>
      <c r="G867" s="2">
        <v>338</v>
      </c>
      <c r="H867" s="4">
        <f t="shared" si="182"/>
        <v>437</v>
      </c>
      <c r="I867" s="2">
        <v>70</v>
      </c>
      <c r="J867" s="4">
        <f t="shared" si="183"/>
        <v>103.5</v>
      </c>
      <c r="K867" s="3">
        <v>149492</v>
      </c>
      <c r="L867" s="3">
        <f t="shared" si="184"/>
        <v>116836</v>
      </c>
      <c r="M867" s="3">
        <v>32656</v>
      </c>
      <c r="N867" s="3">
        <f t="shared" si="187"/>
        <v>24367.527108114282</v>
      </c>
      <c r="O867" s="3">
        <f t="shared" si="185"/>
        <v>5135.5151818346603</v>
      </c>
      <c r="P867" s="3">
        <f t="shared" si="186"/>
        <v>1119.7350434588398</v>
      </c>
      <c r="Q867" s="3">
        <v>10</v>
      </c>
      <c r="R867" s="22">
        <v>12</v>
      </c>
      <c r="S867" s="19">
        <f t="shared" si="188"/>
        <v>171.18383939448867</v>
      </c>
      <c r="T867" s="20">
        <f t="shared" si="189"/>
        <v>0.50646106329730378</v>
      </c>
      <c r="U867" s="20">
        <f t="shared" si="190"/>
        <v>0.39172503293933336</v>
      </c>
      <c r="V867" s="21">
        <f t="shared" si="191"/>
        <v>0.31937283469121019</v>
      </c>
      <c r="W867" s="26">
        <f t="shared" si="192"/>
        <v>37.324501448627991</v>
      </c>
      <c r="X867" s="27">
        <f t="shared" si="193"/>
        <v>0.5332071635518284</v>
      </c>
      <c r="Y867" s="27">
        <f t="shared" si="194"/>
        <v>0.3606232024022028</v>
      </c>
      <c r="Z867" s="27">
        <f t="shared" si="195"/>
        <v>0.27244161641334302</v>
      </c>
    </row>
    <row r="868" spans="1:26" ht="12.5" x14ac:dyDescent="0.25">
      <c r="A868" s="2" t="s">
        <v>259</v>
      </c>
      <c r="B868" t="s">
        <v>335</v>
      </c>
      <c r="C868" t="s">
        <v>334</v>
      </c>
      <c r="D868" s="18">
        <f>VLOOKUP(C868,'Infected rate by state'!B:E,4,0)</f>
        <v>8.8985640980001352E-3</v>
      </c>
      <c r="E868" s="3">
        <v>1273</v>
      </c>
      <c r="F868" s="2">
        <v>148</v>
      </c>
      <c r="G868" s="2">
        <v>551</v>
      </c>
      <c r="H868" s="4">
        <f t="shared" si="182"/>
        <v>912</v>
      </c>
      <c r="I868" s="2">
        <v>70</v>
      </c>
      <c r="J868" s="4">
        <f t="shared" si="183"/>
        <v>109</v>
      </c>
      <c r="K868" s="3">
        <v>539539</v>
      </c>
      <c r="L868" s="3">
        <f t="shared" si="184"/>
        <v>431462</v>
      </c>
      <c r="M868" s="3">
        <v>108077</v>
      </c>
      <c r="N868" s="3">
        <f t="shared" si="187"/>
        <v>48011.223748708951</v>
      </c>
      <c r="O868" s="3">
        <f t="shared" si="185"/>
        <v>10035.776118673282</v>
      </c>
      <c r="P868" s="3">
        <f t="shared" si="186"/>
        <v>2166.945457849215</v>
      </c>
      <c r="Q868" s="3">
        <v>10</v>
      </c>
      <c r="R868" s="22">
        <v>12</v>
      </c>
      <c r="S868" s="19">
        <f t="shared" si="188"/>
        <v>334.52587062244277</v>
      </c>
      <c r="T868" s="20">
        <f t="shared" si="189"/>
        <v>0.60712499205525006</v>
      </c>
      <c r="U868" s="20">
        <f t="shared" si="190"/>
        <v>0.3668046827000469</v>
      </c>
      <c r="V868" s="21">
        <f t="shared" si="191"/>
        <v>0.26278544432242168</v>
      </c>
      <c r="W868" s="26">
        <f t="shared" si="192"/>
        <v>72.231515261640496</v>
      </c>
      <c r="X868" s="27">
        <f t="shared" si="193"/>
        <v>1.0318787894520072</v>
      </c>
      <c r="Y868" s="27">
        <f t="shared" si="194"/>
        <v>0.66267445194165597</v>
      </c>
      <c r="Z868" s="27">
        <f t="shared" si="195"/>
        <v>0.48805077879486819</v>
      </c>
    </row>
    <row r="869" spans="1:26" ht="12.5" x14ac:dyDescent="0.25">
      <c r="A869" s="2" t="s">
        <v>260</v>
      </c>
      <c r="B869" t="s">
        <v>387</v>
      </c>
      <c r="C869" t="s">
        <v>386</v>
      </c>
      <c r="D869" s="18">
        <f>VLOOKUP(C869,'Infected rate by state'!B:E,4,0)</f>
        <v>9.1240169504562645E-3</v>
      </c>
      <c r="E869" s="2">
        <v>809</v>
      </c>
      <c r="F869" s="2">
        <v>125</v>
      </c>
      <c r="G869" s="2">
        <v>280</v>
      </c>
      <c r="H869" s="4">
        <f t="shared" ref="H869:H916" si="196">G869+(E869-G869)*0.5</f>
        <v>544.5</v>
      </c>
      <c r="I869" s="2">
        <v>65</v>
      </c>
      <c r="J869" s="4">
        <f t="shared" ref="J869:J916" si="197">I869+(F869-I869)*0.5</f>
        <v>95</v>
      </c>
      <c r="K869" s="3">
        <v>300991</v>
      </c>
      <c r="L869" s="3">
        <f t="shared" si="184"/>
        <v>236630</v>
      </c>
      <c r="M869" s="3">
        <v>64361</v>
      </c>
      <c r="N869" s="3">
        <f t="shared" si="187"/>
        <v>27462.469859347817</v>
      </c>
      <c r="O869" s="3">
        <f t="shared" si="185"/>
        <v>5775.7385854769855</v>
      </c>
      <c r="P869" s="3">
        <f t="shared" si="186"/>
        <v>1256.2362775041465</v>
      </c>
      <c r="Q869" s="3">
        <v>10</v>
      </c>
      <c r="R869" s="22">
        <v>12</v>
      </c>
      <c r="S869" s="19">
        <f t="shared" si="188"/>
        <v>192.5246195158995</v>
      </c>
      <c r="T869" s="20">
        <f t="shared" si="189"/>
        <v>0.68758792684249825</v>
      </c>
      <c r="U869" s="20">
        <f t="shared" si="190"/>
        <v>0.35358056844058677</v>
      </c>
      <c r="V869" s="21">
        <f t="shared" si="191"/>
        <v>0.23797851608887455</v>
      </c>
      <c r="W869" s="26">
        <f t="shared" si="192"/>
        <v>41.874542583471552</v>
      </c>
      <c r="X869" s="27">
        <f t="shared" si="193"/>
        <v>0.64422373205340844</v>
      </c>
      <c r="Y869" s="27">
        <f t="shared" si="194"/>
        <v>0.44078465877338474</v>
      </c>
      <c r="Z869" s="27">
        <f t="shared" si="195"/>
        <v>0.3349963406677724</v>
      </c>
    </row>
    <row r="870" spans="1:26" ht="12.5" x14ac:dyDescent="0.25">
      <c r="A870" s="2" t="s">
        <v>261</v>
      </c>
      <c r="B870" t="s">
        <v>400</v>
      </c>
      <c r="C870" t="s">
        <v>291</v>
      </c>
      <c r="D870" s="18">
        <f>VLOOKUP(C870,'Infected rate by state'!B:E,4,0)</f>
        <v>5.5896269710740548E-3</v>
      </c>
      <c r="E870" s="3">
        <v>3652</v>
      </c>
      <c r="F870" s="2">
        <v>355</v>
      </c>
      <c r="G870" s="3">
        <v>1657</v>
      </c>
      <c r="H870" s="4">
        <f t="shared" si="196"/>
        <v>2654.5</v>
      </c>
      <c r="I870" s="2">
        <v>134</v>
      </c>
      <c r="J870" s="4">
        <f t="shared" si="197"/>
        <v>244.5</v>
      </c>
      <c r="K870" s="3">
        <v>1210559</v>
      </c>
      <c r="L870" s="3">
        <f t="shared" si="184"/>
        <v>958955</v>
      </c>
      <c r="M870" s="3">
        <v>251604</v>
      </c>
      <c r="N870" s="3">
        <f t="shared" si="187"/>
        <v>67665.732364764379</v>
      </c>
      <c r="O870" s="3">
        <f t="shared" si="185"/>
        <v>14192.543028513843</v>
      </c>
      <c r="P870" s="3">
        <f t="shared" si="186"/>
        <v>3077.0069378659764</v>
      </c>
      <c r="Q870" s="3">
        <v>10</v>
      </c>
      <c r="R870" s="22">
        <v>12</v>
      </c>
      <c r="S870" s="19">
        <f t="shared" si="188"/>
        <v>473.08476761712808</v>
      </c>
      <c r="T870" s="20">
        <f t="shared" si="189"/>
        <v>0.28550680001033679</v>
      </c>
      <c r="U870" s="20">
        <f t="shared" si="190"/>
        <v>0.17821991622419592</v>
      </c>
      <c r="V870" s="21">
        <f t="shared" si="191"/>
        <v>0.12954128357533629</v>
      </c>
      <c r="W870" s="26">
        <f t="shared" si="192"/>
        <v>102.56689792886588</v>
      </c>
      <c r="X870" s="27">
        <f t="shared" si="193"/>
        <v>0.76542461140944695</v>
      </c>
      <c r="Y870" s="27">
        <f t="shared" si="194"/>
        <v>0.41949651504648622</v>
      </c>
      <c r="Z870" s="27">
        <f t="shared" si="195"/>
        <v>0.28892083923624196</v>
      </c>
    </row>
    <row r="871" spans="1:26" ht="12.5" x14ac:dyDescent="0.25">
      <c r="A871" s="2" t="s">
        <v>262</v>
      </c>
      <c r="B871" t="s">
        <v>313</v>
      </c>
      <c r="C871" t="s">
        <v>312</v>
      </c>
      <c r="D871" s="18">
        <f>VLOOKUP(C871,'Infected rate by state'!B:E,4,0)</f>
        <v>8.9918615797753444E-3</v>
      </c>
      <c r="E871" s="3">
        <v>1144</v>
      </c>
      <c r="F871" s="2">
        <v>135</v>
      </c>
      <c r="G871" s="2">
        <v>616</v>
      </c>
      <c r="H871" s="4">
        <f t="shared" si="196"/>
        <v>880</v>
      </c>
      <c r="I871" s="2">
        <v>73</v>
      </c>
      <c r="J871" s="4">
        <f t="shared" si="197"/>
        <v>104</v>
      </c>
      <c r="K871" s="3">
        <v>437572</v>
      </c>
      <c r="L871" s="3">
        <f t="shared" si="184"/>
        <v>359934</v>
      </c>
      <c r="M871" s="3">
        <v>77638</v>
      </c>
      <c r="N871" s="3">
        <f t="shared" si="187"/>
        <v>39345.868551854568</v>
      </c>
      <c r="O871" s="3">
        <f t="shared" si="185"/>
        <v>8138.9196667164351</v>
      </c>
      <c r="P871" s="3">
        <f t="shared" si="186"/>
        <v>1735.2335320700495</v>
      </c>
      <c r="Q871" s="3">
        <v>10</v>
      </c>
      <c r="R871" s="22">
        <v>12</v>
      </c>
      <c r="S871" s="19">
        <f t="shared" si="188"/>
        <v>271.29732222388117</v>
      </c>
      <c r="T871" s="20">
        <f t="shared" si="189"/>
        <v>0.44041773088292396</v>
      </c>
      <c r="U871" s="20">
        <f t="shared" si="190"/>
        <v>0.30829241161804677</v>
      </c>
      <c r="V871" s="21">
        <f t="shared" si="191"/>
        <v>0.23714800893695906</v>
      </c>
      <c r="W871" s="26">
        <f t="shared" si="192"/>
        <v>57.841117735668313</v>
      </c>
      <c r="X871" s="27">
        <f t="shared" si="193"/>
        <v>0.7923440785707988</v>
      </c>
      <c r="Y871" s="27">
        <f t="shared" si="194"/>
        <v>0.55616459361219528</v>
      </c>
      <c r="Z871" s="27">
        <f t="shared" si="195"/>
        <v>0.42845272396791345</v>
      </c>
    </row>
    <row r="872" spans="1:26" ht="12.5" x14ac:dyDescent="0.25">
      <c r="A872" s="2" t="s">
        <v>263</v>
      </c>
      <c r="B872" t="s">
        <v>333</v>
      </c>
      <c r="C872" t="s">
        <v>332</v>
      </c>
      <c r="D872" s="18">
        <f>VLOOKUP(C872,'Infected rate by state'!B:E,4,0)</f>
        <v>1.4486816526494731E-2</v>
      </c>
      <c r="E872" s="3">
        <v>2426</v>
      </c>
      <c r="F872" s="2">
        <v>213</v>
      </c>
      <c r="G872" s="3">
        <v>1172</v>
      </c>
      <c r="H872" s="4">
        <f t="shared" si="196"/>
        <v>1799</v>
      </c>
      <c r="I872" s="2">
        <v>79</v>
      </c>
      <c r="J872" s="4">
        <f t="shared" si="197"/>
        <v>146</v>
      </c>
      <c r="K872" s="3">
        <v>637463</v>
      </c>
      <c r="L872" s="3">
        <f t="shared" si="184"/>
        <v>491406</v>
      </c>
      <c r="M872" s="3">
        <v>146057</v>
      </c>
      <c r="N872" s="3">
        <f t="shared" si="187"/>
        <v>92348.095234289096</v>
      </c>
      <c r="O872" s="3">
        <f t="shared" si="185"/>
        <v>19556.244007854657</v>
      </c>
      <c r="P872" s="3">
        <f t="shared" si="186"/>
        <v>4288.0375715538548</v>
      </c>
      <c r="Q872" s="3">
        <v>10</v>
      </c>
      <c r="R872" s="22">
        <v>12</v>
      </c>
      <c r="S872" s="19">
        <f t="shared" si="188"/>
        <v>651.87480026182186</v>
      </c>
      <c r="T872" s="20">
        <f t="shared" si="189"/>
        <v>0.55620716745889243</v>
      </c>
      <c r="U872" s="20">
        <f t="shared" si="190"/>
        <v>0.36235397457577645</v>
      </c>
      <c r="V872" s="21">
        <f t="shared" si="191"/>
        <v>0.2687035450378491</v>
      </c>
      <c r="W872" s="26">
        <f t="shared" si="192"/>
        <v>142.93458571846182</v>
      </c>
      <c r="X872" s="27">
        <f t="shared" si="193"/>
        <v>1.8092985533982509</v>
      </c>
      <c r="Y872" s="27">
        <f t="shared" si="194"/>
        <v>0.9790040117702864</v>
      </c>
      <c r="Z872" s="27">
        <f t="shared" si="195"/>
        <v>0.67105439304442172</v>
      </c>
    </row>
    <row r="873" spans="1:26" ht="12.5" x14ac:dyDescent="0.25">
      <c r="A873" s="2" t="s">
        <v>263</v>
      </c>
      <c r="B873" t="s">
        <v>349</v>
      </c>
      <c r="C873" t="s">
        <v>348</v>
      </c>
      <c r="D873" s="18">
        <f>VLOOKUP(C873,'Infected rate by state'!B:E,4,0)</f>
        <v>1.9670510547683942E-2</v>
      </c>
      <c r="E873" s="3">
        <v>1588</v>
      </c>
      <c r="F873" s="2">
        <v>195</v>
      </c>
      <c r="G873" s="2">
        <v>500</v>
      </c>
      <c r="H873" s="4">
        <f t="shared" si="196"/>
        <v>1044</v>
      </c>
      <c r="I873" s="2">
        <v>73</v>
      </c>
      <c r="J873" s="4">
        <f t="shared" si="197"/>
        <v>134</v>
      </c>
      <c r="K873" s="3">
        <v>600306</v>
      </c>
      <c r="L873" s="3">
        <f t="shared" si="184"/>
        <v>477227</v>
      </c>
      <c r="M873" s="3">
        <v>123079</v>
      </c>
      <c r="N873" s="3">
        <f t="shared" si="187"/>
        <v>118083.25504837956</v>
      </c>
      <c r="O873" s="3">
        <f t="shared" si="185"/>
        <v>24735.793888505588</v>
      </c>
      <c r="P873" s="3">
        <f t="shared" si="186"/>
        <v>5354.6885794784766</v>
      </c>
      <c r="Q873" s="3">
        <v>10</v>
      </c>
      <c r="R873" s="22">
        <v>12</v>
      </c>
      <c r="S873" s="19">
        <f t="shared" si="188"/>
        <v>824.52646295018633</v>
      </c>
      <c r="T873" s="20">
        <f t="shared" si="189"/>
        <v>1.6490529259003726</v>
      </c>
      <c r="U873" s="20">
        <f t="shared" si="190"/>
        <v>0.78977630550784128</v>
      </c>
      <c r="V873" s="21">
        <f t="shared" si="191"/>
        <v>0.51922321344470168</v>
      </c>
      <c r="W873" s="26">
        <f t="shared" si="192"/>
        <v>178.48961931594923</v>
      </c>
      <c r="X873" s="27">
        <f t="shared" si="193"/>
        <v>2.4450632783006743</v>
      </c>
      <c r="Y873" s="27">
        <f t="shared" si="194"/>
        <v>1.3320120844473824</v>
      </c>
      <c r="Z873" s="27">
        <f t="shared" si="195"/>
        <v>0.91533138110743195</v>
      </c>
    </row>
    <row r="874" spans="1:26" ht="12.5" x14ac:dyDescent="0.25">
      <c r="A874" s="2" t="s">
        <v>263</v>
      </c>
      <c r="B874" t="s">
        <v>357</v>
      </c>
      <c r="C874" t="s">
        <v>356</v>
      </c>
      <c r="D874" s="18">
        <f>VLOOKUP(C874,'Infected rate by state'!B:E,4,0)</f>
        <v>4.5578363920328819E-3</v>
      </c>
      <c r="E874" s="3">
        <v>2078</v>
      </c>
      <c r="F874" s="2">
        <v>226</v>
      </c>
      <c r="G874" s="2">
        <v>819</v>
      </c>
      <c r="H874" s="4">
        <f t="shared" si="196"/>
        <v>1448.5</v>
      </c>
      <c r="I874" s="2">
        <v>67</v>
      </c>
      <c r="J874" s="4">
        <f t="shared" si="197"/>
        <v>146.5</v>
      </c>
      <c r="K874" s="3">
        <v>688462</v>
      </c>
      <c r="L874" s="3">
        <f t="shared" si="184"/>
        <v>521650</v>
      </c>
      <c r="M874" s="3">
        <v>166812</v>
      </c>
      <c r="N874" s="3">
        <f t="shared" si="187"/>
        <v>31378.971581317419</v>
      </c>
      <c r="O874" s="3">
        <f t="shared" si="185"/>
        <v>6684.2913144667091</v>
      </c>
      <c r="P874" s="3">
        <f t="shared" si="186"/>
        <v>1475.6769877922918</v>
      </c>
      <c r="Q874" s="3">
        <v>10</v>
      </c>
      <c r="R874" s="22">
        <v>12</v>
      </c>
      <c r="S874" s="19">
        <f t="shared" si="188"/>
        <v>222.80971048222364</v>
      </c>
      <c r="T874" s="20">
        <f t="shared" si="189"/>
        <v>0.27205092854972363</v>
      </c>
      <c r="U874" s="20">
        <f t="shared" si="190"/>
        <v>0.15382099446477296</v>
      </c>
      <c r="V874" s="21">
        <f t="shared" si="191"/>
        <v>0.10722315230135883</v>
      </c>
      <c r="W874" s="26">
        <f t="shared" si="192"/>
        <v>49.18923292640973</v>
      </c>
      <c r="X874" s="27">
        <f t="shared" si="193"/>
        <v>0.73416765561805564</v>
      </c>
      <c r="Y874" s="27">
        <f t="shared" si="194"/>
        <v>0.33576268209153398</v>
      </c>
      <c r="Z874" s="27">
        <f t="shared" si="195"/>
        <v>0.21765147312570676</v>
      </c>
    </row>
    <row r="875" spans="1:26" ht="12.5" x14ac:dyDescent="0.25">
      <c r="A875" s="2" t="s">
        <v>264</v>
      </c>
      <c r="B875" t="s">
        <v>353</v>
      </c>
      <c r="C875" t="s">
        <v>352</v>
      </c>
      <c r="D875" s="18">
        <f>VLOOKUP(C875,'Infected rate by state'!B:E,4,0)</f>
        <v>8.4257771266714378E-3</v>
      </c>
      <c r="E875" s="2">
        <v>898</v>
      </c>
      <c r="F875" s="2">
        <v>45</v>
      </c>
      <c r="G875" s="2">
        <v>227</v>
      </c>
      <c r="H875" s="4">
        <f t="shared" si="196"/>
        <v>562.5</v>
      </c>
      <c r="I875" s="2">
        <v>16</v>
      </c>
      <c r="J875" s="4">
        <f t="shared" si="197"/>
        <v>30.5</v>
      </c>
      <c r="K875" s="3">
        <v>203089</v>
      </c>
      <c r="L875" s="3">
        <f t="shared" si="184"/>
        <v>164411</v>
      </c>
      <c r="M875" s="3">
        <v>38678</v>
      </c>
      <c r="N875" s="3">
        <f t="shared" si="187"/>
        <v>17111.826508785758</v>
      </c>
      <c r="O875" s="3">
        <f t="shared" si="185"/>
        <v>3560.8446339894222</v>
      </c>
      <c r="P875" s="3">
        <f t="shared" si="186"/>
        <v>764.71432264230043</v>
      </c>
      <c r="Q875" s="3">
        <v>10</v>
      </c>
      <c r="R875" s="22">
        <v>12</v>
      </c>
      <c r="S875" s="19">
        <f t="shared" si="188"/>
        <v>118.69482113298074</v>
      </c>
      <c r="T875" s="20">
        <f t="shared" si="189"/>
        <v>0.52288467459462884</v>
      </c>
      <c r="U875" s="20">
        <f t="shared" si="190"/>
        <v>0.21101301534752132</v>
      </c>
      <c r="V875" s="21">
        <f t="shared" si="191"/>
        <v>0.13217686094986719</v>
      </c>
      <c r="W875" s="26">
        <f t="shared" si="192"/>
        <v>25.490477421410013</v>
      </c>
      <c r="X875" s="27">
        <f t="shared" si="193"/>
        <v>1.5931548388381258</v>
      </c>
      <c r="Y875" s="27">
        <f t="shared" si="194"/>
        <v>0.83575335807901685</v>
      </c>
      <c r="Z875" s="27">
        <f t="shared" si="195"/>
        <v>0.56645505380911143</v>
      </c>
    </row>
    <row r="876" spans="1:26" ht="12.5" x14ac:dyDescent="0.25">
      <c r="A876" s="2" t="s">
        <v>265</v>
      </c>
      <c r="B876" t="s">
        <v>351</v>
      </c>
      <c r="C876" t="s">
        <v>350</v>
      </c>
      <c r="D876" s="18">
        <f>VLOOKUP(C876,'Infected rate by state'!B:E,4,0)</f>
        <v>9.0315118396853012E-3</v>
      </c>
      <c r="E876" s="2">
        <v>393</v>
      </c>
      <c r="F876" s="2">
        <v>20</v>
      </c>
      <c r="G876" s="2">
        <v>238</v>
      </c>
      <c r="H876" s="4">
        <f t="shared" si="196"/>
        <v>315.5</v>
      </c>
      <c r="I876" s="2">
        <v>9</v>
      </c>
      <c r="J876" s="4">
        <f t="shared" si="197"/>
        <v>14.5</v>
      </c>
      <c r="K876" s="3">
        <v>110235</v>
      </c>
      <c r="L876" s="3">
        <f t="shared" si="184"/>
        <v>84169</v>
      </c>
      <c r="M876" s="3">
        <v>26066</v>
      </c>
      <c r="N876" s="3">
        <f t="shared" si="187"/>
        <v>9955.8870764770909</v>
      </c>
      <c r="O876" s="3">
        <f t="shared" si="185"/>
        <v>2115.2631627632222</v>
      </c>
      <c r="P876" s="3">
        <f t="shared" si="186"/>
        <v>465.57986327439289</v>
      </c>
      <c r="Q876" s="3">
        <v>10</v>
      </c>
      <c r="R876" s="22">
        <v>12</v>
      </c>
      <c r="S876" s="19">
        <f t="shared" si="188"/>
        <v>70.508772092107407</v>
      </c>
      <c r="T876" s="20">
        <f t="shared" si="189"/>
        <v>0.29625534492482103</v>
      </c>
      <c r="U876" s="20">
        <f t="shared" si="190"/>
        <v>0.22348263737593474</v>
      </c>
      <c r="V876" s="21">
        <f t="shared" si="191"/>
        <v>0.17941163382215625</v>
      </c>
      <c r="W876" s="26">
        <f t="shared" si="192"/>
        <v>15.519328775813097</v>
      </c>
      <c r="X876" s="27">
        <f t="shared" si="193"/>
        <v>1.7243698639792331</v>
      </c>
      <c r="Y876" s="27">
        <f t="shared" si="194"/>
        <v>1.0702985362629722</v>
      </c>
      <c r="Z876" s="27">
        <f t="shared" si="195"/>
        <v>0.77596643879065486</v>
      </c>
    </row>
    <row r="877" spans="1:26" ht="12.5" x14ac:dyDescent="0.25">
      <c r="A877" s="2" t="s">
        <v>266</v>
      </c>
      <c r="B877" t="s">
        <v>357</v>
      </c>
      <c r="C877" t="s">
        <v>356</v>
      </c>
      <c r="D877" s="18">
        <f>VLOOKUP(C877,'Infected rate by state'!B:E,4,0)</f>
        <v>4.5578363920328819E-3</v>
      </c>
      <c r="E877" s="3">
        <v>10187</v>
      </c>
      <c r="F877" s="3">
        <v>1180</v>
      </c>
      <c r="G877" s="3">
        <v>4326</v>
      </c>
      <c r="H877" s="4">
        <f t="shared" si="196"/>
        <v>7256.5</v>
      </c>
      <c r="I877" s="2">
        <v>547</v>
      </c>
      <c r="J877" s="4">
        <f t="shared" si="197"/>
        <v>863.5</v>
      </c>
      <c r="K877" s="3">
        <v>2666497</v>
      </c>
      <c r="L877" s="3">
        <f t="shared" si="184"/>
        <v>2134355</v>
      </c>
      <c r="M877" s="3">
        <v>532142</v>
      </c>
      <c r="N877" s="3">
        <f t="shared" si="187"/>
        <v>121534.57065846503</v>
      </c>
      <c r="O877" s="3">
        <f t="shared" si="185"/>
        <v>25395.71378977106</v>
      </c>
      <c r="P877" s="3">
        <f t="shared" si="186"/>
        <v>5481.2606949420397</v>
      </c>
      <c r="Q877" s="3">
        <v>10</v>
      </c>
      <c r="R877" s="22">
        <v>12</v>
      </c>
      <c r="S877" s="19">
        <f t="shared" si="188"/>
        <v>846.52379299236861</v>
      </c>
      <c r="T877" s="20">
        <f t="shared" si="189"/>
        <v>0.195682800044468</v>
      </c>
      <c r="U877" s="20">
        <f t="shared" si="190"/>
        <v>0.11665731316645334</v>
      </c>
      <c r="V877" s="21">
        <f t="shared" si="191"/>
        <v>8.3098438499299945E-2</v>
      </c>
      <c r="W877" s="26">
        <f t="shared" si="192"/>
        <v>182.70868983140133</v>
      </c>
      <c r="X877" s="27">
        <f t="shared" si="193"/>
        <v>0.33401954265338452</v>
      </c>
      <c r="Y877" s="27">
        <f t="shared" si="194"/>
        <v>0.21159083941100329</v>
      </c>
      <c r="Z877" s="27">
        <f t="shared" si="195"/>
        <v>0.15483787273847571</v>
      </c>
    </row>
    <row r="878" spans="1:26" ht="12.5" x14ac:dyDescent="0.25">
      <c r="A878" s="2" t="s">
        <v>267</v>
      </c>
      <c r="B878" t="s">
        <v>353</v>
      </c>
      <c r="C878" t="s">
        <v>352</v>
      </c>
      <c r="D878" s="18">
        <f>VLOOKUP(C878,'Infected rate by state'!B:E,4,0)</f>
        <v>8.4257771266714378E-3</v>
      </c>
      <c r="E878" s="3">
        <v>1604</v>
      </c>
      <c r="F878" s="2">
        <v>183</v>
      </c>
      <c r="G878" s="2">
        <v>582</v>
      </c>
      <c r="H878" s="4">
        <f t="shared" si="196"/>
        <v>1093</v>
      </c>
      <c r="I878" s="2">
        <v>48</v>
      </c>
      <c r="J878" s="4">
        <f t="shared" si="197"/>
        <v>115.5</v>
      </c>
      <c r="K878" s="3">
        <v>856536</v>
      </c>
      <c r="L878" s="3">
        <f t="shared" si="184"/>
        <v>708174</v>
      </c>
      <c r="M878" s="3">
        <v>148362</v>
      </c>
      <c r="N878" s="3">
        <f t="shared" si="187"/>
        <v>72169.814369706466</v>
      </c>
      <c r="O878" s="3">
        <f t="shared" si="185"/>
        <v>14899.826619008094</v>
      </c>
      <c r="P878" s="3">
        <f t="shared" si="186"/>
        <v>3169.109679622723</v>
      </c>
      <c r="Q878" s="3">
        <v>10</v>
      </c>
      <c r="R878" s="22">
        <v>12</v>
      </c>
      <c r="S878" s="19">
        <f t="shared" si="188"/>
        <v>496.66088730026979</v>
      </c>
      <c r="T878" s="20">
        <f t="shared" si="189"/>
        <v>0.853369222165412</v>
      </c>
      <c r="U878" s="20">
        <f t="shared" si="190"/>
        <v>0.45440154373309222</v>
      </c>
      <c r="V878" s="21">
        <f t="shared" si="191"/>
        <v>0.30963895716974427</v>
      </c>
      <c r="W878" s="26">
        <f t="shared" si="192"/>
        <v>105.63698932075744</v>
      </c>
      <c r="X878" s="27">
        <f t="shared" si="193"/>
        <v>2.2007706108491134</v>
      </c>
      <c r="Y878" s="27">
        <f t="shared" si="194"/>
        <v>0.91460596814508599</v>
      </c>
      <c r="Z878" s="27">
        <f t="shared" si="195"/>
        <v>0.57725130776370182</v>
      </c>
    </row>
    <row r="879" spans="1:26" ht="12.5" x14ac:dyDescent="0.25">
      <c r="A879" s="2" t="s">
        <v>268</v>
      </c>
      <c r="B879" t="s">
        <v>325</v>
      </c>
      <c r="C879" t="s">
        <v>324</v>
      </c>
      <c r="D879" s="18">
        <f>VLOOKUP(C879,'Infected rate by state'!B:E,4,0)</f>
        <v>8.9298079160438481E-3</v>
      </c>
      <c r="E879" s="3">
        <v>1424</v>
      </c>
      <c r="F879" s="2">
        <v>139</v>
      </c>
      <c r="G879" s="2">
        <v>613</v>
      </c>
      <c r="H879" s="4">
        <f t="shared" si="196"/>
        <v>1018.5</v>
      </c>
      <c r="I879" s="2">
        <v>33</v>
      </c>
      <c r="J879" s="4">
        <f t="shared" si="197"/>
        <v>86</v>
      </c>
      <c r="K879" s="3">
        <v>354891</v>
      </c>
      <c r="L879" s="3">
        <f t="shared" si="184"/>
        <v>264221</v>
      </c>
      <c r="M879" s="3">
        <v>90670</v>
      </c>
      <c r="N879" s="3">
        <f t="shared" si="187"/>
        <v>31691.084611327173</v>
      </c>
      <c r="O879" s="3">
        <f t="shared" si="185"/>
        <v>6790.4884757124737</v>
      </c>
      <c r="P879" s="3">
        <f t="shared" si="186"/>
        <v>1509.2073778391218</v>
      </c>
      <c r="Q879" s="3">
        <v>10</v>
      </c>
      <c r="R879" s="22">
        <v>12</v>
      </c>
      <c r="S879" s="19">
        <f t="shared" si="188"/>
        <v>226.34961585708245</v>
      </c>
      <c r="T879" s="20">
        <f t="shared" si="189"/>
        <v>0.3692489655091068</v>
      </c>
      <c r="U879" s="20">
        <f t="shared" si="190"/>
        <v>0.22223820899075353</v>
      </c>
      <c r="V879" s="21">
        <f t="shared" si="191"/>
        <v>0.15895338192210848</v>
      </c>
      <c r="W879" s="26">
        <f t="shared" si="192"/>
        <v>50.306912594637396</v>
      </c>
      <c r="X879" s="27">
        <f t="shared" si="193"/>
        <v>1.5244518968071938</v>
      </c>
      <c r="Y879" s="27">
        <f t="shared" si="194"/>
        <v>0.58496409993764409</v>
      </c>
      <c r="Z879" s="27">
        <f t="shared" si="195"/>
        <v>0.36192023449379424</v>
      </c>
    </row>
    <row r="880" spans="1:26" ht="12.5" x14ac:dyDescent="0.25">
      <c r="A880" s="2" t="s">
        <v>269</v>
      </c>
      <c r="B880" t="s">
        <v>315</v>
      </c>
      <c r="C880" t="s">
        <v>314</v>
      </c>
      <c r="D880" s="18">
        <f>VLOOKUP(C880,'Infected rate by state'!B:E,4,0)</f>
        <v>7.5362096948057532E-3</v>
      </c>
      <c r="E880" s="2">
        <v>918</v>
      </c>
      <c r="F880" s="2">
        <v>121</v>
      </c>
      <c r="G880" s="2">
        <v>329</v>
      </c>
      <c r="H880" s="4">
        <f t="shared" si="196"/>
        <v>623.5</v>
      </c>
      <c r="I880" s="2">
        <v>41</v>
      </c>
      <c r="J880" s="4">
        <f t="shared" si="197"/>
        <v>81</v>
      </c>
      <c r="K880" s="3">
        <v>464979</v>
      </c>
      <c r="L880" s="3">
        <f t="shared" si="184"/>
        <v>387820</v>
      </c>
      <c r="M880" s="3">
        <v>77159</v>
      </c>
      <c r="N880" s="3">
        <f t="shared" si="187"/>
        <v>35041.792476810842</v>
      </c>
      <c r="O880" s="3">
        <f t="shared" si="185"/>
        <v>7210.3526542435011</v>
      </c>
      <c r="P880" s="3">
        <f t="shared" si="186"/>
        <v>1527.2590765453956</v>
      </c>
      <c r="Q880" s="3">
        <v>10</v>
      </c>
      <c r="R880" s="22">
        <v>12</v>
      </c>
      <c r="S880" s="19">
        <f t="shared" si="188"/>
        <v>240.34508847478338</v>
      </c>
      <c r="T880" s="20">
        <f t="shared" si="189"/>
        <v>0.73053218381393126</v>
      </c>
      <c r="U880" s="20">
        <f t="shared" si="190"/>
        <v>0.38547728704856998</v>
      </c>
      <c r="V880" s="21">
        <f t="shared" si="191"/>
        <v>0.26181382186795576</v>
      </c>
      <c r="W880" s="26">
        <f t="shared" si="192"/>
        <v>50.908635884846518</v>
      </c>
      <c r="X880" s="27">
        <f t="shared" si="193"/>
        <v>1.2416740459718663</v>
      </c>
      <c r="Y880" s="27">
        <f t="shared" si="194"/>
        <v>0.62850167759069775</v>
      </c>
      <c r="Z880" s="27">
        <f t="shared" si="195"/>
        <v>0.42073252797393818</v>
      </c>
    </row>
    <row r="881" spans="1:26" ht="12.5" x14ac:dyDescent="0.25">
      <c r="A881" s="2" t="s">
        <v>270</v>
      </c>
      <c r="B881" t="s">
        <v>311</v>
      </c>
      <c r="C881" t="s">
        <v>310</v>
      </c>
      <c r="D881" s="18">
        <f>VLOOKUP(C881,'Infected rate by state'!B:E,4,0)</f>
        <v>1.4327212443359898E-2</v>
      </c>
      <c r="E881" s="2">
        <v>845</v>
      </c>
      <c r="F881" s="2">
        <v>119</v>
      </c>
      <c r="G881" s="2">
        <v>364</v>
      </c>
      <c r="H881" s="4">
        <f t="shared" si="196"/>
        <v>604.5</v>
      </c>
      <c r="I881" s="2">
        <v>81</v>
      </c>
      <c r="J881" s="4">
        <f t="shared" si="197"/>
        <v>100</v>
      </c>
      <c r="K881" s="3">
        <v>237503</v>
      </c>
      <c r="L881" s="3">
        <f t="shared" si="184"/>
        <v>132956</v>
      </c>
      <c r="M881" s="3">
        <v>104547</v>
      </c>
      <c r="N881" s="3">
        <f t="shared" si="187"/>
        <v>34027.559369353054</v>
      </c>
      <c r="O881" s="3">
        <f t="shared" si="185"/>
        <v>7888.2100055272294</v>
      </c>
      <c r="P881" s="3">
        <f t="shared" si="186"/>
        <v>1903.9329460051372</v>
      </c>
      <c r="Q881" s="3">
        <v>10</v>
      </c>
      <c r="R881" s="22">
        <v>12</v>
      </c>
      <c r="S881" s="19">
        <f t="shared" si="188"/>
        <v>262.94033351757429</v>
      </c>
      <c r="T881" s="20">
        <f t="shared" si="189"/>
        <v>0.72236355361970961</v>
      </c>
      <c r="U881" s="20">
        <f t="shared" si="190"/>
        <v>0.43497160217961006</v>
      </c>
      <c r="V881" s="21">
        <f t="shared" si="191"/>
        <v>0.3111719923284903</v>
      </c>
      <c r="W881" s="26">
        <f t="shared" si="192"/>
        <v>63.464431533504573</v>
      </c>
      <c r="X881" s="27">
        <f t="shared" si="193"/>
        <v>0.78351150041363671</v>
      </c>
      <c r="Y881" s="27">
        <f t="shared" si="194"/>
        <v>0.63464431533504573</v>
      </c>
      <c r="Z881" s="27">
        <f t="shared" si="195"/>
        <v>0.53331455070171907</v>
      </c>
    </row>
    <row r="882" spans="1:26" ht="12.5" x14ac:dyDescent="0.25">
      <c r="A882" s="2" t="s">
        <v>271</v>
      </c>
      <c r="B882" t="s">
        <v>371</v>
      </c>
      <c r="C882" t="s">
        <v>370</v>
      </c>
      <c r="D882" s="18">
        <f>VLOOKUP(C882,'Infected rate by state'!B:E,4,0)</f>
        <v>2.5429318796877907E-2</v>
      </c>
      <c r="E882" s="3">
        <v>3062</v>
      </c>
      <c r="F882" s="2">
        <v>243</v>
      </c>
      <c r="G882" s="2">
        <v>950</v>
      </c>
      <c r="H882" s="4">
        <f t="shared" si="196"/>
        <v>2006</v>
      </c>
      <c r="I882" s="2">
        <v>77</v>
      </c>
      <c r="J882" s="4">
        <f t="shared" si="197"/>
        <v>160</v>
      </c>
      <c r="K882" s="3">
        <v>832908</v>
      </c>
      <c r="L882" s="3">
        <f t="shared" si="184"/>
        <v>667027</v>
      </c>
      <c r="M882" s="3">
        <v>165881</v>
      </c>
      <c r="N882" s="3">
        <f t="shared" si="187"/>
        <v>211802.83060469985</v>
      </c>
      <c r="O882" s="3">
        <f t="shared" si="185"/>
        <v>44249.866604670635</v>
      </c>
      <c r="P882" s="3">
        <f t="shared" si="186"/>
        <v>9548.5087997662158</v>
      </c>
      <c r="Q882" s="3">
        <v>10</v>
      </c>
      <c r="R882" s="22">
        <v>12</v>
      </c>
      <c r="S882" s="19">
        <f t="shared" si="188"/>
        <v>1474.9955534890212</v>
      </c>
      <c r="T882" s="20">
        <f t="shared" si="189"/>
        <v>1.552626898409496</v>
      </c>
      <c r="U882" s="20">
        <f t="shared" si="190"/>
        <v>0.73529190104138642</v>
      </c>
      <c r="V882" s="21">
        <f t="shared" si="191"/>
        <v>0.48170984764501018</v>
      </c>
      <c r="W882" s="26">
        <f t="shared" si="192"/>
        <v>318.28362665887386</v>
      </c>
      <c r="X882" s="27">
        <f t="shared" si="193"/>
        <v>4.1335535929723877</v>
      </c>
      <c r="Y882" s="27">
        <f t="shared" si="194"/>
        <v>1.9892726666179616</v>
      </c>
      <c r="Z882" s="27">
        <f t="shared" si="195"/>
        <v>1.3098091632052422</v>
      </c>
    </row>
    <row r="883" spans="1:26" ht="12.5" x14ac:dyDescent="0.25">
      <c r="A883" s="2" t="s">
        <v>272</v>
      </c>
      <c r="B883" t="s">
        <v>400</v>
      </c>
      <c r="C883" t="s">
        <v>291</v>
      </c>
      <c r="D883" s="18">
        <f>VLOOKUP(C883,'Infected rate by state'!B:E,4,0)</f>
        <v>5.5896269710740548E-3</v>
      </c>
      <c r="E883" s="3">
        <v>1388</v>
      </c>
      <c r="F883" s="2">
        <v>197</v>
      </c>
      <c r="G883" s="2">
        <v>366</v>
      </c>
      <c r="H883" s="4">
        <f t="shared" si="196"/>
        <v>877</v>
      </c>
      <c r="I883" s="2">
        <v>62</v>
      </c>
      <c r="J883" s="4">
        <f t="shared" si="197"/>
        <v>129.5</v>
      </c>
      <c r="K883" s="3">
        <v>642251</v>
      </c>
      <c r="L883" s="3">
        <f t="shared" si="184"/>
        <v>532841</v>
      </c>
      <c r="M883" s="3">
        <v>109410</v>
      </c>
      <c r="N883" s="3">
        <f t="shared" si="187"/>
        <v>35899.435117992827</v>
      </c>
      <c r="O883" s="3">
        <f t="shared" si="185"/>
        <v>7401.8757049785891</v>
      </c>
      <c r="P883" s="3">
        <f t="shared" si="186"/>
        <v>1571.783657953792</v>
      </c>
      <c r="Q883" s="3">
        <v>10</v>
      </c>
      <c r="R883" s="22">
        <v>12</v>
      </c>
      <c r="S883" s="19">
        <f t="shared" si="188"/>
        <v>246.72919016595296</v>
      </c>
      <c r="T883" s="20">
        <f t="shared" si="189"/>
        <v>0.67412347039877862</v>
      </c>
      <c r="U883" s="20">
        <f t="shared" si="190"/>
        <v>0.28133317008660541</v>
      </c>
      <c r="V883" s="21">
        <f t="shared" si="191"/>
        <v>0.17775878254031194</v>
      </c>
      <c r="W883" s="26">
        <f t="shared" si="192"/>
        <v>52.392788598459738</v>
      </c>
      <c r="X883" s="27">
        <f t="shared" si="193"/>
        <v>0.8450449773945119</v>
      </c>
      <c r="Y883" s="27">
        <f t="shared" si="194"/>
        <v>0.40457751813482423</v>
      </c>
      <c r="Z883" s="27">
        <f t="shared" si="195"/>
        <v>0.26595324161654688</v>
      </c>
    </row>
    <row r="884" spans="1:26" ht="12.5" x14ac:dyDescent="0.25">
      <c r="A884" s="2" t="s">
        <v>273</v>
      </c>
      <c r="B884" t="s">
        <v>347</v>
      </c>
      <c r="C884" t="s">
        <v>346</v>
      </c>
      <c r="D884" s="18">
        <f>VLOOKUP(C884,'Infected rate by state'!B:E,4,0)</f>
        <v>1.436639964955333E-2</v>
      </c>
      <c r="E884" s="3">
        <v>1181</v>
      </c>
      <c r="F884" s="2">
        <v>150</v>
      </c>
      <c r="G884" s="2">
        <v>294</v>
      </c>
      <c r="H884" s="4">
        <f t="shared" si="196"/>
        <v>737.5</v>
      </c>
      <c r="I884" s="2">
        <v>48</v>
      </c>
      <c r="J884" s="4">
        <f t="shared" si="197"/>
        <v>99</v>
      </c>
      <c r="K884" s="3">
        <v>789639</v>
      </c>
      <c r="L884" s="3">
        <f t="shared" si="184"/>
        <v>666807</v>
      </c>
      <c r="M884" s="3">
        <v>122832</v>
      </c>
      <c r="N884" s="3">
        <f t="shared" si="187"/>
        <v>113442.69452873641</v>
      </c>
      <c r="O884" s="3">
        <f t="shared" si="185"/>
        <v>23230.532882126154</v>
      </c>
      <c r="P884" s="3">
        <f t="shared" si="186"/>
        <v>4891.1400468784086</v>
      </c>
      <c r="Q884" s="3">
        <v>10</v>
      </c>
      <c r="R884" s="22">
        <v>12</v>
      </c>
      <c r="S884" s="19">
        <f t="shared" si="188"/>
        <v>774.35109607087179</v>
      </c>
      <c r="T884" s="20">
        <f t="shared" si="189"/>
        <v>2.6338472655471832</v>
      </c>
      <c r="U884" s="20">
        <f t="shared" si="190"/>
        <v>1.0499675878927075</v>
      </c>
      <c r="V884" s="21">
        <f t="shared" si="191"/>
        <v>0.65567408642749514</v>
      </c>
      <c r="W884" s="26">
        <f t="shared" si="192"/>
        <v>163.03800156261363</v>
      </c>
      <c r="X884" s="27">
        <f t="shared" si="193"/>
        <v>3.3966250325544505</v>
      </c>
      <c r="Y884" s="27">
        <f t="shared" si="194"/>
        <v>1.6468485006324609</v>
      </c>
      <c r="Z884" s="27">
        <f t="shared" si="195"/>
        <v>1.0869200104174241</v>
      </c>
    </row>
    <row r="885" spans="1:26" ht="12.5" x14ac:dyDescent="0.25">
      <c r="A885" s="2" t="s">
        <v>274</v>
      </c>
      <c r="B885" t="s">
        <v>325</v>
      </c>
      <c r="C885" t="s">
        <v>324</v>
      </c>
      <c r="D885" s="18">
        <f>VLOOKUP(C885,'Infected rate by state'!B:E,4,0)</f>
        <v>8.9298079160438481E-3</v>
      </c>
      <c r="E885" s="3">
        <v>2242</v>
      </c>
      <c r="F885" s="2">
        <v>193</v>
      </c>
      <c r="G885" s="2">
        <v>603</v>
      </c>
      <c r="H885" s="4">
        <f t="shared" si="196"/>
        <v>1422.5</v>
      </c>
      <c r="I885" s="2">
        <v>50</v>
      </c>
      <c r="J885" s="4">
        <f t="shared" si="197"/>
        <v>121.5</v>
      </c>
      <c r="K885" s="3">
        <v>668985</v>
      </c>
      <c r="L885" s="3">
        <f t="shared" si="184"/>
        <v>550232</v>
      </c>
      <c r="M885" s="3">
        <v>118753</v>
      </c>
      <c r="N885" s="3">
        <f t="shared" si="187"/>
        <v>59739.075487145936</v>
      </c>
      <c r="O885" s="3">
        <f t="shared" si="185"/>
        <v>12357.843748038986</v>
      </c>
      <c r="P885" s="3">
        <f t="shared" si="186"/>
        <v>2634.8397323197023</v>
      </c>
      <c r="Q885" s="3">
        <v>10</v>
      </c>
      <c r="R885" s="22">
        <v>12</v>
      </c>
      <c r="S885" s="19">
        <f t="shared" si="188"/>
        <v>411.92812493463288</v>
      </c>
      <c r="T885" s="20">
        <f t="shared" si="189"/>
        <v>0.68313121879706939</v>
      </c>
      <c r="U885" s="20">
        <f t="shared" si="190"/>
        <v>0.28958040417197389</v>
      </c>
      <c r="V885" s="21">
        <f t="shared" si="191"/>
        <v>0.18373243752659807</v>
      </c>
      <c r="W885" s="26">
        <f t="shared" si="192"/>
        <v>87.827991077323404</v>
      </c>
      <c r="X885" s="27">
        <f t="shared" si="193"/>
        <v>1.7565598215464682</v>
      </c>
      <c r="Y885" s="27">
        <f t="shared" si="194"/>
        <v>0.72286412409319678</v>
      </c>
      <c r="Z885" s="27">
        <f t="shared" si="195"/>
        <v>0.45506731128146843</v>
      </c>
    </row>
    <row r="886" spans="1:26" ht="12.5" x14ac:dyDescent="0.25">
      <c r="A886" s="2" t="s">
        <v>275</v>
      </c>
      <c r="B886" t="s">
        <v>325</v>
      </c>
      <c r="C886" t="s">
        <v>324</v>
      </c>
      <c r="D886" s="18">
        <f>VLOOKUP(C886,'Infected rate by state'!B:E,4,0)</f>
        <v>8.9298079160438481E-3</v>
      </c>
      <c r="E886" s="3">
        <v>4005</v>
      </c>
      <c r="F886" s="2">
        <v>515</v>
      </c>
      <c r="G886" s="3">
        <v>1289</v>
      </c>
      <c r="H886" s="4">
        <f t="shared" si="196"/>
        <v>2647</v>
      </c>
      <c r="I886" s="2">
        <v>165</v>
      </c>
      <c r="J886" s="4">
        <f t="shared" si="197"/>
        <v>340</v>
      </c>
      <c r="K886" s="3">
        <v>1170264</v>
      </c>
      <c r="L886" s="3">
        <f t="shared" si="184"/>
        <v>952083</v>
      </c>
      <c r="M886" s="3">
        <v>218181</v>
      </c>
      <c r="N886" s="3">
        <f t="shared" si="187"/>
        <v>104502.32731061138</v>
      </c>
      <c r="O886" s="3">
        <f t="shared" si="185"/>
        <v>21706.340888900006</v>
      </c>
      <c r="P886" s="3">
        <f t="shared" si="186"/>
        <v>4651.223819752664</v>
      </c>
      <c r="Q886" s="3">
        <v>10</v>
      </c>
      <c r="R886" s="22">
        <v>12</v>
      </c>
      <c r="S886" s="19">
        <f t="shared" si="188"/>
        <v>723.54469629666687</v>
      </c>
      <c r="T886" s="20">
        <f t="shared" si="189"/>
        <v>0.56132249518748401</v>
      </c>
      <c r="U886" s="20">
        <f t="shared" si="190"/>
        <v>0.27334518182722589</v>
      </c>
      <c r="V886" s="21">
        <f t="shared" si="191"/>
        <v>0.18066034863836875</v>
      </c>
      <c r="W886" s="26">
        <f t="shared" si="192"/>
        <v>155.04079399175546</v>
      </c>
      <c r="X886" s="27">
        <f t="shared" si="193"/>
        <v>0.93964117570760886</v>
      </c>
      <c r="Y886" s="27">
        <f t="shared" si="194"/>
        <v>0.456002335269869</v>
      </c>
      <c r="Z886" s="27">
        <f t="shared" si="195"/>
        <v>0.30105008542088441</v>
      </c>
    </row>
    <row r="887" spans="1:26" ht="12.5" x14ac:dyDescent="0.25">
      <c r="A887" s="2" t="s">
        <v>276</v>
      </c>
      <c r="B887" t="s">
        <v>393</v>
      </c>
      <c r="C887" t="s">
        <v>392</v>
      </c>
      <c r="D887" s="18">
        <f>VLOOKUP(C887,'Infected rate by state'!B:E,4,0)</f>
        <v>7.5097590818065515E-3</v>
      </c>
      <c r="E887" s="2">
        <v>985</v>
      </c>
      <c r="F887" s="2">
        <v>162</v>
      </c>
      <c r="G887" s="2">
        <v>390</v>
      </c>
      <c r="H887" s="4">
        <f t="shared" si="196"/>
        <v>687.5</v>
      </c>
      <c r="I887" s="2">
        <v>50</v>
      </c>
      <c r="J887" s="4">
        <f t="shared" si="197"/>
        <v>106</v>
      </c>
      <c r="K887" s="3">
        <v>409683</v>
      </c>
      <c r="L887" s="3">
        <f t="shared" si="184"/>
        <v>349712</v>
      </c>
      <c r="M887" s="3">
        <v>59971</v>
      </c>
      <c r="N887" s="3">
        <f t="shared" si="187"/>
        <v>30766.206299117533</v>
      </c>
      <c r="O887" s="3">
        <f t="shared" si="185"/>
        <v>6273.4285706326009</v>
      </c>
      <c r="P887" s="3">
        <f t="shared" si="186"/>
        <v>1313.7759080127973</v>
      </c>
      <c r="Q887" s="3">
        <v>10</v>
      </c>
      <c r="R887" s="22">
        <v>12</v>
      </c>
      <c r="S887" s="19">
        <f t="shared" si="188"/>
        <v>209.11428568775335</v>
      </c>
      <c r="T887" s="20">
        <f t="shared" si="189"/>
        <v>0.53619047612244453</v>
      </c>
      <c r="U887" s="20">
        <f t="shared" si="190"/>
        <v>0.30416623372764123</v>
      </c>
      <c r="V887" s="21">
        <f t="shared" si="191"/>
        <v>0.21229876719568869</v>
      </c>
      <c r="W887" s="26">
        <f t="shared" si="192"/>
        <v>43.792530267093248</v>
      </c>
      <c r="X887" s="27">
        <f t="shared" si="193"/>
        <v>0.87585060534186499</v>
      </c>
      <c r="Y887" s="27">
        <f t="shared" si="194"/>
        <v>0.41313707799144572</v>
      </c>
      <c r="Z887" s="27">
        <f t="shared" si="195"/>
        <v>0.270324260907983</v>
      </c>
    </row>
    <row r="888" spans="1:26" ht="12.5" x14ac:dyDescent="0.25">
      <c r="A888" s="2" t="s">
        <v>277</v>
      </c>
      <c r="B888" t="s">
        <v>335</v>
      </c>
      <c r="C888" t="s">
        <v>334</v>
      </c>
      <c r="D888" s="18">
        <f>VLOOKUP(C888,'Infected rate by state'!B:E,4,0)</f>
        <v>8.8985640980001352E-3</v>
      </c>
      <c r="E888" s="2">
        <v>468</v>
      </c>
      <c r="F888" s="2">
        <v>64</v>
      </c>
      <c r="G888" s="2">
        <v>207</v>
      </c>
      <c r="H888" s="4">
        <f t="shared" si="196"/>
        <v>337.5</v>
      </c>
      <c r="I888" s="2">
        <v>37</v>
      </c>
      <c r="J888" s="4">
        <f t="shared" si="197"/>
        <v>50.5</v>
      </c>
      <c r="K888" s="3">
        <v>140148</v>
      </c>
      <c r="L888" s="3">
        <f t="shared" si="184"/>
        <v>111589</v>
      </c>
      <c r="M888" s="3">
        <v>28559</v>
      </c>
      <c r="N888" s="3">
        <f t="shared" si="187"/>
        <v>12471.15961206523</v>
      </c>
      <c r="O888" s="3">
        <f t="shared" si="185"/>
        <v>2610.9477137634403</v>
      </c>
      <c r="P888" s="3">
        <f t="shared" si="186"/>
        <v>564.82333752128329</v>
      </c>
      <c r="Q888" s="3">
        <v>10</v>
      </c>
      <c r="R888" s="22">
        <v>12</v>
      </c>
      <c r="S888" s="19">
        <f t="shared" si="188"/>
        <v>87.031590458781338</v>
      </c>
      <c r="T888" s="20">
        <f t="shared" si="189"/>
        <v>0.4204424659844509</v>
      </c>
      <c r="U888" s="20">
        <f t="shared" si="190"/>
        <v>0.25787137913712987</v>
      </c>
      <c r="V888" s="21">
        <f t="shared" si="191"/>
        <v>0.18596493687773791</v>
      </c>
      <c r="W888" s="26">
        <f t="shared" si="192"/>
        <v>18.827444584042777</v>
      </c>
      <c r="X888" s="27">
        <f t="shared" si="193"/>
        <v>0.50884985362277779</v>
      </c>
      <c r="Y888" s="27">
        <f t="shared" si="194"/>
        <v>0.37282068483253022</v>
      </c>
      <c r="Z888" s="27">
        <f t="shared" si="195"/>
        <v>0.29417882162566839</v>
      </c>
    </row>
    <row r="889" spans="1:26" ht="12.5" x14ac:dyDescent="0.25">
      <c r="A889" s="2" t="s">
        <v>278</v>
      </c>
      <c r="B889" t="s">
        <v>313</v>
      </c>
      <c r="C889" t="s">
        <v>312</v>
      </c>
      <c r="D889" s="18">
        <f>VLOOKUP(C889,'Infected rate by state'!B:E,4,0)</f>
        <v>8.9918615797753444E-3</v>
      </c>
      <c r="E889" s="2">
        <v>656</v>
      </c>
      <c r="F889" s="2">
        <v>90</v>
      </c>
      <c r="G889" s="2">
        <v>383</v>
      </c>
      <c r="H889" s="4">
        <f t="shared" si="196"/>
        <v>519.5</v>
      </c>
      <c r="I889" s="2">
        <v>62</v>
      </c>
      <c r="J889" s="4">
        <f t="shared" si="197"/>
        <v>76</v>
      </c>
      <c r="K889" s="3">
        <v>198305</v>
      </c>
      <c r="L889" s="3">
        <f t="shared" si="184"/>
        <v>154628</v>
      </c>
      <c r="M889" s="3">
        <v>43677</v>
      </c>
      <c r="N889" s="3">
        <f t="shared" si="187"/>
        <v>17831.311105773497</v>
      </c>
      <c r="O889" s="3">
        <f t="shared" si="185"/>
        <v>3761.0497714058201</v>
      </c>
      <c r="P889" s="3">
        <f t="shared" si="186"/>
        <v>820.8349606555746</v>
      </c>
      <c r="Q889" s="3">
        <v>10</v>
      </c>
      <c r="R889" s="22">
        <v>12</v>
      </c>
      <c r="S889" s="19">
        <f t="shared" si="188"/>
        <v>125.36832571352734</v>
      </c>
      <c r="T889" s="20">
        <f t="shared" si="189"/>
        <v>0.32733244311625936</v>
      </c>
      <c r="U889" s="20">
        <f t="shared" si="190"/>
        <v>0.24132497731189093</v>
      </c>
      <c r="V889" s="21">
        <f t="shared" si="191"/>
        <v>0.19111025261208436</v>
      </c>
      <c r="W889" s="26">
        <f t="shared" si="192"/>
        <v>27.361165355185822</v>
      </c>
      <c r="X889" s="27">
        <f t="shared" si="193"/>
        <v>0.44130911863202937</v>
      </c>
      <c r="Y889" s="27">
        <f t="shared" si="194"/>
        <v>0.36001533362086607</v>
      </c>
      <c r="Z889" s="27">
        <f t="shared" si="195"/>
        <v>0.30401294839095355</v>
      </c>
    </row>
    <row r="890" spans="1:26" ht="12.5" x14ac:dyDescent="0.25">
      <c r="A890" s="2" t="s">
        <v>279</v>
      </c>
      <c r="B890" t="s">
        <v>377</v>
      </c>
      <c r="C890" t="s">
        <v>376</v>
      </c>
      <c r="D890" s="18">
        <f>VLOOKUP(C890,'Infected rate by state'!B:E,4,0)</f>
        <v>5.6936382854354227E-3</v>
      </c>
      <c r="E890" s="3">
        <v>2679</v>
      </c>
      <c r="F890" s="2">
        <v>456</v>
      </c>
      <c r="G890" s="3">
        <v>1122</v>
      </c>
      <c r="H890" s="4">
        <f t="shared" si="196"/>
        <v>1900.5</v>
      </c>
      <c r="I890" s="2">
        <v>179</v>
      </c>
      <c r="J890" s="4">
        <f t="shared" si="197"/>
        <v>317.5</v>
      </c>
      <c r="K890" s="3">
        <v>767671</v>
      </c>
      <c r="L890" s="3">
        <f t="shared" si="184"/>
        <v>611854</v>
      </c>
      <c r="M890" s="3">
        <v>155817</v>
      </c>
      <c r="N890" s="3">
        <f t="shared" si="187"/>
        <v>43708.40996218496</v>
      </c>
      <c r="O890" s="3">
        <f t="shared" si="185"/>
        <v>9147.4052477007481</v>
      </c>
      <c r="P890" s="3">
        <f t="shared" si="186"/>
        <v>1977.9853017963596</v>
      </c>
      <c r="Q890" s="3">
        <v>10</v>
      </c>
      <c r="R890" s="22">
        <v>12</v>
      </c>
      <c r="S890" s="19">
        <f t="shared" si="188"/>
        <v>304.91350825669161</v>
      </c>
      <c r="T890" s="20">
        <f t="shared" si="189"/>
        <v>0.27175892001487667</v>
      </c>
      <c r="U890" s="20">
        <f t="shared" si="190"/>
        <v>0.16043857314216869</v>
      </c>
      <c r="V890" s="21">
        <f t="shared" si="191"/>
        <v>0.11381616582929885</v>
      </c>
      <c r="W890" s="26">
        <f t="shared" si="192"/>
        <v>65.932843393211982</v>
      </c>
      <c r="X890" s="27">
        <f t="shared" si="193"/>
        <v>0.36833990722464793</v>
      </c>
      <c r="Y890" s="27">
        <f t="shared" si="194"/>
        <v>0.20766249887625821</v>
      </c>
      <c r="Z890" s="27">
        <f t="shared" si="195"/>
        <v>0.14458956884476312</v>
      </c>
    </row>
    <row r="891" spans="1:26" ht="12.5" x14ac:dyDescent="0.25">
      <c r="A891" s="2" t="s">
        <v>280</v>
      </c>
      <c r="B891" t="s">
        <v>339</v>
      </c>
      <c r="C891" t="s">
        <v>338</v>
      </c>
      <c r="D891" s="18">
        <f>VLOOKUP(C891,'Infected rate by state'!B:E,4,0)</f>
        <v>6.5879438360785369E-3</v>
      </c>
      <c r="E891" s="3">
        <v>1304</v>
      </c>
      <c r="F891" s="2">
        <v>112</v>
      </c>
      <c r="G891" s="2">
        <v>594</v>
      </c>
      <c r="H891" s="4">
        <f t="shared" si="196"/>
        <v>949</v>
      </c>
      <c r="I891" s="2">
        <v>49</v>
      </c>
      <c r="J891" s="4">
        <f t="shared" si="197"/>
        <v>80.5</v>
      </c>
      <c r="K891" s="3">
        <v>352693</v>
      </c>
      <c r="L891" s="3">
        <f t="shared" si="184"/>
        <v>284114</v>
      </c>
      <c r="M891" s="3">
        <v>68579</v>
      </c>
      <c r="N891" s="3">
        <f t="shared" si="187"/>
        <v>23235.216753780474</v>
      </c>
      <c r="O891" s="3">
        <f t="shared" si="185"/>
        <v>4843.8960535359984</v>
      </c>
      <c r="P891" s="3">
        <f t="shared" si="186"/>
        <v>1042.550689562303</v>
      </c>
      <c r="Q891" s="3">
        <v>10</v>
      </c>
      <c r="R891" s="22">
        <v>12</v>
      </c>
      <c r="S891" s="19">
        <f t="shared" si="188"/>
        <v>161.46320178453328</v>
      </c>
      <c r="T891" s="20">
        <f t="shared" si="189"/>
        <v>0.2718235720278338</v>
      </c>
      <c r="U891" s="20">
        <f t="shared" si="190"/>
        <v>0.17014036015230061</v>
      </c>
      <c r="V891" s="21">
        <f t="shared" si="191"/>
        <v>0.12382147376114516</v>
      </c>
      <c r="W891" s="26">
        <f t="shared" si="192"/>
        <v>34.751689652076763</v>
      </c>
      <c r="X891" s="27">
        <f t="shared" si="193"/>
        <v>0.70921815616483186</v>
      </c>
      <c r="Y891" s="27">
        <f t="shared" si="194"/>
        <v>0.43169800810033249</v>
      </c>
      <c r="Z891" s="27">
        <f t="shared" si="195"/>
        <v>0.31028294332211398</v>
      </c>
    </row>
    <row r="892" spans="1:26" ht="12.5" x14ac:dyDescent="0.25">
      <c r="A892" s="2" t="s">
        <v>281</v>
      </c>
      <c r="B892" t="s">
        <v>351</v>
      </c>
      <c r="C892" t="s">
        <v>350</v>
      </c>
      <c r="D892" s="18">
        <f>VLOOKUP(C892,'Infected rate by state'!B:E,4,0)</f>
        <v>9.0315118396853012E-3</v>
      </c>
      <c r="E892" s="2">
        <v>756</v>
      </c>
      <c r="F892" s="2">
        <v>26</v>
      </c>
      <c r="G892" s="2">
        <v>293</v>
      </c>
      <c r="H892" s="4">
        <f t="shared" si="196"/>
        <v>524.5</v>
      </c>
      <c r="I892" s="2">
        <v>7</v>
      </c>
      <c r="J892" s="4">
        <f t="shared" si="197"/>
        <v>16.5</v>
      </c>
      <c r="K892" s="3">
        <v>189619</v>
      </c>
      <c r="L892" s="3">
        <f t="shared" si="184"/>
        <v>137183</v>
      </c>
      <c r="M892" s="3">
        <v>52436</v>
      </c>
      <c r="N892" s="3">
        <f t="shared" si="187"/>
        <v>17125.462435292869</v>
      </c>
      <c r="O892" s="3">
        <f t="shared" si="185"/>
        <v>3703.7353997900973</v>
      </c>
      <c r="P892" s="3">
        <f t="shared" si="186"/>
        <v>831.81212994048065</v>
      </c>
      <c r="Q892" s="3">
        <v>10</v>
      </c>
      <c r="R892" s="22">
        <v>12</v>
      </c>
      <c r="S892" s="19">
        <f t="shared" si="188"/>
        <v>123.45784665966991</v>
      </c>
      <c r="T892" s="20">
        <f t="shared" si="189"/>
        <v>0.42135783842890756</v>
      </c>
      <c r="U892" s="20">
        <f t="shared" si="190"/>
        <v>0.23538197647220194</v>
      </c>
      <c r="V892" s="21">
        <f t="shared" si="191"/>
        <v>0.16330402997310836</v>
      </c>
      <c r="W892" s="26">
        <f t="shared" si="192"/>
        <v>27.727070998016021</v>
      </c>
      <c r="X892" s="27">
        <f t="shared" si="193"/>
        <v>3.9610101425737172</v>
      </c>
      <c r="Y892" s="27">
        <f t="shared" si="194"/>
        <v>1.6804285453343044</v>
      </c>
      <c r="Z892" s="27">
        <f t="shared" si="195"/>
        <v>1.0664258076160009</v>
      </c>
    </row>
    <row r="893" spans="1:26" ht="12.5" x14ac:dyDescent="0.25">
      <c r="A893" s="2" t="s">
        <v>282</v>
      </c>
      <c r="B893" t="s">
        <v>311</v>
      </c>
      <c r="C893" t="s">
        <v>310</v>
      </c>
      <c r="D893" s="18">
        <f>VLOOKUP(C893,'Infected rate by state'!B:E,4,0)</f>
        <v>1.4327212443359898E-2</v>
      </c>
      <c r="E893" s="3">
        <v>2677</v>
      </c>
      <c r="F893" s="2">
        <v>335</v>
      </c>
      <c r="G893" s="3">
        <v>1184</v>
      </c>
      <c r="H893" s="4">
        <f t="shared" si="196"/>
        <v>1930.5</v>
      </c>
      <c r="I893" s="2">
        <v>161</v>
      </c>
      <c r="J893" s="4">
        <f t="shared" si="197"/>
        <v>248</v>
      </c>
      <c r="K893" s="3">
        <v>971119</v>
      </c>
      <c r="L893" s="3">
        <f t="shared" si="184"/>
        <v>739053</v>
      </c>
      <c r="M893" s="3">
        <v>232066</v>
      </c>
      <c r="N893" s="3">
        <f t="shared" si="187"/>
        <v>139134.28220783221</v>
      </c>
      <c r="O893" s="3">
        <f t="shared" si="185"/>
        <v>29594.129558224842</v>
      </c>
      <c r="P893" s="3">
        <f t="shared" si="186"/>
        <v>6522.258943881965</v>
      </c>
      <c r="Q893" s="3">
        <v>10</v>
      </c>
      <c r="R893" s="22">
        <v>12</v>
      </c>
      <c r="S893" s="19">
        <f t="shared" si="188"/>
        <v>986.47098527416142</v>
      </c>
      <c r="T893" s="20">
        <f t="shared" si="189"/>
        <v>0.83316806188696069</v>
      </c>
      <c r="U893" s="20">
        <f t="shared" si="190"/>
        <v>0.51099248136449693</v>
      </c>
      <c r="V893" s="21">
        <f t="shared" si="191"/>
        <v>0.36849868706543198</v>
      </c>
      <c r="W893" s="26">
        <f t="shared" si="192"/>
        <v>217.40863146273216</v>
      </c>
      <c r="X893" s="27">
        <f t="shared" si="193"/>
        <v>1.3503641705759761</v>
      </c>
      <c r="Y893" s="27">
        <f t="shared" si="194"/>
        <v>0.87664770751101673</v>
      </c>
      <c r="Z893" s="27">
        <f t="shared" si="195"/>
        <v>0.64898098944099147</v>
      </c>
    </row>
    <row r="894" spans="1:26" ht="12.5" x14ac:dyDescent="0.25">
      <c r="A894" s="2" t="s">
        <v>283</v>
      </c>
      <c r="B894" t="s">
        <v>379</v>
      </c>
      <c r="C894" t="s">
        <v>378</v>
      </c>
      <c r="D894" s="18">
        <f>VLOOKUP(C894,'Infected rate by state'!B:E,4,0)</f>
        <v>4.6065868365726429E-3</v>
      </c>
      <c r="E894" s="3">
        <v>4185</v>
      </c>
      <c r="F894" s="2">
        <v>486</v>
      </c>
      <c r="G894" s="3">
        <v>1783</v>
      </c>
      <c r="H894" s="4">
        <f t="shared" si="196"/>
        <v>2984</v>
      </c>
      <c r="I894" s="2">
        <v>159</v>
      </c>
      <c r="J894" s="4">
        <f t="shared" si="197"/>
        <v>322.5</v>
      </c>
      <c r="K894" s="3">
        <v>1070712</v>
      </c>
      <c r="L894" s="3">
        <f t="shared" si="184"/>
        <v>857270</v>
      </c>
      <c r="M894" s="3">
        <v>213442</v>
      </c>
      <c r="N894" s="3">
        <f t="shared" si="187"/>
        <v>49323.278049603679</v>
      </c>
      <c r="O894" s="3">
        <f t="shared" si="185"/>
        <v>10305.49998161785</v>
      </c>
      <c r="P894" s="3">
        <f t="shared" si="186"/>
        <v>2224.0111751055465</v>
      </c>
      <c r="Q894" s="3">
        <v>10</v>
      </c>
      <c r="R894" s="22">
        <v>12</v>
      </c>
      <c r="S894" s="19">
        <f t="shared" si="188"/>
        <v>343.5166660539283</v>
      </c>
      <c r="T894" s="20">
        <f t="shared" si="189"/>
        <v>0.19266217950304448</v>
      </c>
      <c r="U894" s="20">
        <f t="shared" si="190"/>
        <v>0.11511952615748268</v>
      </c>
      <c r="V894" s="21">
        <f t="shared" si="191"/>
        <v>8.2082835377282753E-2</v>
      </c>
      <c r="W894" s="26">
        <f t="shared" si="192"/>
        <v>74.133705836851547</v>
      </c>
      <c r="X894" s="27">
        <f t="shared" si="193"/>
        <v>0.46624972224434935</v>
      </c>
      <c r="Y894" s="27">
        <f t="shared" si="194"/>
        <v>0.22987195608326061</v>
      </c>
      <c r="Z894" s="27">
        <f t="shared" si="195"/>
        <v>0.15253848937623776</v>
      </c>
    </row>
    <row r="895" spans="1:26" ht="12.5" x14ac:dyDescent="0.25">
      <c r="A895" s="2" t="s">
        <v>284</v>
      </c>
      <c r="B895" t="s">
        <v>355</v>
      </c>
      <c r="C895" t="s">
        <v>354</v>
      </c>
      <c r="D895" s="18">
        <f>VLOOKUP(C895,'Infected rate by state'!B:E,4,0)</f>
        <v>1.1948400031748969E-2</v>
      </c>
      <c r="E895" s="3">
        <v>1634</v>
      </c>
      <c r="F895" s="2">
        <v>104</v>
      </c>
      <c r="G895" s="2">
        <v>818</v>
      </c>
      <c r="H895" s="4">
        <f t="shared" si="196"/>
        <v>1226</v>
      </c>
      <c r="I895" s="2">
        <v>61</v>
      </c>
      <c r="J895" s="4">
        <f t="shared" si="197"/>
        <v>82.5</v>
      </c>
      <c r="K895" s="3">
        <v>308796</v>
      </c>
      <c r="L895" s="3">
        <f t="shared" si="184"/>
        <v>247611</v>
      </c>
      <c r="M895" s="3">
        <v>61185</v>
      </c>
      <c r="N895" s="3">
        <f t="shared" si="187"/>
        <v>36896.181362039548</v>
      </c>
      <c r="O895" s="3">
        <f t="shared" si="185"/>
        <v>7704.7841719329463</v>
      </c>
      <c r="P895" s="3">
        <f t="shared" si="186"/>
        <v>1661.6614951997226</v>
      </c>
      <c r="Q895" s="3">
        <v>10</v>
      </c>
      <c r="R895" s="22">
        <v>12</v>
      </c>
      <c r="S895" s="19">
        <f t="shared" si="188"/>
        <v>256.82613906443152</v>
      </c>
      <c r="T895" s="20">
        <f t="shared" si="189"/>
        <v>0.31396838516434172</v>
      </c>
      <c r="U895" s="20">
        <f t="shared" si="190"/>
        <v>0.20948298455500122</v>
      </c>
      <c r="V895" s="21">
        <f t="shared" si="191"/>
        <v>0.15717633969671452</v>
      </c>
      <c r="W895" s="26">
        <f t="shared" si="192"/>
        <v>55.388716506657417</v>
      </c>
      <c r="X895" s="27">
        <f t="shared" si="193"/>
        <v>0.90801174601077728</v>
      </c>
      <c r="Y895" s="27">
        <f t="shared" si="194"/>
        <v>0.67137838189887777</v>
      </c>
      <c r="Z895" s="27">
        <f t="shared" si="195"/>
        <v>0.53258381256401366</v>
      </c>
    </row>
    <row r="896" spans="1:26" ht="12.5" x14ac:dyDescent="0.25">
      <c r="A896" s="2" t="s">
        <v>285</v>
      </c>
      <c r="B896" t="s">
        <v>307</v>
      </c>
      <c r="C896" t="s">
        <v>306</v>
      </c>
      <c r="D896" s="18">
        <f>VLOOKUP(C896,'Infected rate by state'!B:E,4,0)</f>
        <v>1.0017032509739916E-2</v>
      </c>
      <c r="E896" s="3">
        <v>1066</v>
      </c>
      <c r="F896" s="2">
        <v>143</v>
      </c>
      <c r="G896" s="2">
        <v>297</v>
      </c>
      <c r="H896" s="4">
        <f t="shared" si="196"/>
        <v>681.5</v>
      </c>
      <c r="I896" s="2">
        <v>37</v>
      </c>
      <c r="J896" s="4">
        <f t="shared" si="197"/>
        <v>90</v>
      </c>
      <c r="K896" s="3">
        <v>215194</v>
      </c>
      <c r="L896" s="3">
        <f t="shared" si="184"/>
        <v>177274</v>
      </c>
      <c r="M896" s="3">
        <v>37920</v>
      </c>
      <c r="N896" s="3">
        <f t="shared" si="187"/>
        <v>21556.052939009714</v>
      </c>
      <c r="O896" s="3">
        <f t="shared" si="185"/>
        <v>4456.5036375427162</v>
      </c>
      <c r="P896" s="3">
        <f t="shared" si="186"/>
        <v>949.48399971722199</v>
      </c>
      <c r="Q896" s="3">
        <v>10</v>
      </c>
      <c r="R896" s="22">
        <v>12</v>
      </c>
      <c r="S896" s="19">
        <f t="shared" si="188"/>
        <v>148.55012125142386</v>
      </c>
      <c r="T896" s="20">
        <f t="shared" si="189"/>
        <v>0.50016875842230257</v>
      </c>
      <c r="U896" s="20">
        <f t="shared" si="190"/>
        <v>0.21797523294412893</v>
      </c>
      <c r="V896" s="21">
        <f t="shared" si="191"/>
        <v>0.13935283419458147</v>
      </c>
      <c r="W896" s="26">
        <f t="shared" si="192"/>
        <v>31.649466657240733</v>
      </c>
      <c r="X896" s="27">
        <f t="shared" si="193"/>
        <v>0.85539099073623603</v>
      </c>
      <c r="Y896" s="27">
        <f t="shared" si="194"/>
        <v>0.35166074063600816</v>
      </c>
      <c r="Z896" s="27">
        <f t="shared" si="195"/>
        <v>0.22132494165902611</v>
      </c>
    </row>
    <row r="897" spans="1:26" ht="12.5" x14ac:dyDescent="0.25">
      <c r="A897" s="2" t="s">
        <v>286</v>
      </c>
      <c r="B897" t="s">
        <v>393</v>
      </c>
      <c r="C897" t="s">
        <v>392</v>
      </c>
      <c r="D897" s="18">
        <f>VLOOKUP(C897,'Infected rate by state'!B:E,4,0)</f>
        <v>7.5097590818065515E-3</v>
      </c>
      <c r="E897" s="3">
        <v>1338</v>
      </c>
      <c r="F897" s="2">
        <v>224</v>
      </c>
      <c r="G897" s="2">
        <v>527</v>
      </c>
      <c r="H897" s="4">
        <f t="shared" si="196"/>
        <v>932.5</v>
      </c>
      <c r="I897" s="2">
        <v>127</v>
      </c>
      <c r="J897" s="4">
        <f t="shared" si="197"/>
        <v>175.5</v>
      </c>
      <c r="K897" s="3">
        <v>437181</v>
      </c>
      <c r="L897" s="3">
        <f t="shared" si="184"/>
        <v>338445</v>
      </c>
      <c r="M897" s="3">
        <v>98736</v>
      </c>
      <c r="N897" s="3">
        <f t="shared" si="187"/>
        <v>32831.2398514327</v>
      </c>
      <c r="O897" s="3">
        <f t="shared" si="185"/>
        <v>6942.3449658384025</v>
      </c>
      <c r="P897" s="3">
        <f t="shared" si="186"/>
        <v>1519.616849924985</v>
      </c>
      <c r="Q897" s="3">
        <v>10</v>
      </c>
      <c r="R897" s="22">
        <v>12</v>
      </c>
      <c r="S897" s="19">
        <f t="shared" si="188"/>
        <v>231.41149886128008</v>
      </c>
      <c r="T897" s="20">
        <f t="shared" si="189"/>
        <v>0.43911100353184074</v>
      </c>
      <c r="U897" s="20">
        <f t="shared" si="190"/>
        <v>0.24816246526678828</v>
      </c>
      <c r="V897" s="21">
        <f t="shared" si="191"/>
        <v>0.17295328763922277</v>
      </c>
      <c r="W897" s="26">
        <f t="shared" si="192"/>
        <v>50.653894997499499</v>
      </c>
      <c r="X897" s="27">
        <f t="shared" si="193"/>
        <v>0.3988495669094449</v>
      </c>
      <c r="Y897" s="27">
        <f t="shared" si="194"/>
        <v>0.28862618232193449</v>
      </c>
      <c r="Z897" s="27">
        <f t="shared" si="195"/>
        <v>0.22613345981026561</v>
      </c>
    </row>
    <row r="898" spans="1:26" ht="12.5" x14ac:dyDescent="0.25">
      <c r="A898" s="2" t="s">
        <v>287</v>
      </c>
      <c r="B898" t="s">
        <v>333</v>
      </c>
      <c r="C898" t="s">
        <v>332</v>
      </c>
      <c r="D898" s="18">
        <f>VLOOKUP(C898,'Infected rate by state'!B:E,4,0)</f>
        <v>1.4486816526494731E-2</v>
      </c>
      <c r="E898" s="3">
        <v>1047</v>
      </c>
      <c r="F898" s="2">
        <v>99</v>
      </c>
      <c r="G898" s="2">
        <v>480</v>
      </c>
      <c r="H898" s="4">
        <f t="shared" si="196"/>
        <v>763.5</v>
      </c>
      <c r="I898" s="2">
        <v>54</v>
      </c>
      <c r="J898" s="4">
        <f t="shared" si="197"/>
        <v>76.5</v>
      </c>
      <c r="K898" s="3">
        <v>361763</v>
      </c>
      <c r="L898" s="3">
        <f t="shared" ref="L898:L961" si="198">K898-M898</f>
        <v>292732</v>
      </c>
      <c r="M898" s="3">
        <v>69031</v>
      </c>
      <c r="N898" s="3">
        <f t="shared" si="187"/>
        <v>52407.942070743142</v>
      </c>
      <c r="O898" s="3">
        <f t="shared" ref="O898:O961" si="199">0.19*N898*(L898/K898)+0.285*N898*(M898/K898)</f>
        <v>10907.546453499632</v>
      </c>
      <c r="P898" s="3">
        <f t="shared" ref="P898:P961" si="200">0.0361*N898*(L898/K898)+0.0812*N898*(M898/K898)</f>
        <v>2342.9444924236741</v>
      </c>
      <c r="Q898" s="3">
        <v>10</v>
      </c>
      <c r="R898" s="22">
        <v>12</v>
      </c>
      <c r="S898" s="19">
        <f t="shared" si="188"/>
        <v>363.58488178332107</v>
      </c>
      <c r="T898" s="20">
        <f t="shared" si="189"/>
        <v>0.75746850371525221</v>
      </c>
      <c r="U898" s="20">
        <f t="shared" si="190"/>
        <v>0.47620809663827252</v>
      </c>
      <c r="V898" s="21">
        <f t="shared" si="191"/>
        <v>0.34726349740527324</v>
      </c>
      <c r="W898" s="26">
        <f t="shared" si="192"/>
        <v>78.098149747455807</v>
      </c>
      <c r="X898" s="27">
        <f t="shared" si="193"/>
        <v>1.4462620323602928</v>
      </c>
      <c r="Y898" s="27">
        <f t="shared" si="194"/>
        <v>1.0208908463719713</v>
      </c>
      <c r="Z898" s="27">
        <f t="shared" si="195"/>
        <v>0.78887019946925052</v>
      </c>
    </row>
    <row r="899" spans="1:26" ht="12.5" x14ac:dyDescent="0.25">
      <c r="A899" s="2" t="s">
        <v>288</v>
      </c>
      <c r="B899" t="s">
        <v>315</v>
      </c>
      <c r="C899" t="s">
        <v>314</v>
      </c>
      <c r="D899" s="18">
        <f>VLOOKUP(C899,'Infected rate by state'!B:E,4,0)</f>
        <v>7.5362096948057532E-3</v>
      </c>
      <c r="E899" s="3">
        <v>1087</v>
      </c>
      <c r="F899" s="2">
        <v>163</v>
      </c>
      <c r="G899" s="2">
        <v>278</v>
      </c>
      <c r="H899" s="4">
        <f t="shared" si="196"/>
        <v>682.5</v>
      </c>
      <c r="I899" s="2">
        <v>94</v>
      </c>
      <c r="J899" s="4">
        <f t="shared" si="197"/>
        <v>128.5</v>
      </c>
      <c r="K899" s="3">
        <v>669683</v>
      </c>
      <c r="L899" s="3">
        <f t="shared" si="198"/>
        <v>545104</v>
      </c>
      <c r="M899" s="3">
        <v>124579</v>
      </c>
      <c r="N899" s="3">
        <f t="shared" ref="N899:N962" si="201">K899*D899*Q899</f>
        <v>50468.715170466014</v>
      </c>
      <c r="O899" s="3">
        <f t="shared" si="199"/>
        <v>10480.966676579286</v>
      </c>
      <c r="P899" s="3">
        <f t="shared" si="200"/>
        <v>2245.3435315275347</v>
      </c>
      <c r="Q899" s="3">
        <v>10</v>
      </c>
      <c r="R899" s="22">
        <v>12</v>
      </c>
      <c r="S899" s="19">
        <f t="shared" ref="S899:S962" si="202">O899/(R899*30/12)</f>
        <v>349.36555588597622</v>
      </c>
      <c r="T899" s="20">
        <f t="shared" ref="T899:T962" si="203">S899/$G899</f>
        <v>1.2567106326833677</v>
      </c>
      <c r="U899" s="20">
        <f t="shared" ref="U899:U962" si="204">S899/$H899</f>
        <v>0.51189092437505679</v>
      </c>
      <c r="V899" s="21">
        <f t="shared" ref="V899:V962" si="205">S899/$E899</f>
        <v>0.32140345527688707</v>
      </c>
      <c r="W899" s="26">
        <f t="shared" ref="W899:W962" si="206">P899/(R899*30/12)</f>
        <v>74.844784384251156</v>
      </c>
      <c r="X899" s="27">
        <f t="shared" si="193"/>
        <v>0.79622111047075694</v>
      </c>
      <c r="Y899" s="27">
        <f t="shared" si="194"/>
        <v>0.58244968392413354</v>
      </c>
      <c r="Z899" s="27">
        <f t="shared" si="195"/>
        <v>0.45917045634509912</v>
      </c>
    </row>
    <row r="900" spans="1:26" ht="12.5" x14ac:dyDescent="0.25">
      <c r="A900" s="2" t="s">
        <v>289</v>
      </c>
      <c r="B900" t="s">
        <v>393</v>
      </c>
      <c r="C900" t="s">
        <v>392</v>
      </c>
      <c r="D900" s="18">
        <f>VLOOKUP(C900,'Infected rate by state'!B:E,4,0)</f>
        <v>7.5097590818065515E-3</v>
      </c>
      <c r="E900" s="2">
        <v>574</v>
      </c>
      <c r="F900" s="2">
        <v>46</v>
      </c>
      <c r="G900" s="2">
        <v>352</v>
      </c>
      <c r="H900" s="4">
        <f t="shared" si="196"/>
        <v>463</v>
      </c>
      <c r="I900" s="2">
        <v>18</v>
      </c>
      <c r="J900" s="4">
        <f t="shared" si="197"/>
        <v>32</v>
      </c>
      <c r="K900" s="3">
        <v>115052</v>
      </c>
      <c r="L900" s="3">
        <f t="shared" si="198"/>
        <v>89516</v>
      </c>
      <c r="M900" s="3">
        <v>25536</v>
      </c>
      <c r="N900" s="3">
        <f t="shared" si="201"/>
        <v>8640.1280188000746</v>
      </c>
      <c r="O900" s="3">
        <f t="shared" si="199"/>
        <v>1823.8050710893756</v>
      </c>
      <c r="P900" s="3">
        <f t="shared" si="200"/>
        <v>398.39653424745114</v>
      </c>
      <c r="Q900" s="3">
        <v>10</v>
      </c>
      <c r="R900" s="22">
        <v>12</v>
      </c>
      <c r="S900" s="19">
        <f t="shared" si="202"/>
        <v>60.79350236964585</v>
      </c>
      <c r="T900" s="20">
        <f t="shared" si="203"/>
        <v>0.17270881355013026</v>
      </c>
      <c r="U900" s="20">
        <f t="shared" si="204"/>
        <v>0.13130346084156772</v>
      </c>
      <c r="V900" s="21">
        <f t="shared" si="205"/>
        <v>0.10591202503422623</v>
      </c>
      <c r="W900" s="26">
        <f t="shared" si="206"/>
        <v>13.279884474915038</v>
      </c>
      <c r="X900" s="27">
        <f t="shared" ref="X900:X963" si="207">W900/$I900</f>
        <v>0.73777135971750207</v>
      </c>
      <c r="Y900" s="27">
        <f t="shared" ref="Y900:Y963" si="208">W900/$J900</f>
        <v>0.41499638984109494</v>
      </c>
      <c r="Z900" s="27">
        <f t="shared" ref="Z900:Z963" si="209">W900/$F900</f>
        <v>0.28869314075902258</v>
      </c>
    </row>
    <row r="901" spans="1:26" ht="12.5" x14ac:dyDescent="0.25">
      <c r="A901" s="2" t="s">
        <v>290</v>
      </c>
      <c r="B901" t="s">
        <v>393</v>
      </c>
      <c r="C901" t="s">
        <v>392</v>
      </c>
      <c r="D901" s="18">
        <f>VLOOKUP(C901,'Infected rate by state'!B:E,4,0)</f>
        <v>7.5097590818065515E-3</v>
      </c>
      <c r="E901" s="2">
        <v>720</v>
      </c>
      <c r="F901" s="2">
        <v>60</v>
      </c>
      <c r="G901" s="2">
        <v>261</v>
      </c>
      <c r="H901" s="4">
        <f t="shared" si="196"/>
        <v>490.5</v>
      </c>
      <c r="I901" s="2">
        <v>24</v>
      </c>
      <c r="J901" s="4">
        <f t="shared" si="197"/>
        <v>42</v>
      </c>
      <c r="K901" s="3">
        <v>264389</v>
      </c>
      <c r="L901" s="3">
        <f t="shared" si="198"/>
        <v>210171</v>
      </c>
      <c r="M901" s="3">
        <v>54218</v>
      </c>
      <c r="N901" s="3">
        <f t="shared" si="201"/>
        <v>19854.976938797525</v>
      </c>
      <c r="O901" s="3">
        <f t="shared" si="199"/>
        <v>4159.2515303740483</v>
      </c>
      <c r="P901" s="3">
        <f t="shared" si="200"/>
        <v>900.39568466231253</v>
      </c>
      <c r="Q901" s="3">
        <v>10</v>
      </c>
      <c r="R901" s="22">
        <v>12</v>
      </c>
      <c r="S901" s="19">
        <f t="shared" si="202"/>
        <v>138.64171767913496</v>
      </c>
      <c r="T901" s="20">
        <f t="shared" si="203"/>
        <v>0.5311943206097125</v>
      </c>
      <c r="U901" s="20">
        <f t="shared" si="204"/>
        <v>0.28265385867305803</v>
      </c>
      <c r="V901" s="21">
        <f t="shared" si="205"/>
        <v>0.19255794122102077</v>
      </c>
      <c r="W901" s="26">
        <f t="shared" si="206"/>
        <v>30.013189488743752</v>
      </c>
      <c r="X901" s="27">
        <f t="shared" si="207"/>
        <v>1.2505495620309897</v>
      </c>
      <c r="Y901" s="27">
        <f t="shared" si="208"/>
        <v>0.71459974973199414</v>
      </c>
      <c r="Z901" s="27">
        <f t="shared" si="209"/>
        <v>0.50021982481239591</v>
      </c>
    </row>
    <row r="902" spans="1:26" ht="12.5" x14ac:dyDescent="0.25">
      <c r="A902" s="2" t="s">
        <v>291</v>
      </c>
      <c r="B902" t="s">
        <v>323</v>
      </c>
      <c r="C902" t="s">
        <v>322</v>
      </c>
      <c r="D902" s="18">
        <f>VLOOKUP(C902,'Infected rate by state'!B:E,4,0)</f>
        <v>1.7961218239150135E-2</v>
      </c>
      <c r="E902" s="3">
        <v>5055</v>
      </c>
      <c r="F902" s="2">
        <v>601</v>
      </c>
      <c r="G902" s="3">
        <v>1595</v>
      </c>
      <c r="H902" s="4">
        <f t="shared" si="196"/>
        <v>3325</v>
      </c>
      <c r="I902" s="2">
        <v>218</v>
      </c>
      <c r="J902" s="4">
        <f t="shared" si="197"/>
        <v>409.5</v>
      </c>
      <c r="K902" s="3">
        <v>2179021</v>
      </c>
      <c r="L902" s="3">
        <f t="shared" si="198"/>
        <v>1800143</v>
      </c>
      <c r="M902" s="3">
        <v>378878</v>
      </c>
      <c r="N902" s="3">
        <f t="shared" si="201"/>
        <v>391378.71728691162</v>
      </c>
      <c r="O902" s="3">
        <f t="shared" si="199"/>
        <v>80826.811206325292</v>
      </c>
      <c r="P902" s="3">
        <f t="shared" si="200"/>
        <v>17197.876504307249</v>
      </c>
      <c r="Q902" s="3">
        <v>10</v>
      </c>
      <c r="R902" s="22">
        <v>12</v>
      </c>
      <c r="S902" s="19">
        <f t="shared" si="202"/>
        <v>2694.2270402108429</v>
      </c>
      <c r="T902" s="20">
        <f t="shared" si="203"/>
        <v>1.6891705581259204</v>
      </c>
      <c r="U902" s="20">
        <f t="shared" si="204"/>
        <v>0.81029384667995275</v>
      </c>
      <c r="V902" s="21">
        <f t="shared" si="205"/>
        <v>0.532982599448238</v>
      </c>
      <c r="W902" s="26">
        <f t="shared" si="206"/>
        <v>573.26255014357491</v>
      </c>
      <c r="X902" s="27">
        <f t="shared" si="207"/>
        <v>2.6296447254292428</v>
      </c>
      <c r="Y902" s="27">
        <f t="shared" si="208"/>
        <v>1.3999085473591573</v>
      </c>
      <c r="Z902" s="27">
        <f t="shared" si="209"/>
        <v>0.95384783717732935</v>
      </c>
    </row>
    <row r="903" spans="1:26" ht="12.5" x14ac:dyDescent="0.25">
      <c r="A903" s="2" t="s">
        <v>292</v>
      </c>
      <c r="B903" t="s">
        <v>337</v>
      </c>
      <c r="C903" t="s">
        <v>336</v>
      </c>
      <c r="D903" s="18">
        <f>VLOOKUP(C903,'Infected rate by state'!B:E,4,0)</f>
        <v>1.1933809905095205E-2</v>
      </c>
      <c r="E903" s="2">
        <v>668</v>
      </c>
      <c r="F903" s="2">
        <v>36</v>
      </c>
      <c r="G903" s="2">
        <v>340</v>
      </c>
      <c r="H903" s="4">
        <f t="shared" si="196"/>
        <v>504</v>
      </c>
      <c r="I903" s="2">
        <v>19</v>
      </c>
      <c r="J903" s="4">
        <f t="shared" si="197"/>
        <v>27.5</v>
      </c>
      <c r="K903" s="3">
        <v>167837</v>
      </c>
      <c r="L903" s="3">
        <f t="shared" si="198"/>
        <v>131534</v>
      </c>
      <c r="M903" s="3">
        <v>36303</v>
      </c>
      <c r="N903" s="3">
        <f t="shared" si="201"/>
        <v>20029.348530414642</v>
      </c>
      <c r="O903" s="3">
        <f t="shared" si="199"/>
        <v>4217.1476667142197</v>
      </c>
      <c r="P903" s="3">
        <f t="shared" si="200"/>
        <v>918.44761049205533</v>
      </c>
      <c r="Q903" s="3">
        <v>10</v>
      </c>
      <c r="R903" s="22">
        <v>12</v>
      </c>
      <c r="S903" s="19">
        <f t="shared" si="202"/>
        <v>140.57158889047398</v>
      </c>
      <c r="T903" s="20">
        <f t="shared" si="203"/>
        <v>0.41344584967786463</v>
      </c>
      <c r="U903" s="20">
        <f t="shared" si="204"/>
        <v>0.27891188271919437</v>
      </c>
      <c r="V903" s="21">
        <f t="shared" si="205"/>
        <v>0.21043651031508079</v>
      </c>
      <c r="W903" s="26">
        <f t="shared" si="206"/>
        <v>30.614920349735179</v>
      </c>
      <c r="X903" s="27">
        <f t="shared" si="207"/>
        <v>1.6113115973544831</v>
      </c>
      <c r="Y903" s="27">
        <f t="shared" si="208"/>
        <v>1.1132698308994611</v>
      </c>
      <c r="Z903" s="27">
        <f t="shared" si="209"/>
        <v>0.8504144541593105</v>
      </c>
    </row>
    <row r="904" spans="1:26" ht="12.5" x14ac:dyDescent="0.25">
      <c r="A904" s="2" t="s">
        <v>293</v>
      </c>
      <c r="B904" t="s">
        <v>404</v>
      </c>
      <c r="C904" t="s">
        <v>403</v>
      </c>
      <c r="D904" s="18">
        <f>VLOOKUP(C904,'Infected rate by state'!B:E,4,0)</f>
        <v>6.3160817769393265E-3</v>
      </c>
      <c r="E904" s="2">
        <v>403</v>
      </c>
      <c r="F904" s="2">
        <v>72</v>
      </c>
      <c r="G904" s="2">
        <v>152</v>
      </c>
      <c r="H904" s="4">
        <f t="shared" si="196"/>
        <v>277.5</v>
      </c>
      <c r="I904" s="2">
        <v>45</v>
      </c>
      <c r="J904" s="4">
        <f t="shared" si="197"/>
        <v>58.5</v>
      </c>
      <c r="K904" s="3">
        <v>150679</v>
      </c>
      <c r="L904" s="3">
        <f t="shared" si="198"/>
        <v>114392</v>
      </c>
      <c r="M904" s="3">
        <v>36287</v>
      </c>
      <c r="N904" s="3">
        <f t="shared" si="201"/>
        <v>9517.0088606744084</v>
      </c>
      <c r="O904" s="3">
        <f t="shared" si="199"/>
        <v>2025.9637599959451</v>
      </c>
      <c r="P904" s="3">
        <f t="shared" si="200"/>
        <v>446.92945827769472</v>
      </c>
      <c r="Q904" s="3">
        <v>10</v>
      </c>
      <c r="R904" s="22">
        <v>12</v>
      </c>
      <c r="S904" s="19">
        <f t="shared" si="202"/>
        <v>67.532125333198167</v>
      </c>
      <c r="T904" s="20">
        <f t="shared" si="203"/>
        <v>0.44429029824472477</v>
      </c>
      <c r="U904" s="20">
        <f t="shared" si="204"/>
        <v>0.24335901020972311</v>
      </c>
      <c r="V904" s="21">
        <f t="shared" si="205"/>
        <v>0.16757351199304757</v>
      </c>
      <c r="W904" s="26">
        <f t="shared" si="206"/>
        <v>14.897648609256491</v>
      </c>
      <c r="X904" s="27">
        <f t="shared" si="207"/>
        <v>0.33105885798347756</v>
      </c>
      <c r="Y904" s="27">
        <f t="shared" si="208"/>
        <v>0.25466065998729043</v>
      </c>
      <c r="Z904" s="27">
        <f t="shared" si="209"/>
        <v>0.20691178623967349</v>
      </c>
    </row>
    <row r="905" spans="1:26" ht="12.5" x14ac:dyDescent="0.25">
      <c r="A905" s="2" t="s">
        <v>294</v>
      </c>
      <c r="B905" t="s">
        <v>371</v>
      </c>
      <c r="C905" t="s">
        <v>370</v>
      </c>
      <c r="D905" s="18">
        <f>VLOOKUP(C905,'Infected rate by state'!B:E,4,0)</f>
        <v>2.5429318796877907E-2</v>
      </c>
      <c r="E905" s="3">
        <v>2973</v>
      </c>
      <c r="F905" s="2">
        <v>243</v>
      </c>
      <c r="G905" s="2">
        <v>597</v>
      </c>
      <c r="H905" s="4">
        <f t="shared" si="196"/>
        <v>1785</v>
      </c>
      <c r="I905" s="2">
        <v>137</v>
      </c>
      <c r="J905" s="4">
        <f t="shared" si="197"/>
        <v>190</v>
      </c>
      <c r="K905" s="3">
        <v>896882</v>
      </c>
      <c r="L905" s="3">
        <f t="shared" si="198"/>
        <v>718404</v>
      </c>
      <c r="M905" s="3">
        <v>178478</v>
      </c>
      <c r="N905" s="3">
        <f t="shared" si="201"/>
        <v>228070.9830118145</v>
      </c>
      <c r="O905" s="3">
        <f t="shared" si="199"/>
        <v>47645.132034462476</v>
      </c>
      <c r="P905" s="3">
        <f t="shared" si="200"/>
        <v>10280.259342789863</v>
      </c>
      <c r="Q905" s="3">
        <v>10</v>
      </c>
      <c r="R905" s="22">
        <v>12</v>
      </c>
      <c r="S905" s="19">
        <f t="shared" si="202"/>
        <v>1588.1710678154159</v>
      </c>
      <c r="T905" s="20">
        <f t="shared" si="203"/>
        <v>2.6602530449169444</v>
      </c>
      <c r="U905" s="20">
        <f t="shared" si="204"/>
        <v>0.88973169065289404</v>
      </c>
      <c r="V905" s="21">
        <f t="shared" si="205"/>
        <v>0.53419813919119274</v>
      </c>
      <c r="W905" s="26">
        <f t="shared" si="206"/>
        <v>342.67531142632873</v>
      </c>
      <c r="X905" s="27">
        <f t="shared" si="207"/>
        <v>2.5012796454476551</v>
      </c>
      <c r="Y905" s="27">
        <f t="shared" si="208"/>
        <v>1.8035542706648882</v>
      </c>
      <c r="Z905" s="27">
        <f t="shared" si="209"/>
        <v>1.4101864667750155</v>
      </c>
    </row>
    <row r="906" spans="1:26" ht="12.5" x14ac:dyDescent="0.25">
      <c r="A906" s="2" t="s">
        <v>295</v>
      </c>
      <c r="B906" t="s">
        <v>393</v>
      </c>
      <c r="C906" t="s">
        <v>392</v>
      </c>
      <c r="D906" s="18">
        <f>VLOOKUP(C906,'Infected rate by state'!B:E,4,0)</f>
        <v>7.5097590818065515E-3</v>
      </c>
      <c r="E906" s="2">
        <v>516</v>
      </c>
      <c r="F906" s="2">
        <v>24</v>
      </c>
      <c r="G906" s="2">
        <v>298</v>
      </c>
      <c r="H906" s="4">
        <f t="shared" si="196"/>
        <v>407</v>
      </c>
      <c r="I906" s="2">
        <v>8</v>
      </c>
      <c r="J906" s="4">
        <f t="shared" si="197"/>
        <v>16</v>
      </c>
      <c r="K906" s="3">
        <v>154615</v>
      </c>
      <c r="L906" s="3">
        <f t="shared" si="198"/>
        <v>122829</v>
      </c>
      <c r="M906" s="3">
        <v>31786</v>
      </c>
      <c r="N906" s="3">
        <f t="shared" si="201"/>
        <v>11611.214004335199</v>
      </c>
      <c r="O906" s="3">
        <f t="shared" si="199"/>
        <v>2432.9006028892754</v>
      </c>
      <c r="P906" s="3">
        <f t="shared" si="200"/>
        <v>526.82087173711136</v>
      </c>
      <c r="Q906" s="3">
        <v>10</v>
      </c>
      <c r="R906" s="22">
        <v>12</v>
      </c>
      <c r="S906" s="19">
        <f t="shared" si="202"/>
        <v>81.09668676297585</v>
      </c>
      <c r="T906" s="20">
        <f t="shared" si="203"/>
        <v>0.27213653276166394</v>
      </c>
      <c r="U906" s="20">
        <f t="shared" si="204"/>
        <v>0.19925475863139031</v>
      </c>
      <c r="V906" s="21">
        <f t="shared" si="205"/>
        <v>0.15716412163367413</v>
      </c>
      <c r="W906" s="26">
        <f t="shared" si="206"/>
        <v>17.56069572457038</v>
      </c>
      <c r="X906" s="27">
        <f t="shared" si="207"/>
        <v>2.1950869655712975</v>
      </c>
      <c r="Y906" s="27">
        <f t="shared" si="208"/>
        <v>1.0975434827856487</v>
      </c>
      <c r="Z906" s="27">
        <f t="shared" si="209"/>
        <v>0.73169565519043245</v>
      </c>
    </row>
    <row r="907" spans="1:26" ht="12.5" x14ac:dyDescent="0.25">
      <c r="A907" s="2" t="s">
        <v>296</v>
      </c>
      <c r="B907" t="s">
        <v>339</v>
      </c>
      <c r="C907" t="s">
        <v>338</v>
      </c>
      <c r="D907" s="18">
        <f>VLOOKUP(C907,'Infected rate by state'!B:E,4,0)</f>
        <v>6.5879438360785369E-3</v>
      </c>
      <c r="E907" s="3">
        <v>4590</v>
      </c>
      <c r="F907" s="2">
        <v>442</v>
      </c>
      <c r="G907" s="3">
        <v>2225</v>
      </c>
      <c r="H907" s="4">
        <f t="shared" si="196"/>
        <v>3407.5</v>
      </c>
      <c r="I907" s="2">
        <v>202</v>
      </c>
      <c r="J907" s="4">
        <f t="shared" si="197"/>
        <v>322</v>
      </c>
      <c r="K907" s="3">
        <v>951715</v>
      </c>
      <c r="L907" s="3">
        <f t="shared" si="198"/>
        <v>753046</v>
      </c>
      <c r="M907" s="3">
        <v>198669</v>
      </c>
      <c r="N907" s="3">
        <f t="shared" si="201"/>
        <v>62698.449679534853</v>
      </c>
      <c r="O907" s="3">
        <f t="shared" si="199"/>
        <v>13156.084642383013</v>
      </c>
      <c r="P907" s="3">
        <f t="shared" si="200"/>
        <v>2853.6919499316273</v>
      </c>
      <c r="Q907" s="3">
        <v>10</v>
      </c>
      <c r="R907" s="22">
        <v>12</v>
      </c>
      <c r="S907" s="19">
        <f t="shared" si="202"/>
        <v>438.53615474610046</v>
      </c>
      <c r="T907" s="20">
        <f t="shared" si="203"/>
        <v>0.19709490100948335</v>
      </c>
      <c r="U907" s="20">
        <f t="shared" si="204"/>
        <v>0.12869733081323564</v>
      </c>
      <c r="V907" s="21">
        <f t="shared" si="205"/>
        <v>9.5541645914183113E-2</v>
      </c>
      <c r="W907" s="26">
        <f t="shared" si="206"/>
        <v>95.123064997720903</v>
      </c>
      <c r="X907" s="27">
        <f t="shared" si="207"/>
        <v>0.47090626236495498</v>
      </c>
      <c r="Y907" s="27">
        <f t="shared" si="208"/>
        <v>0.29541324533453694</v>
      </c>
      <c r="Z907" s="27">
        <f t="shared" si="209"/>
        <v>0.21521055429348621</v>
      </c>
    </row>
    <row r="908" spans="1:26" ht="12.5" x14ac:dyDescent="0.25">
      <c r="A908" s="2" t="s">
        <v>297</v>
      </c>
      <c r="B908" t="s">
        <v>383</v>
      </c>
      <c r="C908" t="s">
        <v>382</v>
      </c>
      <c r="D908" s="18">
        <f>VLOOKUP(C908,'Infected rate by state'!B:E,4,0)</f>
        <v>8.525765865415048E-3</v>
      </c>
      <c r="E908" s="2">
        <v>651</v>
      </c>
      <c r="F908" s="2">
        <v>102</v>
      </c>
      <c r="G908" s="2">
        <v>263</v>
      </c>
      <c r="H908" s="4">
        <f t="shared" si="196"/>
        <v>457</v>
      </c>
      <c r="I908" s="2">
        <v>24</v>
      </c>
      <c r="J908" s="4">
        <f t="shared" si="197"/>
        <v>63</v>
      </c>
      <c r="K908" s="3">
        <v>198135</v>
      </c>
      <c r="L908" s="3">
        <f t="shared" si="198"/>
        <v>151017</v>
      </c>
      <c r="M908" s="3">
        <v>47118</v>
      </c>
      <c r="N908" s="3">
        <f t="shared" si="201"/>
        <v>16892.526197440107</v>
      </c>
      <c r="O908" s="3">
        <f t="shared" si="199"/>
        <v>3591.2111617579149</v>
      </c>
      <c r="P908" s="3">
        <f t="shared" si="200"/>
        <v>790.99457898461628</v>
      </c>
      <c r="Q908" s="3">
        <v>10</v>
      </c>
      <c r="R908" s="22">
        <v>12</v>
      </c>
      <c r="S908" s="19">
        <f t="shared" si="202"/>
        <v>119.70703872526383</v>
      </c>
      <c r="T908" s="20">
        <f t="shared" si="203"/>
        <v>0.45515984306183965</v>
      </c>
      <c r="U908" s="20">
        <f t="shared" si="204"/>
        <v>0.26194100377519436</v>
      </c>
      <c r="V908" s="21">
        <f t="shared" si="205"/>
        <v>0.18388177991591986</v>
      </c>
      <c r="W908" s="26">
        <f t="shared" si="206"/>
        <v>26.366485966153878</v>
      </c>
      <c r="X908" s="27">
        <f t="shared" si="207"/>
        <v>1.0986035819230782</v>
      </c>
      <c r="Y908" s="27">
        <f t="shared" si="208"/>
        <v>0.41851565025641074</v>
      </c>
      <c r="Z908" s="27">
        <f t="shared" si="209"/>
        <v>0.25849496045248899</v>
      </c>
    </row>
    <row r="909" spans="1:26" ht="12.5" x14ac:dyDescent="0.25">
      <c r="A909" s="2" t="s">
        <v>298</v>
      </c>
      <c r="B909" t="s">
        <v>321</v>
      </c>
      <c r="C909" t="s">
        <v>320</v>
      </c>
      <c r="D909" s="18">
        <f>VLOOKUP(C909,'Infected rate by state'!B:E,4,0)</f>
        <v>1.5074225170419944E-2</v>
      </c>
      <c r="E909" s="3">
        <v>1845</v>
      </c>
      <c r="F909" s="2">
        <v>237</v>
      </c>
      <c r="G909" s="2">
        <v>601</v>
      </c>
      <c r="H909" s="4">
        <f t="shared" si="196"/>
        <v>1223</v>
      </c>
      <c r="I909" s="2">
        <v>62</v>
      </c>
      <c r="J909" s="4">
        <f t="shared" si="197"/>
        <v>149.5</v>
      </c>
      <c r="K909" s="3">
        <v>637120</v>
      </c>
      <c r="L909" s="3">
        <f t="shared" si="198"/>
        <v>516999</v>
      </c>
      <c r="M909" s="3">
        <v>120121</v>
      </c>
      <c r="N909" s="3">
        <f t="shared" si="201"/>
        <v>96040.903405779551</v>
      </c>
      <c r="O909" s="3">
        <f t="shared" si="199"/>
        <v>19967.966098709327</v>
      </c>
      <c r="P909" s="3">
        <f t="shared" si="200"/>
        <v>4283.7162947135439</v>
      </c>
      <c r="Q909" s="3">
        <v>10</v>
      </c>
      <c r="R909" s="22">
        <v>12</v>
      </c>
      <c r="S909" s="19">
        <f t="shared" si="202"/>
        <v>665.59886995697752</v>
      </c>
      <c r="T909" s="20">
        <f t="shared" si="203"/>
        <v>1.1074856405274169</v>
      </c>
      <c r="U909" s="20">
        <f t="shared" si="204"/>
        <v>0.54423456251592606</v>
      </c>
      <c r="V909" s="21">
        <f t="shared" si="205"/>
        <v>0.36075819509863283</v>
      </c>
      <c r="W909" s="26">
        <f t="shared" si="206"/>
        <v>142.79054315711812</v>
      </c>
      <c r="X909" s="27">
        <f t="shared" si="207"/>
        <v>2.3030732767277118</v>
      </c>
      <c r="Y909" s="27">
        <f t="shared" si="208"/>
        <v>0.95512069001416799</v>
      </c>
      <c r="Z909" s="27">
        <f t="shared" si="209"/>
        <v>0.60249174327897947</v>
      </c>
    </row>
    <row r="910" spans="1:26" ht="12.5" x14ac:dyDescent="0.25">
      <c r="A910" s="2" t="s">
        <v>298</v>
      </c>
      <c r="B910" t="s">
        <v>373</v>
      </c>
      <c r="C910" t="s">
        <v>372</v>
      </c>
      <c r="D910" s="18">
        <f>VLOOKUP(C910,'Infected rate by state'!B:E,4,0)</f>
        <v>8.0007670443122732E-3</v>
      </c>
      <c r="E910" s="3">
        <v>1005</v>
      </c>
      <c r="F910" s="2">
        <v>90</v>
      </c>
      <c r="G910" s="2">
        <v>251</v>
      </c>
      <c r="H910" s="4">
        <f t="shared" si="196"/>
        <v>628</v>
      </c>
      <c r="I910" s="2">
        <v>17</v>
      </c>
      <c r="J910" s="4">
        <f t="shared" si="197"/>
        <v>53.5</v>
      </c>
      <c r="K910" s="3">
        <v>385088</v>
      </c>
      <c r="L910" s="3">
        <f t="shared" si="198"/>
        <v>293503</v>
      </c>
      <c r="M910" s="3">
        <v>91585</v>
      </c>
      <c r="N910" s="3">
        <f t="shared" si="201"/>
        <v>30809.993795601244</v>
      </c>
      <c r="O910" s="3">
        <f t="shared" si="199"/>
        <v>6550.0115584299092</v>
      </c>
      <c r="P910" s="3">
        <f t="shared" si="200"/>
        <v>1442.7111386599609</v>
      </c>
      <c r="Q910" s="3">
        <v>10</v>
      </c>
      <c r="R910" s="22">
        <v>12</v>
      </c>
      <c r="S910" s="19">
        <f t="shared" si="202"/>
        <v>218.33371861433031</v>
      </c>
      <c r="T910" s="20">
        <f t="shared" si="203"/>
        <v>0.86985545264673425</v>
      </c>
      <c r="U910" s="20">
        <f t="shared" si="204"/>
        <v>0.34766515702918838</v>
      </c>
      <c r="V910" s="21">
        <f t="shared" si="205"/>
        <v>0.21724748120828885</v>
      </c>
      <c r="W910" s="26">
        <f t="shared" si="206"/>
        <v>48.090371288665359</v>
      </c>
      <c r="X910" s="27">
        <f t="shared" si="207"/>
        <v>2.8288453699214919</v>
      </c>
      <c r="Y910" s="27">
        <f t="shared" si="208"/>
        <v>0.89888544464795062</v>
      </c>
      <c r="Z910" s="27">
        <f t="shared" si="209"/>
        <v>0.53433745876294847</v>
      </c>
    </row>
    <row r="911" spans="1:26" ht="12.5" x14ac:dyDescent="0.25">
      <c r="A911" s="2" t="s">
        <v>299</v>
      </c>
      <c r="B911" t="s">
        <v>399</v>
      </c>
      <c r="C911" t="s">
        <v>398</v>
      </c>
      <c r="D911" s="18">
        <f>VLOOKUP(C911,'Infected rate by state'!B:E,4,0)</f>
        <v>9.4446465970496208E-3</v>
      </c>
      <c r="E911" s="3">
        <v>1051</v>
      </c>
      <c r="F911" s="2">
        <v>84</v>
      </c>
      <c r="G911" s="2">
        <v>357</v>
      </c>
      <c r="H911" s="4">
        <f t="shared" si="196"/>
        <v>704</v>
      </c>
      <c r="I911" s="2">
        <v>22</v>
      </c>
      <c r="J911" s="4">
        <f t="shared" si="197"/>
        <v>53</v>
      </c>
      <c r="K911" s="3">
        <v>350240</v>
      </c>
      <c r="L911" s="3">
        <f t="shared" si="198"/>
        <v>275910</v>
      </c>
      <c r="M911" s="3">
        <v>74330</v>
      </c>
      <c r="N911" s="3">
        <f t="shared" si="201"/>
        <v>33078.93024150659</v>
      </c>
      <c r="O911" s="3">
        <f t="shared" si="199"/>
        <v>6951.9162983670158</v>
      </c>
      <c r="P911" s="3">
        <f t="shared" si="200"/>
        <v>1510.760664001361</v>
      </c>
      <c r="Q911" s="3">
        <v>10</v>
      </c>
      <c r="R911" s="22">
        <v>12</v>
      </c>
      <c r="S911" s="19">
        <f t="shared" si="202"/>
        <v>231.73054327890051</v>
      </c>
      <c r="T911" s="20">
        <f t="shared" si="203"/>
        <v>0.64910516324621992</v>
      </c>
      <c r="U911" s="20">
        <f t="shared" si="204"/>
        <v>0.3291627035211655</v>
      </c>
      <c r="V911" s="21">
        <f t="shared" si="205"/>
        <v>0.22048576905699382</v>
      </c>
      <c r="W911" s="26">
        <f t="shared" si="206"/>
        <v>50.358688800045364</v>
      </c>
      <c r="X911" s="27">
        <f t="shared" si="207"/>
        <v>2.2890313090929713</v>
      </c>
      <c r="Y911" s="27">
        <f t="shared" si="208"/>
        <v>0.95016393962349743</v>
      </c>
      <c r="Z911" s="27">
        <f t="shared" si="209"/>
        <v>0.59950820000054006</v>
      </c>
    </row>
    <row r="912" spans="1:26" ht="12.5" x14ac:dyDescent="0.25">
      <c r="A912" s="2" t="s">
        <v>300</v>
      </c>
      <c r="B912" t="s">
        <v>373</v>
      </c>
      <c r="C912" t="s">
        <v>372</v>
      </c>
      <c r="D912" s="18">
        <f>VLOOKUP(C912,'Infected rate by state'!B:E,4,0)</f>
        <v>8.0007670443122732E-3</v>
      </c>
      <c r="E912" s="3">
        <v>2870</v>
      </c>
      <c r="F912" s="2">
        <v>499</v>
      </c>
      <c r="G912" s="2">
        <v>843</v>
      </c>
      <c r="H912" s="4">
        <f t="shared" si="196"/>
        <v>1856.5</v>
      </c>
      <c r="I912" s="2">
        <v>40</v>
      </c>
      <c r="J912" s="4">
        <f t="shared" si="197"/>
        <v>269.5</v>
      </c>
      <c r="K912" s="3">
        <v>899862</v>
      </c>
      <c r="L912" s="3">
        <f t="shared" si="198"/>
        <v>702568</v>
      </c>
      <c r="M912" s="3">
        <v>197294</v>
      </c>
      <c r="N912" s="3">
        <f t="shared" si="201"/>
        <v>71995.862340289299</v>
      </c>
      <c r="O912" s="3">
        <f t="shared" si="199"/>
        <v>15178.792011233485</v>
      </c>
      <c r="P912" s="3">
        <f t="shared" si="200"/>
        <v>3310.95563377593</v>
      </c>
      <c r="Q912" s="3">
        <v>10</v>
      </c>
      <c r="R912" s="22">
        <v>12</v>
      </c>
      <c r="S912" s="19">
        <f t="shared" si="202"/>
        <v>505.95973370778285</v>
      </c>
      <c r="T912" s="20">
        <f t="shared" si="203"/>
        <v>0.60018948245288595</v>
      </c>
      <c r="U912" s="20">
        <f t="shared" si="204"/>
        <v>0.27253419537181944</v>
      </c>
      <c r="V912" s="21">
        <f t="shared" si="205"/>
        <v>0.17629259014208462</v>
      </c>
      <c r="W912" s="26">
        <f t="shared" si="206"/>
        <v>110.365187792531</v>
      </c>
      <c r="X912" s="27">
        <f t="shared" si="207"/>
        <v>2.7591296948132751</v>
      </c>
      <c r="Y912" s="27">
        <f t="shared" si="208"/>
        <v>0.40951832205020783</v>
      </c>
      <c r="Z912" s="27">
        <f t="shared" si="209"/>
        <v>0.22117272102711624</v>
      </c>
    </row>
    <row r="913" spans="1:26" ht="12.5" x14ac:dyDescent="0.25">
      <c r="A913" s="2" t="s">
        <v>301</v>
      </c>
      <c r="B913" t="s">
        <v>349</v>
      </c>
      <c r="C913" t="s">
        <v>348</v>
      </c>
      <c r="D913" s="18">
        <f>VLOOKUP(C913,'Infected rate by state'!B:E,4,0)</f>
        <v>1.9670510547683942E-2</v>
      </c>
      <c r="E913" s="3">
        <v>1525</v>
      </c>
      <c r="F913" s="2">
        <v>169</v>
      </c>
      <c r="G913" s="2">
        <v>425</v>
      </c>
      <c r="H913" s="4">
        <f t="shared" si="196"/>
        <v>975</v>
      </c>
      <c r="I913" s="2">
        <v>43</v>
      </c>
      <c r="J913" s="4">
        <f t="shared" si="197"/>
        <v>106</v>
      </c>
      <c r="K913" s="3">
        <v>652386</v>
      </c>
      <c r="L913" s="3">
        <f t="shared" si="198"/>
        <v>530263</v>
      </c>
      <c r="M913" s="3">
        <v>122123</v>
      </c>
      <c r="N913" s="3">
        <f t="shared" si="201"/>
        <v>128327.65694161337</v>
      </c>
      <c r="O913" s="3">
        <f t="shared" si="199"/>
        <v>26664.365490540604</v>
      </c>
      <c r="P913" s="3">
        <f t="shared" si="200"/>
        <v>5716.0304291785205</v>
      </c>
      <c r="Q913" s="3">
        <v>10</v>
      </c>
      <c r="R913" s="22">
        <v>12</v>
      </c>
      <c r="S913" s="19">
        <f t="shared" si="202"/>
        <v>888.81218301802016</v>
      </c>
      <c r="T913" s="20">
        <f t="shared" si="203"/>
        <v>2.0913227835718122</v>
      </c>
      <c r="U913" s="20">
        <f t="shared" si="204"/>
        <v>0.91160223899284121</v>
      </c>
      <c r="V913" s="21">
        <f t="shared" si="205"/>
        <v>0.58282766099542305</v>
      </c>
      <c r="W913" s="26">
        <f t="shared" si="206"/>
        <v>190.53434763928402</v>
      </c>
      <c r="X913" s="27">
        <f t="shared" si="207"/>
        <v>4.4310313404484658</v>
      </c>
      <c r="Y913" s="27">
        <f t="shared" si="208"/>
        <v>1.7974938456536229</v>
      </c>
      <c r="Z913" s="27">
        <f t="shared" si="209"/>
        <v>1.1274221753803788</v>
      </c>
    </row>
    <row r="914" spans="1:26" ht="12.5" x14ac:dyDescent="0.25">
      <c r="A914" s="2" t="s">
        <v>302</v>
      </c>
      <c r="B914" t="s">
        <v>400</v>
      </c>
      <c r="C914" t="s">
        <v>291</v>
      </c>
      <c r="D914" s="18">
        <f>VLOOKUP(C914,'Infected rate by state'!B:E,4,0)</f>
        <v>5.5896269710740548E-3</v>
      </c>
      <c r="E914" s="2">
        <v>369</v>
      </c>
      <c r="F914" s="2">
        <v>58</v>
      </c>
      <c r="G914" s="2">
        <v>200</v>
      </c>
      <c r="H914" s="4">
        <f t="shared" si="196"/>
        <v>284.5</v>
      </c>
      <c r="I914" s="2">
        <v>33</v>
      </c>
      <c r="J914" s="4">
        <f t="shared" si="197"/>
        <v>45.5</v>
      </c>
      <c r="K914" s="3">
        <v>220972</v>
      </c>
      <c r="L914" s="3">
        <f t="shared" si="198"/>
        <v>180265</v>
      </c>
      <c r="M914" s="3">
        <v>40707</v>
      </c>
      <c r="N914" s="3">
        <f t="shared" si="201"/>
        <v>12351.510510521759</v>
      </c>
      <c r="O914" s="3">
        <f t="shared" si="199"/>
        <v>2562.9470948550702</v>
      </c>
      <c r="P914" s="3">
        <f t="shared" si="200"/>
        <v>548.50869167512724</v>
      </c>
      <c r="Q914" s="3">
        <v>10</v>
      </c>
      <c r="R914" s="22">
        <v>12</v>
      </c>
      <c r="S914" s="19">
        <f t="shared" si="202"/>
        <v>85.431569828502333</v>
      </c>
      <c r="T914" s="20">
        <f t="shared" si="203"/>
        <v>0.42715784914251165</v>
      </c>
      <c r="U914" s="20">
        <f t="shared" si="204"/>
        <v>0.30028671292970943</v>
      </c>
      <c r="V914" s="21">
        <f t="shared" si="205"/>
        <v>0.23152186945393585</v>
      </c>
      <c r="W914" s="26">
        <f t="shared" si="206"/>
        <v>18.283623055837573</v>
      </c>
      <c r="X914" s="27">
        <f t="shared" si="207"/>
        <v>0.55404918351022947</v>
      </c>
      <c r="Y914" s="27">
        <f t="shared" si="208"/>
        <v>0.40183786935906757</v>
      </c>
      <c r="Z914" s="27">
        <f t="shared" si="209"/>
        <v>0.31523488027306162</v>
      </c>
    </row>
    <row r="915" spans="1:26" ht="12.5" x14ac:dyDescent="0.25">
      <c r="A915" s="2" t="s">
        <v>303</v>
      </c>
      <c r="B915" t="s">
        <v>383</v>
      </c>
      <c r="C915" t="s">
        <v>382</v>
      </c>
      <c r="D915" s="18">
        <f>VLOOKUP(C915,'Infected rate by state'!B:E,4,0)</f>
        <v>8.525765865415048E-3</v>
      </c>
      <c r="E915" s="2">
        <v>868</v>
      </c>
      <c r="F915" s="2">
        <v>79</v>
      </c>
      <c r="G915" s="2">
        <v>267</v>
      </c>
      <c r="H915" s="4">
        <f t="shared" si="196"/>
        <v>567.5</v>
      </c>
      <c r="I915" s="2">
        <v>8</v>
      </c>
      <c r="J915" s="4">
        <f t="shared" si="197"/>
        <v>43.5</v>
      </c>
      <c r="K915" s="3">
        <v>343334</v>
      </c>
      <c r="L915" s="3">
        <f t="shared" si="198"/>
        <v>269561</v>
      </c>
      <c r="M915" s="3">
        <v>73773</v>
      </c>
      <c r="N915" s="3">
        <f t="shared" si="201"/>
        <v>29271.852976364102</v>
      </c>
      <c r="O915" s="3">
        <f t="shared" si="199"/>
        <v>6159.1748244389801</v>
      </c>
      <c r="P915" s="3">
        <f t="shared" si="200"/>
        <v>1340.3799601071023</v>
      </c>
      <c r="Q915" s="3">
        <v>10</v>
      </c>
      <c r="R915" s="22">
        <v>12</v>
      </c>
      <c r="S915" s="19">
        <f t="shared" si="202"/>
        <v>205.30582748129933</v>
      </c>
      <c r="T915" s="20">
        <f t="shared" si="203"/>
        <v>0.76893568345055929</v>
      </c>
      <c r="U915" s="20">
        <f t="shared" si="204"/>
        <v>0.36177238322695915</v>
      </c>
      <c r="V915" s="21">
        <f t="shared" si="205"/>
        <v>0.2365274510153218</v>
      </c>
      <c r="W915" s="26">
        <f t="shared" si="206"/>
        <v>44.679332003570075</v>
      </c>
      <c r="X915" s="27">
        <f t="shared" si="207"/>
        <v>5.5849165004462593</v>
      </c>
      <c r="Y915" s="27">
        <f t="shared" si="208"/>
        <v>1.0271110805418409</v>
      </c>
      <c r="Z915" s="27">
        <f t="shared" si="209"/>
        <v>0.56556116460215289</v>
      </c>
    </row>
    <row r="916" spans="1:26" ht="12.5" x14ac:dyDescent="0.25">
      <c r="A916" s="2" t="s">
        <v>304</v>
      </c>
      <c r="B916" t="s">
        <v>377</v>
      </c>
      <c r="C916" t="s">
        <v>376</v>
      </c>
      <c r="D916" s="18">
        <f>VLOOKUP(C916,'Infected rate by state'!B:E,4,0)</f>
        <v>5.6936382854354227E-3</v>
      </c>
      <c r="E916" s="3">
        <v>1555</v>
      </c>
      <c r="F916" s="2">
        <v>158</v>
      </c>
      <c r="G916" s="2">
        <v>543</v>
      </c>
      <c r="H916" s="4">
        <f t="shared" si="196"/>
        <v>1049</v>
      </c>
      <c r="I916" s="2">
        <v>66</v>
      </c>
      <c r="J916" s="4">
        <f t="shared" si="197"/>
        <v>112</v>
      </c>
      <c r="K916" s="3">
        <v>493628</v>
      </c>
      <c r="L916" s="3">
        <f t="shared" si="198"/>
        <v>369461</v>
      </c>
      <c r="M916" s="3">
        <v>124167</v>
      </c>
      <c r="N916" s="3">
        <f t="shared" si="201"/>
        <v>28105.392795629166</v>
      </c>
      <c r="O916" s="3">
        <f t="shared" si="199"/>
        <v>6011.6385169078185</v>
      </c>
      <c r="P916" s="3">
        <f t="shared" si="200"/>
        <v>1333.4445351516474</v>
      </c>
      <c r="Q916" s="3">
        <v>10</v>
      </c>
      <c r="R916" s="22">
        <v>12</v>
      </c>
      <c r="S916" s="19">
        <f t="shared" si="202"/>
        <v>200.38795056359396</v>
      </c>
      <c r="T916" s="20">
        <f t="shared" si="203"/>
        <v>0.36903858299004411</v>
      </c>
      <c r="U916" s="20">
        <f t="shared" si="204"/>
        <v>0.1910275982493746</v>
      </c>
      <c r="V916" s="21">
        <f t="shared" si="205"/>
        <v>0.12886684923703792</v>
      </c>
      <c r="W916" s="26">
        <f t="shared" si="206"/>
        <v>44.448151171721584</v>
      </c>
      <c r="X916" s="27">
        <f t="shared" si="207"/>
        <v>0.67345683593517547</v>
      </c>
      <c r="Y916" s="27">
        <f t="shared" si="208"/>
        <v>0.396858492604657</v>
      </c>
      <c r="Z916" s="27">
        <f t="shared" si="209"/>
        <v>0.28131741247925052</v>
      </c>
    </row>
    <row r="917" spans="1:26" ht="12.5" x14ac:dyDescent="0.25">
      <c r="A917" s="2" t="s">
        <v>12</v>
      </c>
      <c r="B917" t="s">
        <v>393</v>
      </c>
      <c r="C917" t="s">
        <v>392</v>
      </c>
      <c r="D917" s="18">
        <f>VLOOKUP(C917,'Infected rate by state'!B:E,4,0)</f>
        <v>7.5097590818065515E-3</v>
      </c>
      <c r="E917" s="2">
        <v>980</v>
      </c>
      <c r="F917" s="2">
        <v>127</v>
      </c>
      <c r="G917" s="2">
        <v>565</v>
      </c>
      <c r="H917" s="4">
        <f>G917+(E917-G917)*0.5</f>
        <v>772.5</v>
      </c>
      <c r="I917" s="2">
        <v>68</v>
      </c>
      <c r="J917" s="4">
        <f>I917+(F917-I917)*0.5</f>
        <v>97.5</v>
      </c>
      <c r="K917" s="3">
        <v>226444</v>
      </c>
      <c r="L917" s="3">
        <f t="shared" si="198"/>
        <v>176032</v>
      </c>
      <c r="M917" s="3">
        <v>50412</v>
      </c>
      <c r="N917" s="3">
        <f t="shared" si="201"/>
        <v>17005.398855206025</v>
      </c>
      <c r="O917" s="3">
        <f t="shared" si="199"/>
        <v>3590.6786585795753</v>
      </c>
      <c r="P917" s="3">
        <f t="shared" si="200"/>
        <v>784.63536932218381</v>
      </c>
      <c r="Q917" s="3">
        <v>10</v>
      </c>
      <c r="R917" s="22">
        <v>18</v>
      </c>
      <c r="S917" s="19">
        <f t="shared" si="202"/>
        <v>79.792859079546119</v>
      </c>
      <c r="T917" s="20">
        <f t="shared" si="203"/>
        <v>0.14122629925583383</v>
      </c>
      <c r="U917" s="20">
        <f t="shared" si="204"/>
        <v>0.10329172696381375</v>
      </c>
      <c r="V917" s="21">
        <f t="shared" si="205"/>
        <v>8.1421284775047065E-2</v>
      </c>
      <c r="W917" s="26">
        <f t="shared" si="206"/>
        <v>17.436341540492972</v>
      </c>
      <c r="X917" s="27">
        <f t="shared" si="207"/>
        <v>0.25641678736019075</v>
      </c>
      <c r="Y917" s="27">
        <f t="shared" si="208"/>
        <v>0.17883427221018433</v>
      </c>
      <c r="Z917" s="27">
        <f t="shared" si="209"/>
        <v>0.13729402787789741</v>
      </c>
    </row>
    <row r="918" spans="1:26" ht="12.5" x14ac:dyDescent="0.25">
      <c r="A918" s="2" t="s">
        <v>13</v>
      </c>
      <c r="B918" t="s">
        <v>377</v>
      </c>
      <c r="C918" t="s">
        <v>376</v>
      </c>
      <c r="D918" s="18">
        <f>VLOOKUP(C918,'Infected rate by state'!B:E,4,0)</f>
        <v>5.6936382854354227E-3</v>
      </c>
      <c r="E918" s="3">
        <v>1358</v>
      </c>
      <c r="F918" s="2">
        <v>186</v>
      </c>
      <c r="G918" s="2">
        <v>518</v>
      </c>
      <c r="H918" s="4">
        <f t="shared" ref="H918:H981" si="210">G918+(E918-G918)*0.5</f>
        <v>938</v>
      </c>
      <c r="I918" s="2">
        <v>94</v>
      </c>
      <c r="J918" s="4">
        <f t="shared" ref="J918:J981" si="211">I918+(F918-I918)*0.5</f>
        <v>140</v>
      </c>
      <c r="K918" s="3">
        <v>547990</v>
      </c>
      <c r="L918" s="3">
        <f t="shared" si="198"/>
        <v>436948</v>
      </c>
      <c r="M918" s="3">
        <v>111042</v>
      </c>
      <c r="N918" s="3">
        <f t="shared" si="201"/>
        <v>31200.568440357572</v>
      </c>
      <c r="O918" s="3">
        <f t="shared" si="199"/>
        <v>6528.7293370346924</v>
      </c>
      <c r="P918" s="3">
        <f t="shared" si="200"/>
        <v>1411.4775958004939</v>
      </c>
      <c r="Q918" s="3">
        <v>10</v>
      </c>
      <c r="R918" s="22">
        <v>18</v>
      </c>
      <c r="S918" s="19">
        <f t="shared" si="202"/>
        <v>145.08287415632651</v>
      </c>
      <c r="T918" s="20">
        <f t="shared" si="203"/>
        <v>0.28008276864155696</v>
      </c>
      <c r="U918" s="20">
        <f t="shared" si="204"/>
        <v>0.15467257372742699</v>
      </c>
      <c r="V918" s="21">
        <f t="shared" si="205"/>
        <v>0.10683569525502688</v>
      </c>
      <c r="W918" s="26">
        <f t="shared" si="206"/>
        <v>31.36616879556653</v>
      </c>
      <c r="X918" s="27">
        <f t="shared" si="207"/>
        <v>0.33368264676134607</v>
      </c>
      <c r="Y918" s="27">
        <f t="shared" si="208"/>
        <v>0.2240440628254752</v>
      </c>
      <c r="Z918" s="27">
        <f t="shared" si="209"/>
        <v>0.16863531610519639</v>
      </c>
    </row>
    <row r="919" spans="1:26" ht="12.5" x14ac:dyDescent="0.25">
      <c r="A919" s="2" t="s">
        <v>14</v>
      </c>
      <c r="B919" t="s">
        <v>315</v>
      </c>
      <c r="C919" t="s">
        <v>314</v>
      </c>
      <c r="D919" s="18">
        <f>VLOOKUP(C919,'Infected rate by state'!B:E,4,0)</f>
        <v>7.5362096948057532E-3</v>
      </c>
      <c r="E919" s="3">
        <v>2695</v>
      </c>
      <c r="F919" s="2">
        <v>293</v>
      </c>
      <c r="G919" s="2">
        <v>665</v>
      </c>
      <c r="H919" s="4">
        <f t="shared" si="210"/>
        <v>1680</v>
      </c>
      <c r="I919" s="2">
        <v>139</v>
      </c>
      <c r="J919" s="4">
        <f t="shared" si="211"/>
        <v>216</v>
      </c>
      <c r="K919" s="3">
        <v>1310189</v>
      </c>
      <c r="L919" s="3">
        <f t="shared" si="198"/>
        <v>1095198</v>
      </c>
      <c r="M919" s="3">
        <v>214991</v>
      </c>
      <c r="N919" s="3">
        <f t="shared" si="201"/>
        <v>98738.590438278552</v>
      </c>
      <c r="O919" s="3">
        <f t="shared" si="199"/>
        <v>20299.538578844105</v>
      </c>
      <c r="P919" s="3">
        <f t="shared" si="200"/>
        <v>4295.1810984035437</v>
      </c>
      <c r="Q919" s="3">
        <v>10</v>
      </c>
      <c r="R919" s="22">
        <v>18</v>
      </c>
      <c r="S919" s="19">
        <f t="shared" si="202"/>
        <v>451.10085730764678</v>
      </c>
      <c r="T919" s="20">
        <f t="shared" si="203"/>
        <v>0.67834715384608535</v>
      </c>
      <c r="U919" s="20">
        <f t="shared" si="204"/>
        <v>0.26851241506407547</v>
      </c>
      <c r="V919" s="21">
        <f t="shared" si="205"/>
        <v>0.16738436263734574</v>
      </c>
      <c r="W919" s="26">
        <f t="shared" si="206"/>
        <v>95.448468853412081</v>
      </c>
      <c r="X919" s="27">
        <f t="shared" si="207"/>
        <v>0.68667963203893578</v>
      </c>
      <c r="Y919" s="27">
        <f t="shared" si="208"/>
        <v>0.4418910595065374</v>
      </c>
      <c r="Z919" s="27">
        <f t="shared" si="209"/>
        <v>0.32576269233246447</v>
      </c>
    </row>
    <row r="920" spans="1:26" ht="12.5" x14ac:dyDescent="0.25">
      <c r="A920" s="2" t="s">
        <v>15</v>
      </c>
      <c r="B920" t="s">
        <v>327</v>
      </c>
      <c r="C920" t="s">
        <v>326</v>
      </c>
      <c r="D920" s="18">
        <f>VLOOKUP(C920,'Infected rate by state'!B:E,4,0)</f>
        <v>1.0244051329943483E-2</v>
      </c>
      <c r="E920" s="2">
        <v>704</v>
      </c>
      <c r="F920" s="2">
        <v>60</v>
      </c>
      <c r="G920" s="2">
        <v>221</v>
      </c>
      <c r="H920" s="4">
        <f t="shared" si="210"/>
        <v>462.5</v>
      </c>
      <c r="I920" s="2">
        <v>27</v>
      </c>
      <c r="J920" s="4">
        <f t="shared" si="211"/>
        <v>43.5</v>
      </c>
      <c r="K920" s="3">
        <v>157143</v>
      </c>
      <c r="L920" s="3">
        <f t="shared" si="198"/>
        <v>126677</v>
      </c>
      <c r="M920" s="3">
        <v>30466</v>
      </c>
      <c r="N920" s="3">
        <f t="shared" si="201"/>
        <v>16097.809581413087</v>
      </c>
      <c r="O920" s="3">
        <f t="shared" si="199"/>
        <v>3355.0743248956414</v>
      </c>
      <c r="P920" s="3">
        <f t="shared" si="200"/>
        <v>721.88589167495661</v>
      </c>
      <c r="Q920" s="3">
        <v>10</v>
      </c>
      <c r="R920" s="22">
        <v>18</v>
      </c>
      <c r="S920" s="19">
        <f t="shared" si="202"/>
        <v>74.557207219903148</v>
      </c>
      <c r="T920" s="20">
        <f t="shared" si="203"/>
        <v>0.3373629285968468</v>
      </c>
      <c r="U920" s="20">
        <f t="shared" si="204"/>
        <v>0.16120477236735817</v>
      </c>
      <c r="V920" s="21">
        <f t="shared" si="205"/>
        <v>0.10590512389190788</v>
      </c>
      <c r="W920" s="26">
        <f t="shared" si="206"/>
        <v>16.041908703887923</v>
      </c>
      <c r="X920" s="27">
        <f t="shared" si="207"/>
        <v>0.59414476681066386</v>
      </c>
      <c r="Y920" s="27">
        <f t="shared" si="208"/>
        <v>0.36877951043420515</v>
      </c>
      <c r="Z920" s="27">
        <f t="shared" si="209"/>
        <v>0.26736514506479875</v>
      </c>
    </row>
    <row r="921" spans="1:26" ht="12.5" x14ac:dyDescent="0.25">
      <c r="A921" s="2" t="s">
        <v>15</v>
      </c>
      <c r="B921" t="s">
        <v>371</v>
      </c>
      <c r="C921" t="s">
        <v>370</v>
      </c>
      <c r="D921" s="18">
        <f>VLOOKUP(C921,'Infected rate by state'!B:E,4,0)</f>
        <v>2.5429318796877907E-2</v>
      </c>
      <c r="E921" s="3">
        <v>4804</v>
      </c>
      <c r="F921" s="2">
        <v>425</v>
      </c>
      <c r="G921" s="3">
        <v>1579</v>
      </c>
      <c r="H921" s="4">
        <f t="shared" si="210"/>
        <v>3191.5</v>
      </c>
      <c r="I921" s="2">
        <v>193</v>
      </c>
      <c r="J921" s="4">
        <f t="shared" si="211"/>
        <v>309</v>
      </c>
      <c r="K921" s="3">
        <v>1477723</v>
      </c>
      <c r="L921" s="3">
        <f t="shared" si="198"/>
        <v>1159028</v>
      </c>
      <c r="M921" s="3">
        <v>318695</v>
      </c>
      <c r="N921" s="3">
        <f t="shared" si="201"/>
        <v>375774.89260478813</v>
      </c>
      <c r="O921" s="3">
        <f t="shared" si="199"/>
        <v>79096.216511182196</v>
      </c>
      <c r="P921" s="3">
        <f t="shared" si="200"/>
        <v>17220.466359073773</v>
      </c>
      <c r="Q921" s="3">
        <v>10</v>
      </c>
      <c r="R921" s="22">
        <v>18</v>
      </c>
      <c r="S921" s="19">
        <f t="shared" si="202"/>
        <v>1757.6937002484933</v>
      </c>
      <c r="T921" s="20">
        <f t="shared" si="203"/>
        <v>1.1131689045272282</v>
      </c>
      <c r="U921" s="20">
        <f t="shared" si="204"/>
        <v>0.55074219027056037</v>
      </c>
      <c r="V921" s="21">
        <f t="shared" si="205"/>
        <v>0.36588128647970303</v>
      </c>
      <c r="W921" s="26">
        <f t="shared" si="206"/>
        <v>382.67703020163941</v>
      </c>
      <c r="X921" s="27">
        <f t="shared" si="207"/>
        <v>1.9827825399048675</v>
      </c>
      <c r="Y921" s="27">
        <f t="shared" si="208"/>
        <v>1.2384369909438169</v>
      </c>
      <c r="Z921" s="27">
        <f t="shared" si="209"/>
        <v>0.90041654165091622</v>
      </c>
    </row>
    <row r="922" spans="1:26" ht="12.5" x14ac:dyDescent="0.25">
      <c r="A922" s="2" t="s">
        <v>16</v>
      </c>
      <c r="B922" t="s">
        <v>369</v>
      </c>
      <c r="C922" t="s">
        <v>368</v>
      </c>
      <c r="D922" s="18">
        <f>VLOOKUP(C922,'Infected rate by state'!B:E,4,0)</f>
        <v>7.5294044722691422E-3</v>
      </c>
      <c r="E922" s="3">
        <v>2908</v>
      </c>
      <c r="F922" s="2">
        <v>380</v>
      </c>
      <c r="G922" s="3">
        <v>1102</v>
      </c>
      <c r="H922" s="4">
        <f t="shared" si="210"/>
        <v>2005</v>
      </c>
      <c r="I922" s="2">
        <v>161</v>
      </c>
      <c r="J922" s="4">
        <f t="shared" si="211"/>
        <v>270.5</v>
      </c>
      <c r="K922" s="3">
        <v>1336795</v>
      </c>
      <c r="L922" s="3">
        <f t="shared" si="198"/>
        <v>1057338</v>
      </c>
      <c r="M922" s="3">
        <v>279457</v>
      </c>
      <c r="N922" s="3">
        <f t="shared" si="201"/>
        <v>100652.70251507028</v>
      </c>
      <c r="O922" s="3">
        <f t="shared" si="199"/>
        <v>21122.951024189926</v>
      </c>
      <c r="P922" s="3">
        <f t="shared" si="200"/>
        <v>4582.5318591027572</v>
      </c>
      <c r="Q922" s="3">
        <v>10</v>
      </c>
      <c r="R922" s="22">
        <v>18</v>
      </c>
      <c r="S922" s="19">
        <f t="shared" si="202"/>
        <v>469.39891164866503</v>
      </c>
      <c r="T922" s="20">
        <f t="shared" si="203"/>
        <v>0.42595182545250909</v>
      </c>
      <c r="U922" s="20">
        <f t="shared" si="204"/>
        <v>0.23411417039833668</v>
      </c>
      <c r="V922" s="21">
        <f t="shared" si="205"/>
        <v>0.16141640703186555</v>
      </c>
      <c r="W922" s="26">
        <f t="shared" si="206"/>
        <v>101.83404131339461</v>
      </c>
      <c r="X922" s="27">
        <f t="shared" si="207"/>
        <v>0.63250957337512181</v>
      </c>
      <c r="Y922" s="27">
        <f t="shared" si="208"/>
        <v>0.3764659567962832</v>
      </c>
      <c r="Z922" s="27">
        <f t="shared" si="209"/>
        <v>0.26798431924577526</v>
      </c>
    </row>
    <row r="923" spans="1:26" ht="12.5" x14ac:dyDescent="0.25">
      <c r="A923" s="2" t="s">
        <v>17</v>
      </c>
      <c r="B923" t="s">
        <v>343</v>
      </c>
      <c r="C923" t="s">
        <v>342</v>
      </c>
      <c r="D923" s="18">
        <f>VLOOKUP(C923,'Infected rate by state'!B:E,4,0)</f>
        <v>1.6300221488851765E-2</v>
      </c>
      <c r="E923" s="2">
        <v>917</v>
      </c>
      <c r="F923" s="2">
        <v>43</v>
      </c>
      <c r="G923" s="2">
        <v>402</v>
      </c>
      <c r="H923" s="4">
        <f t="shared" si="210"/>
        <v>659.5</v>
      </c>
      <c r="I923" s="2">
        <v>20</v>
      </c>
      <c r="J923" s="4">
        <f t="shared" si="211"/>
        <v>31.5</v>
      </c>
      <c r="K923" s="3">
        <v>221597</v>
      </c>
      <c r="L923" s="3">
        <f t="shared" si="198"/>
        <v>177078</v>
      </c>
      <c r="M923" s="3">
        <v>44519</v>
      </c>
      <c r="N923" s="3">
        <f t="shared" si="201"/>
        <v>36120.80181265084</v>
      </c>
      <c r="O923" s="3">
        <f t="shared" si="199"/>
        <v>7552.3384268427417</v>
      </c>
      <c r="P923" s="3">
        <f t="shared" si="200"/>
        <v>1631.2379172051435</v>
      </c>
      <c r="Q923" s="3">
        <v>10</v>
      </c>
      <c r="R923" s="22">
        <v>18</v>
      </c>
      <c r="S923" s="19">
        <f t="shared" si="202"/>
        <v>167.8297428187276</v>
      </c>
      <c r="T923" s="20">
        <f t="shared" si="203"/>
        <v>0.41748692243464575</v>
      </c>
      <c r="U923" s="20">
        <f t="shared" si="204"/>
        <v>0.25448027720807825</v>
      </c>
      <c r="V923" s="21">
        <f t="shared" si="205"/>
        <v>0.18302043927887415</v>
      </c>
      <c r="W923" s="26">
        <f t="shared" si="206"/>
        <v>36.249731493447634</v>
      </c>
      <c r="X923" s="27">
        <f t="shared" si="207"/>
        <v>1.8124865746723817</v>
      </c>
      <c r="Y923" s="27">
        <f t="shared" si="208"/>
        <v>1.1507851267761153</v>
      </c>
      <c r="Z923" s="27">
        <f t="shared" si="209"/>
        <v>0.84301701147552632</v>
      </c>
    </row>
    <row r="924" spans="1:26" ht="12.5" x14ac:dyDescent="0.25">
      <c r="A924" s="2" t="s">
        <v>18</v>
      </c>
      <c r="B924" t="s">
        <v>383</v>
      </c>
      <c r="C924" t="s">
        <v>382</v>
      </c>
      <c r="D924" s="18">
        <f>VLOOKUP(C924,'Infected rate by state'!B:E,4,0)</f>
        <v>8.525765865415048E-3</v>
      </c>
      <c r="E924" s="3">
        <v>3267</v>
      </c>
      <c r="F924" s="2">
        <v>334</v>
      </c>
      <c r="G924" s="3">
        <v>1267</v>
      </c>
      <c r="H924" s="4">
        <f t="shared" si="210"/>
        <v>2267</v>
      </c>
      <c r="I924" s="2">
        <v>143</v>
      </c>
      <c r="J924" s="4">
        <f t="shared" si="211"/>
        <v>238.5</v>
      </c>
      <c r="K924" s="3">
        <v>960572</v>
      </c>
      <c r="L924" s="3">
        <f t="shared" si="198"/>
        <v>753196</v>
      </c>
      <c r="M924" s="3">
        <v>207376</v>
      </c>
      <c r="N924" s="3">
        <f t="shared" si="201"/>
        <v>81896.11968873463</v>
      </c>
      <c r="O924" s="3">
        <f t="shared" si="199"/>
        <v>17239.900001860577</v>
      </c>
      <c r="P924" s="3">
        <f t="shared" si="200"/>
        <v>3753.8356099332664</v>
      </c>
      <c r="Q924" s="3">
        <v>10</v>
      </c>
      <c r="R924" s="22">
        <v>18</v>
      </c>
      <c r="S924" s="19">
        <f t="shared" si="202"/>
        <v>383.10888893023503</v>
      </c>
      <c r="T924" s="20">
        <f t="shared" si="203"/>
        <v>0.30237481367816499</v>
      </c>
      <c r="U924" s="20">
        <f t="shared" si="204"/>
        <v>0.16899377544342084</v>
      </c>
      <c r="V924" s="21">
        <f t="shared" si="205"/>
        <v>0.11726626535972912</v>
      </c>
      <c r="W924" s="26">
        <f t="shared" si="206"/>
        <v>83.418569109628137</v>
      </c>
      <c r="X924" s="27">
        <f t="shared" si="207"/>
        <v>0.58334663713026669</v>
      </c>
      <c r="Y924" s="27">
        <f t="shared" si="208"/>
        <v>0.34976339249319977</v>
      </c>
      <c r="Z924" s="27">
        <f t="shared" si="209"/>
        <v>0.24975619493900639</v>
      </c>
    </row>
    <row r="925" spans="1:26" ht="12.5" x14ac:dyDescent="0.25">
      <c r="A925" s="2" t="s">
        <v>19</v>
      </c>
      <c r="B925" t="s">
        <v>383</v>
      </c>
      <c r="C925" t="s">
        <v>382</v>
      </c>
      <c r="D925" s="18">
        <f>VLOOKUP(C925,'Infected rate by state'!B:E,4,0)</f>
        <v>8.525765865415048E-3</v>
      </c>
      <c r="E925" s="2">
        <v>555</v>
      </c>
      <c r="F925" s="2">
        <v>61</v>
      </c>
      <c r="G925" s="2">
        <v>234</v>
      </c>
      <c r="H925" s="4">
        <f t="shared" si="210"/>
        <v>394.5</v>
      </c>
      <c r="I925" s="2">
        <v>27</v>
      </c>
      <c r="J925" s="4">
        <f t="shared" si="211"/>
        <v>44</v>
      </c>
      <c r="K925" s="3">
        <v>234560</v>
      </c>
      <c r="L925" s="3">
        <f t="shared" si="198"/>
        <v>178077</v>
      </c>
      <c r="M925" s="3">
        <v>56483</v>
      </c>
      <c r="N925" s="3">
        <f t="shared" si="201"/>
        <v>19998.036413917536</v>
      </c>
      <c r="O925" s="3">
        <f t="shared" si="199"/>
        <v>4257.1097103517577</v>
      </c>
      <c r="P925" s="3">
        <f t="shared" si="200"/>
        <v>939.11305039510637</v>
      </c>
      <c r="Q925" s="3">
        <v>10</v>
      </c>
      <c r="R925" s="22">
        <v>18</v>
      </c>
      <c r="S925" s="19">
        <f t="shared" si="202"/>
        <v>94.602438007816843</v>
      </c>
      <c r="T925" s="20">
        <f t="shared" si="203"/>
        <v>0.4042839231103284</v>
      </c>
      <c r="U925" s="20">
        <f t="shared" si="204"/>
        <v>0.23980339165479556</v>
      </c>
      <c r="V925" s="21">
        <f t="shared" si="205"/>
        <v>0.17045484325732765</v>
      </c>
      <c r="W925" s="26">
        <f t="shared" si="206"/>
        <v>20.86917889766903</v>
      </c>
      <c r="X925" s="27">
        <f t="shared" si="207"/>
        <v>0.77293255176551967</v>
      </c>
      <c r="Y925" s="27">
        <f t="shared" si="208"/>
        <v>0.47429952040156886</v>
      </c>
      <c r="Z925" s="27">
        <f t="shared" si="209"/>
        <v>0.34211768684703331</v>
      </c>
    </row>
    <row r="926" spans="1:26" ht="12.5" x14ac:dyDescent="0.25">
      <c r="A926" s="2" t="s">
        <v>20</v>
      </c>
      <c r="B926" t="s">
        <v>393</v>
      </c>
      <c r="C926" t="s">
        <v>392</v>
      </c>
      <c r="D926" s="18">
        <f>VLOOKUP(C926,'Infected rate by state'!B:E,4,0)</f>
        <v>7.5097590818065515E-3</v>
      </c>
      <c r="E926" s="3">
        <v>1236</v>
      </c>
      <c r="F926" s="2">
        <v>194</v>
      </c>
      <c r="G926" s="2">
        <v>678</v>
      </c>
      <c r="H926" s="4">
        <f t="shared" si="210"/>
        <v>957</v>
      </c>
      <c r="I926" s="2">
        <v>79</v>
      </c>
      <c r="J926" s="4">
        <f t="shared" si="211"/>
        <v>136.5</v>
      </c>
      <c r="K926" s="3">
        <v>332671</v>
      </c>
      <c r="L926" s="3">
        <f t="shared" si="198"/>
        <v>271404</v>
      </c>
      <c r="M926" s="3">
        <v>61267</v>
      </c>
      <c r="N926" s="3">
        <f t="shared" si="201"/>
        <v>24982.790635036672</v>
      </c>
      <c r="O926" s="3">
        <f t="shared" si="199"/>
        <v>5183.8256098387574</v>
      </c>
      <c r="P926" s="3">
        <f t="shared" si="200"/>
        <v>1109.3840266837578</v>
      </c>
      <c r="Q926" s="3">
        <v>10</v>
      </c>
      <c r="R926" s="22">
        <v>18</v>
      </c>
      <c r="S926" s="19">
        <f t="shared" si="202"/>
        <v>115.19612466308349</v>
      </c>
      <c r="T926" s="20">
        <f t="shared" si="203"/>
        <v>0.16990578858861871</v>
      </c>
      <c r="U926" s="20">
        <f t="shared" si="204"/>
        <v>0.12037212608472675</v>
      </c>
      <c r="V926" s="21">
        <f t="shared" si="205"/>
        <v>9.3200748109290854E-2</v>
      </c>
      <c r="W926" s="26">
        <f t="shared" si="206"/>
        <v>24.652978370750173</v>
      </c>
      <c r="X926" s="27">
        <f t="shared" si="207"/>
        <v>0.31206301735126801</v>
      </c>
      <c r="Y926" s="27">
        <f t="shared" si="208"/>
        <v>0.18060790015201592</v>
      </c>
      <c r="Z926" s="27">
        <f t="shared" si="209"/>
        <v>0.12707720809665038</v>
      </c>
    </row>
    <row r="927" spans="1:26" ht="12.5" x14ac:dyDescent="0.25">
      <c r="A927" s="2" t="s">
        <v>21</v>
      </c>
      <c r="B927" t="s">
        <v>309</v>
      </c>
      <c r="C927" t="s">
        <v>308</v>
      </c>
      <c r="D927" s="18">
        <f>VLOOKUP(C927,'Infected rate by state'!B:E,4,0)</f>
        <v>1.6834591110902386E-3</v>
      </c>
      <c r="E927" s="3">
        <v>1583</v>
      </c>
      <c r="F927" s="2">
        <v>130</v>
      </c>
      <c r="G927" s="2">
        <v>533</v>
      </c>
      <c r="H927" s="4">
        <f t="shared" si="210"/>
        <v>1058</v>
      </c>
      <c r="I927" s="2">
        <v>55</v>
      </c>
      <c r="J927" s="4">
        <f t="shared" si="211"/>
        <v>92.5</v>
      </c>
      <c r="K927" s="3">
        <v>551912</v>
      </c>
      <c r="L927" s="3">
        <f t="shared" si="198"/>
        <v>477585</v>
      </c>
      <c r="M927" s="3">
        <v>74327</v>
      </c>
      <c r="N927" s="3">
        <f t="shared" si="201"/>
        <v>9291.2128492003576</v>
      </c>
      <c r="O927" s="3">
        <f t="shared" si="199"/>
        <v>1884.2005834305721</v>
      </c>
      <c r="P927" s="3">
        <f t="shared" si="200"/>
        <v>391.84481972898482</v>
      </c>
      <c r="Q927" s="3">
        <v>10</v>
      </c>
      <c r="R927" s="22">
        <v>18</v>
      </c>
      <c r="S927" s="19">
        <f t="shared" si="202"/>
        <v>41.871124076234935</v>
      </c>
      <c r="T927" s="20">
        <f t="shared" si="203"/>
        <v>7.8557456052973609E-2</v>
      </c>
      <c r="U927" s="20">
        <f t="shared" si="204"/>
        <v>3.9575731641053817E-2</v>
      </c>
      <c r="V927" s="21">
        <f t="shared" si="205"/>
        <v>2.6450488993199579E-2</v>
      </c>
      <c r="W927" s="26">
        <f t="shared" si="206"/>
        <v>8.7076626606441074</v>
      </c>
      <c r="X927" s="27">
        <f t="shared" si="207"/>
        <v>0.15832113928443831</v>
      </c>
      <c r="Y927" s="27">
        <f t="shared" si="208"/>
        <v>9.4136893628584947E-2</v>
      </c>
      <c r="Z927" s="27">
        <f t="shared" si="209"/>
        <v>6.6982020466493139E-2</v>
      </c>
    </row>
    <row r="928" spans="1:26" ht="12.5" x14ac:dyDescent="0.25">
      <c r="A928" s="2" t="s">
        <v>22</v>
      </c>
      <c r="B928" t="s">
        <v>351</v>
      </c>
      <c r="C928" t="s">
        <v>350</v>
      </c>
      <c r="D928" s="18">
        <f>VLOOKUP(C928,'Infected rate by state'!B:E,4,0)</f>
        <v>9.0315118396853012E-3</v>
      </c>
      <c r="E928" s="3">
        <v>3014</v>
      </c>
      <c r="F928" s="2">
        <v>406</v>
      </c>
      <c r="G928" s="2">
        <v>876</v>
      </c>
      <c r="H928" s="4">
        <f t="shared" si="210"/>
        <v>1945</v>
      </c>
      <c r="I928" s="2">
        <v>122</v>
      </c>
      <c r="J928" s="4">
        <f t="shared" si="211"/>
        <v>264</v>
      </c>
      <c r="K928" s="3">
        <v>1115589</v>
      </c>
      <c r="L928" s="3">
        <f t="shared" si="198"/>
        <v>906484</v>
      </c>
      <c r="M928" s="3">
        <v>209105</v>
      </c>
      <c r="N928" s="3">
        <f t="shared" si="201"/>
        <v>100754.55261722686</v>
      </c>
      <c r="O928" s="3">
        <f t="shared" si="199"/>
        <v>20937.472566348628</v>
      </c>
      <c r="P928" s="3">
        <f t="shared" si="200"/>
        <v>4488.9683112219554</v>
      </c>
      <c r="Q928" s="3">
        <v>10</v>
      </c>
      <c r="R928" s="22">
        <v>18</v>
      </c>
      <c r="S928" s="19">
        <f t="shared" si="202"/>
        <v>465.27716814108061</v>
      </c>
      <c r="T928" s="20">
        <f t="shared" si="203"/>
        <v>0.5311383197957541</v>
      </c>
      <c r="U928" s="20">
        <f t="shared" si="204"/>
        <v>0.23921705302883323</v>
      </c>
      <c r="V928" s="21">
        <f t="shared" si="205"/>
        <v>0.15437198677540831</v>
      </c>
      <c r="W928" s="26">
        <f t="shared" si="206"/>
        <v>99.754851360487905</v>
      </c>
      <c r="X928" s="27">
        <f t="shared" si="207"/>
        <v>0.81766271606957297</v>
      </c>
      <c r="Y928" s="27">
        <f t="shared" si="208"/>
        <v>0.37785928545639358</v>
      </c>
      <c r="Z928" s="27">
        <f t="shared" si="209"/>
        <v>0.2457016043361771</v>
      </c>
    </row>
    <row r="929" spans="1:26" ht="12.5" x14ac:dyDescent="0.25">
      <c r="A929" s="2" t="s">
        <v>23</v>
      </c>
      <c r="B929" t="s">
        <v>404</v>
      </c>
      <c r="C929" t="s">
        <v>403</v>
      </c>
      <c r="D929" s="18">
        <f>VLOOKUP(C929,'Infected rate by state'!B:E,4,0)</f>
        <v>6.3160817769393265E-3</v>
      </c>
      <c r="E929" s="2">
        <v>448</v>
      </c>
      <c r="F929" s="2">
        <v>72</v>
      </c>
      <c r="G929" s="2">
        <v>222</v>
      </c>
      <c r="H929" s="4">
        <f t="shared" si="210"/>
        <v>335</v>
      </c>
      <c r="I929" s="2">
        <v>37</v>
      </c>
      <c r="J929" s="4">
        <f t="shared" si="211"/>
        <v>54.5</v>
      </c>
      <c r="K929" s="3">
        <v>254546</v>
      </c>
      <c r="L929" s="3">
        <f t="shared" si="198"/>
        <v>202173</v>
      </c>
      <c r="M929" s="3">
        <v>52373</v>
      </c>
      <c r="N929" s="3">
        <f t="shared" si="201"/>
        <v>16077.333519927979</v>
      </c>
      <c r="O929" s="3">
        <f t="shared" si="199"/>
        <v>3368.9459121447771</v>
      </c>
      <c r="P929" s="3">
        <f t="shared" si="200"/>
        <v>729.57900012694313</v>
      </c>
      <c r="Q929" s="3">
        <v>10</v>
      </c>
      <c r="R929" s="22">
        <v>18</v>
      </c>
      <c r="S929" s="19">
        <f t="shared" si="202"/>
        <v>74.865464714328382</v>
      </c>
      <c r="T929" s="20">
        <f t="shared" si="203"/>
        <v>0.33723182303751525</v>
      </c>
      <c r="U929" s="20">
        <f t="shared" si="204"/>
        <v>0.22347899914724889</v>
      </c>
      <c r="V929" s="21">
        <f t="shared" si="205"/>
        <v>0.16711041230876872</v>
      </c>
      <c r="W929" s="26">
        <f t="shared" si="206"/>
        <v>16.212866669487624</v>
      </c>
      <c r="X929" s="27">
        <f t="shared" si="207"/>
        <v>0.43818558566182769</v>
      </c>
      <c r="Y929" s="27">
        <f t="shared" si="208"/>
        <v>0.29748379210069037</v>
      </c>
      <c r="Z929" s="27">
        <f t="shared" si="209"/>
        <v>0.22517870374288368</v>
      </c>
    </row>
    <row r="930" spans="1:26" ht="12.5" x14ac:dyDescent="0.25">
      <c r="A930" s="2" t="s">
        <v>24</v>
      </c>
      <c r="B930" t="s">
        <v>399</v>
      </c>
      <c r="C930" t="s">
        <v>398</v>
      </c>
      <c r="D930" s="18">
        <f>VLOOKUP(C930,'Infected rate by state'!B:E,4,0)</f>
        <v>9.4446465970496208E-3</v>
      </c>
      <c r="E930" s="3">
        <v>3116</v>
      </c>
      <c r="F930" s="2">
        <v>450</v>
      </c>
      <c r="G930" s="2">
        <v>995</v>
      </c>
      <c r="H930" s="4">
        <f t="shared" si="210"/>
        <v>2055.5</v>
      </c>
      <c r="I930" s="2">
        <v>173</v>
      </c>
      <c r="J930" s="4">
        <f t="shared" si="211"/>
        <v>311.5</v>
      </c>
      <c r="K930" s="3">
        <v>1909537</v>
      </c>
      <c r="L930" s="3">
        <f t="shared" si="198"/>
        <v>1639408</v>
      </c>
      <c r="M930" s="3">
        <v>270129</v>
      </c>
      <c r="N930" s="3">
        <f t="shared" si="201"/>
        <v>180349.02128990344</v>
      </c>
      <c r="O930" s="3">
        <f t="shared" si="199"/>
        <v>36690.023338665349</v>
      </c>
      <c r="P930" s="3">
        <f t="shared" si="200"/>
        <v>7661.2237647826169</v>
      </c>
      <c r="Q930" s="3">
        <v>10</v>
      </c>
      <c r="R930" s="22">
        <v>18</v>
      </c>
      <c r="S930" s="19">
        <f t="shared" si="202"/>
        <v>815.33385197034113</v>
      </c>
      <c r="T930" s="20">
        <f t="shared" si="203"/>
        <v>0.81943100700536797</v>
      </c>
      <c r="U930" s="20">
        <f t="shared" si="204"/>
        <v>0.39665962148885486</v>
      </c>
      <c r="V930" s="21">
        <f t="shared" si="205"/>
        <v>0.26166041462462808</v>
      </c>
      <c r="W930" s="26">
        <f t="shared" si="206"/>
        <v>170.24941699516927</v>
      </c>
      <c r="X930" s="27">
        <f t="shared" si="207"/>
        <v>0.98410067627265474</v>
      </c>
      <c r="Y930" s="27">
        <f t="shared" si="208"/>
        <v>0.54654708505672323</v>
      </c>
      <c r="Z930" s="27">
        <f t="shared" si="209"/>
        <v>0.37833203776704283</v>
      </c>
    </row>
    <row r="931" spans="1:26" ht="12.5" x14ac:dyDescent="0.25">
      <c r="A931" s="2" t="s">
        <v>25</v>
      </c>
      <c r="B931" t="s">
        <v>373</v>
      </c>
      <c r="C931" t="s">
        <v>372</v>
      </c>
      <c r="D931" s="18">
        <f>VLOOKUP(C931,'Infected rate by state'!B:E,4,0)</f>
        <v>8.0007670443122732E-3</v>
      </c>
      <c r="E931" s="3">
        <v>1541</v>
      </c>
      <c r="F931" s="2">
        <v>232</v>
      </c>
      <c r="G931" s="2">
        <v>556</v>
      </c>
      <c r="H931" s="4">
        <f t="shared" si="210"/>
        <v>1048.5</v>
      </c>
      <c r="I931" s="2">
        <v>76</v>
      </c>
      <c r="J931" s="4">
        <f t="shared" si="211"/>
        <v>154</v>
      </c>
      <c r="K931" s="3">
        <v>553131</v>
      </c>
      <c r="L931" s="3">
        <f t="shared" si="198"/>
        <v>406559</v>
      </c>
      <c r="M931" s="3">
        <v>146572</v>
      </c>
      <c r="N931" s="3">
        <f t="shared" si="201"/>
        <v>44254.722759874923</v>
      </c>
      <c r="O931" s="3">
        <f t="shared" si="199"/>
        <v>9522.4513302342275</v>
      </c>
      <c r="P931" s="3">
        <f t="shared" si="200"/>
        <v>2126.4779723072261</v>
      </c>
      <c r="Q931" s="3">
        <v>10</v>
      </c>
      <c r="R931" s="22">
        <v>18</v>
      </c>
      <c r="S931" s="19">
        <f t="shared" si="202"/>
        <v>211.61002956076061</v>
      </c>
      <c r="T931" s="20">
        <f t="shared" si="203"/>
        <v>0.38059357834669172</v>
      </c>
      <c r="U931" s="20">
        <f t="shared" si="204"/>
        <v>0.20182167816953803</v>
      </c>
      <c r="V931" s="21">
        <f t="shared" si="205"/>
        <v>0.13731994131133071</v>
      </c>
      <c r="W931" s="26">
        <f t="shared" si="206"/>
        <v>47.25506605127169</v>
      </c>
      <c r="X931" s="27">
        <f t="shared" si="207"/>
        <v>0.62177718488515377</v>
      </c>
      <c r="Y931" s="27">
        <f t="shared" si="208"/>
        <v>0.30685107825501096</v>
      </c>
      <c r="Z931" s="27">
        <f t="shared" si="209"/>
        <v>0.2036856295313435</v>
      </c>
    </row>
    <row r="932" spans="1:26" ht="12.5" x14ac:dyDescent="0.25">
      <c r="A932" s="2" t="s">
        <v>26</v>
      </c>
      <c r="B932" t="s">
        <v>327</v>
      </c>
      <c r="C932" t="s">
        <v>326</v>
      </c>
      <c r="D932" s="18">
        <f>VLOOKUP(C932,'Infected rate by state'!B:E,4,0)</f>
        <v>1.0244051329943483E-2</v>
      </c>
      <c r="E932" s="3">
        <v>12780</v>
      </c>
      <c r="F932" s="3">
        <v>1621</v>
      </c>
      <c r="G932" s="3">
        <v>3338</v>
      </c>
      <c r="H932" s="4">
        <f t="shared" si="210"/>
        <v>8059</v>
      </c>
      <c r="I932" s="2">
        <v>436</v>
      </c>
      <c r="J932" s="4">
        <f t="shared" si="211"/>
        <v>1028.5</v>
      </c>
      <c r="K932" s="3">
        <v>5027281</v>
      </c>
      <c r="L932" s="3">
        <f t="shared" si="198"/>
        <v>4227943</v>
      </c>
      <c r="M932" s="3">
        <v>799338</v>
      </c>
      <c r="N932" s="3">
        <f t="shared" si="201"/>
        <v>514997.24614049599</v>
      </c>
      <c r="O932" s="3">
        <f t="shared" si="199"/>
        <v>105628.51329356988</v>
      </c>
      <c r="P932" s="3">
        <f t="shared" si="200"/>
        <v>22284.395821062346</v>
      </c>
      <c r="Q932" s="3">
        <v>10</v>
      </c>
      <c r="R932" s="22">
        <v>18</v>
      </c>
      <c r="S932" s="19">
        <f t="shared" si="202"/>
        <v>2347.3002954126641</v>
      </c>
      <c r="T932" s="20">
        <f t="shared" si="203"/>
        <v>0.70320560078270344</v>
      </c>
      <c r="U932" s="20">
        <f t="shared" si="204"/>
        <v>0.29126446152285196</v>
      </c>
      <c r="V932" s="21">
        <f t="shared" si="205"/>
        <v>0.18366981967235244</v>
      </c>
      <c r="W932" s="26">
        <f t="shared" si="206"/>
        <v>495.2087960236077</v>
      </c>
      <c r="X932" s="27">
        <f t="shared" si="207"/>
        <v>1.1357999908798342</v>
      </c>
      <c r="Y932" s="27">
        <f t="shared" si="208"/>
        <v>0.48148643269188884</v>
      </c>
      <c r="Z932" s="27">
        <f t="shared" si="209"/>
        <v>0.3054958642958715</v>
      </c>
    </row>
    <row r="933" spans="1:26" ht="12.5" x14ac:dyDescent="0.25">
      <c r="A933" s="2" t="s">
        <v>27</v>
      </c>
      <c r="B933" t="s">
        <v>327</v>
      </c>
      <c r="C933" t="s">
        <v>326</v>
      </c>
      <c r="D933" s="18">
        <f>VLOOKUP(C933,'Infected rate by state'!B:E,4,0)</f>
        <v>1.0244051329943483E-2</v>
      </c>
      <c r="E933" s="3">
        <v>2194</v>
      </c>
      <c r="F933" s="2">
        <v>349</v>
      </c>
      <c r="G933" s="2">
        <v>831</v>
      </c>
      <c r="H933" s="4">
        <f t="shared" si="210"/>
        <v>1512.5</v>
      </c>
      <c r="I933" s="2">
        <v>106</v>
      </c>
      <c r="J933" s="4">
        <f t="shared" si="211"/>
        <v>227.5</v>
      </c>
      <c r="K933" s="3">
        <v>540242</v>
      </c>
      <c r="L933" s="3">
        <f t="shared" si="198"/>
        <v>434577</v>
      </c>
      <c r="M933" s="3">
        <v>105665</v>
      </c>
      <c r="N933" s="3">
        <f t="shared" si="201"/>
        <v>55342.667785913276</v>
      </c>
      <c r="O933" s="3">
        <f t="shared" si="199"/>
        <v>11543.422678913077</v>
      </c>
      <c r="P933" s="3">
        <f t="shared" si="200"/>
        <v>2486.049702455563</v>
      </c>
      <c r="Q933" s="3">
        <v>10</v>
      </c>
      <c r="R933" s="22">
        <v>18</v>
      </c>
      <c r="S933" s="19">
        <f t="shared" si="202"/>
        <v>256.52050397584617</v>
      </c>
      <c r="T933" s="20">
        <f t="shared" si="203"/>
        <v>0.30868893378561513</v>
      </c>
      <c r="U933" s="20">
        <f t="shared" si="204"/>
        <v>0.16960033320717102</v>
      </c>
      <c r="V933" s="21">
        <f t="shared" si="205"/>
        <v>0.11691909935088704</v>
      </c>
      <c r="W933" s="26">
        <f t="shared" si="206"/>
        <v>55.245548943456953</v>
      </c>
      <c r="X933" s="27">
        <f t="shared" si="207"/>
        <v>0.52118442399487697</v>
      </c>
      <c r="Y933" s="27">
        <f t="shared" si="208"/>
        <v>0.24283757777343715</v>
      </c>
      <c r="Z933" s="27">
        <f t="shared" si="209"/>
        <v>0.15829670184371619</v>
      </c>
    </row>
    <row r="934" spans="1:26" ht="12.5" x14ac:dyDescent="0.25">
      <c r="A934" s="2" t="s">
        <v>28</v>
      </c>
      <c r="B934" t="s">
        <v>333</v>
      </c>
      <c r="C934" t="s">
        <v>332</v>
      </c>
      <c r="D934" s="18">
        <f>VLOOKUP(C934,'Infected rate by state'!B:E,4,0)</f>
        <v>1.4486816526494731E-2</v>
      </c>
      <c r="E934" s="2">
        <v>527</v>
      </c>
      <c r="F934" s="2">
        <v>55</v>
      </c>
      <c r="G934" s="2">
        <v>286</v>
      </c>
      <c r="H934" s="4">
        <f t="shared" si="210"/>
        <v>406.5</v>
      </c>
      <c r="I934" s="2">
        <v>25</v>
      </c>
      <c r="J934" s="4">
        <f t="shared" si="211"/>
        <v>40</v>
      </c>
      <c r="K934" s="3">
        <v>245644</v>
      </c>
      <c r="L934" s="3">
        <f t="shared" si="198"/>
        <v>211609</v>
      </c>
      <c r="M934" s="3">
        <v>34035</v>
      </c>
      <c r="N934" s="3">
        <f t="shared" si="201"/>
        <v>35585.995588342717</v>
      </c>
      <c r="O934" s="3">
        <f t="shared" si="199"/>
        <v>7229.7450222404022</v>
      </c>
      <c r="P934" s="3">
        <f t="shared" si="200"/>
        <v>1507.0239597553129</v>
      </c>
      <c r="Q934" s="3">
        <v>10</v>
      </c>
      <c r="R934" s="22">
        <v>18</v>
      </c>
      <c r="S934" s="19">
        <f t="shared" si="202"/>
        <v>160.66100049423116</v>
      </c>
      <c r="T934" s="20">
        <f t="shared" si="203"/>
        <v>0.56175174997982924</v>
      </c>
      <c r="U934" s="20">
        <f t="shared" si="204"/>
        <v>0.39523001351594383</v>
      </c>
      <c r="V934" s="21">
        <f t="shared" si="205"/>
        <v>0.30485958348051456</v>
      </c>
      <c r="W934" s="26">
        <f t="shared" si="206"/>
        <v>33.48942132789584</v>
      </c>
      <c r="X934" s="27">
        <f t="shared" si="207"/>
        <v>1.3395768531158336</v>
      </c>
      <c r="Y934" s="27">
        <f t="shared" si="208"/>
        <v>0.83723553319739596</v>
      </c>
      <c r="Z934" s="27">
        <f t="shared" si="209"/>
        <v>0.60889856959810618</v>
      </c>
    </row>
    <row r="935" spans="1:26" ht="12.5" x14ac:dyDescent="0.25">
      <c r="A935" s="2" t="s">
        <v>29</v>
      </c>
      <c r="B935" t="s">
        <v>393</v>
      </c>
      <c r="C935" t="s">
        <v>392</v>
      </c>
      <c r="D935" s="18">
        <f>VLOOKUP(C935,'Infected rate by state'!B:E,4,0)</f>
        <v>7.5097590818065515E-3</v>
      </c>
      <c r="E935" s="3">
        <v>2775</v>
      </c>
      <c r="F935" s="2">
        <v>393</v>
      </c>
      <c r="G935" s="3">
        <v>1003</v>
      </c>
      <c r="H935" s="4">
        <f t="shared" si="210"/>
        <v>1889</v>
      </c>
      <c r="I935" s="2">
        <v>161</v>
      </c>
      <c r="J935" s="4">
        <f t="shared" si="211"/>
        <v>277</v>
      </c>
      <c r="K935" s="3">
        <v>1523446</v>
      </c>
      <c r="L935" s="3">
        <f t="shared" si="198"/>
        <v>1315020</v>
      </c>
      <c r="M935" s="3">
        <v>208426</v>
      </c>
      <c r="N935" s="3">
        <f t="shared" si="201"/>
        <v>114407.12434141865</v>
      </c>
      <c r="O935" s="3">
        <f t="shared" si="199"/>
        <v>23224.321218934925</v>
      </c>
      <c r="P935" s="3">
        <f t="shared" si="200"/>
        <v>4836.0154886446735</v>
      </c>
      <c r="Q935" s="3">
        <v>10</v>
      </c>
      <c r="R935" s="22">
        <v>18</v>
      </c>
      <c r="S935" s="19">
        <f t="shared" si="202"/>
        <v>516.09602708744274</v>
      </c>
      <c r="T935" s="20">
        <f t="shared" si="203"/>
        <v>0.51455236997751019</v>
      </c>
      <c r="U935" s="20">
        <f t="shared" si="204"/>
        <v>0.27321123720881035</v>
      </c>
      <c r="V935" s="21">
        <f t="shared" si="205"/>
        <v>0.18598055030178118</v>
      </c>
      <c r="W935" s="26">
        <f t="shared" si="206"/>
        <v>107.46701085877052</v>
      </c>
      <c r="X935" s="27">
        <f t="shared" si="207"/>
        <v>0.6674969618557175</v>
      </c>
      <c r="Y935" s="27">
        <f t="shared" si="208"/>
        <v>0.38796754822660839</v>
      </c>
      <c r="Z935" s="27">
        <f t="shared" si="209"/>
        <v>0.27345295383911072</v>
      </c>
    </row>
    <row r="936" spans="1:26" ht="12.5" x14ac:dyDescent="0.25">
      <c r="A936" s="2" t="s">
        <v>30</v>
      </c>
      <c r="B936" t="s">
        <v>315</v>
      </c>
      <c r="C936" t="s">
        <v>314</v>
      </c>
      <c r="D936" s="18">
        <f>VLOOKUP(C936,'Infected rate by state'!B:E,4,0)</f>
        <v>7.5362096948057532E-3</v>
      </c>
      <c r="E936" s="3">
        <v>2429</v>
      </c>
      <c r="F936" s="2">
        <v>191</v>
      </c>
      <c r="G936" s="2">
        <v>692</v>
      </c>
      <c r="H936" s="4">
        <f t="shared" si="210"/>
        <v>1560.5</v>
      </c>
      <c r="I936" s="2">
        <v>88</v>
      </c>
      <c r="J936" s="4">
        <f t="shared" si="211"/>
        <v>139.5</v>
      </c>
      <c r="K936" s="3">
        <v>847115</v>
      </c>
      <c r="L936" s="3">
        <f t="shared" si="198"/>
        <v>723806</v>
      </c>
      <c r="M936" s="3">
        <v>123309</v>
      </c>
      <c r="N936" s="3">
        <f t="shared" si="201"/>
        <v>63840.362756153758</v>
      </c>
      <c r="O936" s="3">
        <f t="shared" si="199"/>
        <v>13012.487280863177</v>
      </c>
      <c r="P936" s="3">
        <f t="shared" si="200"/>
        <v>2723.7434945439691</v>
      </c>
      <c r="Q936" s="3">
        <v>10</v>
      </c>
      <c r="R936" s="22">
        <v>18</v>
      </c>
      <c r="S936" s="19">
        <f t="shared" si="202"/>
        <v>289.16638401918169</v>
      </c>
      <c r="T936" s="20">
        <f t="shared" si="203"/>
        <v>0.41787049713754582</v>
      </c>
      <c r="U936" s="20">
        <f t="shared" si="204"/>
        <v>0.18530367447560506</v>
      </c>
      <c r="V936" s="21">
        <f t="shared" si="205"/>
        <v>0.1190475026838953</v>
      </c>
      <c r="W936" s="26">
        <f t="shared" si="206"/>
        <v>60.527633212088205</v>
      </c>
      <c r="X936" s="27">
        <f t="shared" si="207"/>
        <v>0.68781401377372964</v>
      </c>
      <c r="Y936" s="27">
        <f t="shared" si="208"/>
        <v>0.43388984381425239</v>
      </c>
      <c r="Z936" s="27">
        <f t="shared" si="209"/>
        <v>0.3168986032046503</v>
      </c>
    </row>
    <row r="937" spans="1:26" ht="12.5" x14ac:dyDescent="0.25">
      <c r="A937" s="2" t="s">
        <v>31</v>
      </c>
      <c r="B937" t="s">
        <v>347</v>
      </c>
      <c r="C937" t="s">
        <v>346</v>
      </c>
      <c r="D937" s="18">
        <f>VLOOKUP(C937,'Infected rate by state'!B:E,4,0)</f>
        <v>1.436639964955333E-2</v>
      </c>
      <c r="E937" s="3">
        <v>6931</v>
      </c>
      <c r="F937" s="2">
        <v>844</v>
      </c>
      <c r="G937" s="3">
        <v>1887</v>
      </c>
      <c r="H937" s="4">
        <f t="shared" si="210"/>
        <v>4409</v>
      </c>
      <c r="I937" s="2">
        <v>303</v>
      </c>
      <c r="J937" s="4">
        <f t="shared" si="211"/>
        <v>573.5</v>
      </c>
      <c r="K937" s="3">
        <v>2015003</v>
      </c>
      <c r="L937" s="3">
        <f t="shared" si="198"/>
        <v>1635234</v>
      </c>
      <c r="M937" s="3">
        <v>379769</v>
      </c>
      <c r="N937" s="3">
        <f t="shared" si="201"/>
        <v>289483.38393048907</v>
      </c>
      <c r="O937" s="3">
        <f t="shared" si="199"/>
        <v>60184.960513878585</v>
      </c>
      <c r="P937" s="3">
        <f t="shared" si="200"/>
        <v>12910.967025949216</v>
      </c>
      <c r="Q937" s="3">
        <v>10</v>
      </c>
      <c r="R937" s="22">
        <v>18</v>
      </c>
      <c r="S937" s="19">
        <f t="shared" si="202"/>
        <v>1337.4435669750796</v>
      </c>
      <c r="T937" s="20">
        <f t="shared" si="203"/>
        <v>0.70876712611291981</v>
      </c>
      <c r="U937" s="20">
        <f t="shared" si="204"/>
        <v>0.3033439707360126</v>
      </c>
      <c r="V937" s="21">
        <f t="shared" si="205"/>
        <v>0.1929654547648362</v>
      </c>
      <c r="W937" s="26">
        <f t="shared" si="206"/>
        <v>286.910378354427</v>
      </c>
      <c r="X937" s="27">
        <f t="shared" si="207"/>
        <v>0.94689893846345541</v>
      </c>
      <c r="Y937" s="27">
        <f t="shared" si="208"/>
        <v>0.50027964839481609</v>
      </c>
      <c r="Z937" s="27">
        <f t="shared" si="209"/>
        <v>0.33994120658107463</v>
      </c>
    </row>
    <row r="938" spans="1:26" ht="12.5" x14ac:dyDescent="0.25">
      <c r="A938" s="2" t="s">
        <v>32</v>
      </c>
      <c r="B938" t="s">
        <v>345</v>
      </c>
      <c r="C938" t="s">
        <v>344</v>
      </c>
      <c r="D938" s="18">
        <f>VLOOKUP(C938,'Infected rate by state'!B:E,4,0)</f>
        <v>3.0275735294117648E-3</v>
      </c>
      <c r="E938" s="3">
        <v>1094</v>
      </c>
      <c r="F938" s="2">
        <v>100</v>
      </c>
      <c r="G938" s="2">
        <v>400</v>
      </c>
      <c r="H938" s="4">
        <f t="shared" si="210"/>
        <v>747</v>
      </c>
      <c r="I938" s="2">
        <v>28</v>
      </c>
      <c r="J938" s="4">
        <f t="shared" si="211"/>
        <v>64</v>
      </c>
      <c r="K938" s="3">
        <v>318554</v>
      </c>
      <c r="L938" s="3">
        <f t="shared" si="198"/>
        <v>240650</v>
      </c>
      <c r="M938" s="3">
        <v>77904</v>
      </c>
      <c r="N938" s="3">
        <f t="shared" si="201"/>
        <v>9644.4565808823536</v>
      </c>
      <c r="O938" s="3">
        <f t="shared" si="199"/>
        <v>2056.5138341911766</v>
      </c>
      <c r="P938" s="3">
        <f t="shared" si="200"/>
        <v>454.53778236397068</v>
      </c>
      <c r="Q938" s="3">
        <v>10</v>
      </c>
      <c r="R938" s="22">
        <v>18</v>
      </c>
      <c r="S938" s="19">
        <f t="shared" si="202"/>
        <v>45.700307426470587</v>
      </c>
      <c r="T938" s="20">
        <f t="shared" si="203"/>
        <v>0.11425076856617647</v>
      </c>
      <c r="U938" s="20">
        <f t="shared" si="204"/>
        <v>6.1178457063548311E-2</v>
      </c>
      <c r="V938" s="21">
        <f t="shared" si="205"/>
        <v>4.1773589969351543E-2</v>
      </c>
      <c r="W938" s="26">
        <f t="shared" si="206"/>
        <v>10.100839608088238</v>
      </c>
      <c r="X938" s="27">
        <f t="shared" si="207"/>
        <v>0.36074427171743706</v>
      </c>
      <c r="Y938" s="27">
        <f t="shared" si="208"/>
        <v>0.15782561887637872</v>
      </c>
      <c r="Z938" s="27">
        <f t="shared" si="209"/>
        <v>0.10100839608088238</v>
      </c>
    </row>
    <row r="939" spans="1:26" ht="12.5" x14ac:dyDescent="0.25">
      <c r="A939" s="2" t="s">
        <v>33</v>
      </c>
      <c r="B939" t="s">
        <v>343</v>
      </c>
      <c r="C939" t="s">
        <v>342</v>
      </c>
      <c r="D939" s="18">
        <f>VLOOKUP(C939,'Infected rate by state'!B:E,4,0)</f>
        <v>1.6300221488851765E-2</v>
      </c>
      <c r="E939" s="3">
        <v>2898</v>
      </c>
      <c r="F939" s="2">
        <v>249</v>
      </c>
      <c r="G939" s="3">
        <v>1159</v>
      </c>
      <c r="H939" s="4">
        <f t="shared" si="210"/>
        <v>2028.5</v>
      </c>
      <c r="I939" s="2">
        <v>119</v>
      </c>
      <c r="J939" s="4">
        <f t="shared" si="211"/>
        <v>184</v>
      </c>
      <c r="K939" s="3">
        <v>746856</v>
      </c>
      <c r="L939" s="3">
        <f t="shared" si="198"/>
        <v>619784</v>
      </c>
      <c r="M939" s="3">
        <v>127072</v>
      </c>
      <c r="N939" s="3">
        <f t="shared" si="201"/>
        <v>121739.18220277874</v>
      </c>
      <c r="O939" s="3">
        <f t="shared" si="199"/>
        <v>25098.181276307761</v>
      </c>
      <c r="P939" s="3">
        <f t="shared" si="200"/>
        <v>5328.9415645294612</v>
      </c>
      <c r="Q939" s="3">
        <v>10</v>
      </c>
      <c r="R939" s="22">
        <v>18</v>
      </c>
      <c r="S939" s="19">
        <f t="shared" si="202"/>
        <v>557.73736169572805</v>
      </c>
      <c r="T939" s="20">
        <f t="shared" si="203"/>
        <v>0.48122291777025716</v>
      </c>
      <c r="U939" s="20">
        <f t="shared" si="204"/>
        <v>0.27495063430896133</v>
      </c>
      <c r="V939" s="21">
        <f t="shared" si="205"/>
        <v>0.19245595641674537</v>
      </c>
      <c r="W939" s="26">
        <f t="shared" si="206"/>
        <v>118.42092365621025</v>
      </c>
      <c r="X939" s="27">
        <f t="shared" si="207"/>
        <v>0.99513381223706088</v>
      </c>
      <c r="Y939" s="27">
        <f t="shared" si="208"/>
        <v>0.64359197639244703</v>
      </c>
      <c r="Z939" s="27">
        <f t="shared" si="209"/>
        <v>0.47558603877996086</v>
      </c>
    </row>
    <row r="940" spans="1:26" ht="12.5" x14ac:dyDescent="0.25">
      <c r="A940" s="2" t="s">
        <v>34</v>
      </c>
      <c r="B940" t="s">
        <v>393</v>
      </c>
      <c r="C940" t="s">
        <v>392</v>
      </c>
      <c r="D940" s="18">
        <f>VLOOKUP(C940,'Infected rate by state'!B:E,4,0)</f>
        <v>7.5097590818065515E-3</v>
      </c>
      <c r="E940" s="2">
        <v>908</v>
      </c>
      <c r="F940" s="2">
        <v>114</v>
      </c>
      <c r="G940" s="2">
        <v>421</v>
      </c>
      <c r="H940" s="4">
        <f t="shared" si="210"/>
        <v>664.5</v>
      </c>
      <c r="I940" s="2">
        <v>43</v>
      </c>
      <c r="J940" s="4">
        <f t="shared" si="211"/>
        <v>78.5</v>
      </c>
      <c r="K940" s="3">
        <v>356372</v>
      </c>
      <c r="L940" s="3">
        <f t="shared" si="198"/>
        <v>285751</v>
      </c>
      <c r="M940" s="3">
        <v>70621</v>
      </c>
      <c r="N940" s="3">
        <f t="shared" si="201"/>
        <v>26762.678635015647</v>
      </c>
      <c r="O940" s="3">
        <f t="shared" si="199"/>
        <v>5588.7383019634199</v>
      </c>
      <c r="P940" s="3">
        <f t="shared" si="200"/>
        <v>1205.3190586724984</v>
      </c>
      <c r="Q940" s="3">
        <v>10</v>
      </c>
      <c r="R940" s="22">
        <v>18</v>
      </c>
      <c r="S940" s="19">
        <f t="shared" si="202"/>
        <v>124.19418448807599</v>
      </c>
      <c r="T940" s="20">
        <f t="shared" si="203"/>
        <v>0.29499806291704511</v>
      </c>
      <c r="U940" s="20">
        <f t="shared" si="204"/>
        <v>0.18689869749898569</v>
      </c>
      <c r="V940" s="21">
        <f t="shared" si="205"/>
        <v>0.136777736220348</v>
      </c>
      <c r="W940" s="26">
        <f t="shared" si="206"/>
        <v>26.784867970499963</v>
      </c>
      <c r="X940" s="27">
        <f t="shared" si="207"/>
        <v>0.62290390629069681</v>
      </c>
      <c r="Y940" s="27">
        <f t="shared" si="208"/>
        <v>0.3412085091783435</v>
      </c>
      <c r="Z940" s="27">
        <f t="shared" si="209"/>
        <v>0.2349549821973681</v>
      </c>
    </row>
    <row r="941" spans="1:26" ht="12.5" x14ac:dyDescent="0.25">
      <c r="A941" s="2" t="s">
        <v>35</v>
      </c>
      <c r="B941" t="s">
        <v>381</v>
      </c>
      <c r="C941" t="s">
        <v>380</v>
      </c>
      <c r="D941" s="18">
        <f>VLOOKUP(C941,'Infected rate by state'!B:E,4,0)</f>
        <v>2.6094721185018687E-3</v>
      </c>
      <c r="E941" s="2">
        <v>415</v>
      </c>
      <c r="F941" s="2">
        <v>38</v>
      </c>
      <c r="G941" s="2">
        <v>182</v>
      </c>
      <c r="H941" s="4">
        <f t="shared" si="210"/>
        <v>298.5</v>
      </c>
      <c r="I941" s="2">
        <v>17</v>
      </c>
      <c r="J941" s="4">
        <f t="shared" si="211"/>
        <v>27.5</v>
      </c>
      <c r="K941" s="3">
        <v>189876</v>
      </c>
      <c r="L941" s="3">
        <f t="shared" si="198"/>
        <v>142577</v>
      </c>
      <c r="M941" s="3">
        <v>47299</v>
      </c>
      <c r="N941" s="3">
        <f t="shared" si="201"/>
        <v>4954.7612797266083</v>
      </c>
      <c r="O941" s="3">
        <f t="shared" si="199"/>
        <v>1058.6587937944244</v>
      </c>
      <c r="P941" s="3">
        <f t="shared" si="200"/>
        <v>234.53174739972252</v>
      </c>
      <c r="Q941" s="3">
        <v>10</v>
      </c>
      <c r="R941" s="22">
        <v>18</v>
      </c>
      <c r="S941" s="19">
        <f t="shared" si="202"/>
        <v>23.52575097320943</v>
      </c>
      <c r="T941" s="20">
        <f t="shared" si="203"/>
        <v>0.1292623679846672</v>
      </c>
      <c r="U941" s="20">
        <f t="shared" si="204"/>
        <v>7.8813236091153871E-2</v>
      </c>
      <c r="V941" s="21">
        <f t="shared" si="205"/>
        <v>5.6688556561950432E-2</v>
      </c>
      <c r="W941" s="26">
        <f t="shared" si="206"/>
        <v>5.2118166088827227</v>
      </c>
      <c r="X941" s="27">
        <f t="shared" si="207"/>
        <v>0.30657744758133665</v>
      </c>
      <c r="Y941" s="27">
        <f t="shared" si="208"/>
        <v>0.18952060395937173</v>
      </c>
      <c r="Z941" s="27">
        <f t="shared" si="209"/>
        <v>0.1371530686548085</v>
      </c>
    </row>
    <row r="942" spans="1:26" ht="12.5" x14ac:dyDescent="0.25">
      <c r="A942" s="2" t="s">
        <v>36</v>
      </c>
      <c r="B942" t="s">
        <v>359</v>
      </c>
      <c r="C942" t="s">
        <v>358</v>
      </c>
      <c r="D942" s="18">
        <f>VLOOKUP(C942,'Infected rate by state'!B:E,4,0)</f>
        <v>1.188659468272998E-3</v>
      </c>
      <c r="E942" s="3">
        <v>2432</v>
      </c>
      <c r="F942" s="2">
        <v>148</v>
      </c>
      <c r="G942" s="2">
        <v>931</v>
      </c>
      <c r="H942" s="4">
        <f t="shared" si="210"/>
        <v>1681.5</v>
      </c>
      <c r="I942" s="2">
        <v>65</v>
      </c>
      <c r="J942" s="4">
        <f t="shared" si="211"/>
        <v>106.5</v>
      </c>
      <c r="K942" s="3">
        <v>476520</v>
      </c>
      <c r="L942" s="3">
        <f t="shared" si="198"/>
        <v>378832</v>
      </c>
      <c r="M942" s="3">
        <v>97688</v>
      </c>
      <c r="N942" s="3">
        <f t="shared" si="201"/>
        <v>5664.2000982144891</v>
      </c>
      <c r="O942" s="3">
        <f t="shared" si="199"/>
        <v>1186.5098964905728</v>
      </c>
      <c r="P942" s="3">
        <f t="shared" si="200"/>
        <v>256.84673607317336</v>
      </c>
      <c r="Q942" s="3">
        <v>10</v>
      </c>
      <c r="R942" s="22">
        <v>18</v>
      </c>
      <c r="S942" s="19">
        <f t="shared" si="202"/>
        <v>26.366886588679396</v>
      </c>
      <c r="T942" s="20">
        <f t="shared" si="203"/>
        <v>2.8321038226293657E-2</v>
      </c>
      <c r="U942" s="20">
        <f t="shared" si="204"/>
        <v>1.568057483715694E-2</v>
      </c>
      <c r="V942" s="21">
        <f t="shared" si="205"/>
        <v>1.0841647446003041E-2</v>
      </c>
      <c r="W942" s="26">
        <f t="shared" si="206"/>
        <v>5.7077052460705193</v>
      </c>
      <c r="X942" s="27">
        <f t="shared" si="207"/>
        <v>8.7810849939546451E-2</v>
      </c>
      <c r="Y942" s="27">
        <f t="shared" si="208"/>
        <v>5.3593476488925061E-2</v>
      </c>
      <c r="Z942" s="27">
        <f t="shared" si="209"/>
        <v>3.8565575986962967E-2</v>
      </c>
    </row>
    <row r="943" spans="1:26" ht="12.5" x14ac:dyDescent="0.25">
      <c r="A943" s="2" t="s">
        <v>37</v>
      </c>
      <c r="B943" t="s">
        <v>371</v>
      </c>
      <c r="C943" t="s">
        <v>370</v>
      </c>
      <c r="D943" s="18">
        <f>VLOOKUP(C943,'Infected rate by state'!B:E,4,0)</f>
        <v>2.5429318796877907E-2</v>
      </c>
      <c r="E943" s="3">
        <v>1005</v>
      </c>
      <c r="F943" s="2">
        <v>54</v>
      </c>
      <c r="G943" s="2">
        <v>365</v>
      </c>
      <c r="H943" s="4">
        <f t="shared" si="210"/>
        <v>685</v>
      </c>
      <c r="I943" s="2">
        <v>17</v>
      </c>
      <c r="J943" s="4">
        <f t="shared" si="211"/>
        <v>35.5</v>
      </c>
      <c r="K943" s="3">
        <v>286154</v>
      </c>
      <c r="L943" s="3">
        <f t="shared" si="198"/>
        <v>219111</v>
      </c>
      <c r="M943" s="3">
        <v>67043</v>
      </c>
      <c r="N943" s="3">
        <f t="shared" si="201"/>
        <v>72767.012910018006</v>
      </c>
      <c r="O943" s="3">
        <f t="shared" si="199"/>
        <v>15445.347381997552</v>
      </c>
      <c r="P943" s="3">
        <f t="shared" si="200"/>
        <v>3395.7800429163372</v>
      </c>
      <c r="Q943" s="3">
        <v>10</v>
      </c>
      <c r="R943" s="22">
        <v>18</v>
      </c>
      <c r="S943" s="19">
        <f t="shared" si="202"/>
        <v>343.2299418221678</v>
      </c>
      <c r="T943" s="20">
        <f t="shared" si="203"/>
        <v>0.94035600499224059</v>
      </c>
      <c r="U943" s="20">
        <f t="shared" si="204"/>
        <v>0.50106560849951509</v>
      </c>
      <c r="V943" s="21">
        <f t="shared" si="205"/>
        <v>0.34152233017131123</v>
      </c>
      <c r="W943" s="26">
        <f t="shared" si="206"/>
        <v>75.461778731474155</v>
      </c>
      <c r="X943" s="27">
        <f t="shared" si="207"/>
        <v>4.4389281606749504</v>
      </c>
      <c r="Y943" s="27">
        <f t="shared" si="208"/>
        <v>2.1256839079288494</v>
      </c>
      <c r="Z943" s="27">
        <f t="shared" si="209"/>
        <v>1.397440346879151</v>
      </c>
    </row>
    <row r="944" spans="1:26" ht="12.5" x14ac:dyDescent="0.25">
      <c r="A944" s="2" t="s">
        <v>38</v>
      </c>
      <c r="B944" t="s">
        <v>307</v>
      </c>
      <c r="C944" t="s">
        <v>306</v>
      </c>
      <c r="D944" s="18">
        <f>VLOOKUP(C944,'Infected rate by state'!B:E,4,0)</f>
        <v>1.0017032509739916E-2</v>
      </c>
      <c r="E944" s="3">
        <v>7297</v>
      </c>
      <c r="F944" s="2">
        <v>991</v>
      </c>
      <c r="G944" s="3">
        <v>2756</v>
      </c>
      <c r="H944" s="4">
        <f t="shared" si="210"/>
        <v>5026.5</v>
      </c>
      <c r="I944" s="2">
        <v>342</v>
      </c>
      <c r="J944" s="4">
        <f t="shared" si="211"/>
        <v>666.5</v>
      </c>
      <c r="K944" s="3">
        <v>1774690</v>
      </c>
      <c r="L944" s="3">
        <f t="shared" si="198"/>
        <v>1410080</v>
      </c>
      <c r="M944" s="3">
        <v>364610</v>
      </c>
      <c r="N944" s="3">
        <f t="shared" si="201"/>
        <v>177771.27424710331</v>
      </c>
      <c r="O944" s="3">
        <f t="shared" si="199"/>
        <v>37246.236819157086</v>
      </c>
      <c r="P944" s="3">
        <f t="shared" si="200"/>
        <v>8064.7349110631276</v>
      </c>
      <c r="Q944" s="3">
        <v>10</v>
      </c>
      <c r="R944" s="22">
        <v>18</v>
      </c>
      <c r="S944" s="19">
        <f t="shared" si="202"/>
        <v>827.69415153682417</v>
      </c>
      <c r="T944" s="20">
        <f t="shared" si="203"/>
        <v>0.3003244381483397</v>
      </c>
      <c r="U944" s="20">
        <f t="shared" si="204"/>
        <v>0.16466609997748416</v>
      </c>
      <c r="V944" s="21">
        <f t="shared" si="205"/>
        <v>0.11342937529626204</v>
      </c>
      <c r="W944" s="26">
        <f t="shared" si="206"/>
        <v>179.21633135695839</v>
      </c>
      <c r="X944" s="27">
        <f t="shared" si="207"/>
        <v>0.52402436069286085</v>
      </c>
      <c r="Y944" s="27">
        <f t="shared" si="208"/>
        <v>0.26889171996542893</v>
      </c>
      <c r="Z944" s="27">
        <f t="shared" si="209"/>
        <v>0.18084392669723348</v>
      </c>
    </row>
    <row r="945" spans="1:26" ht="12.5" x14ac:dyDescent="0.25">
      <c r="A945" s="2" t="s">
        <v>39</v>
      </c>
      <c r="B945" t="s">
        <v>375</v>
      </c>
      <c r="C945" t="s">
        <v>374</v>
      </c>
      <c r="D945" s="18">
        <f>VLOOKUP(C945,'Infected rate by state'!B:E,4,0)</f>
        <v>6.2179748494527662E-3</v>
      </c>
      <c r="E945" s="2">
        <v>970</v>
      </c>
      <c r="F945" s="2">
        <v>80</v>
      </c>
      <c r="G945" s="2">
        <v>422</v>
      </c>
      <c r="H945" s="4">
        <f t="shared" si="210"/>
        <v>696</v>
      </c>
      <c r="I945" s="2">
        <v>43</v>
      </c>
      <c r="J945" s="4">
        <f t="shared" si="211"/>
        <v>61.5</v>
      </c>
      <c r="K945" s="3">
        <v>182581</v>
      </c>
      <c r="L945" s="3">
        <f t="shared" si="198"/>
        <v>143770</v>
      </c>
      <c r="M945" s="3">
        <v>38811</v>
      </c>
      <c r="N945" s="3">
        <f t="shared" si="201"/>
        <v>11352.840659879355</v>
      </c>
      <c r="O945" s="3">
        <f t="shared" si="199"/>
        <v>2386.2992561650831</v>
      </c>
      <c r="P945" s="3">
        <f t="shared" si="200"/>
        <v>518.67549349047681</v>
      </c>
      <c r="Q945" s="3">
        <v>10</v>
      </c>
      <c r="R945" s="22">
        <v>18</v>
      </c>
      <c r="S945" s="19">
        <f t="shared" si="202"/>
        <v>53.028872359224067</v>
      </c>
      <c r="T945" s="20">
        <f t="shared" si="203"/>
        <v>0.12566083497446462</v>
      </c>
      <c r="U945" s="20">
        <f t="shared" si="204"/>
        <v>7.6190908562103546E-2</v>
      </c>
      <c r="V945" s="21">
        <f t="shared" si="205"/>
        <v>5.4668940576519658E-2</v>
      </c>
      <c r="W945" s="26">
        <f t="shared" si="206"/>
        <v>11.526122077566152</v>
      </c>
      <c r="X945" s="27">
        <f t="shared" si="207"/>
        <v>0.26804935064107327</v>
      </c>
      <c r="Y945" s="27">
        <f t="shared" si="208"/>
        <v>0.18741661914741711</v>
      </c>
      <c r="Z945" s="27">
        <f t="shared" si="209"/>
        <v>0.1440765259695769</v>
      </c>
    </row>
    <row r="946" spans="1:26" ht="12.5" x14ac:dyDescent="0.25">
      <c r="A946" s="2" t="s">
        <v>40</v>
      </c>
      <c r="B946" t="s">
        <v>333</v>
      </c>
      <c r="C946" t="s">
        <v>332</v>
      </c>
      <c r="D946" s="18">
        <f>VLOOKUP(C946,'Infected rate by state'!B:E,4,0)</f>
        <v>1.4486816526494731E-2</v>
      </c>
      <c r="E946" s="2">
        <v>394</v>
      </c>
      <c r="F946" s="2">
        <v>35</v>
      </c>
      <c r="G946" s="2">
        <v>201</v>
      </c>
      <c r="H946" s="4">
        <f t="shared" si="210"/>
        <v>297.5</v>
      </c>
      <c r="I946" s="2">
        <v>10</v>
      </c>
      <c r="J946" s="4">
        <f t="shared" si="211"/>
        <v>22.5</v>
      </c>
      <c r="K946" s="3">
        <v>160796</v>
      </c>
      <c r="L946" s="3">
        <f t="shared" si="198"/>
        <v>134859</v>
      </c>
      <c r="M946" s="3">
        <v>25937</v>
      </c>
      <c r="N946" s="3">
        <f t="shared" si="201"/>
        <v>23294.221501942466</v>
      </c>
      <c r="O946" s="3">
        <f t="shared" si="199"/>
        <v>4782.8594176043771</v>
      </c>
      <c r="P946" s="3">
        <f t="shared" si="200"/>
        <v>1010.382192891833</v>
      </c>
      <c r="Q946" s="3">
        <v>10</v>
      </c>
      <c r="R946" s="22">
        <v>18</v>
      </c>
      <c r="S946" s="19">
        <f t="shared" si="202"/>
        <v>106.28576483565283</v>
      </c>
      <c r="T946" s="20">
        <f t="shared" si="203"/>
        <v>0.52878489967986486</v>
      </c>
      <c r="U946" s="20">
        <f t="shared" si="204"/>
        <v>0.35726307507782462</v>
      </c>
      <c r="V946" s="21">
        <f t="shared" si="205"/>
        <v>0.26976082445597166</v>
      </c>
      <c r="W946" s="26">
        <f t="shared" si="206"/>
        <v>22.452937619818513</v>
      </c>
      <c r="X946" s="27">
        <f t="shared" si="207"/>
        <v>2.2452937619818512</v>
      </c>
      <c r="Y946" s="27">
        <f t="shared" si="208"/>
        <v>0.99790833865860062</v>
      </c>
      <c r="Z946" s="27">
        <f t="shared" si="209"/>
        <v>0.64151250342338606</v>
      </c>
    </row>
    <row r="947" spans="1:26" ht="12.5" x14ac:dyDescent="0.25">
      <c r="A947" s="2" t="s">
        <v>41</v>
      </c>
      <c r="B947" t="s">
        <v>333</v>
      </c>
      <c r="C947" t="s">
        <v>332</v>
      </c>
      <c r="D947" s="18">
        <f>VLOOKUP(C947,'Infected rate by state'!B:E,4,0)</f>
        <v>1.4486816526494731E-2</v>
      </c>
      <c r="E947" s="3">
        <v>2053</v>
      </c>
      <c r="F947" s="2">
        <v>308</v>
      </c>
      <c r="G947" s="2">
        <v>583</v>
      </c>
      <c r="H947" s="4">
        <f t="shared" si="210"/>
        <v>1318</v>
      </c>
      <c r="I947" s="2">
        <v>118</v>
      </c>
      <c r="J947" s="4">
        <f t="shared" si="211"/>
        <v>213</v>
      </c>
      <c r="K947" s="3">
        <v>670968</v>
      </c>
      <c r="L947" s="3">
        <f t="shared" si="198"/>
        <v>536485</v>
      </c>
      <c r="M947" s="3">
        <v>134483</v>
      </c>
      <c r="N947" s="3">
        <f t="shared" si="201"/>
        <v>97201.903111491178</v>
      </c>
      <c r="O947" s="3">
        <f t="shared" si="199"/>
        <v>20319.180610769283</v>
      </c>
      <c r="P947" s="3">
        <f t="shared" si="200"/>
        <v>4387.6406789914299</v>
      </c>
      <c r="Q947" s="3">
        <v>10</v>
      </c>
      <c r="R947" s="22">
        <v>18</v>
      </c>
      <c r="S947" s="19">
        <f t="shared" si="202"/>
        <v>451.53734690598407</v>
      </c>
      <c r="T947" s="20">
        <f t="shared" si="203"/>
        <v>0.77450659846652503</v>
      </c>
      <c r="U947" s="20">
        <f t="shared" si="204"/>
        <v>0.34259282769801525</v>
      </c>
      <c r="V947" s="21">
        <f t="shared" si="205"/>
        <v>0.21994025665172143</v>
      </c>
      <c r="W947" s="26">
        <f t="shared" si="206"/>
        <v>97.503126199809557</v>
      </c>
      <c r="X947" s="27">
        <f t="shared" si="207"/>
        <v>0.82629767965940304</v>
      </c>
      <c r="Y947" s="27">
        <f t="shared" si="208"/>
        <v>0.45776115586765048</v>
      </c>
      <c r="Z947" s="27">
        <f t="shared" si="209"/>
        <v>0.31656859155782324</v>
      </c>
    </row>
    <row r="948" spans="1:26" ht="12.5" x14ac:dyDescent="0.25">
      <c r="A948" s="2" t="s">
        <v>42</v>
      </c>
      <c r="B948" t="s">
        <v>331</v>
      </c>
      <c r="C948" t="s">
        <v>330</v>
      </c>
      <c r="D948" s="18">
        <f>VLOOKUP(C948,'Infected rate by state'!B:E,4,0)</f>
        <v>4.6785737234898671E-3</v>
      </c>
      <c r="E948" s="3">
        <v>1773</v>
      </c>
      <c r="F948" s="2">
        <v>186</v>
      </c>
      <c r="G948" s="2">
        <v>848</v>
      </c>
      <c r="H948" s="4">
        <f t="shared" si="210"/>
        <v>1310.5</v>
      </c>
      <c r="I948" s="2">
        <v>95</v>
      </c>
      <c r="J948" s="4">
        <f t="shared" si="211"/>
        <v>140.5</v>
      </c>
      <c r="K948" s="3">
        <v>701166</v>
      </c>
      <c r="L948" s="3">
        <f t="shared" si="198"/>
        <v>566213</v>
      </c>
      <c r="M948" s="3">
        <v>134953</v>
      </c>
      <c r="N948" s="3">
        <f t="shared" si="201"/>
        <v>32804.568234044957</v>
      </c>
      <c r="O948" s="3">
        <f t="shared" si="199"/>
        <v>6832.6861461893632</v>
      </c>
      <c r="P948" s="3">
        <f t="shared" si="200"/>
        <v>1469.0007026764865</v>
      </c>
      <c r="Q948" s="3">
        <v>10</v>
      </c>
      <c r="R948" s="22">
        <v>18</v>
      </c>
      <c r="S948" s="19">
        <f t="shared" si="202"/>
        <v>151.83746991531919</v>
      </c>
      <c r="T948" s="20">
        <f t="shared" si="203"/>
        <v>0.17905362018315943</v>
      </c>
      <c r="U948" s="20">
        <f t="shared" si="204"/>
        <v>0.11586224335392536</v>
      </c>
      <c r="V948" s="21">
        <f t="shared" si="205"/>
        <v>8.5638730916705694E-2</v>
      </c>
      <c r="W948" s="26">
        <f t="shared" si="206"/>
        <v>32.644460059477481</v>
      </c>
      <c r="X948" s="27">
        <f t="shared" si="207"/>
        <v>0.34362589536292087</v>
      </c>
      <c r="Y948" s="27">
        <f t="shared" si="208"/>
        <v>0.23234491145535574</v>
      </c>
      <c r="Z948" s="27">
        <f t="shared" si="209"/>
        <v>0.17550784978213699</v>
      </c>
    </row>
    <row r="949" spans="1:26" ht="12.5" x14ac:dyDescent="0.25">
      <c r="A949" s="2" t="s">
        <v>43</v>
      </c>
      <c r="B949" t="s">
        <v>349</v>
      </c>
      <c r="C949" t="s">
        <v>348</v>
      </c>
      <c r="D949" s="18">
        <f>VLOOKUP(C949,'Infected rate by state'!B:E,4,0)</f>
        <v>1.9670510547683942E-2</v>
      </c>
      <c r="E949" s="3">
        <v>10239</v>
      </c>
      <c r="F949" s="3">
        <v>1157</v>
      </c>
      <c r="G949" s="3">
        <v>2548</v>
      </c>
      <c r="H949" s="4">
        <f t="shared" si="210"/>
        <v>6393.5</v>
      </c>
      <c r="I949" s="2">
        <v>438</v>
      </c>
      <c r="J949" s="4">
        <f t="shared" si="211"/>
        <v>797.5</v>
      </c>
      <c r="K949" s="3">
        <v>4022208</v>
      </c>
      <c r="L949" s="3">
        <f t="shared" si="198"/>
        <v>3240194</v>
      </c>
      <c r="M949" s="3">
        <v>782014</v>
      </c>
      <c r="N949" s="3">
        <f t="shared" si="201"/>
        <v>791188.84888978733</v>
      </c>
      <c r="O949" s="3">
        <f t="shared" si="199"/>
        <v>164939.36519272428</v>
      </c>
      <c r="P949" s="3">
        <f t="shared" si="200"/>
        <v>35499.476645503186</v>
      </c>
      <c r="Q949" s="3">
        <v>10</v>
      </c>
      <c r="R949" s="22">
        <v>18</v>
      </c>
      <c r="S949" s="19">
        <f t="shared" si="202"/>
        <v>3665.3192265049838</v>
      </c>
      <c r="T949" s="20">
        <f t="shared" si="203"/>
        <v>1.4385083306534474</v>
      </c>
      <c r="U949" s="20">
        <f t="shared" si="204"/>
        <v>0.57328837514741282</v>
      </c>
      <c r="V949" s="21">
        <f t="shared" si="205"/>
        <v>0.35797628933538272</v>
      </c>
      <c r="W949" s="26">
        <f t="shared" si="206"/>
        <v>788.87725878895969</v>
      </c>
      <c r="X949" s="27">
        <f t="shared" si="207"/>
        <v>1.8010896319382641</v>
      </c>
      <c r="Y949" s="27">
        <f t="shared" si="208"/>
        <v>0.98918778531530993</v>
      </c>
      <c r="Z949" s="27">
        <f t="shared" si="209"/>
        <v>0.68182995573808103</v>
      </c>
    </row>
    <row r="950" spans="1:26" ht="12.5" x14ac:dyDescent="0.25">
      <c r="A950" s="2" t="s">
        <v>44</v>
      </c>
      <c r="B950" t="s">
        <v>317</v>
      </c>
      <c r="C950" t="s">
        <v>316</v>
      </c>
      <c r="D950" s="18">
        <f>VLOOKUP(C950,'Infected rate by state'!B:E,4,0)</f>
        <v>7.3843274393391549E-3</v>
      </c>
      <c r="E950" s="2">
        <v>640</v>
      </c>
      <c r="F950" s="2">
        <v>90</v>
      </c>
      <c r="G950" s="2">
        <v>297</v>
      </c>
      <c r="H950" s="4">
        <f t="shared" si="210"/>
        <v>468.5</v>
      </c>
      <c r="I950" s="2">
        <v>43</v>
      </c>
      <c r="J950" s="4">
        <f t="shared" si="211"/>
        <v>66.5</v>
      </c>
      <c r="K950" s="3">
        <v>267487</v>
      </c>
      <c r="L950" s="3">
        <f t="shared" si="198"/>
        <v>225394</v>
      </c>
      <c r="M950" s="3">
        <v>42093</v>
      </c>
      <c r="N950" s="3">
        <f t="shared" si="201"/>
        <v>19752.115937665127</v>
      </c>
      <c r="O950" s="3">
        <f t="shared" si="199"/>
        <v>4048.1890983152716</v>
      </c>
      <c r="P950" s="3">
        <f t="shared" si="200"/>
        <v>853.23503655146146</v>
      </c>
      <c r="Q950" s="3">
        <v>10</v>
      </c>
      <c r="R950" s="22">
        <v>18</v>
      </c>
      <c r="S950" s="19">
        <f t="shared" si="202"/>
        <v>89.95975774033937</v>
      </c>
      <c r="T950" s="20">
        <f t="shared" si="203"/>
        <v>0.30289480720652989</v>
      </c>
      <c r="U950" s="20">
        <f t="shared" si="204"/>
        <v>0.1920165586773519</v>
      </c>
      <c r="V950" s="21">
        <f t="shared" si="205"/>
        <v>0.14056212146928027</v>
      </c>
      <c r="W950" s="26">
        <f t="shared" si="206"/>
        <v>18.960778590032476</v>
      </c>
      <c r="X950" s="27">
        <f t="shared" si="207"/>
        <v>0.44094833930308081</v>
      </c>
      <c r="Y950" s="27">
        <f t="shared" si="208"/>
        <v>0.28512449007567631</v>
      </c>
      <c r="Z950" s="27">
        <f t="shared" si="209"/>
        <v>0.21067531766702752</v>
      </c>
    </row>
    <row r="951" spans="1:26" ht="12.5" x14ac:dyDescent="0.25">
      <c r="A951" s="2" t="s">
        <v>45</v>
      </c>
      <c r="B951" t="s">
        <v>325</v>
      </c>
      <c r="C951" t="s">
        <v>324</v>
      </c>
      <c r="D951" s="18">
        <f>VLOOKUP(C951,'Infected rate by state'!B:E,4,0)</f>
        <v>8.9298079160438481E-3</v>
      </c>
      <c r="E951" s="2">
        <v>822</v>
      </c>
      <c r="F951" s="2">
        <v>104</v>
      </c>
      <c r="G951" s="2">
        <v>342</v>
      </c>
      <c r="H951" s="4">
        <f t="shared" si="210"/>
        <v>582</v>
      </c>
      <c r="I951" s="2">
        <v>49</v>
      </c>
      <c r="J951" s="4">
        <f t="shared" si="211"/>
        <v>76.5</v>
      </c>
      <c r="K951" s="3">
        <v>266378</v>
      </c>
      <c r="L951" s="3">
        <f t="shared" si="198"/>
        <v>183536</v>
      </c>
      <c r="M951" s="3">
        <v>82842</v>
      </c>
      <c r="N951" s="3">
        <f t="shared" si="201"/>
        <v>23787.043730599282</v>
      </c>
      <c r="O951" s="3">
        <f t="shared" si="199"/>
        <v>5222.3132988257221</v>
      </c>
      <c r="P951" s="3">
        <f t="shared" si="200"/>
        <v>1192.3454581434221</v>
      </c>
      <c r="Q951" s="3">
        <v>10</v>
      </c>
      <c r="R951" s="22">
        <v>18</v>
      </c>
      <c r="S951" s="19">
        <f t="shared" si="202"/>
        <v>116.0514066405716</v>
      </c>
      <c r="T951" s="20">
        <f t="shared" si="203"/>
        <v>0.33933159836424442</v>
      </c>
      <c r="U951" s="20">
        <f t="shared" si="204"/>
        <v>0.19940104233775188</v>
      </c>
      <c r="V951" s="21">
        <f t="shared" si="205"/>
        <v>0.14118175990337178</v>
      </c>
      <c r="W951" s="26">
        <f t="shared" si="206"/>
        <v>26.496565736520491</v>
      </c>
      <c r="X951" s="27">
        <f t="shared" si="207"/>
        <v>0.54074623952082634</v>
      </c>
      <c r="Y951" s="27">
        <f t="shared" si="208"/>
        <v>0.34636033642510444</v>
      </c>
      <c r="Z951" s="27">
        <f t="shared" si="209"/>
        <v>0.25477467054346625</v>
      </c>
    </row>
    <row r="952" spans="1:26" ht="12.5" x14ac:dyDescent="0.25">
      <c r="A952" s="2" t="s">
        <v>46</v>
      </c>
      <c r="B952" t="s">
        <v>319</v>
      </c>
      <c r="C952" t="s">
        <v>318</v>
      </c>
      <c r="D952" s="18">
        <f>VLOOKUP(C952,'Infected rate by state'!B:E,4,0)</f>
        <v>1.6392760880107365E-2</v>
      </c>
      <c r="E952" s="3">
        <v>1354</v>
      </c>
      <c r="F952" s="2">
        <v>132</v>
      </c>
      <c r="G952" s="2">
        <v>370</v>
      </c>
      <c r="H952" s="4">
        <f t="shared" si="210"/>
        <v>862</v>
      </c>
      <c r="I952" s="2">
        <v>65</v>
      </c>
      <c r="J952" s="4">
        <f t="shared" si="211"/>
        <v>98.5</v>
      </c>
      <c r="K952" s="3">
        <v>539133</v>
      </c>
      <c r="L952" s="3">
        <f t="shared" si="198"/>
        <v>436962</v>
      </c>
      <c r="M952" s="3">
        <v>102171</v>
      </c>
      <c r="N952" s="3">
        <f t="shared" si="201"/>
        <v>88378.783515749237</v>
      </c>
      <c r="O952" s="3">
        <f t="shared" si="199"/>
        <v>18383.090401279733</v>
      </c>
      <c r="P952" s="3">
        <f t="shared" si="200"/>
        <v>3945.8380970370808</v>
      </c>
      <c r="Q952" s="3">
        <v>10</v>
      </c>
      <c r="R952" s="22">
        <v>18</v>
      </c>
      <c r="S952" s="19">
        <f t="shared" si="202"/>
        <v>408.51312002843849</v>
      </c>
      <c r="T952" s="20">
        <f t="shared" si="203"/>
        <v>1.1040895135903743</v>
      </c>
      <c r="U952" s="20">
        <f t="shared" si="204"/>
        <v>0.47391313228357135</v>
      </c>
      <c r="V952" s="21">
        <f t="shared" si="205"/>
        <v>0.3017083604345927</v>
      </c>
      <c r="W952" s="26">
        <f t="shared" si="206"/>
        <v>87.685291045268457</v>
      </c>
      <c r="X952" s="27">
        <f t="shared" si="207"/>
        <v>1.3490044776195147</v>
      </c>
      <c r="Y952" s="27">
        <f t="shared" si="208"/>
        <v>0.89020600045957821</v>
      </c>
      <c r="Z952" s="27">
        <f t="shared" si="209"/>
        <v>0.66428250791870047</v>
      </c>
    </row>
    <row r="953" spans="1:26" ht="12.5" x14ac:dyDescent="0.25">
      <c r="A953" s="2" t="s">
        <v>47</v>
      </c>
      <c r="B953" t="s">
        <v>371</v>
      </c>
      <c r="C953" t="s">
        <v>370</v>
      </c>
      <c r="D953" s="18">
        <f>VLOOKUP(C953,'Infected rate by state'!B:E,4,0)</f>
        <v>2.5429318796877907E-2</v>
      </c>
      <c r="E953" s="3">
        <v>4012</v>
      </c>
      <c r="F953" s="2">
        <v>282</v>
      </c>
      <c r="G953" s="2">
        <v>807</v>
      </c>
      <c r="H953" s="4">
        <f t="shared" si="210"/>
        <v>2409.5</v>
      </c>
      <c r="I953" s="2">
        <v>115</v>
      </c>
      <c r="J953" s="4">
        <f t="shared" si="211"/>
        <v>198.5</v>
      </c>
      <c r="K953" s="3">
        <v>1094741</v>
      </c>
      <c r="L953" s="3">
        <f t="shared" si="198"/>
        <v>924302</v>
      </c>
      <c r="M953" s="3">
        <v>170439</v>
      </c>
      <c r="N953" s="3">
        <f t="shared" si="201"/>
        <v>278385.1788901292</v>
      </c>
      <c r="O953" s="3">
        <f t="shared" si="199"/>
        <v>57010.624272224566</v>
      </c>
      <c r="P953" s="3">
        <f t="shared" si="200"/>
        <v>12004.405555489568</v>
      </c>
      <c r="Q953" s="3">
        <v>10</v>
      </c>
      <c r="R953" s="22">
        <v>18</v>
      </c>
      <c r="S953" s="19">
        <f t="shared" si="202"/>
        <v>1266.9027616049902</v>
      </c>
      <c r="T953" s="20">
        <f t="shared" si="203"/>
        <v>1.5698918978996161</v>
      </c>
      <c r="U953" s="20">
        <f t="shared" si="204"/>
        <v>0.52579487927162905</v>
      </c>
      <c r="V953" s="21">
        <f t="shared" si="205"/>
        <v>0.31577835533524184</v>
      </c>
      <c r="W953" s="26">
        <f t="shared" si="206"/>
        <v>266.76456789976817</v>
      </c>
      <c r="X953" s="27">
        <f t="shared" si="207"/>
        <v>2.3196918947805929</v>
      </c>
      <c r="Y953" s="27">
        <f t="shared" si="208"/>
        <v>1.3439021052885045</v>
      </c>
      <c r="Z953" s="27">
        <f t="shared" si="209"/>
        <v>0.94597364503463888</v>
      </c>
    </row>
    <row r="954" spans="1:26" ht="12.5" x14ac:dyDescent="0.25">
      <c r="A954" s="2" t="s">
        <v>48</v>
      </c>
      <c r="B954" t="s">
        <v>393</v>
      </c>
      <c r="C954" t="s">
        <v>392</v>
      </c>
      <c r="D954" s="18">
        <f>VLOOKUP(C954,'Infected rate by state'!B:E,4,0)</f>
        <v>7.5097590818065515E-3</v>
      </c>
      <c r="E954" s="2">
        <v>579</v>
      </c>
      <c r="F954" s="2">
        <v>64</v>
      </c>
      <c r="G954" s="2">
        <v>317</v>
      </c>
      <c r="H954" s="4">
        <f t="shared" si="210"/>
        <v>448</v>
      </c>
      <c r="I954" s="2">
        <v>34</v>
      </c>
      <c r="J954" s="4">
        <f t="shared" si="211"/>
        <v>49</v>
      </c>
      <c r="K954" s="3">
        <v>230741</v>
      </c>
      <c r="L954" s="3">
        <f t="shared" si="198"/>
        <v>198470</v>
      </c>
      <c r="M954" s="3">
        <v>32271</v>
      </c>
      <c r="N954" s="3">
        <f t="shared" si="201"/>
        <v>17328.093202951255</v>
      </c>
      <c r="O954" s="3">
        <f t="shared" si="199"/>
        <v>3522.5677721232687</v>
      </c>
      <c r="P954" s="3">
        <f t="shared" si="200"/>
        <v>734.84285795991002</v>
      </c>
      <c r="Q954" s="3">
        <v>10</v>
      </c>
      <c r="R954" s="22">
        <v>18</v>
      </c>
      <c r="S954" s="19">
        <f t="shared" si="202"/>
        <v>78.279283824961524</v>
      </c>
      <c r="T954" s="20">
        <f t="shared" si="203"/>
        <v>0.24693780386423195</v>
      </c>
      <c r="U954" s="20">
        <f t="shared" si="204"/>
        <v>0.17473054425214626</v>
      </c>
      <c r="V954" s="21">
        <f t="shared" si="205"/>
        <v>0.13519738139026169</v>
      </c>
      <c r="W954" s="26">
        <f t="shared" si="206"/>
        <v>16.329841287998001</v>
      </c>
      <c r="X954" s="27">
        <f t="shared" si="207"/>
        <v>0.48028944964700004</v>
      </c>
      <c r="Y954" s="27">
        <f t="shared" si="208"/>
        <v>0.33326206710200001</v>
      </c>
      <c r="Z954" s="27">
        <f t="shared" si="209"/>
        <v>0.25515377012496876</v>
      </c>
    </row>
    <row r="955" spans="1:26" ht="12.5" x14ac:dyDescent="0.25">
      <c r="A955" s="2" t="s">
        <v>49</v>
      </c>
      <c r="B955" t="s">
        <v>371</v>
      </c>
      <c r="C955" t="s">
        <v>370</v>
      </c>
      <c r="D955" s="18">
        <f>VLOOKUP(C955,'Infected rate by state'!B:E,4,0)</f>
        <v>2.5429318796877907E-2</v>
      </c>
      <c r="E955" s="3">
        <v>4713</v>
      </c>
      <c r="F955" s="2">
        <v>323</v>
      </c>
      <c r="G955" s="3">
        <v>1228</v>
      </c>
      <c r="H955" s="4">
        <f t="shared" si="210"/>
        <v>2970.5</v>
      </c>
      <c r="I955" s="2">
        <v>95</v>
      </c>
      <c r="J955" s="4">
        <f t="shared" si="211"/>
        <v>209</v>
      </c>
      <c r="K955" s="3">
        <v>1090373</v>
      </c>
      <c r="L955" s="3">
        <f t="shared" si="198"/>
        <v>855832</v>
      </c>
      <c r="M955" s="3">
        <v>234541</v>
      </c>
      <c r="N955" s="3">
        <f t="shared" si="201"/>
        <v>277274.42624508153</v>
      </c>
      <c r="O955" s="3">
        <f t="shared" si="199"/>
        <v>58348.147953507105</v>
      </c>
      <c r="P955" s="3">
        <f t="shared" si="200"/>
        <v>12699.469042279725</v>
      </c>
      <c r="Q955" s="3">
        <v>10</v>
      </c>
      <c r="R955" s="22">
        <v>18</v>
      </c>
      <c r="S955" s="19">
        <f t="shared" si="202"/>
        <v>1296.6255100779356</v>
      </c>
      <c r="T955" s="20">
        <f t="shared" si="203"/>
        <v>1.0558839658615111</v>
      </c>
      <c r="U955" s="20">
        <f t="shared" si="204"/>
        <v>0.43650076084091416</v>
      </c>
      <c r="V955" s="21">
        <f t="shared" si="205"/>
        <v>0.27511680672139521</v>
      </c>
      <c r="W955" s="26">
        <f t="shared" si="206"/>
        <v>282.21042316177164</v>
      </c>
      <c r="X955" s="27">
        <f t="shared" si="207"/>
        <v>2.9706360332818069</v>
      </c>
      <c r="Y955" s="27">
        <f t="shared" si="208"/>
        <v>1.3502891060371849</v>
      </c>
      <c r="Z955" s="27">
        <f t="shared" si="209"/>
        <v>0.873716480377002</v>
      </c>
    </row>
    <row r="956" spans="1:26" ht="12.5" x14ac:dyDescent="0.25">
      <c r="A956" s="2" t="s">
        <v>50</v>
      </c>
      <c r="B956" t="s">
        <v>397</v>
      </c>
      <c r="C956" t="s">
        <v>396</v>
      </c>
      <c r="D956" s="18">
        <f>VLOOKUP(C956,'Infected rate by state'!B:E,4,0)</f>
        <v>2.3671143543538835E-3</v>
      </c>
      <c r="E956" s="3">
        <v>1743</v>
      </c>
      <c r="F956" s="2">
        <v>117</v>
      </c>
      <c r="G956" s="2">
        <v>587</v>
      </c>
      <c r="H956" s="4">
        <f t="shared" si="210"/>
        <v>1165</v>
      </c>
      <c r="I956" s="2">
        <v>65</v>
      </c>
      <c r="J956" s="4">
        <f t="shared" si="211"/>
        <v>91</v>
      </c>
      <c r="K956" s="3">
        <v>522720</v>
      </c>
      <c r="L956" s="3">
        <f t="shared" si="198"/>
        <v>418616</v>
      </c>
      <c r="M956" s="3">
        <v>104104</v>
      </c>
      <c r="N956" s="3">
        <f t="shared" si="201"/>
        <v>12373.380153078619</v>
      </c>
      <c r="O956" s="3">
        <f t="shared" si="199"/>
        <v>2585.0469981933111</v>
      </c>
      <c r="P956" s="3">
        <f t="shared" si="200"/>
        <v>557.81718233442916</v>
      </c>
      <c r="Q956" s="3">
        <v>10</v>
      </c>
      <c r="R956" s="22">
        <v>18</v>
      </c>
      <c r="S956" s="19">
        <f t="shared" si="202"/>
        <v>57.445488848740247</v>
      </c>
      <c r="T956" s="20">
        <f t="shared" si="203"/>
        <v>9.786284301318611E-2</v>
      </c>
      <c r="U956" s="20">
        <f t="shared" si="204"/>
        <v>4.9309432488189052E-2</v>
      </c>
      <c r="V956" s="21">
        <f t="shared" si="205"/>
        <v>3.2957824927561816E-2</v>
      </c>
      <c r="W956" s="26">
        <f t="shared" si="206"/>
        <v>12.395937385209537</v>
      </c>
      <c r="X956" s="27">
        <f t="shared" si="207"/>
        <v>0.19070672900322364</v>
      </c>
      <c r="Y956" s="27">
        <f t="shared" si="208"/>
        <v>0.13621909214515976</v>
      </c>
      <c r="Z956" s="27">
        <f t="shared" si="209"/>
        <v>0.10594818277956869</v>
      </c>
    </row>
    <row r="957" spans="1:26" ht="12.5" x14ac:dyDescent="0.25">
      <c r="A957" s="2" t="s">
        <v>51</v>
      </c>
      <c r="B957" t="s">
        <v>367</v>
      </c>
      <c r="C957" t="s">
        <v>366</v>
      </c>
      <c r="D957" s="18">
        <f>VLOOKUP(C957,'Infected rate by state'!B:E,4,0)</f>
        <v>2.4682967074759195E-2</v>
      </c>
      <c r="E957" s="3">
        <v>6527</v>
      </c>
      <c r="F957" s="2">
        <v>701</v>
      </c>
      <c r="G957" s="3">
        <v>2294</v>
      </c>
      <c r="H957" s="4">
        <f t="shared" si="210"/>
        <v>4410.5</v>
      </c>
      <c r="I957" s="2">
        <v>293</v>
      </c>
      <c r="J957" s="4">
        <f t="shared" si="211"/>
        <v>497</v>
      </c>
      <c r="K957" s="3">
        <v>2208721</v>
      </c>
      <c r="L957" s="3">
        <f t="shared" si="198"/>
        <v>1719507</v>
      </c>
      <c r="M957" s="3">
        <v>489214</v>
      </c>
      <c r="N957" s="3">
        <f t="shared" si="201"/>
        <v>545177.8772032921</v>
      </c>
      <c r="O957" s="3">
        <f t="shared" si="199"/>
        <v>115055.28707041117</v>
      </c>
      <c r="P957" s="3">
        <f t="shared" si="200"/>
        <v>25126.860494623415</v>
      </c>
      <c r="Q957" s="3">
        <v>10</v>
      </c>
      <c r="R957" s="22">
        <v>18</v>
      </c>
      <c r="S957" s="19">
        <f t="shared" si="202"/>
        <v>2556.7841571202484</v>
      </c>
      <c r="T957" s="20">
        <f t="shared" si="203"/>
        <v>1.1145528147865076</v>
      </c>
      <c r="U957" s="20">
        <f t="shared" si="204"/>
        <v>0.57970392407215698</v>
      </c>
      <c r="V957" s="21">
        <f t="shared" si="205"/>
        <v>0.39172424653290155</v>
      </c>
      <c r="W957" s="26">
        <f t="shared" si="206"/>
        <v>558.37467765829808</v>
      </c>
      <c r="X957" s="27">
        <f t="shared" si="207"/>
        <v>1.9057156234071606</v>
      </c>
      <c r="Y957" s="27">
        <f t="shared" si="208"/>
        <v>1.1234902970991913</v>
      </c>
      <c r="Z957" s="27">
        <f t="shared" si="209"/>
        <v>0.79654019637417706</v>
      </c>
    </row>
    <row r="958" spans="1:26" ht="12.5" x14ac:dyDescent="0.25">
      <c r="A958" s="2" t="s">
        <v>52</v>
      </c>
      <c r="B958" t="s">
        <v>377</v>
      </c>
      <c r="C958" t="s">
        <v>376</v>
      </c>
      <c r="D958" s="18">
        <f>VLOOKUP(C958,'Infected rate by state'!B:E,4,0)</f>
        <v>5.6936382854354227E-3</v>
      </c>
      <c r="E958" s="3">
        <v>1441</v>
      </c>
      <c r="F958" s="2">
        <v>209</v>
      </c>
      <c r="G958" s="2">
        <v>706</v>
      </c>
      <c r="H958" s="4">
        <f t="shared" si="210"/>
        <v>1073.5</v>
      </c>
      <c r="I958" s="2">
        <v>97</v>
      </c>
      <c r="J958" s="4">
        <f t="shared" si="211"/>
        <v>153</v>
      </c>
      <c r="K958" s="3">
        <v>495349</v>
      </c>
      <c r="L958" s="3">
        <f t="shared" si="198"/>
        <v>381413</v>
      </c>
      <c r="M958" s="3">
        <v>113936</v>
      </c>
      <c r="N958" s="3">
        <f t="shared" si="201"/>
        <v>28203.380310521512</v>
      </c>
      <c r="O958" s="3">
        <f t="shared" si="199"/>
        <v>5974.917112103989</v>
      </c>
      <c r="P958" s="3">
        <f t="shared" si="200"/>
        <v>1310.7104068417325</v>
      </c>
      <c r="Q958" s="3">
        <v>10</v>
      </c>
      <c r="R958" s="22">
        <v>18</v>
      </c>
      <c r="S958" s="19">
        <f t="shared" si="202"/>
        <v>132.77593582453309</v>
      </c>
      <c r="T958" s="20">
        <f t="shared" si="203"/>
        <v>0.18806789776846047</v>
      </c>
      <c r="U958" s="20">
        <f t="shared" si="204"/>
        <v>0.12368508227716171</v>
      </c>
      <c r="V958" s="21">
        <f t="shared" si="205"/>
        <v>9.2141523819939689E-2</v>
      </c>
      <c r="W958" s="26">
        <f t="shared" si="206"/>
        <v>29.126897929816277</v>
      </c>
      <c r="X958" s="27">
        <f t="shared" si="207"/>
        <v>0.30027729824552862</v>
      </c>
      <c r="Y958" s="27">
        <f t="shared" si="208"/>
        <v>0.19037188189422402</v>
      </c>
      <c r="Z958" s="27">
        <f t="shared" si="209"/>
        <v>0.13936314798955157</v>
      </c>
    </row>
    <row r="959" spans="1:26" ht="12.5" x14ac:dyDescent="0.25">
      <c r="A959" s="2" t="s">
        <v>53</v>
      </c>
      <c r="B959" t="s">
        <v>357</v>
      </c>
      <c r="C959" t="s">
        <v>356</v>
      </c>
      <c r="D959" s="18">
        <f>VLOOKUP(C959,'Infected rate by state'!B:E,4,0)</f>
        <v>4.5578363920328819E-3</v>
      </c>
      <c r="E959" s="2">
        <v>859</v>
      </c>
      <c r="F959" s="2">
        <v>80</v>
      </c>
      <c r="G959" s="2">
        <v>398</v>
      </c>
      <c r="H959" s="4">
        <f t="shared" si="210"/>
        <v>628.5</v>
      </c>
      <c r="I959" s="2">
        <v>43</v>
      </c>
      <c r="J959" s="4">
        <f t="shared" si="211"/>
        <v>61.5</v>
      </c>
      <c r="K959" s="3">
        <v>202898</v>
      </c>
      <c r="L959" s="3">
        <f t="shared" si="198"/>
        <v>157668</v>
      </c>
      <c r="M959" s="3">
        <v>45230</v>
      </c>
      <c r="N959" s="3">
        <f t="shared" si="201"/>
        <v>9247.7588827068776</v>
      </c>
      <c r="O959" s="3">
        <f t="shared" si="199"/>
        <v>1952.9175807253719</v>
      </c>
      <c r="P959" s="3">
        <f t="shared" si="200"/>
        <v>426.81816961097115</v>
      </c>
      <c r="Q959" s="3">
        <v>10</v>
      </c>
      <c r="R959" s="22">
        <v>18</v>
      </c>
      <c r="S959" s="19">
        <f t="shared" si="202"/>
        <v>43.398168460563816</v>
      </c>
      <c r="T959" s="20">
        <f t="shared" si="203"/>
        <v>0.1090406242727734</v>
      </c>
      <c r="U959" s="20">
        <f t="shared" si="204"/>
        <v>6.9050387367643309E-2</v>
      </c>
      <c r="V959" s="21">
        <f t="shared" si="205"/>
        <v>5.0521732782961369E-2</v>
      </c>
      <c r="W959" s="26">
        <f t="shared" si="206"/>
        <v>9.4848482135771359</v>
      </c>
      <c r="X959" s="27">
        <f t="shared" si="207"/>
        <v>0.22057786543202643</v>
      </c>
      <c r="Y959" s="27">
        <f t="shared" si="208"/>
        <v>0.15422517420450627</v>
      </c>
      <c r="Z959" s="27">
        <f t="shared" si="209"/>
        <v>0.1185606026697142</v>
      </c>
    </row>
    <row r="960" spans="1:26" ht="12.5" x14ac:dyDescent="0.25">
      <c r="A960" s="2" t="s">
        <v>54</v>
      </c>
      <c r="B960" t="s">
        <v>406</v>
      </c>
      <c r="C960" t="s">
        <v>405</v>
      </c>
      <c r="D960" s="18">
        <f>VLOOKUP(C960,'Infected rate by state'!B:E,4,0)</f>
        <v>3.3569470970421841E-3</v>
      </c>
      <c r="E960" s="2">
        <v>633</v>
      </c>
      <c r="F960" s="2">
        <v>32</v>
      </c>
      <c r="G960" s="2">
        <v>378</v>
      </c>
      <c r="H960" s="4">
        <f t="shared" si="210"/>
        <v>505.5</v>
      </c>
      <c r="I960" s="2">
        <v>20</v>
      </c>
      <c r="J960" s="4">
        <f t="shared" si="211"/>
        <v>26</v>
      </c>
      <c r="K960" s="3">
        <v>152884</v>
      </c>
      <c r="L960" s="3">
        <f t="shared" si="198"/>
        <v>120954</v>
      </c>
      <c r="M960" s="3">
        <v>31930</v>
      </c>
      <c r="N960" s="3">
        <f t="shared" si="201"/>
        <v>5132.2349998419722</v>
      </c>
      <c r="O960" s="3">
        <f t="shared" si="199"/>
        <v>1076.9526047381037</v>
      </c>
      <c r="P960" s="3">
        <f t="shared" si="200"/>
        <v>233.61516517895438</v>
      </c>
      <c r="Q960" s="3">
        <v>10</v>
      </c>
      <c r="R960" s="22">
        <v>18</v>
      </c>
      <c r="S960" s="19">
        <f t="shared" si="202"/>
        <v>23.932280105291191</v>
      </c>
      <c r="T960" s="20">
        <f t="shared" si="203"/>
        <v>6.331291033145818E-2</v>
      </c>
      <c r="U960" s="20">
        <f t="shared" si="204"/>
        <v>4.7343778645482081E-2</v>
      </c>
      <c r="V960" s="21">
        <f t="shared" si="205"/>
        <v>3.7807709487031896E-2</v>
      </c>
      <c r="W960" s="26">
        <f t="shared" si="206"/>
        <v>5.1914481150878755</v>
      </c>
      <c r="X960" s="27">
        <f t="shared" si="207"/>
        <v>0.25957240575439378</v>
      </c>
      <c r="Y960" s="27">
        <f t="shared" si="208"/>
        <v>0.19967108134953368</v>
      </c>
      <c r="Z960" s="27">
        <f t="shared" si="209"/>
        <v>0.16223275359649611</v>
      </c>
    </row>
    <row r="961" spans="1:26" ht="12.5" x14ac:dyDescent="0.25">
      <c r="A961" s="2" t="s">
        <v>55</v>
      </c>
      <c r="B961" t="s">
        <v>337</v>
      </c>
      <c r="C961" t="s">
        <v>336</v>
      </c>
      <c r="D961" s="18">
        <f>VLOOKUP(C961,'Infected rate by state'!B:E,4,0)</f>
        <v>1.1933809905095205E-2</v>
      </c>
      <c r="E961" s="2">
        <v>799</v>
      </c>
      <c r="F961" s="2">
        <v>44</v>
      </c>
      <c r="G961" s="2">
        <v>364</v>
      </c>
      <c r="H961" s="4">
        <f t="shared" si="210"/>
        <v>581.5</v>
      </c>
      <c r="I961" s="2">
        <v>22</v>
      </c>
      <c r="J961" s="4">
        <f t="shared" si="211"/>
        <v>33</v>
      </c>
      <c r="K961" s="3">
        <v>234872</v>
      </c>
      <c r="L961" s="3">
        <f t="shared" si="198"/>
        <v>186644</v>
      </c>
      <c r="M961" s="3">
        <v>48228</v>
      </c>
      <c r="N961" s="3">
        <f t="shared" si="201"/>
        <v>28029.178000295211</v>
      </c>
      <c r="O961" s="3">
        <f t="shared" si="199"/>
        <v>5872.3104149538749</v>
      </c>
      <c r="P961" s="3">
        <f t="shared" si="200"/>
        <v>1271.4235724410792</v>
      </c>
      <c r="Q961" s="3">
        <v>10</v>
      </c>
      <c r="R961" s="22">
        <v>18</v>
      </c>
      <c r="S961" s="19">
        <f t="shared" si="202"/>
        <v>130.49578699897501</v>
      </c>
      <c r="T961" s="20">
        <f t="shared" si="203"/>
        <v>0.3585049093378434</v>
      </c>
      <c r="U961" s="20">
        <f t="shared" si="204"/>
        <v>0.22441235941354257</v>
      </c>
      <c r="V961" s="21">
        <f t="shared" si="205"/>
        <v>0.16332388860948061</v>
      </c>
      <c r="W961" s="26">
        <f t="shared" si="206"/>
        <v>28.253857165357314</v>
      </c>
      <c r="X961" s="27">
        <f t="shared" si="207"/>
        <v>1.2842662347889688</v>
      </c>
      <c r="Y961" s="27">
        <f t="shared" si="208"/>
        <v>0.85617748985931252</v>
      </c>
      <c r="Z961" s="27">
        <f t="shared" si="209"/>
        <v>0.64213311739448442</v>
      </c>
    </row>
    <row r="962" spans="1:26" ht="12.5" x14ac:dyDescent="0.25">
      <c r="A962" s="2" t="s">
        <v>56</v>
      </c>
      <c r="B962" t="s">
        <v>387</v>
      </c>
      <c r="C962" t="s">
        <v>386</v>
      </c>
      <c r="D962" s="18">
        <f>VLOOKUP(C962,'Infected rate by state'!B:E,4,0)</f>
        <v>9.1240169504562645E-3</v>
      </c>
      <c r="E962" s="3">
        <v>3013</v>
      </c>
      <c r="F962" s="2">
        <v>329</v>
      </c>
      <c r="G962" s="2">
        <v>975</v>
      </c>
      <c r="H962" s="4">
        <f t="shared" si="210"/>
        <v>1994</v>
      </c>
      <c r="I962" s="2">
        <v>101</v>
      </c>
      <c r="J962" s="4">
        <f t="shared" si="211"/>
        <v>215</v>
      </c>
      <c r="K962" s="3">
        <v>914407</v>
      </c>
      <c r="L962" s="3">
        <f t="shared" ref="L962:L1025" si="212">K962-M962</f>
        <v>718092</v>
      </c>
      <c r="M962" s="3">
        <v>196315</v>
      </c>
      <c r="N962" s="3">
        <f t="shared" si="201"/>
        <v>83430.649676158617</v>
      </c>
      <c r="O962" s="3">
        <f t="shared" ref="O962:O1025" si="213">0.19*N962*(L962/K962)+0.285*N962*(M962/K962)</f>
        <v>17553.445756717516</v>
      </c>
      <c r="P962" s="3">
        <f t="shared" ref="P962:P1025" si="214">0.0361*N962*(L962/K962)+0.0812*N962*(M962/K962)</f>
        <v>3819.6692591299243</v>
      </c>
      <c r="Q962" s="3">
        <v>10</v>
      </c>
      <c r="R962" s="22">
        <v>18</v>
      </c>
      <c r="S962" s="19">
        <f t="shared" si="202"/>
        <v>390.07657237150033</v>
      </c>
      <c r="T962" s="20">
        <f t="shared" si="203"/>
        <v>0.40007853576564134</v>
      </c>
      <c r="U962" s="20">
        <f t="shared" si="204"/>
        <v>0.19562516167076247</v>
      </c>
      <c r="V962" s="21">
        <f t="shared" si="205"/>
        <v>0.12946451124178571</v>
      </c>
      <c r="W962" s="26">
        <f t="shared" si="206"/>
        <v>84.881539091776091</v>
      </c>
      <c r="X962" s="27">
        <f t="shared" si="207"/>
        <v>0.84041127813639693</v>
      </c>
      <c r="Y962" s="27">
        <f t="shared" si="208"/>
        <v>0.39479785624081903</v>
      </c>
      <c r="Z962" s="27">
        <f t="shared" si="209"/>
        <v>0.2579985990631492</v>
      </c>
    </row>
    <row r="963" spans="1:26" ht="12.5" x14ac:dyDescent="0.25">
      <c r="A963" s="2" t="s">
        <v>56</v>
      </c>
      <c r="B963" t="s">
        <v>402</v>
      </c>
      <c r="C963" t="s">
        <v>401</v>
      </c>
      <c r="D963" s="18">
        <f>VLOOKUP(C963,'Infected rate by state'!B:E,4,0)</f>
        <v>2.0032295834281305E-3</v>
      </c>
      <c r="E963" s="3">
        <v>2620</v>
      </c>
      <c r="F963" s="2">
        <v>284</v>
      </c>
      <c r="G963" s="3">
        <v>1167</v>
      </c>
      <c r="H963" s="4">
        <f t="shared" si="210"/>
        <v>1893.5</v>
      </c>
      <c r="I963" s="2">
        <v>97</v>
      </c>
      <c r="J963" s="4">
        <f t="shared" si="211"/>
        <v>190.5</v>
      </c>
      <c r="K963" s="3">
        <v>650209</v>
      </c>
      <c r="L963" s="3">
        <f t="shared" si="212"/>
        <v>494457</v>
      </c>
      <c r="M963" s="3">
        <v>155752</v>
      </c>
      <c r="N963" s="3">
        <f t="shared" ref="N963:N1026" si="215">K963*D963*Q963</f>
        <v>13025.179042112213</v>
      </c>
      <c r="O963" s="3">
        <f t="shared" si="213"/>
        <v>2771.1906813755136</v>
      </c>
      <c r="P963" s="3">
        <f t="shared" si="214"/>
        <v>610.92412676947311</v>
      </c>
      <c r="Q963" s="3">
        <v>10</v>
      </c>
      <c r="R963" s="22">
        <v>18</v>
      </c>
      <c r="S963" s="19">
        <f t="shared" ref="S963:S1026" si="216">O963/(R963*30/12)</f>
        <v>61.582015141678077</v>
      </c>
      <c r="T963" s="20">
        <f t="shared" ref="T963:T1026" si="217">S963/$G963</f>
        <v>5.2769507405036914E-2</v>
      </c>
      <c r="U963" s="20">
        <f t="shared" ref="U963:U1026" si="218">S963/$H963</f>
        <v>3.2522849295842662E-2</v>
      </c>
      <c r="V963" s="21">
        <f t="shared" ref="V963:V1026" si="219">S963/$E963</f>
        <v>2.3504585931938198E-2</v>
      </c>
      <c r="W963" s="26">
        <f t="shared" ref="W963:W1026" si="220">P963/(R963*30/12)</f>
        <v>13.576091705988292</v>
      </c>
      <c r="X963" s="27">
        <f t="shared" si="207"/>
        <v>0.13995970830915766</v>
      </c>
      <c r="Y963" s="27">
        <f t="shared" si="208"/>
        <v>7.1265573259781057E-2</v>
      </c>
      <c r="Z963" s="27">
        <f t="shared" si="209"/>
        <v>4.7803139809817929E-2</v>
      </c>
    </row>
    <row r="964" spans="1:26" ht="12.5" x14ac:dyDescent="0.25">
      <c r="A964" s="2" t="s">
        <v>57</v>
      </c>
      <c r="B964" t="s">
        <v>373</v>
      </c>
      <c r="C964" t="s">
        <v>372</v>
      </c>
      <c r="D964" s="18">
        <f>VLOOKUP(C964,'Infected rate by state'!B:E,4,0)</f>
        <v>8.0007670443122732E-3</v>
      </c>
      <c r="E964" s="3">
        <v>4873</v>
      </c>
      <c r="F964" s="2">
        <v>770</v>
      </c>
      <c r="G964" s="3">
        <v>1465</v>
      </c>
      <c r="H964" s="4">
        <f t="shared" si="210"/>
        <v>3169</v>
      </c>
      <c r="I964" s="2">
        <v>249</v>
      </c>
      <c r="J964" s="4">
        <f t="shared" si="211"/>
        <v>509.5</v>
      </c>
      <c r="K964" s="3">
        <v>2024238</v>
      </c>
      <c r="L964" s="3">
        <f t="shared" si="212"/>
        <v>1670649</v>
      </c>
      <c r="M964" s="3">
        <v>353589</v>
      </c>
      <c r="N964" s="3">
        <f t="shared" si="215"/>
        <v>161954.56680244589</v>
      </c>
      <c r="O964" s="3">
        <f t="shared" si="213"/>
        <v>33458.901749974488</v>
      </c>
      <c r="P964" s="3">
        <f t="shared" si="214"/>
        <v>7122.4312930808283</v>
      </c>
      <c r="Q964" s="3">
        <v>10</v>
      </c>
      <c r="R964" s="22">
        <v>18</v>
      </c>
      <c r="S964" s="19">
        <f t="shared" si="216"/>
        <v>743.53114999943307</v>
      </c>
      <c r="T964" s="20">
        <f t="shared" si="217"/>
        <v>0.50752979522145603</v>
      </c>
      <c r="U964" s="20">
        <f t="shared" si="218"/>
        <v>0.23462642789505619</v>
      </c>
      <c r="V964" s="21">
        <f t="shared" si="219"/>
        <v>0.15258180792108209</v>
      </c>
      <c r="W964" s="26">
        <f t="shared" si="220"/>
        <v>158.27625095735175</v>
      </c>
      <c r="X964" s="27">
        <f t="shared" ref="X964:X1027" si="221">W964/$I964</f>
        <v>0.63564759420623196</v>
      </c>
      <c r="Y964" s="27">
        <f t="shared" ref="Y964:Y1027" si="222">W964/$J964</f>
        <v>0.31065014908214278</v>
      </c>
      <c r="Z964" s="27">
        <f t="shared" ref="Z964:Z1027" si="223">W964/$F964</f>
        <v>0.2055535726718854</v>
      </c>
    </row>
    <row r="965" spans="1:26" ht="12.5" x14ac:dyDescent="0.25">
      <c r="A965" s="2" t="s">
        <v>58</v>
      </c>
      <c r="B965" t="s">
        <v>399</v>
      </c>
      <c r="C965" t="s">
        <v>398</v>
      </c>
      <c r="D965" s="18">
        <f>VLOOKUP(C965,'Infected rate by state'!B:E,4,0)</f>
        <v>9.4446465970496208E-3</v>
      </c>
      <c r="E965" s="3">
        <v>1326</v>
      </c>
      <c r="F965" s="2">
        <v>155</v>
      </c>
      <c r="G965" s="2">
        <v>433</v>
      </c>
      <c r="H965" s="4">
        <f t="shared" si="210"/>
        <v>879.5</v>
      </c>
      <c r="I965" s="2">
        <v>35</v>
      </c>
      <c r="J965" s="4">
        <f t="shared" si="211"/>
        <v>95</v>
      </c>
      <c r="K965" s="3">
        <v>477802</v>
      </c>
      <c r="L965" s="3">
        <f t="shared" si="212"/>
        <v>377150</v>
      </c>
      <c r="M965" s="3">
        <v>100652</v>
      </c>
      <c r="N965" s="3">
        <f t="shared" si="215"/>
        <v>45126.710333635026</v>
      </c>
      <c r="O965" s="3">
        <f t="shared" si="213"/>
        <v>9477.1664042125813</v>
      </c>
      <c r="P965" s="3">
        <f t="shared" si="214"/>
        <v>2057.8050217923178</v>
      </c>
      <c r="Q965" s="3">
        <v>10</v>
      </c>
      <c r="R965" s="22">
        <v>18</v>
      </c>
      <c r="S965" s="19">
        <f t="shared" si="216"/>
        <v>210.60369787139069</v>
      </c>
      <c r="T965" s="20">
        <f t="shared" si="217"/>
        <v>0.48638267406787689</v>
      </c>
      <c r="U965" s="20">
        <f t="shared" si="218"/>
        <v>0.23945843987651017</v>
      </c>
      <c r="V965" s="21">
        <f t="shared" si="219"/>
        <v>0.15882631815338666</v>
      </c>
      <c r="W965" s="26">
        <f t="shared" si="220"/>
        <v>45.729000484273726</v>
      </c>
      <c r="X965" s="27">
        <f t="shared" si="221"/>
        <v>1.3065428709792493</v>
      </c>
      <c r="Y965" s="27">
        <f t="shared" si="222"/>
        <v>0.48135789983446026</v>
      </c>
      <c r="Z965" s="27">
        <f t="shared" si="223"/>
        <v>0.29502580957595953</v>
      </c>
    </row>
    <row r="966" spans="1:26" ht="12.5" x14ac:dyDescent="0.25">
      <c r="A966" s="2" t="s">
        <v>59</v>
      </c>
      <c r="B966" t="s">
        <v>391</v>
      </c>
      <c r="C966" t="s">
        <v>390</v>
      </c>
      <c r="D966" s="18">
        <f>VLOOKUP(C966,'Infected rate by state'!B:E,4,0)</f>
        <v>8.0848590084330874E-3</v>
      </c>
      <c r="E966" s="3">
        <v>1928</v>
      </c>
      <c r="F966" s="2">
        <v>247</v>
      </c>
      <c r="G966" s="2">
        <v>651</v>
      </c>
      <c r="H966" s="4">
        <f t="shared" si="210"/>
        <v>1289.5</v>
      </c>
      <c r="I966" s="2">
        <v>59</v>
      </c>
      <c r="J966" s="4">
        <f t="shared" si="211"/>
        <v>153</v>
      </c>
      <c r="K966" s="3">
        <v>567490</v>
      </c>
      <c r="L966" s="3">
        <f t="shared" si="212"/>
        <v>446143</v>
      </c>
      <c r="M966" s="3">
        <v>121347</v>
      </c>
      <c r="N966" s="3">
        <f t="shared" si="215"/>
        <v>45880.76638695693</v>
      </c>
      <c r="O966" s="3">
        <f t="shared" si="213"/>
        <v>9649.3653303133287</v>
      </c>
      <c r="P966" s="3">
        <f t="shared" si="214"/>
        <v>2098.7597636985897</v>
      </c>
      <c r="Q966" s="3">
        <v>10</v>
      </c>
      <c r="R966" s="22">
        <v>18</v>
      </c>
      <c r="S966" s="19">
        <f t="shared" si="216"/>
        <v>214.43034067362953</v>
      </c>
      <c r="T966" s="20">
        <f t="shared" si="217"/>
        <v>0.32938608398406993</v>
      </c>
      <c r="U966" s="20">
        <f t="shared" si="218"/>
        <v>0.16628952359335364</v>
      </c>
      <c r="V966" s="21">
        <f t="shared" si="219"/>
        <v>0.11121905636599042</v>
      </c>
      <c r="W966" s="26">
        <f t="shared" si="220"/>
        <v>46.639105859968659</v>
      </c>
      <c r="X966" s="27">
        <f t="shared" si="221"/>
        <v>0.79049331966048575</v>
      </c>
      <c r="Y966" s="27">
        <f t="shared" si="222"/>
        <v>0.3048307572546971</v>
      </c>
      <c r="Z966" s="27">
        <f t="shared" si="223"/>
        <v>0.18882229093104722</v>
      </c>
    </row>
    <row r="967" spans="1:26" ht="12.5" x14ac:dyDescent="0.25">
      <c r="A967" s="2" t="s">
        <v>60</v>
      </c>
      <c r="B967" t="s">
        <v>333</v>
      </c>
      <c r="C967" t="s">
        <v>332</v>
      </c>
      <c r="D967" s="18">
        <f>VLOOKUP(C967,'Infected rate by state'!B:E,4,0)</f>
        <v>1.4486816526494731E-2</v>
      </c>
      <c r="E967" s="3">
        <v>7764</v>
      </c>
      <c r="F967" s="2">
        <v>912</v>
      </c>
      <c r="G967" s="3">
        <v>3161</v>
      </c>
      <c r="H967" s="4">
        <f t="shared" si="210"/>
        <v>5462.5</v>
      </c>
      <c r="I967" s="2">
        <v>312</v>
      </c>
      <c r="J967" s="4">
        <f t="shared" si="211"/>
        <v>612</v>
      </c>
      <c r="K967" s="3">
        <v>2045072</v>
      </c>
      <c r="L967" s="3">
        <f t="shared" si="212"/>
        <v>1738806</v>
      </c>
      <c r="M967" s="3">
        <v>306266</v>
      </c>
      <c r="N967" s="3">
        <f t="shared" si="215"/>
        <v>296265.82847471634</v>
      </c>
      <c r="O967" s="3">
        <f t="shared" si="213"/>
        <v>60505.485792984371</v>
      </c>
      <c r="P967" s="3">
        <f t="shared" si="214"/>
        <v>12696.201934924109</v>
      </c>
      <c r="Q967" s="3">
        <v>10</v>
      </c>
      <c r="R967" s="22">
        <v>18</v>
      </c>
      <c r="S967" s="19">
        <f t="shared" si="216"/>
        <v>1344.5663509552082</v>
      </c>
      <c r="T967" s="20">
        <f t="shared" si="217"/>
        <v>0.42536107274761414</v>
      </c>
      <c r="U967" s="20">
        <f t="shared" si="218"/>
        <v>0.2461448697400839</v>
      </c>
      <c r="V967" s="21">
        <f t="shared" si="219"/>
        <v>0.17317959182833698</v>
      </c>
      <c r="W967" s="26">
        <f t="shared" si="220"/>
        <v>282.1378207760913</v>
      </c>
      <c r="X967" s="27">
        <f t="shared" si="221"/>
        <v>0.90428788710285679</v>
      </c>
      <c r="Y967" s="27">
        <f t="shared" si="222"/>
        <v>0.46100951107204463</v>
      </c>
      <c r="Z967" s="27">
        <f t="shared" si="223"/>
        <v>0.30936164558781942</v>
      </c>
    </row>
    <row r="968" spans="1:26" ht="12.5" x14ac:dyDescent="0.25">
      <c r="A968" s="2" t="s">
        <v>61</v>
      </c>
      <c r="B968" t="s">
        <v>315</v>
      </c>
      <c r="C968" t="s">
        <v>314</v>
      </c>
      <c r="D968" s="18">
        <f>VLOOKUP(C968,'Infected rate by state'!B:E,4,0)</f>
        <v>7.5362096948057532E-3</v>
      </c>
      <c r="E968" s="2">
        <v>537</v>
      </c>
      <c r="F968" s="2">
        <v>51</v>
      </c>
      <c r="G968" s="2">
        <v>153</v>
      </c>
      <c r="H968" s="4">
        <f t="shared" si="210"/>
        <v>345</v>
      </c>
      <c r="I968" s="2">
        <v>23</v>
      </c>
      <c r="J968" s="4">
        <f t="shared" si="211"/>
        <v>37</v>
      </c>
      <c r="K968" s="3">
        <v>239882</v>
      </c>
      <c r="L968" s="3">
        <f t="shared" si="212"/>
        <v>185935</v>
      </c>
      <c r="M968" s="3">
        <v>53947</v>
      </c>
      <c r="N968" s="3">
        <f t="shared" si="215"/>
        <v>18078.010540093936</v>
      </c>
      <c r="O968" s="3">
        <f t="shared" si="213"/>
        <v>3821.0501118032489</v>
      </c>
      <c r="P968" s="3">
        <f t="shared" si="214"/>
        <v>835.9728933843553</v>
      </c>
      <c r="Q968" s="3">
        <v>10</v>
      </c>
      <c r="R968" s="22">
        <v>18</v>
      </c>
      <c r="S968" s="19">
        <f t="shared" si="216"/>
        <v>84.912224706738868</v>
      </c>
      <c r="T968" s="20">
        <f t="shared" si="217"/>
        <v>0.55498186082835865</v>
      </c>
      <c r="U968" s="20">
        <f t="shared" si="218"/>
        <v>0.24612239045431555</v>
      </c>
      <c r="V968" s="21">
        <f t="shared" si="219"/>
        <v>0.15812332347623625</v>
      </c>
      <c r="W968" s="26">
        <f t="shared" si="220"/>
        <v>18.57717540854123</v>
      </c>
      <c r="X968" s="27">
        <f t="shared" si="221"/>
        <v>0.80770327863222735</v>
      </c>
      <c r="Y968" s="27">
        <f t="shared" si="222"/>
        <v>0.50208582185246564</v>
      </c>
      <c r="Z968" s="27">
        <f t="shared" si="223"/>
        <v>0.36425834134394569</v>
      </c>
    </row>
    <row r="969" spans="1:26" ht="12.5" x14ac:dyDescent="0.25">
      <c r="A969" s="2" t="s">
        <v>62</v>
      </c>
      <c r="B969" t="s">
        <v>377</v>
      </c>
      <c r="C969" t="s">
        <v>376</v>
      </c>
      <c r="D969" s="18">
        <f>VLOOKUP(C969,'Infected rate by state'!B:E,4,0)</f>
        <v>5.6936382854354227E-3</v>
      </c>
      <c r="E969" s="3">
        <v>3808</v>
      </c>
      <c r="F969" s="2">
        <v>567</v>
      </c>
      <c r="G969" s="3">
        <v>1537</v>
      </c>
      <c r="H969" s="4">
        <f t="shared" si="210"/>
        <v>2672.5</v>
      </c>
      <c r="I969" s="2">
        <v>185</v>
      </c>
      <c r="J969" s="4">
        <f t="shared" si="211"/>
        <v>376</v>
      </c>
      <c r="K969" s="3">
        <v>1293436</v>
      </c>
      <c r="L969" s="3">
        <f t="shared" si="212"/>
        <v>1047927</v>
      </c>
      <c r="M969" s="3">
        <v>245509</v>
      </c>
      <c r="N969" s="3">
        <f t="shared" si="215"/>
        <v>73643.567293604516</v>
      </c>
      <c r="O969" s="3">
        <f t="shared" si="213"/>
        <v>15320.225255512873</v>
      </c>
      <c r="P969" s="3">
        <f t="shared" si="214"/>
        <v>3288.9583675594758</v>
      </c>
      <c r="Q969" s="3">
        <v>10</v>
      </c>
      <c r="R969" s="22">
        <v>18</v>
      </c>
      <c r="S969" s="19">
        <f t="shared" si="216"/>
        <v>340.44945012250827</v>
      </c>
      <c r="T969" s="20">
        <f t="shared" si="217"/>
        <v>0.22150257002115048</v>
      </c>
      <c r="U969" s="20">
        <f t="shared" si="218"/>
        <v>0.12738987843685998</v>
      </c>
      <c r="V969" s="21">
        <f t="shared" si="219"/>
        <v>8.9403742154020027E-2</v>
      </c>
      <c r="W969" s="26">
        <f t="shared" si="220"/>
        <v>73.087963723543908</v>
      </c>
      <c r="X969" s="27">
        <f t="shared" si="221"/>
        <v>0.3950700741813184</v>
      </c>
      <c r="Y969" s="27">
        <f t="shared" si="222"/>
        <v>0.19438288224346784</v>
      </c>
      <c r="Z969" s="27">
        <f t="shared" si="223"/>
        <v>0.12890293425669119</v>
      </c>
    </row>
    <row r="970" spans="1:26" ht="12.5" x14ac:dyDescent="0.25">
      <c r="A970" s="2" t="s">
        <v>63</v>
      </c>
      <c r="B970" t="s">
        <v>325</v>
      </c>
      <c r="C970" t="s">
        <v>324</v>
      </c>
      <c r="D970" s="18">
        <f>VLOOKUP(C970,'Infected rate by state'!B:E,4,0)</f>
        <v>8.9298079160438481E-3</v>
      </c>
      <c r="E970" s="3">
        <v>1571</v>
      </c>
      <c r="F970" s="2">
        <v>160</v>
      </c>
      <c r="G970" s="2">
        <v>719</v>
      </c>
      <c r="H970" s="4">
        <f t="shared" si="210"/>
        <v>1145</v>
      </c>
      <c r="I970" s="2">
        <v>44</v>
      </c>
      <c r="J970" s="4">
        <f t="shared" si="211"/>
        <v>102</v>
      </c>
      <c r="K970" s="3">
        <v>434821</v>
      </c>
      <c r="L970" s="3">
        <f t="shared" si="212"/>
        <v>303243</v>
      </c>
      <c r="M970" s="3">
        <v>131578</v>
      </c>
      <c r="N970" s="3">
        <f t="shared" si="215"/>
        <v>38828.680078621022</v>
      </c>
      <c r="O970" s="3">
        <f t="shared" si="213"/>
        <v>8493.6671676163496</v>
      </c>
      <c r="P970" s="3">
        <f t="shared" si="214"/>
        <v>1931.625136793944</v>
      </c>
      <c r="Q970" s="3">
        <v>10</v>
      </c>
      <c r="R970" s="22">
        <v>18</v>
      </c>
      <c r="S970" s="19">
        <f t="shared" si="216"/>
        <v>188.74815928036332</v>
      </c>
      <c r="T970" s="20">
        <f t="shared" si="217"/>
        <v>0.26251482514654151</v>
      </c>
      <c r="U970" s="20">
        <f t="shared" si="218"/>
        <v>0.16484555395664918</v>
      </c>
      <c r="V970" s="21">
        <f t="shared" si="219"/>
        <v>0.12014523187801612</v>
      </c>
      <c r="W970" s="26">
        <f t="shared" si="220"/>
        <v>42.925003039865423</v>
      </c>
      <c r="X970" s="27">
        <f t="shared" si="221"/>
        <v>0.97556825090603239</v>
      </c>
      <c r="Y970" s="27">
        <f t="shared" si="222"/>
        <v>0.4208333631359355</v>
      </c>
      <c r="Z970" s="27">
        <f t="shared" si="223"/>
        <v>0.26828126899915888</v>
      </c>
    </row>
    <row r="971" spans="1:26" ht="12.5" x14ac:dyDescent="0.25">
      <c r="A971" s="2" t="s">
        <v>64</v>
      </c>
      <c r="B971" t="s">
        <v>377</v>
      </c>
      <c r="C971" t="s">
        <v>376</v>
      </c>
      <c r="D971" s="18">
        <f>VLOOKUP(C971,'Infected rate by state'!B:E,4,0)</f>
        <v>5.6936382854354227E-3</v>
      </c>
      <c r="E971" s="3">
        <v>7233</v>
      </c>
      <c r="F971" s="2">
        <v>885</v>
      </c>
      <c r="G971" s="3">
        <v>2631</v>
      </c>
      <c r="H971" s="4">
        <f t="shared" si="210"/>
        <v>4932</v>
      </c>
      <c r="I971" s="2">
        <v>306</v>
      </c>
      <c r="J971" s="4">
        <f t="shared" si="211"/>
        <v>595.5</v>
      </c>
      <c r="K971" s="3">
        <v>1602896</v>
      </c>
      <c r="L971" s="3">
        <f t="shared" si="212"/>
        <v>1249277</v>
      </c>
      <c r="M971" s="3">
        <v>353619</v>
      </c>
      <c r="N971" s="3">
        <f t="shared" si="215"/>
        <v>91263.10033171298</v>
      </c>
      <c r="O971" s="3">
        <f t="shared" si="213"/>
        <v>19252.698806039985</v>
      </c>
      <c r="P971" s="3">
        <f t="shared" si="214"/>
        <v>4202.6317052375207</v>
      </c>
      <c r="Q971" s="3">
        <v>10</v>
      </c>
      <c r="R971" s="22">
        <v>18</v>
      </c>
      <c r="S971" s="19">
        <f t="shared" si="216"/>
        <v>427.83775124533298</v>
      </c>
      <c r="T971" s="20">
        <f t="shared" si="217"/>
        <v>0.16261412057975408</v>
      </c>
      <c r="U971" s="20">
        <f t="shared" si="218"/>
        <v>8.6747313715598739E-2</v>
      </c>
      <c r="V971" s="21">
        <f t="shared" si="219"/>
        <v>5.9150802052444766E-2</v>
      </c>
      <c r="W971" s="26">
        <f t="shared" si="220"/>
        <v>93.391815671944897</v>
      </c>
      <c r="X971" s="27">
        <f t="shared" si="221"/>
        <v>0.30520201199981994</v>
      </c>
      <c r="Y971" s="27">
        <f t="shared" si="222"/>
        <v>0.15682924546086466</v>
      </c>
      <c r="Z971" s="27">
        <f t="shared" si="223"/>
        <v>0.10552747533553096</v>
      </c>
    </row>
    <row r="972" spans="1:26" ht="12.5" x14ac:dyDescent="0.25">
      <c r="A972" s="2" t="s">
        <v>65</v>
      </c>
      <c r="B972" t="s">
        <v>317</v>
      </c>
      <c r="C972" t="s">
        <v>316</v>
      </c>
      <c r="D972" s="18">
        <f>VLOOKUP(C972,'Infected rate by state'!B:E,4,0)</f>
        <v>7.3843274393391549E-3</v>
      </c>
      <c r="E972" s="3">
        <v>1295</v>
      </c>
      <c r="F972" s="2">
        <v>149</v>
      </c>
      <c r="G972" s="2">
        <v>555</v>
      </c>
      <c r="H972" s="4">
        <f t="shared" si="210"/>
        <v>925</v>
      </c>
      <c r="I972" s="2">
        <v>62</v>
      </c>
      <c r="J972" s="4">
        <f t="shared" si="211"/>
        <v>105.5</v>
      </c>
      <c r="K972" s="3">
        <v>673350</v>
      </c>
      <c r="L972" s="3">
        <f t="shared" si="212"/>
        <v>553411</v>
      </c>
      <c r="M972" s="3">
        <v>119939</v>
      </c>
      <c r="N972" s="3">
        <f t="shared" si="215"/>
        <v>49722.368812790199</v>
      </c>
      <c r="O972" s="3">
        <f t="shared" si="213"/>
        <v>10288.635480739693</v>
      </c>
      <c r="P972" s="3">
        <f t="shared" si="214"/>
        <v>2194.4141649265775</v>
      </c>
      <c r="Q972" s="3">
        <v>10</v>
      </c>
      <c r="R972" s="22">
        <v>18</v>
      </c>
      <c r="S972" s="19">
        <f t="shared" si="216"/>
        <v>228.63634401643762</v>
      </c>
      <c r="T972" s="20">
        <f t="shared" si="217"/>
        <v>0.41195737660619391</v>
      </c>
      <c r="U972" s="20">
        <f t="shared" si="218"/>
        <v>0.24717442596371633</v>
      </c>
      <c r="V972" s="21">
        <f t="shared" si="219"/>
        <v>0.17655316140265453</v>
      </c>
      <c r="W972" s="26">
        <f t="shared" si="220"/>
        <v>48.764759220590612</v>
      </c>
      <c r="X972" s="27">
        <f t="shared" si="221"/>
        <v>0.78652837452565505</v>
      </c>
      <c r="Y972" s="27">
        <f t="shared" si="222"/>
        <v>0.46222520588237548</v>
      </c>
      <c r="Z972" s="27">
        <f t="shared" si="223"/>
        <v>0.32728026322544035</v>
      </c>
    </row>
    <row r="973" spans="1:26" ht="12.5" x14ac:dyDescent="0.25">
      <c r="A973" s="2" t="s">
        <v>66</v>
      </c>
      <c r="B973" t="s">
        <v>357</v>
      </c>
      <c r="C973" t="s">
        <v>356</v>
      </c>
      <c r="D973" s="18">
        <f>VLOOKUP(C973,'Infected rate by state'!B:E,4,0)</f>
        <v>4.5578363920328819E-3</v>
      </c>
      <c r="E973" s="3">
        <v>1883</v>
      </c>
      <c r="F973" s="2">
        <v>199</v>
      </c>
      <c r="G973" s="2">
        <v>901</v>
      </c>
      <c r="H973" s="4">
        <f t="shared" si="210"/>
        <v>1392</v>
      </c>
      <c r="I973" s="2">
        <v>77</v>
      </c>
      <c r="J973" s="4">
        <f t="shared" si="211"/>
        <v>138</v>
      </c>
      <c r="K973" s="3">
        <v>557924</v>
      </c>
      <c r="L973" s="3">
        <f t="shared" si="212"/>
        <v>442129</v>
      </c>
      <c r="M973" s="3">
        <v>115795</v>
      </c>
      <c r="N973" s="3">
        <f t="shared" si="215"/>
        <v>25429.263111885535</v>
      </c>
      <c r="O973" s="3">
        <f t="shared" si="213"/>
        <v>5332.9459230229268</v>
      </c>
      <c r="P973" s="3">
        <f t="shared" si="214"/>
        <v>1156.0227722610346</v>
      </c>
      <c r="Q973" s="3">
        <v>10</v>
      </c>
      <c r="R973" s="22">
        <v>18</v>
      </c>
      <c r="S973" s="19">
        <f t="shared" si="216"/>
        <v>118.50990940050949</v>
      </c>
      <c r="T973" s="20">
        <f t="shared" si="217"/>
        <v>0.13153153096615924</v>
      </c>
      <c r="U973" s="20">
        <f t="shared" si="218"/>
        <v>8.5136429167032679E-2</v>
      </c>
      <c r="V973" s="21">
        <f t="shared" si="219"/>
        <v>6.2936754859537702E-2</v>
      </c>
      <c r="W973" s="26">
        <f t="shared" si="220"/>
        <v>25.6893949391341</v>
      </c>
      <c r="X973" s="27">
        <f t="shared" si="221"/>
        <v>0.33362850570304026</v>
      </c>
      <c r="Y973" s="27">
        <f t="shared" si="222"/>
        <v>0.18615503579082682</v>
      </c>
      <c r="Z973" s="27">
        <f t="shared" si="223"/>
        <v>0.12909243688007085</v>
      </c>
    </row>
    <row r="974" spans="1:26" ht="12.5" x14ac:dyDescent="0.25">
      <c r="A974" s="2" t="s">
        <v>66</v>
      </c>
      <c r="B974" t="s">
        <v>387</v>
      </c>
      <c r="C974" t="s">
        <v>386</v>
      </c>
      <c r="D974" s="18">
        <f>VLOOKUP(C974,'Infected rate by state'!B:E,4,0)</f>
        <v>9.1240169504562645E-3</v>
      </c>
      <c r="E974" s="3">
        <v>3026</v>
      </c>
      <c r="F974" s="2">
        <v>398</v>
      </c>
      <c r="G974" s="3">
        <v>1053</v>
      </c>
      <c r="H974" s="4">
        <f t="shared" si="210"/>
        <v>2039.5</v>
      </c>
      <c r="I974" s="2">
        <v>151</v>
      </c>
      <c r="J974" s="4">
        <f t="shared" si="211"/>
        <v>274.5</v>
      </c>
      <c r="K974" s="3">
        <v>975665</v>
      </c>
      <c r="L974" s="3">
        <f t="shared" si="212"/>
        <v>786033</v>
      </c>
      <c r="M974" s="3">
        <v>189632</v>
      </c>
      <c r="N974" s="3">
        <f t="shared" si="215"/>
        <v>89019.839979669108</v>
      </c>
      <c r="O974" s="3">
        <f t="shared" si="213"/>
        <v>18557.464899368606</v>
      </c>
      <c r="P974" s="3">
        <f t="shared" si="214"/>
        <v>3993.9389409054183</v>
      </c>
      <c r="Q974" s="3">
        <v>10</v>
      </c>
      <c r="R974" s="22">
        <v>18</v>
      </c>
      <c r="S974" s="19">
        <f t="shared" si="216"/>
        <v>412.38810887485789</v>
      </c>
      <c r="T974" s="20">
        <f t="shared" si="217"/>
        <v>0.39163163235978909</v>
      </c>
      <c r="U974" s="20">
        <f t="shared" si="218"/>
        <v>0.20220059273099186</v>
      </c>
      <c r="V974" s="21">
        <f t="shared" si="219"/>
        <v>0.13628159579473162</v>
      </c>
      <c r="W974" s="26">
        <f t="shared" si="220"/>
        <v>88.754198686787078</v>
      </c>
      <c r="X974" s="27">
        <f t="shared" si="221"/>
        <v>0.58777615024362306</v>
      </c>
      <c r="Y974" s="27">
        <f t="shared" si="222"/>
        <v>0.32333041415951574</v>
      </c>
      <c r="Z974" s="27">
        <f t="shared" si="223"/>
        <v>0.22300049921303286</v>
      </c>
    </row>
    <row r="975" spans="1:26" ht="12.5" x14ac:dyDescent="0.25">
      <c r="A975" s="2" t="s">
        <v>67</v>
      </c>
      <c r="B975" t="s">
        <v>327</v>
      </c>
      <c r="C975" t="s">
        <v>326</v>
      </c>
      <c r="D975" s="18">
        <f>VLOOKUP(C975,'Infected rate by state'!B:E,4,0)</f>
        <v>1.0244051329943483E-2</v>
      </c>
      <c r="E975" s="3">
        <v>1105</v>
      </c>
      <c r="F975" s="2">
        <v>75</v>
      </c>
      <c r="G975" s="2">
        <v>547</v>
      </c>
      <c r="H975" s="4">
        <f t="shared" si="210"/>
        <v>826</v>
      </c>
      <c r="I975" s="2">
        <v>33</v>
      </c>
      <c r="J975" s="4">
        <f t="shared" si="211"/>
        <v>54</v>
      </c>
      <c r="K975" s="3">
        <v>280815</v>
      </c>
      <c r="L975" s="3">
        <f t="shared" si="212"/>
        <v>232593</v>
      </c>
      <c r="M975" s="3">
        <v>48222</v>
      </c>
      <c r="N975" s="3">
        <f t="shared" si="215"/>
        <v>28766.832742180792</v>
      </c>
      <c r="O975" s="3">
        <f t="shared" si="213"/>
        <v>5934.9874320852587</v>
      </c>
      <c r="P975" s="3">
        <f t="shared" si="214"/>
        <v>1261.2715400905997</v>
      </c>
      <c r="Q975" s="3">
        <v>10</v>
      </c>
      <c r="R975" s="22">
        <v>18</v>
      </c>
      <c r="S975" s="19">
        <f t="shared" si="216"/>
        <v>131.88860960189464</v>
      </c>
      <c r="T975" s="20">
        <f t="shared" si="217"/>
        <v>0.24111263181333573</v>
      </c>
      <c r="U975" s="20">
        <f t="shared" si="218"/>
        <v>0.15967144019599835</v>
      </c>
      <c r="V975" s="21">
        <f t="shared" si="219"/>
        <v>0.11935620778452004</v>
      </c>
      <c r="W975" s="26">
        <f t="shared" si="220"/>
        <v>28.028256446457771</v>
      </c>
      <c r="X975" s="27">
        <f t="shared" si="221"/>
        <v>0.84934110443811428</v>
      </c>
      <c r="Y975" s="27">
        <f t="shared" si="222"/>
        <v>0.51904178604551432</v>
      </c>
      <c r="Z975" s="27">
        <f t="shared" si="223"/>
        <v>0.37371008595277028</v>
      </c>
    </row>
    <row r="976" spans="1:26" ht="12.5" x14ac:dyDescent="0.25">
      <c r="A976" s="2" t="s">
        <v>67</v>
      </c>
      <c r="B976" t="s">
        <v>377</v>
      </c>
      <c r="C976" t="s">
        <v>376</v>
      </c>
      <c r="D976" s="18">
        <f>VLOOKUP(C976,'Infected rate by state'!B:E,4,0)</f>
        <v>5.6936382854354227E-3</v>
      </c>
      <c r="E976" s="3">
        <v>6449</v>
      </c>
      <c r="F976" s="2">
        <v>679</v>
      </c>
      <c r="G976" s="3">
        <v>2792</v>
      </c>
      <c r="H976" s="4">
        <f t="shared" si="210"/>
        <v>4620.5</v>
      </c>
      <c r="I976" s="2">
        <v>235</v>
      </c>
      <c r="J976" s="4">
        <f t="shared" si="211"/>
        <v>457</v>
      </c>
      <c r="K976" s="3">
        <v>2405737</v>
      </c>
      <c r="L976" s="3">
        <f t="shared" si="212"/>
        <v>1964504</v>
      </c>
      <c r="M976" s="3">
        <v>441233</v>
      </c>
      <c r="N976" s="3">
        <f t="shared" si="215"/>
        <v>136973.96287888556</v>
      </c>
      <c r="O976" s="3">
        <f t="shared" si="213"/>
        <v>28411.662993505906</v>
      </c>
      <c r="P976" s="3">
        <f t="shared" si="214"/>
        <v>6077.7717767482536</v>
      </c>
      <c r="Q976" s="3">
        <v>10</v>
      </c>
      <c r="R976" s="22">
        <v>18</v>
      </c>
      <c r="S976" s="19">
        <f t="shared" si="216"/>
        <v>631.37028874457565</v>
      </c>
      <c r="T976" s="20">
        <f t="shared" si="217"/>
        <v>0.22613549023802854</v>
      </c>
      <c r="U976" s="20">
        <f t="shared" si="218"/>
        <v>0.13664544719068838</v>
      </c>
      <c r="V976" s="21">
        <f t="shared" si="219"/>
        <v>9.7902045083668107E-2</v>
      </c>
      <c r="W976" s="26">
        <f t="shared" si="220"/>
        <v>135.06159503885007</v>
      </c>
      <c r="X976" s="27">
        <f t="shared" si="221"/>
        <v>0.5747301916546812</v>
      </c>
      <c r="Y976" s="27">
        <f t="shared" si="222"/>
        <v>0.29553959527100671</v>
      </c>
      <c r="Z976" s="27">
        <f t="shared" si="223"/>
        <v>0.19891251110287198</v>
      </c>
    </row>
    <row r="977" spans="1:26" ht="12.5" x14ac:dyDescent="0.25">
      <c r="A977" s="2" t="s">
        <v>68</v>
      </c>
      <c r="B977" t="s">
        <v>315</v>
      </c>
      <c r="C977" t="s">
        <v>314</v>
      </c>
      <c r="D977" s="18">
        <f>VLOOKUP(C977,'Infected rate by state'!B:E,4,0)</f>
        <v>7.5362096948057532E-3</v>
      </c>
      <c r="E977" s="3">
        <v>1727</v>
      </c>
      <c r="F977" s="2">
        <v>203</v>
      </c>
      <c r="G977" s="2">
        <v>675</v>
      </c>
      <c r="H977" s="4">
        <f t="shared" si="210"/>
        <v>1201</v>
      </c>
      <c r="I977" s="2">
        <v>81</v>
      </c>
      <c r="J977" s="4">
        <f t="shared" si="211"/>
        <v>142</v>
      </c>
      <c r="K977" s="3">
        <v>844608</v>
      </c>
      <c r="L977" s="3">
        <f t="shared" si="212"/>
        <v>685512</v>
      </c>
      <c r="M977" s="3">
        <v>159096</v>
      </c>
      <c r="N977" s="3">
        <f t="shared" si="215"/>
        <v>63651.429979104978</v>
      </c>
      <c r="O977" s="3">
        <f t="shared" si="213"/>
        <v>13232.803472754522</v>
      </c>
      <c r="P977" s="3">
        <f t="shared" si="214"/>
        <v>2838.5569709854617</v>
      </c>
      <c r="Q977" s="3">
        <v>10</v>
      </c>
      <c r="R977" s="22">
        <v>18</v>
      </c>
      <c r="S977" s="19">
        <f t="shared" si="216"/>
        <v>294.06229939454494</v>
      </c>
      <c r="T977" s="20">
        <f t="shared" si="217"/>
        <v>0.4356478509548814</v>
      </c>
      <c r="U977" s="20">
        <f t="shared" si="218"/>
        <v>0.24484787626523308</v>
      </c>
      <c r="V977" s="21">
        <f t="shared" si="219"/>
        <v>0.17027347967257958</v>
      </c>
      <c r="W977" s="26">
        <f t="shared" si="220"/>
        <v>63.079043799676924</v>
      </c>
      <c r="X977" s="27">
        <f t="shared" si="221"/>
        <v>0.7787536271565052</v>
      </c>
      <c r="Y977" s="27">
        <f t="shared" si="222"/>
        <v>0.44421861830758397</v>
      </c>
      <c r="Z977" s="27">
        <f t="shared" si="223"/>
        <v>0.31073420590973855</v>
      </c>
    </row>
    <row r="978" spans="1:26" ht="12.5" x14ac:dyDescent="0.25">
      <c r="A978" s="2" t="s">
        <v>69</v>
      </c>
      <c r="B978" t="s">
        <v>393</v>
      </c>
      <c r="C978" t="s">
        <v>392</v>
      </c>
      <c r="D978" s="18">
        <f>VLOOKUP(C978,'Infected rate by state'!B:E,4,0)</f>
        <v>7.5097590818065515E-3</v>
      </c>
      <c r="E978" s="3">
        <v>1135</v>
      </c>
      <c r="F978" s="2">
        <v>167</v>
      </c>
      <c r="G978" s="2">
        <v>357</v>
      </c>
      <c r="H978" s="4">
        <f t="shared" si="210"/>
        <v>746</v>
      </c>
      <c r="I978" s="2">
        <v>38</v>
      </c>
      <c r="J978" s="4">
        <f t="shared" si="211"/>
        <v>102.5</v>
      </c>
      <c r="K978" s="3">
        <v>439951</v>
      </c>
      <c r="L978" s="3">
        <f t="shared" si="212"/>
        <v>356896</v>
      </c>
      <c r="M978" s="3">
        <v>83055</v>
      </c>
      <c r="N978" s="3">
        <f t="shared" si="215"/>
        <v>33039.260177998738</v>
      </c>
      <c r="O978" s="3">
        <f t="shared" si="213"/>
        <v>6869.9963223322302</v>
      </c>
      <c r="P978" s="3">
        <f t="shared" si="214"/>
        <v>1474.0163837090431</v>
      </c>
      <c r="Q978" s="3">
        <v>10</v>
      </c>
      <c r="R978" s="22">
        <v>18</v>
      </c>
      <c r="S978" s="19">
        <f t="shared" si="216"/>
        <v>152.66658494071623</v>
      </c>
      <c r="T978" s="20">
        <f t="shared" si="217"/>
        <v>0.42763749283113789</v>
      </c>
      <c r="U978" s="20">
        <f t="shared" si="218"/>
        <v>0.20464689670337297</v>
      </c>
      <c r="V978" s="21">
        <f t="shared" si="219"/>
        <v>0.13450800435305396</v>
      </c>
      <c r="W978" s="26">
        <f t="shared" si="220"/>
        <v>32.755919637978735</v>
      </c>
      <c r="X978" s="27">
        <f t="shared" si="221"/>
        <v>0.86199788520996667</v>
      </c>
      <c r="Y978" s="27">
        <f t="shared" si="222"/>
        <v>0.31956994768759739</v>
      </c>
      <c r="Z978" s="27">
        <f t="shared" si="223"/>
        <v>0.19614323136514214</v>
      </c>
    </row>
    <row r="979" spans="1:26" ht="12.5" x14ac:dyDescent="0.25">
      <c r="A979" s="2" t="s">
        <v>70</v>
      </c>
      <c r="B979" t="s">
        <v>341</v>
      </c>
      <c r="C979" t="s">
        <v>340</v>
      </c>
      <c r="D979" s="18">
        <f>VLOOKUP(C979,'Infected rate by state'!B:E,4,0)</f>
        <v>4.5161642780770922E-3</v>
      </c>
      <c r="E979" s="2">
        <v>828</v>
      </c>
      <c r="F979" s="2">
        <v>93</v>
      </c>
      <c r="G979" s="2">
        <v>280</v>
      </c>
      <c r="H979" s="4">
        <f t="shared" si="210"/>
        <v>554</v>
      </c>
      <c r="I979" s="2">
        <v>39</v>
      </c>
      <c r="J979" s="4">
        <f t="shared" si="211"/>
        <v>66</v>
      </c>
      <c r="K979" s="3">
        <v>327040</v>
      </c>
      <c r="L979" s="3">
        <f t="shared" si="212"/>
        <v>270018</v>
      </c>
      <c r="M979" s="3">
        <v>57022</v>
      </c>
      <c r="N979" s="3">
        <f t="shared" si="215"/>
        <v>14769.663655023323</v>
      </c>
      <c r="O979" s="3">
        <f t="shared" si="213"/>
        <v>3050.8807779457184</v>
      </c>
      <c r="P979" s="3">
        <f t="shared" si="214"/>
        <v>649.32670242483687</v>
      </c>
      <c r="Q979" s="3">
        <v>10</v>
      </c>
      <c r="R979" s="22">
        <v>18</v>
      </c>
      <c r="S979" s="19">
        <f t="shared" si="216"/>
        <v>67.797350621015966</v>
      </c>
      <c r="T979" s="20">
        <f t="shared" si="217"/>
        <v>0.24213339507505702</v>
      </c>
      <c r="U979" s="20">
        <f t="shared" si="218"/>
        <v>0.12237788920761004</v>
      </c>
      <c r="V979" s="21">
        <f t="shared" si="219"/>
        <v>8.1880858237941986E-2</v>
      </c>
      <c r="W979" s="26">
        <f t="shared" si="220"/>
        <v>14.429482276107485</v>
      </c>
      <c r="X979" s="27">
        <f t="shared" si="221"/>
        <v>0.36998672502839708</v>
      </c>
      <c r="Y979" s="27">
        <f t="shared" si="222"/>
        <v>0.21862851933496191</v>
      </c>
      <c r="Z979" s="27">
        <f t="shared" si="223"/>
        <v>0.15515572339900521</v>
      </c>
    </row>
    <row r="980" spans="1:26" ht="12.5" x14ac:dyDescent="0.25">
      <c r="A980" s="2" t="s">
        <v>71</v>
      </c>
      <c r="B980" t="s">
        <v>393</v>
      </c>
      <c r="C980" t="s">
        <v>392</v>
      </c>
      <c r="D980" s="18">
        <f>VLOOKUP(C980,'Infected rate by state'!B:E,4,0)</f>
        <v>7.5097590818065515E-3</v>
      </c>
      <c r="E980" s="3">
        <v>10585</v>
      </c>
      <c r="F980" s="3">
        <v>1292</v>
      </c>
      <c r="G980" s="3">
        <v>3679</v>
      </c>
      <c r="H980" s="4">
        <f t="shared" si="210"/>
        <v>7132</v>
      </c>
      <c r="I980" s="2">
        <v>450</v>
      </c>
      <c r="J980" s="4">
        <f t="shared" si="211"/>
        <v>871</v>
      </c>
      <c r="K980" s="3">
        <v>3918830</v>
      </c>
      <c r="L980" s="3">
        <f t="shared" si="212"/>
        <v>3335780</v>
      </c>
      <c r="M980" s="3">
        <v>583050</v>
      </c>
      <c r="N980" s="3">
        <f t="shared" si="215"/>
        <v>294294.69182555965</v>
      </c>
      <c r="O980" s="3">
        <f t="shared" si="213"/>
        <v>60075.628227871275</v>
      </c>
      <c r="P980" s="3">
        <f t="shared" si="214"/>
        <v>12598.771204626639</v>
      </c>
      <c r="Q980" s="3">
        <v>10</v>
      </c>
      <c r="R980" s="22">
        <v>18</v>
      </c>
      <c r="S980" s="19">
        <f t="shared" si="216"/>
        <v>1335.0139606193616</v>
      </c>
      <c r="T980" s="20">
        <f t="shared" si="217"/>
        <v>0.36287413988022876</v>
      </c>
      <c r="U980" s="20">
        <f t="shared" si="218"/>
        <v>0.18718647793316903</v>
      </c>
      <c r="V980" s="21">
        <f t="shared" si="219"/>
        <v>0.12612318947750228</v>
      </c>
      <c r="W980" s="26">
        <f t="shared" si="220"/>
        <v>279.97269343614755</v>
      </c>
      <c r="X980" s="27">
        <f t="shared" si="221"/>
        <v>0.62216154096921683</v>
      </c>
      <c r="Y980" s="27">
        <f t="shared" si="222"/>
        <v>0.32143822438134045</v>
      </c>
      <c r="Z980" s="27">
        <f t="shared" si="223"/>
        <v>0.21669713114252906</v>
      </c>
    </row>
    <row r="981" spans="1:26" ht="12.5" x14ac:dyDescent="0.25">
      <c r="A981" s="2" t="s">
        <v>72</v>
      </c>
      <c r="B981" t="s">
        <v>383</v>
      </c>
      <c r="C981" t="s">
        <v>382</v>
      </c>
      <c r="D981" s="18">
        <f>VLOOKUP(C981,'Infected rate by state'!B:E,4,0)</f>
        <v>8.525765865415048E-3</v>
      </c>
      <c r="E981" s="3">
        <v>1664</v>
      </c>
      <c r="F981" s="2">
        <v>171</v>
      </c>
      <c r="G981" s="2">
        <v>510</v>
      </c>
      <c r="H981" s="4">
        <f t="shared" si="210"/>
        <v>1087</v>
      </c>
      <c r="I981" s="2">
        <v>33</v>
      </c>
      <c r="J981" s="4">
        <f t="shared" si="211"/>
        <v>102</v>
      </c>
      <c r="K981" s="3">
        <v>481423</v>
      </c>
      <c r="L981" s="3">
        <f t="shared" si="212"/>
        <v>381641</v>
      </c>
      <c r="M981" s="3">
        <v>99782</v>
      </c>
      <c r="N981" s="3">
        <f t="shared" si="215"/>
        <v>41044.997802257087</v>
      </c>
      <c r="O981" s="3">
        <f t="shared" si="213"/>
        <v>8606.7316535325481</v>
      </c>
      <c r="P981" s="3">
        <f t="shared" si="214"/>
        <v>1865.3982249433434</v>
      </c>
      <c r="Q981" s="3">
        <v>10</v>
      </c>
      <c r="R981" s="22">
        <v>18</v>
      </c>
      <c r="S981" s="19">
        <f t="shared" si="216"/>
        <v>191.26070341183441</v>
      </c>
      <c r="T981" s="20">
        <f t="shared" si="217"/>
        <v>0.37502098708202825</v>
      </c>
      <c r="U981" s="20">
        <f t="shared" si="218"/>
        <v>0.1759528090265266</v>
      </c>
      <c r="V981" s="21">
        <f t="shared" si="219"/>
        <v>0.11494032656961203</v>
      </c>
      <c r="W981" s="26">
        <f t="shared" si="220"/>
        <v>41.453293887629854</v>
      </c>
      <c r="X981" s="27">
        <f t="shared" si="221"/>
        <v>1.2561604208372683</v>
      </c>
      <c r="Y981" s="27">
        <f t="shared" si="222"/>
        <v>0.4064048420355868</v>
      </c>
      <c r="Z981" s="27">
        <f t="shared" si="223"/>
        <v>0.24241692331947284</v>
      </c>
    </row>
    <row r="982" spans="1:26" ht="12.5" x14ac:dyDescent="0.25">
      <c r="A982" s="2" t="s">
        <v>73</v>
      </c>
      <c r="B982" t="s">
        <v>337</v>
      </c>
      <c r="C982" t="s">
        <v>336</v>
      </c>
      <c r="D982" s="18">
        <f>VLOOKUP(C982,'Infected rate by state'!B:E,4,0)</f>
        <v>1.1933809905095205E-2</v>
      </c>
      <c r="E982" s="3">
        <v>1614</v>
      </c>
      <c r="F982" s="2">
        <v>139</v>
      </c>
      <c r="G982" s="2">
        <v>699</v>
      </c>
      <c r="H982" s="4">
        <f t="shared" ref="H982:H1045" si="224">G982+(E982-G982)*0.5</f>
        <v>1156.5</v>
      </c>
      <c r="I982" s="2">
        <v>66</v>
      </c>
      <c r="J982" s="4">
        <f t="shared" ref="J982:J1045" si="225">I982+(F982-I982)*0.5</f>
        <v>102.5</v>
      </c>
      <c r="K982" s="3">
        <v>379562</v>
      </c>
      <c r="L982" s="3">
        <f t="shared" si="212"/>
        <v>293409</v>
      </c>
      <c r="M982" s="3">
        <v>86153</v>
      </c>
      <c r="N982" s="3">
        <f t="shared" si="215"/>
        <v>45296.207551977466</v>
      </c>
      <c r="O982" s="3">
        <f t="shared" si="213"/>
        <v>9583.0062833917018</v>
      </c>
      <c r="P982" s="3">
        <f t="shared" si="214"/>
        <v>2098.8813122902907</v>
      </c>
      <c r="Q982" s="3">
        <v>10</v>
      </c>
      <c r="R982" s="22">
        <v>18</v>
      </c>
      <c r="S982" s="19">
        <f t="shared" si="216"/>
        <v>212.95569518648227</v>
      </c>
      <c r="T982" s="20">
        <f t="shared" si="217"/>
        <v>0.30465764690483871</v>
      </c>
      <c r="U982" s="20">
        <f t="shared" si="218"/>
        <v>0.18413808489968203</v>
      </c>
      <c r="V982" s="21">
        <f t="shared" si="219"/>
        <v>0.13194280990488369</v>
      </c>
      <c r="W982" s="26">
        <f t="shared" si="220"/>
        <v>46.641806939784239</v>
      </c>
      <c r="X982" s="27">
        <f t="shared" si="221"/>
        <v>0.70669404454218543</v>
      </c>
      <c r="Y982" s="27">
        <f t="shared" si="222"/>
        <v>0.45504201892472429</v>
      </c>
      <c r="Z982" s="27">
        <f t="shared" si="223"/>
        <v>0.33555256791211685</v>
      </c>
    </row>
    <row r="983" spans="1:26" ht="12.5" x14ac:dyDescent="0.25">
      <c r="A983" s="2" t="s">
        <v>74</v>
      </c>
      <c r="B983" t="s">
        <v>377</v>
      </c>
      <c r="C983" t="s">
        <v>376</v>
      </c>
      <c r="D983" s="18">
        <f>VLOOKUP(C983,'Infected rate by state'!B:E,4,0)</f>
        <v>5.6936382854354227E-3</v>
      </c>
      <c r="E983" s="3">
        <v>2070</v>
      </c>
      <c r="F983" s="2">
        <v>294</v>
      </c>
      <c r="G983" s="2">
        <v>749</v>
      </c>
      <c r="H983" s="4">
        <f t="shared" si="224"/>
        <v>1409.5</v>
      </c>
      <c r="I983" s="2">
        <v>89</v>
      </c>
      <c r="J983" s="4">
        <f t="shared" si="225"/>
        <v>191.5</v>
      </c>
      <c r="K983" s="3">
        <v>825712</v>
      </c>
      <c r="L983" s="3">
        <f t="shared" si="212"/>
        <v>648565</v>
      </c>
      <c r="M983" s="3">
        <v>177147</v>
      </c>
      <c r="N983" s="3">
        <f t="shared" si="215"/>
        <v>47013.054559434539</v>
      </c>
      <c r="O983" s="3">
        <f t="shared" si="213"/>
        <v>9890.6607605750887</v>
      </c>
      <c r="P983" s="3">
        <f t="shared" si="214"/>
        <v>2152.0548041444499</v>
      </c>
      <c r="Q983" s="3">
        <v>10</v>
      </c>
      <c r="R983" s="22">
        <v>18</v>
      </c>
      <c r="S983" s="19">
        <f t="shared" si="216"/>
        <v>219.79246134611307</v>
      </c>
      <c r="T983" s="20">
        <f t="shared" si="217"/>
        <v>0.2934478789667731</v>
      </c>
      <c r="U983" s="20">
        <f t="shared" si="218"/>
        <v>0.15593647488195322</v>
      </c>
      <c r="V983" s="21">
        <f t="shared" si="219"/>
        <v>0.10617993301744592</v>
      </c>
      <c r="W983" s="26">
        <f t="shared" si="220"/>
        <v>47.823440092098885</v>
      </c>
      <c r="X983" s="27">
        <f t="shared" si="221"/>
        <v>0.53734202350672899</v>
      </c>
      <c r="Y983" s="27">
        <f t="shared" si="222"/>
        <v>0.24973075766109079</v>
      </c>
      <c r="Z983" s="27">
        <f t="shared" si="223"/>
        <v>0.16266476221802342</v>
      </c>
    </row>
    <row r="984" spans="1:26" ht="12.5" x14ac:dyDescent="0.25">
      <c r="A984" s="2" t="s">
        <v>75</v>
      </c>
      <c r="B984" t="s">
        <v>351</v>
      </c>
      <c r="C984" t="s">
        <v>350</v>
      </c>
      <c r="D984" s="18">
        <f>VLOOKUP(C984,'Infected rate by state'!B:E,4,0)</f>
        <v>9.0315118396853012E-3</v>
      </c>
      <c r="E984" s="3">
        <v>1439</v>
      </c>
      <c r="F984" s="2">
        <v>188</v>
      </c>
      <c r="G984" s="2">
        <v>462</v>
      </c>
      <c r="H984" s="4">
        <f t="shared" si="224"/>
        <v>950.5</v>
      </c>
      <c r="I984" s="2">
        <v>95</v>
      </c>
      <c r="J984" s="4">
        <f t="shared" si="225"/>
        <v>141.5</v>
      </c>
      <c r="K984" s="3">
        <v>382586</v>
      </c>
      <c r="L984" s="3">
        <f t="shared" si="212"/>
        <v>306950</v>
      </c>
      <c r="M984" s="3">
        <v>75636</v>
      </c>
      <c r="N984" s="3">
        <f t="shared" si="215"/>
        <v>34553.299886978406</v>
      </c>
      <c r="O984" s="3">
        <f t="shared" si="213"/>
        <v>7214.0790365570128</v>
      </c>
      <c r="P984" s="3">
        <f t="shared" si="214"/>
        <v>1555.4555766273238</v>
      </c>
      <c r="Q984" s="3">
        <v>10</v>
      </c>
      <c r="R984" s="22">
        <v>18</v>
      </c>
      <c r="S984" s="19">
        <f t="shared" si="216"/>
        <v>160.31286747904474</v>
      </c>
      <c r="T984" s="20">
        <f t="shared" si="217"/>
        <v>0.34699754865594101</v>
      </c>
      <c r="U984" s="20">
        <f t="shared" si="218"/>
        <v>0.1686616175476536</v>
      </c>
      <c r="V984" s="21">
        <f t="shared" si="219"/>
        <v>0.11140574529468016</v>
      </c>
      <c r="W984" s="26">
        <f t="shared" si="220"/>
        <v>34.565679480607194</v>
      </c>
      <c r="X984" s="27">
        <f t="shared" si="221"/>
        <v>0.36384925769060206</v>
      </c>
      <c r="Y984" s="27">
        <f t="shared" si="222"/>
        <v>0.24428042035764802</v>
      </c>
      <c r="Z984" s="27">
        <f t="shared" si="223"/>
        <v>0.18385999723727231</v>
      </c>
    </row>
    <row r="985" spans="1:26" ht="12.5" x14ac:dyDescent="0.25">
      <c r="A985" s="2" t="s">
        <v>76</v>
      </c>
      <c r="B985" t="s">
        <v>317</v>
      </c>
      <c r="C985" t="s">
        <v>316</v>
      </c>
      <c r="D985" s="18">
        <f>VLOOKUP(C985,'Infected rate by state'!B:E,4,0)</f>
        <v>7.3843274393391549E-3</v>
      </c>
      <c r="E985" s="3">
        <v>5593</v>
      </c>
      <c r="F985" s="2">
        <v>843</v>
      </c>
      <c r="G985" s="3">
        <v>2269</v>
      </c>
      <c r="H985" s="4">
        <f t="shared" si="224"/>
        <v>3931</v>
      </c>
      <c r="I985" s="2">
        <v>325</v>
      </c>
      <c r="J985" s="4">
        <f t="shared" si="225"/>
        <v>584</v>
      </c>
      <c r="K985" s="3">
        <v>2380353</v>
      </c>
      <c r="L985" s="3">
        <f t="shared" si="212"/>
        <v>2000505</v>
      </c>
      <c r="M985" s="3">
        <v>379848</v>
      </c>
      <c r="N985" s="3">
        <f t="shared" si="215"/>
        <v>175773.05973213277</v>
      </c>
      <c r="O985" s="3">
        <f t="shared" si="213"/>
        <v>36061.557257824417</v>
      </c>
      <c r="P985" s="3">
        <f t="shared" si="214"/>
        <v>7610.4272824693153</v>
      </c>
      <c r="Q985" s="3">
        <v>10</v>
      </c>
      <c r="R985" s="22">
        <v>18</v>
      </c>
      <c r="S985" s="19">
        <f t="shared" si="216"/>
        <v>801.36793906276478</v>
      </c>
      <c r="T985" s="20">
        <f t="shared" si="217"/>
        <v>0.35318111020835818</v>
      </c>
      <c r="U985" s="20">
        <f t="shared" si="218"/>
        <v>0.2038585446610951</v>
      </c>
      <c r="V985" s="21">
        <f t="shared" si="219"/>
        <v>0.14328051833770156</v>
      </c>
      <c r="W985" s="26">
        <f t="shared" si="220"/>
        <v>169.1206062770959</v>
      </c>
      <c r="X985" s="27">
        <f t="shared" si="221"/>
        <v>0.52037109623721811</v>
      </c>
      <c r="Y985" s="27">
        <f t="shared" si="222"/>
        <v>0.28959007924160257</v>
      </c>
      <c r="Z985" s="27">
        <f t="shared" si="223"/>
        <v>0.20061756379252182</v>
      </c>
    </row>
    <row r="986" spans="1:26" ht="12.5" x14ac:dyDescent="0.25">
      <c r="A986" s="2" t="s">
        <v>77</v>
      </c>
      <c r="B986" t="s">
        <v>337</v>
      </c>
      <c r="C986" t="s">
        <v>336</v>
      </c>
      <c r="D986" s="18">
        <f>VLOOKUP(C986,'Infected rate by state'!B:E,4,0)</f>
        <v>1.1933809905095205E-2</v>
      </c>
      <c r="E986" s="3">
        <v>2760</v>
      </c>
      <c r="F986" s="2">
        <v>173</v>
      </c>
      <c r="G986" s="3">
        <v>1193</v>
      </c>
      <c r="H986" s="4">
        <f t="shared" si="224"/>
        <v>1976.5</v>
      </c>
      <c r="I986" s="2">
        <v>76</v>
      </c>
      <c r="J986" s="4">
        <f t="shared" si="225"/>
        <v>124.5</v>
      </c>
      <c r="K986" s="3">
        <v>869785</v>
      </c>
      <c r="L986" s="3">
        <f t="shared" si="212"/>
        <v>701075</v>
      </c>
      <c r="M986" s="3">
        <v>168710</v>
      </c>
      <c r="N986" s="3">
        <f t="shared" si="215"/>
        <v>103798.48848303233</v>
      </c>
      <c r="O986" s="3">
        <f t="shared" si="213"/>
        <v>21634.398227410325</v>
      </c>
      <c r="P986" s="3">
        <f t="shared" si="214"/>
        <v>4655.1476683964311</v>
      </c>
      <c r="Q986" s="3">
        <v>10</v>
      </c>
      <c r="R986" s="22">
        <v>18</v>
      </c>
      <c r="S986" s="19">
        <f t="shared" si="216"/>
        <v>480.76440505356277</v>
      </c>
      <c r="T986" s="20">
        <f t="shared" si="217"/>
        <v>0.40298776618068965</v>
      </c>
      <c r="U986" s="20">
        <f t="shared" si="218"/>
        <v>0.24324027576704416</v>
      </c>
      <c r="V986" s="21">
        <f t="shared" si="219"/>
        <v>0.174190001831001</v>
      </c>
      <c r="W986" s="26">
        <f t="shared" si="220"/>
        <v>103.44772596436513</v>
      </c>
      <c r="X986" s="27">
        <f t="shared" si="221"/>
        <v>1.3611542890048043</v>
      </c>
      <c r="Y986" s="27">
        <f t="shared" si="222"/>
        <v>0.83090542943265167</v>
      </c>
      <c r="Z986" s="27">
        <f t="shared" si="223"/>
        <v>0.59796373389806434</v>
      </c>
    </row>
    <row r="987" spans="1:26" ht="12.5" x14ac:dyDescent="0.25">
      <c r="A987" s="2" t="s">
        <v>78</v>
      </c>
      <c r="B987" t="s">
        <v>351</v>
      </c>
      <c r="C987" t="s">
        <v>350</v>
      </c>
      <c r="D987" s="18">
        <f>VLOOKUP(C987,'Infected rate by state'!B:E,4,0)</f>
        <v>9.0315118396853012E-3</v>
      </c>
      <c r="E987" s="3">
        <v>4123</v>
      </c>
      <c r="F987" s="2">
        <v>509</v>
      </c>
      <c r="G987" s="3">
        <v>1333</v>
      </c>
      <c r="H987" s="4">
        <f t="shared" si="224"/>
        <v>2728</v>
      </c>
      <c r="I987" s="2">
        <v>163</v>
      </c>
      <c r="J987" s="4">
        <f t="shared" si="225"/>
        <v>336</v>
      </c>
      <c r="K987" s="3">
        <v>1315527</v>
      </c>
      <c r="L987" s="3">
        <f t="shared" si="212"/>
        <v>1060772</v>
      </c>
      <c r="M987" s="3">
        <v>254755</v>
      </c>
      <c r="N987" s="3">
        <f t="shared" si="215"/>
        <v>118811.97675925685</v>
      </c>
      <c r="O987" s="3">
        <f t="shared" si="213"/>
        <v>24760.05724304188</v>
      </c>
      <c r="P987" s="3">
        <f t="shared" si="214"/>
        <v>5326.7834432314548</v>
      </c>
      <c r="Q987" s="3">
        <v>10</v>
      </c>
      <c r="R987" s="22">
        <v>18</v>
      </c>
      <c r="S987" s="19">
        <f t="shared" si="216"/>
        <v>550.22349428981954</v>
      </c>
      <c r="T987" s="20">
        <f t="shared" si="217"/>
        <v>0.41277081342071986</v>
      </c>
      <c r="U987" s="20">
        <f t="shared" si="218"/>
        <v>0.20169482928512447</v>
      </c>
      <c r="V987" s="21">
        <f t="shared" si="219"/>
        <v>0.13345221787286432</v>
      </c>
      <c r="W987" s="26">
        <f t="shared" si="220"/>
        <v>118.37296540514345</v>
      </c>
      <c r="X987" s="27">
        <f t="shared" si="221"/>
        <v>0.72621451168799656</v>
      </c>
      <c r="Y987" s="27">
        <f t="shared" si="222"/>
        <v>0.35230049227721266</v>
      </c>
      <c r="Z987" s="27">
        <f t="shared" si="223"/>
        <v>0.23255985344821895</v>
      </c>
    </row>
    <row r="988" spans="1:26" ht="12.5" x14ac:dyDescent="0.25">
      <c r="A988" s="2" t="s">
        <v>79</v>
      </c>
      <c r="B988" t="s">
        <v>307</v>
      </c>
      <c r="C988" t="s">
        <v>306</v>
      </c>
      <c r="D988" s="18">
        <f>VLOOKUP(C988,'Infected rate by state'!B:E,4,0)</f>
        <v>1.0017032509739916E-2</v>
      </c>
      <c r="E988" s="3">
        <v>1335</v>
      </c>
      <c r="F988" s="2">
        <v>108</v>
      </c>
      <c r="G988" s="2">
        <v>504</v>
      </c>
      <c r="H988" s="4">
        <f t="shared" si="224"/>
        <v>919.5</v>
      </c>
      <c r="I988" s="2">
        <v>33</v>
      </c>
      <c r="J988" s="4">
        <f t="shared" si="225"/>
        <v>70.5</v>
      </c>
      <c r="K988" s="3">
        <v>290096</v>
      </c>
      <c r="L988" s="3">
        <f t="shared" si="212"/>
        <v>224488</v>
      </c>
      <c r="M988" s="3">
        <v>65608</v>
      </c>
      <c r="N988" s="3">
        <f t="shared" si="215"/>
        <v>29059.010629455108</v>
      </c>
      <c r="O988" s="3">
        <f t="shared" si="213"/>
        <v>6145.549615050536</v>
      </c>
      <c r="P988" s="3">
        <f t="shared" si="214"/>
        <v>1345.4263421967858</v>
      </c>
      <c r="Q988" s="3">
        <v>10</v>
      </c>
      <c r="R988" s="22">
        <v>18</v>
      </c>
      <c r="S988" s="19">
        <f t="shared" si="216"/>
        <v>136.56776922334524</v>
      </c>
      <c r="T988" s="20">
        <f t="shared" si="217"/>
        <v>0.27096779607806593</v>
      </c>
      <c r="U988" s="20">
        <f t="shared" si="218"/>
        <v>0.14852394695306714</v>
      </c>
      <c r="V988" s="21">
        <f t="shared" si="219"/>
        <v>0.10229795447441591</v>
      </c>
      <c r="W988" s="26">
        <f t="shared" si="220"/>
        <v>29.898363159928572</v>
      </c>
      <c r="X988" s="27">
        <f t="shared" si="221"/>
        <v>0.90601100484632036</v>
      </c>
      <c r="Y988" s="27">
        <f t="shared" si="222"/>
        <v>0.4240902575876393</v>
      </c>
      <c r="Z988" s="27">
        <f t="shared" si="223"/>
        <v>0.27683669592526455</v>
      </c>
    </row>
    <row r="989" spans="1:26" ht="12.5" x14ac:dyDescent="0.25">
      <c r="A989" s="2" t="s">
        <v>80</v>
      </c>
      <c r="B989" t="s">
        <v>337</v>
      </c>
      <c r="C989" t="s">
        <v>336</v>
      </c>
      <c r="D989" s="18">
        <f>VLOOKUP(C989,'Infected rate by state'!B:E,4,0)</f>
        <v>1.1933809905095205E-2</v>
      </c>
      <c r="E989" s="2">
        <v>518</v>
      </c>
      <c r="F989" s="2">
        <v>18</v>
      </c>
      <c r="G989" s="2">
        <v>228</v>
      </c>
      <c r="H989" s="4">
        <f t="shared" si="224"/>
        <v>373</v>
      </c>
      <c r="I989" s="2">
        <v>8</v>
      </c>
      <c r="J989" s="4">
        <f t="shared" si="225"/>
        <v>13</v>
      </c>
      <c r="K989" s="3">
        <v>125779</v>
      </c>
      <c r="L989" s="3">
        <f t="shared" si="212"/>
        <v>97465</v>
      </c>
      <c r="M989" s="3">
        <v>28314</v>
      </c>
      <c r="N989" s="3">
        <f t="shared" si="215"/>
        <v>15010.226760529698</v>
      </c>
      <c r="O989" s="3">
        <f t="shared" si="213"/>
        <v>3172.9422834708653</v>
      </c>
      <c r="P989" s="3">
        <f t="shared" si="214"/>
        <v>694.25933209256448</v>
      </c>
      <c r="Q989" s="3">
        <v>10</v>
      </c>
      <c r="R989" s="22">
        <v>18</v>
      </c>
      <c r="S989" s="19">
        <f t="shared" si="216"/>
        <v>70.509828521574789</v>
      </c>
      <c r="T989" s="20">
        <f t="shared" si="217"/>
        <v>0.30925363386655608</v>
      </c>
      <c r="U989" s="20">
        <f t="shared" si="218"/>
        <v>0.18903439281923537</v>
      </c>
      <c r="V989" s="21">
        <f t="shared" si="219"/>
        <v>0.13611936008026021</v>
      </c>
      <c r="W989" s="26">
        <f t="shared" si="220"/>
        <v>15.427985157612543</v>
      </c>
      <c r="X989" s="27">
        <f t="shared" si="221"/>
        <v>1.9284981447015679</v>
      </c>
      <c r="Y989" s="27">
        <f t="shared" si="222"/>
        <v>1.1867680890471186</v>
      </c>
      <c r="Z989" s="27">
        <f t="shared" si="223"/>
        <v>0.85711028653403021</v>
      </c>
    </row>
    <row r="990" spans="1:26" ht="12.5" x14ac:dyDescent="0.25">
      <c r="A990" s="2" t="s">
        <v>81</v>
      </c>
      <c r="B990" t="s">
        <v>353</v>
      </c>
      <c r="C990" t="s">
        <v>352</v>
      </c>
      <c r="D990" s="18">
        <f>VLOOKUP(C990,'Infected rate by state'!B:E,4,0)</f>
        <v>8.4257771266714378E-3</v>
      </c>
      <c r="E990" s="3">
        <v>1319</v>
      </c>
      <c r="F990" s="2">
        <v>217</v>
      </c>
      <c r="G990" s="2">
        <v>508</v>
      </c>
      <c r="H990" s="4">
        <f t="shared" si="224"/>
        <v>913.5</v>
      </c>
      <c r="I990" s="2">
        <v>73</v>
      </c>
      <c r="J990" s="4">
        <f t="shared" si="225"/>
        <v>145</v>
      </c>
      <c r="K990" s="3">
        <v>274471</v>
      </c>
      <c r="L990" s="3">
        <f t="shared" si="212"/>
        <v>210893</v>
      </c>
      <c r="M990" s="3">
        <v>63578</v>
      </c>
      <c r="N990" s="3">
        <f t="shared" si="215"/>
        <v>23126.314737346362</v>
      </c>
      <c r="O990" s="3">
        <f t="shared" si="213"/>
        <v>4902.909155347349</v>
      </c>
      <c r="P990" s="3">
        <f t="shared" si="214"/>
        <v>1076.4579822481455</v>
      </c>
      <c r="Q990" s="3">
        <v>10</v>
      </c>
      <c r="R990" s="22">
        <v>18</v>
      </c>
      <c r="S990" s="19">
        <f t="shared" si="216"/>
        <v>108.95353678549665</v>
      </c>
      <c r="T990" s="20">
        <f t="shared" si="217"/>
        <v>0.21447546611318238</v>
      </c>
      <c r="U990" s="20">
        <f t="shared" si="218"/>
        <v>0.11927042888395911</v>
      </c>
      <c r="V990" s="21">
        <f t="shared" si="219"/>
        <v>8.2603136304394739E-2</v>
      </c>
      <c r="W990" s="26">
        <f t="shared" si="220"/>
        <v>23.921288494403235</v>
      </c>
      <c r="X990" s="27">
        <f t="shared" si="221"/>
        <v>0.32768888348497582</v>
      </c>
      <c r="Y990" s="27">
        <f t="shared" si="222"/>
        <v>0.16497440340967748</v>
      </c>
      <c r="Z990" s="27">
        <f t="shared" si="223"/>
        <v>0.11023635250877067</v>
      </c>
    </row>
    <row r="991" spans="1:26" ht="12.5" x14ac:dyDescent="0.25">
      <c r="A991" s="2" t="s">
        <v>82</v>
      </c>
      <c r="B991" t="s">
        <v>373</v>
      </c>
      <c r="C991" t="s">
        <v>372</v>
      </c>
      <c r="D991" s="18">
        <f>VLOOKUP(C991,'Infected rate by state'!B:E,4,0)</f>
        <v>8.0007670443122732E-3</v>
      </c>
      <c r="E991" s="3">
        <v>4505</v>
      </c>
      <c r="F991" s="2">
        <v>790</v>
      </c>
      <c r="G991" s="3">
        <v>1125</v>
      </c>
      <c r="H991" s="4">
        <f t="shared" si="224"/>
        <v>2815</v>
      </c>
      <c r="I991" s="2">
        <v>241</v>
      </c>
      <c r="J991" s="4">
        <f t="shared" si="225"/>
        <v>515.5</v>
      </c>
      <c r="K991" s="3">
        <v>1097252</v>
      </c>
      <c r="L991" s="3">
        <f t="shared" si="212"/>
        <v>872413</v>
      </c>
      <c r="M991" s="3">
        <v>224839</v>
      </c>
      <c r="N991" s="3">
        <f t="shared" si="215"/>
        <v>87788.576409057292</v>
      </c>
      <c r="O991" s="3">
        <f t="shared" si="213"/>
        <v>18388.769756123205</v>
      </c>
      <c r="P991" s="3">
        <f t="shared" si="214"/>
        <v>3980.4645004927015</v>
      </c>
      <c r="Q991" s="3">
        <v>10</v>
      </c>
      <c r="R991" s="22">
        <v>18</v>
      </c>
      <c r="S991" s="19">
        <f t="shared" si="216"/>
        <v>408.639327913849</v>
      </c>
      <c r="T991" s="20">
        <f t="shared" si="217"/>
        <v>0.36323495814564355</v>
      </c>
      <c r="U991" s="20">
        <f t="shared" si="218"/>
        <v>0.14516494774914707</v>
      </c>
      <c r="V991" s="21">
        <f t="shared" si="219"/>
        <v>9.0707952922053053E-2</v>
      </c>
      <c r="W991" s="26">
        <f t="shared" si="220"/>
        <v>88.454766677615595</v>
      </c>
      <c r="X991" s="27">
        <f t="shared" si="221"/>
        <v>0.36703222687807302</v>
      </c>
      <c r="Y991" s="27">
        <f t="shared" si="222"/>
        <v>0.1715902360380516</v>
      </c>
      <c r="Z991" s="27">
        <f t="shared" si="223"/>
        <v>0.11196805908558936</v>
      </c>
    </row>
    <row r="992" spans="1:26" ht="12.5" x14ac:dyDescent="0.25">
      <c r="A992" s="2" t="s">
        <v>83</v>
      </c>
      <c r="B992" t="s">
        <v>371</v>
      </c>
      <c r="C992" t="s">
        <v>370</v>
      </c>
      <c r="D992" s="18">
        <f>VLOOKUP(C992,'Infected rate by state'!B:E,4,0)</f>
        <v>2.5429318796877907E-2</v>
      </c>
      <c r="E992" s="3">
        <v>9897</v>
      </c>
      <c r="F992" s="2">
        <v>928</v>
      </c>
      <c r="G992" s="3">
        <v>1230</v>
      </c>
      <c r="H992" s="4">
        <f t="shared" si="224"/>
        <v>5563.5</v>
      </c>
      <c r="I992" s="2">
        <v>235</v>
      </c>
      <c r="J992" s="4">
        <f t="shared" si="225"/>
        <v>581.5</v>
      </c>
      <c r="K992" s="3">
        <v>3811249</v>
      </c>
      <c r="L992" s="3">
        <f t="shared" si="212"/>
        <v>3059846</v>
      </c>
      <c r="M992" s="3">
        <v>751403</v>
      </c>
      <c r="N992" s="3">
        <f t="shared" si="215"/>
        <v>969174.65835282125</v>
      </c>
      <c r="O992" s="3">
        <f t="shared" si="213"/>
        <v>202295.46819736998</v>
      </c>
      <c r="P992" s="3">
        <f t="shared" si="214"/>
        <v>43604.762727337482</v>
      </c>
      <c r="Q992" s="3">
        <v>10</v>
      </c>
      <c r="R992" s="22">
        <v>18</v>
      </c>
      <c r="S992" s="19">
        <f t="shared" si="216"/>
        <v>4495.4548488304436</v>
      </c>
      <c r="T992" s="20">
        <f t="shared" si="217"/>
        <v>3.6548413405125557</v>
      </c>
      <c r="U992" s="20">
        <f t="shared" si="218"/>
        <v>0.80802639504456608</v>
      </c>
      <c r="V992" s="21">
        <f t="shared" si="219"/>
        <v>0.45422399200065106</v>
      </c>
      <c r="W992" s="26">
        <f t="shared" si="220"/>
        <v>968.99472727416628</v>
      </c>
      <c r="X992" s="27">
        <f t="shared" si="221"/>
        <v>4.1233818181879416</v>
      </c>
      <c r="Y992" s="27">
        <f t="shared" si="222"/>
        <v>1.6663709841344219</v>
      </c>
      <c r="Z992" s="27">
        <f t="shared" si="223"/>
        <v>1.0441753526661275</v>
      </c>
    </row>
    <row r="993" spans="1:26" ht="12.5" x14ac:dyDescent="0.25">
      <c r="A993" s="2" t="s">
        <v>84</v>
      </c>
      <c r="B993" t="s">
        <v>393</v>
      </c>
      <c r="C993" t="s">
        <v>392</v>
      </c>
      <c r="D993" s="18">
        <f>VLOOKUP(C993,'Infected rate by state'!B:E,4,0)</f>
        <v>7.5097590818065515E-3</v>
      </c>
      <c r="E993" s="3">
        <v>2086</v>
      </c>
      <c r="F993" s="2">
        <v>274</v>
      </c>
      <c r="G993" s="2">
        <v>753</v>
      </c>
      <c r="H993" s="4">
        <f t="shared" si="224"/>
        <v>1419.5</v>
      </c>
      <c r="I993" s="2">
        <v>51</v>
      </c>
      <c r="J993" s="4">
        <f t="shared" si="225"/>
        <v>162.5</v>
      </c>
      <c r="K993" s="3">
        <v>839182</v>
      </c>
      <c r="L993" s="3">
        <f t="shared" si="212"/>
        <v>693070</v>
      </c>
      <c r="M993" s="3">
        <v>146112</v>
      </c>
      <c r="N993" s="3">
        <f t="shared" si="215"/>
        <v>63020.546457885859</v>
      </c>
      <c r="O993" s="3">
        <f t="shared" si="213"/>
        <v>13016.306450011187</v>
      </c>
      <c r="P993" s="3">
        <f t="shared" si="214"/>
        <v>2769.9086565810539</v>
      </c>
      <c r="Q993" s="3">
        <v>10</v>
      </c>
      <c r="R993" s="22">
        <v>18</v>
      </c>
      <c r="S993" s="19">
        <f t="shared" si="216"/>
        <v>289.25125444469302</v>
      </c>
      <c r="T993" s="20">
        <f t="shared" si="217"/>
        <v>0.3841318120115445</v>
      </c>
      <c r="U993" s="20">
        <f t="shared" si="218"/>
        <v>0.2037698164457154</v>
      </c>
      <c r="V993" s="21">
        <f t="shared" si="219"/>
        <v>0.13866311334836673</v>
      </c>
      <c r="W993" s="26">
        <f t="shared" si="220"/>
        <v>61.553525701801199</v>
      </c>
      <c r="X993" s="27">
        <f t="shared" si="221"/>
        <v>1.2069318765059058</v>
      </c>
      <c r="Y993" s="27">
        <f t="shared" si="222"/>
        <v>0.37879092739569969</v>
      </c>
      <c r="Z993" s="27">
        <f t="shared" si="223"/>
        <v>0.22464790402117227</v>
      </c>
    </row>
    <row r="994" spans="1:26" ht="12.5" x14ac:dyDescent="0.25">
      <c r="A994" s="2" t="s">
        <v>85</v>
      </c>
      <c r="B994" t="s">
        <v>333</v>
      </c>
      <c r="C994" t="s">
        <v>332</v>
      </c>
      <c r="D994" s="18">
        <f>VLOOKUP(C994,'Infected rate by state'!B:E,4,0)</f>
        <v>1.4486816526494731E-2</v>
      </c>
      <c r="E994" s="3">
        <v>1239</v>
      </c>
      <c r="F994" s="2">
        <v>142</v>
      </c>
      <c r="G994" s="2">
        <v>475</v>
      </c>
      <c r="H994" s="4">
        <f t="shared" si="224"/>
        <v>857</v>
      </c>
      <c r="I994" s="2">
        <v>67</v>
      </c>
      <c r="J994" s="4">
        <f t="shared" si="225"/>
        <v>104.5</v>
      </c>
      <c r="K994" s="3">
        <v>610597</v>
      </c>
      <c r="L994" s="3">
        <f t="shared" si="212"/>
        <v>509786</v>
      </c>
      <c r="M994" s="3">
        <v>100811</v>
      </c>
      <c r="N994" s="3">
        <f t="shared" si="215"/>
        <v>88456.067106281029</v>
      </c>
      <c r="O994" s="3">
        <f t="shared" si="213"/>
        <v>18194.061688003232</v>
      </c>
      <c r="P994" s="3">
        <f t="shared" si="214"/>
        <v>3851.9181603812044</v>
      </c>
      <c r="Q994" s="3">
        <v>10</v>
      </c>
      <c r="R994" s="22">
        <v>18</v>
      </c>
      <c r="S994" s="19">
        <f t="shared" si="216"/>
        <v>404.31248195562739</v>
      </c>
      <c r="T994" s="20">
        <f t="shared" si="217"/>
        <v>0.85118417253816292</v>
      </c>
      <c r="U994" s="20">
        <f t="shared" si="218"/>
        <v>0.47177652503573791</v>
      </c>
      <c r="V994" s="21">
        <f t="shared" si="219"/>
        <v>0.3263216157833958</v>
      </c>
      <c r="W994" s="26">
        <f t="shared" si="220"/>
        <v>85.598181341804548</v>
      </c>
      <c r="X994" s="27">
        <f t="shared" si="221"/>
        <v>1.2775847961463365</v>
      </c>
      <c r="Y994" s="27">
        <f t="shared" si="222"/>
        <v>0.81912135255315355</v>
      </c>
      <c r="Z994" s="27">
        <f t="shared" si="223"/>
        <v>0.60280409395637002</v>
      </c>
    </row>
    <row r="995" spans="1:26" ht="12.5" x14ac:dyDescent="0.25">
      <c r="A995" s="2" t="s">
        <v>86</v>
      </c>
      <c r="B995" t="s">
        <v>371</v>
      </c>
      <c r="C995" t="s">
        <v>370</v>
      </c>
      <c r="D995" s="18">
        <f>VLOOKUP(C995,'Infected rate by state'!B:E,4,0)</f>
        <v>2.5429318796877907E-2</v>
      </c>
      <c r="E995" s="3">
        <v>1036</v>
      </c>
      <c r="F995" s="2">
        <v>94</v>
      </c>
      <c r="G995" s="2">
        <v>361</v>
      </c>
      <c r="H995" s="4">
        <f t="shared" si="224"/>
        <v>698.5</v>
      </c>
      <c r="I995" s="2">
        <v>14</v>
      </c>
      <c r="J995" s="4">
        <f t="shared" si="225"/>
        <v>54</v>
      </c>
      <c r="K995" s="3">
        <v>255069</v>
      </c>
      <c r="L995" s="3">
        <f t="shared" si="212"/>
        <v>196654</v>
      </c>
      <c r="M995" s="3">
        <v>58415</v>
      </c>
      <c r="N995" s="3">
        <f t="shared" si="215"/>
        <v>64862.309162008503</v>
      </c>
      <c r="O995" s="3">
        <f t="shared" si="213"/>
        <v>13735.019715425256</v>
      </c>
      <c r="P995" s="3">
        <f t="shared" si="214"/>
        <v>3011.4689602898566</v>
      </c>
      <c r="Q995" s="3">
        <v>10</v>
      </c>
      <c r="R995" s="22">
        <v>18</v>
      </c>
      <c r="S995" s="19">
        <f t="shared" si="216"/>
        <v>305.22266034278346</v>
      </c>
      <c r="T995" s="20">
        <f t="shared" si="217"/>
        <v>0.84549213391352762</v>
      </c>
      <c r="U995" s="20">
        <f t="shared" si="218"/>
        <v>0.43696873349002641</v>
      </c>
      <c r="V995" s="21">
        <f t="shared" si="219"/>
        <v>0.29461646751233922</v>
      </c>
      <c r="W995" s="26">
        <f t="shared" si="220"/>
        <v>66.921532450885707</v>
      </c>
      <c r="X995" s="27">
        <f t="shared" si="221"/>
        <v>4.7801094607775507</v>
      </c>
      <c r="Y995" s="27">
        <f t="shared" si="222"/>
        <v>1.2392876379793649</v>
      </c>
      <c r="Z995" s="27">
        <f t="shared" si="223"/>
        <v>0.7119311962860182</v>
      </c>
    </row>
    <row r="996" spans="1:26" ht="12.5" x14ac:dyDescent="0.25">
      <c r="A996" s="2" t="s">
        <v>87</v>
      </c>
      <c r="B996" t="s">
        <v>377</v>
      </c>
      <c r="C996" t="s">
        <v>376</v>
      </c>
      <c r="D996" s="18">
        <f>VLOOKUP(C996,'Infected rate by state'!B:E,4,0)</f>
        <v>5.6936382854354227E-3</v>
      </c>
      <c r="E996" s="2">
        <v>453</v>
      </c>
      <c r="F996" s="2">
        <v>63</v>
      </c>
      <c r="G996" s="2">
        <v>214</v>
      </c>
      <c r="H996" s="4">
        <f t="shared" si="224"/>
        <v>333.5</v>
      </c>
      <c r="I996" s="2">
        <v>21</v>
      </c>
      <c r="J996" s="4">
        <f t="shared" si="225"/>
        <v>42</v>
      </c>
      <c r="K996" s="3">
        <v>200261</v>
      </c>
      <c r="L996" s="3">
        <f t="shared" si="212"/>
        <v>156219</v>
      </c>
      <c r="M996" s="3">
        <v>44042</v>
      </c>
      <c r="N996" s="3">
        <f t="shared" si="215"/>
        <v>11402.136966795832</v>
      </c>
      <c r="O996" s="3">
        <f t="shared" si="213"/>
        <v>2404.6272801899977</v>
      </c>
      <c r="P996" s="3">
        <f t="shared" si="214"/>
        <v>524.70955153391265</v>
      </c>
      <c r="Q996" s="3">
        <v>10</v>
      </c>
      <c r="R996" s="22">
        <v>18</v>
      </c>
      <c r="S996" s="19">
        <f t="shared" si="216"/>
        <v>53.436161781999949</v>
      </c>
      <c r="T996" s="20">
        <f t="shared" si="217"/>
        <v>0.24970169057009323</v>
      </c>
      <c r="U996" s="20">
        <f t="shared" si="218"/>
        <v>0.16022837116041963</v>
      </c>
      <c r="V996" s="21">
        <f t="shared" si="219"/>
        <v>0.11796062203531997</v>
      </c>
      <c r="W996" s="26">
        <f t="shared" si="220"/>
        <v>11.660212256309169</v>
      </c>
      <c r="X996" s="27">
        <f t="shared" si="221"/>
        <v>0.55524820268138897</v>
      </c>
      <c r="Y996" s="27">
        <f t="shared" si="222"/>
        <v>0.27762410134069448</v>
      </c>
      <c r="Z996" s="27">
        <f t="shared" si="223"/>
        <v>0.18508273422712967</v>
      </c>
    </row>
    <row r="997" spans="1:26" ht="12.5" x14ac:dyDescent="0.25">
      <c r="A997" s="2" t="s">
        <v>88</v>
      </c>
      <c r="B997" t="s">
        <v>383</v>
      </c>
      <c r="C997" t="s">
        <v>382</v>
      </c>
      <c r="D997" s="18">
        <f>VLOOKUP(C997,'Infected rate by state'!B:E,4,0)</f>
        <v>8.525765865415048E-3</v>
      </c>
      <c r="E997" s="3">
        <v>1904</v>
      </c>
      <c r="F997" s="2">
        <v>184</v>
      </c>
      <c r="G997" s="2">
        <v>706</v>
      </c>
      <c r="H997" s="4">
        <f t="shared" si="224"/>
        <v>1305</v>
      </c>
      <c r="I997" s="2">
        <v>88</v>
      </c>
      <c r="J997" s="4">
        <f t="shared" si="225"/>
        <v>136</v>
      </c>
      <c r="K997" s="3">
        <v>561138</v>
      </c>
      <c r="L997" s="3">
        <f t="shared" si="212"/>
        <v>431069</v>
      </c>
      <c r="M997" s="3">
        <v>130069</v>
      </c>
      <c r="N997" s="3">
        <f t="shared" si="215"/>
        <v>47841.312061872697</v>
      </c>
      <c r="O997" s="3">
        <f t="shared" si="213"/>
        <v>10143.340240087047</v>
      </c>
      <c r="P997" s="3">
        <f t="shared" si="214"/>
        <v>2227.2023314308544</v>
      </c>
      <c r="Q997" s="3">
        <v>10</v>
      </c>
      <c r="R997" s="22">
        <v>18</v>
      </c>
      <c r="S997" s="19">
        <f t="shared" si="216"/>
        <v>225.40756089082328</v>
      </c>
      <c r="T997" s="20">
        <f t="shared" si="217"/>
        <v>0.31927416556773835</v>
      </c>
      <c r="U997" s="20">
        <f t="shared" si="218"/>
        <v>0.17272610029948143</v>
      </c>
      <c r="V997" s="21">
        <f t="shared" si="219"/>
        <v>0.11838632399728113</v>
      </c>
      <c r="W997" s="26">
        <f t="shared" si="220"/>
        <v>49.493385142907876</v>
      </c>
      <c r="X997" s="27">
        <f t="shared" si="221"/>
        <v>0.56242483116940767</v>
      </c>
      <c r="Y997" s="27">
        <f t="shared" si="222"/>
        <v>0.36392194958020496</v>
      </c>
      <c r="Z997" s="27">
        <f t="shared" si="223"/>
        <v>0.26898578882015151</v>
      </c>
    </row>
    <row r="998" spans="1:26" ht="12.5" x14ac:dyDescent="0.25">
      <c r="A998" s="2" t="s">
        <v>89</v>
      </c>
      <c r="B998" t="s">
        <v>381</v>
      </c>
      <c r="C998" t="s">
        <v>380</v>
      </c>
      <c r="D998" s="18">
        <f>VLOOKUP(C998,'Infected rate by state'!B:E,4,0)</f>
        <v>2.6094721185018687E-3</v>
      </c>
      <c r="E998" s="3">
        <v>1208</v>
      </c>
      <c r="F998" s="2">
        <v>138</v>
      </c>
      <c r="G998" s="2">
        <v>416</v>
      </c>
      <c r="H998" s="4">
        <f t="shared" si="224"/>
        <v>812</v>
      </c>
      <c r="I998" s="2">
        <v>64</v>
      </c>
      <c r="J998" s="4">
        <f t="shared" si="225"/>
        <v>101</v>
      </c>
      <c r="K998" s="3">
        <v>603572</v>
      </c>
      <c r="L998" s="3">
        <f t="shared" si="212"/>
        <v>462556</v>
      </c>
      <c r="M998" s="3">
        <v>141016</v>
      </c>
      <c r="N998" s="3">
        <f t="shared" si="215"/>
        <v>15750.043055084099</v>
      </c>
      <c r="O998" s="3">
        <f t="shared" si="213"/>
        <v>3342.0866347155056</v>
      </c>
      <c r="P998" s="3">
        <f t="shared" si="214"/>
        <v>734.53432572699535</v>
      </c>
      <c r="Q998" s="3">
        <v>10</v>
      </c>
      <c r="R998" s="22">
        <v>18</v>
      </c>
      <c r="S998" s="19">
        <f t="shared" si="216"/>
        <v>74.268591882566795</v>
      </c>
      <c r="T998" s="20">
        <f t="shared" si="217"/>
        <v>0.17853026894847787</v>
      </c>
      <c r="U998" s="20">
        <f t="shared" si="218"/>
        <v>9.1463783106609353E-2</v>
      </c>
      <c r="V998" s="21">
        <f t="shared" si="219"/>
        <v>6.1480622419343371E-2</v>
      </c>
      <c r="W998" s="26">
        <f t="shared" si="220"/>
        <v>16.322985016155453</v>
      </c>
      <c r="X998" s="27">
        <f t="shared" si="221"/>
        <v>0.25504664087742895</v>
      </c>
      <c r="Y998" s="27">
        <f t="shared" si="222"/>
        <v>0.16161371303124211</v>
      </c>
      <c r="Z998" s="27">
        <f t="shared" si="223"/>
        <v>0.11828250011706851</v>
      </c>
    </row>
    <row r="999" spans="1:26" ht="12.5" x14ac:dyDescent="0.25">
      <c r="A999" s="2" t="s">
        <v>90</v>
      </c>
      <c r="B999" t="s">
        <v>333</v>
      </c>
      <c r="C999" t="s">
        <v>332</v>
      </c>
      <c r="D999" s="18">
        <f>VLOOKUP(C999,'Infected rate by state'!B:E,4,0)</f>
        <v>1.4486816526494731E-2</v>
      </c>
      <c r="E999" s="3">
        <v>2032</v>
      </c>
      <c r="F999" s="2">
        <v>332</v>
      </c>
      <c r="G999" s="2">
        <v>666</v>
      </c>
      <c r="H999" s="4">
        <f t="shared" si="224"/>
        <v>1349</v>
      </c>
      <c r="I999" s="2">
        <v>137</v>
      </c>
      <c r="J999" s="4">
        <f t="shared" si="225"/>
        <v>234.5</v>
      </c>
      <c r="K999" s="3">
        <v>711961</v>
      </c>
      <c r="L999" s="3">
        <f t="shared" si="212"/>
        <v>549256</v>
      </c>
      <c r="M999" s="3">
        <v>162705</v>
      </c>
      <c r="N999" s="3">
        <f t="shared" si="215"/>
        <v>103140.48381019715</v>
      </c>
      <c r="O999" s="3">
        <f t="shared" si="213"/>
        <v>21835.915532733619</v>
      </c>
      <c r="P999" s="3">
        <f t="shared" si="214"/>
        <v>4786.4134103555571</v>
      </c>
      <c r="Q999" s="3">
        <v>10</v>
      </c>
      <c r="R999" s="22">
        <v>18</v>
      </c>
      <c r="S999" s="19">
        <f t="shared" si="216"/>
        <v>485.24256739408042</v>
      </c>
      <c r="T999" s="20">
        <f t="shared" si="217"/>
        <v>0.72859244353465524</v>
      </c>
      <c r="U999" s="20">
        <f t="shared" si="218"/>
        <v>0.35970538724542656</v>
      </c>
      <c r="V999" s="21">
        <f t="shared" si="219"/>
        <v>0.23880047607976398</v>
      </c>
      <c r="W999" s="26">
        <f t="shared" si="220"/>
        <v>106.36474245234571</v>
      </c>
      <c r="X999" s="27">
        <f t="shared" si="221"/>
        <v>0.77638498140398327</v>
      </c>
      <c r="Y999" s="27">
        <f t="shared" si="222"/>
        <v>0.45358099126799878</v>
      </c>
      <c r="Z999" s="27">
        <f t="shared" si="223"/>
        <v>0.32037573027814975</v>
      </c>
    </row>
    <row r="1000" spans="1:26" ht="15.75" customHeight="1" x14ac:dyDescent="0.25">
      <c r="A1000" s="2" t="s">
        <v>91</v>
      </c>
      <c r="B1000" t="s">
        <v>335</v>
      </c>
      <c r="C1000" t="s">
        <v>334</v>
      </c>
      <c r="D1000" s="18">
        <f>VLOOKUP(C1000,'Infected rate by state'!B:E,4,0)</f>
        <v>8.8985640980001352E-3</v>
      </c>
      <c r="E1000" s="3">
        <v>2154</v>
      </c>
      <c r="F1000" s="2">
        <v>328</v>
      </c>
      <c r="G1000" s="3">
        <v>1050</v>
      </c>
      <c r="H1000" s="4">
        <f t="shared" si="224"/>
        <v>1602</v>
      </c>
      <c r="I1000" s="2">
        <v>157</v>
      </c>
      <c r="J1000" s="4">
        <f t="shared" si="225"/>
        <v>242.5</v>
      </c>
      <c r="K1000" s="3">
        <v>528945</v>
      </c>
      <c r="L1000" s="3">
        <f t="shared" si="212"/>
        <v>413598</v>
      </c>
      <c r="M1000" s="3">
        <v>115347</v>
      </c>
      <c r="N1000" s="3">
        <f t="shared" si="215"/>
        <v>47068.50986816681</v>
      </c>
      <c r="O1000" s="3">
        <f t="shared" si="213"/>
        <v>9918.118414313114</v>
      </c>
      <c r="P1000" s="3">
        <f t="shared" si="214"/>
        <v>2162.0898317692436</v>
      </c>
      <c r="Q1000" s="3">
        <v>10</v>
      </c>
      <c r="R1000" s="22">
        <v>18</v>
      </c>
      <c r="S1000" s="19">
        <f t="shared" si="216"/>
        <v>220.4026314291803</v>
      </c>
      <c r="T1000" s="20">
        <f t="shared" si="217"/>
        <v>0.20990726802779078</v>
      </c>
      <c r="U1000" s="20">
        <f t="shared" si="218"/>
        <v>0.1375796700556681</v>
      </c>
      <c r="V1000" s="21">
        <f t="shared" si="219"/>
        <v>0.10232248441466124</v>
      </c>
      <c r="W1000" s="26">
        <f t="shared" si="220"/>
        <v>48.046440705983187</v>
      </c>
      <c r="X1000" s="27">
        <f t="shared" si="221"/>
        <v>0.30602828475148525</v>
      </c>
      <c r="Y1000" s="27">
        <f t="shared" si="222"/>
        <v>0.19812965239580696</v>
      </c>
      <c r="Z1000" s="27">
        <f t="shared" si="223"/>
        <v>0.14648305093287556</v>
      </c>
    </row>
    <row r="1001" spans="1:26" ht="15.75" customHeight="1" x14ac:dyDescent="0.25">
      <c r="A1001" s="2" t="s">
        <v>92</v>
      </c>
      <c r="B1001" t="s">
        <v>400</v>
      </c>
      <c r="C1001" t="s">
        <v>291</v>
      </c>
      <c r="D1001" s="18">
        <f>VLOOKUP(C1001,'Infected rate by state'!B:E,4,0)</f>
        <v>5.5896269710740548E-3</v>
      </c>
      <c r="E1001" s="2">
        <v>951</v>
      </c>
      <c r="F1001" s="2">
        <v>83</v>
      </c>
      <c r="G1001" s="2">
        <v>319</v>
      </c>
      <c r="H1001" s="4">
        <f t="shared" si="224"/>
        <v>635</v>
      </c>
      <c r="I1001" s="2">
        <v>26</v>
      </c>
      <c r="J1001" s="4">
        <f t="shared" si="225"/>
        <v>54.5</v>
      </c>
      <c r="K1001" s="3">
        <v>542404</v>
      </c>
      <c r="L1001" s="3">
        <f t="shared" si="212"/>
        <v>437593</v>
      </c>
      <c r="M1001" s="3">
        <v>104811</v>
      </c>
      <c r="N1001" s="3">
        <f t="shared" si="215"/>
        <v>30318.360276184518</v>
      </c>
      <c r="O1001" s="3">
        <f t="shared" si="213"/>
        <v>6317.0501253170396</v>
      </c>
      <c r="P1001" s="3">
        <f t="shared" si="214"/>
        <v>1358.7131369720855</v>
      </c>
      <c r="Q1001" s="3">
        <v>10</v>
      </c>
      <c r="R1001" s="22">
        <v>18</v>
      </c>
      <c r="S1001" s="19">
        <f t="shared" si="216"/>
        <v>140.37889167371199</v>
      </c>
      <c r="T1001" s="20">
        <f t="shared" si="217"/>
        <v>0.44005922154768651</v>
      </c>
      <c r="U1001" s="20">
        <f t="shared" si="218"/>
        <v>0.22106912074600313</v>
      </c>
      <c r="V1001" s="21">
        <f t="shared" si="219"/>
        <v>0.14761187347393478</v>
      </c>
      <c r="W1001" s="26">
        <f t="shared" si="220"/>
        <v>30.193625266046347</v>
      </c>
      <c r="X1001" s="27">
        <f t="shared" si="221"/>
        <v>1.1612932794633211</v>
      </c>
      <c r="Y1001" s="27">
        <f t="shared" si="222"/>
        <v>0.55401147277149265</v>
      </c>
      <c r="Z1001" s="27">
        <f t="shared" si="223"/>
        <v>0.36377861766320901</v>
      </c>
    </row>
    <row r="1002" spans="1:26" ht="15.75" customHeight="1" x14ac:dyDescent="0.25">
      <c r="A1002" s="2" t="s">
        <v>93</v>
      </c>
      <c r="B1002" t="s">
        <v>375</v>
      </c>
      <c r="C1002" t="s">
        <v>374</v>
      </c>
      <c r="D1002" s="18">
        <f>VLOOKUP(C1002,'Infected rate by state'!B:E,4,0)</f>
        <v>6.2179748494527662E-3</v>
      </c>
      <c r="E1002" s="3">
        <v>1872</v>
      </c>
      <c r="F1002" s="2">
        <v>180</v>
      </c>
      <c r="G1002" s="2">
        <v>734</v>
      </c>
      <c r="H1002" s="4">
        <f t="shared" si="224"/>
        <v>1303</v>
      </c>
      <c r="I1002" s="2">
        <v>48</v>
      </c>
      <c r="J1002" s="4">
        <f t="shared" si="225"/>
        <v>114</v>
      </c>
      <c r="K1002" s="3">
        <v>432080</v>
      </c>
      <c r="L1002" s="3">
        <f t="shared" si="212"/>
        <v>341805</v>
      </c>
      <c r="M1002" s="3">
        <v>90275</v>
      </c>
      <c r="N1002" s="3">
        <f t="shared" si="215"/>
        <v>26866.625729515512</v>
      </c>
      <c r="O1002" s="3">
        <f t="shared" si="213"/>
        <v>5637.9201841655777</v>
      </c>
      <c r="P1002" s="3">
        <f t="shared" si="214"/>
        <v>1223.0439723055013</v>
      </c>
      <c r="Q1002" s="3">
        <v>10</v>
      </c>
      <c r="R1002" s="22">
        <v>18</v>
      </c>
      <c r="S1002" s="19">
        <f t="shared" si="216"/>
        <v>125.28711520367951</v>
      </c>
      <c r="T1002" s="20">
        <f t="shared" si="217"/>
        <v>0.17069089264806472</v>
      </c>
      <c r="U1002" s="20">
        <f t="shared" si="218"/>
        <v>9.6152812896146966E-2</v>
      </c>
      <c r="V1002" s="21">
        <f t="shared" si="219"/>
        <v>6.6926877779743321E-2</v>
      </c>
      <c r="W1002" s="26">
        <f t="shared" si="220"/>
        <v>27.17875494012225</v>
      </c>
      <c r="X1002" s="27">
        <f t="shared" si="221"/>
        <v>0.56622406125254687</v>
      </c>
      <c r="Y1002" s="27">
        <f t="shared" si="222"/>
        <v>0.23841013105370396</v>
      </c>
      <c r="Z1002" s="27">
        <f t="shared" si="223"/>
        <v>0.15099308300067918</v>
      </c>
    </row>
    <row r="1003" spans="1:26" ht="15.75" customHeight="1" x14ac:dyDescent="0.25">
      <c r="A1003" s="2" t="s">
        <v>94</v>
      </c>
      <c r="B1003" t="s">
        <v>351</v>
      </c>
      <c r="C1003" t="s">
        <v>350</v>
      </c>
      <c r="D1003" s="18">
        <f>VLOOKUP(C1003,'Infected rate by state'!B:E,4,0)</f>
        <v>9.0315118396853012E-3</v>
      </c>
      <c r="E1003" s="3">
        <v>1375</v>
      </c>
      <c r="F1003" s="2">
        <v>161</v>
      </c>
      <c r="G1003" s="2">
        <v>458</v>
      </c>
      <c r="H1003" s="4">
        <f t="shared" si="224"/>
        <v>916.5</v>
      </c>
      <c r="I1003" s="2">
        <v>58</v>
      </c>
      <c r="J1003" s="4">
        <f t="shared" si="225"/>
        <v>109.5</v>
      </c>
      <c r="K1003" s="3">
        <v>426480</v>
      </c>
      <c r="L1003" s="3">
        <f t="shared" si="212"/>
        <v>337140</v>
      </c>
      <c r="M1003" s="3">
        <v>89340</v>
      </c>
      <c r="N1003" s="3">
        <f t="shared" si="215"/>
        <v>38517.591693889874</v>
      </c>
      <c r="O1003" s="3">
        <f t="shared" si="213"/>
        <v>8084.8739262086874</v>
      </c>
      <c r="P1003" s="3">
        <f t="shared" si="214"/>
        <v>1754.3858059080503</v>
      </c>
      <c r="Q1003" s="3">
        <v>10</v>
      </c>
      <c r="R1003" s="22">
        <v>18</v>
      </c>
      <c r="S1003" s="19">
        <f t="shared" si="216"/>
        <v>179.66386502685972</v>
      </c>
      <c r="T1003" s="20">
        <f t="shared" si="217"/>
        <v>0.39227918128135308</v>
      </c>
      <c r="U1003" s="20">
        <f t="shared" si="218"/>
        <v>0.19603258595402043</v>
      </c>
      <c r="V1003" s="21">
        <f t="shared" si="219"/>
        <v>0.13066462911044344</v>
      </c>
      <c r="W1003" s="26">
        <f t="shared" si="220"/>
        <v>38.98635124240112</v>
      </c>
      <c r="X1003" s="27">
        <f t="shared" si="221"/>
        <v>0.67217846969657102</v>
      </c>
      <c r="Y1003" s="27">
        <f t="shared" si="222"/>
        <v>0.35603973737352623</v>
      </c>
      <c r="Z1003" s="27">
        <f t="shared" si="223"/>
        <v>0.24215124995280199</v>
      </c>
    </row>
    <row r="1004" spans="1:26" ht="15.75" customHeight="1" x14ac:dyDescent="0.25">
      <c r="A1004" s="2" t="s">
        <v>95</v>
      </c>
      <c r="B1004" t="s">
        <v>387</v>
      </c>
      <c r="C1004" t="s">
        <v>386</v>
      </c>
      <c r="D1004" s="18">
        <f>VLOOKUP(C1004,'Infected rate by state'!B:E,4,0)</f>
        <v>9.1240169504562645E-3</v>
      </c>
      <c r="E1004" s="3">
        <v>1248</v>
      </c>
      <c r="F1004" s="2">
        <v>224</v>
      </c>
      <c r="G1004" s="2">
        <v>481</v>
      </c>
      <c r="H1004" s="4">
        <f t="shared" si="224"/>
        <v>864.5</v>
      </c>
      <c r="I1004" s="2">
        <v>79</v>
      </c>
      <c r="J1004" s="4">
        <f t="shared" si="225"/>
        <v>151.5</v>
      </c>
      <c r="K1004" s="3">
        <v>287862</v>
      </c>
      <c r="L1004" s="3">
        <f t="shared" si="212"/>
        <v>225050</v>
      </c>
      <c r="M1004" s="3">
        <v>62812</v>
      </c>
      <c r="N1004" s="3">
        <f t="shared" si="215"/>
        <v>26264.577673922413</v>
      </c>
      <c r="O1004" s="3">
        <f t="shared" si="213"/>
        <v>5534.7126231027141</v>
      </c>
      <c r="P1004" s="3">
        <f t="shared" si="214"/>
        <v>1206.6183404927176</v>
      </c>
      <c r="Q1004" s="3">
        <v>10</v>
      </c>
      <c r="R1004" s="22">
        <v>18</v>
      </c>
      <c r="S1004" s="19">
        <f t="shared" si="216"/>
        <v>122.99361384672699</v>
      </c>
      <c r="T1004" s="20">
        <f t="shared" si="217"/>
        <v>0.25570397889132429</v>
      </c>
      <c r="U1004" s="20">
        <f t="shared" si="218"/>
        <v>0.14227138675156389</v>
      </c>
      <c r="V1004" s="21">
        <f t="shared" si="219"/>
        <v>9.8552575197697903E-2</v>
      </c>
      <c r="W1004" s="26">
        <f t="shared" si="220"/>
        <v>26.813740899838169</v>
      </c>
      <c r="X1004" s="27">
        <f t="shared" si="221"/>
        <v>0.33941444177010344</v>
      </c>
      <c r="Y1004" s="27">
        <f t="shared" si="222"/>
        <v>0.1769883887778097</v>
      </c>
      <c r="Z1004" s="27">
        <f t="shared" si="223"/>
        <v>0.11970420044570611</v>
      </c>
    </row>
    <row r="1005" spans="1:26" ht="15.75" customHeight="1" x14ac:dyDescent="0.25">
      <c r="A1005" s="2" t="s">
        <v>96</v>
      </c>
      <c r="B1005" t="s">
        <v>317</v>
      </c>
      <c r="C1005" t="s">
        <v>316</v>
      </c>
      <c r="D1005" s="18">
        <f>VLOOKUP(C1005,'Infected rate by state'!B:E,4,0)</f>
        <v>7.3843274393391549E-3</v>
      </c>
      <c r="E1005" s="2">
        <v>704</v>
      </c>
      <c r="F1005" s="2">
        <v>31</v>
      </c>
      <c r="G1005" s="2">
        <v>341</v>
      </c>
      <c r="H1005" s="4">
        <f t="shared" si="224"/>
        <v>522.5</v>
      </c>
      <c r="I1005" s="2">
        <v>14</v>
      </c>
      <c r="J1005" s="4">
        <f t="shared" si="225"/>
        <v>22.5</v>
      </c>
      <c r="K1005" s="3">
        <v>287995</v>
      </c>
      <c r="L1005" s="3">
        <f t="shared" si="212"/>
        <v>240772</v>
      </c>
      <c r="M1005" s="3">
        <v>47223</v>
      </c>
      <c r="N1005" s="3">
        <f t="shared" si="215"/>
        <v>21266.493808924795</v>
      </c>
      <c r="O1005" s="3">
        <f t="shared" si="213"/>
        <v>4371.9084136302281</v>
      </c>
      <c r="P1005" s="3">
        <f t="shared" si="214"/>
        <v>924.98867919741372</v>
      </c>
      <c r="Q1005" s="3">
        <v>10</v>
      </c>
      <c r="R1005" s="22">
        <v>18</v>
      </c>
      <c r="S1005" s="19">
        <f t="shared" si="216"/>
        <v>97.153520302893952</v>
      </c>
      <c r="T1005" s="20">
        <f t="shared" si="217"/>
        <v>0.28490768417270956</v>
      </c>
      <c r="U1005" s="20">
        <f t="shared" si="218"/>
        <v>0.1859397517758736</v>
      </c>
      <c r="V1005" s="21">
        <f t="shared" si="219"/>
        <v>0.13800215952115619</v>
      </c>
      <c r="W1005" s="26">
        <f t="shared" si="220"/>
        <v>20.555303982164748</v>
      </c>
      <c r="X1005" s="27">
        <f t="shared" si="221"/>
        <v>1.4682359987260534</v>
      </c>
      <c r="Y1005" s="27">
        <f t="shared" si="222"/>
        <v>0.91356906587398878</v>
      </c>
      <c r="Z1005" s="27">
        <f t="shared" si="223"/>
        <v>0.66307432200531446</v>
      </c>
    </row>
    <row r="1006" spans="1:26" ht="15.75" customHeight="1" x14ac:dyDescent="0.25">
      <c r="A1006" s="2" t="s">
        <v>97</v>
      </c>
      <c r="B1006" t="s">
        <v>325</v>
      </c>
      <c r="C1006" t="s">
        <v>324</v>
      </c>
      <c r="D1006" s="18">
        <f>VLOOKUP(C1006,'Infected rate by state'!B:E,4,0)</f>
        <v>8.9298079160438481E-3</v>
      </c>
      <c r="E1006" s="3">
        <v>7323</v>
      </c>
      <c r="F1006" s="2">
        <v>908</v>
      </c>
      <c r="G1006" s="3">
        <v>2753</v>
      </c>
      <c r="H1006" s="4">
        <f t="shared" si="224"/>
        <v>5038</v>
      </c>
      <c r="I1006" s="2">
        <v>292</v>
      </c>
      <c r="J1006" s="4">
        <f t="shared" si="225"/>
        <v>600</v>
      </c>
      <c r="K1006" s="3">
        <v>2396614</v>
      </c>
      <c r="L1006" s="3">
        <f t="shared" si="212"/>
        <v>1777249</v>
      </c>
      <c r="M1006" s="3">
        <v>619365</v>
      </c>
      <c r="N1006" s="3">
        <f t="shared" si="215"/>
        <v>214013.0266890151</v>
      </c>
      <c r="O1006" s="3">
        <f t="shared" si="213"/>
        <v>45916.745026837336</v>
      </c>
      <c r="P1006" s="3">
        <f t="shared" si="214"/>
        <v>10220.265789917588</v>
      </c>
      <c r="Q1006" s="3">
        <v>10</v>
      </c>
      <c r="R1006" s="22">
        <v>18</v>
      </c>
      <c r="S1006" s="19">
        <f t="shared" si="216"/>
        <v>1020.3721117074964</v>
      </c>
      <c r="T1006" s="20">
        <f t="shared" si="217"/>
        <v>0.3706400696358505</v>
      </c>
      <c r="U1006" s="20">
        <f t="shared" si="218"/>
        <v>0.20253515516226606</v>
      </c>
      <c r="V1006" s="21">
        <f t="shared" si="219"/>
        <v>0.13933799149358136</v>
      </c>
      <c r="W1006" s="26">
        <f t="shared" si="220"/>
        <v>227.1170175537242</v>
      </c>
      <c r="X1006" s="27">
        <f t="shared" si="221"/>
        <v>0.77779800532097332</v>
      </c>
      <c r="Y1006" s="27">
        <f t="shared" si="222"/>
        <v>0.37852836258954031</v>
      </c>
      <c r="Z1006" s="27">
        <f t="shared" si="223"/>
        <v>0.25012887395784605</v>
      </c>
    </row>
    <row r="1007" spans="1:26" ht="15.75" customHeight="1" x14ac:dyDescent="0.25">
      <c r="A1007" s="2" t="s">
        <v>98</v>
      </c>
      <c r="B1007" t="s">
        <v>325</v>
      </c>
      <c r="C1007" t="s">
        <v>324</v>
      </c>
      <c r="D1007" s="18">
        <f>VLOOKUP(C1007,'Infected rate by state'!B:E,4,0)</f>
        <v>8.9298079160438481E-3</v>
      </c>
      <c r="E1007" s="3">
        <v>3115</v>
      </c>
      <c r="F1007" s="2">
        <v>268</v>
      </c>
      <c r="G1007" s="3">
        <v>1089</v>
      </c>
      <c r="H1007" s="4">
        <f t="shared" si="224"/>
        <v>2102</v>
      </c>
      <c r="I1007" s="2">
        <v>97</v>
      </c>
      <c r="J1007" s="4">
        <f t="shared" si="225"/>
        <v>182.5</v>
      </c>
      <c r="K1007" s="3">
        <v>1079022</v>
      </c>
      <c r="L1007" s="3">
        <f t="shared" si="212"/>
        <v>705309</v>
      </c>
      <c r="M1007" s="3">
        <v>373713</v>
      </c>
      <c r="N1007" s="3">
        <f t="shared" si="215"/>
        <v>96354.59197185465</v>
      </c>
      <c r="O1007" s="3">
        <f t="shared" si="213"/>
        <v>21477.698515094453</v>
      </c>
      <c r="P1007" s="3">
        <f t="shared" si="214"/>
        <v>4983.4713430675038</v>
      </c>
      <c r="Q1007" s="3">
        <v>10</v>
      </c>
      <c r="R1007" s="22">
        <v>18</v>
      </c>
      <c r="S1007" s="19">
        <f t="shared" si="216"/>
        <v>477.2821892243212</v>
      </c>
      <c r="T1007" s="20">
        <f t="shared" si="217"/>
        <v>0.43827565585337119</v>
      </c>
      <c r="U1007" s="20">
        <f t="shared" si="218"/>
        <v>0.22706098440738401</v>
      </c>
      <c r="V1007" s="21">
        <f t="shared" si="219"/>
        <v>0.15322060649255898</v>
      </c>
      <c r="W1007" s="26">
        <f t="shared" si="220"/>
        <v>110.7438076237223</v>
      </c>
      <c r="X1007" s="27">
        <f t="shared" si="221"/>
        <v>1.1416887383888898</v>
      </c>
      <c r="Y1007" s="27">
        <f t="shared" si="222"/>
        <v>0.60681538423957426</v>
      </c>
      <c r="Z1007" s="27">
        <f t="shared" si="223"/>
        <v>0.41322316277508325</v>
      </c>
    </row>
    <row r="1008" spans="1:26" ht="15.75" customHeight="1" x14ac:dyDescent="0.25">
      <c r="A1008" s="2" t="s">
        <v>99</v>
      </c>
      <c r="B1008" t="s">
        <v>313</v>
      </c>
      <c r="C1008" t="s">
        <v>312</v>
      </c>
      <c r="D1008" s="18">
        <f>VLOOKUP(C1008,'Infected rate by state'!B:E,4,0)</f>
        <v>8.9918615797753444E-3</v>
      </c>
      <c r="E1008" s="2">
        <v>931</v>
      </c>
      <c r="F1008" s="2">
        <v>87</v>
      </c>
      <c r="G1008" s="2">
        <v>487</v>
      </c>
      <c r="H1008" s="4">
        <f t="shared" si="224"/>
        <v>709</v>
      </c>
      <c r="I1008" s="2">
        <v>55</v>
      </c>
      <c r="J1008" s="4">
        <f t="shared" si="225"/>
        <v>71</v>
      </c>
      <c r="K1008" s="3">
        <v>281971</v>
      </c>
      <c r="L1008" s="3">
        <f t="shared" si="212"/>
        <v>219544</v>
      </c>
      <c r="M1008" s="3">
        <v>62427</v>
      </c>
      <c r="N1008" s="3">
        <f t="shared" si="215"/>
        <v>25354.442015108332</v>
      </c>
      <c r="O1008" s="3">
        <f t="shared" si="213"/>
        <v>5350.6121785691867</v>
      </c>
      <c r="P1008" s="3">
        <f t="shared" si="214"/>
        <v>1168.4574159665374</v>
      </c>
      <c r="Q1008" s="3">
        <v>10</v>
      </c>
      <c r="R1008" s="22">
        <v>18</v>
      </c>
      <c r="S1008" s="19">
        <f t="shared" si="216"/>
        <v>118.90249285709304</v>
      </c>
      <c r="T1008" s="20">
        <f t="shared" si="217"/>
        <v>0.24415296274557091</v>
      </c>
      <c r="U1008" s="20">
        <f t="shared" si="218"/>
        <v>0.1677045033245318</v>
      </c>
      <c r="V1008" s="21">
        <f t="shared" si="219"/>
        <v>0.12771481509891841</v>
      </c>
      <c r="W1008" s="26">
        <f t="shared" si="220"/>
        <v>25.965720354811943</v>
      </c>
      <c r="X1008" s="27">
        <f t="shared" si="221"/>
        <v>0.47210400645112621</v>
      </c>
      <c r="Y1008" s="27">
        <f t="shared" si="222"/>
        <v>0.36571437119453443</v>
      </c>
      <c r="Z1008" s="27">
        <f t="shared" si="223"/>
        <v>0.29845655580243613</v>
      </c>
    </row>
    <row r="1009" spans="1:26" ht="15.75" customHeight="1" x14ac:dyDescent="0.25">
      <c r="A1009" s="2" t="s">
        <v>100</v>
      </c>
      <c r="B1009" t="s">
        <v>335</v>
      </c>
      <c r="C1009" t="s">
        <v>334</v>
      </c>
      <c r="D1009" s="18">
        <f>VLOOKUP(C1009,'Infected rate by state'!B:E,4,0)</f>
        <v>8.8985640980001352E-3</v>
      </c>
      <c r="E1009" s="3">
        <v>2442</v>
      </c>
      <c r="F1009" s="2">
        <v>376</v>
      </c>
      <c r="G1009" s="3">
        <v>1038</v>
      </c>
      <c r="H1009" s="4">
        <f t="shared" si="224"/>
        <v>1740</v>
      </c>
      <c r="I1009" s="2">
        <v>143</v>
      </c>
      <c r="J1009" s="4">
        <f t="shared" si="225"/>
        <v>259.5</v>
      </c>
      <c r="K1009" s="3">
        <v>651379</v>
      </c>
      <c r="L1009" s="3">
        <f t="shared" si="212"/>
        <v>518937</v>
      </c>
      <c r="M1009" s="3">
        <v>132442</v>
      </c>
      <c r="N1009" s="3">
        <f t="shared" si="215"/>
        <v>57963.377835912295</v>
      </c>
      <c r="O1009" s="3">
        <f t="shared" si="213"/>
        <v>12132.658233777305</v>
      </c>
      <c r="P1009" s="3">
        <f t="shared" si="214"/>
        <v>2624.0011153230016</v>
      </c>
      <c r="Q1009" s="3">
        <v>10</v>
      </c>
      <c r="R1009" s="22">
        <v>18</v>
      </c>
      <c r="S1009" s="19">
        <f t="shared" si="216"/>
        <v>269.61462741727343</v>
      </c>
      <c r="T1009" s="20">
        <f t="shared" si="217"/>
        <v>0.25974434240585109</v>
      </c>
      <c r="U1009" s="20">
        <f t="shared" si="218"/>
        <v>0.15495093529728357</v>
      </c>
      <c r="V1009" s="21">
        <f t="shared" si="219"/>
        <v>0.1104073003346738</v>
      </c>
      <c r="W1009" s="26">
        <f t="shared" si="220"/>
        <v>58.311135896066702</v>
      </c>
      <c r="X1009" s="27">
        <f t="shared" si="221"/>
        <v>0.40777018109137553</v>
      </c>
      <c r="Y1009" s="27">
        <f t="shared" si="222"/>
        <v>0.22470572599640348</v>
      </c>
      <c r="Z1009" s="27">
        <f t="shared" si="223"/>
        <v>0.15508280823421997</v>
      </c>
    </row>
    <row r="1010" spans="1:26" ht="15.75" customHeight="1" x14ac:dyDescent="0.25">
      <c r="A1010" s="2" t="s">
        <v>101</v>
      </c>
      <c r="B1010" t="s">
        <v>393</v>
      </c>
      <c r="C1010" t="s">
        <v>392</v>
      </c>
      <c r="D1010" s="18">
        <f>VLOOKUP(C1010,'Infected rate by state'!B:E,4,0)</f>
        <v>7.5097590818065515E-3</v>
      </c>
      <c r="E1010" s="3">
        <v>4200</v>
      </c>
      <c r="F1010" s="2">
        <v>501</v>
      </c>
      <c r="G1010" s="3">
        <v>1400</v>
      </c>
      <c r="H1010" s="4">
        <f t="shared" si="224"/>
        <v>2800</v>
      </c>
      <c r="I1010" s="2">
        <v>187</v>
      </c>
      <c r="J1010" s="4">
        <f t="shared" si="225"/>
        <v>344</v>
      </c>
      <c r="K1010" s="3">
        <v>1764292</v>
      </c>
      <c r="L1010" s="3">
        <f t="shared" si="212"/>
        <v>1486351</v>
      </c>
      <c r="M1010" s="3">
        <v>277941</v>
      </c>
      <c r="N1010" s="3">
        <f t="shared" si="215"/>
        <v>132494.07869958645</v>
      </c>
      <c r="O1010" s="3">
        <f t="shared" si="213"/>
        <v>27156.781404430003</v>
      </c>
      <c r="P1010" s="3">
        <f t="shared" si="214"/>
        <v>5724.3949880344044</v>
      </c>
      <c r="Q1010" s="3">
        <v>10</v>
      </c>
      <c r="R1010" s="22">
        <v>18</v>
      </c>
      <c r="S1010" s="19">
        <f t="shared" si="216"/>
        <v>603.48403120955561</v>
      </c>
      <c r="T1010" s="20">
        <f t="shared" si="217"/>
        <v>0.4310600222925397</v>
      </c>
      <c r="U1010" s="20">
        <f t="shared" si="218"/>
        <v>0.21553001114626985</v>
      </c>
      <c r="V1010" s="21">
        <f t="shared" si="219"/>
        <v>0.14368667409751323</v>
      </c>
      <c r="W1010" s="26">
        <f t="shared" si="220"/>
        <v>127.20877751187565</v>
      </c>
      <c r="X1010" s="27">
        <f t="shared" si="221"/>
        <v>0.68026084230949546</v>
      </c>
      <c r="Y1010" s="27">
        <f t="shared" si="222"/>
        <v>0.36979295788335947</v>
      </c>
      <c r="Z1010" s="27">
        <f t="shared" si="223"/>
        <v>0.25390973555264601</v>
      </c>
    </row>
    <row r="1011" spans="1:26" ht="15.75" customHeight="1" x14ac:dyDescent="0.25">
      <c r="A1011" s="2" t="s">
        <v>102</v>
      </c>
      <c r="B1011" t="s">
        <v>315</v>
      </c>
      <c r="C1011" t="s">
        <v>314</v>
      </c>
      <c r="D1011" s="18">
        <f>VLOOKUP(C1011,'Infected rate by state'!B:E,4,0)</f>
        <v>7.5362096948057532E-3</v>
      </c>
      <c r="E1011" s="3">
        <v>1935</v>
      </c>
      <c r="F1011" s="2">
        <v>205</v>
      </c>
      <c r="G1011" s="2">
        <v>547</v>
      </c>
      <c r="H1011" s="4">
        <f t="shared" si="224"/>
        <v>1241</v>
      </c>
      <c r="I1011" s="2">
        <v>77</v>
      </c>
      <c r="J1011" s="4">
        <f t="shared" si="225"/>
        <v>141</v>
      </c>
      <c r="K1011" s="3">
        <v>918145</v>
      </c>
      <c r="L1011" s="3">
        <f t="shared" si="212"/>
        <v>771525</v>
      </c>
      <c r="M1011" s="3">
        <v>146620</v>
      </c>
      <c r="N1011" s="3">
        <f t="shared" si="215"/>
        <v>69193.33250237428</v>
      </c>
      <c r="O1011" s="3">
        <f t="shared" si="213"/>
        <v>14196.444287630911</v>
      </c>
      <c r="P1011" s="3">
        <f t="shared" si="214"/>
        <v>2996.2158418547524</v>
      </c>
      <c r="Q1011" s="3">
        <v>10</v>
      </c>
      <c r="R1011" s="22">
        <v>18</v>
      </c>
      <c r="S1011" s="19">
        <f t="shared" si="216"/>
        <v>315.47653972513137</v>
      </c>
      <c r="T1011" s="20">
        <f t="shared" si="217"/>
        <v>0.57673956074064237</v>
      </c>
      <c r="U1011" s="20">
        <f t="shared" si="218"/>
        <v>0.25421155497593179</v>
      </c>
      <c r="V1011" s="21">
        <f t="shared" si="219"/>
        <v>0.16303697143417642</v>
      </c>
      <c r="W1011" s="26">
        <f t="shared" si="220"/>
        <v>66.582574263438943</v>
      </c>
      <c r="X1011" s="27">
        <f t="shared" si="221"/>
        <v>0.86470875666803826</v>
      </c>
      <c r="Y1011" s="27">
        <f t="shared" si="222"/>
        <v>0.47221683874779391</v>
      </c>
      <c r="Z1011" s="27">
        <f t="shared" si="223"/>
        <v>0.32479304518750701</v>
      </c>
    </row>
    <row r="1012" spans="1:26" ht="15.75" customHeight="1" x14ac:dyDescent="0.25">
      <c r="A1012" s="2" t="s">
        <v>103</v>
      </c>
      <c r="B1012" t="s">
        <v>325</v>
      </c>
      <c r="C1012" t="s">
        <v>324</v>
      </c>
      <c r="D1012" s="18">
        <f>VLOOKUP(C1012,'Infected rate by state'!B:E,4,0)</f>
        <v>8.9298079160438481E-3</v>
      </c>
      <c r="E1012" s="3">
        <v>1834</v>
      </c>
      <c r="F1012" s="2">
        <v>303</v>
      </c>
      <c r="G1012" s="2">
        <v>469</v>
      </c>
      <c r="H1012" s="4">
        <f t="shared" si="224"/>
        <v>1151.5</v>
      </c>
      <c r="I1012" s="2">
        <v>88</v>
      </c>
      <c r="J1012" s="4">
        <f t="shared" si="225"/>
        <v>195.5</v>
      </c>
      <c r="K1012" s="3">
        <v>464038</v>
      </c>
      <c r="L1012" s="3">
        <f t="shared" si="212"/>
        <v>367209</v>
      </c>
      <c r="M1012" s="3">
        <v>96829</v>
      </c>
      <c r="N1012" s="3">
        <f t="shared" si="215"/>
        <v>41437.702057451548</v>
      </c>
      <c r="O1012" s="3">
        <f t="shared" si="213"/>
        <v>8694.5945430832726</v>
      </c>
      <c r="P1012" s="3">
        <f t="shared" si="214"/>
        <v>1885.8646754608778</v>
      </c>
      <c r="Q1012" s="3">
        <v>10</v>
      </c>
      <c r="R1012" s="22">
        <v>18</v>
      </c>
      <c r="S1012" s="19">
        <f t="shared" si="216"/>
        <v>193.21321206851718</v>
      </c>
      <c r="T1012" s="20">
        <f t="shared" si="217"/>
        <v>0.41196846922924774</v>
      </c>
      <c r="U1012" s="20">
        <f t="shared" si="218"/>
        <v>0.16779262880461762</v>
      </c>
      <c r="V1012" s="21">
        <f t="shared" si="219"/>
        <v>0.10535071541358625</v>
      </c>
      <c r="W1012" s="26">
        <f t="shared" si="220"/>
        <v>41.908103899130616</v>
      </c>
      <c r="X1012" s="27">
        <f t="shared" si="221"/>
        <v>0.47622845339921155</v>
      </c>
      <c r="Y1012" s="27">
        <f t="shared" si="222"/>
        <v>0.21436370280885225</v>
      </c>
      <c r="Z1012" s="27">
        <f t="shared" si="223"/>
        <v>0.13831057392452348</v>
      </c>
    </row>
    <row r="1013" spans="1:26" ht="15.75" customHeight="1" x14ac:dyDescent="0.25">
      <c r="A1013" s="2" t="s">
        <v>104</v>
      </c>
      <c r="B1013" t="s">
        <v>335</v>
      </c>
      <c r="C1013" t="s">
        <v>334</v>
      </c>
      <c r="D1013" s="18">
        <f>VLOOKUP(C1013,'Infected rate by state'!B:E,4,0)</f>
        <v>8.8985640980001352E-3</v>
      </c>
      <c r="E1013" s="3">
        <v>1434</v>
      </c>
      <c r="F1013" s="2">
        <v>179</v>
      </c>
      <c r="G1013" s="2">
        <v>638</v>
      </c>
      <c r="H1013" s="4">
        <f t="shared" si="224"/>
        <v>1036</v>
      </c>
      <c r="I1013" s="2">
        <v>95</v>
      </c>
      <c r="J1013" s="4">
        <f t="shared" si="225"/>
        <v>137</v>
      </c>
      <c r="K1013" s="3">
        <v>392167</v>
      </c>
      <c r="L1013" s="3">
        <f t="shared" si="212"/>
        <v>311177</v>
      </c>
      <c r="M1013" s="3">
        <v>80990</v>
      </c>
      <c r="N1013" s="3">
        <f t="shared" si="215"/>
        <v>34897.231866204187</v>
      </c>
      <c r="O1013" s="3">
        <f t="shared" si="213"/>
        <v>7315.1340255609739</v>
      </c>
      <c r="P1013" s="3">
        <f t="shared" si="214"/>
        <v>1584.823382909932</v>
      </c>
      <c r="Q1013" s="3">
        <v>10</v>
      </c>
      <c r="R1013" s="22">
        <v>18</v>
      </c>
      <c r="S1013" s="19">
        <f t="shared" si="216"/>
        <v>162.55853390135496</v>
      </c>
      <c r="T1013" s="20">
        <f t="shared" si="217"/>
        <v>0.25479394028425545</v>
      </c>
      <c r="U1013" s="20">
        <f t="shared" si="218"/>
        <v>0.15690978175806464</v>
      </c>
      <c r="V1013" s="21">
        <f t="shared" si="219"/>
        <v>0.11336020495213038</v>
      </c>
      <c r="W1013" s="26">
        <f t="shared" si="220"/>
        <v>35.218297397998491</v>
      </c>
      <c r="X1013" s="27">
        <f t="shared" si="221"/>
        <v>0.37071891997893147</v>
      </c>
      <c r="Y1013" s="27">
        <f t="shared" si="222"/>
        <v>0.2570678642189671</v>
      </c>
      <c r="Z1013" s="27">
        <f t="shared" si="223"/>
        <v>0.19675026479328767</v>
      </c>
    </row>
    <row r="1014" spans="1:26" ht="15.75" customHeight="1" x14ac:dyDescent="0.25">
      <c r="A1014" s="2" t="s">
        <v>105</v>
      </c>
      <c r="B1014" t="s">
        <v>375</v>
      </c>
      <c r="C1014" t="s">
        <v>374</v>
      </c>
      <c r="D1014" s="18">
        <f>VLOOKUP(C1014,'Infected rate by state'!B:E,4,0)</f>
        <v>6.2179748494527662E-3</v>
      </c>
      <c r="E1014" s="2">
        <v>952</v>
      </c>
      <c r="F1014" s="2">
        <v>31</v>
      </c>
      <c r="G1014" s="2">
        <v>374</v>
      </c>
      <c r="H1014" s="4">
        <f t="shared" si="224"/>
        <v>663</v>
      </c>
      <c r="I1014" s="2">
        <v>18</v>
      </c>
      <c r="J1014" s="4">
        <f t="shared" si="225"/>
        <v>24.5</v>
      </c>
      <c r="K1014" s="3">
        <v>130084</v>
      </c>
      <c r="L1014" s="3">
        <f t="shared" si="212"/>
        <v>104291</v>
      </c>
      <c r="M1014" s="3">
        <v>25793</v>
      </c>
      <c r="N1014" s="3">
        <f t="shared" si="215"/>
        <v>8088.5904031621358</v>
      </c>
      <c r="O1014" s="3">
        <f t="shared" si="213"/>
        <v>1689.1933906281442</v>
      </c>
      <c r="P1014" s="3">
        <f t="shared" si="214"/>
        <v>364.32959516081587</v>
      </c>
      <c r="Q1014" s="3">
        <v>10</v>
      </c>
      <c r="R1014" s="22">
        <v>18</v>
      </c>
      <c r="S1014" s="19">
        <f t="shared" si="216"/>
        <v>37.537630902847653</v>
      </c>
      <c r="T1014" s="20">
        <f t="shared" si="217"/>
        <v>0.10036799706643758</v>
      </c>
      <c r="U1014" s="20">
        <f t="shared" si="218"/>
        <v>5.6617844499016065E-2</v>
      </c>
      <c r="V1014" s="21">
        <f t="shared" si="219"/>
        <v>3.9430284561814764E-2</v>
      </c>
      <c r="W1014" s="26">
        <f t="shared" si="220"/>
        <v>8.0962132257959087</v>
      </c>
      <c r="X1014" s="27">
        <f t="shared" si="221"/>
        <v>0.44978962365532826</v>
      </c>
      <c r="Y1014" s="27">
        <f t="shared" si="222"/>
        <v>0.33045768268554732</v>
      </c>
      <c r="Z1014" s="27">
        <f t="shared" si="223"/>
        <v>0.26116816857406155</v>
      </c>
    </row>
    <row r="1015" spans="1:26" ht="15.75" customHeight="1" x14ac:dyDescent="0.25">
      <c r="A1015" s="2" t="s">
        <v>106</v>
      </c>
      <c r="B1015" t="s">
        <v>317</v>
      </c>
      <c r="C1015" t="s">
        <v>316</v>
      </c>
      <c r="D1015" s="18">
        <f>VLOOKUP(C1015,'Infected rate by state'!B:E,4,0)</f>
        <v>7.3843274393391549E-3</v>
      </c>
      <c r="E1015" s="2">
        <v>696</v>
      </c>
      <c r="F1015" s="2">
        <v>75</v>
      </c>
      <c r="G1015" s="2">
        <v>321</v>
      </c>
      <c r="H1015" s="4">
        <f t="shared" si="224"/>
        <v>508.5</v>
      </c>
      <c r="I1015" s="2">
        <v>33</v>
      </c>
      <c r="J1015" s="4">
        <f t="shared" si="225"/>
        <v>54</v>
      </c>
      <c r="K1015" s="3">
        <v>270519</v>
      </c>
      <c r="L1015" s="3">
        <f t="shared" si="212"/>
        <v>213442</v>
      </c>
      <c r="M1015" s="3">
        <v>57077</v>
      </c>
      <c r="N1015" s="3">
        <f t="shared" si="215"/>
        <v>19976.008745625888</v>
      </c>
      <c r="O1015" s="3">
        <f t="shared" si="213"/>
        <v>4195.8431560613217</v>
      </c>
      <c r="P1015" s="3">
        <f t="shared" si="214"/>
        <v>911.21925673917201</v>
      </c>
      <c r="Q1015" s="3">
        <v>10</v>
      </c>
      <c r="R1015" s="22">
        <v>18</v>
      </c>
      <c r="S1015" s="19">
        <f t="shared" si="216"/>
        <v>93.240959023584921</v>
      </c>
      <c r="T1015" s="20">
        <f t="shared" si="217"/>
        <v>0.29047027733204023</v>
      </c>
      <c r="U1015" s="20">
        <f t="shared" si="218"/>
        <v>0.18336471784382483</v>
      </c>
      <c r="V1015" s="21">
        <f t="shared" si="219"/>
        <v>0.1339668951488289</v>
      </c>
      <c r="W1015" s="26">
        <f t="shared" si="220"/>
        <v>20.249316816426045</v>
      </c>
      <c r="X1015" s="27">
        <f t="shared" si="221"/>
        <v>0.6136156611038196</v>
      </c>
      <c r="Y1015" s="27">
        <f t="shared" si="222"/>
        <v>0.37498734845233417</v>
      </c>
      <c r="Z1015" s="27">
        <f t="shared" si="223"/>
        <v>0.26999089088568062</v>
      </c>
    </row>
    <row r="1016" spans="1:26" ht="15.75" customHeight="1" x14ac:dyDescent="0.25">
      <c r="A1016" s="2" t="s">
        <v>107</v>
      </c>
      <c r="B1016" t="s">
        <v>351</v>
      </c>
      <c r="C1016" t="s">
        <v>350</v>
      </c>
      <c r="D1016" s="18">
        <f>VLOOKUP(C1016,'Infected rate by state'!B:E,4,0)</f>
        <v>9.0315118396853012E-3</v>
      </c>
      <c r="E1016" s="3">
        <v>2440</v>
      </c>
      <c r="F1016" s="2">
        <v>236</v>
      </c>
      <c r="G1016" s="2">
        <v>957</v>
      </c>
      <c r="H1016" s="4">
        <f t="shared" si="224"/>
        <v>1698.5</v>
      </c>
      <c r="I1016" s="2">
        <v>86</v>
      </c>
      <c r="J1016" s="4">
        <f t="shared" si="225"/>
        <v>161</v>
      </c>
      <c r="K1016" s="3">
        <v>933913</v>
      </c>
      <c r="L1016" s="3">
        <f t="shared" si="212"/>
        <v>762554</v>
      </c>
      <c r="M1016" s="3">
        <v>171359</v>
      </c>
      <c r="N1016" s="3">
        <f t="shared" si="215"/>
        <v>84346.463167360183</v>
      </c>
      <c r="O1016" s="3">
        <f t="shared" si="213"/>
        <v>17496.077297268239</v>
      </c>
      <c r="P1016" s="3">
        <f t="shared" si="214"/>
        <v>3742.8888279805242</v>
      </c>
      <c r="Q1016" s="3">
        <v>10</v>
      </c>
      <c r="R1016" s="22">
        <v>18</v>
      </c>
      <c r="S1016" s="19">
        <f t="shared" si="216"/>
        <v>388.80171771707199</v>
      </c>
      <c r="T1016" s="20">
        <f t="shared" si="217"/>
        <v>0.40627138737416091</v>
      </c>
      <c r="U1016" s="20">
        <f t="shared" si="218"/>
        <v>0.22890887119050457</v>
      </c>
      <c r="V1016" s="21">
        <f t="shared" si="219"/>
        <v>0.15934496627748851</v>
      </c>
      <c r="W1016" s="26">
        <f t="shared" si="220"/>
        <v>83.175307288456096</v>
      </c>
      <c r="X1016" s="27">
        <f t="shared" si="221"/>
        <v>0.96715473591228018</v>
      </c>
      <c r="Y1016" s="27">
        <f t="shared" si="222"/>
        <v>0.51661681545624905</v>
      </c>
      <c r="Z1016" s="27">
        <f t="shared" si="223"/>
        <v>0.35243774274769535</v>
      </c>
    </row>
    <row r="1017" spans="1:26" ht="15.75" customHeight="1" x14ac:dyDescent="0.25">
      <c r="A1017" s="2" t="s">
        <v>108</v>
      </c>
      <c r="B1017" t="s">
        <v>359</v>
      </c>
      <c r="C1017" t="s">
        <v>358</v>
      </c>
      <c r="D1017" s="18">
        <f>VLOOKUP(C1017,'Infected rate by state'!B:E,4,0)</f>
        <v>1.188659468272998E-3</v>
      </c>
      <c r="E1017" s="2">
        <v>937</v>
      </c>
      <c r="F1017" s="2">
        <v>50</v>
      </c>
      <c r="G1017" s="2">
        <v>367</v>
      </c>
      <c r="H1017" s="4">
        <f t="shared" si="224"/>
        <v>652</v>
      </c>
      <c r="I1017" s="2">
        <v>27</v>
      </c>
      <c r="J1017" s="4">
        <f t="shared" si="225"/>
        <v>38.5</v>
      </c>
      <c r="K1017" s="3">
        <v>114922</v>
      </c>
      <c r="L1017" s="3">
        <f t="shared" si="212"/>
        <v>89339</v>
      </c>
      <c r="M1017" s="3">
        <v>25583</v>
      </c>
      <c r="N1017" s="3">
        <f t="shared" si="215"/>
        <v>1366.0312341286949</v>
      </c>
      <c r="O1017" s="3">
        <f t="shared" si="213"/>
        <v>288.43493590243872</v>
      </c>
      <c r="P1017" s="3">
        <f t="shared" si="214"/>
        <v>63.028400856795358</v>
      </c>
      <c r="Q1017" s="3">
        <v>10</v>
      </c>
      <c r="R1017" s="22">
        <v>18</v>
      </c>
      <c r="S1017" s="19">
        <f t="shared" si="216"/>
        <v>6.4096652422764162</v>
      </c>
      <c r="T1017" s="20">
        <f t="shared" si="217"/>
        <v>1.7465027908110126E-2</v>
      </c>
      <c r="U1017" s="20">
        <f t="shared" si="218"/>
        <v>9.8307749114668955E-3</v>
      </c>
      <c r="V1017" s="21">
        <f t="shared" si="219"/>
        <v>6.8406245915436674E-3</v>
      </c>
      <c r="W1017" s="26">
        <f t="shared" si="220"/>
        <v>1.4006311301510079</v>
      </c>
      <c r="X1017" s="27">
        <f t="shared" si="221"/>
        <v>5.1875227042629923E-2</v>
      </c>
      <c r="Y1017" s="27">
        <f t="shared" si="222"/>
        <v>3.6380029354571637E-2</v>
      </c>
      <c r="Z1017" s="27">
        <f t="shared" si="223"/>
        <v>2.8012622603020159E-2</v>
      </c>
    </row>
    <row r="1018" spans="1:26" ht="15.75" customHeight="1" x14ac:dyDescent="0.25">
      <c r="A1018" s="2" t="s">
        <v>109</v>
      </c>
      <c r="B1018" t="s">
        <v>317</v>
      </c>
      <c r="C1018" t="s">
        <v>316</v>
      </c>
      <c r="D1018" s="18">
        <f>VLOOKUP(C1018,'Infected rate by state'!B:E,4,0)</f>
        <v>7.3843274393391549E-3</v>
      </c>
      <c r="E1018" s="2">
        <v>792</v>
      </c>
      <c r="F1018" s="2">
        <v>79</v>
      </c>
      <c r="G1018" s="2">
        <v>396</v>
      </c>
      <c r="H1018" s="4">
        <f t="shared" si="224"/>
        <v>594</v>
      </c>
      <c r="I1018" s="2">
        <v>28</v>
      </c>
      <c r="J1018" s="4">
        <f t="shared" si="225"/>
        <v>53.5</v>
      </c>
      <c r="K1018" s="3">
        <v>294267</v>
      </c>
      <c r="L1018" s="3">
        <f t="shared" si="212"/>
        <v>238673</v>
      </c>
      <c r="M1018" s="3">
        <v>55594</v>
      </c>
      <c r="N1018" s="3">
        <f t="shared" si="215"/>
        <v>21729.638825920152</v>
      </c>
      <c r="O1018" s="3">
        <f t="shared" si="213"/>
        <v>4518.6294616043187</v>
      </c>
      <c r="P1018" s="3">
        <f t="shared" si="214"/>
        <v>969.58642076355954</v>
      </c>
      <c r="Q1018" s="3">
        <v>10</v>
      </c>
      <c r="R1018" s="22">
        <v>18</v>
      </c>
      <c r="S1018" s="19">
        <f t="shared" si="216"/>
        <v>100.41398803565153</v>
      </c>
      <c r="T1018" s="20">
        <f t="shared" si="217"/>
        <v>0.2535706768577059</v>
      </c>
      <c r="U1018" s="20">
        <f t="shared" si="218"/>
        <v>0.16904711790513724</v>
      </c>
      <c r="V1018" s="21">
        <f t="shared" si="219"/>
        <v>0.12678533842885295</v>
      </c>
      <c r="W1018" s="26">
        <f t="shared" si="220"/>
        <v>21.54636490585688</v>
      </c>
      <c r="X1018" s="27">
        <f t="shared" si="221"/>
        <v>0.76951303235203139</v>
      </c>
      <c r="Y1018" s="27">
        <f t="shared" si="222"/>
        <v>0.40273579263283887</v>
      </c>
      <c r="Z1018" s="27">
        <f t="shared" si="223"/>
        <v>0.27273879627666936</v>
      </c>
    </row>
    <row r="1019" spans="1:26" ht="15.75" customHeight="1" x14ac:dyDescent="0.25">
      <c r="A1019" s="2" t="s">
        <v>110</v>
      </c>
      <c r="B1019" t="s">
        <v>404</v>
      </c>
      <c r="C1019" t="s">
        <v>403</v>
      </c>
      <c r="D1019" s="18">
        <f>VLOOKUP(C1019,'Infected rate by state'!B:E,4,0)</f>
        <v>6.3160817769393265E-3</v>
      </c>
      <c r="E1019" s="2">
        <v>990</v>
      </c>
      <c r="F1019" s="2">
        <v>112</v>
      </c>
      <c r="G1019" s="2">
        <v>498</v>
      </c>
      <c r="H1019" s="4">
        <f t="shared" si="224"/>
        <v>744</v>
      </c>
      <c r="I1019" s="2">
        <v>43</v>
      </c>
      <c r="J1019" s="4">
        <f t="shared" si="225"/>
        <v>77.5</v>
      </c>
      <c r="K1019" s="3">
        <v>402953</v>
      </c>
      <c r="L1019" s="3">
        <f t="shared" si="212"/>
        <v>314858</v>
      </c>
      <c r="M1019" s="3">
        <v>88095</v>
      </c>
      <c r="N1019" s="3">
        <f t="shared" si="215"/>
        <v>25450.841002630325</v>
      </c>
      <c r="O1019" s="3">
        <f t="shared" si="213"/>
        <v>5364.2542534322574</v>
      </c>
      <c r="P1019" s="3">
        <f t="shared" si="214"/>
        <v>1169.7186262818554</v>
      </c>
      <c r="Q1019" s="3">
        <v>10</v>
      </c>
      <c r="R1019" s="22">
        <v>18</v>
      </c>
      <c r="S1019" s="19">
        <f t="shared" si="216"/>
        <v>119.20565007627239</v>
      </c>
      <c r="T1019" s="20">
        <f t="shared" si="217"/>
        <v>0.23936877525355901</v>
      </c>
      <c r="U1019" s="20">
        <f t="shared" si="218"/>
        <v>0.16022264795197902</v>
      </c>
      <c r="V1019" s="21">
        <f t="shared" si="219"/>
        <v>0.12040974755179029</v>
      </c>
      <c r="W1019" s="26">
        <f t="shared" si="220"/>
        <v>25.993747250707898</v>
      </c>
      <c r="X1019" s="27">
        <f t="shared" si="221"/>
        <v>0.60450575001646278</v>
      </c>
      <c r="Y1019" s="27">
        <f t="shared" si="222"/>
        <v>0.33540319033171478</v>
      </c>
      <c r="Z1019" s="27">
        <f t="shared" si="223"/>
        <v>0.23208702902417766</v>
      </c>
    </row>
    <row r="1020" spans="1:26" ht="15.75" customHeight="1" x14ac:dyDescent="0.25">
      <c r="A1020" s="2" t="s">
        <v>111</v>
      </c>
      <c r="B1020" t="s">
        <v>373</v>
      </c>
      <c r="C1020" t="s">
        <v>372</v>
      </c>
      <c r="D1020" s="18">
        <f>VLOOKUP(C1020,'Infected rate by state'!B:E,4,0)</f>
        <v>8.0007670443122732E-3</v>
      </c>
      <c r="E1020" s="3">
        <v>1224</v>
      </c>
      <c r="F1020" s="2">
        <v>135</v>
      </c>
      <c r="G1020" s="2">
        <v>362</v>
      </c>
      <c r="H1020" s="4">
        <f t="shared" si="224"/>
        <v>793</v>
      </c>
      <c r="I1020" s="2">
        <v>47</v>
      </c>
      <c r="J1020" s="4">
        <f t="shared" si="225"/>
        <v>91</v>
      </c>
      <c r="K1020" s="3">
        <v>505727</v>
      </c>
      <c r="L1020" s="3">
        <f t="shared" si="212"/>
        <v>405183</v>
      </c>
      <c r="M1020" s="3">
        <v>100544</v>
      </c>
      <c r="N1020" s="3">
        <f t="shared" si="215"/>
        <v>40462.039150189128</v>
      </c>
      <c r="O1020" s="3">
        <f t="shared" si="213"/>
        <v>8451.9951041541008</v>
      </c>
      <c r="P1020" s="3">
        <f t="shared" si="214"/>
        <v>1823.4771472100306</v>
      </c>
      <c r="Q1020" s="3">
        <v>10</v>
      </c>
      <c r="R1020" s="22">
        <v>18</v>
      </c>
      <c r="S1020" s="19">
        <f t="shared" si="216"/>
        <v>187.82211342564668</v>
      </c>
      <c r="T1020" s="20">
        <f t="shared" si="217"/>
        <v>0.518845617197919</v>
      </c>
      <c r="U1020" s="20">
        <f t="shared" si="218"/>
        <v>0.23685007998189997</v>
      </c>
      <c r="V1020" s="21">
        <f t="shared" si="219"/>
        <v>0.15344943907324074</v>
      </c>
      <c r="W1020" s="26">
        <f t="shared" si="220"/>
        <v>40.521714382445126</v>
      </c>
      <c r="X1020" s="27">
        <f t="shared" si="221"/>
        <v>0.86216413579670481</v>
      </c>
      <c r="Y1020" s="27">
        <f t="shared" si="222"/>
        <v>0.44529356464225411</v>
      </c>
      <c r="Z1020" s="27">
        <f t="shared" si="223"/>
        <v>0.3001608472773713</v>
      </c>
    </row>
    <row r="1021" spans="1:26" ht="15.75" customHeight="1" x14ac:dyDescent="0.25">
      <c r="A1021" s="2" t="s">
        <v>112</v>
      </c>
      <c r="B1021" t="s">
        <v>373</v>
      </c>
      <c r="C1021" t="s">
        <v>372</v>
      </c>
      <c r="D1021" s="18">
        <f>VLOOKUP(C1021,'Infected rate by state'!B:E,4,0)</f>
        <v>8.0007670443122732E-3</v>
      </c>
      <c r="E1021" s="3">
        <v>1977</v>
      </c>
      <c r="F1021" s="2">
        <v>339</v>
      </c>
      <c r="G1021" s="2">
        <v>631</v>
      </c>
      <c r="H1021" s="4">
        <f t="shared" si="224"/>
        <v>1304</v>
      </c>
      <c r="I1021" s="2">
        <v>115</v>
      </c>
      <c r="J1021" s="4">
        <f t="shared" si="225"/>
        <v>227</v>
      </c>
      <c r="K1021" s="3">
        <v>679309</v>
      </c>
      <c r="L1021" s="3">
        <f t="shared" si="212"/>
        <v>542877</v>
      </c>
      <c r="M1021" s="3">
        <v>136432</v>
      </c>
      <c r="N1021" s="3">
        <f t="shared" si="215"/>
        <v>54349.930601047265</v>
      </c>
      <c r="O1021" s="3">
        <f t="shared" si="213"/>
        <v>11363.469431119112</v>
      </c>
      <c r="P1021" s="3">
        <f t="shared" si="214"/>
        <v>2454.3263475725216</v>
      </c>
      <c r="Q1021" s="3">
        <v>10</v>
      </c>
      <c r="R1021" s="22">
        <v>18</v>
      </c>
      <c r="S1021" s="19">
        <f t="shared" si="216"/>
        <v>252.52154291375805</v>
      </c>
      <c r="T1021" s="20">
        <f t="shared" si="217"/>
        <v>0.40019261951467205</v>
      </c>
      <c r="U1021" s="20">
        <f t="shared" si="218"/>
        <v>0.19365148996453838</v>
      </c>
      <c r="V1021" s="21">
        <f t="shared" si="219"/>
        <v>0.12772966257650889</v>
      </c>
      <c r="W1021" s="26">
        <f t="shared" si="220"/>
        <v>54.540585501611595</v>
      </c>
      <c r="X1021" s="27">
        <f t="shared" si="221"/>
        <v>0.47426596088357909</v>
      </c>
      <c r="Y1021" s="27">
        <f t="shared" si="222"/>
        <v>0.24026689648287047</v>
      </c>
      <c r="Z1021" s="27">
        <f t="shared" si="223"/>
        <v>0.16088668289560942</v>
      </c>
    </row>
    <row r="1022" spans="1:26" ht="15.75" customHeight="1" x14ac:dyDescent="0.25">
      <c r="A1022" s="2" t="s">
        <v>112</v>
      </c>
      <c r="B1022" t="s">
        <v>387</v>
      </c>
      <c r="C1022" t="s">
        <v>386</v>
      </c>
      <c r="D1022" s="18">
        <f>VLOOKUP(C1022,'Infected rate by state'!B:E,4,0)</f>
        <v>9.1240169504562645E-3</v>
      </c>
      <c r="E1022" s="3">
        <v>2217</v>
      </c>
      <c r="F1022" s="2">
        <v>282</v>
      </c>
      <c r="G1022" s="2">
        <v>798</v>
      </c>
      <c r="H1022" s="4">
        <f t="shared" si="224"/>
        <v>1507.5</v>
      </c>
      <c r="I1022" s="2">
        <v>41</v>
      </c>
      <c r="J1022" s="4">
        <f t="shared" si="225"/>
        <v>161.5</v>
      </c>
      <c r="K1022" s="3">
        <v>743619</v>
      </c>
      <c r="L1022" s="3">
        <f t="shared" si="212"/>
        <v>590086</v>
      </c>
      <c r="M1022" s="3">
        <v>153533</v>
      </c>
      <c r="N1022" s="3">
        <f t="shared" si="215"/>
        <v>67847.923606813361</v>
      </c>
      <c r="O1022" s="3">
        <f t="shared" si="213"/>
        <v>14221.901295026219</v>
      </c>
      <c r="P1022" s="3">
        <f t="shared" si="214"/>
        <v>3081.0878424048979</v>
      </c>
      <c r="Q1022" s="3">
        <v>10</v>
      </c>
      <c r="R1022" s="22">
        <v>18</v>
      </c>
      <c r="S1022" s="19">
        <f t="shared" si="216"/>
        <v>316.04225100058261</v>
      </c>
      <c r="T1022" s="20">
        <f t="shared" si="217"/>
        <v>0.39604292105336164</v>
      </c>
      <c r="U1022" s="20">
        <f t="shared" si="218"/>
        <v>0.20964660099541135</v>
      </c>
      <c r="V1022" s="21">
        <f t="shared" si="219"/>
        <v>0.1425540148852425</v>
      </c>
      <c r="W1022" s="26">
        <f t="shared" si="220"/>
        <v>68.468618720108836</v>
      </c>
      <c r="X1022" s="27">
        <f t="shared" si="221"/>
        <v>1.669966310246557</v>
      </c>
      <c r="Y1022" s="27">
        <f t="shared" si="222"/>
        <v>0.42395429548055008</v>
      </c>
      <c r="Z1022" s="27">
        <f t="shared" si="223"/>
        <v>0.24279652028407389</v>
      </c>
    </row>
    <row r="1023" spans="1:26" ht="15.75" customHeight="1" x14ac:dyDescent="0.25">
      <c r="A1023" s="2" t="s">
        <v>113</v>
      </c>
      <c r="B1023" t="s">
        <v>355</v>
      </c>
      <c r="C1023" t="s">
        <v>354</v>
      </c>
      <c r="D1023" s="18">
        <f>VLOOKUP(C1023,'Infected rate by state'!B:E,4,0)</f>
        <v>1.1948400031748969E-2</v>
      </c>
      <c r="E1023" s="2">
        <v>609</v>
      </c>
      <c r="F1023" s="2">
        <v>80</v>
      </c>
      <c r="G1023" s="2">
        <v>287</v>
      </c>
      <c r="H1023" s="4">
        <f t="shared" si="224"/>
        <v>448</v>
      </c>
      <c r="I1023" s="2">
        <v>40</v>
      </c>
      <c r="J1023" s="4">
        <f t="shared" si="225"/>
        <v>60</v>
      </c>
      <c r="K1023" s="3">
        <v>159671</v>
      </c>
      <c r="L1023" s="3">
        <f t="shared" si="212"/>
        <v>131112</v>
      </c>
      <c r="M1023" s="3">
        <v>28559</v>
      </c>
      <c r="N1023" s="3">
        <f t="shared" si="215"/>
        <v>19078.129814693897</v>
      </c>
      <c r="O1023" s="3">
        <f t="shared" si="213"/>
        <v>3949.0173034732229</v>
      </c>
      <c r="P1023" s="3">
        <f t="shared" si="214"/>
        <v>842.61718109497986</v>
      </c>
      <c r="Q1023" s="3">
        <v>10</v>
      </c>
      <c r="R1023" s="22">
        <v>18</v>
      </c>
      <c r="S1023" s="19">
        <f t="shared" si="216"/>
        <v>87.755940077182728</v>
      </c>
      <c r="T1023" s="20">
        <f t="shared" si="217"/>
        <v>0.30576982605290148</v>
      </c>
      <c r="U1023" s="20">
        <f t="shared" si="218"/>
        <v>0.19588379481514001</v>
      </c>
      <c r="V1023" s="21">
        <f t="shared" si="219"/>
        <v>0.14409842377205703</v>
      </c>
      <c r="W1023" s="26">
        <f t="shared" si="220"/>
        <v>18.724826246555107</v>
      </c>
      <c r="X1023" s="27">
        <f t="shared" si="221"/>
        <v>0.46812065616387766</v>
      </c>
      <c r="Y1023" s="27">
        <f t="shared" si="222"/>
        <v>0.31208043744258512</v>
      </c>
      <c r="Z1023" s="27">
        <f t="shared" si="223"/>
        <v>0.23406032808193883</v>
      </c>
    </row>
    <row r="1024" spans="1:26" ht="15.75" customHeight="1" x14ac:dyDescent="0.25">
      <c r="A1024" s="2" t="s">
        <v>114</v>
      </c>
      <c r="B1024" t="s">
        <v>367</v>
      </c>
      <c r="C1024" t="s">
        <v>366</v>
      </c>
      <c r="D1024" s="18">
        <f>VLOOKUP(C1024,'Infected rate by state'!B:E,4,0)</f>
        <v>2.4682967074759195E-2</v>
      </c>
      <c r="E1024" s="3">
        <v>3819</v>
      </c>
      <c r="F1024" s="2">
        <v>175</v>
      </c>
      <c r="G1024" s="3">
        <v>1057</v>
      </c>
      <c r="H1024" s="4">
        <f t="shared" si="224"/>
        <v>2438</v>
      </c>
      <c r="I1024" s="2">
        <v>98</v>
      </c>
      <c r="J1024" s="4">
        <f t="shared" si="225"/>
        <v>136.5</v>
      </c>
      <c r="K1024" s="3">
        <v>1048868</v>
      </c>
      <c r="L1024" s="3">
        <f t="shared" si="212"/>
        <v>848793</v>
      </c>
      <c r="M1024" s="3">
        <v>200075</v>
      </c>
      <c r="N1024" s="3">
        <f t="shared" si="215"/>
        <v>258891.74309768528</v>
      </c>
      <c r="O1024" s="3">
        <f t="shared" si="213"/>
        <v>53880.953594168517</v>
      </c>
      <c r="P1024" s="3">
        <f t="shared" si="214"/>
        <v>11573.230457331021</v>
      </c>
      <c r="Q1024" s="3">
        <v>10</v>
      </c>
      <c r="R1024" s="22">
        <v>18</v>
      </c>
      <c r="S1024" s="19">
        <f t="shared" si="216"/>
        <v>1197.354524314856</v>
      </c>
      <c r="T1024" s="20">
        <f t="shared" si="217"/>
        <v>1.1327857372893624</v>
      </c>
      <c r="U1024" s="20">
        <f t="shared" si="218"/>
        <v>0.4911216260520328</v>
      </c>
      <c r="V1024" s="21">
        <f t="shared" si="219"/>
        <v>0.31352566753465722</v>
      </c>
      <c r="W1024" s="26">
        <f t="shared" si="220"/>
        <v>257.18289905180046</v>
      </c>
      <c r="X1024" s="27">
        <f t="shared" si="221"/>
        <v>2.6243152964469436</v>
      </c>
      <c r="Y1024" s="27">
        <f t="shared" si="222"/>
        <v>1.8841238025772928</v>
      </c>
      <c r="Z1024" s="27">
        <f t="shared" si="223"/>
        <v>1.4696165660102884</v>
      </c>
    </row>
    <row r="1025" spans="1:26" ht="15.75" customHeight="1" x14ac:dyDescent="0.25">
      <c r="A1025" s="2" t="s">
        <v>115</v>
      </c>
      <c r="B1025" t="s">
        <v>393</v>
      </c>
      <c r="C1025" t="s">
        <v>392</v>
      </c>
      <c r="D1025" s="18">
        <f>VLOOKUP(C1025,'Infected rate by state'!B:E,4,0)</f>
        <v>7.5097590818065515E-3</v>
      </c>
      <c r="E1025" s="3">
        <v>1145</v>
      </c>
      <c r="F1025" s="2">
        <v>120</v>
      </c>
      <c r="G1025" s="2">
        <v>536</v>
      </c>
      <c r="H1025" s="4">
        <f t="shared" si="224"/>
        <v>840.5</v>
      </c>
      <c r="I1025" s="2">
        <v>44</v>
      </c>
      <c r="J1025" s="4">
        <f t="shared" si="225"/>
        <v>82</v>
      </c>
      <c r="K1025" s="3">
        <v>418633</v>
      </c>
      <c r="L1025" s="3">
        <f t="shared" si="212"/>
        <v>342572</v>
      </c>
      <c r="M1025" s="3">
        <v>76061</v>
      </c>
      <c r="N1025" s="3">
        <f t="shared" si="215"/>
        <v>31438.329736939224</v>
      </c>
      <c r="O1025" s="3">
        <f t="shared" si="213"/>
        <v>6515.9224462636766</v>
      </c>
      <c r="P1025" s="3">
        <f t="shared" si="214"/>
        <v>1392.534806773607</v>
      </c>
      <c r="Q1025" s="3">
        <v>10</v>
      </c>
      <c r="R1025" s="22">
        <v>18</v>
      </c>
      <c r="S1025" s="19">
        <f t="shared" si="216"/>
        <v>144.79827658363726</v>
      </c>
      <c r="T1025" s="20">
        <f t="shared" si="217"/>
        <v>0.27014603840230833</v>
      </c>
      <c r="U1025" s="20">
        <f t="shared" si="218"/>
        <v>0.1722763552452555</v>
      </c>
      <c r="V1025" s="21">
        <f t="shared" si="219"/>
        <v>0.12646137692894083</v>
      </c>
      <c r="W1025" s="26">
        <f t="shared" si="220"/>
        <v>30.945217928302377</v>
      </c>
      <c r="X1025" s="27">
        <f t="shared" si="221"/>
        <v>0.70330040746141764</v>
      </c>
      <c r="Y1025" s="27">
        <f t="shared" si="222"/>
        <v>0.37738070644271193</v>
      </c>
      <c r="Z1025" s="27">
        <f t="shared" si="223"/>
        <v>0.2578768160691865</v>
      </c>
    </row>
    <row r="1026" spans="1:26" ht="15.75" customHeight="1" x14ac:dyDescent="0.25">
      <c r="A1026" s="2" t="s">
        <v>116</v>
      </c>
      <c r="B1026" t="s">
        <v>383</v>
      </c>
      <c r="C1026" t="s">
        <v>382</v>
      </c>
      <c r="D1026" s="18">
        <f>VLOOKUP(C1026,'Infected rate by state'!B:E,4,0)</f>
        <v>8.525765865415048E-3</v>
      </c>
      <c r="E1026" s="3">
        <v>2426</v>
      </c>
      <c r="F1026" s="2">
        <v>211</v>
      </c>
      <c r="G1026" s="2">
        <v>929</v>
      </c>
      <c r="H1026" s="4">
        <f t="shared" si="224"/>
        <v>1677.5</v>
      </c>
      <c r="I1026" s="2">
        <v>61</v>
      </c>
      <c r="J1026" s="4">
        <f t="shared" si="225"/>
        <v>136</v>
      </c>
      <c r="K1026" s="3">
        <v>825408</v>
      </c>
      <c r="L1026" s="3">
        <f t="shared" ref="L1026:L1089" si="226">K1026-M1026</f>
        <v>642209</v>
      </c>
      <c r="M1026" s="3">
        <v>183199</v>
      </c>
      <c r="N1026" s="3">
        <f t="shared" si="215"/>
        <v>70372.35351440504</v>
      </c>
      <c r="O1026" s="3">
        <f t="shared" ref="O1026:O1089" si="227">0.19*N1026*(L1026/K1026)+0.285*N1026*(M1026/K1026)</f>
        <v>14854.56335947622</v>
      </c>
      <c r="P1026" s="3">
        <f t="shared" ref="P1026:P1089" si="228">0.0361*N1026*(L1026/K1026)+0.0812*N1026*(M1026/K1026)</f>
        <v>3244.8641750009774</v>
      </c>
      <c r="Q1026" s="3">
        <v>10</v>
      </c>
      <c r="R1026" s="22">
        <v>18</v>
      </c>
      <c r="S1026" s="19">
        <f t="shared" si="216"/>
        <v>330.10140798836045</v>
      </c>
      <c r="T1026" s="20">
        <f t="shared" si="217"/>
        <v>0.35532982560641596</v>
      </c>
      <c r="U1026" s="20">
        <f t="shared" si="218"/>
        <v>0.19678176333136241</v>
      </c>
      <c r="V1026" s="21">
        <f t="shared" si="219"/>
        <v>0.13606818136370999</v>
      </c>
      <c r="W1026" s="26">
        <f t="shared" si="220"/>
        <v>72.108092777799499</v>
      </c>
      <c r="X1026" s="27">
        <f t="shared" si="221"/>
        <v>1.1820998816032704</v>
      </c>
      <c r="Y1026" s="27">
        <f t="shared" si="222"/>
        <v>0.53020656454264337</v>
      </c>
      <c r="Z1026" s="27">
        <f t="shared" si="223"/>
        <v>0.34174451553459478</v>
      </c>
    </row>
    <row r="1027" spans="1:26" ht="15.75" customHeight="1" x14ac:dyDescent="0.25">
      <c r="A1027" s="2" t="s">
        <v>117</v>
      </c>
      <c r="B1027" t="s">
        <v>319</v>
      </c>
      <c r="C1027" t="s">
        <v>318</v>
      </c>
      <c r="D1027" s="18">
        <f>VLOOKUP(C1027,'Infected rate by state'!B:E,4,0)</f>
        <v>1.6392760880107365E-2</v>
      </c>
      <c r="E1027" s="3">
        <v>2855</v>
      </c>
      <c r="F1027" s="2">
        <v>323</v>
      </c>
      <c r="G1027" s="2">
        <v>751</v>
      </c>
      <c r="H1027" s="4">
        <f t="shared" si="224"/>
        <v>1803</v>
      </c>
      <c r="I1027" s="2">
        <v>115</v>
      </c>
      <c r="J1027" s="4">
        <f t="shared" si="225"/>
        <v>219</v>
      </c>
      <c r="K1027" s="3">
        <v>1196337</v>
      </c>
      <c r="L1027" s="3">
        <f t="shared" si="226"/>
        <v>950834</v>
      </c>
      <c r="M1027" s="3">
        <v>245503</v>
      </c>
      <c r="N1027" s="3">
        <f t="shared" ref="N1027:N1090" si="229">K1027*D1027*Q1027</f>
        <v>196112.66373025006</v>
      </c>
      <c r="O1027" s="3">
        <f t="shared" si="227"/>
        <v>41084.654484379062</v>
      </c>
      <c r="P1027" s="3">
        <f t="shared" si="228"/>
        <v>8894.7040210934265</v>
      </c>
      <c r="Q1027" s="3">
        <v>10</v>
      </c>
      <c r="R1027" s="22">
        <v>18</v>
      </c>
      <c r="S1027" s="19">
        <f t="shared" ref="S1027:S1090" si="230">O1027/(R1027*30/12)</f>
        <v>912.99232187509028</v>
      </c>
      <c r="T1027" s="20">
        <f t="shared" ref="T1027:T1090" si="231">S1027/$G1027</f>
        <v>1.2157021596206261</v>
      </c>
      <c r="U1027" s="20">
        <f t="shared" ref="U1027:U1090" si="232">S1027/$H1027</f>
        <v>0.50637399993072119</v>
      </c>
      <c r="V1027" s="21">
        <f t="shared" ref="V1027:V1090" si="233">S1027/$E1027</f>
        <v>0.31978715302104738</v>
      </c>
      <c r="W1027" s="26">
        <f t="shared" ref="W1027:W1090" si="234">P1027/(R1027*30/12)</f>
        <v>197.6600893576317</v>
      </c>
      <c r="X1027" s="27">
        <f t="shared" si="221"/>
        <v>1.7187833857185366</v>
      </c>
      <c r="Y1027" s="27">
        <f t="shared" si="222"/>
        <v>0.90255748565128635</v>
      </c>
      <c r="Z1027" s="27">
        <f t="shared" si="223"/>
        <v>0.61195074104529945</v>
      </c>
    </row>
    <row r="1028" spans="1:26" ht="15.75" customHeight="1" x14ac:dyDescent="0.25">
      <c r="A1028" s="2" t="s">
        <v>118</v>
      </c>
      <c r="B1028" t="s">
        <v>355</v>
      </c>
      <c r="C1028" t="s">
        <v>354</v>
      </c>
      <c r="D1028" s="18">
        <f>VLOOKUP(C1028,'Infected rate by state'!B:E,4,0)</f>
        <v>1.1948400031748969E-2</v>
      </c>
      <c r="E1028" s="3">
        <v>1546</v>
      </c>
      <c r="F1028" s="2">
        <v>85</v>
      </c>
      <c r="G1028" s="2">
        <v>504</v>
      </c>
      <c r="H1028" s="4">
        <f t="shared" si="224"/>
        <v>1025</v>
      </c>
      <c r="I1028" s="2">
        <v>30</v>
      </c>
      <c r="J1028" s="4">
        <f t="shared" si="225"/>
        <v>57.5</v>
      </c>
      <c r="K1028" s="3">
        <v>240419</v>
      </c>
      <c r="L1028" s="3">
        <f t="shared" si="226"/>
        <v>194343</v>
      </c>
      <c r="M1028" s="3">
        <v>46076</v>
      </c>
      <c r="N1028" s="3">
        <f t="shared" si="229"/>
        <v>28726.223872330556</v>
      </c>
      <c r="O1028" s="3">
        <f t="shared" si="227"/>
        <v>5980.9902916125275</v>
      </c>
      <c r="P1028" s="3">
        <f t="shared" si="228"/>
        <v>1285.3077322092854</v>
      </c>
      <c r="Q1028" s="3">
        <v>10</v>
      </c>
      <c r="R1028" s="22">
        <v>18</v>
      </c>
      <c r="S1028" s="19">
        <f t="shared" si="230"/>
        <v>132.91089536916726</v>
      </c>
      <c r="T1028" s="20">
        <f t="shared" si="231"/>
        <v>0.26371209398644296</v>
      </c>
      <c r="U1028" s="20">
        <f t="shared" si="232"/>
        <v>0.12966916621382171</v>
      </c>
      <c r="V1028" s="21">
        <f t="shared" si="233"/>
        <v>8.5970824947714922E-2</v>
      </c>
      <c r="W1028" s="26">
        <f t="shared" si="234"/>
        <v>28.562394049095232</v>
      </c>
      <c r="X1028" s="27">
        <f t="shared" ref="X1028:X1091" si="235">W1028/$I1028</f>
        <v>0.95207980163650774</v>
      </c>
      <c r="Y1028" s="27">
        <f t="shared" ref="Y1028:Y1091" si="236">W1028/$J1028</f>
        <v>0.49673728781035187</v>
      </c>
      <c r="Z1028" s="27">
        <f t="shared" ref="Z1028:Z1091" si="237">W1028/$F1028</f>
        <v>0.33602816528347335</v>
      </c>
    </row>
    <row r="1029" spans="1:26" ht="15.75" customHeight="1" x14ac:dyDescent="0.25">
      <c r="A1029" s="2" t="s">
        <v>119</v>
      </c>
      <c r="B1029" t="s">
        <v>373</v>
      </c>
      <c r="C1029" t="s">
        <v>372</v>
      </c>
      <c r="D1029" s="18">
        <f>VLOOKUP(C1029,'Infected rate by state'!B:E,4,0)</f>
        <v>8.0007670443122732E-3</v>
      </c>
      <c r="E1029" s="2">
        <v>603</v>
      </c>
      <c r="F1029" s="2">
        <v>64</v>
      </c>
      <c r="G1029" s="2">
        <v>253</v>
      </c>
      <c r="H1029" s="4">
        <f t="shared" si="224"/>
        <v>428</v>
      </c>
      <c r="I1029" s="2">
        <v>25</v>
      </c>
      <c r="J1029" s="4">
        <f t="shared" si="225"/>
        <v>44.5</v>
      </c>
      <c r="K1029" s="3">
        <v>229268</v>
      </c>
      <c r="L1029" s="3">
        <f t="shared" si="226"/>
        <v>177904</v>
      </c>
      <c r="M1029" s="3">
        <v>51364</v>
      </c>
      <c r="N1029" s="3">
        <f t="shared" si="229"/>
        <v>18343.198587153864</v>
      </c>
      <c r="O1029" s="3">
        <f t="shared" si="227"/>
        <v>3875.6115601000865</v>
      </c>
      <c r="P1029" s="3">
        <f t="shared" si="228"/>
        <v>847.5285497035436</v>
      </c>
      <c r="Q1029" s="3">
        <v>10</v>
      </c>
      <c r="R1029" s="22">
        <v>18</v>
      </c>
      <c r="S1029" s="19">
        <f t="shared" si="230"/>
        <v>86.124701335557475</v>
      </c>
      <c r="T1029" s="20">
        <f t="shared" si="231"/>
        <v>0.34041383927097818</v>
      </c>
      <c r="U1029" s="20">
        <f t="shared" si="232"/>
        <v>0.20122593769990063</v>
      </c>
      <c r="V1029" s="21">
        <f t="shared" si="233"/>
        <v>0.1428270337239759</v>
      </c>
      <c r="W1029" s="26">
        <f t="shared" si="234"/>
        <v>18.833967771189858</v>
      </c>
      <c r="X1029" s="27">
        <f t="shared" si="235"/>
        <v>0.75335871084759432</v>
      </c>
      <c r="Y1029" s="27">
        <f t="shared" si="236"/>
        <v>0.42323523081325526</v>
      </c>
      <c r="Z1029" s="27">
        <f t="shared" si="237"/>
        <v>0.29428074642484153</v>
      </c>
    </row>
    <row r="1030" spans="1:26" ht="15.75" customHeight="1" x14ac:dyDescent="0.25">
      <c r="A1030" s="2" t="s">
        <v>120</v>
      </c>
      <c r="B1030" t="s">
        <v>333</v>
      </c>
      <c r="C1030" t="s">
        <v>332</v>
      </c>
      <c r="D1030" s="18">
        <f>VLOOKUP(C1030,'Infected rate by state'!B:E,4,0)</f>
        <v>1.4486816526494731E-2</v>
      </c>
      <c r="E1030" s="3">
        <v>1041</v>
      </c>
      <c r="F1030" s="2">
        <v>172</v>
      </c>
      <c r="G1030" s="2">
        <v>402</v>
      </c>
      <c r="H1030" s="4">
        <f t="shared" si="224"/>
        <v>721.5</v>
      </c>
      <c r="I1030" s="2">
        <v>89</v>
      </c>
      <c r="J1030" s="4">
        <f t="shared" si="225"/>
        <v>130.5</v>
      </c>
      <c r="K1030" s="3">
        <v>385733</v>
      </c>
      <c r="L1030" s="3">
        <f t="shared" si="226"/>
        <v>317877</v>
      </c>
      <c r="M1030" s="3">
        <v>67856</v>
      </c>
      <c r="N1030" s="3">
        <f t="shared" si="229"/>
        <v>55880.431992143924</v>
      </c>
      <c r="O1030" s="3">
        <f t="shared" si="227"/>
        <v>11551.148629618081</v>
      </c>
      <c r="P1030" s="3">
        <f t="shared" si="228"/>
        <v>2460.6244523384394</v>
      </c>
      <c r="Q1030" s="3">
        <v>10</v>
      </c>
      <c r="R1030" s="22">
        <v>18</v>
      </c>
      <c r="S1030" s="19">
        <f t="shared" si="230"/>
        <v>256.69219176929067</v>
      </c>
      <c r="T1030" s="20">
        <f t="shared" si="231"/>
        <v>0.63853779047087234</v>
      </c>
      <c r="U1030" s="20">
        <f t="shared" si="232"/>
        <v>0.35577573356797043</v>
      </c>
      <c r="V1030" s="21">
        <f t="shared" si="233"/>
        <v>0.24658231678125905</v>
      </c>
      <c r="W1030" s="26">
        <f t="shared" si="234"/>
        <v>54.680543385298655</v>
      </c>
      <c r="X1030" s="27">
        <f t="shared" si="235"/>
        <v>0.61438812792470399</v>
      </c>
      <c r="Y1030" s="27">
        <f t="shared" si="236"/>
        <v>0.41900799528964489</v>
      </c>
      <c r="Z1030" s="27">
        <f t="shared" si="237"/>
        <v>0.31791013596103868</v>
      </c>
    </row>
    <row r="1031" spans="1:26" ht="15.75" customHeight="1" x14ac:dyDescent="0.25">
      <c r="A1031" s="2" t="s">
        <v>121</v>
      </c>
      <c r="B1031" t="s">
        <v>329</v>
      </c>
      <c r="C1031" t="s">
        <v>328</v>
      </c>
      <c r="D1031" s="18">
        <f>VLOOKUP(C1031,'Infected rate by state'!B:E,4,0)</f>
        <v>8.2089238253047912E-4</v>
      </c>
      <c r="E1031" s="3">
        <v>2623</v>
      </c>
      <c r="F1031" s="2">
        <v>219</v>
      </c>
      <c r="G1031" s="2">
        <v>795</v>
      </c>
      <c r="H1031" s="4">
        <f t="shared" si="224"/>
        <v>1709</v>
      </c>
      <c r="I1031" s="2">
        <v>73</v>
      </c>
      <c r="J1031" s="4">
        <f t="shared" si="225"/>
        <v>146</v>
      </c>
      <c r="K1031" s="3">
        <v>1114023</v>
      </c>
      <c r="L1031" s="3">
        <f t="shared" si="226"/>
        <v>875897</v>
      </c>
      <c r="M1031" s="3">
        <v>238126</v>
      </c>
      <c r="N1031" s="3">
        <f t="shared" si="229"/>
        <v>9144.9299466375196</v>
      </c>
      <c r="O1031" s="3">
        <f t="shared" si="227"/>
        <v>1923.2387183694591</v>
      </c>
      <c r="P1031" s="3">
        <f t="shared" si="228"/>
        <v>418.29156566020072</v>
      </c>
      <c r="Q1031" s="3">
        <v>10</v>
      </c>
      <c r="R1031" s="22">
        <v>18</v>
      </c>
      <c r="S1031" s="19">
        <f t="shared" si="230"/>
        <v>42.73863818598798</v>
      </c>
      <c r="T1031" s="20">
        <f t="shared" si="231"/>
        <v>5.3759293315708154E-2</v>
      </c>
      <c r="U1031" s="20">
        <f t="shared" si="232"/>
        <v>2.5007980214153295E-2</v>
      </c>
      <c r="V1031" s="21">
        <f t="shared" si="233"/>
        <v>1.62938002996523E-2</v>
      </c>
      <c r="W1031" s="26">
        <f t="shared" si="234"/>
        <v>9.2953681257822378</v>
      </c>
      <c r="X1031" s="27">
        <f t="shared" si="235"/>
        <v>0.12733380994222243</v>
      </c>
      <c r="Y1031" s="27">
        <f t="shared" si="236"/>
        <v>6.3666904971111216E-2</v>
      </c>
      <c r="Z1031" s="27">
        <f t="shared" si="237"/>
        <v>4.2444603314074146E-2</v>
      </c>
    </row>
    <row r="1032" spans="1:26" ht="15.75" customHeight="1" x14ac:dyDescent="0.25">
      <c r="A1032" s="2" t="s">
        <v>122</v>
      </c>
      <c r="B1032" t="s">
        <v>343</v>
      </c>
      <c r="C1032" t="s">
        <v>342</v>
      </c>
      <c r="D1032" s="18">
        <f>VLOOKUP(C1032,'Infected rate by state'!B:E,4,0)</f>
        <v>1.6300221488851765E-2</v>
      </c>
      <c r="E1032" s="2">
        <v>707</v>
      </c>
      <c r="F1032" s="2">
        <v>65</v>
      </c>
      <c r="G1032" s="2">
        <v>399</v>
      </c>
      <c r="H1032" s="4">
        <f t="shared" si="224"/>
        <v>553</v>
      </c>
      <c r="I1032" s="2">
        <v>32</v>
      </c>
      <c r="J1032" s="4">
        <f t="shared" si="225"/>
        <v>48.5</v>
      </c>
      <c r="K1032" s="3">
        <v>206176</v>
      </c>
      <c r="L1032" s="3">
        <f t="shared" si="226"/>
        <v>168219</v>
      </c>
      <c r="M1032" s="3">
        <v>37957</v>
      </c>
      <c r="N1032" s="3">
        <f t="shared" si="229"/>
        <v>33607.144656855016</v>
      </c>
      <c r="O1032" s="3">
        <f t="shared" si="227"/>
        <v>6973.1296165021813</v>
      </c>
      <c r="P1032" s="3">
        <f t="shared" si="228"/>
        <v>1492.2550077930744</v>
      </c>
      <c r="Q1032" s="3">
        <v>10</v>
      </c>
      <c r="R1032" s="22">
        <v>18</v>
      </c>
      <c r="S1032" s="19">
        <f t="shared" si="230"/>
        <v>154.9584359222707</v>
      </c>
      <c r="T1032" s="20">
        <f t="shared" si="231"/>
        <v>0.38836700732398671</v>
      </c>
      <c r="U1032" s="20">
        <f t="shared" si="232"/>
        <v>0.2802141698413575</v>
      </c>
      <c r="V1032" s="21">
        <f t="shared" si="233"/>
        <v>0.21917741997492318</v>
      </c>
      <c r="W1032" s="26">
        <f t="shared" si="234"/>
        <v>33.161222395401651</v>
      </c>
      <c r="X1032" s="27">
        <f t="shared" si="235"/>
        <v>1.0362881998563016</v>
      </c>
      <c r="Y1032" s="27">
        <f t="shared" si="236"/>
        <v>0.68373654423508556</v>
      </c>
      <c r="Z1032" s="27">
        <f t="shared" si="237"/>
        <v>0.51017265223694852</v>
      </c>
    </row>
    <row r="1033" spans="1:26" ht="15.75" customHeight="1" x14ac:dyDescent="0.25">
      <c r="A1033" s="2" t="s">
        <v>123</v>
      </c>
      <c r="B1033" t="s">
        <v>393</v>
      </c>
      <c r="C1033" t="s">
        <v>392</v>
      </c>
      <c r="D1033" s="18">
        <f>VLOOKUP(C1033,'Infected rate by state'!B:E,4,0)</f>
        <v>7.5097590818065515E-3</v>
      </c>
      <c r="E1033" s="3">
        <v>14062</v>
      </c>
      <c r="F1033" s="3">
        <v>1790</v>
      </c>
      <c r="G1033" s="3">
        <v>5130</v>
      </c>
      <c r="H1033" s="4">
        <f t="shared" si="224"/>
        <v>9596</v>
      </c>
      <c r="I1033" s="2">
        <v>652</v>
      </c>
      <c r="J1033" s="4">
        <f t="shared" si="225"/>
        <v>1221</v>
      </c>
      <c r="K1033" s="3">
        <v>5278689</v>
      </c>
      <c r="L1033" s="3">
        <f t="shared" si="226"/>
        <v>4509419</v>
      </c>
      <c r="M1033" s="3">
        <v>769270</v>
      </c>
      <c r="N1033" s="3">
        <f t="shared" si="229"/>
        <v>396416.82657782343</v>
      </c>
      <c r="O1033" s="3">
        <f t="shared" si="227"/>
        <v>80807.377800204718</v>
      </c>
      <c r="P1033" s="3">
        <f t="shared" si="228"/>
        <v>16916.089037815884</v>
      </c>
      <c r="Q1033" s="3">
        <v>10</v>
      </c>
      <c r="R1033" s="22">
        <v>18</v>
      </c>
      <c r="S1033" s="19">
        <f t="shared" si="230"/>
        <v>1795.7195066712159</v>
      </c>
      <c r="T1033" s="20">
        <f t="shared" si="231"/>
        <v>0.35004278882479839</v>
      </c>
      <c r="U1033" s="20">
        <f t="shared" si="232"/>
        <v>0.18713208698116046</v>
      </c>
      <c r="V1033" s="21">
        <f t="shared" si="233"/>
        <v>0.12770014981305761</v>
      </c>
      <c r="W1033" s="26">
        <f t="shared" si="234"/>
        <v>375.91308972924185</v>
      </c>
      <c r="X1033" s="27">
        <f t="shared" si="235"/>
        <v>0.57655381860313171</v>
      </c>
      <c r="Y1033" s="27">
        <f t="shared" si="236"/>
        <v>0.30787312836137742</v>
      </c>
      <c r="Z1033" s="27">
        <f t="shared" si="237"/>
        <v>0.21000731269790046</v>
      </c>
    </row>
    <row r="1034" spans="1:26" ht="15.75" customHeight="1" x14ac:dyDescent="0.25">
      <c r="A1034" s="2" t="s">
        <v>124</v>
      </c>
      <c r="B1034" t="s">
        <v>325</v>
      </c>
      <c r="C1034" t="s">
        <v>324</v>
      </c>
      <c r="D1034" s="18">
        <f>VLOOKUP(C1034,'Infected rate by state'!B:E,4,0)</f>
        <v>8.9298079160438481E-3</v>
      </c>
      <c r="E1034" s="3">
        <v>1188</v>
      </c>
      <c r="F1034" s="2">
        <v>160</v>
      </c>
      <c r="G1034" s="2">
        <v>329</v>
      </c>
      <c r="H1034" s="4">
        <f t="shared" si="224"/>
        <v>758.5</v>
      </c>
      <c r="I1034" s="2">
        <v>45</v>
      </c>
      <c r="J1034" s="4">
        <f t="shared" si="225"/>
        <v>102.5</v>
      </c>
      <c r="K1034" s="3">
        <v>351228</v>
      </c>
      <c r="L1034" s="3">
        <f t="shared" si="226"/>
        <v>238491</v>
      </c>
      <c r="M1034" s="3">
        <v>112737</v>
      </c>
      <c r="N1034" s="3">
        <f t="shared" si="229"/>
        <v>31363.985747362487</v>
      </c>
      <c r="O1034" s="3">
        <f t="shared" si="227"/>
        <v>6915.5410592783555</v>
      </c>
      <c r="P1034" s="3">
        <f t="shared" si="228"/>
        <v>1586.2704949987824</v>
      </c>
      <c r="Q1034" s="3">
        <v>10</v>
      </c>
      <c r="R1034" s="22">
        <v>18</v>
      </c>
      <c r="S1034" s="19">
        <f t="shared" si="230"/>
        <v>153.67869020618568</v>
      </c>
      <c r="T1034" s="20">
        <f t="shared" si="231"/>
        <v>0.46710848086986528</v>
      </c>
      <c r="U1034" s="20">
        <f t="shared" si="232"/>
        <v>0.20260868847222899</v>
      </c>
      <c r="V1034" s="21">
        <f t="shared" si="233"/>
        <v>0.12935916684022364</v>
      </c>
      <c r="W1034" s="26">
        <f t="shared" si="234"/>
        <v>35.250455444417383</v>
      </c>
      <c r="X1034" s="27">
        <f t="shared" si="235"/>
        <v>0.78334345432038632</v>
      </c>
      <c r="Y1034" s="27">
        <f t="shared" si="236"/>
        <v>0.34390688238455985</v>
      </c>
      <c r="Z1034" s="27">
        <f t="shared" si="237"/>
        <v>0.22031534652760865</v>
      </c>
    </row>
    <row r="1035" spans="1:26" ht="15.75" customHeight="1" x14ac:dyDescent="0.25">
      <c r="A1035" s="2" t="s">
        <v>125</v>
      </c>
      <c r="B1035" t="s">
        <v>402</v>
      </c>
      <c r="C1035" t="s">
        <v>401</v>
      </c>
      <c r="D1035" s="18">
        <f>VLOOKUP(C1035,'Infected rate by state'!B:E,4,0)</f>
        <v>2.0032295834281305E-3</v>
      </c>
      <c r="E1035" s="3">
        <v>1561</v>
      </c>
      <c r="F1035" s="2">
        <v>162</v>
      </c>
      <c r="G1035" s="2">
        <v>382</v>
      </c>
      <c r="H1035" s="4">
        <f t="shared" si="224"/>
        <v>971.5</v>
      </c>
      <c r="I1035" s="2">
        <v>64</v>
      </c>
      <c r="J1035" s="4">
        <f t="shared" si="225"/>
        <v>113</v>
      </c>
      <c r="K1035" s="3">
        <v>276340</v>
      </c>
      <c r="L1035" s="3">
        <f t="shared" si="226"/>
        <v>212999</v>
      </c>
      <c r="M1035" s="3">
        <v>63341</v>
      </c>
      <c r="N1035" s="3">
        <f t="shared" si="229"/>
        <v>5535.7246308452959</v>
      </c>
      <c r="O1035" s="3">
        <f t="shared" si="227"/>
        <v>1172.3299166523311</v>
      </c>
      <c r="P1035" s="3">
        <f t="shared" si="228"/>
        <v>257.06550000832362</v>
      </c>
      <c r="Q1035" s="3">
        <v>10</v>
      </c>
      <c r="R1035" s="22">
        <v>18</v>
      </c>
      <c r="S1035" s="19">
        <f t="shared" si="230"/>
        <v>26.051775925607359</v>
      </c>
      <c r="T1035" s="20">
        <f t="shared" si="231"/>
        <v>6.8198366297401461E-2</v>
      </c>
      <c r="U1035" s="20">
        <f t="shared" si="232"/>
        <v>2.6816032862179474E-2</v>
      </c>
      <c r="V1035" s="21">
        <f t="shared" si="233"/>
        <v>1.6689158184245587E-2</v>
      </c>
      <c r="W1035" s="26">
        <f t="shared" si="234"/>
        <v>5.7125666668516359</v>
      </c>
      <c r="X1035" s="27">
        <f t="shared" si="235"/>
        <v>8.9258854169556812E-2</v>
      </c>
      <c r="Y1035" s="27">
        <f t="shared" si="236"/>
        <v>5.0553687317271112E-2</v>
      </c>
      <c r="Z1035" s="27">
        <f t="shared" si="237"/>
        <v>3.5262757202787876E-2</v>
      </c>
    </row>
    <row r="1036" spans="1:26" ht="15.75" customHeight="1" x14ac:dyDescent="0.25">
      <c r="A1036" s="2" t="s">
        <v>126</v>
      </c>
      <c r="B1036" t="s">
        <v>307</v>
      </c>
      <c r="C1036" t="s">
        <v>306</v>
      </c>
      <c r="D1036" s="18">
        <f>VLOOKUP(C1036,'Infected rate by state'!B:E,4,0)</f>
        <v>1.0017032509739916E-2</v>
      </c>
      <c r="E1036" s="3">
        <v>1804</v>
      </c>
      <c r="F1036" s="2">
        <v>248</v>
      </c>
      <c r="G1036" s="2">
        <v>569</v>
      </c>
      <c r="H1036" s="4">
        <f t="shared" si="224"/>
        <v>1186.5</v>
      </c>
      <c r="I1036" s="2">
        <v>59</v>
      </c>
      <c r="J1036" s="4">
        <f t="shared" si="225"/>
        <v>153.5</v>
      </c>
      <c r="K1036" s="3">
        <v>506155</v>
      </c>
      <c r="L1036" s="3">
        <f t="shared" si="226"/>
        <v>406002</v>
      </c>
      <c r="M1036" s="3">
        <v>100153</v>
      </c>
      <c r="N1036" s="3">
        <f t="shared" si="229"/>
        <v>50701.710899674072</v>
      </c>
      <c r="O1036" s="3">
        <f t="shared" si="227"/>
        <v>10586.399135038657</v>
      </c>
      <c r="P1036" s="3">
        <f t="shared" si="228"/>
        <v>2282.7911349617734</v>
      </c>
      <c r="Q1036" s="3">
        <v>10</v>
      </c>
      <c r="R1036" s="22">
        <v>18</v>
      </c>
      <c r="S1036" s="19">
        <f t="shared" si="230"/>
        <v>235.25331411197016</v>
      </c>
      <c r="T1036" s="20">
        <f t="shared" si="231"/>
        <v>0.4134504641686646</v>
      </c>
      <c r="U1036" s="20">
        <f t="shared" si="232"/>
        <v>0.19827502242896769</v>
      </c>
      <c r="V1036" s="21">
        <f t="shared" si="233"/>
        <v>0.13040649341018301</v>
      </c>
      <c r="W1036" s="26">
        <f t="shared" si="234"/>
        <v>50.728691888039407</v>
      </c>
      <c r="X1036" s="27">
        <f t="shared" si="235"/>
        <v>0.85980833708541371</v>
      </c>
      <c r="Y1036" s="27">
        <f t="shared" si="236"/>
        <v>0.33048007744651081</v>
      </c>
      <c r="Z1036" s="27">
        <f t="shared" si="237"/>
        <v>0.20455117696790084</v>
      </c>
    </row>
    <row r="1037" spans="1:26" ht="15.75" customHeight="1" x14ac:dyDescent="0.25">
      <c r="A1037" s="2" t="s">
        <v>127</v>
      </c>
      <c r="B1037" t="s">
        <v>331</v>
      </c>
      <c r="C1037" t="s">
        <v>330</v>
      </c>
      <c r="D1037" s="18">
        <f>VLOOKUP(C1037,'Infected rate by state'!B:E,4,0)</f>
        <v>4.6785737234898671E-3</v>
      </c>
      <c r="E1037" s="2">
        <v>492</v>
      </c>
      <c r="F1037" s="2">
        <v>44</v>
      </c>
      <c r="G1037" s="2">
        <v>269</v>
      </c>
      <c r="H1037" s="4">
        <f t="shared" si="224"/>
        <v>380.5</v>
      </c>
      <c r="I1037" s="2">
        <v>24</v>
      </c>
      <c r="J1037" s="4">
        <f t="shared" si="225"/>
        <v>34</v>
      </c>
      <c r="K1037" s="3">
        <v>169856</v>
      </c>
      <c r="L1037" s="3">
        <f t="shared" si="226"/>
        <v>141419</v>
      </c>
      <c r="M1037" s="3">
        <v>28437</v>
      </c>
      <c r="N1037" s="3">
        <f t="shared" si="229"/>
        <v>7946.8381837709494</v>
      </c>
      <c r="O1037" s="3">
        <f t="shared" si="227"/>
        <v>1636.2916258426176</v>
      </c>
      <c r="P1037" s="3">
        <f t="shared" si="228"/>
        <v>346.88397347380271</v>
      </c>
      <c r="Q1037" s="3">
        <v>10</v>
      </c>
      <c r="R1037" s="22">
        <v>18</v>
      </c>
      <c r="S1037" s="19">
        <f t="shared" si="230"/>
        <v>36.362036129835943</v>
      </c>
      <c r="T1037" s="20">
        <f t="shared" si="231"/>
        <v>0.13517485550124886</v>
      </c>
      <c r="U1037" s="20">
        <f t="shared" si="232"/>
        <v>9.5563826885245576E-2</v>
      </c>
      <c r="V1037" s="21">
        <f t="shared" si="233"/>
        <v>7.3906577499666545E-2</v>
      </c>
      <c r="W1037" s="26">
        <f t="shared" si="234"/>
        <v>7.7085327438622828</v>
      </c>
      <c r="X1037" s="27">
        <f t="shared" si="235"/>
        <v>0.32118886432759514</v>
      </c>
      <c r="Y1037" s="27">
        <f t="shared" si="236"/>
        <v>0.22672155129006713</v>
      </c>
      <c r="Z1037" s="27">
        <f t="shared" si="237"/>
        <v>0.17519392599687006</v>
      </c>
    </row>
    <row r="1038" spans="1:26" ht="15.75" customHeight="1" x14ac:dyDescent="0.25">
      <c r="A1038" s="2" t="s">
        <v>128</v>
      </c>
      <c r="B1038" t="s">
        <v>335</v>
      </c>
      <c r="C1038" t="s">
        <v>334</v>
      </c>
      <c r="D1038" s="18">
        <f>VLOOKUP(C1038,'Infected rate by state'!B:E,4,0)</f>
        <v>8.8985640980001352E-3</v>
      </c>
      <c r="E1038" s="3">
        <v>7441</v>
      </c>
      <c r="F1038" s="3">
        <v>1081</v>
      </c>
      <c r="G1038" s="3">
        <v>3350</v>
      </c>
      <c r="H1038" s="4">
        <f t="shared" si="224"/>
        <v>5395.5</v>
      </c>
      <c r="I1038" s="2">
        <v>403</v>
      </c>
      <c r="J1038" s="4">
        <f t="shared" si="225"/>
        <v>742</v>
      </c>
      <c r="K1038" s="3">
        <v>2249394</v>
      </c>
      <c r="L1038" s="3">
        <f t="shared" si="226"/>
        <v>1836556</v>
      </c>
      <c r="M1038" s="3">
        <v>412838</v>
      </c>
      <c r="N1038" s="3">
        <f t="shared" si="229"/>
        <v>200163.76690656913</v>
      </c>
      <c r="O1038" s="3">
        <f t="shared" si="227"/>
        <v>41521.097847083809</v>
      </c>
      <c r="P1038" s="3">
        <f t="shared" si="228"/>
        <v>8882.735083022817</v>
      </c>
      <c r="Q1038" s="3">
        <v>10</v>
      </c>
      <c r="R1038" s="22">
        <v>18</v>
      </c>
      <c r="S1038" s="19">
        <f t="shared" si="230"/>
        <v>922.69106326852909</v>
      </c>
      <c r="T1038" s="20">
        <f t="shared" si="231"/>
        <v>0.27543016813985943</v>
      </c>
      <c r="U1038" s="20">
        <f t="shared" si="232"/>
        <v>0.17101122477407638</v>
      </c>
      <c r="V1038" s="21">
        <f t="shared" si="233"/>
        <v>0.12400094923646407</v>
      </c>
      <c r="W1038" s="26">
        <f t="shared" si="234"/>
        <v>197.3941129560626</v>
      </c>
      <c r="X1038" s="27">
        <f t="shared" si="235"/>
        <v>0.48981169468005609</v>
      </c>
      <c r="Y1038" s="27">
        <f t="shared" si="236"/>
        <v>0.26602980182757763</v>
      </c>
      <c r="Z1038" s="27">
        <f t="shared" si="237"/>
        <v>0.1826032497280875</v>
      </c>
    </row>
    <row r="1039" spans="1:26" ht="15.75" customHeight="1" x14ac:dyDescent="0.25">
      <c r="A1039" s="2" t="s">
        <v>129</v>
      </c>
      <c r="B1039" t="s">
        <v>337</v>
      </c>
      <c r="C1039" t="s">
        <v>336</v>
      </c>
      <c r="D1039" s="18">
        <f>VLOOKUP(C1039,'Infected rate by state'!B:E,4,0)</f>
        <v>1.1933809905095205E-2</v>
      </c>
      <c r="E1039" s="3">
        <v>1414</v>
      </c>
      <c r="F1039" s="2">
        <v>147</v>
      </c>
      <c r="G1039" s="2">
        <v>538</v>
      </c>
      <c r="H1039" s="4">
        <f t="shared" si="224"/>
        <v>976</v>
      </c>
      <c r="I1039" s="2">
        <v>64</v>
      </c>
      <c r="J1039" s="4">
        <f t="shared" si="225"/>
        <v>105.5</v>
      </c>
      <c r="K1039" s="3">
        <v>279218</v>
      </c>
      <c r="L1039" s="3">
        <f t="shared" si="226"/>
        <v>226206</v>
      </c>
      <c r="M1039" s="3">
        <v>53012</v>
      </c>
      <c r="N1039" s="3">
        <f t="shared" si="229"/>
        <v>33321.34534080873</v>
      </c>
      <c r="O1039" s="3">
        <f t="shared" si="227"/>
        <v>6932.0589889081202</v>
      </c>
      <c r="P1039" s="3">
        <f t="shared" si="228"/>
        <v>1488.2190107438923</v>
      </c>
      <c r="Q1039" s="3">
        <v>10</v>
      </c>
      <c r="R1039" s="22">
        <v>18</v>
      </c>
      <c r="S1039" s="19">
        <f t="shared" si="230"/>
        <v>154.04575530906934</v>
      </c>
      <c r="T1039" s="20">
        <f t="shared" si="231"/>
        <v>0.28633040020273109</v>
      </c>
      <c r="U1039" s="20">
        <f t="shared" si="232"/>
        <v>0.15783376568552185</v>
      </c>
      <c r="V1039" s="21">
        <f t="shared" si="233"/>
        <v>0.10894324986497124</v>
      </c>
      <c r="W1039" s="26">
        <f t="shared" si="234"/>
        <v>33.071533572086494</v>
      </c>
      <c r="X1039" s="27">
        <f t="shared" si="235"/>
        <v>0.51674271206385147</v>
      </c>
      <c r="Y1039" s="27">
        <f t="shared" si="236"/>
        <v>0.31347425186811845</v>
      </c>
      <c r="Z1039" s="27">
        <f t="shared" si="237"/>
        <v>0.22497641885773126</v>
      </c>
    </row>
    <row r="1040" spans="1:26" ht="15.75" customHeight="1" x14ac:dyDescent="0.25">
      <c r="A1040" s="2" t="s">
        <v>130</v>
      </c>
      <c r="B1040" t="s">
        <v>355</v>
      </c>
      <c r="C1040" t="s">
        <v>354</v>
      </c>
      <c r="D1040" s="18">
        <f>VLOOKUP(C1040,'Infected rate by state'!B:E,4,0)</f>
        <v>1.1948400031748969E-2</v>
      </c>
      <c r="E1040" s="3">
        <v>4425</v>
      </c>
      <c r="F1040" s="2">
        <v>406</v>
      </c>
      <c r="G1040" s="3">
        <v>1964</v>
      </c>
      <c r="H1040" s="4">
        <f t="shared" si="224"/>
        <v>3194.5</v>
      </c>
      <c r="I1040" s="2">
        <v>149</v>
      </c>
      <c r="J1040" s="4">
        <f t="shared" si="225"/>
        <v>277.5</v>
      </c>
      <c r="K1040" s="3">
        <v>792834</v>
      </c>
      <c r="L1040" s="3">
        <f t="shared" si="226"/>
        <v>640485</v>
      </c>
      <c r="M1040" s="3">
        <v>152349</v>
      </c>
      <c r="N1040" s="3">
        <f t="shared" si="229"/>
        <v>94730.977907716617</v>
      </c>
      <c r="O1040" s="3">
        <f t="shared" si="227"/>
        <v>19728.196259081233</v>
      </c>
      <c r="P1040" s="3">
        <f t="shared" si="228"/>
        <v>4240.7556876616218</v>
      </c>
      <c r="Q1040" s="3">
        <v>10</v>
      </c>
      <c r="R1040" s="22">
        <v>18</v>
      </c>
      <c r="S1040" s="19">
        <f t="shared" si="230"/>
        <v>438.40436131291631</v>
      </c>
      <c r="T1040" s="20">
        <f t="shared" si="231"/>
        <v>0.22322014323468245</v>
      </c>
      <c r="U1040" s="20">
        <f t="shared" si="232"/>
        <v>0.13723723941553179</v>
      </c>
      <c r="V1040" s="21">
        <f t="shared" si="233"/>
        <v>9.9074431935122331E-2</v>
      </c>
      <c r="W1040" s="26">
        <f t="shared" si="234"/>
        <v>94.239015281369376</v>
      </c>
      <c r="X1040" s="27">
        <f t="shared" si="235"/>
        <v>0.63247661262664012</v>
      </c>
      <c r="Y1040" s="27">
        <f t="shared" si="236"/>
        <v>0.33960005506799773</v>
      </c>
      <c r="Z1040" s="27">
        <f t="shared" si="237"/>
        <v>0.23211580118563885</v>
      </c>
    </row>
    <row r="1041" spans="1:26" ht="15.75" customHeight="1" x14ac:dyDescent="0.25">
      <c r="A1041" s="2" t="s">
        <v>130</v>
      </c>
      <c r="B1041" t="s">
        <v>391</v>
      </c>
      <c r="C1041" t="s">
        <v>390</v>
      </c>
      <c r="D1041" s="18">
        <f>VLOOKUP(C1041,'Infected rate by state'!B:E,4,0)</f>
        <v>8.0848590084330874E-3</v>
      </c>
      <c r="E1041" s="3">
        <v>1063</v>
      </c>
      <c r="F1041" s="2">
        <v>115</v>
      </c>
      <c r="G1041" s="2">
        <v>423</v>
      </c>
      <c r="H1041" s="4">
        <f t="shared" si="224"/>
        <v>743</v>
      </c>
      <c r="I1041" s="2">
        <v>57</v>
      </c>
      <c r="J1041" s="4">
        <f t="shared" si="225"/>
        <v>86</v>
      </c>
      <c r="K1041" s="3">
        <v>256100</v>
      </c>
      <c r="L1041" s="3">
        <f t="shared" si="226"/>
        <v>197686</v>
      </c>
      <c r="M1041" s="3">
        <v>58414</v>
      </c>
      <c r="N1041" s="3">
        <f t="shared" si="229"/>
        <v>20705.32392059714</v>
      </c>
      <c r="O1041" s="3">
        <f t="shared" si="227"/>
        <v>4382.667051326137</v>
      </c>
      <c r="P1041" s="3">
        <f t="shared" si="228"/>
        <v>960.45549184105016</v>
      </c>
      <c r="Q1041" s="3">
        <v>10</v>
      </c>
      <c r="R1041" s="22">
        <v>18</v>
      </c>
      <c r="S1041" s="19">
        <f t="shared" si="230"/>
        <v>97.392601140580823</v>
      </c>
      <c r="T1041" s="20">
        <f t="shared" si="231"/>
        <v>0.23024255588789794</v>
      </c>
      <c r="U1041" s="20">
        <f t="shared" si="232"/>
        <v>0.13108021687830529</v>
      </c>
      <c r="V1041" s="21">
        <f t="shared" si="233"/>
        <v>9.1620509069219966E-2</v>
      </c>
      <c r="W1041" s="26">
        <f t="shared" si="234"/>
        <v>21.343455374245558</v>
      </c>
      <c r="X1041" s="27">
        <f t="shared" si="235"/>
        <v>0.37444658551307997</v>
      </c>
      <c r="Y1041" s="27">
        <f t="shared" si="236"/>
        <v>0.24817971365401811</v>
      </c>
      <c r="Z1041" s="27">
        <f t="shared" si="237"/>
        <v>0.18559526412387442</v>
      </c>
    </row>
    <row r="1042" spans="1:26" ht="15.75" customHeight="1" x14ac:dyDescent="0.25">
      <c r="A1042" s="2" t="s">
        <v>131</v>
      </c>
      <c r="B1042" t="s">
        <v>325</v>
      </c>
      <c r="C1042" t="s">
        <v>324</v>
      </c>
      <c r="D1042" s="18">
        <f>VLOOKUP(C1042,'Infected rate by state'!B:E,4,0)</f>
        <v>8.9298079160438481E-3</v>
      </c>
      <c r="E1042" s="3">
        <v>4947</v>
      </c>
      <c r="F1042" s="2">
        <v>618</v>
      </c>
      <c r="G1042" s="3">
        <v>1625</v>
      </c>
      <c r="H1042" s="4">
        <f t="shared" si="224"/>
        <v>3286</v>
      </c>
      <c r="I1042" s="2">
        <v>183</v>
      </c>
      <c r="J1042" s="4">
        <f t="shared" si="225"/>
        <v>400.5</v>
      </c>
      <c r="K1042" s="3">
        <v>1340118</v>
      </c>
      <c r="L1042" s="3">
        <f t="shared" si="226"/>
        <v>1085551</v>
      </c>
      <c r="M1042" s="3">
        <v>254567</v>
      </c>
      <c r="N1042" s="3">
        <f t="shared" si="229"/>
        <v>119669.96324832849</v>
      </c>
      <c r="O1042" s="3">
        <f t="shared" si="227"/>
        <v>24896.865708357771</v>
      </c>
      <c r="P1042" s="3">
        <f t="shared" si="228"/>
        <v>5345.3143929700127</v>
      </c>
      <c r="Q1042" s="3">
        <v>10</v>
      </c>
      <c r="R1042" s="22">
        <v>18</v>
      </c>
      <c r="S1042" s="19">
        <f t="shared" si="230"/>
        <v>553.26368240795045</v>
      </c>
      <c r="T1042" s="20">
        <f t="shared" si="231"/>
        <v>0.34046995840489258</v>
      </c>
      <c r="U1042" s="20">
        <f t="shared" si="232"/>
        <v>0.1683699581277999</v>
      </c>
      <c r="V1042" s="21">
        <f t="shared" si="233"/>
        <v>0.11183822163087739</v>
      </c>
      <c r="W1042" s="26">
        <f t="shared" si="234"/>
        <v>118.7847642882225</v>
      </c>
      <c r="X1042" s="27">
        <f t="shared" si="235"/>
        <v>0.64909707261323768</v>
      </c>
      <c r="Y1042" s="27">
        <f t="shared" si="236"/>
        <v>0.29659117175586142</v>
      </c>
      <c r="Z1042" s="27">
        <f t="shared" si="237"/>
        <v>0.19220835645343448</v>
      </c>
    </row>
    <row r="1043" spans="1:26" ht="15.75" customHeight="1" x14ac:dyDescent="0.25">
      <c r="A1043" s="2" t="s">
        <v>132</v>
      </c>
      <c r="B1043" t="s">
        <v>391</v>
      </c>
      <c r="C1043" t="s">
        <v>390</v>
      </c>
      <c r="D1043" s="18">
        <f>VLOOKUP(C1043,'Infected rate by state'!B:E,4,0)</f>
        <v>8.0848590084330874E-3</v>
      </c>
      <c r="E1043" s="2">
        <v>956</v>
      </c>
      <c r="F1043" s="2">
        <v>94</v>
      </c>
      <c r="G1043" s="2">
        <v>342</v>
      </c>
      <c r="H1043" s="4">
        <f t="shared" si="224"/>
        <v>649</v>
      </c>
      <c r="I1043" s="2">
        <v>39</v>
      </c>
      <c r="J1043" s="4">
        <f t="shared" si="225"/>
        <v>66.5</v>
      </c>
      <c r="K1043" s="3">
        <v>235522</v>
      </c>
      <c r="L1043" s="3">
        <f t="shared" si="226"/>
        <v>184127</v>
      </c>
      <c r="M1043" s="3">
        <v>51395</v>
      </c>
      <c r="N1043" s="3">
        <f t="shared" si="229"/>
        <v>19041.621633841776</v>
      </c>
      <c r="O1043" s="3">
        <f t="shared" si="227"/>
        <v>4012.653372731435</v>
      </c>
      <c r="P1043" s="3">
        <f t="shared" si="228"/>
        <v>874.80266024271486</v>
      </c>
      <c r="Q1043" s="3">
        <v>10</v>
      </c>
      <c r="R1043" s="22">
        <v>18</v>
      </c>
      <c r="S1043" s="19">
        <f t="shared" si="230"/>
        <v>89.170074949587445</v>
      </c>
      <c r="T1043" s="20">
        <f t="shared" si="231"/>
        <v>0.26073121330288729</v>
      </c>
      <c r="U1043" s="20">
        <f t="shared" si="232"/>
        <v>0.13739610932139823</v>
      </c>
      <c r="V1043" s="21">
        <f t="shared" si="233"/>
        <v>9.3274136976555899E-2</v>
      </c>
      <c r="W1043" s="26">
        <f t="shared" si="234"/>
        <v>19.440059116504774</v>
      </c>
      <c r="X1043" s="27">
        <f t="shared" si="235"/>
        <v>0.49846305426935317</v>
      </c>
      <c r="Y1043" s="27">
        <f t="shared" si="236"/>
        <v>0.29233171603766578</v>
      </c>
      <c r="Z1043" s="27">
        <f t="shared" si="237"/>
        <v>0.20680913953728483</v>
      </c>
    </row>
    <row r="1044" spans="1:26" ht="15.75" customHeight="1" x14ac:dyDescent="0.25">
      <c r="A1044" s="2" t="s">
        <v>133</v>
      </c>
      <c r="B1044" t="s">
        <v>383</v>
      </c>
      <c r="C1044" t="s">
        <v>382</v>
      </c>
      <c r="D1044" s="18">
        <f>VLOOKUP(C1044,'Infected rate by state'!B:E,4,0)</f>
        <v>8.525765865415048E-3</v>
      </c>
      <c r="E1044" s="2">
        <v>741</v>
      </c>
      <c r="F1044" s="2">
        <v>44</v>
      </c>
      <c r="G1044" s="2">
        <v>426</v>
      </c>
      <c r="H1044" s="4">
        <f t="shared" si="224"/>
        <v>583.5</v>
      </c>
      <c r="I1044" s="2">
        <v>25</v>
      </c>
      <c r="J1044" s="4">
        <f t="shared" si="225"/>
        <v>34.5</v>
      </c>
      <c r="K1044" s="3">
        <v>170816</v>
      </c>
      <c r="L1044" s="3">
        <f t="shared" si="226"/>
        <v>125562</v>
      </c>
      <c r="M1044" s="3">
        <v>45254</v>
      </c>
      <c r="N1044" s="3">
        <f t="shared" si="229"/>
        <v>14563.372220667368</v>
      </c>
      <c r="O1044" s="3">
        <f t="shared" si="227"/>
        <v>3133.5744799766176</v>
      </c>
      <c r="P1044" s="3">
        <f t="shared" si="228"/>
        <v>699.74481598763714</v>
      </c>
      <c r="Q1044" s="3">
        <v>10</v>
      </c>
      <c r="R1044" s="22">
        <v>18</v>
      </c>
      <c r="S1044" s="19">
        <f t="shared" si="230"/>
        <v>69.63498844392484</v>
      </c>
      <c r="T1044" s="20">
        <f t="shared" si="231"/>
        <v>0.16346241418761701</v>
      </c>
      <c r="U1044" s="20">
        <f t="shared" si="232"/>
        <v>0.11934016871281035</v>
      </c>
      <c r="V1044" s="21">
        <f t="shared" si="233"/>
        <v>9.3974343379115838E-2</v>
      </c>
      <c r="W1044" s="26">
        <f t="shared" si="234"/>
        <v>15.54988479972527</v>
      </c>
      <c r="X1044" s="27">
        <f t="shared" si="235"/>
        <v>0.62199539198901077</v>
      </c>
      <c r="Y1044" s="27">
        <f t="shared" si="236"/>
        <v>0.45072129854276144</v>
      </c>
      <c r="Z1044" s="27">
        <f t="shared" si="237"/>
        <v>0.35340647272102887</v>
      </c>
    </row>
    <row r="1045" spans="1:26" ht="15.75" customHeight="1" x14ac:dyDescent="0.25">
      <c r="A1045" s="2" t="s">
        <v>134</v>
      </c>
      <c r="B1045" t="s">
        <v>333</v>
      </c>
      <c r="C1045" t="s">
        <v>332</v>
      </c>
      <c r="D1045" s="18">
        <f>VLOOKUP(C1045,'Infected rate by state'!B:E,4,0)</f>
        <v>1.4486816526494731E-2</v>
      </c>
      <c r="E1045" s="3">
        <v>1376</v>
      </c>
      <c r="F1045" s="2">
        <v>149</v>
      </c>
      <c r="G1045" s="2">
        <v>662</v>
      </c>
      <c r="H1045" s="4">
        <f t="shared" si="224"/>
        <v>1019</v>
      </c>
      <c r="I1045" s="2">
        <v>53</v>
      </c>
      <c r="J1045" s="4">
        <f t="shared" si="225"/>
        <v>101</v>
      </c>
      <c r="K1045" s="3">
        <v>516812</v>
      </c>
      <c r="L1045" s="3">
        <f t="shared" si="226"/>
        <v>426266</v>
      </c>
      <c r="M1045" s="3">
        <v>90546</v>
      </c>
      <c r="N1045" s="3">
        <f t="shared" si="229"/>
        <v>74869.606226907956</v>
      </c>
      <c r="O1045" s="3">
        <f t="shared" si="227"/>
        <v>15471.362307860105</v>
      </c>
      <c r="P1045" s="3">
        <f t="shared" si="228"/>
        <v>3294.379988224181</v>
      </c>
      <c r="Q1045" s="3">
        <v>10</v>
      </c>
      <c r="R1045" s="22">
        <v>18</v>
      </c>
      <c r="S1045" s="19">
        <f t="shared" si="230"/>
        <v>343.8080512857801</v>
      </c>
      <c r="T1045" s="20">
        <f t="shared" si="231"/>
        <v>0.51934750949513608</v>
      </c>
      <c r="U1045" s="20">
        <f t="shared" si="232"/>
        <v>0.33739749880842013</v>
      </c>
      <c r="V1045" s="21">
        <f t="shared" si="233"/>
        <v>0.24986050238792157</v>
      </c>
      <c r="W1045" s="26">
        <f t="shared" si="234"/>
        <v>73.208444182759578</v>
      </c>
      <c r="X1045" s="27">
        <f t="shared" si="235"/>
        <v>1.3812913996747089</v>
      </c>
      <c r="Y1045" s="27">
        <f t="shared" si="236"/>
        <v>0.72483608101742159</v>
      </c>
      <c r="Z1045" s="27">
        <f t="shared" si="237"/>
        <v>0.49133184015274883</v>
      </c>
    </row>
    <row r="1046" spans="1:26" ht="15.75" customHeight="1" x14ac:dyDescent="0.25">
      <c r="A1046" s="2" t="s">
        <v>135</v>
      </c>
      <c r="B1046" t="s">
        <v>313</v>
      </c>
      <c r="C1046" t="s">
        <v>312</v>
      </c>
      <c r="D1046" s="18">
        <f>VLOOKUP(C1046,'Infected rate by state'!B:E,4,0)</f>
        <v>8.9918615797753444E-3</v>
      </c>
      <c r="E1046" s="2">
        <v>975</v>
      </c>
      <c r="F1046" s="2">
        <v>76</v>
      </c>
      <c r="G1046" s="2">
        <v>403</v>
      </c>
      <c r="H1046" s="4">
        <f t="shared" ref="H1046:H1109" si="238">G1046+(E1046-G1046)*0.5</f>
        <v>689</v>
      </c>
      <c r="I1046" s="2">
        <v>23</v>
      </c>
      <c r="J1046" s="4">
        <f t="shared" ref="J1046:J1109" si="239">I1046+(F1046-I1046)*0.5</f>
        <v>49.5</v>
      </c>
      <c r="K1046" s="3">
        <v>185969</v>
      </c>
      <c r="L1046" s="3">
        <f t="shared" si="226"/>
        <v>147451</v>
      </c>
      <c r="M1046" s="3">
        <v>38518</v>
      </c>
      <c r="N1046" s="3">
        <f t="shared" si="229"/>
        <v>16722.075061292409</v>
      </c>
      <c r="O1046" s="3">
        <f t="shared" si="227"/>
        <v>3506.2253597588551</v>
      </c>
      <c r="P1046" s="3">
        <f t="shared" si="228"/>
        <v>759.87009418538969</v>
      </c>
      <c r="Q1046" s="3">
        <v>10</v>
      </c>
      <c r="R1046" s="22">
        <v>18</v>
      </c>
      <c r="S1046" s="19">
        <f t="shared" si="230"/>
        <v>77.91611910575233</v>
      </c>
      <c r="T1046" s="20">
        <f t="shared" si="231"/>
        <v>0.19334024591998097</v>
      </c>
      <c r="U1046" s="20">
        <f t="shared" si="232"/>
        <v>0.11308580421734736</v>
      </c>
      <c r="V1046" s="21">
        <f t="shared" si="233"/>
        <v>7.9913968313592126E-2</v>
      </c>
      <c r="W1046" s="26">
        <f t="shared" si="234"/>
        <v>16.88600209300866</v>
      </c>
      <c r="X1046" s="27">
        <f t="shared" si="235"/>
        <v>0.7341740040438548</v>
      </c>
      <c r="Y1046" s="27">
        <f t="shared" si="236"/>
        <v>0.34113135541431638</v>
      </c>
      <c r="Z1046" s="27">
        <f t="shared" si="237"/>
        <v>0.22218423806590343</v>
      </c>
    </row>
    <row r="1047" spans="1:26" ht="15.75" customHeight="1" x14ac:dyDescent="0.25">
      <c r="A1047" s="2" t="s">
        <v>136</v>
      </c>
      <c r="B1047" t="s">
        <v>357</v>
      </c>
      <c r="C1047" t="s">
        <v>356</v>
      </c>
      <c r="D1047" s="18">
        <f>VLOOKUP(C1047,'Infected rate by state'!B:E,4,0)</f>
        <v>4.5578363920328819E-3</v>
      </c>
      <c r="E1047" s="3">
        <v>1045</v>
      </c>
      <c r="F1047" s="2">
        <v>124</v>
      </c>
      <c r="G1047" s="2">
        <v>507</v>
      </c>
      <c r="H1047" s="4">
        <f t="shared" si="238"/>
        <v>776</v>
      </c>
      <c r="I1047" s="2">
        <v>71</v>
      </c>
      <c r="J1047" s="4">
        <f t="shared" si="239"/>
        <v>97.5</v>
      </c>
      <c r="K1047" s="3">
        <v>282798</v>
      </c>
      <c r="L1047" s="3">
        <f t="shared" si="226"/>
        <v>218972</v>
      </c>
      <c r="M1047" s="3">
        <v>63826</v>
      </c>
      <c r="N1047" s="3">
        <f t="shared" si="229"/>
        <v>12889.470159941149</v>
      </c>
      <c r="O1047" s="3">
        <f t="shared" si="227"/>
        <v>2725.3623726688143</v>
      </c>
      <c r="P1047" s="3">
        <f t="shared" si="228"/>
        <v>596.50959074048421</v>
      </c>
      <c r="Q1047" s="3">
        <v>10</v>
      </c>
      <c r="R1047" s="22">
        <v>18</v>
      </c>
      <c r="S1047" s="19">
        <f t="shared" si="230"/>
        <v>60.563608281529206</v>
      </c>
      <c r="T1047" s="20">
        <f t="shared" si="231"/>
        <v>0.11945484868151716</v>
      </c>
      <c r="U1047" s="20">
        <f t="shared" si="232"/>
        <v>7.8045886960733515E-2</v>
      </c>
      <c r="V1047" s="21">
        <f t="shared" si="233"/>
        <v>5.795560601103273E-2</v>
      </c>
      <c r="W1047" s="26">
        <f t="shared" si="234"/>
        <v>13.255768683121872</v>
      </c>
      <c r="X1047" s="27">
        <f t="shared" si="235"/>
        <v>0.18670096736791369</v>
      </c>
      <c r="Y1047" s="27">
        <f t="shared" si="236"/>
        <v>0.13595660187817304</v>
      </c>
      <c r="Z1047" s="27">
        <f t="shared" si="237"/>
        <v>0.10690136034775703</v>
      </c>
    </row>
    <row r="1048" spans="1:26" ht="15.75" customHeight="1" x14ac:dyDescent="0.25">
      <c r="A1048" s="2" t="s">
        <v>137</v>
      </c>
      <c r="B1048" t="s">
        <v>351</v>
      </c>
      <c r="C1048" t="s">
        <v>350</v>
      </c>
      <c r="D1048" s="18">
        <f>VLOOKUP(C1048,'Infected rate by state'!B:E,4,0)</f>
        <v>9.0315118396853012E-3</v>
      </c>
      <c r="E1048" s="3">
        <v>1462</v>
      </c>
      <c r="F1048" s="2">
        <v>139</v>
      </c>
      <c r="G1048" s="2">
        <v>681</v>
      </c>
      <c r="H1048" s="4">
        <f t="shared" si="238"/>
        <v>1071.5</v>
      </c>
      <c r="I1048" s="2">
        <v>21</v>
      </c>
      <c r="J1048" s="4">
        <f t="shared" si="239"/>
        <v>80</v>
      </c>
      <c r="K1048" s="3">
        <v>520196</v>
      </c>
      <c r="L1048" s="3">
        <f t="shared" si="226"/>
        <v>415210</v>
      </c>
      <c r="M1048" s="3">
        <v>104986</v>
      </c>
      <c r="N1048" s="3">
        <f t="shared" si="229"/>
        <v>46981.563329569355</v>
      </c>
      <c r="O1048" s="3">
        <f t="shared" si="227"/>
        <v>9827.2702195193178</v>
      </c>
      <c r="P1048" s="3">
        <f t="shared" si="228"/>
        <v>2123.6646543999955</v>
      </c>
      <c r="Q1048" s="3">
        <v>10</v>
      </c>
      <c r="R1048" s="22">
        <v>18</v>
      </c>
      <c r="S1048" s="19">
        <f t="shared" si="230"/>
        <v>218.38378265598485</v>
      </c>
      <c r="T1048" s="20">
        <f t="shared" si="231"/>
        <v>0.32068103180027141</v>
      </c>
      <c r="U1048" s="20">
        <f t="shared" si="232"/>
        <v>0.20381127639382626</v>
      </c>
      <c r="V1048" s="21">
        <f t="shared" si="233"/>
        <v>0.14937331235019483</v>
      </c>
      <c r="W1048" s="26">
        <f t="shared" si="234"/>
        <v>47.192547875555455</v>
      </c>
      <c r="X1048" s="27">
        <f t="shared" si="235"/>
        <v>2.2472641845502599</v>
      </c>
      <c r="Y1048" s="27">
        <f t="shared" si="236"/>
        <v>0.58990684844444319</v>
      </c>
      <c r="Z1048" s="27">
        <f t="shared" si="237"/>
        <v>0.33951473291766515</v>
      </c>
    </row>
    <row r="1049" spans="1:26" ht="15.75" customHeight="1" x14ac:dyDescent="0.25">
      <c r="A1049" s="2" t="s">
        <v>138</v>
      </c>
      <c r="B1049" t="s">
        <v>357</v>
      </c>
      <c r="C1049" t="s">
        <v>356</v>
      </c>
      <c r="D1049" s="18">
        <f>VLOOKUP(C1049,'Infected rate by state'!B:E,4,0)</f>
        <v>4.5578363920328819E-3</v>
      </c>
      <c r="E1049" s="3">
        <v>6736</v>
      </c>
      <c r="F1049" s="2">
        <v>795</v>
      </c>
      <c r="G1049" s="3">
        <v>2646</v>
      </c>
      <c r="H1049" s="4">
        <f t="shared" si="238"/>
        <v>4691</v>
      </c>
      <c r="I1049" s="2">
        <v>286</v>
      </c>
      <c r="J1049" s="4">
        <f t="shared" si="239"/>
        <v>540.5</v>
      </c>
      <c r="K1049" s="3">
        <v>1950902</v>
      </c>
      <c r="L1049" s="3">
        <f t="shared" si="226"/>
        <v>1588652</v>
      </c>
      <c r="M1049" s="3">
        <v>362250</v>
      </c>
      <c r="N1049" s="3">
        <f t="shared" si="229"/>
        <v>88918.921328897341</v>
      </c>
      <c r="O1049" s="3">
        <f t="shared" si="227"/>
        <v>18463.117473853708</v>
      </c>
      <c r="P1049" s="3">
        <f t="shared" si="228"/>
        <v>3954.608441062468</v>
      </c>
      <c r="Q1049" s="3">
        <v>10</v>
      </c>
      <c r="R1049" s="22">
        <v>18</v>
      </c>
      <c r="S1049" s="19">
        <f t="shared" si="230"/>
        <v>410.29149941897128</v>
      </c>
      <c r="T1049" s="20">
        <f t="shared" si="231"/>
        <v>0.15506103530573367</v>
      </c>
      <c r="U1049" s="20">
        <f t="shared" si="232"/>
        <v>8.7463547094216859E-2</v>
      </c>
      <c r="V1049" s="21">
        <f t="shared" si="233"/>
        <v>6.0910258227281959E-2</v>
      </c>
      <c r="W1049" s="26">
        <f t="shared" si="234"/>
        <v>87.880187579165963</v>
      </c>
      <c r="X1049" s="27">
        <f t="shared" si="235"/>
        <v>0.30727338314393693</v>
      </c>
      <c r="Y1049" s="27">
        <f t="shared" si="236"/>
        <v>0.16259054131205544</v>
      </c>
      <c r="Z1049" s="27">
        <f t="shared" si="237"/>
        <v>0.11054111645178108</v>
      </c>
    </row>
    <row r="1050" spans="1:26" ht="15.75" customHeight="1" x14ac:dyDescent="0.25">
      <c r="A1050" s="2" t="s">
        <v>139</v>
      </c>
      <c r="B1050" t="s">
        <v>377</v>
      </c>
      <c r="C1050" t="s">
        <v>376</v>
      </c>
      <c r="D1050" s="18">
        <f>VLOOKUP(C1050,'Infected rate by state'!B:E,4,0)</f>
        <v>5.6936382854354227E-3</v>
      </c>
      <c r="E1050" s="2">
        <v>923</v>
      </c>
      <c r="F1050" s="2">
        <v>138</v>
      </c>
      <c r="G1050" s="2">
        <v>412</v>
      </c>
      <c r="H1050" s="4">
        <f t="shared" si="238"/>
        <v>667.5</v>
      </c>
      <c r="I1050" s="2">
        <v>42</v>
      </c>
      <c r="J1050" s="4">
        <f t="shared" si="239"/>
        <v>90</v>
      </c>
      <c r="K1050" s="3">
        <v>334281</v>
      </c>
      <c r="L1050" s="3">
        <f t="shared" si="226"/>
        <v>261082</v>
      </c>
      <c r="M1050" s="3">
        <v>73199</v>
      </c>
      <c r="N1050" s="3">
        <f t="shared" si="229"/>
        <v>19032.750996936385</v>
      </c>
      <c r="O1050" s="3">
        <f t="shared" si="227"/>
        <v>4012.1528868307219</v>
      </c>
      <c r="P1050" s="3">
        <f t="shared" si="228"/>
        <v>875.04496260327346</v>
      </c>
      <c r="Q1050" s="3">
        <v>10</v>
      </c>
      <c r="R1050" s="22">
        <v>18</v>
      </c>
      <c r="S1050" s="19">
        <f t="shared" si="230"/>
        <v>89.158953040682704</v>
      </c>
      <c r="T1050" s="20">
        <f t="shared" si="231"/>
        <v>0.21640522582689978</v>
      </c>
      <c r="U1050" s="20">
        <f t="shared" si="232"/>
        <v>0.13357146522948721</v>
      </c>
      <c r="V1050" s="21">
        <f t="shared" si="233"/>
        <v>9.6596915537034353E-2</v>
      </c>
      <c r="W1050" s="26">
        <f t="shared" si="234"/>
        <v>19.445443613406077</v>
      </c>
      <c r="X1050" s="27">
        <f t="shared" si="235"/>
        <v>0.46298675270014467</v>
      </c>
      <c r="Y1050" s="27">
        <f t="shared" si="236"/>
        <v>0.21606048459340085</v>
      </c>
      <c r="Z1050" s="27">
        <f t="shared" si="237"/>
        <v>0.1409090116913484</v>
      </c>
    </row>
    <row r="1051" spans="1:26" ht="15.75" customHeight="1" x14ac:dyDescent="0.25">
      <c r="A1051" s="2" t="s">
        <v>140</v>
      </c>
      <c r="B1051" t="s">
        <v>391</v>
      </c>
      <c r="C1051" t="s">
        <v>390</v>
      </c>
      <c r="D1051" s="18">
        <f>VLOOKUP(C1051,'Infected rate by state'!B:E,4,0)</f>
        <v>8.0848590084330874E-3</v>
      </c>
      <c r="E1051" s="3">
        <v>1485</v>
      </c>
      <c r="F1051" s="2">
        <v>185</v>
      </c>
      <c r="G1051" s="2">
        <v>668</v>
      </c>
      <c r="H1051" s="4">
        <f t="shared" si="238"/>
        <v>1076.5</v>
      </c>
      <c r="I1051" s="2">
        <v>75</v>
      </c>
      <c r="J1051" s="4">
        <f t="shared" si="239"/>
        <v>130</v>
      </c>
      <c r="K1051" s="3">
        <v>375852</v>
      </c>
      <c r="L1051" s="3">
        <f t="shared" si="226"/>
        <v>281904</v>
      </c>
      <c r="M1051" s="3">
        <v>93948</v>
      </c>
      <c r="N1051" s="3">
        <f t="shared" si="229"/>
        <v>30387.10428037593</v>
      </c>
      <c r="O1051" s="3">
        <f t="shared" si="227"/>
        <v>6495.1283306894838</v>
      </c>
      <c r="P1051" s="3">
        <f t="shared" si="228"/>
        <v>1439.5343712116173</v>
      </c>
      <c r="Q1051" s="3">
        <v>10</v>
      </c>
      <c r="R1051" s="22">
        <v>18</v>
      </c>
      <c r="S1051" s="19">
        <f t="shared" si="230"/>
        <v>144.33618512643298</v>
      </c>
      <c r="T1051" s="20">
        <f t="shared" si="231"/>
        <v>0.21607213342280387</v>
      </c>
      <c r="U1051" s="20">
        <f t="shared" si="232"/>
        <v>0.13407913156194423</v>
      </c>
      <c r="V1051" s="21">
        <f t="shared" si="233"/>
        <v>9.7196084260224233E-2</v>
      </c>
      <c r="W1051" s="26">
        <f t="shared" si="234"/>
        <v>31.989652693591495</v>
      </c>
      <c r="X1051" s="27">
        <f t="shared" si="235"/>
        <v>0.42652870258121994</v>
      </c>
      <c r="Y1051" s="27">
        <f t="shared" si="236"/>
        <v>0.24607425148916534</v>
      </c>
      <c r="Z1051" s="27">
        <f t="shared" si="237"/>
        <v>0.17291704158698104</v>
      </c>
    </row>
    <row r="1052" spans="1:26" ht="15.75" customHeight="1" x14ac:dyDescent="0.25">
      <c r="A1052" s="2" t="s">
        <v>141</v>
      </c>
      <c r="B1052" t="s">
        <v>391</v>
      </c>
      <c r="C1052" t="s">
        <v>390</v>
      </c>
      <c r="D1052" s="18">
        <f>VLOOKUP(C1052,'Infected rate by state'!B:E,4,0)</f>
        <v>8.0848590084330874E-3</v>
      </c>
      <c r="E1052" s="3">
        <v>3193</v>
      </c>
      <c r="F1052" s="2">
        <v>299</v>
      </c>
      <c r="G1052" s="3">
        <v>1198</v>
      </c>
      <c r="H1052" s="4">
        <f t="shared" si="238"/>
        <v>2195.5</v>
      </c>
      <c r="I1052" s="2">
        <v>74</v>
      </c>
      <c r="J1052" s="4">
        <f t="shared" si="239"/>
        <v>186.5</v>
      </c>
      <c r="K1052" s="3">
        <v>1108058</v>
      </c>
      <c r="L1052" s="3">
        <f t="shared" si="226"/>
        <v>857329</v>
      </c>
      <c r="M1052" s="3">
        <v>250729</v>
      </c>
      <c r="N1052" s="3">
        <f t="shared" si="229"/>
        <v>89584.927031663508</v>
      </c>
      <c r="O1052" s="3">
        <f t="shared" si="227"/>
        <v>18946.889319625217</v>
      </c>
      <c r="P1052" s="3">
        <f t="shared" si="228"/>
        <v>4148.2418509038171</v>
      </c>
      <c r="Q1052" s="3">
        <v>10</v>
      </c>
      <c r="R1052" s="22">
        <v>18</v>
      </c>
      <c r="S1052" s="19">
        <f t="shared" si="230"/>
        <v>421.04198488056039</v>
      </c>
      <c r="T1052" s="20">
        <f t="shared" si="231"/>
        <v>0.35145407752968311</v>
      </c>
      <c r="U1052" s="20">
        <f t="shared" si="232"/>
        <v>0.19177498741997739</v>
      </c>
      <c r="V1052" s="21">
        <f t="shared" si="233"/>
        <v>0.13186407293471983</v>
      </c>
      <c r="W1052" s="26">
        <f t="shared" si="234"/>
        <v>92.183152242307045</v>
      </c>
      <c r="X1052" s="27">
        <f t="shared" si="235"/>
        <v>1.2457182735446899</v>
      </c>
      <c r="Y1052" s="27">
        <f t="shared" si="236"/>
        <v>0.49427963668797342</v>
      </c>
      <c r="Z1052" s="27">
        <f t="shared" si="237"/>
        <v>0.30830485699768245</v>
      </c>
    </row>
    <row r="1053" spans="1:26" ht="15.75" customHeight="1" x14ac:dyDescent="0.25">
      <c r="A1053" s="2" t="s">
        <v>142</v>
      </c>
      <c r="B1053" t="s">
        <v>404</v>
      </c>
      <c r="C1053" t="s">
        <v>403</v>
      </c>
      <c r="D1053" s="18">
        <f>VLOOKUP(C1053,'Infected rate by state'!B:E,4,0)</f>
        <v>6.3160817769393265E-3</v>
      </c>
      <c r="E1053" s="2">
        <v>650</v>
      </c>
      <c r="F1053" s="2">
        <v>78</v>
      </c>
      <c r="G1053" s="2">
        <v>286</v>
      </c>
      <c r="H1053" s="4">
        <f t="shared" si="238"/>
        <v>468</v>
      </c>
      <c r="I1053" s="2">
        <v>44</v>
      </c>
      <c r="J1053" s="4">
        <f t="shared" si="239"/>
        <v>61</v>
      </c>
      <c r="K1053" s="3">
        <v>279590</v>
      </c>
      <c r="L1053" s="3">
        <f t="shared" si="226"/>
        <v>218843</v>
      </c>
      <c r="M1053" s="3">
        <v>60747</v>
      </c>
      <c r="N1053" s="3">
        <f t="shared" si="229"/>
        <v>17659.133040144665</v>
      </c>
      <c r="O1053" s="3">
        <f t="shared" si="227"/>
        <v>3719.7341463460334</v>
      </c>
      <c r="P1053" s="3">
        <f t="shared" si="228"/>
        <v>810.53574463560608</v>
      </c>
      <c r="Q1053" s="3">
        <v>10</v>
      </c>
      <c r="R1053" s="22">
        <v>18</v>
      </c>
      <c r="S1053" s="19">
        <f t="shared" si="230"/>
        <v>82.660758807689632</v>
      </c>
      <c r="T1053" s="20">
        <f t="shared" si="231"/>
        <v>0.28902363219471899</v>
      </c>
      <c r="U1053" s="20">
        <f t="shared" si="232"/>
        <v>0.17662555300788382</v>
      </c>
      <c r="V1053" s="21">
        <f t="shared" si="233"/>
        <v>0.12717039816567635</v>
      </c>
      <c r="W1053" s="26">
        <f t="shared" si="234"/>
        <v>18.011905436346801</v>
      </c>
      <c r="X1053" s="27">
        <f t="shared" si="235"/>
        <v>0.4093614871897</v>
      </c>
      <c r="Y1053" s="27">
        <f t="shared" si="236"/>
        <v>0.29527713830076724</v>
      </c>
      <c r="Z1053" s="27">
        <f t="shared" si="237"/>
        <v>0.23092186456854874</v>
      </c>
    </row>
    <row r="1054" spans="1:26" ht="15.75" customHeight="1" x14ac:dyDescent="0.25">
      <c r="A1054" s="2" t="s">
        <v>143</v>
      </c>
      <c r="B1054" t="s">
        <v>335</v>
      </c>
      <c r="C1054" t="s">
        <v>334</v>
      </c>
      <c r="D1054" s="18">
        <f>VLOOKUP(C1054,'Infected rate by state'!B:E,4,0)</f>
        <v>8.8985640980001352E-3</v>
      </c>
      <c r="E1054" s="2">
        <v>457</v>
      </c>
      <c r="F1054" s="2">
        <v>34</v>
      </c>
      <c r="G1054" s="2">
        <v>193</v>
      </c>
      <c r="H1054" s="4">
        <f t="shared" si="238"/>
        <v>325</v>
      </c>
      <c r="I1054" s="2">
        <v>14</v>
      </c>
      <c r="J1054" s="4">
        <f t="shared" si="239"/>
        <v>24</v>
      </c>
      <c r="K1054" s="3">
        <v>199535</v>
      </c>
      <c r="L1054" s="3">
        <f t="shared" si="226"/>
        <v>167711</v>
      </c>
      <c r="M1054" s="3">
        <v>31824</v>
      </c>
      <c r="N1054" s="3">
        <f t="shared" si="229"/>
        <v>17755.749872944572</v>
      </c>
      <c r="O1054" s="3">
        <f t="shared" si="227"/>
        <v>3642.6209845214871</v>
      </c>
      <c r="P1054" s="3">
        <f t="shared" si="228"/>
        <v>768.70031505179418</v>
      </c>
      <c r="Q1054" s="3">
        <v>10</v>
      </c>
      <c r="R1054" s="22">
        <v>18</v>
      </c>
      <c r="S1054" s="19">
        <f t="shared" si="230"/>
        <v>80.947132989366381</v>
      </c>
      <c r="T1054" s="20">
        <f t="shared" si="231"/>
        <v>0.41941519683609524</v>
      </c>
      <c r="U1054" s="20">
        <f t="shared" si="232"/>
        <v>0.24906810150574271</v>
      </c>
      <c r="V1054" s="21">
        <f t="shared" si="233"/>
        <v>0.17712720566600959</v>
      </c>
      <c r="W1054" s="26">
        <f t="shared" si="234"/>
        <v>17.082229223373204</v>
      </c>
      <c r="X1054" s="27">
        <f t="shared" si="235"/>
        <v>1.2201592302409432</v>
      </c>
      <c r="Y1054" s="27">
        <f t="shared" si="236"/>
        <v>0.71175955097388355</v>
      </c>
      <c r="Z1054" s="27">
        <f t="shared" si="237"/>
        <v>0.50241850656980014</v>
      </c>
    </row>
    <row r="1055" spans="1:26" ht="15.75" customHeight="1" x14ac:dyDescent="0.25">
      <c r="A1055" s="2" t="s">
        <v>143</v>
      </c>
      <c r="B1055" t="s">
        <v>343</v>
      </c>
      <c r="C1055" t="s">
        <v>342</v>
      </c>
      <c r="D1055" s="18">
        <f>VLOOKUP(C1055,'Infected rate by state'!B:E,4,0)</f>
        <v>1.6300221488851765E-2</v>
      </c>
      <c r="E1055" s="3">
        <v>1716</v>
      </c>
      <c r="F1055" s="2">
        <v>188</v>
      </c>
      <c r="G1055" s="2">
        <v>700</v>
      </c>
      <c r="H1055" s="4">
        <f t="shared" si="238"/>
        <v>1208</v>
      </c>
      <c r="I1055" s="2">
        <v>87</v>
      </c>
      <c r="J1055" s="4">
        <f t="shared" si="239"/>
        <v>137.5</v>
      </c>
      <c r="K1055" s="3">
        <v>477559</v>
      </c>
      <c r="L1055" s="3">
        <f t="shared" si="226"/>
        <v>391719</v>
      </c>
      <c r="M1055" s="3">
        <v>85840</v>
      </c>
      <c r="N1055" s="3">
        <f t="shared" si="229"/>
        <v>77843.174739945593</v>
      </c>
      <c r="O1055" s="3">
        <f t="shared" si="227"/>
        <v>16119.453662562548</v>
      </c>
      <c r="P1055" s="3">
        <f t="shared" si="228"/>
        <v>3441.1827747960047</v>
      </c>
      <c r="Q1055" s="3">
        <v>10</v>
      </c>
      <c r="R1055" s="22">
        <v>18</v>
      </c>
      <c r="S1055" s="19">
        <f t="shared" si="230"/>
        <v>358.21008139027884</v>
      </c>
      <c r="T1055" s="20">
        <f t="shared" si="231"/>
        <v>0.51172868770039837</v>
      </c>
      <c r="U1055" s="20">
        <f t="shared" si="232"/>
        <v>0.29653152432970104</v>
      </c>
      <c r="V1055" s="21">
        <f t="shared" si="233"/>
        <v>0.20874713367731867</v>
      </c>
      <c r="W1055" s="26">
        <f t="shared" si="234"/>
        <v>76.470728328800107</v>
      </c>
      <c r="X1055" s="27">
        <f t="shared" si="235"/>
        <v>0.87897388883678285</v>
      </c>
      <c r="Y1055" s="27">
        <f t="shared" si="236"/>
        <v>0.55615075148218263</v>
      </c>
      <c r="Z1055" s="27">
        <f t="shared" si="237"/>
        <v>0.40675919323829846</v>
      </c>
    </row>
    <row r="1056" spans="1:26" ht="15.75" customHeight="1" x14ac:dyDescent="0.25">
      <c r="A1056" s="2" t="s">
        <v>144</v>
      </c>
      <c r="B1056" t="s">
        <v>343</v>
      </c>
      <c r="C1056" t="s">
        <v>342</v>
      </c>
      <c r="D1056" s="18">
        <f>VLOOKUP(C1056,'Infected rate by state'!B:E,4,0)</f>
        <v>1.6300221488851765E-2</v>
      </c>
      <c r="E1056" s="2">
        <v>830</v>
      </c>
      <c r="F1056" s="2">
        <v>81</v>
      </c>
      <c r="G1056" s="2">
        <v>424</v>
      </c>
      <c r="H1056" s="4">
        <f t="shared" si="238"/>
        <v>627</v>
      </c>
      <c r="I1056" s="2">
        <v>44</v>
      </c>
      <c r="J1056" s="4">
        <f t="shared" si="239"/>
        <v>62.5</v>
      </c>
      <c r="K1056" s="3">
        <v>210604</v>
      </c>
      <c r="L1056" s="3">
        <f t="shared" si="226"/>
        <v>172670</v>
      </c>
      <c r="M1056" s="3">
        <v>37934</v>
      </c>
      <c r="N1056" s="3">
        <f t="shared" si="229"/>
        <v>34328.918464381371</v>
      </c>
      <c r="O1056" s="3">
        <f t="shared" si="227"/>
        <v>7109.910480092658</v>
      </c>
      <c r="P1056" s="3">
        <f t="shared" si="228"/>
        <v>1518.1419600472718</v>
      </c>
      <c r="Q1056" s="3">
        <v>10</v>
      </c>
      <c r="R1056" s="22">
        <v>18</v>
      </c>
      <c r="S1056" s="19">
        <f t="shared" si="230"/>
        <v>157.99801066872573</v>
      </c>
      <c r="T1056" s="20">
        <f t="shared" si="231"/>
        <v>0.37263681761491918</v>
      </c>
      <c r="U1056" s="20">
        <f t="shared" si="232"/>
        <v>0.2519904476375211</v>
      </c>
      <c r="V1056" s="21">
        <f t="shared" si="233"/>
        <v>0.19035904899846473</v>
      </c>
      <c r="W1056" s="26">
        <f t="shared" si="234"/>
        <v>33.736488001050482</v>
      </c>
      <c r="X1056" s="27">
        <f t="shared" si="235"/>
        <v>0.76673836366023818</v>
      </c>
      <c r="Y1056" s="27">
        <f t="shared" si="236"/>
        <v>0.5397838080168077</v>
      </c>
      <c r="Z1056" s="27">
        <f t="shared" si="237"/>
        <v>0.41649985186482075</v>
      </c>
    </row>
    <row r="1057" spans="1:26" ht="15.75" customHeight="1" x14ac:dyDescent="0.25">
      <c r="A1057" s="2" t="s">
        <v>145</v>
      </c>
      <c r="B1057" t="s">
        <v>325</v>
      </c>
      <c r="C1057" t="s">
        <v>324</v>
      </c>
      <c r="D1057" s="18">
        <f>VLOOKUP(C1057,'Infected rate by state'!B:E,4,0)</f>
        <v>8.9298079160438481E-3</v>
      </c>
      <c r="E1057" s="3">
        <v>1046</v>
      </c>
      <c r="F1057" s="2">
        <v>103</v>
      </c>
      <c r="G1057" s="2">
        <v>382</v>
      </c>
      <c r="H1057" s="4">
        <f t="shared" si="238"/>
        <v>714</v>
      </c>
      <c r="I1057" s="2">
        <v>57</v>
      </c>
      <c r="J1057" s="4">
        <f t="shared" si="239"/>
        <v>80</v>
      </c>
      <c r="K1057" s="3">
        <v>317384</v>
      </c>
      <c r="L1057" s="3">
        <f t="shared" si="226"/>
        <v>244266</v>
      </c>
      <c r="M1057" s="3">
        <v>73118</v>
      </c>
      <c r="N1057" s="3">
        <f t="shared" si="229"/>
        <v>28341.781556256607</v>
      </c>
      <c r="O1057" s="3">
        <f t="shared" si="227"/>
        <v>6005.2217061337842</v>
      </c>
      <c r="P1057" s="3">
        <f t="shared" si="228"/>
        <v>1317.6096067184512</v>
      </c>
      <c r="Q1057" s="3">
        <v>10</v>
      </c>
      <c r="R1057" s="22">
        <v>18</v>
      </c>
      <c r="S1057" s="19">
        <f t="shared" si="230"/>
        <v>133.44937124741742</v>
      </c>
      <c r="T1057" s="20">
        <f t="shared" si="231"/>
        <v>0.34934390378905084</v>
      </c>
      <c r="U1057" s="20">
        <f t="shared" si="232"/>
        <v>0.18690388129890395</v>
      </c>
      <c r="V1057" s="21">
        <f t="shared" si="233"/>
        <v>0.12758066084839143</v>
      </c>
      <c r="W1057" s="26">
        <f t="shared" si="234"/>
        <v>29.280213482632249</v>
      </c>
      <c r="X1057" s="27">
        <f t="shared" si="235"/>
        <v>0.51368795583565352</v>
      </c>
      <c r="Y1057" s="27">
        <f t="shared" si="236"/>
        <v>0.36600266853290309</v>
      </c>
      <c r="Z1057" s="27">
        <f t="shared" si="237"/>
        <v>0.28427391730710921</v>
      </c>
    </row>
    <row r="1058" spans="1:26" ht="15.75" customHeight="1" x14ac:dyDescent="0.25">
      <c r="A1058" s="2" t="s">
        <v>146</v>
      </c>
      <c r="B1058" t="s">
        <v>383</v>
      </c>
      <c r="C1058" t="s">
        <v>382</v>
      </c>
      <c r="D1058" s="18">
        <f>VLOOKUP(C1058,'Infected rate by state'!B:E,4,0)</f>
        <v>8.525765865415048E-3</v>
      </c>
      <c r="E1058" s="3">
        <v>1081</v>
      </c>
      <c r="F1058" s="2">
        <v>98</v>
      </c>
      <c r="G1058" s="2">
        <v>468</v>
      </c>
      <c r="H1058" s="4">
        <f t="shared" si="238"/>
        <v>774.5</v>
      </c>
      <c r="I1058" s="2">
        <v>40</v>
      </c>
      <c r="J1058" s="4">
        <f t="shared" si="239"/>
        <v>69</v>
      </c>
      <c r="K1058" s="3">
        <v>528715</v>
      </c>
      <c r="L1058" s="3">
        <f t="shared" si="226"/>
        <v>416206</v>
      </c>
      <c r="M1058" s="3">
        <v>112509</v>
      </c>
      <c r="N1058" s="3">
        <f t="shared" si="229"/>
        <v>45077.002995329167</v>
      </c>
      <c r="O1058" s="3">
        <f t="shared" si="227"/>
        <v>9475.8946912769243</v>
      </c>
      <c r="P1058" s="3">
        <f t="shared" si="228"/>
        <v>2059.8904598115269</v>
      </c>
      <c r="Q1058" s="3">
        <v>10</v>
      </c>
      <c r="R1058" s="22">
        <v>18</v>
      </c>
      <c r="S1058" s="19">
        <f t="shared" si="230"/>
        <v>210.57543758393166</v>
      </c>
      <c r="T1058" s="20">
        <f t="shared" si="231"/>
        <v>0.44994751620498219</v>
      </c>
      <c r="U1058" s="20">
        <f t="shared" si="232"/>
        <v>0.27188565214193888</v>
      </c>
      <c r="V1058" s="21">
        <f t="shared" si="233"/>
        <v>0.19479688953185167</v>
      </c>
      <c r="W1058" s="26">
        <f t="shared" si="234"/>
        <v>45.775343551367264</v>
      </c>
      <c r="X1058" s="27">
        <f t="shared" si="235"/>
        <v>1.1443835887841816</v>
      </c>
      <c r="Y1058" s="27">
        <f t="shared" si="236"/>
        <v>0.6634107761067719</v>
      </c>
      <c r="Z1058" s="27">
        <f t="shared" si="237"/>
        <v>0.46709534236089045</v>
      </c>
    </row>
    <row r="1059" spans="1:26" ht="15.75" customHeight="1" x14ac:dyDescent="0.25">
      <c r="A1059" s="2" t="s">
        <v>147</v>
      </c>
      <c r="B1059" t="s">
        <v>351</v>
      </c>
      <c r="C1059" t="s">
        <v>350</v>
      </c>
      <c r="D1059" s="18">
        <f>VLOOKUP(C1059,'Infected rate by state'!B:E,4,0)</f>
        <v>9.0315118396853012E-3</v>
      </c>
      <c r="E1059" s="3">
        <v>1444</v>
      </c>
      <c r="F1059" s="2">
        <v>240</v>
      </c>
      <c r="G1059" s="2">
        <v>632</v>
      </c>
      <c r="H1059" s="4">
        <f t="shared" si="238"/>
        <v>1038</v>
      </c>
      <c r="I1059" s="2">
        <v>115</v>
      </c>
      <c r="J1059" s="4">
        <f t="shared" si="239"/>
        <v>177.5</v>
      </c>
      <c r="K1059" s="3">
        <v>561636</v>
      </c>
      <c r="L1059" s="3">
        <f t="shared" si="226"/>
        <v>458744</v>
      </c>
      <c r="M1059" s="3">
        <v>102892</v>
      </c>
      <c r="N1059" s="3">
        <f t="shared" si="229"/>
        <v>50724.221835934943</v>
      </c>
      <c r="O1059" s="3">
        <f t="shared" si="227"/>
        <v>10520.408949226094</v>
      </c>
      <c r="P1059" s="3">
        <f t="shared" si="228"/>
        <v>2250.2453208874654</v>
      </c>
      <c r="Q1059" s="3">
        <v>10</v>
      </c>
      <c r="R1059" s="22">
        <v>18</v>
      </c>
      <c r="S1059" s="19">
        <f t="shared" si="230"/>
        <v>233.78686553835763</v>
      </c>
      <c r="T1059" s="20">
        <f t="shared" si="231"/>
        <v>0.36991592648474309</v>
      </c>
      <c r="U1059" s="20">
        <f t="shared" si="232"/>
        <v>0.22522819416026746</v>
      </c>
      <c r="V1059" s="21">
        <f t="shared" si="233"/>
        <v>0.16190226145315625</v>
      </c>
      <c r="W1059" s="26">
        <f t="shared" si="234"/>
        <v>50.005451575277007</v>
      </c>
      <c r="X1059" s="27">
        <f t="shared" si="235"/>
        <v>0.43483001369806096</v>
      </c>
      <c r="Y1059" s="27">
        <f t="shared" si="236"/>
        <v>0.28172085394522256</v>
      </c>
      <c r="Z1059" s="27">
        <f t="shared" si="237"/>
        <v>0.20835604823032086</v>
      </c>
    </row>
    <row r="1060" spans="1:26" ht="15.75" customHeight="1" x14ac:dyDescent="0.25">
      <c r="A1060" s="2" t="s">
        <v>148</v>
      </c>
      <c r="B1060" t="s">
        <v>363</v>
      </c>
      <c r="C1060" t="s">
        <v>362</v>
      </c>
      <c r="D1060" s="18">
        <f>VLOOKUP(C1060,'Infected rate by state'!B:E,4,0)</f>
        <v>7.8690369852412925E-3</v>
      </c>
      <c r="E1060" s="3">
        <v>4165</v>
      </c>
      <c r="F1060" s="2">
        <v>761</v>
      </c>
      <c r="G1060" s="3">
        <v>1088</v>
      </c>
      <c r="H1060" s="4">
        <f t="shared" si="238"/>
        <v>2626.5</v>
      </c>
      <c r="I1060" s="2">
        <v>162</v>
      </c>
      <c r="J1060" s="4">
        <f t="shared" si="239"/>
        <v>461.5</v>
      </c>
      <c r="K1060" s="3">
        <v>1704994</v>
      </c>
      <c r="L1060" s="3">
        <f t="shared" si="226"/>
        <v>1383325</v>
      </c>
      <c r="M1060" s="3">
        <v>321669</v>
      </c>
      <c r="N1060" s="3">
        <f t="shared" si="229"/>
        <v>134166.60845614492</v>
      </c>
      <c r="O1060" s="3">
        <f t="shared" si="227"/>
        <v>27896.319601772841</v>
      </c>
      <c r="P1060" s="3">
        <f t="shared" si="228"/>
        <v>5984.9971566273489</v>
      </c>
      <c r="Q1060" s="3">
        <v>10</v>
      </c>
      <c r="R1060" s="22">
        <v>18</v>
      </c>
      <c r="S1060" s="19">
        <f t="shared" si="230"/>
        <v>619.91821337272984</v>
      </c>
      <c r="T1060" s="20">
        <f t="shared" si="231"/>
        <v>0.56977776964405313</v>
      </c>
      <c r="U1060" s="20">
        <f t="shared" si="232"/>
        <v>0.23602444826679225</v>
      </c>
      <c r="V1060" s="21">
        <f t="shared" si="233"/>
        <v>0.14883990717232409</v>
      </c>
      <c r="W1060" s="26">
        <f t="shared" si="234"/>
        <v>132.99993681394108</v>
      </c>
      <c r="X1060" s="27">
        <f t="shared" si="235"/>
        <v>0.82098726428358693</v>
      </c>
      <c r="Y1060" s="27">
        <f t="shared" si="236"/>
        <v>0.28819054564234253</v>
      </c>
      <c r="Z1060" s="27">
        <f t="shared" si="237"/>
        <v>0.17476995639151258</v>
      </c>
    </row>
    <row r="1061" spans="1:26" ht="15.75" customHeight="1" x14ac:dyDescent="0.25">
      <c r="A1061" s="2" t="s">
        <v>149</v>
      </c>
      <c r="B1061" t="s">
        <v>379</v>
      </c>
      <c r="C1061" t="s">
        <v>378</v>
      </c>
      <c r="D1061" s="18">
        <f>VLOOKUP(C1061,'Infected rate by state'!B:E,4,0)</f>
        <v>4.6065868365726429E-3</v>
      </c>
      <c r="E1061" s="2">
        <v>733</v>
      </c>
      <c r="F1061" s="2">
        <v>76</v>
      </c>
      <c r="G1061" s="2">
        <v>346</v>
      </c>
      <c r="H1061" s="4">
        <f t="shared" si="238"/>
        <v>539.5</v>
      </c>
      <c r="I1061" s="2">
        <v>32</v>
      </c>
      <c r="J1061" s="4">
        <f t="shared" si="239"/>
        <v>54</v>
      </c>
      <c r="K1061" s="3">
        <v>152745</v>
      </c>
      <c r="L1061" s="3">
        <f t="shared" si="226"/>
        <v>124323</v>
      </c>
      <c r="M1061" s="3">
        <v>28422</v>
      </c>
      <c r="N1061" s="3">
        <f t="shared" si="229"/>
        <v>7036.3310635228836</v>
      </c>
      <c r="O1061" s="3">
        <f t="shared" si="227"/>
        <v>1461.2848925849621</v>
      </c>
      <c r="P1061" s="3">
        <f t="shared" si="228"/>
        <v>313.06026478532561</v>
      </c>
      <c r="Q1061" s="3">
        <v>10</v>
      </c>
      <c r="R1061" s="22">
        <v>18</v>
      </c>
      <c r="S1061" s="19">
        <f t="shared" si="230"/>
        <v>32.472997612999158</v>
      </c>
      <c r="T1061" s="20">
        <f t="shared" si="231"/>
        <v>9.3852594257223004E-2</v>
      </c>
      <c r="U1061" s="20">
        <f t="shared" si="232"/>
        <v>6.0190913091750065E-2</v>
      </c>
      <c r="V1061" s="21">
        <f t="shared" si="233"/>
        <v>4.4301497425646874E-2</v>
      </c>
      <c r="W1061" s="26">
        <f t="shared" si="234"/>
        <v>6.9568947730072361</v>
      </c>
      <c r="X1061" s="27">
        <f t="shared" si="235"/>
        <v>0.21740296165647613</v>
      </c>
      <c r="Y1061" s="27">
        <f t="shared" si="236"/>
        <v>0.12883138468531918</v>
      </c>
      <c r="Z1061" s="27">
        <f t="shared" si="237"/>
        <v>9.1538089118516269E-2</v>
      </c>
    </row>
    <row r="1062" spans="1:26" ht="15.75" customHeight="1" x14ac:dyDescent="0.25">
      <c r="A1062" s="2" t="s">
        <v>150</v>
      </c>
      <c r="B1062" t="s">
        <v>365</v>
      </c>
      <c r="C1062" t="s">
        <v>364</v>
      </c>
      <c r="D1062" s="18">
        <f>VLOOKUP(C1062,'Infected rate by state'!B:E,4,0)</f>
        <v>5.2645572017540028E-3</v>
      </c>
      <c r="E1062" s="2">
        <v>939</v>
      </c>
      <c r="F1062" s="2">
        <v>105</v>
      </c>
      <c r="G1062" s="2">
        <v>333</v>
      </c>
      <c r="H1062" s="4">
        <f t="shared" si="238"/>
        <v>636</v>
      </c>
      <c r="I1062" s="2">
        <v>56</v>
      </c>
      <c r="J1062" s="4">
        <f t="shared" si="239"/>
        <v>80.5</v>
      </c>
      <c r="K1062" s="3">
        <v>320499</v>
      </c>
      <c r="L1062" s="3">
        <f t="shared" si="226"/>
        <v>242707</v>
      </c>
      <c r="M1062" s="3">
        <v>77792</v>
      </c>
      <c r="N1062" s="3">
        <f t="shared" si="229"/>
        <v>16872.85318604956</v>
      </c>
      <c r="O1062" s="3">
        <f t="shared" si="227"/>
        <v>3594.9055174963214</v>
      </c>
      <c r="P1062" s="3">
        <f t="shared" si="228"/>
        <v>793.81273567770927</v>
      </c>
      <c r="Q1062" s="3">
        <v>10</v>
      </c>
      <c r="R1062" s="22">
        <v>18</v>
      </c>
      <c r="S1062" s="19">
        <f t="shared" si="230"/>
        <v>79.886789277696025</v>
      </c>
      <c r="T1062" s="20">
        <f t="shared" si="231"/>
        <v>0.23990026810118925</v>
      </c>
      <c r="U1062" s="20">
        <f t="shared" si="232"/>
        <v>0.12560815924166041</v>
      </c>
      <c r="V1062" s="21">
        <f t="shared" si="233"/>
        <v>8.5076452904894601E-2</v>
      </c>
      <c r="W1062" s="26">
        <f t="shared" si="234"/>
        <v>17.640283015060206</v>
      </c>
      <c r="X1062" s="27">
        <f t="shared" si="235"/>
        <v>0.31500505384036082</v>
      </c>
      <c r="Y1062" s="27">
        <f t="shared" si="236"/>
        <v>0.21913395049764231</v>
      </c>
      <c r="Z1062" s="27">
        <f t="shared" si="237"/>
        <v>0.16800269538152576</v>
      </c>
    </row>
    <row r="1063" spans="1:26" ht="15.75" customHeight="1" x14ac:dyDescent="0.25">
      <c r="A1063" s="2" t="s">
        <v>151</v>
      </c>
      <c r="B1063" t="s">
        <v>341</v>
      </c>
      <c r="C1063" t="s">
        <v>340</v>
      </c>
      <c r="D1063" s="18">
        <f>VLOOKUP(C1063,'Infected rate by state'!B:E,4,0)</f>
        <v>4.5161642780770922E-3</v>
      </c>
      <c r="E1063" s="3">
        <v>5045</v>
      </c>
      <c r="F1063" s="2">
        <v>579</v>
      </c>
      <c r="G1063" s="3">
        <v>2073</v>
      </c>
      <c r="H1063" s="4">
        <f t="shared" si="238"/>
        <v>3559</v>
      </c>
      <c r="I1063" s="2">
        <v>172</v>
      </c>
      <c r="J1063" s="4">
        <f t="shared" si="239"/>
        <v>375.5</v>
      </c>
      <c r="K1063" s="3">
        <v>1192842</v>
      </c>
      <c r="L1063" s="3">
        <f t="shared" si="226"/>
        <v>961494</v>
      </c>
      <c r="M1063" s="3">
        <v>231348</v>
      </c>
      <c r="N1063" s="3">
        <f t="shared" si="229"/>
        <v>53870.704297900345</v>
      </c>
      <c r="O1063" s="3">
        <f t="shared" si="227"/>
        <v>11227.999111335417</v>
      </c>
      <c r="P1063" s="3">
        <f t="shared" si="228"/>
        <v>2415.9397387596678</v>
      </c>
      <c r="Q1063" s="3">
        <v>10</v>
      </c>
      <c r="R1063" s="22">
        <v>18</v>
      </c>
      <c r="S1063" s="19">
        <f t="shared" si="230"/>
        <v>249.51109136300926</v>
      </c>
      <c r="T1063" s="20">
        <f t="shared" si="231"/>
        <v>0.12036232096623697</v>
      </c>
      <c r="U1063" s="20">
        <f t="shared" si="232"/>
        <v>7.010707821382671E-2</v>
      </c>
      <c r="V1063" s="21">
        <f t="shared" si="233"/>
        <v>4.9457104333599455E-2</v>
      </c>
      <c r="W1063" s="26">
        <f t="shared" si="234"/>
        <v>53.687549750214842</v>
      </c>
      <c r="X1063" s="27">
        <f t="shared" si="235"/>
        <v>0.31213691715241187</v>
      </c>
      <c r="Y1063" s="27">
        <f t="shared" si="236"/>
        <v>0.14297616444797562</v>
      </c>
      <c r="Z1063" s="27">
        <f t="shared" si="237"/>
        <v>9.2724610967555854E-2</v>
      </c>
    </row>
    <row r="1064" spans="1:26" ht="15.75" customHeight="1" x14ac:dyDescent="0.25">
      <c r="A1064" s="2" t="s">
        <v>152</v>
      </c>
      <c r="B1064" t="s">
        <v>361</v>
      </c>
      <c r="C1064" t="s">
        <v>360</v>
      </c>
      <c r="D1064" s="18">
        <f>VLOOKUP(C1064,'Infected rate by state'!B:E,4,0)</f>
        <v>1.3084994977372357E-2</v>
      </c>
      <c r="E1064" s="3">
        <v>2047</v>
      </c>
      <c r="F1064" s="2">
        <v>116</v>
      </c>
      <c r="G1064" s="3">
        <v>1016</v>
      </c>
      <c r="H1064" s="4">
        <f t="shared" si="238"/>
        <v>1531.5</v>
      </c>
      <c r="I1064" s="2">
        <v>33</v>
      </c>
      <c r="J1064" s="4">
        <f t="shared" si="239"/>
        <v>74.5</v>
      </c>
      <c r="K1064" s="3">
        <v>459005</v>
      </c>
      <c r="L1064" s="3">
        <f t="shared" si="226"/>
        <v>365035</v>
      </c>
      <c r="M1064" s="3">
        <v>93970</v>
      </c>
      <c r="N1064" s="3">
        <f t="shared" si="229"/>
        <v>60060.78119588799</v>
      </c>
      <c r="O1064" s="3">
        <f t="shared" si="227"/>
        <v>12579.665556341215</v>
      </c>
      <c r="P1064" s="3">
        <f t="shared" si="228"/>
        <v>2722.7424382602362</v>
      </c>
      <c r="Q1064" s="3">
        <v>10</v>
      </c>
      <c r="R1064" s="22">
        <v>18</v>
      </c>
      <c r="S1064" s="19">
        <f t="shared" si="230"/>
        <v>279.54812347424922</v>
      </c>
      <c r="T1064" s="20">
        <f t="shared" si="231"/>
        <v>0.27514579082111146</v>
      </c>
      <c r="U1064" s="20">
        <f t="shared" si="232"/>
        <v>0.18253223863809939</v>
      </c>
      <c r="V1064" s="21">
        <f t="shared" si="233"/>
        <v>0.13656478919113299</v>
      </c>
      <c r="W1064" s="26">
        <f t="shared" si="234"/>
        <v>60.505387516894139</v>
      </c>
      <c r="X1064" s="27">
        <f t="shared" si="235"/>
        <v>1.8334965914210346</v>
      </c>
      <c r="Y1064" s="27">
        <f t="shared" si="236"/>
        <v>0.8121528525757602</v>
      </c>
      <c r="Z1064" s="27">
        <f t="shared" si="237"/>
        <v>0.52159816824908745</v>
      </c>
    </row>
    <row r="1065" spans="1:26" ht="15.75" customHeight="1" x14ac:dyDescent="0.25">
      <c r="A1065" s="2" t="s">
        <v>153</v>
      </c>
      <c r="B1065" t="s">
        <v>313</v>
      </c>
      <c r="C1065" t="s">
        <v>312</v>
      </c>
      <c r="D1065" s="18">
        <f>VLOOKUP(C1065,'Infected rate by state'!B:E,4,0)</f>
        <v>8.9918615797753444E-3</v>
      </c>
      <c r="E1065" s="3">
        <v>4854</v>
      </c>
      <c r="F1065" s="2">
        <v>520</v>
      </c>
      <c r="G1065" s="3">
        <v>2174</v>
      </c>
      <c r="H1065" s="4">
        <f t="shared" si="238"/>
        <v>3514</v>
      </c>
      <c r="I1065" s="2">
        <v>177</v>
      </c>
      <c r="J1065" s="4">
        <f t="shared" si="239"/>
        <v>348.5</v>
      </c>
      <c r="K1065" s="3">
        <v>1212482</v>
      </c>
      <c r="L1065" s="3">
        <f t="shared" si="226"/>
        <v>953642</v>
      </c>
      <c r="M1065" s="3">
        <v>258840</v>
      </c>
      <c r="N1065" s="3">
        <f t="shared" si="229"/>
        <v>109024.70311969169</v>
      </c>
      <c r="O1065" s="3">
        <f t="shared" si="227"/>
        <v>22925.774371485018</v>
      </c>
      <c r="P1065" s="3">
        <f t="shared" si="228"/>
        <v>4985.4732891612512</v>
      </c>
      <c r="Q1065" s="3">
        <v>10</v>
      </c>
      <c r="R1065" s="22">
        <v>18</v>
      </c>
      <c r="S1065" s="19">
        <f t="shared" si="230"/>
        <v>509.46165269966707</v>
      </c>
      <c r="T1065" s="20">
        <f t="shared" si="231"/>
        <v>0.23434298652238594</v>
      </c>
      <c r="U1065" s="20">
        <f t="shared" si="232"/>
        <v>0.14498054999990526</v>
      </c>
      <c r="V1065" s="21">
        <f t="shared" si="233"/>
        <v>0.10495707719399816</v>
      </c>
      <c r="W1065" s="26">
        <f t="shared" si="234"/>
        <v>110.78829531469447</v>
      </c>
      <c r="X1065" s="27">
        <f t="shared" si="235"/>
        <v>0.62592257239940374</v>
      </c>
      <c r="Y1065" s="27">
        <f t="shared" si="236"/>
        <v>0.31790041697186361</v>
      </c>
      <c r="Z1065" s="27">
        <f t="shared" si="237"/>
        <v>0.21305441406672013</v>
      </c>
    </row>
    <row r="1066" spans="1:26" ht="15.75" customHeight="1" x14ac:dyDescent="0.25">
      <c r="A1066" s="2" t="s">
        <v>154</v>
      </c>
      <c r="B1066" t="s">
        <v>393</v>
      </c>
      <c r="C1066" t="s">
        <v>392</v>
      </c>
      <c r="D1066" s="18">
        <f>VLOOKUP(C1066,'Infected rate by state'!B:E,4,0)</f>
        <v>7.5097590818065515E-3</v>
      </c>
      <c r="E1066" s="2">
        <v>224</v>
      </c>
      <c r="F1066" s="2">
        <v>45</v>
      </c>
      <c r="G1066" s="2">
        <v>98</v>
      </c>
      <c r="H1066" s="4">
        <f t="shared" si="238"/>
        <v>161</v>
      </c>
      <c r="I1066" s="2">
        <v>21</v>
      </c>
      <c r="J1066" s="4">
        <f t="shared" si="239"/>
        <v>33</v>
      </c>
      <c r="K1066" s="3">
        <v>161316</v>
      </c>
      <c r="L1066" s="3">
        <f t="shared" si="226"/>
        <v>127949</v>
      </c>
      <c r="M1066" s="3">
        <v>33367</v>
      </c>
      <c r="N1066" s="3">
        <f t="shared" si="229"/>
        <v>12114.442960407057</v>
      </c>
      <c r="O1066" s="3">
        <f t="shared" si="227"/>
        <v>2539.793387195848</v>
      </c>
      <c r="P1066" s="3">
        <f t="shared" si="228"/>
        <v>550.34212807916492</v>
      </c>
      <c r="Q1066" s="3">
        <v>10</v>
      </c>
      <c r="R1066" s="22">
        <v>18</v>
      </c>
      <c r="S1066" s="19">
        <f t="shared" si="230"/>
        <v>56.439853048796621</v>
      </c>
      <c r="T1066" s="20">
        <f t="shared" si="231"/>
        <v>0.57591686784486351</v>
      </c>
      <c r="U1066" s="20">
        <f t="shared" si="232"/>
        <v>0.35055809347078648</v>
      </c>
      <c r="V1066" s="21">
        <f t="shared" si="233"/>
        <v>0.25196362968212777</v>
      </c>
      <c r="W1066" s="26">
        <f t="shared" si="234"/>
        <v>12.229825068425887</v>
      </c>
      <c r="X1066" s="27">
        <f t="shared" si="235"/>
        <v>0.58237262230599462</v>
      </c>
      <c r="Y1066" s="27">
        <f t="shared" si="236"/>
        <v>0.37060075964926931</v>
      </c>
      <c r="Z1066" s="27">
        <f t="shared" si="237"/>
        <v>0.27177389040946415</v>
      </c>
    </row>
    <row r="1067" spans="1:26" ht="15.75" customHeight="1" x14ac:dyDescent="0.25">
      <c r="A1067" s="2" t="s">
        <v>155</v>
      </c>
      <c r="B1067" t="s">
        <v>315</v>
      </c>
      <c r="C1067" t="s">
        <v>314</v>
      </c>
      <c r="D1067" s="18">
        <f>VLOOKUP(C1067,'Infected rate by state'!B:E,4,0)</f>
        <v>7.5362096948057532E-3</v>
      </c>
      <c r="E1067" s="3">
        <v>19492</v>
      </c>
      <c r="F1067" s="3">
        <v>2415</v>
      </c>
      <c r="G1067" s="3">
        <v>6594</v>
      </c>
      <c r="H1067" s="4">
        <f t="shared" si="238"/>
        <v>13043</v>
      </c>
      <c r="I1067" s="2">
        <v>942</v>
      </c>
      <c r="J1067" s="4">
        <f t="shared" si="239"/>
        <v>1678.5</v>
      </c>
      <c r="K1067" s="3">
        <v>7874162</v>
      </c>
      <c r="L1067" s="3">
        <f t="shared" si="226"/>
        <v>6606069</v>
      </c>
      <c r="M1067" s="3">
        <v>1268093</v>
      </c>
      <c r="N1067" s="3">
        <f t="shared" si="229"/>
        <v>593413.36002871057</v>
      </c>
      <c r="O1067" s="3">
        <f t="shared" si="227"/>
        <v>121827.32242794454</v>
      </c>
      <c r="P1067" s="3">
        <f t="shared" si="228"/>
        <v>25732.255554028859</v>
      </c>
      <c r="Q1067" s="3">
        <v>10</v>
      </c>
      <c r="R1067" s="22">
        <v>18</v>
      </c>
      <c r="S1067" s="19">
        <f t="shared" si="230"/>
        <v>2707.2738317321009</v>
      </c>
      <c r="T1067" s="20">
        <f t="shared" si="231"/>
        <v>0.41056624685048543</v>
      </c>
      <c r="U1067" s="20">
        <f t="shared" si="232"/>
        <v>0.20756527115940357</v>
      </c>
      <c r="V1067" s="21">
        <f t="shared" si="233"/>
        <v>0.13889153661666842</v>
      </c>
      <c r="W1067" s="26">
        <f t="shared" si="234"/>
        <v>571.82790120064135</v>
      </c>
      <c r="X1067" s="27">
        <f t="shared" si="235"/>
        <v>0.60703598853571272</v>
      </c>
      <c r="Y1067" s="27">
        <f t="shared" si="236"/>
        <v>0.34067792743559211</v>
      </c>
      <c r="Z1067" s="27">
        <f t="shared" si="237"/>
        <v>0.23678173962759477</v>
      </c>
    </row>
    <row r="1068" spans="1:26" ht="15.75" customHeight="1" x14ac:dyDescent="0.25">
      <c r="A1068" s="2" t="s">
        <v>156</v>
      </c>
      <c r="B1068" t="s">
        <v>341</v>
      </c>
      <c r="C1068" t="s">
        <v>340</v>
      </c>
      <c r="D1068" s="18">
        <f>VLOOKUP(C1068,'Infected rate by state'!B:E,4,0)</f>
        <v>4.5161642780770922E-3</v>
      </c>
      <c r="E1068" s="3">
        <v>4162</v>
      </c>
      <c r="F1068" s="2">
        <v>506</v>
      </c>
      <c r="G1068" s="3">
        <v>1700</v>
      </c>
      <c r="H1068" s="4">
        <f t="shared" si="238"/>
        <v>2931</v>
      </c>
      <c r="I1068" s="2">
        <v>165</v>
      </c>
      <c r="J1068" s="4">
        <f t="shared" si="239"/>
        <v>335.5</v>
      </c>
      <c r="K1068" s="3">
        <v>1385741</v>
      </c>
      <c r="L1068" s="3">
        <f t="shared" si="226"/>
        <v>1113979</v>
      </c>
      <c r="M1068" s="3">
        <v>271762</v>
      </c>
      <c r="N1068" s="3">
        <f t="shared" si="229"/>
        <v>62582.340028668274</v>
      </c>
      <c r="O1068" s="3">
        <f t="shared" si="227"/>
        <v>13056.600350158818</v>
      </c>
      <c r="P1068" s="3">
        <f t="shared" si="228"/>
        <v>2812.7446233139171</v>
      </c>
      <c r="Q1068" s="3">
        <v>10</v>
      </c>
      <c r="R1068" s="22">
        <v>18</v>
      </c>
      <c r="S1068" s="19">
        <f t="shared" si="230"/>
        <v>290.14667444797374</v>
      </c>
      <c r="T1068" s="20">
        <f t="shared" si="231"/>
        <v>0.17067451438116102</v>
      </c>
      <c r="U1068" s="20">
        <f t="shared" si="232"/>
        <v>9.8992382957343472E-2</v>
      </c>
      <c r="V1068" s="21">
        <f t="shared" si="233"/>
        <v>6.9713280741944675E-2</v>
      </c>
      <c r="W1068" s="26">
        <f t="shared" si="234"/>
        <v>62.505436073642606</v>
      </c>
      <c r="X1068" s="27">
        <f t="shared" si="235"/>
        <v>0.37882082468874306</v>
      </c>
      <c r="Y1068" s="27">
        <f t="shared" si="236"/>
        <v>0.18630532361741461</v>
      </c>
      <c r="Z1068" s="27">
        <f t="shared" si="237"/>
        <v>0.12352852978980752</v>
      </c>
    </row>
    <row r="1069" spans="1:26" ht="15.75" customHeight="1" x14ac:dyDescent="0.25">
      <c r="A1069" s="2" t="s">
        <v>157</v>
      </c>
      <c r="B1069" t="s">
        <v>393</v>
      </c>
      <c r="C1069" t="s">
        <v>392</v>
      </c>
      <c r="D1069" s="18">
        <f>VLOOKUP(C1069,'Infected rate by state'!B:E,4,0)</f>
        <v>7.5097590818065515E-3</v>
      </c>
      <c r="E1069" s="3">
        <v>1811</v>
      </c>
      <c r="F1069" s="2">
        <v>298</v>
      </c>
      <c r="G1069" s="2">
        <v>922</v>
      </c>
      <c r="H1069" s="4">
        <f t="shared" si="238"/>
        <v>1366.5</v>
      </c>
      <c r="I1069" s="2">
        <v>85</v>
      </c>
      <c r="J1069" s="4">
        <f t="shared" si="239"/>
        <v>191.5</v>
      </c>
      <c r="K1069" s="3">
        <v>546461</v>
      </c>
      <c r="L1069" s="3">
        <f t="shared" si="226"/>
        <v>454481</v>
      </c>
      <c r="M1069" s="3">
        <v>91980</v>
      </c>
      <c r="N1069" s="3">
        <f t="shared" si="229"/>
        <v>41037.904576030895</v>
      </c>
      <c r="O1069" s="3">
        <f t="shared" si="227"/>
        <v>8453.4121277732083</v>
      </c>
      <c r="P1069" s="3">
        <f t="shared" si="228"/>
        <v>1792.9955409901147</v>
      </c>
      <c r="Q1069" s="3">
        <v>10</v>
      </c>
      <c r="R1069" s="22">
        <v>18</v>
      </c>
      <c r="S1069" s="19">
        <f t="shared" si="230"/>
        <v>187.85360283940463</v>
      </c>
      <c r="T1069" s="20">
        <f t="shared" si="231"/>
        <v>0.2037457731446905</v>
      </c>
      <c r="U1069" s="20">
        <f t="shared" si="232"/>
        <v>0.1374706204459602</v>
      </c>
      <c r="V1069" s="21">
        <f t="shared" si="233"/>
        <v>0.10372921194887058</v>
      </c>
      <c r="W1069" s="26">
        <f t="shared" si="234"/>
        <v>39.844345355335882</v>
      </c>
      <c r="X1069" s="27">
        <f t="shared" si="235"/>
        <v>0.46875700418042215</v>
      </c>
      <c r="Y1069" s="27">
        <f t="shared" si="236"/>
        <v>0.20806446660749808</v>
      </c>
      <c r="Z1069" s="27">
        <f t="shared" si="237"/>
        <v>0.13370585689710027</v>
      </c>
    </row>
    <row r="1070" spans="1:26" ht="15.75" customHeight="1" x14ac:dyDescent="0.25">
      <c r="A1070" s="2" t="s">
        <v>158</v>
      </c>
      <c r="B1070" t="s">
        <v>399</v>
      </c>
      <c r="C1070" t="s">
        <v>398</v>
      </c>
      <c r="D1070" s="18">
        <f>VLOOKUP(C1070,'Infected rate by state'!B:E,4,0)</f>
        <v>9.4446465970496208E-3</v>
      </c>
      <c r="E1070" s="3">
        <v>1174</v>
      </c>
      <c r="F1070" s="2">
        <v>55</v>
      </c>
      <c r="G1070" s="2">
        <v>309</v>
      </c>
      <c r="H1070" s="4">
        <f t="shared" si="238"/>
        <v>741.5</v>
      </c>
      <c r="I1070" s="2">
        <v>20</v>
      </c>
      <c r="J1070" s="4">
        <f t="shared" si="239"/>
        <v>37.5</v>
      </c>
      <c r="K1070" s="3">
        <v>217344</v>
      </c>
      <c r="L1070" s="3">
        <f t="shared" si="226"/>
        <v>167482</v>
      </c>
      <c r="M1070" s="3">
        <v>49862</v>
      </c>
      <c r="N1070" s="3">
        <f t="shared" si="229"/>
        <v>20527.37269989153</v>
      </c>
      <c r="O1070" s="3">
        <f t="shared" si="227"/>
        <v>4347.5833331703743</v>
      </c>
      <c r="P1070" s="3">
        <f t="shared" si="228"/>
        <v>953.42711931464601</v>
      </c>
      <c r="Q1070" s="3">
        <v>10</v>
      </c>
      <c r="R1070" s="22">
        <v>18</v>
      </c>
      <c r="S1070" s="19">
        <f t="shared" si="230"/>
        <v>96.612962959341658</v>
      </c>
      <c r="T1070" s="20">
        <f t="shared" si="231"/>
        <v>0.31266331054803126</v>
      </c>
      <c r="U1070" s="20">
        <f t="shared" si="232"/>
        <v>0.13029394869769609</v>
      </c>
      <c r="V1070" s="21">
        <f t="shared" si="233"/>
        <v>8.2293835570137697E-2</v>
      </c>
      <c r="W1070" s="26">
        <f t="shared" si="234"/>
        <v>21.187269318103244</v>
      </c>
      <c r="X1070" s="27">
        <f t="shared" si="235"/>
        <v>1.0593634659051623</v>
      </c>
      <c r="Y1070" s="27">
        <f t="shared" si="236"/>
        <v>0.56499384848275314</v>
      </c>
      <c r="Z1070" s="27">
        <f t="shared" si="237"/>
        <v>0.3852230785109681</v>
      </c>
    </row>
    <row r="1071" spans="1:26" ht="15.75" customHeight="1" x14ac:dyDescent="0.25">
      <c r="A1071" s="2" t="s">
        <v>159</v>
      </c>
      <c r="B1071" t="s">
        <v>327</v>
      </c>
      <c r="C1071" t="s">
        <v>326</v>
      </c>
      <c r="D1071" s="18">
        <f>VLOOKUP(C1071,'Infected rate by state'!B:E,4,0)</f>
        <v>1.0244051329943483E-2</v>
      </c>
      <c r="E1071" s="3">
        <v>2295</v>
      </c>
      <c r="F1071" s="2">
        <v>240</v>
      </c>
      <c r="G1071" s="2">
        <v>865</v>
      </c>
      <c r="H1071" s="4">
        <f t="shared" si="238"/>
        <v>1580</v>
      </c>
      <c r="I1071" s="2">
        <v>57</v>
      </c>
      <c r="J1071" s="4">
        <f t="shared" si="239"/>
        <v>148.5</v>
      </c>
      <c r="K1071" s="3">
        <v>568689</v>
      </c>
      <c r="L1071" s="3">
        <f t="shared" si="226"/>
        <v>457463</v>
      </c>
      <c r="M1071" s="3">
        <v>111226</v>
      </c>
      <c r="N1071" s="3">
        <f t="shared" si="229"/>
        <v>58256.793067742292</v>
      </c>
      <c r="O1071" s="3">
        <f t="shared" si="227"/>
        <v>12151.225293434112</v>
      </c>
      <c r="P1071" s="3">
        <f t="shared" si="228"/>
        <v>2616.9418185496534</v>
      </c>
      <c r="Q1071" s="3">
        <v>10</v>
      </c>
      <c r="R1071" s="22">
        <v>18</v>
      </c>
      <c r="S1071" s="19">
        <f t="shared" si="230"/>
        <v>270.0272287429803</v>
      </c>
      <c r="T1071" s="20">
        <f t="shared" si="231"/>
        <v>0.31217020663928358</v>
      </c>
      <c r="U1071" s="20">
        <f t="shared" si="232"/>
        <v>0.1709033093310002</v>
      </c>
      <c r="V1071" s="21">
        <f t="shared" si="233"/>
        <v>0.11765892319955569</v>
      </c>
      <c r="W1071" s="26">
        <f t="shared" si="234"/>
        <v>58.154262634436741</v>
      </c>
      <c r="X1071" s="27">
        <f t="shared" si="235"/>
        <v>1.020250221656785</v>
      </c>
      <c r="Y1071" s="27">
        <f t="shared" si="236"/>
        <v>0.3916111961914932</v>
      </c>
      <c r="Z1071" s="27">
        <f t="shared" si="237"/>
        <v>0.24230942764348642</v>
      </c>
    </row>
    <row r="1072" spans="1:26" ht="15.75" customHeight="1" x14ac:dyDescent="0.25">
      <c r="A1072" s="2" t="s">
        <v>160</v>
      </c>
      <c r="B1072" t="s">
        <v>404</v>
      </c>
      <c r="C1072" t="s">
        <v>403</v>
      </c>
      <c r="D1072" s="18">
        <f>VLOOKUP(C1072,'Infected rate by state'!B:E,4,0)</f>
        <v>6.3160817769393265E-3</v>
      </c>
      <c r="E1072" s="3">
        <v>2443</v>
      </c>
      <c r="F1072" s="2">
        <v>267</v>
      </c>
      <c r="G1072" s="2">
        <v>838</v>
      </c>
      <c r="H1072" s="4">
        <f t="shared" si="238"/>
        <v>1640.5</v>
      </c>
      <c r="I1072" s="2">
        <v>121</v>
      </c>
      <c r="J1072" s="4">
        <f t="shared" si="239"/>
        <v>194</v>
      </c>
      <c r="K1072" s="3">
        <v>886932</v>
      </c>
      <c r="L1072" s="3">
        <f t="shared" si="226"/>
        <v>721313</v>
      </c>
      <c r="M1072" s="3">
        <v>165619</v>
      </c>
      <c r="N1072" s="3">
        <f t="shared" si="229"/>
        <v>56019.350425843506</v>
      </c>
      <c r="O1072" s="3">
        <f t="shared" si="227"/>
        <v>11637.436571334434</v>
      </c>
      <c r="P1072" s="3">
        <f t="shared" si="228"/>
        <v>2494.0730300374767</v>
      </c>
      <c r="Q1072" s="3">
        <v>10</v>
      </c>
      <c r="R1072" s="22">
        <v>18</v>
      </c>
      <c r="S1072" s="19">
        <f t="shared" si="230"/>
        <v>258.60970158520962</v>
      </c>
      <c r="T1072" s="20">
        <f t="shared" si="231"/>
        <v>0.30860346251218329</v>
      </c>
      <c r="U1072" s="20">
        <f t="shared" si="232"/>
        <v>0.15764078121622044</v>
      </c>
      <c r="V1072" s="21">
        <f t="shared" si="233"/>
        <v>0.10585743003897242</v>
      </c>
      <c r="W1072" s="26">
        <f t="shared" si="234"/>
        <v>55.423845111943926</v>
      </c>
      <c r="X1072" s="27">
        <f t="shared" si="235"/>
        <v>0.45804830671028041</v>
      </c>
      <c r="Y1072" s="27">
        <f t="shared" si="236"/>
        <v>0.28568992325744291</v>
      </c>
      <c r="Z1072" s="27">
        <f t="shared" si="237"/>
        <v>0.20757994423949036</v>
      </c>
    </row>
    <row r="1073" spans="1:26" ht="15.75" customHeight="1" x14ac:dyDescent="0.25">
      <c r="A1073" s="2" t="s">
        <v>161</v>
      </c>
      <c r="B1073" t="s">
        <v>365</v>
      </c>
      <c r="C1073" t="s">
        <v>364</v>
      </c>
      <c r="D1073" s="18">
        <f>VLOOKUP(C1073,'Infected rate by state'!B:E,4,0)</f>
        <v>5.2645572017540028E-3</v>
      </c>
      <c r="E1073" s="3">
        <v>1603</v>
      </c>
      <c r="F1073" s="2">
        <v>137</v>
      </c>
      <c r="G1073" s="2">
        <v>582</v>
      </c>
      <c r="H1073" s="4">
        <f t="shared" si="238"/>
        <v>1092.5</v>
      </c>
      <c r="I1073" s="2">
        <v>53</v>
      </c>
      <c r="J1073" s="4">
        <f t="shared" si="239"/>
        <v>95</v>
      </c>
      <c r="K1073" s="3">
        <v>714679</v>
      </c>
      <c r="L1073" s="3">
        <f t="shared" si="226"/>
        <v>571085</v>
      </c>
      <c r="M1073" s="3">
        <v>143594</v>
      </c>
      <c r="N1073" s="3">
        <f t="shared" si="229"/>
        <v>37624.684763923491</v>
      </c>
      <c r="O1073" s="3">
        <f t="shared" si="227"/>
        <v>7866.8509906326944</v>
      </c>
      <c r="P1073" s="3">
        <f t="shared" si="228"/>
        <v>1699.1885508773655</v>
      </c>
      <c r="Q1073" s="3">
        <v>10</v>
      </c>
      <c r="R1073" s="22">
        <v>18</v>
      </c>
      <c r="S1073" s="19">
        <f t="shared" si="230"/>
        <v>174.81891090294877</v>
      </c>
      <c r="T1073" s="20">
        <f t="shared" si="231"/>
        <v>0.30037613557207693</v>
      </c>
      <c r="U1073" s="20">
        <f t="shared" si="232"/>
        <v>0.16001730975098286</v>
      </c>
      <c r="V1073" s="21">
        <f t="shared" si="233"/>
        <v>0.10905733680782831</v>
      </c>
      <c r="W1073" s="26">
        <f t="shared" si="234"/>
        <v>37.75974557505257</v>
      </c>
      <c r="X1073" s="27">
        <f t="shared" si="235"/>
        <v>0.71244802971797305</v>
      </c>
      <c r="Y1073" s="27">
        <f t="shared" si="236"/>
        <v>0.39747100605318492</v>
      </c>
      <c r="Z1073" s="27">
        <f t="shared" si="237"/>
        <v>0.27561858083979979</v>
      </c>
    </row>
    <row r="1074" spans="1:26" ht="15.75" customHeight="1" x14ac:dyDescent="0.25">
      <c r="A1074" s="2" t="s">
        <v>162</v>
      </c>
      <c r="B1074" t="s">
        <v>371</v>
      </c>
      <c r="C1074" t="s">
        <v>370</v>
      </c>
      <c r="D1074" s="18">
        <f>VLOOKUP(C1074,'Infected rate by state'!B:E,4,0)</f>
        <v>2.5429318796877907E-2</v>
      </c>
      <c r="E1074" s="3">
        <v>14834</v>
      </c>
      <c r="F1074" s="3">
        <v>1427</v>
      </c>
      <c r="G1074" s="3">
        <v>3059</v>
      </c>
      <c r="H1074" s="4">
        <f t="shared" si="238"/>
        <v>8946.5</v>
      </c>
      <c r="I1074" s="2">
        <v>616</v>
      </c>
      <c r="J1074" s="4">
        <f t="shared" si="239"/>
        <v>1021.5</v>
      </c>
      <c r="K1074" s="3">
        <v>4173437</v>
      </c>
      <c r="L1074" s="3">
        <f t="shared" si="226"/>
        <v>3448095</v>
      </c>
      <c r="M1074" s="3">
        <v>725342</v>
      </c>
      <c r="N1074" s="3">
        <f t="shared" si="229"/>
        <v>1061276.5995168574</v>
      </c>
      <c r="O1074" s="3">
        <f t="shared" si="227"/>
        <v>219165.25921522966</v>
      </c>
      <c r="P1074" s="3">
        <f t="shared" si="228"/>
        <v>46630.759025157575</v>
      </c>
      <c r="Q1074" s="3">
        <v>10</v>
      </c>
      <c r="R1074" s="22">
        <v>18</v>
      </c>
      <c r="S1074" s="19">
        <f t="shared" si="230"/>
        <v>4870.3390936717706</v>
      </c>
      <c r="T1074" s="20">
        <f t="shared" si="231"/>
        <v>1.5921343882549104</v>
      </c>
      <c r="U1074" s="20">
        <f t="shared" si="232"/>
        <v>0.54438485370499867</v>
      </c>
      <c r="V1074" s="21">
        <f t="shared" si="233"/>
        <v>0.32832271091221321</v>
      </c>
      <c r="W1074" s="26">
        <f t="shared" si="234"/>
        <v>1036.2390894479461</v>
      </c>
      <c r="X1074" s="27">
        <f t="shared" si="235"/>
        <v>1.6822063140388734</v>
      </c>
      <c r="Y1074" s="27">
        <f t="shared" si="236"/>
        <v>1.0144288687694039</v>
      </c>
      <c r="Z1074" s="27">
        <f t="shared" si="237"/>
        <v>0.72616614537347302</v>
      </c>
    </row>
    <row r="1075" spans="1:26" ht="15.75" customHeight="1" x14ac:dyDescent="0.25">
      <c r="A1075" s="2" t="s">
        <v>163</v>
      </c>
      <c r="B1075" t="s">
        <v>351</v>
      </c>
      <c r="C1075" t="s">
        <v>350</v>
      </c>
      <c r="D1075" s="18">
        <f>VLOOKUP(C1075,'Infected rate by state'!B:E,4,0)</f>
        <v>9.0315118396853012E-3</v>
      </c>
      <c r="E1075" s="2">
        <v>601</v>
      </c>
      <c r="F1075" s="2">
        <v>47</v>
      </c>
      <c r="G1075" s="2">
        <v>276</v>
      </c>
      <c r="H1075" s="4">
        <f t="shared" si="238"/>
        <v>438.5</v>
      </c>
      <c r="I1075" s="2">
        <v>18</v>
      </c>
      <c r="J1075" s="4">
        <f t="shared" si="239"/>
        <v>32.5</v>
      </c>
      <c r="K1075" s="3">
        <v>159278</v>
      </c>
      <c r="L1075" s="3">
        <f t="shared" si="226"/>
        <v>119863</v>
      </c>
      <c r="M1075" s="3">
        <v>39415</v>
      </c>
      <c r="N1075" s="3">
        <f t="shared" si="229"/>
        <v>14385.211428013954</v>
      </c>
      <c r="O1075" s="3">
        <f t="shared" si="227"/>
        <v>3071.3683585257877</v>
      </c>
      <c r="P1075" s="3">
        <f t="shared" si="228"/>
        <v>679.85177721300317</v>
      </c>
      <c r="Q1075" s="3">
        <v>10</v>
      </c>
      <c r="R1075" s="22">
        <v>18</v>
      </c>
      <c r="S1075" s="19">
        <f t="shared" si="230"/>
        <v>68.252630189461954</v>
      </c>
      <c r="T1075" s="20">
        <f t="shared" si="231"/>
        <v>0.24729213836761577</v>
      </c>
      <c r="U1075" s="20">
        <f t="shared" si="232"/>
        <v>0.15565023988474791</v>
      </c>
      <c r="V1075" s="21">
        <f t="shared" si="233"/>
        <v>0.11356510846832271</v>
      </c>
      <c r="W1075" s="26">
        <f t="shared" si="234"/>
        <v>15.107817271400071</v>
      </c>
      <c r="X1075" s="27">
        <f t="shared" si="235"/>
        <v>0.83932318174444842</v>
      </c>
      <c r="Y1075" s="27">
        <f t="shared" si="236"/>
        <v>0.46485591604307913</v>
      </c>
      <c r="Z1075" s="27">
        <f t="shared" si="237"/>
        <v>0.32144292066808661</v>
      </c>
    </row>
    <row r="1076" spans="1:26" ht="15.75" customHeight="1" x14ac:dyDescent="0.25">
      <c r="A1076" s="2" t="s">
        <v>164</v>
      </c>
      <c r="B1076" t="s">
        <v>404</v>
      </c>
      <c r="C1076" t="s">
        <v>403</v>
      </c>
      <c r="D1076" s="18">
        <f>VLOOKUP(C1076,'Infected rate by state'!B:E,4,0)</f>
        <v>6.3160817769393265E-3</v>
      </c>
      <c r="E1076" s="2">
        <v>706</v>
      </c>
      <c r="F1076" s="2">
        <v>68</v>
      </c>
      <c r="G1076" s="2">
        <v>281</v>
      </c>
      <c r="H1076" s="4">
        <f t="shared" si="238"/>
        <v>493.5</v>
      </c>
      <c r="I1076" s="2">
        <v>34</v>
      </c>
      <c r="J1076" s="4">
        <f t="shared" si="239"/>
        <v>51</v>
      </c>
      <c r="K1076" s="3">
        <v>295582</v>
      </c>
      <c r="L1076" s="3">
        <f t="shared" si="226"/>
        <v>224812</v>
      </c>
      <c r="M1076" s="3">
        <v>70770</v>
      </c>
      <c r="N1076" s="3">
        <f t="shared" si="229"/>
        <v>18669.200837912798</v>
      </c>
      <c r="O1076" s="3">
        <f t="shared" si="227"/>
        <v>3971.7878111897276</v>
      </c>
      <c r="P1076" s="3">
        <f t="shared" si="228"/>
        <v>875.55023766530417</v>
      </c>
      <c r="Q1076" s="3">
        <v>10</v>
      </c>
      <c r="R1076" s="22">
        <v>18</v>
      </c>
      <c r="S1076" s="19">
        <f t="shared" si="230"/>
        <v>88.261951359771729</v>
      </c>
      <c r="T1076" s="20">
        <f t="shared" si="231"/>
        <v>0.3140994710312161</v>
      </c>
      <c r="U1076" s="20">
        <f t="shared" si="232"/>
        <v>0.17884893892557593</v>
      </c>
      <c r="V1076" s="21">
        <f t="shared" si="233"/>
        <v>0.12501692827163136</v>
      </c>
      <c r="W1076" s="26">
        <f t="shared" si="234"/>
        <v>19.456671948117869</v>
      </c>
      <c r="X1076" s="27">
        <f t="shared" si="235"/>
        <v>0.57225505729758441</v>
      </c>
      <c r="Y1076" s="27">
        <f t="shared" si="236"/>
        <v>0.38150337153172292</v>
      </c>
      <c r="Z1076" s="27">
        <f t="shared" si="237"/>
        <v>0.28612752864879221</v>
      </c>
    </row>
    <row r="1077" spans="1:26" ht="15.75" customHeight="1" x14ac:dyDescent="0.25">
      <c r="A1077" s="2" t="s">
        <v>165</v>
      </c>
      <c r="B1077" t="s">
        <v>337</v>
      </c>
      <c r="C1077" t="s">
        <v>336</v>
      </c>
      <c r="D1077" s="18">
        <f>VLOOKUP(C1077,'Infected rate by state'!B:E,4,0)</f>
        <v>1.1933809905095205E-2</v>
      </c>
      <c r="E1077" s="2">
        <v>470</v>
      </c>
      <c r="F1077" s="2">
        <v>18</v>
      </c>
      <c r="G1077" s="2">
        <v>239</v>
      </c>
      <c r="H1077" s="4">
        <f t="shared" si="238"/>
        <v>354.5</v>
      </c>
      <c r="I1077" s="2">
        <v>6</v>
      </c>
      <c r="J1077" s="4">
        <f t="shared" si="239"/>
        <v>12</v>
      </c>
      <c r="K1077" s="3">
        <v>100326</v>
      </c>
      <c r="L1077" s="3">
        <f t="shared" si="226"/>
        <v>73489</v>
      </c>
      <c r="M1077" s="3">
        <v>26837</v>
      </c>
      <c r="N1077" s="3">
        <f t="shared" si="229"/>
        <v>11972.714125385817</v>
      </c>
      <c r="O1077" s="3">
        <f t="shared" si="227"/>
        <v>2579.0699574251935</v>
      </c>
      <c r="P1077" s="3">
        <f t="shared" si="228"/>
        <v>576.65569297321917</v>
      </c>
      <c r="Q1077" s="3">
        <v>10</v>
      </c>
      <c r="R1077" s="22">
        <v>18</v>
      </c>
      <c r="S1077" s="19">
        <f t="shared" si="230"/>
        <v>57.312665720559856</v>
      </c>
      <c r="T1077" s="20">
        <f t="shared" si="231"/>
        <v>0.23980194862158935</v>
      </c>
      <c r="U1077" s="20">
        <f t="shared" si="232"/>
        <v>0.16167183560101511</v>
      </c>
      <c r="V1077" s="21">
        <f t="shared" si="233"/>
        <v>0.121941841958638</v>
      </c>
      <c r="W1077" s="26">
        <f t="shared" si="234"/>
        <v>12.814570954960427</v>
      </c>
      <c r="X1077" s="27">
        <f t="shared" si="235"/>
        <v>2.1357618258267377</v>
      </c>
      <c r="Y1077" s="27">
        <f t="shared" si="236"/>
        <v>1.0678809129133688</v>
      </c>
      <c r="Z1077" s="27">
        <f t="shared" si="237"/>
        <v>0.7119206086089126</v>
      </c>
    </row>
    <row r="1078" spans="1:26" ht="15.75" customHeight="1" x14ac:dyDescent="0.25">
      <c r="A1078" s="2" t="s">
        <v>166</v>
      </c>
      <c r="B1078" t="s">
        <v>393</v>
      </c>
      <c r="C1078" t="s">
        <v>392</v>
      </c>
      <c r="D1078" s="18">
        <f>VLOOKUP(C1078,'Infected rate by state'!B:E,4,0)</f>
        <v>7.5097590818065515E-3</v>
      </c>
      <c r="E1078" s="3">
        <v>1938</v>
      </c>
      <c r="F1078" s="2">
        <v>350</v>
      </c>
      <c r="G1078" s="2">
        <v>849</v>
      </c>
      <c r="H1078" s="4">
        <f t="shared" si="238"/>
        <v>1393.5</v>
      </c>
      <c r="I1078" s="2">
        <v>133</v>
      </c>
      <c r="J1078" s="4">
        <f t="shared" si="239"/>
        <v>241.5</v>
      </c>
      <c r="K1078" s="3">
        <v>486579</v>
      </c>
      <c r="L1078" s="3">
        <f t="shared" si="226"/>
        <v>412546</v>
      </c>
      <c r="M1078" s="3">
        <v>74033</v>
      </c>
      <c r="N1078" s="3">
        <f t="shared" si="229"/>
        <v>36540.910642663497</v>
      </c>
      <c r="O1078" s="3">
        <f t="shared" si="227"/>
        <v>7470.9445165042798</v>
      </c>
      <c r="P1078" s="3">
        <f t="shared" si="228"/>
        <v>1569.8693415407788</v>
      </c>
      <c r="Q1078" s="3">
        <v>10</v>
      </c>
      <c r="R1078" s="22">
        <v>18</v>
      </c>
      <c r="S1078" s="19">
        <f t="shared" si="230"/>
        <v>166.02098925565068</v>
      </c>
      <c r="T1078" s="20">
        <f t="shared" si="231"/>
        <v>0.19554886838121399</v>
      </c>
      <c r="U1078" s="20">
        <f t="shared" si="232"/>
        <v>0.11913956889533597</v>
      </c>
      <c r="V1078" s="21">
        <f t="shared" si="233"/>
        <v>8.5666145126754731E-2</v>
      </c>
      <c r="W1078" s="26">
        <f t="shared" si="234"/>
        <v>34.885985367572864</v>
      </c>
      <c r="X1078" s="27">
        <f t="shared" si="235"/>
        <v>0.26230064186145013</v>
      </c>
      <c r="Y1078" s="27">
        <f t="shared" si="236"/>
        <v>0.14445542595268268</v>
      </c>
      <c r="Z1078" s="27">
        <f t="shared" si="237"/>
        <v>9.9674243907351037E-2</v>
      </c>
    </row>
    <row r="1079" spans="1:26" ht="15.75" customHeight="1" x14ac:dyDescent="0.25">
      <c r="A1079" s="2" t="s">
        <v>167</v>
      </c>
      <c r="B1079" t="s">
        <v>381</v>
      </c>
      <c r="C1079" t="s">
        <v>380</v>
      </c>
      <c r="D1079" s="18">
        <f>VLOOKUP(C1079,'Infected rate by state'!B:E,4,0)</f>
        <v>2.6094721185018687E-3</v>
      </c>
      <c r="E1079" s="2">
        <v>855</v>
      </c>
      <c r="F1079" s="2">
        <v>72</v>
      </c>
      <c r="G1079" s="2">
        <v>369</v>
      </c>
      <c r="H1079" s="4">
        <f t="shared" si="238"/>
        <v>612</v>
      </c>
      <c r="I1079" s="2">
        <v>25</v>
      </c>
      <c r="J1079" s="4">
        <f t="shared" si="239"/>
        <v>48.5</v>
      </c>
      <c r="K1079" s="3">
        <v>351154</v>
      </c>
      <c r="L1079" s="3">
        <f t="shared" si="226"/>
        <v>255589</v>
      </c>
      <c r="M1079" s="3">
        <v>95565</v>
      </c>
      <c r="N1079" s="3">
        <f t="shared" si="229"/>
        <v>9163.2657230040531</v>
      </c>
      <c r="O1079" s="3">
        <f t="shared" si="227"/>
        <v>1977.9259802251695</v>
      </c>
      <c r="P1079" s="3">
        <f t="shared" si="228"/>
        <v>443.26165815553497</v>
      </c>
      <c r="Q1079" s="3">
        <v>10</v>
      </c>
      <c r="R1079" s="22">
        <v>18</v>
      </c>
      <c r="S1079" s="19">
        <f t="shared" si="230"/>
        <v>43.953910671670435</v>
      </c>
      <c r="T1079" s="20">
        <f t="shared" si="231"/>
        <v>0.11911628908311771</v>
      </c>
      <c r="U1079" s="20">
        <f t="shared" si="232"/>
        <v>7.1820115476585678E-2</v>
      </c>
      <c r="V1079" s="21">
        <f t="shared" si="233"/>
        <v>5.1408082656924488E-2</v>
      </c>
      <c r="W1079" s="26">
        <f t="shared" si="234"/>
        <v>9.8502590701230002</v>
      </c>
      <c r="X1079" s="27">
        <f t="shared" si="235"/>
        <v>0.39401036280492002</v>
      </c>
      <c r="Y1079" s="27">
        <f t="shared" si="236"/>
        <v>0.20309812515717526</v>
      </c>
      <c r="Z1079" s="27">
        <f t="shared" si="237"/>
        <v>0.13680915375170832</v>
      </c>
    </row>
    <row r="1080" spans="1:26" ht="15.75" customHeight="1" x14ac:dyDescent="0.25">
      <c r="A1080" s="2" t="s">
        <v>168</v>
      </c>
      <c r="B1080" t="s">
        <v>333</v>
      </c>
      <c r="C1080" t="s">
        <v>332</v>
      </c>
      <c r="D1080" s="18">
        <f>VLOOKUP(C1080,'Infected rate by state'!B:E,4,0)</f>
        <v>1.4486816526494731E-2</v>
      </c>
      <c r="E1080" s="3">
        <v>2902</v>
      </c>
      <c r="F1080" s="2">
        <v>334</v>
      </c>
      <c r="G1080" s="3">
        <v>1122</v>
      </c>
      <c r="H1080" s="4">
        <f t="shared" si="238"/>
        <v>2012</v>
      </c>
      <c r="I1080" s="2">
        <v>137</v>
      </c>
      <c r="J1080" s="4">
        <f t="shared" si="239"/>
        <v>235.5</v>
      </c>
      <c r="K1080" s="3">
        <v>1031510</v>
      </c>
      <c r="L1080" s="3">
        <f t="shared" si="226"/>
        <v>846306</v>
      </c>
      <c r="M1080" s="3">
        <v>185204</v>
      </c>
      <c r="N1080" s="3">
        <f t="shared" si="229"/>
        <v>149432.96115244582</v>
      </c>
      <c r="O1080" s="3">
        <f t="shared" si="227"/>
        <v>30941.128168538988</v>
      </c>
      <c r="P1080" s="3">
        <f t="shared" si="228"/>
        <v>6604.570279559086</v>
      </c>
      <c r="Q1080" s="3">
        <v>10</v>
      </c>
      <c r="R1080" s="22">
        <v>18</v>
      </c>
      <c r="S1080" s="19">
        <f t="shared" si="230"/>
        <v>687.58062596753302</v>
      </c>
      <c r="T1080" s="20">
        <f t="shared" si="231"/>
        <v>0.61281695719031459</v>
      </c>
      <c r="U1080" s="20">
        <f t="shared" si="232"/>
        <v>0.34173987374131859</v>
      </c>
      <c r="V1080" s="21">
        <f t="shared" si="233"/>
        <v>0.23693336525414646</v>
      </c>
      <c r="W1080" s="26">
        <f t="shared" si="234"/>
        <v>146.76822843464635</v>
      </c>
      <c r="X1080" s="27">
        <f t="shared" si="235"/>
        <v>1.0713009374791704</v>
      </c>
      <c r="Y1080" s="27">
        <f t="shared" si="236"/>
        <v>0.62321965365030296</v>
      </c>
      <c r="Z1080" s="27">
        <f t="shared" si="237"/>
        <v>0.43942583363666571</v>
      </c>
    </row>
    <row r="1081" spans="1:26" ht="15.75" customHeight="1" x14ac:dyDescent="0.25">
      <c r="A1081" s="2" t="s">
        <v>169</v>
      </c>
      <c r="B1081" t="s">
        <v>391</v>
      </c>
      <c r="C1081" t="s">
        <v>390</v>
      </c>
      <c r="D1081" s="18">
        <f>VLOOKUP(C1081,'Infected rate by state'!B:E,4,0)</f>
        <v>8.0848590084330874E-3</v>
      </c>
      <c r="E1081" s="3">
        <v>5054</v>
      </c>
      <c r="F1081" s="2">
        <v>543</v>
      </c>
      <c r="G1081" s="3">
        <v>2045</v>
      </c>
      <c r="H1081" s="4">
        <f t="shared" si="238"/>
        <v>3549.5</v>
      </c>
      <c r="I1081" s="2">
        <v>139</v>
      </c>
      <c r="J1081" s="4">
        <f t="shared" si="239"/>
        <v>341</v>
      </c>
      <c r="K1081" s="3">
        <v>1366198</v>
      </c>
      <c r="L1081" s="3">
        <f t="shared" si="226"/>
        <v>1119890</v>
      </c>
      <c r="M1081" s="3">
        <v>246308</v>
      </c>
      <c r="N1081" s="3">
        <f t="shared" si="229"/>
        <v>110455.18207603267</v>
      </c>
      <c r="O1081" s="3">
        <f t="shared" si="227"/>
        <v>22878.281774462885</v>
      </c>
      <c r="P1081" s="3">
        <f t="shared" si="228"/>
        <v>4885.5378920895391</v>
      </c>
      <c r="Q1081" s="3">
        <v>10</v>
      </c>
      <c r="R1081" s="22">
        <v>18</v>
      </c>
      <c r="S1081" s="19">
        <f t="shared" si="230"/>
        <v>508.40626165473077</v>
      </c>
      <c r="T1081" s="20">
        <f t="shared" si="231"/>
        <v>0.24860941890206883</v>
      </c>
      <c r="U1081" s="20">
        <f t="shared" si="232"/>
        <v>0.14323320514290203</v>
      </c>
      <c r="V1081" s="21">
        <f t="shared" si="233"/>
        <v>0.10059482818653161</v>
      </c>
      <c r="W1081" s="26">
        <f t="shared" si="234"/>
        <v>108.56750871310086</v>
      </c>
      <c r="X1081" s="27">
        <f t="shared" si="235"/>
        <v>0.78106121376331561</v>
      </c>
      <c r="Y1081" s="27">
        <f t="shared" si="236"/>
        <v>0.31837979094750984</v>
      </c>
      <c r="Z1081" s="27">
        <f t="shared" si="237"/>
        <v>0.19994016337587636</v>
      </c>
    </row>
    <row r="1082" spans="1:26" ht="15.75" customHeight="1" x14ac:dyDescent="0.25">
      <c r="A1082" s="2" t="s">
        <v>170</v>
      </c>
      <c r="B1082" t="s">
        <v>355</v>
      </c>
      <c r="C1082" t="s">
        <v>354</v>
      </c>
      <c r="D1082" s="18">
        <f>VLOOKUP(C1082,'Infected rate by state'!B:E,4,0)</f>
        <v>1.1948400031748969E-2</v>
      </c>
      <c r="E1082" s="3">
        <v>1117</v>
      </c>
      <c r="F1082" s="2">
        <v>57</v>
      </c>
      <c r="G1082" s="2">
        <v>445</v>
      </c>
      <c r="H1082" s="4">
        <f t="shared" si="238"/>
        <v>781</v>
      </c>
      <c r="I1082" s="2">
        <v>19</v>
      </c>
      <c r="J1082" s="4">
        <f t="shared" si="239"/>
        <v>38</v>
      </c>
      <c r="K1082" s="3">
        <v>148060</v>
      </c>
      <c r="L1082" s="3">
        <f t="shared" si="226"/>
        <v>115720</v>
      </c>
      <c r="M1082" s="3">
        <v>32340</v>
      </c>
      <c r="N1082" s="3">
        <f t="shared" si="229"/>
        <v>17690.801087007523</v>
      </c>
      <c r="O1082" s="3">
        <f t="shared" si="227"/>
        <v>3728.3429007068526</v>
      </c>
      <c r="P1082" s="3">
        <f t="shared" si="228"/>
        <v>812.90939616004107</v>
      </c>
      <c r="Q1082" s="3">
        <v>10</v>
      </c>
      <c r="R1082" s="22">
        <v>18</v>
      </c>
      <c r="S1082" s="19">
        <f t="shared" si="230"/>
        <v>82.852064460152278</v>
      </c>
      <c r="T1082" s="20">
        <f t="shared" si="231"/>
        <v>0.18618441451719614</v>
      </c>
      <c r="U1082" s="20">
        <f t="shared" si="232"/>
        <v>0.10608458957765976</v>
      </c>
      <c r="V1082" s="21">
        <f t="shared" si="233"/>
        <v>7.417373720694026E-2</v>
      </c>
      <c r="W1082" s="26">
        <f t="shared" si="234"/>
        <v>18.064653248000912</v>
      </c>
      <c r="X1082" s="27">
        <f t="shared" si="235"/>
        <v>0.95077122357899535</v>
      </c>
      <c r="Y1082" s="27">
        <f t="shared" si="236"/>
        <v>0.47538561178949768</v>
      </c>
      <c r="Z1082" s="27">
        <f t="shared" si="237"/>
        <v>0.31692374119299843</v>
      </c>
    </row>
    <row r="1083" spans="1:26" ht="15.75" customHeight="1" x14ac:dyDescent="0.25">
      <c r="A1083" s="2" t="s">
        <v>171</v>
      </c>
      <c r="B1083" t="s">
        <v>311</v>
      </c>
      <c r="C1083" t="s">
        <v>310</v>
      </c>
      <c r="D1083" s="18">
        <f>VLOOKUP(C1083,'Infected rate by state'!B:E,4,0)</f>
        <v>1.4327212443359898E-2</v>
      </c>
      <c r="E1083" s="3">
        <v>2091</v>
      </c>
      <c r="F1083" s="2">
        <v>291</v>
      </c>
      <c r="G1083" s="2">
        <v>648</v>
      </c>
      <c r="H1083" s="4">
        <f t="shared" si="238"/>
        <v>1369.5</v>
      </c>
      <c r="I1083" s="2">
        <v>108</v>
      </c>
      <c r="J1083" s="4">
        <f t="shared" si="239"/>
        <v>199.5</v>
      </c>
      <c r="K1083" s="3">
        <v>1135619</v>
      </c>
      <c r="L1083" s="3">
        <f t="shared" si="226"/>
        <v>922881</v>
      </c>
      <c r="M1083" s="3">
        <v>212738</v>
      </c>
      <c r="N1083" s="3">
        <f t="shared" si="229"/>
        <v>162702.54667715923</v>
      </c>
      <c r="O1083" s="3">
        <f t="shared" si="227"/>
        <v>33809.02926339698</v>
      </c>
      <c r="P1083" s="3">
        <f t="shared" si="228"/>
        <v>7248.1840119151984</v>
      </c>
      <c r="Q1083" s="3">
        <v>10</v>
      </c>
      <c r="R1083" s="22">
        <v>18</v>
      </c>
      <c r="S1083" s="19">
        <f t="shared" si="230"/>
        <v>751.31176140882178</v>
      </c>
      <c r="T1083" s="20">
        <f t="shared" si="231"/>
        <v>1.1594317305691695</v>
      </c>
      <c r="U1083" s="20">
        <f t="shared" si="232"/>
        <v>0.54860296561432764</v>
      </c>
      <c r="V1083" s="21">
        <f t="shared" si="233"/>
        <v>0.35930739426533803</v>
      </c>
      <c r="W1083" s="26">
        <f t="shared" si="234"/>
        <v>161.07075582033775</v>
      </c>
      <c r="X1083" s="27">
        <f t="shared" si="235"/>
        <v>1.4913958872253497</v>
      </c>
      <c r="Y1083" s="27">
        <f t="shared" si="236"/>
        <v>0.80737220962575318</v>
      </c>
      <c r="Z1083" s="27">
        <f t="shared" si="237"/>
        <v>0.55350775195992352</v>
      </c>
    </row>
    <row r="1084" spans="1:26" ht="15.75" customHeight="1" x14ac:dyDescent="0.25">
      <c r="A1084" s="2" t="s">
        <v>172</v>
      </c>
      <c r="B1084" t="s">
        <v>343</v>
      </c>
      <c r="C1084" t="s">
        <v>342</v>
      </c>
      <c r="D1084" s="18">
        <f>VLOOKUP(C1084,'Infected rate by state'!B:E,4,0)</f>
        <v>1.6300221488851765E-2</v>
      </c>
      <c r="E1084" s="2">
        <v>857</v>
      </c>
      <c r="F1084" s="2">
        <v>111</v>
      </c>
      <c r="G1084" s="2">
        <v>406</v>
      </c>
      <c r="H1084" s="4">
        <f t="shared" si="238"/>
        <v>631.5</v>
      </c>
      <c r="I1084" s="2">
        <v>44</v>
      </c>
      <c r="J1084" s="4">
        <f t="shared" si="239"/>
        <v>77.5</v>
      </c>
      <c r="K1084" s="3">
        <v>366346</v>
      </c>
      <c r="L1084" s="3">
        <f t="shared" si="226"/>
        <v>290129</v>
      </c>
      <c r="M1084" s="3">
        <v>76217</v>
      </c>
      <c r="N1084" s="3">
        <f t="shared" si="229"/>
        <v>59715.209415548889</v>
      </c>
      <c r="O1084" s="3">
        <f t="shared" si="227"/>
        <v>12526.126071109313</v>
      </c>
      <c r="P1084" s="3">
        <f t="shared" si="228"/>
        <v>2716.020705429647</v>
      </c>
      <c r="Q1084" s="3">
        <v>10</v>
      </c>
      <c r="R1084" s="22">
        <v>18</v>
      </c>
      <c r="S1084" s="19">
        <f t="shared" si="230"/>
        <v>278.3583571357625</v>
      </c>
      <c r="T1084" s="20">
        <f t="shared" si="231"/>
        <v>0.68561171708315882</v>
      </c>
      <c r="U1084" s="20">
        <f t="shared" si="232"/>
        <v>0.44078916411047109</v>
      </c>
      <c r="V1084" s="21">
        <f t="shared" si="233"/>
        <v>0.32480555091687574</v>
      </c>
      <c r="W1084" s="26">
        <f t="shared" si="234"/>
        <v>60.356015676214376</v>
      </c>
      <c r="X1084" s="27">
        <f t="shared" si="235"/>
        <v>1.3717276290048721</v>
      </c>
      <c r="Y1084" s="27">
        <f t="shared" si="236"/>
        <v>0.77878729904792743</v>
      </c>
      <c r="Z1084" s="27">
        <f t="shared" si="237"/>
        <v>0.54374788897490434</v>
      </c>
    </row>
    <row r="1085" spans="1:26" ht="15.75" customHeight="1" x14ac:dyDescent="0.25">
      <c r="A1085" s="2" t="s">
        <v>173</v>
      </c>
      <c r="B1085" t="s">
        <v>325</v>
      </c>
      <c r="C1085" t="s">
        <v>324</v>
      </c>
      <c r="D1085" s="18">
        <f>VLOOKUP(C1085,'Infected rate by state'!B:E,4,0)</f>
        <v>8.9298079160438481E-3</v>
      </c>
      <c r="E1085" s="3">
        <v>9139</v>
      </c>
      <c r="F1085" s="2">
        <v>981</v>
      </c>
      <c r="G1085" s="3">
        <v>2952</v>
      </c>
      <c r="H1085" s="4">
        <f t="shared" si="238"/>
        <v>6045.5</v>
      </c>
      <c r="I1085" s="2">
        <v>280</v>
      </c>
      <c r="J1085" s="4">
        <f t="shared" si="239"/>
        <v>630.5</v>
      </c>
      <c r="K1085" s="3">
        <v>2741481</v>
      </c>
      <c r="L1085" s="3">
        <f t="shared" si="226"/>
        <v>2215085</v>
      </c>
      <c r="M1085" s="3">
        <v>526396</v>
      </c>
      <c r="N1085" s="3">
        <f t="shared" si="229"/>
        <v>244808.98735483806</v>
      </c>
      <c r="O1085" s="3">
        <f t="shared" si="227"/>
        <v>50979.29200680436</v>
      </c>
      <c r="P1085" s="3">
        <f t="shared" si="228"/>
        <v>10957.581884175645</v>
      </c>
      <c r="Q1085" s="3">
        <v>10</v>
      </c>
      <c r="R1085" s="22">
        <v>18</v>
      </c>
      <c r="S1085" s="19">
        <f t="shared" si="230"/>
        <v>1132.8731557067636</v>
      </c>
      <c r="T1085" s="20">
        <f t="shared" si="231"/>
        <v>0.38376461914185755</v>
      </c>
      <c r="U1085" s="20">
        <f t="shared" si="232"/>
        <v>0.18739114311583219</v>
      </c>
      <c r="V1085" s="21">
        <f t="shared" si="233"/>
        <v>0.12396029715578986</v>
      </c>
      <c r="W1085" s="26">
        <f t="shared" si="234"/>
        <v>243.50181964834766</v>
      </c>
      <c r="X1085" s="27">
        <f t="shared" si="235"/>
        <v>0.86964935588695591</v>
      </c>
      <c r="Y1085" s="27">
        <f t="shared" si="236"/>
        <v>0.38620431347874334</v>
      </c>
      <c r="Z1085" s="27">
        <f t="shared" si="237"/>
        <v>0.24821796090555318</v>
      </c>
    </row>
    <row r="1086" spans="1:26" ht="15.75" customHeight="1" x14ac:dyDescent="0.25">
      <c r="A1086" s="2" t="s">
        <v>174</v>
      </c>
      <c r="B1086" t="s">
        <v>404</v>
      </c>
      <c r="C1086" t="s">
        <v>403</v>
      </c>
      <c r="D1086" s="18">
        <f>VLOOKUP(C1086,'Infected rate by state'!B:E,4,0)</f>
        <v>6.3160817769393265E-3</v>
      </c>
      <c r="E1086" s="3">
        <v>5263</v>
      </c>
      <c r="F1086" s="2">
        <v>818</v>
      </c>
      <c r="G1086" s="3">
        <v>2207</v>
      </c>
      <c r="H1086" s="4">
        <f t="shared" si="238"/>
        <v>3735</v>
      </c>
      <c r="I1086" s="2">
        <v>323</v>
      </c>
      <c r="J1086" s="4">
        <f t="shared" si="239"/>
        <v>570.5</v>
      </c>
      <c r="K1086" s="3">
        <v>2079205</v>
      </c>
      <c r="L1086" s="3">
        <f t="shared" si="226"/>
        <v>1698561</v>
      </c>
      <c r="M1086" s="3">
        <v>380644</v>
      </c>
      <c r="N1086" s="3">
        <f t="shared" si="229"/>
        <v>131324.28811021132</v>
      </c>
      <c r="O1086" s="3">
        <f t="shared" si="227"/>
        <v>27235.584441246378</v>
      </c>
      <c r="P1086" s="3">
        <f t="shared" si="228"/>
        <v>5825.0913637661115</v>
      </c>
      <c r="Q1086" s="3">
        <v>10</v>
      </c>
      <c r="R1086" s="22">
        <v>18</v>
      </c>
      <c r="S1086" s="19">
        <f t="shared" si="230"/>
        <v>605.23520980547505</v>
      </c>
      <c r="T1086" s="20">
        <f t="shared" si="231"/>
        <v>0.27423434970796334</v>
      </c>
      <c r="U1086" s="20">
        <f t="shared" si="232"/>
        <v>0.16204423287964526</v>
      </c>
      <c r="V1086" s="21">
        <f t="shared" si="233"/>
        <v>0.11499813980723447</v>
      </c>
      <c r="W1086" s="26">
        <f t="shared" si="234"/>
        <v>129.44647475035802</v>
      </c>
      <c r="X1086" s="27">
        <f t="shared" si="235"/>
        <v>0.40076307972247066</v>
      </c>
      <c r="Y1086" s="27">
        <f t="shared" si="236"/>
        <v>0.22690004338362493</v>
      </c>
      <c r="Z1086" s="27">
        <f t="shared" si="237"/>
        <v>0.15824752414469195</v>
      </c>
    </row>
    <row r="1087" spans="1:26" ht="15.75" customHeight="1" x14ac:dyDescent="0.25">
      <c r="A1087" s="2" t="s">
        <v>175</v>
      </c>
      <c r="B1087" t="s">
        <v>353</v>
      </c>
      <c r="C1087" t="s">
        <v>352</v>
      </c>
      <c r="D1087" s="18">
        <f>VLOOKUP(C1087,'Infected rate by state'!B:E,4,0)</f>
        <v>8.4257771266714378E-3</v>
      </c>
      <c r="E1087" s="3">
        <v>6954</v>
      </c>
      <c r="F1087" s="2">
        <v>612</v>
      </c>
      <c r="G1087" s="3">
        <v>2458</v>
      </c>
      <c r="H1087" s="4">
        <f t="shared" si="238"/>
        <v>4706</v>
      </c>
      <c r="I1087" s="2">
        <v>238</v>
      </c>
      <c r="J1087" s="4">
        <f t="shared" si="239"/>
        <v>425</v>
      </c>
      <c r="K1087" s="3">
        <v>2570355</v>
      </c>
      <c r="L1087" s="3">
        <f t="shared" si="226"/>
        <v>2092084</v>
      </c>
      <c r="M1087" s="3">
        <v>478271</v>
      </c>
      <c r="N1087" s="3">
        <f t="shared" si="229"/>
        <v>216572.38366425564</v>
      </c>
      <c r="O1087" s="3">
        <f t="shared" si="227"/>
        <v>44977.067505751329</v>
      </c>
      <c r="P1087" s="3">
        <f t="shared" si="228"/>
        <v>9635.7050385994025</v>
      </c>
      <c r="Q1087" s="3">
        <v>10</v>
      </c>
      <c r="R1087" s="22">
        <v>18</v>
      </c>
      <c r="S1087" s="19">
        <f t="shared" si="230"/>
        <v>999.49038901669621</v>
      </c>
      <c r="T1087" s="20">
        <f t="shared" si="231"/>
        <v>0.40662749756578365</v>
      </c>
      <c r="U1087" s="20">
        <f t="shared" si="232"/>
        <v>0.21238639800609779</v>
      </c>
      <c r="V1087" s="21">
        <f t="shared" si="233"/>
        <v>0.1437288451275088</v>
      </c>
      <c r="W1087" s="26">
        <f t="shared" si="234"/>
        <v>214.12677863554228</v>
      </c>
      <c r="X1087" s="27">
        <f t="shared" si="235"/>
        <v>0.89969234720816083</v>
      </c>
      <c r="Y1087" s="27">
        <f t="shared" si="236"/>
        <v>0.50382771443657004</v>
      </c>
      <c r="Z1087" s="27">
        <f t="shared" si="237"/>
        <v>0.34988035724761812</v>
      </c>
    </row>
    <row r="1088" spans="1:26" ht="15.75" customHeight="1" x14ac:dyDescent="0.25">
      <c r="A1088" s="2" t="s">
        <v>176</v>
      </c>
      <c r="B1088" t="s">
        <v>375</v>
      </c>
      <c r="C1088" t="s">
        <v>374</v>
      </c>
      <c r="D1088" s="18">
        <f>VLOOKUP(C1088,'Infected rate by state'!B:E,4,0)</f>
        <v>6.2179748494527662E-3</v>
      </c>
      <c r="E1088" s="2">
        <v>916</v>
      </c>
      <c r="F1088" s="2">
        <v>19</v>
      </c>
      <c r="G1088" s="2">
        <v>384</v>
      </c>
      <c r="H1088" s="4">
        <f t="shared" si="238"/>
        <v>650</v>
      </c>
      <c r="I1088" s="2">
        <v>9</v>
      </c>
      <c r="J1088" s="4">
        <f t="shared" si="239"/>
        <v>14</v>
      </c>
      <c r="K1088" s="3">
        <v>112434</v>
      </c>
      <c r="L1088" s="3">
        <f t="shared" si="226"/>
        <v>93131</v>
      </c>
      <c r="M1088" s="3">
        <v>19303</v>
      </c>
      <c r="N1088" s="3">
        <f t="shared" si="229"/>
        <v>6991.1178422337234</v>
      </c>
      <c r="O1088" s="3">
        <f t="shared" si="227"/>
        <v>1442.336680117445</v>
      </c>
      <c r="P1088" s="3">
        <f t="shared" si="228"/>
        <v>306.51088550670045</v>
      </c>
      <c r="Q1088" s="3">
        <v>10</v>
      </c>
      <c r="R1088" s="22">
        <v>18</v>
      </c>
      <c r="S1088" s="19">
        <f t="shared" si="230"/>
        <v>32.051926224832108</v>
      </c>
      <c r="T1088" s="20">
        <f t="shared" si="231"/>
        <v>8.3468557877166949E-2</v>
      </c>
      <c r="U1088" s="20">
        <f t="shared" si="232"/>
        <v>4.9310655730510938E-2</v>
      </c>
      <c r="V1088" s="21">
        <f t="shared" si="233"/>
        <v>3.4991185834969553E-2</v>
      </c>
      <c r="W1088" s="26">
        <f t="shared" si="234"/>
        <v>6.8113530112600102</v>
      </c>
      <c r="X1088" s="27">
        <f t="shared" si="235"/>
        <v>0.75681700125111229</v>
      </c>
      <c r="Y1088" s="27">
        <f t="shared" si="236"/>
        <v>0.48652521509000074</v>
      </c>
      <c r="Z1088" s="27">
        <f t="shared" si="237"/>
        <v>0.35849226375052684</v>
      </c>
    </row>
    <row r="1089" spans="1:26" ht="15.75" customHeight="1" x14ac:dyDescent="0.25">
      <c r="A1089" s="2" t="s">
        <v>177</v>
      </c>
      <c r="B1089" t="s">
        <v>359</v>
      </c>
      <c r="C1089" t="s">
        <v>358</v>
      </c>
      <c r="D1089" s="18">
        <f>VLOOKUP(C1089,'Infected rate by state'!B:E,4,0)</f>
        <v>1.188659468272998E-3</v>
      </c>
      <c r="E1089" s="3">
        <v>1002</v>
      </c>
      <c r="F1089" s="2">
        <v>79</v>
      </c>
      <c r="G1089" s="2">
        <v>455</v>
      </c>
      <c r="H1089" s="4">
        <f t="shared" si="238"/>
        <v>728.5</v>
      </c>
      <c r="I1089" s="2">
        <v>39</v>
      </c>
      <c r="J1089" s="4">
        <f t="shared" si="239"/>
        <v>59</v>
      </c>
      <c r="K1089" s="3">
        <v>315091</v>
      </c>
      <c r="L1089" s="3">
        <f t="shared" si="226"/>
        <v>240789</v>
      </c>
      <c r="M1089" s="3">
        <v>74302</v>
      </c>
      <c r="N1089" s="3">
        <f t="shared" si="229"/>
        <v>3745.3590051760721</v>
      </c>
      <c r="O1089" s="3">
        <f t="shared" si="227"/>
        <v>795.52199800449296</v>
      </c>
      <c r="P1089" s="3">
        <f t="shared" si="228"/>
        <v>175.03967897789695</v>
      </c>
      <c r="Q1089" s="3">
        <v>10</v>
      </c>
      <c r="R1089" s="22">
        <v>18</v>
      </c>
      <c r="S1089" s="19">
        <f t="shared" si="230"/>
        <v>17.678266622322067</v>
      </c>
      <c r="T1089" s="20">
        <f t="shared" si="231"/>
        <v>3.8853333235872672E-2</v>
      </c>
      <c r="U1089" s="20">
        <f t="shared" si="232"/>
        <v>2.4266666605795562E-2</v>
      </c>
      <c r="V1089" s="21">
        <f t="shared" si="233"/>
        <v>1.7642980661000066E-2</v>
      </c>
      <c r="W1089" s="26">
        <f t="shared" si="234"/>
        <v>3.8897706439532658</v>
      </c>
      <c r="X1089" s="27">
        <f t="shared" si="235"/>
        <v>9.9737708819314513E-2</v>
      </c>
      <c r="Y1089" s="27">
        <f t="shared" si="236"/>
        <v>6.5928315999207898E-2</v>
      </c>
      <c r="Z1089" s="27">
        <f t="shared" si="237"/>
        <v>4.9237603088016023E-2</v>
      </c>
    </row>
    <row r="1090" spans="1:26" ht="15.75" customHeight="1" x14ac:dyDescent="0.25">
      <c r="A1090" s="2" t="s">
        <v>178</v>
      </c>
      <c r="B1090" t="s">
        <v>307</v>
      </c>
      <c r="C1090" t="s">
        <v>306</v>
      </c>
      <c r="D1090" s="18">
        <f>VLOOKUP(C1090,'Infected rate by state'!B:E,4,0)</f>
        <v>1.0017032509739916E-2</v>
      </c>
      <c r="E1090" s="3">
        <v>2066</v>
      </c>
      <c r="F1090" s="2">
        <v>282</v>
      </c>
      <c r="G1090" s="2">
        <v>695</v>
      </c>
      <c r="H1090" s="4">
        <f t="shared" si="238"/>
        <v>1380.5</v>
      </c>
      <c r="I1090" s="2">
        <v>101</v>
      </c>
      <c r="J1090" s="4">
        <f t="shared" si="239"/>
        <v>191.5</v>
      </c>
      <c r="K1090" s="3">
        <v>648957</v>
      </c>
      <c r="L1090" s="3">
        <f t="shared" ref="L1090:L1153" si="240">K1090-M1090</f>
        <v>513730</v>
      </c>
      <c r="M1090" s="3">
        <v>135227</v>
      </c>
      <c r="N1090" s="3">
        <f t="shared" si="229"/>
        <v>65006.233664232866</v>
      </c>
      <c r="O1090" s="3">
        <f t="shared" ref="O1090:O1153" si="241">0.19*N1090*(L1090/K1090)+0.285*N1090*(M1090/K1090)</f>
        <v>13638.028988639113</v>
      </c>
      <c r="P1090" s="3">
        <f t="shared" ref="P1090:P1153" si="242">0.0361*N1090*(L1090/K1090)+0.0812*N1090*(M1090/K1090)</f>
        <v>2957.6375733715704</v>
      </c>
      <c r="Q1090" s="3">
        <v>10</v>
      </c>
      <c r="R1090" s="22">
        <v>18</v>
      </c>
      <c r="S1090" s="19">
        <f t="shared" si="230"/>
        <v>303.06731085864698</v>
      </c>
      <c r="T1090" s="20">
        <f t="shared" si="231"/>
        <v>0.4360680731779093</v>
      </c>
      <c r="U1090" s="20">
        <f t="shared" si="232"/>
        <v>0.21953445190774862</v>
      </c>
      <c r="V1090" s="21">
        <f t="shared" si="233"/>
        <v>0.14669279325200724</v>
      </c>
      <c r="W1090" s="26">
        <f t="shared" si="234"/>
        <v>65.725279408257123</v>
      </c>
      <c r="X1090" s="27">
        <f t="shared" si="235"/>
        <v>0.65074534067581313</v>
      </c>
      <c r="Y1090" s="27">
        <f t="shared" si="236"/>
        <v>0.34321294730160379</v>
      </c>
      <c r="Z1090" s="27">
        <f t="shared" si="237"/>
        <v>0.23306836669594724</v>
      </c>
    </row>
    <row r="1091" spans="1:26" ht="15.75" customHeight="1" x14ac:dyDescent="0.25">
      <c r="A1091" s="2" t="s">
        <v>179</v>
      </c>
      <c r="B1091" t="s">
        <v>315</v>
      </c>
      <c r="C1091" t="s">
        <v>314</v>
      </c>
      <c r="D1091" s="18">
        <f>VLOOKUP(C1091,'Infected rate by state'!B:E,4,0)</f>
        <v>7.5362096948057532E-3</v>
      </c>
      <c r="E1091" s="3">
        <v>1478</v>
      </c>
      <c r="F1091" s="2">
        <v>118</v>
      </c>
      <c r="G1091" s="2">
        <v>467</v>
      </c>
      <c r="H1091" s="4">
        <f t="shared" si="238"/>
        <v>972.5</v>
      </c>
      <c r="I1091" s="2">
        <v>44</v>
      </c>
      <c r="J1091" s="4">
        <f t="shared" si="239"/>
        <v>81</v>
      </c>
      <c r="K1091" s="3">
        <v>680976</v>
      </c>
      <c r="L1091" s="3">
        <f t="shared" si="240"/>
        <v>561417</v>
      </c>
      <c r="M1091" s="3">
        <v>119559</v>
      </c>
      <c r="N1091" s="3">
        <f t="shared" ref="N1091:N1154" si="243">K1091*D1091*Q1091</f>
        <v>51319.779331300422</v>
      </c>
      <c r="O1091" s="3">
        <f t="shared" si="241"/>
        <v>10606.728683103298</v>
      </c>
      <c r="P1091" s="3">
        <f t="shared" si="242"/>
        <v>2259.0048182604228</v>
      </c>
      <c r="Q1091" s="3">
        <v>10</v>
      </c>
      <c r="R1091" s="22">
        <v>18</v>
      </c>
      <c r="S1091" s="19">
        <f t="shared" ref="S1091:S1154" si="244">O1091/(R1091*30/12)</f>
        <v>235.70508184673994</v>
      </c>
      <c r="T1091" s="20">
        <f t="shared" ref="T1091:T1154" si="245">S1091/$G1091</f>
        <v>0.5047218026696787</v>
      </c>
      <c r="U1091" s="20">
        <f t="shared" ref="U1091:U1154" si="246">S1091/$H1091</f>
        <v>0.24237026410975829</v>
      </c>
      <c r="V1091" s="21">
        <f t="shared" ref="V1091:V1154" si="247">S1091/$E1091</f>
        <v>0.15947569813717183</v>
      </c>
      <c r="W1091" s="26">
        <f t="shared" ref="W1091:W1154" si="248">P1091/(R1091*30/12)</f>
        <v>50.200107072453839</v>
      </c>
      <c r="X1091" s="27">
        <f t="shared" si="235"/>
        <v>1.1409115243739509</v>
      </c>
      <c r="Y1091" s="27">
        <f t="shared" si="236"/>
        <v>0.61975440830189921</v>
      </c>
      <c r="Z1091" s="27">
        <f t="shared" si="237"/>
        <v>0.42542463620723592</v>
      </c>
    </row>
    <row r="1092" spans="1:26" ht="15.75" customHeight="1" x14ac:dyDescent="0.25">
      <c r="A1092" s="2" t="s">
        <v>180</v>
      </c>
      <c r="B1092" t="s">
        <v>343</v>
      </c>
      <c r="C1092" t="s">
        <v>342</v>
      </c>
      <c r="D1092" s="18">
        <f>VLOOKUP(C1092,'Infected rate by state'!B:E,4,0)</f>
        <v>1.6300221488851765E-2</v>
      </c>
      <c r="E1092" s="3">
        <v>1064</v>
      </c>
      <c r="F1092" s="2">
        <v>102</v>
      </c>
      <c r="G1092" s="2">
        <v>561</v>
      </c>
      <c r="H1092" s="4">
        <f t="shared" si="238"/>
        <v>812.5</v>
      </c>
      <c r="I1092" s="2">
        <v>36</v>
      </c>
      <c r="J1092" s="4">
        <f t="shared" si="239"/>
        <v>69</v>
      </c>
      <c r="K1092" s="3">
        <v>204787</v>
      </c>
      <c r="L1092" s="3">
        <f t="shared" si="240"/>
        <v>163717</v>
      </c>
      <c r="M1092" s="3">
        <v>41070</v>
      </c>
      <c r="N1092" s="3">
        <f t="shared" si="243"/>
        <v>33380.734580374861</v>
      </c>
      <c r="O1092" s="3">
        <f t="shared" si="241"/>
        <v>6978.317161991009</v>
      </c>
      <c r="P1092" s="3">
        <f t="shared" si="242"/>
        <v>1506.9665118942935</v>
      </c>
      <c r="Q1092" s="3">
        <v>10</v>
      </c>
      <c r="R1092" s="22">
        <v>18</v>
      </c>
      <c r="S1092" s="19">
        <f t="shared" si="244"/>
        <v>155.0737147109113</v>
      </c>
      <c r="T1092" s="20">
        <f t="shared" si="245"/>
        <v>0.27642373388754243</v>
      </c>
      <c r="U1092" s="20">
        <f t="shared" si="246"/>
        <v>0.19085995656727545</v>
      </c>
      <c r="V1092" s="21">
        <f t="shared" si="247"/>
        <v>0.145745972472661</v>
      </c>
      <c r="W1092" s="26">
        <f t="shared" si="248"/>
        <v>33.488144708762078</v>
      </c>
      <c r="X1092" s="27">
        <f t="shared" ref="X1092:X1155" si="249">W1092/$I1092</f>
        <v>0.93022624191005776</v>
      </c>
      <c r="Y1092" s="27">
        <f t="shared" ref="Y1092:Y1155" si="250">W1092/$J1092</f>
        <v>0.48533543056176925</v>
      </c>
      <c r="Z1092" s="27">
        <f t="shared" ref="Z1092:Z1155" si="251">W1092/$F1092</f>
        <v>0.32831514420354979</v>
      </c>
    </row>
    <row r="1093" spans="1:26" ht="15.75" customHeight="1" x14ac:dyDescent="0.25">
      <c r="A1093" s="2" t="s">
        <v>181</v>
      </c>
      <c r="B1093" t="s">
        <v>307</v>
      </c>
      <c r="C1093" t="s">
        <v>306</v>
      </c>
      <c r="D1093" s="18">
        <f>VLOOKUP(C1093,'Infected rate by state'!B:E,4,0)</f>
        <v>1.0017032509739916E-2</v>
      </c>
      <c r="E1093" s="3">
        <v>1225</v>
      </c>
      <c r="F1093" s="2">
        <v>131</v>
      </c>
      <c r="G1093" s="2">
        <v>461</v>
      </c>
      <c r="H1093" s="4">
        <f t="shared" si="238"/>
        <v>843</v>
      </c>
      <c r="I1093" s="2">
        <v>61</v>
      </c>
      <c r="J1093" s="4">
        <f t="shared" si="239"/>
        <v>96</v>
      </c>
      <c r="K1093" s="3">
        <v>360863</v>
      </c>
      <c r="L1093" s="3">
        <f t="shared" si="240"/>
        <v>292840</v>
      </c>
      <c r="M1093" s="3">
        <v>68023</v>
      </c>
      <c r="N1093" s="3">
        <f t="shared" si="243"/>
        <v>36147.764025622753</v>
      </c>
      <c r="O1093" s="3">
        <f t="shared" si="241"/>
        <v>7515.3943371578607</v>
      </c>
      <c r="P1093" s="3">
        <f t="shared" si="242"/>
        <v>1612.2405410119086</v>
      </c>
      <c r="Q1093" s="3">
        <v>10</v>
      </c>
      <c r="R1093" s="22">
        <v>18</v>
      </c>
      <c r="S1093" s="19">
        <f t="shared" si="244"/>
        <v>167.00876304795247</v>
      </c>
      <c r="T1093" s="20">
        <f t="shared" si="245"/>
        <v>0.36227497407364961</v>
      </c>
      <c r="U1093" s="20">
        <f t="shared" si="246"/>
        <v>0.19811241168203139</v>
      </c>
      <c r="V1093" s="21">
        <f t="shared" si="247"/>
        <v>0.13633368412077754</v>
      </c>
      <c r="W1093" s="26">
        <f t="shared" si="248"/>
        <v>35.827567578042412</v>
      </c>
      <c r="X1093" s="27">
        <f t="shared" si="249"/>
        <v>0.58733717341053138</v>
      </c>
      <c r="Y1093" s="27">
        <f t="shared" si="250"/>
        <v>0.3732038289379418</v>
      </c>
      <c r="Z1093" s="27">
        <f t="shared" si="251"/>
        <v>0.27349288227513291</v>
      </c>
    </row>
    <row r="1094" spans="1:26" ht="15.75" customHeight="1" x14ac:dyDescent="0.25">
      <c r="A1094" s="2" t="s">
        <v>182</v>
      </c>
      <c r="B1094" t="s">
        <v>402</v>
      </c>
      <c r="C1094" t="s">
        <v>401</v>
      </c>
      <c r="D1094" s="18">
        <f>VLOOKUP(C1094,'Infected rate by state'!B:E,4,0)</f>
        <v>2.0032295834281305E-3</v>
      </c>
      <c r="E1094" s="3">
        <v>1555</v>
      </c>
      <c r="F1094" s="2">
        <v>155</v>
      </c>
      <c r="G1094" s="2">
        <v>499</v>
      </c>
      <c r="H1094" s="4">
        <f t="shared" si="238"/>
        <v>1027</v>
      </c>
      <c r="I1094" s="2">
        <v>40</v>
      </c>
      <c r="J1094" s="4">
        <f t="shared" si="239"/>
        <v>97.5</v>
      </c>
      <c r="K1094" s="3">
        <v>329288</v>
      </c>
      <c r="L1094" s="3">
        <f t="shared" si="240"/>
        <v>260528</v>
      </c>
      <c r="M1094" s="3">
        <v>68760</v>
      </c>
      <c r="N1094" s="3">
        <f t="shared" si="243"/>
        <v>6596.394630678823</v>
      </c>
      <c r="O1094" s="3">
        <f t="shared" si="241"/>
        <v>1384.1699426776688</v>
      </c>
      <c r="P1094" s="3">
        <f t="shared" si="242"/>
        <v>300.25151800409526</v>
      </c>
      <c r="Q1094" s="3">
        <v>10</v>
      </c>
      <c r="R1094" s="22">
        <v>18</v>
      </c>
      <c r="S1094" s="19">
        <f t="shared" si="244"/>
        <v>30.759332059503752</v>
      </c>
      <c r="T1094" s="20">
        <f t="shared" si="245"/>
        <v>6.1641948015037577E-2</v>
      </c>
      <c r="U1094" s="20">
        <f t="shared" si="246"/>
        <v>2.9950664128046495E-2</v>
      </c>
      <c r="V1094" s="21">
        <f t="shared" si="247"/>
        <v>1.9780920938587621E-2</v>
      </c>
      <c r="W1094" s="26">
        <f t="shared" si="248"/>
        <v>6.6722559556465617</v>
      </c>
      <c r="X1094" s="27">
        <f t="shared" si="249"/>
        <v>0.16680639889116405</v>
      </c>
      <c r="Y1094" s="27">
        <f t="shared" si="250"/>
        <v>6.8433394416887811E-2</v>
      </c>
      <c r="Z1094" s="27">
        <f t="shared" si="251"/>
        <v>4.304681261707459E-2</v>
      </c>
    </row>
    <row r="1095" spans="1:26" ht="15.75" customHeight="1" x14ac:dyDescent="0.25">
      <c r="A1095" s="2" t="s">
        <v>183</v>
      </c>
      <c r="B1095" t="s">
        <v>367</v>
      </c>
      <c r="C1095" t="s">
        <v>366</v>
      </c>
      <c r="D1095" s="18">
        <f>VLOOKUP(C1095,'Infected rate by state'!B:E,4,0)</f>
        <v>2.4682967074759195E-2</v>
      </c>
      <c r="E1095" s="3">
        <v>1862</v>
      </c>
      <c r="F1095" s="2">
        <v>147</v>
      </c>
      <c r="G1095" s="2">
        <v>589</v>
      </c>
      <c r="H1095" s="4">
        <f t="shared" si="238"/>
        <v>1225.5</v>
      </c>
      <c r="I1095" s="2">
        <v>54</v>
      </c>
      <c r="J1095" s="4">
        <f t="shared" si="239"/>
        <v>100.5</v>
      </c>
      <c r="K1095" s="3">
        <v>795142</v>
      </c>
      <c r="L1095" s="3">
        <f t="shared" si="240"/>
        <v>637522</v>
      </c>
      <c r="M1095" s="3">
        <v>157620</v>
      </c>
      <c r="N1095" s="3">
        <f t="shared" si="243"/>
        <v>196264.63805758176</v>
      </c>
      <c r="O1095" s="3">
        <f t="shared" si="241"/>
        <v>40986.284037747901</v>
      </c>
      <c r="P1095" s="3">
        <f t="shared" si="242"/>
        <v>8839.782134794621</v>
      </c>
      <c r="Q1095" s="3">
        <v>10</v>
      </c>
      <c r="R1095" s="22">
        <v>18</v>
      </c>
      <c r="S1095" s="19">
        <f t="shared" si="244"/>
        <v>910.8063119499534</v>
      </c>
      <c r="T1095" s="20">
        <f t="shared" si="245"/>
        <v>1.5463604617146918</v>
      </c>
      <c r="U1095" s="20">
        <f t="shared" si="246"/>
        <v>0.74321200485512318</v>
      </c>
      <c r="V1095" s="21">
        <f t="shared" si="247"/>
        <v>0.48915483993015757</v>
      </c>
      <c r="W1095" s="26">
        <f t="shared" si="248"/>
        <v>196.43960299543602</v>
      </c>
      <c r="X1095" s="27">
        <f t="shared" si="249"/>
        <v>3.6377704258414076</v>
      </c>
      <c r="Y1095" s="27">
        <f t="shared" si="250"/>
        <v>1.9546229153774728</v>
      </c>
      <c r="Z1095" s="27">
        <f t="shared" si="251"/>
        <v>1.3363238299009252</v>
      </c>
    </row>
    <row r="1096" spans="1:26" ht="15.75" customHeight="1" x14ac:dyDescent="0.25">
      <c r="A1096" s="2" t="s">
        <v>184</v>
      </c>
      <c r="B1096" t="s">
        <v>335</v>
      </c>
      <c r="C1096" t="s">
        <v>334</v>
      </c>
      <c r="D1096" s="18">
        <f>VLOOKUP(C1096,'Infected rate by state'!B:E,4,0)</f>
        <v>8.8985640980001352E-3</v>
      </c>
      <c r="E1096" s="2">
        <v>377</v>
      </c>
      <c r="F1096" s="2">
        <v>36</v>
      </c>
      <c r="G1096" s="2">
        <v>129</v>
      </c>
      <c r="H1096" s="4">
        <f t="shared" si="238"/>
        <v>253</v>
      </c>
      <c r="I1096" s="2">
        <v>8</v>
      </c>
      <c r="J1096" s="4">
        <f t="shared" si="239"/>
        <v>22</v>
      </c>
      <c r="K1096" s="3">
        <v>128803</v>
      </c>
      <c r="L1096" s="3">
        <f t="shared" si="240"/>
        <v>101140</v>
      </c>
      <c r="M1096" s="3">
        <v>27663</v>
      </c>
      <c r="N1096" s="3">
        <f t="shared" si="243"/>
        <v>11461.617515147114</v>
      </c>
      <c r="O1096" s="3">
        <f t="shared" si="241"/>
        <v>2411.5602575887806</v>
      </c>
      <c r="P1096" s="3">
        <f t="shared" si="242"/>
        <v>524.78299366479382</v>
      </c>
      <c r="Q1096" s="3">
        <v>10</v>
      </c>
      <c r="R1096" s="22">
        <v>18</v>
      </c>
      <c r="S1096" s="19">
        <f t="shared" si="244"/>
        <v>53.590227946417343</v>
      </c>
      <c r="T1096" s="20">
        <f t="shared" si="245"/>
        <v>0.4154281236156383</v>
      </c>
      <c r="U1096" s="20">
        <f t="shared" si="246"/>
        <v>0.21181908279216341</v>
      </c>
      <c r="V1096" s="21">
        <f t="shared" si="247"/>
        <v>0.14214914574646509</v>
      </c>
      <c r="W1096" s="26">
        <f t="shared" si="248"/>
        <v>11.661844303662084</v>
      </c>
      <c r="X1096" s="27">
        <f t="shared" si="249"/>
        <v>1.4577305379577605</v>
      </c>
      <c r="Y1096" s="27">
        <f t="shared" si="250"/>
        <v>0.53008383198464015</v>
      </c>
      <c r="Z1096" s="27">
        <f t="shared" si="251"/>
        <v>0.32394011954616903</v>
      </c>
    </row>
    <row r="1097" spans="1:26" ht="15.75" customHeight="1" x14ac:dyDescent="0.25">
      <c r="A1097" s="2" t="s">
        <v>185</v>
      </c>
      <c r="B1097" t="s">
        <v>335</v>
      </c>
      <c r="C1097" t="s">
        <v>334</v>
      </c>
      <c r="D1097" s="18">
        <f>VLOOKUP(C1097,'Infected rate by state'!B:E,4,0)</f>
        <v>8.8985640980001352E-3</v>
      </c>
      <c r="E1097" s="3">
        <v>1500</v>
      </c>
      <c r="F1097" s="2">
        <v>105</v>
      </c>
      <c r="G1097" s="2">
        <v>642</v>
      </c>
      <c r="H1097" s="4">
        <f t="shared" si="238"/>
        <v>1071</v>
      </c>
      <c r="I1097" s="2">
        <v>42</v>
      </c>
      <c r="J1097" s="4">
        <f t="shared" si="239"/>
        <v>73.5</v>
      </c>
      <c r="K1097" s="3">
        <v>239843</v>
      </c>
      <c r="L1097" s="3">
        <f t="shared" si="240"/>
        <v>194609</v>
      </c>
      <c r="M1097" s="3">
        <v>45234</v>
      </c>
      <c r="N1097" s="3">
        <f t="shared" si="243"/>
        <v>21342.583089566466</v>
      </c>
      <c r="O1097" s="3">
        <f t="shared" si="241"/>
        <v>4437.4825530061198</v>
      </c>
      <c r="P1097" s="3">
        <f t="shared" si="242"/>
        <v>952.00270896578047</v>
      </c>
      <c r="Q1097" s="3">
        <v>10</v>
      </c>
      <c r="R1097" s="22">
        <v>18</v>
      </c>
      <c r="S1097" s="19">
        <f t="shared" si="244"/>
        <v>98.610723400135996</v>
      </c>
      <c r="T1097" s="20">
        <f t="shared" si="245"/>
        <v>0.15359925763261059</v>
      </c>
      <c r="U1097" s="20">
        <f t="shared" si="246"/>
        <v>9.2073504575290385E-2</v>
      </c>
      <c r="V1097" s="21">
        <f t="shared" si="247"/>
        <v>6.5740482266757327E-2</v>
      </c>
      <c r="W1097" s="26">
        <f t="shared" si="248"/>
        <v>21.155615754795122</v>
      </c>
      <c r="X1097" s="27">
        <f t="shared" si="249"/>
        <v>0.50370513701893149</v>
      </c>
      <c r="Y1097" s="27">
        <f t="shared" si="250"/>
        <v>0.28783150686796083</v>
      </c>
      <c r="Z1097" s="27">
        <f t="shared" si="251"/>
        <v>0.20148205480757259</v>
      </c>
    </row>
    <row r="1098" spans="1:26" ht="15.75" customHeight="1" x14ac:dyDescent="0.25">
      <c r="A1098" s="2" t="s">
        <v>186</v>
      </c>
      <c r="B1098" t="s">
        <v>351</v>
      </c>
      <c r="C1098" t="s">
        <v>350</v>
      </c>
      <c r="D1098" s="18">
        <f>VLOOKUP(C1098,'Infected rate by state'!B:E,4,0)</f>
        <v>9.0315118396853012E-3</v>
      </c>
      <c r="E1098" s="2">
        <v>501</v>
      </c>
      <c r="F1098" s="2">
        <v>57</v>
      </c>
      <c r="G1098" s="2">
        <v>253</v>
      </c>
      <c r="H1098" s="4">
        <f t="shared" si="238"/>
        <v>377</v>
      </c>
      <c r="I1098" s="2">
        <v>40</v>
      </c>
      <c r="J1098" s="4">
        <f t="shared" si="239"/>
        <v>48.5</v>
      </c>
      <c r="K1098" s="3">
        <v>209507</v>
      </c>
      <c r="L1098" s="3">
        <f t="shared" si="240"/>
        <v>163853</v>
      </c>
      <c r="M1098" s="3">
        <v>45654</v>
      </c>
      <c r="N1098" s="3">
        <f t="shared" si="243"/>
        <v>18921.649509969484</v>
      </c>
      <c r="O1098" s="3">
        <f t="shared" si="241"/>
        <v>3986.8218163467454</v>
      </c>
      <c r="P1098" s="3">
        <f t="shared" si="242"/>
        <v>869.02996063947421</v>
      </c>
      <c r="Q1098" s="3">
        <v>10</v>
      </c>
      <c r="R1098" s="22">
        <v>18</v>
      </c>
      <c r="S1098" s="19">
        <f t="shared" si="244"/>
        <v>88.596040363261011</v>
      </c>
      <c r="T1098" s="20">
        <f t="shared" si="245"/>
        <v>0.35018197772039927</v>
      </c>
      <c r="U1098" s="20">
        <f t="shared" si="246"/>
        <v>0.23500275958424671</v>
      </c>
      <c r="V1098" s="21">
        <f t="shared" si="247"/>
        <v>0.17683840391868466</v>
      </c>
      <c r="W1098" s="26">
        <f t="shared" si="248"/>
        <v>19.311776903099428</v>
      </c>
      <c r="X1098" s="27">
        <f t="shared" si="249"/>
        <v>0.48279442257748573</v>
      </c>
      <c r="Y1098" s="27">
        <f t="shared" si="250"/>
        <v>0.39818096707421502</v>
      </c>
      <c r="Z1098" s="27">
        <f t="shared" si="251"/>
        <v>0.33880310356314786</v>
      </c>
    </row>
    <row r="1099" spans="1:26" ht="15.75" customHeight="1" x14ac:dyDescent="0.25">
      <c r="A1099" s="2" t="s">
        <v>187</v>
      </c>
      <c r="B1099" t="s">
        <v>315</v>
      </c>
      <c r="C1099" t="s">
        <v>314</v>
      </c>
      <c r="D1099" s="18">
        <f>VLOOKUP(C1099,'Infected rate by state'!B:E,4,0)</f>
        <v>7.5362096948057532E-3</v>
      </c>
      <c r="E1099" s="2">
        <v>456</v>
      </c>
      <c r="F1099" s="2">
        <v>70</v>
      </c>
      <c r="G1099" s="2">
        <v>152</v>
      </c>
      <c r="H1099" s="4">
        <f t="shared" si="238"/>
        <v>304</v>
      </c>
      <c r="I1099" s="2">
        <v>41</v>
      </c>
      <c r="J1099" s="4">
        <f t="shared" si="239"/>
        <v>55.5</v>
      </c>
      <c r="K1099" s="3">
        <v>218503</v>
      </c>
      <c r="L1099" s="3">
        <f t="shared" si="240"/>
        <v>164878</v>
      </c>
      <c r="M1099" s="3">
        <v>53625</v>
      </c>
      <c r="N1099" s="3">
        <f t="shared" si="243"/>
        <v>16466.844269441415</v>
      </c>
      <c r="O1099" s="3">
        <f t="shared" si="241"/>
        <v>3512.6231938336296</v>
      </c>
      <c r="P1099" s="3">
        <f t="shared" si="242"/>
        <v>776.71536756950036</v>
      </c>
      <c r="Q1099" s="3">
        <v>10</v>
      </c>
      <c r="R1099" s="22">
        <v>18</v>
      </c>
      <c r="S1099" s="19">
        <f t="shared" si="244"/>
        <v>78.058293196302884</v>
      </c>
      <c r="T1099" s="20">
        <f t="shared" si="245"/>
        <v>0.51354140260725578</v>
      </c>
      <c r="U1099" s="20">
        <f t="shared" si="246"/>
        <v>0.25677070130362789</v>
      </c>
      <c r="V1099" s="21">
        <f t="shared" si="247"/>
        <v>0.17118046753575195</v>
      </c>
      <c r="W1099" s="26">
        <f t="shared" si="248"/>
        <v>17.260341501544453</v>
      </c>
      <c r="X1099" s="27">
        <f t="shared" si="249"/>
        <v>0.42098393906205983</v>
      </c>
      <c r="Y1099" s="27">
        <f t="shared" si="250"/>
        <v>0.31099714417197211</v>
      </c>
      <c r="Z1099" s="27">
        <f t="shared" si="251"/>
        <v>0.24657630716492074</v>
      </c>
    </row>
    <row r="1100" spans="1:26" ht="15.75" customHeight="1" x14ac:dyDescent="0.25">
      <c r="A1100" s="2" t="s">
        <v>188</v>
      </c>
      <c r="B1100" t="s">
        <v>391</v>
      </c>
      <c r="C1100" t="s">
        <v>390</v>
      </c>
      <c r="D1100" s="18">
        <f>VLOOKUP(C1100,'Infected rate by state'!B:E,4,0)</f>
        <v>8.0848590084330874E-3</v>
      </c>
      <c r="E1100" s="3">
        <v>7810</v>
      </c>
      <c r="F1100" s="3">
        <v>1118</v>
      </c>
      <c r="G1100" s="3">
        <v>2987</v>
      </c>
      <c r="H1100" s="4">
        <f t="shared" si="238"/>
        <v>5398.5</v>
      </c>
      <c r="I1100" s="2">
        <v>317</v>
      </c>
      <c r="J1100" s="4">
        <f t="shared" si="239"/>
        <v>717.5</v>
      </c>
      <c r="K1100" s="3">
        <v>2282662</v>
      </c>
      <c r="L1100" s="3">
        <f t="shared" si="240"/>
        <v>1871675</v>
      </c>
      <c r="M1100" s="3">
        <v>410987</v>
      </c>
      <c r="N1100" s="3">
        <f t="shared" si="243"/>
        <v>184550.00433907888</v>
      </c>
      <c r="O1100" s="3">
        <f t="shared" si="241"/>
        <v>38221.134176258929</v>
      </c>
      <c r="P1100" s="3">
        <f t="shared" si="242"/>
        <v>8160.825305774546</v>
      </c>
      <c r="Q1100" s="3">
        <v>10</v>
      </c>
      <c r="R1100" s="22">
        <v>18</v>
      </c>
      <c r="S1100" s="19">
        <f t="shared" si="244"/>
        <v>849.35853725019842</v>
      </c>
      <c r="T1100" s="20">
        <f t="shared" si="245"/>
        <v>0.28435170313029745</v>
      </c>
      <c r="U1100" s="20">
        <f t="shared" si="246"/>
        <v>0.15733232143191597</v>
      </c>
      <c r="V1100" s="21">
        <f t="shared" si="247"/>
        <v>0.10875269362998699</v>
      </c>
      <c r="W1100" s="26">
        <f t="shared" si="248"/>
        <v>181.35167346165659</v>
      </c>
      <c r="X1100" s="27">
        <f t="shared" si="249"/>
        <v>0.57208729798629843</v>
      </c>
      <c r="Y1100" s="27">
        <f t="shared" si="250"/>
        <v>0.25275494559115902</v>
      </c>
      <c r="Z1100" s="27">
        <f t="shared" si="251"/>
        <v>0.16221079916069461</v>
      </c>
    </row>
    <row r="1101" spans="1:26" ht="15.75" customHeight="1" x14ac:dyDescent="0.25">
      <c r="A1101" s="2" t="s">
        <v>189</v>
      </c>
      <c r="B1101" t="s">
        <v>404</v>
      </c>
      <c r="C1101" t="s">
        <v>403</v>
      </c>
      <c r="D1101" s="18">
        <f>VLOOKUP(C1101,'Infected rate by state'!B:E,4,0)</f>
        <v>6.3160817769393265E-3</v>
      </c>
      <c r="E1101" s="2">
        <v>447</v>
      </c>
      <c r="F1101" s="2">
        <v>46</v>
      </c>
      <c r="G1101" s="2">
        <v>262</v>
      </c>
      <c r="H1101" s="4">
        <f t="shared" si="238"/>
        <v>354.5</v>
      </c>
      <c r="I1101" s="2">
        <v>25</v>
      </c>
      <c r="J1101" s="4">
        <f t="shared" si="239"/>
        <v>35.5</v>
      </c>
      <c r="K1101" s="3">
        <v>191863</v>
      </c>
      <c r="L1101" s="3">
        <f t="shared" si="240"/>
        <v>151964</v>
      </c>
      <c r="M1101" s="3">
        <v>39899</v>
      </c>
      <c r="N1101" s="3">
        <f t="shared" si="243"/>
        <v>12118.223979689101</v>
      </c>
      <c r="O1101" s="3">
        <f t="shared" si="241"/>
        <v>2541.8676356181263</v>
      </c>
      <c r="P1101" s="3">
        <f t="shared" si="242"/>
        <v>551.12229708174061</v>
      </c>
      <c r="Q1101" s="3">
        <v>10</v>
      </c>
      <c r="R1101" s="22">
        <v>18</v>
      </c>
      <c r="S1101" s="19">
        <f t="shared" si="244"/>
        <v>56.485947458180583</v>
      </c>
      <c r="T1101" s="20">
        <f t="shared" si="245"/>
        <v>0.21559521930603276</v>
      </c>
      <c r="U1101" s="20">
        <f t="shared" si="246"/>
        <v>0.15933976715988882</v>
      </c>
      <c r="V1101" s="21">
        <f t="shared" si="247"/>
        <v>0.12636677283709302</v>
      </c>
      <c r="W1101" s="26">
        <f t="shared" si="248"/>
        <v>12.247162157372014</v>
      </c>
      <c r="X1101" s="27">
        <f t="shared" si="249"/>
        <v>0.48988648629488052</v>
      </c>
      <c r="Y1101" s="27">
        <f t="shared" si="250"/>
        <v>0.34499048330625393</v>
      </c>
      <c r="Z1101" s="27">
        <f t="shared" si="251"/>
        <v>0.26624265559504379</v>
      </c>
    </row>
    <row r="1102" spans="1:26" ht="15.75" customHeight="1" x14ac:dyDescent="0.25">
      <c r="A1102" s="2" t="s">
        <v>190</v>
      </c>
      <c r="B1102" t="s">
        <v>367</v>
      </c>
      <c r="C1102" t="s">
        <v>366</v>
      </c>
      <c r="D1102" s="18">
        <f>VLOOKUP(C1102,'Infected rate by state'!B:E,4,0)</f>
        <v>2.4682967074759195E-2</v>
      </c>
      <c r="E1102" s="3">
        <v>2177</v>
      </c>
      <c r="F1102" s="2">
        <v>213</v>
      </c>
      <c r="G1102" s="2">
        <v>616</v>
      </c>
      <c r="H1102" s="4">
        <f t="shared" si="238"/>
        <v>1396.5</v>
      </c>
      <c r="I1102" s="2">
        <v>126</v>
      </c>
      <c r="J1102" s="4">
        <f t="shared" si="239"/>
        <v>169.5</v>
      </c>
      <c r="K1102" s="3">
        <v>845392</v>
      </c>
      <c r="L1102" s="3">
        <f t="shared" si="240"/>
        <v>692012</v>
      </c>
      <c r="M1102" s="3">
        <v>153380</v>
      </c>
      <c r="N1102" s="3">
        <f t="shared" si="243"/>
        <v>208667.82901264826</v>
      </c>
      <c r="O1102" s="3">
        <f t="shared" si="241"/>
        <v>43243.467327833408</v>
      </c>
      <c r="P1102" s="3">
        <f t="shared" si="242"/>
        <v>9240.3375713134828</v>
      </c>
      <c r="Q1102" s="3">
        <v>10</v>
      </c>
      <c r="R1102" s="22">
        <v>18</v>
      </c>
      <c r="S1102" s="19">
        <f t="shared" si="244"/>
        <v>960.96594061852022</v>
      </c>
      <c r="T1102" s="20">
        <f t="shared" si="245"/>
        <v>1.5600096438612341</v>
      </c>
      <c r="U1102" s="20">
        <f t="shared" si="246"/>
        <v>0.68812455468565714</v>
      </c>
      <c r="V1102" s="21">
        <f t="shared" si="247"/>
        <v>0.44141751980639421</v>
      </c>
      <c r="W1102" s="26">
        <f t="shared" si="248"/>
        <v>205.34083491807741</v>
      </c>
      <c r="X1102" s="27">
        <f t="shared" si="249"/>
        <v>1.6296891660164874</v>
      </c>
      <c r="Y1102" s="27">
        <f t="shared" si="250"/>
        <v>1.2114503534989818</v>
      </c>
      <c r="Z1102" s="27">
        <f t="shared" si="251"/>
        <v>0.96404147848862631</v>
      </c>
    </row>
    <row r="1103" spans="1:26" ht="15.75" customHeight="1" x14ac:dyDescent="0.25">
      <c r="A1103" s="2" t="s">
        <v>191</v>
      </c>
      <c r="B1103" t="s">
        <v>319</v>
      </c>
      <c r="C1103" t="s">
        <v>318</v>
      </c>
      <c r="D1103" s="18">
        <f>VLOOKUP(C1103,'Infected rate by state'!B:E,4,0)</f>
        <v>1.6392760880107365E-2</v>
      </c>
      <c r="E1103" s="3">
        <v>2825</v>
      </c>
      <c r="F1103" s="2">
        <v>286</v>
      </c>
      <c r="G1103" s="2">
        <v>610</v>
      </c>
      <c r="H1103" s="4">
        <f t="shared" si="238"/>
        <v>1717.5</v>
      </c>
      <c r="I1103" s="2">
        <v>118</v>
      </c>
      <c r="J1103" s="4">
        <f t="shared" si="239"/>
        <v>202</v>
      </c>
      <c r="K1103" s="3">
        <v>1177072</v>
      </c>
      <c r="L1103" s="3">
        <f t="shared" si="240"/>
        <v>932988</v>
      </c>
      <c r="M1103" s="3">
        <v>244084</v>
      </c>
      <c r="N1103" s="3">
        <f t="shared" si="243"/>
        <v>192954.59834669734</v>
      </c>
      <c r="O1103" s="3">
        <f t="shared" si="241"/>
        <v>40462.523800199611</v>
      </c>
      <c r="P1103" s="3">
        <f t="shared" si="242"/>
        <v>8770.2070019594903</v>
      </c>
      <c r="Q1103" s="3">
        <v>10</v>
      </c>
      <c r="R1103" s="22">
        <v>18</v>
      </c>
      <c r="S1103" s="19">
        <f t="shared" si="244"/>
        <v>899.16719555999134</v>
      </c>
      <c r="T1103" s="20">
        <f t="shared" si="245"/>
        <v>1.4740445828852318</v>
      </c>
      <c r="U1103" s="20">
        <f t="shared" si="246"/>
        <v>0.52353257383405605</v>
      </c>
      <c r="V1103" s="21">
        <f t="shared" si="247"/>
        <v>0.31828927276459873</v>
      </c>
      <c r="W1103" s="26">
        <f t="shared" si="248"/>
        <v>194.89348893243312</v>
      </c>
      <c r="X1103" s="27">
        <f t="shared" si="249"/>
        <v>1.6516397367155349</v>
      </c>
      <c r="Y1103" s="27">
        <f t="shared" si="250"/>
        <v>0.96481925214075803</v>
      </c>
      <c r="Z1103" s="27">
        <f t="shared" si="251"/>
        <v>0.68144576549801783</v>
      </c>
    </row>
    <row r="1104" spans="1:26" ht="15.75" customHeight="1" x14ac:dyDescent="0.25">
      <c r="A1104" s="2" t="s">
        <v>192</v>
      </c>
      <c r="B1104" t="s">
        <v>343</v>
      </c>
      <c r="C1104" t="s">
        <v>342</v>
      </c>
      <c r="D1104" s="18">
        <f>VLOOKUP(C1104,'Infected rate by state'!B:E,4,0)</f>
        <v>1.6300221488851765E-2</v>
      </c>
      <c r="E1104" s="3">
        <v>2491</v>
      </c>
      <c r="F1104" s="2">
        <v>313</v>
      </c>
      <c r="G1104" s="2">
        <v>869</v>
      </c>
      <c r="H1104" s="4">
        <f t="shared" si="238"/>
        <v>1680</v>
      </c>
      <c r="I1104" s="2">
        <v>77</v>
      </c>
      <c r="J1104" s="4">
        <f t="shared" si="239"/>
        <v>195</v>
      </c>
      <c r="K1104" s="3">
        <v>554325</v>
      </c>
      <c r="L1104" s="3">
        <f t="shared" si="240"/>
        <v>462288</v>
      </c>
      <c r="M1104" s="3">
        <v>92037</v>
      </c>
      <c r="N1104" s="3">
        <f t="shared" si="243"/>
        <v>90356.20276807755</v>
      </c>
      <c r="O1104" s="3">
        <f t="shared" si="241"/>
        <v>18592.890836845712</v>
      </c>
      <c r="P1104" s="3">
        <f t="shared" si="242"/>
        <v>3938.4597117390213</v>
      </c>
      <c r="Q1104" s="3">
        <v>10</v>
      </c>
      <c r="R1104" s="22">
        <v>18</v>
      </c>
      <c r="S1104" s="19">
        <f t="shared" si="244"/>
        <v>413.17535192990471</v>
      </c>
      <c r="T1104" s="20">
        <f t="shared" si="245"/>
        <v>0.47546070417710551</v>
      </c>
      <c r="U1104" s="20">
        <f t="shared" si="246"/>
        <v>0.24593770948208613</v>
      </c>
      <c r="V1104" s="21">
        <f t="shared" si="247"/>
        <v>0.16586726291846837</v>
      </c>
      <c r="W1104" s="26">
        <f t="shared" si="248"/>
        <v>87.521326927533806</v>
      </c>
      <c r="X1104" s="27">
        <f t="shared" si="249"/>
        <v>1.1366406094484911</v>
      </c>
      <c r="Y1104" s="27">
        <f t="shared" si="250"/>
        <v>0.44882731757709643</v>
      </c>
      <c r="Z1104" s="27">
        <f t="shared" si="251"/>
        <v>0.27962085280362237</v>
      </c>
    </row>
    <row r="1105" spans="1:26" ht="15.75" customHeight="1" x14ac:dyDescent="0.25">
      <c r="A1105" s="2" t="s">
        <v>193</v>
      </c>
      <c r="B1105" t="s">
        <v>367</v>
      </c>
      <c r="C1105" t="s">
        <v>366</v>
      </c>
      <c r="D1105" s="18">
        <f>VLOOKUP(C1105,'Infected rate by state'!B:E,4,0)</f>
        <v>2.4682967074759195E-2</v>
      </c>
      <c r="E1105" s="3">
        <v>3636</v>
      </c>
      <c r="F1105" s="2">
        <v>403</v>
      </c>
      <c r="G1105" s="3">
        <v>1033</v>
      </c>
      <c r="H1105" s="4">
        <f t="shared" si="238"/>
        <v>2334.5</v>
      </c>
      <c r="I1105" s="2">
        <v>195</v>
      </c>
      <c r="J1105" s="4">
        <f t="shared" si="239"/>
        <v>299</v>
      </c>
      <c r="K1105" s="3">
        <v>1233539</v>
      </c>
      <c r="L1105" s="3">
        <f t="shared" si="240"/>
        <v>1035449</v>
      </c>
      <c r="M1105" s="3">
        <v>198090</v>
      </c>
      <c r="N1105" s="3">
        <f t="shared" si="243"/>
        <v>304474.02522431384</v>
      </c>
      <c r="O1105" s="3">
        <f t="shared" si="241"/>
        <v>62495.041293066723</v>
      </c>
      <c r="P1105" s="3">
        <f t="shared" si="242"/>
        <v>13196.653786073141</v>
      </c>
      <c r="Q1105" s="3">
        <v>10</v>
      </c>
      <c r="R1105" s="22">
        <v>18</v>
      </c>
      <c r="S1105" s="19">
        <f t="shared" si="244"/>
        <v>1388.7786954014828</v>
      </c>
      <c r="T1105" s="20">
        <f t="shared" si="245"/>
        <v>1.344413064280235</v>
      </c>
      <c r="U1105" s="20">
        <f t="shared" si="246"/>
        <v>0.59489342274640511</v>
      </c>
      <c r="V1105" s="21">
        <f t="shared" si="247"/>
        <v>0.38195233646905469</v>
      </c>
      <c r="W1105" s="26">
        <f t="shared" si="248"/>
        <v>293.25897302384755</v>
      </c>
      <c r="X1105" s="27">
        <f t="shared" si="249"/>
        <v>1.5038921693530642</v>
      </c>
      <c r="Y1105" s="27">
        <f t="shared" si="250"/>
        <v>0.98079924088243331</v>
      </c>
      <c r="Z1105" s="27">
        <f t="shared" si="251"/>
        <v>0.72768975936438596</v>
      </c>
    </row>
    <row r="1106" spans="1:26" ht="15.75" customHeight="1" x14ac:dyDescent="0.25">
      <c r="A1106" s="2" t="s">
        <v>194</v>
      </c>
      <c r="B1106" t="s">
        <v>399</v>
      </c>
      <c r="C1106" t="s">
        <v>398</v>
      </c>
      <c r="D1106" s="18">
        <f>VLOOKUP(C1106,'Infected rate by state'!B:E,4,0)</f>
        <v>9.4446465970496208E-3</v>
      </c>
      <c r="E1106" s="2">
        <v>905</v>
      </c>
      <c r="F1106" s="2">
        <v>145</v>
      </c>
      <c r="G1106" s="2">
        <v>251</v>
      </c>
      <c r="H1106" s="4">
        <f t="shared" si="238"/>
        <v>578</v>
      </c>
      <c r="I1106" s="2">
        <v>45</v>
      </c>
      <c r="J1106" s="4">
        <f t="shared" si="239"/>
        <v>95</v>
      </c>
      <c r="K1106" s="3">
        <v>447424</v>
      </c>
      <c r="L1106" s="3">
        <f t="shared" si="240"/>
        <v>358039</v>
      </c>
      <c r="M1106" s="3">
        <v>89385</v>
      </c>
      <c r="N1106" s="3">
        <f t="shared" si="243"/>
        <v>42257.615590383291</v>
      </c>
      <c r="O1106" s="3">
        <f t="shared" si="241"/>
        <v>8830.9462114462422</v>
      </c>
      <c r="P1106" s="3">
        <f t="shared" si="242"/>
        <v>1906.2385137836902</v>
      </c>
      <c r="Q1106" s="3">
        <v>10</v>
      </c>
      <c r="R1106" s="22">
        <v>18</v>
      </c>
      <c r="S1106" s="19">
        <f t="shared" si="244"/>
        <v>196.24324914324981</v>
      </c>
      <c r="T1106" s="20">
        <f t="shared" si="245"/>
        <v>0.78184561411653308</v>
      </c>
      <c r="U1106" s="20">
        <f t="shared" si="246"/>
        <v>0.33952119228935956</v>
      </c>
      <c r="V1106" s="21">
        <f t="shared" si="247"/>
        <v>0.21684336921906056</v>
      </c>
      <c r="W1106" s="26">
        <f t="shared" si="248"/>
        <v>42.360855861859783</v>
      </c>
      <c r="X1106" s="27">
        <f t="shared" si="249"/>
        <v>0.94135235248577298</v>
      </c>
      <c r="Y1106" s="27">
        <f t="shared" si="250"/>
        <v>0.44590374591431348</v>
      </c>
      <c r="Z1106" s="27">
        <f t="shared" si="251"/>
        <v>0.29214383353006745</v>
      </c>
    </row>
    <row r="1107" spans="1:26" ht="15.75" customHeight="1" x14ac:dyDescent="0.25">
      <c r="A1107" s="2" t="s">
        <v>195</v>
      </c>
      <c r="B1107" t="s">
        <v>399</v>
      </c>
      <c r="C1107" t="s">
        <v>398</v>
      </c>
      <c r="D1107" s="18">
        <f>VLOOKUP(C1107,'Infected rate by state'!B:E,4,0)</f>
        <v>9.4446465970496208E-3</v>
      </c>
      <c r="E1107" s="3">
        <v>2543</v>
      </c>
      <c r="F1107" s="2">
        <v>276</v>
      </c>
      <c r="G1107" s="2">
        <v>782</v>
      </c>
      <c r="H1107" s="4">
        <f t="shared" si="238"/>
        <v>1662.5</v>
      </c>
      <c r="I1107" s="2">
        <v>82</v>
      </c>
      <c r="J1107" s="4">
        <f t="shared" si="239"/>
        <v>179</v>
      </c>
      <c r="K1107" s="3">
        <v>1023500</v>
      </c>
      <c r="L1107" s="3">
        <f t="shared" si="240"/>
        <v>849309</v>
      </c>
      <c r="M1107" s="3">
        <v>174191</v>
      </c>
      <c r="N1107" s="3">
        <f t="shared" si="243"/>
        <v>96665.957920802874</v>
      </c>
      <c r="O1107" s="3">
        <f t="shared" si="241"/>
        <v>19929.445818569882</v>
      </c>
      <c r="P1107" s="3">
        <f t="shared" si="242"/>
        <v>4231.6138493003718</v>
      </c>
      <c r="Q1107" s="3">
        <v>10</v>
      </c>
      <c r="R1107" s="22">
        <v>18</v>
      </c>
      <c r="S1107" s="19">
        <f t="shared" si="244"/>
        <v>442.8765737459974</v>
      </c>
      <c r="T1107" s="20">
        <f t="shared" si="245"/>
        <v>0.5663383295984622</v>
      </c>
      <c r="U1107" s="20">
        <f t="shared" si="246"/>
        <v>0.26639192405774281</v>
      </c>
      <c r="V1107" s="21">
        <f t="shared" si="247"/>
        <v>0.17415516073377799</v>
      </c>
      <c r="W1107" s="26">
        <f t="shared" si="248"/>
        <v>94.035863317786038</v>
      </c>
      <c r="X1107" s="27">
        <f t="shared" si="249"/>
        <v>1.1467788209486103</v>
      </c>
      <c r="Y1107" s="27">
        <f t="shared" si="250"/>
        <v>0.52534001853511758</v>
      </c>
      <c r="Z1107" s="27">
        <f t="shared" si="251"/>
        <v>0.34070964970212331</v>
      </c>
    </row>
    <row r="1108" spans="1:26" ht="15.75" customHeight="1" x14ac:dyDescent="0.25">
      <c r="A1108" s="2" t="s">
        <v>196</v>
      </c>
      <c r="B1108" t="s">
        <v>325</v>
      </c>
      <c r="C1108" t="s">
        <v>324</v>
      </c>
      <c r="D1108" s="18">
        <f>VLOOKUP(C1108,'Infected rate by state'!B:E,4,0)</f>
        <v>8.9298079160438481E-3</v>
      </c>
      <c r="E1108" s="2">
        <v>902</v>
      </c>
      <c r="F1108" s="2">
        <v>150</v>
      </c>
      <c r="G1108" s="2">
        <v>289</v>
      </c>
      <c r="H1108" s="4">
        <f t="shared" si="238"/>
        <v>595.5</v>
      </c>
      <c r="I1108" s="2">
        <v>51</v>
      </c>
      <c r="J1108" s="4">
        <f t="shared" si="239"/>
        <v>100.5</v>
      </c>
      <c r="K1108" s="3">
        <v>449792</v>
      </c>
      <c r="L1108" s="3">
        <f t="shared" si="240"/>
        <v>264738</v>
      </c>
      <c r="M1108" s="3">
        <v>185054</v>
      </c>
      <c r="N1108" s="3">
        <f t="shared" si="243"/>
        <v>40165.561621731948</v>
      </c>
      <c r="O1108" s="3">
        <f t="shared" si="241"/>
        <v>9201.3285485198685</v>
      </c>
      <c r="P1108" s="3">
        <f t="shared" si="242"/>
        <v>2195.2527745616289</v>
      </c>
      <c r="Q1108" s="3">
        <v>10</v>
      </c>
      <c r="R1108" s="22">
        <v>18</v>
      </c>
      <c r="S1108" s="19">
        <f t="shared" si="244"/>
        <v>204.47396774488595</v>
      </c>
      <c r="T1108" s="20">
        <f t="shared" si="245"/>
        <v>0.7075223797400898</v>
      </c>
      <c r="U1108" s="20">
        <f t="shared" si="246"/>
        <v>0.34336518512995123</v>
      </c>
      <c r="V1108" s="21">
        <f t="shared" si="247"/>
        <v>0.22668954295441901</v>
      </c>
      <c r="W1108" s="26">
        <f t="shared" si="248"/>
        <v>48.783394990258422</v>
      </c>
      <c r="X1108" s="27">
        <f t="shared" si="249"/>
        <v>0.95653715667173378</v>
      </c>
      <c r="Y1108" s="27">
        <f t="shared" si="250"/>
        <v>0.48540691532595442</v>
      </c>
      <c r="Z1108" s="27">
        <f t="shared" si="251"/>
        <v>0.32522263326838946</v>
      </c>
    </row>
    <row r="1109" spans="1:26" ht="15.75" customHeight="1" x14ac:dyDescent="0.25">
      <c r="A1109" s="2" t="s">
        <v>197</v>
      </c>
      <c r="B1109" t="s">
        <v>393</v>
      </c>
      <c r="C1109" t="s">
        <v>392</v>
      </c>
      <c r="D1109" s="18">
        <f>VLOOKUP(C1109,'Infected rate by state'!B:E,4,0)</f>
        <v>7.5097590818065515E-3</v>
      </c>
      <c r="E1109" s="3">
        <v>1014</v>
      </c>
      <c r="F1109" s="2">
        <v>101</v>
      </c>
      <c r="G1109" s="2">
        <v>543</v>
      </c>
      <c r="H1109" s="4">
        <f t="shared" si="238"/>
        <v>778.5</v>
      </c>
      <c r="I1109" s="2">
        <v>38</v>
      </c>
      <c r="J1109" s="4">
        <f t="shared" si="239"/>
        <v>69.5</v>
      </c>
      <c r="K1109" s="3">
        <v>283753</v>
      </c>
      <c r="L1109" s="3">
        <f t="shared" si="240"/>
        <v>240571</v>
      </c>
      <c r="M1109" s="3">
        <v>43182</v>
      </c>
      <c r="N1109" s="3">
        <f t="shared" si="243"/>
        <v>21309.166687398541</v>
      </c>
      <c r="O1109" s="3">
        <f t="shared" si="241"/>
        <v>4356.813766442765</v>
      </c>
      <c r="P1109" s="3">
        <f t="shared" si="242"/>
        <v>915.51409133351467</v>
      </c>
      <c r="Q1109" s="3">
        <v>10</v>
      </c>
      <c r="R1109" s="22">
        <v>18</v>
      </c>
      <c r="S1109" s="19">
        <f t="shared" si="244"/>
        <v>96.818083698728117</v>
      </c>
      <c r="T1109" s="20">
        <f t="shared" si="245"/>
        <v>0.17830217992399286</v>
      </c>
      <c r="U1109" s="20">
        <f t="shared" si="246"/>
        <v>0.12436491162328596</v>
      </c>
      <c r="V1109" s="21">
        <f t="shared" si="247"/>
        <v>9.5481344870540552E-2</v>
      </c>
      <c r="W1109" s="26">
        <f t="shared" si="248"/>
        <v>20.344757585189214</v>
      </c>
      <c r="X1109" s="27">
        <f t="shared" si="249"/>
        <v>0.53538835750497926</v>
      </c>
      <c r="Y1109" s="27">
        <f t="shared" si="250"/>
        <v>0.29273032496675128</v>
      </c>
      <c r="Z1109" s="27">
        <f t="shared" si="251"/>
        <v>0.20143324341771499</v>
      </c>
    </row>
    <row r="1110" spans="1:26" ht="15.75" customHeight="1" x14ac:dyDescent="0.25">
      <c r="A1110" s="2" t="s">
        <v>198</v>
      </c>
      <c r="B1110" t="s">
        <v>395</v>
      </c>
      <c r="C1110" t="s">
        <v>394</v>
      </c>
      <c r="D1110" s="18">
        <f>VLOOKUP(C1110,'Infected rate by state'!B:E,4,0)</f>
        <v>1.0015511681323568E-2</v>
      </c>
      <c r="E1110" s="2">
        <v>750</v>
      </c>
      <c r="F1110" s="2">
        <v>110</v>
      </c>
      <c r="G1110" s="2">
        <v>371</v>
      </c>
      <c r="H1110" s="4">
        <f t="shared" ref="H1110:H1173" si="252">G1110+(E1110-G1110)*0.5</f>
        <v>560.5</v>
      </c>
      <c r="I1110" s="2">
        <v>42</v>
      </c>
      <c r="J1110" s="4">
        <f t="shared" ref="J1110:J1173" si="253">I1110+(F1110-I1110)*0.5</f>
        <v>76</v>
      </c>
      <c r="K1110" s="3">
        <v>356000</v>
      </c>
      <c r="L1110" s="3">
        <f t="shared" si="240"/>
        <v>304093</v>
      </c>
      <c r="M1110" s="3">
        <v>51907</v>
      </c>
      <c r="N1110" s="3">
        <f t="shared" si="243"/>
        <v>35655.221585511907</v>
      </c>
      <c r="O1110" s="3">
        <f t="shared" si="241"/>
        <v>7268.373507847602</v>
      </c>
      <c r="P1110" s="3">
        <f t="shared" si="242"/>
        <v>1521.6171985809306</v>
      </c>
      <c r="Q1110" s="3">
        <v>10</v>
      </c>
      <c r="R1110" s="22">
        <v>18</v>
      </c>
      <c r="S1110" s="19">
        <f t="shared" si="244"/>
        <v>161.51941128550226</v>
      </c>
      <c r="T1110" s="20">
        <f t="shared" si="245"/>
        <v>0.43536229457008696</v>
      </c>
      <c r="U1110" s="20">
        <f t="shared" si="246"/>
        <v>0.28817022530865699</v>
      </c>
      <c r="V1110" s="21">
        <f t="shared" si="247"/>
        <v>0.21535921504733635</v>
      </c>
      <c r="W1110" s="26">
        <f t="shared" si="248"/>
        <v>33.813715524020679</v>
      </c>
      <c r="X1110" s="27">
        <f t="shared" si="249"/>
        <v>0.80508846485763519</v>
      </c>
      <c r="Y1110" s="27">
        <f t="shared" si="250"/>
        <v>0.44491730952658787</v>
      </c>
      <c r="Z1110" s="27">
        <f t="shared" si="251"/>
        <v>0.30739741385473346</v>
      </c>
    </row>
    <row r="1111" spans="1:26" ht="15.75" customHeight="1" x14ac:dyDescent="0.25">
      <c r="A1111" s="2" t="s">
        <v>199</v>
      </c>
      <c r="B1111" t="s">
        <v>379</v>
      </c>
      <c r="C1111" t="s">
        <v>378</v>
      </c>
      <c r="D1111" s="18">
        <f>VLOOKUP(C1111,'Infected rate by state'!B:E,4,0)</f>
        <v>4.6065868365726429E-3</v>
      </c>
      <c r="E1111" s="3">
        <v>5541</v>
      </c>
      <c r="F1111" s="2">
        <v>582</v>
      </c>
      <c r="G1111" s="3">
        <v>2447</v>
      </c>
      <c r="H1111" s="4">
        <f t="shared" si="252"/>
        <v>3994</v>
      </c>
      <c r="I1111" s="2">
        <v>225</v>
      </c>
      <c r="J1111" s="4">
        <f t="shared" si="253"/>
        <v>403.5</v>
      </c>
      <c r="K1111" s="3">
        <v>1491485</v>
      </c>
      <c r="L1111" s="3">
        <f t="shared" si="240"/>
        <v>1212448</v>
      </c>
      <c r="M1111" s="3">
        <v>279037</v>
      </c>
      <c r="N1111" s="3">
        <f t="shared" si="243"/>
        <v>68706.551679455486</v>
      </c>
      <c r="O1111" s="3">
        <f t="shared" si="241"/>
        <v>14275.382581657426</v>
      </c>
      <c r="P1111" s="3">
        <f t="shared" si="242"/>
        <v>3060.0256008019842</v>
      </c>
      <c r="Q1111" s="3">
        <v>10</v>
      </c>
      <c r="R1111" s="22">
        <v>18</v>
      </c>
      <c r="S1111" s="19">
        <f t="shared" si="244"/>
        <v>317.2307240368317</v>
      </c>
      <c r="T1111" s="20">
        <f t="shared" si="245"/>
        <v>0.12964067185812492</v>
      </c>
      <c r="U1111" s="20">
        <f t="shared" si="246"/>
        <v>7.9426821241069534E-2</v>
      </c>
      <c r="V1111" s="21">
        <f t="shared" si="247"/>
        <v>5.7251529333483431E-2</v>
      </c>
      <c r="W1111" s="26">
        <f t="shared" si="248"/>
        <v>68.000568906710754</v>
      </c>
      <c r="X1111" s="27">
        <f t="shared" si="249"/>
        <v>0.30222475069649224</v>
      </c>
      <c r="Y1111" s="27">
        <f t="shared" si="250"/>
        <v>0.16852681265603656</v>
      </c>
      <c r="Z1111" s="27">
        <f t="shared" si="251"/>
        <v>0.11683946547544803</v>
      </c>
    </row>
    <row r="1112" spans="1:26" ht="15.75" customHeight="1" x14ac:dyDescent="0.25">
      <c r="A1112" s="2" t="s">
        <v>200</v>
      </c>
      <c r="B1112" t="s">
        <v>400</v>
      </c>
      <c r="C1112" t="s">
        <v>291</v>
      </c>
      <c r="D1112" s="18">
        <f>VLOOKUP(C1112,'Infected rate by state'!B:E,4,0)</f>
        <v>5.5896269710740548E-3</v>
      </c>
      <c r="E1112" s="2">
        <v>558</v>
      </c>
      <c r="F1112" s="2">
        <v>84</v>
      </c>
      <c r="G1112" s="2">
        <v>173</v>
      </c>
      <c r="H1112" s="4">
        <f t="shared" si="252"/>
        <v>365.5</v>
      </c>
      <c r="I1112" s="2">
        <v>25</v>
      </c>
      <c r="J1112" s="4">
        <f t="shared" si="253"/>
        <v>54.5</v>
      </c>
      <c r="K1112" s="3">
        <v>320156</v>
      </c>
      <c r="L1112" s="3">
        <f t="shared" si="240"/>
        <v>249135</v>
      </c>
      <c r="M1112" s="3">
        <v>71021</v>
      </c>
      <c r="N1112" s="3">
        <f t="shared" si="243"/>
        <v>17895.526125511853</v>
      </c>
      <c r="O1112" s="3">
        <f t="shared" si="241"/>
        <v>3777.2818161042696</v>
      </c>
      <c r="P1112" s="3">
        <f t="shared" si="242"/>
        <v>825.06687772878331</v>
      </c>
      <c r="Q1112" s="3">
        <v>10</v>
      </c>
      <c r="R1112" s="22">
        <v>18</v>
      </c>
      <c r="S1112" s="19">
        <f t="shared" si="244"/>
        <v>83.939595913428221</v>
      </c>
      <c r="T1112" s="20">
        <f t="shared" si="245"/>
        <v>0.48519997637819778</v>
      </c>
      <c r="U1112" s="20">
        <f t="shared" si="246"/>
        <v>0.22965689716396229</v>
      </c>
      <c r="V1112" s="21">
        <f t="shared" si="247"/>
        <v>0.15042938335739825</v>
      </c>
      <c r="W1112" s="26">
        <f t="shared" si="248"/>
        <v>18.334819505084074</v>
      </c>
      <c r="X1112" s="27">
        <f t="shared" si="249"/>
        <v>0.73339278020336296</v>
      </c>
      <c r="Y1112" s="27">
        <f t="shared" si="250"/>
        <v>0.33641870651530409</v>
      </c>
      <c r="Z1112" s="27">
        <f t="shared" si="251"/>
        <v>0.21827166077481039</v>
      </c>
    </row>
    <row r="1113" spans="1:26" ht="15.75" customHeight="1" x14ac:dyDescent="0.25">
      <c r="A1113" s="2" t="s">
        <v>201</v>
      </c>
      <c r="B1113" t="s">
        <v>361</v>
      </c>
      <c r="C1113" t="s">
        <v>360</v>
      </c>
      <c r="D1113" s="18">
        <f>VLOOKUP(C1113,'Infected rate by state'!B:E,4,0)</f>
        <v>1.3084994977372357E-2</v>
      </c>
      <c r="E1113" s="3">
        <v>4017</v>
      </c>
      <c r="F1113" s="2">
        <v>449</v>
      </c>
      <c r="G1113" s="3">
        <v>1742</v>
      </c>
      <c r="H1113" s="4">
        <f t="shared" si="252"/>
        <v>2879.5</v>
      </c>
      <c r="I1113" s="2">
        <v>184</v>
      </c>
      <c r="J1113" s="4">
        <f t="shared" si="253"/>
        <v>316.5</v>
      </c>
      <c r="K1113" s="3">
        <v>1010995</v>
      </c>
      <c r="L1113" s="3">
        <f t="shared" si="240"/>
        <v>815922</v>
      </c>
      <c r="M1113" s="3">
        <v>195073</v>
      </c>
      <c r="N1113" s="3">
        <f t="shared" si="243"/>
        <v>132288.64497148566</v>
      </c>
      <c r="O1113" s="3">
        <f t="shared" si="241"/>
        <v>27559.745308542184</v>
      </c>
      <c r="P1113" s="3">
        <f t="shared" si="242"/>
        <v>5926.8107640452836</v>
      </c>
      <c r="Q1113" s="3">
        <v>10</v>
      </c>
      <c r="R1113" s="22">
        <v>18</v>
      </c>
      <c r="S1113" s="19">
        <f t="shared" si="244"/>
        <v>612.43878463427075</v>
      </c>
      <c r="T1113" s="20">
        <f t="shared" si="245"/>
        <v>0.35157220702311753</v>
      </c>
      <c r="U1113" s="20">
        <f t="shared" si="246"/>
        <v>0.21268928099818396</v>
      </c>
      <c r="V1113" s="21">
        <f t="shared" si="247"/>
        <v>0.15246173378996036</v>
      </c>
      <c r="W1113" s="26">
        <f t="shared" si="248"/>
        <v>131.70690586767296</v>
      </c>
      <c r="X1113" s="27">
        <f t="shared" si="249"/>
        <v>0.71579840145474438</v>
      </c>
      <c r="Y1113" s="27">
        <f t="shared" si="250"/>
        <v>0.41613556356294773</v>
      </c>
      <c r="Z1113" s="27">
        <f t="shared" si="251"/>
        <v>0.29333386607499545</v>
      </c>
    </row>
    <row r="1114" spans="1:26" ht="15.75" customHeight="1" x14ac:dyDescent="0.25">
      <c r="A1114" s="2" t="s">
        <v>202</v>
      </c>
      <c r="B1114" t="s">
        <v>315</v>
      </c>
      <c r="C1114" t="s">
        <v>314</v>
      </c>
      <c r="D1114" s="18">
        <f>VLOOKUP(C1114,'Infected rate by state'!B:E,4,0)</f>
        <v>7.5362096948057532E-3</v>
      </c>
      <c r="E1114" s="3">
        <v>5813</v>
      </c>
      <c r="F1114" s="2">
        <v>690</v>
      </c>
      <c r="G1114" s="3">
        <v>2236</v>
      </c>
      <c r="H1114" s="4">
        <f t="shared" si="252"/>
        <v>4024.5</v>
      </c>
      <c r="I1114" s="2">
        <v>293</v>
      </c>
      <c r="J1114" s="4">
        <f t="shared" si="253"/>
        <v>491.5</v>
      </c>
      <c r="K1114" s="3">
        <v>2662559</v>
      </c>
      <c r="L1114" s="3">
        <f t="shared" si="240"/>
        <v>2206378</v>
      </c>
      <c r="M1114" s="3">
        <v>456181</v>
      </c>
      <c r="N1114" s="3">
        <f t="shared" si="243"/>
        <v>200656.02948792311</v>
      </c>
      <c r="O1114" s="3">
        <f t="shared" si="241"/>
        <v>41390.627493752268</v>
      </c>
      <c r="P1114" s="3">
        <f t="shared" si="242"/>
        <v>8794.1645938425936</v>
      </c>
      <c r="Q1114" s="3">
        <v>10</v>
      </c>
      <c r="R1114" s="22">
        <v>18</v>
      </c>
      <c r="S1114" s="19">
        <f t="shared" si="244"/>
        <v>919.79172208338377</v>
      </c>
      <c r="T1114" s="20">
        <f t="shared" si="245"/>
        <v>0.41135586855249723</v>
      </c>
      <c r="U1114" s="20">
        <f t="shared" si="246"/>
        <v>0.2285480735702283</v>
      </c>
      <c r="V1114" s="21">
        <f t="shared" si="247"/>
        <v>0.15823012593899599</v>
      </c>
      <c r="W1114" s="26">
        <f t="shared" si="248"/>
        <v>195.42587986316875</v>
      </c>
      <c r="X1114" s="27">
        <f t="shared" si="249"/>
        <v>0.66698252513026879</v>
      </c>
      <c r="Y1114" s="27">
        <f t="shared" si="250"/>
        <v>0.39761114926382246</v>
      </c>
      <c r="Z1114" s="27">
        <f t="shared" si="251"/>
        <v>0.28322591284517207</v>
      </c>
    </row>
    <row r="1115" spans="1:26" ht="15.75" customHeight="1" x14ac:dyDescent="0.25">
      <c r="A1115" s="2" t="s">
        <v>203</v>
      </c>
      <c r="B1115" t="s">
        <v>325</v>
      </c>
      <c r="C1115" t="s">
        <v>324</v>
      </c>
      <c r="D1115" s="18">
        <f>VLOOKUP(C1115,'Infected rate by state'!B:E,4,0)</f>
        <v>8.9298079160438481E-3</v>
      </c>
      <c r="E1115" s="3">
        <v>10004</v>
      </c>
      <c r="F1115" s="3">
        <v>1284</v>
      </c>
      <c r="G1115" s="3">
        <v>3292</v>
      </c>
      <c r="H1115" s="4">
        <f t="shared" si="252"/>
        <v>6648</v>
      </c>
      <c r="I1115" s="2">
        <v>448</v>
      </c>
      <c r="J1115" s="4">
        <f t="shared" si="253"/>
        <v>866</v>
      </c>
      <c r="K1115" s="3">
        <v>3130935</v>
      </c>
      <c r="L1115" s="3">
        <f t="shared" si="240"/>
        <v>2416782</v>
      </c>
      <c r="M1115" s="3">
        <v>714153</v>
      </c>
      <c r="N1115" s="3">
        <f t="shared" si="243"/>
        <v>279586.48147618747</v>
      </c>
      <c r="O1115" s="3">
        <f t="shared" si="241"/>
        <v>59179.818137508759</v>
      </c>
      <c r="P1115" s="3">
        <f t="shared" si="242"/>
        <v>12969.211331102942</v>
      </c>
      <c r="Q1115" s="3">
        <v>10</v>
      </c>
      <c r="R1115" s="22">
        <v>18</v>
      </c>
      <c r="S1115" s="19">
        <f t="shared" si="244"/>
        <v>1315.1070697224168</v>
      </c>
      <c r="T1115" s="20">
        <f t="shared" si="245"/>
        <v>0.39948574414411203</v>
      </c>
      <c r="U1115" s="20">
        <f t="shared" si="246"/>
        <v>0.19781995633610361</v>
      </c>
      <c r="V1115" s="21">
        <f t="shared" si="247"/>
        <v>0.13145812372275259</v>
      </c>
      <c r="W1115" s="26">
        <f t="shared" si="248"/>
        <v>288.20469624673206</v>
      </c>
      <c r="X1115" s="27">
        <f t="shared" si="249"/>
        <v>0.6433140541221698</v>
      </c>
      <c r="Y1115" s="27">
        <f t="shared" si="250"/>
        <v>0.33279988019253126</v>
      </c>
      <c r="Z1115" s="27">
        <f t="shared" si="251"/>
        <v>0.22445848617346734</v>
      </c>
    </row>
    <row r="1116" spans="1:26" ht="15.75" customHeight="1" x14ac:dyDescent="0.25">
      <c r="A1116" s="2" t="s">
        <v>204</v>
      </c>
      <c r="B1116" t="s">
        <v>325</v>
      </c>
      <c r="C1116" t="s">
        <v>324</v>
      </c>
      <c r="D1116" s="18">
        <f>VLOOKUP(C1116,'Infected rate by state'!B:E,4,0)</f>
        <v>8.9298079160438481E-3</v>
      </c>
      <c r="E1116" s="2">
        <v>872</v>
      </c>
      <c r="F1116" s="2">
        <v>158</v>
      </c>
      <c r="G1116" s="2">
        <v>359</v>
      </c>
      <c r="H1116" s="4">
        <f t="shared" si="252"/>
        <v>615.5</v>
      </c>
      <c r="I1116" s="2">
        <v>63</v>
      </c>
      <c r="J1116" s="4">
        <f t="shared" si="253"/>
        <v>110.5</v>
      </c>
      <c r="K1116" s="3">
        <v>338880</v>
      </c>
      <c r="L1116" s="3">
        <f t="shared" si="240"/>
        <v>230065</v>
      </c>
      <c r="M1116" s="3">
        <v>108815</v>
      </c>
      <c r="N1116" s="3">
        <f t="shared" si="243"/>
        <v>30261.333065889394</v>
      </c>
      <c r="O1116" s="3">
        <f t="shared" si="241"/>
        <v>6672.7654784840815</v>
      </c>
      <c r="P1116" s="3">
        <f t="shared" si="242"/>
        <v>1530.6694924999315</v>
      </c>
      <c r="Q1116" s="3">
        <v>10</v>
      </c>
      <c r="R1116" s="22">
        <v>18</v>
      </c>
      <c r="S1116" s="19">
        <f t="shared" si="244"/>
        <v>148.28367729964626</v>
      </c>
      <c r="T1116" s="20">
        <f t="shared" si="245"/>
        <v>0.41304645487366648</v>
      </c>
      <c r="U1116" s="20">
        <f t="shared" si="246"/>
        <v>0.24091580389869416</v>
      </c>
      <c r="V1116" s="21">
        <f t="shared" si="247"/>
        <v>0.17005008864638332</v>
      </c>
      <c r="W1116" s="26">
        <f t="shared" si="248"/>
        <v>34.01487761110959</v>
      </c>
      <c r="X1116" s="27">
        <f t="shared" si="249"/>
        <v>0.5399186922398348</v>
      </c>
      <c r="Y1116" s="27">
        <f t="shared" si="250"/>
        <v>0.3078269467068741</v>
      </c>
      <c r="Z1116" s="27">
        <f t="shared" si="251"/>
        <v>0.21528403551335185</v>
      </c>
    </row>
    <row r="1117" spans="1:26" ht="15.75" customHeight="1" x14ac:dyDescent="0.25">
      <c r="A1117" s="2" t="s">
        <v>205</v>
      </c>
      <c r="B1117" t="s">
        <v>341</v>
      </c>
      <c r="C1117" t="s">
        <v>340</v>
      </c>
      <c r="D1117" s="18">
        <f>VLOOKUP(C1117,'Infected rate by state'!B:E,4,0)</f>
        <v>4.5161642780770922E-3</v>
      </c>
      <c r="E1117" s="2">
        <v>390</v>
      </c>
      <c r="F1117" s="2">
        <v>36</v>
      </c>
      <c r="G1117" s="2">
        <v>175</v>
      </c>
      <c r="H1117" s="4">
        <f t="shared" si="252"/>
        <v>282.5</v>
      </c>
      <c r="I1117" s="2">
        <v>14</v>
      </c>
      <c r="J1117" s="4">
        <f t="shared" si="253"/>
        <v>25</v>
      </c>
      <c r="K1117" s="3">
        <v>112038</v>
      </c>
      <c r="L1117" s="3">
        <f t="shared" si="240"/>
        <v>87138</v>
      </c>
      <c r="M1117" s="3">
        <v>24900</v>
      </c>
      <c r="N1117" s="3">
        <f t="shared" si="243"/>
        <v>5059.8201338720128</v>
      </c>
      <c r="O1117" s="3">
        <f t="shared" si="241"/>
        <v>1068.195691433596</v>
      </c>
      <c r="P1117" s="3">
        <f t="shared" si="242"/>
        <v>233.37558005915758</v>
      </c>
      <c r="Q1117" s="3">
        <v>10</v>
      </c>
      <c r="R1117" s="22">
        <v>18</v>
      </c>
      <c r="S1117" s="19">
        <f t="shared" si="244"/>
        <v>23.737682031857691</v>
      </c>
      <c r="T1117" s="20">
        <f t="shared" si="245"/>
        <v>0.13564389732490109</v>
      </c>
      <c r="U1117" s="20">
        <f t="shared" si="246"/>
        <v>8.4027193033124573E-2</v>
      </c>
      <c r="V1117" s="21">
        <f t="shared" si="247"/>
        <v>6.0865851363737671E-2</v>
      </c>
      <c r="W1117" s="26">
        <f t="shared" si="248"/>
        <v>5.1861240013146128</v>
      </c>
      <c r="X1117" s="27">
        <f t="shared" si="249"/>
        <v>0.37043742866532947</v>
      </c>
      <c r="Y1117" s="27">
        <f t="shared" si="250"/>
        <v>0.2074449600525845</v>
      </c>
      <c r="Z1117" s="27">
        <f t="shared" si="251"/>
        <v>0.14405900003651703</v>
      </c>
    </row>
    <row r="1118" spans="1:26" ht="15.75" customHeight="1" x14ac:dyDescent="0.25">
      <c r="A1118" s="2" t="s">
        <v>206</v>
      </c>
      <c r="B1118" t="s">
        <v>355</v>
      </c>
      <c r="C1118" t="s">
        <v>354</v>
      </c>
      <c r="D1118" s="18">
        <f>VLOOKUP(C1118,'Infected rate by state'!B:E,4,0)</f>
        <v>1.1948400031748969E-2</v>
      </c>
      <c r="E1118" s="2">
        <v>835</v>
      </c>
      <c r="F1118" s="2">
        <v>29</v>
      </c>
      <c r="G1118" s="2">
        <v>344</v>
      </c>
      <c r="H1118" s="4">
        <f t="shared" si="252"/>
        <v>589.5</v>
      </c>
      <c r="I1118" s="2">
        <v>15</v>
      </c>
      <c r="J1118" s="4">
        <f t="shared" si="253"/>
        <v>22</v>
      </c>
      <c r="K1118" s="3">
        <v>116854</v>
      </c>
      <c r="L1118" s="3">
        <f t="shared" si="240"/>
        <v>94877</v>
      </c>
      <c r="M1118" s="3">
        <v>21977</v>
      </c>
      <c r="N1118" s="3">
        <f t="shared" si="243"/>
        <v>13962.183373099941</v>
      </c>
      <c r="O1118" s="3">
        <f t="shared" si="241"/>
        <v>2902.2753290118485</v>
      </c>
      <c r="P1118" s="3">
        <f t="shared" si="242"/>
        <v>622.46290413039185</v>
      </c>
      <c r="Q1118" s="3">
        <v>10</v>
      </c>
      <c r="R1118" s="22">
        <v>18</v>
      </c>
      <c r="S1118" s="19">
        <f t="shared" si="244"/>
        <v>64.495007311374408</v>
      </c>
      <c r="T1118" s="20">
        <f t="shared" si="245"/>
        <v>0.18748548637027443</v>
      </c>
      <c r="U1118" s="20">
        <f t="shared" si="246"/>
        <v>0.10940628890818389</v>
      </c>
      <c r="V1118" s="21">
        <f t="shared" si="247"/>
        <v>7.723952971422085E-2</v>
      </c>
      <c r="W1118" s="26">
        <f t="shared" si="248"/>
        <v>13.832508980675374</v>
      </c>
      <c r="X1118" s="27">
        <f t="shared" si="249"/>
        <v>0.92216726537835825</v>
      </c>
      <c r="Y1118" s="27">
        <f t="shared" si="250"/>
        <v>0.62875040821251704</v>
      </c>
      <c r="Z1118" s="27">
        <f t="shared" si="251"/>
        <v>0.47698306829915083</v>
      </c>
    </row>
    <row r="1119" spans="1:26" ht="15.75" customHeight="1" x14ac:dyDescent="0.25">
      <c r="A1119" s="2" t="s">
        <v>207</v>
      </c>
      <c r="B1119" t="s">
        <v>341</v>
      </c>
      <c r="C1119" t="s">
        <v>340</v>
      </c>
      <c r="D1119" s="18">
        <f>VLOOKUP(C1119,'Infected rate by state'!B:E,4,0)</f>
        <v>4.5161642780770922E-3</v>
      </c>
      <c r="E1119" s="3">
        <v>1490</v>
      </c>
      <c r="F1119" s="2">
        <v>117</v>
      </c>
      <c r="G1119" s="2">
        <v>779</v>
      </c>
      <c r="H1119" s="4">
        <f t="shared" si="252"/>
        <v>1134.5</v>
      </c>
      <c r="I1119" s="2">
        <v>57</v>
      </c>
      <c r="J1119" s="4">
        <f t="shared" si="253"/>
        <v>87</v>
      </c>
      <c r="K1119" s="3">
        <v>290227</v>
      </c>
      <c r="L1119" s="3">
        <f t="shared" si="240"/>
        <v>219806</v>
      </c>
      <c r="M1119" s="3">
        <v>70421</v>
      </c>
      <c r="N1119" s="3">
        <f t="shared" si="243"/>
        <v>13107.128099334803</v>
      </c>
      <c r="O1119" s="3">
        <f t="shared" si="241"/>
        <v>2792.4855032687556</v>
      </c>
      <c r="P1119" s="3">
        <f t="shared" si="242"/>
        <v>616.60011927252287</v>
      </c>
      <c r="Q1119" s="3">
        <v>10</v>
      </c>
      <c r="R1119" s="22">
        <v>18</v>
      </c>
      <c r="S1119" s="19">
        <f t="shared" si="244"/>
        <v>62.055233405972345</v>
      </c>
      <c r="T1119" s="20">
        <f t="shared" si="245"/>
        <v>7.9660119904970919E-2</v>
      </c>
      <c r="U1119" s="20">
        <f t="shared" si="246"/>
        <v>5.4698310626683427E-2</v>
      </c>
      <c r="V1119" s="21">
        <f t="shared" si="247"/>
        <v>4.1647807655014996E-2</v>
      </c>
      <c r="W1119" s="26">
        <f t="shared" si="248"/>
        <v>13.702224872722731</v>
      </c>
      <c r="X1119" s="27">
        <f t="shared" si="249"/>
        <v>0.24038991004776722</v>
      </c>
      <c r="Y1119" s="27">
        <f t="shared" si="250"/>
        <v>0.15749683761750266</v>
      </c>
      <c r="Z1119" s="27">
        <f t="shared" si="251"/>
        <v>0.11711303310019427</v>
      </c>
    </row>
    <row r="1120" spans="1:26" ht="15.75" customHeight="1" x14ac:dyDescent="0.25">
      <c r="A1120" s="2" t="s">
        <v>208</v>
      </c>
      <c r="B1120" t="s">
        <v>315</v>
      </c>
      <c r="C1120" t="s">
        <v>314</v>
      </c>
      <c r="D1120" s="18">
        <f>VLOOKUP(C1120,'Infected rate by state'!B:E,4,0)</f>
        <v>7.5362096948057532E-3</v>
      </c>
      <c r="E1120" s="2">
        <v>974</v>
      </c>
      <c r="F1120" s="2">
        <v>69</v>
      </c>
      <c r="G1120" s="2">
        <v>404</v>
      </c>
      <c r="H1120" s="4">
        <f t="shared" si="252"/>
        <v>689</v>
      </c>
      <c r="I1120" s="2">
        <v>23</v>
      </c>
      <c r="J1120" s="4">
        <f t="shared" si="253"/>
        <v>46</v>
      </c>
      <c r="K1120" s="3">
        <v>305976</v>
      </c>
      <c r="L1120" s="3">
        <f t="shared" si="240"/>
        <v>211664</v>
      </c>
      <c r="M1120" s="3">
        <v>94312</v>
      </c>
      <c r="N1120" s="3">
        <f t="shared" si="243"/>
        <v>23058.992975778852</v>
      </c>
      <c r="O1120" s="3">
        <f t="shared" si="241"/>
        <v>5056.4259236976759</v>
      </c>
      <c r="P1120" s="3">
        <f t="shared" si="242"/>
        <v>1152.9801553657871</v>
      </c>
      <c r="Q1120" s="3">
        <v>10</v>
      </c>
      <c r="R1120" s="22">
        <v>18</v>
      </c>
      <c r="S1120" s="19">
        <f t="shared" si="244"/>
        <v>112.36502052661503</v>
      </c>
      <c r="T1120" s="20">
        <f t="shared" si="245"/>
        <v>0.27813123892726493</v>
      </c>
      <c r="U1120" s="20">
        <f t="shared" si="246"/>
        <v>0.1630842097628665</v>
      </c>
      <c r="V1120" s="21">
        <f t="shared" si="247"/>
        <v>0.11536449746059038</v>
      </c>
      <c r="W1120" s="26">
        <f t="shared" si="248"/>
        <v>25.621781230350827</v>
      </c>
      <c r="X1120" s="27">
        <f t="shared" si="249"/>
        <v>1.1139904882761229</v>
      </c>
      <c r="Y1120" s="27">
        <f t="shared" si="250"/>
        <v>0.55699524413806145</v>
      </c>
      <c r="Z1120" s="27">
        <f t="shared" si="251"/>
        <v>0.37133016275870762</v>
      </c>
    </row>
    <row r="1121" spans="1:26" ht="15.75" customHeight="1" x14ac:dyDescent="0.25">
      <c r="A1121" s="2" t="s">
        <v>209</v>
      </c>
      <c r="B1121" t="s">
        <v>367</v>
      </c>
      <c r="C1121" t="s">
        <v>366</v>
      </c>
      <c r="D1121" s="18">
        <f>VLOOKUP(C1121,'Infected rate by state'!B:E,4,0)</f>
        <v>2.4682967074759195E-2</v>
      </c>
      <c r="E1121" s="3">
        <v>1164</v>
      </c>
      <c r="F1121" s="2">
        <v>84</v>
      </c>
      <c r="G1121" s="2">
        <v>527</v>
      </c>
      <c r="H1121" s="4">
        <f t="shared" si="252"/>
        <v>845.5</v>
      </c>
      <c r="I1121" s="2">
        <v>12</v>
      </c>
      <c r="J1121" s="4">
        <f t="shared" si="253"/>
        <v>48</v>
      </c>
      <c r="K1121" s="3">
        <v>310775</v>
      </c>
      <c r="L1121" s="3">
        <f t="shared" si="240"/>
        <v>250688</v>
      </c>
      <c r="M1121" s="3">
        <v>60087</v>
      </c>
      <c r="N1121" s="3">
        <f t="shared" si="243"/>
        <v>76708.49092658289</v>
      </c>
      <c r="O1121" s="3">
        <f t="shared" si="241"/>
        <v>15983.582446540753</v>
      </c>
      <c r="P1121" s="3">
        <f t="shared" si="242"/>
        <v>3438.0660970717381</v>
      </c>
      <c r="Q1121" s="3">
        <v>10</v>
      </c>
      <c r="R1121" s="22">
        <v>18</v>
      </c>
      <c r="S1121" s="19">
        <f t="shared" si="244"/>
        <v>355.19072103423895</v>
      </c>
      <c r="T1121" s="20">
        <f t="shared" si="245"/>
        <v>0.67398618792075704</v>
      </c>
      <c r="U1121" s="20">
        <f t="shared" si="246"/>
        <v>0.4200954713592418</v>
      </c>
      <c r="V1121" s="21">
        <f t="shared" si="247"/>
        <v>0.3051466675551881</v>
      </c>
      <c r="W1121" s="26">
        <f t="shared" si="248"/>
        <v>76.401468823816401</v>
      </c>
      <c r="X1121" s="27">
        <f t="shared" si="249"/>
        <v>6.3667890686513671</v>
      </c>
      <c r="Y1121" s="27">
        <f t="shared" si="250"/>
        <v>1.5916972671628418</v>
      </c>
      <c r="Z1121" s="27">
        <f t="shared" si="251"/>
        <v>0.90954129552162377</v>
      </c>
    </row>
    <row r="1122" spans="1:26" ht="15.75" customHeight="1" x14ac:dyDescent="0.25">
      <c r="A1122" s="2" t="s">
        <v>210</v>
      </c>
      <c r="B1122" t="s">
        <v>325</v>
      </c>
      <c r="C1122" t="s">
        <v>324</v>
      </c>
      <c r="D1122" s="18">
        <f>VLOOKUP(C1122,'Infected rate by state'!B:E,4,0)</f>
        <v>8.9298079160438481E-3</v>
      </c>
      <c r="E1122" s="3">
        <v>2001</v>
      </c>
      <c r="F1122" s="2">
        <v>230</v>
      </c>
      <c r="G1122" s="2">
        <v>755</v>
      </c>
      <c r="H1122" s="4">
        <f t="shared" si="252"/>
        <v>1378</v>
      </c>
      <c r="I1122" s="2">
        <v>91</v>
      </c>
      <c r="J1122" s="4">
        <f t="shared" si="253"/>
        <v>160.5</v>
      </c>
      <c r="K1122" s="3">
        <v>636854</v>
      </c>
      <c r="L1122" s="3">
        <f t="shared" si="240"/>
        <v>506349</v>
      </c>
      <c r="M1122" s="3">
        <v>130505</v>
      </c>
      <c r="N1122" s="3">
        <f t="shared" si="243"/>
        <v>56869.838905641889</v>
      </c>
      <c r="O1122" s="3">
        <f t="shared" si="241"/>
        <v>11912.384745051097</v>
      </c>
      <c r="P1122" s="3">
        <f t="shared" si="242"/>
        <v>2578.5896310132412</v>
      </c>
      <c r="Q1122" s="3">
        <v>10</v>
      </c>
      <c r="R1122" s="22">
        <v>18</v>
      </c>
      <c r="S1122" s="19">
        <f t="shared" si="244"/>
        <v>264.71966100113548</v>
      </c>
      <c r="T1122" s="20">
        <f t="shared" si="245"/>
        <v>0.35062206755117281</v>
      </c>
      <c r="U1122" s="20">
        <f t="shared" si="246"/>
        <v>0.19210425326642633</v>
      </c>
      <c r="V1122" s="21">
        <f t="shared" si="247"/>
        <v>0.13229368365873836</v>
      </c>
      <c r="W1122" s="26">
        <f t="shared" si="248"/>
        <v>57.301991800294246</v>
      </c>
      <c r="X1122" s="27">
        <f t="shared" si="249"/>
        <v>0.62969221758565108</v>
      </c>
      <c r="Y1122" s="27">
        <f t="shared" si="250"/>
        <v>0.35702175576507317</v>
      </c>
      <c r="Z1122" s="27">
        <f t="shared" si="251"/>
        <v>0.24913909478388802</v>
      </c>
    </row>
    <row r="1123" spans="1:26" ht="15.75" customHeight="1" x14ac:dyDescent="0.25">
      <c r="A1123" s="2" t="s">
        <v>211</v>
      </c>
      <c r="B1123" t="s">
        <v>333</v>
      </c>
      <c r="C1123" t="s">
        <v>332</v>
      </c>
      <c r="D1123" s="18">
        <f>VLOOKUP(C1123,'Infected rate by state'!B:E,4,0)</f>
        <v>1.4486816526494731E-2</v>
      </c>
      <c r="E1123" s="3">
        <v>1725</v>
      </c>
      <c r="F1123" s="2">
        <v>156</v>
      </c>
      <c r="G1123" s="2">
        <v>643</v>
      </c>
      <c r="H1123" s="4">
        <f t="shared" si="252"/>
        <v>1184</v>
      </c>
      <c r="I1123" s="2">
        <v>71</v>
      </c>
      <c r="J1123" s="4">
        <f t="shared" si="253"/>
        <v>113.5</v>
      </c>
      <c r="K1123" s="3">
        <v>469070</v>
      </c>
      <c r="L1123" s="3">
        <f t="shared" si="240"/>
        <v>362975</v>
      </c>
      <c r="M1123" s="3">
        <v>106095</v>
      </c>
      <c r="N1123" s="3">
        <f t="shared" si="243"/>
        <v>67953.310280828839</v>
      </c>
      <c r="O1123" s="3">
        <f t="shared" si="241"/>
        <v>14371.258812767015</v>
      </c>
      <c r="P1123" s="3">
        <f t="shared" si="242"/>
        <v>3146.2919396576062</v>
      </c>
      <c r="Q1123" s="3">
        <v>10</v>
      </c>
      <c r="R1123" s="22">
        <v>18</v>
      </c>
      <c r="S1123" s="19">
        <f t="shared" si="244"/>
        <v>319.36130695037809</v>
      </c>
      <c r="T1123" s="20">
        <f t="shared" si="245"/>
        <v>0.49667388328208101</v>
      </c>
      <c r="U1123" s="20">
        <f t="shared" si="246"/>
        <v>0.26973083357295446</v>
      </c>
      <c r="V1123" s="21">
        <f t="shared" si="247"/>
        <v>0.18513698953645108</v>
      </c>
      <c r="W1123" s="26">
        <f t="shared" si="248"/>
        <v>69.917598659057916</v>
      </c>
      <c r="X1123" s="27">
        <f t="shared" si="249"/>
        <v>0.98475491069095655</v>
      </c>
      <c r="Y1123" s="27">
        <f t="shared" si="250"/>
        <v>0.61601408510183187</v>
      </c>
      <c r="Z1123" s="27">
        <f t="shared" si="251"/>
        <v>0.44818973499396098</v>
      </c>
    </row>
    <row r="1124" spans="1:26" ht="15.75" customHeight="1" x14ac:dyDescent="0.25">
      <c r="A1124" s="2" t="s">
        <v>212</v>
      </c>
      <c r="B1124" t="s">
        <v>351</v>
      </c>
      <c r="C1124" t="s">
        <v>350</v>
      </c>
      <c r="D1124" s="18">
        <f>VLOOKUP(C1124,'Infected rate by state'!B:E,4,0)</f>
        <v>9.0315118396853012E-3</v>
      </c>
      <c r="E1124" s="2">
        <v>476</v>
      </c>
      <c r="F1124" s="2">
        <v>68</v>
      </c>
      <c r="G1124" s="2">
        <v>178</v>
      </c>
      <c r="H1124" s="4">
        <f t="shared" si="252"/>
        <v>327</v>
      </c>
      <c r="I1124" s="2">
        <v>22</v>
      </c>
      <c r="J1124" s="4">
        <f t="shared" si="253"/>
        <v>45</v>
      </c>
      <c r="K1124" s="3">
        <v>142627</v>
      </c>
      <c r="L1124" s="3">
        <f t="shared" si="240"/>
        <v>104808</v>
      </c>
      <c r="M1124" s="3">
        <v>37819</v>
      </c>
      <c r="N1124" s="3">
        <f t="shared" si="243"/>
        <v>12881.374391587953</v>
      </c>
      <c r="O1124" s="3">
        <f t="shared" si="241"/>
        <v>2771.9457433535163</v>
      </c>
      <c r="P1124" s="3">
        <f t="shared" si="242"/>
        <v>619.06241410186635</v>
      </c>
      <c r="Q1124" s="3">
        <v>10</v>
      </c>
      <c r="R1124" s="22">
        <v>18</v>
      </c>
      <c r="S1124" s="19">
        <f t="shared" si="244"/>
        <v>61.598794296744806</v>
      </c>
      <c r="T1124" s="20">
        <f t="shared" si="245"/>
        <v>0.34606064211654386</v>
      </c>
      <c r="U1124" s="20">
        <f t="shared" si="246"/>
        <v>0.18837551772704833</v>
      </c>
      <c r="V1124" s="21">
        <f t="shared" si="247"/>
        <v>0.12940923171585042</v>
      </c>
      <c r="W1124" s="26">
        <f t="shared" si="248"/>
        <v>13.75694253559703</v>
      </c>
      <c r="X1124" s="27">
        <f t="shared" si="249"/>
        <v>0.62531556979986502</v>
      </c>
      <c r="Y1124" s="27">
        <f t="shared" si="250"/>
        <v>0.30570983412437847</v>
      </c>
      <c r="Z1124" s="27">
        <f t="shared" si="251"/>
        <v>0.2023079784646622</v>
      </c>
    </row>
    <row r="1125" spans="1:26" ht="15.75" customHeight="1" x14ac:dyDescent="0.25">
      <c r="A1125" s="2" t="s">
        <v>213</v>
      </c>
      <c r="B1125" t="s">
        <v>383</v>
      </c>
      <c r="C1125" t="s">
        <v>382</v>
      </c>
      <c r="D1125" s="18">
        <f>VLOOKUP(C1125,'Infected rate by state'!B:E,4,0)</f>
        <v>8.525765865415048E-3</v>
      </c>
      <c r="E1125" s="3">
        <v>10697</v>
      </c>
      <c r="F1125" s="3">
        <v>1257</v>
      </c>
      <c r="G1125" s="3">
        <v>3634</v>
      </c>
      <c r="H1125" s="4">
        <f t="shared" si="252"/>
        <v>7165.5</v>
      </c>
      <c r="I1125" s="2">
        <v>546</v>
      </c>
      <c r="J1125" s="4">
        <f t="shared" si="253"/>
        <v>901.5</v>
      </c>
      <c r="K1125" s="3">
        <v>3331376</v>
      </c>
      <c r="L1125" s="3">
        <f t="shared" si="240"/>
        <v>2699344</v>
      </c>
      <c r="M1125" s="3">
        <v>632032</v>
      </c>
      <c r="N1125" s="3">
        <f t="shared" si="243"/>
        <v>284025.3178566292</v>
      </c>
      <c r="O1125" s="3">
        <f t="shared" si="241"/>
        <v>59083.93940163705</v>
      </c>
      <c r="P1125" s="3">
        <f t="shared" si="242"/>
        <v>12683.553114628265</v>
      </c>
      <c r="Q1125" s="3">
        <v>10</v>
      </c>
      <c r="R1125" s="22">
        <v>18</v>
      </c>
      <c r="S1125" s="19">
        <f t="shared" si="244"/>
        <v>1312.9764311474901</v>
      </c>
      <c r="T1125" s="20">
        <f t="shared" si="245"/>
        <v>0.36130336575329941</v>
      </c>
      <c r="U1125" s="20">
        <f t="shared" si="246"/>
        <v>0.18323584273916546</v>
      </c>
      <c r="V1125" s="21">
        <f t="shared" si="247"/>
        <v>0.12274249145998785</v>
      </c>
      <c r="W1125" s="26">
        <f t="shared" si="248"/>
        <v>281.85673588062809</v>
      </c>
      <c r="X1125" s="27">
        <f t="shared" si="249"/>
        <v>0.51622112798649833</v>
      </c>
      <c r="Y1125" s="27">
        <f t="shared" si="250"/>
        <v>0.31265306254090747</v>
      </c>
      <c r="Z1125" s="27">
        <f t="shared" si="251"/>
        <v>0.22422970237122361</v>
      </c>
    </row>
    <row r="1126" spans="1:26" ht="15.75" customHeight="1" x14ac:dyDescent="0.25">
      <c r="A1126" s="2" t="s">
        <v>214</v>
      </c>
      <c r="B1126" t="s">
        <v>311</v>
      </c>
      <c r="C1126" t="s">
        <v>310</v>
      </c>
      <c r="D1126" s="18">
        <f>VLOOKUP(C1126,'Infected rate by state'!B:E,4,0)</f>
        <v>1.4327212443359898E-2</v>
      </c>
      <c r="E1126" s="3">
        <v>6977</v>
      </c>
      <c r="F1126" s="2">
        <v>957</v>
      </c>
      <c r="G1126" s="3">
        <v>2567</v>
      </c>
      <c r="H1126" s="4">
        <f t="shared" si="252"/>
        <v>4772</v>
      </c>
      <c r="I1126" s="2">
        <v>416</v>
      </c>
      <c r="J1126" s="4">
        <f t="shared" si="253"/>
        <v>686.5</v>
      </c>
      <c r="K1126" s="3">
        <v>2761090</v>
      </c>
      <c r="L1126" s="3">
        <f t="shared" si="240"/>
        <v>2228421</v>
      </c>
      <c r="M1126" s="3">
        <v>532669</v>
      </c>
      <c r="N1126" s="3">
        <f t="shared" si="243"/>
        <v>395587.23005236581</v>
      </c>
      <c r="O1126" s="3">
        <f t="shared" si="241"/>
        <v>82411.652538691967</v>
      </c>
      <c r="P1126" s="3">
        <f t="shared" si="242"/>
        <v>17722.578533061831</v>
      </c>
      <c r="Q1126" s="3">
        <v>10</v>
      </c>
      <c r="R1126" s="22">
        <v>18</v>
      </c>
      <c r="S1126" s="19">
        <f t="shared" si="244"/>
        <v>1831.3700564153771</v>
      </c>
      <c r="T1126" s="20">
        <f t="shared" si="245"/>
        <v>0.71342814819453726</v>
      </c>
      <c r="U1126" s="20">
        <f t="shared" si="246"/>
        <v>0.38377411073247636</v>
      </c>
      <c r="V1126" s="21">
        <f t="shared" si="247"/>
        <v>0.26248675023869528</v>
      </c>
      <c r="W1126" s="26">
        <f t="shared" si="248"/>
        <v>393.83507851248515</v>
      </c>
      <c r="X1126" s="27">
        <f t="shared" si="249"/>
        <v>0.94671893873193547</v>
      </c>
      <c r="Y1126" s="27">
        <f t="shared" si="250"/>
        <v>0.57368547489072852</v>
      </c>
      <c r="Z1126" s="27">
        <f t="shared" si="251"/>
        <v>0.41153090753655713</v>
      </c>
    </row>
    <row r="1127" spans="1:26" ht="15.75" customHeight="1" x14ac:dyDescent="0.25">
      <c r="A1127" s="2" t="s">
        <v>215</v>
      </c>
      <c r="B1127" t="s">
        <v>383</v>
      </c>
      <c r="C1127" t="s">
        <v>382</v>
      </c>
      <c r="D1127" s="18">
        <f>VLOOKUP(C1127,'Infected rate by state'!B:E,4,0)</f>
        <v>8.525765865415048E-3</v>
      </c>
      <c r="E1127" s="3">
        <v>8133</v>
      </c>
      <c r="F1127" s="3">
        <v>1079</v>
      </c>
      <c r="G1127" s="3">
        <v>2738</v>
      </c>
      <c r="H1127" s="4">
        <f t="shared" si="252"/>
        <v>5435.5</v>
      </c>
      <c r="I1127" s="2">
        <v>420</v>
      </c>
      <c r="J1127" s="4">
        <f t="shared" si="253"/>
        <v>749.5</v>
      </c>
      <c r="K1127" s="3">
        <v>2324172</v>
      </c>
      <c r="L1127" s="3">
        <f t="shared" si="240"/>
        <v>1782205</v>
      </c>
      <c r="M1127" s="3">
        <v>541967</v>
      </c>
      <c r="N1127" s="3">
        <f t="shared" si="243"/>
        <v>198153.46302953421</v>
      </c>
      <c r="O1127" s="3">
        <f t="shared" si="241"/>
        <v>42038.807536953827</v>
      </c>
      <c r="P1127" s="3">
        <f t="shared" si="242"/>
        <v>9237.2683860665948</v>
      </c>
      <c r="Q1127" s="3">
        <v>10</v>
      </c>
      <c r="R1127" s="22">
        <v>18</v>
      </c>
      <c r="S1127" s="19">
        <f t="shared" si="244"/>
        <v>934.19572304341841</v>
      </c>
      <c r="T1127" s="20">
        <f t="shared" si="245"/>
        <v>0.34119639263820978</v>
      </c>
      <c r="U1127" s="20">
        <f t="shared" si="246"/>
        <v>0.17186932628891885</v>
      </c>
      <c r="V1127" s="21">
        <f t="shared" si="247"/>
        <v>0.11486483745769316</v>
      </c>
      <c r="W1127" s="26">
        <f t="shared" si="248"/>
        <v>205.27263080147989</v>
      </c>
      <c r="X1127" s="27">
        <f t="shared" si="249"/>
        <v>0.48874435905114261</v>
      </c>
      <c r="Y1127" s="27">
        <f t="shared" si="250"/>
        <v>0.2738794273535422</v>
      </c>
      <c r="Z1127" s="27">
        <f t="shared" si="251"/>
        <v>0.19024340204029647</v>
      </c>
    </row>
    <row r="1128" spans="1:26" ht="15.75" customHeight="1" x14ac:dyDescent="0.25">
      <c r="A1128" s="2" t="s">
        <v>216</v>
      </c>
      <c r="B1128" t="s">
        <v>351</v>
      </c>
      <c r="C1128" t="s">
        <v>350</v>
      </c>
      <c r="D1128" s="18">
        <f>VLOOKUP(C1128,'Infected rate by state'!B:E,4,0)</f>
        <v>9.0315118396853012E-3</v>
      </c>
      <c r="E1128" s="2">
        <v>911</v>
      </c>
      <c r="F1128" s="2">
        <v>95</v>
      </c>
      <c r="G1128" s="2">
        <v>321</v>
      </c>
      <c r="H1128" s="4">
        <f t="shared" si="252"/>
        <v>616</v>
      </c>
      <c r="I1128" s="2">
        <v>49</v>
      </c>
      <c r="J1128" s="4">
        <f t="shared" si="253"/>
        <v>72</v>
      </c>
      <c r="K1128" s="3">
        <v>376936</v>
      </c>
      <c r="L1128" s="3">
        <f t="shared" si="240"/>
        <v>305953</v>
      </c>
      <c r="M1128" s="3">
        <v>70983</v>
      </c>
      <c r="N1128" s="3">
        <f t="shared" si="243"/>
        <v>34043.019468036189</v>
      </c>
      <c r="O1128" s="3">
        <f t="shared" si="241"/>
        <v>7077.203313597438</v>
      </c>
      <c r="P1128" s="3">
        <f t="shared" si="242"/>
        <v>1518.0817988133945</v>
      </c>
      <c r="Q1128" s="3">
        <v>10</v>
      </c>
      <c r="R1128" s="22">
        <v>18</v>
      </c>
      <c r="S1128" s="19">
        <f t="shared" si="244"/>
        <v>157.27118474660972</v>
      </c>
      <c r="T1128" s="20">
        <f t="shared" si="245"/>
        <v>0.48994138550345706</v>
      </c>
      <c r="U1128" s="20">
        <f t="shared" si="246"/>
        <v>0.25531036484839242</v>
      </c>
      <c r="V1128" s="21">
        <f t="shared" si="247"/>
        <v>0.17263576810824338</v>
      </c>
      <c r="W1128" s="26">
        <f t="shared" si="248"/>
        <v>33.7351510847421</v>
      </c>
      <c r="X1128" s="27">
        <f t="shared" si="249"/>
        <v>0.68847247111718568</v>
      </c>
      <c r="Y1128" s="27">
        <f t="shared" si="250"/>
        <v>0.46854376506586248</v>
      </c>
      <c r="Z1128" s="27">
        <f t="shared" si="251"/>
        <v>0.35510685352360105</v>
      </c>
    </row>
    <row r="1129" spans="1:26" ht="15.75" customHeight="1" x14ac:dyDescent="0.25">
      <c r="A1129" s="2" t="s">
        <v>217</v>
      </c>
      <c r="B1129" t="s">
        <v>345</v>
      </c>
      <c r="C1129" t="s">
        <v>344</v>
      </c>
      <c r="D1129" s="18">
        <f>VLOOKUP(C1129,'Infected rate by state'!B:E,4,0)</f>
        <v>3.0275735294117648E-3</v>
      </c>
      <c r="E1129" s="3">
        <v>2524</v>
      </c>
      <c r="F1129" s="2">
        <v>209</v>
      </c>
      <c r="G1129" s="2">
        <v>710</v>
      </c>
      <c r="H1129" s="4">
        <f t="shared" si="252"/>
        <v>1617</v>
      </c>
      <c r="I1129" s="2">
        <v>92</v>
      </c>
      <c r="J1129" s="4">
        <f t="shared" si="253"/>
        <v>150.5</v>
      </c>
      <c r="K1129" s="3">
        <v>876231</v>
      </c>
      <c r="L1129" s="3">
        <f t="shared" si="240"/>
        <v>681722</v>
      </c>
      <c r="M1129" s="3">
        <v>194509</v>
      </c>
      <c r="N1129" s="3">
        <f t="shared" si="243"/>
        <v>26528.537812500002</v>
      </c>
      <c r="O1129" s="3">
        <f t="shared" si="241"/>
        <v>5599.8679690257359</v>
      </c>
      <c r="P1129" s="3">
        <f t="shared" si="242"/>
        <v>1223.2697401654414</v>
      </c>
      <c r="Q1129" s="3">
        <v>10</v>
      </c>
      <c r="R1129" s="22">
        <v>18</v>
      </c>
      <c r="S1129" s="19">
        <f t="shared" si="244"/>
        <v>124.44151042279412</v>
      </c>
      <c r="T1129" s="20">
        <f t="shared" si="245"/>
        <v>0.17526973298985088</v>
      </c>
      <c r="U1129" s="20">
        <f t="shared" si="246"/>
        <v>7.6958262475444725E-2</v>
      </c>
      <c r="V1129" s="21">
        <f t="shared" si="247"/>
        <v>4.9303292560536498E-2</v>
      </c>
      <c r="W1129" s="26">
        <f t="shared" si="248"/>
        <v>27.183772003676474</v>
      </c>
      <c r="X1129" s="27">
        <f t="shared" si="249"/>
        <v>0.29547578264865731</v>
      </c>
      <c r="Y1129" s="27">
        <f t="shared" si="250"/>
        <v>0.18062306979187026</v>
      </c>
      <c r="Z1129" s="27">
        <f t="shared" si="251"/>
        <v>0.13006589475443289</v>
      </c>
    </row>
    <row r="1130" spans="1:26" ht="15.75" customHeight="1" x14ac:dyDescent="0.25">
      <c r="A1130" s="2" t="s">
        <v>217</v>
      </c>
      <c r="B1130" t="s">
        <v>381</v>
      </c>
      <c r="C1130" t="s">
        <v>380</v>
      </c>
      <c r="D1130" s="18">
        <f>VLOOKUP(C1130,'Infected rate by state'!B:E,4,0)</f>
        <v>2.6094721185018687E-3</v>
      </c>
      <c r="E1130" s="3">
        <v>4684</v>
      </c>
      <c r="F1130" s="2">
        <v>661</v>
      </c>
      <c r="G1130" s="3">
        <v>1737</v>
      </c>
      <c r="H1130" s="4">
        <f t="shared" si="252"/>
        <v>3210.5</v>
      </c>
      <c r="I1130" s="2">
        <v>278</v>
      </c>
      <c r="J1130" s="4">
        <f t="shared" si="253"/>
        <v>469.5</v>
      </c>
      <c r="K1130" s="3">
        <v>2215589</v>
      </c>
      <c r="L1130" s="3">
        <f t="shared" si="240"/>
        <v>1802613</v>
      </c>
      <c r="M1130" s="3">
        <v>412976</v>
      </c>
      <c r="N1130" s="3">
        <f t="shared" si="243"/>
        <v>57815.177215594369</v>
      </c>
      <c r="O1130" s="3">
        <f t="shared" si="241"/>
        <v>12008.650560692837</v>
      </c>
      <c r="P1130" s="3">
        <f t="shared" si="242"/>
        <v>2573.1477577652595</v>
      </c>
      <c r="Q1130" s="3">
        <v>10</v>
      </c>
      <c r="R1130" s="22">
        <v>18</v>
      </c>
      <c r="S1130" s="19">
        <f t="shared" si="244"/>
        <v>266.85890134872972</v>
      </c>
      <c r="T1130" s="20">
        <f t="shared" si="245"/>
        <v>0.15363206755827849</v>
      </c>
      <c r="U1130" s="20">
        <f t="shared" si="246"/>
        <v>8.3120666982940267E-2</v>
      </c>
      <c r="V1130" s="21">
        <f t="shared" si="247"/>
        <v>5.6972438375049041E-2</v>
      </c>
      <c r="W1130" s="26">
        <f t="shared" si="248"/>
        <v>57.181061283672435</v>
      </c>
      <c r="X1130" s="27">
        <f t="shared" si="249"/>
        <v>0.2056872708045771</v>
      </c>
      <c r="Y1130" s="27">
        <f t="shared" si="250"/>
        <v>0.12179139783529805</v>
      </c>
      <c r="Z1130" s="27">
        <f t="shared" si="251"/>
        <v>8.6506900580442414E-2</v>
      </c>
    </row>
    <row r="1131" spans="1:26" ht="15.75" customHeight="1" x14ac:dyDescent="0.25">
      <c r="A1131" s="2" t="s">
        <v>218</v>
      </c>
      <c r="B1131" t="s">
        <v>385</v>
      </c>
      <c r="C1131" t="s">
        <v>384</v>
      </c>
      <c r="D1131" s="18">
        <f>VLOOKUP(C1131,'Infected rate by state'!B:E,4,0)</f>
        <v>1.9731205888496917E-2</v>
      </c>
      <c r="E1131" s="3">
        <v>2249</v>
      </c>
      <c r="F1131" s="2">
        <v>293</v>
      </c>
      <c r="G1131" s="2">
        <v>690</v>
      </c>
      <c r="H1131" s="4">
        <f t="shared" si="252"/>
        <v>1469.5</v>
      </c>
      <c r="I1131" s="2">
        <v>82</v>
      </c>
      <c r="J1131" s="4">
        <f t="shared" si="253"/>
        <v>187.5</v>
      </c>
      <c r="K1131" s="3">
        <v>986702</v>
      </c>
      <c r="L1131" s="3">
        <f t="shared" si="240"/>
        <v>793965</v>
      </c>
      <c r="M1131" s="3">
        <v>192737</v>
      </c>
      <c r="N1131" s="3">
        <f t="shared" si="243"/>
        <v>194688.20312591683</v>
      </c>
      <c r="O1131" s="3">
        <f t="shared" si="241"/>
        <v>40603.545351788867</v>
      </c>
      <c r="P1131" s="3">
        <f t="shared" si="242"/>
        <v>8743.3671094739839</v>
      </c>
      <c r="Q1131" s="3">
        <v>10</v>
      </c>
      <c r="R1131" s="22">
        <v>18</v>
      </c>
      <c r="S1131" s="19">
        <f t="shared" si="244"/>
        <v>902.30100781753038</v>
      </c>
      <c r="T1131" s="20">
        <f t="shared" si="245"/>
        <v>1.3076826200254064</v>
      </c>
      <c r="U1131" s="20">
        <f t="shared" si="246"/>
        <v>0.61401905941989132</v>
      </c>
      <c r="V1131" s="21">
        <f t="shared" si="247"/>
        <v>0.40120098168854174</v>
      </c>
      <c r="W1131" s="26">
        <f t="shared" si="248"/>
        <v>194.29704687719965</v>
      </c>
      <c r="X1131" s="27">
        <f t="shared" si="249"/>
        <v>2.3694761814292642</v>
      </c>
      <c r="Y1131" s="27">
        <f t="shared" si="250"/>
        <v>1.0362509166783982</v>
      </c>
      <c r="Z1131" s="27">
        <f t="shared" si="251"/>
        <v>0.66312985282320702</v>
      </c>
    </row>
    <row r="1132" spans="1:26" ht="15.75" customHeight="1" x14ac:dyDescent="0.25">
      <c r="A1132" s="2" t="s">
        <v>219</v>
      </c>
      <c r="B1132" t="s">
        <v>395</v>
      </c>
      <c r="C1132" t="s">
        <v>394</v>
      </c>
      <c r="D1132" s="18">
        <f>VLOOKUP(C1132,'Infected rate by state'!B:E,4,0)</f>
        <v>1.0015511681323568E-2</v>
      </c>
      <c r="E1132" s="2">
        <v>941</v>
      </c>
      <c r="F1132" s="2">
        <v>122</v>
      </c>
      <c r="G1132" s="2">
        <v>387</v>
      </c>
      <c r="H1132" s="4">
        <f t="shared" si="252"/>
        <v>664</v>
      </c>
      <c r="I1132" s="2">
        <v>52</v>
      </c>
      <c r="J1132" s="4">
        <f t="shared" si="253"/>
        <v>87</v>
      </c>
      <c r="K1132" s="3">
        <v>436975</v>
      </c>
      <c r="L1132" s="3">
        <f t="shared" si="240"/>
        <v>384390</v>
      </c>
      <c r="M1132" s="3">
        <v>52585</v>
      </c>
      <c r="N1132" s="3">
        <f t="shared" si="243"/>
        <v>43765.282169463666</v>
      </c>
      <c r="O1132" s="3">
        <f t="shared" si="241"/>
        <v>8815.7360098723766</v>
      </c>
      <c r="P1132" s="3">
        <f t="shared" si="242"/>
        <v>1817.4529087924807</v>
      </c>
      <c r="Q1132" s="3">
        <v>10</v>
      </c>
      <c r="R1132" s="22">
        <v>18</v>
      </c>
      <c r="S1132" s="19">
        <f t="shared" si="244"/>
        <v>195.90524466383059</v>
      </c>
      <c r="T1132" s="20">
        <f t="shared" si="245"/>
        <v>0.50621510249051827</v>
      </c>
      <c r="U1132" s="20">
        <f t="shared" si="246"/>
        <v>0.29503801907203403</v>
      </c>
      <c r="V1132" s="21">
        <f t="shared" si="247"/>
        <v>0.20818835777240233</v>
      </c>
      <c r="W1132" s="26">
        <f t="shared" si="248"/>
        <v>40.387842417610685</v>
      </c>
      <c r="X1132" s="27">
        <f t="shared" si="249"/>
        <v>0.77668927726174397</v>
      </c>
      <c r="Y1132" s="27">
        <f t="shared" si="250"/>
        <v>0.46422807376564007</v>
      </c>
      <c r="Z1132" s="27">
        <f t="shared" si="251"/>
        <v>0.33104788866894003</v>
      </c>
    </row>
    <row r="1133" spans="1:26" ht="15.75" customHeight="1" x14ac:dyDescent="0.25">
      <c r="A1133" s="2" t="s">
        <v>220</v>
      </c>
      <c r="B1133" t="s">
        <v>317</v>
      </c>
      <c r="C1133" t="s">
        <v>316</v>
      </c>
      <c r="D1133" s="18">
        <f>VLOOKUP(C1133,'Infected rate by state'!B:E,4,0)</f>
        <v>7.3843274393391549E-3</v>
      </c>
      <c r="E1133" s="2">
        <v>615</v>
      </c>
      <c r="F1133" s="2">
        <v>28</v>
      </c>
      <c r="G1133" s="2">
        <v>238</v>
      </c>
      <c r="H1133" s="4">
        <f t="shared" si="252"/>
        <v>426.5</v>
      </c>
      <c r="I1133" s="2">
        <v>7</v>
      </c>
      <c r="J1133" s="4">
        <f t="shared" si="253"/>
        <v>17.5</v>
      </c>
      <c r="K1133" s="3">
        <v>138550</v>
      </c>
      <c r="L1133" s="3">
        <f t="shared" si="240"/>
        <v>106101</v>
      </c>
      <c r="M1133" s="3">
        <v>32449</v>
      </c>
      <c r="N1133" s="3">
        <f t="shared" si="243"/>
        <v>10230.985667204399</v>
      </c>
      <c r="O1133" s="3">
        <f t="shared" si="241"/>
        <v>2171.5206157939961</v>
      </c>
      <c r="P1133" s="3">
        <f t="shared" si="242"/>
        <v>477.40451511276018</v>
      </c>
      <c r="Q1133" s="3">
        <v>10</v>
      </c>
      <c r="R1133" s="22">
        <v>18</v>
      </c>
      <c r="S1133" s="19">
        <f t="shared" si="244"/>
        <v>48.256013684311021</v>
      </c>
      <c r="T1133" s="20">
        <f t="shared" si="245"/>
        <v>0.20275636001811354</v>
      </c>
      <c r="U1133" s="20">
        <f t="shared" si="246"/>
        <v>0.11314422903707157</v>
      </c>
      <c r="V1133" s="21">
        <f t="shared" si="247"/>
        <v>7.846506290131873E-2</v>
      </c>
      <c r="W1133" s="26">
        <f t="shared" si="248"/>
        <v>10.608989224728004</v>
      </c>
      <c r="X1133" s="27">
        <f t="shared" si="249"/>
        <v>1.5155698892468579</v>
      </c>
      <c r="Y1133" s="27">
        <f t="shared" si="250"/>
        <v>0.6062279556987431</v>
      </c>
      <c r="Z1133" s="27">
        <f t="shared" si="251"/>
        <v>0.37889247231171447</v>
      </c>
    </row>
    <row r="1134" spans="1:26" ht="15.75" customHeight="1" x14ac:dyDescent="0.25">
      <c r="A1134" s="2" t="s">
        <v>221</v>
      </c>
      <c r="B1134" t="s">
        <v>373</v>
      </c>
      <c r="C1134" t="s">
        <v>372</v>
      </c>
      <c r="D1134" s="18">
        <f>VLOOKUP(C1134,'Infected rate by state'!B:E,4,0)</f>
        <v>8.0007670443122732E-3</v>
      </c>
      <c r="E1134" s="3">
        <v>3560</v>
      </c>
      <c r="F1134" s="2">
        <v>375</v>
      </c>
      <c r="G1134" s="3">
        <v>1124</v>
      </c>
      <c r="H1134" s="4">
        <f t="shared" si="252"/>
        <v>2342</v>
      </c>
      <c r="I1134" s="2">
        <v>160</v>
      </c>
      <c r="J1134" s="4">
        <f t="shared" si="253"/>
        <v>267.5</v>
      </c>
      <c r="K1134" s="3">
        <v>1670043</v>
      </c>
      <c r="L1134" s="3">
        <f t="shared" si="240"/>
        <v>1397967</v>
      </c>
      <c r="M1134" s="3">
        <v>272076</v>
      </c>
      <c r="N1134" s="3">
        <f t="shared" si="243"/>
        <v>133616.24996984401</v>
      </c>
      <c r="O1134" s="3">
        <f t="shared" si="241"/>
        <v>27455.063353901252</v>
      </c>
      <c r="P1134" s="3">
        <f t="shared" si="242"/>
        <v>5805.2909530624547</v>
      </c>
      <c r="Q1134" s="3">
        <v>10</v>
      </c>
      <c r="R1134" s="22">
        <v>18</v>
      </c>
      <c r="S1134" s="19">
        <f t="shared" si="244"/>
        <v>610.11251897558338</v>
      </c>
      <c r="T1134" s="20">
        <f t="shared" si="245"/>
        <v>0.54280473218468273</v>
      </c>
      <c r="U1134" s="20">
        <f t="shared" si="246"/>
        <v>0.26050918829017222</v>
      </c>
      <c r="V1134" s="21">
        <f t="shared" si="247"/>
        <v>0.17137992106055713</v>
      </c>
      <c r="W1134" s="26">
        <f t="shared" si="248"/>
        <v>129.0064656236101</v>
      </c>
      <c r="X1134" s="27">
        <f t="shared" si="249"/>
        <v>0.80629041014756309</v>
      </c>
      <c r="Y1134" s="27">
        <f t="shared" si="250"/>
        <v>0.48226716120975738</v>
      </c>
      <c r="Z1134" s="27">
        <f t="shared" si="251"/>
        <v>0.34401724166296027</v>
      </c>
    </row>
    <row r="1135" spans="1:26" ht="15.75" customHeight="1" x14ac:dyDescent="0.25">
      <c r="A1135" s="2" t="s">
        <v>222</v>
      </c>
      <c r="B1135" t="s">
        <v>389</v>
      </c>
      <c r="C1135" t="s">
        <v>388</v>
      </c>
      <c r="D1135" s="18">
        <f>VLOOKUP(C1135,'Infected rate by state'!B:E,4,0)</f>
        <v>1.0177106325483841E-2</v>
      </c>
      <c r="E1135" s="2">
        <v>878</v>
      </c>
      <c r="F1135" s="2">
        <v>46</v>
      </c>
      <c r="G1135" s="2">
        <v>343</v>
      </c>
      <c r="H1135" s="4">
        <f t="shared" si="252"/>
        <v>610.5</v>
      </c>
      <c r="I1135" s="2">
        <v>20</v>
      </c>
      <c r="J1135" s="4">
        <f t="shared" si="253"/>
        <v>33</v>
      </c>
      <c r="K1135" s="3">
        <v>173590</v>
      </c>
      <c r="L1135" s="3">
        <f t="shared" si="240"/>
        <v>136202</v>
      </c>
      <c r="M1135" s="3">
        <v>37388</v>
      </c>
      <c r="N1135" s="3">
        <f t="shared" si="243"/>
        <v>17666.438870407401</v>
      </c>
      <c r="O1135" s="3">
        <f t="shared" si="241"/>
        <v>3718.0999541097362</v>
      </c>
      <c r="P1135" s="3">
        <f t="shared" si="242"/>
        <v>809.36468795673977</v>
      </c>
      <c r="Q1135" s="3">
        <v>10</v>
      </c>
      <c r="R1135" s="22">
        <v>18</v>
      </c>
      <c r="S1135" s="19">
        <f t="shared" si="244"/>
        <v>82.624443424660811</v>
      </c>
      <c r="T1135" s="20">
        <f t="shared" si="245"/>
        <v>0.24088759015936095</v>
      </c>
      <c r="U1135" s="20">
        <f t="shared" si="246"/>
        <v>0.13533897366856806</v>
      </c>
      <c r="V1135" s="21">
        <f t="shared" si="247"/>
        <v>9.4105288638565848E-2</v>
      </c>
      <c r="W1135" s="26">
        <f t="shared" si="248"/>
        <v>17.985881954594216</v>
      </c>
      <c r="X1135" s="27">
        <f t="shared" si="249"/>
        <v>0.89929409772971081</v>
      </c>
      <c r="Y1135" s="27">
        <f t="shared" si="250"/>
        <v>0.54502672589679446</v>
      </c>
      <c r="Z1135" s="27">
        <f t="shared" si="251"/>
        <v>0.39099743379552643</v>
      </c>
    </row>
    <row r="1136" spans="1:26" ht="15.75" customHeight="1" x14ac:dyDescent="0.25">
      <c r="A1136" s="2" t="s">
        <v>223</v>
      </c>
      <c r="B1136" t="s">
        <v>383</v>
      </c>
      <c r="C1136" t="s">
        <v>382</v>
      </c>
      <c r="D1136" s="18">
        <f>VLOOKUP(C1136,'Infected rate by state'!B:E,4,0)</f>
        <v>8.525765865415048E-3</v>
      </c>
      <c r="E1136" s="3">
        <v>1329</v>
      </c>
      <c r="F1136" s="2">
        <v>99</v>
      </c>
      <c r="G1136" s="2">
        <v>559</v>
      </c>
      <c r="H1136" s="4">
        <f t="shared" si="252"/>
        <v>944</v>
      </c>
      <c r="I1136" s="2">
        <v>50</v>
      </c>
      <c r="J1136" s="4">
        <f t="shared" si="253"/>
        <v>74.5</v>
      </c>
      <c r="K1136" s="3">
        <v>466917</v>
      </c>
      <c r="L1136" s="3">
        <f t="shared" si="240"/>
        <v>367142</v>
      </c>
      <c r="M1136" s="3">
        <v>99775</v>
      </c>
      <c r="N1136" s="3">
        <f t="shared" si="243"/>
        <v>39808.250205819983</v>
      </c>
      <c r="O1136" s="3">
        <f t="shared" si="241"/>
        <v>8371.6929138664927</v>
      </c>
      <c r="P1136" s="3">
        <f t="shared" si="242"/>
        <v>1820.7247208691269</v>
      </c>
      <c r="Q1136" s="3">
        <v>10</v>
      </c>
      <c r="R1136" s="22">
        <v>18</v>
      </c>
      <c r="S1136" s="19">
        <f t="shared" si="244"/>
        <v>186.03762030814428</v>
      </c>
      <c r="T1136" s="20">
        <f t="shared" si="245"/>
        <v>0.33280432971045487</v>
      </c>
      <c r="U1136" s="20">
        <f t="shared" si="246"/>
        <v>0.19707375032642402</v>
      </c>
      <c r="V1136" s="21">
        <f t="shared" si="247"/>
        <v>0.13998316050274212</v>
      </c>
      <c r="W1136" s="26">
        <f t="shared" si="248"/>
        <v>40.460549352647263</v>
      </c>
      <c r="X1136" s="27">
        <f t="shared" si="249"/>
        <v>0.80921098705294525</v>
      </c>
      <c r="Y1136" s="27">
        <f t="shared" si="250"/>
        <v>0.54309462218318472</v>
      </c>
      <c r="Z1136" s="27">
        <f t="shared" si="251"/>
        <v>0.40869241770350773</v>
      </c>
    </row>
    <row r="1137" spans="1:26" ht="15.75" customHeight="1" x14ac:dyDescent="0.25">
      <c r="A1137" s="2" t="s">
        <v>224</v>
      </c>
      <c r="B1137" t="s">
        <v>315</v>
      </c>
      <c r="C1137" t="s">
        <v>314</v>
      </c>
      <c r="D1137" s="18">
        <f>VLOOKUP(C1137,'Infected rate by state'!B:E,4,0)</f>
        <v>7.5362096948057532E-3</v>
      </c>
      <c r="E1137" s="2">
        <v>786</v>
      </c>
      <c r="F1137" s="2">
        <v>109</v>
      </c>
      <c r="G1137" s="2">
        <v>284</v>
      </c>
      <c r="H1137" s="4">
        <f t="shared" si="252"/>
        <v>535</v>
      </c>
      <c r="I1137" s="2">
        <v>58</v>
      </c>
      <c r="J1137" s="4">
        <f t="shared" si="253"/>
        <v>83.5</v>
      </c>
      <c r="K1137" s="3">
        <v>276179</v>
      </c>
      <c r="L1137" s="3">
        <f t="shared" si="240"/>
        <v>211588</v>
      </c>
      <c r="M1137" s="3">
        <v>64591</v>
      </c>
      <c r="N1137" s="3">
        <f t="shared" si="243"/>
        <v>20813.428573017583</v>
      </c>
      <c r="O1137" s="3">
        <f t="shared" si="241"/>
        <v>4416.9841832506791</v>
      </c>
      <c r="P1137" s="3">
        <f t="shared" si="242"/>
        <v>970.89863698507111</v>
      </c>
      <c r="Q1137" s="3">
        <v>10</v>
      </c>
      <c r="R1137" s="22">
        <v>18</v>
      </c>
      <c r="S1137" s="19">
        <f t="shared" si="244"/>
        <v>98.155204072237311</v>
      </c>
      <c r="T1137" s="20">
        <f t="shared" si="245"/>
        <v>0.34561691574731446</v>
      </c>
      <c r="U1137" s="20">
        <f t="shared" si="246"/>
        <v>0.1834676711630604</v>
      </c>
      <c r="V1137" s="21">
        <f t="shared" si="247"/>
        <v>0.1248793944939406</v>
      </c>
      <c r="W1137" s="26">
        <f t="shared" si="248"/>
        <v>21.575525266334914</v>
      </c>
      <c r="X1137" s="27">
        <f t="shared" si="249"/>
        <v>0.37199181493680888</v>
      </c>
      <c r="Y1137" s="27">
        <f t="shared" si="250"/>
        <v>0.25838952414772354</v>
      </c>
      <c r="Z1137" s="27">
        <f t="shared" si="251"/>
        <v>0.19794059877371481</v>
      </c>
    </row>
    <row r="1138" spans="1:26" ht="15.75" customHeight="1" x14ac:dyDescent="0.25">
      <c r="A1138" s="2" t="s">
        <v>225</v>
      </c>
      <c r="B1138" t="s">
        <v>363</v>
      </c>
      <c r="C1138" t="s">
        <v>362</v>
      </c>
      <c r="D1138" s="18">
        <f>VLOOKUP(C1138,'Infected rate by state'!B:E,4,0)</f>
        <v>7.8690369852412925E-3</v>
      </c>
      <c r="E1138" s="3">
        <v>1886</v>
      </c>
      <c r="F1138" s="2">
        <v>406</v>
      </c>
      <c r="G1138" s="2">
        <v>660</v>
      </c>
      <c r="H1138" s="4">
        <f t="shared" si="252"/>
        <v>1273</v>
      </c>
      <c r="I1138" s="2">
        <v>128</v>
      </c>
      <c r="J1138" s="4">
        <f t="shared" si="253"/>
        <v>267</v>
      </c>
      <c r="K1138" s="3">
        <v>605953</v>
      </c>
      <c r="L1138" s="3">
        <f t="shared" si="240"/>
        <v>478200</v>
      </c>
      <c r="M1138" s="3">
        <v>127753</v>
      </c>
      <c r="N1138" s="3">
        <f t="shared" si="243"/>
        <v>47682.665683179162</v>
      </c>
      <c r="O1138" s="3">
        <f t="shared" si="241"/>
        <v>10014.734907680795</v>
      </c>
      <c r="P1138" s="3">
        <f t="shared" si="242"/>
        <v>2174.7314111337319</v>
      </c>
      <c r="Q1138" s="3">
        <v>10</v>
      </c>
      <c r="R1138" s="22">
        <v>18</v>
      </c>
      <c r="S1138" s="19">
        <f t="shared" si="244"/>
        <v>222.54966461512879</v>
      </c>
      <c r="T1138" s="20">
        <f t="shared" si="245"/>
        <v>0.33719646153807392</v>
      </c>
      <c r="U1138" s="20">
        <f t="shared" si="246"/>
        <v>0.17482298870002261</v>
      </c>
      <c r="V1138" s="21">
        <f t="shared" si="247"/>
        <v>0.11800088261671728</v>
      </c>
      <c r="W1138" s="26">
        <f t="shared" si="248"/>
        <v>48.327364691860708</v>
      </c>
      <c r="X1138" s="27">
        <f t="shared" si="249"/>
        <v>0.37755753665516179</v>
      </c>
      <c r="Y1138" s="27">
        <f t="shared" si="250"/>
        <v>0.18100136588711876</v>
      </c>
      <c r="Z1138" s="27">
        <f t="shared" si="251"/>
        <v>0.11903291796024805</v>
      </c>
    </row>
    <row r="1139" spans="1:26" ht="15.75" customHeight="1" x14ac:dyDescent="0.25">
      <c r="A1139" s="2" t="s">
        <v>226</v>
      </c>
      <c r="B1139" t="s">
        <v>399</v>
      </c>
      <c r="C1139" t="s">
        <v>398</v>
      </c>
      <c r="D1139" s="18">
        <f>VLOOKUP(C1139,'Infected rate by state'!B:E,4,0)</f>
        <v>9.4446465970496208E-3</v>
      </c>
      <c r="E1139" s="3">
        <v>4478</v>
      </c>
      <c r="F1139" s="2">
        <v>465</v>
      </c>
      <c r="G1139" s="3">
        <v>1488</v>
      </c>
      <c r="H1139" s="4">
        <f t="shared" si="252"/>
        <v>2983</v>
      </c>
      <c r="I1139" s="2">
        <v>144</v>
      </c>
      <c r="J1139" s="4">
        <f t="shared" si="253"/>
        <v>304.5</v>
      </c>
      <c r="K1139" s="3">
        <v>1409076</v>
      </c>
      <c r="L1139" s="3">
        <f t="shared" si="240"/>
        <v>1144889</v>
      </c>
      <c r="M1139" s="3">
        <v>264187</v>
      </c>
      <c r="N1139" s="3">
        <f t="shared" si="243"/>
        <v>133082.24848384294</v>
      </c>
      <c r="O1139" s="3">
        <f t="shared" si="241"/>
        <v>27656.02241993817</v>
      </c>
      <c r="P1139" s="3">
        <f t="shared" si="242"/>
        <v>5929.5831058579015</v>
      </c>
      <c r="Q1139" s="3">
        <v>10</v>
      </c>
      <c r="R1139" s="22">
        <v>18</v>
      </c>
      <c r="S1139" s="19">
        <f t="shared" si="244"/>
        <v>614.57827599862605</v>
      </c>
      <c r="T1139" s="20">
        <f t="shared" si="245"/>
        <v>0.41302303494531323</v>
      </c>
      <c r="U1139" s="20">
        <f t="shared" si="246"/>
        <v>0.20602691116279787</v>
      </c>
      <c r="V1139" s="21">
        <f t="shared" si="247"/>
        <v>0.13724392049991649</v>
      </c>
      <c r="W1139" s="26">
        <f t="shared" si="248"/>
        <v>131.76851346350892</v>
      </c>
      <c r="X1139" s="27">
        <f t="shared" si="249"/>
        <v>0.9150591212743675</v>
      </c>
      <c r="Y1139" s="27">
        <f t="shared" si="250"/>
        <v>0.43273731843516888</v>
      </c>
      <c r="Z1139" s="27">
        <f t="shared" si="251"/>
        <v>0.28337314723335255</v>
      </c>
    </row>
    <row r="1140" spans="1:26" ht="15.75" customHeight="1" x14ac:dyDescent="0.25">
      <c r="A1140" s="2" t="s">
        <v>227</v>
      </c>
      <c r="B1140" t="s">
        <v>367</v>
      </c>
      <c r="C1140" t="s">
        <v>366</v>
      </c>
      <c r="D1140" s="18">
        <f>VLOOKUP(C1140,'Infected rate by state'!B:E,4,0)</f>
        <v>2.4682967074759195E-2</v>
      </c>
      <c r="E1140" s="2">
        <v>814</v>
      </c>
      <c r="F1140" s="2">
        <v>83</v>
      </c>
      <c r="G1140" s="2">
        <v>275</v>
      </c>
      <c r="H1140" s="4">
        <f t="shared" si="252"/>
        <v>544.5</v>
      </c>
      <c r="I1140" s="2">
        <v>35</v>
      </c>
      <c r="J1140" s="4">
        <f t="shared" si="253"/>
        <v>59</v>
      </c>
      <c r="K1140" s="3">
        <v>338732</v>
      </c>
      <c r="L1140" s="3">
        <f t="shared" si="240"/>
        <v>273181</v>
      </c>
      <c r="M1140" s="3">
        <v>65551</v>
      </c>
      <c r="N1140" s="3">
        <f t="shared" si="243"/>
        <v>83609.108031673313</v>
      </c>
      <c r="O1140" s="3">
        <f t="shared" si="241"/>
        <v>17422.824041999593</v>
      </c>
      <c r="P1140" s="3">
        <f t="shared" si="242"/>
        <v>3748.0037217410172</v>
      </c>
      <c r="Q1140" s="3">
        <v>10</v>
      </c>
      <c r="R1140" s="22">
        <v>18</v>
      </c>
      <c r="S1140" s="19">
        <f t="shared" si="244"/>
        <v>387.17386759999096</v>
      </c>
      <c r="T1140" s="20">
        <f t="shared" si="245"/>
        <v>1.4079049730908761</v>
      </c>
      <c r="U1140" s="20">
        <f t="shared" si="246"/>
        <v>0.71106311772266473</v>
      </c>
      <c r="V1140" s="21">
        <f t="shared" si="247"/>
        <v>0.47564357199016088</v>
      </c>
      <c r="W1140" s="26">
        <f t="shared" si="248"/>
        <v>83.288971594244828</v>
      </c>
      <c r="X1140" s="27">
        <f t="shared" si="249"/>
        <v>2.3796849026927092</v>
      </c>
      <c r="Y1140" s="27">
        <f t="shared" si="250"/>
        <v>1.4116774846482174</v>
      </c>
      <c r="Z1140" s="27">
        <f t="shared" si="251"/>
        <v>1.0034815854728292</v>
      </c>
    </row>
    <row r="1141" spans="1:26" ht="15.75" customHeight="1" x14ac:dyDescent="0.25">
      <c r="A1141" s="2" t="s">
        <v>228</v>
      </c>
      <c r="B1141" t="s">
        <v>399</v>
      </c>
      <c r="C1141" t="s">
        <v>398</v>
      </c>
      <c r="D1141" s="18">
        <f>VLOOKUP(C1141,'Infected rate by state'!B:E,4,0)</f>
        <v>9.4446465970496208E-3</v>
      </c>
      <c r="E1141" s="3">
        <v>2189</v>
      </c>
      <c r="F1141" s="2">
        <v>272</v>
      </c>
      <c r="G1141" s="2">
        <v>593</v>
      </c>
      <c r="H1141" s="4">
        <f t="shared" si="252"/>
        <v>1391</v>
      </c>
      <c r="I1141" s="2">
        <v>113</v>
      </c>
      <c r="J1141" s="4">
        <f t="shared" si="253"/>
        <v>192.5</v>
      </c>
      <c r="K1141" s="3">
        <v>569741</v>
      </c>
      <c r="L1141" s="3">
        <f t="shared" si="240"/>
        <v>441844</v>
      </c>
      <c r="M1141" s="3">
        <v>127897</v>
      </c>
      <c r="N1141" s="3">
        <f t="shared" si="243"/>
        <v>53810.023968496476</v>
      </c>
      <c r="O1141" s="3">
        <f t="shared" si="241"/>
        <v>11371.449421546044</v>
      </c>
      <c r="P1141" s="3">
        <f t="shared" si="242"/>
        <v>2487.3236918488305</v>
      </c>
      <c r="Q1141" s="3">
        <v>10</v>
      </c>
      <c r="R1141" s="22">
        <v>18</v>
      </c>
      <c r="S1141" s="19">
        <f t="shared" si="244"/>
        <v>252.69887603435652</v>
      </c>
      <c r="T1141" s="20">
        <f t="shared" si="245"/>
        <v>0.42613638454360292</v>
      </c>
      <c r="U1141" s="20">
        <f t="shared" si="246"/>
        <v>0.18166705681837275</v>
      </c>
      <c r="V1141" s="21">
        <f t="shared" si="247"/>
        <v>0.11544032710569051</v>
      </c>
      <c r="W1141" s="26">
        <f t="shared" si="248"/>
        <v>55.273859818862903</v>
      </c>
      <c r="X1141" s="27">
        <f t="shared" si="249"/>
        <v>0.48914920193683986</v>
      </c>
      <c r="Y1141" s="27">
        <f t="shared" si="250"/>
        <v>0.28713693412396313</v>
      </c>
      <c r="Z1141" s="27">
        <f t="shared" si="251"/>
        <v>0.20321271992229009</v>
      </c>
    </row>
    <row r="1142" spans="1:26" ht="15.75" customHeight="1" x14ac:dyDescent="0.25">
      <c r="A1142" s="2" t="s">
        <v>229</v>
      </c>
      <c r="B1142" t="s">
        <v>353</v>
      </c>
      <c r="C1142" t="s">
        <v>352</v>
      </c>
      <c r="D1142" s="18">
        <f>VLOOKUP(C1142,'Infected rate by state'!B:E,4,0)</f>
        <v>8.4257771266714378E-3</v>
      </c>
      <c r="E1142" s="3">
        <v>1835</v>
      </c>
      <c r="F1142" s="2">
        <v>240</v>
      </c>
      <c r="G1142" s="2">
        <v>594</v>
      </c>
      <c r="H1142" s="4">
        <f t="shared" si="252"/>
        <v>1214.5</v>
      </c>
      <c r="I1142" s="2">
        <v>90</v>
      </c>
      <c r="J1142" s="4">
        <f t="shared" si="253"/>
        <v>165</v>
      </c>
      <c r="K1142" s="3">
        <v>320367</v>
      </c>
      <c r="L1142" s="3">
        <f t="shared" si="240"/>
        <v>248845</v>
      </c>
      <c r="M1142" s="3">
        <v>71522</v>
      </c>
      <c r="N1142" s="3">
        <f t="shared" si="243"/>
        <v>26993.409407403487</v>
      </c>
      <c r="O1142" s="3">
        <f t="shared" si="241"/>
        <v>5701.2447974777679</v>
      </c>
      <c r="P1142" s="3">
        <f t="shared" si="242"/>
        <v>1246.2475022831272</v>
      </c>
      <c r="Q1142" s="3">
        <v>10</v>
      </c>
      <c r="R1142" s="22">
        <v>18</v>
      </c>
      <c r="S1142" s="19">
        <f t="shared" si="244"/>
        <v>126.69432883283929</v>
      </c>
      <c r="T1142" s="20">
        <f t="shared" si="245"/>
        <v>0.21329011588020083</v>
      </c>
      <c r="U1142" s="20">
        <f t="shared" si="246"/>
        <v>0.10431809702168736</v>
      </c>
      <c r="V1142" s="21">
        <f t="shared" si="247"/>
        <v>6.904323097157454E-2</v>
      </c>
      <c r="W1142" s="26">
        <f t="shared" si="248"/>
        <v>27.69438893962505</v>
      </c>
      <c r="X1142" s="27">
        <f t="shared" si="249"/>
        <v>0.30771543266250057</v>
      </c>
      <c r="Y1142" s="27">
        <f t="shared" si="250"/>
        <v>0.16784478145227302</v>
      </c>
      <c r="Z1142" s="27">
        <f t="shared" si="251"/>
        <v>0.11539328724843771</v>
      </c>
    </row>
    <row r="1143" spans="1:26" ht="15.75" customHeight="1" x14ac:dyDescent="0.25">
      <c r="A1143" s="2" t="s">
        <v>229</v>
      </c>
      <c r="B1143" t="s">
        <v>371</v>
      </c>
      <c r="C1143" t="s">
        <v>370</v>
      </c>
      <c r="D1143" s="18">
        <f>VLOOKUP(C1143,'Infected rate by state'!B:E,4,0)</f>
        <v>2.5429318796877907E-2</v>
      </c>
      <c r="E1143" s="3">
        <v>3766</v>
      </c>
      <c r="F1143" s="2">
        <v>289</v>
      </c>
      <c r="G1143" s="2">
        <v>827</v>
      </c>
      <c r="H1143" s="4">
        <f t="shared" si="252"/>
        <v>2296.5</v>
      </c>
      <c r="I1143" s="2">
        <v>87</v>
      </c>
      <c r="J1143" s="4">
        <f t="shared" si="253"/>
        <v>188</v>
      </c>
      <c r="K1143" s="3">
        <v>1036499</v>
      </c>
      <c r="L1143" s="3">
        <f t="shared" si="240"/>
        <v>824888</v>
      </c>
      <c r="M1143" s="3">
        <v>211611</v>
      </c>
      <c r="N1143" s="3">
        <f t="shared" si="243"/>
        <v>263574.63503645157</v>
      </c>
      <c r="O1143" s="3">
        <f t="shared" si="241"/>
        <v>55191.248057855621</v>
      </c>
      <c r="P1143" s="3">
        <f t="shared" si="242"/>
        <v>11941.931059362585</v>
      </c>
      <c r="Q1143" s="3">
        <v>10</v>
      </c>
      <c r="R1143" s="22">
        <v>18</v>
      </c>
      <c r="S1143" s="19">
        <f t="shared" si="244"/>
        <v>1226.4721790634583</v>
      </c>
      <c r="T1143" s="20">
        <f t="shared" si="245"/>
        <v>1.4830377014068419</v>
      </c>
      <c r="U1143" s="20">
        <f t="shared" si="246"/>
        <v>0.53406147575156027</v>
      </c>
      <c r="V1143" s="21">
        <f t="shared" si="247"/>
        <v>0.32566972359624491</v>
      </c>
      <c r="W1143" s="26">
        <f t="shared" si="248"/>
        <v>265.37624576361299</v>
      </c>
      <c r="X1143" s="27">
        <f t="shared" si="249"/>
        <v>3.0503016754438272</v>
      </c>
      <c r="Y1143" s="27">
        <f t="shared" si="250"/>
        <v>1.4115757753383669</v>
      </c>
      <c r="Z1143" s="27">
        <f t="shared" si="251"/>
        <v>0.91825690575644636</v>
      </c>
    </row>
    <row r="1144" spans="1:26" ht="15.75" customHeight="1" x14ac:dyDescent="0.25">
      <c r="A1144" s="2" t="s">
        <v>230</v>
      </c>
      <c r="B1144" t="s">
        <v>333</v>
      </c>
      <c r="C1144" t="s">
        <v>332</v>
      </c>
      <c r="D1144" s="18">
        <f>VLOOKUP(C1144,'Infected rate by state'!B:E,4,0)</f>
        <v>1.4486816526494731E-2</v>
      </c>
      <c r="E1144" s="3">
        <v>1320</v>
      </c>
      <c r="F1144" s="2">
        <v>199</v>
      </c>
      <c r="G1144" s="2">
        <v>613</v>
      </c>
      <c r="H1144" s="4">
        <f t="shared" si="252"/>
        <v>966.5</v>
      </c>
      <c r="I1144" s="2">
        <v>96</v>
      </c>
      <c r="J1144" s="4">
        <f t="shared" si="253"/>
        <v>147.5</v>
      </c>
      <c r="K1144" s="3">
        <v>552131</v>
      </c>
      <c r="L1144" s="3">
        <f t="shared" si="240"/>
        <v>434096</v>
      </c>
      <c r="M1144" s="3">
        <v>118035</v>
      </c>
      <c r="N1144" s="3">
        <f t="shared" si="243"/>
        <v>79986.204955900626</v>
      </c>
      <c r="O1144" s="3">
        <f t="shared" si="241"/>
        <v>16821.832760890684</v>
      </c>
      <c r="P1144" s="3">
        <f t="shared" si="242"/>
        <v>3658.6900752138799</v>
      </c>
      <c r="Q1144" s="3">
        <v>10</v>
      </c>
      <c r="R1144" s="22">
        <v>18</v>
      </c>
      <c r="S1144" s="19">
        <f t="shared" si="244"/>
        <v>373.81850579757077</v>
      </c>
      <c r="T1144" s="20">
        <f t="shared" si="245"/>
        <v>0.60981811712491152</v>
      </c>
      <c r="U1144" s="20">
        <f t="shared" si="246"/>
        <v>0.38677548452930238</v>
      </c>
      <c r="V1144" s="21">
        <f t="shared" si="247"/>
        <v>0.28319583772543239</v>
      </c>
      <c r="W1144" s="26">
        <f t="shared" si="248"/>
        <v>81.304223893641776</v>
      </c>
      <c r="X1144" s="27">
        <f t="shared" si="249"/>
        <v>0.84691899889210187</v>
      </c>
      <c r="Y1144" s="27">
        <f t="shared" si="250"/>
        <v>0.55121507724502894</v>
      </c>
      <c r="Z1144" s="27">
        <f t="shared" si="251"/>
        <v>0.408563939164029</v>
      </c>
    </row>
    <row r="1145" spans="1:26" ht="15.75" customHeight="1" x14ac:dyDescent="0.25">
      <c r="A1145" s="2" t="s">
        <v>231</v>
      </c>
      <c r="B1145" t="s">
        <v>327</v>
      </c>
      <c r="C1145" t="s">
        <v>326</v>
      </c>
      <c r="D1145" s="18">
        <f>VLOOKUP(C1145,'Infected rate by state'!B:E,4,0)</f>
        <v>1.0244051329943483E-2</v>
      </c>
      <c r="E1145" s="2">
        <v>733</v>
      </c>
      <c r="F1145" s="2">
        <v>74</v>
      </c>
      <c r="G1145" s="2">
        <v>229</v>
      </c>
      <c r="H1145" s="4">
        <f t="shared" si="252"/>
        <v>481</v>
      </c>
      <c r="I1145" s="2">
        <v>16</v>
      </c>
      <c r="J1145" s="4">
        <f t="shared" si="253"/>
        <v>45</v>
      </c>
      <c r="K1145" s="3">
        <v>221920</v>
      </c>
      <c r="L1145" s="3">
        <f t="shared" si="240"/>
        <v>176214</v>
      </c>
      <c r="M1145" s="3">
        <v>45706</v>
      </c>
      <c r="N1145" s="3">
        <f t="shared" si="243"/>
        <v>22733.598711410577</v>
      </c>
      <c r="O1145" s="3">
        <f t="shared" si="241"/>
        <v>4764.1876347500875</v>
      </c>
      <c r="P1145" s="3">
        <f t="shared" si="242"/>
        <v>1031.8477026308869</v>
      </c>
      <c r="Q1145" s="3">
        <v>10</v>
      </c>
      <c r="R1145" s="22">
        <v>18</v>
      </c>
      <c r="S1145" s="19">
        <f t="shared" si="244"/>
        <v>105.87083632777973</v>
      </c>
      <c r="T1145" s="20">
        <f t="shared" si="245"/>
        <v>0.4623180625667237</v>
      </c>
      <c r="U1145" s="20">
        <f t="shared" si="246"/>
        <v>0.2201056888311429</v>
      </c>
      <c r="V1145" s="21">
        <f t="shared" si="247"/>
        <v>0.1444349745263025</v>
      </c>
      <c r="W1145" s="26">
        <f t="shared" si="248"/>
        <v>22.929948947353044</v>
      </c>
      <c r="X1145" s="27">
        <f t="shared" si="249"/>
        <v>1.4331218092095652</v>
      </c>
      <c r="Y1145" s="27">
        <f t="shared" si="250"/>
        <v>0.50955442105228987</v>
      </c>
      <c r="Z1145" s="27">
        <f t="shared" si="251"/>
        <v>0.3098641749642303</v>
      </c>
    </row>
    <row r="1146" spans="1:26" ht="15.75" customHeight="1" x14ac:dyDescent="0.25">
      <c r="A1146" s="2" t="s">
        <v>232</v>
      </c>
      <c r="B1146" t="s">
        <v>351</v>
      </c>
      <c r="C1146" t="s">
        <v>350</v>
      </c>
      <c r="D1146" s="18">
        <f>VLOOKUP(C1146,'Infected rate by state'!B:E,4,0)</f>
        <v>9.0315118396853012E-3</v>
      </c>
      <c r="E1146" s="3">
        <v>2781</v>
      </c>
      <c r="F1146" s="2">
        <v>324</v>
      </c>
      <c r="G1146" s="2">
        <v>858</v>
      </c>
      <c r="H1146" s="4">
        <f t="shared" si="252"/>
        <v>1819.5</v>
      </c>
      <c r="I1146" s="2">
        <v>97</v>
      </c>
      <c r="J1146" s="4">
        <f t="shared" si="253"/>
        <v>210.5</v>
      </c>
      <c r="K1146" s="3">
        <v>556198</v>
      </c>
      <c r="L1146" s="3">
        <f t="shared" si="240"/>
        <v>438686</v>
      </c>
      <c r="M1146" s="3">
        <v>117512</v>
      </c>
      <c r="N1146" s="3">
        <f t="shared" si="243"/>
        <v>50233.088222092854</v>
      </c>
      <c r="O1146" s="3">
        <f t="shared" si="241"/>
        <v>10552.532230537487</v>
      </c>
      <c r="P1146" s="3">
        <f t="shared" si="242"/>
        <v>2292.0657545241515</v>
      </c>
      <c r="Q1146" s="3">
        <v>10</v>
      </c>
      <c r="R1146" s="22">
        <v>18</v>
      </c>
      <c r="S1146" s="19">
        <f t="shared" si="244"/>
        <v>234.50071623416636</v>
      </c>
      <c r="T1146" s="20">
        <f t="shared" si="245"/>
        <v>0.27331085808177896</v>
      </c>
      <c r="U1146" s="20">
        <f t="shared" si="246"/>
        <v>0.12888195451177045</v>
      </c>
      <c r="V1146" s="21">
        <f t="shared" si="247"/>
        <v>8.4322443809480896E-2</v>
      </c>
      <c r="W1146" s="26">
        <f t="shared" si="248"/>
        <v>50.934794544981145</v>
      </c>
      <c r="X1146" s="27">
        <f t="shared" si="249"/>
        <v>0.5251009746905273</v>
      </c>
      <c r="Y1146" s="27">
        <f t="shared" si="250"/>
        <v>0.24197052040371089</v>
      </c>
      <c r="Z1146" s="27">
        <f t="shared" si="251"/>
        <v>0.15720615600302823</v>
      </c>
    </row>
    <row r="1147" spans="1:26" ht="15.75" customHeight="1" x14ac:dyDescent="0.25">
      <c r="A1147" s="2" t="s">
        <v>233</v>
      </c>
      <c r="B1147" t="s">
        <v>315</v>
      </c>
      <c r="C1147" t="s">
        <v>314</v>
      </c>
      <c r="D1147" s="18">
        <f>VLOOKUP(C1147,'Infected rate by state'!B:E,4,0)</f>
        <v>7.5362096948057532E-3</v>
      </c>
      <c r="E1147" s="3">
        <v>4381</v>
      </c>
      <c r="F1147" s="2">
        <v>616</v>
      </c>
      <c r="G1147" s="3">
        <v>1315</v>
      </c>
      <c r="H1147" s="4">
        <f t="shared" si="252"/>
        <v>2848</v>
      </c>
      <c r="I1147" s="2">
        <v>224</v>
      </c>
      <c r="J1147" s="4">
        <f t="shared" si="253"/>
        <v>420</v>
      </c>
      <c r="K1147" s="3">
        <v>2076640</v>
      </c>
      <c r="L1147" s="3">
        <f t="shared" si="240"/>
        <v>1673610</v>
      </c>
      <c r="M1147" s="3">
        <v>403030</v>
      </c>
      <c r="N1147" s="3">
        <f t="shared" si="243"/>
        <v>156499.9450062142</v>
      </c>
      <c r="O1147" s="3">
        <f t="shared" si="241"/>
        <v>32620.442214813382</v>
      </c>
      <c r="P1147" s="3">
        <f t="shared" si="242"/>
        <v>7019.4787003015335</v>
      </c>
      <c r="Q1147" s="3">
        <v>10</v>
      </c>
      <c r="R1147" s="22">
        <v>18</v>
      </c>
      <c r="S1147" s="19">
        <f t="shared" si="244"/>
        <v>724.89871588474182</v>
      </c>
      <c r="T1147" s="20">
        <f t="shared" si="245"/>
        <v>0.55125377633820671</v>
      </c>
      <c r="U1147" s="20">
        <f t="shared" si="246"/>
        <v>0.25452904349885597</v>
      </c>
      <c r="V1147" s="21">
        <f t="shared" si="247"/>
        <v>0.16546421271050943</v>
      </c>
      <c r="W1147" s="26">
        <f t="shared" si="248"/>
        <v>155.98841556225631</v>
      </c>
      <c r="X1147" s="27">
        <f t="shared" si="249"/>
        <v>0.69637685518864423</v>
      </c>
      <c r="Y1147" s="27">
        <f t="shared" si="250"/>
        <v>0.37140098943394356</v>
      </c>
      <c r="Z1147" s="27">
        <f t="shared" si="251"/>
        <v>0.2532279473413252</v>
      </c>
    </row>
    <row r="1148" spans="1:26" ht="15.75" customHeight="1" x14ac:dyDescent="0.25">
      <c r="A1148" s="2" t="s">
        <v>234</v>
      </c>
      <c r="B1148" t="s">
        <v>351</v>
      </c>
      <c r="C1148" t="s">
        <v>350</v>
      </c>
      <c r="D1148" s="18">
        <f>VLOOKUP(C1148,'Infected rate by state'!B:E,4,0)</f>
        <v>9.0315118396853012E-3</v>
      </c>
      <c r="E1148" s="3">
        <v>2396</v>
      </c>
      <c r="F1148" s="2">
        <v>208</v>
      </c>
      <c r="G1148" s="2">
        <v>962</v>
      </c>
      <c r="H1148" s="4">
        <f t="shared" si="252"/>
        <v>1679</v>
      </c>
      <c r="I1148" s="2">
        <v>63</v>
      </c>
      <c r="J1148" s="4">
        <f t="shared" si="253"/>
        <v>135.5</v>
      </c>
      <c r="K1148" s="3">
        <v>489824</v>
      </c>
      <c r="L1148" s="3">
        <f t="shared" si="240"/>
        <v>365589</v>
      </c>
      <c r="M1148" s="3">
        <v>124235</v>
      </c>
      <c r="N1148" s="3">
        <f t="shared" si="243"/>
        <v>44238.51255362013</v>
      </c>
      <c r="O1148" s="3">
        <f t="shared" si="241"/>
        <v>9471.2457649209628</v>
      </c>
      <c r="P1148" s="3">
        <f t="shared" si="242"/>
        <v>2103.0457760905765</v>
      </c>
      <c r="Q1148" s="3">
        <v>10</v>
      </c>
      <c r="R1148" s="22">
        <v>18</v>
      </c>
      <c r="S1148" s="19">
        <f t="shared" si="244"/>
        <v>210.47212810935474</v>
      </c>
      <c r="T1148" s="20">
        <f t="shared" si="245"/>
        <v>0.21878599595567022</v>
      </c>
      <c r="U1148" s="20">
        <f t="shared" si="246"/>
        <v>0.12535564509193253</v>
      </c>
      <c r="V1148" s="21">
        <f t="shared" si="247"/>
        <v>8.7843125254321683E-2</v>
      </c>
      <c r="W1148" s="26">
        <f t="shared" si="248"/>
        <v>46.734350579790586</v>
      </c>
      <c r="X1148" s="27">
        <f t="shared" si="249"/>
        <v>0.74181508856810452</v>
      </c>
      <c r="Y1148" s="27">
        <f t="shared" si="250"/>
        <v>0.34490295630841761</v>
      </c>
      <c r="Z1148" s="27">
        <f t="shared" si="251"/>
        <v>0.22468437778745473</v>
      </c>
    </row>
    <row r="1149" spans="1:26" ht="15.75" customHeight="1" x14ac:dyDescent="0.25">
      <c r="A1149" s="2" t="s">
        <v>235</v>
      </c>
      <c r="B1149" t="s">
        <v>381</v>
      </c>
      <c r="C1149" t="s">
        <v>380</v>
      </c>
      <c r="D1149" s="18">
        <f>VLOOKUP(C1149,'Infected rate by state'!B:E,4,0)</f>
        <v>2.6094721185018687E-3</v>
      </c>
      <c r="E1149" s="2">
        <v>487</v>
      </c>
      <c r="F1149" s="2">
        <v>64</v>
      </c>
      <c r="G1149" s="2">
        <v>154</v>
      </c>
      <c r="H1149" s="4">
        <f t="shared" si="252"/>
        <v>320.5</v>
      </c>
      <c r="I1149" s="2">
        <v>10</v>
      </c>
      <c r="J1149" s="4">
        <f t="shared" si="253"/>
        <v>37</v>
      </c>
      <c r="K1149" s="3">
        <v>255161</v>
      </c>
      <c r="L1149" s="3">
        <f t="shared" si="240"/>
        <v>204264</v>
      </c>
      <c r="M1149" s="3">
        <v>50897</v>
      </c>
      <c r="N1149" s="3">
        <f t="shared" si="243"/>
        <v>6658.3551522905527</v>
      </c>
      <c r="O1149" s="3">
        <f t="shared" si="241"/>
        <v>1391.2610662298252</v>
      </c>
      <c r="P1149" s="3">
        <f t="shared" si="242"/>
        <v>300.26587138702968</v>
      </c>
      <c r="Q1149" s="3">
        <v>10</v>
      </c>
      <c r="R1149" s="22">
        <v>18</v>
      </c>
      <c r="S1149" s="19">
        <f t="shared" si="244"/>
        <v>30.916912582885004</v>
      </c>
      <c r="T1149" s="20">
        <f t="shared" si="245"/>
        <v>0.20075917261613638</v>
      </c>
      <c r="U1149" s="20">
        <f t="shared" si="246"/>
        <v>9.6464625843634952E-2</v>
      </c>
      <c r="V1149" s="21">
        <f t="shared" si="247"/>
        <v>6.3484420088059559E-2</v>
      </c>
      <c r="W1149" s="26">
        <f t="shared" si="248"/>
        <v>6.6725749197117707</v>
      </c>
      <c r="X1149" s="27">
        <f t="shared" si="249"/>
        <v>0.66725749197117712</v>
      </c>
      <c r="Y1149" s="27">
        <f t="shared" si="250"/>
        <v>0.18033986269491273</v>
      </c>
      <c r="Z1149" s="27">
        <f t="shared" si="251"/>
        <v>0.10425898312049642</v>
      </c>
    </row>
    <row r="1150" spans="1:26" ht="15.75" customHeight="1" x14ac:dyDescent="0.25">
      <c r="A1150" s="2" t="s">
        <v>236</v>
      </c>
      <c r="B1150" t="s">
        <v>315</v>
      </c>
      <c r="C1150" t="s">
        <v>314</v>
      </c>
      <c r="D1150" s="18">
        <f>VLOOKUP(C1150,'Infected rate by state'!B:E,4,0)</f>
        <v>7.5362096948057532E-3</v>
      </c>
      <c r="E1150" s="2">
        <v>740</v>
      </c>
      <c r="F1150" s="2">
        <v>70</v>
      </c>
      <c r="G1150" s="2">
        <v>290</v>
      </c>
      <c r="H1150" s="4">
        <f t="shared" si="252"/>
        <v>515</v>
      </c>
      <c r="I1150" s="2">
        <v>37</v>
      </c>
      <c r="J1150" s="4">
        <f t="shared" si="253"/>
        <v>53.5</v>
      </c>
      <c r="K1150" s="3">
        <v>303247</v>
      </c>
      <c r="L1150" s="3">
        <f t="shared" si="240"/>
        <v>251404</v>
      </c>
      <c r="M1150" s="3">
        <v>51843</v>
      </c>
      <c r="N1150" s="3">
        <f t="shared" si="243"/>
        <v>22853.329813207602</v>
      </c>
      <c r="O1150" s="3">
        <f t="shared" si="241"/>
        <v>4713.2973977568672</v>
      </c>
      <c r="P1150" s="3">
        <f t="shared" si="242"/>
        <v>1001.2107796195189</v>
      </c>
      <c r="Q1150" s="3">
        <v>10</v>
      </c>
      <c r="R1150" s="22">
        <v>18</v>
      </c>
      <c r="S1150" s="19">
        <f t="shared" si="244"/>
        <v>104.73994217237482</v>
      </c>
      <c r="T1150" s="20">
        <f t="shared" si="245"/>
        <v>0.36117221438749941</v>
      </c>
      <c r="U1150" s="20">
        <f t="shared" si="246"/>
        <v>0.2033785284900482</v>
      </c>
      <c r="V1150" s="21">
        <f t="shared" si="247"/>
        <v>0.14154046239510112</v>
      </c>
      <c r="W1150" s="26">
        <f t="shared" si="248"/>
        <v>22.249128435989309</v>
      </c>
      <c r="X1150" s="27">
        <f t="shared" si="249"/>
        <v>0.60132779556727867</v>
      </c>
      <c r="Y1150" s="27">
        <f t="shared" si="250"/>
        <v>0.41587155955120203</v>
      </c>
      <c r="Z1150" s="27">
        <f t="shared" si="251"/>
        <v>0.31784469194270443</v>
      </c>
    </row>
    <row r="1151" spans="1:26" ht="15.75" customHeight="1" x14ac:dyDescent="0.25">
      <c r="A1151" s="2" t="s">
        <v>237</v>
      </c>
      <c r="B1151" t="s">
        <v>347</v>
      </c>
      <c r="C1151" t="s">
        <v>346</v>
      </c>
      <c r="D1151" s="18">
        <f>VLOOKUP(C1151,'Infected rate by state'!B:E,4,0)</f>
        <v>1.436639964955333E-2</v>
      </c>
      <c r="E1151" s="2">
        <v>598</v>
      </c>
      <c r="F1151" s="2">
        <v>59</v>
      </c>
      <c r="G1151" s="2">
        <v>187</v>
      </c>
      <c r="H1151" s="4">
        <f t="shared" si="252"/>
        <v>392.5</v>
      </c>
      <c r="I1151" s="2">
        <v>26</v>
      </c>
      <c r="J1151" s="4">
        <f t="shared" si="253"/>
        <v>42.5</v>
      </c>
      <c r="K1151" s="3">
        <v>371513</v>
      </c>
      <c r="L1151" s="3">
        <f t="shared" si="240"/>
        <v>271259</v>
      </c>
      <c r="M1151" s="3">
        <v>100254</v>
      </c>
      <c r="N1151" s="3">
        <f t="shared" si="243"/>
        <v>53373.042330045064</v>
      </c>
      <c r="O1151" s="3">
        <f t="shared" si="241"/>
        <v>11509.152621651565</v>
      </c>
      <c r="P1151" s="3">
        <f t="shared" si="242"/>
        <v>2576.3371808549364</v>
      </c>
      <c r="Q1151" s="3">
        <v>10</v>
      </c>
      <c r="R1151" s="22">
        <v>18</v>
      </c>
      <c r="S1151" s="19">
        <f t="shared" si="244"/>
        <v>255.75894714781256</v>
      </c>
      <c r="T1151" s="20">
        <f t="shared" si="245"/>
        <v>1.367694904533757</v>
      </c>
      <c r="U1151" s="20">
        <f t="shared" si="246"/>
        <v>0.65161515196894926</v>
      </c>
      <c r="V1151" s="21">
        <f t="shared" si="247"/>
        <v>0.42769054706992066</v>
      </c>
      <c r="W1151" s="26">
        <f t="shared" si="248"/>
        <v>57.251937352331922</v>
      </c>
      <c r="X1151" s="27">
        <f t="shared" si="249"/>
        <v>2.2019975904743045</v>
      </c>
      <c r="Y1151" s="27">
        <f t="shared" si="250"/>
        <v>1.3471044082901629</v>
      </c>
      <c r="Z1151" s="27">
        <f t="shared" si="251"/>
        <v>0.97037181953104956</v>
      </c>
    </row>
    <row r="1152" spans="1:26" ht="15.75" customHeight="1" x14ac:dyDescent="0.25">
      <c r="A1152" s="2" t="s">
        <v>238</v>
      </c>
      <c r="B1152" t="s">
        <v>395</v>
      </c>
      <c r="C1152" t="s">
        <v>394</v>
      </c>
      <c r="D1152" s="18">
        <f>VLOOKUP(C1152,'Infected rate by state'!B:E,4,0)</f>
        <v>1.0015511681323568E-2</v>
      </c>
      <c r="E1152" s="3">
        <v>3999</v>
      </c>
      <c r="F1152" s="2">
        <v>526</v>
      </c>
      <c r="G1152" s="3">
        <v>1804</v>
      </c>
      <c r="H1152" s="4">
        <f t="shared" si="252"/>
        <v>2901.5</v>
      </c>
      <c r="I1152" s="2">
        <v>277</v>
      </c>
      <c r="J1152" s="4">
        <f t="shared" si="253"/>
        <v>401.5</v>
      </c>
      <c r="K1152" s="3">
        <v>1552687</v>
      </c>
      <c r="L1152" s="3">
        <f t="shared" si="240"/>
        <v>1302950</v>
      </c>
      <c r="M1152" s="3">
        <v>249737</v>
      </c>
      <c r="N1152" s="3">
        <f t="shared" si="243"/>
        <v>155509.54785939248</v>
      </c>
      <c r="O1152" s="3">
        <f t="shared" si="241"/>
        <v>31922.99574200534</v>
      </c>
      <c r="P1152" s="3">
        <f t="shared" si="242"/>
        <v>6741.9556499062437</v>
      </c>
      <c r="Q1152" s="3">
        <v>10</v>
      </c>
      <c r="R1152" s="22">
        <v>18</v>
      </c>
      <c r="S1152" s="19">
        <f t="shared" si="244"/>
        <v>709.3999053778964</v>
      </c>
      <c r="T1152" s="20">
        <f t="shared" si="245"/>
        <v>0.3932371981030468</v>
      </c>
      <c r="U1152" s="20">
        <f t="shared" si="246"/>
        <v>0.24449419451245782</v>
      </c>
      <c r="V1152" s="21">
        <f t="shared" si="247"/>
        <v>0.17739432492570553</v>
      </c>
      <c r="W1152" s="26">
        <f t="shared" si="248"/>
        <v>149.82123666458318</v>
      </c>
      <c r="X1152" s="27">
        <f t="shared" si="249"/>
        <v>0.5408708904858599</v>
      </c>
      <c r="Y1152" s="27">
        <f t="shared" si="250"/>
        <v>0.37315376504254838</v>
      </c>
      <c r="Z1152" s="27">
        <f t="shared" si="251"/>
        <v>0.28483124841175511</v>
      </c>
    </row>
    <row r="1153" spans="1:26" ht="15.75" customHeight="1" x14ac:dyDescent="0.25">
      <c r="A1153" s="2" t="s">
        <v>239</v>
      </c>
      <c r="B1153" t="s">
        <v>393</v>
      </c>
      <c r="C1153" t="s">
        <v>392</v>
      </c>
      <c r="D1153" s="18">
        <f>VLOOKUP(C1153,'Infected rate by state'!B:E,4,0)</f>
        <v>7.5097590818065515E-3</v>
      </c>
      <c r="E1153" s="2">
        <v>584</v>
      </c>
      <c r="F1153" s="2">
        <v>35</v>
      </c>
      <c r="G1153" s="2">
        <v>323</v>
      </c>
      <c r="H1153" s="4">
        <f t="shared" si="252"/>
        <v>453.5</v>
      </c>
      <c r="I1153" s="2">
        <v>17</v>
      </c>
      <c r="J1153" s="4">
        <f t="shared" si="253"/>
        <v>26</v>
      </c>
      <c r="K1153" s="3">
        <v>126084</v>
      </c>
      <c r="L1153" s="3">
        <f t="shared" si="240"/>
        <v>99999</v>
      </c>
      <c r="M1153" s="3">
        <v>26085</v>
      </c>
      <c r="N1153" s="3">
        <f t="shared" si="243"/>
        <v>9468.6046407049726</v>
      </c>
      <c r="O1153" s="3">
        <f t="shared" si="241"/>
        <v>1985.1323441004224</v>
      </c>
      <c r="P1153" s="3">
        <f t="shared" si="242"/>
        <v>430.16394913711417</v>
      </c>
      <c r="Q1153" s="3">
        <v>10</v>
      </c>
      <c r="R1153" s="22">
        <v>18</v>
      </c>
      <c r="S1153" s="19">
        <f t="shared" si="244"/>
        <v>44.114052091120499</v>
      </c>
      <c r="T1153" s="20">
        <f t="shared" si="245"/>
        <v>0.13657601266600775</v>
      </c>
      <c r="U1153" s="20">
        <f t="shared" si="246"/>
        <v>9.7274646286925032E-2</v>
      </c>
      <c r="V1153" s="21">
        <f t="shared" si="247"/>
        <v>7.553776043000085E-2</v>
      </c>
      <c r="W1153" s="26">
        <f t="shared" si="248"/>
        <v>9.559198869713649</v>
      </c>
      <c r="X1153" s="27">
        <f t="shared" si="249"/>
        <v>0.56230581586550876</v>
      </c>
      <c r="Y1153" s="27">
        <f t="shared" si="250"/>
        <v>0.36766149498898648</v>
      </c>
      <c r="Z1153" s="27">
        <f t="shared" si="251"/>
        <v>0.27311996770610425</v>
      </c>
    </row>
    <row r="1154" spans="1:26" ht="15.75" customHeight="1" x14ac:dyDescent="0.25">
      <c r="A1154" s="2" t="s">
        <v>240</v>
      </c>
      <c r="B1154" t="s">
        <v>393</v>
      </c>
      <c r="C1154" t="s">
        <v>392</v>
      </c>
      <c r="D1154" s="18">
        <f>VLOOKUP(C1154,'Infected rate by state'!B:E,4,0)</f>
        <v>7.5097590818065515E-3</v>
      </c>
      <c r="E1154" s="3">
        <v>6234</v>
      </c>
      <c r="F1154" s="2">
        <v>747</v>
      </c>
      <c r="G1154" s="3">
        <v>2477</v>
      </c>
      <c r="H1154" s="4">
        <f t="shared" si="252"/>
        <v>4355.5</v>
      </c>
      <c r="I1154" s="2">
        <v>216</v>
      </c>
      <c r="J1154" s="4">
        <f t="shared" si="253"/>
        <v>481.5</v>
      </c>
      <c r="K1154" s="3">
        <v>2191766</v>
      </c>
      <c r="L1154" s="3">
        <f t="shared" ref="L1154:L1217" si="254">K1154-M1154</f>
        <v>1815617</v>
      </c>
      <c r="M1154" s="3">
        <v>376149</v>
      </c>
      <c r="N1154" s="3">
        <f t="shared" si="243"/>
        <v>164596.34623694819</v>
      </c>
      <c r="O1154" s="3">
        <f t="shared" ref="O1154:O1217" si="255">0.19*N1154*(L1154/K1154)+0.285*N1154*(M1154/K1154)</f>
        <v>33956.854735439483</v>
      </c>
      <c r="P1154" s="3">
        <f t="shared" ref="P1154:P1217" si="256">0.0361*N1154*(L1154/K1154)+0.0812*N1154*(M1154/K1154)</f>
        <v>7215.9076535107961</v>
      </c>
      <c r="Q1154" s="3">
        <v>10</v>
      </c>
      <c r="R1154" s="22">
        <v>18</v>
      </c>
      <c r="S1154" s="19">
        <f t="shared" si="244"/>
        <v>754.59677189865522</v>
      </c>
      <c r="T1154" s="20">
        <f t="shared" si="245"/>
        <v>0.30464140972896858</v>
      </c>
      <c r="U1154" s="20">
        <f t="shared" si="246"/>
        <v>0.17325146869444499</v>
      </c>
      <c r="V1154" s="21">
        <f t="shared" si="247"/>
        <v>0.12104535962442337</v>
      </c>
      <c r="W1154" s="26">
        <f t="shared" si="248"/>
        <v>160.35350341135103</v>
      </c>
      <c r="X1154" s="27">
        <f t="shared" si="249"/>
        <v>0.74237733060810662</v>
      </c>
      <c r="Y1154" s="27">
        <f t="shared" si="250"/>
        <v>0.33302908288961791</v>
      </c>
      <c r="Z1154" s="27">
        <f t="shared" si="251"/>
        <v>0.21466332451318745</v>
      </c>
    </row>
    <row r="1155" spans="1:26" ht="15.75" customHeight="1" x14ac:dyDescent="0.25">
      <c r="A1155" s="2" t="s">
        <v>241</v>
      </c>
      <c r="B1155" t="s">
        <v>315</v>
      </c>
      <c r="C1155" t="s">
        <v>314</v>
      </c>
      <c r="D1155" s="18">
        <f>VLOOKUP(C1155,'Infected rate by state'!B:E,4,0)</f>
        <v>7.5362096948057532E-3</v>
      </c>
      <c r="E1155" s="3">
        <v>5691</v>
      </c>
      <c r="F1155" s="2">
        <v>690</v>
      </c>
      <c r="G1155" s="3">
        <v>2125</v>
      </c>
      <c r="H1155" s="4">
        <f t="shared" si="252"/>
        <v>3908</v>
      </c>
      <c r="I1155" s="2">
        <v>231</v>
      </c>
      <c r="J1155" s="4">
        <f t="shared" si="253"/>
        <v>460.5</v>
      </c>
      <c r="K1155" s="3">
        <v>2406889</v>
      </c>
      <c r="L1155" s="3">
        <f t="shared" si="254"/>
        <v>2039912</v>
      </c>
      <c r="M1155" s="3">
        <v>366977</v>
      </c>
      <c r="N1155" s="3">
        <f t="shared" ref="N1155:N1218" si="257">K1155*D1155*Q1155</f>
        <v>181388.20216121324</v>
      </c>
      <c r="O1155" s="3">
        <f t="shared" si="255"/>
        <v>37091.093254542706</v>
      </c>
      <c r="P1155" s="3">
        <f t="shared" si="256"/>
        <v>7795.4067449717968</v>
      </c>
      <c r="Q1155" s="3">
        <v>10</v>
      </c>
      <c r="R1155" s="22">
        <v>18</v>
      </c>
      <c r="S1155" s="19">
        <f t="shared" ref="S1155:S1218" si="258">O1155/(R1155*30/12)</f>
        <v>824.24651676761573</v>
      </c>
      <c r="T1155" s="20">
        <f t="shared" ref="T1155:T1218" si="259">S1155/$G1155</f>
        <v>0.38788071377299566</v>
      </c>
      <c r="U1155" s="20">
        <f t="shared" ref="U1155:U1218" si="260">S1155/$H1155</f>
        <v>0.21091261943900094</v>
      </c>
      <c r="V1155" s="21">
        <f t="shared" ref="V1155:V1218" si="261">S1155/$E1155</f>
        <v>0.14483333627967243</v>
      </c>
      <c r="W1155" s="26">
        <f t="shared" ref="W1155:W1218" si="262">P1155/(R1155*30/12)</f>
        <v>173.23126099937326</v>
      </c>
      <c r="X1155" s="27">
        <f t="shared" si="249"/>
        <v>0.74991887878516561</v>
      </c>
      <c r="Y1155" s="27">
        <f t="shared" si="250"/>
        <v>0.37618080564467593</v>
      </c>
      <c r="Z1155" s="27">
        <f t="shared" si="251"/>
        <v>0.2510597985498163</v>
      </c>
    </row>
    <row r="1156" spans="1:26" ht="15.75" customHeight="1" x14ac:dyDescent="0.25">
      <c r="A1156" s="2" t="s">
        <v>242</v>
      </c>
      <c r="B1156" t="s">
        <v>315</v>
      </c>
      <c r="C1156" t="s">
        <v>314</v>
      </c>
      <c r="D1156" s="18">
        <f>VLOOKUP(C1156,'Infected rate by state'!B:E,4,0)</f>
        <v>7.5362096948057532E-3</v>
      </c>
      <c r="E1156" s="3">
        <v>6178</v>
      </c>
      <c r="F1156" s="2">
        <v>802</v>
      </c>
      <c r="G1156" s="3">
        <v>1949</v>
      </c>
      <c r="H1156" s="4">
        <f t="shared" si="252"/>
        <v>4063.5</v>
      </c>
      <c r="I1156" s="2">
        <v>358</v>
      </c>
      <c r="J1156" s="4">
        <f t="shared" si="253"/>
        <v>580</v>
      </c>
      <c r="K1156" s="3">
        <v>3005567</v>
      </c>
      <c r="L1156" s="3">
        <f t="shared" si="254"/>
        <v>2508490</v>
      </c>
      <c r="M1156" s="3">
        <v>497077</v>
      </c>
      <c r="N1156" s="3">
        <f t="shared" si="257"/>
        <v>226505.83163788245</v>
      </c>
      <c r="O1156" s="3">
        <f t="shared" si="255"/>
        <v>46594.880692339379</v>
      </c>
      <c r="P1156" s="3">
        <f t="shared" si="256"/>
        <v>9866.341026543254</v>
      </c>
      <c r="Q1156" s="3">
        <v>10</v>
      </c>
      <c r="R1156" s="22">
        <v>18</v>
      </c>
      <c r="S1156" s="19">
        <f t="shared" si="258"/>
        <v>1035.4417931630974</v>
      </c>
      <c r="T1156" s="20">
        <f t="shared" si="259"/>
        <v>0.53126823661523725</v>
      </c>
      <c r="U1156" s="20">
        <f t="shared" si="260"/>
        <v>0.25481525610018391</v>
      </c>
      <c r="V1156" s="21">
        <f t="shared" si="261"/>
        <v>0.16760145567547707</v>
      </c>
      <c r="W1156" s="26">
        <f t="shared" si="262"/>
        <v>219.25202281207231</v>
      </c>
      <c r="X1156" s="27">
        <f t="shared" ref="X1156:X1219" si="263">W1156/$I1156</f>
        <v>0.61243581791081647</v>
      </c>
      <c r="Y1156" s="27">
        <f t="shared" ref="Y1156:Y1219" si="264">W1156/$J1156</f>
        <v>0.37802072898633154</v>
      </c>
      <c r="Z1156" s="27">
        <f t="shared" ref="Z1156:Z1219" si="265">W1156/$F1156</f>
        <v>0.27338157457864376</v>
      </c>
    </row>
    <row r="1157" spans="1:26" ht="15.75" customHeight="1" x14ac:dyDescent="0.25">
      <c r="A1157" s="2" t="s">
        <v>243</v>
      </c>
      <c r="B1157" t="s">
        <v>315</v>
      </c>
      <c r="C1157" t="s">
        <v>314</v>
      </c>
      <c r="D1157" s="18">
        <f>VLOOKUP(C1157,'Infected rate by state'!B:E,4,0)</f>
        <v>7.5362096948057532E-3</v>
      </c>
      <c r="E1157" s="3">
        <v>3776</v>
      </c>
      <c r="F1157" s="2">
        <v>439</v>
      </c>
      <c r="G1157" s="3">
        <v>1139</v>
      </c>
      <c r="H1157" s="4">
        <f t="shared" si="252"/>
        <v>2457.5</v>
      </c>
      <c r="I1157" s="2">
        <v>203</v>
      </c>
      <c r="J1157" s="4">
        <f t="shared" si="253"/>
        <v>321</v>
      </c>
      <c r="K1157" s="3">
        <v>1272753</v>
      </c>
      <c r="L1157" s="3">
        <f t="shared" si="254"/>
        <v>1036363</v>
      </c>
      <c r="M1157" s="3">
        <v>236390</v>
      </c>
      <c r="N1157" s="3">
        <f t="shared" si="257"/>
        <v>95917.334976931073</v>
      </c>
      <c r="O1157" s="3">
        <f t="shared" si="255"/>
        <v>19916.704024884279</v>
      </c>
      <c r="P1157" s="3">
        <f t="shared" si="256"/>
        <v>4266.0653516667762</v>
      </c>
      <c r="Q1157" s="3">
        <v>10</v>
      </c>
      <c r="R1157" s="22">
        <v>18</v>
      </c>
      <c r="S1157" s="19">
        <f t="shared" si="258"/>
        <v>442.59342277520619</v>
      </c>
      <c r="T1157" s="20">
        <f t="shared" si="259"/>
        <v>0.38858070480702916</v>
      </c>
      <c r="U1157" s="20">
        <f t="shared" si="260"/>
        <v>0.18009905301127413</v>
      </c>
      <c r="V1157" s="21">
        <f t="shared" si="261"/>
        <v>0.11721224120106097</v>
      </c>
      <c r="W1157" s="26">
        <f t="shared" si="262"/>
        <v>94.801452259261694</v>
      </c>
      <c r="X1157" s="27">
        <f t="shared" si="263"/>
        <v>0.46700222787813644</v>
      </c>
      <c r="Y1157" s="27">
        <f t="shared" si="264"/>
        <v>0.2953316269758931</v>
      </c>
      <c r="Z1157" s="27">
        <f t="shared" si="265"/>
        <v>0.21594863840378517</v>
      </c>
    </row>
    <row r="1158" spans="1:26" ht="15.75" customHeight="1" x14ac:dyDescent="0.25">
      <c r="A1158" s="2" t="s">
        <v>244</v>
      </c>
      <c r="B1158" t="s">
        <v>315</v>
      </c>
      <c r="C1158" t="s">
        <v>314</v>
      </c>
      <c r="D1158" s="18">
        <f>VLOOKUP(C1158,'Infected rate by state'!B:E,4,0)</f>
        <v>7.5362096948057532E-3</v>
      </c>
      <c r="E1158" s="3">
        <v>2547</v>
      </c>
      <c r="F1158" s="2">
        <v>341</v>
      </c>
      <c r="G1158" s="2">
        <v>916</v>
      </c>
      <c r="H1158" s="4">
        <f t="shared" si="252"/>
        <v>1731.5</v>
      </c>
      <c r="I1158" s="2">
        <v>146</v>
      </c>
      <c r="J1158" s="4">
        <f t="shared" si="253"/>
        <v>243.5</v>
      </c>
      <c r="K1158" s="3">
        <v>1456607</v>
      </c>
      <c r="L1158" s="3">
        <f t="shared" si="254"/>
        <v>1222034</v>
      </c>
      <c r="M1158" s="3">
        <v>234573</v>
      </c>
      <c r="N1158" s="3">
        <f t="shared" si="257"/>
        <v>109772.95794921924</v>
      </c>
      <c r="O1158" s="3">
        <f t="shared" si="255"/>
        <v>22536.26376125434</v>
      </c>
      <c r="P1158" s="3">
        <f t="shared" si="256"/>
        <v>4760.0776658164059</v>
      </c>
      <c r="Q1158" s="3">
        <v>10</v>
      </c>
      <c r="R1158" s="22">
        <v>18</v>
      </c>
      <c r="S1158" s="19">
        <f t="shared" si="258"/>
        <v>500.80586136120758</v>
      </c>
      <c r="T1158" s="20">
        <f t="shared" si="259"/>
        <v>0.54673128969564144</v>
      </c>
      <c r="U1158" s="20">
        <f t="shared" si="260"/>
        <v>0.28923237733826601</v>
      </c>
      <c r="V1158" s="21">
        <f t="shared" si="261"/>
        <v>0.19662577988268848</v>
      </c>
      <c r="W1158" s="26">
        <f t="shared" si="262"/>
        <v>105.77950368480901</v>
      </c>
      <c r="X1158" s="27">
        <f t="shared" si="263"/>
        <v>0.72451714852608917</v>
      </c>
      <c r="Y1158" s="27">
        <f t="shared" si="264"/>
        <v>0.43441274613884606</v>
      </c>
      <c r="Z1158" s="27">
        <f t="shared" si="265"/>
        <v>0.31020382312260708</v>
      </c>
    </row>
    <row r="1159" spans="1:26" ht="15.75" customHeight="1" x14ac:dyDescent="0.25">
      <c r="A1159" s="2" t="s">
        <v>245</v>
      </c>
      <c r="B1159" t="s">
        <v>315</v>
      </c>
      <c r="C1159" t="s">
        <v>314</v>
      </c>
      <c r="D1159" s="18">
        <f>VLOOKUP(C1159,'Infected rate by state'!B:E,4,0)</f>
        <v>7.5362096948057532E-3</v>
      </c>
      <c r="E1159" s="2">
        <v>390</v>
      </c>
      <c r="F1159" s="2">
        <v>54</v>
      </c>
      <c r="G1159" s="2">
        <v>202</v>
      </c>
      <c r="H1159" s="4">
        <f t="shared" si="252"/>
        <v>296</v>
      </c>
      <c r="I1159" s="2">
        <v>33</v>
      </c>
      <c r="J1159" s="4">
        <f t="shared" si="253"/>
        <v>43.5</v>
      </c>
      <c r="K1159" s="3">
        <v>213703</v>
      </c>
      <c r="L1159" s="3">
        <f t="shared" si="254"/>
        <v>166738</v>
      </c>
      <c r="M1159" s="3">
        <v>46965</v>
      </c>
      <c r="N1159" s="3">
        <f t="shared" si="257"/>
        <v>16105.106204090738</v>
      </c>
      <c r="O1159" s="3">
        <f t="shared" si="255"/>
        <v>3396.2113626779646</v>
      </c>
      <c r="P1159" s="3">
        <f t="shared" si="256"/>
        <v>741.02041179844059</v>
      </c>
      <c r="Q1159" s="3">
        <v>10</v>
      </c>
      <c r="R1159" s="22">
        <v>18</v>
      </c>
      <c r="S1159" s="19">
        <f t="shared" si="258"/>
        <v>75.471363615065883</v>
      </c>
      <c r="T1159" s="20">
        <f t="shared" si="259"/>
        <v>0.37362061195577168</v>
      </c>
      <c r="U1159" s="20">
        <f t="shared" si="260"/>
        <v>0.25497082302387125</v>
      </c>
      <c r="V1159" s="21">
        <f t="shared" si="261"/>
        <v>0.1935163169617074</v>
      </c>
      <c r="W1159" s="26">
        <f t="shared" si="262"/>
        <v>16.467120262187567</v>
      </c>
      <c r="X1159" s="27">
        <f t="shared" si="263"/>
        <v>0.49900364430871413</v>
      </c>
      <c r="Y1159" s="27">
        <f t="shared" si="264"/>
        <v>0.37855448878592107</v>
      </c>
      <c r="Z1159" s="27">
        <f t="shared" si="265"/>
        <v>0.30494667152199201</v>
      </c>
    </row>
    <row r="1160" spans="1:26" ht="15.75" customHeight="1" x14ac:dyDescent="0.25">
      <c r="A1160" s="2" t="s">
        <v>246</v>
      </c>
      <c r="B1160" t="s">
        <v>315</v>
      </c>
      <c r="C1160" t="s">
        <v>314</v>
      </c>
      <c r="D1160" s="18">
        <f>VLOOKUP(C1160,'Infected rate by state'!B:E,4,0)</f>
        <v>7.5362096948057532E-3</v>
      </c>
      <c r="E1160" s="3">
        <v>1555</v>
      </c>
      <c r="F1160" s="2">
        <v>198</v>
      </c>
      <c r="G1160" s="2">
        <v>452</v>
      </c>
      <c r="H1160" s="4">
        <f t="shared" si="252"/>
        <v>1003.5</v>
      </c>
      <c r="I1160" s="2">
        <v>88</v>
      </c>
      <c r="J1160" s="4">
        <f t="shared" si="253"/>
        <v>143</v>
      </c>
      <c r="K1160" s="3">
        <v>666874</v>
      </c>
      <c r="L1160" s="3">
        <f t="shared" si="254"/>
        <v>538679</v>
      </c>
      <c r="M1160" s="3">
        <v>128195</v>
      </c>
      <c r="N1160" s="3">
        <f t="shared" si="257"/>
        <v>50257.02304013892</v>
      </c>
      <c r="O1160" s="3">
        <f t="shared" si="255"/>
        <v>10466.633559360736</v>
      </c>
      <c r="P1160" s="3">
        <f t="shared" si="256"/>
        <v>2249.991616972371</v>
      </c>
      <c r="Q1160" s="3">
        <v>10</v>
      </c>
      <c r="R1160" s="22">
        <v>18</v>
      </c>
      <c r="S1160" s="19">
        <f t="shared" si="258"/>
        <v>232.59185687468303</v>
      </c>
      <c r="T1160" s="20">
        <f t="shared" si="259"/>
        <v>0.51458375414752888</v>
      </c>
      <c r="U1160" s="20">
        <f t="shared" si="260"/>
        <v>0.23178062468827407</v>
      </c>
      <c r="V1160" s="21">
        <f t="shared" si="261"/>
        <v>0.14957675683259358</v>
      </c>
      <c r="W1160" s="26">
        <f t="shared" si="262"/>
        <v>49.999813710497136</v>
      </c>
      <c r="X1160" s="27">
        <f t="shared" si="263"/>
        <v>0.56817970125564932</v>
      </c>
      <c r="Y1160" s="27">
        <f t="shared" si="264"/>
        <v>0.34964904692655341</v>
      </c>
      <c r="Z1160" s="27">
        <f t="shared" si="265"/>
        <v>0.25252431166917744</v>
      </c>
    </row>
    <row r="1161" spans="1:26" ht="15.75" customHeight="1" x14ac:dyDescent="0.25">
      <c r="A1161" s="2" t="s">
        <v>247</v>
      </c>
      <c r="B1161" t="s">
        <v>315</v>
      </c>
      <c r="C1161" t="s">
        <v>314</v>
      </c>
      <c r="D1161" s="18">
        <f>VLOOKUP(C1161,'Infected rate by state'!B:E,4,0)</f>
        <v>7.5362096948057532E-3</v>
      </c>
      <c r="E1161" s="2">
        <v>858</v>
      </c>
      <c r="F1161" s="2">
        <v>82</v>
      </c>
      <c r="G1161" s="2">
        <v>246</v>
      </c>
      <c r="H1161" s="4">
        <f t="shared" si="252"/>
        <v>552</v>
      </c>
      <c r="I1161" s="2">
        <v>35</v>
      </c>
      <c r="J1161" s="4">
        <f t="shared" si="253"/>
        <v>58.5</v>
      </c>
      <c r="K1161" s="3">
        <v>359828</v>
      </c>
      <c r="L1161" s="3">
        <f t="shared" si="254"/>
        <v>292675</v>
      </c>
      <c r="M1161" s="3">
        <v>67153</v>
      </c>
      <c r="N1161" s="3">
        <f t="shared" si="257"/>
        <v>27117.392620625647</v>
      </c>
      <c r="O1161" s="3">
        <f t="shared" si="255"/>
        <v>5633.079733072399</v>
      </c>
      <c r="P1161" s="3">
        <f t="shared" si="256"/>
        <v>1207.179543030102</v>
      </c>
      <c r="Q1161" s="3">
        <v>10</v>
      </c>
      <c r="R1161" s="22">
        <v>18</v>
      </c>
      <c r="S1161" s="19">
        <f t="shared" si="258"/>
        <v>125.17954962383109</v>
      </c>
      <c r="T1161" s="20">
        <f t="shared" si="259"/>
        <v>0.50885995782045157</v>
      </c>
      <c r="U1161" s="20">
        <f t="shared" si="260"/>
        <v>0.22677454641998387</v>
      </c>
      <c r="V1161" s="21">
        <f t="shared" si="261"/>
        <v>0.14589691098348612</v>
      </c>
      <c r="W1161" s="26">
        <f t="shared" si="262"/>
        <v>26.8262120673356</v>
      </c>
      <c r="X1161" s="27">
        <f t="shared" si="263"/>
        <v>0.76646320192387429</v>
      </c>
      <c r="Y1161" s="27">
        <f t="shared" si="264"/>
        <v>0.4585677276467624</v>
      </c>
      <c r="Z1161" s="27">
        <f t="shared" si="265"/>
        <v>0.32714892765043413</v>
      </c>
    </row>
    <row r="1162" spans="1:26" ht="15.75" customHeight="1" x14ac:dyDescent="0.25">
      <c r="A1162" s="2" t="s">
        <v>248</v>
      </c>
      <c r="B1162" t="s">
        <v>315</v>
      </c>
      <c r="C1162" t="s">
        <v>314</v>
      </c>
      <c r="D1162" s="18">
        <f>VLOOKUP(C1162,'Infected rate by state'!B:E,4,0)</f>
        <v>7.5362096948057532E-3</v>
      </c>
      <c r="E1162" s="2">
        <v>359</v>
      </c>
      <c r="F1162" s="2">
        <v>22</v>
      </c>
      <c r="G1162" s="2">
        <v>169</v>
      </c>
      <c r="H1162" s="4">
        <f t="shared" si="252"/>
        <v>264</v>
      </c>
      <c r="I1162" s="2">
        <v>6</v>
      </c>
      <c r="J1162" s="4">
        <f t="shared" si="253"/>
        <v>14</v>
      </c>
      <c r="K1162" s="3">
        <v>229413</v>
      </c>
      <c r="L1162" s="3">
        <f t="shared" si="254"/>
        <v>189823</v>
      </c>
      <c r="M1162" s="3">
        <v>39590</v>
      </c>
      <c r="N1162" s="3">
        <f t="shared" si="257"/>
        <v>17289.044747144722</v>
      </c>
      <c r="O1162" s="3">
        <f t="shared" si="255"/>
        <v>3568.3591166839892</v>
      </c>
      <c r="P1162" s="3">
        <f t="shared" si="256"/>
        <v>758.69421773155386</v>
      </c>
      <c r="Q1162" s="3">
        <v>10</v>
      </c>
      <c r="R1162" s="22">
        <v>18</v>
      </c>
      <c r="S1162" s="19">
        <f t="shared" si="258"/>
        <v>79.296869259644211</v>
      </c>
      <c r="T1162" s="20">
        <f t="shared" si="259"/>
        <v>0.46921224413990659</v>
      </c>
      <c r="U1162" s="20">
        <f t="shared" si="260"/>
        <v>0.30036692901380385</v>
      </c>
      <c r="V1162" s="21">
        <f t="shared" si="261"/>
        <v>0.22088264417728193</v>
      </c>
      <c r="W1162" s="26">
        <f t="shared" si="262"/>
        <v>16.859871505145641</v>
      </c>
      <c r="X1162" s="27">
        <f t="shared" si="263"/>
        <v>2.8099785841909402</v>
      </c>
      <c r="Y1162" s="27">
        <f t="shared" si="264"/>
        <v>1.2042765360818315</v>
      </c>
      <c r="Z1162" s="27">
        <f t="shared" si="265"/>
        <v>0.7663577956884382</v>
      </c>
    </row>
    <row r="1163" spans="1:26" ht="15.75" customHeight="1" x14ac:dyDescent="0.25">
      <c r="A1163" s="2" t="s">
        <v>249</v>
      </c>
      <c r="B1163" t="s">
        <v>315</v>
      </c>
      <c r="C1163" t="s">
        <v>314</v>
      </c>
      <c r="D1163" s="18">
        <f>VLOOKUP(C1163,'Infected rate by state'!B:E,4,0)</f>
        <v>7.5362096948057532E-3</v>
      </c>
      <c r="E1163" s="3">
        <v>1272</v>
      </c>
      <c r="F1163" s="2">
        <v>93</v>
      </c>
      <c r="G1163" s="2">
        <v>306</v>
      </c>
      <c r="H1163" s="4">
        <f t="shared" si="252"/>
        <v>789</v>
      </c>
      <c r="I1163" s="2">
        <v>45</v>
      </c>
      <c r="J1163" s="4">
        <f t="shared" si="253"/>
        <v>69</v>
      </c>
      <c r="K1163" s="3">
        <v>402885</v>
      </c>
      <c r="L1163" s="3">
        <f t="shared" si="254"/>
        <v>314450</v>
      </c>
      <c r="M1163" s="3">
        <v>88435</v>
      </c>
      <c r="N1163" s="3">
        <f t="shared" si="257"/>
        <v>30362.258428918158</v>
      </c>
      <c r="O1163" s="3">
        <f t="shared" si="255"/>
        <v>6401.9705706365885</v>
      </c>
      <c r="P1163" s="3">
        <f t="shared" si="256"/>
        <v>1396.6531109503717</v>
      </c>
      <c r="Q1163" s="3">
        <v>10</v>
      </c>
      <c r="R1163" s="22">
        <v>18</v>
      </c>
      <c r="S1163" s="19">
        <f t="shared" si="258"/>
        <v>142.26601268081308</v>
      </c>
      <c r="T1163" s="20">
        <f t="shared" si="259"/>
        <v>0.46492161006801658</v>
      </c>
      <c r="U1163" s="20">
        <f t="shared" si="260"/>
        <v>0.18031180314424977</v>
      </c>
      <c r="V1163" s="21">
        <f t="shared" si="261"/>
        <v>0.11184434959183417</v>
      </c>
      <c r="W1163" s="26">
        <f t="shared" si="262"/>
        <v>31.036735798897148</v>
      </c>
      <c r="X1163" s="27">
        <f t="shared" si="263"/>
        <v>0.68970523997549216</v>
      </c>
      <c r="Y1163" s="27">
        <f t="shared" si="264"/>
        <v>0.44980776520140792</v>
      </c>
      <c r="Z1163" s="27">
        <f t="shared" si="265"/>
        <v>0.33372834192362527</v>
      </c>
    </row>
    <row r="1164" spans="1:26" ht="15.75" customHeight="1" x14ac:dyDescent="0.25">
      <c r="A1164" s="2" t="s">
        <v>250</v>
      </c>
      <c r="B1164" t="s">
        <v>325</v>
      </c>
      <c r="C1164" t="s">
        <v>324</v>
      </c>
      <c r="D1164" s="18">
        <f>VLOOKUP(C1164,'Infected rate by state'!B:E,4,0)</f>
        <v>8.9298079160438481E-3</v>
      </c>
      <c r="E1164" s="3">
        <v>1309</v>
      </c>
      <c r="F1164" s="2">
        <v>159</v>
      </c>
      <c r="G1164" s="2">
        <v>604</v>
      </c>
      <c r="H1164" s="4">
        <f t="shared" si="252"/>
        <v>956.5</v>
      </c>
      <c r="I1164" s="2">
        <v>77</v>
      </c>
      <c r="J1164" s="4">
        <f t="shared" si="253"/>
        <v>118</v>
      </c>
      <c r="K1164" s="3">
        <v>374960</v>
      </c>
      <c r="L1164" s="3">
        <f t="shared" si="254"/>
        <v>218169</v>
      </c>
      <c r="M1164" s="3">
        <v>156791</v>
      </c>
      <c r="N1164" s="3">
        <f t="shared" si="257"/>
        <v>33483.207761998012</v>
      </c>
      <c r="O1164" s="3">
        <f t="shared" si="255"/>
        <v>7691.9173120958312</v>
      </c>
      <c r="P1164" s="3">
        <f t="shared" si="256"/>
        <v>1840.1949945550864</v>
      </c>
      <c r="Q1164" s="3">
        <v>10</v>
      </c>
      <c r="R1164" s="22">
        <v>18</v>
      </c>
      <c r="S1164" s="19">
        <f t="shared" si="258"/>
        <v>170.9314958243518</v>
      </c>
      <c r="T1164" s="20">
        <f t="shared" si="259"/>
        <v>0.28299916527210561</v>
      </c>
      <c r="U1164" s="20">
        <f t="shared" si="260"/>
        <v>0.17870517075206671</v>
      </c>
      <c r="V1164" s="21">
        <f t="shared" si="261"/>
        <v>0.13058173859767136</v>
      </c>
      <c r="W1164" s="26">
        <f t="shared" si="262"/>
        <v>40.89322210122414</v>
      </c>
      <c r="X1164" s="27">
        <f t="shared" si="263"/>
        <v>0.53108080650940437</v>
      </c>
      <c r="Y1164" s="27">
        <f t="shared" si="264"/>
        <v>0.346552729671391</v>
      </c>
      <c r="Z1164" s="27">
        <f t="shared" si="265"/>
        <v>0.25719007610832795</v>
      </c>
    </row>
    <row r="1165" spans="1:26" ht="15.75" customHeight="1" x14ac:dyDescent="0.25">
      <c r="A1165" s="2" t="s">
        <v>251</v>
      </c>
      <c r="B1165" t="s">
        <v>327</v>
      </c>
      <c r="C1165" t="s">
        <v>326</v>
      </c>
      <c r="D1165" s="18">
        <f>VLOOKUP(C1165,'Infected rate by state'!B:E,4,0)</f>
        <v>1.0244051329943483E-2</v>
      </c>
      <c r="E1165" s="3">
        <v>2050</v>
      </c>
      <c r="F1165" s="2">
        <v>163</v>
      </c>
      <c r="G1165" s="2">
        <v>650</v>
      </c>
      <c r="H1165" s="4">
        <f t="shared" si="252"/>
        <v>1350</v>
      </c>
      <c r="I1165" s="2">
        <v>55</v>
      </c>
      <c r="J1165" s="4">
        <f t="shared" si="253"/>
        <v>109</v>
      </c>
      <c r="K1165" s="3">
        <v>701923</v>
      </c>
      <c r="L1165" s="3">
        <f t="shared" si="254"/>
        <v>562267</v>
      </c>
      <c r="M1165" s="3">
        <v>139656</v>
      </c>
      <c r="N1165" s="3">
        <f t="shared" si="257"/>
        <v>71905.35241667919</v>
      </c>
      <c r="O1165" s="3">
        <f t="shared" si="255"/>
        <v>15021.128030076903</v>
      </c>
      <c r="P1165" s="3">
        <f t="shared" si="256"/>
        <v>3241.0033201152173</v>
      </c>
      <c r="Q1165" s="3">
        <v>10</v>
      </c>
      <c r="R1165" s="22">
        <v>18</v>
      </c>
      <c r="S1165" s="19">
        <f t="shared" si="258"/>
        <v>333.80284511282008</v>
      </c>
      <c r="T1165" s="20">
        <f t="shared" si="259"/>
        <v>0.51354283863510786</v>
      </c>
      <c r="U1165" s="20">
        <f t="shared" si="260"/>
        <v>0.2472613667502371</v>
      </c>
      <c r="V1165" s="21">
        <f t="shared" si="261"/>
        <v>0.16283065615259515</v>
      </c>
      <c r="W1165" s="26">
        <f t="shared" si="262"/>
        <v>72.022296002560381</v>
      </c>
      <c r="X1165" s="27">
        <f t="shared" si="263"/>
        <v>1.3094962909556433</v>
      </c>
      <c r="Y1165" s="27">
        <f t="shared" si="264"/>
        <v>0.66075500919780161</v>
      </c>
      <c r="Z1165" s="27">
        <f t="shared" si="265"/>
        <v>0.44185457670282441</v>
      </c>
    </row>
    <row r="1166" spans="1:26" ht="15.75" customHeight="1" x14ac:dyDescent="0.25">
      <c r="A1166" s="2" t="s">
        <v>252</v>
      </c>
      <c r="B1166" t="s">
        <v>383</v>
      </c>
      <c r="C1166" t="s">
        <v>382</v>
      </c>
      <c r="D1166" s="18">
        <f>VLOOKUP(C1166,'Infected rate by state'!B:E,4,0)</f>
        <v>8.525765865415048E-3</v>
      </c>
      <c r="E1166" s="2">
        <v>591</v>
      </c>
      <c r="F1166" s="2">
        <v>62</v>
      </c>
      <c r="G1166" s="2">
        <v>215</v>
      </c>
      <c r="H1166" s="4">
        <f t="shared" si="252"/>
        <v>403</v>
      </c>
      <c r="I1166" s="2">
        <v>28</v>
      </c>
      <c r="J1166" s="4">
        <f t="shared" si="253"/>
        <v>45</v>
      </c>
      <c r="K1166" s="3">
        <v>153089</v>
      </c>
      <c r="L1166" s="3">
        <f t="shared" si="254"/>
        <v>116102</v>
      </c>
      <c r="M1166" s="3">
        <v>36987</v>
      </c>
      <c r="N1166" s="3">
        <f t="shared" si="257"/>
        <v>13052.009705705243</v>
      </c>
      <c r="O1166" s="3">
        <f t="shared" si="255"/>
        <v>2779.4572210448969</v>
      </c>
      <c r="P1166" s="3">
        <f t="shared" si="256"/>
        <v>613.39701880687119</v>
      </c>
      <c r="Q1166" s="3">
        <v>10</v>
      </c>
      <c r="R1166" s="22">
        <v>18</v>
      </c>
      <c r="S1166" s="19">
        <f t="shared" si="258"/>
        <v>61.76571602321993</v>
      </c>
      <c r="T1166" s="20">
        <f t="shared" si="259"/>
        <v>0.28728240010799966</v>
      </c>
      <c r="U1166" s="20">
        <f t="shared" si="260"/>
        <v>0.15326480402784101</v>
      </c>
      <c r="V1166" s="21">
        <f t="shared" si="261"/>
        <v>0.10451051780578668</v>
      </c>
      <c r="W1166" s="26">
        <f t="shared" si="262"/>
        <v>13.631044862374916</v>
      </c>
      <c r="X1166" s="27">
        <f t="shared" si="263"/>
        <v>0.48682303079910411</v>
      </c>
      <c r="Y1166" s="27">
        <f t="shared" si="264"/>
        <v>0.30291210805277591</v>
      </c>
      <c r="Z1166" s="27">
        <f t="shared" si="265"/>
        <v>0.2198555622963696</v>
      </c>
    </row>
    <row r="1167" spans="1:26" ht="15.75" customHeight="1" x14ac:dyDescent="0.25">
      <c r="A1167" s="2" t="s">
        <v>253</v>
      </c>
      <c r="B1167" t="s">
        <v>383</v>
      </c>
      <c r="C1167" t="s">
        <v>382</v>
      </c>
      <c r="D1167" s="18">
        <f>VLOOKUP(C1167,'Infected rate by state'!B:E,4,0)</f>
        <v>8.525765865415048E-3</v>
      </c>
      <c r="E1167" s="2">
        <v>782</v>
      </c>
      <c r="F1167" s="2">
        <v>65</v>
      </c>
      <c r="G1167" s="2">
        <v>324</v>
      </c>
      <c r="H1167" s="4">
        <f t="shared" si="252"/>
        <v>553</v>
      </c>
      <c r="I1167" s="2">
        <v>31</v>
      </c>
      <c r="J1167" s="4">
        <f t="shared" si="253"/>
        <v>48</v>
      </c>
      <c r="K1167" s="3">
        <v>253817</v>
      </c>
      <c r="L1167" s="3">
        <f t="shared" si="254"/>
        <v>190367</v>
      </c>
      <c r="M1167" s="3">
        <v>63450</v>
      </c>
      <c r="N1167" s="3">
        <f t="shared" si="257"/>
        <v>21639.843146620515</v>
      </c>
      <c r="O1167" s="3">
        <f t="shared" si="255"/>
        <v>4625.4820498104536</v>
      </c>
      <c r="P1167" s="3">
        <f t="shared" si="256"/>
        <v>1025.1712273094242</v>
      </c>
      <c r="Q1167" s="3">
        <v>10</v>
      </c>
      <c r="R1167" s="22">
        <v>18</v>
      </c>
      <c r="S1167" s="19">
        <f t="shared" si="258"/>
        <v>102.78848999578786</v>
      </c>
      <c r="T1167" s="20">
        <f t="shared" si="259"/>
        <v>0.31724842591292546</v>
      </c>
      <c r="U1167" s="20">
        <f t="shared" si="260"/>
        <v>0.18587430378985145</v>
      </c>
      <c r="V1167" s="21">
        <f t="shared" si="261"/>
        <v>0.13144308183604586</v>
      </c>
      <c r="W1167" s="26">
        <f t="shared" si="262"/>
        <v>22.781582829098316</v>
      </c>
      <c r="X1167" s="27">
        <f t="shared" si="263"/>
        <v>0.73488976868059086</v>
      </c>
      <c r="Y1167" s="27">
        <f t="shared" si="264"/>
        <v>0.47461630893954826</v>
      </c>
      <c r="Z1167" s="27">
        <f t="shared" si="265"/>
        <v>0.35048588967843564</v>
      </c>
    </row>
    <row r="1168" spans="1:26" ht="15.75" customHeight="1" x14ac:dyDescent="0.25">
      <c r="A1168" s="2" t="s">
        <v>254</v>
      </c>
      <c r="B1168" t="s">
        <v>400</v>
      </c>
      <c r="C1168" t="s">
        <v>291</v>
      </c>
      <c r="D1168" s="18">
        <f>VLOOKUP(C1168,'Infected rate by state'!B:E,4,0)</f>
        <v>5.5896269710740548E-3</v>
      </c>
      <c r="E1168" s="3">
        <v>4700</v>
      </c>
      <c r="F1168" s="2">
        <v>651</v>
      </c>
      <c r="G1168" s="3">
        <v>1366</v>
      </c>
      <c r="H1168" s="4">
        <f t="shared" si="252"/>
        <v>3033</v>
      </c>
      <c r="I1168" s="2">
        <v>209</v>
      </c>
      <c r="J1168" s="4">
        <f t="shared" si="253"/>
        <v>430</v>
      </c>
      <c r="K1168" s="3">
        <v>2421217</v>
      </c>
      <c r="L1168" s="3">
        <f t="shared" si="254"/>
        <v>2000041</v>
      </c>
      <c r="M1168" s="3">
        <v>421176</v>
      </c>
      <c r="N1168" s="3">
        <f t="shared" si="257"/>
        <v>135336.9984602301</v>
      </c>
      <c r="O1168" s="3">
        <f t="shared" si="255"/>
        <v>27950.535600154351</v>
      </c>
      <c r="P1168" s="3">
        <f t="shared" si="256"/>
        <v>5947.4173892695635</v>
      </c>
      <c r="Q1168" s="3">
        <v>10</v>
      </c>
      <c r="R1168" s="22">
        <v>18</v>
      </c>
      <c r="S1168" s="19">
        <f t="shared" si="258"/>
        <v>621.12301333676339</v>
      </c>
      <c r="T1168" s="20">
        <f t="shared" si="259"/>
        <v>0.45470205954375065</v>
      </c>
      <c r="U1168" s="20">
        <f t="shared" si="260"/>
        <v>0.20478833278495331</v>
      </c>
      <c r="V1168" s="21">
        <f t="shared" si="261"/>
        <v>0.13215383262484329</v>
      </c>
      <c r="W1168" s="26">
        <f t="shared" si="262"/>
        <v>132.16483087265698</v>
      </c>
      <c r="X1168" s="27">
        <f t="shared" si="263"/>
        <v>0.63236761183089463</v>
      </c>
      <c r="Y1168" s="27">
        <f t="shared" si="264"/>
        <v>0.30736007179687669</v>
      </c>
      <c r="Z1168" s="27">
        <f t="shared" si="265"/>
        <v>0.20301817338349767</v>
      </c>
    </row>
    <row r="1169" spans="1:26" ht="15.75" customHeight="1" x14ac:dyDescent="0.25">
      <c r="A1169" s="2" t="s">
        <v>255</v>
      </c>
      <c r="B1169" t="s">
        <v>343</v>
      </c>
      <c r="C1169" t="s">
        <v>342</v>
      </c>
      <c r="D1169" s="18">
        <f>VLOOKUP(C1169,'Infected rate by state'!B:E,4,0)</f>
        <v>1.6300221488851765E-2</v>
      </c>
      <c r="E1169" s="3">
        <v>2468</v>
      </c>
      <c r="F1169" s="2">
        <v>283</v>
      </c>
      <c r="G1169" s="3">
        <v>1080</v>
      </c>
      <c r="H1169" s="4">
        <f t="shared" si="252"/>
        <v>1774</v>
      </c>
      <c r="I1169" s="2">
        <v>111</v>
      </c>
      <c r="J1169" s="4">
        <f t="shared" si="253"/>
        <v>197</v>
      </c>
      <c r="K1169" s="3">
        <v>531003</v>
      </c>
      <c r="L1169" s="3">
        <f t="shared" si="254"/>
        <v>421734</v>
      </c>
      <c r="M1169" s="3">
        <v>109269</v>
      </c>
      <c r="N1169" s="3">
        <f t="shared" si="257"/>
        <v>86554.665112447532</v>
      </c>
      <c r="O1169" s="3">
        <f t="shared" si="255"/>
        <v>18137.439828137107</v>
      </c>
      <c r="P1169" s="3">
        <f t="shared" si="256"/>
        <v>3927.903525300625</v>
      </c>
      <c r="Q1169" s="3">
        <v>10</v>
      </c>
      <c r="R1169" s="22">
        <v>18</v>
      </c>
      <c r="S1169" s="19">
        <f t="shared" si="258"/>
        <v>403.05421840304683</v>
      </c>
      <c r="T1169" s="20">
        <f t="shared" si="259"/>
        <v>0.37319835037319149</v>
      </c>
      <c r="U1169" s="20">
        <f t="shared" si="260"/>
        <v>0.2272007995507592</v>
      </c>
      <c r="V1169" s="21">
        <f t="shared" si="261"/>
        <v>0.16331208201095901</v>
      </c>
      <c r="W1169" s="26">
        <f t="shared" si="262"/>
        <v>87.286745006680562</v>
      </c>
      <c r="X1169" s="27">
        <f t="shared" si="263"/>
        <v>0.78636707213225732</v>
      </c>
      <c r="Y1169" s="27">
        <f t="shared" si="264"/>
        <v>0.44307992389177953</v>
      </c>
      <c r="Z1169" s="27">
        <f t="shared" si="265"/>
        <v>0.30843372793880058</v>
      </c>
    </row>
    <row r="1170" spans="1:26" ht="15.75" customHeight="1" x14ac:dyDescent="0.25">
      <c r="A1170" s="2" t="s">
        <v>256</v>
      </c>
      <c r="B1170" t="s">
        <v>337</v>
      </c>
      <c r="C1170" t="s">
        <v>336</v>
      </c>
      <c r="D1170" s="18">
        <f>VLOOKUP(C1170,'Infected rate by state'!B:E,4,0)</f>
        <v>1.1933809905095205E-2</v>
      </c>
      <c r="E1170" s="2">
        <v>909</v>
      </c>
      <c r="F1170" s="2">
        <v>59</v>
      </c>
      <c r="G1170" s="2">
        <v>362</v>
      </c>
      <c r="H1170" s="4">
        <f t="shared" si="252"/>
        <v>635.5</v>
      </c>
      <c r="I1170" s="2">
        <v>23</v>
      </c>
      <c r="J1170" s="4">
        <f t="shared" si="253"/>
        <v>41</v>
      </c>
      <c r="K1170" s="3">
        <v>195685</v>
      </c>
      <c r="L1170" s="3">
        <f t="shared" si="254"/>
        <v>154124</v>
      </c>
      <c r="M1170" s="3">
        <v>41561</v>
      </c>
      <c r="N1170" s="3">
        <f t="shared" si="257"/>
        <v>23352.675912785555</v>
      </c>
      <c r="O1170" s="3">
        <f t="shared" si="255"/>
        <v>4908.1904432216334</v>
      </c>
      <c r="P1170" s="3">
        <f t="shared" si="256"/>
        <v>1066.7190645845719</v>
      </c>
      <c r="Q1170" s="3">
        <v>10</v>
      </c>
      <c r="R1170" s="22">
        <v>18</v>
      </c>
      <c r="S1170" s="19">
        <f t="shared" si="258"/>
        <v>109.07089873825852</v>
      </c>
      <c r="T1170" s="20">
        <f t="shared" si="259"/>
        <v>0.30130082524380808</v>
      </c>
      <c r="U1170" s="20">
        <f t="shared" si="260"/>
        <v>0.17163005308931317</v>
      </c>
      <c r="V1170" s="21">
        <f t="shared" si="261"/>
        <v>0.11998998761084546</v>
      </c>
      <c r="W1170" s="26">
        <f t="shared" si="262"/>
        <v>23.704868101879377</v>
      </c>
      <c r="X1170" s="27">
        <f t="shared" si="263"/>
        <v>1.0306464392121468</v>
      </c>
      <c r="Y1170" s="27">
        <f t="shared" si="264"/>
        <v>0.57816751467998484</v>
      </c>
      <c r="Z1170" s="27">
        <f t="shared" si="265"/>
        <v>0.40177742545558265</v>
      </c>
    </row>
    <row r="1171" spans="1:26" ht="15.75" customHeight="1" x14ac:dyDescent="0.25">
      <c r="A1171" s="2" t="s">
        <v>257</v>
      </c>
      <c r="B1171" t="s">
        <v>389</v>
      </c>
      <c r="C1171" t="s">
        <v>388</v>
      </c>
      <c r="D1171" s="18">
        <f>VLOOKUP(C1171,'Infected rate by state'!B:E,4,0)</f>
        <v>1.0177106325483841E-2</v>
      </c>
      <c r="E1171" s="3">
        <v>4065</v>
      </c>
      <c r="F1171" s="2">
        <v>103</v>
      </c>
      <c r="G1171" s="3">
        <v>1653</v>
      </c>
      <c r="H1171" s="4">
        <f t="shared" si="252"/>
        <v>2859</v>
      </c>
      <c r="I1171" s="2">
        <v>52</v>
      </c>
      <c r="J1171" s="4">
        <f t="shared" si="253"/>
        <v>77.5</v>
      </c>
      <c r="K1171" s="3">
        <v>603563</v>
      </c>
      <c r="L1171" s="3">
        <f t="shared" si="254"/>
        <v>474002</v>
      </c>
      <c r="M1171" s="3">
        <v>129561</v>
      </c>
      <c r="N1171" s="3">
        <f t="shared" si="257"/>
        <v>61425.248251280034</v>
      </c>
      <c r="O1171" s="3">
        <f t="shared" si="255"/>
        <v>12923.425436747417</v>
      </c>
      <c r="P1171" s="3">
        <f t="shared" si="256"/>
        <v>2812.1202506300506</v>
      </c>
      <c r="Q1171" s="3">
        <v>10</v>
      </c>
      <c r="R1171" s="22">
        <v>18</v>
      </c>
      <c r="S1171" s="19">
        <f t="shared" si="258"/>
        <v>287.18723192772035</v>
      </c>
      <c r="T1171" s="20">
        <f t="shared" si="259"/>
        <v>0.173736982412414</v>
      </c>
      <c r="U1171" s="20">
        <f t="shared" si="260"/>
        <v>0.10045023851966434</v>
      </c>
      <c r="V1171" s="21">
        <f t="shared" si="261"/>
        <v>7.0648765541874631E-2</v>
      </c>
      <c r="W1171" s="26">
        <f t="shared" si="262"/>
        <v>62.491561125112234</v>
      </c>
      <c r="X1171" s="27">
        <f t="shared" si="263"/>
        <v>1.2017607908675429</v>
      </c>
      <c r="Y1171" s="27">
        <f t="shared" si="264"/>
        <v>0.80634272419499653</v>
      </c>
      <c r="Z1171" s="27">
        <f t="shared" si="265"/>
        <v>0.60671418568070135</v>
      </c>
    </row>
    <row r="1172" spans="1:26" ht="15.75" customHeight="1" x14ac:dyDescent="0.25">
      <c r="A1172" s="2" t="s">
        <v>258</v>
      </c>
      <c r="B1172" t="s">
        <v>343</v>
      </c>
      <c r="C1172" t="s">
        <v>342</v>
      </c>
      <c r="D1172" s="18">
        <f>VLOOKUP(C1172,'Infected rate by state'!B:E,4,0)</f>
        <v>1.6300221488851765E-2</v>
      </c>
      <c r="E1172" s="2">
        <v>536</v>
      </c>
      <c r="F1172" s="2">
        <v>137</v>
      </c>
      <c r="G1172" s="2">
        <v>338</v>
      </c>
      <c r="H1172" s="4">
        <f t="shared" si="252"/>
        <v>437</v>
      </c>
      <c r="I1172" s="2">
        <v>70</v>
      </c>
      <c r="J1172" s="4">
        <f t="shared" si="253"/>
        <v>103.5</v>
      </c>
      <c r="K1172" s="3">
        <v>149492</v>
      </c>
      <c r="L1172" s="3">
        <f t="shared" si="254"/>
        <v>116836</v>
      </c>
      <c r="M1172" s="3">
        <v>32656</v>
      </c>
      <c r="N1172" s="3">
        <f t="shared" si="257"/>
        <v>24367.527108114282</v>
      </c>
      <c r="O1172" s="3">
        <f t="shared" si="255"/>
        <v>5135.5151818346603</v>
      </c>
      <c r="P1172" s="3">
        <f t="shared" si="256"/>
        <v>1119.7350434588398</v>
      </c>
      <c r="Q1172" s="3">
        <v>10</v>
      </c>
      <c r="R1172" s="22">
        <v>18</v>
      </c>
      <c r="S1172" s="19">
        <f t="shared" si="258"/>
        <v>114.12255959632579</v>
      </c>
      <c r="T1172" s="20">
        <f t="shared" si="259"/>
        <v>0.33764070886486919</v>
      </c>
      <c r="U1172" s="20">
        <f t="shared" si="260"/>
        <v>0.26115002195955556</v>
      </c>
      <c r="V1172" s="21">
        <f t="shared" si="261"/>
        <v>0.21291522312747349</v>
      </c>
      <c r="W1172" s="26">
        <f t="shared" si="262"/>
        <v>24.883000965751993</v>
      </c>
      <c r="X1172" s="27">
        <f t="shared" si="263"/>
        <v>0.35547144236788564</v>
      </c>
      <c r="Y1172" s="27">
        <f t="shared" si="264"/>
        <v>0.2404154682681352</v>
      </c>
      <c r="Z1172" s="27">
        <f t="shared" si="265"/>
        <v>0.181627744275562</v>
      </c>
    </row>
    <row r="1173" spans="1:26" ht="15.75" customHeight="1" x14ac:dyDescent="0.25">
      <c r="A1173" s="2" t="s">
        <v>259</v>
      </c>
      <c r="B1173" t="s">
        <v>335</v>
      </c>
      <c r="C1173" t="s">
        <v>334</v>
      </c>
      <c r="D1173" s="18">
        <f>VLOOKUP(C1173,'Infected rate by state'!B:E,4,0)</f>
        <v>8.8985640980001352E-3</v>
      </c>
      <c r="E1173" s="3">
        <v>1273</v>
      </c>
      <c r="F1173" s="2">
        <v>148</v>
      </c>
      <c r="G1173" s="2">
        <v>551</v>
      </c>
      <c r="H1173" s="4">
        <f t="shared" si="252"/>
        <v>912</v>
      </c>
      <c r="I1173" s="2">
        <v>70</v>
      </c>
      <c r="J1173" s="4">
        <f t="shared" si="253"/>
        <v>109</v>
      </c>
      <c r="K1173" s="3">
        <v>539539</v>
      </c>
      <c r="L1173" s="3">
        <f t="shared" si="254"/>
        <v>431462</v>
      </c>
      <c r="M1173" s="3">
        <v>108077</v>
      </c>
      <c r="N1173" s="3">
        <f t="shared" si="257"/>
        <v>48011.223748708951</v>
      </c>
      <c r="O1173" s="3">
        <f t="shared" si="255"/>
        <v>10035.776118673282</v>
      </c>
      <c r="P1173" s="3">
        <f t="shared" si="256"/>
        <v>2166.945457849215</v>
      </c>
      <c r="Q1173" s="3">
        <v>10</v>
      </c>
      <c r="R1173" s="22">
        <v>18</v>
      </c>
      <c r="S1173" s="19">
        <f t="shared" si="258"/>
        <v>223.01724708162848</v>
      </c>
      <c r="T1173" s="20">
        <f t="shared" si="259"/>
        <v>0.40474999470349998</v>
      </c>
      <c r="U1173" s="20">
        <f t="shared" si="260"/>
        <v>0.24453645513336456</v>
      </c>
      <c r="V1173" s="21">
        <f t="shared" si="261"/>
        <v>0.17519029621494775</v>
      </c>
      <c r="W1173" s="26">
        <f t="shared" si="262"/>
        <v>48.154343507760331</v>
      </c>
      <c r="X1173" s="27">
        <f t="shared" si="263"/>
        <v>0.68791919296800474</v>
      </c>
      <c r="Y1173" s="27">
        <f t="shared" si="264"/>
        <v>0.44178296796110395</v>
      </c>
      <c r="Z1173" s="27">
        <f t="shared" si="265"/>
        <v>0.32536718586324548</v>
      </c>
    </row>
    <row r="1174" spans="1:26" ht="15.75" customHeight="1" x14ac:dyDescent="0.25">
      <c r="A1174" s="2" t="s">
        <v>260</v>
      </c>
      <c r="B1174" t="s">
        <v>387</v>
      </c>
      <c r="C1174" t="s">
        <v>386</v>
      </c>
      <c r="D1174" s="18">
        <f>VLOOKUP(C1174,'Infected rate by state'!B:E,4,0)</f>
        <v>9.1240169504562645E-3</v>
      </c>
      <c r="E1174" s="2">
        <v>809</v>
      </c>
      <c r="F1174" s="2">
        <v>125</v>
      </c>
      <c r="G1174" s="2">
        <v>280</v>
      </c>
      <c r="H1174" s="4">
        <f t="shared" ref="H1174:H1221" si="266">G1174+(E1174-G1174)*0.5</f>
        <v>544.5</v>
      </c>
      <c r="I1174" s="2">
        <v>65</v>
      </c>
      <c r="J1174" s="4">
        <f t="shared" ref="J1174:J1221" si="267">I1174+(F1174-I1174)*0.5</f>
        <v>95</v>
      </c>
      <c r="K1174" s="3">
        <v>300991</v>
      </c>
      <c r="L1174" s="3">
        <f t="shared" si="254"/>
        <v>236630</v>
      </c>
      <c r="M1174" s="3">
        <v>64361</v>
      </c>
      <c r="N1174" s="3">
        <f t="shared" si="257"/>
        <v>27462.469859347817</v>
      </c>
      <c r="O1174" s="3">
        <f t="shared" si="255"/>
        <v>5775.7385854769855</v>
      </c>
      <c r="P1174" s="3">
        <f t="shared" si="256"/>
        <v>1256.2362775041465</v>
      </c>
      <c r="Q1174" s="3">
        <v>10</v>
      </c>
      <c r="R1174" s="22">
        <v>18</v>
      </c>
      <c r="S1174" s="19">
        <f t="shared" si="258"/>
        <v>128.34974634393302</v>
      </c>
      <c r="T1174" s="20">
        <f t="shared" si="259"/>
        <v>0.45839195122833221</v>
      </c>
      <c r="U1174" s="20">
        <f t="shared" si="260"/>
        <v>0.23572037896039122</v>
      </c>
      <c r="V1174" s="21">
        <f t="shared" si="261"/>
        <v>0.15865234405924972</v>
      </c>
      <c r="W1174" s="26">
        <f t="shared" si="262"/>
        <v>27.916361722314367</v>
      </c>
      <c r="X1174" s="27">
        <f t="shared" si="263"/>
        <v>0.42948248803560563</v>
      </c>
      <c r="Y1174" s="27">
        <f t="shared" si="264"/>
        <v>0.29385643918225651</v>
      </c>
      <c r="Z1174" s="27">
        <f t="shared" si="265"/>
        <v>0.22333089377851492</v>
      </c>
    </row>
    <row r="1175" spans="1:26" ht="15.75" customHeight="1" x14ac:dyDescent="0.25">
      <c r="A1175" s="2" t="s">
        <v>261</v>
      </c>
      <c r="B1175" t="s">
        <v>400</v>
      </c>
      <c r="C1175" t="s">
        <v>291</v>
      </c>
      <c r="D1175" s="18">
        <f>VLOOKUP(C1175,'Infected rate by state'!B:E,4,0)</f>
        <v>5.5896269710740548E-3</v>
      </c>
      <c r="E1175" s="3">
        <v>3652</v>
      </c>
      <c r="F1175" s="2">
        <v>355</v>
      </c>
      <c r="G1175" s="3">
        <v>1657</v>
      </c>
      <c r="H1175" s="4">
        <f t="shared" si="266"/>
        <v>2654.5</v>
      </c>
      <c r="I1175" s="2">
        <v>134</v>
      </c>
      <c r="J1175" s="4">
        <f t="shared" si="267"/>
        <v>244.5</v>
      </c>
      <c r="K1175" s="3">
        <v>1210559</v>
      </c>
      <c r="L1175" s="3">
        <f t="shared" si="254"/>
        <v>958955</v>
      </c>
      <c r="M1175" s="3">
        <v>251604</v>
      </c>
      <c r="N1175" s="3">
        <f t="shared" si="257"/>
        <v>67665.732364764379</v>
      </c>
      <c r="O1175" s="3">
        <f t="shared" si="255"/>
        <v>14192.543028513843</v>
      </c>
      <c r="P1175" s="3">
        <f t="shared" si="256"/>
        <v>3077.0069378659764</v>
      </c>
      <c r="Q1175" s="3">
        <v>10</v>
      </c>
      <c r="R1175" s="22">
        <v>18</v>
      </c>
      <c r="S1175" s="19">
        <f t="shared" si="258"/>
        <v>315.38984507808539</v>
      </c>
      <c r="T1175" s="20">
        <f t="shared" si="259"/>
        <v>0.19033786667355787</v>
      </c>
      <c r="U1175" s="20">
        <f t="shared" si="260"/>
        <v>0.11881327748279728</v>
      </c>
      <c r="V1175" s="21">
        <f t="shared" si="261"/>
        <v>8.6360855716890852E-2</v>
      </c>
      <c r="W1175" s="26">
        <f t="shared" si="262"/>
        <v>68.377931952577256</v>
      </c>
      <c r="X1175" s="27">
        <f t="shared" si="263"/>
        <v>0.5102830742729646</v>
      </c>
      <c r="Y1175" s="27">
        <f t="shared" si="264"/>
        <v>0.27966434336432416</v>
      </c>
      <c r="Z1175" s="27">
        <f t="shared" si="265"/>
        <v>0.19261389282416128</v>
      </c>
    </row>
    <row r="1176" spans="1:26" ht="15.75" customHeight="1" x14ac:dyDescent="0.25">
      <c r="A1176" s="2" t="s">
        <v>262</v>
      </c>
      <c r="B1176" t="s">
        <v>313</v>
      </c>
      <c r="C1176" t="s">
        <v>312</v>
      </c>
      <c r="D1176" s="18">
        <f>VLOOKUP(C1176,'Infected rate by state'!B:E,4,0)</f>
        <v>8.9918615797753444E-3</v>
      </c>
      <c r="E1176" s="3">
        <v>1144</v>
      </c>
      <c r="F1176" s="2">
        <v>135</v>
      </c>
      <c r="G1176" s="2">
        <v>616</v>
      </c>
      <c r="H1176" s="4">
        <f t="shared" si="266"/>
        <v>880</v>
      </c>
      <c r="I1176" s="2">
        <v>73</v>
      </c>
      <c r="J1176" s="4">
        <f t="shared" si="267"/>
        <v>104</v>
      </c>
      <c r="K1176" s="3">
        <v>437572</v>
      </c>
      <c r="L1176" s="3">
        <f t="shared" si="254"/>
        <v>359934</v>
      </c>
      <c r="M1176" s="3">
        <v>77638</v>
      </c>
      <c r="N1176" s="3">
        <f t="shared" si="257"/>
        <v>39345.868551854568</v>
      </c>
      <c r="O1176" s="3">
        <f t="shared" si="255"/>
        <v>8138.9196667164351</v>
      </c>
      <c r="P1176" s="3">
        <f t="shared" si="256"/>
        <v>1735.2335320700495</v>
      </c>
      <c r="Q1176" s="3">
        <v>10</v>
      </c>
      <c r="R1176" s="22">
        <v>18</v>
      </c>
      <c r="S1176" s="19">
        <f t="shared" si="258"/>
        <v>180.86488148258744</v>
      </c>
      <c r="T1176" s="20">
        <f t="shared" si="259"/>
        <v>0.29361182058861596</v>
      </c>
      <c r="U1176" s="20">
        <f t="shared" si="260"/>
        <v>0.20552827441203117</v>
      </c>
      <c r="V1176" s="21">
        <f t="shared" si="261"/>
        <v>0.15809867262463936</v>
      </c>
      <c r="W1176" s="26">
        <f t="shared" si="262"/>
        <v>38.560745157112208</v>
      </c>
      <c r="X1176" s="27">
        <f t="shared" si="263"/>
        <v>0.52822938571386591</v>
      </c>
      <c r="Y1176" s="27">
        <f t="shared" si="264"/>
        <v>0.37077639574146354</v>
      </c>
      <c r="Z1176" s="27">
        <f t="shared" si="265"/>
        <v>0.28563514931194228</v>
      </c>
    </row>
    <row r="1177" spans="1:26" ht="15.75" customHeight="1" x14ac:dyDescent="0.25">
      <c r="A1177" s="2" t="s">
        <v>263</v>
      </c>
      <c r="B1177" t="s">
        <v>333</v>
      </c>
      <c r="C1177" t="s">
        <v>332</v>
      </c>
      <c r="D1177" s="18">
        <f>VLOOKUP(C1177,'Infected rate by state'!B:E,4,0)</f>
        <v>1.4486816526494731E-2</v>
      </c>
      <c r="E1177" s="3">
        <v>2426</v>
      </c>
      <c r="F1177" s="2">
        <v>213</v>
      </c>
      <c r="G1177" s="3">
        <v>1172</v>
      </c>
      <c r="H1177" s="4">
        <f t="shared" si="266"/>
        <v>1799</v>
      </c>
      <c r="I1177" s="2">
        <v>79</v>
      </c>
      <c r="J1177" s="4">
        <f t="shared" si="267"/>
        <v>146</v>
      </c>
      <c r="K1177" s="3">
        <v>637463</v>
      </c>
      <c r="L1177" s="3">
        <f t="shared" si="254"/>
        <v>491406</v>
      </c>
      <c r="M1177" s="3">
        <v>146057</v>
      </c>
      <c r="N1177" s="3">
        <f t="shared" si="257"/>
        <v>92348.095234289096</v>
      </c>
      <c r="O1177" s="3">
        <f t="shared" si="255"/>
        <v>19556.244007854657</v>
      </c>
      <c r="P1177" s="3">
        <f t="shared" si="256"/>
        <v>4288.0375715538548</v>
      </c>
      <c r="Q1177" s="3">
        <v>10</v>
      </c>
      <c r="R1177" s="22">
        <v>18</v>
      </c>
      <c r="S1177" s="19">
        <f t="shared" si="258"/>
        <v>434.58320017454793</v>
      </c>
      <c r="T1177" s="20">
        <f t="shared" si="259"/>
        <v>0.37080477830592828</v>
      </c>
      <c r="U1177" s="20">
        <f t="shared" si="260"/>
        <v>0.24156931638385098</v>
      </c>
      <c r="V1177" s="21">
        <f t="shared" si="261"/>
        <v>0.17913569669189938</v>
      </c>
      <c r="W1177" s="26">
        <f t="shared" si="262"/>
        <v>95.289723812307884</v>
      </c>
      <c r="X1177" s="27">
        <f t="shared" si="263"/>
        <v>1.2061990355988339</v>
      </c>
      <c r="Y1177" s="27">
        <f t="shared" si="264"/>
        <v>0.65266934118019093</v>
      </c>
      <c r="Z1177" s="27">
        <f t="shared" si="265"/>
        <v>0.44736959536294779</v>
      </c>
    </row>
    <row r="1178" spans="1:26" ht="15.75" customHeight="1" x14ac:dyDescent="0.25">
      <c r="A1178" s="2" t="s">
        <v>263</v>
      </c>
      <c r="B1178" t="s">
        <v>349</v>
      </c>
      <c r="C1178" t="s">
        <v>348</v>
      </c>
      <c r="D1178" s="18">
        <f>VLOOKUP(C1178,'Infected rate by state'!B:E,4,0)</f>
        <v>1.9670510547683942E-2</v>
      </c>
      <c r="E1178" s="3">
        <v>1588</v>
      </c>
      <c r="F1178" s="2">
        <v>195</v>
      </c>
      <c r="G1178" s="2">
        <v>500</v>
      </c>
      <c r="H1178" s="4">
        <f t="shared" si="266"/>
        <v>1044</v>
      </c>
      <c r="I1178" s="2">
        <v>73</v>
      </c>
      <c r="J1178" s="4">
        <f t="shared" si="267"/>
        <v>134</v>
      </c>
      <c r="K1178" s="3">
        <v>600306</v>
      </c>
      <c r="L1178" s="3">
        <f t="shared" si="254"/>
        <v>477227</v>
      </c>
      <c r="M1178" s="3">
        <v>123079</v>
      </c>
      <c r="N1178" s="3">
        <f t="shared" si="257"/>
        <v>118083.25504837956</v>
      </c>
      <c r="O1178" s="3">
        <f t="shared" si="255"/>
        <v>24735.793888505588</v>
      </c>
      <c r="P1178" s="3">
        <f t="shared" si="256"/>
        <v>5354.6885794784766</v>
      </c>
      <c r="Q1178" s="3">
        <v>10</v>
      </c>
      <c r="R1178" s="22">
        <v>18</v>
      </c>
      <c r="S1178" s="19">
        <f t="shared" si="258"/>
        <v>549.68430863345748</v>
      </c>
      <c r="T1178" s="20">
        <f t="shared" si="259"/>
        <v>1.099368617266915</v>
      </c>
      <c r="U1178" s="20">
        <f t="shared" si="260"/>
        <v>0.52651753700522752</v>
      </c>
      <c r="V1178" s="21">
        <f t="shared" si="261"/>
        <v>0.34614880896313444</v>
      </c>
      <c r="W1178" s="26">
        <f t="shared" si="262"/>
        <v>118.99307954396615</v>
      </c>
      <c r="X1178" s="27">
        <f t="shared" si="263"/>
        <v>1.6300421855337828</v>
      </c>
      <c r="Y1178" s="27">
        <f t="shared" si="264"/>
        <v>0.88800805629825486</v>
      </c>
      <c r="Z1178" s="27">
        <f t="shared" si="265"/>
        <v>0.61022092073828793</v>
      </c>
    </row>
    <row r="1179" spans="1:26" ht="15.75" customHeight="1" x14ac:dyDescent="0.25">
      <c r="A1179" s="2" t="s">
        <v>263</v>
      </c>
      <c r="B1179" t="s">
        <v>357</v>
      </c>
      <c r="C1179" t="s">
        <v>356</v>
      </c>
      <c r="D1179" s="18">
        <f>VLOOKUP(C1179,'Infected rate by state'!B:E,4,0)</f>
        <v>4.5578363920328819E-3</v>
      </c>
      <c r="E1179" s="3">
        <v>2078</v>
      </c>
      <c r="F1179" s="2">
        <v>226</v>
      </c>
      <c r="G1179" s="2">
        <v>819</v>
      </c>
      <c r="H1179" s="4">
        <f t="shared" si="266"/>
        <v>1448.5</v>
      </c>
      <c r="I1179" s="2">
        <v>67</v>
      </c>
      <c r="J1179" s="4">
        <f t="shared" si="267"/>
        <v>146.5</v>
      </c>
      <c r="K1179" s="3">
        <v>688462</v>
      </c>
      <c r="L1179" s="3">
        <f t="shared" si="254"/>
        <v>521650</v>
      </c>
      <c r="M1179" s="3">
        <v>166812</v>
      </c>
      <c r="N1179" s="3">
        <f t="shared" si="257"/>
        <v>31378.971581317419</v>
      </c>
      <c r="O1179" s="3">
        <f t="shared" si="255"/>
        <v>6684.2913144667091</v>
      </c>
      <c r="P1179" s="3">
        <f t="shared" si="256"/>
        <v>1475.6769877922918</v>
      </c>
      <c r="Q1179" s="3">
        <v>10</v>
      </c>
      <c r="R1179" s="22">
        <v>18</v>
      </c>
      <c r="S1179" s="19">
        <f t="shared" si="258"/>
        <v>148.53980698814908</v>
      </c>
      <c r="T1179" s="20">
        <f t="shared" si="259"/>
        <v>0.18136728569981572</v>
      </c>
      <c r="U1179" s="20">
        <f t="shared" si="260"/>
        <v>0.10254732964318197</v>
      </c>
      <c r="V1179" s="21">
        <f t="shared" si="261"/>
        <v>7.1482101534239215E-2</v>
      </c>
      <c r="W1179" s="26">
        <f t="shared" si="262"/>
        <v>32.792821950939818</v>
      </c>
      <c r="X1179" s="27">
        <f t="shared" si="263"/>
        <v>0.48944510374537042</v>
      </c>
      <c r="Y1179" s="27">
        <f t="shared" si="264"/>
        <v>0.22384178806102265</v>
      </c>
      <c r="Z1179" s="27">
        <f t="shared" si="265"/>
        <v>0.14510098208380451</v>
      </c>
    </row>
    <row r="1180" spans="1:26" ht="15.75" customHeight="1" x14ac:dyDescent="0.25">
      <c r="A1180" s="2" t="s">
        <v>264</v>
      </c>
      <c r="B1180" t="s">
        <v>353</v>
      </c>
      <c r="C1180" t="s">
        <v>352</v>
      </c>
      <c r="D1180" s="18">
        <f>VLOOKUP(C1180,'Infected rate by state'!B:E,4,0)</f>
        <v>8.4257771266714378E-3</v>
      </c>
      <c r="E1180" s="2">
        <v>898</v>
      </c>
      <c r="F1180" s="2">
        <v>45</v>
      </c>
      <c r="G1180" s="2">
        <v>227</v>
      </c>
      <c r="H1180" s="4">
        <f t="shared" si="266"/>
        <v>562.5</v>
      </c>
      <c r="I1180" s="2">
        <v>16</v>
      </c>
      <c r="J1180" s="4">
        <f t="shared" si="267"/>
        <v>30.5</v>
      </c>
      <c r="K1180" s="3">
        <v>203089</v>
      </c>
      <c r="L1180" s="3">
        <f t="shared" si="254"/>
        <v>164411</v>
      </c>
      <c r="M1180" s="3">
        <v>38678</v>
      </c>
      <c r="N1180" s="3">
        <f t="shared" si="257"/>
        <v>17111.826508785758</v>
      </c>
      <c r="O1180" s="3">
        <f t="shared" si="255"/>
        <v>3560.8446339894222</v>
      </c>
      <c r="P1180" s="3">
        <f t="shared" si="256"/>
        <v>764.71432264230043</v>
      </c>
      <c r="Q1180" s="3">
        <v>10</v>
      </c>
      <c r="R1180" s="22">
        <v>18</v>
      </c>
      <c r="S1180" s="19">
        <f t="shared" si="258"/>
        <v>79.129880755320499</v>
      </c>
      <c r="T1180" s="20">
        <f t="shared" si="259"/>
        <v>0.34858978306308591</v>
      </c>
      <c r="U1180" s="20">
        <f t="shared" si="260"/>
        <v>0.14067534356501421</v>
      </c>
      <c r="V1180" s="21">
        <f t="shared" si="261"/>
        <v>8.8117907299911466E-2</v>
      </c>
      <c r="W1180" s="26">
        <f t="shared" si="262"/>
        <v>16.993651614273343</v>
      </c>
      <c r="X1180" s="27">
        <f t="shared" si="263"/>
        <v>1.0621032258920839</v>
      </c>
      <c r="Y1180" s="27">
        <f t="shared" si="264"/>
        <v>0.55716890538601127</v>
      </c>
      <c r="Z1180" s="27">
        <f t="shared" si="265"/>
        <v>0.37763670253940762</v>
      </c>
    </row>
    <row r="1181" spans="1:26" ht="15.75" customHeight="1" x14ac:dyDescent="0.25">
      <c r="A1181" s="2" t="s">
        <v>265</v>
      </c>
      <c r="B1181" t="s">
        <v>351</v>
      </c>
      <c r="C1181" t="s">
        <v>350</v>
      </c>
      <c r="D1181" s="18">
        <f>VLOOKUP(C1181,'Infected rate by state'!B:E,4,0)</f>
        <v>9.0315118396853012E-3</v>
      </c>
      <c r="E1181" s="2">
        <v>393</v>
      </c>
      <c r="F1181" s="2">
        <v>20</v>
      </c>
      <c r="G1181" s="2">
        <v>238</v>
      </c>
      <c r="H1181" s="4">
        <f t="shared" si="266"/>
        <v>315.5</v>
      </c>
      <c r="I1181" s="2">
        <v>9</v>
      </c>
      <c r="J1181" s="4">
        <f t="shared" si="267"/>
        <v>14.5</v>
      </c>
      <c r="K1181" s="3">
        <v>110235</v>
      </c>
      <c r="L1181" s="3">
        <f t="shared" si="254"/>
        <v>84169</v>
      </c>
      <c r="M1181" s="3">
        <v>26066</v>
      </c>
      <c r="N1181" s="3">
        <f t="shared" si="257"/>
        <v>9955.8870764770909</v>
      </c>
      <c r="O1181" s="3">
        <f t="shared" si="255"/>
        <v>2115.2631627632222</v>
      </c>
      <c r="P1181" s="3">
        <f t="shared" si="256"/>
        <v>465.57986327439289</v>
      </c>
      <c r="Q1181" s="3">
        <v>10</v>
      </c>
      <c r="R1181" s="22">
        <v>18</v>
      </c>
      <c r="S1181" s="19">
        <f t="shared" si="258"/>
        <v>47.00584806140494</v>
      </c>
      <c r="T1181" s="20">
        <f t="shared" si="259"/>
        <v>0.19750356328321403</v>
      </c>
      <c r="U1181" s="20">
        <f t="shared" si="260"/>
        <v>0.14898842491728984</v>
      </c>
      <c r="V1181" s="21">
        <f t="shared" si="261"/>
        <v>0.1196077558814375</v>
      </c>
      <c r="W1181" s="26">
        <f t="shared" si="262"/>
        <v>10.346219183875398</v>
      </c>
      <c r="X1181" s="27">
        <f t="shared" si="263"/>
        <v>1.1495799093194887</v>
      </c>
      <c r="Y1181" s="27">
        <f t="shared" si="264"/>
        <v>0.71353235750864819</v>
      </c>
      <c r="Z1181" s="27">
        <f t="shared" si="265"/>
        <v>0.5173109591937699</v>
      </c>
    </row>
    <row r="1182" spans="1:26" ht="15.75" customHeight="1" x14ac:dyDescent="0.25">
      <c r="A1182" s="2" t="s">
        <v>266</v>
      </c>
      <c r="B1182" t="s">
        <v>357</v>
      </c>
      <c r="C1182" t="s">
        <v>356</v>
      </c>
      <c r="D1182" s="18">
        <f>VLOOKUP(C1182,'Infected rate by state'!B:E,4,0)</f>
        <v>4.5578363920328819E-3</v>
      </c>
      <c r="E1182" s="3">
        <v>10187</v>
      </c>
      <c r="F1182" s="3">
        <v>1180</v>
      </c>
      <c r="G1182" s="3">
        <v>4326</v>
      </c>
      <c r="H1182" s="4">
        <f t="shared" si="266"/>
        <v>7256.5</v>
      </c>
      <c r="I1182" s="2">
        <v>547</v>
      </c>
      <c r="J1182" s="4">
        <f t="shared" si="267"/>
        <v>863.5</v>
      </c>
      <c r="K1182" s="3">
        <v>2666497</v>
      </c>
      <c r="L1182" s="3">
        <f t="shared" si="254"/>
        <v>2134355</v>
      </c>
      <c r="M1182" s="3">
        <v>532142</v>
      </c>
      <c r="N1182" s="3">
        <f t="shared" si="257"/>
        <v>121534.57065846503</v>
      </c>
      <c r="O1182" s="3">
        <f t="shared" si="255"/>
        <v>25395.71378977106</v>
      </c>
      <c r="P1182" s="3">
        <f t="shared" si="256"/>
        <v>5481.2606949420397</v>
      </c>
      <c r="Q1182" s="3">
        <v>10</v>
      </c>
      <c r="R1182" s="22">
        <v>18</v>
      </c>
      <c r="S1182" s="19">
        <f t="shared" si="258"/>
        <v>564.34919532824574</v>
      </c>
      <c r="T1182" s="20">
        <f t="shared" si="259"/>
        <v>0.13045520002964534</v>
      </c>
      <c r="U1182" s="20">
        <f t="shared" si="260"/>
        <v>7.7771542110968886E-2</v>
      </c>
      <c r="V1182" s="21">
        <f t="shared" si="261"/>
        <v>5.5398958999533301E-2</v>
      </c>
      <c r="W1182" s="26">
        <f t="shared" si="262"/>
        <v>121.80579322093422</v>
      </c>
      <c r="X1182" s="27">
        <f t="shared" si="263"/>
        <v>0.22267969510225635</v>
      </c>
      <c r="Y1182" s="27">
        <f t="shared" si="264"/>
        <v>0.14106055960733552</v>
      </c>
      <c r="Z1182" s="27">
        <f t="shared" si="265"/>
        <v>0.10322524849231714</v>
      </c>
    </row>
    <row r="1183" spans="1:26" ht="15.75" customHeight="1" x14ac:dyDescent="0.25">
      <c r="A1183" s="2" t="s">
        <v>267</v>
      </c>
      <c r="B1183" t="s">
        <v>353</v>
      </c>
      <c r="C1183" t="s">
        <v>352</v>
      </c>
      <c r="D1183" s="18">
        <f>VLOOKUP(C1183,'Infected rate by state'!B:E,4,0)</f>
        <v>8.4257771266714378E-3</v>
      </c>
      <c r="E1183" s="3">
        <v>1604</v>
      </c>
      <c r="F1183" s="2">
        <v>183</v>
      </c>
      <c r="G1183" s="2">
        <v>582</v>
      </c>
      <c r="H1183" s="4">
        <f t="shared" si="266"/>
        <v>1093</v>
      </c>
      <c r="I1183" s="2">
        <v>48</v>
      </c>
      <c r="J1183" s="4">
        <f t="shared" si="267"/>
        <v>115.5</v>
      </c>
      <c r="K1183" s="3">
        <v>856536</v>
      </c>
      <c r="L1183" s="3">
        <f t="shared" si="254"/>
        <v>708174</v>
      </c>
      <c r="M1183" s="3">
        <v>148362</v>
      </c>
      <c r="N1183" s="3">
        <f t="shared" si="257"/>
        <v>72169.814369706466</v>
      </c>
      <c r="O1183" s="3">
        <f t="shared" si="255"/>
        <v>14899.826619008094</v>
      </c>
      <c r="P1183" s="3">
        <f t="shared" si="256"/>
        <v>3169.109679622723</v>
      </c>
      <c r="Q1183" s="3">
        <v>10</v>
      </c>
      <c r="R1183" s="22">
        <v>18</v>
      </c>
      <c r="S1183" s="19">
        <f t="shared" si="258"/>
        <v>331.10725820017984</v>
      </c>
      <c r="T1183" s="20">
        <f t="shared" si="259"/>
        <v>0.56891281477694133</v>
      </c>
      <c r="U1183" s="20">
        <f t="shared" si="260"/>
        <v>0.30293436248872813</v>
      </c>
      <c r="V1183" s="21">
        <f t="shared" si="261"/>
        <v>0.20642597144649616</v>
      </c>
      <c r="W1183" s="26">
        <f t="shared" si="262"/>
        <v>70.424659547171615</v>
      </c>
      <c r="X1183" s="27">
        <f t="shared" si="263"/>
        <v>1.4671804072327419</v>
      </c>
      <c r="Y1183" s="27">
        <f t="shared" si="264"/>
        <v>0.60973731209672388</v>
      </c>
      <c r="Z1183" s="27">
        <f t="shared" si="265"/>
        <v>0.38483420517580119</v>
      </c>
    </row>
    <row r="1184" spans="1:26" ht="15.75" customHeight="1" x14ac:dyDescent="0.25">
      <c r="A1184" s="2" t="s">
        <v>268</v>
      </c>
      <c r="B1184" t="s">
        <v>325</v>
      </c>
      <c r="C1184" t="s">
        <v>324</v>
      </c>
      <c r="D1184" s="18">
        <f>VLOOKUP(C1184,'Infected rate by state'!B:E,4,0)</f>
        <v>8.9298079160438481E-3</v>
      </c>
      <c r="E1184" s="3">
        <v>1424</v>
      </c>
      <c r="F1184" s="2">
        <v>139</v>
      </c>
      <c r="G1184" s="2">
        <v>613</v>
      </c>
      <c r="H1184" s="4">
        <f t="shared" si="266"/>
        <v>1018.5</v>
      </c>
      <c r="I1184" s="2">
        <v>33</v>
      </c>
      <c r="J1184" s="4">
        <f t="shared" si="267"/>
        <v>86</v>
      </c>
      <c r="K1184" s="3">
        <v>354891</v>
      </c>
      <c r="L1184" s="3">
        <f t="shared" si="254"/>
        <v>264221</v>
      </c>
      <c r="M1184" s="3">
        <v>90670</v>
      </c>
      <c r="N1184" s="3">
        <f t="shared" si="257"/>
        <v>31691.084611327173</v>
      </c>
      <c r="O1184" s="3">
        <f t="shared" si="255"/>
        <v>6790.4884757124737</v>
      </c>
      <c r="P1184" s="3">
        <f t="shared" si="256"/>
        <v>1509.2073778391218</v>
      </c>
      <c r="Q1184" s="3">
        <v>10</v>
      </c>
      <c r="R1184" s="22">
        <v>18</v>
      </c>
      <c r="S1184" s="19">
        <f t="shared" si="258"/>
        <v>150.89974390472165</v>
      </c>
      <c r="T1184" s="20">
        <f t="shared" si="259"/>
        <v>0.24616597700607121</v>
      </c>
      <c r="U1184" s="20">
        <f t="shared" si="260"/>
        <v>0.14815880599383568</v>
      </c>
      <c r="V1184" s="21">
        <f t="shared" si="261"/>
        <v>0.10596892128140566</v>
      </c>
      <c r="W1184" s="26">
        <f t="shared" si="262"/>
        <v>33.537941729758259</v>
      </c>
      <c r="X1184" s="27">
        <f t="shared" si="263"/>
        <v>1.0163012645381291</v>
      </c>
      <c r="Y1184" s="27">
        <f t="shared" si="264"/>
        <v>0.38997606662509604</v>
      </c>
      <c r="Z1184" s="27">
        <f t="shared" si="265"/>
        <v>0.24128015632919611</v>
      </c>
    </row>
    <row r="1185" spans="1:26" ht="15.75" customHeight="1" x14ac:dyDescent="0.25">
      <c r="A1185" s="2" t="s">
        <v>269</v>
      </c>
      <c r="B1185" t="s">
        <v>315</v>
      </c>
      <c r="C1185" t="s">
        <v>314</v>
      </c>
      <c r="D1185" s="18">
        <f>VLOOKUP(C1185,'Infected rate by state'!B:E,4,0)</f>
        <v>7.5362096948057532E-3</v>
      </c>
      <c r="E1185" s="2">
        <v>918</v>
      </c>
      <c r="F1185" s="2">
        <v>121</v>
      </c>
      <c r="G1185" s="2">
        <v>329</v>
      </c>
      <c r="H1185" s="4">
        <f t="shared" si="266"/>
        <v>623.5</v>
      </c>
      <c r="I1185" s="2">
        <v>41</v>
      </c>
      <c r="J1185" s="4">
        <f t="shared" si="267"/>
        <v>81</v>
      </c>
      <c r="K1185" s="3">
        <v>464979</v>
      </c>
      <c r="L1185" s="3">
        <f t="shared" si="254"/>
        <v>387820</v>
      </c>
      <c r="M1185" s="3">
        <v>77159</v>
      </c>
      <c r="N1185" s="3">
        <f t="shared" si="257"/>
        <v>35041.792476810842</v>
      </c>
      <c r="O1185" s="3">
        <f t="shared" si="255"/>
        <v>7210.3526542435011</v>
      </c>
      <c r="P1185" s="3">
        <f t="shared" si="256"/>
        <v>1527.2590765453956</v>
      </c>
      <c r="Q1185" s="3">
        <v>10</v>
      </c>
      <c r="R1185" s="22">
        <v>18</v>
      </c>
      <c r="S1185" s="19">
        <f t="shared" si="258"/>
        <v>160.23005898318891</v>
      </c>
      <c r="T1185" s="20">
        <f t="shared" si="259"/>
        <v>0.48702145587595413</v>
      </c>
      <c r="U1185" s="20">
        <f t="shared" si="260"/>
        <v>0.25698485803237997</v>
      </c>
      <c r="V1185" s="21">
        <f t="shared" si="261"/>
        <v>0.17454254791197049</v>
      </c>
      <c r="W1185" s="26">
        <f t="shared" si="262"/>
        <v>33.939090589897681</v>
      </c>
      <c r="X1185" s="27">
        <f t="shared" si="263"/>
        <v>0.82778269731457754</v>
      </c>
      <c r="Y1185" s="27">
        <f t="shared" si="264"/>
        <v>0.41900111839379856</v>
      </c>
      <c r="Z1185" s="27">
        <f t="shared" si="265"/>
        <v>0.28048835198262545</v>
      </c>
    </row>
    <row r="1186" spans="1:26" ht="15.75" customHeight="1" x14ac:dyDescent="0.25">
      <c r="A1186" s="2" t="s">
        <v>270</v>
      </c>
      <c r="B1186" t="s">
        <v>311</v>
      </c>
      <c r="C1186" t="s">
        <v>310</v>
      </c>
      <c r="D1186" s="18">
        <f>VLOOKUP(C1186,'Infected rate by state'!B:E,4,0)</f>
        <v>1.4327212443359898E-2</v>
      </c>
      <c r="E1186" s="2">
        <v>845</v>
      </c>
      <c r="F1186" s="2">
        <v>119</v>
      </c>
      <c r="G1186" s="2">
        <v>364</v>
      </c>
      <c r="H1186" s="4">
        <f t="shared" si="266"/>
        <v>604.5</v>
      </c>
      <c r="I1186" s="2">
        <v>81</v>
      </c>
      <c r="J1186" s="4">
        <f t="shared" si="267"/>
        <v>100</v>
      </c>
      <c r="K1186" s="3">
        <v>237503</v>
      </c>
      <c r="L1186" s="3">
        <f t="shared" si="254"/>
        <v>132956</v>
      </c>
      <c r="M1186" s="3">
        <v>104547</v>
      </c>
      <c r="N1186" s="3">
        <f t="shared" si="257"/>
        <v>34027.559369353054</v>
      </c>
      <c r="O1186" s="3">
        <f t="shared" si="255"/>
        <v>7888.2100055272294</v>
      </c>
      <c r="P1186" s="3">
        <f t="shared" si="256"/>
        <v>1903.9329460051372</v>
      </c>
      <c r="Q1186" s="3">
        <v>10</v>
      </c>
      <c r="R1186" s="22">
        <v>18</v>
      </c>
      <c r="S1186" s="19">
        <f t="shared" si="258"/>
        <v>175.29355567838289</v>
      </c>
      <c r="T1186" s="20">
        <f t="shared" si="259"/>
        <v>0.48157570241313979</v>
      </c>
      <c r="U1186" s="20">
        <f t="shared" si="260"/>
        <v>0.28998106811974012</v>
      </c>
      <c r="V1186" s="21">
        <f t="shared" si="261"/>
        <v>0.20744799488566021</v>
      </c>
      <c r="W1186" s="26">
        <f t="shared" si="262"/>
        <v>42.30962102233638</v>
      </c>
      <c r="X1186" s="27">
        <f t="shared" si="263"/>
        <v>0.52234100027575781</v>
      </c>
      <c r="Y1186" s="27">
        <f t="shared" si="264"/>
        <v>0.4230962102233638</v>
      </c>
      <c r="Z1186" s="27">
        <f t="shared" si="265"/>
        <v>0.35554303380114605</v>
      </c>
    </row>
    <row r="1187" spans="1:26" ht="15.75" customHeight="1" x14ac:dyDescent="0.25">
      <c r="A1187" s="2" t="s">
        <v>271</v>
      </c>
      <c r="B1187" t="s">
        <v>371</v>
      </c>
      <c r="C1187" t="s">
        <v>370</v>
      </c>
      <c r="D1187" s="18">
        <f>VLOOKUP(C1187,'Infected rate by state'!B:E,4,0)</f>
        <v>2.5429318796877907E-2</v>
      </c>
      <c r="E1187" s="3">
        <v>3062</v>
      </c>
      <c r="F1187" s="2">
        <v>243</v>
      </c>
      <c r="G1187" s="2">
        <v>950</v>
      </c>
      <c r="H1187" s="4">
        <f t="shared" si="266"/>
        <v>2006</v>
      </c>
      <c r="I1187" s="2">
        <v>77</v>
      </c>
      <c r="J1187" s="4">
        <f t="shared" si="267"/>
        <v>160</v>
      </c>
      <c r="K1187" s="3">
        <v>832908</v>
      </c>
      <c r="L1187" s="3">
        <f t="shared" si="254"/>
        <v>667027</v>
      </c>
      <c r="M1187" s="3">
        <v>165881</v>
      </c>
      <c r="N1187" s="3">
        <f t="shared" si="257"/>
        <v>211802.83060469985</v>
      </c>
      <c r="O1187" s="3">
        <f t="shared" si="255"/>
        <v>44249.866604670635</v>
      </c>
      <c r="P1187" s="3">
        <f t="shared" si="256"/>
        <v>9548.5087997662158</v>
      </c>
      <c r="Q1187" s="3">
        <v>10</v>
      </c>
      <c r="R1187" s="22">
        <v>18</v>
      </c>
      <c r="S1187" s="19">
        <f t="shared" si="258"/>
        <v>983.33036899268075</v>
      </c>
      <c r="T1187" s="20">
        <f t="shared" si="259"/>
        <v>1.035084598939664</v>
      </c>
      <c r="U1187" s="20">
        <f t="shared" si="260"/>
        <v>0.49019460069425758</v>
      </c>
      <c r="V1187" s="21">
        <f t="shared" si="261"/>
        <v>0.32113989843000679</v>
      </c>
      <c r="W1187" s="26">
        <f t="shared" si="262"/>
        <v>212.18908443924923</v>
      </c>
      <c r="X1187" s="27">
        <f t="shared" si="263"/>
        <v>2.7557023953149251</v>
      </c>
      <c r="Y1187" s="27">
        <f t="shared" si="264"/>
        <v>1.3261817777453078</v>
      </c>
      <c r="Z1187" s="27">
        <f t="shared" si="265"/>
        <v>0.87320610880349481</v>
      </c>
    </row>
    <row r="1188" spans="1:26" ht="15.75" customHeight="1" x14ac:dyDescent="0.25">
      <c r="A1188" s="2" t="s">
        <v>272</v>
      </c>
      <c r="B1188" t="s">
        <v>400</v>
      </c>
      <c r="C1188" t="s">
        <v>291</v>
      </c>
      <c r="D1188" s="18">
        <f>VLOOKUP(C1188,'Infected rate by state'!B:E,4,0)</f>
        <v>5.5896269710740548E-3</v>
      </c>
      <c r="E1188" s="3">
        <v>1388</v>
      </c>
      <c r="F1188" s="2">
        <v>197</v>
      </c>
      <c r="G1188" s="2">
        <v>366</v>
      </c>
      <c r="H1188" s="4">
        <f t="shared" si="266"/>
        <v>877</v>
      </c>
      <c r="I1188" s="2">
        <v>62</v>
      </c>
      <c r="J1188" s="4">
        <f t="shared" si="267"/>
        <v>129.5</v>
      </c>
      <c r="K1188" s="3">
        <v>642251</v>
      </c>
      <c r="L1188" s="3">
        <f t="shared" si="254"/>
        <v>532841</v>
      </c>
      <c r="M1188" s="3">
        <v>109410</v>
      </c>
      <c r="N1188" s="3">
        <f t="shared" si="257"/>
        <v>35899.435117992827</v>
      </c>
      <c r="O1188" s="3">
        <f t="shared" si="255"/>
        <v>7401.8757049785891</v>
      </c>
      <c r="P1188" s="3">
        <f t="shared" si="256"/>
        <v>1571.783657953792</v>
      </c>
      <c r="Q1188" s="3">
        <v>10</v>
      </c>
      <c r="R1188" s="22">
        <v>18</v>
      </c>
      <c r="S1188" s="19">
        <f t="shared" si="258"/>
        <v>164.48612677730199</v>
      </c>
      <c r="T1188" s="20">
        <f t="shared" si="259"/>
        <v>0.44941564693251912</v>
      </c>
      <c r="U1188" s="20">
        <f t="shared" si="260"/>
        <v>0.18755544672440363</v>
      </c>
      <c r="V1188" s="21">
        <f t="shared" si="261"/>
        <v>0.11850585502687463</v>
      </c>
      <c r="W1188" s="26">
        <f t="shared" si="262"/>
        <v>34.92852573230649</v>
      </c>
      <c r="X1188" s="27">
        <f t="shared" si="263"/>
        <v>0.5633633182630079</v>
      </c>
      <c r="Y1188" s="27">
        <f t="shared" si="264"/>
        <v>0.26971834542321615</v>
      </c>
      <c r="Z1188" s="27">
        <f t="shared" si="265"/>
        <v>0.17730216107769792</v>
      </c>
    </row>
    <row r="1189" spans="1:26" ht="15.75" customHeight="1" x14ac:dyDescent="0.25">
      <c r="A1189" s="2" t="s">
        <v>273</v>
      </c>
      <c r="B1189" t="s">
        <v>347</v>
      </c>
      <c r="C1189" t="s">
        <v>346</v>
      </c>
      <c r="D1189" s="18">
        <f>VLOOKUP(C1189,'Infected rate by state'!B:E,4,0)</f>
        <v>1.436639964955333E-2</v>
      </c>
      <c r="E1189" s="3">
        <v>1181</v>
      </c>
      <c r="F1189" s="2">
        <v>150</v>
      </c>
      <c r="G1189" s="2">
        <v>294</v>
      </c>
      <c r="H1189" s="4">
        <f t="shared" si="266"/>
        <v>737.5</v>
      </c>
      <c r="I1189" s="2">
        <v>48</v>
      </c>
      <c r="J1189" s="4">
        <f t="shared" si="267"/>
        <v>99</v>
      </c>
      <c r="K1189" s="3">
        <v>789639</v>
      </c>
      <c r="L1189" s="3">
        <f t="shared" si="254"/>
        <v>666807</v>
      </c>
      <c r="M1189" s="3">
        <v>122832</v>
      </c>
      <c r="N1189" s="3">
        <f t="shared" si="257"/>
        <v>113442.69452873641</v>
      </c>
      <c r="O1189" s="3">
        <f t="shared" si="255"/>
        <v>23230.532882126154</v>
      </c>
      <c r="P1189" s="3">
        <f t="shared" si="256"/>
        <v>4891.1400468784086</v>
      </c>
      <c r="Q1189" s="3">
        <v>10</v>
      </c>
      <c r="R1189" s="22">
        <v>18</v>
      </c>
      <c r="S1189" s="19">
        <f t="shared" si="258"/>
        <v>516.2340640472479</v>
      </c>
      <c r="T1189" s="20">
        <f t="shared" si="259"/>
        <v>1.7558981770314555</v>
      </c>
      <c r="U1189" s="20">
        <f t="shared" si="260"/>
        <v>0.69997839192847178</v>
      </c>
      <c r="V1189" s="21">
        <f t="shared" si="261"/>
        <v>0.43711605761833017</v>
      </c>
      <c r="W1189" s="26">
        <f t="shared" si="262"/>
        <v>108.69200104174242</v>
      </c>
      <c r="X1189" s="27">
        <f t="shared" si="263"/>
        <v>2.2644166883696335</v>
      </c>
      <c r="Y1189" s="27">
        <f t="shared" si="264"/>
        <v>1.0978990004216405</v>
      </c>
      <c r="Z1189" s="27">
        <f t="shared" si="265"/>
        <v>0.72461334027828272</v>
      </c>
    </row>
    <row r="1190" spans="1:26" ht="15.75" customHeight="1" x14ac:dyDescent="0.25">
      <c r="A1190" s="2" t="s">
        <v>274</v>
      </c>
      <c r="B1190" t="s">
        <v>325</v>
      </c>
      <c r="C1190" t="s">
        <v>324</v>
      </c>
      <c r="D1190" s="18">
        <f>VLOOKUP(C1190,'Infected rate by state'!B:E,4,0)</f>
        <v>8.9298079160438481E-3</v>
      </c>
      <c r="E1190" s="3">
        <v>2242</v>
      </c>
      <c r="F1190" s="2">
        <v>193</v>
      </c>
      <c r="G1190" s="2">
        <v>603</v>
      </c>
      <c r="H1190" s="4">
        <f t="shared" si="266"/>
        <v>1422.5</v>
      </c>
      <c r="I1190" s="2">
        <v>50</v>
      </c>
      <c r="J1190" s="4">
        <f t="shared" si="267"/>
        <v>121.5</v>
      </c>
      <c r="K1190" s="3">
        <v>668985</v>
      </c>
      <c r="L1190" s="3">
        <f t="shared" si="254"/>
        <v>550232</v>
      </c>
      <c r="M1190" s="3">
        <v>118753</v>
      </c>
      <c r="N1190" s="3">
        <f t="shared" si="257"/>
        <v>59739.075487145936</v>
      </c>
      <c r="O1190" s="3">
        <f t="shared" si="255"/>
        <v>12357.843748038986</v>
      </c>
      <c r="P1190" s="3">
        <f t="shared" si="256"/>
        <v>2634.8397323197023</v>
      </c>
      <c r="Q1190" s="3">
        <v>10</v>
      </c>
      <c r="R1190" s="22">
        <v>18</v>
      </c>
      <c r="S1190" s="19">
        <f t="shared" si="258"/>
        <v>274.61874995642188</v>
      </c>
      <c r="T1190" s="20">
        <f t="shared" si="259"/>
        <v>0.45542081253137956</v>
      </c>
      <c r="U1190" s="20">
        <f t="shared" si="260"/>
        <v>0.19305360278131592</v>
      </c>
      <c r="V1190" s="21">
        <f t="shared" si="261"/>
        <v>0.1224882916843987</v>
      </c>
      <c r="W1190" s="26">
        <f t="shared" si="262"/>
        <v>58.551994051548938</v>
      </c>
      <c r="X1190" s="27">
        <f t="shared" si="263"/>
        <v>1.1710398810309788</v>
      </c>
      <c r="Y1190" s="27">
        <f t="shared" si="264"/>
        <v>0.48190941606213117</v>
      </c>
      <c r="Z1190" s="27">
        <f t="shared" si="265"/>
        <v>0.30337820752097894</v>
      </c>
    </row>
    <row r="1191" spans="1:26" ht="15.75" customHeight="1" x14ac:dyDescent="0.25">
      <c r="A1191" s="2" t="s">
        <v>275</v>
      </c>
      <c r="B1191" t="s">
        <v>325</v>
      </c>
      <c r="C1191" t="s">
        <v>324</v>
      </c>
      <c r="D1191" s="18">
        <f>VLOOKUP(C1191,'Infected rate by state'!B:E,4,0)</f>
        <v>8.9298079160438481E-3</v>
      </c>
      <c r="E1191" s="3">
        <v>4005</v>
      </c>
      <c r="F1191" s="2">
        <v>515</v>
      </c>
      <c r="G1191" s="3">
        <v>1289</v>
      </c>
      <c r="H1191" s="4">
        <f t="shared" si="266"/>
        <v>2647</v>
      </c>
      <c r="I1191" s="2">
        <v>165</v>
      </c>
      <c r="J1191" s="4">
        <f t="shared" si="267"/>
        <v>340</v>
      </c>
      <c r="K1191" s="3">
        <v>1170264</v>
      </c>
      <c r="L1191" s="3">
        <f t="shared" si="254"/>
        <v>952083</v>
      </c>
      <c r="M1191" s="3">
        <v>218181</v>
      </c>
      <c r="N1191" s="3">
        <f t="shared" si="257"/>
        <v>104502.32731061138</v>
      </c>
      <c r="O1191" s="3">
        <f t="shared" si="255"/>
        <v>21706.340888900006</v>
      </c>
      <c r="P1191" s="3">
        <f t="shared" si="256"/>
        <v>4651.223819752664</v>
      </c>
      <c r="Q1191" s="3">
        <v>10</v>
      </c>
      <c r="R1191" s="22">
        <v>18</v>
      </c>
      <c r="S1191" s="19">
        <f t="shared" si="258"/>
        <v>482.36313086444454</v>
      </c>
      <c r="T1191" s="20">
        <f t="shared" si="259"/>
        <v>0.37421499679165598</v>
      </c>
      <c r="U1191" s="20">
        <f t="shared" si="260"/>
        <v>0.18223012121815058</v>
      </c>
      <c r="V1191" s="21">
        <f t="shared" si="261"/>
        <v>0.12044023242557916</v>
      </c>
      <c r="W1191" s="26">
        <f t="shared" si="262"/>
        <v>103.36052932783697</v>
      </c>
      <c r="X1191" s="27">
        <f t="shared" si="263"/>
        <v>0.6264274504717392</v>
      </c>
      <c r="Y1191" s="27">
        <f t="shared" si="264"/>
        <v>0.30400155684657931</v>
      </c>
      <c r="Z1191" s="27">
        <f t="shared" si="265"/>
        <v>0.20070005694725626</v>
      </c>
    </row>
    <row r="1192" spans="1:26" ht="15.75" customHeight="1" x14ac:dyDescent="0.25">
      <c r="A1192" s="2" t="s">
        <v>276</v>
      </c>
      <c r="B1192" t="s">
        <v>393</v>
      </c>
      <c r="C1192" t="s">
        <v>392</v>
      </c>
      <c r="D1192" s="18">
        <f>VLOOKUP(C1192,'Infected rate by state'!B:E,4,0)</f>
        <v>7.5097590818065515E-3</v>
      </c>
      <c r="E1192" s="2">
        <v>985</v>
      </c>
      <c r="F1192" s="2">
        <v>162</v>
      </c>
      <c r="G1192" s="2">
        <v>390</v>
      </c>
      <c r="H1192" s="4">
        <f t="shared" si="266"/>
        <v>687.5</v>
      </c>
      <c r="I1192" s="2">
        <v>50</v>
      </c>
      <c r="J1192" s="4">
        <f t="shared" si="267"/>
        <v>106</v>
      </c>
      <c r="K1192" s="3">
        <v>409683</v>
      </c>
      <c r="L1192" s="3">
        <f t="shared" si="254"/>
        <v>349712</v>
      </c>
      <c r="M1192" s="3">
        <v>59971</v>
      </c>
      <c r="N1192" s="3">
        <f t="shared" si="257"/>
        <v>30766.206299117533</v>
      </c>
      <c r="O1192" s="3">
        <f t="shared" si="255"/>
        <v>6273.4285706326009</v>
      </c>
      <c r="P1192" s="3">
        <f t="shared" si="256"/>
        <v>1313.7759080127973</v>
      </c>
      <c r="Q1192" s="3">
        <v>10</v>
      </c>
      <c r="R1192" s="22">
        <v>18</v>
      </c>
      <c r="S1192" s="19">
        <f t="shared" si="258"/>
        <v>139.40952379183557</v>
      </c>
      <c r="T1192" s="20">
        <f t="shared" si="259"/>
        <v>0.35746031741496298</v>
      </c>
      <c r="U1192" s="20">
        <f t="shared" si="260"/>
        <v>0.20277748915176083</v>
      </c>
      <c r="V1192" s="21">
        <f t="shared" si="261"/>
        <v>0.14153251146379245</v>
      </c>
      <c r="W1192" s="26">
        <f t="shared" si="262"/>
        <v>29.195020178062162</v>
      </c>
      <c r="X1192" s="27">
        <f t="shared" si="263"/>
        <v>0.58390040356124329</v>
      </c>
      <c r="Y1192" s="27">
        <f t="shared" si="264"/>
        <v>0.2754247186609638</v>
      </c>
      <c r="Z1192" s="27">
        <f t="shared" si="265"/>
        <v>0.18021617393865533</v>
      </c>
    </row>
    <row r="1193" spans="1:26" ht="15.75" customHeight="1" x14ac:dyDescent="0.25">
      <c r="A1193" s="2" t="s">
        <v>277</v>
      </c>
      <c r="B1193" t="s">
        <v>335</v>
      </c>
      <c r="C1193" t="s">
        <v>334</v>
      </c>
      <c r="D1193" s="18">
        <f>VLOOKUP(C1193,'Infected rate by state'!B:E,4,0)</f>
        <v>8.8985640980001352E-3</v>
      </c>
      <c r="E1193" s="2">
        <v>468</v>
      </c>
      <c r="F1193" s="2">
        <v>64</v>
      </c>
      <c r="G1193" s="2">
        <v>207</v>
      </c>
      <c r="H1193" s="4">
        <f t="shared" si="266"/>
        <v>337.5</v>
      </c>
      <c r="I1193" s="2">
        <v>37</v>
      </c>
      <c r="J1193" s="4">
        <f t="shared" si="267"/>
        <v>50.5</v>
      </c>
      <c r="K1193" s="3">
        <v>140148</v>
      </c>
      <c r="L1193" s="3">
        <f t="shared" si="254"/>
        <v>111589</v>
      </c>
      <c r="M1193" s="3">
        <v>28559</v>
      </c>
      <c r="N1193" s="3">
        <f t="shared" si="257"/>
        <v>12471.15961206523</v>
      </c>
      <c r="O1193" s="3">
        <f t="shared" si="255"/>
        <v>2610.9477137634403</v>
      </c>
      <c r="P1193" s="3">
        <f t="shared" si="256"/>
        <v>564.82333752128329</v>
      </c>
      <c r="Q1193" s="3">
        <v>10</v>
      </c>
      <c r="R1193" s="22">
        <v>18</v>
      </c>
      <c r="S1193" s="19">
        <f t="shared" si="258"/>
        <v>58.021060305854228</v>
      </c>
      <c r="T1193" s="20">
        <f t="shared" si="259"/>
        <v>0.28029497732296726</v>
      </c>
      <c r="U1193" s="20">
        <f t="shared" si="260"/>
        <v>0.17191425275808661</v>
      </c>
      <c r="V1193" s="21">
        <f t="shared" si="261"/>
        <v>0.12397662458515861</v>
      </c>
      <c r="W1193" s="26">
        <f t="shared" si="262"/>
        <v>12.551629722695184</v>
      </c>
      <c r="X1193" s="27">
        <f t="shared" si="263"/>
        <v>0.33923323574851849</v>
      </c>
      <c r="Y1193" s="27">
        <f t="shared" si="264"/>
        <v>0.24854712322168682</v>
      </c>
      <c r="Z1193" s="27">
        <f t="shared" si="265"/>
        <v>0.19611921441711225</v>
      </c>
    </row>
    <row r="1194" spans="1:26" ht="15.75" customHeight="1" x14ac:dyDescent="0.25">
      <c r="A1194" s="2" t="s">
        <v>278</v>
      </c>
      <c r="B1194" t="s">
        <v>313</v>
      </c>
      <c r="C1194" t="s">
        <v>312</v>
      </c>
      <c r="D1194" s="18">
        <f>VLOOKUP(C1194,'Infected rate by state'!B:E,4,0)</f>
        <v>8.9918615797753444E-3</v>
      </c>
      <c r="E1194" s="2">
        <v>656</v>
      </c>
      <c r="F1194" s="2">
        <v>90</v>
      </c>
      <c r="G1194" s="2">
        <v>383</v>
      </c>
      <c r="H1194" s="4">
        <f t="shared" si="266"/>
        <v>519.5</v>
      </c>
      <c r="I1194" s="2">
        <v>62</v>
      </c>
      <c r="J1194" s="4">
        <f t="shared" si="267"/>
        <v>76</v>
      </c>
      <c r="K1194" s="3">
        <v>198305</v>
      </c>
      <c r="L1194" s="3">
        <f t="shared" si="254"/>
        <v>154628</v>
      </c>
      <c r="M1194" s="3">
        <v>43677</v>
      </c>
      <c r="N1194" s="3">
        <f t="shared" si="257"/>
        <v>17831.311105773497</v>
      </c>
      <c r="O1194" s="3">
        <f t="shared" si="255"/>
        <v>3761.0497714058201</v>
      </c>
      <c r="P1194" s="3">
        <f t="shared" si="256"/>
        <v>820.8349606555746</v>
      </c>
      <c r="Q1194" s="3">
        <v>10</v>
      </c>
      <c r="R1194" s="22">
        <v>18</v>
      </c>
      <c r="S1194" s="19">
        <f t="shared" si="258"/>
        <v>83.578883809018222</v>
      </c>
      <c r="T1194" s="20">
        <f t="shared" si="259"/>
        <v>0.21822162874417289</v>
      </c>
      <c r="U1194" s="20">
        <f t="shared" si="260"/>
        <v>0.16088331820792728</v>
      </c>
      <c r="V1194" s="21">
        <f t="shared" si="261"/>
        <v>0.12740683507472289</v>
      </c>
      <c r="W1194" s="26">
        <f t="shared" si="262"/>
        <v>18.240776903457213</v>
      </c>
      <c r="X1194" s="27">
        <f t="shared" si="263"/>
        <v>0.29420607908801955</v>
      </c>
      <c r="Y1194" s="27">
        <f t="shared" si="264"/>
        <v>0.24001022241391071</v>
      </c>
      <c r="Z1194" s="27">
        <f t="shared" si="265"/>
        <v>0.20267529892730238</v>
      </c>
    </row>
    <row r="1195" spans="1:26" ht="15.75" customHeight="1" x14ac:dyDescent="0.25">
      <c r="A1195" s="2" t="s">
        <v>279</v>
      </c>
      <c r="B1195" t="s">
        <v>377</v>
      </c>
      <c r="C1195" t="s">
        <v>376</v>
      </c>
      <c r="D1195" s="18">
        <f>VLOOKUP(C1195,'Infected rate by state'!B:E,4,0)</f>
        <v>5.6936382854354227E-3</v>
      </c>
      <c r="E1195" s="3">
        <v>2679</v>
      </c>
      <c r="F1195" s="2">
        <v>456</v>
      </c>
      <c r="G1195" s="3">
        <v>1122</v>
      </c>
      <c r="H1195" s="4">
        <f t="shared" si="266"/>
        <v>1900.5</v>
      </c>
      <c r="I1195" s="2">
        <v>179</v>
      </c>
      <c r="J1195" s="4">
        <f t="shared" si="267"/>
        <v>317.5</v>
      </c>
      <c r="K1195" s="3">
        <v>767671</v>
      </c>
      <c r="L1195" s="3">
        <f t="shared" si="254"/>
        <v>611854</v>
      </c>
      <c r="M1195" s="3">
        <v>155817</v>
      </c>
      <c r="N1195" s="3">
        <f t="shared" si="257"/>
        <v>43708.40996218496</v>
      </c>
      <c r="O1195" s="3">
        <f t="shared" si="255"/>
        <v>9147.4052477007481</v>
      </c>
      <c r="P1195" s="3">
        <f t="shared" si="256"/>
        <v>1977.9853017963596</v>
      </c>
      <c r="Q1195" s="3">
        <v>10</v>
      </c>
      <c r="R1195" s="22">
        <v>18</v>
      </c>
      <c r="S1195" s="19">
        <f t="shared" si="258"/>
        <v>203.27567217112772</v>
      </c>
      <c r="T1195" s="20">
        <f t="shared" si="259"/>
        <v>0.1811726133432511</v>
      </c>
      <c r="U1195" s="20">
        <f t="shared" si="260"/>
        <v>0.1069590487614458</v>
      </c>
      <c r="V1195" s="21">
        <f t="shared" si="261"/>
        <v>7.5877443886199228E-2</v>
      </c>
      <c r="W1195" s="26">
        <f t="shared" si="262"/>
        <v>43.95522892880799</v>
      </c>
      <c r="X1195" s="27">
        <f t="shared" si="263"/>
        <v>0.24555993814976532</v>
      </c>
      <c r="Y1195" s="27">
        <f t="shared" si="264"/>
        <v>0.13844166591750548</v>
      </c>
      <c r="Z1195" s="27">
        <f t="shared" si="265"/>
        <v>9.6393045896508753E-2</v>
      </c>
    </row>
    <row r="1196" spans="1:26" ht="15.75" customHeight="1" x14ac:dyDescent="0.25">
      <c r="A1196" s="2" t="s">
        <v>280</v>
      </c>
      <c r="B1196" t="s">
        <v>339</v>
      </c>
      <c r="C1196" t="s">
        <v>338</v>
      </c>
      <c r="D1196" s="18">
        <f>VLOOKUP(C1196,'Infected rate by state'!B:E,4,0)</f>
        <v>6.5879438360785369E-3</v>
      </c>
      <c r="E1196" s="3">
        <v>1304</v>
      </c>
      <c r="F1196" s="2">
        <v>112</v>
      </c>
      <c r="G1196" s="2">
        <v>594</v>
      </c>
      <c r="H1196" s="4">
        <f t="shared" si="266"/>
        <v>949</v>
      </c>
      <c r="I1196" s="2">
        <v>49</v>
      </c>
      <c r="J1196" s="4">
        <f t="shared" si="267"/>
        <v>80.5</v>
      </c>
      <c r="K1196" s="3">
        <v>352693</v>
      </c>
      <c r="L1196" s="3">
        <f t="shared" si="254"/>
        <v>284114</v>
      </c>
      <c r="M1196" s="3">
        <v>68579</v>
      </c>
      <c r="N1196" s="3">
        <f t="shared" si="257"/>
        <v>23235.216753780474</v>
      </c>
      <c r="O1196" s="3">
        <f t="shared" si="255"/>
        <v>4843.8960535359984</v>
      </c>
      <c r="P1196" s="3">
        <f t="shared" si="256"/>
        <v>1042.550689562303</v>
      </c>
      <c r="Q1196" s="3">
        <v>10</v>
      </c>
      <c r="R1196" s="22">
        <v>18</v>
      </c>
      <c r="S1196" s="19">
        <f t="shared" si="258"/>
        <v>107.64213452302218</v>
      </c>
      <c r="T1196" s="20">
        <f t="shared" si="259"/>
        <v>0.18121571468522252</v>
      </c>
      <c r="U1196" s="20">
        <f t="shared" si="260"/>
        <v>0.1134269067682004</v>
      </c>
      <c r="V1196" s="21">
        <f t="shared" si="261"/>
        <v>8.2547649174096766E-2</v>
      </c>
      <c r="W1196" s="26">
        <f t="shared" si="262"/>
        <v>23.167793101384511</v>
      </c>
      <c r="X1196" s="27">
        <f t="shared" si="263"/>
        <v>0.472812104109888</v>
      </c>
      <c r="Y1196" s="27">
        <f t="shared" si="264"/>
        <v>0.28779867206688836</v>
      </c>
      <c r="Z1196" s="27">
        <f t="shared" si="265"/>
        <v>0.206855295548076</v>
      </c>
    </row>
    <row r="1197" spans="1:26" ht="15.75" customHeight="1" x14ac:dyDescent="0.25">
      <c r="A1197" s="2" t="s">
        <v>281</v>
      </c>
      <c r="B1197" t="s">
        <v>351</v>
      </c>
      <c r="C1197" t="s">
        <v>350</v>
      </c>
      <c r="D1197" s="18">
        <f>VLOOKUP(C1197,'Infected rate by state'!B:E,4,0)</f>
        <v>9.0315118396853012E-3</v>
      </c>
      <c r="E1197" s="2">
        <v>756</v>
      </c>
      <c r="F1197" s="2">
        <v>26</v>
      </c>
      <c r="G1197" s="2">
        <v>293</v>
      </c>
      <c r="H1197" s="4">
        <f t="shared" si="266"/>
        <v>524.5</v>
      </c>
      <c r="I1197" s="2">
        <v>7</v>
      </c>
      <c r="J1197" s="4">
        <f t="shared" si="267"/>
        <v>16.5</v>
      </c>
      <c r="K1197" s="3">
        <v>189619</v>
      </c>
      <c r="L1197" s="3">
        <f t="shared" si="254"/>
        <v>137183</v>
      </c>
      <c r="M1197" s="3">
        <v>52436</v>
      </c>
      <c r="N1197" s="3">
        <f t="shared" si="257"/>
        <v>17125.462435292869</v>
      </c>
      <c r="O1197" s="3">
        <f t="shared" si="255"/>
        <v>3703.7353997900973</v>
      </c>
      <c r="P1197" s="3">
        <f t="shared" si="256"/>
        <v>831.81212994048065</v>
      </c>
      <c r="Q1197" s="3">
        <v>10</v>
      </c>
      <c r="R1197" s="22">
        <v>18</v>
      </c>
      <c r="S1197" s="19">
        <f t="shared" si="258"/>
        <v>82.305231106446612</v>
      </c>
      <c r="T1197" s="20">
        <f t="shared" si="259"/>
        <v>0.28090522561927173</v>
      </c>
      <c r="U1197" s="20">
        <f t="shared" si="260"/>
        <v>0.15692131764813463</v>
      </c>
      <c r="V1197" s="21">
        <f t="shared" si="261"/>
        <v>0.10886935331540558</v>
      </c>
      <c r="W1197" s="26">
        <f t="shared" si="262"/>
        <v>18.484713998677346</v>
      </c>
      <c r="X1197" s="27">
        <f t="shared" si="263"/>
        <v>2.640673428382478</v>
      </c>
      <c r="Y1197" s="27">
        <f t="shared" si="264"/>
        <v>1.1202856968895361</v>
      </c>
      <c r="Z1197" s="27">
        <f t="shared" si="265"/>
        <v>0.71095053841066713</v>
      </c>
    </row>
    <row r="1198" spans="1:26" ht="15.75" customHeight="1" x14ac:dyDescent="0.25">
      <c r="A1198" s="2" t="s">
        <v>282</v>
      </c>
      <c r="B1198" t="s">
        <v>311</v>
      </c>
      <c r="C1198" t="s">
        <v>310</v>
      </c>
      <c r="D1198" s="18">
        <f>VLOOKUP(C1198,'Infected rate by state'!B:E,4,0)</f>
        <v>1.4327212443359898E-2</v>
      </c>
      <c r="E1198" s="3">
        <v>2677</v>
      </c>
      <c r="F1198" s="2">
        <v>335</v>
      </c>
      <c r="G1198" s="3">
        <v>1184</v>
      </c>
      <c r="H1198" s="4">
        <f t="shared" si="266"/>
        <v>1930.5</v>
      </c>
      <c r="I1198" s="2">
        <v>161</v>
      </c>
      <c r="J1198" s="4">
        <f t="shared" si="267"/>
        <v>248</v>
      </c>
      <c r="K1198" s="3">
        <v>971119</v>
      </c>
      <c r="L1198" s="3">
        <f t="shared" si="254"/>
        <v>739053</v>
      </c>
      <c r="M1198" s="3">
        <v>232066</v>
      </c>
      <c r="N1198" s="3">
        <f t="shared" si="257"/>
        <v>139134.28220783221</v>
      </c>
      <c r="O1198" s="3">
        <f t="shared" si="255"/>
        <v>29594.129558224842</v>
      </c>
      <c r="P1198" s="3">
        <f t="shared" si="256"/>
        <v>6522.258943881965</v>
      </c>
      <c r="Q1198" s="3">
        <v>10</v>
      </c>
      <c r="R1198" s="22">
        <v>18</v>
      </c>
      <c r="S1198" s="19">
        <f t="shared" si="258"/>
        <v>657.64732351610758</v>
      </c>
      <c r="T1198" s="20">
        <f t="shared" si="259"/>
        <v>0.55544537459130705</v>
      </c>
      <c r="U1198" s="20">
        <f t="shared" si="260"/>
        <v>0.34066165424299799</v>
      </c>
      <c r="V1198" s="21">
        <f t="shared" si="261"/>
        <v>0.24566579137695463</v>
      </c>
      <c r="W1198" s="26">
        <f t="shared" si="262"/>
        <v>144.93908764182146</v>
      </c>
      <c r="X1198" s="27">
        <f t="shared" si="263"/>
        <v>0.9002427803839842</v>
      </c>
      <c r="Y1198" s="27">
        <f t="shared" si="264"/>
        <v>0.5844318050073446</v>
      </c>
      <c r="Z1198" s="27">
        <f t="shared" si="265"/>
        <v>0.43265399296066109</v>
      </c>
    </row>
    <row r="1199" spans="1:26" ht="15.75" customHeight="1" x14ac:dyDescent="0.25">
      <c r="A1199" s="2" t="s">
        <v>283</v>
      </c>
      <c r="B1199" t="s">
        <v>379</v>
      </c>
      <c r="C1199" t="s">
        <v>378</v>
      </c>
      <c r="D1199" s="18">
        <f>VLOOKUP(C1199,'Infected rate by state'!B:E,4,0)</f>
        <v>4.6065868365726429E-3</v>
      </c>
      <c r="E1199" s="3">
        <v>4185</v>
      </c>
      <c r="F1199" s="2">
        <v>486</v>
      </c>
      <c r="G1199" s="3">
        <v>1783</v>
      </c>
      <c r="H1199" s="4">
        <f t="shared" si="266"/>
        <v>2984</v>
      </c>
      <c r="I1199" s="2">
        <v>159</v>
      </c>
      <c r="J1199" s="4">
        <f t="shared" si="267"/>
        <v>322.5</v>
      </c>
      <c r="K1199" s="3">
        <v>1070712</v>
      </c>
      <c r="L1199" s="3">
        <f t="shared" si="254"/>
        <v>857270</v>
      </c>
      <c r="M1199" s="3">
        <v>213442</v>
      </c>
      <c r="N1199" s="3">
        <f t="shared" si="257"/>
        <v>49323.278049603679</v>
      </c>
      <c r="O1199" s="3">
        <f t="shared" si="255"/>
        <v>10305.49998161785</v>
      </c>
      <c r="P1199" s="3">
        <f t="shared" si="256"/>
        <v>2224.0111751055465</v>
      </c>
      <c r="Q1199" s="3">
        <v>10</v>
      </c>
      <c r="R1199" s="22">
        <v>18</v>
      </c>
      <c r="S1199" s="19">
        <f t="shared" si="258"/>
        <v>229.01111070261888</v>
      </c>
      <c r="T1199" s="20">
        <f t="shared" si="259"/>
        <v>0.12844145300202967</v>
      </c>
      <c r="U1199" s="20">
        <f t="shared" si="260"/>
        <v>7.674635077165512E-2</v>
      </c>
      <c r="V1199" s="21">
        <f t="shared" si="261"/>
        <v>5.4721890251521833E-2</v>
      </c>
      <c r="W1199" s="26">
        <f t="shared" si="262"/>
        <v>49.422470557901036</v>
      </c>
      <c r="X1199" s="27">
        <f t="shared" si="263"/>
        <v>0.31083314816289959</v>
      </c>
      <c r="Y1199" s="27">
        <f t="shared" si="264"/>
        <v>0.15324797072217375</v>
      </c>
      <c r="Z1199" s="27">
        <f t="shared" si="265"/>
        <v>0.10169232625082518</v>
      </c>
    </row>
    <row r="1200" spans="1:26" ht="15.75" customHeight="1" x14ac:dyDescent="0.25">
      <c r="A1200" s="2" t="s">
        <v>284</v>
      </c>
      <c r="B1200" t="s">
        <v>355</v>
      </c>
      <c r="C1200" t="s">
        <v>354</v>
      </c>
      <c r="D1200" s="18">
        <f>VLOOKUP(C1200,'Infected rate by state'!B:E,4,0)</f>
        <v>1.1948400031748969E-2</v>
      </c>
      <c r="E1200" s="3">
        <v>1634</v>
      </c>
      <c r="F1200" s="2">
        <v>104</v>
      </c>
      <c r="G1200" s="2">
        <v>818</v>
      </c>
      <c r="H1200" s="4">
        <f t="shared" si="266"/>
        <v>1226</v>
      </c>
      <c r="I1200" s="2">
        <v>61</v>
      </c>
      <c r="J1200" s="4">
        <f t="shared" si="267"/>
        <v>82.5</v>
      </c>
      <c r="K1200" s="3">
        <v>308796</v>
      </c>
      <c r="L1200" s="3">
        <f t="shared" si="254"/>
        <v>247611</v>
      </c>
      <c r="M1200" s="3">
        <v>61185</v>
      </c>
      <c r="N1200" s="3">
        <f t="shared" si="257"/>
        <v>36896.181362039548</v>
      </c>
      <c r="O1200" s="3">
        <f t="shared" si="255"/>
        <v>7704.7841719329463</v>
      </c>
      <c r="P1200" s="3">
        <f t="shared" si="256"/>
        <v>1661.6614951997226</v>
      </c>
      <c r="Q1200" s="3">
        <v>10</v>
      </c>
      <c r="R1200" s="22">
        <v>18</v>
      </c>
      <c r="S1200" s="19">
        <f t="shared" si="258"/>
        <v>171.21742604295437</v>
      </c>
      <c r="T1200" s="20">
        <f t="shared" si="259"/>
        <v>0.20931225677622783</v>
      </c>
      <c r="U1200" s="20">
        <f t="shared" si="260"/>
        <v>0.1396553230366675</v>
      </c>
      <c r="V1200" s="21">
        <f t="shared" si="261"/>
        <v>0.10478422646447635</v>
      </c>
      <c r="W1200" s="26">
        <f t="shared" si="262"/>
        <v>36.92581100443828</v>
      </c>
      <c r="X1200" s="27">
        <f t="shared" si="263"/>
        <v>0.60534116400718496</v>
      </c>
      <c r="Y1200" s="27">
        <f t="shared" si="264"/>
        <v>0.44758558793258524</v>
      </c>
      <c r="Z1200" s="27">
        <f t="shared" si="265"/>
        <v>0.35505587504267577</v>
      </c>
    </row>
    <row r="1201" spans="1:26" ht="15.75" customHeight="1" x14ac:dyDescent="0.25">
      <c r="A1201" s="2" t="s">
        <v>285</v>
      </c>
      <c r="B1201" t="s">
        <v>307</v>
      </c>
      <c r="C1201" t="s">
        <v>306</v>
      </c>
      <c r="D1201" s="18">
        <f>VLOOKUP(C1201,'Infected rate by state'!B:E,4,0)</f>
        <v>1.0017032509739916E-2</v>
      </c>
      <c r="E1201" s="3">
        <v>1066</v>
      </c>
      <c r="F1201" s="2">
        <v>143</v>
      </c>
      <c r="G1201" s="2">
        <v>297</v>
      </c>
      <c r="H1201" s="4">
        <f t="shared" si="266"/>
        <v>681.5</v>
      </c>
      <c r="I1201" s="2">
        <v>37</v>
      </c>
      <c r="J1201" s="4">
        <f t="shared" si="267"/>
        <v>90</v>
      </c>
      <c r="K1201" s="3">
        <v>215194</v>
      </c>
      <c r="L1201" s="3">
        <f t="shared" si="254"/>
        <v>177274</v>
      </c>
      <c r="M1201" s="3">
        <v>37920</v>
      </c>
      <c r="N1201" s="3">
        <f t="shared" si="257"/>
        <v>21556.052939009714</v>
      </c>
      <c r="O1201" s="3">
        <f t="shared" si="255"/>
        <v>4456.5036375427162</v>
      </c>
      <c r="P1201" s="3">
        <f t="shared" si="256"/>
        <v>949.48399971722199</v>
      </c>
      <c r="Q1201" s="3">
        <v>10</v>
      </c>
      <c r="R1201" s="22">
        <v>18</v>
      </c>
      <c r="S1201" s="19">
        <f t="shared" si="258"/>
        <v>99.033414167615916</v>
      </c>
      <c r="T1201" s="20">
        <f t="shared" si="259"/>
        <v>0.33344583894820173</v>
      </c>
      <c r="U1201" s="20">
        <f t="shared" si="260"/>
        <v>0.14531682196275264</v>
      </c>
      <c r="V1201" s="21">
        <f t="shared" si="261"/>
        <v>9.2901889463054332E-2</v>
      </c>
      <c r="W1201" s="26">
        <f t="shared" si="262"/>
        <v>21.099644438160489</v>
      </c>
      <c r="X1201" s="27">
        <f t="shared" si="263"/>
        <v>0.57026066049082402</v>
      </c>
      <c r="Y1201" s="27">
        <f t="shared" si="264"/>
        <v>0.23444049375733877</v>
      </c>
      <c r="Z1201" s="27">
        <f t="shared" si="265"/>
        <v>0.1475499611060174</v>
      </c>
    </row>
    <row r="1202" spans="1:26" ht="15.75" customHeight="1" x14ac:dyDescent="0.25">
      <c r="A1202" s="2" t="s">
        <v>286</v>
      </c>
      <c r="B1202" t="s">
        <v>393</v>
      </c>
      <c r="C1202" t="s">
        <v>392</v>
      </c>
      <c r="D1202" s="18">
        <f>VLOOKUP(C1202,'Infected rate by state'!B:E,4,0)</f>
        <v>7.5097590818065515E-3</v>
      </c>
      <c r="E1202" s="3">
        <v>1338</v>
      </c>
      <c r="F1202" s="2">
        <v>224</v>
      </c>
      <c r="G1202" s="2">
        <v>527</v>
      </c>
      <c r="H1202" s="4">
        <f t="shared" si="266"/>
        <v>932.5</v>
      </c>
      <c r="I1202" s="2">
        <v>127</v>
      </c>
      <c r="J1202" s="4">
        <f t="shared" si="267"/>
        <v>175.5</v>
      </c>
      <c r="K1202" s="3">
        <v>437181</v>
      </c>
      <c r="L1202" s="3">
        <f t="shared" si="254"/>
        <v>338445</v>
      </c>
      <c r="M1202" s="3">
        <v>98736</v>
      </c>
      <c r="N1202" s="3">
        <f t="shared" si="257"/>
        <v>32831.2398514327</v>
      </c>
      <c r="O1202" s="3">
        <f t="shared" si="255"/>
        <v>6942.3449658384025</v>
      </c>
      <c r="P1202" s="3">
        <f t="shared" si="256"/>
        <v>1519.616849924985</v>
      </c>
      <c r="Q1202" s="3">
        <v>10</v>
      </c>
      <c r="R1202" s="22">
        <v>18</v>
      </c>
      <c r="S1202" s="19">
        <f t="shared" si="258"/>
        <v>154.27433257418673</v>
      </c>
      <c r="T1202" s="20">
        <f t="shared" si="259"/>
        <v>0.2927406690212272</v>
      </c>
      <c r="U1202" s="20">
        <f t="shared" si="260"/>
        <v>0.1654416435111922</v>
      </c>
      <c r="V1202" s="21">
        <f t="shared" si="261"/>
        <v>0.11530219175948186</v>
      </c>
      <c r="W1202" s="26">
        <f t="shared" si="262"/>
        <v>33.76926333166633</v>
      </c>
      <c r="X1202" s="27">
        <f t="shared" si="263"/>
        <v>0.26589971127296325</v>
      </c>
      <c r="Y1202" s="27">
        <f t="shared" si="264"/>
        <v>0.19241745488128964</v>
      </c>
      <c r="Z1202" s="27">
        <f t="shared" si="265"/>
        <v>0.1507556398735104</v>
      </c>
    </row>
    <row r="1203" spans="1:26" ht="15.75" customHeight="1" x14ac:dyDescent="0.25">
      <c r="A1203" s="2" t="s">
        <v>287</v>
      </c>
      <c r="B1203" t="s">
        <v>333</v>
      </c>
      <c r="C1203" t="s">
        <v>332</v>
      </c>
      <c r="D1203" s="18">
        <f>VLOOKUP(C1203,'Infected rate by state'!B:E,4,0)</f>
        <v>1.4486816526494731E-2</v>
      </c>
      <c r="E1203" s="3">
        <v>1047</v>
      </c>
      <c r="F1203" s="2">
        <v>99</v>
      </c>
      <c r="G1203" s="2">
        <v>480</v>
      </c>
      <c r="H1203" s="4">
        <f t="shared" si="266"/>
        <v>763.5</v>
      </c>
      <c r="I1203" s="2">
        <v>54</v>
      </c>
      <c r="J1203" s="4">
        <f t="shared" si="267"/>
        <v>76.5</v>
      </c>
      <c r="K1203" s="3">
        <v>361763</v>
      </c>
      <c r="L1203" s="3">
        <f t="shared" si="254"/>
        <v>292732</v>
      </c>
      <c r="M1203" s="3">
        <v>69031</v>
      </c>
      <c r="N1203" s="3">
        <f t="shared" si="257"/>
        <v>52407.942070743142</v>
      </c>
      <c r="O1203" s="3">
        <f t="shared" si="255"/>
        <v>10907.546453499632</v>
      </c>
      <c r="P1203" s="3">
        <f t="shared" si="256"/>
        <v>2342.9444924236741</v>
      </c>
      <c r="Q1203" s="3">
        <v>10</v>
      </c>
      <c r="R1203" s="22">
        <v>18</v>
      </c>
      <c r="S1203" s="19">
        <f t="shared" si="258"/>
        <v>242.38992118888069</v>
      </c>
      <c r="T1203" s="20">
        <f t="shared" si="259"/>
        <v>0.5049790024768348</v>
      </c>
      <c r="U1203" s="20">
        <f t="shared" si="260"/>
        <v>0.31747206442551501</v>
      </c>
      <c r="V1203" s="21">
        <f t="shared" si="261"/>
        <v>0.23150899827018212</v>
      </c>
      <c r="W1203" s="26">
        <f t="shared" si="262"/>
        <v>52.065433164970536</v>
      </c>
      <c r="X1203" s="27">
        <f t="shared" si="263"/>
        <v>0.96417468824019514</v>
      </c>
      <c r="Y1203" s="27">
        <f t="shared" si="264"/>
        <v>0.68059389758131417</v>
      </c>
      <c r="Z1203" s="27">
        <f t="shared" si="265"/>
        <v>0.52591346631283364</v>
      </c>
    </row>
    <row r="1204" spans="1:26" ht="15.75" customHeight="1" x14ac:dyDescent="0.25">
      <c r="A1204" s="2" t="s">
        <v>288</v>
      </c>
      <c r="B1204" t="s">
        <v>315</v>
      </c>
      <c r="C1204" t="s">
        <v>314</v>
      </c>
      <c r="D1204" s="18">
        <f>VLOOKUP(C1204,'Infected rate by state'!B:E,4,0)</f>
        <v>7.5362096948057532E-3</v>
      </c>
      <c r="E1204" s="3">
        <v>1087</v>
      </c>
      <c r="F1204" s="2">
        <v>163</v>
      </c>
      <c r="G1204" s="2">
        <v>278</v>
      </c>
      <c r="H1204" s="4">
        <f t="shared" si="266"/>
        <v>682.5</v>
      </c>
      <c r="I1204" s="2">
        <v>94</v>
      </c>
      <c r="J1204" s="4">
        <f t="shared" si="267"/>
        <v>128.5</v>
      </c>
      <c r="K1204" s="3">
        <v>669683</v>
      </c>
      <c r="L1204" s="3">
        <f t="shared" si="254"/>
        <v>545104</v>
      </c>
      <c r="M1204" s="3">
        <v>124579</v>
      </c>
      <c r="N1204" s="3">
        <f t="shared" si="257"/>
        <v>50468.715170466014</v>
      </c>
      <c r="O1204" s="3">
        <f t="shared" si="255"/>
        <v>10480.966676579286</v>
      </c>
      <c r="P1204" s="3">
        <f t="shared" si="256"/>
        <v>2245.3435315275347</v>
      </c>
      <c r="Q1204" s="3">
        <v>10</v>
      </c>
      <c r="R1204" s="22">
        <v>18</v>
      </c>
      <c r="S1204" s="19">
        <f t="shared" si="258"/>
        <v>232.91037059065081</v>
      </c>
      <c r="T1204" s="20">
        <f t="shared" si="259"/>
        <v>0.8378070884555785</v>
      </c>
      <c r="U1204" s="20">
        <f t="shared" si="260"/>
        <v>0.34126061625003784</v>
      </c>
      <c r="V1204" s="21">
        <f t="shared" si="261"/>
        <v>0.21426897018459137</v>
      </c>
      <c r="W1204" s="26">
        <f t="shared" si="262"/>
        <v>49.896522922834102</v>
      </c>
      <c r="X1204" s="27">
        <f t="shared" si="263"/>
        <v>0.53081407364717126</v>
      </c>
      <c r="Y1204" s="27">
        <f t="shared" si="264"/>
        <v>0.38829978928275566</v>
      </c>
      <c r="Z1204" s="27">
        <f t="shared" si="265"/>
        <v>0.30611363756339938</v>
      </c>
    </row>
    <row r="1205" spans="1:26" ht="15.75" customHeight="1" x14ac:dyDescent="0.25">
      <c r="A1205" s="2" t="s">
        <v>289</v>
      </c>
      <c r="B1205" t="s">
        <v>393</v>
      </c>
      <c r="C1205" t="s">
        <v>392</v>
      </c>
      <c r="D1205" s="18">
        <f>VLOOKUP(C1205,'Infected rate by state'!B:E,4,0)</f>
        <v>7.5097590818065515E-3</v>
      </c>
      <c r="E1205" s="2">
        <v>574</v>
      </c>
      <c r="F1205" s="2">
        <v>46</v>
      </c>
      <c r="G1205" s="2">
        <v>352</v>
      </c>
      <c r="H1205" s="4">
        <f t="shared" si="266"/>
        <v>463</v>
      </c>
      <c r="I1205" s="2">
        <v>18</v>
      </c>
      <c r="J1205" s="4">
        <f t="shared" si="267"/>
        <v>32</v>
      </c>
      <c r="K1205" s="3">
        <v>115052</v>
      </c>
      <c r="L1205" s="3">
        <f t="shared" si="254"/>
        <v>89516</v>
      </c>
      <c r="M1205" s="3">
        <v>25536</v>
      </c>
      <c r="N1205" s="3">
        <f t="shared" si="257"/>
        <v>8640.1280188000746</v>
      </c>
      <c r="O1205" s="3">
        <f t="shared" si="255"/>
        <v>1823.8050710893756</v>
      </c>
      <c r="P1205" s="3">
        <f t="shared" si="256"/>
        <v>398.39653424745114</v>
      </c>
      <c r="Q1205" s="3">
        <v>10</v>
      </c>
      <c r="R1205" s="22">
        <v>18</v>
      </c>
      <c r="S1205" s="19">
        <f t="shared" si="258"/>
        <v>40.5290015797639</v>
      </c>
      <c r="T1205" s="20">
        <f t="shared" si="259"/>
        <v>0.11513920903342018</v>
      </c>
      <c r="U1205" s="20">
        <f t="shared" si="260"/>
        <v>8.7535640561045139E-2</v>
      </c>
      <c r="V1205" s="21">
        <f t="shared" si="261"/>
        <v>7.0608016689484146E-2</v>
      </c>
      <c r="W1205" s="26">
        <f t="shared" si="262"/>
        <v>8.8532563166100253</v>
      </c>
      <c r="X1205" s="27">
        <f t="shared" si="263"/>
        <v>0.49184757314500138</v>
      </c>
      <c r="Y1205" s="27">
        <f t="shared" si="264"/>
        <v>0.27666425989406329</v>
      </c>
      <c r="Z1205" s="27">
        <f t="shared" si="265"/>
        <v>0.19246209383934837</v>
      </c>
    </row>
    <row r="1206" spans="1:26" ht="15.75" customHeight="1" x14ac:dyDescent="0.25">
      <c r="A1206" s="2" t="s">
        <v>290</v>
      </c>
      <c r="B1206" t="s">
        <v>393</v>
      </c>
      <c r="C1206" t="s">
        <v>392</v>
      </c>
      <c r="D1206" s="18">
        <f>VLOOKUP(C1206,'Infected rate by state'!B:E,4,0)</f>
        <v>7.5097590818065515E-3</v>
      </c>
      <c r="E1206" s="2">
        <v>720</v>
      </c>
      <c r="F1206" s="2">
        <v>60</v>
      </c>
      <c r="G1206" s="2">
        <v>261</v>
      </c>
      <c r="H1206" s="4">
        <f t="shared" si="266"/>
        <v>490.5</v>
      </c>
      <c r="I1206" s="2">
        <v>24</v>
      </c>
      <c r="J1206" s="4">
        <f t="shared" si="267"/>
        <v>42</v>
      </c>
      <c r="K1206" s="3">
        <v>264389</v>
      </c>
      <c r="L1206" s="3">
        <f t="shared" si="254"/>
        <v>210171</v>
      </c>
      <c r="M1206" s="3">
        <v>54218</v>
      </c>
      <c r="N1206" s="3">
        <f t="shared" si="257"/>
        <v>19854.976938797525</v>
      </c>
      <c r="O1206" s="3">
        <f t="shared" si="255"/>
        <v>4159.2515303740483</v>
      </c>
      <c r="P1206" s="3">
        <f t="shared" si="256"/>
        <v>900.39568466231253</v>
      </c>
      <c r="Q1206" s="3">
        <v>10</v>
      </c>
      <c r="R1206" s="22">
        <v>18</v>
      </c>
      <c r="S1206" s="19">
        <f t="shared" si="258"/>
        <v>92.427811786089961</v>
      </c>
      <c r="T1206" s="20">
        <f t="shared" si="259"/>
        <v>0.35412954707314159</v>
      </c>
      <c r="U1206" s="20">
        <f t="shared" si="260"/>
        <v>0.18843590578203867</v>
      </c>
      <c r="V1206" s="21">
        <f t="shared" si="261"/>
        <v>0.12837196081401384</v>
      </c>
      <c r="W1206" s="26">
        <f t="shared" si="262"/>
        <v>20.008792992495835</v>
      </c>
      <c r="X1206" s="27">
        <f t="shared" si="263"/>
        <v>0.83369970802065974</v>
      </c>
      <c r="Y1206" s="27">
        <f t="shared" si="264"/>
        <v>0.47639983315466272</v>
      </c>
      <c r="Z1206" s="27">
        <f t="shared" si="265"/>
        <v>0.33347988320826388</v>
      </c>
    </row>
    <row r="1207" spans="1:26" ht="15.75" customHeight="1" x14ac:dyDescent="0.25">
      <c r="A1207" s="2" t="s">
        <v>291</v>
      </c>
      <c r="B1207" t="s">
        <v>323</v>
      </c>
      <c r="C1207" t="s">
        <v>322</v>
      </c>
      <c r="D1207" s="18">
        <f>VLOOKUP(C1207,'Infected rate by state'!B:E,4,0)</f>
        <v>1.7961218239150135E-2</v>
      </c>
      <c r="E1207" s="3">
        <v>5055</v>
      </c>
      <c r="F1207" s="2">
        <v>601</v>
      </c>
      <c r="G1207" s="3">
        <v>1595</v>
      </c>
      <c r="H1207" s="4">
        <f t="shared" si="266"/>
        <v>3325</v>
      </c>
      <c r="I1207" s="2">
        <v>218</v>
      </c>
      <c r="J1207" s="4">
        <f t="shared" si="267"/>
        <v>409.5</v>
      </c>
      <c r="K1207" s="3">
        <v>2179021</v>
      </c>
      <c r="L1207" s="3">
        <f t="shared" si="254"/>
        <v>1800143</v>
      </c>
      <c r="M1207" s="3">
        <v>378878</v>
      </c>
      <c r="N1207" s="3">
        <f t="shared" si="257"/>
        <v>391378.71728691162</v>
      </c>
      <c r="O1207" s="3">
        <f t="shared" si="255"/>
        <v>80826.811206325292</v>
      </c>
      <c r="P1207" s="3">
        <f t="shared" si="256"/>
        <v>17197.876504307249</v>
      </c>
      <c r="Q1207" s="3">
        <v>10</v>
      </c>
      <c r="R1207" s="22">
        <v>18</v>
      </c>
      <c r="S1207" s="19">
        <f t="shared" si="258"/>
        <v>1796.151360140562</v>
      </c>
      <c r="T1207" s="20">
        <f t="shared" si="259"/>
        <v>1.1261137054172803</v>
      </c>
      <c r="U1207" s="20">
        <f t="shared" si="260"/>
        <v>0.54019589778663524</v>
      </c>
      <c r="V1207" s="21">
        <f t="shared" si="261"/>
        <v>0.35532173296549197</v>
      </c>
      <c r="W1207" s="26">
        <f t="shared" si="262"/>
        <v>382.17503342904996</v>
      </c>
      <c r="X1207" s="27">
        <f t="shared" si="263"/>
        <v>1.7530964836194953</v>
      </c>
      <c r="Y1207" s="27">
        <f t="shared" si="264"/>
        <v>0.93327236490610488</v>
      </c>
      <c r="Z1207" s="27">
        <f t="shared" si="265"/>
        <v>0.6358985581182196</v>
      </c>
    </row>
    <row r="1208" spans="1:26" ht="15.75" customHeight="1" x14ac:dyDescent="0.25">
      <c r="A1208" s="2" t="s">
        <v>292</v>
      </c>
      <c r="B1208" t="s">
        <v>337</v>
      </c>
      <c r="C1208" t="s">
        <v>336</v>
      </c>
      <c r="D1208" s="18">
        <f>VLOOKUP(C1208,'Infected rate by state'!B:E,4,0)</f>
        <v>1.1933809905095205E-2</v>
      </c>
      <c r="E1208" s="2">
        <v>668</v>
      </c>
      <c r="F1208" s="2">
        <v>36</v>
      </c>
      <c r="G1208" s="2">
        <v>340</v>
      </c>
      <c r="H1208" s="4">
        <f t="shared" si="266"/>
        <v>504</v>
      </c>
      <c r="I1208" s="2">
        <v>19</v>
      </c>
      <c r="J1208" s="4">
        <f t="shared" si="267"/>
        <v>27.5</v>
      </c>
      <c r="K1208" s="3">
        <v>167837</v>
      </c>
      <c r="L1208" s="3">
        <f t="shared" si="254"/>
        <v>131534</v>
      </c>
      <c r="M1208" s="3">
        <v>36303</v>
      </c>
      <c r="N1208" s="3">
        <f t="shared" si="257"/>
        <v>20029.348530414642</v>
      </c>
      <c r="O1208" s="3">
        <f t="shared" si="255"/>
        <v>4217.1476667142197</v>
      </c>
      <c r="P1208" s="3">
        <f t="shared" si="256"/>
        <v>918.44761049205533</v>
      </c>
      <c r="Q1208" s="3">
        <v>10</v>
      </c>
      <c r="R1208" s="22">
        <v>18</v>
      </c>
      <c r="S1208" s="19">
        <f t="shared" si="258"/>
        <v>93.714392593649322</v>
      </c>
      <c r="T1208" s="20">
        <f t="shared" si="259"/>
        <v>0.27563056645190975</v>
      </c>
      <c r="U1208" s="20">
        <f t="shared" si="260"/>
        <v>0.18594125514612961</v>
      </c>
      <c r="V1208" s="21">
        <f t="shared" si="261"/>
        <v>0.14029100687672055</v>
      </c>
      <c r="W1208" s="26">
        <f t="shared" si="262"/>
        <v>20.409946899823453</v>
      </c>
      <c r="X1208" s="27">
        <f t="shared" si="263"/>
        <v>1.0742077315696554</v>
      </c>
      <c r="Y1208" s="27">
        <f t="shared" si="264"/>
        <v>0.74217988726630735</v>
      </c>
      <c r="Z1208" s="27">
        <f t="shared" si="265"/>
        <v>0.56694296943954037</v>
      </c>
    </row>
    <row r="1209" spans="1:26" ht="15.75" customHeight="1" x14ac:dyDescent="0.25">
      <c r="A1209" s="2" t="s">
        <v>293</v>
      </c>
      <c r="B1209" t="s">
        <v>404</v>
      </c>
      <c r="C1209" t="s">
        <v>403</v>
      </c>
      <c r="D1209" s="18">
        <f>VLOOKUP(C1209,'Infected rate by state'!B:E,4,0)</f>
        <v>6.3160817769393265E-3</v>
      </c>
      <c r="E1209" s="2">
        <v>403</v>
      </c>
      <c r="F1209" s="2">
        <v>72</v>
      </c>
      <c r="G1209" s="2">
        <v>152</v>
      </c>
      <c r="H1209" s="4">
        <f t="shared" si="266"/>
        <v>277.5</v>
      </c>
      <c r="I1209" s="2">
        <v>45</v>
      </c>
      <c r="J1209" s="4">
        <f t="shared" si="267"/>
        <v>58.5</v>
      </c>
      <c r="K1209" s="3">
        <v>150679</v>
      </c>
      <c r="L1209" s="3">
        <f t="shared" si="254"/>
        <v>114392</v>
      </c>
      <c r="M1209" s="3">
        <v>36287</v>
      </c>
      <c r="N1209" s="3">
        <f t="shared" si="257"/>
        <v>9517.0088606744084</v>
      </c>
      <c r="O1209" s="3">
        <f t="shared" si="255"/>
        <v>2025.9637599959451</v>
      </c>
      <c r="P1209" s="3">
        <f t="shared" si="256"/>
        <v>446.92945827769472</v>
      </c>
      <c r="Q1209" s="3">
        <v>10</v>
      </c>
      <c r="R1209" s="22">
        <v>18</v>
      </c>
      <c r="S1209" s="19">
        <f t="shared" si="258"/>
        <v>45.021416888798782</v>
      </c>
      <c r="T1209" s="20">
        <f t="shared" si="259"/>
        <v>0.29619353216314986</v>
      </c>
      <c r="U1209" s="20">
        <f t="shared" si="260"/>
        <v>0.16223934013981542</v>
      </c>
      <c r="V1209" s="21">
        <f t="shared" si="261"/>
        <v>0.11171567466203172</v>
      </c>
      <c r="W1209" s="26">
        <f t="shared" si="262"/>
        <v>9.9317657395043266</v>
      </c>
      <c r="X1209" s="27">
        <f t="shared" si="263"/>
        <v>0.22070590532231837</v>
      </c>
      <c r="Y1209" s="27">
        <f t="shared" si="264"/>
        <v>0.16977377332486029</v>
      </c>
      <c r="Z1209" s="27">
        <f t="shared" si="265"/>
        <v>0.13794119082644898</v>
      </c>
    </row>
    <row r="1210" spans="1:26" ht="15.75" customHeight="1" x14ac:dyDescent="0.25">
      <c r="A1210" s="2" t="s">
        <v>294</v>
      </c>
      <c r="B1210" t="s">
        <v>371</v>
      </c>
      <c r="C1210" t="s">
        <v>370</v>
      </c>
      <c r="D1210" s="18">
        <f>VLOOKUP(C1210,'Infected rate by state'!B:E,4,0)</f>
        <v>2.5429318796877907E-2</v>
      </c>
      <c r="E1210" s="3">
        <v>2973</v>
      </c>
      <c r="F1210" s="2">
        <v>243</v>
      </c>
      <c r="G1210" s="2">
        <v>597</v>
      </c>
      <c r="H1210" s="4">
        <f t="shared" si="266"/>
        <v>1785</v>
      </c>
      <c r="I1210" s="2">
        <v>137</v>
      </c>
      <c r="J1210" s="4">
        <f t="shared" si="267"/>
        <v>190</v>
      </c>
      <c r="K1210" s="3">
        <v>896882</v>
      </c>
      <c r="L1210" s="3">
        <f t="shared" si="254"/>
        <v>718404</v>
      </c>
      <c r="M1210" s="3">
        <v>178478</v>
      </c>
      <c r="N1210" s="3">
        <f t="shared" si="257"/>
        <v>228070.9830118145</v>
      </c>
      <c r="O1210" s="3">
        <f t="shared" si="255"/>
        <v>47645.132034462476</v>
      </c>
      <c r="P1210" s="3">
        <f t="shared" si="256"/>
        <v>10280.259342789863</v>
      </c>
      <c r="Q1210" s="3">
        <v>10</v>
      </c>
      <c r="R1210" s="22">
        <v>18</v>
      </c>
      <c r="S1210" s="19">
        <f t="shared" si="258"/>
        <v>1058.780711876944</v>
      </c>
      <c r="T1210" s="20">
        <f t="shared" si="259"/>
        <v>1.7735020299446298</v>
      </c>
      <c r="U1210" s="20">
        <f t="shared" si="260"/>
        <v>0.59315446043526276</v>
      </c>
      <c r="V1210" s="21">
        <f t="shared" si="261"/>
        <v>0.3561320927941285</v>
      </c>
      <c r="W1210" s="26">
        <f t="shared" si="262"/>
        <v>228.45020761755251</v>
      </c>
      <c r="X1210" s="27">
        <f t="shared" si="263"/>
        <v>1.6675197636317702</v>
      </c>
      <c r="Y1210" s="27">
        <f t="shared" si="264"/>
        <v>1.2023695137765922</v>
      </c>
      <c r="Z1210" s="27">
        <f t="shared" si="265"/>
        <v>0.94012431118334361</v>
      </c>
    </row>
    <row r="1211" spans="1:26" ht="15.75" customHeight="1" x14ac:dyDescent="0.25">
      <c r="A1211" s="2" t="s">
        <v>295</v>
      </c>
      <c r="B1211" t="s">
        <v>393</v>
      </c>
      <c r="C1211" t="s">
        <v>392</v>
      </c>
      <c r="D1211" s="18">
        <f>VLOOKUP(C1211,'Infected rate by state'!B:E,4,0)</f>
        <v>7.5097590818065515E-3</v>
      </c>
      <c r="E1211" s="2">
        <v>516</v>
      </c>
      <c r="F1211" s="2">
        <v>24</v>
      </c>
      <c r="G1211" s="2">
        <v>298</v>
      </c>
      <c r="H1211" s="4">
        <f t="shared" si="266"/>
        <v>407</v>
      </c>
      <c r="I1211" s="2">
        <v>8</v>
      </c>
      <c r="J1211" s="4">
        <f t="shared" si="267"/>
        <v>16</v>
      </c>
      <c r="K1211" s="3">
        <v>154615</v>
      </c>
      <c r="L1211" s="3">
        <f t="shared" si="254"/>
        <v>122829</v>
      </c>
      <c r="M1211" s="3">
        <v>31786</v>
      </c>
      <c r="N1211" s="3">
        <f t="shared" si="257"/>
        <v>11611.214004335199</v>
      </c>
      <c r="O1211" s="3">
        <f t="shared" si="255"/>
        <v>2432.9006028892754</v>
      </c>
      <c r="P1211" s="3">
        <f t="shared" si="256"/>
        <v>526.82087173711136</v>
      </c>
      <c r="Q1211" s="3">
        <v>10</v>
      </c>
      <c r="R1211" s="22">
        <v>18</v>
      </c>
      <c r="S1211" s="19">
        <f t="shared" si="258"/>
        <v>54.064457841983895</v>
      </c>
      <c r="T1211" s="20">
        <f t="shared" si="259"/>
        <v>0.18142435517444261</v>
      </c>
      <c r="U1211" s="20">
        <f t="shared" si="260"/>
        <v>0.13283650575426018</v>
      </c>
      <c r="V1211" s="21">
        <f t="shared" si="261"/>
        <v>0.10477608108911607</v>
      </c>
      <c r="W1211" s="26">
        <f t="shared" si="262"/>
        <v>11.707130483046919</v>
      </c>
      <c r="X1211" s="27">
        <f t="shared" si="263"/>
        <v>1.4633913103808649</v>
      </c>
      <c r="Y1211" s="27">
        <f t="shared" si="264"/>
        <v>0.73169565519043245</v>
      </c>
      <c r="Z1211" s="27">
        <f t="shared" si="265"/>
        <v>0.48779710346028832</v>
      </c>
    </row>
    <row r="1212" spans="1:26" ht="15.75" customHeight="1" x14ac:dyDescent="0.25">
      <c r="A1212" s="2" t="s">
        <v>296</v>
      </c>
      <c r="B1212" t="s">
        <v>339</v>
      </c>
      <c r="C1212" t="s">
        <v>338</v>
      </c>
      <c r="D1212" s="18">
        <f>VLOOKUP(C1212,'Infected rate by state'!B:E,4,0)</f>
        <v>6.5879438360785369E-3</v>
      </c>
      <c r="E1212" s="3">
        <v>4590</v>
      </c>
      <c r="F1212" s="2">
        <v>442</v>
      </c>
      <c r="G1212" s="3">
        <v>2225</v>
      </c>
      <c r="H1212" s="4">
        <f t="shared" si="266"/>
        <v>3407.5</v>
      </c>
      <c r="I1212" s="2">
        <v>202</v>
      </c>
      <c r="J1212" s="4">
        <f t="shared" si="267"/>
        <v>322</v>
      </c>
      <c r="K1212" s="3">
        <v>951715</v>
      </c>
      <c r="L1212" s="3">
        <f t="shared" si="254"/>
        <v>753046</v>
      </c>
      <c r="M1212" s="3">
        <v>198669</v>
      </c>
      <c r="N1212" s="3">
        <f t="shared" si="257"/>
        <v>62698.449679534853</v>
      </c>
      <c r="O1212" s="3">
        <f t="shared" si="255"/>
        <v>13156.084642383013</v>
      </c>
      <c r="P1212" s="3">
        <f t="shared" si="256"/>
        <v>2853.6919499316273</v>
      </c>
      <c r="Q1212" s="3">
        <v>10</v>
      </c>
      <c r="R1212" s="22">
        <v>18</v>
      </c>
      <c r="S1212" s="19">
        <f t="shared" si="258"/>
        <v>292.35743649740027</v>
      </c>
      <c r="T1212" s="20">
        <f t="shared" si="259"/>
        <v>0.13139660067298889</v>
      </c>
      <c r="U1212" s="20">
        <f t="shared" si="260"/>
        <v>8.5798220542157091E-2</v>
      </c>
      <c r="V1212" s="21">
        <f t="shared" si="261"/>
        <v>6.3694430609455399E-2</v>
      </c>
      <c r="W1212" s="26">
        <f t="shared" si="262"/>
        <v>63.415376665147271</v>
      </c>
      <c r="X1212" s="27">
        <f t="shared" si="263"/>
        <v>0.3139375082433033</v>
      </c>
      <c r="Y1212" s="27">
        <f t="shared" si="264"/>
        <v>0.19694216355635799</v>
      </c>
      <c r="Z1212" s="27">
        <f t="shared" si="265"/>
        <v>0.14347370286232414</v>
      </c>
    </row>
    <row r="1213" spans="1:26" ht="15.75" customHeight="1" x14ac:dyDescent="0.25">
      <c r="A1213" s="2" t="s">
        <v>297</v>
      </c>
      <c r="B1213" t="s">
        <v>383</v>
      </c>
      <c r="C1213" t="s">
        <v>382</v>
      </c>
      <c r="D1213" s="18">
        <f>VLOOKUP(C1213,'Infected rate by state'!B:E,4,0)</f>
        <v>8.525765865415048E-3</v>
      </c>
      <c r="E1213" s="2">
        <v>651</v>
      </c>
      <c r="F1213" s="2">
        <v>102</v>
      </c>
      <c r="G1213" s="2">
        <v>263</v>
      </c>
      <c r="H1213" s="4">
        <f t="shared" si="266"/>
        <v>457</v>
      </c>
      <c r="I1213" s="2">
        <v>24</v>
      </c>
      <c r="J1213" s="4">
        <f t="shared" si="267"/>
        <v>63</v>
      </c>
      <c r="K1213" s="3">
        <v>198135</v>
      </c>
      <c r="L1213" s="3">
        <f t="shared" si="254"/>
        <v>151017</v>
      </c>
      <c r="M1213" s="3">
        <v>47118</v>
      </c>
      <c r="N1213" s="3">
        <f t="shared" si="257"/>
        <v>16892.526197440107</v>
      </c>
      <c r="O1213" s="3">
        <f t="shared" si="255"/>
        <v>3591.2111617579149</v>
      </c>
      <c r="P1213" s="3">
        <f t="shared" si="256"/>
        <v>790.99457898461628</v>
      </c>
      <c r="Q1213" s="3">
        <v>10</v>
      </c>
      <c r="R1213" s="22">
        <v>18</v>
      </c>
      <c r="S1213" s="19">
        <f t="shared" si="258"/>
        <v>79.804692483509214</v>
      </c>
      <c r="T1213" s="20">
        <f t="shared" si="259"/>
        <v>0.30343989537455973</v>
      </c>
      <c r="U1213" s="20">
        <f t="shared" si="260"/>
        <v>0.17462733585012957</v>
      </c>
      <c r="V1213" s="21">
        <f t="shared" si="261"/>
        <v>0.1225878532772799</v>
      </c>
      <c r="W1213" s="26">
        <f t="shared" si="262"/>
        <v>17.577657310769251</v>
      </c>
      <c r="X1213" s="27">
        <f t="shared" si="263"/>
        <v>0.73240238794871881</v>
      </c>
      <c r="Y1213" s="27">
        <f t="shared" si="264"/>
        <v>0.27901043350427385</v>
      </c>
      <c r="Z1213" s="27">
        <f t="shared" si="265"/>
        <v>0.17232997363499267</v>
      </c>
    </row>
    <row r="1214" spans="1:26" ht="15.75" customHeight="1" x14ac:dyDescent="0.25">
      <c r="A1214" s="2" t="s">
        <v>298</v>
      </c>
      <c r="B1214" t="s">
        <v>321</v>
      </c>
      <c r="C1214" t="s">
        <v>320</v>
      </c>
      <c r="D1214" s="18">
        <f>VLOOKUP(C1214,'Infected rate by state'!B:E,4,0)</f>
        <v>1.5074225170419944E-2</v>
      </c>
      <c r="E1214" s="3">
        <v>1845</v>
      </c>
      <c r="F1214" s="2">
        <v>237</v>
      </c>
      <c r="G1214" s="2">
        <v>601</v>
      </c>
      <c r="H1214" s="4">
        <f t="shared" si="266"/>
        <v>1223</v>
      </c>
      <c r="I1214" s="2">
        <v>62</v>
      </c>
      <c r="J1214" s="4">
        <f t="shared" si="267"/>
        <v>149.5</v>
      </c>
      <c r="K1214" s="3">
        <v>637120</v>
      </c>
      <c r="L1214" s="3">
        <f t="shared" si="254"/>
        <v>516999</v>
      </c>
      <c r="M1214" s="3">
        <v>120121</v>
      </c>
      <c r="N1214" s="3">
        <f t="shared" si="257"/>
        <v>96040.903405779551</v>
      </c>
      <c r="O1214" s="3">
        <f t="shared" si="255"/>
        <v>19967.966098709327</v>
      </c>
      <c r="P1214" s="3">
        <f t="shared" si="256"/>
        <v>4283.7162947135439</v>
      </c>
      <c r="Q1214" s="3">
        <v>10</v>
      </c>
      <c r="R1214" s="22">
        <v>18</v>
      </c>
      <c r="S1214" s="19">
        <f t="shared" si="258"/>
        <v>443.73257997131839</v>
      </c>
      <c r="T1214" s="20">
        <f t="shared" si="259"/>
        <v>0.73832376035161129</v>
      </c>
      <c r="U1214" s="20">
        <f t="shared" si="260"/>
        <v>0.36282304167728402</v>
      </c>
      <c r="V1214" s="21">
        <f t="shared" si="261"/>
        <v>0.24050546339908857</v>
      </c>
      <c r="W1214" s="26">
        <f t="shared" si="262"/>
        <v>95.193695438078748</v>
      </c>
      <c r="X1214" s="27">
        <f t="shared" si="263"/>
        <v>1.5353821844851412</v>
      </c>
      <c r="Y1214" s="27">
        <f t="shared" si="264"/>
        <v>0.636747126676112</v>
      </c>
      <c r="Z1214" s="27">
        <f t="shared" si="265"/>
        <v>0.4016611621859863</v>
      </c>
    </row>
    <row r="1215" spans="1:26" ht="15.75" customHeight="1" x14ac:dyDescent="0.25">
      <c r="A1215" s="2" t="s">
        <v>298</v>
      </c>
      <c r="B1215" t="s">
        <v>373</v>
      </c>
      <c r="C1215" t="s">
        <v>372</v>
      </c>
      <c r="D1215" s="18">
        <f>VLOOKUP(C1215,'Infected rate by state'!B:E,4,0)</f>
        <v>8.0007670443122732E-3</v>
      </c>
      <c r="E1215" s="3">
        <v>1005</v>
      </c>
      <c r="F1215" s="2">
        <v>90</v>
      </c>
      <c r="G1215" s="2">
        <v>251</v>
      </c>
      <c r="H1215" s="4">
        <f t="shared" si="266"/>
        <v>628</v>
      </c>
      <c r="I1215" s="2">
        <v>17</v>
      </c>
      <c r="J1215" s="4">
        <f t="shared" si="267"/>
        <v>53.5</v>
      </c>
      <c r="K1215" s="3">
        <v>385088</v>
      </c>
      <c r="L1215" s="3">
        <f t="shared" si="254"/>
        <v>293503</v>
      </c>
      <c r="M1215" s="3">
        <v>91585</v>
      </c>
      <c r="N1215" s="3">
        <f t="shared" si="257"/>
        <v>30809.993795601244</v>
      </c>
      <c r="O1215" s="3">
        <f t="shared" si="255"/>
        <v>6550.0115584299092</v>
      </c>
      <c r="P1215" s="3">
        <f t="shared" si="256"/>
        <v>1442.7111386599609</v>
      </c>
      <c r="Q1215" s="3">
        <v>10</v>
      </c>
      <c r="R1215" s="22">
        <v>18</v>
      </c>
      <c r="S1215" s="19">
        <f t="shared" si="258"/>
        <v>145.55581240955354</v>
      </c>
      <c r="T1215" s="20">
        <f t="shared" si="259"/>
        <v>0.57990363509782283</v>
      </c>
      <c r="U1215" s="20">
        <f t="shared" si="260"/>
        <v>0.23177677135279226</v>
      </c>
      <c r="V1215" s="21">
        <f t="shared" si="261"/>
        <v>0.14483165413885923</v>
      </c>
      <c r="W1215" s="26">
        <f t="shared" si="262"/>
        <v>32.060247525776909</v>
      </c>
      <c r="X1215" s="27">
        <f t="shared" si="263"/>
        <v>1.8858969132809946</v>
      </c>
      <c r="Y1215" s="27">
        <f t="shared" si="264"/>
        <v>0.59925696309863385</v>
      </c>
      <c r="Z1215" s="27">
        <f t="shared" si="265"/>
        <v>0.35622497250863233</v>
      </c>
    </row>
    <row r="1216" spans="1:26" ht="15.75" customHeight="1" x14ac:dyDescent="0.25">
      <c r="A1216" s="2" t="s">
        <v>299</v>
      </c>
      <c r="B1216" t="s">
        <v>399</v>
      </c>
      <c r="C1216" t="s">
        <v>398</v>
      </c>
      <c r="D1216" s="18">
        <f>VLOOKUP(C1216,'Infected rate by state'!B:E,4,0)</f>
        <v>9.4446465970496208E-3</v>
      </c>
      <c r="E1216" s="3">
        <v>1051</v>
      </c>
      <c r="F1216" s="2">
        <v>84</v>
      </c>
      <c r="G1216" s="2">
        <v>357</v>
      </c>
      <c r="H1216" s="4">
        <f t="shared" si="266"/>
        <v>704</v>
      </c>
      <c r="I1216" s="2">
        <v>22</v>
      </c>
      <c r="J1216" s="4">
        <f t="shared" si="267"/>
        <v>53</v>
      </c>
      <c r="K1216" s="3">
        <v>350240</v>
      </c>
      <c r="L1216" s="3">
        <f t="shared" si="254"/>
        <v>275910</v>
      </c>
      <c r="M1216" s="3">
        <v>74330</v>
      </c>
      <c r="N1216" s="3">
        <f t="shared" si="257"/>
        <v>33078.93024150659</v>
      </c>
      <c r="O1216" s="3">
        <f t="shared" si="255"/>
        <v>6951.9162983670158</v>
      </c>
      <c r="P1216" s="3">
        <f t="shared" si="256"/>
        <v>1510.760664001361</v>
      </c>
      <c r="Q1216" s="3">
        <v>10</v>
      </c>
      <c r="R1216" s="22">
        <v>18</v>
      </c>
      <c r="S1216" s="19">
        <f t="shared" si="258"/>
        <v>154.48702885260036</v>
      </c>
      <c r="T1216" s="20">
        <f t="shared" si="259"/>
        <v>0.43273677549748002</v>
      </c>
      <c r="U1216" s="20">
        <f t="shared" si="260"/>
        <v>0.2194418023474437</v>
      </c>
      <c r="V1216" s="21">
        <f t="shared" si="261"/>
        <v>0.14699051270466257</v>
      </c>
      <c r="W1216" s="26">
        <f t="shared" si="262"/>
        <v>33.572459200030245</v>
      </c>
      <c r="X1216" s="27">
        <f t="shared" si="263"/>
        <v>1.5260208727286475</v>
      </c>
      <c r="Y1216" s="27">
        <f t="shared" si="264"/>
        <v>0.63344262641566496</v>
      </c>
      <c r="Z1216" s="27">
        <f t="shared" si="265"/>
        <v>0.39967213333369339</v>
      </c>
    </row>
    <row r="1217" spans="1:26" ht="15.75" customHeight="1" x14ac:dyDescent="0.25">
      <c r="A1217" s="2" t="s">
        <v>300</v>
      </c>
      <c r="B1217" t="s">
        <v>373</v>
      </c>
      <c r="C1217" t="s">
        <v>372</v>
      </c>
      <c r="D1217" s="18">
        <f>VLOOKUP(C1217,'Infected rate by state'!B:E,4,0)</f>
        <v>8.0007670443122732E-3</v>
      </c>
      <c r="E1217" s="3">
        <v>2870</v>
      </c>
      <c r="F1217" s="2">
        <v>499</v>
      </c>
      <c r="G1217" s="2">
        <v>843</v>
      </c>
      <c r="H1217" s="4">
        <f t="shared" si="266"/>
        <v>1856.5</v>
      </c>
      <c r="I1217" s="2">
        <v>40</v>
      </c>
      <c r="J1217" s="4">
        <f t="shared" si="267"/>
        <v>269.5</v>
      </c>
      <c r="K1217" s="3">
        <v>899862</v>
      </c>
      <c r="L1217" s="3">
        <f t="shared" si="254"/>
        <v>702568</v>
      </c>
      <c r="M1217" s="3">
        <v>197294</v>
      </c>
      <c r="N1217" s="3">
        <f t="shared" si="257"/>
        <v>71995.862340289299</v>
      </c>
      <c r="O1217" s="3">
        <f t="shared" si="255"/>
        <v>15178.792011233485</v>
      </c>
      <c r="P1217" s="3">
        <f t="shared" si="256"/>
        <v>3310.95563377593</v>
      </c>
      <c r="Q1217" s="3">
        <v>10</v>
      </c>
      <c r="R1217" s="22">
        <v>18</v>
      </c>
      <c r="S1217" s="19">
        <f t="shared" si="258"/>
        <v>337.3064891385219</v>
      </c>
      <c r="T1217" s="20">
        <f t="shared" si="259"/>
        <v>0.4001263216352573</v>
      </c>
      <c r="U1217" s="20">
        <f t="shared" si="260"/>
        <v>0.18168946358121299</v>
      </c>
      <c r="V1217" s="21">
        <f t="shared" si="261"/>
        <v>0.1175283934280564</v>
      </c>
      <c r="W1217" s="26">
        <f t="shared" si="262"/>
        <v>73.576791861687326</v>
      </c>
      <c r="X1217" s="27">
        <f t="shared" si="263"/>
        <v>1.8394197965421832</v>
      </c>
      <c r="Y1217" s="27">
        <f t="shared" si="264"/>
        <v>0.27301221470013848</v>
      </c>
      <c r="Z1217" s="27">
        <f t="shared" si="265"/>
        <v>0.14744848068474414</v>
      </c>
    </row>
    <row r="1218" spans="1:26" ht="15.75" customHeight="1" x14ac:dyDescent="0.25">
      <c r="A1218" s="2" t="s">
        <v>301</v>
      </c>
      <c r="B1218" t="s">
        <v>349</v>
      </c>
      <c r="C1218" t="s">
        <v>348</v>
      </c>
      <c r="D1218" s="18">
        <f>VLOOKUP(C1218,'Infected rate by state'!B:E,4,0)</f>
        <v>1.9670510547683942E-2</v>
      </c>
      <c r="E1218" s="3">
        <v>1525</v>
      </c>
      <c r="F1218" s="2">
        <v>169</v>
      </c>
      <c r="G1218" s="2">
        <v>425</v>
      </c>
      <c r="H1218" s="4">
        <f t="shared" si="266"/>
        <v>975</v>
      </c>
      <c r="I1218" s="2">
        <v>43</v>
      </c>
      <c r="J1218" s="4">
        <f t="shared" si="267"/>
        <v>106</v>
      </c>
      <c r="K1218" s="3">
        <v>652386</v>
      </c>
      <c r="L1218" s="3">
        <f t="shared" ref="L1218:L1221" si="268">K1218-M1218</f>
        <v>530263</v>
      </c>
      <c r="M1218" s="3">
        <v>122123</v>
      </c>
      <c r="N1218" s="3">
        <f t="shared" si="257"/>
        <v>128327.65694161337</v>
      </c>
      <c r="O1218" s="3">
        <f t="shared" ref="O1218:O1221" si="269">0.19*N1218*(L1218/K1218)+0.285*N1218*(M1218/K1218)</f>
        <v>26664.365490540604</v>
      </c>
      <c r="P1218" s="3">
        <f t="shared" ref="P1218:P1236" si="270">0.0361*N1218*(L1218/K1218)+0.0812*N1218*(M1218/K1218)</f>
        <v>5716.0304291785205</v>
      </c>
      <c r="Q1218" s="3">
        <v>10</v>
      </c>
      <c r="R1218" s="22">
        <v>18</v>
      </c>
      <c r="S1218" s="19">
        <f t="shared" si="258"/>
        <v>592.54145534534678</v>
      </c>
      <c r="T1218" s="20">
        <f t="shared" si="259"/>
        <v>1.3942151890478747</v>
      </c>
      <c r="U1218" s="20">
        <f t="shared" si="260"/>
        <v>0.60773482599522743</v>
      </c>
      <c r="V1218" s="21">
        <f t="shared" si="261"/>
        <v>0.38855177399694868</v>
      </c>
      <c r="W1218" s="26">
        <f t="shared" si="262"/>
        <v>127.02289842618934</v>
      </c>
      <c r="X1218" s="27">
        <f t="shared" si="263"/>
        <v>2.9540208936323102</v>
      </c>
      <c r="Y1218" s="27">
        <f t="shared" si="264"/>
        <v>1.1983292304357485</v>
      </c>
      <c r="Z1218" s="27">
        <f t="shared" si="265"/>
        <v>0.75161478358691924</v>
      </c>
    </row>
    <row r="1219" spans="1:26" ht="15.75" customHeight="1" x14ac:dyDescent="0.25">
      <c r="A1219" s="2" t="s">
        <v>302</v>
      </c>
      <c r="B1219" t="s">
        <v>400</v>
      </c>
      <c r="C1219" t="s">
        <v>291</v>
      </c>
      <c r="D1219" s="18">
        <f>VLOOKUP(C1219,'Infected rate by state'!B:E,4,0)</f>
        <v>5.5896269710740548E-3</v>
      </c>
      <c r="E1219" s="2">
        <v>369</v>
      </c>
      <c r="F1219" s="2">
        <v>58</v>
      </c>
      <c r="G1219" s="2">
        <v>200</v>
      </c>
      <c r="H1219" s="4">
        <f t="shared" si="266"/>
        <v>284.5</v>
      </c>
      <c r="I1219" s="2">
        <v>33</v>
      </c>
      <c r="J1219" s="4">
        <f t="shared" si="267"/>
        <v>45.5</v>
      </c>
      <c r="K1219" s="3">
        <v>220972</v>
      </c>
      <c r="L1219" s="3">
        <f t="shared" si="268"/>
        <v>180265</v>
      </c>
      <c r="M1219" s="3">
        <v>40707</v>
      </c>
      <c r="N1219" s="3">
        <f t="shared" ref="N1219:N1237" si="271">K1219*D1219*Q1219</f>
        <v>12351.510510521759</v>
      </c>
      <c r="O1219" s="3">
        <f t="shared" si="269"/>
        <v>2562.9470948550702</v>
      </c>
      <c r="P1219" s="3">
        <f t="shared" si="270"/>
        <v>548.50869167512724</v>
      </c>
      <c r="Q1219" s="3">
        <v>10</v>
      </c>
      <c r="R1219" s="22">
        <v>18</v>
      </c>
      <c r="S1219" s="19">
        <f t="shared" ref="S1219:S1221" si="272">O1219/(R1219*30/12)</f>
        <v>56.954379885668224</v>
      </c>
      <c r="T1219" s="20">
        <f t="shared" ref="T1219:T1237" si="273">S1219/$G1219</f>
        <v>0.28477189942834114</v>
      </c>
      <c r="U1219" s="20">
        <f t="shared" ref="U1219:U1237" si="274">S1219/$H1219</f>
        <v>0.20019114195313964</v>
      </c>
      <c r="V1219" s="21">
        <f t="shared" ref="V1219:V1237" si="275">S1219/$E1219</f>
        <v>0.15434791296929057</v>
      </c>
      <c r="W1219" s="26">
        <f t="shared" ref="W1219:W1237" si="276">P1219/(R1219*30/12)</f>
        <v>12.189082037225051</v>
      </c>
      <c r="X1219" s="27">
        <f t="shared" si="263"/>
        <v>0.36936612234015304</v>
      </c>
      <c r="Y1219" s="27">
        <f t="shared" si="264"/>
        <v>0.26789191290604508</v>
      </c>
      <c r="Z1219" s="27">
        <f t="shared" si="265"/>
        <v>0.21015658684870778</v>
      </c>
    </row>
    <row r="1220" spans="1:26" ht="15.75" customHeight="1" x14ac:dyDescent="0.25">
      <c r="A1220" s="2" t="s">
        <v>303</v>
      </c>
      <c r="B1220" t="s">
        <v>383</v>
      </c>
      <c r="C1220" t="s">
        <v>382</v>
      </c>
      <c r="D1220" s="18">
        <f>VLOOKUP(C1220,'Infected rate by state'!B:E,4,0)</f>
        <v>8.525765865415048E-3</v>
      </c>
      <c r="E1220" s="2">
        <v>868</v>
      </c>
      <c r="F1220" s="2">
        <v>79</v>
      </c>
      <c r="G1220" s="2">
        <v>267</v>
      </c>
      <c r="H1220" s="4">
        <f t="shared" si="266"/>
        <v>567.5</v>
      </c>
      <c r="I1220" s="2">
        <v>8</v>
      </c>
      <c r="J1220" s="4">
        <f t="shared" si="267"/>
        <v>43.5</v>
      </c>
      <c r="K1220" s="3">
        <v>343334</v>
      </c>
      <c r="L1220" s="3">
        <f t="shared" si="268"/>
        <v>269561</v>
      </c>
      <c r="M1220" s="3">
        <v>73773</v>
      </c>
      <c r="N1220" s="3">
        <f t="shared" si="271"/>
        <v>29271.852976364102</v>
      </c>
      <c r="O1220" s="3">
        <f t="shared" si="269"/>
        <v>6159.1748244389801</v>
      </c>
      <c r="P1220" s="3">
        <f t="shared" si="270"/>
        <v>1340.3799601071023</v>
      </c>
      <c r="Q1220" s="3">
        <v>10</v>
      </c>
      <c r="R1220" s="22">
        <v>18</v>
      </c>
      <c r="S1220" s="19">
        <f t="shared" si="272"/>
        <v>136.87055165419955</v>
      </c>
      <c r="T1220" s="20">
        <f t="shared" si="273"/>
        <v>0.51262378896703953</v>
      </c>
      <c r="U1220" s="20">
        <f t="shared" si="274"/>
        <v>0.24118158881797278</v>
      </c>
      <c r="V1220" s="21">
        <f t="shared" si="275"/>
        <v>0.15768496734354787</v>
      </c>
      <c r="W1220" s="26">
        <f t="shared" si="276"/>
        <v>29.786221335713385</v>
      </c>
      <c r="X1220" s="27">
        <f t="shared" ref="X1220:X1238" si="277">W1220/$I1220</f>
        <v>3.7232776669641732</v>
      </c>
      <c r="Y1220" s="27">
        <f t="shared" ref="Y1220:Y1238" si="278">W1220/$J1220</f>
        <v>0.68474072036122724</v>
      </c>
      <c r="Z1220" s="27">
        <f t="shared" ref="Z1220:Z1238" si="279">W1220/$F1220</f>
        <v>0.37704077640143524</v>
      </c>
    </row>
    <row r="1221" spans="1:26" ht="15.75" customHeight="1" x14ac:dyDescent="0.25">
      <c r="A1221" s="2" t="s">
        <v>304</v>
      </c>
      <c r="B1221" t="s">
        <v>377</v>
      </c>
      <c r="C1221" t="s">
        <v>376</v>
      </c>
      <c r="D1221" s="18">
        <f>VLOOKUP(C1221,'Infected rate by state'!B:E,4,0)</f>
        <v>5.6936382854354227E-3</v>
      </c>
      <c r="E1221" s="3">
        <v>1555</v>
      </c>
      <c r="F1221" s="2">
        <v>158</v>
      </c>
      <c r="G1221" s="2">
        <v>543</v>
      </c>
      <c r="H1221" s="4">
        <f t="shared" si="266"/>
        <v>1049</v>
      </c>
      <c r="I1221" s="2">
        <v>66</v>
      </c>
      <c r="J1221" s="4">
        <f t="shared" si="267"/>
        <v>112</v>
      </c>
      <c r="K1221" s="3">
        <v>493628</v>
      </c>
      <c r="L1221" s="3">
        <f t="shared" si="268"/>
        <v>369461</v>
      </c>
      <c r="M1221" s="3">
        <v>124167</v>
      </c>
      <c r="N1221" s="3">
        <f t="shared" si="271"/>
        <v>28105.392795629166</v>
      </c>
      <c r="O1221" s="3">
        <f t="shared" si="269"/>
        <v>6011.6385169078185</v>
      </c>
      <c r="P1221" s="3">
        <f t="shared" si="270"/>
        <v>1333.4445351516474</v>
      </c>
      <c r="Q1221" s="3">
        <v>10</v>
      </c>
      <c r="R1221" s="22">
        <v>18</v>
      </c>
      <c r="S1221" s="19">
        <f t="shared" si="272"/>
        <v>133.59196704239596</v>
      </c>
      <c r="T1221" s="20">
        <f t="shared" si="273"/>
        <v>0.24602572199336273</v>
      </c>
      <c r="U1221" s="20">
        <f t="shared" si="274"/>
        <v>0.12735173216624973</v>
      </c>
      <c r="V1221" s="21">
        <f t="shared" si="275"/>
        <v>8.5911232824691944E-2</v>
      </c>
      <c r="W1221" s="26">
        <f t="shared" si="276"/>
        <v>29.63210078114772</v>
      </c>
      <c r="X1221" s="27">
        <f t="shared" si="277"/>
        <v>0.44897122395678363</v>
      </c>
      <c r="Y1221" s="27">
        <f t="shared" si="278"/>
        <v>0.26457232840310463</v>
      </c>
      <c r="Z1221" s="27">
        <f t="shared" si="279"/>
        <v>0.18754494165283367</v>
      </c>
    </row>
  </sheetData>
  <autoFilter ref="A1:Z1221" xr:uid="{30779A9D-C19F-4F94-8667-CF65073CFE9E}"/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6A6875-6E31-4E13-9B9C-17D1D8838A7A}">
  <sheetPr>
    <outlinePr summaryBelow="0" summaryRight="0"/>
  </sheetPr>
  <dimension ref="A1:Z3661"/>
  <sheetViews>
    <sheetView tabSelected="1" workbookViewId="0">
      <pane xSplit="4" ySplit="1" topLeftCell="J2" activePane="bottomRight" state="frozen"/>
      <selection pane="topRight" activeCell="E1" sqref="E1"/>
      <selection pane="bottomLeft" activeCell="A2" sqref="A2"/>
      <selection pane="bottomRight" activeCell="L21" sqref="L21"/>
    </sheetView>
  </sheetViews>
  <sheetFormatPr defaultColWidth="14.453125" defaultRowHeight="15.75" customHeight="1" x14ac:dyDescent="0.25"/>
  <cols>
    <col min="1" max="1" width="18" style="22" customWidth="1"/>
    <col min="2" max="4" width="14.453125" style="22"/>
    <col min="5" max="5" width="12.453125" style="22" customWidth="1"/>
    <col min="6" max="6" width="10.08984375" style="22" customWidth="1"/>
    <col min="7" max="7" width="13.08984375" style="22" customWidth="1"/>
    <col min="8" max="8" width="14.453125" style="23"/>
    <col min="9" max="9" width="14.453125" style="22"/>
    <col min="10" max="10" width="14.453125" style="23"/>
    <col min="11" max="16384" width="14.453125" style="22"/>
  </cols>
  <sheetData>
    <row r="1" spans="1:26" customFormat="1" ht="59.5" customHeight="1" x14ac:dyDescent="0.3">
      <c r="A1" s="1" t="s">
        <v>0</v>
      </c>
      <c r="B1" s="8" t="s">
        <v>305</v>
      </c>
      <c r="C1" s="8" t="s">
        <v>407</v>
      </c>
      <c r="D1" s="13" t="s">
        <v>413</v>
      </c>
      <c r="E1" s="5" t="s">
        <v>1</v>
      </c>
      <c r="F1" s="5" t="s">
        <v>2</v>
      </c>
      <c r="G1" s="6" t="s">
        <v>3</v>
      </c>
      <c r="H1" s="11" t="s">
        <v>4</v>
      </c>
      <c r="I1" s="6" t="s">
        <v>5</v>
      </c>
      <c r="J1" s="9" t="s">
        <v>6</v>
      </c>
      <c r="K1" s="7" t="s">
        <v>7</v>
      </c>
      <c r="L1" s="14" t="s">
        <v>414</v>
      </c>
      <c r="M1" s="12" t="s">
        <v>8</v>
      </c>
      <c r="N1" s="7" t="s">
        <v>9</v>
      </c>
      <c r="O1" s="7" t="s">
        <v>10</v>
      </c>
      <c r="P1" s="7" t="s">
        <v>11</v>
      </c>
      <c r="Q1" s="25" t="s">
        <v>416</v>
      </c>
      <c r="R1" s="25" t="s">
        <v>415</v>
      </c>
      <c r="S1" s="1" t="s">
        <v>417</v>
      </c>
      <c r="T1" s="1" t="s">
        <v>418</v>
      </c>
      <c r="U1" s="1" t="s">
        <v>419</v>
      </c>
      <c r="V1" s="1" t="s">
        <v>420</v>
      </c>
      <c r="W1" s="1" t="s">
        <v>421</v>
      </c>
      <c r="X1" s="1" t="s">
        <v>422</v>
      </c>
      <c r="Y1" s="1" t="s">
        <v>423</v>
      </c>
      <c r="Z1" s="1" t="s">
        <v>424</v>
      </c>
    </row>
    <row r="2" spans="1:26" customFormat="1" ht="15.75" customHeight="1" x14ac:dyDescent="0.25">
      <c r="A2" s="2" t="s">
        <v>12</v>
      </c>
      <c r="B2" t="s">
        <v>393</v>
      </c>
      <c r="C2" t="s">
        <v>392</v>
      </c>
      <c r="D2" s="18">
        <f>VLOOKUP(C2,'Infected rate by state'!B:E,4,0)</f>
        <v>7.5097590818065515E-3</v>
      </c>
      <c r="E2" s="2">
        <v>980</v>
      </c>
      <c r="F2" s="2">
        <v>127</v>
      </c>
      <c r="G2" s="2">
        <v>565</v>
      </c>
      <c r="H2" s="4">
        <f>G2+(E2-G2)*0.5</f>
        <v>772.5</v>
      </c>
      <c r="I2" s="2">
        <v>68</v>
      </c>
      <c r="J2" s="4">
        <f>I2+(F2-I2)*0.5</f>
        <v>97.5</v>
      </c>
      <c r="K2" s="3">
        <v>226444</v>
      </c>
      <c r="L2" s="3">
        <f t="shared" ref="L2:L65" si="0">K2-M2</f>
        <v>176032</v>
      </c>
      <c r="M2" s="3">
        <v>50412</v>
      </c>
      <c r="N2" s="3">
        <f>K2*D2*Q2</f>
        <v>3401.0797710412053</v>
      </c>
      <c r="O2" s="3">
        <f t="shared" ref="O2:O65" si="1">0.19*N2*(L2/K2)+0.285*N2*(M2/K2)</f>
        <v>718.13573171591497</v>
      </c>
      <c r="P2" s="3">
        <f t="shared" ref="P2:P65" si="2">0.0361*N2*(L2/K2)+0.0812*N2*(M2/K2)</f>
        <v>156.92707386443678</v>
      </c>
      <c r="Q2" s="3">
        <v>2</v>
      </c>
      <c r="R2" s="3">
        <v>3</v>
      </c>
      <c r="S2" s="19">
        <f>O2/(R2*30/12)</f>
        <v>95.751430895455329</v>
      </c>
      <c r="T2" s="20">
        <f>S2/$G2</f>
        <v>0.16947155910700057</v>
      </c>
      <c r="U2" s="20">
        <f>S2/$H2</f>
        <v>0.12395007235657647</v>
      </c>
      <c r="V2" s="21">
        <f>S2/$E2</f>
        <v>9.7705541730056453E-2</v>
      </c>
      <c r="W2" s="26">
        <f>P2/(R2*30/12)</f>
        <v>20.923609848591571</v>
      </c>
      <c r="X2" s="27">
        <f>W2/$I2</f>
        <v>0.30770014483222896</v>
      </c>
      <c r="Y2" s="27">
        <f>W2/$J2</f>
        <v>0.21460112665222125</v>
      </c>
      <c r="Z2" s="27">
        <f>W2/$F2</f>
        <v>0.16475283345347694</v>
      </c>
    </row>
    <row r="3" spans="1:26" customFormat="1" ht="15.75" customHeight="1" x14ac:dyDescent="0.25">
      <c r="A3" s="2" t="s">
        <v>13</v>
      </c>
      <c r="B3" t="s">
        <v>377</v>
      </c>
      <c r="C3" t="s">
        <v>376</v>
      </c>
      <c r="D3" s="18">
        <f>VLOOKUP(C3,'Infected rate by state'!B:E,4,0)</f>
        <v>5.6936382854354227E-3</v>
      </c>
      <c r="E3" s="3">
        <v>1358</v>
      </c>
      <c r="F3" s="2">
        <v>186</v>
      </c>
      <c r="G3" s="2">
        <v>518</v>
      </c>
      <c r="H3" s="4">
        <f t="shared" ref="H3:H66" si="3">G3+(E3-G3)*0.5</f>
        <v>938</v>
      </c>
      <c r="I3" s="2">
        <v>94</v>
      </c>
      <c r="J3" s="4">
        <f t="shared" ref="J3:J66" si="4">I3+(F3-I3)*0.5</f>
        <v>140</v>
      </c>
      <c r="K3" s="3">
        <v>547990</v>
      </c>
      <c r="L3" s="3">
        <f t="shared" si="0"/>
        <v>436948</v>
      </c>
      <c r="M3" s="3">
        <v>111042</v>
      </c>
      <c r="N3" s="3">
        <f t="shared" ref="N3:N66" si="5">K3*D3*Q3</f>
        <v>6240.1136880715148</v>
      </c>
      <c r="O3" s="3">
        <f t="shared" si="1"/>
        <v>1305.7458674069387</v>
      </c>
      <c r="P3" s="3">
        <f t="shared" si="2"/>
        <v>282.29551916009876</v>
      </c>
      <c r="Q3" s="3">
        <v>2</v>
      </c>
      <c r="R3" s="3">
        <v>3</v>
      </c>
      <c r="S3" s="19">
        <f t="shared" ref="S3:S66" si="6">O3/(R3*30/12)</f>
        <v>174.09944898759184</v>
      </c>
      <c r="T3" s="20">
        <f t="shared" ref="T3:T66" si="7">S3/$G3</f>
        <v>0.33609932236986845</v>
      </c>
      <c r="U3" s="20">
        <f t="shared" ref="U3:U66" si="8">S3/$H3</f>
        <v>0.18560708847291241</v>
      </c>
      <c r="V3" s="21">
        <f t="shared" ref="V3:V66" si="9">S3/$E3</f>
        <v>0.12820283430603227</v>
      </c>
      <c r="W3" s="26">
        <f t="shared" ref="W3:W66" si="10">P3/(R3*30/12)</f>
        <v>37.639402554679833</v>
      </c>
      <c r="X3" s="27">
        <f>W3/$I3</f>
        <v>0.40041917611361527</v>
      </c>
      <c r="Y3" s="27">
        <f>W3/$J3</f>
        <v>0.26885287539057023</v>
      </c>
      <c r="Z3" s="27">
        <f>W3/$F3</f>
        <v>0.20236237932623566</v>
      </c>
    </row>
    <row r="4" spans="1:26" customFormat="1" ht="15.75" customHeight="1" x14ac:dyDescent="0.25">
      <c r="A4" s="2" t="s">
        <v>14</v>
      </c>
      <c r="B4" t="s">
        <v>315</v>
      </c>
      <c r="C4" t="s">
        <v>314</v>
      </c>
      <c r="D4" s="18">
        <f>VLOOKUP(C4,'Infected rate by state'!B:E,4,0)</f>
        <v>7.5362096948057532E-3</v>
      </c>
      <c r="E4" s="3">
        <v>2695</v>
      </c>
      <c r="F4" s="2">
        <v>293</v>
      </c>
      <c r="G4" s="2">
        <v>665</v>
      </c>
      <c r="H4" s="4">
        <f t="shared" si="3"/>
        <v>1680</v>
      </c>
      <c r="I4" s="2">
        <v>139</v>
      </c>
      <c r="J4" s="4">
        <f t="shared" si="4"/>
        <v>216</v>
      </c>
      <c r="K4" s="3">
        <v>1310189</v>
      </c>
      <c r="L4" s="3">
        <f t="shared" si="0"/>
        <v>1095198</v>
      </c>
      <c r="M4" s="3">
        <v>214991</v>
      </c>
      <c r="N4" s="3">
        <f t="shared" si="5"/>
        <v>19747.71808765571</v>
      </c>
      <c r="O4" s="3">
        <f t="shared" si="1"/>
        <v>4059.9077157688216</v>
      </c>
      <c r="P4" s="3">
        <f t="shared" si="2"/>
        <v>859.03621968070888</v>
      </c>
      <c r="Q4" s="3">
        <v>2</v>
      </c>
      <c r="R4" s="3">
        <v>3</v>
      </c>
      <c r="S4" s="19">
        <f t="shared" si="6"/>
        <v>541.32102876917622</v>
      </c>
      <c r="T4" s="20">
        <f t="shared" si="7"/>
        <v>0.81401658461530257</v>
      </c>
      <c r="U4" s="20">
        <f t="shared" si="8"/>
        <v>0.32221489807689063</v>
      </c>
      <c r="V4" s="21">
        <f t="shared" si="9"/>
        <v>0.20086123516481494</v>
      </c>
      <c r="W4" s="26">
        <f t="shared" si="10"/>
        <v>114.53816262409451</v>
      </c>
      <c r="X4" s="27">
        <f t="shared" ref="X4:X67" si="11">W4/$I4</f>
        <v>0.82401555844672314</v>
      </c>
      <c r="Y4" s="27">
        <f t="shared" ref="Y4:Y67" si="12">W4/$J4</f>
        <v>0.53026927140784497</v>
      </c>
      <c r="Z4" s="27">
        <f t="shared" ref="Z4:Z67" si="13">W4/$F4</f>
        <v>0.3909152307989574</v>
      </c>
    </row>
    <row r="5" spans="1:26" customFormat="1" ht="15.75" customHeight="1" x14ac:dyDescent="0.25">
      <c r="A5" s="2" t="s">
        <v>15</v>
      </c>
      <c r="B5" t="s">
        <v>327</v>
      </c>
      <c r="C5" t="s">
        <v>326</v>
      </c>
      <c r="D5" s="18">
        <f>VLOOKUP(C5,'Infected rate by state'!B:E,4,0)</f>
        <v>1.0244051329943483E-2</v>
      </c>
      <c r="E5" s="2">
        <v>704</v>
      </c>
      <c r="F5" s="2">
        <v>60</v>
      </c>
      <c r="G5" s="2">
        <v>221</v>
      </c>
      <c r="H5" s="4">
        <f t="shared" si="3"/>
        <v>462.5</v>
      </c>
      <c r="I5" s="2">
        <v>27</v>
      </c>
      <c r="J5" s="4">
        <f t="shared" si="4"/>
        <v>43.5</v>
      </c>
      <c r="K5" s="3">
        <v>157143</v>
      </c>
      <c r="L5" s="3">
        <f t="shared" si="0"/>
        <v>126677</v>
      </c>
      <c r="M5" s="3">
        <v>30466</v>
      </c>
      <c r="N5" s="3">
        <f t="shared" si="5"/>
        <v>3219.5619162826174</v>
      </c>
      <c r="O5" s="3">
        <f t="shared" si="1"/>
        <v>671.01486497912833</v>
      </c>
      <c r="P5" s="3">
        <f t="shared" si="2"/>
        <v>144.37717833499136</v>
      </c>
      <c r="Q5" s="3">
        <v>2</v>
      </c>
      <c r="R5" s="3">
        <v>3</v>
      </c>
      <c r="S5" s="19">
        <f t="shared" si="6"/>
        <v>89.468648663883783</v>
      </c>
      <c r="T5" s="20">
        <f t="shared" si="7"/>
        <v>0.40483551431621623</v>
      </c>
      <c r="U5" s="20">
        <f t="shared" si="8"/>
        <v>0.19344572684082981</v>
      </c>
      <c r="V5" s="21">
        <f t="shared" si="9"/>
        <v>0.12708614867028947</v>
      </c>
      <c r="W5" s="26">
        <f t="shared" si="10"/>
        <v>19.250290444665513</v>
      </c>
      <c r="X5" s="27">
        <f t="shared" si="11"/>
        <v>0.71297372017279681</v>
      </c>
      <c r="Y5" s="27">
        <f t="shared" si="12"/>
        <v>0.44253541252104628</v>
      </c>
      <c r="Z5" s="27">
        <f t="shared" si="13"/>
        <v>0.32083817407775855</v>
      </c>
    </row>
    <row r="6" spans="1:26" customFormat="1" ht="15.75" customHeight="1" x14ac:dyDescent="0.25">
      <c r="A6" s="2" t="s">
        <v>15</v>
      </c>
      <c r="B6" t="s">
        <v>371</v>
      </c>
      <c r="C6" t="s">
        <v>370</v>
      </c>
      <c r="D6" s="18">
        <f>VLOOKUP(C6,'Infected rate by state'!B:E,4,0)</f>
        <v>2.5429318796877907E-2</v>
      </c>
      <c r="E6" s="3">
        <v>4804</v>
      </c>
      <c r="F6" s="2">
        <v>425</v>
      </c>
      <c r="G6" s="3">
        <v>1579</v>
      </c>
      <c r="H6" s="4">
        <f t="shared" si="3"/>
        <v>3191.5</v>
      </c>
      <c r="I6" s="2">
        <v>193</v>
      </c>
      <c r="J6" s="4">
        <f t="shared" si="4"/>
        <v>309</v>
      </c>
      <c r="K6" s="3">
        <v>1477723</v>
      </c>
      <c r="L6" s="3">
        <f t="shared" si="0"/>
        <v>1159028</v>
      </c>
      <c r="M6" s="3">
        <v>318695</v>
      </c>
      <c r="N6" s="3">
        <f t="shared" si="5"/>
        <v>75154.978520957622</v>
      </c>
      <c r="O6" s="3">
        <f t="shared" si="1"/>
        <v>15819.243302236438</v>
      </c>
      <c r="P6" s="3">
        <f t="shared" si="2"/>
        <v>3444.0932718147546</v>
      </c>
      <c r="Q6" s="3">
        <v>2</v>
      </c>
      <c r="R6" s="3">
        <v>3</v>
      </c>
      <c r="S6" s="19">
        <f t="shared" si="6"/>
        <v>2109.2324402981917</v>
      </c>
      <c r="T6" s="20">
        <f t="shared" si="7"/>
        <v>1.3358026854326737</v>
      </c>
      <c r="U6" s="20">
        <f t="shared" si="8"/>
        <v>0.66089062832467227</v>
      </c>
      <c r="V6" s="21">
        <f t="shared" si="9"/>
        <v>0.43905754377564354</v>
      </c>
      <c r="W6" s="26">
        <f t="shared" si="10"/>
        <v>459.21243624196728</v>
      </c>
      <c r="X6" s="27">
        <f t="shared" si="11"/>
        <v>2.3793390478858409</v>
      </c>
      <c r="Y6" s="27">
        <f t="shared" si="12"/>
        <v>1.4861243891325802</v>
      </c>
      <c r="Z6" s="27">
        <f t="shared" si="13"/>
        <v>1.0804998499810994</v>
      </c>
    </row>
    <row r="7" spans="1:26" customFormat="1" ht="15.75" customHeight="1" x14ac:dyDescent="0.25">
      <c r="A7" s="2" t="s">
        <v>16</v>
      </c>
      <c r="B7" t="s">
        <v>369</v>
      </c>
      <c r="C7" t="s">
        <v>368</v>
      </c>
      <c r="D7" s="18">
        <f>VLOOKUP(C7,'Infected rate by state'!B:E,4,0)</f>
        <v>7.5294044722691422E-3</v>
      </c>
      <c r="E7" s="3">
        <v>2908</v>
      </c>
      <c r="F7" s="2">
        <v>380</v>
      </c>
      <c r="G7" s="3">
        <v>1102</v>
      </c>
      <c r="H7" s="4">
        <f t="shared" si="3"/>
        <v>2005</v>
      </c>
      <c r="I7" s="2">
        <v>161</v>
      </c>
      <c r="J7" s="4">
        <f t="shared" si="4"/>
        <v>270.5</v>
      </c>
      <c r="K7" s="3">
        <v>1336795</v>
      </c>
      <c r="L7" s="3">
        <f t="shared" si="0"/>
        <v>1057338</v>
      </c>
      <c r="M7" s="3">
        <v>279457</v>
      </c>
      <c r="N7" s="3">
        <f t="shared" si="5"/>
        <v>20130.540503014057</v>
      </c>
      <c r="O7" s="3">
        <f t="shared" si="1"/>
        <v>4224.5902048379849</v>
      </c>
      <c r="P7" s="3">
        <f t="shared" si="2"/>
        <v>916.50637182055141</v>
      </c>
      <c r="Q7" s="3">
        <v>2</v>
      </c>
      <c r="R7" s="3">
        <v>3</v>
      </c>
      <c r="S7" s="19">
        <f t="shared" si="6"/>
        <v>563.278693978398</v>
      </c>
      <c r="T7" s="20">
        <f t="shared" si="7"/>
        <v>0.51114219054301091</v>
      </c>
      <c r="U7" s="20">
        <f t="shared" si="8"/>
        <v>0.28093700447800402</v>
      </c>
      <c r="V7" s="21">
        <f t="shared" si="9"/>
        <v>0.19369968843823865</v>
      </c>
      <c r="W7" s="26">
        <f t="shared" si="10"/>
        <v>122.20084957607352</v>
      </c>
      <c r="X7" s="27">
        <f t="shared" si="11"/>
        <v>0.75901148805014607</v>
      </c>
      <c r="Y7" s="27">
        <f t="shared" si="12"/>
        <v>0.4517591481555398</v>
      </c>
      <c r="Z7" s="27">
        <f t="shared" si="13"/>
        <v>0.32158118309493033</v>
      </c>
    </row>
    <row r="8" spans="1:26" customFormat="1" ht="15.75" customHeight="1" x14ac:dyDescent="0.25">
      <c r="A8" s="2" t="s">
        <v>17</v>
      </c>
      <c r="B8" t="s">
        <v>343</v>
      </c>
      <c r="C8" t="s">
        <v>342</v>
      </c>
      <c r="D8" s="18">
        <f>VLOOKUP(C8,'Infected rate by state'!B:E,4,0)</f>
        <v>1.6300221488851765E-2</v>
      </c>
      <c r="E8" s="2">
        <v>917</v>
      </c>
      <c r="F8" s="2">
        <v>43</v>
      </c>
      <c r="G8" s="2">
        <v>402</v>
      </c>
      <c r="H8" s="4">
        <f t="shared" si="3"/>
        <v>659.5</v>
      </c>
      <c r="I8" s="2">
        <v>20</v>
      </c>
      <c r="J8" s="4">
        <f t="shared" si="4"/>
        <v>31.5</v>
      </c>
      <c r="K8" s="3">
        <v>221597</v>
      </c>
      <c r="L8" s="3">
        <f t="shared" si="0"/>
        <v>177078</v>
      </c>
      <c r="M8" s="3">
        <v>44519</v>
      </c>
      <c r="N8" s="3">
        <f t="shared" si="5"/>
        <v>7224.1603625301686</v>
      </c>
      <c r="O8" s="3">
        <f t="shared" si="1"/>
        <v>1510.4676853685482</v>
      </c>
      <c r="P8" s="3">
        <f t="shared" si="2"/>
        <v>326.24758344102872</v>
      </c>
      <c r="Q8" s="3">
        <v>2</v>
      </c>
      <c r="R8" s="3">
        <v>3</v>
      </c>
      <c r="S8" s="19">
        <f t="shared" si="6"/>
        <v>201.3956913824731</v>
      </c>
      <c r="T8" s="20">
        <f t="shared" si="7"/>
        <v>0.50098430692157492</v>
      </c>
      <c r="U8" s="20">
        <f t="shared" si="8"/>
        <v>0.30537633264969388</v>
      </c>
      <c r="V8" s="21">
        <f t="shared" si="9"/>
        <v>0.21962452713464897</v>
      </c>
      <c r="W8" s="26">
        <f t="shared" si="10"/>
        <v>43.499677792137163</v>
      </c>
      <c r="X8" s="27">
        <f t="shared" si="11"/>
        <v>2.1749838896068581</v>
      </c>
      <c r="Y8" s="27">
        <f t="shared" si="12"/>
        <v>1.3809421521313385</v>
      </c>
      <c r="Z8" s="27">
        <f t="shared" si="13"/>
        <v>1.0116204137706317</v>
      </c>
    </row>
    <row r="9" spans="1:26" customFormat="1" ht="15.75" customHeight="1" x14ac:dyDescent="0.25">
      <c r="A9" s="2" t="s">
        <v>18</v>
      </c>
      <c r="B9" t="s">
        <v>383</v>
      </c>
      <c r="C9" t="s">
        <v>382</v>
      </c>
      <c r="D9" s="18">
        <f>VLOOKUP(C9,'Infected rate by state'!B:E,4,0)</f>
        <v>8.525765865415048E-3</v>
      </c>
      <c r="E9" s="3">
        <v>3267</v>
      </c>
      <c r="F9" s="2">
        <v>334</v>
      </c>
      <c r="G9" s="3">
        <v>1267</v>
      </c>
      <c r="H9" s="4">
        <f t="shared" si="3"/>
        <v>2267</v>
      </c>
      <c r="I9" s="2">
        <v>143</v>
      </c>
      <c r="J9" s="4">
        <f t="shared" si="4"/>
        <v>238.5</v>
      </c>
      <c r="K9" s="3">
        <v>960572</v>
      </c>
      <c r="L9" s="3">
        <f t="shared" si="0"/>
        <v>753196</v>
      </c>
      <c r="M9" s="3">
        <v>207376</v>
      </c>
      <c r="N9" s="3">
        <f t="shared" si="5"/>
        <v>16379.223937746927</v>
      </c>
      <c r="O9" s="3">
        <f t="shared" si="1"/>
        <v>3447.9800003721152</v>
      </c>
      <c r="P9" s="3">
        <f t="shared" si="2"/>
        <v>750.76712198665336</v>
      </c>
      <c r="Q9" s="3">
        <v>2</v>
      </c>
      <c r="R9" s="3">
        <v>3</v>
      </c>
      <c r="S9" s="19">
        <f t="shared" si="6"/>
        <v>459.73066671628203</v>
      </c>
      <c r="T9" s="20">
        <f t="shared" si="7"/>
        <v>0.36284977641379795</v>
      </c>
      <c r="U9" s="20">
        <f t="shared" si="8"/>
        <v>0.202792530532105</v>
      </c>
      <c r="V9" s="21">
        <f t="shared" si="9"/>
        <v>0.14071951843167493</v>
      </c>
      <c r="W9" s="26">
        <f t="shared" si="10"/>
        <v>100.10228293155379</v>
      </c>
      <c r="X9" s="27">
        <f t="shared" si="11"/>
        <v>0.7000159645563202</v>
      </c>
      <c r="Y9" s="27">
        <f t="shared" si="12"/>
        <v>0.41971607099183977</v>
      </c>
      <c r="Z9" s="27">
        <f t="shared" si="13"/>
        <v>0.29970743392680776</v>
      </c>
    </row>
    <row r="10" spans="1:26" customFormat="1" ht="15.75" customHeight="1" x14ac:dyDescent="0.25">
      <c r="A10" s="2" t="s">
        <v>19</v>
      </c>
      <c r="B10" t="s">
        <v>383</v>
      </c>
      <c r="C10" t="s">
        <v>382</v>
      </c>
      <c r="D10" s="18">
        <f>VLOOKUP(C10,'Infected rate by state'!B:E,4,0)</f>
        <v>8.525765865415048E-3</v>
      </c>
      <c r="E10" s="2">
        <v>555</v>
      </c>
      <c r="F10" s="2">
        <v>61</v>
      </c>
      <c r="G10" s="2">
        <v>234</v>
      </c>
      <c r="H10" s="4">
        <f t="shared" si="3"/>
        <v>394.5</v>
      </c>
      <c r="I10" s="2">
        <v>27</v>
      </c>
      <c r="J10" s="4">
        <f t="shared" si="4"/>
        <v>44</v>
      </c>
      <c r="K10" s="3">
        <v>234560</v>
      </c>
      <c r="L10" s="3">
        <f t="shared" si="0"/>
        <v>178077</v>
      </c>
      <c r="M10" s="3">
        <v>56483</v>
      </c>
      <c r="N10" s="3">
        <f t="shared" si="5"/>
        <v>3999.6072827835073</v>
      </c>
      <c r="O10" s="3">
        <f t="shared" si="1"/>
        <v>851.42194207035163</v>
      </c>
      <c r="P10" s="3">
        <f t="shared" si="2"/>
        <v>187.82261007902127</v>
      </c>
      <c r="Q10" s="3">
        <v>2</v>
      </c>
      <c r="R10" s="3">
        <v>3</v>
      </c>
      <c r="S10" s="19">
        <f t="shared" si="6"/>
        <v>113.52292560938022</v>
      </c>
      <c r="T10" s="20">
        <f t="shared" si="7"/>
        <v>0.48514070773239409</v>
      </c>
      <c r="U10" s="20">
        <f t="shared" si="8"/>
        <v>0.28776406998575471</v>
      </c>
      <c r="V10" s="21">
        <f t="shared" si="9"/>
        <v>0.2045458119087932</v>
      </c>
      <c r="W10" s="26">
        <f t="shared" si="10"/>
        <v>25.043014677202837</v>
      </c>
      <c r="X10" s="27">
        <f t="shared" si="11"/>
        <v>0.92751906211862356</v>
      </c>
      <c r="Y10" s="27">
        <f t="shared" si="12"/>
        <v>0.56915942448188261</v>
      </c>
      <c r="Z10" s="27">
        <f t="shared" si="13"/>
        <v>0.41054122421643996</v>
      </c>
    </row>
    <row r="11" spans="1:26" customFormat="1" ht="15.75" customHeight="1" x14ac:dyDescent="0.25">
      <c r="A11" s="2" t="s">
        <v>20</v>
      </c>
      <c r="B11" t="s">
        <v>393</v>
      </c>
      <c r="C11" t="s">
        <v>392</v>
      </c>
      <c r="D11" s="18">
        <f>VLOOKUP(C11,'Infected rate by state'!B:E,4,0)</f>
        <v>7.5097590818065515E-3</v>
      </c>
      <c r="E11" s="3">
        <v>1236</v>
      </c>
      <c r="F11" s="2">
        <v>194</v>
      </c>
      <c r="G11" s="2">
        <v>678</v>
      </c>
      <c r="H11" s="4">
        <f t="shared" si="3"/>
        <v>957</v>
      </c>
      <c r="I11" s="2">
        <v>79</v>
      </c>
      <c r="J11" s="4">
        <f t="shared" si="4"/>
        <v>136.5</v>
      </c>
      <c r="K11" s="3">
        <v>332671</v>
      </c>
      <c r="L11" s="3">
        <f t="shared" si="0"/>
        <v>271404</v>
      </c>
      <c r="M11" s="3">
        <v>61267</v>
      </c>
      <c r="N11" s="3">
        <f t="shared" si="5"/>
        <v>4996.5581270073344</v>
      </c>
      <c r="O11" s="3">
        <f t="shared" si="1"/>
        <v>1036.7651219677514</v>
      </c>
      <c r="P11" s="3">
        <f t="shared" si="2"/>
        <v>221.87680533675154</v>
      </c>
      <c r="Q11" s="3">
        <v>2</v>
      </c>
      <c r="R11" s="3">
        <v>3</v>
      </c>
      <c r="S11" s="19">
        <f t="shared" si="6"/>
        <v>138.23534959570017</v>
      </c>
      <c r="T11" s="20">
        <f t="shared" si="7"/>
        <v>0.20388694630634244</v>
      </c>
      <c r="U11" s="20">
        <f t="shared" si="8"/>
        <v>0.14444655130167208</v>
      </c>
      <c r="V11" s="21">
        <f t="shared" si="9"/>
        <v>0.11184089773114901</v>
      </c>
      <c r="W11" s="26">
        <f t="shared" si="10"/>
        <v>29.583574044900207</v>
      </c>
      <c r="X11" s="27">
        <f t="shared" si="11"/>
        <v>0.37447562082152158</v>
      </c>
      <c r="Y11" s="27">
        <f t="shared" si="12"/>
        <v>0.21672948018241911</v>
      </c>
      <c r="Z11" s="27">
        <f t="shared" si="13"/>
        <v>0.15249264971598045</v>
      </c>
    </row>
    <row r="12" spans="1:26" customFormat="1" ht="15.75" customHeight="1" x14ac:dyDescent="0.25">
      <c r="A12" s="2" t="s">
        <v>21</v>
      </c>
      <c r="B12" t="s">
        <v>309</v>
      </c>
      <c r="C12" t="s">
        <v>308</v>
      </c>
      <c r="D12" s="18">
        <f>VLOOKUP(C12,'Infected rate by state'!B:E,4,0)</f>
        <v>1.6834591110902386E-3</v>
      </c>
      <c r="E12" s="3">
        <v>1583</v>
      </c>
      <c r="F12" s="2">
        <v>130</v>
      </c>
      <c r="G12" s="2">
        <v>533</v>
      </c>
      <c r="H12" s="4">
        <f t="shared" si="3"/>
        <v>1058</v>
      </c>
      <c r="I12" s="2">
        <v>55</v>
      </c>
      <c r="J12" s="4">
        <f t="shared" si="4"/>
        <v>92.5</v>
      </c>
      <c r="K12" s="3">
        <v>551912</v>
      </c>
      <c r="L12" s="3">
        <f t="shared" si="0"/>
        <v>477585</v>
      </c>
      <c r="M12" s="3">
        <v>74327</v>
      </c>
      <c r="N12" s="3">
        <f t="shared" si="5"/>
        <v>1858.2425698400716</v>
      </c>
      <c r="O12" s="3">
        <f t="shared" si="1"/>
        <v>376.84011668611441</v>
      </c>
      <c r="P12" s="3">
        <f t="shared" si="2"/>
        <v>78.368963945796963</v>
      </c>
      <c r="Q12" s="3">
        <v>2</v>
      </c>
      <c r="R12" s="3">
        <v>3</v>
      </c>
      <c r="S12" s="19">
        <f t="shared" si="6"/>
        <v>50.245348891481925</v>
      </c>
      <c r="T12" s="20">
        <f t="shared" si="7"/>
        <v>9.426894726356834E-2</v>
      </c>
      <c r="U12" s="20">
        <f t="shared" si="8"/>
        <v>4.7490877969264579E-2</v>
      </c>
      <c r="V12" s="21">
        <f t="shared" si="9"/>
        <v>3.1740586791839498E-2</v>
      </c>
      <c r="W12" s="26">
        <f t="shared" si="10"/>
        <v>10.449195192772928</v>
      </c>
      <c r="X12" s="27">
        <f t="shared" si="11"/>
        <v>0.18998536714132597</v>
      </c>
      <c r="Y12" s="27">
        <f t="shared" si="12"/>
        <v>0.11296427235430193</v>
      </c>
      <c r="Z12" s="27">
        <f t="shared" si="13"/>
        <v>8.0378424559791758E-2</v>
      </c>
    </row>
    <row r="13" spans="1:26" customFormat="1" ht="15.75" customHeight="1" x14ac:dyDescent="0.25">
      <c r="A13" s="2" t="s">
        <v>22</v>
      </c>
      <c r="B13" t="s">
        <v>351</v>
      </c>
      <c r="C13" t="s">
        <v>350</v>
      </c>
      <c r="D13" s="18">
        <f>VLOOKUP(C13,'Infected rate by state'!B:E,4,0)</f>
        <v>9.0315118396853012E-3</v>
      </c>
      <c r="E13" s="3">
        <v>3014</v>
      </c>
      <c r="F13" s="2">
        <v>406</v>
      </c>
      <c r="G13" s="2">
        <v>876</v>
      </c>
      <c r="H13" s="4">
        <f t="shared" si="3"/>
        <v>1945</v>
      </c>
      <c r="I13" s="2">
        <v>122</v>
      </c>
      <c r="J13" s="4">
        <f t="shared" si="4"/>
        <v>264</v>
      </c>
      <c r="K13" s="3">
        <v>1115589</v>
      </c>
      <c r="L13" s="3">
        <f t="shared" si="0"/>
        <v>906484</v>
      </c>
      <c r="M13" s="3">
        <v>209105</v>
      </c>
      <c r="N13" s="3">
        <f t="shared" si="5"/>
        <v>20150.910523445371</v>
      </c>
      <c r="O13" s="3">
        <f t="shared" si="1"/>
        <v>4187.4945132697258</v>
      </c>
      <c r="P13" s="3">
        <f t="shared" si="2"/>
        <v>897.79366224439104</v>
      </c>
      <c r="Q13" s="3">
        <v>2</v>
      </c>
      <c r="R13" s="3">
        <v>3</v>
      </c>
      <c r="S13" s="19">
        <f t="shared" si="6"/>
        <v>558.33260176929673</v>
      </c>
      <c r="T13" s="20">
        <f t="shared" si="7"/>
        <v>0.63736598375490494</v>
      </c>
      <c r="U13" s="20">
        <f t="shared" si="8"/>
        <v>0.28706046363459986</v>
      </c>
      <c r="V13" s="21">
        <f t="shared" si="9"/>
        <v>0.18524638413048997</v>
      </c>
      <c r="W13" s="26">
        <f t="shared" si="10"/>
        <v>119.70582163258547</v>
      </c>
      <c r="X13" s="27">
        <f t="shared" si="11"/>
        <v>0.9811952592834875</v>
      </c>
      <c r="Y13" s="27">
        <f t="shared" si="12"/>
        <v>0.45343114254767225</v>
      </c>
      <c r="Z13" s="27">
        <f t="shared" si="13"/>
        <v>0.29484192520341246</v>
      </c>
    </row>
    <row r="14" spans="1:26" customFormat="1" ht="15.75" customHeight="1" x14ac:dyDescent="0.25">
      <c r="A14" s="2" t="s">
        <v>23</v>
      </c>
      <c r="B14" t="s">
        <v>404</v>
      </c>
      <c r="C14" t="s">
        <v>403</v>
      </c>
      <c r="D14" s="18">
        <f>VLOOKUP(C14,'Infected rate by state'!B:E,4,0)</f>
        <v>6.3160817769393265E-3</v>
      </c>
      <c r="E14" s="2">
        <v>448</v>
      </c>
      <c r="F14" s="2">
        <v>72</v>
      </c>
      <c r="G14" s="2">
        <v>222</v>
      </c>
      <c r="H14" s="4">
        <f t="shared" si="3"/>
        <v>335</v>
      </c>
      <c r="I14" s="2">
        <v>37</v>
      </c>
      <c r="J14" s="4">
        <f t="shared" si="4"/>
        <v>54.5</v>
      </c>
      <c r="K14" s="3">
        <v>254546</v>
      </c>
      <c r="L14" s="3">
        <f t="shared" si="0"/>
        <v>202173</v>
      </c>
      <c r="M14" s="3">
        <v>52373</v>
      </c>
      <c r="N14" s="3">
        <f t="shared" si="5"/>
        <v>3215.4667039855958</v>
      </c>
      <c r="O14" s="3">
        <f t="shared" si="1"/>
        <v>673.78918242895543</v>
      </c>
      <c r="P14" s="3">
        <f t="shared" si="2"/>
        <v>145.91580002538862</v>
      </c>
      <c r="Q14" s="3">
        <v>2</v>
      </c>
      <c r="R14" s="3">
        <v>3</v>
      </c>
      <c r="S14" s="19">
        <f t="shared" si="6"/>
        <v>89.838557657194059</v>
      </c>
      <c r="T14" s="20">
        <f t="shared" si="7"/>
        <v>0.40467818764501828</v>
      </c>
      <c r="U14" s="20">
        <f t="shared" si="8"/>
        <v>0.26817479897669866</v>
      </c>
      <c r="V14" s="21">
        <f t="shared" si="9"/>
        <v>0.20053249477052246</v>
      </c>
      <c r="W14" s="26">
        <f t="shared" si="10"/>
        <v>19.455440003385149</v>
      </c>
      <c r="X14" s="27">
        <f t="shared" si="11"/>
        <v>0.52582270279419319</v>
      </c>
      <c r="Y14" s="27">
        <f t="shared" si="12"/>
        <v>0.35698055052082844</v>
      </c>
      <c r="Z14" s="27">
        <f t="shared" si="13"/>
        <v>0.27021444449146043</v>
      </c>
    </row>
    <row r="15" spans="1:26" customFormat="1" ht="15.75" customHeight="1" x14ac:dyDescent="0.25">
      <c r="A15" s="2" t="s">
        <v>24</v>
      </c>
      <c r="B15" t="s">
        <v>399</v>
      </c>
      <c r="C15" t="s">
        <v>398</v>
      </c>
      <c r="D15" s="18">
        <f>VLOOKUP(C15,'Infected rate by state'!B:E,4,0)</f>
        <v>9.4446465970496208E-3</v>
      </c>
      <c r="E15" s="3">
        <v>3116</v>
      </c>
      <c r="F15" s="2">
        <v>450</v>
      </c>
      <c r="G15" s="2">
        <v>995</v>
      </c>
      <c r="H15" s="4">
        <f t="shared" si="3"/>
        <v>2055.5</v>
      </c>
      <c r="I15" s="2">
        <v>173</v>
      </c>
      <c r="J15" s="4">
        <f t="shared" si="4"/>
        <v>311.5</v>
      </c>
      <c r="K15" s="3">
        <v>1909537</v>
      </c>
      <c r="L15" s="3">
        <f t="shared" si="0"/>
        <v>1639408</v>
      </c>
      <c r="M15" s="3">
        <v>270129</v>
      </c>
      <c r="N15" s="3">
        <f t="shared" si="5"/>
        <v>36069.804257980686</v>
      </c>
      <c r="O15" s="3">
        <f t="shared" si="1"/>
        <v>7338.0046677330702</v>
      </c>
      <c r="P15" s="3">
        <f t="shared" si="2"/>
        <v>1532.2447529565231</v>
      </c>
      <c r="Q15" s="3">
        <v>2</v>
      </c>
      <c r="R15" s="3">
        <v>3</v>
      </c>
      <c r="S15" s="19">
        <f t="shared" si="6"/>
        <v>978.4006223644094</v>
      </c>
      <c r="T15" s="20">
        <f t="shared" si="7"/>
        <v>0.98331720840644166</v>
      </c>
      <c r="U15" s="20">
        <f t="shared" si="8"/>
        <v>0.47599154578662584</v>
      </c>
      <c r="V15" s="21">
        <f t="shared" si="9"/>
        <v>0.31399249754955372</v>
      </c>
      <c r="W15" s="26">
        <f t="shared" si="10"/>
        <v>204.29930039420307</v>
      </c>
      <c r="X15" s="27">
        <f t="shared" si="11"/>
        <v>1.1809208115271854</v>
      </c>
      <c r="Y15" s="27">
        <f t="shared" si="12"/>
        <v>0.65585650206806767</v>
      </c>
      <c r="Z15" s="27">
        <f t="shared" si="13"/>
        <v>0.45399844532045125</v>
      </c>
    </row>
    <row r="16" spans="1:26" customFormat="1" ht="15.75" customHeight="1" x14ac:dyDescent="0.25">
      <c r="A16" s="2" t="s">
        <v>25</v>
      </c>
      <c r="B16" t="s">
        <v>373</v>
      </c>
      <c r="C16" t="s">
        <v>372</v>
      </c>
      <c r="D16" s="18">
        <f>VLOOKUP(C16,'Infected rate by state'!B:E,4,0)</f>
        <v>8.0007670443122732E-3</v>
      </c>
      <c r="E16" s="3">
        <v>1541</v>
      </c>
      <c r="F16" s="2">
        <v>232</v>
      </c>
      <c r="G16" s="2">
        <v>556</v>
      </c>
      <c r="H16" s="4">
        <f t="shared" si="3"/>
        <v>1048.5</v>
      </c>
      <c r="I16" s="2">
        <v>76</v>
      </c>
      <c r="J16" s="4">
        <f t="shared" si="4"/>
        <v>154</v>
      </c>
      <c r="K16" s="3">
        <v>553131</v>
      </c>
      <c r="L16" s="3">
        <f t="shared" si="0"/>
        <v>406559</v>
      </c>
      <c r="M16" s="3">
        <v>146572</v>
      </c>
      <c r="N16" s="3">
        <f t="shared" si="5"/>
        <v>8850.9445519749843</v>
      </c>
      <c r="O16" s="3">
        <f t="shared" si="1"/>
        <v>1904.4902660468454</v>
      </c>
      <c r="P16" s="3">
        <f t="shared" si="2"/>
        <v>425.29559446144521</v>
      </c>
      <c r="Q16" s="3">
        <v>2</v>
      </c>
      <c r="R16" s="3">
        <v>3</v>
      </c>
      <c r="S16" s="19">
        <f t="shared" si="6"/>
        <v>253.9320354729127</v>
      </c>
      <c r="T16" s="20">
        <f t="shared" si="7"/>
        <v>0.45671229401603003</v>
      </c>
      <c r="U16" s="20">
        <f t="shared" si="8"/>
        <v>0.24218601380344559</v>
      </c>
      <c r="V16" s="21">
        <f t="shared" si="9"/>
        <v>0.16478392957359683</v>
      </c>
      <c r="W16" s="26">
        <f t="shared" si="10"/>
        <v>56.706079261526028</v>
      </c>
      <c r="X16" s="27">
        <f t="shared" si="11"/>
        <v>0.74613262186218454</v>
      </c>
      <c r="Y16" s="27">
        <f t="shared" si="12"/>
        <v>0.36822129390601316</v>
      </c>
      <c r="Z16" s="27">
        <f t="shared" si="13"/>
        <v>0.24442275543761219</v>
      </c>
    </row>
    <row r="17" spans="1:26" customFormat="1" ht="15.75" customHeight="1" x14ac:dyDescent="0.25">
      <c r="A17" s="2" t="s">
        <v>26</v>
      </c>
      <c r="B17" t="s">
        <v>327</v>
      </c>
      <c r="C17" t="s">
        <v>326</v>
      </c>
      <c r="D17" s="18">
        <f>VLOOKUP(C17,'Infected rate by state'!B:E,4,0)</f>
        <v>1.0244051329943483E-2</v>
      </c>
      <c r="E17" s="3">
        <v>12780</v>
      </c>
      <c r="F17" s="3">
        <v>1621</v>
      </c>
      <c r="G17" s="3">
        <v>3338</v>
      </c>
      <c r="H17" s="4">
        <f t="shared" si="3"/>
        <v>8059</v>
      </c>
      <c r="I17" s="2">
        <v>436</v>
      </c>
      <c r="J17" s="4">
        <f t="shared" si="4"/>
        <v>1028.5</v>
      </c>
      <c r="K17" s="3">
        <v>5027281</v>
      </c>
      <c r="L17" s="3">
        <f t="shared" si="0"/>
        <v>4227943</v>
      </c>
      <c r="M17" s="3">
        <v>799338</v>
      </c>
      <c r="N17" s="3">
        <f t="shared" si="5"/>
        <v>102999.4492280992</v>
      </c>
      <c r="O17" s="3">
        <f t="shared" si="1"/>
        <v>21125.702658713977</v>
      </c>
      <c r="P17" s="3">
        <f t="shared" si="2"/>
        <v>4456.8791642124688</v>
      </c>
      <c r="Q17" s="3">
        <v>2</v>
      </c>
      <c r="R17" s="3">
        <v>3</v>
      </c>
      <c r="S17" s="19">
        <f t="shared" si="6"/>
        <v>2816.7603544951971</v>
      </c>
      <c r="T17" s="20">
        <f t="shared" si="7"/>
        <v>0.84384672093924418</v>
      </c>
      <c r="U17" s="20">
        <f t="shared" si="8"/>
        <v>0.34951735382742238</v>
      </c>
      <c r="V17" s="21">
        <f t="shared" si="9"/>
        <v>0.22040378360682295</v>
      </c>
      <c r="W17" s="26">
        <f t="shared" si="10"/>
        <v>594.25055522832918</v>
      </c>
      <c r="X17" s="27">
        <f t="shared" si="11"/>
        <v>1.3629599890558008</v>
      </c>
      <c r="Y17" s="27">
        <f t="shared" si="12"/>
        <v>0.57778371923026661</v>
      </c>
      <c r="Z17" s="27">
        <f t="shared" si="13"/>
        <v>0.36659503715504577</v>
      </c>
    </row>
    <row r="18" spans="1:26" customFormat="1" ht="15.75" customHeight="1" x14ac:dyDescent="0.25">
      <c r="A18" s="2" t="s">
        <v>27</v>
      </c>
      <c r="B18" t="s">
        <v>327</v>
      </c>
      <c r="C18" t="s">
        <v>326</v>
      </c>
      <c r="D18" s="18">
        <f>VLOOKUP(C18,'Infected rate by state'!B:E,4,0)</f>
        <v>1.0244051329943483E-2</v>
      </c>
      <c r="E18" s="3">
        <v>2194</v>
      </c>
      <c r="F18" s="2">
        <v>349</v>
      </c>
      <c r="G18" s="2">
        <v>831</v>
      </c>
      <c r="H18" s="4">
        <f t="shared" si="3"/>
        <v>1512.5</v>
      </c>
      <c r="I18" s="2">
        <v>106</v>
      </c>
      <c r="J18" s="4">
        <f t="shared" si="4"/>
        <v>227.5</v>
      </c>
      <c r="K18" s="3">
        <v>540242</v>
      </c>
      <c r="L18" s="3">
        <f t="shared" si="0"/>
        <v>434577</v>
      </c>
      <c r="M18" s="3">
        <v>105665</v>
      </c>
      <c r="N18" s="3">
        <f t="shared" si="5"/>
        <v>11068.533557182654</v>
      </c>
      <c r="O18" s="3">
        <f t="shared" si="1"/>
        <v>2308.6845357826151</v>
      </c>
      <c r="P18" s="3">
        <f t="shared" si="2"/>
        <v>497.20994049111255</v>
      </c>
      <c r="Q18" s="3">
        <v>2</v>
      </c>
      <c r="R18" s="3">
        <v>3</v>
      </c>
      <c r="S18" s="19">
        <f t="shared" si="6"/>
        <v>307.82460477101534</v>
      </c>
      <c r="T18" s="20">
        <f t="shared" si="7"/>
        <v>0.37042672054273806</v>
      </c>
      <c r="U18" s="20">
        <f t="shared" si="8"/>
        <v>0.20352039984860518</v>
      </c>
      <c r="V18" s="21">
        <f t="shared" si="9"/>
        <v>0.14030291922106441</v>
      </c>
      <c r="W18" s="26">
        <f t="shared" si="10"/>
        <v>66.294658732148335</v>
      </c>
      <c r="X18" s="27">
        <f t="shared" si="11"/>
        <v>0.62542130879385227</v>
      </c>
      <c r="Y18" s="27">
        <f t="shared" si="12"/>
        <v>0.29140509332812453</v>
      </c>
      <c r="Z18" s="27">
        <f t="shared" si="13"/>
        <v>0.1899560422124594</v>
      </c>
    </row>
    <row r="19" spans="1:26" customFormat="1" ht="15.75" customHeight="1" x14ac:dyDescent="0.25">
      <c r="A19" s="2" t="s">
        <v>28</v>
      </c>
      <c r="B19" t="s">
        <v>333</v>
      </c>
      <c r="C19" t="s">
        <v>332</v>
      </c>
      <c r="D19" s="18">
        <f>VLOOKUP(C19,'Infected rate by state'!B:E,4,0)</f>
        <v>1.4486816526494731E-2</v>
      </c>
      <c r="E19" s="2">
        <v>527</v>
      </c>
      <c r="F19" s="2">
        <v>55</v>
      </c>
      <c r="G19" s="2">
        <v>286</v>
      </c>
      <c r="H19" s="4">
        <f t="shared" si="3"/>
        <v>406.5</v>
      </c>
      <c r="I19" s="2">
        <v>25</v>
      </c>
      <c r="J19" s="4">
        <f t="shared" si="4"/>
        <v>40</v>
      </c>
      <c r="K19" s="3">
        <v>245644</v>
      </c>
      <c r="L19" s="3">
        <f t="shared" si="0"/>
        <v>211609</v>
      </c>
      <c r="M19" s="3">
        <v>34035</v>
      </c>
      <c r="N19" s="3">
        <f t="shared" si="5"/>
        <v>7117.1991176685433</v>
      </c>
      <c r="O19" s="3">
        <f t="shared" si="1"/>
        <v>1445.9490044480806</v>
      </c>
      <c r="P19" s="3">
        <f t="shared" si="2"/>
        <v>301.40479195106263</v>
      </c>
      <c r="Q19" s="3">
        <v>2</v>
      </c>
      <c r="R19" s="3">
        <v>3</v>
      </c>
      <c r="S19" s="19">
        <f t="shared" si="6"/>
        <v>192.79320059307742</v>
      </c>
      <c r="T19" s="20">
        <f t="shared" si="7"/>
        <v>0.67410209997579518</v>
      </c>
      <c r="U19" s="20">
        <f t="shared" si="8"/>
        <v>0.47427601621913262</v>
      </c>
      <c r="V19" s="21">
        <f t="shared" si="9"/>
        <v>0.36583150017661747</v>
      </c>
      <c r="W19" s="26">
        <f t="shared" si="10"/>
        <v>40.187305593475017</v>
      </c>
      <c r="X19" s="27">
        <f t="shared" si="11"/>
        <v>1.6074922237390006</v>
      </c>
      <c r="Y19" s="27">
        <f t="shared" si="12"/>
        <v>1.0046826398368753</v>
      </c>
      <c r="Z19" s="27">
        <f t="shared" si="13"/>
        <v>0.73067828351772757</v>
      </c>
    </row>
    <row r="20" spans="1:26" customFormat="1" ht="15.75" customHeight="1" x14ac:dyDescent="0.25">
      <c r="A20" s="2" t="s">
        <v>29</v>
      </c>
      <c r="B20" t="s">
        <v>393</v>
      </c>
      <c r="C20" t="s">
        <v>392</v>
      </c>
      <c r="D20" s="18">
        <f>VLOOKUP(C20,'Infected rate by state'!B:E,4,0)</f>
        <v>7.5097590818065515E-3</v>
      </c>
      <c r="E20" s="3">
        <v>2775</v>
      </c>
      <c r="F20" s="2">
        <v>393</v>
      </c>
      <c r="G20" s="3">
        <v>1003</v>
      </c>
      <c r="H20" s="4">
        <f t="shared" si="3"/>
        <v>1889</v>
      </c>
      <c r="I20" s="2">
        <v>161</v>
      </c>
      <c r="J20" s="4">
        <f t="shared" si="4"/>
        <v>277</v>
      </c>
      <c r="K20" s="3">
        <v>1523446</v>
      </c>
      <c r="L20" s="3">
        <f t="shared" si="0"/>
        <v>1315020</v>
      </c>
      <c r="M20" s="3">
        <v>208426</v>
      </c>
      <c r="N20" s="3">
        <f t="shared" si="5"/>
        <v>22881.424868283728</v>
      </c>
      <c r="O20" s="3">
        <f t="shared" si="1"/>
        <v>4644.8642437869848</v>
      </c>
      <c r="P20" s="3">
        <f t="shared" si="2"/>
        <v>967.20309772893461</v>
      </c>
      <c r="Q20" s="3">
        <v>2</v>
      </c>
      <c r="R20" s="3">
        <v>3</v>
      </c>
      <c r="S20" s="19">
        <f t="shared" si="6"/>
        <v>619.31523250493126</v>
      </c>
      <c r="T20" s="20">
        <f t="shared" si="7"/>
        <v>0.61746284397301221</v>
      </c>
      <c r="U20" s="20">
        <f t="shared" si="8"/>
        <v>0.3278534846505724</v>
      </c>
      <c r="V20" s="21">
        <f t="shared" si="9"/>
        <v>0.2231766603621374</v>
      </c>
      <c r="W20" s="26">
        <f t="shared" si="10"/>
        <v>128.96041303052462</v>
      </c>
      <c r="X20" s="27">
        <f t="shared" si="11"/>
        <v>0.800996354226861</v>
      </c>
      <c r="Y20" s="27">
        <f t="shared" si="12"/>
        <v>0.46556105787193003</v>
      </c>
      <c r="Z20" s="27">
        <f t="shared" si="13"/>
        <v>0.3281435446069329</v>
      </c>
    </row>
    <row r="21" spans="1:26" customFormat="1" ht="15.75" customHeight="1" x14ac:dyDescent="0.25">
      <c r="A21" s="2" t="s">
        <v>30</v>
      </c>
      <c r="B21" t="s">
        <v>315</v>
      </c>
      <c r="C21" t="s">
        <v>314</v>
      </c>
      <c r="D21" s="18">
        <f>VLOOKUP(C21,'Infected rate by state'!B:E,4,0)</f>
        <v>7.5362096948057532E-3</v>
      </c>
      <c r="E21" s="3">
        <v>2429</v>
      </c>
      <c r="F21" s="2">
        <v>191</v>
      </c>
      <c r="G21" s="2">
        <v>692</v>
      </c>
      <c r="H21" s="4">
        <f t="shared" si="3"/>
        <v>1560.5</v>
      </c>
      <c r="I21" s="2">
        <v>88</v>
      </c>
      <c r="J21" s="4">
        <f t="shared" si="4"/>
        <v>139.5</v>
      </c>
      <c r="K21" s="3">
        <v>847115</v>
      </c>
      <c r="L21" s="3">
        <f t="shared" si="0"/>
        <v>723806</v>
      </c>
      <c r="M21" s="3">
        <v>123309</v>
      </c>
      <c r="N21" s="3">
        <f t="shared" si="5"/>
        <v>12768.072551230751</v>
      </c>
      <c r="O21" s="3">
        <f t="shared" si="1"/>
        <v>2602.4974561726353</v>
      </c>
      <c r="P21" s="3">
        <f t="shared" si="2"/>
        <v>544.7486989087937</v>
      </c>
      <c r="Q21" s="3">
        <v>2</v>
      </c>
      <c r="R21" s="3">
        <v>3</v>
      </c>
      <c r="S21" s="19">
        <f t="shared" si="6"/>
        <v>346.99966082301802</v>
      </c>
      <c r="T21" s="20">
        <f t="shared" si="7"/>
        <v>0.50144459656505491</v>
      </c>
      <c r="U21" s="20">
        <f t="shared" si="8"/>
        <v>0.22236440937072607</v>
      </c>
      <c r="V21" s="21">
        <f t="shared" si="9"/>
        <v>0.14285700322067435</v>
      </c>
      <c r="W21" s="26">
        <f t="shared" si="10"/>
        <v>72.63315985450582</v>
      </c>
      <c r="X21" s="27">
        <f t="shared" si="11"/>
        <v>0.82537681652847528</v>
      </c>
      <c r="Y21" s="27">
        <f t="shared" si="12"/>
        <v>0.52066781257710271</v>
      </c>
      <c r="Z21" s="27">
        <f t="shared" si="13"/>
        <v>0.38027832384558019</v>
      </c>
    </row>
    <row r="22" spans="1:26" customFormat="1" ht="15.75" customHeight="1" x14ac:dyDescent="0.25">
      <c r="A22" s="2" t="s">
        <v>31</v>
      </c>
      <c r="B22" t="s">
        <v>347</v>
      </c>
      <c r="C22" t="s">
        <v>346</v>
      </c>
      <c r="D22" s="18">
        <f>VLOOKUP(C22,'Infected rate by state'!B:E,4,0)</f>
        <v>1.436639964955333E-2</v>
      </c>
      <c r="E22" s="3">
        <v>6931</v>
      </c>
      <c r="F22" s="2">
        <v>844</v>
      </c>
      <c r="G22" s="3">
        <v>1887</v>
      </c>
      <c r="H22" s="4">
        <f t="shared" si="3"/>
        <v>4409</v>
      </c>
      <c r="I22" s="2">
        <v>303</v>
      </c>
      <c r="J22" s="4">
        <f t="shared" si="4"/>
        <v>573.5</v>
      </c>
      <c r="K22" s="3">
        <v>2015003</v>
      </c>
      <c r="L22" s="3">
        <f t="shared" si="0"/>
        <v>1635234</v>
      </c>
      <c r="M22" s="3">
        <v>379769</v>
      </c>
      <c r="N22" s="3">
        <f t="shared" si="5"/>
        <v>57896.676786097814</v>
      </c>
      <c r="O22" s="3">
        <f t="shared" si="1"/>
        <v>12036.992102775715</v>
      </c>
      <c r="P22" s="3">
        <f t="shared" si="2"/>
        <v>2582.1934051898429</v>
      </c>
      <c r="Q22" s="3">
        <v>2</v>
      </c>
      <c r="R22" s="3">
        <v>3</v>
      </c>
      <c r="S22" s="19">
        <f t="shared" si="6"/>
        <v>1604.9322803700954</v>
      </c>
      <c r="T22" s="20">
        <f t="shared" si="7"/>
        <v>0.85052055133550364</v>
      </c>
      <c r="U22" s="20">
        <f t="shared" si="8"/>
        <v>0.3640127648832151</v>
      </c>
      <c r="V22" s="21">
        <f t="shared" si="9"/>
        <v>0.2315585457178034</v>
      </c>
      <c r="W22" s="26">
        <f t="shared" si="10"/>
        <v>344.2924540253124</v>
      </c>
      <c r="X22" s="27">
        <f t="shared" si="11"/>
        <v>1.1362787261561464</v>
      </c>
      <c r="Y22" s="27">
        <f t="shared" si="12"/>
        <v>0.60033557807377924</v>
      </c>
      <c r="Z22" s="27">
        <f t="shared" si="13"/>
        <v>0.40792944789728958</v>
      </c>
    </row>
    <row r="23" spans="1:26" customFormat="1" ht="15.75" customHeight="1" x14ac:dyDescent="0.25">
      <c r="A23" s="2" t="s">
        <v>32</v>
      </c>
      <c r="B23" t="s">
        <v>345</v>
      </c>
      <c r="C23" t="s">
        <v>344</v>
      </c>
      <c r="D23" s="18">
        <f>VLOOKUP(C23,'Infected rate by state'!B:E,4,0)</f>
        <v>3.0275735294117648E-3</v>
      </c>
      <c r="E23" s="3">
        <v>1094</v>
      </c>
      <c r="F23" s="2">
        <v>100</v>
      </c>
      <c r="G23" s="2">
        <v>400</v>
      </c>
      <c r="H23" s="4">
        <f t="shared" si="3"/>
        <v>747</v>
      </c>
      <c r="I23" s="2">
        <v>28</v>
      </c>
      <c r="J23" s="4">
        <f t="shared" si="4"/>
        <v>64</v>
      </c>
      <c r="K23" s="3">
        <v>318554</v>
      </c>
      <c r="L23" s="3">
        <f t="shared" si="0"/>
        <v>240650</v>
      </c>
      <c r="M23" s="3">
        <v>77904</v>
      </c>
      <c r="N23" s="3">
        <f t="shared" si="5"/>
        <v>1928.8913161764706</v>
      </c>
      <c r="O23" s="3">
        <f t="shared" si="1"/>
        <v>411.30276683823536</v>
      </c>
      <c r="P23" s="3">
        <f t="shared" si="2"/>
        <v>90.907556472794127</v>
      </c>
      <c r="Q23" s="3">
        <v>2</v>
      </c>
      <c r="R23" s="3">
        <v>3</v>
      </c>
      <c r="S23" s="19">
        <f t="shared" si="6"/>
        <v>54.840368911764713</v>
      </c>
      <c r="T23" s="20">
        <f t="shared" si="7"/>
        <v>0.13710092227941179</v>
      </c>
      <c r="U23" s="20">
        <f t="shared" si="8"/>
        <v>7.341414847625799E-2</v>
      </c>
      <c r="V23" s="21">
        <f t="shared" si="9"/>
        <v>5.012830796322186E-2</v>
      </c>
      <c r="W23" s="26">
        <f t="shared" si="10"/>
        <v>12.121007529705883</v>
      </c>
      <c r="X23" s="27">
        <f t="shared" si="11"/>
        <v>0.43289312606092439</v>
      </c>
      <c r="Y23" s="27">
        <f t="shared" si="12"/>
        <v>0.18939074265165443</v>
      </c>
      <c r="Z23" s="27">
        <f t="shared" si="13"/>
        <v>0.12121007529705884</v>
      </c>
    </row>
    <row r="24" spans="1:26" customFormat="1" ht="15.75" customHeight="1" x14ac:dyDescent="0.25">
      <c r="A24" s="2" t="s">
        <v>33</v>
      </c>
      <c r="B24" t="s">
        <v>343</v>
      </c>
      <c r="C24" t="s">
        <v>342</v>
      </c>
      <c r="D24" s="18">
        <f>VLOOKUP(C24,'Infected rate by state'!B:E,4,0)</f>
        <v>1.6300221488851765E-2</v>
      </c>
      <c r="E24" s="3">
        <v>2898</v>
      </c>
      <c r="F24" s="2">
        <v>249</v>
      </c>
      <c r="G24" s="3">
        <v>1159</v>
      </c>
      <c r="H24" s="4">
        <f t="shared" si="3"/>
        <v>2028.5</v>
      </c>
      <c r="I24" s="2">
        <v>119</v>
      </c>
      <c r="J24" s="4">
        <f t="shared" si="4"/>
        <v>184</v>
      </c>
      <c r="K24" s="3">
        <v>746856</v>
      </c>
      <c r="L24" s="3">
        <f t="shared" si="0"/>
        <v>619784</v>
      </c>
      <c r="M24" s="3">
        <v>127072</v>
      </c>
      <c r="N24" s="3">
        <f t="shared" si="5"/>
        <v>24347.836440555748</v>
      </c>
      <c r="O24" s="3">
        <f t="shared" si="1"/>
        <v>5019.6362552615519</v>
      </c>
      <c r="P24" s="3">
        <f t="shared" si="2"/>
        <v>1065.7883129058921</v>
      </c>
      <c r="Q24" s="3">
        <v>2</v>
      </c>
      <c r="R24" s="3">
        <v>3</v>
      </c>
      <c r="S24" s="19">
        <f t="shared" si="6"/>
        <v>669.2848340348736</v>
      </c>
      <c r="T24" s="20">
        <f t="shared" si="7"/>
        <v>0.57746750132430857</v>
      </c>
      <c r="U24" s="20">
        <f t="shared" si="8"/>
        <v>0.32994076117075355</v>
      </c>
      <c r="V24" s="21">
        <f t="shared" si="9"/>
        <v>0.23094714770009442</v>
      </c>
      <c r="W24" s="26">
        <f t="shared" si="10"/>
        <v>142.10510838745228</v>
      </c>
      <c r="X24" s="27">
        <f t="shared" si="11"/>
        <v>1.194160574684473</v>
      </c>
      <c r="Y24" s="27">
        <f t="shared" si="12"/>
        <v>0.7723103716709363</v>
      </c>
      <c r="Z24" s="27">
        <f t="shared" si="13"/>
        <v>0.57070324653595295</v>
      </c>
    </row>
    <row r="25" spans="1:26" customFormat="1" ht="15.75" customHeight="1" x14ac:dyDescent="0.25">
      <c r="A25" s="2" t="s">
        <v>34</v>
      </c>
      <c r="B25" t="s">
        <v>393</v>
      </c>
      <c r="C25" t="s">
        <v>392</v>
      </c>
      <c r="D25" s="18">
        <f>VLOOKUP(C25,'Infected rate by state'!B:E,4,0)</f>
        <v>7.5097590818065515E-3</v>
      </c>
      <c r="E25" s="2">
        <v>908</v>
      </c>
      <c r="F25" s="2">
        <v>114</v>
      </c>
      <c r="G25" s="2">
        <v>421</v>
      </c>
      <c r="H25" s="4">
        <f t="shared" si="3"/>
        <v>664.5</v>
      </c>
      <c r="I25" s="2">
        <v>43</v>
      </c>
      <c r="J25" s="4">
        <f t="shared" si="4"/>
        <v>78.5</v>
      </c>
      <c r="K25" s="3">
        <v>356372</v>
      </c>
      <c r="L25" s="3">
        <f t="shared" si="0"/>
        <v>285751</v>
      </c>
      <c r="M25" s="3">
        <v>70621</v>
      </c>
      <c r="N25" s="3">
        <f t="shared" si="5"/>
        <v>5352.5357270031291</v>
      </c>
      <c r="O25" s="3">
        <f t="shared" si="1"/>
        <v>1117.7476603926839</v>
      </c>
      <c r="P25" s="3">
        <f t="shared" si="2"/>
        <v>241.06381173449964</v>
      </c>
      <c r="Q25" s="3">
        <v>2</v>
      </c>
      <c r="R25" s="3">
        <v>3</v>
      </c>
      <c r="S25" s="19">
        <f t="shared" si="6"/>
        <v>149.03302138569117</v>
      </c>
      <c r="T25" s="20">
        <f t="shared" si="7"/>
        <v>0.35399767550045408</v>
      </c>
      <c r="U25" s="20">
        <f t="shared" si="8"/>
        <v>0.2242784369987828</v>
      </c>
      <c r="V25" s="21">
        <f t="shared" si="9"/>
        <v>0.16413328346441758</v>
      </c>
      <c r="W25" s="26">
        <f t="shared" si="10"/>
        <v>32.14184156459995</v>
      </c>
      <c r="X25" s="27">
        <f t="shared" si="11"/>
        <v>0.74748468754883601</v>
      </c>
      <c r="Y25" s="27">
        <f t="shared" si="12"/>
        <v>0.40945021101401208</v>
      </c>
      <c r="Z25" s="27">
        <f t="shared" si="13"/>
        <v>0.28194597863684168</v>
      </c>
    </row>
    <row r="26" spans="1:26" customFormat="1" ht="15.75" customHeight="1" x14ac:dyDescent="0.25">
      <c r="A26" s="2" t="s">
        <v>35</v>
      </c>
      <c r="B26" t="s">
        <v>381</v>
      </c>
      <c r="C26" t="s">
        <v>380</v>
      </c>
      <c r="D26" s="18">
        <f>VLOOKUP(C26,'Infected rate by state'!B:E,4,0)</f>
        <v>2.6094721185018687E-3</v>
      </c>
      <c r="E26" s="2">
        <v>415</v>
      </c>
      <c r="F26" s="2">
        <v>38</v>
      </c>
      <c r="G26" s="2">
        <v>182</v>
      </c>
      <c r="H26" s="4">
        <f t="shared" si="3"/>
        <v>298.5</v>
      </c>
      <c r="I26" s="2">
        <v>17</v>
      </c>
      <c r="J26" s="4">
        <f t="shared" si="4"/>
        <v>27.5</v>
      </c>
      <c r="K26" s="3">
        <v>189876</v>
      </c>
      <c r="L26" s="3">
        <f t="shared" si="0"/>
        <v>142577</v>
      </c>
      <c r="M26" s="3">
        <v>47299</v>
      </c>
      <c r="N26" s="3">
        <f t="shared" si="5"/>
        <v>990.95225594532167</v>
      </c>
      <c r="O26" s="3">
        <f t="shared" si="1"/>
        <v>211.73175875888489</v>
      </c>
      <c r="P26" s="3">
        <f t="shared" si="2"/>
        <v>46.906349479944502</v>
      </c>
      <c r="Q26" s="3">
        <v>2</v>
      </c>
      <c r="R26" s="3">
        <v>3</v>
      </c>
      <c r="S26" s="19">
        <f t="shared" si="6"/>
        <v>28.230901167851318</v>
      </c>
      <c r="T26" s="20">
        <f t="shared" si="7"/>
        <v>0.15511484158160066</v>
      </c>
      <c r="U26" s="20">
        <f t="shared" si="8"/>
        <v>9.4575883309384656E-2</v>
      </c>
      <c r="V26" s="21">
        <f t="shared" si="9"/>
        <v>6.8026267874340532E-2</v>
      </c>
      <c r="W26" s="26">
        <f t="shared" si="10"/>
        <v>6.2541799306592667</v>
      </c>
      <c r="X26" s="27">
        <f t="shared" si="11"/>
        <v>0.3678929370976039</v>
      </c>
      <c r="Y26" s="27">
        <f t="shared" si="12"/>
        <v>0.22742472475124606</v>
      </c>
      <c r="Z26" s="27">
        <f t="shared" si="13"/>
        <v>0.16458368238577017</v>
      </c>
    </row>
    <row r="27" spans="1:26" customFormat="1" ht="15.75" customHeight="1" x14ac:dyDescent="0.25">
      <c r="A27" s="2" t="s">
        <v>36</v>
      </c>
      <c r="B27" t="s">
        <v>359</v>
      </c>
      <c r="C27" t="s">
        <v>358</v>
      </c>
      <c r="D27" s="18">
        <f>VLOOKUP(C27,'Infected rate by state'!B:E,4,0)</f>
        <v>1.188659468272998E-3</v>
      </c>
      <c r="E27" s="3">
        <v>2432</v>
      </c>
      <c r="F27" s="2">
        <v>148</v>
      </c>
      <c r="G27" s="2">
        <v>931</v>
      </c>
      <c r="H27" s="4">
        <f t="shared" si="3"/>
        <v>1681.5</v>
      </c>
      <c r="I27" s="2">
        <v>65</v>
      </c>
      <c r="J27" s="4">
        <f t="shared" si="4"/>
        <v>106.5</v>
      </c>
      <c r="K27" s="3">
        <v>476520</v>
      </c>
      <c r="L27" s="3">
        <f t="shared" si="0"/>
        <v>378832</v>
      </c>
      <c r="M27" s="3">
        <v>97688</v>
      </c>
      <c r="N27" s="3">
        <f t="shared" si="5"/>
        <v>1132.8400196428979</v>
      </c>
      <c r="O27" s="3">
        <f t="shared" si="1"/>
        <v>237.30197929811459</v>
      </c>
      <c r="P27" s="3">
        <f t="shared" si="2"/>
        <v>51.369347214634672</v>
      </c>
      <c r="Q27" s="3">
        <v>2</v>
      </c>
      <c r="R27" s="3">
        <v>3</v>
      </c>
      <c r="S27" s="19">
        <f t="shared" si="6"/>
        <v>31.640263906415278</v>
      </c>
      <c r="T27" s="20">
        <f t="shared" si="7"/>
        <v>3.398524587155239E-2</v>
      </c>
      <c r="U27" s="20">
        <f t="shared" si="8"/>
        <v>1.8816689804588331E-2</v>
      </c>
      <c r="V27" s="21">
        <f t="shared" si="9"/>
        <v>1.300997693520365E-2</v>
      </c>
      <c r="W27" s="26">
        <f t="shared" si="10"/>
        <v>6.8492462952846234</v>
      </c>
      <c r="X27" s="27">
        <f t="shared" si="11"/>
        <v>0.10537301992745575</v>
      </c>
      <c r="Y27" s="27">
        <f t="shared" si="12"/>
        <v>6.4312171786710073E-2</v>
      </c>
      <c r="Z27" s="27">
        <f t="shared" si="13"/>
        <v>4.6278691184355562E-2</v>
      </c>
    </row>
    <row r="28" spans="1:26" customFormat="1" ht="15.75" customHeight="1" x14ac:dyDescent="0.25">
      <c r="A28" s="2" t="s">
        <v>37</v>
      </c>
      <c r="B28" t="s">
        <v>371</v>
      </c>
      <c r="C28" t="s">
        <v>370</v>
      </c>
      <c r="D28" s="18">
        <f>VLOOKUP(C28,'Infected rate by state'!B:E,4,0)</f>
        <v>2.5429318796877907E-2</v>
      </c>
      <c r="E28" s="3">
        <v>1005</v>
      </c>
      <c r="F28" s="2">
        <v>54</v>
      </c>
      <c r="G28" s="2">
        <v>365</v>
      </c>
      <c r="H28" s="4">
        <f t="shared" si="3"/>
        <v>685</v>
      </c>
      <c r="I28" s="2">
        <v>17</v>
      </c>
      <c r="J28" s="4">
        <f t="shared" si="4"/>
        <v>35.5</v>
      </c>
      <c r="K28" s="3">
        <v>286154</v>
      </c>
      <c r="L28" s="3">
        <f t="shared" si="0"/>
        <v>219111</v>
      </c>
      <c r="M28" s="3">
        <v>67043</v>
      </c>
      <c r="N28" s="3">
        <f t="shared" si="5"/>
        <v>14553.4025820036</v>
      </c>
      <c r="O28" s="3">
        <f t="shared" si="1"/>
        <v>3089.0694763995098</v>
      </c>
      <c r="P28" s="3">
        <f t="shared" si="2"/>
        <v>679.15600858326741</v>
      </c>
      <c r="Q28" s="3">
        <v>2</v>
      </c>
      <c r="R28" s="3">
        <v>3</v>
      </c>
      <c r="S28" s="19">
        <f t="shared" si="6"/>
        <v>411.87593018660129</v>
      </c>
      <c r="T28" s="20">
        <f t="shared" si="7"/>
        <v>1.1284272059906886</v>
      </c>
      <c r="U28" s="20">
        <f t="shared" si="8"/>
        <v>0.60127873019941791</v>
      </c>
      <c r="V28" s="21">
        <f t="shared" si="9"/>
        <v>0.40982679620557344</v>
      </c>
      <c r="W28" s="26">
        <f t="shared" si="10"/>
        <v>90.554134477768983</v>
      </c>
      <c r="X28" s="27">
        <f>W28/$I28</f>
        <v>5.3267137928099402</v>
      </c>
      <c r="Y28" s="27">
        <f t="shared" si="12"/>
        <v>2.550820689514619</v>
      </c>
      <c r="Z28" s="27">
        <f t="shared" si="13"/>
        <v>1.6769284162549811</v>
      </c>
    </row>
    <row r="29" spans="1:26" customFormat="1" ht="15.75" customHeight="1" x14ac:dyDescent="0.25">
      <c r="A29" s="2" t="s">
        <v>38</v>
      </c>
      <c r="B29" t="s">
        <v>307</v>
      </c>
      <c r="C29" t="s">
        <v>306</v>
      </c>
      <c r="D29" s="18">
        <f>VLOOKUP(C29,'Infected rate by state'!B:E,4,0)</f>
        <v>1.0017032509739916E-2</v>
      </c>
      <c r="E29" s="3">
        <v>7297</v>
      </c>
      <c r="F29" s="2">
        <v>991</v>
      </c>
      <c r="G29" s="3">
        <v>2756</v>
      </c>
      <c r="H29" s="4">
        <f t="shared" si="3"/>
        <v>5026.5</v>
      </c>
      <c r="I29" s="2">
        <v>342</v>
      </c>
      <c r="J29" s="4">
        <f t="shared" si="4"/>
        <v>666.5</v>
      </c>
      <c r="K29" s="3">
        <v>1774690</v>
      </c>
      <c r="L29" s="3">
        <f t="shared" si="0"/>
        <v>1410080</v>
      </c>
      <c r="M29" s="3">
        <v>364610</v>
      </c>
      <c r="N29" s="3">
        <f t="shared" si="5"/>
        <v>35554.254849420664</v>
      </c>
      <c r="O29" s="3">
        <f t="shared" si="1"/>
        <v>7449.2473638314168</v>
      </c>
      <c r="P29" s="3">
        <f t="shared" si="2"/>
        <v>1612.9469822126257</v>
      </c>
      <c r="Q29" s="3">
        <v>2</v>
      </c>
      <c r="R29" s="3">
        <v>3</v>
      </c>
      <c r="S29" s="19">
        <f t="shared" si="6"/>
        <v>993.23298184418888</v>
      </c>
      <c r="T29" s="20">
        <f t="shared" si="7"/>
        <v>0.36038932577800759</v>
      </c>
      <c r="U29" s="20">
        <f t="shared" si="8"/>
        <v>0.19759931997298097</v>
      </c>
      <c r="V29" s="21">
        <f t="shared" si="9"/>
        <v>0.13611525035551444</v>
      </c>
      <c r="W29" s="26">
        <f t="shared" si="10"/>
        <v>215.0595976283501</v>
      </c>
      <c r="X29" s="27">
        <f t="shared" si="11"/>
        <v>0.6288292328314331</v>
      </c>
      <c r="Y29" s="27">
        <f t="shared" si="12"/>
        <v>0.32267006395851477</v>
      </c>
      <c r="Z29" s="27">
        <f t="shared" si="13"/>
        <v>0.21701271203668024</v>
      </c>
    </row>
    <row r="30" spans="1:26" customFormat="1" ht="15.75" customHeight="1" x14ac:dyDescent="0.25">
      <c r="A30" s="2" t="s">
        <v>39</v>
      </c>
      <c r="B30" t="s">
        <v>375</v>
      </c>
      <c r="C30" t="s">
        <v>374</v>
      </c>
      <c r="D30" s="18">
        <f>VLOOKUP(C30,'Infected rate by state'!B:E,4,0)</f>
        <v>6.2179748494527662E-3</v>
      </c>
      <c r="E30" s="2">
        <v>970</v>
      </c>
      <c r="F30" s="2">
        <v>80</v>
      </c>
      <c r="G30" s="2">
        <v>422</v>
      </c>
      <c r="H30" s="4">
        <f t="shared" si="3"/>
        <v>696</v>
      </c>
      <c r="I30" s="2">
        <v>43</v>
      </c>
      <c r="J30" s="4">
        <f t="shared" si="4"/>
        <v>61.5</v>
      </c>
      <c r="K30" s="3">
        <v>182581</v>
      </c>
      <c r="L30" s="3">
        <f t="shared" si="0"/>
        <v>143770</v>
      </c>
      <c r="M30" s="3">
        <v>38811</v>
      </c>
      <c r="N30" s="3">
        <f t="shared" si="5"/>
        <v>2270.568131975871</v>
      </c>
      <c r="O30" s="3">
        <f t="shared" si="1"/>
        <v>477.25985123301666</v>
      </c>
      <c r="P30" s="3">
        <f t="shared" si="2"/>
        <v>103.73509869809538</v>
      </c>
      <c r="Q30" s="3">
        <v>2</v>
      </c>
      <c r="R30" s="3">
        <v>3</v>
      </c>
      <c r="S30" s="19">
        <f t="shared" si="6"/>
        <v>63.634646831068885</v>
      </c>
      <c r="T30" s="20">
        <f t="shared" si="7"/>
        <v>0.15079300196935755</v>
      </c>
      <c r="U30" s="20">
        <f t="shared" si="8"/>
        <v>9.1429090274524255E-2</v>
      </c>
      <c r="V30" s="21">
        <f t="shared" si="9"/>
        <v>6.5602728691823597E-2</v>
      </c>
      <c r="W30" s="26">
        <f t="shared" si="10"/>
        <v>13.831346493079385</v>
      </c>
      <c r="X30" s="27">
        <f t="shared" si="11"/>
        <v>0.32165922076928805</v>
      </c>
      <c r="Y30" s="27">
        <f t="shared" si="12"/>
        <v>0.22489994297690058</v>
      </c>
      <c r="Z30" s="27">
        <f t="shared" si="13"/>
        <v>0.17289183116349233</v>
      </c>
    </row>
    <row r="31" spans="1:26" customFormat="1" ht="15.75" customHeight="1" x14ac:dyDescent="0.25">
      <c r="A31" s="2" t="s">
        <v>40</v>
      </c>
      <c r="B31" t="s">
        <v>333</v>
      </c>
      <c r="C31" t="s">
        <v>332</v>
      </c>
      <c r="D31" s="18">
        <f>VLOOKUP(C31,'Infected rate by state'!B:E,4,0)</f>
        <v>1.4486816526494731E-2</v>
      </c>
      <c r="E31" s="2">
        <v>394</v>
      </c>
      <c r="F31" s="2">
        <v>35</v>
      </c>
      <c r="G31" s="2">
        <v>201</v>
      </c>
      <c r="H31" s="4">
        <f t="shared" si="3"/>
        <v>297.5</v>
      </c>
      <c r="I31" s="2">
        <v>10</v>
      </c>
      <c r="J31" s="4">
        <f t="shared" si="4"/>
        <v>22.5</v>
      </c>
      <c r="K31" s="3">
        <v>160796</v>
      </c>
      <c r="L31" s="3">
        <f t="shared" si="0"/>
        <v>134859</v>
      </c>
      <c r="M31" s="3">
        <v>25937</v>
      </c>
      <c r="N31" s="3">
        <f t="shared" si="5"/>
        <v>4658.8443003884931</v>
      </c>
      <c r="O31" s="3">
        <f t="shared" si="1"/>
        <v>956.57188352087553</v>
      </c>
      <c r="P31" s="3">
        <f t="shared" si="2"/>
        <v>202.07643857836661</v>
      </c>
      <c r="Q31" s="3">
        <v>2</v>
      </c>
      <c r="R31" s="3">
        <v>3</v>
      </c>
      <c r="S31" s="19">
        <f t="shared" si="6"/>
        <v>127.54291780278341</v>
      </c>
      <c r="T31" s="20">
        <f t="shared" si="7"/>
        <v>0.63454187961583786</v>
      </c>
      <c r="U31" s="20">
        <f t="shared" si="8"/>
        <v>0.42871569009338961</v>
      </c>
      <c r="V31" s="21">
        <f t="shared" si="9"/>
        <v>0.32371298934716602</v>
      </c>
      <c r="W31" s="26">
        <f t="shared" si="10"/>
        <v>26.943525143782214</v>
      </c>
      <c r="X31" s="27">
        <f t="shared" si="11"/>
        <v>2.6943525143782212</v>
      </c>
      <c r="Y31" s="27">
        <f t="shared" si="12"/>
        <v>1.1974900063903207</v>
      </c>
      <c r="Z31" s="27">
        <f t="shared" si="13"/>
        <v>0.76981500410806325</v>
      </c>
    </row>
    <row r="32" spans="1:26" customFormat="1" ht="15.75" customHeight="1" x14ac:dyDescent="0.25">
      <c r="A32" s="2" t="s">
        <v>41</v>
      </c>
      <c r="B32" t="s">
        <v>333</v>
      </c>
      <c r="C32" t="s">
        <v>332</v>
      </c>
      <c r="D32" s="18">
        <f>VLOOKUP(C32,'Infected rate by state'!B:E,4,0)</f>
        <v>1.4486816526494731E-2</v>
      </c>
      <c r="E32" s="3">
        <v>2053</v>
      </c>
      <c r="F32" s="2">
        <v>308</v>
      </c>
      <c r="G32" s="2">
        <v>583</v>
      </c>
      <c r="H32" s="4">
        <f t="shared" si="3"/>
        <v>1318</v>
      </c>
      <c r="I32" s="2">
        <v>118</v>
      </c>
      <c r="J32" s="4">
        <f t="shared" si="4"/>
        <v>213</v>
      </c>
      <c r="K32" s="3">
        <v>670968</v>
      </c>
      <c r="L32" s="3">
        <f t="shared" si="0"/>
        <v>536485</v>
      </c>
      <c r="M32" s="3">
        <v>134483</v>
      </c>
      <c r="N32" s="3">
        <f t="shared" si="5"/>
        <v>19440.380622298235</v>
      </c>
      <c r="O32" s="3">
        <f t="shared" si="1"/>
        <v>4063.8361221538571</v>
      </c>
      <c r="P32" s="3">
        <f t="shared" si="2"/>
        <v>877.52813579828603</v>
      </c>
      <c r="Q32" s="3">
        <v>2</v>
      </c>
      <c r="R32" s="3">
        <v>3</v>
      </c>
      <c r="S32" s="19">
        <f t="shared" si="6"/>
        <v>541.84481628718095</v>
      </c>
      <c r="T32" s="20">
        <f t="shared" si="7"/>
        <v>0.92940791815983015</v>
      </c>
      <c r="U32" s="20">
        <f t="shared" si="8"/>
        <v>0.41111139323761831</v>
      </c>
      <c r="V32" s="21">
        <f t="shared" si="9"/>
        <v>0.26392830798206574</v>
      </c>
      <c r="W32" s="26">
        <f t="shared" si="10"/>
        <v>117.00375143977148</v>
      </c>
      <c r="X32" s="27">
        <f t="shared" si="11"/>
        <v>0.99155721559128374</v>
      </c>
      <c r="Y32" s="27">
        <f t="shared" si="12"/>
        <v>0.5493133870411806</v>
      </c>
      <c r="Z32" s="27">
        <f t="shared" si="13"/>
        <v>0.37988230986938792</v>
      </c>
    </row>
    <row r="33" spans="1:26" customFormat="1" ht="15.75" customHeight="1" x14ac:dyDescent="0.25">
      <c r="A33" s="2" t="s">
        <v>42</v>
      </c>
      <c r="B33" t="s">
        <v>331</v>
      </c>
      <c r="C33" t="s">
        <v>330</v>
      </c>
      <c r="D33" s="18">
        <f>VLOOKUP(C33,'Infected rate by state'!B:E,4,0)</f>
        <v>4.6785737234898671E-3</v>
      </c>
      <c r="E33" s="3">
        <v>1773</v>
      </c>
      <c r="F33" s="2">
        <v>186</v>
      </c>
      <c r="G33" s="2">
        <v>848</v>
      </c>
      <c r="H33" s="4">
        <f t="shared" si="3"/>
        <v>1310.5</v>
      </c>
      <c r="I33" s="2">
        <v>95</v>
      </c>
      <c r="J33" s="4">
        <f t="shared" si="4"/>
        <v>140.5</v>
      </c>
      <c r="K33" s="3">
        <v>701166</v>
      </c>
      <c r="L33" s="3">
        <f t="shared" si="0"/>
        <v>566213</v>
      </c>
      <c r="M33" s="3">
        <v>134953</v>
      </c>
      <c r="N33" s="3">
        <f t="shared" si="5"/>
        <v>6560.9136468089919</v>
      </c>
      <c r="O33" s="3">
        <f t="shared" si="1"/>
        <v>1366.5372292378729</v>
      </c>
      <c r="P33" s="3">
        <f t="shared" si="2"/>
        <v>293.80014053529737</v>
      </c>
      <c r="Q33" s="3">
        <v>2</v>
      </c>
      <c r="R33" s="3">
        <v>3</v>
      </c>
      <c r="S33" s="19">
        <f t="shared" si="6"/>
        <v>182.20496389838306</v>
      </c>
      <c r="T33" s="20">
        <f t="shared" si="7"/>
        <v>0.21486434421979134</v>
      </c>
      <c r="U33" s="20">
        <f t="shared" si="8"/>
        <v>0.13903469202471047</v>
      </c>
      <c r="V33" s="21">
        <f t="shared" si="9"/>
        <v>0.10276647710004684</v>
      </c>
      <c r="W33" s="26">
        <f t="shared" si="10"/>
        <v>39.173352071372982</v>
      </c>
      <c r="X33" s="27">
        <f t="shared" si="11"/>
        <v>0.41235107443550506</v>
      </c>
      <c r="Y33" s="27">
        <f t="shared" si="12"/>
        <v>0.2788138937464269</v>
      </c>
      <c r="Z33" s="27">
        <f t="shared" si="13"/>
        <v>0.21060941973856442</v>
      </c>
    </row>
    <row r="34" spans="1:26" customFormat="1" ht="15.75" customHeight="1" x14ac:dyDescent="0.25">
      <c r="A34" s="2" t="s">
        <v>43</v>
      </c>
      <c r="B34" t="s">
        <v>349</v>
      </c>
      <c r="C34" t="s">
        <v>348</v>
      </c>
      <c r="D34" s="18">
        <f>VLOOKUP(C34,'Infected rate by state'!B:E,4,0)</f>
        <v>1.9670510547683942E-2</v>
      </c>
      <c r="E34" s="3">
        <v>10239</v>
      </c>
      <c r="F34" s="3">
        <v>1157</v>
      </c>
      <c r="G34" s="3">
        <v>2548</v>
      </c>
      <c r="H34" s="4">
        <f t="shared" si="3"/>
        <v>6393.5</v>
      </c>
      <c r="I34" s="2">
        <v>438</v>
      </c>
      <c r="J34" s="4">
        <f t="shared" si="4"/>
        <v>797.5</v>
      </c>
      <c r="K34" s="3">
        <v>4022208</v>
      </c>
      <c r="L34" s="3">
        <f t="shared" si="0"/>
        <v>3240194</v>
      </c>
      <c r="M34" s="3">
        <v>782014</v>
      </c>
      <c r="N34" s="3">
        <f t="shared" si="5"/>
        <v>158237.76977795747</v>
      </c>
      <c r="O34" s="3">
        <f t="shared" si="1"/>
        <v>32987.873038544858</v>
      </c>
      <c r="P34" s="3">
        <f t="shared" si="2"/>
        <v>7099.8953291006374</v>
      </c>
      <c r="Q34" s="3">
        <v>2</v>
      </c>
      <c r="R34" s="3">
        <v>3</v>
      </c>
      <c r="S34" s="19">
        <f t="shared" si="6"/>
        <v>4398.3830718059808</v>
      </c>
      <c r="T34" s="20">
        <f t="shared" si="7"/>
        <v>1.7262099967841369</v>
      </c>
      <c r="U34" s="20">
        <f t="shared" si="8"/>
        <v>0.68794605017689536</v>
      </c>
      <c r="V34" s="21">
        <f t="shared" si="9"/>
        <v>0.42957154720245933</v>
      </c>
      <c r="W34" s="26">
        <f t="shared" si="10"/>
        <v>946.65271054675168</v>
      </c>
      <c r="X34" s="27">
        <f t="shared" si="11"/>
        <v>2.1613075583259169</v>
      </c>
      <c r="Y34" s="27">
        <f t="shared" si="12"/>
        <v>1.1870253423783721</v>
      </c>
      <c r="Z34" s="27">
        <f t="shared" si="13"/>
        <v>0.81819594688569719</v>
      </c>
    </row>
    <row r="35" spans="1:26" customFormat="1" ht="15.75" customHeight="1" x14ac:dyDescent="0.25">
      <c r="A35" s="2" t="s">
        <v>44</v>
      </c>
      <c r="B35" t="s">
        <v>317</v>
      </c>
      <c r="C35" t="s">
        <v>316</v>
      </c>
      <c r="D35" s="18">
        <f>VLOOKUP(C35,'Infected rate by state'!B:E,4,0)</f>
        <v>7.3843274393391549E-3</v>
      </c>
      <c r="E35" s="2">
        <v>640</v>
      </c>
      <c r="F35" s="2">
        <v>90</v>
      </c>
      <c r="G35" s="2">
        <v>297</v>
      </c>
      <c r="H35" s="4">
        <f t="shared" si="3"/>
        <v>468.5</v>
      </c>
      <c r="I35" s="2">
        <v>43</v>
      </c>
      <c r="J35" s="4">
        <f t="shared" si="4"/>
        <v>66.5</v>
      </c>
      <c r="K35" s="3">
        <v>267487</v>
      </c>
      <c r="L35" s="3">
        <f t="shared" si="0"/>
        <v>225394</v>
      </c>
      <c r="M35" s="3">
        <v>42093</v>
      </c>
      <c r="N35" s="3">
        <f t="shared" si="5"/>
        <v>3950.4231875330252</v>
      </c>
      <c r="O35" s="3">
        <f t="shared" si="1"/>
        <v>809.63781966305419</v>
      </c>
      <c r="P35" s="3">
        <f t="shared" si="2"/>
        <v>170.64700731029228</v>
      </c>
      <c r="Q35" s="3">
        <v>2</v>
      </c>
      <c r="R35" s="3">
        <v>3</v>
      </c>
      <c r="S35" s="19">
        <f t="shared" si="6"/>
        <v>107.95170928840723</v>
      </c>
      <c r="T35" s="20">
        <f t="shared" si="7"/>
        <v>0.36347376864783582</v>
      </c>
      <c r="U35" s="20">
        <f t="shared" si="8"/>
        <v>0.23041987041282228</v>
      </c>
      <c r="V35" s="21">
        <f t="shared" si="9"/>
        <v>0.16867454576313629</v>
      </c>
      <c r="W35" s="26">
        <f t="shared" si="10"/>
        <v>22.75293430803897</v>
      </c>
      <c r="X35" s="27">
        <f t="shared" si="11"/>
        <v>0.52913800716369697</v>
      </c>
      <c r="Y35" s="27">
        <f t="shared" si="12"/>
        <v>0.34214938809081158</v>
      </c>
      <c r="Z35" s="27">
        <f t="shared" si="13"/>
        <v>0.25281038120043298</v>
      </c>
    </row>
    <row r="36" spans="1:26" customFormat="1" ht="12.5" x14ac:dyDescent="0.25">
      <c r="A36" s="2" t="s">
        <v>45</v>
      </c>
      <c r="B36" t="s">
        <v>325</v>
      </c>
      <c r="C36" t="s">
        <v>324</v>
      </c>
      <c r="D36" s="18">
        <f>VLOOKUP(C36,'Infected rate by state'!B:E,4,0)</f>
        <v>8.9298079160438481E-3</v>
      </c>
      <c r="E36" s="2">
        <v>822</v>
      </c>
      <c r="F36" s="2">
        <v>104</v>
      </c>
      <c r="G36" s="2">
        <v>342</v>
      </c>
      <c r="H36" s="4">
        <f t="shared" si="3"/>
        <v>582</v>
      </c>
      <c r="I36" s="2">
        <v>49</v>
      </c>
      <c r="J36" s="4">
        <f t="shared" si="4"/>
        <v>76.5</v>
      </c>
      <c r="K36" s="3">
        <v>266378</v>
      </c>
      <c r="L36" s="3">
        <f t="shared" si="0"/>
        <v>183536</v>
      </c>
      <c r="M36" s="3">
        <v>82842</v>
      </c>
      <c r="N36" s="3">
        <f t="shared" si="5"/>
        <v>4757.408746119856</v>
      </c>
      <c r="O36" s="3">
        <f t="shared" si="1"/>
        <v>1044.4626597651445</v>
      </c>
      <c r="P36" s="3">
        <f t="shared" si="2"/>
        <v>238.4690916286844</v>
      </c>
      <c r="Q36" s="3">
        <v>2</v>
      </c>
      <c r="R36" s="3">
        <v>3</v>
      </c>
      <c r="S36" s="19">
        <f t="shared" si="6"/>
        <v>139.26168796868595</v>
      </c>
      <c r="T36" s="20">
        <f t="shared" si="7"/>
        <v>0.40719791803709343</v>
      </c>
      <c r="U36" s="20">
        <f t="shared" si="8"/>
        <v>0.23928125080530233</v>
      </c>
      <c r="V36" s="21">
        <f t="shared" si="9"/>
        <v>0.16941811188404615</v>
      </c>
      <c r="W36" s="26">
        <f t="shared" si="10"/>
        <v>31.795878883824585</v>
      </c>
      <c r="X36" s="27">
        <f t="shared" si="11"/>
        <v>0.64889548742499148</v>
      </c>
      <c r="Y36" s="27">
        <f t="shared" si="12"/>
        <v>0.41563240371012528</v>
      </c>
      <c r="Z36" s="27">
        <f t="shared" si="13"/>
        <v>0.30572960465215948</v>
      </c>
    </row>
    <row r="37" spans="1:26" customFormat="1" ht="12.5" x14ac:dyDescent="0.25">
      <c r="A37" s="2" t="s">
        <v>46</v>
      </c>
      <c r="B37" t="s">
        <v>319</v>
      </c>
      <c r="C37" t="s">
        <v>318</v>
      </c>
      <c r="D37" s="18">
        <f>VLOOKUP(C37,'Infected rate by state'!B:E,4,0)</f>
        <v>1.6392760880107365E-2</v>
      </c>
      <c r="E37" s="3">
        <v>1354</v>
      </c>
      <c r="F37" s="2">
        <v>132</v>
      </c>
      <c r="G37" s="2">
        <v>370</v>
      </c>
      <c r="H37" s="4">
        <f t="shared" si="3"/>
        <v>862</v>
      </c>
      <c r="I37" s="2">
        <v>65</v>
      </c>
      <c r="J37" s="4">
        <f t="shared" si="4"/>
        <v>98.5</v>
      </c>
      <c r="K37" s="3">
        <v>539133</v>
      </c>
      <c r="L37" s="3">
        <f t="shared" si="0"/>
        <v>436962</v>
      </c>
      <c r="M37" s="3">
        <v>102171</v>
      </c>
      <c r="N37" s="3">
        <f t="shared" si="5"/>
        <v>17675.756703149847</v>
      </c>
      <c r="O37" s="3">
        <f t="shared" si="1"/>
        <v>3676.6180802559466</v>
      </c>
      <c r="P37" s="3">
        <f t="shared" si="2"/>
        <v>789.16761940741617</v>
      </c>
      <c r="Q37" s="3">
        <v>2</v>
      </c>
      <c r="R37" s="3">
        <v>3</v>
      </c>
      <c r="S37" s="19">
        <f t="shared" si="6"/>
        <v>490.2157440341262</v>
      </c>
      <c r="T37" s="20">
        <f t="shared" si="7"/>
        <v>1.3249074163084491</v>
      </c>
      <c r="U37" s="20">
        <f t="shared" si="8"/>
        <v>0.56869575874028566</v>
      </c>
      <c r="V37" s="21">
        <f t="shared" si="9"/>
        <v>0.36205003252151124</v>
      </c>
      <c r="W37" s="26">
        <f t="shared" si="10"/>
        <v>105.22234925432215</v>
      </c>
      <c r="X37" s="27">
        <f t="shared" si="11"/>
        <v>1.6188053731434178</v>
      </c>
      <c r="Y37" s="27">
        <f t="shared" si="12"/>
        <v>1.068247200551494</v>
      </c>
      <c r="Z37" s="27">
        <f t="shared" si="13"/>
        <v>0.79713900950244054</v>
      </c>
    </row>
    <row r="38" spans="1:26" customFormat="1" ht="12.5" x14ac:dyDescent="0.25">
      <c r="A38" s="2" t="s">
        <v>47</v>
      </c>
      <c r="B38" t="s">
        <v>371</v>
      </c>
      <c r="C38" t="s">
        <v>370</v>
      </c>
      <c r="D38" s="18">
        <f>VLOOKUP(C38,'Infected rate by state'!B:E,4,0)</f>
        <v>2.5429318796877907E-2</v>
      </c>
      <c r="E38" s="3">
        <v>4012</v>
      </c>
      <c r="F38" s="2">
        <v>282</v>
      </c>
      <c r="G38" s="2">
        <v>807</v>
      </c>
      <c r="H38" s="4">
        <f t="shared" si="3"/>
        <v>2409.5</v>
      </c>
      <c r="I38" s="2">
        <v>115</v>
      </c>
      <c r="J38" s="4">
        <f t="shared" si="4"/>
        <v>198.5</v>
      </c>
      <c r="K38" s="3">
        <v>1094741</v>
      </c>
      <c r="L38" s="3">
        <f t="shared" si="0"/>
        <v>924302</v>
      </c>
      <c r="M38" s="3">
        <v>170439</v>
      </c>
      <c r="N38" s="3">
        <f t="shared" si="5"/>
        <v>55677.035778025835</v>
      </c>
      <c r="O38" s="3">
        <f t="shared" si="1"/>
        <v>11402.124854444912</v>
      </c>
      <c r="P38" s="3">
        <f t="shared" si="2"/>
        <v>2400.8811110979132</v>
      </c>
      <c r="Q38" s="3">
        <v>2</v>
      </c>
      <c r="R38" s="3">
        <v>3</v>
      </c>
      <c r="S38" s="19">
        <f t="shared" si="6"/>
        <v>1520.2833139259883</v>
      </c>
      <c r="T38" s="20">
        <f t="shared" si="7"/>
        <v>1.8838702774795395</v>
      </c>
      <c r="U38" s="20">
        <f t="shared" si="8"/>
        <v>0.63095385512595492</v>
      </c>
      <c r="V38" s="21">
        <f t="shared" si="9"/>
        <v>0.37893402640229018</v>
      </c>
      <c r="W38" s="26">
        <f t="shared" si="10"/>
        <v>320.11748147972173</v>
      </c>
      <c r="X38" s="27">
        <f t="shared" si="11"/>
        <v>2.7836302737367107</v>
      </c>
      <c r="Y38" s="27">
        <f t="shared" si="12"/>
        <v>1.6126825263462052</v>
      </c>
      <c r="Z38" s="27">
        <f t="shared" si="13"/>
        <v>1.1351683740415663</v>
      </c>
    </row>
    <row r="39" spans="1:26" customFormat="1" ht="12.5" x14ac:dyDescent="0.25">
      <c r="A39" s="2" t="s">
        <v>48</v>
      </c>
      <c r="B39" t="s">
        <v>393</v>
      </c>
      <c r="C39" t="s">
        <v>392</v>
      </c>
      <c r="D39" s="18">
        <f>VLOOKUP(C39,'Infected rate by state'!B:E,4,0)</f>
        <v>7.5097590818065515E-3</v>
      </c>
      <c r="E39" s="2">
        <v>579</v>
      </c>
      <c r="F39" s="2">
        <v>64</v>
      </c>
      <c r="G39" s="2">
        <v>317</v>
      </c>
      <c r="H39" s="4">
        <f t="shared" si="3"/>
        <v>448</v>
      </c>
      <c r="I39" s="2">
        <v>34</v>
      </c>
      <c r="J39" s="4">
        <f t="shared" si="4"/>
        <v>49</v>
      </c>
      <c r="K39" s="3">
        <v>230741</v>
      </c>
      <c r="L39" s="3">
        <f t="shared" si="0"/>
        <v>198470</v>
      </c>
      <c r="M39" s="3">
        <v>32271</v>
      </c>
      <c r="N39" s="3">
        <f t="shared" si="5"/>
        <v>3465.6186405902508</v>
      </c>
      <c r="O39" s="3">
        <f t="shared" si="1"/>
        <v>704.51355442465365</v>
      </c>
      <c r="P39" s="3">
        <f t="shared" si="2"/>
        <v>146.96857159198197</v>
      </c>
      <c r="Q39" s="3">
        <v>2</v>
      </c>
      <c r="R39" s="3">
        <v>3</v>
      </c>
      <c r="S39" s="19">
        <f t="shared" si="6"/>
        <v>93.935140589953818</v>
      </c>
      <c r="T39" s="20">
        <f t="shared" si="7"/>
        <v>0.29632536463707831</v>
      </c>
      <c r="U39" s="20">
        <f t="shared" si="8"/>
        <v>0.20967665310257549</v>
      </c>
      <c r="V39" s="21">
        <f t="shared" si="9"/>
        <v>0.16223685766831403</v>
      </c>
      <c r="W39" s="26">
        <f t="shared" si="10"/>
        <v>19.595809545597596</v>
      </c>
      <c r="X39" s="27">
        <f t="shared" si="11"/>
        <v>0.57634733957639994</v>
      </c>
      <c r="Y39" s="27">
        <f t="shared" si="12"/>
        <v>0.39991448052239992</v>
      </c>
      <c r="Z39" s="27">
        <f t="shared" si="13"/>
        <v>0.30618452414996244</v>
      </c>
    </row>
    <row r="40" spans="1:26" customFormat="1" ht="12.5" x14ac:dyDescent="0.25">
      <c r="A40" s="2" t="s">
        <v>49</v>
      </c>
      <c r="B40" t="s">
        <v>371</v>
      </c>
      <c r="C40" t="s">
        <v>370</v>
      </c>
      <c r="D40" s="18">
        <f>VLOOKUP(C40,'Infected rate by state'!B:E,4,0)</f>
        <v>2.5429318796877907E-2</v>
      </c>
      <c r="E40" s="3">
        <v>4713</v>
      </c>
      <c r="F40" s="2">
        <v>323</v>
      </c>
      <c r="G40" s="3">
        <v>1228</v>
      </c>
      <c r="H40" s="4">
        <f t="shared" si="3"/>
        <v>2970.5</v>
      </c>
      <c r="I40" s="2">
        <v>95</v>
      </c>
      <c r="J40" s="4">
        <f t="shared" si="4"/>
        <v>209</v>
      </c>
      <c r="K40" s="3">
        <v>1090373</v>
      </c>
      <c r="L40" s="3">
        <f t="shared" si="0"/>
        <v>855832</v>
      </c>
      <c r="M40" s="3">
        <v>234541</v>
      </c>
      <c r="N40" s="3">
        <f t="shared" si="5"/>
        <v>55454.885249016304</v>
      </c>
      <c r="O40" s="3">
        <f t="shared" si="1"/>
        <v>11669.629590701421</v>
      </c>
      <c r="P40" s="3">
        <f t="shared" si="2"/>
        <v>2539.893808455945</v>
      </c>
      <c r="Q40" s="3">
        <v>2</v>
      </c>
      <c r="R40" s="3">
        <v>3</v>
      </c>
      <c r="S40" s="19">
        <f t="shared" si="6"/>
        <v>1555.9506120935228</v>
      </c>
      <c r="T40" s="20">
        <f t="shared" si="7"/>
        <v>1.2670607590338132</v>
      </c>
      <c r="U40" s="20">
        <f t="shared" si="8"/>
        <v>0.52380091300909704</v>
      </c>
      <c r="V40" s="21">
        <f t="shared" si="9"/>
        <v>0.33014016806567426</v>
      </c>
      <c r="W40" s="26">
        <f t="shared" si="10"/>
        <v>338.652507794126</v>
      </c>
      <c r="X40" s="27">
        <f t="shared" si="11"/>
        <v>3.5647632399381686</v>
      </c>
      <c r="Y40" s="27">
        <f t="shared" si="12"/>
        <v>1.620346927244622</v>
      </c>
      <c r="Z40" s="27">
        <f t="shared" si="13"/>
        <v>1.0484597764524024</v>
      </c>
    </row>
    <row r="41" spans="1:26" customFormat="1" ht="12.5" x14ac:dyDescent="0.25">
      <c r="A41" s="2" t="s">
        <v>50</v>
      </c>
      <c r="B41" t="s">
        <v>397</v>
      </c>
      <c r="C41" t="s">
        <v>396</v>
      </c>
      <c r="D41" s="18">
        <f>VLOOKUP(C41,'Infected rate by state'!B:E,4,0)</f>
        <v>2.3671143543538835E-3</v>
      </c>
      <c r="E41" s="3">
        <v>1743</v>
      </c>
      <c r="F41" s="2">
        <v>117</v>
      </c>
      <c r="G41" s="2">
        <v>587</v>
      </c>
      <c r="H41" s="4">
        <f t="shared" si="3"/>
        <v>1165</v>
      </c>
      <c r="I41" s="2">
        <v>65</v>
      </c>
      <c r="J41" s="4">
        <f t="shared" si="4"/>
        <v>91</v>
      </c>
      <c r="K41" s="3">
        <v>522720</v>
      </c>
      <c r="L41" s="3">
        <f t="shared" si="0"/>
        <v>418616</v>
      </c>
      <c r="M41" s="3">
        <v>104104</v>
      </c>
      <c r="N41" s="3">
        <f t="shared" si="5"/>
        <v>2474.6760306157239</v>
      </c>
      <c r="O41" s="3">
        <f t="shared" si="1"/>
        <v>517.00939963866222</v>
      </c>
      <c r="P41" s="3">
        <f t="shared" si="2"/>
        <v>111.56343646688586</v>
      </c>
      <c r="Q41" s="3">
        <v>2</v>
      </c>
      <c r="R41" s="3">
        <v>3</v>
      </c>
      <c r="S41" s="19">
        <f t="shared" si="6"/>
        <v>68.934586618488296</v>
      </c>
      <c r="T41" s="20">
        <f t="shared" si="7"/>
        <v>0.11743541161582333</v>
      </c>
      <c r="U41" s="20">
        <f t="shared" si="8"/>
        <v>5.9171318985826865E-2</v>
      </c>
      <c r="V41" s="21">
        <f t="shared" si="9"/>
        <v>3.9549389913074183E-2</v>
      </c>
      <c r="W41" s="26">
        <f t="shared" si="10"/>
        <v>14.875124862251448</v>
      </c>
      <c r="X41" s="27">
        <f t="shared" si="11"/>
        <v>0.22884807480386843</v>
      </c>
      <c r="Y41" s="27">
        <f t="shared" si="12"/>
        <v>0.16346291057419174</v>
      </c>
      <c r="Z41" s="27">
        <f t="shared" si="13"/>
        <v>0.12713781933548246</v>
      </c>
    </row>
    <row r="42" spans="1:26" customFormat="1" ht="12.5" x14ac:dyDescent="0.25">
      <c r="A42" s="2" t="s">
        <v>51</v>
      </c>
      <c r="B42" t="s">
        <v>367</v>
      </c>
      <c r="C42" t="s">
        <v>366</v>
      </c>
      <c r="D42" s="18">
        <f>VLOOKUP(C42,'Infected rate by state'!B:E,4,0)</f>
        <v>2.4682967074759195E-2</v>
      </c>
      <c r="E42" s="3">
        <v>6527</v>
      </c>
      <c r="F42" s="2">
        <v>701</v>
      </c>
      <c r="G42" s="3">
        <v>2294</v>
      </c>
      <c r="H42" s="4">
        <f t="shared" si="3"/>
        <v>4410.5</v>
      </c>
      <c r="I42" s="2">
        <v>293</v>
      </c>
      <c r="J42" s="4">
        <f t="shared" si="4"/>
        <v>497</v>
      </c>
      <c r="K42" s="3">
        <v>2208721</v>
      </c>
      <c r="L42" s="3">
        <f t="shared" si="0"/>
        <v>1719507</v>
      </c>
      <c r="M42" s="3">
        <v>489214</v>
      </c>
      <c r="N42" s="3">
        <f t="shared" si="5"/>
        <v>109035.57544065842</v>
      </c>
      <c r="O42" s="3">
        <f t="shared" si="1"/>
        <v>23011.057414082235</v>
      </c>
      <c r="P42" s="3">
        <f t="shared" si="2"/>
        <v>5025.3720989246831</v>
      </c>
      <c r="Q42" s="3">
        <v>2</v>
      </c>
      <c r="R42" s="3">
        <v>3</v>
      </c>
      <c r="S42" s="19">
        <f t="shared" si="6"/>
        <v>3068.1409885442981</v>
      </c>
      <c r="T42" s="20">
        <f t="shared" si="7"/>
        <v>1.3374633777438092</v>
      </c>
      <c r="U42" s="20">
        <f t="shared" si="8"/>
        <v>0.69564470888658836</v>
      </c>
      <c r="V42" s="21">
        <f t="shared" si="9"/>
        <v>0.47006909583948187</v>
      </c>
      <c r="W42" s="26">
        <f t="shared" si="10"/>
        <v>670.04961318995777</v>
      </c>
      <c r="X42" s="27">
        <f t="shared" si="11"/>
        <v>2.2868587480885929</v>
      </c>
      <c r="Y42" s="27">
        <f t="shared" si="12"/>
        <v>1.3481883565190298</v>
      </c>
      <c r="Z42" s="27">
        <f t="shared" si="13"/>
        <v>0.95584823564901256</v>
      </c>
    </row>
    <row r="43" spans="1:26" customFormat="1" ht="12.5" x14ac:dyDescent="0.25">
      <c r="A43" s="2" t="s">
        <v>52</v>
      </c>
      <c r="B43" t="s">
        <v>377</v>
      </c>
      <c r="C43" t="s">
        <v>376</v>
      </c>
      <c r="D43" s="18">
        <f>VLOOKUP(C43,'Infected rate by state'!B:E,4,0)</f>
        <v>5.6936382854354227E-3</v>
      </c>
      <c r="E43" s="3">
        <v>1441</v>
      </c>
      <c r="F43" s="2">
        <v>209</v>
      </c>
      <c r="G43" s="2">
        <v>706</v>
      </c>
      <c r="H43" s="4">
        <f t="shared" si="3"/>
        <v>1073.5</v>
      </c>
      <c r="I43" s="2">
        <v>97</v>
      </c>
      <c r="J43" s="4">
        <f t="shared" si="4"/>
        <v>153</v>
      </c>
      <c r="K43" s="3">
        <v>495349</v>
      </c>
      <c r="L43" s="3">
        <f t="shared" si="0"/>
        <v>381413</v>
      </c>
      <c r="M43" s="3">
        <v>113936</v>
      </c>
      <c r="N43" s="3">
        <f t="shared" si="5"/>
        <v>5640.6760621043022</v>
      </c>
      <c r="O43" s="3">
        <f t="shared" si="1"/>
        <v>1194.9834224207975</v>
      </c>
      <c r="P43" s="3">
        <f t="shared" si="2"/>
        <v>262.14208136834651</v>
      </c>
      <c r="Q43" s="3">
        <v>2</v>
      </c>
      <c r="R43" s="3">
        <v>3</v>
      </c>
      <c r="S43" s="19">
        <f t="shared" si="6"/>
        <v>159.33112298943968</v>
      </c>
      <c r="T43" s="20">
        <f t="shared" si="7"/>
        <v>0.22568147732215252</v>
      </c>
      <c r="U43" s="20">
        <f t="shared" si="8"/>
        <v>0.14842209873259402</v>
      </c>
      <c r="V43" s="21">
        <f t="shared" si="9"/>
        <v>0.11056982858392761</v>
      </c>
      <c r="W43" s="26">
        <f t="shared" si="10"/>
        <v>34.952277515779535</v>
      </c>
      <c r="X43" s="27">
        <f t="shared" si="11"/>
        <v>0.36033275789463437</v>
      </c>
      <c r="Y43" s="27">
        <f t="shared" si="12"/>
        <v>0.22844625827306886</v>
      </c>
      <c r="Z43" s="27">
        <f t="shared" si="13"/>
        <v>0.16723577758746189</v>
      </c>
    </row>
    <row r="44" spans="1:26" customFormat="1" ht="12.5" x14ac:dyDescent="0.25">
      <c r="A44" s="2" t="s">
        <v>53</v>
      </c>
      <c r="B44" t="s">
        <v>357</v>
      </c>
      <c r="C44" t="s">
        <v>356</v>
      </c>
      <c r="D44" s="18">
        <f>VLOOKUP(C44,'Infected rate by state'!B:E,4,0)</f>
        <v>4.5578363920328819E-3</v>
      </c>
      <c r="E44" s="2">
        <v>859</v>
      </c>
      <c r="F44" s="2">
        <v>80</v>
      </c>
      <c r="G44" s="2">
        <v>398</v>
      </c>
      <c r="H44" s="4">
        <f t="shared" si="3"/>
        <v>628.5</v>
      </c>
      <c r="I44" s="2">
        <v>43</v>
      </c>
      <c r="J44" s="4">
        <f t="shared" si="4"/>
        <v>61.5</v>
      </c>
      <c r="K44" s="3">
        <v>202898</v>
      </c>
      <c r="L44" s="3">
        <f t="shared" si="0"/>
        <v>157668</v>
      </c>
      <c r="M44" s="3">
        <v>45230</v>
      </c>
      <c r="N44" s="3">
        <f t="shared" si="5"/>
        <v>1849.5517765413754</v>
      </c>
      <c r="O44" s="3">
        <f t="shared" si="1"/>
        <v>390.58351614507427</v>
      </c>
      <c r="P44" s="3">
        <f t="shared" si="2"/>
        <v>85.363633922194225</v>
      </c>
      <c r="Q44" s="3">
        <v>2</v>
      </c>
      <c r="R44" s="3">
        <v>3</v>
      </c>
      <c r="S44" s="19">
        <f t="shared" si="6"/>
        <v>52.077802152676568</v>
      </c>
      <c r="T44" s="20">
        <f t="shared" si="7"/>
        <v>0.13084874912732805</v>
      </c>
      <c r="U44" s="20">
        <f t="shared" si="8"/>
        <v>8.2860464841171946E-2</v>
      </c>
      <c r="V44" s="21">
        <f t="shared" si="9"/>
        <v>6.0626079339553628E-2</v>
      </c>
      <c r="W44" s="26">
        <f t="shared" si="10"/>
        <v>11.381817856292564</v>
      </c>
      <c r="X44" s="27">
        <f t="shared" si="11"/>
        <v>0.26469343851843169</v>
      </c>
      <c r="Y44" s="27">
        <f t="shared" si="12"/>
        <v>0.18507020904540755</v>
      </c>
      <c r="Z44" s="27">
        <f t="shared" si="13"/>
        <v>0.14227272320365705</v>
      </c>
    </row>
    <row r="45" spans="1:26" customFormat="1" ht="12.5" x14ac:dyDescent="0.25">
      <c r="A45" s="2" t="s">
        <v>54</v>
      </c>
      <c r="B45" t="s">
        <v>406</v>
      </c>
      <c r="C45" t="s">
        <v>405</v>
      </c>
      <c r="D45" s="18">
        <f>VLOOKUP(C45,'Infected rate by state'!B:E,4,0)</f>
        <v>3.3569470970421841E-3</v>
      </c>
      <c r="E45" s="2">
        <v>633</v>
      </c>
      <c r="F45" s="2">
        <v>32</v>
      </c>
      <c r="G45" s="2">
        <v>378</v>
      </c>
      <c r="H45" s="4">
        <f t="shared" si="3"/>
        <v>505.5</v>
      </c>
      <c r="I45" s="2">
        <v>20</v>
      </c>
      <c r="J45" s="4">
        <f t="shared" si="4"/>
        <v>26</v>
      </c>
      <c r="K45" s="3">
        <v>152884</v>
      </c>
      <c r="L45" s="3">
        <f t="shared" si="0"/>
        <v>120954</v>
      </c>
      <c r="M45" s="3">
        <v>31930</v>
      </c>
      <c r="N45" s="3">
        <f t="shared" si="5"/>
        <v>1026.4469999683945</v>
      </c>
      <c r="O45" s="3">
        <f t="shared" si="1"/>
        <v>215.39052094762079</v>
      </c>
      <c r="P45" s="3">
        <f t="shared" si="2"/>
        <v>46.723033035790877</v>
      </c>
      <c r="Q45" s="3">
        <v>2</v>
      </c>
      <c r="R45" s="3">
        <v>3</v>
      </c>
      <c r="S45" s="19">
        <f t="shared" si="6"/>
        <v>28.718736126349437</v>
      </c>
      <c r="T45" s="20">
        <f t="shared" si="7"/>
        <v>7.5975492397749839E-2</v>
      </c>
      <c r="U45" s="20">
        <f t="shared" si="8"/>
        <v>5.6812534374578512E-2</v>
      </c>
      <c r="V45" s="21">
        <f t="shared" si="9"/>
        <v>4.5369251384438293E-2</v>
      </c>
      <c r="W45" s="26">
        <f t="shared" si="10"/>
        <v>6.2297377381054506</v>
      </c>
      <c r="X45" s="27">
        <f t="shared" si="11"/>
        <v>0.31148688690527254</v>
      </c>
      <c r="Y45" s="27">
        <f t="shared" si="12"/>
        <v>0.23960529761944041</v>
      </c>
      <c r="Z45" s="27">
        <f t="shared" si="13"/>
        <v>0.19467930431579533</v>
      </c>
    </row>
    <row r="46" spans="1:26" customFormat="1" ht="12.5" x14ac:dyDescent="0.25">
      <c r="A46" s="2" t="s">
        <v>55</v>
      </c>
      <c r="B46" t="s">
        <v>337</v>
      </c>
      <c r="C46" t="s">
        <v>336</v>
      </c>
      <c r="D46" s="18">
        <f>VLOOKUP(C46,'Infected rate by state'!B:E,4,0)</f>
        <v>1.1933809905095205E-2</v>
      </c>
      <c r="E46" s="2">
        <v>799</v>
      </c>
      <c r="F46" s="2">
        <v>44</v>
      </c>
      <c r="G46" s="2">
        <v>364</v>
      </c>
      <c r="H46" s="4">
        <f t="shared" si="3"/>
        <v>581.5</v>
      </c>
      <c r="I46" s="2">
        <v>22</v>
      </c>
      <c r="J46" s="4">
        <f t="shared" si="4"/>
        <v>33</v>
      </c>
      <c r="K46" s="3">
        <v>234872</v>
      </c>
      <c r="L46" s="3">
        <f t="shared" si="0"/>
        <v>186644</v>
      </c>
      <c r="M46" s="3">
        <v>48228</v>
      </c>
      <c r="N46" s="3">
        <f t="shared" si="5"/>
        <v>5605.835600059042</v>
      </c>
      <c r="O46" s="3">
        <f t="shared" si="1"/>
        <v>1174.4620829907749</v>
      </c>
      <c r="P46" s="3">
        <f t="shared" si="2"/>
        <v>254.28471448821583</v>
      </c>
      <c r="Q46" s="3">
        <v>2</v>
      </c>
      <c r="R46" s="3">
        <v>3</v>
      </c>
      <c r="S46" s="19">
        <f t="shared" si="6"/>
        <v>156.59494439877</v>
      </c>
      <c r="T46" s="20">
        <f t="shared" si="7"/>
        <v>0.43020589120541208</v>
      </c>
      <c r="U46" s="20">
        <f t="shared" si="8"/>
        <v>0.26929483129625109</v>
      </c>
      <c r="V46" s="21">
        <f t="shared" si="9"/>
        <v>0.19598866633137671</v>
      </c>
      <c r="W46" s="26">
        <f t="shared" si="10"/>
        <v>33.904628598428779</v>
      </c>
      <c r="X46" s="27">
        <f t="shared" si="11"/>
        <v>1.5411194817467626</v>
      </c>
      <c r="Y46" s="27">
        <f t="shared" si="12"/>
        <v>1.0274129878311751</v>
      </c>
      <c r="Z46" s="27">
        <f t="shared" si="13"/>
        <v>0.7705597408733813</v>
      </c>
    </row>
    <row r="47" spans="1:26" customFormat="1" ht="12.5" x14ac:dyDescent="0.25">
      <c r="A47" s="2" t="s">
        <v>56</v>
      </c>
      <c r="B47" t="s">
        <v>387</v>
      </c>
      <c r="C47" t="s">
        <v>386</v>
      </c>
      <c r="D47" s="18">
        <f>VLOOKUP(C47,'Infected rate by state'!B:E,4,0)</f>
        <v>9.1240169504562645E-3</v>
      </c>
      <c r="E47" s="3">
        <v>3013</v>
      </c>
      <c r="F47" s="2">
        <v>329</v>
      </c>
      <c r="G47" s="2">
        <v>975</v>
      </c>
      <c r="H47" s="4">
        <f t="shared" si="3"/>
        <v>1994</v>
      </c>
      <c r="I47" s="2">
        <v>101</v>
      </c>
      <c r="J47" s="4">
        <f t="shared" si="4"/>
        <v>215</v>
      </c>
      <c r="K47" s="3">
        <v>914407</v>
      </c>
      <c r="L47" s="3">
        <f t="shared" si="0"/>
        <v>718092</v>
      </c>
      <c r="M47" s="3">
        <v>196315</v>
      </c>
      <c r="N47" s="3">
        <f t="shared" si="5"/>
        <v>16686.129935231722</v>
      </c>
      <c r="O47" s="3">
        <f t="shared" si="1"/>
        <v>3510.6891513435025</v>
      </c>
      <c r="P47" s="3">
        <f t="shared" si="2"/>
        <v>763.9338518259849</v>
      </c>
      <c r="Q47" s="3">
        <v>2</v>
      </c>
      <c r="R47" s="3">
        <v>3</v>
      </c>
      <c r="S47" s="19">
        <f t="shared" si="6"/>
        <v>468.09188684580033</v>
      </c>
      <c r="T47" s="20">
        <f t="shared" si="7"/>
        <v>0.48009424291876956</v>
      </c>
      <c r="U47" s="20">
        <f t="shared" si="8"/>
        <v>0.2347501940049149</v>
      </c>
      <c r="V47" s="21">
        <f t="shared" si="9"/>
        <v>0.15535741349014281</v>
      </c>
      <c r="W47" s="26">
        <f t="shared" si="10"/>
        <v>101.85784691013131</v>
      </c>
      <c r="X47" s="27">
        <f t="shared" si="11"/>
        <v>1.0084935337636765</v>
      </c>
      <c r="Y47" s="27">
        <f t="shared" si="12"/>
        <v>0.47375742748898286</v>
      </c>
      <c r="Z47" s="27">
        <f t="shared" si="13"/>
        <v>0.3095983188757791</v>
      </c>
    </row>
    <row r="48" spans="1:26" customFormat="1" ht="12.5" x14ac:dyDescent="0.25">
      <c r="A48" s="2" t="s">
        <v>56</v>
      </c>
      <c r="B48" t="s">
        <v>402</v>
      </c>
      <c r="C48" t="s">
        <v>401</v>
      </c>
      <c r="D48" s="18">
        <f>VLOOKUP(C48,'Infected rate by state'!B:E,4,0)</f>
        <v>2.0032295834281305E-3</v>
      </c>
      <c r="E48" s="3">
        <v>2620</v>
      </c>
      <c r="F48" s="2">
        <v>284</v>
      </c>
      <c r="G48" s="3">
        <v>1167</v>
      </c>
      <c r="H48" s="4">
        <f t="shared" si="3"/>
        <v>1893.5</v>
      </c>
      <c r="I48" s="2">
        <v>97</v>
      </c>
      <c r="J48" s="4">
        <f t="shared" si="4"/>
        <v>190.5</v>
      </c>
      <c r="K48" s="3">
        <v>650209</v>
      </c>
      <c r="L48" s="3">
        <f t="shared" si="0"/>
        <v>494457</v>
      </c>
      <c r="M48" s="3">
        <v>155752</v>
      </c>
      <c r="N48" s="3">
        <f t="shared" si="5"/>
        <v>2605.0358084224426</v>
      </c>
      <c r="O48" s="3">
        <f t="shared" si="1"/>
        <v>554.23813627510276</v>
      </c>
      <c r="P48" s="3">
        <f t="shared" si="2"/>
        <v>122.18482535389464</v>
      </c>
      <c r="Q48" s="3">
        <v>2</v>
      </c>
      <c r="R48" s="3">
        <v>3</v>
      </c>
      <c r="S48" s="19">
        <f t="shared" si="6"/>
        <v>73.898418170013699</v>
      </c>
      <c r="T48" s="20">
        <f t="shared" si="7"/>
        <v>6.3323408886044305E-2</v>
      </c>
      <c r="U48" s="20">
        <f t="shared" si="8"/>
        <v>3.9027419155011192E-2</v>
      </c>
      <c r="V48" s="21">
        <f t="shared" si="9"/>
        <v>2.8205503118325839E-2</v>
      </c>
      <c r="W48" s="26">
        <f t="shared" si="10"/>
        <v>16.291310047185952</v>
      </c>
      <c r="X48" s="27">
        <f t="shared" si="11"/>
        <v>0.16795164997098919</v>
      </c>
      <c r="Y48" s="27">
        <f t="shared" si="12"/>
        <v>8.5518687911737279E-2</v>
      </c>
      <c r="Z48" s="27">
        <f t="shared" si="13"/>
        <v>5.7363767771781524E-2</v>
      </c>
    </row>
    <row r="49" spans="1:26" customFormat="1" ht="12.5" x14ac:dyDescent="0.25">
      <c r="A49" s="2" t="s">
        <v>57</v>
      </c>
      <c r="B49" t="s">
        <v>373</v>
      </c>
      <c r="C49" t="s">
        <v>372</v>
      </c>
      <c r="D49" s="18">
        <f>VLOOKUP(C49,'Infected rate by state'!B:E,4,0)</f>
        <v>8.0007670443122732E-3</v>
      </c>
      <c r="E49" s="3">
        <v>4873</v>
      </c>
      <c r="F49" s="2">
        <v>770</v>
      </c>
      <c r="G49" s="3">
        <v>1465</v>
      </c>
      <c r="H49" s="4">
        <f t="shared" si="3"/>
        <v>3169</v>
      </c>
      <c r="I49" s="2">
        <v>249</v>
      </c>
      <c r="J49" s="4">
        <f t="shared" si="4"/>
        <v>509.5</v>
      </c>
      <c r="K49" s="3">
        <v>2024238</v>
      </c>
      <c r="L49" s="3">
        <f t="shared" si="0"/>
        <v>1670649</v>
      </c>
      <c r="M49" s="3">
        <v>353589</v>
      </c>
      <c r="N49" s="3">
        <f t="shared" si="5"/>
        <v>32390.913360489176</v>
      </c>
      <c r="O49" s="3">
        <f t="shared" si="1"/>
        <v>6691.7803499948968</v>
      </c>
      <c r="P49" s="3">
        <f t="shared" si="2"/>
        <v>1424.4862586161655</v>
      </c>
      <c r="Q49" s="3">
        <v>2</v>
      </c>
      <c r="R49" s="3">
        <v>3</v>
      </c>
      <c r="S49" s="19">
        <f t="shared" si="6"/>
        <v>892.23737999931961</v>
      </c>
      <c r="T49" s="20">
        <f t="shared" si="7"/>
        <v>0.60903575426574719</v>
      </c>
      <c r="U49" s="20">
        <f t="shared" si="8"/>
        <v>0.28155171347406743</v>
      </c>
      <c r="V49" s="21">
        <f t="shared" si="9"/>
        <v>0.1830981695052985</v>
      </c>
      <c r="W49" s="26">
        <f t="shared" si="10"/>
        <v>189.93150114882206</v>
      </c>
      <c r="X49" s="27">
        <f t="shared" si="11"/>
        <v>0.76277711304747819</v>
      </c>
      <c r="Y49" s="27">
        <f t="shared" si="12"/>
        <v>0.37278017889857129</v>
      </c>
      <c r="Z49" s="27">
        <f t="shared" si="13"/>
        <v>0.24666428720626243</v>
      </c>
    </row>
    <row r="50" spans="1:26" customFormat="1" ht="12.5" x14ac:dyDescent="0.25">
      <c r="A50" s="2" t="s">
        <v>58</v>
      </c>
      <c r="B50" t="s">
        <v>399</v>
      </c>
      <c r="C50" t="s">
        <v>398</v>
      </c>
      <c r="D50" s="18">
        <f>VLOOKUP(C50,'Infected rate by state'!B:E,4,0)</f>
        <v>9.4446465970496208E-3</v>
      </c>
      <c r="E50" s="3">
        <v>1326</v>
      </c>
      <c r="F50" s="2">
        <v>155</v>
      </c>
      <c r="G50" s="2">
        <v>433</v>
      </c>
      <c r="H50" s="4">
        <f t="shared" si="3"/>
        <v>879.5</v>
      </c>
      <c r="I50" s="2">
        <v>35</v>
      </c>
      <c r="J50" s="4">
        <f t="shared" si="4"/>
        <v>95</v>
      </c>
      <c r="K50" s="3">
        <v>477802</v>
      </c>
      <c r="L50" s="3">
        <f t="shared" si="0"/>
        <v>377150</v>
      </c>
      <c r="M50" s="3">
        <v>100652</v>
      </c>
      <c r="N50" s="3">
        <f t="shared" si="5"/>
        <v>9025.3420667270057</v>
      </c>
      <c r="O50" s="3">
        <f t="shared" si="1"/>
        <v>1895.4332808425163</v>
      </c>
      <c r="P50" s="3">
        <f t="shared" si="2"/>
        <v>411.56100435846355</v>
      </c>
      <c r="Q50" s="3">
        <v>2</v>
      </c>
      <c r="R50" s="3">
        <v>3</v>
      </c>
      <c r="S50" s="19">
        <f t="shared" si="6"/>
        <v>252.72443744566883</v>
      </c>
      <c r="T50" s="20">
        <f t="shared" si="7"/>
        <v>0.58365920888145228</v>
      </c>
      <c r="U50" s="20">
        <f t="shared" si="8"/>
        <v>0.28735012785181219</v>
      </c>
      <c r="V50" s="21">
        <f t="shared" si="9"/>
        <v>0.19059158178406396</v>
      </c>
      <c r="W50" s="26">
        <f t="shared" si="10"/>
        <v>54.874800581128476</v>
      </c>
      <c r="X50" s="27">
        <f t="shared" si="11"/>
        <v>1.5678514451750993</v>
      </c>
      <c r="Y50" s="27">
        <f t="shared" si="12"/>
        <v>0.57762947980135237</v>
      </c>
      <c r="Z50" s="27">
        <f t="shared" si="13"/>
        <v>0.35403097149115148</v>
      </c>
    </row>
    <row r="51" spans="1:26" customFormat="1" ht="12.5" x14ac:dyDescent="0.25">
      <c r="A51" s="2" t="s">
        <v>59</v>
      </c>
      <c r="B51" t="s">
        <v>391</v>
      </c>
      <c r="C51" t="s">
        <v>390</v>
      </c>
      <c r="D51" s="18">
        <f>VLOOKUP(C51,'Infected rate by state'!B:E,4,0)</f>
        <v>8.0848590084330874E-3</v>
      </c>
      <c r="E51" s="3">
        <v>1928</v>
      </c>
      <c r="F51" s="2">
        <v>247</v>
      </c>
      <c r="G51" s="2">
        <v>651</v>
      </c>
      <c r="H51" s="4">
        <f t="shared" si="3"/>
        <v>1289.5</v>
      </c>
      <c r="I51" s="2">
        <v>59</v>
      </c>
      <c r="J51" s="4">
        <f t="shared" si="4"/>
        <v>153</v>
      </c>
      <c r="K51" s="3">
        <v>567490</v>
      </c>
      <c r="L51" s="3">
        <f t="shared" si="0"/>
        <v>446143</v>
      </c>
      <c r="M51" s="3">
        <v>121347</v>
      </c>
      <c r="N51" s="3">
        <f t="shared" si="5"/>
        <v>9176.1532773913859</v>
      </c>
      <c r="O51" s="3">
        <f t="shared" si="1"/>
        <v>1929.8730660626659</v>
      </c>
      <c r="P51" s="3">
        <f t="shared" si="2"/>
        <v>419.75195273971792</v>
      </c>
      <c r="Q51" s="3">
        <v>2</v>
      </c>
      <c r="R51" s="3">
        <v>3</v>
      </c>
      <c r="S51" s="19">
        <f t="shared" si="6"/>
        <v>257.31640880835545</v>
      </c>
      <c r="T51" s="20">
        <f t="shared" si="7"/>
        <v>0.39526330078088395</v>
      </c>
      <c r="U51" s="20">
        <f t="shared" si="8"/>
        <v>0.19954742831202438</v>
      </c>
      <c r="V51" s="21">
        <f t="shared" si="9"/>
        <v>0.13346286763918852</v>
      </c>
      <c r="W51" s="26">
        <f t="shared" si="10"/>
        <v>55.966927031962392</v>
      </c>
      <c r="X51" s="27">
        <f t="shared" si="11"/>
        <v>0.9485919835925829</v>
      </c>
      <c r="Y51" s="27">
        <f t="shared" si="12"/>
        <v>0.36579690870563653</v>
      </c>
      <c r="Z51" s="27">
        <f t="shared" si="13"/>
        <v>0.22658674911725665</v>
      </c>
    </row>
    <row r="52" spans="1:26" customFormat="1" ht="12.5" x14ac:dyDescent="0.25">
      <c r="A52" s="2" t="s">
        <v>60</v>
      </c>
      <c r="B52" t="s">
        <v>333</v>
      </c>
      <c r="C52" t="s">
        <v>332</v>
      </c>
      <c r="D52" s="18">
        <f>VLOOKUP(C52,'Infected rate by state'!B:E,4,0)</f>
        <v>1.4486816526494731E-2</v>
      </c>
      <c r="E52" s="3">
        <v>7764</v>
      </c>
      <c r="F52" s="2">
        <v>912</v>
      </c>
      <c r="G52" s="3">
        <v>3161</v>
      </c>
      <c r="H52" s="4">
        <f t="shared" si="3"/>
        <v>5462.5</v>
      </c>
      <c r="I52" s="2">
        <v>312</v>
      </c>
      <c r="J52" s="4">
        <f t="shared" si="4"/>
        <v>612</v>
      </c>
      <c r="K52" s="3">
        <v>2045072</v>
      </c>
      <c r="L52" s="3">
        <f t="shared" si="0"/>
        <v>1738806</v>
      </c>
      <c r="M52" s="3">
        <v>306266</v>
      </c>
      <c r="N52" s="3">
        <f t="shared" si="5"/>
        <v>59253.165694943265</v>
      </c>
      <c r="O52" s="3">
        <f t="shared" si="1"/>
        <v>12101.097158596875</v>
      </c>
      <c r="P52" s="3">
        <f t="shared" si="2"/>
        <v>2539.2403869848217</v>
      </c>
      <c r="Q52" s="3">
        <v>2</v>
      </c>
      <c r="R52" s="3">
        <v>3</v>
      </c>
      <c r="S52" s="19">
        <f t="shared" si="6"/>
        <v>1613.4796211462499</v>
      </c>
      <c r="T52" s="20">
        <f t="shared" si="7"/>
        <v>0.51043328729713699</v>
      </c>
      <c r="U52" s="20">
        <f t="shared" si="8"/>
        <v>0.29537384368810066</v>
      </c>
      <c r="V52" s="21">
        <f t="shared" si="9"/>
        <v>0.20781551019400438</v>
      </c>
      <c r="W52" s="26">
        <f t="shared" si="10"/>
        <v>338.56538493130955</v>
      </c>
      <c r="X52" s="27">
        <f t="shared" si="11"/>
        <v>1.085145464523428</v>
      </c>
      <c r="Y52" s="27">
        <f t="shared" si="12"/>
        <v>0.55321141328645351</v>
      </c>
      <c r="Z52" s="27">
        <f t="shared" si="13"/>
        <v>0.37123397470538327</v>
      </c>
    </row>
    <row r="53" spans="1:26" customFormat="1" ht="12.5" x14ac:dyDescent="0.25">
      <c r="A53" s="2" t="s">
        <v>61</v>
      </c>
      <c r="B53" t="s">
        <v>315</v>
      </c>
      <c r="C53" t="s">
        <v>314</v>
      </c>
      <c r="D53" s="18">
        <f>VLOOKUP(C53,'Infected rate by state'!B:E,4,0)</f>
        <v>7.5362096948057532E-3</v>
      </c>
      <c r="E53" s="2">
        <v>537</v>
      </c>
      <c r="F53" s="2">
        <v>51</v>
      </c>
      <c r="G53" s="2">
        <v>153</v>
      </c>
      <c r="H53" s="4">
        <f t="shared" si="3"/>
        <v>345</v>
      </c>
      <c r="I53" s="2">
        <v>23</v>
      </c>
      <c r="J53" s="4">
        <f t="shared" si="4"/>
        <v>37</v>
      </c>
      <c r="K53" s="3">
        <v>239882</v>
      </c>
      <c r="L53" s="3">
        <f t="shared" si="0"/>
        <v>185935</v>
      </c>
      <c r="M53" s="3">
        <v>53947</v>
      </c>
      <c r="N53" s="3">
        <f t="shared" si="5"/>
        <v>3615.6021080187875</v>
      </c>
      <c r="O53" s="3">
        <f t="shared" si="1"/>
        <v>764.21002236064987</v>
      </c>
      <c r="P53" s="3">
        <f t="shared" si="2"/>
        <v>167.19457867687109</v>
      </c>
      <c r="Q53" s="3">
        <v>2</v>
      </c>
      <c r="R53" s="3">
        <v>3</v>
      </c>
      <c r="S53" s="19">
        <f t="shared" si="6"/>
        <v>101.89466964808665</v>
      </c>
      <c r="T53" s="20">
        <f t="shared" si="7"/>
        <v>0.66597823299403036</v>
      </c>
      <c r="U53" s="20">
        <f t="shared" si="8"/>
        <v>0.29534686854517866</v>
      </c>
      <c r="V53" s="21">
        <f t="shared" si="9"/>
        <v>0.18974798817148353</v>
      </c>
      <c r="W53" s="26">
        <f t="shared" si="10"/>
        <v>22.29261049024948</v>
      </c>
      <c r="X53" s="27">
        <f t="shared" si="11"/>
        <v>0.96924393435867306</v>
      </c>
      <c r="Y53" s="27">
        <f t="shared" si="12"/>
        <v>0.60250298622295895</v>
      </c>
      <c r="Z53" s="27">
        <f t="shared" si="13"/>
        <v>0.43711000961273488</v>
      </c>
    </row>
    <row r="54" spans="1:26" customFormat="1" ht="12.5" x14ac:dyDescent="0.25">
      <c r="A54" s="2" t="s">
        <v>62</v>
      </c>
      <c r="B54" t="s">
        <v>377</v>
      </c>
      <c r="C54" t="s">
        <v>376</v>
      </c>
      <c r="D54" s="18">
        <f>VLOOKUP(C54,'Infected rate by state'!B:E,4,0)</f>
        <v>5.6936382854354227E-3</v>
      </c>
      <c r="E54" s="3">
        <v>3808</v>
      </c>
      <c r="F54" s="2">
        <v>567</v>
      </c>
      <c r="G54" s="3">
        <v>1537</v>
      </c>
      <c r="H54" s="4">
        <f t="shared" si="3"/>
        <v>2672.5</v>
      </c>
      <c r="I54" s="2">
        <v>185</v>
      </c>
      <c r="J54" s="4">
        <f t="shared" si="4"/>
        <v>376</v>
      </c>
      <c r="K54" s="3">
        <v>1293436</v>
      </c>
      <c r="L54" s="3">
        <f t="shared" si="0"/>
        <v>1047927</v>
      </c>
      <c r="M54" s="3">
        <v>245509</v>
      </c>
      <c r="N54" s="3">
        <f t="shared" si="5"/>
        <v>14728.713458720902</v>
      </c>
      <c r="O54" s="3">
        <f t="shared" si="1"/>
        <v>3064.0450511025747</v>
      </c>
      <c r="P54" s="3">
        <f t="shared" si="2"/>
        <v>657.79167351189517</v>
      </c>
      <c r="Q54" s="3">
        <v>2</v>
      </c>
      <c r="R54" s="3">
        <v>3</v>
      </c>
      <c r="S54" s="19">
        <f t="shared" si="6"/>
        <v>408.53934014700997</v>
      </c>
      <c r="T54" s="20">
        <f t="shared" si="7"/>
        <v>0.26580308402538061</v>
      </c>
      <c r="U54" s="20">
        <f t="shared" si="8"/>
        <v>0.15286785412423198</v>
      </c>
      <c r="V54" s="21">
        <f t="shared" si="9"/>
        <v>0.10728449058482405</v>
      </c>
      <c r="W54" s="26">
        <f t="shared" si="10"/>
        <v>87.705556468252695</v>
      </c>
      <c r="X54" s="27">
        <f t="shared" si="11"/>
        <v>0.47408408901758214</v>
      </c>
      <c r="Y54" s="27">
        <f t="shared" si="12"/>
        <v>0.23325945869216141</v>
      </c>
      <c r="Z54" s="27">
        <f t="shared" si="13"/>
        <v>0.15468352110802944</v>
      </c>
    </row>
    <row r="55" spans="1:26" customFormat="1" ht="12.5" x14ac:dyDescent="0.25">
      <c r="A55" s="2" t="s">
        <v>63</v>
      </c>
      <c r="B55" t="s">
        <v>325</v>
      </c>
      <c r="C55" t="s">
        <v>324</v>
      </c>
      <c r="D55" s="18">
        <f>VLOOKUP(C55,'Infected rate by state'!B:E,4,0)</f>
        <v>8.9298079160438481E-3</v>
      </c>
      <c r="E55" s="3">
        <v>1571</v>
      </c>
      <c r="F55" s="2">
        <v>160</v>
      </c>
      <c r="G55" s="2">
        <v>719</v>
      </c>
      <c r="H55" s="4">
        <f t="shared" si="3"/>
        <v>1145</v>
      </c>
      <c r="I55" s="2">
        <v>44</v>
      </c>
      <c r="J55" s="4">
        <f t="shared" si="4"/>
        <v>102</v>
      </c>
      <c r="K55" s="3">
        <v>434821</v>
      </c>
      <c r="L55" s="3">
        <f t="shared" si="0"/>
        <v>303243</v>
      </c>
      <c r="M55" s="3">
        <v>131578</v>
      </c>
      <c r="N55" s="3">
        <f t="shared" si="5"/>
        <v>7765.7360157242038</v>
      </c>
      <c r="O55" s="3">
        <f t="shared" si="1"/>
        <v>1698.7334335232699</v>
      </c>
      <c r="P55" s="3">
        <f t="shared" si="2"/>
        <v>386.32502735878876</v>
      </c>
      <c r="Q55" s="3">
        <v>2</v>
      </c>
      <c r="R55" s="3">
        <v>3</v>
      </c>
      <c r="S55" s="19">
        <f t="shared" si="6"/>
        <v>226.49779113643598</v>
      </c>
      <c r="T55" s="20">
        <f t="shared" si="7"/>
        <v>0.31501779017584974</v>
      </c>
      <c r="U55" s="20">
        <f t="shared" si="8"/>
        <v>0.19781466474797901</v>
      </c>
      <c r="V55" s="21">
        <f t="shared" si="9"/>
        <v>0.14417427825361934</v>
      </c>
      <c r="W55" s="26">
        <f t="shared" si="10"/>
        <v>51.510003647838502</v>
      </c>
      <c r="X55" s="27">
        <f t="shared" si="11"/>
        <v>1.1706819010872387</v>
      </c>
      <c r="Y55" s="27">
        <f t="shared" si="12"/>
        <v>0.50500003576312258</v>
      </c>
      <c r="Z55" s="27">
        <f t="shared" si="13"/>
        <v>0.32193752279899063</v>
      </c>
    </row>
    <row r="56" spans="1:26" customFormat="1" ht="12.5" x14ac:dyDescent="0.25">
      <c r="A56" s="2" t="s">
        <v>64</v>
      </c>
      <c r="B56" t="s">
        <v>377</v>
      </c>
      <c r="C56" t="s">
        <v>376</v>
      </c>
      <c r="D56" s="18">
        <f>VLOOKUP(C56,'Infected rate by state'!B:E,4,0)</f>
        <v>5.6936382854354227E-3</v>
      </c>
      <c r="E56" s="3">
        <v>7233</v>
      </c>
      <c r="F56" s="2">
        <v>885</v>
      </c>
      <c r="G56" s="3">
        <v>2631</v>
      </c>
      <c r="H56" s="4">
        <f t="shared" si="3"/>
        <v>4932</v>
      </c>
      <c r="I56" s="2">
        <v>306</v>
      </c>
      <c r="J56" s="4">
        <f t="shared" si="4"/>
        <v>595.5</v>
      </c>
      <c r="K56" s="3">
        <v>1602896</v>
      </c>
      <c r="L56" s="3">
        <f t="shared" si="0"/>
        <v>1249277</v>
      </c>
      <c r="M56" s="3">
        <v>353619</v>
      </c>
      <c r="N56" s="3">
        <f t="shared" si="5"/>
        <v>18252.620066342595</v>
      </c>
      <c r="O56" s="3">
        <f t="shared" si="1"/>
        <v>3850.5397612079969</v>
      </c>
      <c r="P56" s="3">
        <f t="shared" si="2"/>
        <v>840.52634104750405</v>
      </c>
      <c r="Q56" s="3">
        <v>2</v>
      </c>
      <c r="R56" s="3">
        <v>3</v>
      </c>
      <c r="S56" s="19">
        <f t="shared" si="6"/>
        <v>513.40530149439962</v>
      </c>
      <c r="T56" s="20">
        <f t="shared" si="7"/>
        <v>0.19513694469570492</v>
      </c>
      <c r="U56" s="20">
        <f t="shared" si="8"/>
        <v>0.1040967764587185</v>
      </c>
      <c r="V56" s="21">
        <f t="shared" si="9"/>
        <v>7.0980962462933728E-2</v>
      </c>
      <c r="W56" s="26">
        <f t="shared" si="10"/>
        <v>112.07017880633387</v>
      </c>
      <c r="X56" s="27">
        <f t="shared" si="11"/>
        <v>0.36624241439978389</v>
      </c>
      <c r="Y56" s="27">
        <f t="shared" si="12"/>
        <v>0.18819509455303757</v>
      </c>
      <c r="Z56" s="27">
        <f t="shared" si="13"/>
        <v>0.12663297040263713</v>
      </c>
    </row>
    <row r="57" spans="1:26" customFormat="1" ht="12.5" x14ac:dyDescent="0.25">
      <c r="A57" s="2" t="s">
        <v>65</v>
      </c>
      <c r="B57" t="s">
        <v>317</v>
      </c>
      <c r="C57" t="s">
        <v>316</v>
      </c>
      <c r="D57" s="18">
        <f>VLOOKUP(C57,'Infected rate by state'!B:E,4,0)</f>
        <v>7.3843274393391549E-3</v>
      </c>
      <c r="E57" s="3">
        <v>1295</v>
      </c>
      <c r="F57" s="2">
        <v>149</v>
      </c>
      <c r="G57" s="2">
        <v>555</v>
      </c>
      <c r="H57" s="4">
        <f t="shared" si="3"/>
        <v>925</v>
      </c>
      <c r="I57" s="2">
        <v>62</v>
      </c>
      <c r="J57" s="4">
        <f t="shared" si="4"/>
        <v>105.5</v>
      </c>
      <c r="K57" s="3">
        <v>673350</v>
      </c>
      <c r="L57" s="3">
        <f t="shared" si="0"/>
        <v>553411</v>
      </c>
      <c r="M57" s="3">
        <v>119939</v>
      </c>
      <c r="N57" s="3">
        <f t="shared" si="5"/>
        <v>9944.4737625580401</v>
      </c>
      <c r="O57" s="3">
        <f t="shared" si="1"/>
        <v>2057.7270961479385</v>
      </c>
      <c r="P57" s="3">
        <f t="shared" si="2"/>
        <v>438.88283298531553</v>
      </c>
      <c r="Q57" s="3">
        <v>2</v>
      </c>
      <c r="R57" s="3">
        <v>3</v>
      </c>
      <c r="S57" s="19">
        <f t="shared" si="6"/>
        <v>274.36361281972512</v>
      </c>
      <c r="T57" s="20">
        <f t="shared" si="7"/>
        <v>0.49434885192743266</v>
      </c>
      <c r="U57" s="20">
        <f t="shared" si="8"/>
        <v>0.29660931115645961</v>
      </c>
      <c r="V57" s="21">
        <f t="shared" si="9"/>
        <v>0.21186379368318542</v>
      </c>
      <c r="W57" s="26">
        <f t="shared" si="10"/>
        <v>58.517711064708735</v>
      </c>
      <c r="X57" s="27">
        <f t="shared" si="11"/>
        <v>0.94383404943078608</v>
      </c>
      <c r="Y57" s="27">
        <f t="shared" si="12"/>
        <v>0.5546702470588506</v>
      </c>
      <c r="Z57" s="27">
        <f t="shared" si="13"/>
        <v>0.39273631587052843</v>
      </c>
    </row>
    <row r="58" spans="1:26" customFormat="1" ht="12.5" x14ac:dyDescent="0.25">
      <c r="A58" s="2" t="s">
        <v>66</v>
      </c>
      <c r="B58" t="s">
        <v>357</v>
      </c>
      <c r="C58" t="s">
        <v>356</v>
      </c>
      <c r="D58" s="18">
        <f>VLOOKUP(C58,'Infected rate by state'!B:E,4,0)</f>
        <v>4.5578363920328819E-3</v>
      </c>
      <c r="E58" s="3">
        <v>1883</v>
      </c>
      <c r="F58" s="2">
        <v>199</v>
      </c>
      <c r="G58" s="2">
        <v>901</v>
      </c>
      <c r="H58" s="4">
        <f t="shared" si="3"/>
        <v>1392</v>
      </c>
      <c r="I58" s="2">
        <v>77</v>
      </c>
      <c r="J58" s="4">
        <f t="shared" si="4"/>
        <v>138</v>
      </c>
      <c r="K58" s="3">
        <v>557924</v>
      </c>
      <c r="L58" s="3">
        <f t="shared" si="0"/>
        <v>442129</v>
      </c>
      <c r="M58" s="3">
        <v>115795</v>
      </c>
      <c r="N58" s="3">
        <f t="shared" si="5"/>
        <v>5085.8526223771069</v>
      </c>
      <c r="O58" s="3">
        <f t="shared" si="1"/>
        <v>1066.5891846045852</v>
      </c>
      <c r="P58" s="3">
        <f t="shared" si="2"/>
        <v>231.20455445220693</v>
      </c>
      <c r="Q58" s="3">
        <v>2</v>
      </c>
      <c r="R58" s="3">
        <v>3</v>
      </c>
      <c r="S58" s="19">
        <f t="shared" si="6"/>
        <v>142.21189128061135</v>
      </c>
      <c r="T58" s="20">
        <f t="shared" si="7"/>
        <v>0.15783783715939106</v>
      </c>
      <c r="U58" s="20">
        <f t="shared" si="8"/>
        <v>0.10216371500043919</v>
      </c>
      <c r="V58" s="21">
        <f t="shared" si="9"/>
        <v>7.5524105831445226E-2</v>
      </c>
      <c r="W58" s="26">
        <f t="shared" si="10"/>
        <v>30.827273926960924</v>
      </c>
      <c r="X58" s="27">
        <f t="shared" si="11"/>
        <v>0.40035420684364836</v>
      </c>
      <c r="Y58" s="27">
        <f t="shared" si="12"/>
        <v>0.2233860429489922</v>
      </c>
      <c r="Z58" s="27">
        <f t="shared" si="13"/>
        <v>0.15491092425608505</v>
      </c>
    </row>
    <row r="59" spans="1:26" customFormat="1" ht="12.5" x14ac:dyDescent="0.25">
      <c r="A59" s="2" t="s">
        <v>66</v>
      </c>
      <c r="B59" t="s">
        <v>387</v>
      </c>
      <c r="C59" t="s">
        <v>386</v>
      </c>
      <c r="D59" s="18">
        <f>VLOOKUP(C59,'Infected rate by state'!B:E,4,0)</f>
        <v>9.1240169504562645E-3</v>
      </c>
      <c r="E59" s="3">
        <v>3026</v>
      </c>
      <c r="F59" s="2">
        <v>398</v>
      </c>
      <c r="G59" s="3">
        <v>1053</v>
      </c>
      <c r="H59" s="4">
        <f t="shared" si="3"/>
        <v>2039.5</v>
      </c>
      <c r="I59" s="2">
        <v>151</v>
      </c>
      <c r="J59" s="4">
        <f t="shared" si="4"/>
        <v>274.5</v>
      </c>
      <c r="K59" s="3">
        <v>975665</v>
      </c>
      <c r="L59" s="3">
        <f t="shared" si="0"/>
        <v>786033</v>
      </c>
      <c r="M59" s="3">
        <v>189632</v>
      </c>
      <c r="N59" s="3">
        <f t="shared" si="5"/>
        <v>17803.967995933821</v>
      </c>
      <c r="O59" s="3">
        <f t="shared" si="1"/>
        <v>3711.4929798737212</v>
      </c>
      <c r="P59" s="3">
        <f t="shared" si="2"/>
        <v>798.78778818108367</v>
      </c>
      <c r="Q59" s="3">
        <v>2</v>
      </c>
      <c r="R59" s="3">
        <v>3</v>
      </c>
      <c r="S59" s="19">
        <f t="shared" si="6"/>
        <v>494.86573064982952</v>
      </c>
      <c r="T59" s="20">
        <f t="shared" si="7"/>
        <v>0.4699579588317469</v>
      </c>
      <c r="U59" s="20">
        <f t="shared" si="8"/>
        <v>0.24264071127719025</v>
      </c>
      <c r="V59" s="21">
        <f t="shared" si="9"/>
        <v>0.16353791495367798</v>
      </c>
      <c r="W59" s="26">
        <f t="shared" si="10"/>
        <v>106.50503842414449</v>
      </c>
      <c r="X59" s="27">
        <f t="shared" si="11"/>
        <v>0.70533138029234765</v>
      </c>
      <c r="Y59" s="27">
        <f t="shared" si="12"/>
        <v>0.38799649699141892</v>
      </c>
      <c r="Z59" s="27">
        <f t="shared" si="13"/>
        <v>0.26760059905563943</v>
      </c>
    </row>
    <row r="60" spans="1:26" customFormat="1" ht="12.5" x14ac:dyDescent="0.25">
      <c r="A60" s="2" t="s">
        <v>67</v>
      </c>
      <c r="B60" t="s">
        <v>327</v>
      </c>
      <c r="C60" t="s">
        <v>326</v>
      </c>
      <c r="D60" s="18">
        <f>VLOOKUP(C60,'Infected rate by state'!B:E,4,0)</f>
        <v>1.0244051329943483E-2</v>
      </c>
      <c r="E60" s="3">
        <v>1105</v>
      </c>
      <c r="F60" s="2">
        <v>75</v>
      </c>
      <c r="G60" s="2">
        <v>547</v>
      </c>
      <c r="H60" s="4">
        <f t="shared" si="3"/>
        <v>826</v>
      </c>
      <c r="I60" s="2">
        <v>33</v>
      </c>
      <c r="J60" s="4">
        <f t="shared" si="4"/>
        <v>54</v>
      </c>
      <c r="K60" s="3">
        <v>280815</v>
      </c>
      <c r="L60" s="3">
        <f t="shared" si="0"/>
        <v>232593</v>
      </c>
      <c r="M60" s="3">
        <v>48222</v>
      </c>
      <c r="N60" s="3">
        <f t="shared" si="5"/>
        <v>5753.3665484361582</v>
      </c>
      <c r="O60" s="3">
        <f t="shared" si="1"/>
        <v>1186.9974864170517</v>
      </c>
      <c r="P60" s="3">
        <f t="shared" si="2"/>
        <v>252.25430801811996</v>
      </c>
      <c r="Q60" s="3">
        <v>2</v>
      </c>
      <c r="R60" s="3">
        <v>3</v>
      </c>
      <c r="S60" s="19">
        <f t="shared" si="6"/>
        <v>158.26633152227356</v>
      </c>
      <c r="T60" s="20">
        <f t="shared" si="7"/>
        <v>0.28933515817600286</v>
      </c>
      <c r="U60" s="20">
        <f t="shared" si="8"/>
        <v>0.191605728235198</v>
      </c>
      <c r="V60" s="21">
        <f t="shared" si="9"/>
        <v>0.14322744934142403</v>
      </c>
      <c r="W60" s="26">
        <f t="shared" si="10"/>
        <v>33.633907735749325</v>
      </c>
      <c r="X60" s="27">
        <f t="shared" si="11"/>
        <v>1.019209325325737</v>
      </c>
      <c r="Y60" s="27">
        <f t="shared" si="12"/>
        <v>0.62285014325461718</v>
      </c>
      <c r="Z60" s="27">
        <f t="shared" si="13"/>
        <v>0.44845210314332434</v>
      </c>
    </row>
    <row r="61" spans="1:26" customFormat="1" ht="12.5" x14ac:dyDescent="0.25">
      <c r="A61" s="2" t="s">
        <v>67</v>
      </c>
      <c r="B61" t="s">
        <v>377</v>
      </c>
      <c r="C61" t="s">
        <v>376</v>
      </c>
      <c r="D61" s="18">
        <f>VLOOKUP(C61,'Infected rate by state'!B:E,4,0)</f>
        <v>5.6936382854354227E-3</v>
      </c>
      <c r="E61" s="3">
        <v>6449</v>
      </c>
      <c r="F61" s="2">
        <v>679</v>
      </c>
      <c r="G61" s="3">
        <v>2792</v>
      </c>
      <c r="H61" s="4">
        <f t="shared" si="3"/>
        <v>4620.5</v>
      </c>
      <c r="I61" s="2">
        <v>235</v>
      </c>
      <c r="J61" s="4">
        <f t="shared" si="4"/>
        <v>457</v>
      </c>
      <c r="K61" s="3">
        <v>2405737</v>
      </c>
      <c r="L61" s="3">
        <f t="shared" si="0"/>
        <v>1964504</v>
      </c>
      <c r="M61" s="3">
        <v>441233</v>
      </c>
      <c r="N61" s="3">
        <f t="shared" si="5"/>
        <v>27394.792575777115</v>
      </c>
      <c r="O61" s="3">
        <f t="shared" si="1"/>
        <v>5682.3325987011831</v>
      </c>
      <c r="P61" s="3">
        <f t="shared" si="2"/>
        <v>1215.5543553496509</v>
      </c>
      <c r="Q61" s="3">
        <v>2</v>
      </c>
      <c r="R61" s="3">
        <v>3</v>
      </c>
      <c r="S61" s="19">
        <f t="shared" si="6"/>
        <v>757.64434649349107</v>
      </c>
      <c r="T61" s="20">
        <f t="shared" si="7"/>
        <v>0.27136258828563437</v>
      </c>
      <c r="U61" s="20">
        <f t="shared" si="8"/>
        <v>0.16397453662882611</v>
      </c>
      <c r="V61" s="21">
        <f t="shared" si="9"/>
        <v>0.11748245410040178</v>
      </c>
      <c r="W61" s="26">
        <f t="shared" si="10"/>
        <v>162.07391404662013</v>
      </c>
      <c r="X61" s="27">
        <f t="shared" si="11"/>
        <v>0.68967622998561762</v>
      </c>
      <c r="Y61" s="27">
        <f t="shared" si="12"/>
        <v>0.35464751432520819</v>
      </c>
      <c r="Z61" s="27">
        <f t="shared" si="13"/>
        <v>0.23869501332344645</v>
      </c>
    </row>
    <row r="62" spans="1:26" customFormat="1" ht="12.5" x14ac:dyDescent="0.25">
      <c r="A62" s="2" t="s">
        <v>68</v>
      </c>
      <c r="B62" t="s">
        <v>315</v>
      </c>
      <c r="C62" t="s">
        <v>314</v>
      </c>
      <c r="D62" s="18">
        <f>VLOOKUP(C62,'Infected rate by state'!B:E,4,0)</f>
        <v>7.5362096948057532E-3</v>
      </c>
      <c r="E62" s="3">
        <v>1727</v>
      </c>
      <c r="F62" s="2">
        <v>203</v>
      </c>
      <c r="G62" s="2">
        <v>675</v>
      </c>
      <c r="H62" s="4">
        <f t="shared" si="3"/>
        <v>1201</v>
      </c>
      <c r="I62" s="2">
        <v>81</v>
      </c>
      <c r="J62" s="4">
        <f t="shared" si="4"/>
        <v>142</v>
      </c>
      <c r="K62" s="3">
        <v>844608</v>
      </c>
      <c r="L62" s="3">
        <f t="shared" si="0"/>
        <v>685512</v>
      </c>
      <c r="M62" s="3">
        <v>159096</v>
      </c>
      <c r="N62" s="3">
        <f t="shared" si="5"/>
        <v>12730.285995820996</v>
      </c>
      <c r="O62" s="3">
        <f t="shared" si="1"/>
        <v>2646.5606945509044</v>
      </c>
      <c r="P62" s="3">
        <f t="shared" si="2"/>
        <v>567.71139419709243</v>
      </c>
      <c r="Q62" s="3">
        <v>2</v>
      </c>
      <c r="R62" s="3">
        <v>3</v>
      </c>
      <c r="S62" s="19">
        <f t="shared" si="6"/>
        <v>352.87475927345389</v>
      </c>
      <c r="T62" s="20">
        <f t="shared" si="7"/>
        <v>0.52277742114585757</v>
      </c>
      <c r="U62" s="20">
        <f t="shared" si="8"/>
        <v>0.29381745151827965</v>
      </c>
      <c r="V62" s="21">
        <f t="shared" si="9"/>
        <v>0.20432817560709549</v>
      </c>
      <c r="W62" s="26">
        <f t="shared" si="10"/>
        <v>75.694852559612329</v>
      </c>
      <c r="X62" s="27">
        <f t="shared" si="11"/>
        <v>0.93450435258780651</v>
      </c>
      <c r="Y62" s="27">
        <f t="shared" si="12"/>
        <v>0.53306234196910096</v>
      </c>
      <c r="Z62" s="27">
        <f t="shared" si="13"/>
        <v>0.37288104709168635</v>
      </c>
    </row>
    <row r="63" spans="1:26" customFormat="1" ht="12.5" x14ac:dyDescent="0.25">
      <c r="A63" s="2" t="s">
        <v>69</v>
      </c>
      <c r="B63" t="s">
        <v>393</v>
      </c>
      <c r="C63" t="s">
        <v>392</v>
      </c>
      <c r="D63" s="18">
        <f>VLOOKUP(C63,'Infected rate by state'!B:E,4,0)</f>
        <v>7.5097590818065515E-3</v>
      </c>
      <c r="E63" s="3">
        <v>1135</v>
      </c>
      <c r="F63" s="2">
        <v>167</v>
      </c>
      <c r="G63" s="2">
        <v>357</v>
      </c>
      <c r="H63" s="4">
        <f t="shared" si="3"/>
        <v>746</v>
      </c>
      <c r="I63" s="2">
        <v>38</v>
      </c>
      <c r="J63" s="4">
        <f t="shared" si="4"/>
        <v>102.5</v>
      </c>
      <c r="K63" s="3">
        <v>439951</v>
      </c>
      <c r="L63" s="3">
        <f t="shared" si="0"/>
        <v>356896</v>
      </c>
      <c r="M63" s="3">
        <v>83055</v>
      </c>
      <c r="N63" s="3">
        <f t="shared" si="5"/>
        <v>6607.852035599748</v>
      </c>
      <c r="O63" s="3">
        <f t="shared" si="1"/>
        <v>1373.9992644664462</v>
      </c>
      <c r="P63" s="3">
        <f t="shared" si="2"/>
        <v>294.80327674180865</v>
      </c>
      <c r="Q63" s="3">
        <v>2</v>
      </c>
      <c r="R63" s="3">
        <v>3</v>
      </c>
      <c r="S63" s="19">
        <f t="shared" si="6"/>
        <v>183.1999019288595</v>
      </c>
      <c r="T63" s="20">
        <f t="shared" si="7"/>
        <v>0.5131649913973656</v>
      </c>
      <c r="U63" s="20">
        <f t="shared" si="8"/>
        <v>0.24557627604404758</v>
      </c>
      <c r="V63" s="21">
        <f t="shared" si="9"/>
        <v>0.16140960522366476</v>
      </c>
      <c r="W63" s="26">
        <f t="shared" si="10"/>
        <v>39.307103565574486</v>
      </c>
      <c r="X63" s="27">
        <f t="shared" si="11"/>
        <v>1.0343974622519603</v>
      </c>
      <c r="Y63" s="27">
        <f t="shared" si="12"/>
        <v>0.38348393722511692</v>
      </c>
      <c r="Z63" s="27">
        <f t="shared" si="13"/>
        <v>0.23537187763817058</v>
      </c>
    </row>
    <row r="64" spans="1:26" customFormat="1" ht="12.5" x14ac:dyDescent="0.25">
      <c r="A64" s="2" t="s">
        <v>70</v>
      </c>
      <c r="B64" t="s">
        <v>341</v>
      </c>
      <c r="C64" t="s">
        <v>340</v>
      </c>
      <c r="D64" s="18">
        <f>VLOOKUP(C64,'Infected rate by state'!B:E,4,0)</f>
        <v>4.5161642780770922E-3</v>
      </c>
      <c r="E64" s="2">
        <v>828</v>
      </c>
      <c r="F64" s="2">
        <v>93</v>
      </c>
      <c r="G64" s="2">
        <v>280</v>
      </c>
      <c r="H64" s="4">
        <f t="shared" si="3"/>
        <v>554</v>
      </c>
      <c r="I64" s="2">
        <v>39</v>
      </c>
      <c r="J64" s="4">
        <f t="shared" si="4"/>
        <v>66</v>
      </c>
      <c r="K64" s="3">
        <v>327040</v>
      </c>
      <c r="L64" s="3">
        <f t="shared" si="0"/>
        <v>270018</v>
      </c>
      <c r="M64" s="3">
        <v>57022</v>
      </c>
      <c r="N64" s="3">
        <f t="shared" si="5"/>
        <v>2953.9327310046647</v>
      </c>
      <c r="O64" s="3">
        <f t="shared" si="1"/>
        <v>610.1761555891436</v>
      </c>
      <c r="P64" s="3">
        <f t="shared" si="2"/>
        <v>129.86534048496736</v>
      </c>
      <c r="Q64" s="3">
        <v>2</v>
      </c>
      <c r="R64" s="3">
        <v>3</v>
      </c>
      <c r="S64" s="19">
        <f t="shared" si="6"/>
        <v>81.356820745219153</v>
      </c>
      <c r="T64" s="20">
        <f t="shared" si="7"/>
        <v>0.2905600740900684</v>
      </c>
      <c r="U64" s="20">
        <f t="shared" si="8"/>
        <v>0.14685346704913205</v>
      </c>
      <c r="V64" s="21">
        <f t="shared" si="9"/>
        <v>9.8257029885530381E-2</v>
      </c>
      <c r="W64" s="26">
        <f t="shared" si="10"/>
        <v>17.31537873132898</v>
      </c>
      <c r="X64" s="27">
        <f t="shared" si="11"/>
        <v>0.44398407003407642</v>
      </c>
      <c r="Y64" s="27">
        <f t="shared" si="12"/>
        <v>0.26235422320195423</v>
      </c>
      <c r="Z64" s="27">
        <f t="shared" si="13"/>
        <v>0.18618686807880624</v>
      </c>
    </row>
    <row r="65" spans="1:26" customFormat="1" ht="12.5" x14ac:dyDescent="0.25">
      <c r="A65" s="2" t="s">
        <v>71</v>
      </c>
      <c r="B65" t="s">
        <v>393</v>
      </c>
      <c r="C65" t="s">
        <v>392</v>
      </c>
      <c r="D65" s="18">
        <f>VLOOKUP(C65,'Infected rate by state'!B:E,4,0)</f>
        <v>7.5097590818065515E-3</v>
      </c>
      <c r="E65" s="3">
        <v>10585</v>
      </c>
      <c r="F65" s="3">
        <v>1292</v>
      </c>
      <c r="G65" s="3">
        <v>3679</v>
      </c>
      <c r="H65" s="4">
        <f t="shared" si="3"/>
        <v>7132</v>
      </c>
      <c r="I65" s="2">
        <v>450</v>
      </c>
      <c r="J65" s="4">
        <f t="shared" si="4"/>
        <v>871</v>
      </c>
      <c r="K65" s="3">
        <v>3918830</v>
      </c>
      <c r="L65" s="3">
        <f t="shared" si="0"/>
        <v>3335780</v>
      </c>
      <c r="M65" s="3">
        <v>583050</v>
      </c>
      <c r="N65" s="3">
        <f t="shared" si="5"/>
        <v>58858.938365111935</v>
      </c>
      <c r="O65" s="3">
        <f t="shared" si="1"/>
        <v>12015.125645574255</v>
      </c>
      <c r="P65" s="3">
        <f t="shared" si="2"/>
        <v>2519.7542409253283</v>
      </c>
      <c r="Q65" s="3">
        <v>2</v>
      </c>
      <c r="R65" s="3">
        <v>3</v>
      </c>
      <c r="S65" s="19">
        <f t="shared" si="6"/>
        <v>1602.0167527432341</v>
      </c>
      <c r="T65" s="20">
        <f t="shared" si="7"/>
        <v>0.43544896785627457</v>
      </c>
      <c r="U65" s="20">
        <f t="shared" si="8"/>
        <v>0.22462377351980287</v>
      </c>
      <c r="V65" s="21">
        <f t="shared" si="9"/>
        <v>0.15134782737300276</v>
      </c>
      <c r="W65" s="26">
        <f t="shared" si="10"/>
        <v>335.96723212337713</v>
      </c>
      <c r="X65" s="27">
        <f t="shared" si="11"/>
        <v>0.74659384916306026</v>
      </c>
      <c r="Y65" s="27">
        <f t="shared" si="12"/>
        <v>0.38572586925760866</v>
      </c>
      <c r="Z65" s="27">
        <f t="shared" si="13"/>
        <v>0.26003655737103493</v>
      </c>
    </row>
    <row r="66" spans="1:26" customFormat="1" ht="12.5" x14ac:dyDescent="0.25">
      <c r="A66" s="2" t="s">
        <v>72</v>
      </c>
      <c r="B66" t="s">
        <v>383</v>
      </c>
      <c r="C66" t="s">
        <v>382</v>
      </c>
      <c r="D66" s="18">
        <f>VLOOKUP(C66,'Infected rate by state'!B:E,4,0)</f>
        <v>8.525765865415048E-3</v>
      </c>
      <c r="E66" s="3">
        <v>1664</v>
      </c>
      <c r="F66" s="2">
        <v>171</v>
      </c>
      <c r="G66" s="2">
        <v>510</v>
      </c>
      <c r="H66" s="4">
        <f t="shared" si="3"/>
        <v>1087</v>
      </c>
      <c r="I66" s="2">
        <v>33</v>
      </c>
      <c r="J66" s="4">
        <f t="shared" si="4"/>
        <v>102</v>
      </c>
      <c r="K66" s="3">
        <v>481423</v>
      </c>
      <c r="L66" s="3">
        <f t="shared" ref="L66:L129" si="14">K66-M66</f>
        <v>381641</v>
      </c>
      <c r="M66" s="3">
        <v>99782</v>
      </c>
      <c r="N66" s="3">
        <f t="shared" si="5"/>
        <v>8208.999560451417</v>
      </c>
      <c r="O66" s="3">
        <f t="shared" ref="O66:O129" si="15">0.19*N66*(L66/K66)+0.285*N66*(M66/K66)</f>
        <v>1721.3463307065097</v>
      </c>
      <c r="P66" s="3">
        <f t="shared" ref="P66:P129" si="16">0.0361*N66*(L66/K66)+0.0812*N66*(M66/K66)</f>
        <v>373.07964498866869</v>
      </c>
      <c r="Q66" s="3">
        <v>2</v>
      </c>
      <c r="R66" s="3">
        <v>3</v>
      </c>
      <c r="S66" s="19">
        <f t="shared" si="6"/>
        <v>229.51284409420128</v>
      </c>
      <c r="T66" s="20">
        <f t="shared" si="7"/>
        <v>0.45002518449843387</v>
      </c>
      <c r="U66" s="20">
        <f t="shared" si="8"/>
        <v>0.21114337083183191</v>
      </c>
      <c r="V66" s="21">
        <f t="shared" si="9"/>
        <v>0.13792839188353442</v>
      </c>
      <c r="W66" s="26">
        <f t="shared" si="10"/>
        <v>49.743952665155824</v>
      </c>
      <c r="X66" s="27">
        <f t="shared" si="11"/>
        <v>1.5073925050047219</v>
      </c>
      <c r="Y66" s="27">
        <f t="shared" si="12"/>
        <v>0.48768581044270415</v>
      </c>
      <c r="Z66" s="27">
        <f t="shared" si="13"/>
        <v>0.29090030798336741</v>
      </c>
    </row>
    <row r="67" spans="1:26" customFormat="1" ht="12.5" x14ac:dyDescent="0.25">
      <c r="A67" s="2" t="s">
        <v>73</v>
      </c>
      <c r="B67" t="s">
        <v>337</v>
      </c>
      <c r="C67" t="s">
        <v>336</v>
      </c>
      <c r="D67" s="18">
        <f>VLOOKUP(C67,'Infected rate by state'!B:E,4,0)</f>
        <v>1.1933809905095205E-2</v>
      </c>
      <c r="E67" s="3">
        <v>1614</v>
      </c>
      <c r="F67" s="2">
        <v>139</v>
      </c>
      <c r="G67" s="2">
        <v>699</v>
      </c>
      <c r="H67" s="4">
        <f t="shared" ref="H67:H130" si="17">G67+(E67-G67)*0.5</f>
        <v>1156.5</v>
      </c>
      <c r="I67" s="2">
        <v>66</v>
      </c>
      <c r="J67" s="4">
        <f t="shared" ref="J67:J130" si="18">I67+(F67-I67)*0.5</f>
        <v>102.5</v>
      </c>
      <c r="K67" s="3">
        <v>379562</v>
      </c>
      <c r="L67" s="3">
        <f t="shared" si="14"/>
        <v>293409</v>
      </c>
      <c r="M67" s="3">
        <v>86153</v>
      </c>
      <c r="N67" s="3">
        <f t="shared" ref="N67:N130" si="19">K67*D67*Q67</f>
        <v>9059.2415103954936</v>
      </c>
      <c r="O67" s="3">
        <f t="shared" si="15"/>
        <v>1916.6012566783406</v>
      </c>
      <c r="P67" s="3">
        <f t="shared" si="16"/>
        <v>419.77626245805811</v>
      </c>
      <c r="Q67" s="3">
        <v>2</v>
      </c>
      <c r="R67" s="3">
        <v>3</v>
      </c>
      <c r="S67" s="19">
        <f t="shared" ref="S67:S130" si="20">O67/(R67*30/12)</f>
        <v>255.54683422377875</v>
      </c>
      <c r="T67" s="20">
        <f t="shared" ref="T67:T130" si="21">S67/$G67</f>
        <v>0.36558917628580651</v>
      </c>
      <c r="U67" s="20">
        <f t="shared" ref="U67:U130" si="22">S67/$H67</f>
        <v>0.22096570187961845</v>
      </c>
      <c r="V67" s="21">
        <f t="shared" ref="V67:V130" si="23">S67/$E67</f>
        <v>0.15833137188586044</v>
      </c>
      <c r="W67" s="26">
        <f t="shared" ref="W67:W130" si="24">P67/(R67*30/12)</f>
        <v>55.970168327741085</v>
      </c>
      <c r="X67" s="27">
        <f t="shared" si="11"/>
        <v>0.84803285345062251</v>
      </c>
      <c r="Y67" s="27">
        <f t="shared" si="12"/>
        <v>0.54605042270966908</v>
      </c>
      <c r="Z67" s="27">
        <f t="shared" si="13"/>
        <v>0.40266308149454016</v>
      </c>
    </row>
    <row r="68" spans="1:26" customFormat="1" ht="12.5" x14ac:dyDescent="0.25">
      <c r="A68" s="2" t="s">
        <v>74</v>
      </c>
      <c r="B68" t="s">
        <v>377</v>
      </c>
      <c r="C68" t="s">
        <v>376</v>
      </c>
      <c r="D68" s="18">
        <f>VLOOKUP(C68,'Infected rate by state'!B:E,4,0)</f>
        <v>5.6936382854354227E-3</v>
      </c>
      <c r="E68" s="3">
        <v>2070</v>
      </c>
      <c r="F68" s="2">
        <v>294</v>
      </c>
      <c r="G68" s="2">
        <v>749</v>
      </c>
      <c r="H68" s="4">
        <f t="shared" si="17"/>
        <v>1409.5</v>
      </c>
      <c r="I68" s="2">
        <v>89</v>
      </c>
      <c r="J68" s="4">
        <f t="shared" si="18"/>
        <v>191.5</v>
      </c>
      <c r="K68" s="3">
        <v>825712</v>
      </c>
      <c r="L68" s="3">
        <f t="shared" si="14"/>
        <v>648565</v>
      </c>
      <c r="M68" s="3">
        <v>177147</v>
      </c>
      <c r="N68" s="3">
        <f t="shared" si="19"/>
        <v>9402.6109118869081</v>
      </c>
      <c r="O68" s="3">
        <f t="shared" si="15"/>
        <v>1978.132152115018</v>
      </c>
      <c r="P68" s="3">
        <f t="shared" si="16"/>
        <v>430.41096082888998</v>
      </c>
      <c r="Q68" s="3">
        <v>2</v>
      </c>
      <c r="R68" s="3">
        <v>3</v>
      </c>
      <c r="S68" s="19">
        <f t="shared" si="20"/>
        <v>263.75095361533573</v>
      </c>
      <c r="T68" s="20">
        <f t="shared" si="21"/>
        <v>0.35213745476012781</v>
      </c>
      <c r="U68" s="20">
        <f t="shared" si="22"/>
        <v>0.18712376985834389</v>
      </c>
      <c r="V68" s="21">
        <f t="shared" si="23"/>
        <v>0.12741591962093513</v>
      </c>
      <c r="W68" s="26">
        <f t="shared" si="24"/>
        <v>57.388128110518664</v>
      </c>
      <c r="X68" s="27">
        <f t="shared" ref="X68:X131" si="25">W68/$I68</f>
        <v>0.64481042820807488</v>
      </c>
      <c r="Y68" s="27">
        <f t="shared" ref="Y68:Y131" si="26">W68/$J68</f>
        <v>0.29967690919330897</v>
      </c>
      <c r="Z68" s="27">
        <f t="shared" ref="Z68:Z131" si="27">W68/$F68</f>
        <v>0.19519771466162811</v>
      </c>
    </row>
    <row r="69" spans="1:26" customFormat="1" ht="12.5" x14ac:dyDescent="0.25">
      <c r="A69" s="2" t="s">
        <v>75</v>
      </c>
      <c r="B69" t="s">
        <v>351</v>
      </c>
      <c r="C69" t="s">
        <v>350</v>
      </c>
      <c r="D69" s="18">
        <f>VLOOKUP(C69,'Infected rate by state'!B:E,4,0)</f>
        <v>9.0315118396853012E-3</v>
      </c>
      <c r="E69" s="3">
        <v>1439</v>
      </c>
      <c r="F69" s="2">
        <v>188</v>
      </c>
      <c r="G69" s="2">
        <v>462</v>
      </c>
      <c r="H69" s="4">
        <f t="shared" si="17"/>
        <v>950.5</v>
      </c>
      <c r="I69" s="2">
        <v>95</v>
      </c>
      <c r="J69" s="4">
        <f t="shared" si="18"/>
        <v>141.5</v>
      </c>
      <c r="K69" s="3">
        <v>382586</v>
      </c>
      <c r="L69" s="3">
        <f t="shared" si="14"/>
        <v>306950</v>
      </c>
      <c r="M69" s="3">
        <v>75636</v>
      </c>
      <c r="N69" s="3">
        <f t="shared" si="19"/>
        <v>6910.6599773956814</v>
      </c>
      <c r="O69" s="3">
        <f t="shared" si="15"/>
        <v>1442.8158073114028</v>
      </c>
      <c r="P69" s="3">
        <f t="shared" si="16"/>
        <v>311.09111532546478</v>
      </c>
      <c r="Q69" s="3">
        <v>2</v>
      </c>
      <c r="R69" s="3">
        <v>3</v>
      </c>
      <c r="S69" s="19">
        <f t="shared" si="20"/>
        <v>192.37544097485369</v>
      </c>
      <c r="T69" s="20">
        <f t="shared" si="21"/>
        <v>0.4163970583871292</v>
      </c>
      <c r="U69" s="20">
        <f t="shared" si="22"/>
        <v>0.20239394105718431</v>
      </c>
      <c r="V69" s="21">
        <f t="shared" si="23"/>
        <v>0.13368689435361619</v>
      </c>
      <c r="W69" s="26">
        <f t="shared" si="24"/>
        <v>41.47881537672864</v>
      </c>
      <c r="X69" s="27">
        <f t="shared" si="25"/>
        <v>0.43661910922872255</v>
      </c>
      <c r="Y69" s="27">
        <f t="shared" si="26"/>
        <v>0.29313650442917766</v>
      </c>
      <c r="Z69" s="27">
        <f t="shared" si="27"/>
        <v>0.2206319966847268</v>
      </c>
    </row>
    <row r="70" spans="1:26" customFormat="1" ht="12.5" x14ac:dyDescent="0.25">
      <c r="A70" s="2" t="s">
        <v>76</v>
      </c>
      <c r="B70" t="s">
        <v>317</v>
      </c>
      <c r="C70" t="s">
        <v>316</v>
      </c>
      <c r="D70" s="18">
        <f>VLOOKUP(C70,'Infected rate by state'!B:E,4,0)</f>
        <v>7.3843274393391549E-3</v>
      </c>
      <c r="E70" s="3">
        <v>5593</v>
      </c>
      <c r="F70" s="2">
        <v>843</v>
      </c>
      <c r="G70" s="3">
        <v>2269</v>
      </c>
      <c r="H70" s="4">
        <f t="shared" si="17"/>
        <v>3931</v>
      </c>
      <c r="I70" s="2">
        <v>325</v>
      </c>
      <c r="J70" s="4">
        <f t="shared" si="18"/>
        <v>584</v>
      </c>
      <c r="K70" s="3">
        <v>2380353</v>
      </c>
      <c r="L70" s="3">
        <f t="shared" si="14"/>
        <v>2000505</v>
      </c>
      <c r="M70" s="3">
        <v>379848</v>
      </c>
      <c r="N70" s="3">
        <f t="shared" si="19"/>
        <v>35154.61194642655</v>
      </c>
      <c r="O70" s="3">
        <f t="shared" si="15"/>
        <v>7212.3114515648831</v>
      </c>
      <c r="P70" s="3">
        <f t="shared" si="16"/>
        <v>1522.0854564938631</v>
      </c>
      <c r="Q70" s="3">
        <v>2</v>
      </c>
      <c r="R70" s="3">
        <v>3</v>
      </c>
      <c r="S70" s="19">
        <f t="shared" si="20"/>
        <v>961.64152687531771</v>
      </c>
      <c r="T70" s="20">
        <f t="shared" si="21"/>
        <v>0.42381733225002982</v>
      </c>
      <c r="U70" s="20">
        <f t="shared" si="22"/>
        <v>0.24463025359331408</v>
      </c>
      <c r="V70" s="21">
        <f t="shared" si="23"/>
        <v>0.17193662200524185</v>
      </c>
      <c r="W70" s="26">
        <f t="shared" si="24"/>
        <v>202.94472753251509</v>
      </c>
      <c r="X70" s="27">
        <f t="shared" si="25"/>
        <v>0.62444531548466176</v>
      </c>
      <c r="Y70" s="27">
        <f t="shared" si="26"/>
        <v>0.34750809508992309</v>
      </c>
      <c r="Z70" s="27">
        <f t="shared" si="27"/>
        <v>0.2407410765510262</v>
      </c>
    </row>
    <row r="71" spans="1:26" customFormat="1" ht="12.5" x14ac:dyDescent="0.25">
      <c r="A71" s="2" t="s">
        <v>77</v>
      </c>
      <c r="B71" t="s">
        <v>337</v>
      </c>
      <c r="C71" t="s">
        <v>336</v>
      </c>
      <c r="D71" s="18">
        <f>VLOOKUP(C71,'Infected rate by state'!B:E,4,0)</f>
        <v>1.1933809905095205E-2</v>
      </c>
      <c r="E71" s="3">
        <v>2760</v>
      </c>
      <c r="F71" s="2">
        <v>173</v>
      </c>
      <c r="G71" s="3">
        <v>1193</v>
      </c>
      <c r="H71" s="4">
        <f t="shared" si="17"/>
        <v>1976.5</v>
      </c>
      <c r="I71" s="2">
        <v>76</v>
      </c>
      <c r="J71" s="4">
        <f t="shared" si="18"/>
        <v>124.5</v>
      </c>
      <c r="K71" s="3">
        <v>869785</v>
      </c>
      <c r="L71" s="3">
        <f t="shared" si="14"/>
        <v>701075</v>
      </c>
      <c r="M71" s="3">
        <v>168710</v>
      </c>
      <c r="N71" s="3">
        <f t="shared" si="19"/>
        <v>20759.697696606465</v>
      </c>
      <c r="O71" s="3">
        <f t="shared" si="15"/>
        <v>4326.8796454820649</v>
      </c>
      <c r="P71" s="3">
        <f t="shared" si="16"/>
        <v>931.02953367928626</v>
      </c>
      <c r="Q71" s="3">
        <v>2</v>
      </c>
      <c r="R71" s="3">
        <v>3</v>
      </c>
      <c r="S71" s="19">
        <f t="shared" si="20"/>
        <v>576.91728606427534</v>
      </c>
      <c r="T71" s="20">
        <f t="shared" si="21"/>
        <v>0.48358531941682764</v>
      </c>
      <c r="U71" s="20">
        <f t="shared" si="22"/>
        <v>0.29188833092045302</v>
      </c>
      <c r="V71" s="21">
        <f t="shared" si="23"/>
        <v>0.20902800219720122</v>
      </c>
      <c r="W71" s="26">
        <f t="shared" si="24"/>
        <v>124.13727115723817</v>
      </c>
      <c r="X71" s="27">
        <f t="shared" si="25"/>
        <v>1.6333851468057654</v>
      </c>
      <c r="Y71" s="27">
        <f t="shared" si="26"/>
        <v>0.99708651531918213</v>
      </c>
      <c r="Z71" s="27">
        <f t="shared" si="27"/>
        <v>0.7175564806776773</v>
      </c>
    </row>
    <row r="72" spans="1:26" customFormat="1" ht="12.5" x14ac:dyDescent="0.25">
      <c r="A72" s="2" t="s">
        <v>78</v>
      </c>
      <c r="B72" t="s">
        <v>351</v>
      </c>
      <c r="C72" t="s">
        <v>350</v>
      </c>
      <c r="D72" s="18">
        <f>VLOOKUP(C72,'Infected rate by state'!B:E,4,0)</f>
        <v>9.0315118396853012E-3</v>
      </c>
      <c r="E72" s="3">
        <v>4123</v>
      </c>
      <c r="F72" s="2">
        <v>509</v>
      </c>
      <c r="G72" s="3">
        <v>1333</v>
      </c>
      <c r="H72" s="4">
        <f t="shared" si="17"/>
        <v>2728</v>
      </c>
      <c r="I72" s="2">
        <v>163</v>
      </c>
      <c r="J72" s="4">
        <f t="shared" si="18"/>
        <v>336</v>
      </c>
      <c r="K72" s="3">
        <v>1315527</v>
      </c>
      <c r="L72" s="3">
        <f t="shared" si="14"/>
        <v>1060772</v>
      </c>
      <c r="M72" s="3">
        <v>254755</v>
      </c>
      <c r="N72" s="3">
        <f t="shared" si="19"/>
        <v>23762.39535185137</v>
      </c>
      <c r="O72" s="3">
        <f t="shared" si="15"/>
        <v>4952.0114486083767</v>
      </c>
      <c r="P72" s="3">
        <f t="shared" si="16"/>
        <v>1065.3566886462909</v>
      </c>
      <c r="Q72" s="3">
        <v>2</v>
      </c>
      <c r="R72" s="3">
        <v>3</v>
      </c>
      <c r="S72" s="19">
        <f t="shared" si="20"/>
        <v>660.26819314778356</v>
      </c>
      <c r="T72" s="20">
        <f t="shared" si="21"/>
        <v>0.49532497610486387</v>
      </c>
      <c r="U72" s="20">
        <f t="shared" si="22"/>
        <v>0.2420337951421494</v>
      </c>
      <c r="V72" s="21">
        <f t="shared" si="23"/>
        <v>0.16014266144743719</v>
      </c>
      <c r="W72" s="26">
        <f t="shared" si="24"/>
        <v>142.04755848617211</v>
      </c>
      <c r="X72" s="27">
        <f t="shared" si="25"/>
        <v>0.87145741402559573</v>
      </c>
      <c r="Y72" s="27">
        <f t="shared" si="26"/>
        <v>0.42276059073265509</v>
      </c>
      <c r="Z72" s="27">
        <f t="shared" si="27"/>
        <v>0.27907182413786269</v>
      </c>
    </row>
    <row r="73" spans="1:26" customFormat="1" ht="12.5" x14ac:dyDescent="0.25">
      <c r="A73" s="2" t="s">
        <v>79</v>
      </c>
      <c r="B73" t="s">
        <v>307</v>
      </c>
      <c r="C73" t="s">
        <v>306</v>
      </c>
      <c r="D73" s="18">
        <f>VLOOKUP(C73,'Infected rate by state'!B:E,4,0)</f>
        <v>1.0017032509739916E-2</v>
      </c>
      <c r="E73" s="3">
        <v>1335</v>
      </c>
      <c r="F73" s="2">
        <v>108</v>
      </c>
      <c r="G73" s="2">
        <v>504</v>
      </c>
      <c r="H73" s="4">
        <f t="shared" si="17"/>
        <v>919.5</v>
      </c>
      <c r="I73" s="2">
        <v>33</v>
      </c>
      <c r="J73" s="4">
        <f t="shared" si="18"/>
        <v>70.5</v>
      </c>
      <c r="K73" s="3">
        <v>290096</v>
      </c>
      <c r="L73" s="3">
        <f t="shared" si="14"/>
        <v>224488</v>
      </c>
      <c r="M73" s="3">
        <v>65608</v>
      </c>
      <c r="N73" s="3">
        <f t="shared" si="19"/>
        <v>5811.8021258910212</v>
      </c>
      <c r="O73" s="3">
        <f t="shared" si="15"/>
        <v>1229.1099230101072</v>
      </c>
      <c r="P73" s="3">
        <f t="shared" si="16"/>
        <v>269.08526843935715</v>
      </c>
      <c r="Q73" s="3">
        <v>2</v>
      </c>
      <c r="R73" s="3">
        <v>3</v>
      </c>
      <c r="S73" s="19">
        <f t="shared" si="20"/>
        <v>163.8813230680143</v>
      </c>
      <c r="T73" s="20">
        <f t="shared" si="21"/>
        <v>0.32516135529367918</v>
      </c>
      <c r="U73" s="20">
        <f t="shared" si="22"/>
        <v>0.17822873634368058</v>
      </c>
      <c r="V73" s="21">
        <f t="shared" si="23"/>
        <v>0.1227575453692991</v>
      </c>
      <c r="W73" s="26">
        <f t="shared" si="24"/>
        <v>35.878035791914286</v>
      </c>
      <c r="X73" s="27">
        <f t="shared" si="25"/>
        <v>1.0872132058155843</v>
      </c>
      <c r="Y73" s="27">
        <f t="shared" si="26"/>
        <v>0.50890830910516716</v>
      </c>
      <c r="Z73" s="27">
        <f t="shared" si="27"/>
        <v>0.33220403511031749</v>
      </c>
    </row>
    <row r="74" spans="1:26" customFormat="1" ht="12.5" x14ac:dyDescent="0.25">
      <c r="A74" s="2" t="s">
        <v>80</v>
      </c>
      <c r="B74" t="s">
        <v>337</v>
      </c>
      <c r="C74" t="s">
        <v>336</v>
      </c>
      <c r="D74" s="18">
        <f>VLOOKUP(C74,'Infected rate by state'!B:E,4,0)</f>
        <v>1.1933809905095205E-2</v>
      </c>
      <c r="E74" s="2">
        <v>518</v>
      </c>
      <c r="F74" s="2">
        <v>18</v>
      </c>
      <c r="G74" s="2">
        <v>228</v>
      </c>
      <c r="H74" s="4">
        <f t="shared" si="17"/>
        <v>373</v>
      </c>
      <c r="I74" s="2">
        <v>8</v>
      </c>
      <c r="J74" s="4">
        <f t="shared" si="18"/>
        <v>13</v>
      </c>
      <c r="K74" s="3">
        <v>125779</v>
      </c>
      <c r="L74" s="3">
        <f t="shared" si="14"/>
        <v>97465</v>
      </c>
      <c r="M74" s="3">
        <v>28314</v>
      </c>
      <c r="N74" s="3">
        <f t="shared" si="19"/>
        <v>3002.0453521059399</v>
      </c>
      <c r="O74" s="3">
        <f t="shared" si="15"/>
        <v>634.58845669417292</v>
      </c>
      <c r="P74" s="3">
        <f t="shared" si="16"/>
        <v>138.85186641851288</v>
      </c>
      <c r="Q74" s="3">
        <v>2</v>
      </c>
      <c r="R74" s="3">
        <v>3</v>
      </c>
      <c r="S74" s="19">
        <f t="shared" si="20"/>
        <v>84.611794225889724</v>
      </c>
      <c r="T74" s="20">
        <f t="shared" si="21"/>
        <v>0.37110436063986724</v>
      </c>
      <c r="U74" s="20">
        <f t="shared" si="22"/>
        <v>0.22684127138308238</v>
      </c>
      <c r="V74" s="21">
        <f t="shared" si="23"/>
        <v>0.16334323209631221</v>
      </c>
      <c r="W74" s="26">
        <f t="shared" si="24"/>
        <v>18.51358218913505</v>
      </c>
      <c r="X74" s="27">
        <f t="shared" si="25"/>
        <v>2.3141977736418813</v>
      </c>
      <c r="Y74" s="27">
        <f t="shared" si="26"/>
        <v>1.4241217068565424</v>
      </c>
      <c r="Z74" s="27">
        <f t="shared" si="27"/>
        <v>1.028532343840836</v>
      </c>
    </row>
    <row r="75" spans="1:26" customFormat="1" ht="12.5" x14ac:dyDescent="0.25">
      <c r="A75" s="2" t="s">
        <v>81</v>
      </c>
      <c r="B75" t="s">
        <v>353</v>
      </c>
      <c r="C75" t="s">
        <v>352</v>
      </c>
      <c r="D75" s="18">
        <f>VLOOKUP(C75,'Infected rate by state'!B:E,4,0)</f>
        <v>8.4257771266714378E-3</v>
      </c>
      <c r="E75" s="3">
        <v>1319</v>
      </c>
      <c r="F75" s="2">
        <v>217</v>
      </c>
      <c r="G75" s="2">
        <v>508</v>
      </c>
      <c r="H75" s="4">
        <f t="shared" si="17"/>
        <v>913.5</v>
      </c>
      <c r="I75" s="2">
        <v>73</v>
      </c>
      <c r="J75" s="4">
        <f t="shared" si="18"/>
        <v>145</v>
      </c>
      <c r="K75" s="3">
        <v>274471</v>
      </c>
      <c r="L75" s="3">
        <f t="shared" si="14"/>
        <v>210893</v>
      </c>
      <c r="M75" s="3">
        <v>63578</v>
      </c>
      <c r="N75" s="3">
        <f t="shared" si="19"/>
        <v>4625.2629474692721</v>
      </c>
      <c r="O75" s="3">
        <f t="shared" si="15"/>
        <v>980.58183106946979</v>
      </c>
      <c r="P75" s="3">
        <f t="shared" si="16"/>
        <v>215.29159644962908</v>
      </c>
      <c r="Q75" s="3">
        <v>2</v>
      </c>
      <c r="R75" s="3">
        <v>3</v>
      </c>
      <c r="S75" s="19">
        <f t="shared" si="20"/>
        <v>130.74424414259596</v>
      </c>
      <c r="T75" s="20">
        <f t="shared" si="21"/>
        <v>0.25737055933581882</v>
      </c>
      <c r="U75" s="20">
        <f t="shared" si="22"/>
        <v>0.14312451466075091</v>
      </c>
      <c r="V75" s="21">
        <f t="shared" si="23"/>
        <v>9.9123763565273665E-2</v>
      </c>
      <c r="W75" s="26">
        <f t="shared" si="24"/>
        <v>28.705546193283876</v>
      </c>
      <c r="X75" s="27">
        <f t="shared" si="25"/>
        <v>0.39322666018197089</v>
      </c>
      <c r="Y75" s="27">
        <f t="shared" si="26"/>
        <v>0.19796928409161293</v>
      </c>
      <c r="Z75" s="27">
        <f t="shared" si="27"/>
        <v>0.13228362301052476</v>
      </c>
    </row>
    <row r="76" spans="1:26" customFormat="1" ht="12.5" x14ac:dyDescent="0.25">
      <c r="A76" s="2" t="s">
        <v>82</v>
      </c>
      <c r="B76" t="s">
        <v>373</v>
      </c>
      <c r="C76" t="s">
        <v>372</v>
      </c>
      <c r="D76" s="18">
        <f>VLOOKUP(C76,'Infected rate by state'!B:E,4,0)</f>
        <v>8.0007670443122732E-3</v>
      </c>
      <c r="E76" s="3">
        <v>4505</v>
      </c>
      <c r="F76" s="2">
        <v>790</v>
      </c>
      <c r="G76" s="3">
        <v>1125</v>
      </c>
      <c r="H76" s="4">
        <f t="shared" si="17"/>
        <v>2815</v>
      </c>
      <c r="I76" s="2">
        <v>241</v>
      </c>
      <c r="J76" s="4">
        <f t="shared" si="18"/>
        <v>515.5</v>
      </c>
      <c r="K76" s="3">
        <v>1097252</v>
      </c>
      <c r="L76" s="3">
        <f t="shared" si="14"/>
        <v>872413</v>
      </c>
      <c r="M76" s="3">
        <v>224839</v>
      </c>
      <c r="N76" s="3">
        <f t="shared" si="19"/>
        <v>17557.715281811459</v>
      </c>
      <c r="O76" s="3">
        <f t="shared" si="15"/>
        <v>3677.7539512246412</v>
      </c>
      <c r="P76" s="3">
        <f t="shared" si="16"/>
        <v>796.09290009854021</v>
      </c>
      <c r="Q76" s="3">
        <v>2</v>
      </c>
      <c r="R76" s="3">
        <v>3</v>
      </c>
      <c r="S76" s="19">
        <f t="shared" si="20"/>
        <v>490.36719349661882</v>
      </c>
      <c r="T76" s="20">
        <f t="shared" si="21"/>
        <v>0.43588194977477229</v>
      </c>
      <c r="U76" s="20">
        <f t="shared" si="22"/>
        <v>0.17419793729897648</v>
      </c>
      <c r="V76" s="21">
        <f t="shared" si="23"/>
        <v>0.10884954350646367</v>
      </c>
      <c r="W76" s="26">
        <f t="shared" si="24"/>
        <v>106.1457200131387</v>
      </c>
      <c r="X76" s="27">
        <f t="shared" si="25"/>
        <v>0.44043867225368755</v>
      </c>
      <c r="Y76" s="27">
        <f t="shared" si="26"/>
        <v>0.20590828324566188</v>
      </c>
      <c r="Z76" s="27">
        <f t="shared" si="27"/>
        <v>0.1343616709027072</v>
      </c>
    </row>
    <row r="77" spans="1:26" customFormat="1" ht="12.5" x14ac:dyDescent="0.25">
      <c r="A77" s="2" t="s">
        <v>83</v>
      </c>
      <c r="B77" t="s">
        <v>371</v>
      </c>
      <c r="C77" t="s">
        <v>370</v>
      </c>
      <c r="D77" s="18">
        <f>VLOOKUP(C77,'Infected rate by state'!B:E,4,0)</f>
        <v>2.5429318796877907E-2</v>
      </c>
      <c r="E77" s="3">
        <v>9897</v>
      </c>
      <c r="F77" s="2">
        <v>928</v>
      </c>
      <c r="G77" s="3">
        <v>1230</v>
      </c>
      <c r="H77" s="4">
        <f t="shared" si="17"/>
        <v>5563.5</v>
      </c>
      <c r="I77" s="2">
        <v>235</v>
      </c>
      <c r="J77" s="4">
        <f t="shared" si="18"/>
        <v>581.5</v>
      </c>
      <c r="K77" s="3">
        <v>3811249</v>
      </c>
      <c r="L77" s="3">
        <f t="shared" si="14"/>
        <v>3059846</v>
      </c>
      <c r="M77" s="3">
        <v>751403</v>
      </c>
      <c r="N77" s="3">
        <f t="shared" si="19"/>
        <v>193834.93167056426</v>
      </c>
      <c r="O77" s="3">
        <f t="shared" si="15"/>
        <v>40459.093639473991</v>
      </c>
      <c r="P77" s="3">
        <f t="shared" si="16"/>
        <v>8720.9525454674949</v>
      </c>
      <c r="Q77" s="3">
        <v>2</v>
      </c>
      <c r="R77" s="3">
        <v>3</v>
      </c>
      <c r="S77" s="19">
        <f t="shared" si="20"/>
        <v>5394.5458185965317</v>
      </c>
      <c r="T77" s="20">
        <f t="shared" si="21"/>
        <v>4.3858096086150669</v>
      </c>
      <c r="U77" s="20">
        <f t="shared" si="22"/>
        <v>0.96963167405347928</v>
      </c>
      <c r="V77" s="21">
        <f t="shared" si="23"/>
        <v>0.54506879040078127</v>
      </c>
      <c r="W77" s="26">
        <f t="shared" si="24"/>
        <v>1162.7936727289994</v>
      </c>
      <c r="X77" s="27">
        <f t="shared" si="25"/>
        <v>4.9480581818255294</v>
      </c>
      <c r="Y77" s="27">
        <f t="shared" si="26"/>
        <v>1.9996451809613058</v>
      </c>
      <c r="Z77" s="27">
        <f t="shared" si="27"/>
        <v>1.2530104231993529</v>
      </c>
    </row>
    <row r="78" spans="1:26" customFormat="1" ht="12.5" x14ac:dyDescent="0.25">
      <c r="A78" s="2" t="s">
        <v>84</v>
      </c>
      <c r="B78" t="s">
        <v>393</v>
      </c>
      <c r="C78" t="s">
        <v>392</v>
      </c>
      <c r="D78" s="18">
        <f>VLOOKUP(C78,'Infected rate by state'!B:E,4,0)</f>
        <v>7.5097590818065515E-3</v>
      </c>
      <c r="E78" s="3">
        <v>2086</v>
      </c>
      <c r="F78" s="2">
        <v>274</v>
      </c>
      <c r="G78" s="2">
        <v>753</v>
      </c>
      <c r="H78" s="4">
        <f t="shared" si="17"/>
        <v>1419.5</v>
      </c>
      <c r="I78" s="2">
        <v>51</v>
      </c>
      <c r="J78" s="4">
        <f t="shared" si="18"/>
        <v>162.5</v>
      </c>
      <c r="K78" s="3">
        <v>839182</v>
      </c>
      <c r="L78" s="3">
        <f t="shared" si="14"/>
        <v>693070</v>
      </c>
      <c r="M78" s="3">
        <v>146112</v>
      </c>
      <c r="N78" s="3">
        <f t="shared" si="19"/>
        <v>12604.109291577171</v>
      </c>
      <c r="O78" s="3">
        <f t="shared" si="15"/>
        <v>2603.2612900022373</v>
      </c>
      <c r="P78" s="3">
        <f t="shared" si="16"/>
        <v>553.9817313162107</v>
      </c>
      <c r="Q78" s="3">
        <v>2</v>
      </c>
      <c r="R78" s="3">
        <v>3</v>
      </c>
      <c r="S78" s="19">
        <f t="shared" si="20"/>
        <v>347.10150533363162</v>
      </c>
      <c r="T78" s="20">
        <f t="shared" si="21"/>
        <v>0.46095817441385339</v>
      </c>
      <c r="U78" s="20">
        <f t="shared" si="22"/>
        <v>0.24452377973485848</v>
      </c>
      <c r="V78" s="21">
        <f t="shared" si="23"/>
        <v>0.16639573601804009</v>
      </c>
      <c r="W78" s="26">
        <f t="shared" si="24"/>
        <v>73.864230842161433</v>
      </c>
      <c r="X78" s="27">
        <f t="shared" si="25"/>
        <v>1.448318251807087</v>
      </c>
      <c r="Y78" s="27">
        <f t="shared" si="26"/>
        <v>0.45454911287483957</v>
      </c>
      <c r="Z78" s="27">
        <f t="shared" si="27"/>
        <v>0.26957748482540667</v>
      </c>
    </row>
    <row r="79" spans="1:26" customFormat="1" ht="12.5" x14ac:dyDescent="0.25">
      <c r="A79" s="2" t="s">
        <v>85</v>
      </c>
      <c r="B79" t="s">
        <v>333</v>
      </c>
      <c r="C79" t="s">
        <v>332</v>
      </c>
      <c r="D79" s="18">
        <f>VLOOKUP(C79,'Infected rate by state'!B:E,4,0)</f>
        <v>1.4486816526494731E-2</v>
      </c>
      <c r="E79" s="3">
        <v>1239</v>
      </c>
      <c r="F79" s="2">
        <v>142</v>
      </c>
      <c r="G79" s="2">
        <v>475</v>
      </c>
      <c r="H79" s="4">
        <f t="shared" si="17"/>
        <v>857</v>
      </c>
      <c r="I79" s="2">
        <v>67</v>
      </c>
      <c r="J79" s="4">
        <f t="shared" si="18"/>
        <v>104.5</v>
      </c>
      <c r="K79" s="3">
        <v>610597</v>
      </c>
      <c r="L79" s="3">
        <f t="shared" si="14"/>
        <v>509786</v>
      </c>
      <c r="M79" s="3">
        <v>100811</v>
      </c>
      <c r="N79" s="3">
        <f t="shared" si="19"/>
        <v>17691.213421256205</v>
      </c>
      <c r="O79" s="3">
        <f t="shared" si="15"/>
        <v>3638.812337600647</v>
      </c>
      <c r="P79" s="3">
        <f t="shared" si="16"/>
        <v>770.38363207624093</v>
      </c>
      <c r="Q79" s="3">
        <v>2</v>
      </c>
      <c r="R79" s="3">
        <v>3</v>
      </c>
      <c r="S79" s="19">
        <f t="shared" si="20"/>
        <v>485.17497834675294</v>
      </c>
      <c r="T79" s="20">
        <f t="shared" si="21"/>
        <v>1.0214210070457956</v>
      </c>
      <c r="U79" s="20">
        <f t="shared" si="22"/>
        <v>0.56613183004288559</v>
      </c>
      <c r="V79" s="21">
        <f t="shared" si="23"/>
        <v>0.39158593894007498</v>
      </c>
      <c r="W79" s="26">
        <f t="shared" si="24"/>
        <v>102.71781761016545</v>
      </c>
      <c r="X79" s="27">
        <f t="shared" si="25"/>
        <v>1.5331017553756039</v>
      </c>
      <c r="Y79" s="27">
        <f t="shared" si="26"/>
        <v>0.9829456230637843</v>
      </c>
      <c r="Z79" s="27">
        <f t="shared" si="27"/>
        <v>0.72336491274764403</v>
      </c>
    </row>
    <row r="80" spans="1:26" customFormat="1" ht="12.5" x14ac:dyDescent="0.25">
      <c r="A80" s="2" t="s">
        <v>86</v>
      </c>
      <c r="B80" t="s">
        <v>371</v>
      </c>
      <c r="C80" t="s">
        <v>370</v>
      </c>
      <c r="D80" s="18">
        <f>VLOOKUP(C80,'Infected rate by state'!B:E,4,0)</f>
        <v>2.5429318796877907E-2</v>
      </c>
      <c r="E80" s="3">
        <v>1036</v>
      </c>
      <c r="F80" s="2">
        <v>94</v>
      </c>
      <c r="G80" s="2">
        <v>361</v>
      </c>
      <c r="H80" s="4">
        <f t="shared" si="17"/>
        <v>698.5</v>
      </c>
      <c r="I80" s="2">
        <v>14</v>
      </c>
      <c r="J80" s="4">
        <f t="shared" si="18"/>
        <v>54</v>
      </c>
      <c r="K80" s="3">
        <v>255069</v>
      </c>
      <c r="L80" s="3">
        <f t="shared" si="14"/>
        <v>196654</v>
      </c>
      <c r="M80" s="3">
        <v>58415</v>
      </c>
      <c r="N80" s="3">
        <f t="shared" si="19"/>
        <v>12972.461832401701</v>
      </c>
      <c r="O80" s="3">
        <f t="shared" si="15"/>
        <v>2747.0039430850511</v>
      </c>
      <c r="P80" s="3">
        <f t="shared" si="16"/>
        <v>602.29379205797136</v>
      </c>
      <c r="Q80" s="3">
        <v>2</v>
      </c>
      <c r="R80" s="3">
        <v>3</v>
      </c>
      <c r="S80" s="19">
        <f t="shared" si="20"/>
        <v>366.26719241134015</v>
      </c>
      <c r="T80" s="20">
        <f t="shared" si="21"/>
        <v>1.0145905606962331</v>
      </c>
      <c r="U80" s="20">
        <f t="shared" si="22"/>
        <v>0.52436248018803167</v>
      </c>
      <c r="V80" s="21">
        <f t="shared" si="23"/>
        <v>0.35353976101480711</v>
      </c>
      <c r="W80" s="26">
        <f t="shared" si="24"/>
        <v>80.305838941062845</v>
      </c>
      <c r="X80" s="27">
        <f t="shared" si="25"/>
        <v>5.73613135293306</v>
      </c>
      <c r="Y80" s="27">
        <f t="shared" si="26"/>
        <v>1.4871451655752379</v>
      </c>
      <c r="Z80" s="27">
        <f t="shared" si="27"/>
        <v>0.8543174355432217</v>
      </c>
    </row>
    <row r="81" spans="1:26" customFormat="1" ht="12.5" x14ac:dyDescent="0.25">
      <c r="A81" s="2" t="s">
        <v>87</v>
      </c>
      <c r="B81" t="s">
        <v>377</v>
      </c>
      <c r="C81" t="s">
        <v>376</v>
      </c>
      <c r="D81" s="18">
        <f>VLOOKUP(C81,'Infected rate by state'!B:E,4,0)</f>
        <v>5.6936382854354227E-3</v>
      </c>
      <c r="E81" s="2">
        <v>453</v>
      </c>
      <c r="F81" s="2">
        <v>63</v>
      </c>
      <c r="G81" s="2">
        <v>214</v>
      </c>
      <c r="H81" s="4">
        <f t="shared" si="17"/>
        <v>333.5</v>
      </c>
      <c r="I81" s="2">
        <v>21</v>
      </c>
      <c r="J81" s="4">
        <f t="shared" si="18"/>
        <v>42</v>
      </c>
      <c r="K81" s="3">
        <v>200261</v>
      </c>
      <c r="L81" s="3">
        <f t="shared" si="14"/>
        <v>156219</v>
      </c>
      <c r="M81" s="3">
        <v>44042</v>
      </c>
      <c r="N81" s="3">
        <f t="shared" si="19"/>
        <v>2280.4273933591662</v>
      </c>
      <c r="O81" s="3">
        <f t="shared" si="15"/>
        <v>480.92545603799948</v>
      </c>
      <c r="P81" s="3">
        <f t="shared" si="16"/>
        <v>104.94191030678253</v>
      </c>
      <c r="Q81" s="3">
        <v>2</v>
      </c>
      <c r="R81" s="3">
        <v>3</v>
      </c>
      <c r="S81" s="19">
        <f t="shared" si="20"/>
        <v>64.123394138399931</v>
      </c>
      <c r="T81" s="20">
        <f t="shared" si="21"/>
        <v>0.29964202868411183</v>
      </c>
      <c r="U81" s="20">
        <f t="shared" si="22"/>
        <v>0.19227404539250353</v>
      </c>
      <c r="V81" s="21">
        <f t="shared" si="23"/>
        <v>0.14155274644238394</v>
      </c>
      <c r="W81" s="26">
        <f t="shared" si="24"/>
        <v>13.992254707571004</v>
      </c>
      <c r="X81" s="27">
        <f t="shared" si="25"/>
        <v>0.66629784321766683</v>
      </c>
      <c r="Y81" s="27">
        <f t="shared" si="26"/>
        <v>0.33314892160883341</v>
      </c>
      <c r="Z81" s="27">
        <f t="shared" si="27"/>
        <v>0.22209928107255561</v>
      </c>
    </row>
    <row r="82" spans="1:26" customFormat="1" ht="12.5" x14ac:dyDescent="0.25">
      <c r="A82" s="2" t="s">
        <v>88</v>
      </c>
      <c r="B82" t="s">
        <v>383</v>
      </c>
      <c r="C82" t="s">
        <v>382</v>
      </c>
      <c r="D82" s="18">
        <f>VLOOKUP(C82,'Infected rate by state'!B:E,4,0)</f>
        <v>8.525765865415048E-3</v>
      </c>
      <c r="E82" s="3">
        <v>1904</v>
      </c>
      <c r="F82" s="2">
        <v>184</v>
      </c>
      <c r="G82" s="2">
        <v>706</v>
      </c>
      <c r="H82" s="4">
        <f t="shared" si="17"/>
        <v>1305</v>
      </c>
      <c r="I82" s="2">
        <v>88</v>
      </c>
      <c r="J82" s="4">
        <f t="shared" si="18"/>
        <v>136</v>
      </c>
      <c r="K82" s="3">
        <v>561138</v>
      </c>
      <c r="L82" s="3">
        <f t="shared" si="14"/>
        <v>431069</v>
      </c>
      <c r="M82" s="3">
        <v>130069</v>
      </c>
      <c r="N82" s="3">
        <f t="shared" si="19"/>
        <v>9568.2624123745391</v>
      </c>
      <c r="O82" s="3">
        <f t="shared" si="15"/>
        <v>2028.6680480174095</v>
      </c>
      <c r="P82" s="3">
        <f t="shared" si="16"/>
        <v>445.44046628617087</v>
      </c>
      <c r="Q82" s="3">
        <v>2</v>
      </c>
      <c r="R82" s="3">
        <v>3</v>
      </c>
      <c r="S82" s="19">
        <f t="shared" si="20"/>
        <v>270.48907306898792</v>
      </c>
      <c r="T82" s="20">
        <f t="shared" si="21"/>
        <v>0.38312899868128603</v>
      </c>
      <c r="U82" s="20">
        <f t="shared" si="22"/>
        <v>0.2072713203593777</v>
      </c>
      <c r="V82" s="21">
        <f t="shared" si="23"/>
        <v>0.14206358879673736</v>
      </c>
      <c r="W82" s="26">
        <f t="shared" si="24"/>
        <v>59.392062171489449</v>
      </c>
      <c r="X82" s="27">
        <f t="shared" si="25"/>
        <v>0.67490979740328916</v>
      </c>
      <c r="Y82" s="27">
        <f t="shared" si="26"/>
        <v>0.43670633949624593</v>
      </c>
      <c r="Z82" s="27">
        <f t="shared" si="27"/>
        <v>0.32278294658418177</v>
      </c>
    </row>
    <row r="83" spans="1:26" customFormat="1" ht="12.5" x14ac:dyDescent="0.25">
      <c r="A83" s="2" t="s">
        <v>89</v>
      </c>
      <c r="B83" t="s">
        <v>381</v>
      </c>
      <c r="C83" t="s">
        <v>380</v>
      </c>
      <c r="D83" s="18">
        <f>VLOOKUP(C83,'Infected rate by state'!B:E,4,0)</f>
        <v>2.6094721185018687E-3</v>
      </c>
      <c r="E83" s="3">
        <v>1208</v>
      </c>
      <c r="F83" s="2">
        <v>138</v>
      </c>
      <c r="G83" s="2">
        <v>416</v>
      </c>
      <c r="H83" s="4">
        <f t="shared" si="17"/>
        <v>812</v>
      </c>
      <c r="I83" s="2">
        <v>64</v>
      </c>
      <c r="J83" s="4">
        <f t="shared" si="18"/>
        <v>101</v>
      </c>
      <c r="K83" s="3">
        <v>603572</v>
      </c>
      <c r="L83" s="3">
        <f t="shared" si="14"/>
        <v>462556</v>
      </c>
      <c r="M83" s="3">
        <v>141016</v>
      </c>
      <c r="N83" s="3">
        <f t="shared" si="19"/>
        <v>3150.0086110168199</v>
      </c>
      <c r="O83" s="3">
        <f t="shared" si="15"/>
        <v>668.4173269431011</v>
      </c>
      <c r="P83" s="3">
        <f t="shared" si="16"/>
        <v>146.90686514539908</v>
      </c>
      <c r="Q83" s="3">
        <v>2</v>
      </c>
      <c r="R83" s="3">
        <v>3</v>
      </c>
      <c r="S83" s="19">
        <f t="shared" si="20"/>
        <v>89.122310259080152</v>
      </c>
      <c r="T83" s="20">
        <f t="shared" si="21"/>
        <v>0.21423632273817345</v>
      </c>
      <c r="U83" s="20">
        <f t="shared" si="22"/>
        <v>0.10975653972793122</v>
      </c>
      <c r="V83" s="21">
        <f t="shared" si="23"/>
        <v>7.3776746903212051E-2</v>
      </c>
      <c r="W83" s="26">
        <f t="shared" si="24"/>
        <v>19.587582019386545</v>
      </c>
      <c r="X83" s="27">
        <f t="shared" si="25"/>
        <v>0.30605596905291477</v>
      </c>
      <c r="Y83" s="27">
        <f t="shared" si="26"/>
        <v>0.19393645563749054</v>
      </c>
      <c r="Z83" s="27">
        <f t="shared" si="27"/>
        <v>0.14193900014048222</v>
      </c>
    </row>
    <row r="84" spans="1:26" customFormat="1" ht="12.5" x14ac:dyDescent="0.25">
      <c r="A84" s="2" t="s">
        <v>90</v>
      </c>
      <c r="B84" t="s">
        <v>333</v>
      </c>
      <c r="C84" t="s">
        <v>332</v>
      </c>
      <c r="D84" s="18">
        <f>VLOOKUP(C84,'Infected rate by state'!B:E,4,0)</f>
        <v>1.4486816526494731E-2</v>
      </c>
      <c r="E84" s="3">
        <v>2032</v>
      </c>
      <c r="F84" s="2">
        <v>332</v>
      </c>
      <c r="G84" s="2">
        <v>666</v>
      </c>
      <c r="H84" s="4">
        <f t="shared" si="17"/>
        <v>1349</v>
      </c>
      <c r="I84" s="2">
        <v>137</v>
      </c>
      <c r="J84" s="4">
        <f t="shared" si="18"/>
        <v>234.5</v>
      </c>
      <c r="K84" s="3">
        <v>711961</v>
      </c>
      <c r="L84" s="3">
        <f t="shared" si="14"/>
        <v>549256</v>
      </c>
      <c r="M84" s="3">
        <v>162705</v>
      </c>
      <c r="N84" s="3">
        <f t="shared" si="19"/>
        <v>20628.096762039429</v>
      </c>
      <c r="O84" s="3">
        <f t="shared" si="15"/>
        <v>4367.1831065467231</v>
      </c>
      <c r="P84" s="3">
        <f t="shared" si="16"/>
        <v>957.28268207111137</v>
      </c>
      <c r="Q84" s="3">
        <v>2</v>
      </c>
      <c r="R84" s="3">
        <v>3</v>
      </c>
      <c r="S84" s="19">
        <f t="shared" si="20"/>
        <v>582.29108087289637</v>
      </c>
      <c r="T84" s="20">
        <f t="shared" si="21"/>
        <v>0.87431093224158618</v>
      </c>
      <c r="U84" s="20">
        <f t="shared" si="22"/>
        <v>0.43164646469451179</v>
      </c>
      <c r="V84" s="21">
        <f t="shared" si="23"/>
        <v>0.28656057129571672</v>
      </c>
      <c r="W84" s="26">
        <f t="shared" si="24"/>
        <v>127.63769094281484</v>
      </c>
      <c r="X84" s="27">
        <f t="shared" si="25"/>
        <v>0.93166197768477987</v>
      </c>
      <c r="Y84" s="27">
        <f t="shared" si="26"/>
        <v>0.54429718952159845</v>
      </c>
      <c r="Z84" s="27">
        <f t="shared" si="27"/>
        <v>0.38445087633377967</v>
      </c>
    </row>
    <row r="85" spans="1:26" customFormat="1" ht="12.5" x14ac:dyDescent="0.25">
      <c r="A85" s="2" t="s">
        <v>91</v>
      </c>
      <c r="B85" t="s">
        <v>335</v>
      </c>
      <c r="C85" t="s">
        <v>334</v>
      </c>
      <c r="D85" s="18">
        <f>VLOOKUP(C85,'Infected rate by state'!B:E,4,0)</f>
        <v>8.8985640980001352E-3</v>
      </c>
      <c r="E85" s="3">
        <v>2154</v>
      </c>
      <c r="F85" s="2">
        <v>328</v>
      </c>
      <c r="G85" s="3">
        <v>1050</v>
      </c>
      <c r="H85" s="4">
        <f t="shared" si="17"/>
        <v>1602</v>
      </c>
      <c r="I85" s="2">
        <v>157</v>
      </c>
      <c r="J85" s="4">
        <f t="shared" si="18"/>
        <v>242.5</v>
      </c>
      <c r="K85" s="3">
        <v>528945</v>
      </c>
      <c r="L85" s="3">
        <f t="shared" si="14"/>
        <v>413598</v>
      </c>
      <c r="M85" s="3">
        <v>115347</v>
      </c>
      <c r="N85" s="3">
        <f t="shared" si="19"/>
        <v>9413.7019736333623</v>
      </c>
      <c r="O85" s="3">
        <f t="shared" si="15"/>
        <v>1983.6236828626229</v>
      </c>
      <c r="P85" s="3">
        <f t="shared" si="16"/>
        <v>432.41796635384867</v>
      </c>
      <c r="Q85" s="3">
        <v>2</v>
      </c>
      <c r="R85" s="3">
        <v>3</v>
      </c>
      <c r="S85" s="19">
        <f t="shared" si="20"/>
        <v>264.48315771501638</v>
      </c>
      <c r="T85" s="20">
        <f t="shared" si="21"/>
        <v>0.25188872163334891</v>
      </c>
      <c r="U85" s="20">
        <f t="shared" si="22"/>
        <v>0.16509560406680174</v>
      </c>
      <c r="V85" s="21">
        <f t="shared" si="23"/>
        <v>0.12278698129759349</v>
      </c>
      <c r="W85" s="26">
        <f t="shared" si="24"/>
        <v>57.655728847179823</v>
      </c>
      <c r="X85" s="27">
        <f t="shared" si="25"/>
        <v>0.36723394170178231</v>
      </c>
      <c r="Y85" s="27">
        <f t="shared" si="26"/>
        <v>0.23775558287496834</v>
      </c>
      <c r="Z85" s="27">
        <f t="shared" si="27"/>
        <v>0.17577966111945068</v>
      </c>
    </row>
    <row r="86" spans="1:26" customFormat="1" ht="12.5" x14ac:dyDescent="0.25">
      <c r="A86" s="2" t="s">
        <v>92</v>
      </c>
      <c r="B86" t="s">
        <v>400</v>
      </c>
      <c r="C86" t="s">
        <v>291</v>
      </c>
      <c r="D86" s="18">
        <f>VLOOKUP(C86,'Infected rate by state'!B:E,4,0)</f>
        <v>5.5896269710740548E-3</v>
      </c>
      <c r="E86" s="2">
        <v>951</v>
      </c>
      <c r="F86" s="2">
        <v>83</v>
      </c>
      <c r="G86" s="2">
        <v>319</v>
      </c>
      <c r="H86" s="4">
        <f t="shared" si="17"/>
        <v>635</v>
      </c>
      <c r="I86" s="2">
        <v>26</v>
      </c>
      <c r="J86" s="4">
        <f t="shared" si="18"/>
        <v>54.5</v>
      </c>
      <c r="K86" s="3">
        <v>542404</v>
      </c>
      <c r="L86" s="3">
        <f t="shared" si="14"/>
        <v>437593</v>
      </c>
      <c r="M86" s="3">
        <v>104811</v>
      </c>
      <c r="N86" s="3">
        <f t="shared" si="19"/>
        <v>6063.6720552369034</v>
      </c>
      <c r="O86" s="3">
        <f t="shared" si="15"/>
        <v>1263.4100250634078</v>
      </c>
      <c r="P86" s="3">
        <f t="shared" si="16"/>
        <v>271.74262739441713</v>
      </c>
      <c r="Q86" s="3">
        <v>2</v>
      </c>
      <c r="R86" s="3">
        <v>3</v>
      </c>
      <c r="S86" s="19">
        <f t="shared" si="20"/>
        <v>168.45467000845437</v>
      </c>
      <c r="T86" s="20">
        <f t="shared" si="21"/>
        <v>0.52807106585722374</v>
      </c>
      <c r="U86" s="20">
        <f t="shared" si="22"/>
        <v>0.26528294489520371</v>
      </c>
      <c r="V86" s="21">
        <f t="shared" si="23"/>
        <v>0.17713424816872173</v>
      </c>
      <c r="W86" s="26">
        <f t="shared" si="24"/>
        <v>36.232350319255616</v>
      </c>
      <c r="X86" s="27">
        <f t="shared" si="25"/>
        <v>1.3935519353559853</v>
      </c>
      <c r="Y86" s="27">
        <f t="shared" si="26"/>
        <v>0.66481376732579112</v>
      </c>
      <c r="Z86" s="27">
        <f t="shared" si="27"/>
        <v>0.43653434119585077</v>
      </c>
    </row>
    <row r="87" spans="1:26" customFormat="1" ht="12.5" x14ac:dyDescent="0.25">
      <c r="A87" s="2" t="s">
        <v>93</v>
      </c>
      <c r="B87" t="s">
        <v>375</v>
      </c>
      <c r="C87" t="s">
        <v>374</v>
      </c>
      <c r="D87" s="18">
        <f>VLOOKUP(C87,'Infected rate by state'!B:E,4,0)</f>
        <v>6.2179748494527662E-3</v>
      </c>
      <c r="E87" s="3">
        <v>1872</v>
      </c>
      <c r="F87" s="2">
        <v>180</v>
      </c>
      <c r="G87" s="2">
        <v>734</v>
      </c>
      <c r="H87" s="4">
        <f t="shared" si="17"/>
        <v>1303</v>
      </c>
      <c r="I87" s="2">
        <v>48</v>
      </c>
      <c r="J87" s="4">
        <f t="shared" si="18"/>
        <v>114</v>
      </c>
      <c r="K87" s="3">
        <v>432080</v>
      </c>
      <c r="L87" s="3">
        <f t="shared" si="14"/>
        <v>341805</v>
      </c>
      <c r="M87" s="3">
        <v>90275</v>
      </c>
      <c r="N87" s="3">
        <f t="shared" si="19"/>
        <v>5373.3251459031026</v>
      </c>
      <c r="O87" s="3">
        <f t="shared" si="15"/>
        <v>1127.5840368331155</v>
      </c>
      <c r="P87" s="3">
        <f t="shared" si="16"/>
        <v>244.60879446110022</v>
      </c>
      <c r="Q87" s="3">
        <v>2</v>
      </c>
      <c r="R87" s="3">
        <v>3</v>
      </c>
      <c r="S87" s="19">
        <f t="shared" si="20"/>
        <v>150.34453824441542</v>
      </c>
      <c r="T87" s="20">
        <f t="shared" si="21"/>
        <v>0.20482907117767768</v>
      </c>
      <c r="U87" s="20">
        <f t="shared" si="22"/>
        <v>0.11538337547537637</v>
      </c>
      <c r="V87" s="21">
        <f t="shared" si="23"/>
        <v>8.0312253335692002E-2</v>
      </c>
      <c r="W87" s="26">
        <f t="shared" si="24"/>
        <v>32.614505928146698</v>
      </c>
      <c r="X87" s="27">
        <f t="shared" si="25"/>
        <v>0.67946887350305618</v>
      </c>
      <c r="Y87" s="27">
        <f t="shared" si="26"/>
        <v>0.2860921572644447</v>
      </c>
      <c r="Z87" s="27">
        <f t="shared" si="27"/>
        <v>0.18119169960081499</v>
      </c>
    </row>
    <row r="88" spans="1:26" customFormat="1" ht="12.5" x14ac:dyDescent="0.25">
      <c r="A88" s="2" t="s">
        <v>94</v>
      </c>
      <c r="B88" t="s">
        <v>351</v>
      </c>
      <c r="C88" t="s">
        <v>350</v>
      </c>
      <c r="D88" s="18">
        <f>VLOOKUP(C88,'Infected rate by state'!B:E,4,0)</f>
        <v>9.0315118396853012E-3</v>
      </c>
      <c r="E88" s="3">
        <v>1375</v>
      </c>
      <c r="F88" s="2">
        <v>161</v>
      </c>
      <c r="G88" s="2">
        <v>458</v>
      </c>
      <c r="H88" s="4">
        <f t="shared" si="17"/>
        <v>916.5</v>
      </c>
      <c r="I88" s="2">
        <v>58</v>
      </c>
      <c r="J88" s="4">
        <f t="shared" si="18"/>
        <v>109.5</v>
      </c>
      <c r="K88" s="3">
        <v>426480</v>
      </c>
      <c r="L88" s="3">
        <f t="shared" si="14"/>
        <v>337140</v>
      </c>
      <c r="M88" s="3">
        <v>89340</v>
      </c>
      <c r="N88" s="3">
        <f t="shared" si="19"/>
        <v>7703.5183387779743</v>
      </c>
      <c r="O88" s="3">
        <f t="shared" si="15"/>
        <v>1616.9747852417372</v>
      </c>
      <c r="P88" s="3">
        <f t="shared" si="16"/>
        <v>350.87716118161001</v>
      </c>
      <c r="Q88" s="3">
        <v>2</v>
      </c>
      <c r="R88" s="3">
        <v>3</v>
      </c>
      <c r="S88" s="19">
        <f t="shared" si="20"/>
        <v>215.59663803223162</v>
      </c>
      <c r="T88" s="20">
        <f t="shared" si="21"/>
        <v>0.47073501753762365</v>
      </c>
      <c r="U88" s="20">
        <f t="shared" si="22"/>
        <v>0.23523910314482446</v>
      </c>
      <c r="V88" s="21">
        <f t="shared" si="23"/>
        <v>0.15679755493253208</v>
      </c>
      <c r="W88" s="26">
        <f t="shared" si="24"/>
        <v>46.783621490881337</v>
      </c>
      <c r="X88" s="27">
        <f t="shared" si="25"/>
        <v>0.80661416363588512</v>
      </c>
      <c r="Y88" s="27">
        <f t="shared" si="26"/>
        <v>0.42724768484823139</v>
      </c>
      <c r="Z88" s="27">
        <f t="shared" si="27"/>
        <v>0.29058149994336235</v>
      </c>
    </row>
    <row r="89" spans="1:26" customFormat="1" ht="12.5" x14ac:dyDescent="0.25">
      <c r="A89" s="2" t="s">
        <v>95</v>
      </c>
      <c r="B89" t="s">
        <v>387</v>
      </c>
      <c r="C89" t="s">
        <v>386</v>
      </c>
      <c r="D89" s="18">
        <f>VLOOKUP(C89,'Infected rate by state'!B:E,4,0)</f>
        <v>9.1240169504562645E-3</v>
      </c>
      <c r="E89" s="3">
        <v>1248</v>
      </c>
      <c r="F89" s="2">
        <v>224</v>
      </c>
      <c r="G89" s="2">
        <v>481</v>
      </c>
      <c r="H89" s="4">
        <f t="shared" si="17"/>
        <v>864.5</v>
      </c>
      <c r="I89" s="2">
        <v>79</v>
      </c>
      <c r="J89" s="4">
        <f t="shared" si="18"/>
        <v>151.5</v>
      </c>
      <c r="K89" s="3">
        <v>287862</v>
      </c>
      <c r="L89" s="3">
        <f t="shared" si="14"/>
        <v>225050</v>
      </c>
      <c r="M89" s="3">
        <v>62812</v>
      </c>
      <c r="N89" s="3">
        <f t="shared" si="19"/>
        <v>5252.9155347844826</v>
      </c>
      <c r="O89" s="3">
        <f t="shared" si="15"/>
        <v>1106.9425246205428</v>
      </c>
      <c r="P89" s="3">
        <f t="shared" si="16"/>
        <v>241.32366809854352</v>
      </c>
      <c r="Q89" s="3">
        <v>2</v>
      </c>
      <c r="R89" s="3">
        <v>3</v>
      </c>
      <c r="S89" s="19">
        <f t="shared" si="20"/>
        <v>147.59233661607237</v>
      </c>
      <c r="T89" s="20">
        <f t="shared" si="21"/>
        <v>0.30684477466958915</v>
      </c>
      <c r="U89" s="20">
        <f t="shared" si="22"/>
        <v>0.17072566410187667</v>
      </c>
      <c r="V89" s="21">
        <f t="shared" si="23"/>
        <v>0.11826309023723748</v>
      </c>
      <c r="W89" s="26">
        <f t="shared" si="24"/>
        <v>32.176489079805805</v>
      </c>
      <c r="X89" s="27">
        <f t="shared" si="25"/>
        <v>0.40729733012412411</v>
      </c>
      <c r="Y89" s="27">
        <f t="shared" si="26"/>
        <v>0.21238606653337164</v>
      </c>
      <c r="Z89" s="27">
        <f t="shared" si="27"/>
        <v>0.14364504053484733</v>
      </c>
    </row>
    <row r="90" spans="1:26" customFormat="1" ht="12.5" x14ac:dyDescent="0.25">
      <c r="A90" s="2" t="s">
        <v>96</v>
      </c>
      <c r="B90" t="s">
        <v>317</v>
      </c>
      <c r="C90" t="s">
        <v>316</v>
      </c>
      <c r="D90" s="18">
        <f>VLOOKUP(C90,'Infected rate by state'!B:E,4,0)</f>
        <v>7.3843274393391549E-3</v>
      </c>
      <c r="E90" s="2">
        <v>704</v>
      </c>
      <c r="F90" s="2">
        <v>31</v>
      </c>
      <c r="G90" s="2">
        <v>341</v>
      </c>
      <c r="H90" s="4">
        <f t="shared" si="17"/>
        <v>522.5</v>
      </c>
      <c r="I90" s="2">
        <v>14</v>
      </c>
      <c r="J90" s="4">
        <f t="shared" si="18"/>
        <v>22.5</v>
      </c>
      <c r="K90" s="3">
        <v>287995</v>
      </c>
      <c r="L90" s="3">
        <f t="shared" si="14"/>
        <v>240772</v>
      </c>
      <c r="M90" s="3">
        <v>47223</v>
      </c>
      <c r="N90" s="3">
        <f t="shared" si="19"/>
        <v>4253.2987617849594</v>
      </c>
      <c r="O90" s="3">
        <f t="shared" si="15"/>
        <v>874.38168272604571</v>
      </c>
      <c r="P90" s="3">
        <f t="shared" si="16"/>
        <v>184.9977358394828</v>
      </c>
      <c r="Q90" s="3">
        <v>2</v>
      </c>
      <c r="R90" s="3">
        <v>3</v>
      </c>
      <c r="S90" s="19">
        <f t="shared" si="20"/>
        <v>116.58422436347276</v>
      </c>
      <c r="T90" s="20">
        <f t="shared" si="21"/>
        <v>0.3418892210072515</v>
      </c>
      <c r="U90" s="20">
        <f t="shared" si="22"/>
        <v>0.22312770213104835</v>
      </c>
      <c r="V90" s="21">
        <f t="shared" si="23"/>
        <v>0.16560259142538744</v>
      </c>
      <c r="W90" s="26">
        <f t="shared" si="24"/>
        <v>24.666364778597707</v>
      </c>
      <c r="X90" s="27">
        <f t="shared" si="25"/>
        <v>1.7618831984712648</v>
      </c>
      <c r="Y90" s="27">
        <f t="shared" si="26"/>
        <v>1.0962828790487871</v>
      </c>
      <c r="Z90" s="27">
        <f t="shared" si="27"/>
        <v>0.79568918640637765</v>
      </c>
    </row>
    <row r="91" spans="1:26" customFormat="1" ht="12.5" x14ac:dyDescent="0.25">
      <c r="A91" s="2" t="s">
        <v>97</v>
      </c>
      <c r="B91" t="s">
        <v>325</v>
      </c>
      <c r="C91" t="s">
        <v>324</v>
      </c>
      <c r="D91" s="18">
        <f>VLOOKUP(C91,'Infected rate by state'!B:E,4,0)</f>
        <v>8.9298079160438481E-3</v>
      </c>
      <c r="E91" s="3">
        <v>7323</v>
      </c>
      <c r="F91" s="2">
        <v>908</v>
      </c>
      <c r="G91" s="3">
        <v>2753</v>
      </c>
      <c r="H91" s="4">
        <f t="shared" si="17"/>
        <v>5038</v>
      </c>
      <c r="I91" s="2">
        <v>292</v>
      </c>
      <c r="J91" s="4">
        <f t="shared" si="18"/>
        <v>600</v>
      </c>
      <c r="K91" s="3">
        <v>2396614</v>
      </c>
      <c r="L91" s="3">
        <f t="shared" si="14"/>
        <v>1777249</v>
      </c>
      <c r="M91" s="3">
        <v>619365</v>
      </c>
      <c r="N91" s="3">
        <f t="shared" si="19"/>
        <v>42802.605337803019</v>
      </c>
      <c r="O91" s="3">
        <f t="shared" si="15"/>
        <v>9183.3490053674686</v>
      </c>
      <c r="P91" s="3">
        <f t="shared" si="16"/>
        <v>2044.0531579835178</v>
      </c>
      <c r="Q91" s="3">
        <v>2</v>
      </c>
      <c r="R91" s="3">
        <v>3</v>
      </c>
      <c r="S91" s="19">
        <f t="shared" si="20"/>
        <v>1224.4465340489958</v>
      </c>
      <c r="T91" s="20">
        <f t="shared" si="21"/>
        <v>0.44476808356302061</v>
      </c>
      <c r="U91" s="20">
        <f t="shared" si="22"/>
        <v>0.24304218619471929</v>
      </c>
      <c r="V91" s="21">
        <f t="shared" si="23"/>
        <v>0.16720558979229766</v>
      </c>
      <c r="W91" s="26">
        <f t="shared" si="24"/>
        <v>272.54042106446906</v>
      </c>
      <c r="X91" s="27">
        <f t="shared" si="25"/>
        <v>0.93335760638516796</v>
      </c>
      <c r="Y91" s="27">
        <f t="shared" si="26"/>
        <v>0.45423403510744842</v>
      </c>
      <c r="Z91" s="27">
        <f t="shared" si="27"/>
        <v>0.30015464874941528</v>
      </c>
    </row>
    <row r="92" spans="1:26" customFormat="1" ht="12.5" x14ac:dyDescent="0.25">
      <c r="A92" s="2" t="s">
        <v>98</v>
      </c>
      <c r="B92" t="s">
        <v>325</v>
      </c>
      <c r="C92" t="s">
        <v>324</v>
      </c>
      <c r="D92" s="18">
        <f>VLOOKUP(C92,'Infected rate by state'!B:E,4,0)</f>
        <v>8.9298079160438481E-3</v>
      </c>
      <c r="E92" s="3">
        <v>3115</v>
      </c>
      <c r="F92" s="2">
        <v>268</v>
      </c>
      <c r="G92" s="3">
        <v>1089</v>
      </c>
      <c r="H92" s="4">
        <f t="shared" si="17"/>
        <v>2102</v>
      </c>
      <c r="I92" s="2">
        <v>97</v>
      </c>
      <c r="J92" s="4">
        <f t="shared" si="18"/>
        <v>182.5</v>
      </c>
      <c r="K92" s="3">
        <v>1079022</v>
      </c>
      <c r="L92" s="3">
        <f t="shared" si="14"/>
        <v>705309</v>
      </c>
      <c r="M92" s="3">
        <v>373713</v>
      </c>
      <c r="N92" s="3">
        <f t="shared" si="19"/>
        <v>19270.918394370929</v>
      </c>
      <c r="O92" s="3">
        <f t="shared" si="15"/>
        <v>4295.5397030188897</v>
      </c>
      <c r="P92" s="3">
        <f t="shared" si="16"/>
        <v>996.69426861350075</v>
      </c>
      <c r="Q92" s="3">
        <v>2</v>
      </c>
      <c r="R92" s="3">
        <v>3</v>
      </c>
      <c r="S92" s="19">
        <f t="shared" si="20"/>
        <v>572.73862706918533</v>
      </c>
      <c r="T92" s="20">
        <f t="shared" si="21"/>
        <v>0.52593078702404528</v>
      </c>
      <c r="U92" s="20">
        <f t="shared" si="22"/>
        <v>0.27247318128886078</v>
      </c>
      <c r="V92" s="21">
        <f t="shared" si="23"/>
        <v>0.18386472779107074</v>
      </c>
      <c r="W92" s="26">
        <f t="shared" si="24"/>
        <v>132.89256914846678</v>
      </c>
      <c r="X92" s="27">
        <f t="shared" si="25"/>
        <v>1.3700264860666678</v>
      </c>
      <c r="Y92" s="27">
        <f t="shared" si="26"/>
        <v>0.72817846108748918</v>
      </c>
      <c r="Z92" s="27">
        <f t="shared" si="27"/>
        <v>0.49586779533009989</v>
      </c>
    </row>
    <row r="93" spans="1:26" customFormat="1" ht="12.5" x14ac:dyDescent="0.25">
      <c r="A93" s="2" t="s">
        <v>99</v>
      </c>
      <c r="B93" t="s">
        <v>313</v>
      </c>
      <c r="C93" t="s">
        <v>312</v>
      </c>
      <c r="D93" s="18">
        <f>VLOOKUP(C93,'Infected rate by state'!B:E,4,0)</f>
        <v>8.9918615797753444E-3</v>
      </c>
      <c r="E93" s="2">
        <v>931</v>
      </c>
      <c r="F93" s="2">
        <v>87</v>
      </c>
      <c r="G93" s="2">
        <v>487</v>
      </c>
      <c r="H93" s="4">
        <f t="shared" si="17"/>
        <v>709</v>
      </c>
      <c r="I93" s="2">
        <v>55</v>
      </c>
      <c r="J93" s="4">
        <f t="shared" si="18"/>
        <v>71</v>
      </c>
      <c r="K93" s="3">
        <v>281971</v>
      </c>
      <c r="L93" s="3">
        <f t="shared" si="14"/>
        <v>219544</v>
      </c>
      <c r="M93" s="3">
        <v>62427</v>
      </c>
      <c r="N93" s="3">
        <f t="shared" si="19"/>
        <v>5070.8884030216668</v>
      </c>
      <c r="O93" s="3">
        <f t="shared" si="15"/>
        <v>1070.1224357138374</v>
      </c>
      <c r="P93" s="3">
        <f t="shared" si="16"/>
        <v>233.69148319330748</v>
      </c>
      <c r="Q93" s="3">
        <v>2</v>
      </c>
      <c r="R93" s="3">
        <v>3</v>
      </c>
      <c r="S93" s="19">
        <f t="shared" si="20"/>
        <v>142.68299142851166</v>
      </c>
      <c r="T93" s="20">
        <f t="shared" si="21"/>
        <v>0.29298355529468512</v>
      </c>
      <c r="U93" s="20">
        <f t="shared" si="22"/>
        <v>0.20124540398943816</v>
      </c>
      <c r="V93" s="21">
        <f t="shared" si="23"/>
        <v>0.15325777811870209</v>
      </c>
      <c r="W93" s="26">
        <f t="shared" si="24"/>
        <v>31.158864425774329</v>
      </c>
      <c r="X93" s="27">
        <f t="shared" si="25"/>
        <v>0.56652480774135139</v>
      </c>
      <c r="Y93" s="27">
        <f t="shared" si="26"/>
        <v>0.43885724543344123</v>
      </c>
      <c r="Z93" s="27">
        <f t="shared" si="27"/>
        <v>0.35814786696292333</v>
      </c>
    </row>
    <row r="94" spans="1:26" customFormat="1" ht="12.5" x14ac:dyDescent="0.25">
      <c r="A94" s="2" t="s">
        <v>100</v>
      </c>
      <c r="B94" t="s">
        <v>335</v>
      </c>
      <c r="C94" t="s">
        <v>334</v>
      </c>
      <c r="D94" s="18">
        <f>VLOOKUP(C94,'Infected rate by state'!B:E,4,0)</f>
        <v>8.8985640980001352E-3</v>
      </c>
      <c r="E94" s="3">
        <v>2442</v>
      </c>
      <c r="F94" s="2">
        <v>376</v>
      </c>
      <c r="G94" s="3">
        <v>1038</v>
      </c>
      <c r="H94" s="4">
        <f t="shared" si="17"/>
        <v>1740</v>
      </c>
      <c r="I94" s="2">
        <v>143</v>
      </c>
      <c r="J94" s="4">
        <f t="shared" si="18"/>
        <v>259.5</v>
      </c>
      <c r="K94" s="3">
        <v>651379</v>
      </c>
      <c r="L94" s="3">
        <f t="shared" si="14"/>
        <v>518937</v>
      </c>
      <c r="M94" s="3">
        <v>132442</v>
      </c>
      <c r="N94" s="3">
        <f t="shared" si="19"/>
        <v>11592.675567182459</v>
      </c>
      <c r="O94" s="3">
        <f t="shared" si="15"/>
        <v>2426.5316467554608</v>
      </c>
      <c r="P94" s="3">
        <f t="shared" si="16"/>
        <v>524.80022306460035</v>
      </c>
      <c r="Q94" s="3">
        <v>2</v>
      </c>
      <c r="R94" s="3">
        <v>3</v>
      </c>
      <c r="S94" s="19">
        <f t="shared" si="20"/>
        <v>323.53755290072809</v>
      </c>
      <c r="T94" s="20">
        <f t="shared" si="21"/>
        <v>0.31169321088702129</v>
      </c>
      <c r="U94" s="20">
        <f t="shared" si="22"/>
        <v>0.18594112235674029</v>
      </c>
      <c r="V94" s="21">
        <f t="shared" si="23"/>
        <v>0.13248876040160856</v>
      </c>
      <c r="W94" s="26">
        <f t="shared" si="24"/>
        <v>69.973363075280048</v>
      </c>
      <c r="X94" s="27">
        <f t="shared" si="25"/>
        <v>0.4893242173096507</v>
      </c>
      <c r="Y94" s="27">
        <f t="shared" si="26"/>
        <v>0.2696468711956842</v>
      </c>
      <c r="Z94" s="27">
        <f t="shared" si="27"/>
        <v>0.18609936988106396</v>
      </c>
    </row>
    <row r="95" spans="1:26" customFormat="1" ht="12.5" x14ac:dyDescent="0.25">
      <c r="A95" s="2" t="s">
        <v>101</v>
      </c>
      <c r="B95" t="s">
        <v>393</v>
      </c>
      <c r="C95" t="s">
        <v>392</v>
      </c>
      <c r="D95" s="18">
        <f>VLOOKUP(C95,'Infected rate by state'!B:E,4,0)</f>
        <v>7.5097590818065515E-3</v>
      </c>
      <c r="E95" s="3">
        <v>4200</v>
      </c>
      <c r="F95" s="2">
        <v>501</v>
      </c>
      <c r="G95" s="3">
        <v>1400</v>
      </c>
      <c r="H95" s="4">
        <f t="shared" si="17"/>
        <v>2800</v>
      </c>
      <c r="I95" s="2">
        <v>187</v>
      </c>
      <c r="J95" s="4">
        <f t="shared" si="18"/>
        <v>344</v>
      </c>
      <c r="K95" s="3">
        <v>1764292</v>
      </c>
      <c r="L95" s="3">
        <f t="shared" si="14"/>
        <v>1486351</v>
      </c>
      <c r="M95" s="3">
        <v>277941</v>
      </c>
      <c r="N95" s="3">
        <f t="shared" si="19"/>
        <v>26498.815739917289</v>
      </c>
      <c r="O95" s="3">
        <f t="shared" si="15"/>
        <v>5431.3562808859997</v>
      </c>
      <c r="P95" s="3">
        <f t="shared" si="16"/>
        <v>1144.8789976068811</v>
      </c>
      <c r="Q95" s="3">
        <v>2</v>
      </c>
      <c r="R95" s="3">
        <v>3</v>
      </c>
      <c r="S95" s="19">
        <f t="shared" si="20"/>
        <v>724.18083745146657</v>
      </c>
      <c r="T95" s="20">
        <f t="shared" si="21"/>
        <v>0.51727202675104755</v>
      </c>
      <c r="U95" s="20">
        <f t="shared" si="22"/>
        <v>0.25863601337552378</v>
      </c>
      <c r="V95" s="21">
        <f t="shared" si="23"/>
        <v>0.17242400891701584</v>
      </c>
      <c r="W95" s="26">
        <f t="shared" si="24"/>
        <v>152.65053301425081</v>
      </c>
      <c r="X95" s="27">
        <f t="shared" si="25"/>
        <v>0.81631301077139473</v>
      </c>
      <c r="Y95" s="27">
        <f t="shared" si="26"/>
        <v>0.44375154946003142</v>
      </c>
      <c r="Z95" s="27">
        <f t="shared" si="27"/>
        <v>0.30469168266317526</v>
      </c>
    </row>
    <row r="96" spans="1:26" customFormat="1" ht="12.5" x14ac:dyDescent="0.25">
      <c r="A96" s="2" t="s">
        <v>102</v>
      </c>
      <c r="B96" t="s">
        <v>315</v>
      </c>
      <c r="C96" t="s">
        <v>314</v>
      </c>
      <c r="D96" s="18">
        <f>VLOOKUP(C96,'Infected rate by state'!B:E,4,0)</f>
        <v>7.5362096948057532E-3</v>
      </c>
      <c r="E96" s="3">
        <v>1935</v>
      </c>
      <c r="F96" s="2">
        <v>205</v>
      </c>
      <c r="G96" s="2">
        <v>547</v>
      </c>
      <c r="H96" s="4">
        <f t="shared" si="17"/>
        <v>1241</v>
      </c>
      <c r="I96" s="2">
        <v>77</v>
      </c>
      <c r="J96" s="4">
        <f t="shared" si="18"/>
        <v>141</v>
      </c>
      <c r="K96" s="3">
        <v>918145</v>
      </c>
      <c r="L96" s="3">
        <f t="shared" si="14"/>
        <v>771525</v>
      </c>
      <c r="M96" s="3">
        <v>146620</v>
      </c>
      <c r="N96" s="3">
        <f t="shared" si="19"/>
        <v>13838.666500474856</v>
      </c>
      <c r="O96" s="3">
        <f t="shared" si="15"/>
        <v>2839.2888575261823</v>
      </c>
      <c r="P96" s="3">
        <f t="shared" si="16"/>
        <v>599.24316837095046</v>
      </c>
      <c r="Q96" s="3">
        <v>2</v>
      </c>
      <c r="R96" s="3">
        <v>3</v>
      </c>
      <c r="S96" s="19">
        <f t="shared" si="20"/>
        <v>378.57184767015764</v>
      </c>
      <c r="T96" s="20">
        <f t="shared" si="21"/>
        <v>0.69208747288877082</v>
      </c>
      <c r="U96" s="20">
        <f t="shared" si="22"/>
        <v>0.30505386597111817</v>
      </c>
      <c r="V96" s="21">
        <f t="shared" si="23"/>
        <v>0.19564436572101171</v>
      </c>
      <c r="W96" s="26">
        <f t="shared" si="24"/>
        <v>79.899089116126731</v>
      </c>
      <c r="X96" s="27">
        <f t="shared" si="25"/>
        <v>1.0376505080016458</v>
      </c>
      <c r="Y96" s="27">
        <f t="shared" si="26"/>
        <v>0.56666020649735271</v>
      </c>
      <c r="Z96" s="27">
        <f t="shared" si="27"/>
        <v>0.38975165422500846</v>
      </c>
    </row>
    <row r="97" spans="1:26" customFormat="1" ht="12.5" x14ac:dyDescent="0.25">
      <c r="A97" s="2" t="s">
        <v>103</v>
      </c>
      <c r="B97" t="s">
        <v>325</v>
      </c>
      <c r="C97" t="s">
        <v>324</v>
      </c>
      <c r="D97" s="18">
        <f>VLOOKUP(C97,'Infected rate by state'!B:E,4,0)</f>
        <v>8.9298079160438481E-3</v>
      </c>
      <c r="E97" s="3">
        <v>1834</v>
      </c>
      <c r="F97" s="2">
        <v>303</v>
      </c>
      <c r="G97" s="2">
        <v>469</v>
      </c>
      <c r="H97" s="4">
        <f t="shared" si="17"/>
        <v>1151.5</v>
      </c>
      <c r="I97" s="2">
        <v>88</v>
      </c>
      <c r="J97" s="4">
        <f t="shared" si="18"/>
        <v>195.5</v>
      </c>
      <c r="K97" s="3">
        <v>464038</v>
      </c>
      <c r="L97" s="3">
        <f t="shared" si="14"/>
        <v>367209</v>
      </c>
      <c r="M97" s="3">
        <v>96829</v>
      </c>
      <c r="N97" s="3">
        <f t="shared" si="19"/>
        <v>8287.5404114903104</v>
      </c>
      <c r="O97" s="3">
        <f t="shared" si="15"/>
        <v>1738.9189086166548</v>
      </c>
      <c r="P97" s="3">
        <f t="shared" si="16"/>
        <v>377.17293509217563</v>
      </c>
      <c r="Q97" s="3">
        <v>2</v>
      </c>
      <c r="R97" s="3">
        <v>3</v>
      </c>
      <c r="S97" s="19">
        <f t="shared" si="20"/>
        <v>231.85585448222065</v>
      </c>
      <c r="T97" s="20">
        <f t="shared" si="21"/>
        <v>0.49436216307509734</v>
      </c>
      <c r="U97" s="20">
        <f t="shared" si="22"/>
        <v>0.20135115456554117</v>
      </c>
      <c r="V97" s="21">
        <f t="shared" si="23"/>
        <v>0.12642085849630352</v>
      </c>
      <c r="W97" s="26">
        <f t="shared" si="24"/>
        <v>50.289724678956752</v>
      </c>
      <c r="X97" s="27">
        <f t="shared" si="25"/>
        <v>0.57147414407905395</v>
      </c>
      <c r="Y97" s="27">
        <f t="shared" si="26"/>
        <v>0.25723644337062279</v>
      </c>
      <c r="Z97" s="27">
        <f t="shared" si="27"/>
        <v>0.16597268870942822</v>
      </c>
    </row>
    <row r="98" spans="1:26" customFormat="1" ht="12.5" x14ac:dyDescent="0.25">
      <c r="A98" s="2" t="s">
        <v>104</v>
      </c>
      <c r="B98" t="s">
        <v>335</v>
      </c>
      <c r="C98" t="s">
        <v>334</v>
      </c>
      <c r="D98" s="18">
        <f>VLOOKUP(C98,'Infected rate by state'!B:E,4,0)</f>
        <v>8.8985640980001352E-3</v>
      </c>
      <c r="E98" s="3">
        <v>1434</v>
      </c>
      <c r="F98" s="2">
        <v>179</v>
      </c>
      <c r="G98" s="2">
        <v>638</v>
      </c>
      <c r="H98" s="4">
        <f t="shared" si="17"/>
        <v>1036</v>
      </c>
      <c r="I98" s="2">
        <v>95</v>
      </c>
      <c r="J98" s="4">
        <f t="shared" si="18"/>
        <v>137</v>
      </c>
      <c r="K98" s="3">
        <v>392167</v>
      </c>
      <c r="L98" s="3">
        <f t="shared" si="14"/>
        <v>311177</v>
      </c>
      <c r="M98" s="3">
        <v>80990</v>
      </c>
      <c r="N98" s="3">
        <f t="shared" si="19"/>
        <v>6979.4463732408376</v>
      </c>
      <c r="O98" s="3">
        <f t="shared" si="15"/>
        <v>1463.026805112195</v>
      </c>
      <c r="P98" s="3">
        <f t="shared" si="16"/>
        <v>316.9646765819864</v>
      </c>
      <c r="Q98" s="3">
        <v>2</v>
      </c>
      <c r="R98" s="3">
        <v>3</v>
      </c>
      <c r="S98" s="19">
        <f t="shared" si="20"/>
        <v>195.07024068162599</v>
      </c>
      <c r="T98" s="20">
        <f t="shared" si="21"/>
        <v>0.30575272834110656</v>
      </c>
      <c r="U98" s="20">
        <f t="shared" si="22"/>
        <v>0.18829173810967759</v>
      </c>
      <c r="V98" s="21">
        <f t="shared" si="23"/>
        <v>0.13603224594255647</v>
      </c>
      <c r="W98" s="26">
        <f t="shared" si="24"/>
        <v>42.261956877598188</v>
      </c>
      <c r="X98" s="27">
        <f t="shared" si="25"/>
        <v>0.44486270397471778</v>
      </c>
      <c r="Y98" s="27">
        <f t="shared" si="26"/>
        <v>0.30848143706276049</v>
      </c>
      <c r="Z98" s="27">
        <f t="shared" si="27"/>
        <v>0.23610031775194518</v>
      </c>
    </row>
    <row r="99" spans="1:26" customFormat="1" ht="12.5" x14ac:dyDescent="0.25">
      <c r="A99" s="2" t="s">
        <v>105</v>
      </c>
      <c r="B99" t="s">
        <v>375</v>
      </c>
      <c r="C99" t="s">
        <v>374</v>
      </c>
      <c r="D99" s="18">
        <f>VLOOKUP(C99,'Infected rate by state'!B:E,4,0)</f>
        <v>6.2179748494527662E-3</v>
      </c>
      <c r="E99" s="2">
        <v>952</v>
      </c>
      <c r="F99" s="2">
        <v>31</v>
      </c>
      <c r="G99" s="2">
        <v>374</v>
      </c>
      <c r="H99" s="4">
        <f t="shared" si="17"/>
        <v>663</v>
      </c>
      <c r="I99" s="2">
        <v>18</v>
      </c>
      <c r="J99" s="4">
        <f t="shared" si="18"/>
        <v>24.5</v>
      </c>
      <c r="K99" s="3">
        <v>130084</v>
      </c>
      <c r="L99" s="3">
        <f t="shared" si="14"/>
        <v>104291</v>
      </c>
      <c r="M99" s="3">
        <v>25793</v>
      </c>
      <c r="N99" s="3">
        <f t="shared" si="19"/>
        <v>1617.7180806324272</v>
      </c>
      <c r="O99" s="3">
        <f t="shared" si="15"/>
        <v>337.83867812562886</v>
      </c>
      <c r="P99" s="3">
        <f t="shared" si="16"/>
        <v>72.865919032163177</v>
      </c>
      <c r="Q99" s="3">
        <v>2</v>
      </c>
      <c r="R99" s="3">
        <v>3</v>
      </c>
      <c r="S99" s="19">
        <f t="shared" si="20"/>
        <v>45.04515708341718</v>
      </c>
      <c r="T99" s="20">
        <f t="shared" si="21"/>
        <v>0.12044159647972508</v>
      </c>
      <c r="U99" s="20">
        <f t="shared" si="22"/>
        <v>6.7941413398819275E-2</v>
      </c>
      <c r="V99" s="21">
        <f t="shared" si="23"/>
        <v>4.7316341474177709E-2</v>
      </c>
      <c r="W99" s="26">
        <f t="shared" si="24"/>
        <v>9.7154558709550898</v>
      </c>
      <c r="X99" s="27">
        <f t="shared" si="25"/>
        <v>0.53974754838639383</v>
      </c>
      <c r="Y99" s="27">
        <f t="shared" si="26"/>
        <v>0.39654921922265673</v>
      </c>
      <c r="Z99" s="27">
        <f t="shared" si="27"/>
        <v>0.31340180228887388</v>
      </c>
    </row>
    <row r="100" spans="1:26" customFormat="1" ht="12.5" x14ac:dyDescent="0.25">
      <c r="A100" s="2" t="s">
        <v>106</v>
      </c>
      <c r="B100" t="s">
        <v>317</v>
      </c>
      <c r="C100" t="s">
        <v>316</v>
      </c>
      <c r="D100" s="18">
        <f>VLOOKUP(C100,'Infected rate by state'!B:E,4,0)</f>
        <v>7.3843274393391549E-3</v>
      </c>
      <c r="E100" s="2">
        <v>696</v>
      </c>
      <c r="F100" s="2">
        <v>75</v>
      </c>
      <c r="G100" s="2">
        <v>321</v>
      </c>
      <c r="H100" s="4">
        <f t="shared" si="17"/>
        <v>508.5</v>
      </c>
      <c r="I100" s="2">
        <v>33</v>
      </c>
      <c r="J100" s="4">
        <f t="shared" si="18"/>
        <v>54</v>
      </c>
      <c r="K100" s="3">
        <v>270519</v>
      </c>
      <c r="L100" s="3">
        <f t="shared" si="14"/>
        <v>213442</v>
      </c>
      <c r="M100" s="3">
        <v>57077</v>
      </c>
      <c r="N100" s="3">
        <f t="shared" si="19"/>
        <v>3995.2017491251777</v>
      </c>
      <c r="O100" s="3">
        <f t="shared" si="15"/>
        <v>839.16863121226436</v>
      </c>
      <c r="P100" s="3">
        <f t="shared" si="16"/>
        <v>182.24385134783444</v>
      </c>
      <c r="Q100" s="3">
        <v>2</v>
      </c>
      <c r="R100" s="3">
        <v>3</v>
      </c>
      <c r="S100" s="19">
        <f t="shared" si="20"/>
        <v>111.88915082830191</v>
      </c>
      <c r="T100" s="20">
        <f t="shared" si="21"/>
        <v>0.34856433279844828</v>
      </c>
      <c r="U100" s="20">
        <f t="shared" si="22"/>
        <v>0.22003766141258979</v>
      </c>
      <c r="V100" s="21">
        <f t="shared" si="23"/>
        <v>0.1607602741785947</v>
      </c>
      <c r="W100" s="26">
        <f t="shared" si="24"/>
        <v>24.299180179711257</v>
      </c>
      <c r="X100" s="27">
        <f t="shared" si="25"/>
        <v>0.73633879332458352</v>
      </c>
      <c r="Y100" s="27">
        <f t="shared" si="26"/>
        <v>0.44998481814280106</v>
      </c>
      <c r="Z100" s="27">
        <f t="shared" si="27"/>
        <v>0.32398906906281677</v>
      </c>
    </row>
    <row r="101" spans="1:26" customFormat="1" ht="12.5" x14ac:dyDescent="0.25">
      <c r="A101" s="2" t="s">
        <v>107</v>
      </c>
      <c r="B101" t="s">
        <v>351</v>
      </c>
      <c r="C101" t="s">
        <v>350</v>
      </c>
      <c r="D101" s="18">
        <f>VLOOKUP(C101,'Infected rate by state'!B:E,4,0)</f>
        <v>9.0315118396853012E-3</v>
      </c>
      <c r="E101" s="3">
        <v>2440</v>
      </c>
      <c r="F101" s="2">
        <v>236</v>
      </c>
      <c r="G101" s="2">
        <v>957</v>
      </c>
      <c r="H101" s="4">
        <f t="shared" si="17"/>
        <v>1698.5</v>
      </c>
      <c r="I101" s="2">
        <v>86</v>
      </c>
      <c r="J101" s="4">
        <f t="shared" si="18"/>
        <v>161</v>
      </c>
      <c r="K101" s="3">
        <v>933913</v>
      </c>
      <c r="L101" s="3">
        <f t="shared" si="14"/>
        <v>762554</v>
      </c>
      <c r="M101" s="3">
        <v>171359</v>
      </c>
      <c r="N101" s="3">
        <f t="shared" si="19"/>
        <v>16869.292633472036</v>
      </c>
      <c r="O101" s="3">
        <f t="shared" si="15"/>
        <v>3499.2154594536473</v>
      </c>
      <c r="P101" s="3">
        <f t="shared" si="16"/>
        <v>748.57776559610488</v>
      </c>
      <c r="Q101" s="3">
        <v>2</v>
      </c>
      <c r="R101" s="3">
        <v>3</v>
      </c>
      <c r="S101" s="19">
        <f t="shared" si="20"/>
        <v>466.5620612604863</v>
      </c>
      <c r="T101" s="20">
        <f t="shared" si="21"/>
        <v>0.48752566484899301</v>
      </c>
      <c r="U101" s="20">
        <f t="shared" si="22"/>
        <v>0.27469064542860544</v>
      </c>
      <c r="V101" s="21">
        <f t="shared" si="23"/>
        <v>0.1912139595329862</v>
      </c>
      <c r="W101" s="26">
        <f t="shared" si="24"/>
        <v>99.810368746147319</v>
      </c>
      <c r="X101" s="27">
        <f t="shared" si="25"/>
        <v>1.1605856830947363</v>
      </c>
      <c r="Y101" s="27">
        <f t="shared" si="26"/>
        <v>0.61994017854749883</v>
      </c>
      <c r="Z101" s="27">
        <f t="shared" si="27"/>
        <v>0.42292529129723438</v>
      </c>
    </row>
    <row r="102" spans="1:26" customFormat="1" ht="12.5" x14ac:dyDescent="0.25">
      <c r="A102" s="2" t="s">
        <v>108</v>
      </c>
      <c r="B102" t="s">
        <v>359</v>
      </c>
      <c r="C102" t="s">
        <v>358</v>
      </c>
      <c r="D102" s="18">
        <f>VLOOKUP(C102,'Infected rate by state'!B:E,4,0)</f>
        <v>1.188659468272998E-3</v>
      </c>
      <c r="E102" s="2">
        <v>937</v>
      </c>
      <c r="F102" s="2">
        <v>50</v>
      </c>
      <c r="G102" s="2">
        <v>367</v>
      </c>
      <c r="H102" s="4">
        <f t="shared" si="17"/>
        <v>652</v>
      </c>
      <c r="I102" s="2">
        <v>27</v>
      </c>
      <c r="J102" s="4">
        <f t="shared" si="18"/>
        <v>38.5</v>
      </c>
      <c r="K102" s="3">
        <v>114922</v>
      </c>
      <c r="L102" s="3">
        <f t="shared" si="14"/>
        <v>89339</v>
      </c>
      <c r="M102" s="3">
        <v>25583</v>
      </c>
      <c r="N102" s="3">
        <f t="shared" si="19"/>
        <v>273.20624682573896</v>
      </c>
      <c r="O102" s="3">
        <f t="shared" si="15"/>
        <v>57.686987180487748</v>
      </c>
      <c r="P102" s="3">
        <f t="shared" si="16"/>
        <v>12.605680171359072</v>
      </c>
      <c r="Q102" s="3">
        <v>2</v>
      </c>
      <c r="R102" s="3">
        <v>3</v>
      </c>
      <c r="S102" s="19">
        <f t="shared" si="20"/>
        <v>7.6915982907317</v>
      </c>
      <c r="T102" s="20">
        <f t="shared" si="21"/>
        <v>2.0958033489732152E-2</v>
      </c>
      <c r="U102" s="20">
        <f t="shared" si="22"/>
        <v>1.1796929893760275E-2</v>
      </c>
      <c r="V102" s="21">
        <f t="shared" si="23"/>
        <v>8.2087495098524012E-3</v>
      </c>
      <c r="W102" s="26">
        <f t="shared" si="24"/>
        <v>1.6807573561812097</v>
      </c>
      <c r="X102" s="27">
        <f t="shared" si="25"/>
        <v>6.2250272451155914E-2</v>
      </c>
      <c r="Y102" s="27">
        <f t="shared" si="26"/>
        <v>4.3656035225485966E-2</v>
      </c>
      <c r="Z102" s="27">
        <f t="shared" si="27"/>
        <v>3.3615147123624192E-2</v>
      </c>
    </row>
    <row r="103" spans="1:26" customFormat="1" ht="12.5" x14ac:dyDescent="0.25">
      <c r="A103" s="2" t="s">
        <v>109</v>
      </c>
      <c r="B103" t="s">
        <v>317</v>
      </c>
      <c r="C103" t="s">
        <v>316</v>
      </c>
      <c r="D103" s="18">
        <f>VLOOKUP(C103,'Infected rate by state'!B:E,4,0)</f>
        <v>7.3843274393391549E-3</v>
      </c>
      <c r="E103" s="2">
        <v>792</v>
      </c>
      <c r="F103" s="2">
        <v>79</v>
      </c>
      <c r="G103" s="2">
        <v>396</v>
      </c>
      <c r="H103" s="4">
        <f t="shared" si="17"/>
        <v>594</v>
      </c>
      <c r="I103" s="2">
        <v>28</v>
      </c>
      <c r="J103" s="4">
        <f t="shared" si="18"/>
        <v>53.5</v>
      </c>
      <c r="K103" s="3">
        <v>294267</v>
      </c>
      <c r="L103" s="3">
        <f t="shared" si="14"/>
        <v>238673</v>
      </c>
      <c r="M103" s="3">
        <v>55594</v>
      </c>
      <c r="N103" s="3">
        <f t="shared" si="19"/>
        <v>4345.9277651840302</v>
      </c>
      <c r="O103" s="3">
        <f t="shared" si="15"/>
        <v>903.72589232086386</v>
      </c>
      <c r="P103" s="3">
        <f t="shared" si="16"/>
        <v>193.91728415271189</v>
      </c>
      <c r="Q103" s="3">
        <v>2</v>
      </c>
      <c r="R103" s="3">
        <v>3</v>
      </c>
      <c r="S103" s="19">
        <f t="shared" si="20"/>
        <v>120.49678564278184</v>
      </c>
      <c r="T103" s="20">
        <f t="shared" si="21"/>
        <v>0.30428481222924708</v>
      </c>
      <c r="U103" s="20">
        <f t="shared" si="22"/>
        <v>0.20285654148616472</v>
      </c>
      <c r="V103" s="21">
        <f t="shared" si="23"/>
        <v>0.15214240611462354</v>
      </c>
      <c r="W103" s="26">
        <f t="shared" si="24"/>
        <v>25.855637887028251</v>
      </c>
      <c r="X103" s="27">
        <f t="shared" si="25"/>
        <v>0.9234156388224376</v>
      </c>
      <c r="Y103" s="27">
        <f t="shared" si="26"/>
        <v>0.48328295115940656</v>
      </c>
      <c r="Z103" s="27">
        <f t="shared" si="27"/>
        <v>0.3272865555320032</v>
      </c>
    </row>
    <row r="104" spans="1:26" customFormat="1" ht="12.5" x14ac:dyDescent="0.25">
      <c r="A104" s="2" t="s">
        <v>110</v>
      </c>
      <c r="B104" t="s">
        <v>404</v>
      </c>
      <c r="C104" t="s">
        <v>403</v>
      </c>
      <c r="D104" s="18">
        <f>VLOOKUP(C104,'Infected rate by state'!B:E,4,0)</f>
        <v>6.3160817769393265E-3</v>
      </c>
      <c r="E104" s="2">
        <v>990</v>
      </c>
      <c r="F104" s="2">
        <v>112</v>
      </c>
      <c r="G104" s="2">
        <v>498</v>
      </c>
      <c r="H104" s="4">
        <f t="shared" si="17"/>
        <v>744</v>
      </c>
      <c r="I104" s="2">
        <v>43</v>
      </c>
      <c r="J104" s="4">
        <f t="shared" si="18"/>
        <v>77.5</v>
      </c>
      <c r="K104" s="3">
        <v>402953</v>
      </c>
      <c r="L104" s="3">
        <f t="shared" si="14"/>
        <v>314858</v>
      </c>
      <c r="M104" s="3">
        <v>88095</v>
      </c>
      <c r="N104" s="3">
        <f t="shared" si="19"/>
        <v>5090.1682005260645</v>
      </c>
      <c r="O104" s="3">
        <f t="shared" si="15"/>
        <v>1072.8508506864514</v>
      </c>
      <c r="P104" s="3">
        <f t="shared" si="16"/>
        <v>233.9437252563711</v>
      </c>
      <c r="Q104" s="3">
        <v>2</v>
      </c>
      <c r="R104" s="3">
        <v>3</v>
      </c>
      <c r="S104" s="19">
        <f t="shared" si="20"/>
        <v>143.04678009152684</v>
      </c>
      <c r="T104" s="20">
        <f t="shared" si="21"/>
        <v>0.28724253030427077</v>
      </c>
      <c r="U104" s="20">
        <f t="shared" si="22"/>
        <v>0.1922671775423748</v>
      </c>
      <c r="V104" s="21">
        <f t="shared" si="23"/>
        <v>0.14449169706214832</v>
      </c>
      <c r="W104" s="26">
        <f t="shared" si="24"/>
        <v>31.192496700849478</v>
      </c>
      <c r="X104" s="27">
        <f t="shared" si="25"/>
        <v>0.72540690001975527</v>
      </c>
      <c r="Y104" s="27">
        <f t="shared" si="26"/>
        <v>0.4024838283980578</v>
      </c>
      <c r="Z104" s="27">
        <f t="shared" si="27"/>
        <v>0.27850443482901321</v>
      </c>
    </row>
    <row r="105" spans="1:26" customFormat="1" ht="12.5" x14ac:dyDescent="0.25">
      <c r="A105" s="2" t="s">
        <v>111</v>
      </c>
      <c r="B105" t="s">
        <v>373</v>
      </c>
      <c r="C105" t="s">
        <v>372</v>
      </c>
      <c r="D105" s="18">
        <f>VLOOKUP(C105,'Infected rate by state'!B:E,4,0)</f>
        <v>8.0007670443122732E-3</v>
      </c>
      <c r="E105" s="3">
        <v>1224</v>
      </c>
      <c r="F105" s="2">
        <v>135</v>
      </c>
      <c r="G105" s="2">
        <v>362</v>
      </c>
      <c r="H105" s="4">
        <f t="shared" si="17"/>
        <v>793</v>
      </c>
      <c r="I105" s="2">
        <v>47</v>
      </c>
      <c r="J105" s="4">
        <f t="shared" si="18"/>
        <v>91</v>
      </c>
      <c r="K105" s="3">
        <v>505727</v>
      </c>
      <c r="L105" s="3">
        <f t="shared" si="14"/>
        <v>405183</v>
      </c>
      <c r="M105" s="3">
        <v>100544</v>
      </c>
      <c r="N105" s="3">
        <f t="shared" si="19"/>
        <v>8092.407830037826</v>
      </c>
      <c r="O105" s="3">
        <f t="shared" si="15"/>
        <v>1690.3990208308201</v>
      </c>
      <c r="P105" s="3">
        <f t="shared" si="16"/>
        <v>364.69542944200612</v>
      </c>
      <c r="Q105" s="3">
        <v>2</v>
      </c>
      <c r="R105" s="3">
        <v>3</v>
      </c>
      <c r="S105" s="19">
        <f t="shared" si="20"/>
        <v>225.38653611077601</v>
      </c>
      <c r="T105" s="20">
        <f t="shared" si="21"/>
        <v>0.62261474063750277</v>
      </c>
      <c r="U105" s="20">
        <f t="shared" si="22"/>
        <v>0.28422009597827996</v>
      </c>
      <c r="V105" s="21">
        <f t="shared" si="23"/>
        <v>0.18413932688788889</v>
      </c>
      <c r="W105" s="26">
        <f t="shared" si="24"/>
        <v>48.626057258934146</v>
      </c>
      <c r="X105" s="27">
        <f t="shared" si="25"/>
        <v>1.0345969629560456</v>
      </c>
      <c r="Y105" s="27">
        <f t="shared" si="26"/>
        <v>0.53435227757070491</v>
      </c>
      <c r="Z105" s="27">
        <f t="shared" si="27"/>
        <v>0.36019301673284554</v>
      </c>
    </row>
    <row r="106" spans="1:26" customFormat="1" ht="12.5" x14ac:dyDescent="0.25">
      <c r="A106" s="2" t="s">
        <v>112</v>
      </c>
      <c r="B106" t="s">
        <v>373</v>
      </c>
      <c r="C106" t="s">
        <v>372</v>
      </c>
      <c r="D106" s="18">
        <f>VLOOKUP(C106,'Infected rate by state'!B:E,4,0)</f>
        <v>8.0007670443122732E-3</v>
      </c>
      <c r="E106" s="3">
        <v>1977</v>
      </c>
      <c r="F106" s="2">
        <v>339</v>
      </c>
      <c r="G106" s="2">
        <v>631</v>
      </c>
      <c r="H106" s="4">
        <f t="shared" si="17"/>
        <v>1304</v>
      </c>
      <c r="I106" s="2">
        <v>115</v>
      </c>
      <c r="J106" s="4">
        <f t="shared" si="18"/>
        <v>227</v>
      </c>
      <c r="K106" s="3">
        <v>679309</v>
      </c>
      <c r="L106" s="3">
        <f t="shared" si="14"/>
        <v>542877</v>
      </c>
      <c r="M106" s="3">
        <v>136432</v>
      </c>
      <c r="N106" s="3">
        <f t="shared" si="19"/>
        <v>10869.986120209453</v>
      </c>
      <c r="O106" s="3">
        <f t="shared" si="15"/>
        <v>2272.6938862238221</v>
      </c>
      <c r="P106" s="3">
        <f t="shared" si="16"/>
        <v>490.86526951450423</v>
      </c>
      <c r="Q106" s="3">
        <v>2</v>
      </c>
      <c r="R106" s="3">
        <v>3</v>
      </c>
      <c r="S106" s="19">
        <f t="shared" si="20"/>
        <v>303.02585149650963</v>
      </c>
      <c r="T106" s="20">
        <f t="shared" si="21"/>
        <v>0.48023114341760637</v>
      </c>
      <c r="U106" s="20">
        <f t="shared" si="22"/>
        <v>0.23238178795744605</v>
      </c>
      <c r="V106" s="21">
        <f t="shared" si="23"/>
        <v>0.15327559509181063</v>
      </c>
      <c r="W106" s="26">
        <f t="shared" si="24"/>
        <v>65.448702601933903</v>
      </c>
      <c r="X106" s="27">
        <f t="shared" si="25"/>
        <v>0.56911915306029481</v>
      </c>
      <c r="Y106" s="27">
        <f t="shared" si="26"/>
        <v>0.28832027577944452</v>
      </c>
      <c r="Z106" s="27">
        <f t="shared" si="27"/>
        <v>0.19306401947473129</v>
      </c>
    </row>
    <row r="107" spans="1:26" customFormat="1" ht="12.5" x14ac:dyDescent="0.25">
      <c r="A107" s="2" t="s">
        <v>112</v>
      </c>
      <c r="B107" t="s">
        <v>387</v>
      </c>
      <c r="C107" t="s">
        <v>386</v>
      </c>
      <c r="D107" s="18">
        <f>VLOOKUP(C107,'Infected rate by state'!B:E,4,0)</f>
        <v>9.1240169504562645E-3</v>
      </c>
      <c r="E107" s="3">
        <v>2217</v>
      </c>
      <c r="F107" s="2">
        <v>282</v>
      </c>
      <c r="G107" s="2">
        <v>798</v>
      </c>
      <c r="H107" s="4">
        <f t="shared" si="17"/>
        <v>1507.5</v>
      </c>
      <c r="I107" s="2">
        <v>41</v>
      </c>
      <c r="J107" s="4">
        <f t="shared" si="18"/>
        <v>161.5</v>
      </c>
      <c r="K107" s="3">
        <v>743619</v>
      </c>
      <c r="L107" s="3">
        <f t="shared" si="14"/>
        <v>590086</v>
      </c>
      <c r="M107" s="3">
        <v>153533</v>
      </c>
      <c r="N107" s="3">
        <f t="shared" si="19"/>
        <v>13569.584721362673</v>
      </c>
      <c r="O107" s="3">
        <f t="shared" si="15"/>
        <v>2844.3802590052446</v>
      </c>
      <c r="P107" s="3">
        <f t="shared" si="16"/>
        <v>616.21756848097948</v>
      </c>
      <c r="Q107" s="3">
        <v>2</v>
      </c>
      <c r="R107" s="3">
        <v>3</v>
      </c>
      <c r="S107" s="19">
        <f t="shared" si="20"/>
        <v>379.25070120069927</v>
      </c>
      <c r="T107" s="20">
        <f t="shared" si="21"/>
        <v>0.47525150526403415</v>
      </c>
      <c r="U107" s="20">
        <f t="shared" si="22"/>
        <v>0.25157592119449373</v>
      </c>
      <c r="V107" s="21">
        <f t="shared" si="23"/>
        <v>0.17106481786229105</v>
      </c>
      <c r="W107" s="26">
        <f t="shared" si="24"/>
        <v>82.162342464130603</v>
      </c>
      <c r="X107" s="27">
        <f t="shared" si="25"/>
        <v>2.0039595722958685</v>
      </c>
      <c r="Y107" s="27">
        <f t="shared" si="26"/>
        <v>0.50874515457666003</v>
      </c>
      <c r="Z107" s="27">
        <f t="shared" si="27"/>
        <v>0.29135582434088864</v>
      </c>
    </row>
    <row r="108" spans="1:26" customFormat="1" ht="12.5" x14ac:dyDescent="0.25">
      <c r="A108" s="2" t="s">
        <v>113</v>
      </c>
      <c r="B108" t="s">
        <v>355</v>
      </c>
      <c r="C108" t="s">
        <v>354</v>
      </c>
      <c r="D108" s="18">
        <f>VLOOKUP(C108,'Infected rate by state'!B:E,4,0)</f>
        <v>1.1948400031748969E-2</v>
      </c>
      <c r="E108" s="2">
        <v>609</v>
      </c>
      <c r="F108" s="2">
        <v>80</v>
      </c>
      <c r="G108" s="2">
        <v>287</v>
      </c>
      <c r="H108" s="4">
        <f t="shared" si="17"/>
        <v>448</v>
      </c>
      <c r="I108" s="2">
        <v>40</v>
      </c>
      <c r="J108" s="4">
        <f t="shared" si="18"/>
        <v>60</v>
      </c>
      <c r="K108" s="3">
        <v>159671</v>
      </c>
      <c r="L108" s="3">
        <f t="shared" si="14"/>
        <v>131112</v>
      </c>
      <c r="M108" s="3">
        <v>28559</v>
      </c>
      <c r="N108" s="3">
        <f t="shared" si="19"/>
        <v>3815.6259629387796</v>
      </c>
      <c r="O108" s="3">
        <f t="shared" si="15"/>
        <v>789.80346069464463</v>
      </c>
      <c r="P108" s="3">
        <f t="shared" si="16"/>
        <v>168.52343621899598</v>
      </c>
      <c r="Q108" s="3">
        <v>2</v>
      </c>
      <c r="R108" s="3">
        <v>3</v>
      </c>
      <c r="S108" s="19">
        <f t="shared" si="20"/>
        <v>105.30712809261928</v>
      </c>
      <c r="T108" s="20">
        <f t="shared" si="21"/>
        <v>0.36692379126348179</v>
      </c>
      <c r="U108" s="20">
        <f t="shared" si="22"/>
        <v>0.23506055377816804</v>
      </c>
      <c r="V108" s="21">
        <f t="shared" si="23"/>
        <v>0.17291810852646844</v>
      </c>
      <c r="W108" s="26">
        <f t="shared" si="24"/>
        <v>22.469791495866129</v>
      </c>
      <c r="X108" s="27">
        <f t="shared" si="25"/>
        <v>0.56174478739665323</v>
      </c>
      <c r="Y108" s="27">
        <f t="shared" si="26"/>
        <v>0.37449652493110214</v>
      </c>
      <c r="Z108" s="27">
        <f t="shared" si="27"/>
        <v>0.28087239369832662</v>
      </c>
    </row>
    <row r="109" spans="1:26" customFormat="1" ht="12.5" x14ac:dyDescent="0.25">
      <c r="A109" s="2" t="s">
        <v>114</v>
      </c>
      <c r="B109" t="s">
        <v>367</v>
      </c>
      <c r="C109" t="s">
        <v>366</v>
      </c>
      <c r="D109" s="18">
        <f>VLOOKUP(C109,'Infected rate by state'!B:E,4,0)</f>
        <v>2.4682967074759195E-2</v>
      </c>
      <c r="E109" s="3">
        <v>3819</v>
      </c>
      <c r="F109" s="2">
        <v>175</v>
      </c>
      <c r="G109" s="3">
        <v>1057</v>
      </c>
      <c r="H109" s="4">
        <f t="shared" si="17"/>
        <v>2438</v>
      </c>
      <c r="I109" s="2">
        <v>98</v>
      </c>
      <c r="J109" s="4">
        <f t="shared" si="18"/>
        <v>136.5</v>
      </c>
      <c r="K109" s="3">
        <v>1048868</v>
      </c>
      <c r="L109" s="3">
        <f t="shared" si="14"/>
        <v>848793</v>
      </c>
      <c r="M109" s="3">
        <v>200075</v>
      </c>
      <c r="N109" s="3">
        <f t="shared" si="19"/>
        <v>51778.348619537057</v>
      </c>
      <c r="O109" s="3">
        <f t="shared" si="15"/>
        <v>10776.190718833706</v>
      </c>
      <c r="P109" s="3">
        <f t="shared" si="16"/>
        <v>2314.6460914662048</v>
      </c>
      <c r="Q109" s="3">
        <v>2</v>
      </c>
      <c r="R109" s="3">
        <v>3</v>
      </c>
      <c r="S109" s="19">
        <f t="shared" si="20"/>
        <v>1436.8254291778276</v>
      </c>
      <c r="T109" s="20">
        <f t="shared" si="21"/>
        <v>1.3593428847472351</v>
      </c>
      <c r="U109" s="20">
        <f t="shared" si="22"/>
        <v>0.58934595126243949</v>
      </c>
      <c r="V109" s="21">
        <f t="shared" si="23"/>
        <v>0.37623080104158879</v>
      </c>
      <c r="W109" s="26">
        <f t="shared" si="24"/>
        <v>308.61947886216063</v>
      </c>
      <c r="X109" s="27">
        <f t="shared" si="25"/>
        <v>3.1491783557363329</v>
      </c>
      <c r="Y109" s="27">
        <f t="shared" si="26"/>
        <v>2.2609485630927519</v>
      </c>
      <c r="Z109" s="27">
        <f t="shared" si="27"/>
        <v>1.7635398792123465</v>
      </c>
    </row>
    <row r="110" spans="1:26" customFormat="1" ht="12.5" x14ac:dyDescent="0.25">
      <c r="A110" s="2" t="s">
        <v>115</v>
      </c>
      <c r="B110" t="s">
        <v>393</v>
      </c>
      <c r="C110" t="s">
        <v>392</v>
      </c>
      <c r="D110" s="18">
        <f>VLOOKUP(C110,'Infected rate by state'!B:E,4,0)</f>
        <v>7.5097590818065515E-3</v>
      </c>
      <c r="E110" s="3">
        <v>1145</v>
      </c>
      <c r="F110" s="2">
        <v>120</v>
      </c>
      <c r="G110" s="2">
        <v>536</v>
      </c>
      <c r="H110" s="4">
        <f t="shared" si="17"/>
        <v>840.5</v>
      </c>
      <c r="I110" s="2">
        <v>44</v>
      </c>
      <c r="J110" s="4">
        <f t="shared" si="18"/>
        <v>82</v>
      </c>
      <c r="K110" s="3">
        <v>418633</v>
      </c>
      <c r="L110" s="3">
        <f t="shared" si="14"/>
        <v>342572</v>
      </c>
      <c r="M110" s="3">
        <v>76061</v>
      </c>
      <c r="N110" s="3">
        <f t="shared" si="19"/>
        <v>6287.6659473878444</v>
      </c>
      <c r="O110" s="3">
        <f t="shared" si="15"/>
        <v>1303.1844892527351</v>
      </c>
      <c r="P110" s="3">
        <f t="shared" si="16"/>
        <v>278.5069613547214</v>
      </c>
      <c r="Q110" s="3">
        <v>2</v>
      </c>
      <c r="R110" s="3">
        <v>3</v>
      </c>
      <c r="S110" s="19">
        <f t="shared" si="20"/>
        <v>173.7579319003647</v>
      </c>
      <c r="T110" s="20">
        <f t="shared" si="21"/>
        <v>0.32417524608276993</v>
      </c>
      <c r="U110" s="20">
        <f t="shared" si="22"/>
        <v>0.20673162629430661</v>
      </c>
      <c r="V110" s="21">
        <f t="shared" si="23"/>
        <v>0.15175365231472898</v>
      </c>
      <c r="W110" s="26">
        <f t="shared" si="24"/>
        <v>37.134261513962855</v>
      </c>
      <c r="X110" s="27">
        <f t="shared" si="25"/>
        <v>0.84396048895370124</v>
      </c>
      <c r="Y110" s="27">
        <f t="shared" si="26"/>
        <v>0.45285684773125434</v>
      </c>
      <c r="Z110" s="27">
        <f t="shared" si="27"/>
        <v>0.30945217928302376</v>
      </c>
    </row>
    <row r="111" spans="1:26" customFormat="1" ht="12.5" x14ac:dyDescent="0.25">
      <c r="A111" s="2" t="s">
        <v>116</v>
      </c>
      <c r="B111" t="s">
        <v>383</v>
      </c>
      <c r="C111" t="s">
        <v>382</v>
      </c>
      <c r="D111" s="18">
        <f>VLOOKUP(C111,'Infected rate by state'!B:E,4,0)</f>
        <v>8.525765865415048E-3</v>
      </c>
      <c r="E111" s="3">
        <v>2426</v>
      </c>
      <c r="F111" s="2">
        <v>211</v>
      </c>
      <c r="G111" s="2">
        <v>929</v>
      </c>
      <c r="H111" s="4">
        <f t="shared" si="17"/>
        <v>1677.5</v>
      </c>
      <c r="I111" s="2">
        <v>61</v>
      </c>
      <c r="J111" s="4">
        <f t="shared" si="18"/>
        <v>136</v>
      </c>
      <c r="K111" s="3">
        <v>825408</v>
      </c>
      <c r="L111" s="3">
        <f t="shared" si="14"/>
        <v>642209</v>
      </c>
      <c r="M111" s="3">
        <v>183199</v>
      </c>
      <c r="N111" s="3">
        <f t="shared" si="19"/>
        <v>14074.470702881008</v>
      </c>
      <c r="O111" s="3">
        <f t="shared" si="15"/>
        <v>2970.9126718952439</v>
      </c>
      <c r="P111" s="3">
        <f t="shared" si="16"/>
        <v>648.97283500019546</v>
      </c>
      <c r="Q111" s="3">
        <v>2</v>
      </c>
      <c r="R111" s="3">
        <v>3</v>
      </c>
      <c r="S111" s="19">
        <f t="shared" si="20"/>
        <v>396.12168958603252</v>
      </c>
      <c r="T111" s="20">
        <f t="shared" si="21"/>
        <v>0.42639579072769918</v>
      </c>
      <c r="U111" s="20">
        <f t="shared" si="22"/>
        <v>0.23613811599763487</v>
      </c>
      <c r="V111" s="21">
        <f t="shared" si="23"/>
        <v>0.163281817636452</v>
      </c>
      <c r="W111" s="26">
        <f t="shared" si="24"/>
        <v>86.529711333359401</v>
      </c>
      <c r="X111" s="27">
        <f t="shared" si="25"/>
        <v>1.4185198579239247</v>
      </c>
      <c r="Y111" s="27">
        <f t="shared" si="26"/>
        <v>0.63624787745117206</v>
      </c>
      <c r="Z111" s="27">
        <f t="shared" si="27"/>
        <v>0.41009341864151377</v>
      </c>
    </row>
    <row r="112" spans="1:26" customFormat="1" ht="12.5" x14ac:dyDescent="0.25">
      <c r="A112" s="2" t="s">
        <v>117</v>
      </c>
      <c r="B112" t="s">
        <v>319</v>
      </c>
      <c r="C112" t="s">
        <v>318</v>
      </c>
      <c r="D112" s="18">
        <f>VLOOKUP(C112,'Infected rate by state'!B:E,4,0)</f>
        <v>1.6392760880107365E-2</v>
      </c>
      <c r="E112" s="3">
        <v>2855</v>
      </c>
      <c r="F112" s="2">
        <v>323</v>
      </c>
      <c r="G112" s="2">
        <v>751</v>
      </c>
      <c r="H112" s="4">
        <f t="shared" si="17"/>
        <v>1803</v>
      </c>
      <c r="I112" s="2">
        <v>115</v>
      </c>
      <c r="J112" s="4">
        <f t="shared" si="18"/>
        <v>219</v>
      </c>
      <c r="K112" s="3">
        <v>1196337</v>
      </c>
      <c r="L112" s="3">
        <f t="shared" si="14"/>
        <v>950834</v>
      </c>
      <c r="M112" s="3">
        <v>245503</v>
      </c>
      <c r="N112" s="3">
        <f t="shared" si="19"/>
        <v>39222.532746050012</v>
      </c>
      <c r="O112" s="3">
        <f t="shared" si="15"/>
        <v>8216.9308968758123</v>
      </c>
      <c r="P112" s="3">
        <f t="shared" si="16"/>
        <v>1778.9408042186851</v>
      </c>
      <c r="Q112" s="3">
        <v>2</v>
      </c>
      <c r="R112" s="3">
        <v>3</v>
      </c>
      <c r="S112" s="19">
        <f t="shared" si="20"/>
        <v>1095.5907862501083</v>
      </c>
      <c r="T112" s="20">
        <f t="shared" si="21"/>
        <v>1.4588425915447514</v>
      </c>
      <c r="U112" s="20">
        <f t="shared" si="22"/>
        <v>0.60764879991686538</v>
      </c>
      <c r="V112" s="21">
        <f t="shared" si="23"/>
        <v>0.38374458362525682</v>
      </c>
      <c r="W112" s="26">
        <f t="shared" si="24"/>
        <v>237.19210722915801</v>
      </c>
      <c r="X112" s="27">
        <f t="shared" si="25"/>
        <v>2.0625400628622437</v>
      </c>
      <c r="Y112" s="27">
        <f t="shared" si="26"/>
        <v>1.0830689827815434</v>
      </c>
      <c r="Z112" s="27">
        <f t="shared" si="27"/>
        <v>0.73434088925435914</v>
      </c>
    </row>
    <row r="113" spans="1:26" customFormat="1" ht="12.5" x14ac:dyDescent="0.25">
      <c r="A113" s="2" t="s">
        <v>118</v>
      </c>
      <c r="B113" t="s">
        <v>355</v>
      </c>
      <c r="C113" t="s">
        <v>354</v>
      </c>
      <c r="D113" s="18">
        <f>VLOOKUP(C113,'Infected rate by state'!B:E,4,0)</f>
        <v>1.1948400031748969E-2</v>
      </c>
      <c r="E113" s="3">
        <v>1546</v>
      </c>
      <c r="F113" s="2">
        <v>85</v>
      </c>
      <c r="G113" s="2">
        <v>504</v>
      </c>
      <c r="H113" s="4">
        <f t="shared" si="17"/>
        <v>1025</v>
      </c>
      <c r="I113" s="2">
        <v>30</v>
      </c>
      <c r="J113" s="4">
        <f t="shared" si="18"/>
        <v>57.5</v>
      </c>
      <c r="K113" s="3">
        <v>240419</v>
      </c>
      <c r="L113" s="3">
        <f t="shared" si="14"/>
        <v>194343</v>
      </c>
      <c r="M113" s="3">
        <v>46076</v>
      </c>
      <c r="N113" s="3">
        <f t="shared" si="19"/>
        <v>5745.2447744661113</v>
      </c>
      <c r="O113" s="3">
        <f t="shared" si="15"/>
        <v>1196.1980583225056</v>
      </c>
      <c r="P113" s="3">
        <f t="shared" si="16"/>
        <v>257.0615464418571</v>
      </c>
      <c r="Q113" s="3">
        <v>2</v>
      </c>
      <c r="R113" s="3">
        <v>3</v>
      </c>
      <c r="S113" s="19">
        <f t="shared" si="20"/>
        <v>159.49307444300075</v>
      </c>
      <c r="T113" s="20">
        <f t="shared" si="21"/>
        <v>0.31645451278373166</v>
      </c>
      <c r="U113" s="20">
        <f t="shared" si="22"/>
        <v>0.15560299945658609</v>
      </c>
      <c r="V113" s="21">
        <f t="shared" si="23"/>
        <v>0.10316498993725792</v>
      </c>
      <c r="W113" s="26">
        <f t="shared" si="24"/>
        <v>34.274872858914279</v>
      </c>
      <c r="X113" s="27">
        <f t="shared" si="25"/>
        <v>1.1424957619638092</v>
      </c>
      <c r="Y113" s="27">
        <f t="shared" si="26"/>
        <v>0.59608474537242229</v>
      </c>
      <c r="Z113" s="27">
        <f t="shared" si="27"/>
        <v>0.40323379834016798</v>
      </c>
    </row>
    <row r="114" spans="1:26" customFormat="1" ht="12.5" x14ac:dyDescent="0.25">
      <c r="A114" s="2" t="s">
        <v>119</v>
      </c>
      <c r="B114" t="s">
        <v>373</v>
      </c>
      <c r="C114" t="s">
        <v>372</v>
      </c>
      <c r="D114" s="18">
        <f>VLOOKUP(C114,'Infected rate by state'!B:E,4,0)</f>
        <v>8.0007670443122732E-3</v>
      </c>
      <c r="E114" s="2">
        <v>603</v>
      </c>
      <c r="F114" s="2">
        <v>64</v>
      </c>
      <c r="G114" s="2">
        <v>253</v>
      </c>
      <c r="H114" s="4">
        <f t="shared" si="17"/>
        <v>428</v>
      </c>
      <c r="I114" s="2">
        <v>25</v>
      </c>
      <c r="J114" s="4">
        <f t="shared" si="18"/>
        <v>44.5</v>
      </c>
      <c r="K114" s="3">
        <v>229268</v>
      </c>
      <c r="L114" s="3">
        <f t="shared" si="14"/>
        <v>177904</v>
      </c>
      <c r="M114" s="3">
        <v>51364</v>
      </c>
      <c r="N114" s="3">
        <f t="shared" si="19"/>
        <v>3668.6397174307726</v>
      </c>
      <c r="O114" s="3">
        <f t="shared" si="15"/>
        <v>775.12231202001738</v>
      </c>
      <c r="P114" s="3">
        <f t="shared" si="16"/>
        <v>169.5057099407087</v>
      </c>
      <c r="Q114" s="3">
        <v>2</v>
      </c>
      <c r="R114" s="3">
        <v>3</v>
      </c>
      <c r="S114" s="19">
        <f t="shared" si="20"/>
        <v>103.34964160266898</v>
      </c>
      <c r="T114" s="20">
        <f t="shared" si="21"/>
        <v>0.40849660712517383</v>
      </c>
      <c r="U114" s="20">
        <f t="shared" si="22"/>
        <v>0.24147112523988079</v>
      </c>
      <c r="V114" s="21">
        <f t="shared" si="23"/>
        <v>0.17139244046877111</v>
      </c>
      <c r="W114" s="26">
        <f t="shared" si="24"/>
        <v>22.600761325427825</v>
      </c>
      <c r="X114" s="27">
        <f t="shared" si="25"/>
        <v>0.90403045301711304</v>
      </c>
      <c r="Y114" s="27">
        <f t="shared" si="26"/>
        <v>0.50788227697590616</v>
      </c>
      <c r="Z114" s="27">
        <f t="shared" si="27"/>
        <v>0.35313689570980977</v>
      </c>
    </row>
    <row r="115" spans="1:26" customFormat="1" ht="12.5" x14ac:dyDescent="0.25">
      <c r="A115" s="2" t="s">
        <v>120</v>
      </c>
      <c r="B115" t="s">
        <v>333</v>
      </c>
      <c r="C115" t="s">
        <v>332</v>
      </c>
      <c r="D115" s="18">
        <f>VLOOKUP(C115,'Infected rate by state'!B:E,4,0)</f>
        <v>1.4486816526494731E-2</v>
      </c>
      <c r="E115" s="3">
        <v>1041</v>
      </c>
      <c r="F115" s="2">
        <v>172</v>
      </c>
      <c r="G115" s="2">
        <v>402</v>
      </c>
      <c r="H115" s="4">
        <f t="shared" si="17"/>
        <v>721.5</v>
      </c>
      <c r="I115" s="2">
        <v>89</v>
      </c>
      <c r="J115" s="4">
        <f t="shared" si="18"/>
        <v>130.5</v>
      </c>
      <c r="K115" s="3">
        <v>385733</v>
      </c>
      <c r="L115" s="3">
        <f t="shared" si="14"/>
        <v>317877</v>
      </c>
      <c r="M115" s="3">
        <v>67856</v>
      </c>
      <c r="N115" s="3">
        <f t="shared" si="19"/>
        <v>11176.086398428784</v>
      </c>
      <c r="O115" s="3">
        <f t="shared" si="15"/>
        <v>2310.2297259236161</v>
      </c>
      <c r="P115" s="3">
        <f t="shared" si="16"/>
        <v>492.12489046768792</v>
      </c>
      <c r="Q115" s="3">
        <v>2</v>
      </c>
      <c r="R115" s="3">
        <v>3</v>
      </c>
      <c r="S115" s="19">
        <f t="shared" si="20"/>
        <v>308.0306301231488</v>
      </c>
      <c r="T115" s="20">
        <f t="shared" si="21"/>
        <v>0.76624534856504678</v>
      </c>
      <c r="U115" s="20">
        <f t="shared" si="22"/>
        <v>0.42693088028156451</v>
      </c>
      <c r="V115" s="21">
        <f t="shared" si="23"/>
        <v>0.29589878013751086</v>
      </c>
      <c r="W115" s="26">
        <f t="shared" si="24"/>
        <v>65.616652062358384</v>
      </c>
      <c r="X115" s="27">
        <f t="shared" si="25"/>
        <v>0.73726575350964474</v>
      </c>
      <c r="Y115" s="27">
        <f t="shared" si="26"/>
        <v>0.50280959434757377</v>
      </c>
      <c r="Z115" s="27">
        <f t="shared" si="27"/>
        <v>0.38149216315324641</v>
      </c>
    </row>
    <row r="116" spans="1:26" customFormat="1" ht="12.5" x14ac:dyDescent="0.25">
      <c r="A116" s="2" t="s">
        <v>121</v>
      </c>
      <c r="B116" t="s">
        <v>329</v>
      </c>
      <c r="C116" t="s">
        <v>328</v>
      </c>
      <c r="D116" s="18">
        <f>VLOOKUP(C116,'Infected rate by state'!B:E,4,0)</f>
        <v>8.2089238253047912E-4</v>
      </c>
      <c r="E116" s="3">
        <v>2623</v>
      </c>
      <c r="F116" s="2">
        <v>219</v>
      </c>
      <c r="G116" s="2">
        <v>795</v>
      </c>
      <c r="H116" s="4">
        <f t="shared" si="17"/>
        <v>1709</v>
      </c>
      <c r="I116" s="2">
        <v>73</v>
      </c>
      <c r="J116" s="4">
        <f t="shared" si="18"/>
        <v>146</v>
      </c>
      <c r="K116" s="3">
        <v>1114023</v>
      </c>
      <c r="L116" s="3">
        <f t="shared" si="14"/>
        <v>875897</v>
      </c>
      <c r="M116" s="3">
        <v>238126</v>
      </c>
      <c r="N116" s="3">
        <f t="shared" si="19"/>
        <v>1828.9859893275038</v>
      </c>
      <c r="O116" s="3">
        <f t="shared" si="15"/>
        <v>384.6477436738918</v>
      </c>
      <c r="P116" s="3">
        <f t="shared" si="16"/>
        <v>83.658313132040135</v>
      </c>
      <c r="Q116" s="3">
        <v>2</v>
      </c>
      <c r="R116" s="3">
        <v>3</v>
      </c>
      <c r="S116" s="19">
        <f t="shared" si="20"/>
        <v>51.286365823185569</v>
      </c>
      <c r="T116" s="20">
        <f t="shared" si="21"/>
        <v>6.4511151978849768E-2</v>
      </c>
      <c r="U116" s="20">
        <f t="shared" si="22"/>
        <v>3.0009576256983951E-2</v>
      </c>
      <c r="V116" s="21">
        <f t="shared" si="23"/>
        <v>1.9552560359582756E-2</v>
      </c>
      <c r="W116" s="26">
        <f t="shared" si="24"/>
        <v>11.154441750938684</v>
      </c>
      <c r="X116" s="27">
        <f t="shared" si="25"/>
        <v>0.1528005719306669</v>
      </c>
      <c r="Y116" s="27">
        <f t="shared" si="26"/>
        <v>7.640028596533345E-2</v>
      </c>
      <c r="Z116" s="27">
        <f t="shared" si="27"/>
        <v>5.0933523976888967E-2</v>
      </c>
    </row>
    <row r="117" spans="1:26" customFormat="1" ht="12.5" x14ac:dyDescent="0.25">
      <c r="A117" s="2" t="s">
        <v>122</v>
      </c>
      <c r="B117" t="s">
        <v>343</v>
      </c>
      <c r="C117" t="s">
        <v>342</v>
      </c>
      <c r="D117" s="18">
        <f>VLOOKUP(C117,'Infected rate by state'!B:E,4,0)</f>
        <v>1.6300221488851765E-2</v>
      </c>
      <c r="E117" s="2">
        <v>707</v>
      </c>
      <c r="F117" s="2">
        <v>65</v>
      </c>
      <c r="G117" s="2">
        <v>399</v>
      </c>
      <c r="H117" s="4">
        <f t="shared" si="17"/>
        <v>553</v>
      </c>
      <c r="I117" s="2">
        <v>32</v>
      </c>
      <c r="J117" s="4">
        <f t="shared" si="18"/>
        <v>48.5</v>
      </c>
      <c r="K117" s="3">
        <v>206176</v>
      </c>
      <c r="L117" s="3">
        <f t="shared" si="14"/>
        <v>168219</v>
      </c>
      <c r="M117" s="3">
        <v>37957</v>
      </c>
      <c r="N117" s="3">
        <f t="shared" si="19"/>
        <v>6721.4289313710033</v>
      </c>
      <c r="O117" s="3">
        <f t="shared" si="15"/>
        <v>1394.6259233004362</v>
      </c>
      <c r="P117" s="3">
        <f t="shared" si="16"/>
        <v>298.45100155861485</v>
      </c>
      <c r="Q117" s="3">
        <v>2</v>
      </c>
      <c r="R117" s="3">
        <v>3</v>
      </c>
      <c r="S117" s="19">
        <f t="shared" si="20"/>
        <v>185.95012310672482</v>
      </c>
      <c r="T117" s="20">
        <f t="shared" si="21"/>
        <v>0.466040408788784</v>
      </c>
      <c r="U117" s="20">
        <f t="shared" si="22"/>
        <v>0.33625700380962897</v>
      </c>
      <c r="V117" s="21">
        <f t="shared" si="23"/>
        <v>0.26301290396990779</v>
      </c>
      <c r="W117" s="26">
        <f t="shared" si="24"/>
        <v>39.793466874481979</v>
      </c>
      <c r="X117" s="27">
        <f t="shared" si="25"/>
        <v>1.2435458398275618</v>
      </c>
      <c r="Y117" s="27">
        <f t="shared" si="26"/>
        <v>0.8204838530821027</v>
      </c>
      <c r="Z117" s="27">
        <f t="shared" si="27"/>
        <v>0.61220718268433816</v>
      </c>
    </row>
    <row r="118" spans="1:26" customFormat="1" ht="12.5" x14ac:dyDescent="0.25">
      <c r="A118" s="2" t="s">
        <v>123</v>
      </c>
      <c r="B118" t="s">
        <v>393</v>
      </c>
      <c r="C118" t="s">
        <v>392</v>
      </c>
      <c r="D118" s="18">
        <f>VLOOKUP(C118,'Infected rate by state'!B:E,4,0)</f>
        <v>7.5097590818065515E-3</v>
      </c>
      <c r="E118" s="3">
        <v>14062</v>
      </c>
      <c r="F118" s="3">
        <v>1790</v>
      </c>
      <c r="G118" s="3">
        <v>5130</v>
      </c>
      <c r="H118" s="4">
        <f t="shared" si="17"/>
        <v>9596</v>
      </c>
      <c r="I118" s="2">
        <v>652</v>
      </c>
      <c r="J118" s="4">
        <f t="shared" si="18"/>
        <v>1221</v>
      </c>
      <c r="K118" s="3">
        <v>5278689</v>
      </c>
      <c r="L118" s="3">
        <f t="shared" si="14"/>
        <v>4509419</v>
      </c>
      <c r="M118" s="3">
        <v>769270</v>
      </c>
      <c r="N118" s="3">
        <f t="shared" si="19"/>
        <v>79283.36531556469</v>
      </c>
      <c r="O118" s="3">
        <f t="shared" si="15"/>
        <v>16161.475560040943</v>
      </c>
      <c r="P118" s="3">
        <f t="shared" si="16"/>
        <v>3383.2178075631768</v>
      </c>
      <c r="Q118" s="3">
        <v>2</v>
      </c>
      <c r="R118" s="3">
        <v>3</v>
      </c>
      <c r="S118" s="19">
        <f t="shared" si="20"/>
        <v>2154.863408005459</v>
      </c>
      <c r="T118" s="20">
        <f t="shared" si="21"/>
        <v>0.42005134658975807</v>
      </c>
      <c r="U118" s="20">
        <f t="shared" si="22"/>
        <v>0.22455850437739255</v>
      </c>
      <c r="V118" s="21">
        <f t="shared" si="23"/>
        <v>0.15324017977566912</v>
      </c>
      <c r="W118" s="26">
        <f t="shared" si="24"/>
        <v>451.09570767509024</v>
      </c>
      <c r="X118" s="27">
        <f t="shared" si="25"/>
        <v>0.69186458232375803</v>
      </c>
      <c r="Y118" s="27">
        <f t="shared" si="26"/>
        <v>0.36944775403365293</v>
      </c>
      <c r="Z118" s="27">
        <f t="shared" si="27"/>
        <v>0.25200877523748055</v>
      </c>
    </row>
    <row r="119" spans="1:26" customFormat="1" ht="12.5" x14ac:dyDescent="0.25">
      <c r="A119" s="2" t="s">
        <v>124</v>
      </c>
      <c r="B119" t="s">
        <v>325</v>
      </c>
      <c r="C119" t="s">
        <v>324</v>
      </c>
      <c r="D119" s="18">
        <f>VLOOKUP(C119,'Infected rate by state'!B:E,4,0)</f>
        <v>8.9298079160438481E-3</v>
      </c>
      <c r="E119" s="3">
        <v>1188</v>
      </c>
      <c r="F119" s="2">
        <v>160</v>
      </c>
      <c r="G119" s="2">
        <v>329</v>
      </c>
      <c r="H119" s="4">
        <f t="shared" si="17"/>
        <v>758.5</v>
      </c>
      <c r="I119" s="2">
        <v>45</v>
      </c>
      <c r="J119" s="4">
        <f t="shared" si="18"/>
        <v>102.5</v>
      </c>
      <c r="K119" s="3">
        <v>351228</v>
      </c>
      <c r="L119" s="3">
        <f t="shared" si="14"/>
        <v>238491</v>
      </c>
      <c r="M119" s="3">
        <v>112737</v>
      </c>
      <c r="N119" s="3">
        <f t="shared" si="19"/>
        <v>6272.797149472497</v>
      </c>
      <c r="O119" s="3">
        <f t="shared" si="15"/>
        <v>1383.108211855671</v>
      </c>
      <c r="P119" s="3">
        <f t="shared" si="16"/>
        <v>317.25409899975648</v>
      </c>
      <c r="Q119" s="3">
        <v>2</v>
      </c>
      <c r="R119" s="3">
        <v>3</v>
      </c>
      <c r="S119" s="19">
        <f t="shared" si="20"/>
        <v>184.41442824742279</v>
      </c>
      <c r="T119" s="20">
        <f t="shared" si="21"/>
        <v>0.56053017704383823</v>
      </c>
      <c r="U119" s="20">
        <f t="shared" si="22"/>
        <v>0.24313042616667474</v>
      </c>
      <c r="V119" s="21">
        <f t="shared" si="23"/>
        <v>0.15523100020826835</v>
      </c>
      <c r="W119" s="26">
        <f t="shared" si="24"/>
        <v>42.300546533300867</v>
      </c>
      <c r="X119" s="27">
        <f t="shared" si="25"/>
        <v>0.94001214518446374</v>
      </c>
      <c r="Y119" s="27">
        <f t="shared" si="26"/>
        <v>0.41268825886147187</v>
      </c>
      <c r="Z119" s="27">
        <f t="shared" si="27"/>
        <v>0.26437841583313043</v>
      </c>
    </row>
    <row r="120" spans="1:26" customFormat="1" ht="12.5" x14ac:dyDescent="0.25">
      <c r="A120" s="2" t="s">
        <v>125</v>
      </c>
      <c r="B120" t="s">
        <v>402</v>
      </c>
      <c r="C120" t="s">
        <v>401</v>
      </c>
      <c r="D120" s="18">
        <f>VLOOKUP(C120,'Infected rate by state'!B:E,4,0)</f>
        <v>2.0032295834281305E-3</v>
      </c>
      <c r="E120" s="3">
        <v>1561</v>
      </c>
      <c r="F120" s="2">
        <v>162</v>
      </c>
      <c r="G120" s="2">
        <v>382</v>
      </c>
      <c r="H120" s="4">
        <f t="shared" si="17"/>
        <v>971.5</v>
      </c>
      <c r="I120" s="2">
        <v>64</v>
      </c>
      <c r="J120" s="4">
        <f t="shared" si="18"/>
        <v>113</v>
      </c>
      <c r="K120" s="3">
        <v>276340</v>
      </c>
      <c r="L120" s="3">
        <f t="shared" si="14"/>
        <v>212999</v>
      </c>
      <c r="M120" s="3">
        <v>63341</v>
      </c>
      <c r="N120" s="3">
        <f t="shared" si="19"/>
        <v>1107.1449261690591</v>
      </c>
      <c r="O120" s="3">
        <f t="shared" si="15"/>
        <v>234.46598333046626</v>
      </c>
      <c r="P120" s="3">
        <f t="shared" si="16"/>
        <v>51.413100001664716</v>
      </c>
      <c r="Q120" s="3">
        <v>2</v>
      </c>
      <c r="R120" s="3">
        <v>3</v>
      </c>
      <c r="S120" s="19">
        <f t="shared" si="20"/>
        <v>31.262131110728834</v>
      </c>
      <c r="T120" s="20">
        <f t="shared" si="21"/>
        <v>8.1838039556881764E-2</v>
      </c>
      <c r="U120" s="20">
        <f t="shared" si="22"/>
        <v>3.217923943461537E-2</v>
      </c>
      <c r="V120" s="21">
        <f t="shared" si="23"/>
        <v>2.0026989821094705E-2</v>
      </c>
      <c r="W120" s="26">
        <f t="shared" si="24"/>
        <v>6.8550800002219621</v>
      </c>
      <c r="X120" s="27">
        <f t="shared" si="25"/>
        <v>0.10711062500346816</v>
      </c>
      <c r="Y120" s="27">
        <f t="shared" si="26"/>
        <v>6.0664424780725326E-2</v>
      </c>
      <c r="Z120" s="27">
        <f t="shared" si="27"/>
        <v>4.2315308643345442E-2</v>
      </c>
    </row>
    <row r="121" spans="1:26" customFormat="1" ht="12.5" x14ac:dyDescent="0.25">
      <c r="A121" s="2" t="s">
        <v>126</v>
      </c>
      <c r="B121" t="s">
        <v>307</v>
      </c>
      <c r="C121" t="s">
        <v>306</v>
      </c>
      <c r="D121" s="18">
        <f>VLOOKUP(C121,'Infected rate by state'!B:E,4,0)</f>
        <v>1.0017032509739916E-2</v>
      </c>
      <c r="E121" s="3">
        <v>1804</v>
      </c>
      <c r="F121" s="2">
        <v>248</v>
      </c>
      <c r="G121" s="2">
        <v>569</v>
      </c>
      <c r="H121" s="4">
        <f t="shared" si="17"/>
        <v>1186.5</v>
      </c>
      <c r="I121" s="2">
        <v>59</v>
      </c>
      <c r="J121" s="4">
        <f t="shared" si="18"/>
        <v>153.5</v>
      </c>
      <c r="K121" s="3">
        <v>506155</v>
      </c>
      <c r="L121" s="3">
        <f t="shared" si="14"/>
        <v>406002</v>
      </c>
      <c r="M121" s="3">
        <v>100153</v>
      </c>
      <c r="N121" s="3">
        <f t="shared" si="19"/>
        <v>10140.342179934814</v>
      </c>
      <c r="O121" s="3">
        <f t="shared" si="15"/>
        <v>2117.2798270077315</v>
      </c>
      <c r="P121" s="3">
        <f t="shared" si="16"/>
        <v>456.55822699235472</v>
      </c>
      <c r="Q121" s="3">
        <v>2</v>
      </c>
      <c r="R121" s="3">
        <v>3</v>
      </c>
      <c r="S121" s="19">
        <f t="shared" si="20"/>
        <v>282.30397693436419</v>
      </c>
      <c r="T121" s="20">
        <f t="shared" si="21"/>
        <v>0.49614055700239751</v>
      </c>
      <c r="U121" s="20">
        <f t="shared" si="22"/>
        <v>0.23793002691476123</v>
      </c>
      <c r="V121" s="21">
        <f t="shared" si="23"/>
        <v>0.15648779209221961</v>
      </c>
      <c r="W121" s="26">
        <f t="shared" si="24"/>
        <v>60.874430265647298</v>
      </c>
      <c r="X121" s="27">
        <f t="shared" si="25"/>
        <v>1.0317700045024967</v>
      </c>
      <c r="Y121" s="27">
        <f t="shared" si="26"/>
        <v>0.39657609293581303</v>
      </c>
      <c r="Z121" s="27">
        <f t="shared" si="27"/>
        <v>0.24546141236148103</v>
      </c>
    </row>
    <row r="122" spans="1:26" customFormat="1" ht="12.5" x14ac:dyDescent="0.25">
      <c r="A122" s="2" t="s">
        <v>127</v>
      </c>
      <c r="B122" t="s">
        <v>331</v>
      </c>
      <c r="C122" t="s">
        <v>330</v>
      </c>
      <c r="D122" s="18">
        <f>VLOOKUP(C122,'Infected rate by state'!B:E,4,0)</f>
        <v>4.6785737234898671E-3</v>
      </c>
      <c r="E122" s="2">
        <v>492</v>
      </c>
      <c r="F122" s="2">
        <v>44</v>
      </c>
      <c r="G122" s="2">
        <v>269</v>
      </c>
      <c r="H122" s="4">
        <f t="shared" si="17"/>
        <v>380.5</v>
      </c>
      <c r="I122" s="2">
        <v>24</v>
      </c>
      <c r="J122" s="4">
        <f t="shared" si="18"/>
        <v>34</v>
      </c>
      <c r="K122" s="3">
        <v>169856</v>
      </c>
      <c r="L122" s="3">
        <f t="shared" si="14"/>
        <v>141419</v>
      </c>
      <c r="M122" s="3">
        <v>28437</v>
      </c>
      <c r="N122" s="3">
        <f t="shared" si="19"/>
        <v>1589.3676367541898</v>
      </c>
      <c r="O122" s="3">
        <f t="shared" si="15"/>
        <v>327.25832516852353</v>
      </c>
      <c r="P122" s="3">
        <f t="shared" si="16"/>
        <v>69.376794694760548</v>
      </c>
      <c r="Q122" s="3">
        <v>2</v>
      </c>
      <c r="R122" s="3">
        <v>3</v>
      </c>
      <c r="S122" s="19">
        <f t="shared" si="20"/>
        <v>43.634443355803135</v>
      </c>
      <c r="T122" s="20">
        <f t="shared" si="21"/>
        <v>0.16220982660149866</v>
      </c>
      <c r="U122" s="20">
        <f t="shared" si="22"/>
        <v>0.11467659226229471</v>
      </c>
      <c r="V122" s="21">
        <f t="shared" si="23"/>
        <v>8.8687892999599865E-2</v>
      </c>
      <c r="W122" s="26">
        <f t="shared" si="24"/>
        <v>9.2502392926347401</v>
      </c>
      <c r="X122" s="27">
        <f t="shared" si="25"/>
        <v>0.38542663719311415</v>
      </c>
      <c r="Y122" s="27">
        <f t="shared" si="26"/>
        <v>0.2720658615480806</v>
      </c>
      <c r="Z122" s="27">
        <f t="shared" si="27"/>
        <v>0.21023271119624409</v>
      </c>
    </row>
    <row r="123" spans="1:26" customFormat="1" ht="12.5" x14ac:dyDescent="0.25">
      <c r="A123" s="2" t="s">
        <v>128</v>
      </c>
      <c r="B123" t="s">
        <v>335</v>
      </c>
      <c r="C123" t="s">
        <v>334</v>
      </c>
      <c r="D123" s="18">
        <f>VLOOKUP(C123,'Infected rate by state'!B:E,4,0)</f>
        <v>8.8985640980001352E-3</v>
      </c>
      <c r="E123" s="3">
        <v>7441</v>
      </c>
      <c r="F123" s="3">
        <v>1081</v>
      </c>
      <c r="G123" s="3">
        <v>3350</v>
      </c>
      <c r="H123" s="4">
        <f t="shared" si="17"/>
        <v>5395.5</v>
      </c>
      <c r="I123" s="2">
        <v>403</v>
      </c>
      <c r="J123" s="4">
        <f t="shared" si="18"/>
        <v>742</v>
      </c>
      <c r="K123" s="3">
        <v>2249394</v>
      </c>
      <c r="L123" s="3">
        <f t="shared" si="14"/>
        <v>1836556</v>
      </c>
      <c r="M123" s="3">
        <v>412838</v>
      </c>
      <c r="N123" s="3">
        <f t="shared" si="19"/>
        <v>40032.753381313829</v>
      </c>
      <c r="O123" s="3">
        <f t="shared" si="15"/>
        <v>8304.2195694167622</v>
      </c>
      <c r="P123" s="3">
        <f t="shared" si="16"/>
        <v>1776.5470166045636</v>
      </c>
      <c r="Q123" s="3">
        <v>2</v>
      </c>
      <c r="R123" s="3">
        <v>3</v>
      </c>
      <c r="S123" s="19">
        <f t="shared" si="20"/>
        <v>1107.229275922235</v>
      </c>
      <c r="T123" s="20">
        <f t="shared" si="21"/>
        <v>0.33051620176783136</v>
      </c>
      <c r="U123" s="20">
        <f t="shared" si="22"/>
        <v>0.20521346972889168</v>
      </c>
      <c r="V123" s="21">
        <f t="shared" si="23"/>
        <v>0.14880113908375689</v>
      </c>
      <c r="W123" s="26">
        <f t="shared" si="24"/>
        <v>236.87293554727515</v>
      </c>
      <c r="X123" s="27">
        <f t="shared" si="25"/>
        <v>0.58777403361606739</v>
      </c>
      <c r="Y123" s="27">
        <f t="shared" si="26"/>
        <v>0.31923576219309319</v>
      </c>
      <c r="Z123" s="27">
        <f t="shared" si="27"/>
        <v>0.21912389967370505</v>
      </c>
    </row>
    <row r="124" spans="1:26" customFormat="1" ht="12.5" x14ac:dyDescent="0.25">
      <c r="A124" s="2" t="s">
        <v>129</v>
      </c>
      <c r="B124" t="s">
        <v>337</v>
      </c>
      <c r="C124" t="s">
        <v>336</v>
      </c>
      <c r="D124" s="18">
        <f>VLOOKUP(C124,'Infected rate by state'!B:E,4,0)</f>
        <v>1.1933809905095205E-2</v>
      </c>
      <c r="E124" s="3">
        <v>1414</v>
      </c>
      <c r="F124" s="2">
        <v>147</v>
      </c>
      <c r="G124" s="2">
        <v>538</v>
      </c>
      <c r="H124" s="4">
        <f t="shared" si="17"/>
        <v>976</v>
      </c>
      <c r="I124" s="2">
        <v>64</v>
      </c>
      <c r="J124" s="4">
        <f t="shared" si="18"/>
        <v>105.5</v>
      </c>
      <c r="K124" s="3">
        <v>279218</v>
      </c>
      <c r="L124" s="3">
        <f t="shared" si="14"/>
        <v>226206</v>
      </c>
      <c r="M124" s="3">
        <v>53012</v>
      </c>
      <c r="N124" s="3">
        <f t="shared" si="19"/>
        <v>6664.269068161746</v>
      </c>
      <c r="O124" s="3">
        <f t="shared" si="15"/>
        <v>1386.411797781624</v>
      </c>
      <c r="P124" s="3">
        <f t="shared" si="16"/>
        <v>297.64380214877843</v>
      </c>
      <c r="Q124" s="3">
        <v>2</v>
      </c>
      <c r="R124" s="3">
        <v>3</v>
      </c>
      <c r="S124" s="19">
        <f t="shared" si="20"/>
        <v>184.85490637088321</v>
      </c>
      <c r="T124" s="20">
        <f t="shared" si="21"/>
        <v>0.34359648024327732</v>
      </c>
      <c r="U124" s="20">
        <f t="shared" si="22"/>
        <v>0.18940051882262623</v>
      </c>
      <c r="V124" s="21">
        <f t="shared" si="23"/>
        <v>0.13073189983796549</v>
      </c>
      <c r="W124" s="26">
        <f t="shared" si="24"/>
        <v>39.68584028650379</v>
      </c>
      <c r="X124" s="27">
        <f t="shared" si="25"/>
        <v>0.62009125447662172</v>
      </c>
      <c r="Y124" s="27">
        <f t="shared" si="26"/>
        <v>0.3761691022417421</v>
      </c>
      <c r="Z124" s="27">
        <f t="shared" si="27"/>
        <v>0.2699717026292775</v>
      </c>
    </row>
    <row r="125" spans="1:26" customFormat="1" ht="12.5" x14ac:dyDescent="0.25">
      <c r="A125" s="2" t="s">
        <v>130</v>
      </c>
      <c r="B125" t="s">
        <v>355</v>
      </c>
      <c r="C125" t="s">
        <v>354</v>
      </c>
      <c r="D125" s="18">
        <f>VLOOKUP(C125,'Infected rate by state'!B:E,4,0)</f>
        <v>1.1948400031748969E-2</v>
      </c>
      <c r="E125" s="3">
        <v>4425</v>
      </c>
      <c r="F125" s="2">
        <v>406</v>
      </c>
      <c r="G125" s="3">
        <v>1964</v>
      </c>
      <c r="H125" s="4">
        <f t="shared" si="17"/>
        <v>3194.5</v>
      </c>
      <c r="I125" s="2">
        <v>149</v>
      </c>
      <c r="J125" s="4">
        <f t="shared" si="18"/>
        <v>277.5</v>
      </c>
      <c r="K125" s="3">
        <v>792834</v>
      </c>
      <c r="L125" s="3">
        <f t="shared" si="14"/>
        <v>640485</v>
      </c>
      <c r="M125" s="3">
        <v>152349</v>
      </c>
      <c r="N125" s="3">
        <f t="shared" si="19"/>
        <v>18946.195581543325</v>
      </c>
      <c r="O125" s="3">
        <f t="shared" si="15"/>
        <v>3945.6392518162475</v>
      </c>
      <c r="P125" s="3">
        <f t="shared" si="16"/>
        <v>848.15113753232458</v>
      </c>
      <c r="Q125" s="3">
        <v>2</v>
      </c>
      <c r="R125" s="3">
        <v>3</v>
      </c>
      <c r="S125" s="19">
        <f t="shared" si="20"/>
        <v>526.08523357549961</v>
      </c>
      <c r="T125" s="20">
        <f t="shared" si="21"/>
        <v>0.26786417188161893</v>
      </c>
      <c r="U125" s="20">
        <f t="shared" si="22"/>
        <v>0.16468468729863817</v>
      </c>
      <c r="V125" s="21">
        <f t="shared" si="23"/>
        <v>0.1188893183221468</v>
      </c>
      <c r="W125" s="26">
        <f t="shared" si="24"/>
        <v>113.08681833764328</v>
      </c>
      <c r="X125" s="27">
        <f t="shared" si="25"/>
        <v>0.75897193515196837</v>
      </c>
      <c r="Y125" s="27">
        <f t="shared" si="26"/>
        <v>0.40752006608159741</v>
      </c>
      <c r="Z125" s="27">
        <f t="shared" si="27"/>
        <v>0.27853896142276668</v>
      </c>
    </row>
    <row r="126" spans="1:26" customFormat="1" ht="12.5" x14ac:dyDescent="0.25">
      <c r="A126" s="2" t="s">
        <v>130</v>
      </c>
      <c r="B126" t="s">
        <v>391</v>
      </c>
      <c r="C126" t="s">
        <v>390</v>
      </c>
      <c r="D126" s="18">
        <f>VLOOKUP(C126,'Infected rate by state'!B:E,4,0)</f>
        <v>8.0848590084330874E-3</v>
      </c>
      <c r="E126" s="3">
        <v>1063</v>
      </c>
      <c r="F126" s="2">
        <v>115</v>
      </c>
      <c r="G126" s="2">
        <v>423</v>
      </c>
      <c r="H126" s="4">
        <f t="shared" si="17"/>
        <v>743</v>
      </c>
      <c r="I126" s="2">
        <v>57</v>
      </c>
      <c r="J126" s="4">
        <f t="shared" si="18"/>
        <v>86</v>
      </c>
      <c r="K126" s="3">
        <v>256100</v>
      </c>
      <c r="L126" s="3">
        <f t="shared" si="14"/>
        <v>197686</v>
      </c>
      <c r="M126" s="3">
        <v>58414</v>
      </c>
      <c r="N126" s="3">
        <f t="shared" si="19"/>
        <v>4141.0647841194277</v>
      </c>
      <c r="O126" s="3">
        <f t="shared" si="15"/>
        <v>876.5334102652273</v>
      </c>
      <c r="P126" s="3">
        <f t="shared" si="16"/>
        <v>192.09109836821</v>
      </c>
      <c r="Q126" s="3">
        <v>2</v>
      </c>
      <c r="R126" s="3">
        <v>3</v>
      </c>
      <c r="S126" s="19">
        <f t="shared" si="20"/>
        <v>116.87112136869698</v>
      </c>
      <c r="T126" s="20">
        <f t="shared" si="21"/>
        <v>0.27629106706547746</v>
      </c>
      <c r="U126" s="20">
        <f t="shared" si="22"/>
        <v>0.15729626025396631</v>
      </c>
      <c r="V126" s="21">
        <f t="shared" si="23"/>
        <v>0.10994461088306395</v>
      </c>
      <c r="W126" s="26">
        <f t="shared" si="24"/>
        <v>25.612146449094666</v>
      </c>
      <c r="X126" s="27">
        <f t="shared" si="25"/>
        <v>0.44933590261569589</v>
      </c>
      <c r="Y126" s="27">
        <f t="shared" si="26"/>
        <v>0.29781565638482171</v>
      </c>
      <c r="Z126" s="27">
        <f t="shared" si="27"/>
        <v>0.22271431694864927</v>
      </c>
    </row>
    <row r="127" spans="1:26" customFormat="1" ht="12.5" x14ac:dyDescent="0.25">
      <c r="A127" s="2" t="s">
        <v>131</v>
      </c>
      <c r="B127" t="s">
        <v>325</v>
      </c>
      <c r="C127" t="s">
        <v>324</v>
      </c>
      <c r="D127" s="18">
        <f>VLOOKUP(C127,'Infected rate by state'!B:E,4,0)</f>
        <v>8.9298079160438481E-3</v>
      </c>
      <c r="E127" s="3">
        <v>4947</v>
      </c>
      <c r="F127" s="2">
        <v>618</v>
      </c>
      <c r="G127" s="3">
        <v>1625</v>
      </c>
      <c r="H127" s="4">
        <f t="shared" si="17"/>
        <v>3286</v>
      </c>
      <c r="I127" s="2">
        <v>183</v>
      </c>
      <c r="J127" s="4">
        <f t="shared" si="18"/>
        <v>400.5</v>
      </c>
      <c r="K127" s="3">
        <v>1340118</v>
      </c>
      <c r="L127" s="3">
        <f t="shared" si="14"/>
        <v>1085551</v>
      </c>
      <c r="M127" s="3">
        <v>254567</v>
      </c>
      <c r="N127" s="3">
        <f t="shared" si="19"/>
        <v>23933.992649665699</v>
      </c>
      <c r="O127" s="3">
        <f t="shared" si="15"/>
        <v>4979.3731416715545</v>
      </c>
      <c r="P127" s="3">
        <f t="shared" si="16"/>
        <v>1069.0628785940025</v>
      </c>
      <c r="Q127" s="3">
        <v>2</v>
      </c>
      <c r="R127" s="3">
        <v>3</v>
      </c>
      <c r="S127" s="19">
        <f t="shared" si="20"/>
        <v>663.91641888954064</v>
      </c>
      <c r="T127" s="20">
        <f t="shared" si="21"/>
        <v>0.40856395008587115</v>
      </c>
      <c r="U127" s="20">
        <f t="shared" si="22"/>
        <v>0.2020439497533599</v>
      </c>
      <c r="V127" s="21">
        <f t="shared" si="23"/>
        <v>0.13420586595705289</v>
      </c>
      <c r="W127" s="26">
        <f t="shared" si="24"/>
        <v>142.54171714586701</v>
      </c>
      <c r="X127" s="27">
        <f t="shared" si="25"/>
        <v>0.77891648713588535</v>
      </c>
      <c r="Y127" s="27">
        <f t="shared" si="26"/>
        <v>0.35590940610703375</v>
      </c>
      <c r="Z127" s="27">
        <f t="shared" si="27"/>
        <v>0.23065002774412138</v>
      </c>
    </row>
    <row r="128" spans="1:26" customFormat="1" ht="12.5" x14ac:dyDescent="0.25">
      <c r="A128" s="2" t="s">
        <v>132</v>
      </c>
      <c r="B128" t="s">
        <v>391</v>
      </c>
      <c r="C128" t="s">
        <v>390</v>
      </c>
      <c r="D128" s="18">
        <f>VLOOKUP(C128,'Infected rate by state'!B:E,4,0)</f>
        <v>8.0848590084330874E-3</v>
      </c>
      <c r="E128" s="2">
        <v>956</v>
      </c>
      <c r="F128" s="2">
        <v>94</v>
      </c>
      <c r="G128" s="2">
        <v>342</v>
      </c>
      <c r="H128" s="4">
        <f t="shared" si="17"/>
        <v>649</v>
      </c>
      <c r="I128" s="2">
        <v>39</v>
      </c>
      <c r="J128" s="4">
        <f t="shared" si="18"/>
        <v>66.5</v>
      </c>
      <c r="K128" s="3">
        <v>235522</v>
      </c>
      <c r="L128" s="3">
        <f t="shared" si="14"/>
        <v>184127</v>
      </c>
      <c r="M128" s="3">
        <v>51395</v>
      </c>
      <c r="N128" s="3">
        <f t="shared" si="19"/>
        <v>3808.3243267683551</v>
      </c>
      <c r="O128" s="3">
        <f t="shared" si="15"/>
        <v>802.53067454628695</v>
      </c>
      <c r="P128" s="3">
        <f t="shared" si="16"/>
        <v>174.96053204854294</v>
      </c>
      <c r="Q128" s="3">
        <v>2</v>
      </c>
      <c r="R128" s="3">
        <v>3</v>
      </c>
      <c r="S128" s="19">
        <f t="shared" si="20"/>
        <v>107.00408993950492</v>
      </c>
      <c r="T128" s="20">
        <f t="shared" si="21"/>
        <v>0.31287745596346467</v>
      </c>
      <c r="U128" s="20">
        <f t="shared" si="22"/>
        <v>0.16487533118567785</v>
      </c>
      <c r="V128" s="21">
        <f t="shared" si="23"/>
        <v>0.11192896437186707</v>
      </c>
      <c r="W128" s="26">
        <f t="shared" si="24"/>
        <v>23.328070939805727</v>
      </c>
      <c r="X128" s="27">
        <f t="shared" si="25"/>
        <v>0.59815566512322371</v>
      </c>
      <c r="Y128" s="27">
        <f t="shared" si="26"/>
        <v>0.35079805924519891</v>
      </c>
      <c r="Z128" s="27">
        <f t="shared" si="27"/>
        <v>0.24817096744474176</v>
      </c>
    </row>
    <row r="129" spans="1:26" customFormat="1" ht="12.5" x14ac:dyDescent="0.25">
      <c r="A129" s="2" t="s">
        <v>133</v>
      </c>
      <c r="B129" t="s">
        <v>383</v>
      </c>
      <c r="C129" t="s">
        <v>382</v>
      </c>
      <c r="D129" s="18">
        <f>VLOOKUP(C129,'Infected rate by state'!B:E,4,0)</f>
        <v>8.525765865415048E-3</v>
      </c>
      <c r="E129" s="2">
        <v>741</v>
      </c>
      <c r="F129" s="2">
        <v>44</v>
      </c>
      <c r="G129" s="2">
        <v>426</v>
      </c>
      <c r="H129" s="4">
        <f t="shared" si="17"/>
        <v>583.5</v>
      </c>
      <c r="I129" s="2">
        <v>25</v>
      </c>
      <c r="J129" s="4">
        <f t="shared" si="18"/>
        <v>34.5</v>
      </c>
      <c r="K129" s="3">
        <v>170816</v>
      </c>
      <c r="L129" s="3">
        <f t="shared" si="14"/>
        <v>125562</v>
      </c>
      <c r="M129" s="3">
        <v>45254</v>
      </c>
      <c r="N129" s="3">
        <f t="shared" si="19"/>
        <v>2912.6744441334736</v>
      </c>
      <c r="O129" s="3">
        <f t="shared" si="15"/>
        <v>626.71489599532356</v>
      </c>
      <c r="P129" s="3">
        <f t="shared" si="16"/>
        <v>139.94896319752741</v>
      </c>
      <c r="Q129" s="3">
        <v>2</v>
      </c>
      <c r="R129" s="3">
        <v>3</v>
      </c>
      <c r="S129" s="19">
        <f t="shared" si="20"/>
        <v>83.561986132709805</v>
      </c>
      <c r="T129" s="20">
        <f t="shared" si="21"/>
        <v>0.19615489702514038</v>
      </c>
      <c r="U129" s="20">
        <f t="shared" si="22"/>
        <v>0.14320820245537241</v>
      </c>
      <c r="V129" s="21">
        <f t="shared" si="23"/>
        <v>0.11276921205493901</v>
      </c>
      <c r="W129" s="26">
        <f t="shared" si="24"/>
        <v>18.659861759670321</v>
      </c>
      <c r="X129" s="27">
        <f t="shared" si="25"/>
        <v>0.74639447038681284</v>
      </c>
      <c r="Y129" s="27">
        <f t="shared" si="26"/>
        <v>0.54086555825131366</v>
      </c>
      <c r="Z129" s="27">
        <f t="shared" si="27"/>
        <v>0.42408776726523456</v>
      </c>
    </row>
    <row r="130" spans="1:26" customFormat="1" ht="12.5" x14ac:dyDescent="0.25">
      <c r="A130" s="2" t="s">
        <v>134</v>
      </c>
      <c r="B130" t="s">
        <v>333</v>
      </c>
      <c r="C130" t="s">
        <v>332</v>
      </c>
      <c r="D130" s="18">
        <f>VLOOKUP(C130,'Infected rate by state'!B:E,4,0)</f>
        <v>1.4486816526494731E-2</v>
      </c>
      <c r="E130" s="3">
        <v>1376</v>
      </c>
      <c r="F130" s="2">
        <v>149</v>
      </c>
      <c r="G130" s="2">
        <v>662</v>
      </c>
      <c r="H130" s="4">
        <f t="shared" si="17"/>
        <v>1019</v>
      </c>
      <c r="I130" s="2">
        <v>53</v>
      </c>
      <c r="J130" s="4">
        <f t="shared" si="18"/>
        <v>101</v>
      </c>
      <c r="K130" s="3">
        <v>516812</v>
      </c>
      <c r="L130" s="3">
        <f t="shared" ref="L130:L193" si="28">K130-M130</f>
        <v>426266</v>
      </c>
      <c r="M130" s="3">
        <v>90546</v>
      </c>
      <c r="N130" s="3">
        <f t="shared" si="19"/>
        <v>14973.921245381591</v>
      </c>
      <c r="O130" s="3">
        <f t="shared" ref="O130:O193" si="29">0.19*N130*(L130/K130)+0.285*N130*(M130/K130)</f>
        <v>3094.2724615720208</v>
      </c>
      <c r="P130" s="3">
        <f t="shared" ref="P130:P193" si="30">0.0361*N130*(L130/K130)+0.0812*N130*(M130/K130)</f>
        <v>658.87599764483627</v>
      </c>
      <c r="Q130" s="3">
        <v>2</v>
      </c>
      <c r="R130" s="3">
        <v>3</v>
      </c>
      <c r="S130" s="19">
        <f t="shared" si="20"/>
        <v>412.5696615429361</v>
      </c>
      <c r="T130" s="20">
        <f t="shared" si="21"/>
        <v>0.6232170113941633</v>
      </c>
      <c r="U130" s="20">
        <f t="shared" si="22"/>
        <v>0.40487699857010412</v>
      </c>
      <c r="V130" s="21">
        <f t="shared" si="23"/>
        <v>0.29983260286550589</v>
      </c>
      <c r="W130" s="26">
        <f t="shared" si="24"/>
        <v>87.8501330193115</v>
      </c>
      <c r="X130" s="27">
        <f t="shared" si="25"/>
        <v>1.6575496796096509</v>
      </c>
      <c r="Y130" s="27">
        <f t="shared" si="26"/>
        <v>0.86980329722090599</v>
      </c>
      <c r="Z130" s="27">
        <f t="shared" si="27"/>
        <v>0.58959820818329867</v>
      </c>
    </row>
    <row r="131" spans="1:26" customFormat="1" ht="12.5" x14ac:dyDescent="0.25">
      <c r="A131" s="2" t="s">
        <v>135</v>
      </c>
      <c r="B131" t="s">
        <v>313</v>
      </c>
      <c r="C131" t="s">
        <v>312</v>
      </c>
      <c r="D131" s="18">
        <f>VLOOKUP(C131,'Infected rate by state'!B:E,4,0)</f>
        <v>8.9918615797753444E-3</v>
      </c>
      <c r="E131" s="2">
        <v>975</v>
      </c>
      <c r="F131" s="2">
        <v>76</v>
      </c>
      <c r="G131" s="2">
        <v>403</v>
      </c>
      <c r="H131" s="4">
        <f t="shared" ref="H131:H194" si="31">G131+(E131-G131)*0.5</f>
        <v>689</v>
      </c>
      <c r="I131" s="2">
        <v>23</v>
      </c>
      <c r="J131" s="4">
        <f t="shared" ref="J131:J194" si="32">I131+(F131-I131)*0.5</f>
        <v>49.5</v>
      </c>
      <c r="K131" s="3">
        <v>185969</v>
      </c>
      <c r="L131" s="3">
        <f t="shared" si="28"/>
        <v>147451</v>
      </c>
      <c r="M131" s="3">
        <v>38518</v>
      </c>
      <c r="N131" s="3">
        <f t="shared" ref="N131:N194" si="33">K131*D131*Q131</f>
        <v>3344.415012258482</v>
      </c>
      <c r="O131" s="3">
        <f t="shared" si="29"/>
        <v>701.24507195177102</v>
      </c>
      <c r="P131" s="3">
        <f t="shared" si="30"/>
        <v>151.97401883707795</v>
      </c>
      <c r="Q131" s="3">
        <v>2</v>
      </c>
      <c r="R131" s="3">
        <v>3</v>
      </c>
      <c r="S131" s="19">
        <f t="shared" ref="S131:S194" si="34">O131/(R131*30/12)</f>
        <v>93.499342926902798</v>
      </c>
      <c r="T131" s="20">
        <f t="shared" ref="T131:T194" si="35">S131/$G131</f>
        <v>0.23200829510397716</v>
      </c>
      <c r="U131" s="20">
        <f t="shared" ref="U131:U194" si="36">S131/$H131</f>
        <v>0.13570296506081683</v>
      </c>
      <c r="V131" s="21">
        <f t="shared" ref="V131:V194" si="37">S131/$E131</f>
        <v>9.5896761976310557E-2</v>
      </c>
      <c r="W131" s="26">
        <f t="shared" ref="W131:W194" si="38">P131/(R131*30/12)</f>
        <v>20.263202511610395</v>
      </c>
      <c r="X131" s="27">
        <f t="shared" si="25"/>
        <v>0.88100880485262589</v>
      </c>
      <c r="Y131" s="27">
        <f t="shared" si="26"/>
        <v>0.40935762649717972</v>
      </c>
      <c r="Z131" s="27">
        <f t="shared" si="27"/>
        <v>0.26662108567908416</v>
      </c>
    </row>
    <row r="132" spans="1:26" customFormat="1" ht="12.5" x14ac:dyDescent="0.25">
      <c r="A132" s="2" t="s">
        <v>136</v>
      </c>
      <c r="B132" t="s">
        <v>357</v>
      </c>
      <c r="C132" t="s">
        <v>356</v>
      </c>
      <c r="D132" s="18">
        <f>VLOOKUP(C132,'Infected rate by state'!B:E,4,0)</f>
        <v>4.5578363920328819E-3</v>
      </c>
      <c r="E132" s="3">
        <v>1045</v>
      </c>
      <c r="F132" s="2">
        <v>124</v>
      </c>
      <c r="G132" s="2">
        <v>507</v>
      </c>
      <c r="H132" s="4">
        <f t="shared" si="31"/>
        <v>776</v>
      </c>
      <c r="I132" s="2">
        <v>71</v>
      </c>
      <c r="J132" s="4">
        <f t="shared" si="32"/>
        <v>97.5</v>
      </c>
      <c r="K132" s="3">
        <v>282798</v>
      </c>
      <c r="L132" s="3">
        <f t="shared" si="28"/>
        <v>218972</v>
      </c>
      <c r="M132" s="3">
        <v>63826</v>
      </c>
      <c r="N132" s="3">
        <f t="shared" si="33"/>
        <v>2577.8940319882299</v>
      </c>
      <c r="O132" s="3">
        <f t="shared" si="29"/>
        <v>545.07247453376294</v>
      </c>
      <c r="P132" s="3">
        <f t="shared" si="30"/>
        <v>119.30191814809683</v>
      </c>
      <c r="Q132" s="3">
        <v>2</v>
      </c>
      <c r="R132" s="3">
        <v>3</v>
      </c>
      <c r="S132" s="19">
        <f t="shared" si="34"/>
        <v>72.676329937835064</v>
      </c>
      <c r="T132" s="20">
        <f t="shared" si="35"/>
        <v>0.14334581841782063</v>
      </c>
      <c r="U132" s="20">
        <f t="shared" si="36"/>
        <v>9.3655064352880235E-2</v>
      </c>
      <c r="V132" s="21">
        <f t="shared" si="37"/>
        <v>6.954672721323929E-2</v>
      </c>
      <c r="W132" s="26">
        <f t="shared" si="38"/>
        <v>15.906922419746245</v>
      </c>
      <c r="X132" s="27">
        <f t="shared" ref="X132:X195" si="39">W132/$I132</f>
        <v>0.22404116084149642</v>
      </c>
      <c r="Y132" s="27">
        <f t="shared" ref="Y132:Y195" si="40">W132/$J132</f>
        <v>0.16314792225380764</v>
      </c>
      <c r="Z132" s="27">
        <f t="shared" ref="Z132:Z195" si="41">W132/$F132</f>
        <v>0.12828163241730842</v>
      </c>
    </row>
    <row r="133" spans="1:26" customFormat="1" ht="12.5" x14ac:dyDescent="0.25">
      <c r="A133" s="2" t="s">
        <v>137</v>
      </c>
      <c r="B133" t="s">
        <v>351</v>
      </c>
      <c r="C133" t="s">
        <v>350</v>
      </c>
      <c r="D133" s="18">
        <f>VLOOKUP(C133,'Infected rate by state'!B:E,4,0)</f>
        <v>9.0315118396853012E-3</v>
      </c>
      <c r="E133" s="3">
        <v>1462</v>
      </c>
      <c r="F133" s="2">
        <v>139</v>
      </c>
      <c r="G133" s="2">
        <v>681</v>
      </c>
      <c r="H133" s="4">
        <f t="shared" si="31"/>
        <v>1071.5</v>
      </c>
      <c r="I133" s="2">
        <v>21</v>
      </c>
      <c r="J133" s="4">
        <f t="shared" si="32"/>
        <v>80</v>
      </c>
      <c r="K133" s="3">
        <v>520196</v>
      </c>
      <c r="L133" s="3">
        <f t="shared" si="28"/>
        <v>415210</v>
      </c>
      <c r="M133" s="3">
        <v>104986</v>
      </c>
      <c r="N133" s="3">
        <f t="shared" si="33"/>
        <v>9396.3126659138707</v>
      </c>
      <c r="O133" s="3">
        <f t="shared" si="29"/>
        <v>1965.4540439038637</v>
      </c>
      <c r="P133" s="3">
        <f t="shared" si="30"/>
        <v>424.73293087999906</v>
      </c>
      <c r="Q133" s="3">
        <v>2</v>
      </c>
      <c r="R133" s="3">
        <v>3</v>
      </c>
      <c r="S133" s="19">
        <f t="shared" si="34"/>
        <v>262.06053918718186</v>
      </c>
      <c r="T133" s="20">
        <f t="shared" si="35"/>
        <v>0.38481723816032576</v>
      </c>
      <c r="U133" s="20">
        <f t="shared" si="36"/>
        <v>0.24457353167259158</v>
      </c>
      <c r="V133" s="21">
        <f t="shared" si="37"/>
        <v>0.17924797482023383</v>
      </c>
      <c r="W133" s="26">
        <f t="shared" si="38"/>
        <v>56.631057450666539</v>
      </c>
      <c r="X133" s="27">
        <f t="shared" si="39"/>
        <v>2.6967170214603113</v>
      </c>
      <c r="Y133" s="27">
        <f t="shared" si="40"/>
        <v>0.70788821813333169</v>
      </c>
      <c r="Z133" s="27">
        <f t="shared" si="41"/>
        <v>0.40741767950119812</v>
      </c>
    </row>
    <row r="134" spans="1:26" customFormat="1" ht="12.5" x14ac:dyDescent="0.25">
      <c r="A134" s="2" t="s">
        <v>138</v>
      </c>
      <c r="B134" t="s">
        <v>357</v>
      </c>
      <c r="C134" t="s">
        <v>356</v>
      </c>
      <c r="D134" s="18">
        <f>VLOOKUP(C134,'Infected rate by state'!B:E,4,0)</f>
        <v>4.5578363920328819E-3</v>
      </c>
      <c r="E134" s="3">
        <v>6736</v>
      </c>
      <c r="F134" s="2">
        <v>795</v>
      </c>
      <c r="G134" s="3">
        <v>2646</v>
      </c>
      <c r="H134" s="4">
        <f t="shared" si="31"/>
        <v>4691</v>
      </c>
      <c r="I134" s="2">
        <v>286</v>
      </c>
      <c r="J134" s="4">
        <f t="shared" si="32"/>
        <v>540.5</v>
      </c>
      <c r="K134" s="3">
        <v>1950902</v>
      </c>
      <c r="L134" s="3">
        <f t="shared" si="28"/>
        <v>1588652</v>
      </c>
      <c r="M134" s="3">
        <v>362250</v>
      </c>
      <c r="N134" s="3">
        <f t="shared" si="33"/>
        <v>17783.784265779468</v>
      </c>
      <c r="O134" s="3">
        <f t="shared" si="29"/>
        <v>3692.6234947707421</v>
      </c>
      <c r="P134" s="3">
        <f t="shared" si="30"/>
        <v>790.92168821249356</v>
      </c>
      <c r="Q134" s="3">
        <v>2</v>
      </c>
      <c r="R134" s="3">
        <v>3</v>
      </c>
      <c r="S134" s="19">
        <f t="shared" si="34"/>
        <v>492.34979930276563</v>
      </c>
      <c r="T134" s="20">
        <f t="shared" si="35"/>
        <v>0.18607324236688044</v>
      </c>
      <c r="U134" s="20">
        <f t="shared" si="36"/>
        <v>0.10495625651306024</v>
      </c>
      <c r="V134" s="21">
        <f t="shared" si="37"/>
        <v>7.3092309872738362E-2</v>
      </c>
      <c r="W134" s="26">
        <f t="shared" si="38"/>
        <v>105.45622509499914</v>
      </c>
      <c r="X134" s="27">
        <f t="shared" si="39"/>
        <v>0.36872805977272427</v>
      </c>
      <c r="Y134" s="27">
        <f t="shared" si="40"/>
        <v>0.1951086495744665</v>
      </c>
      <c r="Z134" s="27">
        <f t="shared" si="41"/>
        <v>0.13264933974213727</v>
      </c>
    </row>
    <row r="135" spans="1:26" customFormat="1" ht="12.5" x14ac:dyDescent="0.25">
      <c r="A135" s="2" t="s">
        <v>139</v>
      </c>
      <c r="B135" t="s">
        <v>377</v>
      </c>
      <c r="C135" t="s">
        <v>376</v>
      </c>
      <c r="D135" s="18">
        <f>VLOOKUP(C135,'Infected rate by state'!B:E,4,0)</f>
        <v>5.6936382854354227E-3</v>
      </c>
      <c r="E135" s="2">
        <v>923</v>
      </c>
      <c r="F135" s="2">
        <v>138</v>
      </c>
      <c r="G135" s="2">
        <v>412</v>
      </c>
      <c r="H135" s="4">
        <f t="shared" si="31"/>
        <v>667.5</v>
      </c>
      <c r="I135" s="2">
        <v>42</v>
      </c>
      <c r="J135" s="4">
        <f t="shared" si="32"/>
        <v>90</v>
      </c>
      <c r="K135" s="3">
        <v>334281</v>
      </c>
      <c r="L135" s="3">
        <f t="shared" si="28"/>
        <v>261082</v>
      </c>
      <c r="M135" s="3">
        <v>73199</v>
      </c>
      <c r="N135" s="3">
        <f t="shared" si="33"/>
        <v>3806.5501993872772</v>
      </c>
      <c r="O135" s="3">
        <f t="shared" si="29"/>
        <v>802.43057736614423</v>
      </c>
      <c r="P135" s="3">
        <f t="shared" si="30"/>
        <v>175.00899252065472</v>
      </c>
      <c r="Q135" s="3">
        <v>2</v>
      </c>
      <c r="R135" s="3">
        <v>3</v>
      </c>
      <c r="S135" s="19">
        <f t="shared" si="34"/>
        <v>106.99074364881923</v>
      </c>
      <c r="T135" s="20">
        <f t="shared" si="35"/>
        <v>0.2596862709922797</v>
      </c>
      <c r="U135" s="20">
        <f t="shared" si="36"/>
        <v>0.16028575827538463</v>
      </c>
      <c r="V135" s="21">
        <f t="shared" si="37"/>
        <v>0.11591629864444121</v>
      </c>
      <c r="W135" s="26">
        <f t="shared" si="38"/>
        <v>23.334532336087296</v>
      </c>
      <c r="X135" s="27">
        <f t="shared" si="39"/>
        <v>0.55558410324017371</v>
      </c>
      <c r="Y135" s="27">
        <f t="shared" si="40"/>
        <v>0.25927258151208105</v>
      </c>
      <c r="Z135" s="27">
        <f t="shared" si="41"/>
        <v>0.16909081402961809</v>
      </c>
    </row>
    <row r="136" spans="1:26" customFormat="1" ht="12.5" x14ac:dyDescent="0.25">
      <c r="A136" s="2" t="s">
        <v>140</v>
      </c>
      <c r="B136" t="s">
        <v>391</v>
      </c>
      <c r="C136" t="s">
        <v>390</v>
      </c>
      <c r="D136" s="18">
        <f>VLOOKUP(C136,'Infected rate by state'!B:E,4,0)</f>
        <v>8.0848590084330874E-3</v>
      </c>
      <c r="E136" s="3">
        <v>1485</v>
      </c>
      <c r="F136" s="2">
        <v>185</v>
      </c>
      <c r="G136" s="2">
        <v>668</v>
      </c>
      <c r="H136" s="4">
        <f t="shared" si="31"/>
        <v>1076.5</v>
      </c>
      <c r="I136" s="2">
        <v>75</v>
      </c>
      <c r="J136" s="4">
        <f t="shared" si="32"/>
        <v>130</v>
      </c>
      <c r="K136" s="3">
        <v>375852</v>
      </c>
      <c r="L136" s="3">
        <f t="shared" si="28"/>
        <v>281904</v>
      </c>
      <c r="M136" s="3">
        <v>93948</v>
      </c>
      <c r="N136" s="3">
        <f t="shared" si="33"/>
        <v>6077.4208560751858</v>
      </c>
      <c r="O136" s="3">
        <f t="shared" si="29"/>
        <v>1299.0256661378969</v>
      </c>
      <c r="P136" s="3">
        <f t="shared" si="30"/>
        <v>287.90687424232351</v>
      </c>
      <c r="Q136" s="3">
        <v>2</v>
      </c>
      <c r="R136" s="3">
        <v>3</v>
      </c>
      <c r="S136" s="19">
        <f t="shared" si="34"/>
        <v>173.20342215171959</v>
      </c>
      <c r="T136" s="20">
        <f t="shared" si="35"/>
        <v>0.25928656010736467</v>
      </c>
      <c r="U136" s="20">
        <f t="shared" si="36"/>
        <v>0.16089495787433311</v>
      </c>
      <c r="V136" s="21">
        <f t="shared" si="37"/>
        <v>0.11663530111226908</v>
      </c>
      <c r="W136" s="26">
        <f t="shared" si="38"/>
        <v>38.387583232309801</v>
      </c>
      <c r="X136" s="27">
        <f t="shared" si="39"/>
        <v>0.51183444309746406</v>
      </c>
      <c r="Y136" s="27">
        <f t="shared" si="40"/>
        <v>0.29528910178699846</v>
      </c>
      <c r="Z136" s="27">
        <f t="shared" si="41"/>
        <v>0.2075004499043773</v>
      </c>
    </row>
    <row r="137" spans="1:26" customFormat="1" ht="12.5" x14ac:dyDescent="0.25">
      <c r="A137" s="2" t="s">
        <v>141</v>
      </c>
      <c r="B137" t="s">
        <v>391</v>
      </c>
      <c r="C137" t="s">
        <v>390</v>
      </c>
      <c r="D137" s="18">
        <f>VLOOKUP(C137,'Infected rate by state'!B:E,4,0)</f>
        <v>8.0848590084330874E-3</v>
      </c>
      <c r="E137" s="3">
        <v>3193</v>
      </c>
      <c r="F137" s="2">
        <v>299</v>
      </c>
      <c r="G137" s="3">
        <v>1198</v>
      </c>
      <c r="H137" s="4">
        <f t="shared" si="31"/>
        <v>2195.5</v>
      </c>
      <c r="I137" s="2">
        <v>74</v>
      </c>
      <c r="J137" s="4">
        <f t="shared" si="32"/>
        <v>186.5</v>
      </c>
      <c r="K137" s="3">
        <v>1108058</v>
      </c>
      <c r="L137" s="3">
        <f t="shared" si="28"/>
        <v>857329</v>
      </c>
      <c r="M137" s="3">
        <v>250729</v>
      </c>
      <c r="N137" s="3">
        <f t="shared" si="33"/>
        <v>17916.9854063327</v>
      </c>
      <c r="O137" s="3">
        <f t="shared" si="29"/>
        <v>3789.3778639250431</v>
      </c>
      <c r="P137" s="3">
        <f t="shared" si="30"/>
        <v>829.64837018076332</v>
      </c>
      <c r="Q137" s="3">
        <v>2</v>
      </c>
      <c r="R137" s="3">
        <v>3</v>
      </c>
      <c r="S137" s="19">
        <f t="shared" si="34"/>
        <v>505.25038185667239</v>
      </c>
      <c r="T137" s="20">
        <f t="shared" si="35"/>
        <v>0.42174489303561968</v>
      </c>
      <c r="U137" s="20">
        <f t="shared" si="36"/>
        <v>0.23012998490397285</v>
      </c>
      <c r="V137" s="21">
        <f t="shared" si="37"/>
        <v>0.15823688752166376</v>
      </c>
      <c r="W137" s="26">
        <f t="shared" si="38"/>
        <v>110.61978269076845</v>
      </c>
      <c r="X137" s="27">
        <f t="shared" si="39"/>
        <v>1.4948619282536277</v>
      </c>
      <c r="Y137" s="27">
        <f t="shared" si="40"/>
        <v>0.59313556402556811</v>
      </c>
      <c r="Z137" s="27">
        <f t="shared" si="41"/>
        <v>0.36996582839721887</v>
      </c>
    </row>
    <row r="138" spans="1:26" customFormat="1" ht="12.5" x14ac:dyDescent="0.25">
      <c r="A138" s="2" t="s">
        <v>142</v>
      </c>
      <c r="B138" t="s">
        <v>404</v>
      </c>
      <c r="C138" t="s">
        <v>403</v>
      </c>
      <c r="D138" s="18">
        <f>VLOOKUP(C138,'Infected rate by state'!B:E,4,0)</f>
        <v>6.3160817769393265E-3</v>
      </c>
      <c r="E138" s="2">
        <v>650</v>
      </c>
      <c r="F138" s="2">
        <v>78</v>
      </c>
      <c r="G138" s="2">
        <v>286</v>
      </c>
      <c r="H138" s="4">
        <f t="shared" si="31"/>
        <v>468</v>
      </c>
      <c r="I138" s="2">
        <v>44</v>
      </c>
      <c r="J138" s="4">
        <f t="shared" si="32"/>
        <v>61</v>
      </c>
      <c r="K138" s="3">
        <v>279590</v>
      </c>
      <c r="L138" s="3">
        <f t="shared" si="28"/>
        <v>218843</v>
      </c>
      <c r="M138" s="3">
        <v>60747</v>
      </c>
      <c r="N138" s="3">
        <f t="shared" si="33"/>
        <v>3531.8266080289327</v>
      </c>
      <c r="O138" s="3">
        <f t="shared" si="29"/>
        <v>743.94682926920655</v>
      </c>
      <c r="P138" s="3">
        <f t="shared" si="30"/>
        <v>162.10714892712122</v>
      </c>
      <c r="Q138" s="3">
        <v>2</v>
      </c>
      <c r="R138" s="3">
        <v>3</v>
      </c>
      <c r="S138" s="19">
        <f t="shared" si="34"/>
        <v>99.192910569227536</v>
      </c>
      <c r="T138" s="20">
        <f t="shared" si="35"/>
        <v>0.34682835863366274</v>
      </c>
      <c r="U138" s="20">
        <f t="shared" si="36"/>
        <v>0.21195066360946055</v>
      </c>
      <c r="V138" s="21">
        <f t="shared" si="37"/>
        <v>0.15260447779881159</v>
      </c>
      <c r="W138" s="26">
        <f t="shared" si="38"/>
        <v>21.614286523616162</v>
      </c>
      <c r="X138" s="27">
        <f t="shared" si="39"/>
        <v>0.49123378462764006</v>
      </c>
      <c r="Y138" s="27">
        <f t="shared" si="40"/>
        <v>0.35433256596092066</v>
      </c>
      <c r="Z138" s="27">
        <f t="shared" si="41"/>
        <v>0.27710623748225849</v>
      </c>
    </row>
    <row r="139" spans="1:26" customFormat="1" ht="12.5" x14ac:dyDescent="0.25">
      <c r="A139" s="2" t="s">
        <v>143</v>
      </c>
      <c r="B139" t="s">
        <v>335</v>
      </c>
      <c r="C139" t="s">
        <v>334</v>
      </c>
      <c r="D139" s="18">
        <f>VLOOKUP(C139,'Infected rate by state'!B:E,4,0)</f>
        <v>8.8985640980001352E-3</v>
      </c>
      <c r="E139" s="2">
        <v>457</v>
      </c>
      <c r="F139" s="2">
        <v>34</v>
      </c>
      <c r="G139" s="2">
        <v>193</v>
      </c>
      <c r="H139" s="4">
        <f t="shared" si="31"/>
        <v>325</v>
      </c>
      <c r="I139" s="2">
        <v>14</v>
      </c>
      <c r="J139" s="4">
        <f t="shared" si="32"/>
        <v>24</v>
      </c>
      <c r="K139" s="3">
        <v>199535</v>
      </c>
      <c r="L139" s="3">
        <f t="shared" si="28"/>
        <v>167711</v>
      </c>
      <c r="M139" s="3">
        <v>31824</v>
      </c>
      <c r="N139" s="3">
        <f t="shared" si="33"/>
        <v>3551.1499745889141</v>
      </c>
      <c r="O139" s="3">
        <f t="shared" si="29"/>
        <v>728.52419690429736</v>
      </c>
      <c r="P139" s="3">
        <f t="shared" si="30"/>
        <v>153.74006301035882</v>
      </c>
      <c r="Q139" s="3">
        <v>2</v>
      </c>
      <c r="R139" s="3">
        <v>3</v>
      </c>
      <c r="S139" s="19">
        <f t="shared" si="34"/>
        <v>97.136559587239645</v>
      </c>
      <c r="T139" s="20">
        <f t="shared" si="35"/>
        <v>0.50329823620331426</v>
      </c>
      <c r="U139" s="20">
        <f t="shared" si="36"/>
        <v>0.29888172180689121</v>
      </c>
      <c r="V139" s="21">
        <f t="shared" si="37"/>
        <v>0.21255264679921149</v>
      </c>
      <c r="W139" s="26">
        <f t="shared" si="38"/>
        <v>20.498675068047842</v>
      </c>
      <c r="X139" s="27">
        <f t="shared" si="39"/>
        <v>1.4641910762891315</v>
      </c>
      <c r="Y139" s="27">
        <f t="shared" si="40"/>
        <v>0.8541114611686601</v>
      </c>
      <c r="Z139" s="27">
        <f t="shared" si="41"/>
        <v>0.60290220788376003</v>
      </c>
    </row>
    <row r="140" spans="1:26" customFormat="1" ht="12.5" x14ac:dyDescent="0.25">
      <c r="A140" s="2" t="s">
        <v>143</v>
      </c>
      <c r="B140" t="s">
        <v>343</v>
      </c>
      <c r="C140" t="s">
        <v>342</v>
      </c>
      <c r="D140" s="18">
        <f>VLOOKUP(C140,'Infected rate by state'!B:E,4,0)</f>
        <v>1.6300221488851765E-2</v>
      </c>
      <c r="E140" s="3">
        <v>1716</v>
      </c>
      <c r="F140" s="2">
        <v>188</v>
      </c>
      <c r="G140" s="2">
        <v>700</v>
      </c>
      <c r="H140" s="4">
        <f t="shared" si="31"/>
        <v>1208</v>
      </c>
      <c r="I140" s="2">
        <v>87</v>
      </c>
      <c r="J140" s="4">
        <f t="shared" si="32"/>
        <v>137.5</v>
      </c>
      <c r="K140" s="3">
        <v>477559</v>
      </c>
      <c r="L140" s="3">
        <f t="shared" si="28"/>
        <v>391719</v>
      </c>
      <c r="M140" s="3">
        <v>85840</v>
      </c>
      <c r="N140" s="3">
        <f t="shared" si="33"/>
        <v>15568.63494798912</v>
      </c>
      <c r="O140" s="3">
        <f t="shared" si="29"/>
        <v>3223.8907325125097</v>
      </c>
      <c r="P140" s="3">
        <f t="shared" si="30"/>
        <v>688.23655495920093</v>
      </c>
      <c r="Q140" s="3">
        <v>2</v>
      </c>
      <c r="R140" s="3">
        <v>3</v>
      </c>
      <c r="S140" s="19">
        <f t="shared" si="34"/>
        <v>429.85209766833464</v>
      </c>
      <c r="T140" s="20">
        <f t="shared" si="35"/>
        <v>0.61407442524047806</v>
      </c>
      <c r="U140" s="20">
        <f t="shared" si="36"/>
        <v>0.35583782919564128</v>
      </c>
      <c r="V140" s="21">
        <f t="shared" si="37"/>
        <v>0.2504965604127824</v>
      </c>
      <c r="W140" s="26">
        <f t="shared" si="38"/>
        <v>91.764873994560119</v>
      </c>
      <c r="X140" s="27">
        <f t="shared" si="39"/>
        <v>1.0547686666041394</v>
      </c>
      <c r="Y140" s="27">
        <f t="shared" si="40"/>
        <v>0.66738090177861908</v>
      </c>
      <c r="Z140" s="27">
        <f t="shared" si="41"/>
        <v>0.48811103188595806</v>
      </c>
    </row>
    <row r="141" spans="1:26" customFormat="1" ht="12.5" x14ac:dyDescent="0.25">
      <c r="A141" s="2" t="s">
        <v>144</v>
      </c>
      <c r="B141" t="s">
        <v>343</v>
      </c>
      <c r="C141" t="s">
        <v>342</v>
      </c>
      <c r="D141" s="18">
        <f>VLOOKUP(C141,'Infected rate by state'!B:E,4,0)</f>
        <v>1.6300221488851765E-2</v>
      </c>
      <c r="E141" s="2">
        <v>830</v>
      </c>
      <c r="F141" s="2">
        <v>81</v>
      </c>
      <c r="G141" s="2">
        <v>424</v>
      </c>
      <c r="H141" s="4">
        <f t="shared" si="31"/>
        <v>627</v>
      </c>
      <c r="I141" s="2">
        <v>44</v>
      </c>
      <c r="J141" s="4">
        <f t="shared" si="32"/>
        <v>62.5</v>
      </c>
      <c r="K141" s="3">
        <v>210604</v>
      </c>
      <c r="L141" s="3">
        <f t="shared" si="28"/>
        <v>172670</v>
      </c>
      <c r="M141" s="3">
        <v>37934</v>
      </c>
      <c r="N141" s="3">
        <f t="shared" si="33"/>
        <v>6865.7836928762745</v>
      </c>
      <c r="O141" s="3">
        <f t="shared" si="29"/>
        <v>1421.9820960185318</v>
      </c>
      <c r="P141" s="3">
        <f t="shared" si="30"/>
        <v>303.62839200945439</v>
      </c>
      <c r="Q141" s="3">
        <v>2</v>
      </c>
      <c r="R141" s="3">
        <v>3</v>
      </c>
      <c r="S141" s="19">
        <f t="shared" si="34"/>
        <v>189.59761280247091</v>
      </c>
      <c r="T141" s="20">
        <f t="shared" si="35"/>
        <v>0.44716418113790307</v>
      </c>
      <c r="U141" s="20">
        <f t="shared" si="36"/>
        <v>0.3023885371650254</v>
      </c>
      <c r="V141" s="21">
        <f t="shared" si="37"/>
        <v>0.22843085879815772</v>
      </c>
      <c r="W141" s="26">
        <f t="shared" si="38"/>
        <v>40.483785601260585</v>
      </c>
      <c r="X141" s="27">
        <f t="shared" si="39"/>
        <v>0.92008603639228603</v>
      </c>
      <c r="Y141" s="27">
        <f t="shared" si="40"/>
        <v>0.64774056962016935</v>
      </c>
      <c r="Z141" s="27">
        <f t="shared" si="41"/>
        <v>0.49979982223778502</v>
      </c>
    </row>
    <row r="142" spans="1:26" customFormat="1" ht="12.5" x14ac:dyDescent="0.25">
      <c r="A142" s="2" t="s">
        <v>145</v>
      </c>
      <c r="B142" t="s">
        <v>325</v>
      </c>
      <c r="C142" t="s">
        <v>324</v>
      </c>
      <c r="D142" s="18">
        <f>VLOOKUP(C142,'Infected rate by state'!B:E,4,0)</f>
        <v>8.9298079160438481E-3</v>
      </c>
      <c r="E142" s="3">
        <v>1046</v>
      </c>
      <c r="F142" s="2">
        <v>103</v>
      </c>
      <c r="G142" s="2">
        <v>382</v>
      </c>
      <c r="H142" s="4">
        <f t="shared" si="31"/>
        <v>714</v>
      </c>
      <c r="I142" s="2">
        <v>57</v>
      </c>
      <c r="J142" s="4">
        <f t="shared" si="32"/>
        <v>80</v>
      </c>
      <c r="K142" s="3">
        <v>317384</v>
      </c>
      <c r="L142" s="3">
        <f t="shared" si="28"/>
        <v>244266</v>
      </c>
      <c r="M142" s="3">
        <v>73118</v>
      </c>
      <c r="N142" s="3">
        <f t="shared" si="33"/>
        <v>5668.3563112513211</v>
      </c>
      <c r="O142" s="3">
        <f t="shared" si="29"/>
        <v>1201.0443412267568</v>
      </c>
      <c r="P142" s="3">
        <f t="shared" si="30"/>
        <v>263.52192134369022</v>
      </c>
      <c r="Q142" s="3">
        <v>2</v>
      </c>
      <c r="R142" s="3">
        <v>3</v>
      </c>
      <c r="S142" s="19">
        <f t="shared" si="34"/>
        <v>160.13924549690091</v>
      </c>
      <c r="T142" s="20">
        <f t="shared" si="35"/>
        <v>0.419212684546861</v>
      </c>
      <c r="U142" s="20">
        <f t="shared" si="36"/>
        <v>0.22428465755868476</v>
      </c>
      <c r="V142" s="21">
        <f t="shared" si="37"/>
        <v>0.15309679301806969</v>
      </c>
      <c r="W142" s="26">
        <f t="shared" si="38"/>
        <v>35.1362561791587</v>
      </c>
      <c r="X142" s="27">
        <f t="shared" si="39"/>
        <v>0.61642554700278418</v>
      </c>
      <c r="Y142" s="27">
        <f t="shared" si="40"/>
        <v>0.43920320223948373</v>
      </c>
      <c r="Z142" s="27">
        <f t="shared" si="41"/>
        <v>0.34112870076853108</v>
      </c>
    </row>
    <row r="143" spans="1:26" customFormat="1" ht="12.5" x14ac:dyDescent="0.25">
      <c r="A143" s="2" t="s">
        <v>146</v>
      </c>
      <c r="B143" t="s">
        <v>383</v>
      </c>
      <c r="C143" t="s">
        <v>382</v>
      </c>
      <c r="D143" s="18">
        <f>VLOOKUP(C143,'Infected rate by state'!B:E,4,0)</f>
        <v>8.525765865415048E-3</v>
      </c>
      <c r="E143" s="3">
        <v>1081</v>
      </c>
      <c r="F143" s="2">
        <v>98</v>
      </c>
      <c r="G143" s="2">
        <v>468</v>
      </c>
      <c r="H143" s="4">
        <f t="shared" si="31"/>
        <v>774.5</v>
      </c>
      <c r="I143" s="2">
        <v>40</v>
      </c>
      <c r="J143" s="4">
        <f t="shared" si="32"/>
        <v>69</v>
      </c>
      <c r="K143" s="3">
        <v>528715</v>
      </c>
      <c r="L143" s="3">
        <f t="shared" si="28"/>
        <v>416206</v>
      </c>
      <c r="M143" s="3">
        <v>112509</v>
      </c>
      <c r="N143" s="3">
        <f t="shared" si="33"/>
        <v>9015.4005990658334</v>
      </c>
      <c r="O143" s="3">
        <f t="shared" si="29"/>
        <v>1895.1789382553848</v>
      </c>
      <c r="P143" s="3">
        <f t="shared" si="30"/>
        <v>411.97809196230526</v>
      </c>
      <c r="Q143" s="3">
        <v>2</v>
      </c>
      <c r="R143" s="3">
        <v>3</v>
      </c>
      <c r="S143" s="19">
        <f t="shared" si="34"/>
        <v>252.69052510071796</v>
      </c>
      <c r="T143" s="20">
        <f t="shared" si="35"/>
        <v>0.53993701944597861</v>
      </c>
      <c r="U143" s="20">
        <f t="shared" si="36"/>
        <v>0.32626278257032659</v>
      </c>
      <c r="V143" s="21">
        <f t="shared" si="37"/>
        <v>0.23375626743822198</v>
      </c>
      <c r="W143" s="26">
        <f t="shared" si="38"/>
        <v>54.930412261640704</v>
      </c>
      <c r="X143" s="27">
        <f t="shared" si="39"/>
        <v>1.3732603065410176</v>
      </c>
      <c r="Y143" s="27">
        <f t="shared" si="40"/>
        <v>0.7960929313281262</v>
      </c>
      <c r="Z143" s="27">
        <f t="shared" si="41"/>
        <v>0.56051441083306841</v>
      </c>
    </row>
    <row r="144" spans="1:26" customFormat="1" ht="12.5" x14ac:dyDescent="0.25">
      <c r="A144" s="2" t="s">
        <v>147</v>
      </c>
      <c r="B144" t="s">
        <v>351</v>
      </c>
      <c r="C144" t="s">
        <v>350</v>
      </c>
      <c r="D144" s="18">
        <f>VLOOKUP(C144,'Infected rate by state'!B:E,4,0)</f>
        <v>9.0315118396853012E-3</v>
      </c>
      <c r="E144" s="3">
        <v>1444</v>
      </c>
      <c r="F144" s="2">
        <v>240</v>
      </c>
      <c r="G144" s="2">
        <v>632</v>
      </c>
      <c r="H144" s="4">
        <f t="shared" si="31"/>
        <v>1038</v>
      </c>
      <c r="I144" s="2">
        <v>115</v>
      </c>
      <c r="J144" s="4">
        <f t="shared" si="32"/>
        <v>177.5</v>
      </c>
      <c r="K144" s="3">
        <v>561636</v>
      </c>
      <c r="L144" s="3">
        <f t="shared" si="28"/>
        <v>458744</v>
      </c>
      <c r="M144" s="3">
        <v>102892</v>
      </c>
      <c r="N144" s="3">
        <f t="shared" si="33"/>
        <v>10144.844367186988</v>
      </c>
      <c r="O144" s="3">
        <f t="shared" si="29"/>
        <v>2104.0817898452187</v>
      </c>
      <c r="P144" s="3">
        <f t="shared" si="30"/>
        <v>450.04906417749305</v>
      </c>
      <c r="Q144" s="3">
        <v>2</v>
      </c>
      <c r="R144" s="3">
        <v>3</v>
      </c>
      <c r="S144" s="19">
        <f t="shared" si="34"/>
        <v>280.54423864602916</v>
      </c>
      <c r="T144" s="20">
        <f t="shared" si="35"/>
        <v>0.44389911178169172</v>
      </c>
      <c r="U144" s="20">
        <f t="shared" si="36"/>
        <v>0.27027383299232094</v>
      </c>
      <c r="V144" s="21">
        <f t="shared" si="37"/>
        <v>0.1942827137437875</v>
      </c>
      <c r="W144" s="26">
        <f t="shared" si="38"/>
        <v>60.006541890332407</v>
      </c>
      <c r="X144" s="27">
        <f t="shared" si="39"/>
        <v>0.52179601643767315</v>
      </c>
      <c r="Y144" s="27">
        <f t="shared" si="40"/>
        <v>0.33806502473426708</v>
      </c>
      <c r="Z144" s="27">
        <f t="shared" si="41"/>
        <v>0.25002725787638502</v>
      </c>
    </row>
    <row r="145" spans="1:26" customFormat="1" ht="12.5" x14ac:dyDescent="0.25">
      <c r="A145" s="2" t="s">
        <v>148</v>
      </c>
      <c r="B145" t="s">
        <v>363</v>
      </c>
      <c r="C145" t="s">
        <v>362</v>
      </c>
      <c r="D145" s="18">
        <f>VLOOKUP(C145,'Infected rate by state'!B:E,4,0)</f>
        <v>7.8690369852412925E-3</v>
      </c>
      <c r="E145" s="3">
        <v>4165</v>
      </c>
      <c r="F145" s="2">
        <v>761</v>
      </c>
      <c r="G145" s="3">
        <v>1088</v>
      </c>
      <c r="H145" s="4">
        <f t="shared" si="31"/>
        <v>2626.5</v>
      </c>
      <c r="I145" s="2">
        <v>162</v>
      </c>
      <c r="J145" s="4">
        <f t="shared" si="32"/>
        <v>461.5</v>
      </c>
      <c r="K145" s="3">
        <v>1704994</v>
      </c>
      <c r="L145" s="3">
        <f t="shared" si="28"/>
        <v>1383325</v>
      </c>
      <c r="M145" s="3">
        <v>321669</v>
      </c>
      <c r="N145" s="3">
        <f t="shared" si="33"/>
        <v>26833.321691228983</v>
      </c>
      <c r="O145" s="3">
        <f t="shared" si="29"/>
        <v>5579.2639203545668</v>
      </c>
      <c r="P145" s="3">
        <f t="shared" si="30"/>
        <v>1196.9994313254697</v>
      </c>
      <c r="Q145" s="3">
        <v>2</v>
      </c>
      <c r="R145" s="3">
        <v>3</v>
      </c>
      <c r="S145" s="19">
        <f t="shared" si="34"/>
        <v>743.9018560472756</v>
      </c>
      <c r="T145" s="20">
        <f t="shared" si="35"/>
        <v>0.68373332357286365</v>
      </c>
      <c r="U145" s="20">
        <f t="shared" si="36"/>
        <v>0.28322933792015059</v>
      </c>
      <c r="V145" s="21">
        <f t="shared" si="37"/>
        <v>0.17860788860678886</v>
      </c>
      <c r="W145" s="26">
        <f t="shared" si="38"/>
        <v>159.5999241767293</v>
      </c>
      <c r="X145" s="27">
        <f t="shared" si="39"/>
        <v>0.98518471714030431</v>
      </c>
      <c r="Y145" s="27">
        <f t="shared" si="40"/>
        <v>0.34582865477081104</v>
      </c>
      <c r="Z145" s="27">
        <f t="shared" si="41"/>
        <v>0.20972394766981511</v>
      </c>
    </row>
    <row r="146" spans="1:26" customFormat="1" ht="12.5" x14ac:dyDescent="0.25">
      <c r="A146" s="2" t="s">
        <v>149</v>
      </c>
      <c r="B146" t="s">
        <v>379</v>
      </c>
      <c r="C146" t="s">
        <v>378</v>
      </c>
      <c r="D146" s="18">
        <f>VLOOKUP(C146,'Infected rate by state'!B:E,4,0)</f>
        <v>4.6065868365726429E-3</v>
      </c>
      <c r="E146" s="2">
        <v>733</v>
      </c>
      <c r="F146" s="2">
        <v>76</v>
      </c>
      <c r="G146" s="2">
        <v>346</v>
      </c>
      <c r="H146" s="4">
        <f t="shared" si="31"/>
        <v>539.5</v>
      </c>
      <c r="I146" s="2">
        <v>32</v>
      </c>
      <c r="J146" s="4">
        <f t="shared" si="32"/>
        <v>54</v>
      </c>
      <c r="K146" s="3">
        <v>152745</v>
      </c>
      <c r="L146" s="3">
        <f t="shared" si="28"/>
        <v>124323</v>
      </c>
      <c r="M146" s="3">
        <v>28422</v>
      </c>
      <c r="N146" s="3">
        <f t="shared" si="33"/>
        <v>1407.2662127045767</v>
      </c>
      <c r="O146" s="3">
        <f t="shared" si="29"/>
        <v>292.25697851699238</v>
      </c>
      <c r="P146" s="3">
        <f t="shared" si="30"/>
        <v>62.612052957065117</v>
      </c>
      <c r="Q146" s="3">
        <v>2</v>
      </c>
      <c r="R146" s="3">
        <v>3</v>
      </c>
      <c r="S146" s="19">
        <f t="shared" si="34"/>
        <v>38.967597135598986</v>
      </c>
      <c r="T146" s="20">
        <f t="shared" si="35"/>
        <v>0.11262311310866759</v>
      </c>
      <c r="U146" s="20">
        <f t="shared" si="36"/>
        <v>7.2229095710100069E-2</v>
      </c>
      <c r="V146" s="21">
        <f t="shared" si="37"/>
        <v>5.3161796910776243E-2</v>
      </c>
      <c r="W146" s="26">
        <f t="shared" si="38"/>
        <v>8.3482737276086816</v>
      </c>
      <c r="X146" s="27">
        <f t="shared" si="39"/>
        <v>0.2608835539877713</v>
      </c>
      <c r="Y146" s="27">
        <f t="shared" si="40"/>
        <v>0.154597661622383</v>
      </c>
      <c r="Z146" s="27">
        <f t="shared" si="41"/>
        <v>0.1098457069422195</v>
      </c>
    </row>
    <row r="147" spans="1:26" customFormat="1" ht="12.5" x14ac:dyDescent="0.25">
      <c r="A147" s="2" t="s">
        <v>150</v>
      </c>
      <c r="B147" t="s">
        <v>365</v>
      </c>
      <c r="C147" t="s">
        <v>364</v>
      </c>
      <c r="D147" s="18">
        <f>VLOOKUP(C147,'Infected rate by state'!B:E,4,0)</f>
        <v>5.2645572017540028E-3</v>
      </c>
      <c r="E147" s="2">
        <v>939</v>
      </c>
      <c r="F147" s="2">
        <v>105</v>
      </c>
      <c r="G147" s="2">
        <v>333</v>
      </c>
      <c r="H147" s="4">
        <f t="shared" si="31"/>
        <v>636</v>
      </c>
      <c r="I147" s="2">
        <v>56</v>
      </c>
      <c r="J147" s="4">
        <f t="shared" si="32"/>
        <v>80.5</v>
      </c>
      <c r="K147" s="3">
        <v>320499</v>
      </c>
      <c r="L147" s="3">
        <f t="shared" si="28"/>
        <v>242707</v>
      </c>
      <c r="M147" s="3">
        <v>77792</v>
      </c>
      <c r="N147" s="3">
        <f t="shared" si="33"/>
        <v>3374.5706372099121</v>
      </c>
      <c r="O147" s="3">
        <f t="shared" si="29"/>
        <v>718.98110349926424</v>
      </c>
      <c r="P147" s="3">
        <f t="shared" si="30"/>
        <v>158.76254713554187</v>
      </c>
      <c r="Q147" s="3">
        <v>2</v>
      </c>
      <c r="R147" s="3">
        <v>3</v>
      </c>
      <c r="S147" s="19">
        <f t="shared" si="34"/>
        <v>95.864147133235235</v>
      </c>
      <c r="T147" s="20">
        <f t="shared" si="35"/>
        <v>0.28788032172142713</v>
      </c>
      <c r="U147" s="20">
        <f t="shared" si="36"/>
        <v>0.15072979108999252</v>
      </c>
      <c r="V147" s="21">
        <f t="shared" si="37"/>
        <v>0.10209174348587352</v>
      </c>
      <c r="W147" s="26">
        <f t="shared" si="38"/>
        <v>21.168339618072249</v>
      </c>
      <c r="X147" s="27">
        <f t="shared" si="39"/>
        <v>0.378006064608433</v>
      </c>
      <c r="Y147" s="27">
        <f t="shared" si="40"/>
        <v>0.26296074059717078</v>
      </c>
      <c r="Z147" s="27">
        <f t="shared" si="41"/>
        <v>0.20160323445783093</v>
      </c>
    </row>
    <row r="148" spans="1:26" customFormat="1" ht="12.5" x14ac:dyDescent="0.25">
      <c r="A148" s="2" t="s">
        <v>151</v>
      </c>
      <c r="B148" t="s">
        <v>341</v>
      </c>
      <c r="C148" t="s">
        <v>340</v>
      </c>
      <c r="D148" s="18">
        <f>VLOOKUP(C148,'Infected rate by state'!B:E,4,0)</f>
        <v>4.5161642780770922E-3</v>
      </c>
      <c r="E148" s="3">
        <v>5045</v>
      </c>
      <c r="F148" s="2">
        <v>579</v>
      </c>
      <c r="G148" s="3">
        <v>2073</v>
      </c>
      <c r="H148" s="4">
        <f t="shared" si="31"/>
        <v>3559</v>
      </c>
      <c r="I148" s="2">
        <v>172</v>
      </c>
      <c r="J148" s="4">
        <f t="shared" si="32"/>
        <v>375.5</v>
      </c>
      <c r="K148" s="3">
        <v>1192842</v>
      </c>
      <c r="L148" s="3">
        <f t="shared" si="28"/>
        <v>961494</v>
      </c>
      <c r="M148" s="3">
        <v>231348</v>
      </c>
      <c r="N148" s="3">
        <f t="shared" si="33"/>
        <v>10774.140859580069</v>
      </c>
      <c r="O148" s="3">
        <f t="shared" si="29"/>
        <v>2245.5998222670833</v>
      </c>
      <c r="P148" s="3">
        <f t="shared" si="30"/>
        <v>483.18794775193351</v>
      </c>
      <c r="Q148" s="3">
        <v>2</v>
      </c>
      <c r="R148" s="3">
        <v>3</v>
      </c>
      <c r="S148" s="19">
        <f t="shared" si="34"/>
        <v>299.41330963561109</v>
      </c>
      <c r="T148" s="20">
        <f t="shared" si="35"/>
        <v>0.14443478515948435</v>
      </c>
      <c r="U148" s="20">
        <f t="shared" si="36"/>
        <v>8.4128493856592046E-2</v>
      </c>
      <c r="V148" s="21">
        <f t="shared" si="37"/>
        <v>5.9348525200319344E-2</v>
      </c>
      <c r="W148" s="26">
        <f t="shared" si="38"/>
        <v>64.425059700257805</v>
      </c>
      <c r="X148" s="27">
        <f t="shared" si="39"/>
        <v>0.37456430058289419</v>
      </c>
      <c r="Y148" s="27">
        <f t="shared" si="40"/>
        <v>0.17157139733757071</v>
      </c>
      <c r="Z148" s="27">
        <f t="shared" si="41"/>
        <v>0.11126953316106702</v>
      </c>
    </row>
    <row r="149" spans="1:26" customFormat="1" ht="12.5" x14ac:dyDescent="0.25">
      <c r="A149" s="2" t="s">
        <v>152</v>
      </c>
      <c r="B149" t="s">
        <v>361</v>
      </c>
      <c r="C149" t="s">
        <v>360</v>
      </c>
      <c r="D149" s="18">
        <f>VLOOKUP(C149,'Infected rate by state'!B:E,4,0)</f>
        <v>1.3084994977372357E-2</v>
      </c>
      <c r="E149" s="3">
        <v>2047</v>
      </c>
      <c r="F149" s="2">
        <v>116</v>
      </c>
      <c r="G149" s="3">
        <v>1016</v>
      </c>
      <c r="H149" s="4">
        <f t="shared" si="31"/>
        <v>1531.5</v>
      </c>
      <c r="I149" s="2">
        <v>33</v>
      </c>
      <c r="J149" s="4">
        <f t="shared" si="32"/>
        <v>74.5</v>
      </c>
      <c r="K149" s="3">
        <v>459005</v>
      </c>
      <c r="L149" s="3">
        <f t="shared" si="28"/>
        <v>365035</v>
      </c>
      <c r="M149" s="3">
        <v>93970</v>
      </c>
      <c r="N149" s="3">
        <f t="shared" si="33"/>
        <v>12012.156239177599</v>
      </c>
      <c r="O149" s="3">
        <f t="shared" si="29"/>
        <v>2515.933111268243</v>
      </c>
      <c r="P149" s="3">
        <f t="shared" si="30"/>
        <v>544.54848765204724</v>
      </c>
      <c r="Q149" s="3">
        <v>2</v>
      </c>
      <c r="R149" s="3">
        <v>3</v>
      </c>
      <c r="S149" s="19">
        <f t="shared" si="34"/>
        <v>335.45774816909909</v>
      </c>
      <c r="T149" s="20">
        <f t="shared" si="35"/>
        <v>0.33017494898533373</v>
      </c>
      <c r="U149" s="20">
        <f t="shared" si="36"/>
        <v>0.2190386863657193</v>
      </c>
      <c r="V149" s="21">
        <f t="shared" si="37"/>
        <v>0.16387774702935959</v>
      </c>
      <c r="W149" s="26">
        <f t="shared" si="38"/>
        <v>72.606465020272964</v>
      </c>
      <c r="X149" s="27">
        <f t="shared" si="39"/>
        <v>2.2001959097052413</v>
      </c>
      <c r="Y149" s="27">
        <f t="shared" si="40"/>
        <v>0.97458342309091228</v>
      </c>
      <c r="Z149" s="27">
        <f t="shared" si="41"/>
        <v>0.62591780189890489</v>
      </c>
    </row>
    <row r="150" spans="1:26" customFormat="1" ht="12.5" x14ac:dyDescent="0.25">
      <c r="A150" s="2" t="s">
        <v>153</v>
      </c>
      <c r="B150" t="s">
        <v>313</v>
      </c>
      <c r="C150" t="s">
        <v>312</v>
      </c>
      <c r="D150" s="18">
        <f>VLOOKUP(C150,'Infected rate by state'!B:E,4,0)</f>
        <v>8.9918615797753444E-3</v>
      </c>
      <c r="E150" s="3">
        <v>4854</v>
      </c>
      <c r="F150" s="2">
        <v>520</v>
      </c>
      <c r="G150" s="3">
        <v>2174</v>
      </c>
      <c r="H150" s="4">
        <f t="shared" si="31"/>
        <v>3514</v>
      </c>
      <c r="I150" s="2">
        <v>177</v>
      </c>
      <c r="J150" s="4">
        <f t="shared" si="32"/>
        <v>348.5</v>
      </c>
      <c r="K150" s="3">
        <v>1212482</v>
      </c>
      <c r="L150" s="3">
        <f t="shared" si="28"/>
        <v>953642</v>
      </c>
      <c r="M150" s="3">
        <v>258840</v>
      </c>
      <c r="N150" s="3">
        <f t="shared" si="33"/>
        <v>21804.940623938339</v>
      </c>
      <c r="O150" s="3">
        <f t="shared" si="29"/>
        <v>4585.1548742970035</v>
      </c>
      <c r="P150" s="3">
        <f t="shared" si="30"/>
        <v>997.09465783225028</v>
      </c>
      <c r="Q150" s="3">
        <v>2</v>
      </c>
      <c r="R150" s="3">
        <v>3</v>
      </c>
      <c r="S150" s="19">
        <f t="shared" si="34"/>
        <v>611.35398323960044</v>
      </c>
      <c r="T150" s="20">
        <f t="shared" si="35"/>
        <v>0.28121158382686312</v>
      </c>
      <c r="U150" s="20">
        <f t="shared" si="36"/>
        <v>0.17397665999988629</v>
      </c>
      <c r="V150" s="21">
        <f t="shared" si="37"/>
        <v>0.12594849263279778</v>
      </c>
      <c r="W150" s="26">
        <f t="shared" si="38"/>
        <v>132.94595437763337</v>
      </c>
      <c r="X150" s="27">
        <f t="shared" si="39"/>
        <v>0.75110708687928462</v>
      </c>
      <c r="Y150" s="27">
        <f t="shared" si="40"/>
        <v>0.38148050036623637</v>
      </c>
      <c r="Z150" s="27">
        <f t="shared" si="41"/>
        <v>0.25566529688006417</v>
      </c>
    </row>
    <row r="151" spans="1:26" customFormat="1" ht="12.5" x14ac:dyDescent="0.25">
      <c r="A151" s="2" t="s">
        <v>154</v>
      </c>
      <c r="B151" t="s">
        <v>393</v>
      </c>
      <c r="C151" t="s">
        <v>392</v>
      </c>
      <c r="D151" s="18">
        <f>VLOOKUP(C151,'Infected rate by state'!B:E,4,0)</f>
        <v>7.5097590818065515E-3</v>
      </c>
      <c r="E151" s="2">
        <v>224</v>
      </c>
      <c r="F151" s="2">
        <v>45</v>
      </c>
      <c r="G151" s="2">
        <v>98</v>
      </c>
      <c r="H151" s="4">
        <f t="shared" si="31"/>
        <v>161</v>
      </c>
      <c r="I151" s="2">
        <v>21</v>
      </c>
      <c r="J151" s="4">
        <f t="shared" si="32"/>
        <v>33</v>
      </c>
      <c r="K151" s="3">
        <v>161316</v>
      </c>
      <c r="L151" s="3">
        <f t="shared" si="28"/>
        <v>127949</v>
      </c>
      <c r="M151" s="3">
        <v>33367</v>
      </c>
      <c r="N151" s="3">
        <f t="shared" si="33"/>
        <v>2422.8885920814114</v>
      </c>
      <c r="O151" s="3">
        <f t="shared" si="29"/>
        <v>507.95867743916961</v>
      </c>
      <c r="P151" s="3">
        <f t="shared" si="30"/>
        <v>110.06842561583299</v>
      </c>
      <c r="Q151" s="3">
        <v>2</v>
      </c>
      <c r="R151" s="3">
        <v>3</v>
      </c>
      <c r="S151" s="19">
        <f t="shared" si="34"/>
        <v>67.727823658555948</v>
      </c>
      <c r="T151" s="20">
        <f t="shared" si="35"/>
        <v>0.69110024141383619</v>
      </c>
      <c r="U151" s="20">
        <f t="shared" si="36"/>
        <v>0.42066971216494375</v>
      </c>
      <c r="V151" s="21">
        <f t="shared" si="37"/>
        <v>0.30235635561855334</v>
      </c>
      <c r="W151" s="26">
        <f t="shared" si="38"/>
        <v>14.675790082111066</v>
      </c>
      <c r="X151" s="27">
        <f t="shared" si="39"/>
        <v>0.69884714676719362</v>
      </c>
      <c r="Y151" s="27">
        <f t="shared" si="40"/>
        <v>0.44472091157912319</v>
      </c>
      <c r="Z151" s="27">
        <f t="shared" si="41"/>
        <v>0.32612866849135702</v>
      </c>
    </row>
    <row r="152" spans="1:26" customFormat="1" ht="12.5" x14ac:dyDescent="0.25">
      <c r="A152" s="2" t="s">
        <v>155</v>
      </c>
      <c r="B152" t="s">
        <v>315</v>
      </c>
      <c r="C152" t="s">
        <v>314</v>
      </c>
      <c r="D152" s="18">
        <f>VLOOKUP(C152,'Infected rate by state'!B:E,4,0)</f>
        <v>7.5362096948057532E-3</v>
      </c>
      <c r="E152" s="3">
        <v>19492</v>
      </c>
      <c r="F152" s="3">
        <v>2415</v>
      </c>
      <c r="G152" s="3">
        <v>6594</v>
      </c>
      <c r="H152" s="4">
        <f t="shared" si="31"/>
        <v>13043</v>
      </c>
      <c r="I152" s="2">
        <v>942</v>
      </c>
      <c r="J152" s="4">
        <f t="shared" si="32"/>
        <v>1678.5</v>
      </c>
      <c r="K152" s="3">
        <v>7874162</v>
      </c>
      <c r="L152" s="3">
        <f t="shared" si="28"/>
        <v>6606069</v>
      </c>
      <c r="M152" s="3">
        <v>1268093</v>
      </c>
      <c r="N152" s="3">
        <f t="shared" si="33"/>
        <v>118682.67200574212</v>
      </c>
      <c r="O152" s="3">
        <f t="shared" si="29"/>
        <v>24365.464485588913</v>
      </c>
      <c r="P152" s="3">
        <f t="shared" si="30"/>
        <v>5146.4511108057713</v>
      </c>
      <c r="Q152" s="3">
        <v>2</v>
      </c>
      <c r="R152" s="3">
        <v>3</v>
      </c>
      <c r="S152" s="19">
        <f t="shared" si="34"/>
        <v>3248.7285980785218</v>
      </c>
      <c r="T152" s="20">
        <f t="shared" si="35"/>
        <v>0.4926794962205826</v>
      </c>
      <c r="U152" s="20">
        <f t="shared" si="36"/>
        <v>0.24907832539128436</v>
      </c>
      <c r="V152" s="21">
        <f t="shared" si="37"/>
        <v>0.16666984394000214</v>
      </c>
      <c r="W152" s="26">
        <f t="shared" si="38"/>
        <v>686.19348144076946</v>
      </c>
      <c r="X152" s="27">
        <f t="shared" si="39"/>
        <v>0.72844318624285509</v>
      </c>
      <c r="Y152" s="27">
        <f t="shared" si="40"/>
        <v>0.40881351292271045</v>
      </c>
      <c r="Z152" s="27">
        <f t="shared" si="41"/>
        <v>0.28413808755311365</v>
      </c>
    </row>
    <row r="153" spans="1:26" customFormat="1" ht="12.5" x14ac:dyDescent="0.25">
      <c r="A153" s="2" t="s">
        <v>156</v>
      </c>
      <c r="B153" t="s">
        <v>341</v>
      </c>
      <c r="C153" t="s">
        <v>340</v>
      </c>
      <c r="D153" s="18">
        <f>VLOOKUP(C153,'Infected rate by state'!B:E,4,0)</f>
        <v>4.5161642780770922E-3</v>
      </c>
      <c r="E153" s="3">
        <v>4162</v>
      </c>
      <c r="F153" s="2">
        <v>506</v>
      </c>
      <c r="G153" s="3">
        <v>1700</v>
      </c>
      <c r="H153" s="4">
        <f t="shared" si="31"/>
        <v>2931</v>
      </c>
      <c r="I153" s="2">
        <v>165</v>
      </c>
      <c r="J153" s="4">
        <f t="shared" si="32"/>
        <v>335.5</v>
      </c>
      <c r="K153" s="3">
        <v>1385741</v>
      </c>
      <c r="L153" s="3">
        <f t="shared" si="28"/>
        <v>1113979</v>
      </c>
      <c r="M153" s="3">
        <v>271762</v>
      </c>
      <c r="N153" s="3">
        <f t="shared" si="33"/>
        <v>12516.468005733655</v>
      </c>
      <c r="O153" s="3">
        <f t="shared" si="29"/>
        <v>2611.3200700317639</v>
      </c>
      <c r="P153" s="3">
        <f t="shared" si="30"/>
        <v>562.54892466278352</v>
      </c>
      <c r="Q153" s="3">
        <v>2</v>
      </c>
      <c r="R153" s="3">
        <v>3</v>
      </c>
      <c r="S153" s="19">
        <f t="shared" si="34"/>
        <v>348.17600933756853</v>
      </c>
      <c r="T153" s="20">
        <f t="shared" si="35"/>
        <v>0.20480941725739324</v>
      </c>
      <c r="U153" s="20">
        <f t="shared" si="36"/>
        <v>0.11879085954881219</v>
      </c>
      <c r="V153" s="21">
        <f t="shared" si="37"/>
        <v>8.3655936890333626E-2</v>
      </c>
      <c r="W153" s="26">
        <f t="shared" si="38"/>
        <v>75.006523288371142</v>
      </c>
      <c r="X153" s="27">
        <f t="shared" si="39"/>
        <v>0.45458498962649174</v>
      </c>
      <c r="Y153" s="27">
        <f t="shared" si="40"/>
        <v>0.22356638834089759</v>
      </c>
      <c r="Z153" s="27">
        <f t="shared" si="41"/>
        <v>0.14823423574776906</v>
      </c>
    </row>
    <row r="154" spans="1:26" customFormat="1" ht="12.5" x14ac:dyDescent="0.25">
      <c r="A154" s="2" t="s">
        <v>157</v>
      </c>
      <c r="B154" t="s">
        <v>393</v>
      </c>
      <c r="C154" t="s">
        <v>392</v>
      </c>
      <c r="D154" s="18">
        <f>VLOOKUP(C154,'Infected rate by state'!B:E,4,0)</f>
        <v>7.5097590818065515E-3</v>
      </c>
      <c r="E154" s="3">
        <v>1811</v>
      </c>
      <c r="F154" s="2">
        <v>298</v>
      </c>
      <c r="G154" s="2">
        <v>922</v>
      </c>
      <c r="H154" s="4">
        <f t="shared" si="31"/>
        <v>1366.5</v>
      </c>
      <c r="I154" s="2">
        <v>85</v>
      </c>
      <c r="J154" s="4">
        <f t="shared" si="32"/>
        <v>191.5</v>
      </c>
      <c r="K154" s="3">
        <v>546461</v>
      </c>
      <c r="L154" s="3">
        <f t="shared" si="28"/>
        <v>454481</v>
      </c>
      <c r="M154" s="3">
        <v>91980</v>
      </c>
      <c r="N154" s="3">
        <f t="shared" si="33"/>
        <v>8207.5809152061793</v>
      </c>
      <c r="O154" s="3">
        <f t="shared" si="29"/>
        <v>1690.6824255546417</v>
      </c>
      <c r="P154" s="3">
        <f t="shared" si="30"/>
        <v>358.59910819802298</v>
      </c>
      <c r="Q154" s="3">
        <v>2</v>
      </c>
      <c r="R154" s="3">
        <v>3</v>
      </c>
      <c r="S154" s="19">
        <f t="shared" si="34"/>
        <v>225.42432340728556</v>
      </c>
      <c r="T154" s="20">
        <f t="shared" si="35"/>
        <v>0.24449492777362858</v>
      </c>
      <c r="U154" s="20">
        <f t="shared" si="36"/>
        <v>0.16496474453515225</v>
      </c>
      <c r="V154" s="21">
        <f t="shared" si="37"/>
        <v>0.1244750543386447</v>
      </c>
      <c r="W154" s="26">
        <f t="shared" si="38"/>
        <v>47.813214426403064</v>
      </c>
      <c r="X154" s="27">
        <f t="shared" si="39"/>
        <v>0.56250840501650667</v>
      </c>
      <c r="Y154" s="27">
        <f t="shared" si="40"/>
        <v>0.24967735992899773</v>
      </c>
      <c r="Z154" s="27">
        <f t="shared" si="41"/>
        <v>0.16044702827652035</v>
      </c>
    </row>
    <row r="155" spans="1:26" customFormat="1" ht="12.5" x14ac:dyDescent="0.25">
      <c r="A155" s="2" t="s">
        <v>158</v>
      </c>
      <c r="B155" t="s">
        <v>399</v>
      </c>
      <c r="C155" t="s">
        <v>398</v>
      </c>
      <c r="D155" s="18">
        <f>VLOOKUP(C155,'Infected rate by state'!B:E,4,0)</f>
        <v>9.4446465970496208E-3</v>
      </c>
      <c r="E155" s="3">
        <v>1174</v>
      </c>
      <c r="F155" s="2">
        <v>55</v>
      </c>
      <c r="G155" s="2">
        <v>309</v>
      </c>
      <c r="H155" s="4">
        <f t="shared" si="31"/>
        <v>741.5</v>
      </c>
      <c r="I155" s="2">
        <v>20</v>
      </c>
      <c r="J155" s="4">
        <f t="shared" si="32"/>
        <v>37.5</v>
      </c>
      <c r="K155" s="3">
        <v>217344</v>
      </c>
      <c r="L155" s="3">
        <f t="shared" si="28"/>
        <v>167482</v>
      </c>
      <c r="M155" s="3">
        <v>49862</v>
      </c>
      <c r="N155" s="3">
        <f t="shared" si="33"/>
        <v>4105.474539978306</v>
      </c>
      <c r="O155" s="3">
        <f t="shared" si="29"/>
        <v>869.51666663407491</v>
      </c>
      <c r="P155" s="3">
        <f t="shared" si="30"/>
        <v>190.68542386292921</v>
      </c>
      <c r="Q155" s="3">
        <v>2</v>
      </c>
      <c r="R155" s="3">
        <v>3</v>
      </c>
      <c r="S155" s="19">
        <f t="shared" si="34"/>
        <v>115.93555555120999</v>
      </c>
      <c r="T155" s="20">
        <f t="shared" si="35"/>
        <v>0.37519597265763749</v>
      </c>
      <c r="U155" s="20">
        <f t="shared" si="36"/>
        <v>0.15635273843723532</v>
      </c>
      <c r="V155" s="21">
        <f t="shared" si="37"/>
        <v>9.8752602684165233E-2</v>
      </c>
      <c r="W155" s="26">
        <f t="shared" si="38"/>
        <v>25.424723181723895</v>
      </c>
      <c r="X155" s="27">
        <f t="shared" si="39"/>
        <v>1.2712361590861947</v>
      </c>
      <c r="Y155" s="27">
        <f t="shared" si="40"/>
        <v>0.6779926181793039</v>
      </c>
      <c r="Z155" s="27">
        <f t="shared" si="41"/>
        <v>0.46226769421316172</v>
      </c>
    </row>
    <row r="156" spans="1:26" customFormat="1" ht="12.5" x14ac:dyDescent="0.25">
      <c r="A156" s="2" t="s">
        <v>159</v>
      </c>
      <c r="B156" t="s">
        <v>327</v>
      </c>
      <c r="C156" t="s">
        <v>326</v>
      </c>
      <c r="D156" s="18">
        <f>VLOOKUP(C156,'Infected rate by state'!B:E,4,0)</f>
        <v>1.0244051329943483E-2</v>
      </c>
      <c r="E156" s="3">
        <v>2295</v>
      </c>
      <c r="F156" s="2">
        <v>240</v>
      </c>
      <c r="G156" s="2">
        <v>865</v>
      </c>
      <c r="H156" s="4">
        <f t="shared" si="31"/>
        <v>1580</v>
      </c>
      <c r="I156" s="2">
        <v>57</v>
      </c>
      <c r="J156" s="4">
        <f t="shared" si="32"/>
        <v>148.5</v>
      </c>
      <c r="K156" s="3">
        <v>568689</v>
      </c>
      <c r="L156" s="3">
        <f t="shared" si="28"/>
        <v>457463</v>
      </c>
      <c r="M156" s="3">
        <v>111226</v>
      </c>
      <c r="N156" s="3">
        <f t="shared" si="33"/>
        <v>11651.358613548458</v>
      </c>
      <c r="O156" s="3">
        <f t="shared" si="29"/>
        <v>2430.2450586868226</v>
      </c>
      <c r="P156" s="3">
        <f t="shared" si="30"/>
        <v>523.38836370993067</v>
      </c>
      <c r="Q156" s="3">
        <v>2</v>
      </c>
      <c r="R156" s="3">
        <v>3</v>
      </c>
      <c r="S156" s="19">
        <f t="shared" si="34"/>
        <v>324.03267449157636</v>
      </c>
      <c r="T156" s="20">
        <f t="shared" si="35"/>
        <v>0.37460424796714031</v>
      </c>
      <c r="U156" s="20">
        <f t="shared" si="36"/>
        <v>0.20508397119720023</v>
      </c>
      <c r="V156" s="21">
        <f t="shared" si="37"/>
        <v>0.14119070783946683</v>
      </c>
      <c r="W156" s="26">
        <f t="shared" si="38"/>
        <v>69.785115161324086</v>
      </c>
      <c r="X156" s="27">
        <f t="shared" si="39"/>
        <v>1.2243002659881419</v>
      </c>
      <c r="Y156" s="27">
        <f t="shared" si="40"/>
        <v>0.46993343542979182</v>
      </c>
      <c r="Z156" s="27">
        <f t="shared" si="41"/>
        <v>0.29077131317218369</v>
      </c>
    </row>
    <row r="157" spans="1:26" customFormat="1" ht="12.5" x14ac:dyDescent="0.25">
      <c r="A157" s="2" t="s">
        <v>160</v>
      </c>
      <c r="B157" t="s">
        <v>404</v>
      </c>
      <c r="C157" t="s">
        <v>403</v>
      </c>
      <c r="D157" s="18">
        <f>VLOOKUP(C157,'Infected rate by state'!B:E,4,0)</f>
        <v>6.3160817769393265E-3</v>
      </c>
      <c r="E157" s="3">
        <v>2443</v>
      </c>
      <c r="F157" s="2">
        <v>267</v>
      </c>
      <c r="G157" s="2">
        <v>838</v>
      </c>
      <c r="H157" s="4">
        <f t="shared" si="31"/>
        <v>1640.5</v>
      </c>
      <c r="I157" s="2">
        <v>121</v>
      </c>
      <c r="J157" s="4">
        <f t="shared" si="32"/>
        <v>194</v>
      </c>
      <c r="K157" s="3">
        <v>886932</v>
      </c>
      <c r="L157" s="3">
        <f t="shared" si="28"/>
        <v>721313</v>
      </c>
      <c r="M157" s="3">
        <v>165619</v>
      </c>
      <c r="N157" s="3">
        <f t="shared" si="33"/>
        <v>11203.870085168701</v>
      </c>
      <c r="O157" s="3">
        <f t="shared" si="29"/>
        <v>2327.4873142668866</v>
      </c>
      <c r="P157" s="3">
        <f t="shared" si="30"/>
        <v>498.81460600749529</v>
      </c>
      <c r="Q157" s="3">
        <v>2</v>
      </c>
      <c r="R157" s="3">
        <v>3</v>
      </c>
      <c r="S157" s="19">
        <f t="shared" si="34"/>
        <v>310.33164190225153</v>
      </c>
      <c r="T157" s="20">
        <f t="shared" si="35"/>
        <v>0.37032415501461996</v>
      </c>
      <c r="U157" s="20">
        <f t="shared" si="36"/>
        <v>0.1891689374594645</v>
      </c>
      <c r="V157" s="21">
        <f t="shared" si="37"/>
        <v>0.12702891604676689</v>
      </c>
      <c r="W157" s="26">
        <f t="shared" si="38"/>
        <v>66.508614134332703</v>
      </c>
      <c r="X157" s="27">
        <f t="shared" si="39"/>
        <v>0.54965796805233635</v>
      </c>
      <c r="Y157" s="27">
        <f t="shared" si="40"/>
        <v>0.34282790790893147</v>
      </c>
      <c r="Z157" s="27">
        <f t="shared" si="41"/>
        <v>0.24909593308738839</v>
      </c>
    </row>
    <row r="158" spans="1:26" customFormat="1" ht="12.5" x14ac:dyDescent="0.25">
      <c r="A158" s="2" t="s">
        <v>161</v>
      </c>
      <c r="B158" t="s">
        <v>365</v>
      </c>
      <c r="C158" t="s">
        <v>364</v>
      </c>
      <c r="D158" s="18">
        <f>VLOOKUP(C158,'Infected rate by state'!B:E,4,0)</f>
        <v>5.2645572017540028E-3</v>
      </c>
      <c r="E158" s="3">
        <v>1603</v>
      </c>
      <c r="F158" s="2">
        <v>137</v>
      </c>
      <c r="G158" s="2">
        <v>582</v>
      </c>
      <c r="H158" s="4">
        <f t="shared" si="31"/>
        <v>1092.5</v>
      </c>
      <c r="I158" s="2">
        <v>53</v>
      </c>
      <c r="J158" s="4">
        <f t="shared" si="32"/>
        <v>95</v>
      </c>
      <c r="K158" s="3">
        <v>714679</v>
      </c>
      <c r="L158" s="3">
        <f t="shared" si="28"/>
        <v>571085</v>
      </c>
      <c r="M158" s="3">
        <v>143594</v>
      </c>
      <c r="N158" s="3">
        <f t="shared" si="33"/>
        <v>7524.9369527846984</v>
      </c>
      <c r="O158" s="3">
        <f t="shared" si="29"/>
        <v>1573.370198126539</v>
      </c>
      <c r="P158" s="3">
        <f t="shared" si="30"/>
        <v>339.83771017547309</v>
      </c>
      <c r="Q158" s="3">
        <v>2</v>
      </c>
      <c r="R158" s="3">
        <v>3</v>
      </c>
      <c r="S158" s="19">
        <f t="shared" si="34"/>
        <v>209.78269308353853</v>
      </c>
      <c r="T158" s="20">
        <f t="shared" si="35"/>
        <v>0.3604513626864923</v>
      </c>
      <c r="U158" s="20">
        <f t="shared" si="36"/>
        <v>0.19202077170117943</v>
      </c>
      <c r="V158" s="21">
        <f t="shared" si="37"/>
        <v>0.13086880416939398</v>
      </c>
      <c r="W158" s="26">
        <f t="shared" si="38"/>
        <v>45.311694690063078</v>
      </c>
      <c r="X158" s="27">
        <f t="shared" si="39"/>
        <v>0.85493763566156755</v>
      </c>
      <c r="Y158" s="27">
        <f t="shared" si="40"/>
        <v>0.47696520726382186</v>
      </c>
      <c r="Z158" s="27">
        <f t="shared" si="41"/>
        <v>0.3307422970077597</v>
      </c>
    </row>
    <row r="159" spans="1:26" customFormat="1" ht="12.5" x14ac:dyDescent="0.25">
      <c r="A159" s="2" t="s">
        <v>162</v>
      </c>
      <c r="B159" t="s">
        <v>371</v>
      </c>
      <c r="C159" t="s">
        <v>370</v>
      </c>
      <c r="D159" s="18">
        <f>VLOOKUP(C159,'Infected rate by state'!B:E,4,0)</f>
        <v>2.5429318796877907E-2</v>
      </c>
      <c r="E159" s="3">
        <v>14834</v>
      </c>
      <c r="F159" s="3">
        <v>1427</v>
      </c>
      <c r="G159" s="3">
        <v>3059</v>
      </c>
      <c r="H159" s="4">
        <f t="shared" si="31"/>
        <v>8946.5</v>
      </c>
      <c r="I159" s="2">
        <v>616</v>
      </c>
      <c r="J159" s="4">
        <f t="shared" si="32"/>
        <v>1021.5</v>
      </c>
      <c r="K159" s="3">
        <v>4173437</v>
      </c>
      <c r="L159" s="3">
        <f t="shared" si="28"/>
        <v>3448095</v>
      </c>
      <c r="M159" s="3">
        <v>725342</v>
      </c>
      <c r="N159" s="3">
        <f t="shared" si="33"/>
        <v>212255.31990337148</v>
      </c>
      <c r="O159" s="3">
        <f t="shared" si="29"/>
        <v>43833.051843045927</v>
      </c>
      <c r="P159" s="3">
        <f t="shared" si="30"/>
        <v>9326.1518050315135</v>
      </c>
      <c r="Q159" s="3">
        <v>2</v>
      </c>
      <c r="R159" s="3">
        <v>3</v>
      </c>
      <c r="S159" s="19">
        <f t="shared" si="34"/>
        <v>5844.4069124061234</v>
      </c>
      <c r="T159" s="20">
        <f t="shared" si="35"/>
        <v>1.9105612659058919</v>
      </c>
      <c r="U159" s="20">
        <f t="shared" si="36"/>
        <v>0.65326182444599823</v>
      </c>
      <c r="V159" s="21">
        <f t="shared" si="37"/>
        <v>0.39398725309465576</v>
      </c>
      <c r="W159" s="26">
        <f t="shared" si="38"/>
        <v>1243.4869073375351</v>
      </c>
      <c r="X159" s="27">
        <f t="shared" si="39"/>
        <v>2.0186475768466479</v>
      </c>
      <c r="Y159" s="27">
        <f t="shared" si="40"/>
        <v>1.2173146425232844</v>
      </c>
      <c r="Z159" s="27">
        <f t="shared" si="41"/>
        <v>0.87139937444816751</v>
      </c>
    </row>
    <row r="160" spans="1:26" customFormat="1" ht="12.5" x14ac:dyDescent="0.25">
      <c r="A160" s="2" t="s">
        <v>163</v>
      </c>
      <c r="B160" t="s">
        <v>351</v>
      </c>
      <c r="C160" t="s">
        <v>350</v>
      </c>
      <c r="D160" s="18">
        <f>VLOOKUP(C160,'Infected rate by state'!B:E,4,0)</f>
        <v>9.0315118396853012E-3</v>
      </c>
      <c r="E160" s="2">
        <v>601</v>
      </c>
      <c r="F160" s="2">
        <v>47</v>
      </c>
      <c r="G160" s="2">
        <v>276</v>
      </c>
      <c r="H160" s="4">
        <f t="shared" si="31"/>
        <v>438.5</v>
      </c>
      <c r="I160" s="2">
        <v>18</v>
      </c>
      <c r="J160" s="4">
        <f t="shared" si="32"/>
        <v>32.5</v>
      </c>
      <c r="K160" s="3">
        <v>159278</v>
      </c>
      <c r="L160" s="3">
        <f t="shared" si="28"/>
        <v>119863</v>
      </c>
      <c r="M160" s="3">
        <v>39415</v>
      </c>
      <c r="N160" s="3">
        <f t="shared" si="33"/>
        <v>2877.0422856027908</v>
      </c>
      <c r="O160" s="3">
        <f t="shared" si="29"/>
        <v>614.27367170515743</v>
      </c>
      <c r="P160" s="3">
        <f t="shared" si="30"/>
        <v>135.97035544260063</v>
      </c>
      <c r="Q160" s="3">
        <v>2</v>
      </c>
      <c r="R160" s="3">
        <v>3</v>
      </c>
      <c r="S160" s="19">
        <f t="shared" si="34"/>
        <v>81.90315622735433</v>
      </c>
      <c r="T160" s="20">
        <f t="shared" si="35"/>
        <v>0.29675056604113886</v>
      </c>
      <c r="U160" s="20">
        <f t="shared" si="36"/>
        <v>0.18678028786169745</v>
      </c>
      <c r="V160" s="21">
        <f t="shared" si="37"/>
        <v>0.13627813016198723</v>
      </c>
      <c r="W160" s="26">
        <f t="shared" si="38"/>
        <v>18.129380725680086</v>
      </c>
      <c r="X160" s="27">
        <f t="shared" si="39"/>
        <v>1.007187818093338</v>
      </c>
      <c r="Y160" s="27">
        <f t="shared" si="40"/>
        <v>0.55782709925169494</v>
      </c>
      <c r="Z160" s="27">
        <f t="shared" si="41"/>
        <v>0.38573150480170398</v>
      </c>
    </row>
    <row r="161" spans="1:26" customFormat="1" ht="12.5" x14ac:dyDescent="0.25">
      <c r="A161" s="2" t="s">
        <v>164</v>
      </c>
      <c r="B161" t="s">
        <v>404</v>
      </c>
      <c r="C161" t="s">
        <v>403</v>
      </c>
      <c r="D161" s="18">
        <f>VLOOKUP(C161,'Infected rate by state'!B:E,4,0)</f>
        <v>6.3160817769393265E-3</v>
      </c>
      <c r="E161" s="2">
        <v>706</v>
      </c>
      <c r="F161" s="2">
        <v>68</v>
      </c>
      <c r="G161" s="2">
        <v>281</v>
      </c>
      <c r="H161" s="4">
        <f t="shared" si="31"/>
        <v>493.5</v>
      </c>
      <c r="I161" s="2">
        <v>34</v>
      </c>
      <c r="J161" s="4">
        <f t="shared" si="32"/>
        <v>51</v>
      </c>
      <c r="K161" s="3">
        <v>295582</v>
      </c>
      <c r="L161" s="3">
        <f t="shared" si="28"/>
        <v>224812</v>
      </c>
      <c r="M161" s="3">
        <v>70770</v>
      </c>
      <c r="N161" s="3">
        <f t="shared" si="33"/>
        <v>3733.8401675825598</v>
      </c>
      <c r="O161" s="3">
        <f t="shared" si="29"/>
        <v>794.35756223794556</v>
      </c>
      <c r="P161" s="3">
        <f t="shared" si="30"/>
        <v>175.11004753306085</v>
      </c>
      <c r="Q161" s="3">
        <v>2</v>
      </c>
      <c r="R161" s="3">
        <v>3</v>
      </c>
      <c r="S161" s="19">
        <f t="shared" si="34"/>
        <v>105.91434163172607</v>
      </c>
      <c r="T161" s="20">
        <f t="shared" si="35"/>
        <v>0.37691936523745934</v>
      </c>
      <c r="U161" s="20">
        <f t="shared" si="36"/>
        <v>0.21461872671069113</v>
      </c>
      <c r="V161" s="21">
        <f t="shared" si="37"/>
        <v>0.1500203139259576</v>
      </c>
      <c r="W161" s="26">
        <f t="shared" si="38"/>
        <v>23.348006337741445</v>
      </c>
      <c r="X161" s="27">
        <f t="shared" si="39"/>
        <v>0.68670606875710138</v>
      </c>
      <c r="Y161" s="27">
        <f t="shared" si="40"/>
        <v>0.45780404583806755</v>
      </c>
      <c r="Z161" s="27">
        <f t="shared" si="41"/>
        <v>0.34335303437855069</v>
      </c>
    </row>
    <row r="162" spans="1:26" customFormat="1" ht="12.5" x14ac:dyDescent="0.25">
      <c r="A162" s="2" t="s">
        <v>165</v>
      </c>
      <c r="B162" t="s">
        <v>337</v>
      </c>
      <c r="C162" t="s">
        <v>336</v>
      </c>
      <c r="D162" s="18">
        <f>VLOOKUP(C162,'Infected rate by state'!B:E,4,0)</f>
        <v>1.1933809905095205E-2</v>
      </c>
      <c r="E162" s="2">
        <v>470</v>
      </c>
      <c r="F162" s="2">
        <v>18</v>
      </c>
      <c r="G162" s="2">
        <v>239</v>
      </c>
      <c r="H162" s="4">
        <f t="shared" si="31"/>
        <v>354.5</v>
      </c>
      <c r="I162" s="2">
        <v>6</v>
      </c>
      <c r="J162" s="4">
        <f t="shared" si="32"/>
        <v>12</v>
      </c>
      <c r="K162" s="3">
        <v>100326</v>
      </c>
      <c r="L162" s="3">
        <f t="shared" si="28"/>
        <v>73489</v>
      </c>
      <c r="M162" s="3">
        <v>26837</v>
      </c>
      <c r="N162" s="3">
        <f t="shared" si="33"/>
        <v>2394.5428250771633</v>
      </c>
      <c r="O162" s="3">
        <f t="shared" si="29"/>
        <v>515.81399148503863</v>
      </c>
      <c r="P162" s="3">
        <f t="shared" si="30"/>
        <v>115.33113859464382</v>
      </c>
      <c r="Q162" s="3">
        <v>2</v>
      </c>
      <c r="R162" s="3">
        <v>3</v>
      </c>
      <c r="S162" s="19">
        <f t="shared" si="34"/>
        <v>68.775198864671822</v>
      </c>
      <c r="T162" s="20">
        <f t="shared" si="35"/>
        <v>0.2877623383459072</v>
      </c>
      <c r="U162" s="20">
        <f t="shared" si="36"/>
        <v>0.1940062027212181</v>
      </c>
      <c r="V162" s="21">
        <f t="shared" si="37"/>
        <v>0.14633021035036559</v>
      </c>
      <c r="W162" s="26">
        <f t="shared" si="38"/>
        <v>15.377485145952509</v>
      </c>
      <c r="X162" s="27">
        <f t="shared" si="39"/>
        <v>2.562914190992085</v>
      </c>
      <c r="Y162" s="27">
        <f t="shared" si="40"/>
        <v>1.2814570954960425</v>
      </c>
      <c r="Z162" s="27">
        <f t="shared" si="41"/>
        <v>0.85430473033069498</v>
      </c>
    </row>
    <row r="163" spans="1:26" customFormat="1" ht="12.5" x14ac:dyDescent="0.25">
      <c r="A163" s="2" t="s">
        <v>166</v>
      </c>
      <c r="B163" t="s">
        <v>393</v>
      </c>
      <c r="C163" t="s">
        <v>392</v>
      </c>
      <c r="D163" s="18">
        <f>VLOOKUP(C163,'Infected rate by state'!B:E,4,0)</f>
        <v>7.5097590818065515E-3</v>
      </c>
      <c r="E163" s="3">
        <v>1938</v>
      </c>
      <c r="F163" s="2">
        <v>350</v>
      </c>
      <c r="G163" s="2">
        <v>849</v>
      </c>
      <c r="H163" s="4">
        <f t="shared" si="31"/>
        <v>1393.5</v>
      </c>
      <c r="I163" s="2">
        <v>133</v>
      </c>
      <c r="J163" s="4">
        <f t="shared" si="32"/>
        <v>241.5</v>
      </c>
      <c r="K163" s="3">
        <v>486579</v>
      </c>
      <c r="L163" s="3">
        <f t="shared" si="28"/>
        <v>412546</v>
      </c>
      <c r="M163" s="3">
        <v>74033</v>
      </c>
      <c r="N163" s="3">
        <f t="shared" si="33"/>
        <v>7308.1821285326996</v>
      </c>
      <c r="O163" s="3">
        <f t="shared" si="29"/>
        <v>1494.1889033008558</v>
      </c>
      <c r="P163" s="3">
        <f t="shared" si="30"/>
        <v>313.97386830815572</v>
      </c>
      <c r="Q163" s="3">
        <v>2</v>
      </c>
      <c r="R163" s="3">
        <v>3</v>
      </c>
      <c r="S163" s="19">
        <f t="shared" si="34"/>
        <v>199.22518710678077</v>
      </c>
      <c r="T163" s="20">
        <f t="shared" si="35"/>
        <v>0.23465864205745673</v>
      </c>
      <c r="U163" s="20">
        <f t="shared" si="36"/>
        <v>0.14296748267440312</v>
      </c>
      <c r="V163" s="21">
        <f t="shared" si="37"/>
        <v>0.10279937415210566</v>
      </c>
      <c r="W163" s="26">
        <f t="shared" si="38"/>
        <v>41.863182441087432</v>
      </c>
      <c r="X163" s="27">
        <f t="shared" si="39"/>
        <v>0.31476077023374011</v>
      </c>
      <c r="Y163" s="27">
        <f t="shared" si="40"/>
        <v>0.17334651114321917</v>
      </c>
      <c r="Z163" s="27">
        <f t="shared" si="41"/>
        <v>0.11960909268882124</v>
      </c>
    </row>
    <row r="164" spans="1:26" customFormat="1" ht="12.5" x14ac:dyDescent="0.25">
      <c r="A164" s="2" t="s">
        <v>167</v>
      </c>
      <c r="B164" t="s">
        <v>381</v>
      </c>
      <c r="C164" t="s">
        <v>380</v>
      </c>
      <c r="D164" s="18">
        <f>VLOOKUP(C164,'Infected rate by state'!B:E,4,0)</f>
        <v>2.6094721185018687E-3</v>
      </c>
      <c r="E164" s="2">
        <v>855</v>
      </c>
      <c r="F164" s="2">
        <v>72</v>
      </c>
      <c r="G164" s="2">
        <v>369</v>
      </c>
      <c r="H164" s="4">
        <f t="shared" si="31"/>
        <v>612</v>
      </c>
      <c r="I164" s="2">
        <v>25</v>
      </c>
      <c r="J164" s="4">
        <f t="shared" si="32"/>
        <v>48.5</v>
      </c>
      <c r="K164" s="3">
        <v>351154</v>
      </c>
      <c r="L164" s="3">
        <f t="shared" si="28"/>
        <v>255589</v>
      </c>
      <c r="M164" s="3">
        <v>95565</v>
      </c>
      <c r="N164" s="3">
        <f t="shared" si="33"/>
        <v>1832.6531446008105</v>
      </c>
      <c r="O164" s="3">
        <f t="shared" si="29"/>
        <v>395.58519604503391</v>
      </c>
      <c r="P164" s="3">
        <f t="shared" si="30"/>
        <v>88.652331631106975</v>
      </c>
      <c r="Q164" s="3">
        <v>2</v>
      </c>
      <c r="R164" s="3">
        <v>3</v>
      </c>
      <c r="S164" s="19">
        <f t="shared" si="34"/>
        <v>52.744692806004522</v>
      </c>
      <c r="T164" s="20">
        <f t="shared" si="35"/>
        <v>0.14293954689974125</v>
      </c>
      <c r="U164" s="20">
        <f t="shared" si="36"/>
        <v>8.618413857190281E-2</v>
      </c>
      <c r="V164" s="21">
        <f t="shared" si="37"/>
        <v>6.1689699188309383E-2</v>
      </c>
      <c r="W164" s="26">
        <f t="shared" si="38"/>
        <v>11.820310884147597</v>
      </c>
      <c r="X164" s="27">
        <f t="shared" si="39"/>
        <v>0.47281243536590389</v>
      </c>
      <c r="Y164" s="27">
        <f t="shared" si="40"/>
        <v>0.24371775018861025</v>
      </c>
      <c r="Z164" s="27">
        <f t="shared" si="41"/>
        <v>0.16417098450204995</v>
      </c>
    </row>
    <row r="165" spans="1:26" customFormat="1" ht="12.5" x14ac:dyDescent="0.25">
      <c r="A165" s="2" t="s">
        <v>168</v>
      </c>
      <c r="B165" t="s">
        <v>333</v>
      </c>
      <c r="C165" t="s">
        <v>332</v>
      </c>
      <c r="D165" s="18">
        <f>VLOOKUP(C165,'Infected rate by state'!B:E,4,0)</f>
        <v>1.4486816526494731E-2</v>
      </c>
      <c r="E165" s="3">
        <v>2902</v>
      </c>
      <c r="F165" s="2">
        <v>334</v>
      </c>
      <c r="G165" s="3">
        <v>1122</v>
      </c>
      <c r="H165" s="4">
        <f t="shared" si="31"/>
        <v>2012</v>
      </c>
      <c r="I165" s="2">
        <v>137</v>
      </c>
      <c r="J165" s="4">
        <f t="shared" si="32"/>
        <v>235.5</v>
      </c>
      <c r="K165" s="3">
        <v>1031510</v>
      </c>
      <c r="L165" s="3">
        <f t="shared" si="28"/>
        <v>846306</v>
      </c>
      <c r="M165" s="3">
        <v>185204</v>
      </c>
      <c r="N165" s="3">
        <f t="shared" si="33"/>
        <v>29886.592230489161</v>
      </c>
      <c r="O165" s="3">
        <f t="shared" si="29"/>
        <v>6188.2256337077979</v>
      </c>
      <c r="P165" s="3">
        <f t="shared" si="30"/>
        <v>1320.9140559118173</v>
      </c>
      <c r="Q165" s="3">
        <v>2</v>
      </c>
      <c r="R165" s="3">
        <v>3</v>
      </c>
      <c r="S165" s="19">
        <f t="shared" si="34"/>
        <v>825.09675116103972</v>
      </c>
      <c r="T165" s="20">
        <f t="shared" si="35"/>
        <v>0.73538034862837764</v>
      </c>
      <c r="U165" s="20">
        <f t="shared" si="36"/>
        <v>0.41008784848958235</v>
      </c>
      <c r="V165" s="21">
        <f t="shared" si="37"/>
        <v>0.28432003830497576</v>
      </c>
      <c r="W165" s="26">
        <f t="shared" si="38"/>
        <v>176.12187412157564</v>
      </c>
      <c r="X165" s="27">
        <f t="shared" si="39"/>
        <v>1.2855611249750047</v>
      </c>
      <c r="Y165" s="27">
        <f t="shared" si="40"/>
        <v>0.74786358438036371</v>
      </c>
      <c r="Z165" s="27">
        <f t="shared" si="41"/>
        <v>0.52731100036399892</v>
      </c>
    </row>
    <row r="166" spans="1:26" customFormat="1" ht="12.5" x14ac:dyDescent="0.25">
      <c r="A166" s="2" t="s">
        <v>169</v>
      </c>
      <c r="B166" t="s">
        <v>391</v>
      </c>
      <c r="C166" t="s">
        <v>390</v>
      </c>
      <c r="D166" s="18">
        <f>VLOOKUP(C166,'Infected rate by state'!B:E,4,0)</f>
        <v>8.0848590084330874E-3</v>
      </c>
      <c r="E166" s="3">
        <v>5054</v>
      </c>
      <c r="F166" s="2">
        <v>543</v>
      </c>
      <c r="G166" s="3">
        <v>2045</v>
      </c>
      <c r="H166" s="4">
        <f t="shared" si="31"/>
        <v>3549.5</v>
      </c>
      <c r="I166" s="2">
        <v>139</v>
      </c>
      <c r="J166" s="4">
        <f t="shared" si="32"/>
        <v>341</v>
      </c>
      <c r="K166" s="3">
        <v>1366198</v>
      </c>
      <c r="L166" s="3">
        <f t="shared" si="28"/>
        <v>1119890</v>
      </c>
      <c r="M166" s="3">
        <v>246308</v>
      </c>
      <c r="N166" s="3">
        <f t="shared" si="33"/>
        <v>22091.036415206534</v>
      </c>
      <c r="O166" s="3">
        <f t="shared" si="29"/>
        <v>4575.6563548925769</v>
      </c>
      <c r="P166" s="3">
        <f t="shared" si="30"/>
        <v>977.10757841790792</v>
      </c>
      <c r="Q166" s="3">
        <v>2</v>
      </c>
      <c r="R166" s="3">
        <v>3</v>
      </c>
      <c r="S166" s="19">
        <f t="shared" si="34"/>
        <v>610.08751398567688</v>
      </c>
      <c r="T166" s="20">
        <f t="shared" si="35"/>
        <v>0.29833130268248259</v>
      </c>
      <c r="U166" s="20">
        <f t="shared" si="36"/>
        <v>0.17187984617148241</v>
      </c>
      <c r="V166" s="21">
        <f t="shared" si="37"/>
        <v>0.12071379382383793</v>
      </c>
      <c r="W166" s="26">
        <f t="shared" si="38"/>
        <v>130.28101045572106</v>
      </c>
      <c r="X166" s="27">
        <f t="shared" si="39"/>
        <v>0.93727345651597882</v>
      </c>
      <c r="Y166" s="27">
        <f t="shared" si="40"/>
        <v>0.3820557491370119</v>
      </c>
      <c r="Z166" s="27">
        <f t="shared" si="41"/>
        <v>0.23992819605105167</v>
      </c>
    </row>
    <row r="167" spans="1:26" customFormat="1" ht="12.5" x14ac:dyDescent="0.25">
      <c r="A167" s="2" t="s">
        <v>170</v>
      </c>
      <c r="B167" t="s">
        <v>355</v>
      </c>
      <c r="C167" t="s">
        <v>354</v>
      </c>
      <c r="D167" s="18">
        <f>VLOOKUP(C167,'Infected rate by state'!B:E,4,0)</f>
        <v>1.1948400031748969E-2</v>
      </c>
      <c r="E167" s="3">
        <v>1117</v>
      </c>
      <c r="F167" s="2">
        <v>57</v>
      </c>
      <c r="G167" s="2">
        <v>445</v>
      </c>
      <c r="H167" s="4">
        <f t="shared" si="31"/>
        <v>781</v>
      </c>
      <c r="I167" s="2">
        <v>19</v>
      </c>
      <c r="J167" s="4">
        <f t="shared" si="32"/>
        <v>38</v>
      </c>
      <c r="K167" s="3">
        <v>148060</v>
      </c>
      <c r="L167" s="3">
        <f t="shared" si="28"/>
        <v>115720</v>
      </c>
      <c r="M167" s="3">
        <v>32340</v>
      </c>
      <c r="N167" s="3">
        <f t="shared" si="33"/>
        <v>3538.1602174015047</v>
      </c>
      <c r="O167" s="3">
        <f t="shared" si="29"/>
        <v>745.66858014137051</v>
      </c>
      <c r="P167" s="3">
        <f t="shared" si="30"/>
        <v>162.58187923200822</v>
      </c>
      <c r="Q167" s="3">
        <v>2</v>
      </c>
      <c r="R167" s="3">
        <v>3</v>
      </c>
      <c r="S167" s="19">
        <f t="shared" si="34"/>
        <v>99.422477352182739</v>
      </c>
      <c r="T167" s="20">
        <f t="shared" si="35"/>
        <v>0.22342129742063538</v>
      </c>
      <c r="U167" s="20">
        <f t="shared" si="36"/>
        <v>0.12730150749319172</v>
      </c>
      <c r="V167" s="21">
        <f t="shared" si="37"/>
        <v>8.900848464832832E-2</v>
      </c>
      <c r="W167" s="26">
        <f t="shared" si="38"/>
        <v>21.677583897601096</v>
      </c>
      <c r="X167" s="27">
        <f t="shared" si="39"/>
        <v>1.1409254682947945</v>
      </c>
      <c r="Y167" s="27">
        <f t="shared" si="40"/>
        <v>0.57046273414739723</v>
      </c>
      <c r="Z167" s="27">
        <f t="shared" si="41"/>
        <v>0.38030848943159817</v>
      </c>
    </row>
    <row r="168" spans="1:26" customFormat="1" ht="12.5" x14ac:dyDescent="0.25">
      <c r="A168" s="2" t="s">
        <v>171</v>
      </c>
      <c r="B168" t="s">
        <v>311</v>
      </c>
      <c r="C168" t="s">
        <v>310</v>
      </c>
      <c r="D168" s="18">
        <f>VLOOKUP(C168,'Infected rate by state'!B:E,4,0)</f>
        <v>1.4327212443359898E-2</v>
      </c>
      <c r="E168" s="3">
        <v>2091</v>
      </c>
      <c r="F168" s="2">
        <v>291</v>
      </c>
      <c r="G168" s="2">
        <v>648</v>
      </c>
      <c r="H168" s="4">
        <f t="shared" si="31"/>
        <v>1369.5</v>
      </c>
      <c r="I168" s="2">
        <v>108</v>
      </c>
      <c r="J168" s="4">
        <f t="shared" si="32"/>
        <v>199.5</v>
      </c>
      <c r="K168" s="3">
        <v>1135619</v>
      </c>
      <c r="L168" s="3">
        <f t="shared" si="28"/>
        <v>922881</v>
      </c>
      <c r="M168" s="3">
        <v>212738</v>
      </c>
      <c r="N168" s="3">
        <f t="shared" si="33"/>
        <v>32540.509335431849</v>
      </c>
      <c r="O168" s="3">
        <f t="shared" si="29"/>
        <v>6761.8058526793957</v>
      </c>
      <c r="P168" s="3">
        <f t="shared" si="30"/>
        <v>1449.6368023830396</v>
      </c>
      <c r="Q168" s="3">
        <v>2</v>
      </c>
      <c r="R168" s="3">
        <v>3</v>
      </c>
      <c r="S168" s="19">
        <f t="shared" si="34"/>
        <v>901.57411369058605</v>
      </c>
      <c r="T168" s="20">
        <f t="shared" si="35"/>
        <v>1.3913180766830031</v>
      </c>
      <c r="U168" s="20">
        <f t="shared" si="36"/>
        <v>0.65832355873719317</v>
      </c>
      <c r="V168" s="21">
        <f t="shared" si="37"/>
        <v>0.43116887311840557</v>
      </c>
      <c r="W168" s="26">
        <f t="shared" si="38"/>
        <v>193.28490698440527</v>
      </c>
      <c r="X168" s="27">
        <f t="shared" si="39"/>
        <v>1.7896750646704191</v>
      </c>
      <c r="Y168" s="27">
        <f t="shared" si="40"/>
        <v>0.96884665155090355</v>
      </c>
      <c r="Z168" s="27">
        <f t="shared" si="41"/>
        <v>0.66420930235190812</v>
      </c>
    </row>
    <row r="169" spans="1:26" customFormat="1" ht="12.5" x14ac:dyDescent="0.25">
      <c r="A169" s="2" t="s">
        <v>172</v>
      </c>
      <c r="B169" t="s">
        <v>343</v>
      </c>
      <c r="C169" t="s">
        <v>342</v>
      </c>
      <c r="D169" s="18">
        <f>VLOOKUP(C169,'Infected rate by state'!B:E,4,0)</f>
        <v>1.6300221488851765E-2</v>
      </c>
      <c r="E169" s="2">
        <v>857</v>
      </c>
      <c r="F169" s="2">
        <v>111</v>
      </c>
      <c r="G169" s="2">
        <v>406</v>
      </c>
      <c r="H169" s="4">
        <f t="shared" si="31"/>
        <v>631.5</v>
      </c>
      <c r="I169" s="2">
        <v>44</v>
      </c>
      <c r="J169" s="4">
        <f t="shared" si="32"/>
        <v>77.5</v>
      </c>
      <c r="K169" s="3">
        <v>366346</v>
      </c>
      <c r="L169" s="3">
        <f t="shared" si="28"/>
        <v>290129</v>
      </c>
      <c r="M169" s="3">
        <v>76217</v>
      </c>
      <c r="N169" s="3">
        <f t="shared" si="33"/>
        <v>11943.041883109778</v>
      </c>
      <c r="O169" s="3">
        <f t="shared" si="29"/>
        <v>2505.2252142218626</v>
      </c>
      <c r="P169" s="3">
        <f t="shared" si="30"/>
        <v>543.20414108592945</v>
      </c>
      <c r="Q169" s="3">
        <v>2</v>
      </c>
      <c r="R169" s="3">
        <v>3</v>
      </c>
      <c r="S169" s="19">
        <f t="shared" si="34"/>
        <v>334.03002856291499</v>
      </c>
      <c r="T169" s="20">
        <f t="shared" si="35"/>
        <v>0.82273406049979059</v>
      </c>
      <c r="U169" s="20">
        <f t="shared" si="36"/>
        <v>0.52894699693256531</v>
      </c>
      <c r="V169" s="21">
        <f t="shared" si="37"/>
        <v>0.38976666110025088</v>
      </c>
      <c r="W169" s="26">
        <f t="shared" si="38"/>
        <v>72.427218811457266</v>
      </c>
      <c r="X169" s="27">
        <f t="shared" si="39"/>
        <v>1.6460731548058469</v>
      </c>
      <c r="Y169" s="27">
        <f t="shared" si="40"/>
        <v>0.93454475885751309</v>
      </c>
      <c r="Z169" s="27">
        <f t="shared" si="41"/>
        <v>0.65249746676988529</v>
      </c>
    </row>
    <row r="170" spans="1:26" customFormat="1" ht="12.5" x14ac:dyDescent="0.25">
      <c r="A170" s="2" t="s">
        <v>173</v>
      </c>
      <c r="B170" t="s">
        <v>325</v>
      </c>
      <c r="C170" t="s">
        <v>324</v>
      </c>
      <c r="D170" s="18">
        <f>VLOOKUP(C170,'Infected rate by state'!B:E,4,0)</f>
        <v>8.9298079160438481E-3</v>
      </c>
      <c r="E170" s="3">
        <v>9139</v>
      </c>
      <c r="F170" s="2">
        <v>981</v>
      </c>
      <c r="G170" s="3">
        <v>2952</v>
      </c>
      <c r="H170" s="4">
        <f t="shared" si="31"/>
        <v>6045.5</v>
      </c>
      <c r="I170" s="2">
        <v>280</v>
      </c>
      <c r="J170" s="4">
        <f t="shared" si="32"/>
        <v>630.5</v>
      </c>
      <c r="K170" s="3">
        <v>2741481</v>
      </c>
      <c r="L170" s="3">
        <f t="shared" si="28"/>
        <v>2215085</v>
      </c>
      <c r="M170" s="3">
        <v>526396</v>
      </c>
      <c r="N170" s="3">
        <f t="shared" si="33"/>
        <v>48961.797470967613</v>
      </c>
      <c r="O170" s="3">
        <f t="shared" si="29"/>
        <v>10195.858401360871</v>
      </c>
      <c r="P170" s="3">
        <f t="shared" si="30"/>
        <v>2191.516376835129</v>
      </c>
      <c r="Q170" s="3">
        <v>2</v>
      </c>
      <c r="R170" s="3">
        <v>3</v>
      </c>
      <c r="S170" s="19">
        <f t="shared" si="34"/>
        <v>1359.447786848116</v>
      </c>
      <c r="T170" s="20">
        <f t="shared" si="35"/>
        <v>0.46051754297022901</v>
      </c>
      <c r="U170" s="20">
        <f t="shared" si="36"/>
        <v>0.2248693717389986</v>
      </c>
      <c r="V170" s="21">
        <f t="shared" si="37"/>
        <v>0.1487523565869478</v>
      </c>
      <c r="W170" s="26">
        <f t="shared" si="38"/>
        <v>292.20218357801718</v>
      </c>
      <c r="X170" s="27">
        <f t="shared" si="39"/>
        <v>1.0435792270643471</v>
      </c>
      <c r="Y170" s="27">
        <f t="shared" si="40"/>
        <v>0.46344517617449199</v>
      </c>
      <c r="Z170" s="27">
        <f t="shared" si="41"/>
        <v>0.29786155308666379</v>
      </c>
    </row>
    <row r="171" spans="1:26" customFormat="1" ht="12.5" x14ac:dyDescent="0.25">
      <c r="A171" s="2" t="s">
        <v>174</v>
      </c>
      <c r="B171" t="s">
        <v>404</v>
      </c>
      <c r="C171" t="s">
        <v>403</v>
      </c>
      <c r="D171" s="18">
        <f>VLOOKUP(C171,'Infected rate by state'!B:E,4,0)</f>
        <v>6.3160817769393265E-3</v>
      </c>
      <c r="E171" s="3">
        <v>5263</v>
      </c>
      <c r="F171" s="2">
        <v>818</v>
      </c>
      <c r="G171" s="3">
        <v>2207</v>
      </c>
      <c r="H171" s="4">
        <f t="shared" si="31"/>
        <v>3735</v>
      </c>
      <c r="I171" s="2">
        <v>323</v>
      </c>
      <c r="J171" s="4">
        <f t="shared" si="32"/>
        <v>570.5</v>
      </c>
      <c r="K171" s="3">
        <v>2079205</v>
      </c>
      <c r="L171" s="3">
        <f t="shared" si="28"/>
        <v>1698561</v>
      </c>
      <c r="M171" s="3">
        <v>380644</v>
      </c>
      <c r="N171" s="3">
        <f t="shared" si="33"/>
        <v>26264.857622042266</v>
      </c>
      <c r="O171" s="3">
        <f t="shared" si="29"/>
        <v>5447.1168882492757</v>
      </c>
      <c r="P171" s="3">
        <f t="shared" si="30"/>
        <v>1165.0182727532224</v>
      </c>
      <c r="Q171" s="3">
        <v>2</v>
      </c>
      <c r="R171" s="3">
        <v>3</v>
      </c>
      <c r="S171" s="19">
        <f t="shared" si="34"/>
        <v>726.28225176657008</v>
      </c>
      <c r="T171" s="20">
        <f t="shared" si="35"/>
        <v>0.329081219649556</v>
      </c>
      <c r="U171" s="20">
        <f t="shared" si="36"/>
        <v>0.19445307945557433</v>
      </c>
      <c r="V171" s="21">
        <f t="shared" si="37"/>
        <v>0.13799776776868139</v>
      </c>
      <c r="W171" s="26">
        <f t="shared" si="38"/>
        <v>155.33576970042967</v>
      </c>
      <c r="X171" s="27">
        <f t="shared" si="39"/>
        <v>0.4809156956669649</v>
      </c>
      <c r="Y171" s="27">
        <f t="shared" si="40"/>
        <v>0.27228005206035</v>
      </c>
      <c r="Z171" s="27">
        <f t="shared" si="41"/>
        <v>0.18989702897363039</v>
      </c>
    </row>
    <row r="172" spans="1:26" customFormat="1" ht="12.5" x14ac:dyDescent="0.25">
      <c r="A172" s="2" t="s">
        <v>175</v>
      </c>
      <c r="B172" t="s">
        <v>353</v>
      </c>
      <c r="C172" t="s">
        <v>352</v>
      </c>
      <c r="D172" s="18">
        <f>VLOOKUP(C172,'Infected rate by state'!B:E,4,0)</f>
        <v>8.4257771266714378E-3</v>
      </c>
      <c r="E172" s="3">
        <v>6954</v>
      </c>
      <c r="F172" s="2">
        <v>612</v>
      </c>
      <c r="G172" s="3">
        <v>2458</v>
      </c>
      <c r="H172" s="4">
        <f t="shared" si="31"/>
        <v>4706</v>
      </c>
      <c r="I172" s="2">
        <v>238</v>
      </c>
      <c r="J172" s="4">
        <f t="shared" si="32"/>
        <v>425</v>
      </c>
      <c r="K172" s="3">
        <v>2570355</v>
      </c>
      <c r="L172" s="3">
        <f t="shared" si="28"/>
        <v>2092084</v>
      </c>
      <c r="M172" s="3">
        <v>478271</v>
      </c>
      <c r="N172" s="3">
        <f t="shared" si="33"/>
        <v>43314.47673285113</v>
      </c>
      <c r="O172" s="3">
        <f t="shared" si="29"/>
        <v>8995.4135011502658</v>
      </c>
      <c r="P172" s="3">
        <f t="shared" si="30"/>
        <v>1927.1410077198807</v>
      </c>
      <c r="Q172" s="3">
        <v>2</v>
      </c>
      <c r="R172" s="3">
        <v>3</v>
      </c>
      <c r="S172" s="19">
        <f t="shared" si="34"/>
        <v>1199.3884668200355</v>
      </c>
      <c r="T172" s="20">
        <f t="shared" si="35"/>
        <v>0.48795299707894041</v>
      </c>
      <c r="U172" s="20">
        <f t="shared" si="36"/>
        <v>0.25486367760731737</v>
      </c>
      <c r="V172" s="21">
        <f t="shared" si="37"/>
        <v>0.17247461415301057</v>
      </c>
      <c r="W172" s="26">
        <f t="shared" si="38"/>
        <v>256.95213436265078</v>
      </c>
      <c r="X172" s="27">
        <f t="shared" si="39"/>
        <v>1.0796308166497932</v>
      </c>
      <c r="Y172" s="27">
        <f t="shared" si="40"/>
        <v>0.60459325732388414</v>
      </c>
      <c r="Z172" s="27">
        <f t="shared" si="41"/>
        <v>0.41985642869714179</v>
      </c>
    </row>
    <row r="173" spans="1:26" customFormat="1" ht="12.5" x14ac:dyDescent="0.25">
      <c r="A173" s="2" t="s">
        <v>176</v>
      </c>
      <c r="B173" t="s">
        <v>375</v>
      </c>
      <c r="C173" t="s">
        <v>374</v>
      </c>
      <c r="D173" s="18">
        <f>VLOOKUP(C173,'Infected rate by state'!B:E,4,0)</f>
        <v>6.2179748494527662E-3</v>
      </c>
      <c r="E173" s="2">
        <v>916</v>
      </c>
      <c r="F173" s="2">
        <v>19</v>
      </c>
      <c r="G173" s="2">
        <v>384</v>
      </c>
      <c r="H173" s="4">
        <f t="shared" si="31"/>
        <v>650</v>
      </c>
      <c r="I173" s="2">
        <v>9</v>
      </c>
      <c r="J173" s="4">
        <f t="shared" si="32"/>
        <v>14</v>
      </c>
      <c r="K173" s="3">
        <v>112434</v>
      </c>
      <c r="L173" s="3">
        <f t="shared" si="28"/>
        <v>93131</v>
      </c>
      <c r="M173" s="3">
        <v>19303</v>
      </c>
      <c r="N173" s="3">
        <f t="shared" si="33"/>
        <v>1398.2235684467446</v>
      </c>
      <c r="O173" s="3">
        <f t="shared" si="29"/>
        <v>288.46733602348894</v>
      </c>
      <c r="P173" s="3">
        <f t="shared" si="30"/>
        <v>61.302177101340085</v>
      </c>
      <c r="Q173" s="3">
        <v>2</v>
      </c>
      <c r="R173" s="3">
        <v>3</v>
      </c>
      <c r="S173" s="19">
        <f t="shared" si="34"/>
        <v>38.462311469798529</v>
      </c>
      <c r="T173" s="20">
        <f t="shared" si="35"/>
        <v>0.10016226945260033</v>
      </c>
      <c r="U173" s="20">
        <f t="shared" si="36"/>
        <v>5.917278687661312E-2</v>
      </c>
      <c r="V173" s="21">
        <f t="shared" si="37"/>
        <v>4.1989423001963462E-2</v>
      </c>
      <c r="W173" s="26">
        <f t="shared" si="38"/>
        <v>8.1736236135120119</v>
      </c>
      <c r="X173" s="27">
        <f t="shared" si="39"/>
        <v>0.90818040150133461</v>
      </c>
      <c r="Y173" s="27">
        <f t="shared" si="40"/>
        <v>0.58383025810800082</v>
      </c>
      <c r="Z173" s="27">
        <f t="shared" si="41"/>
        <v>0.43019071650063223</v>
      </c>
    </row>
    <row r="174" spans="1:26" customFormat="1" ht="12.5" x14ac:dyDescent="0.25">
      <c r="A174" s="2" t="s">
        <v>177</v>
      </c>
      <c r="B174" t="s">
        <v>359</v>
      </c>
      <c r="C174" t="s">
        <v>358</v>
      </c>
      <c r="D174" s="18">
        <f>VLOOKUP(C174,'Infected rate by state'!B:E,4,0)</f>
        <v>1.188659468272998E-3</v>
      </c>
      <c r="E174" s="3">
        <v>1002</v>
      </c>
      <c r="F174" s="2">
        <v>79</v>
      </c>
      <c r="G174" s="2">
        <v>455</v>
      </c>
      <c r="H174" s="4">
        <f t="shared" si="31"/>
        <v>728.5</v>
      </c>
      <c r="I174" s="2">
        <v>39</v>
      </c>
      <c r="J174" s="4">
        <f t="shared" si="32"/>
        <v>59</v>
      </c>
      <c r="K174" s="3">
        <v>315091</v>
      </c>
      <c r="L174" s="3">
        <f t="shared" si="28"/>
        <v>240789</v>
      </c>
      <c r="M174" s="3">
        <v>74302</v>
      </c>
      <c r="N174" s="3">
        <f t="shared" si="33"/>
        <v>749.07180103521443</v>
      </c>
      <c r="O174" s="3">
        <f t="shared" si="29"/>
        <v>159.1043996008986</v>
      </c>
      <c r="P174" s="3">
        <f t="shared" si="30"/>
        <v>35.007935795579392</v>
      </c>
      <c r="Q174" s="3">
        <v>2</v>
      </c>
      <c r="R174" s="3">
        <v>3</v>
      </c>
      <c r="S174" s="19">
        <f t="shared" si="34"/>
        <v>21.213919946786479</v>
      </c>
      <c r="T174" s="20">
        <f t="shared" si="35"/>
        <v>4.6623999883047204E-2</v>
      </c>
      <c r="U174" s="20">
        <f t="shared" si="36"/>
        <v>2.9119999926954673E-2</v>
      </c>
      <c r="V174" s="21">
        <f t="shared" si="37"/>
        <v>2.117157679320008E-2</v>
      </c>
      <c r="W174" s="26">
        <f t="shared" si="38"/>
        <v>4.6677247727439193</v>
      </c>
      <c r="X174" s="27">
        <f t="shared" si="39"/>
        <v>0.11968525058317742</v>
      </c>
      <c r="Y174" s="27">
        <f t="shared" si="40"/>
        <v>7.9113979199049486E-2</v>
      </c>
      <c r="Z174" s="27">
        <f t="shared" si="41"/>
        <v>5.9085123705619233E-2</v>
      </c>
    </row>
    <row r="175" spans="1:26" customFormat="1" ht="12.5" x14ac:dyDescent="0.25">
      <c r="A175" s="2" t="s">
        <v>178</v>
      </c>
      <c r="B175" t="s">
        <v>307</v>
      </c>
      <c r="C175" t="s">
        <v>306</v>
      </c>
      <c r="D175" s="18">
        <f>VLOOKUP(C175,'Infected rate by state'!B:E,4,0)</f>
        <v>1.0017032509739916E-2</v>
      </c>
      <c r="E175" s="3">
        <v>2066</v>
      </c>
      <c r="F175" s="2">
        <v>282</v>
      </c>
      <c r="G175" s="2">
        <v>695</v>
      </c>
      <c r="H175" s="4">
        <f t="shared" si="31"/>
        <v>1380.5</v>
      </c>
      <c r="I175" s="2">
        <v>101</v>
      </c>
      <c r="J175" s="4">
        <f t="shared" si="32"/>
        <v>191.5</v>
      </c>
      <c r="K175" s="3">
        <v>648957</v>
      </c>
      <c r="L175" s="3">
        <f t="shared" si="28"/>
        <v>513730</v>
      </c>
      <c r="M175" s="3">
        <v>135227</v>
      </c>
      <c r="N175" s="3">
        <f t="shared" si="33"/>
        <v>13001.246732846574</v>
      </c>
      <c r="O175" s="3">
        <f t="shared" si="29"/>
        <v>2727.6057977278228</v>
      </c>
      <c r="P175" s="3">
        <f t="shared" si="30"/>
        <v>591.52751467431426</v>
      </c>
      <c r="Q175" s="3">
        <v>2</v>
      </c>
      <c r="R175" s="3">
        <v>3</v>
      </c>
      <c r="S175" s="19">
        <f t="shared" si="34"/>
        <v>363.68077303037637</v>
      </c>
      <c r="T175" s="20">
        <f t="shared" si="35"/>
        <v>0.52328168781349116</v>
      </c>
      <c r="U175" s="20">
        <f t="shared" si="36"/>
        <v>0.26344134228929833</v>
      </c>
      <c r="V175" s="21">
        <f t="shared" si="37"/>
        <v>0.17603135190240871</v>
      </c>
      <c r="W175" s="26">
        <f t="shared" si="38"/>
        <v>78.870335289908567</v>
      </c>
      <c r="X175" s="27">
        <f t="shared" si="39"/>
        <v>0.78089440881097594</v>
      </c>
      <c r="Y175" s="27">
        <f t="shared" si="40"/>
        <v>0.41185553676192466</v>
      </c>
      <c r="Z175" s="27">
        <f t="shared" si="41"/>
        <v>0.27968204003513675</v>
      </c>
    </row>
    <row r="176" spans="1:26" customFormat="1" ht="12.5" x14ac:dyDescent="0.25">
      <c r="A176" s="2" t="s">
        <v>179</v>
      </c>
      <c r="B176" t="s">
        <v>315</v>
      </c>
      <c r="C176" t="s">
        <v>314</v>
      </c>
      <c r="D176" s="18">
        <f>VLOOKUP(C176,'Infected rate by state'!B:E,4,0)</f>
        <v>7.5362096948057532E-3</v>
      </c>
      <c r="E176" s="3">
        <v>1478</v>
      </c>
      <c r="F176" s="2">
        <v>118</v>
      </c>
      <c r="G176" s="2">
        <v>467</v>
      </c>
      <c r="H176" s="4">
        <f t="shared" si="31"/>
        <v>972.5</v>
      </c>
      <c r="I176" s="2">
        <v>44</v>
      </c>
      <c r="J176" s="4">
        <f t="shared" si="32"/>
        <v>81</v>
      </c>
      <c r="K176" s="3">
        <v>680976</v>
      </c>
      <c r="L176" s="3">
        <f t="shared" si="28"/>
        <v>561417</v>
      </c>
      <c r="M176" s="3">
        <v>119559</v>
      </c>
      <c r="N176" s="3">
        <f t="shared" si="33"/>
        <v>10263.955866260085</v>
      </c>
      <c r="O176" s="3">
        <f t="shared" si="29"/>
        <v>2121.3457366206594</v>
      </c>
      <c r="P176" s="3">
        <f t="shared" si="30"/>
        <v>451.80096365208465</v>
      </c>
      <c r="Q176" s="3">
        <v>2</v>
      </c>
      <c r="R176" s="3">
        <v>3</v>
      </c>
      <c r="S176" s="19">
        <f t="shared" si="34"/>
        <v>282.84609821608791</v>
      </c>
      <c r="T176" s="20">
        <f t="shared" si="35"/>
        <v>0.60566616320361433</v>
      </c>
      <c r="U176" s="20">
        <f t="shared" si="36"/>
        <v>0.29084431693170992</v>
      </c>
      <c r="V176" s="21">
        <f t="shared" si="37"/>
        <v>0.19137083776460617</v>
      </c>
      <c r="W176" s="26">
        <f t="shared" si="38"/>
        <v>60.24012848694462</v>
      </c>
      <c r="X176" s="27">
        <f t="shared" si="39"/>
        <v>1.3690938292487413</v>
      </c>
      <c r="Y176" s="27">
        <f t="shared" si="40"/>
        <v>0.74370528996227925</v>
      </c>
      <c r="Z176" s="27">
        <f t="shared" si="41"/>
        <v>0.51050956344868326</v>
      </c>
    </row>
    <row r="177" spans="1:26" customFormat="1" ht="12.5" x14ac:dyDescent="0.25">
      <c r="A177" s="2" t="s">
        <v>180</v>
      </c>
      <c r="B177" t="s">
        <v>343</v>
      </c>
      <c r="C177" t="s">
        <v>342</v>
      </c>
      <c r="D177" s="18">
        <f>VLOOKUP(C177,'Infected rate by state'!B:E,4,0)</f>
        <v>1.6300221488851765E-2</v>
      </c>
      <c r="E177" s="3">
        <v>1064</v>
      </c>
      <c r="F177" s="2">
        <v>102</v>
      </c>
      <c r="G177" s="2">
        <v>561</v>
      </c>
      <c r="H177" s="4">
        <f t="shared" si="31"/>
        <v>812.5</v>
      </c>
      <c r="I177" s="2">
        <v>36</v>
      </c>
      <c r="J177" s="4">
        <f t="shared" si="32"/>
        <v>69</v>
      </c>
      <c r="K177" s="3">
        <v>204787</v>
      </c>
      <c r="L177" s="3">
        <f t="shared" si="28"/>
        <v>163717</v>
      </c>
      <c r="M177" s="3">
        <v>41070</v>
      </c>
      <c r="N177" s="3">
        <f t="shared" si="33"/>
        <v>6676.146916074973</v>
      </c>
      <c r="O177" s="3">
        <f t="shared" si="29"/>
        <v>1395.6634323982018</v>
      </c>
      <c r="P177" s="3">
        <f t="shared" si="30"/>
        <v>301.39330237885872</v>
      </c>
      <c r="Q177" s="3">
        <v>2</v>
      </c>
      <c r="R177" s="3">
        <v>3</v>
      </c>
      <c r="S177" s="19">
        <f t="shared" si="34"/>
        <v>186.08845765309357</v>
      </c>
      <c r="T177" s="20">
        <f t="shared" si="35"/>
        <v>0.33170848066505093</v>
      </c>
      <c r="U177" s="20">
        <f t="shared" si="36"/>
        <v>0.22903194788073056</v>
      </c>
      <c r="V177" s="21">
        <f t="shared" si="37"/>
        <v>0.17489516696719321</v>
      </c>
      <c r="W177" s="26">
        <f t="shared" si="38"/>
        <v>40.185773650514498</v>
      </c>
      <c r="X177" s="27">
        <f t="shared" si="39"/>
        <v>1.1162714902920694</v>
      </c>
      <c r="Y177" s="27">
        <f t="shared" si="40"/>
        <v>0.58240251667412313</v>
      </c>
      <c r="Z177" s="27">
        <f t="shared" si="41"/>
        <v>0.39397817304425981</v>
      </c>
    </row>
    <row r="178" spans="1:26" customFormat="1" ht="12.5" x14ac:dyDescent="0.25">
      <c r="A178" s="2" t="s">
        <v>181</v>
      </c>
      <c r="B178" t="s">
        <v>307</v>
      </c>
      <c r="C178" t="s">
        <v>306</v>
      </c>
      <c r="D178" s="18">
        <f>VLOOKUP(C178,'Infected rate by state'!B:E,4,0)</f>
        <v>1.0017032509739916E-2</v>
      </c>
      <c r="E178" s="3">
        <v>1225</v>
      </c>
      <c r="F178" s="2">
        <v>131</v>
      </c>
      <c r="G178" s="2">
        <v>461</v>
      </c>
      <c r="H178" s="4">
        <f t="shared" si="31"/>
        <v>843</v>
      </c>
      <c r="I178" s="2">
        <v>61</v>
      </c>
      <c r="J178" s="4">
        <f t="shared" si="32"/>
        <v>96</v>
      </c>
      <c r="K178" s="3">
        <v>360863</v>
      </c>
      <c r="L178" s="3">
        <f t="shared" si="28"/>
        <v>292840</v>
      </c>
      <c r="M178" s="3">
        <v>68023</v>
      </c>
      <c r="N178" s="3">
        <f t="shared" si="33"/>
        <v>7229.5528051245501</v>
      </c>
      <c r="O178" s="3">
        <f t="shared" si="29"/>
        <v>1503.0788674315718</v>
      </c>
      <c r="P178" s="3">
        <f t="shared" si="30"/>
        <v>322.44810820238172</v>
      </c>
      <c r="Q178" s="3">
        <v>2</v>
      </c>
      <c r="R178" s="3">
        <v>3</v>
      </c>
      <c r="S178" s="19">
        <f t="shared" si="34"/>
        <v>200.4105156575429</v>
      </c>
      <c r="T178" s="20">
        <f t="shared" si="35"/>
        <v>0.43472996888837939</v>
      </c>
      <c r="U178" s="20">
        <f t="shared" si="36"/>
        <v>0.23773489401843761</v>
      </c>
      <c r="V178" s="21">
        <f t="shared" si="37"/>
        <v>0.16360042094493299</v>
      </c>
      <c r="W178" s="26">
        <f t="shared" si="38"/>
        <v>42.993081093650893</v>
      </c>
      <c r="X178" s="27">
        <f t="shared" si="39"/>
        <v>0.70480460809263756</v>
      </c>
      <c r="Y178" s="27">
        <f t="shared" si="40"/>
        <v>0.44784459472553012</v>
      </c>
      <c r="Z178" s="27">
        <f t="shared" si="41"/>
        <v>0.32819145873015948</v>
      </c>
    </row>
    <row r="179" spans="1:26" customFormat="1" ht="12.5" x14ac:dyDescent="0.25">
      <c r="A179" s="2" t="s">
        <v>182</v>
      </c>
      <c r="B179" t="s">
        <v>402</v>
      </c>
      <c r="C179" t="s">
        <v>401</v>
      </c>
      <c r="D179" s="18">
        <f>VLOOKUP(C179,'Infected rate by state'!B:E,4,0)</f>
        <v>2.0032295834281305E-3</v>
      </c>
      <c r="E179" s="3">
        <v>1555</v>
      </c>
      <c r="F179" s="2">
        <v>155</v>
      </c>
      <c r="G179" s="2">
        <v>499</v>
      </c>
      <c r="H179" s="4">
        <f t="shared" si="31"/>
        <v>1027</v>
      </c>
      <c r="I179" s="2">
        <v>40</v>
      </c>
      <c r="J179" s="4">
        <f t="shared" si="32"/>
        <v>97.5</v>
      </c>
      <c r="K179" s="3">
        <v>329288</v>
      </c>
      <c r="L179" s="3">
        <f t="shared" si="28"/>
        <v>260528</v>
      </c>
      <c r="M179" s="3">
        <v>68760</v>
      </c>
      <c r="N179" s="3">
        <f t="shared" si="33"/>
        <v>1319.2789261357646</v>
      </c>
      <c r="O179" s="3">
        <f t="shared" si="29"/>
        <v>276.83398853553371</v>
      </c>
      <c r="P179" s="3">
        <f t="shared" si="30"/>
        <v>60.050303600819042</v>
      </c>
      <c r="Q179" s="3">
        <v>2</v>
      </c>
      <c r="R179" s="3">
        <v>3</v>
      </c>
      <c r="S179" s="19">
        <f t="shared" si="34"/>
        <v>36.911198471404497</v>
      </c>
      <c r="T179" s="20">
        <f t="shared" si="35"/>
        <v>7.3970337618045084E-2</v>
      </c>
      <c r="U179" s="20">
        <f t="shared" si="36"/>
        <v>3.594079695365579E-2</v>
      </c>
      <c r="V179" s="21">
        <f t="shared" si="37"/>
        <v>2.3737105126305141E-2</v>
      </c>
      <c r="W179" s="26">
        <f t="shared" si="38"/>
        <v>8.0067071467758719</v>
      </c>
      <c r="X179" s="27">
        <f t="shared" si="39"/>
        <v>0.2001676786693968</v>
      </c>
      <c r="Y179" s="27">
        <f t="shared" si="40"/>
        <v>8.2120073300265356E-2</v>
      </c>
      <c r="Z179" s="27">
        <f t="shared" si="41"/>
        <v>5.1656175140489494E-2</v>
      </c>
    </row>
    <row r="180" spans="1:26" customFormat="1" ht="12.5" x14ac:dyDescent="0.25">
      <c r="A180" s="2" t="s">
        <v>183</v>
      </c>
      <c r="B180" t="s">
        <v>367</v>
      </c>
      <c r="C180" t="s">
        <v>366</v>
      </c>
      <c r="D180" s="18">
        <f>VLOOKUP(C180,'Infected rate by state'!B:E,4,0)</f>
        <v>2.4682967074759195E-2</v>
      </c>
      <c r="E180" s="3">
        <v>1862</v>
      </c>
      <c r="F180" s="2">
        <v>147</v>
      </c>
      <c r="G180" s="2">
        <v>589</v>
      </c>
      <c r="H180" s="4">
        <f t="shared" si="31"/>
        <v>1225.5</v>
      </c>
      <c r="I180" s="2">
        <v>54</v>
      </c>
      <c r="J180" s="4">
        <f t="shared" si="32"/>
        <v>100.5</v>
      </c>
      <c r="K180" s="3">
        <v>795142</v>
      </c>
      <c r="L180" s="3">
        <f t="shared" si="28"/>
        <v>637522</v>
      </c>
      <c r="M180" s="3">
        <v>157620</v>
      </c>
      <c r="N180" s="3">
        <f t="shared" si="33"/>
        <v>39252.927611516352</v>
      </c>
      <c r="O180" s="3">
        <f t="shared" si="29"/>
        <v>8197.2568075495801</v>
      </c>
      <c r="P180" s="3">
        <f t="shared" si="30"/>
        <v>1767.9564269589241</v>
      </c>
      <c r="Q180" s="3">
        <v>2</v>
      </c>
      <c r="R180" s="3">
        <v>3</v>
      </c>
      <c r="S180" s="19">
        <f t="shared" si="34"/>
        <v>1092.9675743399441</v>
      </c>
      <c r="T180" s="20">
        <f t="shared" si="35"/>
        <v>1.8556325540576302</v>
      </c>
      <c r="U180" s="20">
        <f t="shared" si="36"/>
        <v>0.89185440582614783</v>
      </c>
      <c r="V180" s="21">
        <f t="shared" si="37"/>
        <v>0.58698580791618915</v>
      </c>
      <c r="W180" s="26">
        <f t="shared" si="38"/>
        <v>235.72752359452321</v>
      </c>
      <c r="X180" s="27">
        <f t="shared" si="39"/>
        <v>4.365324511009689</v>
      </c>
      <c r="Y180" s="27">
        <f t="shared" si="40"/>
        <v>2.3455474984529672</v>
      </c>
      <c r="Z180" s="27">
        <f t="shared" si="41"/>
        <v>1.6035885958811102</v>
      </c>
    </row>
    <row r="181" spans="1:26" customFormat="1" ht="12.5" x14ac:dyDescent="0.25">
      <c r="A181" s="2" t="s">
        <v>184</v>
      </c>
      <c r="B181" t="s">
        <v>335</v>
      </c>
      <c r="C181" t="s">
        <v>334</v>
      </c>
      <c r="D181" s="18">
        <f>VLOOKUP(C181,'Infected rate by state'!B:E,4,0)</f>
        <v>8.8985640980001352E-3</v>
      </c>
      <c r="E181" s="2">
        <v>377</v>
      </c>
      <c r="F181" s="2">
        <v>36</v>
      </c>
      <c r="G181" s="2">
        <v>129</v>
      </c>
      <c r="H181" s="4">
        <f t="shared" si="31"/>
        <v>253</v>
      </c>
      <c r="I181" s="2">
        <v>8</v>
      </c>
      <c r="J181" s="4">
        <f t="shared" si="32"/>
        <v>22</v>
      </c>
      <c r="K181" s="3">
        <v>128803</v>
      </c>
      <c r="L181" s="3">
        <f t="shared" si="28"/>
        <v>101140</v>
      </c>
      <c r="M181" s="3">
        <v>27663</v>
      </c>
      <c r="N181" s="3">
        <f t="shared" si="33"/>
        <v>2292.3235030294227</v>
      </c>
      <c r="O181" s="3">
        <f t="shared" si="29"/>
        <v>482.31205151775606</v>
      </c>
      <c r="P181" s="3">
        <f t="shared" si="30"/>
        <v>104.95659873295875</v>
      </c>
      <c r="Q181" s="3">
        <v>2</v>
      </c>
      <c r="R181" s="3">
        <v>3</v>
      </c>
      <c r="S181" s="19">
        <f t="shared" si="34"/>
        <v>64.308273535700806</v>
      </c>
      <c r="T181" s="20">
        <f t="shared" si="35"/>
        <v>0.49851374833876594</v>
      </c>
      <c r="U181" s="20">
        <f t="shared" si="36"/>
        <v>0.25418289935059607</v>
      </c>
      <c r="V181" s="21">
        <f t="shared" si="37"/>
        <v>0.1705789748957581</v>
      </c>
      <c r="W181" s="26">
        <f t="shared" si="38"/>
        <v>13.9942131643945</v>
      </c>
      <c r="X181" s="27">
        <f t="shared" si="39"/>
        <v>1.7492766455493125</v>
      </c>
      <c r="Y181" s="27">
        <f t="shared" si="40"/>
        <v>0.63610059838156818</v>
      </c>
      <c r="Z181" s="27">
        <f t="shared" si="41"/>
        <v>0.3887281434554028</v>
      </c>
    </row>
    <row r="182" spans="1:26" customFormat="1" ht="12.5" x14ac:dyDescent="0.25">
      <c r="A182" s="2" t="s">
        <v>185</v>
      </c>
      <c r="B182" t="s">
        <v>335</v>
      </c>
      <c r="C182" t="s">
        <v>334</v>
      </c>
      <c r="D182" s="18">
        <f>VLOOKUP(C182,'Infected rate by state'!B:E,4,0)</f>
        <v>8.8985640980001352E-3</v>
      </c>
      <c r="E182" s="3">
        <v>1500</v>
      </c>
      <c r="F182" s="2">
        <v>105</v>
      </c>
      <c r="G182" s="2">
        <v>642</v>
      </c>
      <c r="H182" s="4">
        <f t="shared" si="31"/>
        <v>1071</v>
      </c>
      <c r="I182" s="2">
        <v>42</v>
      </c>
      <c r="J182" s="4">
        <f t="shared" si="32"/>
        <v>73.5</v>
      </c>
      <c r="K182" s="3">
        <v>239843</v>
      </c>
      <c r="L182" s="3">
        <f t="shared" si="28"/>
        <v>194609</v>
      </c>
      <c r="M182" s="3">
        <v>45234</v>
      </c>
      <c r="N182" s="3">
        <f t="shared" si="33"/>
        <v>4268.516617913293</v>
      </c>
      <c r="O182" s="3">
        <f t="shared" si="29"/>
        <v>887.49651060122392</v>
      </c>
      <c r="P182" s="3">
        <f t="shared" si="30"/>
        <v>190.40054179315609</v>
      </c>
      <c r="Q182" s="3">
        <v>2</v>
      </c>
      <c r="R182" s="3">
        <v>3</v>
      </c>
      <c r="S182" s="19">
        <f t="shared" si="34"/>
        <v>118.33286808016319</v>
      </c>
      <c r="T182" s="20">
        <f t="shared" si="35"/>
        <v>0.18431910915913272</v>
      </c>
      <c r="U182" s="20">
        <f t="shared" si="36"/>
        <v>0.11048820549034845</v>
      </c>
      <c r="V182" s="21">
        <f t="shared" si="37"/>
        <v>7.8888578720108793E-2</v>
      </c>
      <c r="W182" s="26">
        <f t="shared" si="38"/>
        <v>25.386738905754147</v>
      </c>
      <c r="X182" s="27">
        <f t="shared" si="39"/>
        <v>0.60444616442271781</v>
      </c>
      <c r="Y182" s="27">
        <f t="shared" si="40"/>
        <v>0.34539780824155303</v>
      </c>
      <c r="Z182" s="27">
        <f t="shared" si="41"/>
        <v>0.2417784657690871</v>
      </c>
    </row>
    <row r="183" spans="1:26" customFormat="1" ht="12.5" x14ac:dyDescent="0.25">
      <c r="A183" s="2" t="s">
        <v>186</v>
      </c>
      <c r="B183" t="s">
        <v>351</v>
      </c>
      <c r="C183" t="s">
        <v>350</v>
      </c>
      <c r="D183" s="18">
        <f>VLOOKUP(C183,'Infected rate by state'!B:E,4,0)</f>
        <v>9.0315118396853012E-3</v>
      </c>
      <c r="E183" s="2">
        <v>501</v>
      </c>
      <c r="F183" s="2">
        <v>57</v>
      </c>
      <c r="G183" s="2">
        <v>253</v>
      </c>
      <c r="H183" s="4">
        <f t="shared" si="31"/>
        <v>377</v>
      </c>
      <c r="I183" s="2">
        <v>40</v>
      </c>
      <c r="J183" s="4">
        <f t="shared" si="32"/>
        <v>48.5</v>
      </c>
      <c r="K183" s="3">
        <v>209507</v>
      </c>
      <c r="L183" s="3">
        <f t="shared" si="28"/>
        <v>163853</v>
      </c>
      <c r="M183" s="3">
        <v>45654</v>
      </c>
      <c r="N183" s="3">
        <f t="shared" si="33"/>
        <v>3784.3299019938968</v>
      </c>
      <c r="O183" s="3">
        <f t="shared" si="29"/>
        <v>797.36436326934904</v>
      </c>
      <c r="P183" s="3">
        <f t="shared" si="30"/>
        <v>173.8059921278948</v>
      </c>
      <c r="Q183" s="3">
        <v>2</v>
      </c>
      <c r="R183" s="3">
        <v>3</v>
      </c>
      <c r="S183" s="19">
        <f t="shared" si="34"/>
        <v>106.3152484359132</v>
      </c>
      <c r="T183" s="20">
        <f t="shared" si="35"/>
        <v>0.42021837326447908</v>
      </c>
      <c r="U183" s="20">
        <f t="shared" si="36"/>
        <v>0.28200331150109603</v>
      </c>
      <c r="V183" s="21">
        <f t="shared" si="37"/>
        <v>0.21220608470242155</v>
      </c>
      <c r="W183" s="26">
        <f t="shared" si="38"/>
        <v>23.174132283719306</v>
      </c>
      <c r="X183" s="27">
        <f t="shared" si="39"/>
        <v>0.57935330709298261</v>
      </c>
      <c r="Y183" s="27">
        <f t="shared" si="40"/>
        <v>0.47781716048905787</v>
      </c>
      <c r="Z183" s="27">
        <f t="shared" si="41"/>
        <v>0.40656372427577731</v>
      </c>
    </row>
    <row r="184" spans="1:26" customFormat="1" ht="12.5" x14ac:dyDescent="0.25">
      <c r="A184" s="2" t="s">
        <v>187</v>
      </c>
      <c r="B184" t="s">
        <v>315</v>
      </c>
      <c r="C184" t="s">
        <v>314</v>
      </c>
      <c r="D184" s="18">
        <f>VLOOKUP(C184,'Infected rate by state'!B:E,4,0)</f>
        <v>7.5362096948057532E-3</v>
      </c>
      <c r="E184" s="2">
        <v>456</v>
      </c>
      <c r="F184" s="2">
        <v>70</v>
      </c>
      <c r="G184" s="2">
        <v>152</v>
      </c>
      <c r="H184" s="4">
        <f t="shared" si="31"/>
        <v>304</v>
      </c>
      <c r="I184" s="2">
        <v>41</v>
      </c>
      <c r="J184" s="4">
        <f t="shared" si="32"/>
        <v>55.5</v>
      </c>
      <c r="K184" s="3">
        <v>218503</v>
      </c>
      <c r="L184" s="3">
        <f t="shared" si="28"/>
        <v>164878</v>
      </c>
      <c r="M184" s="3">
        <v>53625</v>
      </c>
      <c r="N184" s="3">
        <f t="shared" si="33"/>
        <v>3293.368853888283</v>
      </c>
      <c r="O184" s="3">
        <f t="shared" si="29"/>
        <v>702.52463876672584</v>
      </c>
      <c r="P184" s="3">
        <f t="shared" si="30"/>
        <v>155.34307351390007</v>
      </c>
      <c r="Q184" s="3">
        <v>2</v>
      </c>
      <c r="R184" s="3">
        <v>3</v>
      </c>
      <c r="S184" s="19">
        <f t="shared" si="34"/>
        <v>93.669951835563452</v>
      </c>
      <c r="T184" s="20">
        <f t="shared" si="35"/>
        <v>0.61624968312870687</v>
      </c>
      <c r="U184" s="20">
        <f t="shared" si="36"/>
        <v>0.30812484156435344</v>
      </c>
      <c r="V184" s="21">
        <f t="shared" si="37"/>
        <v>0.20541656104290232</v>
      </c>
      <c r="W184" s="26">
        <f t="shared" si="38"/>
        <v>20.712409801853344</v>
      </c>
      <c r="X184" s="27">
        <f t="shared" si="39"/>
        <v>0.5051807268744718</v>
      </c>
      <c r="Y184" s="27">
        <f t="shared" si="40"/>
        <v>0.37319657300636655</v>
      </c>
      <c r="Z184" s="27">
        <f t="shared" si="41"/>
        <v>0.29589156859790489</v>
      </c>
    </row>
    <row r="185" spans="1:26" customFormat="1" ht="12.5" x14ac:dyDescent="0.25">
      <c r="A185" s="2" t="s">
        <v>188</v>
      </c>
      <c r="B185" t="s">
        <v>391</v>
      </c>
      <c r="C185" t="s">
        <v>390</v>
      </c>
      <c r="D185" s="18">
        <f>VLOOKUP(C185,'Infected rate by state'!B:E,4,0)</f>
        <v>8.0848590084330874E-3</v>
      </c>
      <c r="E185" s="3">
        <v>7810</v>
      </c>
      <c r="F185" s="3">
        <v>1118</v>
      </c>
      <c r="G185" s="3">
        <v>2987</v>
      </c>
      <c r="H185" s="4">
        <f t="shared" si="31"/>
        <v>5398.5</v>
      </c>
      <c r="I185" s="2">
        <v>317</v>
      </c>
      <c r="J185" s="4">
        <f t="shared" si="32"/>
        <v>717.5</v>
      </c>
      <c r="K185" s="3">
        <v>2282662</v>
      </c>
      <c r="L185" s="3">
        <f t="shared" si="28"/>
        <v>1871675</v>
      </c>
      <c r="M185" s="3">
        <v>410987</v>
      </c>
      <c r="N185" s="3">
        <f t="shared" si="33"/>
        <v>36910.000867815776</v>
      </c>
      <c r="O185" s="3">
        <f t="shared" si="29"/>
        <v>7644.2268352517858</v>
      </c>
      <c r="P185" s="3">
        <f t="shared" si="30"/>
        <v>1632.1650611549094</v>
      </c>
      <c r="Q185" s="3">
        <v>2</v>
      </c>
      <c r="R185" s="3">
        <v>3</v>
      </c>
      <c r="S185" s="19">
        <f t="shared" si="34"/>
        <v>1019.2302447002381</v>
      </c>
      <c r="T185" s="20">
        <f t="shared" si="35"/>
        <v>0.3412220437563569</v>
      </c>
      <c r="U185" s="20">
        <f t="shared" si="36"/>
        <v>0.18879878571829919</v>
      </c>
      <c r="V185" s="21">
        <f t="shared" si="37"/>
        <v>0.13050323235598441</v>
      </c>
      <c r="W185" s="26">
        <f t="shared" si="38"/>
        <v>217.62200815398791</v>
      </c>
      <c r="X185" s="27">
        <f t="shared" si="39"/>
        <v>0.68650475758355811</v>
      </c>
      <c r="Y185" s="27">
        <f t="shared" si="40"/>
        <v>0.30330593470939082</v>
      </c>
      <c r="Z185" s="27">
        <f t="shared" si="41"/>
        <v>0.19465295899283355</v>
      </c>
    </row>
    <row r="186" spans="1:26" customFormat="1" ht="12.5" x14ac:dyDescent="0.25">
      <c r="A186" s="2" t="s">
        <v>189</v>
      </c>
      <c r="B186" t="s">
        <v>404</v>
      </c>
      <c r="C186" t="s">
        <v>403</v>
      </c>
      <c r="D186" s="18">
        <f>VLOOKUP(C186,'Infected rate by state'!B:E,4,0)</f>
        <v>6.3160817769393265E-3</v>
      </c>
      <c r="E186" s="2">
        <v>447</v>
      </c>
      <c r="F186" s="2">
        <v>46</v>
      </c>
      <c r="G186" s="2">
        <v>262</v>
      </c>
      <c r="H186" s="4">
        <f t="shared" si="31"/>
        <v>354.5</v>
      </c>
      <c r="I186" s="2">
        <v>25</v>
      </c>
      <c r="J186" s="4">
        <f t="shared" si="32"/>
        <v>35.5</v>
      </c>
      <c r="K186" s="3">
        <v>191863</v>
      </c>
      <c r="L186" s="3">
        <f t="shared" si="28"/>
        <v>151964</v>
      </c>
      <c r="M186" s="3">
        <v>39899</v>
      </c>
      <c r="N186" s="3">
        <f t="shared" si="33"/>
        <v>2423.6447959378202</v>
      </c>
      <c r="O186" s="3">
        <f t="shared" si="29"/>
        <v>508.37352712362519</v>
      </c>
      <c r="P186" s="3">
        <f t="shared" si="30"/>
        <v>110.22445941634811</v>
      </c>
      <c r="Q186" s="3">
        <v>2</v>
      </c>
      <c r="R186" s="3">
        <v>3</v>
      </c>
      <c r="S186" s="19">
        <f t="shared" si="34"/>
        <v>67.783136949816694</v>
      </c>
      <c r="T186" s="20">
        <f t="shared" si="35"/>
        <v>0.25871426316723928</v>
      </c>
      <c r="U186" s="20">
        <f t="shared" si="36"/>
        <v>0.19120772059186655</v>
      </c>
      <c r="V186" s="21">
        <f t="shared" si="37"/>
        <v>0.15164012740451163</v>
      </c>
      <c r="W186" s="26">
        <f t="shared" si="38"/>
        <v>14.696594588846414</v>
      </c>
      <c r="X186" s="27">
        <f t="shared" si="39"/>
        <v>0.5878637835538566</v>
      </c>
      <c r="Y186" s="27">
        <f t="shared" si="40"/>
        <v>0.41398857996750466</v>
      </c>
      <c r="Z186" s="27">
        <f t="shared" si="41"/>
        <v>0.31949118671405247</v>
      </c>
    </row>
    <row r="187" spans="1:26" customFormat="1" ht="12.5" x14ac:dyDescent="0.25">
      <c r="A187" s="2" t="s">
        <v>190</v>
      </c>
      <c r="B187" t="s">
        <v>367</v>
      </c>
      <c r="C187" t="s">
        <v>366</v>
      </c>
      <c r="D187" s="18">
        <f>VLOOKUP(C187,'Infected rate by state'!B:E,4,0)</f>
        <v>2.4682967074759195E-2</v>
      </c>
      <c r="E187" s="3">
        <v>2177</v>
      </c>
      <c r="F187" s="2">
        <v>213</v>
      </c>
      <c r="G187" s="2">
        <v>616</v>
      </c>
      <c r="H187" s="4">
        <f t="shared" si="31"/>
        <v>1396.5</v>
      </c>
      <c r="I187" s="2">
        <v>126</v>
      </c>
      <c r="J187" s="4">
        <f t="shared" si="32"/>
        <v>169.5</v>
      </c>
      <c r="K187" s="3">
        <v>845392</v>
      </c>
      <c r="L187" s="3">
        <f t="shared" si="28"/>
        <v>692012</v>
      </c>
      <c r="M187" s="3">
        <v>153380</v>
      </c>
      <c r="N187" s="3">
        <f t="shared" si="33"/>
        <v>41733.565802529651</v>
      </c>
      <c r="O187" s="3">
        <f t="shared" si="29"/>
        <v>8648.693465566681</v>
      </c>
      <c r="P187" s="3">
        <f t="shared" si="30"/>
        <v>1848.0675142626965</v>
      </c>
      <c r="Q187" s="3">
        <v>2</v>
      </c>
      <c r="R187" s="3">
        <v>3</v>
      </c>
      <c r="S187" s="19">
        <f t="shared" si="34"/>
        <v>1153.1591287422241</v>
      </c>
      <c r="T187" s="20">
        <f t="shared" si="35"/>
        <v>1.8720115726334807</v>
      </c>
      <c r="U187" s="20">
        <f t="shared" si="36"/>
        <v>0.8257494656227885</v>
      </c>
      <c r="V187" s="21">
        <f t="shared" si="37"/>
        <v>0.52970102376767303</v>
      </c>
      <c r="W187" s="26">
        <f t="shared" si="38"/>
        <v>246.40900190169287</v>
      </c>
      <c r="X187" s="27">
        <f t="shared" si="39"/>
        <v>1.9556269992197848</v>
      </c>
      <c r="Y187" s="27">
        <f t="shared" si="40"/>
        <v>1.4537404241987779</v>
      </c>
      <c r="Z187" s="27">
        <f t="shared" si="41"/>
        <v>1.1568497741863515</v>
      </c>
    </row>
    <row r="188" spans="1:26" customFormat="1" ht="12.5" x14ac:dyDescent="0.25">
      <c r="A188" s="2" t="s">
        <v>191</v>
      </c>
      <c r="B188" t="s">
        <v>319</v>
      </c>
      <c r="C188" t="s">
        <v>318</v>
      </c>
      <c r="D188" s="18">
        <f>VLOOKUP(C188,'Infected rate by state'!B:E,4,0)</f>
        <v>1.6392760880107365E-2</v>
      </c>
      <c r="E188" s="3">
        <v>2825</v>
      </c>
      <c r="F188" s="2">
        <v>286</v>
      </c>
      <c r="G188" s="2">
        <v>610</v>
      </c>
      <c r="H188" s="4">
        <f t="shared" si="31"/>
        <v>1717.5</v>
      </c>
      <c r="I188" s="2">
        <v>118</v>
      </c>
      <c r="J188" s="4">
        <f t="shared" si="32"/>
        <v>202</v>
      </c>
      <c r="K188" s="3">
        <v>1177072</v>
      </c>
      <c r="L188" s="3">
        <f t="shared" si="28"/>
        <v>932988</v>
      </c>
      <c r="M188" s="3">
        <v>244084</v>
      </c>
      <c r="N188" s="3">
        <f t="shared" si="33"/>
        <v>38590.91966933947</v>
      </c>
      <c r="O188" s="3">
        <f t="shared" si="29"/>
        <v>8092.504760039923</v>
      </c>
      <c r="P188" s="3">
        <f t="shared" si="30"/>
        <v>1754.0414003918982</v>
      </c>
      <c r="Q188" s="3">
        <v>2</v>
      </c>
      <c r="R188" s="3">
        <v>3</v>
      </c>
      <c r="S188" s="19">
        <f t="shared" si="34"/>
        <v>1079.0006346719897</v>
      </c>
      <c r="T188" s="20">
        <f t="shared" si="35"/>
        <v>1.7688534994622782</v>
      </c>
      <c r="U188" s="20">
        <f t="shared" si="36"/>
        <v>0.62823908860086741</v>
      </c>
      <c r="V188" s="21">
        <f t="shared" si="37"/>
        <v>0.38194712731751845</v>
      </c>
      <c r="W188" s="26">
        <f t="shared" si="38"/>
        <v>233.87218671891975</v>
      </c>
      <c r="X188" s="27">
        <f t="shared" si="39"/>
        <v>1.981967684058642</v>
      </c>
      <c r="Y188" s="27">
        <f t="shared" si="40"/>
        <v>1.1577831025689096</v>
      </c>
      <c r="Z188" s="27">
        <f t="shared" si="41"/>
        <v>0.81773491859762149</v>
      </c>
    </row>
    <row r="189" spans="1:26" customFormat="1" ht="12.5" x14ac:dyDescent="0.25">
      <c r="A189" s="2" t="s">
        <v>192</v>
      </c>
      <c r="B189" t="s">
        <v>343</v>
      </c>
      <c r="C189" t="s">
        <v>342</v>
      </c>
      <c r="D189" s="18">
        <f>VLOOKUP(C189,'Infected rate by state'!B:E,4,0)</f>
        <v>1.6300221488851765E-2</v>
      </c>
      <c r="E189" s="3">
        <v>2491</v>
      </c>
      <c r="F189" s="2">
        <v>313</v>
      </c>
      <c r="G189" s="2">
        <v>869</v>
      </c>
      <c r="H189" s="4">
        <f t="shared" si="31"/>
        <v>1680</v>
      </c>
      <c r="I189" s="2">
        <v>77</v>
      </c>
      <c r="J189" s="4">
        <f t="shared" si="32"/>
        <v>195</v>
      </c>
      <c r="K189" s="3">
        <v>554325</v>
      </c>
      <c r="L189" s="3">
        <f t="shared" si="28"/>
        <v>462288</v>
      </c>
      <c r="M189" s="3">
        <v>92037</v>
      </c>
      <c r="N189" s="3">
        <f t="shared" si="33"/>
        <v>18071.240553615509</v>
      </c>
      <c r="O189" s="3">
        <f t="shared" si="29"/>
        <v>3718.5781673691422</v>
      </c>
      <c r="P189" s="3">
        <f t="shared" si="30"/>
        <v>787.69194234780423</v>
      </c>
      <c r="Q189" s="3">
        <v>2</v>
      </c>
      <c r="R189" s="3">
        <v>3</v>
      </c>
      <c r="S189" s="19">
        <f t="shared" si="34"/>
        <v>495.8104223158856</v>
      </c>
      <c r="T189" s="20">
        <f t="shared" si="35"/>
        <v>0.57055284501252657</v>
      </c>
      <c r="U189" s="20">
        <f t="shared" si="36"/>
        <v>0.29512525137850332</v>
      </c>
      <c r="V189" s="21">
        <f t="shared" si="37"/>
        <v>0.19904071550216201</v>
      </c>
      <c r="W189" s="26">
        <f t="shared" si="38"/>
        <v>105.02559231304056</v>
      </c>
      <c r="X189" s="27">
        <f t="shared" si="39"/>
        <v>1.3639687313381892</v>
      </c>
      <c r="Y189" s="27">
        <f t="shared" si="40"/>
        <v>0.53859278109251574</v>
      </c>
      <c r="Z189" s="27">
        <f t="shared" si="41"/>
        <v>0.33554502336434683</v>
      </c>
    </row>
    <row r="190" spans="1:26" customFormat="1" ht="12.5" x14ac:dyDescent="0.25">
      <c r="A190" s="2" t="s">
        <v>193</v>
      </c>
      <c r="B190" t="s">
        <v>367</v>
      </c>
      <c r="C190" t="s">
        <v>366</v>
      </c>
      <c r="D190" s="18">
        <f>VLOOKUP(C190,'Infected rate by state'!B:E,4,0)</f>
        <v>2.4682967074759195E-2</v>
      </c>
      <c r="E190" s="3">
        <v>3636</v>
      </c>
      <c r="F190" s="2">
        <v>403</v>
      </c>
      <c r="G190" s="3">
        <v>1033</v>
      </c>
      <c r="H190" s="4">
        <f t="shared" si="31"/>
        <v>2334.5</v>
      </c>
      <c r="I190" s="2">
        <v>195</v>
      </c>
      <c r="J190" s="4">
        <f t="shared" si="32"/>
        <v>299</v>
      </c>
      <c r="K190" s="3">
        <v>1233539</v>
      </c>
      <c r="L190" s="3">
        <f t="shared" si="28"/>
        <v>1035449</v>
      </c>
      <c r="M190" s="3">
        <v>198090</v>
      </c>
      <c r="N190" s="3">
        <f t="shared" si="33"/>
        <v>60894.805044862769</v>
      </c>
      <c r="O190" s="3">
        <f t="shared" si="29"/>
        <v>12499.008258613345</v>
      </c>
      <c r="P190" s="3">
        <f t="shared" si="30"/>
        <v>2639.3307572146282</v>
      </c>
      <c r="Q190" s="3">
        <v>2</v>
      </c>
      <c r="R190" s="3">
        <v>3</v>
      </c>
      <c r="S190" s="19">
        <f t="shared" si="34"/>
        <v>1666.5344344817793</v>
      </c>
      <c r="T190" s="20">
        <f t="shared" si="35"/>
        <v>1.6132956771362819</v>
      </c>
      <c r="U190" s="20">
        <f t="shared" si="36"/>
        <v>0.71387210729568618</v>
      </c>
      <c r="V190" s="21">
        <f t="shared" si="37"/>
        <v>0.45834280376286557</v>
      </c>
      <c r="W190" s="26">
        <f t="shared" si="38"/>
        <v>351.91076762861707</v>
      </c>
      <c r="X190" s="27">
        <f t="shared" si="39"/>
        <v>1.8046706032236772</v>
      </c>
      <c r="Y190" s="27">
        <f t="shared" si="40"/>
        <v>1.1769590890589199</v>
      </c>
      <c r="Z190" s="27">
        <f t="shared" si="41"/>
        <v>0.87322771123726317</v>
      </c>
    </row>
    <row r="191" spans="1:26" customFormat="1" ht="12.5" x14ac:dyDescent="0.25">
      <c r="A191" s="2" t="s">
        <v>194</v>
      </c>
      <c r="B191" t="s">
        <v>399</v>
      </c>
      <c r="C191" t="s">
        <v>398</v>
      </c>
      <c r="D191" s="18">
        <f>VLOOKUP(C191,'Infected rate by state'!B:E,4,0)</f>
        <v>9.4446465970496208E-3</v>
      </c>
      <c r="E191" s="2">
        <v>905</v>
      </c>
      <c r="F191" s="2">
        <v>145</v>
      </c>
      <c r="G191" s="2">
        <v>251</v>
      </c>
      <c r="H191" s="4">
        <f t="shared" si="31"/>
        <v>578</v>
      </c>
      <c r="I191" s="2">
        <v>45</v>
      </c>
      <c r="J191" s="4">
        <f t="shared" si="32"/>
        <v>95</v>
      </c>
      <c r="K191" s="3">
        <v>447424</v>
      </c>
      <c r="L191" s="3">
        <f t="shared" si="28"/>
        <v>358039</v>
      </c>
      <c r="M191" s="3">
        <v>89385</v>
      </c>
      <c r="N191" s="3">
        <f t="shared" si="33"/>
        <v>8451.5231180766586</v>
      </c>
      <c r="O191" s="3">
        <f t="shared" si="29"/>
        <v>1766.1892422892483</v>
      </c>
      <c r="P191" s="3">
        <f t="shared" si="30"/>
        <v>381.24770275673808</v>
      </c>
      <c r="Q191" s="3">
        <v>2</v>
      </c>
      <c r="R191" s="3">
        <v>3</v>
      </c>
      <c r="S191" s="19">
        <f t="shared" si="34"/>
        <v>235.49189897189979</v>
      </c>
      <c r="T191" s="20">
        <f t="shared" si="35"/>
        <v>0.93821473693983981</v>
      </c>
      <c r="U191" s="20">
        <f t="shared" si="36"/>
        <v>0.40742543074723148</v>
      </c>
      <c r="V191" s="21">
        <f t="shared" si="37"/>
        <v>0.26021204306287271</v>
      </c>
      <c r="W191" s="26">
        <f t="shared" si="38"/>
        <v>50.833027034231741</v>
      </c>
      <c r="X191" s="27">
        <f t="shared" si="39"/>
        <v>1.1296228229829275</v>
      </c>
      <c r="Y191" s="27">
        <f t="shared" si="40"/>
        <v>0.53508449509717626</v>
      </c>
      <c r="Z191" s="27">
        <f t="shared" si="41"/>
        <v>0.35057260023608094</v>
      </c>
    </row>
    <row r="192" spans="1:26" customFormat="1" ht="12.5" x14ac:dyDescent="0.25">
      <c r="A192" s="2" t="s">
        <v>195</v>
      </c>
      <c r="B192" t="s">
        <v>399</v>
      </c>
      <c r="C192" t="s">
        <v>398</v>
      </c>
      <c r="D192" s="18">
        <f>VLOOKUP(C192,'Infected rate by state'!B:E,4,0)</f>
        <v>9.4446465970496208E-3</v>
      </c>
      <c r="E192" s="3">
        <v>2543</v>
      </c>
      <c r="F192" s="2">
        <v>276</v>
      </c>
      <c r="G192" s="2">
        <v>782</v>
      </c>
      <c r="H192" s="4">
        <f t="shared" si="31"/>
        <v>1662.5</v>
      </c>
      <c r="I192" s="2">
        <v>82</v>
      </c>
      <c r="J192" s="4">
        <f t="shared" si="32"/>
        <v>179</v>
      </c>
      <c r="K192" s="3">
        <v>1023500</v>
      </c>
      <c r="L192" s="3">
        <f t="shared" si="28"/>
        <v>849309</v>
      </c>
      <c r="M192" s="3">
        <v>174191</v>
      </c>
      <c r="N192" s="3">
        <f t="shared" si="33"/>
        <v>19333.191584160573</v>
      </c>
      <c r="O192" s="3">
        <f t="shared" si="29"/>
        <v>3985.8891637139759</v>
      </c>
      <c r="P192" s="3">
        <f t="shared" si="30"/>
        <v>846.32276986007435</v>
      </c>
      <c r="Q192" s="3">
        <v>2</v>
      </c>
      <c r="R192" s="3">
        <v>3</v>
      </c>
      <c r="S192" s="19">
        <f t="shared" si="34"/>
        <v>531.45188849519684</v>
      </c>
      <c r="T192" s="20">
        <f t="shared" si="35"/>
        <v>0.67960599551815448</v>
      </c>
      <c r="U192" s="20">
        <f t="shared" si="36"/>
        <v>0.31967030886929132</v>
      </c>
      <c r="V192" s="21">
        <f t="shared" si="37"/>
        <v>0.20898619288053355</v>
      </c>
      <c r="W192" s="26">
        <f t="shared" si="38"/>
        <v>112.84303598134325</v>
      </c>
      <c r="X192" s="27">
        <f t="shared" si="39"/>
        <v>1.3761345851383322</v>
      </c>
      <c r="Y192" s="27">
        <f t="shared" si="40"/>
        <v>0.6304080222421411</v>
      </c>
      <c r="Z192" s="27">
        <f t="shared" si="41"/>
        <v>0.40885157964254798</v>
      </c>
    </row>
    <row r="193" spans="1:26" customFormat="1" ht="12.5" x14ac:dyDescent="0.25">
      <c r="A193" s="2" t="s">
        <v>196</v>
      </c>
      <c r="B193" t="s">
        <v>325</v>
      </c>
      <c r="C193" t="s">
        <v>324</v>
      </c>
      <c r="D193" s="18">
        <f>VLOOKUP(C193,'Infected rate by state'!B:E,4,0)</f>
        <v>8.9298079160438481E-3</v>
      </c>
      <c r="E193" s="2">
        <v>902</v>
      </c>
      <c r="F193" s="2">
        <v>150</v>
      </c>
      <c r="G193" s="2">
        <v>289</v>
      </c>
      <c r="H193" s="4">
        <f t="shared" si="31"/>
        <v>595.5</v>
      </c>
      <c r="I193" s="2">
        <v>51</v>
      </c>
      <c r="J193" s="4">
        <f t="shared" si="32"/>
        <v>100.5</v>
      </c>
      <c r="K193" s="3">
        <v>449792</v>
      </c>
      <c r="L193" s="3">
        <f t="shared" si="28"/>
        <v>264738</v>
      </c>
      <c r="M193" s="3">
        <v>185054</v>
      </c>
      <c r="N193" s="3">
        <f t="shared" si="33"/>
        <v>8033.112324346389</v>
      </c>
      <c r="O193" s="3">
        <f t="shared" si="29"/>
        <v>1840.2657097039737</v>
      </c>
      <c r="P193" s="3">
        <f t="shared" si="30"/>
        <v>439.05055491232577</v>
      </c>
      <c r="Q193" s="3">
        <v>2</v>
      </c>
      <c r="R193" s="3">
        <v>3</v>
      </c>
      <c r="S193" s="19">
        <f t="shared" si="34"/>
        <v>245.36876129386317</v>
      </c>
      <c r="T193" s="20">
        <f t="shared" si="35"/>
        <v>0.84902685568810787</v>
      </c>
      <c r="U193" s="20">
        <f t="shared" si="36"/>
        <v>0.41203822215594149</v>
      </c>
      <c r="V193" s="21">
        <f t="shared" si="37"/>
        <v>0.27202745154530283</v>
      </c>
      <c r="W193" s="26">
        <f t="shared" si="38"/>
        <v>58.540073988310105</v>
      </c>
      <c r="X193" s="27">
        <f t="shared" si="39"/>
        <v>1.1478445880060806</v>
      </c>
      <c r="Y193" s="27">
        <f t="shared" si="40"/>
        <v>0.58248829839114535</v>
      </c>
      <c r="Z193" s="27">
        <f t="shared" si="41"/>
        <v>0.39026715992206734</v>
      </c>
    </row>
    <row r="194" spans="1:26" customFormat="1" ht="12.5" x14ac:dyDescent="0.25">
      <c r="A194" s="2" t="s">
        <v>197</v>
      </c>
      <c r="B194" t="s">
        <v>393</v>
      </c>
      <c r="C194" t="s">
        <v>392</v>
      </c>
      <c r="D194" s="18">
        <f>VLOOKUP(C194,'Infected rate by state'!B:E,4,0)</f>
        <v>7.5097590818065515E-3</v>
      </c>
      <c r="E194" s="3">
        <v>1014</v>
      </c>
      <c r="F194" s="2">
        <v>101</v>
      </c>
      <c r="G194" s="2">
        <v>543</v>
      </c>
      <c r="H194" s="4">
        <f t="shared" si="31"/>
        <v>778.5</v>
      </c>
      <c r="I194" s="2">
        <v>38</v>
      </c>
      <c r="J194" s="4">
        <f t="shared" si="32"/>
        <v>69.5</v>
      </c>
      <c r="K194" s="3">
        <v>283753</v>
      </c>
      <c r="L194" s="3">
        <f t="shared" ref="L194:L257" si="42">K194-M194</f>
        <v>240571</v>
      </c>
      <c r="M194" s="3">
        <v>43182</v>
      </c>
      <c r="N194" s="3">
        <f t="shared" si="33"/>
        <v>4261.8333374797085</v>
      </c>
      <c r="O194" s="3">
        <f t="shared" ref="O194:O257" si="43">0.19*N194*(L194/K194)+0.285*N194*(M194/K194)</f>
        <v>871.36275328855299</v>
      </c>
      <c r="P194" s="3">
        <f t="shared" ref="P194:P257" si="44">0.0361*N194*(L194/K194)+0.0812*N194*(M194/K194)</f>
        <v>183.10281826670294</v>
      </c>
      <c r="Q194" s="3">
        <v>2</v>
      </c>
      <c r="R194" s="3">
        <v>3</v>
      </c>
      <c r="S194" s="19">
        <f t="shared" si="34"/>
        <v>116.18170043847373</v>
      </c>
      <c r="T194" s="20">
        <f t="shared" si="35"/>
        <v>0.2139626159087914</v>
      </c>
      <c r="U194" s="20">
        <f t="shared" si="36"/>
        <v>0.14923789394794312</v>
      </c>
      <c r="V194" s="21">
        <f t="shared" si="37"/>
        <v>0.11457761384464865</v>
      </c>
      <c r="W194" s="26">
        <f t="shared" si="38"/>
        <v>24.41370910222706</v>
      </c>
      <c r="X194" s="27">
        <f t="shared" si="39"/>
        <v>0.64246602900597527</v>
      </c>
      <c r="Y194" s="27">
        <f t="shared" si="40"/>
        <v>0.35127638996010158</v>
      </c>
      <c r="Z194" s="27">
        <f t="shared" si="41"/>
        <v>0.24171989210125802</v>
      </c>
    </row>
    <row r="195" spans="1:26" customFormat="1" ht="12.5" x14ac:dyDescent="0.25">
      <c r="A195" s="2" t="s">
        <v>198</v>
      </c>
      <c r="B195" t="s">
        <v>395</v>
      </c>
      <c r="C195" t="s">
        <v>394</v>
      </c>
      <c r="D195" s="18">
        <f>VLOOKUP(C195,'Infected rate by state'!B:E,4,0)</f>
        <v>1.0015511681323568E-2</v>
      </c>
      <c r="E195" s="2">
        <v>750</v>
      </c>
      <c r="F195" s="2">
        <v>110</v>
      </c>
      <c r="G195" s="2">
        <v>371</v>
      </c>
      <c r="H195" s="4">
        <f t="shared" ref="H195:H258" si="45">G195+(E195-G195)*0.5</f>
        <v>560.5</v>
      </c>
      <c r="I195" s="2">
        <v>42</v>
      </c>
      <c r="J195" s="4">
        <f t="shared" ref="J195:J258" si="46">I195+(F195-I195)*0.5</f>
        <v>76</v>
      </c>
      <c r="K195" s="3">
        <v>356000</v>
      </c>
      <c r="L195" s="3">
        <f t="shared" si="42"/>
        <v>304093</v>
      </c>
      <c r="M195" s="3">
        <v>51907</v>
      </c>
      <c r="N195" s="3">
        <f t="shared" ref="N195:N258" si="47">K195*D195*Q195</f>
        <v>7131.0443171023808</v>
      </c>
      <c r="O195" s="3">
        <f t="shared" si="43"/>
        <v>1453.6747015695203</v>
      </c>
      <c r="P195" s="3">
        <f t="shared" si="44"/>
        <v>304.32343971618604</v>
      </c>
      <c r="Q195" s="3">
        <v>2</v>
      </c>
      <c r="R195" s="3">
        <v>3</v>
      </c>
      <c r="S195" s="19">
        <f t="shared" ref="S195:S258" si="48">O195/(R195*30/12)</f>
        <v>193.8232935426027</v>
      </c>
      <c r="T195" s="20">
        <f t="shared" ref="T195:T258" si="49">S195/$G195</f>
        <v>0.52243475348410429</v>
      </c>
      <c r="U195" s="20">
        <f t="shared" ref="U195:U258" si="50">S195/$H195</f>
        <v>0.34580427037038841</v>
      </c>
      <c r="V195" s="21">
        <f t="shared" ref="V195:V258" si="51">S195/$E195</f>
        <v>0.25843105805680361</v>
      </c>
      <c r="W195" s="26">
        <f t="shared" ref="W195:W258" si="52">P195/(R195*30/12)</f>
        <v>40.576458628824803</v>
      </c>
      <c r="X195" s="27">
        <f t="shared" si="39"/>
        <v>0.96610615782916198</v>
      </c>
      <c r="Y195" s="27">
        <f t="shared" si="40"/>
        <v>0.53390077143190529</v>
      </c>
      <c r="Z195" s="27">
        <f t="shared" si="41"/>
        <v>0.36887689662568002</v>
      </c>
    </row>
    <row r="196" spans="1:26" customFormat="1" ht="12.5" x14ac:dyDescent="0.25">
      <c r="A196" s="2" t="s">
        <v>199</v>
      </c>
      <c r="B196" t="s">
        <v>379</v>
      </c>
      <c r="C196" t="s">
        <v>378</v>
      </c>
      <c r="D196" s="18">
        <f>VLOOKUP(C196,'Infected rate by state'!B:E,4,0)</f>
        <v>4.6065868365726429E-3</v>
      </c>
      <c r="E196" s="3">
        <v>5541</v>
      </c>
      <c r="F196" s="2">
        <v>582</v>
      </c>
      <c r="G196" s="3">
        <v>2447</v>
      </c>
      <c r="H196" s="4">
        <f t="shared" si="45"/>
        <v>3994</v>
      </c>
      <c r="I196" s="2">
        <v>225</v>
      </c>
      <c r="J196" s="4">
        <f t="shared" si="46"/>
        <v>403.5</v>
      </c>
      <c r="K196" s="3">
        <v>1491485</v>
      </c>
      <c r="L196" s="3">
        <f t="shared" si="42"/>
        <v>1212448</v>
      </c>
      <c r="M196" s="3">
        <v>279037</v>
      </c>
      <c r="N196" s="3">
        <f t="shared" si="47"/>
        <v>13741.310335891098</v>
      </c>
      <c r="O196" s="3">
        <f t="shared" si="43"/>
        <v>2855.0765163314854</v>
      </c>
      <c r="P196" s="3">
        <f t="shared" si="44"/>
        <v>612.00512016039693</v>
      </c>
      <c r="Q196" s="3">
        <v>2</v>
      </c>
      <c r="R196" s="3">
        <v>3</v>
      </c>
      <c r="S196" s="19">
        <f t="shared" si="48"/>
        <v>380.67686884419805</v>
      </c>
      <c r="T196" s="20">
        <f t="shared" si="49"/>
        <v>0.15556880622974992</v>
      </c>
      <c r="U196" s="20">
        <f t="shared" si="50"/>
        <v>9.5312185489283441E-2</v>
      </c>
      <c r="V196" s="21">
        <f t="shared" si="51"/>
        <v>6.8701835200180125E-2</v>
      </c>
      <c r="W196" s="26">
        <f t="shared" si="52"/>
        <v>81.600682688052927</v>
      </c>
      <c r="X196" s="27">
        <f t="shared" ref="X196:X259" si="53">W196/$I196</f>
        <v>0.36266970083579081</v>
      </c>
      <c r="Y196" s="27">
        <f t="shared" ref="Y196:Y259" si="54">W196/$J196</f>
        <v>0.20223217518724393</v>
      </c>
      <c r="Z196" s="27">
        <f t="shared" ref="Z196:Z259" si="55">W196/$F196</f>
        <v>0.14020735857053768</v>
      </c>
    </row>
    <row r="197" spans="1:26" customFormat="1" ht="12.5" x14ac:dyDescent="0.25">
      <c r="A197" s="2" t="s">
        <v>200</v>
      </c>
      <c r="B197" t="s">
        <v>400</v>
      </c>
      <c r="C197" t="s">
        <v>291</v>
      </c>
      <c r="D197" s="18">
        <f>VLOOKUP(C197,'Infected rate by state'!B:E,4,0)</f>
        <v>5.5896269710740548E-3</v>
      </c>
      <c r="E197" s="2">
        <v>558</v>
      </c>
      <c r="F197" s="2">
        <v>84</v>
      </c>
      <c r="G197" s="2">
        <v>173</v>
      </c>
      <c r="H197" s="4">
        <f t="shared" si="45"/>
        <v>365.5</v>
      </c>
      <c r="I197" s="2">
        <v>25</v>
      </c>
      <c r="J197" s="4">
        <f t="shared" si="46"/>
        <v>54.5</v>
      </c>
      <c r="K197" s="3">
        <v>320156</v>
      </c>
      <c r="L197" s="3">
        <f t="shared" si="42"/>
        <v>249135</v>
      </c>
      <c r="M197" s="3">
        <v>71021</v>
      </c>
      <c r="N197" s="3">
        <f t="shared" si="47"/>
        <v>3579.1052251023702</v>
      </c>
      <c r="O197" s="3">
        <f t="shared" si="43"/>
        <v>755.45636322085397</v>
      </c>
      <c r="P197" s="3">
        <f t="shared" si="44"/>
        <v>165.01337554575662</v>
      </c>
      <c r="Q197" s="3">
        <v>2</v>
      </c>
      <c r="R197" s="3">
        <v>3</v>
      </c>
      <c r="S197" s="19">
        <f t="shared" si="48"/>
        <v>100.72751509611386</v>
      </c>
      <c r="T197" s="20">
        <f t="shared" si="49"/>
        <v>0.58223997165383734</v>
      </c>
      <c r="U197" s="20">
        <f t="shared" si="50"/>
        <v>0.27558827659675478</v>
      </c>
      <c r="V197" s="21">
        <f t="shared" si="51"/>
        <v>0.18051526002887788</v>
      </c>
      <c r="W197" s="26">
        <f t="shared" si="52"/>
        <v>22.001783406100881</v>
      </c>
      <c r="X197" s="27">
        <f t="shared" si="53"/>
        <v>0.88007133624403522</v>
      </c>
      <c r="Y197" s="27">
        <f t="shared" si="54"/>
        <v>0.40370244781836478</v>
      </c>
      <c r="Z197" s="27">
        <f t="shared" si="55"/>
        <v>0.26192599292977237</v>
      </c>
    </row>
    <row r="198" spans="1:26" customFormat="1" ht="12.5" x14ac:dyDescent="0.25">
      <c r="A198" s="2" t="s">
        <v>201</v>
      </c>
      <c r="B198" t="s">
        <v>361</v>
      </c>
      <c r="C198" t="s">
        <v>360</v>
      </c>
      <c r="D198" s="18">
        <f>VLOOKUP(C198,'Infected rate by state'!B:E,4,0)</f>
        <v>1.3084994977372357E-2</v>
      </c>
      <c r="E198" s="3">
        <v>4017</v>
      </c>
      <c r="F198" s="2">
        <v>449</v>
      </c>
      <c r="G198" s="3">
        <v>1742</v>
      </c>
      <c r="H198" s="4">
        <f t="shared" si="45"/>
        <v>2879.5</v>
      </c>
      <c r="I198" s="2">
        <v>184</v>
      </c>
      <c r="J198" s="4">
        <f t="shared" si="46"/>
        <v>316.5</v>
      </c>
      <c r="K198" s="3">
        <v>1010995</v>
      </c>
      <c r="L198" s="3">
        <f t="shared" si="42"/>
        <v>815922</v>
      </c>
      <c r="M198" s="3">
        <v>195073</v>
      </c>
      <c r="N198" s="3">
        <f t="shared" si="47"/>
        <v>26457.728994297133</v>
      </c>
      <c r="O198" s="3">
        <f t="shared" si="43"/>
        <v>5511.9490617084375</v>
      </c>
      <c r="P198" s="3">
        <f t="shared" si="44"/>
        <v>1185.3621528090569</v>
      </c>
      <c r="Q198" s="3">
        <v>2</v>
      </c>
      <c r="R198" s="3">
        <v>3</v>
      </c>
      <c r="S198" s="19">
        <f t="shared" si="48"/>
        <v>734.92654156112496</v>
      </c>
      <c r="T198" s="20">
        <f t="shared" si="49"/>
        <v>0.4218866484277411</v>
      </c>
      <c r="U198" s="20">
        <f t="shared" si="50"/>
        <v>0.25522713719782081</v>
      </c>
      <c r="V198" s="21">
        <f t="shared" si="51"/>
        <v>0.18295408054795245</v>
      </c>
      <c r="W198" s="26">
        <f t="shared" si="52"/>
        <v>158.04828704120757</v>
      </c>
      <c r="X198" s="27">
        <f t="shared" si="53"/>
        <v>0.85895808174569332</v>
      </c>
      <c r="Y198" s="27">
        <f t="shared" si="54"/>
        <v>0.49936267627553738</v>
      </c>
      <c r="Z198" s="27">
        <f t="shared" si="55"/>
        <v>0.35200063928999459</v>
      </c>
    </row>
    <row r="199" spans="1:26" customFormat="1" ht="12.5" x14ac:dyDescent="0.25">
      <c r="A199" s="2" t="s">
        <v>202</v>
      </c>
      <c r="B199" t="s">
        <v>315</v>
      </c>
      <c r="C199" t="s">
        <v>314</v>
      </c>
      <c r="D199" s="18">
        <f>VLOOKUP(C199,'Infected rate by state'!B:E,4,0)</f>
        <v>7.5362096948057532E-3</v>
      </c>
      <c r="E199" s="3">
        <v>5813</v>
      </c>
      <c r="F199" s="2">
        <v>690</v>
      </c>
      <c r="G199" s="3">
        <v>2236</v>
      </c>
      <c r="H199" s="4">
        <f t="shared" si="45"/>
        <v>4024.5</v>
      </c>
      <c r="I199" s="2">
        <v>293</v>
      </c>
      <c r="J199" s="4">
        <f t="shared" si="46"/>
        <v>491.5</v>
      </c>
      <c r="K199" s="3">
        <v>2662559</v>
      </c>
      <c r="L199" s="3">
        <f t="shared" si="42"/>
        <v>2206378</v>
      </c>
      <c r="M199" s="3">
        <v>456181</v>
      </c>
      <c r="N199" s="3">
        <f t="shared" si="47"/>
        <v>40131.205897584623</v>
      </c>
      <c r="O199" s="3">
        <f t="shared" si="43"/>
        <v>8278.1254987504544</v>
      </c>
      <c r="P199" s="3">
        <f t="shared" si="44"/>
        <v>1758.8329187685185</v>
      </c>
      <c r="Q199" s="3">
        <v>2</v>
      </c>
      <c r="R199" s="3">
        <v>3</v>
      </c>
      <c r="S199" s="19">
        <f t="shared" si="48"/>
        <v>1103.7500665000605</v>
      </c>
      <c r="T199" s="20">
        <f t="shared" si="49"/>
        <v>0.49362704226299664</v>
      </c>
      <c r="U199" s="20">
        <f t="shared" si="50"/>
        <v>0.27425768828427394</v>
      </c>
      <c r="V199" s="21">
        <f t="shared" si="51"/>
        <v>0.18987615112679521</v>
      </c>
      <c r="W199" s="26">
        <f t="shared" si="52"/>
        <v>234.51105583580247</v>
      </c>
      <c r="X199" s="27">
        <f t="shared" si="53"/>
        <v>0.80037903015632239</v>
      </c>
      <c r="Y199" s="27">
        <f t="shared" si="54"/>
        <v>0.47713337911658693</v>
      </c>
      <c r="Z199" s="27">
        <f t="shared" si="55"/>
        <v>0.33987109541420646</v>
      </c>
    </row>
    <row r="200" spans="1:26" customFormat="1" ht="12.5" x14ac:dyDescent="0.25">
      <c r="A200" s="2" t="s">
        <v>203</v>
      </c>
      <c r="B200" t="s">
        <v>325</v>
      </c>
      <c r="C200" t="s">
        <v>324</v>
      </c>
      <c r="D200" s="18">
        <f>VLOOKUP(C200,'Infected rate by state'!B:E,4,0)</f>
        <v>8.9298079160438481E-3</v>
      </c>
      <c r="E200" s="3">
        <v>10004</v>
      </c>
      <c r="F200" s="3">
        <v>1284</v>
      </c>
      <c r="G200" s="3">
        <v>3292</v>
      </c>
      <c r="H200" s="4">
        <f t="shared" si="45"/>
        <v>6648</v>
      </c>
      <c r="I200" s="2">
        <v>448</v>
      </c>
      <c r="J200" s="4">
        <f t="shared" si="46"/>
        <v>866</v>
      </c>
      <c r="K200" s="3">
        <v>3130935</v>
      </c>
      <c r="L200" s="3">
        <f t="shared" si="42"/>
        <v>2416782</v>
      </c>
      <c r="M200" s="3">
        <v>714153</v>
      </c>
      <c r="N200" s="3">
        <f t="shared" si="47"/>
        <v>55917.296295237495</v>
      </c>
      <c r="O200" s="3">
        <f t="shared" si="43"/>
        <v>11835.963627501753</v>
      </c>
      <c r="P200" s="3">
        <f t="shared" si="44"/>
        <v>2593.8422662205885</v>
      </c>
      <c r="Q200" s="3">
        <v>2</v>
      </c>
      <c r="R200" s="3">
        <v>3</v>
      </c>
      <c r="S200" s="19">
        <f t="shared" si="48"/>
        <v>1578.1284836669004</v>
      </c>
      <c r="T200" s="20">
        <f t="shared" si="49"/>
        <v>0.47938289297293452</v>
      </c>
      <c r="U200" s="20">
        <f t="shared" si="50"/>
        <v>0.23738394760332437</v>
      </c>
      <c r="V200" s="21">
        <f t="shared" si="51"/>
        <v>0.15774974846730311</v>
      </c>
      <c r="W200" s="26">
        <f t="shared" si="52"/>
        <v>345.84563549607844</v>
      </c>
      <c r="X200" s="27">
        <f t="shared" si="53"/>
        <v>0.77197686494660367</v>
      </c>
      <c r="Y200" s="27">
        <f t="shared" si="54"/>
        <v>0.39935985623103748</v>
      </c>
      <c r="Z200" s="27">
        <f t="shared" si="55"/>
        <v>0.2693501834081608</v>
      </c>
    </row>
    <row r="201" spans="1:26" customFormat="1" ht="12.5" x14ac:dyDescent="0.25">
      <c r="A201" s="2" t="s">
        <v>204</v>
      </c>
      <c r="B201" t="s">
        <v>325</v>
      </c>
      <c r="C201" t="s">
        <v>324</v>
      </c>
      <c r="D201" s="18">
        <f>VLOOKUP(C201,'Infected rate by state'!B:E,4,0)</f>
        <v>8.9298079160438481E-3</v>
      </c>
      <c r="E201" s="2">
        <v>872</v>
      </c>
      <c r="F201" s="2">
        <v>158</v>
      </c>
      <c r="G201" s="2">
        <v>359</v>
      </c>
      <c r="H201" s="4">
        <f t="shared" si="45"/>
        <v>615.5</v>
      </c>
      <c r="I201" s="2">
        <v>63</v>
      </c>
      <c r="J201" s="4">
        <f t="shared" si="46"/>
        <v>110.5</v>
      </c>
      <c r="K201" s="3">
        <v>338880</v>
      </c>
      <c r="L201" s="3">
        <f t="shared" si="42"/>
        <v>230065</v>
      </c>
      <c r="M201" s="3">
        <v>108815</v>
      </c>
      <c r="N201" s="3">
        <f t="shared" si="47"/>
        <v>6052.2666131778788</v>
      </c>
      <c r="O201" s="3">
        <f t="shared" si="43"/>
        <v>1334.5530956968164</v>
      </c>
      <c r="P201" s="3">
        <f t="shared" si="44"/>
        <v>306.13389849998634</v>
      </c>
      <c r="Q201" s="3">
        <v>2</v>
      </c>
      <c r="R201" s="3">
        <v>3</v>
      </c>
      <c r="S201" s="19">
        <f t="shared" si="48"/>
        <v>177.94041275957551</v>
      </c>
      <c r="T201" s="20">
        <f t="shared" si="49"/>
        <v>0.49565574584839972</v>
      </c>
      <c r="U201" s="20">
        <f t="shared" si="50"/>
        <v>0.28909896467843299</v>
      </c>
      <c r="V201" s="21">
        <f t="shared" si="51"/>
        <v>0.20406010637565999</v>
      </c>
      <c r="W201" s="26">
        <f t="shared" si="52"/>
        <v>40.817853133331511</v>
      </c>
      <c r="X201" s="27">
        <f t="shared" si="53"/>
        <v>0.64790243068780173</v>
      </c>
      <c r="Y201" s="27">
        <f t="shared" si="54"/>
        <v>0.36939233604824895</v>
      </c>
      <c r="Z201" s="27">
        <f t="shared" si="55"/>
        <v>0.25834084261602219</v>
      </c>
    </row>
    <row r="202" spans="1:26" customFormat="1" ht="12.5" x14ac:dyDescent="0.25">
      <c r="A202" s="2" t="s">
        <v>205</v>
      </c>
      <c r="B202" t="s">
        <v>341</v>
      </c>
      <c r="C202" t="s">
        <v>340</v>
      </c>
      <c r="D202" s="18">
        <f>VLOOKUP(C202,'Infected rate by state'!B:E,4,0)</f>
        <v>4.5161642780770922E-3</v>
      </c>
      <c r="E202" s="2">
        <v>390</v>
      </c>
      <c r="F202" s="2">
        <v>36</v>
      </c>
      <c r="G202" s="2">
        <v>175</v>
      </c>
      <c r="H202" s="4">
        <f t="shared" si="45"/>
        <v>282.5</v>
      </c>
      <c r="I202" s="2">
        <v>14</v>
      </c>
      <c r="J202" s="4">
        <f t="shared" si="46"/>
        <v>25</v>
      </c>
      <c r="K202" s="3">
        <v>112038</v>
      </c>
      <c r="L202" s="3">
        <f t="shared" si="42"/>
        <v>87138</v>
      </c>
      <c r="M202" s="3">
        <v>24900</v>
      </c>
      <c r="N202" s="3">
        <f t="shared" si="47"/>
        <v>1011.9640267744026</v>
      </c>
      <c r="O202" s="3">
        <f t="shared" si="43"/>
        <v>213.6391382867192</v>
      </c>
      <c r="P202" s="3">
        <f t="shared" si="44"/>
        <v>46.67511601183152</v>
      </c>
      <c r="Q202" s="3">
        <v>2</v>
      </c>
      <c r="R202" s="3">
        <v>3</v>
      </c>
      <c r="S202" s="19">
        <f t="shared" si="48"/>
        <v>28.485218438229229</v>
      </c>
      <c r="T202" s="20">
        <f t="shared" si="49"/>
        <v>0.1627726767898813</v>
      </c>
      <c r="U202" s="20">
        <f t="shared" si="50"/>
        <v>0.10083263163974948</v>
      </c>
      <c r="V202" s="21">
        <f t="shared" si="51"/>
        <v>7.3039021636485207E-2</v>
      </c>
      <c r="W202" s="26">
        <f t="shared" si="52"/>
        <v>6.2233488015775356</v>
      </c>
      <c r="X202" s="27">
        <f t="shared" si="53"/>
        <v>0.44452491439839542</v>
      </c>
      <c r="Y202" s="27">
        <f t="shared" si="54"/>
        <v>0.24893395206310143</v>
      </c>
      <c r="Z202" s="27">
        <f t="shared" si="55"/>
        <v>0.17287080004382044</v>
      </c>
    </row>
    <row r="203" spans="1:26" customFormat="1" ht="12.5" x14ac:dyDescent="0.25">
      <c r="A203" s="2" t="s">
        <v>206</v>
      </c>
      <c r="B203" t="s">
        <v>355</v>
      </c>
      <c r="C203" t="s">
        <v>354</v>
      </c>
      <c r="D203" s="18">
        <f>VLOOKUP(C203,'Infected rate by state'!B:E,4,0)</f>
        <v>1.1948400031748969E-2</v>
      </c>
      <c r="E203" s="2">
        <v>835</v>
      </c>
      <c r="F203" s="2">
        <v>29</v>
      </c>
      <c r="G203" s="2">
        <v>344</v>
      </c>
      <c r="H203" s="4">
        <f t="shared" si="45"/>
        <v>589.5</v>
      </c>
      <c r="I203" s="2">
        <v>15</v>
      </c>
      <c r="J203" s="4">
        <f t="shared" si="46"/>
        <v>22</v>
      </c>
      <c r="K203" s="3">
        <v>116854</v>
      </c>
      <c r="L203" s="3">
        <f t="shared" si="42"/>
        <v>94877</v>
      </c>
      <c r="M203" s="3">
        <v>21977</v>
      </c>
      <c r="N203" s="3">
        <f t="shared" si="47"/>
        <v>2792.436674619988</v>
      </c>
      <c r="O203" s="3">
        <f t="shared" si="43"/>
        <v>580.45506580236975</v>
      </c>
      <c r="P203" s="3">
        <f t="shared" si="44"/>
        <v>124.49258082607835</v>
      </c>
      <c r="Q203" s="3">
        <v>2</v>
      </c>
      <c r="R203" s="3">
        <v>3</v>
      </c>
      <c r="S203" s="19">
        <f t="shared" si="48"/>
        <v>77.394008773649304</v>
      </c>
      <c r="T203" s="20">
        <f t="shared" si="49"/>
        <v>0.22498258364432938</v>
      </c>
      <c r="U203" s="20">
        <f t="shared" si="50"/>
        <v>0.13128754668982071</v>
      </c>
      <c r="V203" s="21">
        <f t="shared" si="51"/>
        <v>9.268743565706504E-2</v>
      </c>
      <c r="W203" s="26">
        <f t="shared" si="52"/>
        <v>16.599010776810449</v>
      </c>
      <c r="X203" s="27">
        <f t="shared" si="53"/>
        <v>1.1066007184540299</v>
      </c>
      <c r="Y203" s="27">
        <f t="shared" si="54"/>
        <v>0.75450048985502038</v>
      </c>
      <c r="Z203" s="27">
        <f t="shared" si="55"/>
        <v>0.57237968195898103</v>
      </c>
    </row>
    <row r="204" spans="1:26" customFormat="1" ht="12.5" x14ac:dyDescent="0.25">
      <c r="A204" s="2" t="s">
        <v>207</v>
      </c>
      <c r="B204" t="s">
        <v>341</v>
      </c>
      <c r="C204" t="s">
        <v>340</v>
      </c>
      <c r="D204" s="18">
        <f>VLOOKUP(C204,'Infected rate by state'!B:E,4,0)</f>
        <v>4.5161642780770922E-3</v>
      </c>
      <c r="E204" s="3">
        <v>1490</v>
      </c>
      <c r="F204" s="2">
        <v>117</v>
      </c>
      <c r="G204" s="2">
        <v>779</v>
      </c>
      <c r="H204" s="4">
        <f t="shared" si="45"/>
        <v>1134.5</v>
      </c>
      <c r="I204" s="2">
        <v>57</v>
      </c>
      <c r="J204" s="4">
        <f t="shared" si="46"/>
        <v>87</v>
      </c>
      <c r="K204" s="3">
        <v>290227</v>
      </c>
      <c r="L204" s="3">
        <f t="shared" si="42"/>
        <v>219806</v>
      </c>
      <c r="M204" s="3">
        <v>70421</v>
      </c>
      <c r="N204" s="3">
        <f t="shared" si="47"/>
        <v>2621.4256198669605</v>
      </c>
      <c r="O204" s="3">
        <f t="shared" si="43"/>
        <v>558.4971006537512</v>
      </c>
      <c r="P204" s="3">
        <f t="shared" si="44"/>
        <v>123.32002385450457</v>
      </c>
      <c r="Q204" s="3">
        <v>2</v>
      </c>
      <c r="R204" s="3">
        <v>3</v>
      </c>
      <c r="S204" s="19">
        <f t="shared" si="48"/>
        <v>74.466280087166822</v>
      </c>
      <c r="T204" s="20">
        <f t="shared" si="49"/>
        <v>9.5592143885965111E-2</v>
      </c>
      <c r="U204" s="20">
        <f t="shared" si="50"/>
        <v>6.5637972752020116E-2</v>
      </c>
      <c r="V204" s="21">
        <f t="shared" si="51"/>
        <v>4.9977369186018E-2</v>
      </c>
      <c r="W204" s="26">
        <f t="shared" si="52"/>
        <v>16.442669847267275</v>
      </c>
      <c r="X204" s="27">
        <f t="shared" si="53"/>
        <v>0.2884678920573206</v>
      </c>
      <c r="Y204" s="27">
        <f t="shared" si="54"/>
        <v>0.18899620514100315</v>
      </c>
      <c r="Z204" s="27">
        <f t="shared" si="55"/>
        <v>0.14053563972023311</v>
      </c>
    </row>
    <row r="205" spans="1:26" customFormat="1" ht="12.5" x14ac:dyDescent="0.25">
      <c r="A205" s="2" t="s">
        <v>208</v>
      </c>
      <c r="B205" t="s">
        <v>315</v>
      </c>
      <c r="C205" t="s">
        <v>314</v>
      </c>
      <c r="D205" s="18">
        <f>VLOOKUP(C205,'Infected rate by state'!B:E,4,0)</f>
        <v>7.5362096948057532E-3</v>
      </c>
      <c r="E205" s="2">
        <v>974</v>
      </c>
      <c r="F205" s="2">
        <v>69</v>
      </c>
      <c r="G205" s="2">
        <v>404</v>
      </c>
      <c r="H205" s="4">
        <f t="shared" si="45"/>
        <v>689</v>
      </c>
      <c r="I205" s="2">
        <v>23</v>
      </c>
      <c r="J205" s="4">
        <f t="shared" si="46"/>
        <v>46</v>
      </c>
      <c r="K205" s="3">
        <v>305976</v>
      </c>
      <c r="L205" s="3">
        <f t="shared" si="42"/>
        <v>211664</v>
      </c>
      <c r="M205" s="3">
        <v>94312</v>
      </c>
      <c r="N205" s="3">
        <f t="shared" si="47"/>
        <v>4611.7985951557703</v>
      </c>
      <c r="O205" s="3">
        <f t="shared" si="43"/>
        <v>1011.285184739535</v>
      </c>
      <c r="P205" s="3">
        <f t="shared" si="44"/>
        <v>230.59603107315741</v>
      </c>
      <c r="Q205" s="3">
        <v>2</v>
      </c>
      <c r="R205" s="3">
        <v>3</v>
      </c>
      <c r="S205" s="19">
        <f t="shared" si="48"/>
        <v>134.838024631938</v>
      </c>
      <c r="T205" s="20">
        <f t="shared" si="49"/>
        <v>0.33375748671271782</v>
      </c>
      <c r="U205" s="20">
        <f t="shared" si="50"/>
        <v>0.19570105171543978</v>
      </c>
      <c r="V205" s="21">
        <f t="shared" si="51"/>
        <v>0.13843739695270843</v>
      </c>
      <c r="W205" s="26">
        <f t="shared" si="52"/>
        <v>30.746137476420987</v>
      </c>
      <c r="X205" s="27">
        <f t="shared" si="53"/>
        <v>1.3367885859313473</v>
      </c>
      <c r="Y205" s="27">
        <f t="shared" si="54"/>
        <v>0.66839429296567365</v>
      </c>
      <c r="Z205" s="27">
        <f t="shared" si="55"/>
        <v>0.44559619531044908</v>
      </c>
    </row>
    <row r="206" spans="1:26" customFormat="1" ht="12.5" x14ac:dyDescent="0.25">
      <c r="A206" s="2" t="s">
        <v>209</v>
      </c>
      <c r="B206" t="s">
        <v>367</v>
      </c>
      <c r="C206" t="s">
        <v>366</v>
      </c>
      <c r="D206" s="18">
        <f>VLOOKUP(C206,'Infected rate by state'!B:E,4,0)</f>
        <v>2.4682967074759195E-2</v>
      </c>
      <c r="E206" s="3">
        <v>1164</v>
      </c>
      <c r="F206" s="2">
        <v>84</v>
      </c>
      <c r="G206" s="2">
        <v>527</v>
      </c>
      <c r="H206" s="4">
        <f t="shared" si="45"/>
        <v>845.5</v>
      </c>
      <c r="I206" s="2">
        <v>12</v>
      </c>
      <c r="J206" s="4">
        <f t="shared" si="46"/>
        <v>48</v>
      </c>
      <c r="K206" s="3">
        <v>310775</v>
      </c>
      <c r="L206" s="3">
        <f t="shared" si="42"/>
        <v>250688</v>
      </c>
      <c r="M206" s="3">
        <v>60087</v>
      </c>
      <c r="N206" s="3">
        <f t="shared" si="47"/>
        <v>15341.698185316578</v>
      </c>
      <c r="O206" s="3">
        <f t="shared" si="43"/>
        <v>3196.7164893081504</v>
      </c>
      <c r="P206" s="3">
        <f t="shared" si="44"/>
        <v>687.61321941434767</v>
      </c>
      <c r="Q206" s="3">
        <v>2</v>
      </c>
      <c r="R206" s="3">
        <v>3</v>
      </c>
      <c r="S206" s="19">
        <f t="shared" si="48"/>
        <v>426.22886524108674</v>
      </c>
      <c r="T206" s="20">
        <f t="shared" si="49"/>
        <v>0.80878342550490845</v>
      </c>
      <c r="U206" s="20">
        <f t="shared" si="50"/>
        <v>0.50411456563109014</v>
      </c>
      <c r="V206" s="21">
        <f t="shared" si="51"/>
        <v>0.36617600106622572</v>
      </c>
      <c r="W206" s="26">
        <f t="shared" si="52"/>
        <v>91.681762588579687</v>
      </c>
      <c r="X206" s="27">
        <f t="shared" si="53"/>
        <v>7.6401468823816403</v>
      </c>
      <c r="Y206" s="27">
        <f t="shared" si="54"/>
        <v>1.9100367205954101</v>
      </c>
      <c r="Z206" s="27">
        <f t="shared" si="55"/>
        <v>1.0914495546259486</v>
      </c>
    </row>
    <row r="207" spans="1:26" customFormat="1" ht="12.5" x14ac:dyDescent="0.25">
      <c r="A207" s="2" t="s">
        <v>210</v>
      </c>
      <c r="B207" t="s">
        <v>325</v>
      </c>
      <c r="C207" t="s">
        <v>324</v>
      </c>
      <c r="D207" s="18">
        <f>VLOOKUP(C207,'Infected rate by state'!B:E,4,0)</f>
        <v>8.9298079160438481E-3</v>
      </c>
      <c r="E207" s="3">
        <v>2001</v>
      </c>
      <c r="F207" s="2">
        <v>230</v>
      </c>
      <c r="G207" s="2">
        <v>755</v>
      </c>
      <c r="H207" s="4">
        <f t="shared" si="45"/>
        <v>1378</v>
      </c>
      <c r="I207" s="2">
        <v>91</v>
      </c>
      <c r="J207" s="4">
        <f t="shared" si="46"/>
        <v>160.5</v>
      </c>
      <c r="K207" s="3">
        <v>636854</v>
      </c>
      <c r="L207" s="3">
        <f t="shared" si="42"/>
        <v>506349</v>
      </c>
      <c r="M207" s="3">
        <v>130505</v>
      </c>
      <c r="N207" s="3">
        <f t="shared" si="47"/>
        <v>11373.967781128378</v>
      </c>
      <c r="O207" s="3">
        <f t="shared" si="43"/>
        <v>2382.476949010219</v>
      </c>
      <c r="P207" s="3">
        <f t="shared" si="44"/>
        <v>515.7179262026483</v>
      </c>
      <c r="Q207" s="3">
        <v>2</v>
      </c>
      <c r="R207" s="3">
        <v>3</v>
      </c>
      <c r="S207" s="19">
        <f t="shared" si="48"/>
        <v>317.66359320136252</v>
      </c>
      <c r="T207" s="20">
        <f t="shared" si="49"/>
        <v>0.42074648106140733</v>
      </c>
      <c r="U207" s="20">
        <f t="shared" si="50"/>
        <v>0.23052510391971154</v>
      </c>
      <c r="V207" s="21">
        <f t="shared" si="51"/>
        <v>0.15875242039048601</v>
      </c>
      <c r="W207" s="26">
        <f t="shared" si="52"/>
        <v>68.762390160353107</v>
      </c>
      <c r="X207" s="27">
        <f t="shared" si="53"/>
        <v>0.75563066110278143</v>
      </c>
      <c r="Y207" s="27">
        <f t="shared" si="54"/>
        <v>0.42842610691808791</v>
      </c>
      <c r="Z207" s="27">
        <f t="shared" si="55"/>
        <v>0.2989669137406657</v>
      </c>
    </row>
    <row r="208" spans="1:26" customFormat="1" ht="12.5" x14ac:dyDescent="0.25">
      <c r="A208" s="2" t="s">
        <v>211</v>
      </c>
      <c r="B208" t="s">
        <v>333</v>
      </c>
      <c r="C208" t="s">
        <v>332</v>
      </c>
      <c r="D208" s="18">
        <f>VLOOKUP(C208,'Infected rate by state'!B:E,4,0)</f>
        <v>1.4486816526494731E-2</v>
      </c>
      <c r="E208" s="3">
        <v>1725</v>
      </c>
      <c r="F208" s="2">
        <v>156</v>
      </c>
      <c r="G208" s="2">
        <v>643</v>
      </c>
      <c r="H208" s="4">
        <f t="shared" si="45"/>
        <v>1184</v>
      </c>
      <c r="I208" s="2">
        <v>71</v>
      </c>
      <c r="J208" s="4">
        <f t="shared" si="46"/>
        <v>113.5</v>
      </c>
      <c r="K208" s="3">
        <v>469070</v>
      </c>
      <c r="L208" s="3">
        <f t="shared" si="42"/>
        <v>362975</v>
      </c>
      <c r="M208" s="3">
        <v>106095</v>
      </c>
      <c r="N208" s="3">
        <f t="shared" si="47"/>
        <v>13590.662056165767</v>
      </c>
      <c r="O208" s="3">
        <f t="shared" si="43"/>
        <v>2874.2517625534028</v>
      </c>
      <c r="P208" s="3">
        <f t="shared" si="44"/>
        <v>629.25838793152116</v>
      </c>
      <c r="Q208" s="3">
        <v>2</v>
      </c>
      <c r="R208" s="3">
        <v>3</v>
      </c>
      <c r="S208" s="19">
        <f t="shared" si="48"/>
        <v>383.2335683404537</v>
      </c>
      <c r="T208" s="20">
        <f t="shared" si="49"/>
        <v>0.59600865993849717</v>
      </c>
      <c r="U208" s="20">
        <f t="shared" si="50"/>
        <v>0.32367700028754537</v>
      </c>
      <c r="V208" s="21">
        <f t="shared" si="51"/>
        <v>0.22216438744374128</v>
      </c>
      <c r="W208" s="26">
        <f t="shared" si="52"/>
        <v>83.901118390869485</v>
      </c>
      <c r="X208" s="27">
        <f t="shared" si="53"/>
        <v>1.1817058928291477</v>
      </c>
      <c r="Y208" s="27">
        <f t="shared" si="54"/>
        <v>0.73921690212219815</v>
      </c>
      <c r="Z208" s="27">
        <f t="shared" si="55"/>
        <v>0.5378276819927531</v>
      </c>
    </row>
    <row r="209" spans="1:26" customFormat="1" ht="12.5" x14ac:dyDescent="0.25">
      <c r="A209" s="2" t="s">
        <v>212</v>
      </c>
      <c r="B209" t="s">
        <v>351</v>
      </c>
      <c r="C209" t="s">
        <v>350</v>
      </c>
      <c r="D209" s="18">
        <f>VLOOKUP(C209,'Infected rate by state'!B:E,4,0)</f>
        <v>9.0315118396853012E-3</v>
      </c>
      <c r="E209" s="2">
        <v>476</v>
      </c>
      <c r="F209" s="2">
        <v>68</v>
      </c>
      <c r="G209" s="2">
        <v>178</v>
      </c>
      <c r="H209" s="4">
        <f t="shared" si="45"/>
        <v>327</v>
      </c>
      <c r="I209" s="2">
        <v>22</v>
      </c>
      <c r="J209" s="4">
        <f t="shared" si="46"/>
        <v>45</v>
      </c>
      <c r="K209" s="3">
        <v>142627</v>
      </c>
      <c r="L209" s="3">
        <f t="shared" si="42"/>
        <v>104808</v>
      </c>
      <c r="M209" s="3">
        <v>37819</v>
      </c>
      <c r="N209" s="3">
        <f t="shared" si="47"/>
        <v>2576.2748783175907</v>
      </c>
      <c r="O209" s="3">
        <f t="shared" si="43"/>
        <v>554.38914867070332</v>
      </c>
      <c r="P209" s="3">
        <f t="shared" si="44"/>
        <v>123.81248282037328</v>
      </c>
      <c r="Q209" s="3">
        <v>2</v>
      </c>
      <c r="R209" s="3">
        <v>3</v>
      </c>
      <c r="S209" s="19">
        <f t="shared" si="48"/>
        <v>73.918553156093779</v>
      </c>
      <c r="T209" s="20">
        <f t="shared" si="49"/>
        <v>0.41527277053985268</v>
      </c>
      <c r="U209" s="20">
        <f t="shared" si="50"/>
        <v>0.22605062127245804</v>
      </c>
      <c r="V209" s="21">
        <f t="shared" si="51"/>
        <v>0.15529107805902054</v>
      </c>
      <c r="W209" s="26">
        <f t="shared" si="52"/>
        <v>16.508331042716438</v>
      </c>
      <c r="X209" s="27">
        <f t="shared" si="53"/>
        <v>0.75037868375983807</v>
      </c>
      <c r="Y209" s="27">
        <f t="shared" si="54"/>
        <v>0.36685180094925418</v>
      </c>
      <c r="Z209" s="27">
        <f t="shared" si="55"/>
        <v>0.24276957415759468</v>
      </c>
    </row>
    <row r="210" spans="1:26" customFormat="1" ht="12.5" x14ac:dyDescent="0.25">
      <c r="A210" s="2" t="s">
        <v>213</v>
      </c>
      <c r="B210" t="s">
        <v>383</v>
      </c>
      <c r="C210" t="s">
        <v>382</v>
      </c>
      <c r="D210" s="18">
        <f>VLOOKUP(C210,'Infected rate by state'!B:E,4,0)</f>
        <v>8.525765865415048E-3</v>
      </c>
      <c r="E210" s="3">
        <v>10697</v>
      </c>
      <c r="F210" s="3">
        <v>1257</v>
      </c>
      <c r="G210" s="3">
        <v>3634</v>
      </c>
      <c r="H210" s="4">
        <f t="shared" si="45"/>
        <v>7165.5</v>
      </c>
      <c r="I210" s="2">
        <v>546</v>
      </c>
      <c r="J210" s="4">
        <f t="shared" si="46"/>
        <v>901.5</v>
      </c>
      <c r="K210" s="3">
        <v>3331376</v>
      </c>
      <c r="L210" s="3">
        <f t="shared" si="42"/>
        <v>2699344</v>
      </c>
      <c r="M210" s="3">
        <v>632032</v>
      </c>
      <c r="N210" s="3">
        <f t="shared" si="47"/>
        <v>56805.063571325845</v>
      </c>
      <c r="O210" s="3">
        <f t="shared" si="43"/>
        <v>11816.787880327411</v>
      </c>
      <c r="P210" s="3">
        <f t="shared" si="44"/>
        <v>2536.7106229256533</v>
      </c>
      <c r="Q210" s="3">
        <v>2</v>
      </c>
      <c r="R210" s="3">
        <v>3</v>
      </c>
      <c r="S210" s="19">
        <f t="shared" si="48"/>
        <v>1575.5717173769881</v>
      </c>
      <c r="T210" s="20">
        <f t="shared" si="49"/>
        <v>0.43356403890395928</v>
      </c>
      <c r="U210" s="20">
        <f t="shared" si="50"/>
        <v>0.21988301128699855</v>
      </c>
      <c r="V210" s="21">
        <f t="shared" si="51"/>
        <v>0.14729098975198543</v>
      </c>
      <c r="W210" s="26">
        <f t="shared" si="52"/>
        <v>338.22808305675375</v>
      </c>
      <c r="X210" s="27">
        <f t="shared" si="53"/>
        <v>0.61946535358379806</v>
      </c>
      <c r="Y210" s="27">
        <f t="shared" si="54"/>
        <v>0.375183675049089</v>
      </c>
      <c r="Z210" s="27">
        <f t="shared" si="55"/>
        <v>0.26907564284546837</v>
      </c>
    </row>
    <row r="211" spans="1:26" customFormat="1" ht="12.5" x14ac:dyDescent="0.25">
      <c r="A211" s="2" t="s">
        <v>214</v>
      </c>
      <c r="B211" t="s">
        <v>311</v>
      </c>
      <c r="C211" t="s">
        <v>310</v>
      </c>
      <c r="D211" s="18">
        <f>VLOOKUP(C211,'Infected rate by state'!B:E,4,0)</f>
        <v>1.4327212443359898E-2</v>
      </c>
      <c r="E211" s="3">
        <v>6977</v>
      </c>
      <c r="F211" s="2">
        <v>957</v>
      </c>
      <c r="G211" s="3">
        <v>2567</v>
      </c>
      <c r="H211" s="4">
        <f t="shared" si="45"/>
        <v>4772</v>
      </c>
      <c r="I211" s="2">
        <v>416</v>
      </c>
      <c r="J211" s="4">
        <f t="shared" si="46"/>
        <v>686.5</v>
      </c>
      <c r="K211" s="3">
        <v>2761090</v>
      </c>
      <c r="L211" s="3">
        <f t="shared" si="42"/>
        <v>2228421</v>
      </c>
      <c r="M211" s="3">
        <v>532669</v>
      </c>
      <c r="N211" s="3">
        <f t="shared" si="47"/>
        <v>79117.446010473155</v>
      </c>
      <c r="O211" s="3">
        <f t="shared" si="43"/>
        <v>16482.330507738396</v>
      </c>
      <c r="P211" s="3">
        <f t="shared" si="44"/>
        <v>3544.5157066123661</v>
      </c>
      <c r="Q211" s="3">
        <v>2</v>
      </c>
      <c r="R211" s="3">
        <v>3</v>
      </c>
      <c r="S211" s="19">
        <f t="shared" si="48"/>
        <v>2197.6440676984525</v>
      </c>
      <c r="T211" s="20">
        <f t="shared" si="49"/>
        <v>0.85611377783344467</v>
      </c>
      <c r="U211" s="20">
        <f t="shared" si="50"/>
        <v>0.46052893287897162</v>
      </c>
      <c r="V211" s="21">
        <f t="shared" si="51"/>
        <v>0.31498410028643437</v>
      </c>
      <c r="W211" s="26">
        <f t="shared" si="52"/>
        <v>472.60209421498217</v>
      </c>
      <c r="X211" s="27">
        <f t="shared" si="53"/>
        <v>1.1360627264783225</v>
      </c>
      <c r="Y211" s="27">
        <f t="shared" si="54"/>
        <v>0.68842256986887429</v>
      </c>
      <c r="Z211" s="27">
        <f t="shared" si="55"/>
        <v>0.49383708904386853</v>
      </c>
    </row>
    <row r="212" spans="1:26" customFormat="1" ht="12.5" x14ac:dyDescent="0.25">
      <c r="A212" s="2" t="s">
        <v>215</v>
      </c>
      <c r="B212" t="s">
        <v>383</v>
      </c>
      <c r="C212" t="s">
        <v>382</v>
      </c>
      <c r="D212" s="18">
        <f>VLOOKUP(C212,'Infected rate by state'!B:E,4,0)</f>
        <v>8.525765865415048E-3</v>
      </c>
      <c r="E212" s="3">
        <v>8133</v>
      </c>
      <c r="F212" s="3">
        <v>1079</v>
      </c>
      <c r="G212" s="3">
        <v>2738</v>
      </c>
      <c r="H212" s="4">
        <f t="shared" si="45"/>
        <v>5435.5</v>
      </c>
      <c r="I212" s="2">
        <v>420</v>
      </c>
      <c r="J212" s="4">
        <f t="shared" si="46"/>
        <v>749.5</v>
      </c>
      <c r="K212" s="3">
        <v>2324172</v>
      </c>
      <c r="L212" s="3">
        <f t="shared" si="42"/>
        <v>1782205</v>
      </c>
      <c r="M212" s="3">
        <v>541967</v>
      </c>
      <c r="N212" s="3">
        <f t="shared" si="47"/>
        <v>39630.692605906843</v>
      </c>
      <c r="O212" s="3">
        <f t="shared" si="43"/>
        <v>8407.7615073907655</v>
      </c>
      <c r="P212" s="3">
        <f t="shared" si="44"/>
        <v>1847.453677213319</v>
      </c>
      <c r="Q212" s="3">
        <v>2</v>
      </c>
      <c r="R212" s="3">
        <v>3</v>
      </c>
      <c r="S212" s="19">
        <f t="shared" si="48"/>
        <v>1121.0348676521021</v>
      </c>
      <c r="T212" s="20">
        <f t="shared" si="49"/>
        <v>0.40943567116585178</v>
      </c>
      <c r="U212" s="20">
        <f t="shared" si="50"/>
        <v>0.20624319154670262</v>
      </c>
      <c r="V212" s="21">
        <f t="shared" si="51"/>
        <v>0.13783780494923178</v>
      </c>
      <c r="W212" s="26">
        <f t="shared" si="52"/>
        <v>246.32715696177587</v>
      </c>
      <c r="X212" s="27">
        <f t="shared" si="53"/>
        <v>0.58649323086137117</v>
      </c>
      <c r="Y212" s="27">
        <f t="shared" si="54"/>
        <v>0.32865531282425064</v>
      </c>
      <c r="Z212" s="27">
        <f t="shared" si="55"/>
        <v>0.22829208244835578</v>
      </c>
    </row>
    <row r="213" spans="1:26" customFormat="1" ht="12.5" x14ac:dyDescent="0.25">
      <c r="A213" s="2" t="s">
        <v>216</v>
      </c>
      <c r="B213" t="s">
        <v>351</v>
      </c>
      <c r="C213" t="s">
        <v>350</v>
      </c>
      <c r="D213" s="18">
        <f>VLOOKUP(C213,'Infected rate by state'!B:E,4,0)</f>
        <v>9.0315118396853012E-3</v>
      </c>
      <c r="E213" s="2">
        <v>911</v>
      </c>
      <c r="F213" s="2">
        <v>95</v>
      </c>
      <c r="G213" s="2">
        <v>321</v>
      </c>
      <c r="H213" s="4">
        <f t="shared" si="45"/>
        <v>616</v>
      </c>
      <c r="I213" s="2">
        <v>49</v>
      </c>
      <c r="J213" s="4">
        <f t="shared" si="46"/>
        <v>72</v>
      </c>
      <c r="K213" s="3">
        <v>376936</v>
      </c>
      <c r="L213" s="3">
        <f t="shared" si="42"/>
        <v>305953</v>
      </c>
      <c r="M213" s="3">
        <v>70983</v>
      </c>
      <c r="N213" s="3">
        <f t="shared" si="47"/>
        <v>6808.6038936072373</v>
      </c>
      <c r="O213" s="3">
        <f t="shared" si="43"/>
        <v>1415.4406627194876</v>
      </c>
      <c r="P213" s="3">
        <f t="shared" si="44"/>
        <v>303.61635976267888</v>
      </c>
      <c r="Q213" s="3">
        <v>2</v>
      </c>
      <c r="R213" s="3">
        <v>3</v>
      </c>
      <c r="S213" s="19">
        <f t="shared" si="48"/>
        <v>188.72542169593169</v>
      </c>
      <c r="T213" s="20">
        <f t="shared" si="49"/>
        <v>0.58792966260414858</v>
      </c>
      <c r="U213" s="20">
        <f t="shared" si="50"/>
        <v>0.30637243781807094</v>
      </c>
      <c r="V213" s="21">
        <f t="shared" si="51"/>
        <v>0.20716292172989209</v>
      </c>
      <c r="W213" s="26">
        <f t="shared" si="52"/>
        <v>40.482181301690517</v>
      </c>
      <c r="X213" s="27">
        <f t="shared" si="53"/>
        <v>0.82616696534062284</v>
      </c>
      <c r="Y213" s="27">
        <f t="shared" si="54"/>
        <v>0.56225251807903498</v>
      </c>
      <c r="Z213" s="27">
        <f t="shared" si="55"/>
        <v>0.42612822422832125</v>
      </c>
    </row>
    <row r="214" spans="1:26" customFormat="1" ht="12.5" x14ac:dyDescent="0.25">
      <c r="A214" s="2" t="s">
        <v>217</v>
      </c>
      <c r="B214" t="s">
        <v>345</v>
      </c>
      <c r="C214" t="s">
        <v>344</v>
      </c>
      <c r="D214" s="18">
        <f>VLOOKUP(C214,'Infected rate by state'!B:E,4,0)</f>
        <v>3.0275735294117648E-3</v>
      </c>
      <c r="E214" s="3">
        <v>2524</v>
      </c>
      <c r="F214" s="2">
        <v>209</v>
      </c>
      <c r="G214" s="2">
        <v>710</v>
      </c>
      <c r="H214" s="4">
        <f t="shared" si="45"/>
        <v>1617</v>
      </c>
      <c r="I214" s="2">
        <v>92</v>
      </c>
      <c r="J214" s="4">
        <f t="shared" si="46"/>
        <v>150.5</v>
      </c>
      <c r="K214" s="3">
        <v>876231</v>
      </c>
      <c r="L214" s="3">
        <f t="shared" si="42"/>
        <v>681722</v>
      </c>
      <c r="M214" s="3">
        <v>194509</v>
      </c>
      <c r="N214" s="3">
        <f t="shared" si="47"/>
        <v>5305.7075625000007</v>
      </c>
      <c r="O214" s="3">
        <f t="shared" si="43"/>
        <v>1119.9735938051472</v>
      </c>
      <c r="P214" s="3">
        <f t="shared" si="44"/>
        <v>244.65394803308828</v>
      </c>
      <c r="Q214" s="3">
        <v>2</v>
      </c>
      <c r="R214" s="3">
        <v>3</v>
      </c>
      <c r="S214" s="19">
        <f t="shared" si="48"/>
        <v>149.32981250735295</v>
      </c>
      <c r="T214" s="20">
        <f t="shared" si="49"/>
        <v>0.21032367958782106</v>
      </c>
      <c r="U214" s="20">
        <f t="shared" si="50"/>
        <v>9.2349914970533672E-2</v>
      </c>
      <c r="V214" s="21">
        <f t="shared" si="51"/>
        <v>5.91639510726438E-2</v>
      </c>
      <c r="W214" s="26">
        <f t="shared" si="52"/>
        <v>32.62052640441177</v>
      </c>
      <c r="X214" s="27">
        <f t="shared" si="53"/>
        <v>0.35457093917838878</v>
      </c>
      <c r="Y214" s="27">
        <f t="shared" si="54"/>
        <v>0.21674768375024431</v>
      </c>
      <c r="Z214" s="27">
        <f t="shared" si="55"/>
        <v>0.15607907370531948</v>
      </c>
    </row>
    <row r="215" spans="1:26" customFormat="1" ht="12.5" x14ac:dyDescent="0.25">
      <c r="A215" s="2" t="s">
        <v>217</v>
      </c>
      <c r="B215" t="s">
        <v>381</v>
      </c>
      <c r="C215" t="s">
        <v>380</v>
      </c>
      <c r="D215" s="18">
        <f>VLOOKUP(C215,'Infected rate by state'!B:E,4,0)</f>
        <v>2.6094721185018687E-3</v>
      </c>
      <c r="E215" s="3">
        <v>4684</v>
      </c>
      <c r="F215" s="2">
        <v>661</v>
      </c>
      <c r="G215" s="3">
        <v>1737</v>
      </c>
      <c r="H215" s="4">
        <f t="shared" si="45"/>
        <v>3210.5</v>
      </c>
      <c r="I215" s="2">
        <v>278</v>
      </c>
      <c r="J215" s="4">
        <f t="shared" si="46"/>
        <v>469.5</v>
      </c>
      <c r="K215" s="3">
        <v>2215589</v>
      </c>
      <c r="L215" s="3">
        <f t="shared" si="42"/>
        <v>1802613</v>
      </c>
      <c r="M215" s="3">
        <v>412976</v>
      </c>
      <c r="N215" s="3">
        <f t="shared" si="47"/>
        <v>11563.035443118873</v>
      </c>
      <c r="O215" s="3">
        <f t="shared" si="43"/>
        <v>2401.7301121385672</v>
      </c>
      <c r="P215" s="3">
        <f t="shared" si="44"/>
        <v>514.6295515530519</v>
      </c>
      <c r="Q215" s="3">
        <v>2</v>
      </c>
      <c r="R215" s="3">
        <v>3</v>
      </c>
      <c r="S215" s="19">
        <f t="shared" si="48"/>
        <v>320.23068161847561</v>
      </c>
      <c r="T215" s="20">
        <f t="shared" si="49"/>
        <v>0.18435848106993416</v>
      </c>
      <c r="U215" s="20">
        <f t="shared" si="50"/>
        <v>9.9744800379528306E-2</v>
      </c>
      <c r="V215" s="21">
        <f t="shared" si="51"/>
        <v>6.836692605005884E-2</v>
      </c>
      <c r="W215" s="26">
        <f t="shared" si="52"/>
        <v>68.617273540406913</v>
      </c>
      <c r="X215" s="27">
        <f t="shared" si="53"/>
        <v>0.24682472496549249</v>
      </c>
      <c r="Y215" s="27">
        <f t="shared" si="54"/>
        <v>0.14614967740235765</v>
      </c>
      <c r="Z215" s="27">
        <f t="shared" si="55"/>
        <v>0.10380828069653088</v>
      </c>
    </row>
    <row r="216" spans="1:26" customFormat="1" ht="12.5" x14ac:dyDescent="0.25">
      <c r="A216" s="2" t="s">
        <v>218</v>
      </c>
      <c r="B216" t="s">
        <v>385</v>
      </c>
      <c r="C216" t="s">
        <v>384</v>
      </c>
      <c r="D216" s="18">
        <f>VLOOKUP(C216,'Infected rate by state'!B:E,4,0)</f>
        <v>1.9731205888496917E-2</v>
      </c>
      <c r="E216" s="3">
        <v>2249</v>
      </c>
      <c r="F216" s="2">
        <v>293</v>
      </c>
      <c r="G216" s="2">
        <v>690</v>
      </c>
      <c r="H216" s="4">
        <f t="shared" si="45"/>
        <v>1469.5</v>
      </c>
      <c r="I216" s="2">
        <v>82</v>
      </c>
      <c r="J216" s="4">
        <f t="shared" si="46"/>
        <v>187.5</v>
      </c>
      <c r="K216" s="3">
        <v>986702</v>
      </c>
      <c r="L216" s="3">
        <f t="shared" si="42"/>
        <v>793965</v>
      </c>
      <c r="M216" s="3">
        <v>192737</v>
      </c>
      <c r="N216" s="3">
        <f t="shared" si="47"/>
        <v>38937.640625183369</v>
      </c>
      <c r="O216" s="3">
        <f t="shared" si="43"/>
        <v>8120.7090703577742</v>
      </c>
      <c r="P216" s="3">
        <f t="shared" si="44"/>
        <v>1748.6734218947965</v>
      </c>
      <c r="Q216" s="3">
        <v>2</v>
      </c>
      <c r="R216" s="3">
        <v>3</v>
      </c>
      <c r="S216" s="19">
        <f t="shared" si="48"/>
        <v>1082.7612093810365</v>
      </c>
      <c r="T216" s="20">
        <f t="shared" si="49"/>
        <v>1.5692191440304877</v>
      </c>
      <c r="U216" s="20">
        <f t="shared" si="50"/>
        <v>0.7368228713038697</v>
      </c>
      <c r="V216" s="21">
        <f t="shared" si="51"/>
        <v>0.48144117802625008</v>
      </c>
      <c r="W216" s="26">
        <f t="shared" si="52"/>
        <v>233.15645625263954</v>
      </c>
      <c r="X216" s="27">
        <f t="shared" si="53"/>
        <v>2.8433714177151166</v>
      </c>
      <c r="Y216" s="27">
        <f t="shared" si="54"/>
        <v>1.2435011000140777</v>
      </c>
      <c r="Z216" s="27">
        <f t="shared" si="55"/>
        <v>0.79575582338784823</v>
      </c>
    </row>
    <row r="217" spans="1:26" customFormat="1" ht="12.5" x14ac:dyDescent="0.25">
      <c r="A217" s="2" t="s">
        <v>219</v>
      </c>
      <c r="B217" t="s">
        <v>395</v>
      </c>
      <c r="C217" t="s">
        <v>394</v>
      </c>
      <c r="D217" s="18">
        <f>VLOOKUP(C217,'Infected rate by state'!B:E,4,0)</f>
        <v>1.0015511681323568E-2</v>
      </c>
      <c r="E217" s="2">
        <v>941</v>
      </c>
      <c r="F217" s="2">
        <v>122</v>
      </c>
      <c r="G217" s="2">
        <v>387</v>
      </c>
      <c r="H217" s="4">
        <f t="shared" si="45"/>
        <v>664</v>
      </c>
      <c r="I217" s="2">
        <v>52</v>
      </c>
      <c r="J217" s="4">
        <f t="shared" si="46"/>
        <v>87</v>
      </c>
      <c r="K217" s="3">
        <v>436975</v>
      </c>
      <c r="L217" s="3">
        <f t="shared" si="42"/>
        <v>384390</v>
      </c>
      <c r="M217" s="3">
        <v>52585</v>
      </c>
      <c r="N217" s="3">
        <f t="shared" si="47"/>
        <v>8753.0564338927325</v>
      </c>
      <c r="O217" s="3">
        <f t="shared" si="43"/>
        <v>1763.1472019744749</v>
      </c>
      <c r="P217" s="3">
        <f t="shared" si="44"/>
        <v>363.49058175849609</v>
      </c>
      <c r="Q217" s="3">
        <v>2</v>
      </c>
      <c r="R217" s="3">
        <v>3</v>
      </c>
      <c r="S217" s="19">
        <f t="shared" si="48"/>
        <v>235.08629359659665</v>
      </c>
      <c r="T217" s="20">
        <f t="shared" si="49"/>
        <v>0.60745812298862178</v>
      </c>
      <c r="U217" s="20">
        <f t="shared" si="50"/>
        <v>0.35404562288644076</v>
      </c>
      <c r="V217" s="21">
        <f t="shared" si="51"/>
        <v>0.24982602932688272</v>
      </c>
      <c r="W217" s="26">
        <f t="shared" si="52"/>
        <v>48.465410901132813</v>
      </c>
      <c r="X217" s="27">
        <f t="shared" si="53"/>
        <v>0.93202713271409254</v>
      </c>
      <c r="Y217" s="27">
        <f t="shared" si="54"/>
        <v>0.55707368851876793</v>
      </c>
      <c r="Z217" s="27">
        <f t="shared" si="55"/>
        <v>0.39725746640272797</v>
      </c>
    </row>
    <row r="218" spans="1:26" customFormat="1" ht="12.5" x14ac:dyDescent="0.25">
      <c r="A218" s="2" t="s">
        <v>220</v>
      </c>
      <c r="B218" t="s">
        <v>317</v>
      </c>
      <c r="C218" t="s">
        <v>316</v>
      </c>
      <c r="D218" s="18">
        <f>VLOOKUP(C218,'Infected rate by state'!B:E,4,0)</f>
        <v>7.3843274393391549E-3</v>
      </c>
      <c r="E218" s="2">
        <v>615</v>
      </c>
      <c r="F218" s="2">
        <v>28</v>
      </c>
      <c r="G218" s="2">
        <v>238</v>
      </c>
      <c r="H218" s="4">
        <f t="shared" si="45"/>
        <v>426.5</v>
      </c>
      <c r="I218" s="2">
        <v>7</v>
      </c>
      <c r="J218" s="4">
        <f t="shared" si="46"/>
        <v>17.5</v>
      </c>
      <c r="K218" s="3">
        <v>138550</v>
      </c>
      <c r="L218" s="3">
        <f t="shared" si="42"/>
        <v>106101</v>
      </c>
      <c r="M218" s="3">
        <v>32449</v>
      </c>
      <c r="N218" s="3">
        <f t="shared" si="47"/>
        <v>2046.1971334408797</v>
      </c>
      <c r="O218" s="3">
        <f t="shared" si="43"/>
        <v>434.30412315879926</v>
      </c>
      <c r="P218" s="3">
        <f t="shared" si="44"/>
        <v>95.480903022552042</v>
      </c>
      <c r="Q218" s="3">
        <v>2</v>
      </c>
      <c r="R218" s="3">
        <v>3</v>
      </c>
      <c r="S218" s="19">
        <f t="shared" si="48"/>
        <v>57.907216421173231</v>
      </c>
      <c r="T218" s="20">
        <f t="shared" si="49"/>
        <v>0.24330763202173628</v>
      </c>
      <c r="U218" s="20">
        <f t="shared" si="50"/>
        <v>0.13577307484448589</v>
      </c>
      <c r="V218" s="21">
        <f t="shared" si="51"/>
        <v>9.415807548158249E-2</v>
      </c>
      <c r="W218" s="26">
        <f t="shared" si="52"/>
        <v>12.730787069673605</v>
      </c>
      <c r="X218" s="27">
        <f t="shared" si="53"/>
        <v>1.8186838670962293</v>
      </c>
      <c r="Y218" s="27">
        <f t="shared" si="54"/>
        <v>0.72747354683849175</v>
      </c>
      <c r="Z218" s="27">
        <f t="shared" si="55"/>
        <v>0.45467096677405733</v>
      </c>
    </row>
    <row r="219" spans="1:26" customFormat="1" ht="12.5" x14ac:dyDescent="0.25">
      <c r="A219" s="2" t="s">
        <v>221</v>
      </c>
      <c r="B219" t="s">
        <v>373</v>
      </c>
      <c r="C219" t="s">
        <v>372</v>
      </c>
      <c r="D219" s="18">
        <f>VLOOKUP(C219,'Infected rate by state'!B:E,4,0)</f>
        <v>8.0007670443122732E-3</v>
      </c>
      <c r="E219" s="3">
        <v>3560</v>
      </c>
      <c r="F219" s="2">
        <v>375</v>
      </c>
      <c r="G219" s="3">
        <v>1124</v>
      </c>
      <c r="H219" s="4">
        <f t="shared" si="45"/>
        <v>2342</v>
      </c>
      <c r="I219" s="2">
        <v>160</v>
      </c>
      <c r="J219" s="4">
        <f t="shared" si="46"/>
        <v>267.5</v>
      </c>
      <c r="K219" s="3">
        <v>1670043</v>
      </c>
      <c r="L219" s="3">
        <f t="shared" si="42"/>
        <v>1397967</v>
      </c>
      <c r="M219" s="3">
        <v>272076</v>
      </c>
      <c r="N219" s="3">
        <f t="shared" si="47"/>
        <v>26723.249993968802</v>
      </c>
      <c r="O219" s="3">
        <f t="shared" si="43"/>
        <v>5491.012670780251</v>
      </c>
      <c r="P219" s="3">
        <f t="shared" si="44"/>
        <v>1161.0581906124908</v>
      </c>
      <c r="Q219" s="3">
        <v>2</v>
      </c>
      <c r="R219" s="3">
        <v>3</v>
      </c>
      <c r="S219" s="19">
        <f t="shared" si="48"/>
        <v>732.13502277070017</v>
      </c>
      <c r="T219" s="20">
        <f t="shared" si="49"/>
        <v>0.65136567862161943</v>
      </c>
      <c r="U219" s="20">
        <f t="shared" si="50"/>
        <v>0.31261102594820672</v>
      </c>
      <c r="V219" s="21">
        <f t="shared" si="51"/>
        <v>0.20565590527266858</v>
      </c>
      <c r="W219" s="26">
        <f t="shared" si="52"/>
        <v>154.80775874833211</v>
      </c>
      <c r="X219" s="27">
        <f t="shared" si="53"/>
        <v>0.96754849217707561</v>
      </c>
      <c r="Y219" s="27">
        <f t="shared" si="54"/>
        <v>0.57872059345170879</v>
      </c>
      <c r="Z219" s="27">
        <f t="shared" si="55"/>
        <v>0.41282068999555227</v>
      </c>
    </row>
    <row r="220" spans="1:26" customFormat="1" ht="12.5" x14ac:dyDescent="0.25">
      <c r="A220" s="2" t="s">
        <v>222</v>
      </c>
      <c r="B220" t="s">
        <v>389</v>
      </c>
      <c r="C220" t="s">
        <v>388</v>
      </c>
      <c r="D220" s="18">
        <f>VLOOKUP(C220,'Infected rate by state'!B:E,4,0)</f>
        <v>1.0177106325483841E-2</v>
      </c>
      <c r="E220" s="2">
        <v>878</v>
      </c>
      <c r="F220" s="2">
        <v>46</v>
      </c>
      <c r="G220" s="2">
        <v>343</v>
      </c>
      <c r="H220" s="4">
        <f t="shared" si="45"/>
        <v>610.5</v>
      </c>
      <c r="I220" s="2">
        <v>20</v>
      </c>
      <c r="J220" s="4">
        <f t="shared" si="46"/>
        <v>33</v>
      </c>
      <c r="K220" s="3">
        <v>173590</v>
      </c>
      <c r="L220" s="3">
        <f t="shared" si="42"/>
        <v>136202</v>
      </c>
      <c r="M220" s="3">
        <v>37388</v>
      </c>
      <c r="N220" s="3">
        <f t="shared" si="47"/>
        <v>3533.2877740814802</v>
      </c>
      <c r="O220" s="3">
        <f t="shared" si="43"/>
        <v>743.61999082194723</v>
      </c>
      <c r="P220" s="3">
        <f t="shared" si="44"/>
        <v>161.87293759134798</v>
      </c>
      <c r="Q220" s="3">
        <v>2</v>
      </c>
      <c r="R220" s="3">
        <v>3</v>
      </c>
      <c r="S220" s="19">
        <f t="shared" si="48"/>
        <v>99.149332109592962</v>
      </c>
      <c r="T220" s="20">
        <f t="shared" si="49"/>
        <v>0.2890651081912331</v>
      </c>
      <c r="U220" s="20">
        <f t="shared" si="50"/>
        <v>0.16240676840228169</v>
      </c>
      <c r="V220" s="21">
        <f t="shared" si="51"/>
        <v>0.112926346366279</v>
      </c>
      <c r="W220" s="26">
        <f t="shared" si="52"/>
        <v>21.583058345513063</v>
      </c>
      <c r="X220" s="27">
        <f t="shared" si="53"/>
        <v>1.0791529172756531</v>
      </c>
      <c r="Y220" s="27">
        <f t="shared" si="54"/>
        <v>0.65403207107615347</v>
      </c>
      <c r="Z220" s="27">
        <f t="shared" si="55"/>
        <v>0.4691969205546318</v>
      </c>
    </row>
    <row r="221" spans="1:26" customFormat="1" ht="12.5" x14ac:dyDescent="0.25">
      <c r="A221" s="2" t="s">
        <v>223</v>
      </c>
      <c r="B221" t="s">
        <v>383</v>
      </c>
      <c r="C221" t="s">
        <v>382</v>
      </c>
      <c r="D221" s="18">
        <f>VLOOKUP(C221,'Infected rate by state'!B:E,4,0)</f>
        <v>8.525765865415048E-3</v>
      </c>
      <c r="E221" s="3">
        <v>1329</v>
      </c>
      <c r="F221" s="2">
        <v>99</v>
      </c>
      <c r="G221" s="2">
        <v>559</v>
      </c>
      <c r="H221" s="4">
        <f t="shared" si="45"/>
        <v>944</v>
      </c>
      <c r="I221" s="2">
        <v>50</v>
      </c>
      <c r="J221" s="4">
        <f t="shared" si="46"/>
        <v>74.5</v>
      </c>
      <c r="K221" s="3">
        <v>466917</v>
      </c>
      <c r="L221" s="3">
        <f t="shared" si="42"/>
        <v>367142</v>
      </c>
      <c r="M221" s="3">
        <v>99775</v>
      </c>
      <c r="N221" s="3">
        <f t="shared" si="47"/>
        <v>7961.6500411639963</v>
      </c>
      <c r="O221" s="3">
        <f t="shared" si="43"/>
        <v>1674.3385827732986</v>
      </c>
      <c r="P221" s="3">
        <f t="shared" si="44"/>
        <v>364.14494417382537</v>
      </c>
      <c r="Q221" s="3">
        <v>2</v>
      </c>
      <c r="R221" s="3">
        <v>3</v>
      </c>
      <c r="S221" s="19">
        <f t="shared" si="48"/>
        <v>223.24514436977316</v>
      </c>
      <c r="T221" s="20">
        <f t="shared" si="49"/>
        <v>0.39936519565254591</v>
      </c>
      <c r="U221" s="20">
        <f t="shared" si="50"/>
        <v>0.23648850039170885</v>
      </c>
      <c r="V221" s="21">
        <f t="shared" si="51"/>
        <v>0.16797979260329057</v>
      </c>
      <c r="W221" s="26">
        <f t="shared" si="52"/>
        <v>48.552659223176718</v>
      </c>
      <c r="X221" s="27">
        <f t="shared" si="53"/>
        <v>0.97105318446353439</v>
      </c>
      <c r="Y221" s="27">
        <f t="shared" si="54"/>
        <v>0.65171354661982173</v>
      </c>
      <c r="Z221" s="27">
        <f t="shared" si="55"/>
        <v>0.49043090124420929</v>
      </c>
    </row>
    <row r="222" spans="1:26" customFormat="1" ht="12.5" x14ac:dyDescent="0.25">
      <c r="A222" s="2" t="s">
        <v>224</v>
      </c>
      <c r="B222" t="s">
        <v>315</v>
      </c>
      <c r="C222" t="s">
        <v>314</v>
      </c>
      <c r="D222" s="18">
        <f>VLOOKUP(C222,'Infected rate by state'!B:E,4,0)</f>
        <v>7.5362096948057532E-3</v>
      </c>
      <c r="E222" s="2">
        <v>786</v>
      </c>
      <c r="F222" s="2">
        <v>109</v>
      </c>
      <c r="G222" s="2">
        <v>284</v>
      </c>
      <c r="H222" s="4">
        <f t="shared" si="45"/>
        <v>535</v>
      </c>
      <c r="I222" s="2">
        <v>58</v>
      </c>
      <c r="J222" s="4">
        <f t="shared" si="46"/>
        <v>83.5</v>
      </c>
      <c r="K222" s="3">
        <v>276179</v>
      </c>
      <c r="L222" s="3">
        <f t="shared" si="42"/>
        <v>211588</v>
      </c>
      <c r="M222" s="3">
        <v>64591</v>
      </c>
      <c r="N222" s="3">
        <f t="shared" si="47"/>
        <v>4162.6857146035163</v>
      </c>
      <c r="O222" s="3">
        <f t="shared" si="43"/>
        <v>883.39683665013581</v>
      </c>
      <c r="P222" s="3">
        <f t="shared" si="44"/>
        <v>194.17972739701423</v>
      </c>
      <c r="Q222" s="3">
        <v>2</v>
      </c>
      <c r="R222" s="3">
        <v>3</v>
      </c>
      <c r="S222" s="19">
        <f t="shared" si="48"/>
        <v>117.78624488668477</v>
      </c>
      <c r="T222" s="20">
        <f t="shared" si="49"/>
        <v>0.41474029889677738</v>
      </c>
      <c r="U222" s="20">
        <f t="shared" si="50"/>
        <v>0.22016120539567247</v>
      </c>
      <c r="V222" s="21">
        <f t="shared" si="51"/>
        <v>0.14985527339272872</v>
      </c>
      <c r="W222" s="26">
        <f t="shared" si="52"/>
        <v>25.890630319601897</v>
      </c>
      <c r="X222" s="27">
        <f t="shared" si="53"/>
        <v>0.44639017792417063</v>
      </c>
      <c r="Y222" s="27">
        <f t="shared" si="54"/>
        <v>0.31006742897726824</v>
      </c>
      <c r="Z222" s="27">
        <f t="shared" si="55"/>
        <v>0.23752871852845778</v>
      </c>
    </row>
    <row r="223" spans="1:26" customFormat="1" ht="12.5" x14ac:dyDescent="0.25">
      <c r="A223" s="2" t="s">
        <v>225</v>
      </c>
      <c r="B223" t="s">
        <v>363</v>
      </c>
      <c r="C223" t="s">
        <v>362</v>
      </c>
      <c r="D223" s="18">
        <f>VLOOKUP(C223,'Infected rate by state'!B:E,4,0)</f>
        <v>7.8690369852412925E-3</v>
      </c>
      <c r="E223" s="3">
        <v>1886</v>
      </c>
      <c r="F223" s="2">
        <v>406</v>
      </c>
      <c r="G223" s="2">
        <v>660</v>
      </c>
      <c r="H223" s="4">
        <f t="shared" si="45"/>
        <v>1273</v>
      </c>
      <c r="I223" s="2">
        <v>128</v>
      </c>
      <c r="J223" s="4">
        <f t="shared" si="46"/>
        <v>267</v>
      </c>
      <c r="K223" s="3">
        <v>605953</v>
      </c>
      <c r="L223" s="3">
        <f t="shared" si="42"/>
        <v>478200</v>
      </c>
      <c r="M223" s="3">
        <v>127753</v>
      </c>
      <c r="N223" s="3">
        <f t="shared" si="47"/>
        <v>9536.5331366358332</v>
      </c>
      <c r="O223" s="3">
        <f t="shared" si="43"/>
        <v>2002.946981536159</v>
      </c>
      <c r="P223" s="3">
        <f t="shared" si="44"/>
        <v>434.94628222674646</v>
      </c>
      <c r="Q223" s="3">
        <v>2</v>
      </c>
      <c r="R223" s="3">
        <v>3</v>
      </c>
      <c r="S223" s="19">
        <f t="shared" si="48"/>
        <v>267.05959753815455</v>
      </c>
      <c r="T223" s="20">
        <f t="shared" si="49"/>
        <v>0.40463575384568873</v>
      </c>
      <c r="U223" s="20">
        <f t="shared" si="50"/>
        <v>0.20978758644002715</v>
      </c>
      <c r="V223" s="21">
        <f t="shared" si="51"/>
        <v>0.14160105914006074</v>
      </c>
      <c r="W223" s="26">
        <f t="shared" si="52"/>
        <v>57.992837630232863</v>
      </c>
      <c r="X223" s="27">
        <f t="shared" si="53"/>
        <v>0.45306904398619424</v>
      </c>
      <c r="Y223" s="27">
        <f t="shared" si="54"/>
        <v>0.21720163906454257</v>
      </c>
      <c r="Z223" s="27">
        <f t="shared" si="55"/>
        <v>0.14283950155229769</v>
      </c>
    </row>
    <row r="224" spans="1:26" customFormat="1" ht="12.5" x14ac:dyDescent="0.25">
      <c r="A224" s="2" t="s">
        <v>226</v>
      </c>
      <c r="B224" t="s">
        <v>399</v>
      </c>
      <c r="C224" t="s">
        <v>398</v>
      </c>
      <c r="D224" s="18">
        <f>VLOOKUP(C224,'Infected rate by state'!B:E,4,0)</f>
        <v>9.4446465970496208E-3</v>
      </c>
      <c r="E224" s="3">
        <v>4478</v>
      </c>
      <c r="F224" s="2">
        <v>465</v>
      </c>
      <c r="G224" s="3">
        <v>1488</v>
      </c>
      <c r="H224" s="4">
        <f t="shared" si="45"/>
        <v>2983</v>
      </c>
      <c r="I224" s="2">
        <v>144</v>
      </c>
      <c r="J224" s="4">
        <f t="shared" si="46"/>
        <v>304.5</v>
      </c>
      <c r="K224" s="3">
        <v>1409076</v>
      </c>
      <c r="L224" s="3">
        <f t="shared" si="42"/>
        <v>1144889</v>
      </c>
      <c r="M224" s="3">
        <v>264187</v>
      </c>
      <c r="N224" s="3">
        <f t="shared" si="47"/>
        <v>26616.449696768585</v>
      </c>
      <c r="O224" s="3">
        <f t="shared" si="43"/>
        <v>5531.2044839876335</v>
      </c>
      <c r="P224" s="3">
        <f t="shared" si="44"/>
        <v>1185.9166211715801</v>
      </c>
      <c r="Q224" s="3">
        <v>2</v>
      </c>
      <c r="R224" s="3">
        <v>3</v>
      </c>
      <c r="S224" s="19">
        <f t="shared" si="48"/>
        <v>737.49393119835111</v>
      </c>
      <c r="T224" s="20">
        <f t="shared" si="49"/>
        <v>0.49562764193437575</v>
      </c>
      <c r="U224" s="20">
        <f t="shared" si="50"/>
        <v>0.24723229339535741</v>
      </c>
      <c r="V224" s="21">
        <f t="shared" si="51"/>
        <v>0.16469270459989976</v>
      </c>
      <c r="W224" s="26">
        <f t="shared" si="52"/>
        <v>158.12221615621067</v>
      </c>
      <c r="X224" s="27">
        <f t="shared" si="53"/>
        <v>1.0980709455292408</v>
      </c>
      <c r="Y224" s="27">
        <f t="shared" si="54"/>
        <v>0.51928478212220253</v>
      </c>
      <c r="Z224" s="27">
        <f t="shared" si="55"/>
        <v>0.34004777668002295</v>
      </c>
    </row>
    <row r="225" spans="1:26" customFormat="1" ht="12.5" x14ac:dyDescent="0.25">
      <c r="A225" s="2" t="s">
        <v>227</v>
      </c>
      <c r="B225" t="s">
        <v>367</v>
      </c>
      <c r="C225" t="s">
        <v>366</v>
      </c>
      <c r="D225" s="18">
        <f>VLOOKUP(C225,'Infected rate by state'!B:E,4,0)</f>
        <v>2.4682967074759195E-2</v>
      </c>
      <c r="E225" s="2">
        <v>814</v>
      </c>
      <c r="F225" s="2">
        <v>83</v>
      </c>
      <c r="G225" s="2">
        <v>275</v>
      </c>
      <c r="H225" s="4">
        <f t="shared" si="45"/>
        <v>544.5</v>
      </c>
      <c r="I225" s="2">
        <v>35</v>
      </c>
      <c r="J225" s="4">
        <f t="shared" si="46"/>
        <v>59</v>
      </c>
      <c r="K225" s="3">
        <v>338732</v>
      </c>
      <c r="L225" s="3">
        <f t="shared" si="42"/>
        <v>273181</v>
      </c>
      <c r="M225" s="3">
        <v>65551</v>
      </c>
      <c r="N225" s="3">
        <f t="shared" si="47"/>
        <v>16721.821606334663</v>
      </c>
      <c r="O225" s="3">
        <f t="shared" si="43"/>
        <v>3484.5648083999185</v>
      </c>
      <c r="P225" s="3">
        <f t="shared" si="44"/>
        <v>749.60074434820331</v>
      </c>
      <c r="Q225" s="3">
        <v>2</v>
      </c>
      <c r="R225" s="3">
        <v>3</v>
      </c>
      <c r="S225" s="19">
        <f t="shared" si="48"/>
        <v>464.60864111998916</v>
      </c>
      <c r="T225" s="20">
        <f t="shared" si="49"/>
        <v>1.6894859677090515</v>
      </c>
      <c r="U225" s="20">
        <f t="shared" si="50"/>
        <v>0.85327574126719774</v>
      </c>
      <c r="V225" s="21">
        <f t="shared" si="51"/>
        <v>0.57077228638819311</v>
      </c>
      <c r="W225" s="26">
        <f t="shared" si="52"/>
        <v>99.94676591309377</v>
      </c>
      <c r="X225" s="27">
        <f t="shared" si="53"/>
        <v>2.8556218832312505</v>
      </c>
      <c r="Y225" s="27">
        <f t="shared" si="54"/>
        <v>1.6940129815778606</v>
      </c>
      <c r="Z225" s="27">
        <f t="shared" si="55"/>
        <v>1.2041779025673949</v>
      </c>
    </row>
    <row r="226" spans="1:26" customFormat="1" ht="12.5" x14ac:dyDescent="0.25">
      <c r="A226" s="2" t="s">
        <v>228</v>
      </c>
      <c r="B226" t="s">
        <v>399</v>
      </c>
      <c r="C226" t="s">
        <v>398</v>
      </c>
      <c r="D226" s="18">
        <f>VLOOKUP(C226,'Infected rate by state'!B:E,4,0)</f>
        <v>9.4446465970496208E-3</v>
      </c>
      <c r="E226" s="3">
        <v>2189</v>
      </c>
      <c r="F226" s="2">
        <v>272</v>
      </c>
      <c r="G226" s="2">
        <v>593</v>
      </c>
      <c r="H226" s="4">
        <f t="shared" si="45"/>
        <v>1391</v>
      </c>
      <c r="I226" s="2">
        <v>113</v>
      </c>
      <c r="J226" s="4">
        <f t="shared" si="46"/>
        <v>192.5</v>
      </c>
      <c r="K226" s="3">
        <v>569741</v>
      </c>
      <c r="L226" s="3">
        <f t="shared" si="42"/>
        <v>441844</v>
      </c>
      <c r="M226" s="3">
        <v>127897</v>
      </c>
      <c r="N226" s="3">
        <f t="shared" si="47"/>
        <v>10762.004793699296</v>
      </c>
      <c r="O226" s="3">
        <f t="shared" si="43"/>
        <v>2274.2898843092089</v>
      </c>
      <c r="P226" s="3">
        <f t="shared" si="44"/>
        <v>497.46473836976611</v>
      </c>
      <c r="Q226" s="3">
        <v>2</v>
      </c>
      <c r="R226" s="3">
        <v>3</v>
      </c>
      <c r="S226" s="19">
        <f t="shared" si="48"/>
        <v>303.23865124122784</v>
      </c>
      <c r="T226" s="20">
        <f t="shared" si="49"/>
        <v>0.51136366145232348</v>
      </c>
      <c r="U226" s="20">
        <f t="shared" si="50"/>
        <v>0.21800046818204732</v>
      </c>
      <c r="V226" s="21">
        <f t="shared" si="51"/>
        <v>0.13852839252682861</v>
      </c>
      <c r="W226" s="26">
        <f t="shared" si="52"/>
        <v>66.328631782635483</v>
      </c>
      <c r="X226" s="27">
        <f t="shared" si="53"/>
        <v>0.58697904232420783</v>
      </c>
      <c r="Y226" s="27">
        <f t="shared" si="54"/>
        <v>0.34456432094875578</v>
      </c>
      <c r="Z226" s="27">
        <f t="shared" si="55"/>
        <v>0.24385526390674811</v>
      </c>
    </row>
    <row r="227" spans="1:26" customFormat="1" ht="12.5" x14ac:dyDescent="0.25">
      <c r="A227" s="2" t="s">
        <v>229</v>
      </c>
      <c r="B227" t="s">
        <v>353</v>
      </c>
      <c r="C227" t="s">
        <v>352</v>
      </c>
      <c r="D227" s="18">
        <f>VLOOKUP(C227,'Infected rate by state'!B:E,4,0)</f>
        <v>8.4257771266714378E-3</v>
      </c>
      <c r="E227" s="3">
        <v>1835</v>
      </c>
      <c r="F227" s="2">
        <v>240</v>
      </c>
      <c r="G227" s="2">
        <v>594</v>
      </c>
      <c r="H227" s="4">
        <f t="shared" si="45"/>
        <v>1214.5</v>
      </c>
      <c r="I227" s="2">
        <v>90</v>
      </c>
      <c r="J227" s="4">
        <f t="shared" si="46"/>
        <v>165</v>
      </c>
      <c r="K227" s="3">
        <v>320367</v>
      </c>
      <c r="L227" s="3">
        <f t="shared" si="42"/>
        <v>248845</v>
      </c>
      <c r="M227" s="3">
        <v>71522</v>
      </c>
      <c r="N227" s="3">
        <f t="shared" si="47"/>
        <v>5398.6818814806975</v>
      </c>
      <c r="O227" s="3">
        <f t="shared" si="43"/>
        <v>1140.2489594955534</v>
      </c>
      <c r="P227" s="3">
        <f t="shared" si="44"/>
        <v>249.24950045662547</v>
      </c>
      <c r="Q227" s="3">
        <v>2</v>
      </c>
      <c r="R227" s="3">
        <v>3</v>
      </c>
      <c r="S227" s="19">
        <f t="shared" si="48"/>
        <v>152.03319459940712</v>
      </c>
      <c r="T227" s="20">
        <f t="shared" si="49"/>
        <v>0.25594813905624098</v>
      </c>
      <c r="U227" s="20">
        <f t="shared" si="50"/>
        <v>0.1251817164260248</v>
      </c>
      <c r="V227" s="21">
        <f t="shared" si="51"/>
        <v>8.2851877165889445E-2</v>
      </c>
      <c r="W227" s="26">
        <f t="shared" si="52"/>
        <v>33.23326672755006</v>
      </c>
      <c r="X227" s="27">
        <f t="shared" si="53"/>
        <v>0.36925851919500069</v>
      </c>
      <c r="Y227" s="27">
        <f t="shared" si="54"/>
        <v>0.20141373774272764</v>
      </c>
      <c r="Z227" s="27">
        <f t="shared" si="55"/>
        <v>0.13847194469812524</v>
      </c>
    </row>
    <row r="228" spans="1:26" customFormat="1" ht="12.5" x14ac:dyDescent="0.25">
      <c r="A228" s="2" t="s">
        <v>229</v>
      </c>
      <c r="B228" t="s">
        <v>371</v>
      </c>
      <c r="C228" t="s">
        <v>370</v>
      </c>
      <c r="D228" s="18">
        <f>VLOOKUP(C228,'Infected rate by state'!B:E,4,0)</f>
        <v>2.5429318796877907E-2</v>
      </c>
      <c r="E228" s="3">
        <v>3766</v>
      </c>
      <c r="F228" s="2">
        <v>289</v>
      </c>
      <c r="G228" s="2">
        <v>827</v>
      </c>
      <c r="H228" s="4">
        <f t="shared" si="45"/>
        <v>2296.5</v>
      </c>
      <c r="I228" s="2">
        <v>87</v>
      </c>
      <c r="J228" s="4">
        <f t="shared" si="46"/>
        <v>188</v>
      </c>
      <c r="K228" s="3">
        <v>1036499</v>
      </c>
      <c r="L228" s="3">
        <f t="shared" si="42"/>
        <v>824888</v>
      </c>
      <c r="M228" s="3">
        <v>211611</v>
      </c>
      <c r="N228" s="3">
        <f t="shared" si="47"/>
        <v>52714.927007290309</v>
      </c>
      <c r="O228" s="3">
        <f t="shared" si="43"/>
        <v>11038.249611571124</v>
      </c>
      <c r="P228" s="3">
        <f t="shared" si="44"/>
        <v>2388.3862118725174</v>
      </c>
      <c r="Q228" s="3">
        <v>2</v>
      </c>
      <c r="R228" s="3">
        <v>3</v>
      </c>
      <c r="S228" s="19">
        <f t="shared" si="48"/>
        <v>1471.7666148761498</v>
      </c>
      <c r="T228" s="20">
        <f t="shared" si="49"/>
        <v>1.77964524168821</v>
      </c>
      <c r="U228" s="20">
        <f t="shared" si="50"/>
        <v>0.64087377090187236</v>
      </c>
      <c r="V228" s="21">
        <f t="shared" si="51"/>
        <v>0.39080366831549385</v>
      </c>
      <c r="W228" s="26">
        <f t="shared" si="52"/>
        <v>318.45149491633566</v>
      </c>
      <c r="X228" s="27">
        <f t="shared" si="53"/>
        <v>3.660362010532594</v>
      </c>
      <c r="Y228" s="27">
        <f t="shared" si="54"/>
        <v>1.6938909304060408</v>
      </c>
      <c r="Z228" s="27">
        <f t="shared" si="55"/>
        <v>1.1019082869077359</v>
      </c>
    </row>
    <row r="229" spans="1:26" customFormat="1" ht="12.5" x14ac:dyDescent="0.25">
      <c r="A229" s="2" t="s">
        <v>230</v>
      </c>
      <c r="B229" t="s">
        <v>333</v>
      </c>
      <c r="C229" t="s">
        <v>332</v>
      </c>
      <c r="D229" s="18">
        <f>VLOOKUP(C229,'Infected rate by state'!B:E,4,0)</f>
        <v>1.4486816526494731E-2</v>
      </c>
      <c r="E229" s="3">
        <v>1320</v>
      </c>
      <c r="F229" s="2">
        <v>199</v>
      </c>
      <c r="G229" s="2">
        <v>613</v>
      </c>
      <c r="H229" s="4">
        <f t="shared" si="45"/>
        <v>966.5</v>
      </c>
      <c r="I229" s="2">
        <v>96</v>
      </c>
      <c r="J229" s="4">
        <f t="shared" si="46"/>
        <v>147.5</v>
      </c>
      <c r="K229" s="3">
        <v>552131</v>
      </c>
      <c r="L229" s="3">
        <f t="shared" si="42"/>
        <v>434096</v>
      </c>
      <c r="M229" s="3">
        <v>118035</v>
      </c>
      <c r="N229" s="3">
        <f t="shared" si="47"/>
        <v>15997.240991180124</v>
      </c>
      <c r="O229" s="3">
        <f t="shared" si="43"/>
        <v>3364.3665521781368</v>
      </c>
      <c r="P229" s="3">
        <f t="shared" si="44"/>
        <v>731.73801504277594</v>
      </c>
      <c r="Q229" s="3">
        <v>2</v>
      </c>
      <c r="R229" s="3">
        <v>3</v>
      </c>
      <c r="S229" s="19">
        <f t="shared" si="48"/>
        <v>448.58220695708491</v>
      </c>
      <c r="T229" s="20">
        <f t="shared" si="49"/>
        <v>0.73178174054989387</v>
      </c>
      <c r="U229" s="20">
        <f t="shared" si="50"/>
        <v>0.46413058143516284</v>
      </c>
      <c r="V229" s="21">
        <f t="shared" si="51"/>
        <v>0.33983500527051885</v>
      </c>
      <c r="W229" s="26">
        <f t="shared" si="52"/>
        <v>97.565068672370131</v>
      </c>
      <c r="X229" s="27">
        <f t="shared" si="53"/>
        <v>1.0163027986705222</v>
      </c>
      <c r="Y229" s="27">
        <f t="shared" si="54"/>
        <v>0.66145809269403477</v>
      </c>
      <c r="Z229" s="27">
        <f t="shared" si="55"/>
        <v>0.49027672699683483</v>
      </c>
    </row>
    <row r="230" spans="1:26" customFormat="1" ht="12.5" x14ac:dyDescent="0.25">
      <c r="A230" s="2" t="s">
        <v>231</v>
      </c>
      <c r="B230" t="s">
        <v>327</v>
      </c>
      <c r="C230" t="s">
        <v>326</v>
      </c>
      <c r="D230" s="18">
        <f>VLOOKUP(C230,'Infected rate by state'!B:E,4,0)</f>
        <v>1.0244051329943483E-2</v>
      </c>
      <c r="E230" s="2">
        <v>733</v>
      </c>
      <c r="F230" s="2">
        <v>74</v>
      </c>
      <c r="G230" s="2">
        <v>229</v>
      </c>
      <c r="H230" s="4">
        <f t="shared" si="45"/>
        <v>481</v>
      </c>
      <c r="I230" s="2">
        <v>16</v>
      </c>
      <c r="J230" s="4">
        <f t="shared" si="46"/>
        <v>45</v>
      </c>
      <c r="K230" s="3">
        <v>221920</v>
      </c>
      <c r="L230" s="3">
        <f t="shared" si="42"/>
        <v>176214</v>
      </c>
      <c r="M230" s="3">
        <v>45706</v>
      </c>
      <c r="N230" s="3">
        <f t="shared" si="47"/>
        <v>4546.7197422821155</v>
      </c>
      <c r="O230" s="3">
        <f t="shared" si="43"/>
        <v>952.83752695001726</v>
      </c>
      <c r="P230" s="3">
        <f t="shared" si="44"/>
        <v>206.36954052617739</v>
      </c>
      <c r="Q230" s="3">
        <v>2</v>
      </c>
      <c r="R230" s="3">
        <v>3</v>
      </c>
      <c r="S230" s="19">
        <f t="shared" si="48"/>
        <v>127.04500359333564</v>
      </c>
      <c r="T230" s="20">
        <f t="shared" si="49"/>
        <v>0.55478167508006826</v>
      </c>
      <c r="U230" s="20">
        <f t="shared" si="50"/>
        <v>0.26412682659737141</v>
      </c>
      <c r="V230" s="21">
        <f t="shared" si="51"/>
        <v>0.17332196943156294</v>
      </c>
      <c r="W230" s="26">
        <f t="shared" si="52"/>
        <v>27.515938736823653</v>
      </c>
      <c r="X230" s="27">
        <f t="shared" si="53"/>
        <v>1.7197461710514783</v>
      </c>
      <c r="Y230" s="27">
        <f t="shared" si="54"/>
        <v>0.61146530526274789</v>
      </c>
      <c r="Z230" s="27">
        <f t="shared" si="55"/>
        <v>0.37183700995707641</v>
      </c>
    </row>
    <row r="231" spans="1:26" customFormat="1" ht="12.5" x14ac:dyDescent="0.25">
      <c r="A231" s="2" t="s">
        <v>232</v>
      </c>
      <c r="B231" t="s">
        <v>351</v>
      </c>
      <c r="C231" t="s">
        <v>350</v>
      </c>
      <c r="D231" s="18">
        <f>VLOOKUP(C231,'Infected rate by state'!B:E,4,0)</f>
        <v>9.0315118396853012E-3</v>
      </c>
      <c r="E231" s="3">
        <v>2781</v>
      </c>
      <c r="F231" s="2">
        <v>324</v>
      </c>
      <c r="G231" s="2">
        <v>858</v>
      </c>
      <c r="H231" s="4">
        <f t="shared" si="45"/>
        <v>1819.5</v>
      </c>
      <c r="I231" s="2">
        <v>97</v>
      </c>
      <c r="J231" s="4">
        <f t="shared" si="46"/>
        <v>210.5</v>
      </c>
      <c r="K231" s="3">
        <v>556198</v>
      </c>
      <c r="L231" s="3">
        <f t="shared" si="42"/>
        <v>438686</v>
      </c>
      <c r="M231" s="3">
        <v>117512</v>
      </c>
      <c r="N231" s="3">
        <f t="shared" si="47"/>
        <v>10046.617644418571</v>
      </c>
      <c r="O231" s="3">
        <f t="shared" si="43"/>
        <v>2110.5064461074971</v>
      </c>
      <c r="P231" s="3">
        <f t="shared" si="44"/>
        <v>458.41315090483033</v>
      </c>
      <c r="Q231" s="3">
        <v>2</v>
      </c>
      <c r="R231" s="3">
        <v>3</v>
      </c>
      <c r="S231" s="19">
        <f t="shared" si="48"/>
        <v>281.4008594809996</v>
      </c>
      <c r="T231" s="20">
        <f t="shared" si="49"/>
        <v>0.32797302969813474</v>
      </c>
      <c r="U231" s="20">
        <f t="shared" si="50"/>
        <v>0.15465834541412454</v>
      </c>
      <c r="V231" s="21">
        <f t="shared" si="51"/>
        <v>0.10118693257137706</v>
      </c>
      <c r="W231" s="26">
        <f t="shared" si="52"/>
        <v>61.121753453977377</v>
      </c>
      <c r="X231" s="27">
        <f t="shared" si="53"/>
        <v>0.63012116962863274</v>
      </c>
      <c r="Y231" s="27">
        <f t="shared" si="54"/>
        <v>0.2903646244844531</v>
      </c>
      <c r="Z231" s="27">
        <f t="shared" si="55"/>
        <v>0.18864738720363389</v>
      </c>
    </row>
    <row r="232" spans="1:26" customFormat="1" ht="12.5" x14ac:dyDescent="0.25">
      <c r="A232" s="2" t="s">
        <v>233</v>
      </c>
      <c r="B232" t="s">
        <v>315</v>
      </c>
      <c r="C232" t="s">
        <v>314</v>
      </c>
      <c r="D232" s="18">
        <f>VLOOKUP(C232,'Infected rate by state'!B:E,4,0)</f>
        <v>7.5362096948057532E-3</v>
      </c>
      <c r="E232" s="3">
        <v>4381</v>
      </c>
      <c r="F232" s="2">
        <v>616</v>
      </c>
      <c r="G232" s="3">
        <v>1315</v>
      </c>
      <c r="H232" s="4">
        <f t="shared" si="45"/>
        <v>2848</v>
      </c>
      <c r="I232" s="2">
        <v>224</v>
      </c>
      <c r="J232" s="4">
        <f t="shared" si="46"/>
        <v>420</v>
      </c>
      <c r="K232" s="3">
        <v>2076640</v>
      </c>
      <c r="L232" s="3">
        <f t="shared" si="42"/>
        <v>1673610</v>
      </c>
      <c r="M232" s="3">
        <v>403030</v>
      </c>
      <c r="N232" s="3">
        <f t="shared" si="47"/>
        <v>31299.989001242837</v>
      </c>
      <c r="O232" s="3">
        <f t="shared" si="43"/>
        <v>6524.0884429626749</v>
      </c>
      <c r="P232" s="3">
        <f t="shared" si="44"/>
        <v>1403.8957400603065</v>
      </c>
      <c r="Q232" s="3">
        <v>2</v>
      </c>
      <c r="R232" s="3">
        <v>3</v>
      </c>
      <c r="S232" s="19">
        <f t="shared" si="48"/>
        <v>869.87845906169002</v>
      </c>
      <c r="T232" s="20">
        <f t="shared" si="49"/>
        <v>0.66150453160584788</v>
      </c>
      <c r="U232" s="20">
        <f t="shared" si="50"/>
        <v>0.30543485219862709</v>
      </c>
      <c r="V232" s="21">
        <f t="shared" si="51"/>
        <v>0.19855705525261128</v>
      </c>
      <c r="W232" s="26">
        <f t="shared" si="52"/>
        <v>187.18609867470752</v>
      </c>
      <c r="X232" s="27">
        <f t="shared" si="53"/>
        <v>0.83565222622637292</v>
      </c>
      <c r="Y232" s="27">
        <f t="shared" si="54"/>
        <v>0.4456811873207322</v>
      </c>
      <c r="Z232" s="27">
        <f t="shared" si="55"/>
        <v>0.30387353680959012</v>
      </c>
    </row>
    <row r="233" spans="1:26" customFormat="1" ht="12.5" x14ac:dyDescent="0.25">
      <c r="A233" s="2" t="s">
        <v>234</v>
      </c>
      <c r="B233" t="s">
        <v>351</v>
      </c>
      <c r="C233" t="s">
        <v>350</v>
      </c>
      <c r="D233" s="18">
        <f>VLOOKUP(C233,'Infected rate by state'!B:E,4,0)</f>
        <v>9.0315118396853012E-3</v>
      </c>
      <c r="E233" s="3">
        <v>2396</v>
      </c>
      <c r="F233" s="2">
        <v>208</v>
      </c>
      <c r="G233" s="2">
        <v>962</v>
      </c>
      <c r="H233" s="4">
        <f t="shared" si="45"/>
        <v>1679</v>
      </c>
      <c r="I233" s="2">
        <v>63</v>
      </c>
      <c r="J233" s="4">
        <f t="shared" si="46"/>
        <v>135.5</v>
      </c>
      <c r="K233" s="3">
        <v>489824</v>
      </c>
      <c r="L233" s="3">
        <f t="shared" si="42"/>
        <v>365589</v>
      </c>
      <c r="M233" s="3">
        <v>124235</v>
      </c>
      <c r="N233" s="3">
        <f t="shared" si="47"/>
        <v>8847.7025107240261</v>
      </c>
      <c r="O233" s="3">
        <f t="shared" si="43"/>
        <v>1894.2491529841923</v>
      </c>
      <c r="P233" s="3">
        <f t="shared" si="44"/>
        <v>420.60915521811529</v>
      </c>
      <c r="Q233" s="3">
        <v>2</v>
      </c>
      <c r="R233" s="3">
        <v>3</v>
      </c>
      <c r="S233" s="19">
        <f t="shared" si="48"/>
        <v>252.56655373122564</v>
      </c>
      <c r="T233" s="20">
        <f t="shared" si="49"/>
        <v>0.26254319514680419</v>
      </c>
      <c r="U233" s="20">
        <f t="shared" si="50"/>
        <v>0.15042677411031902</v>
      </c>
      <c r="V233" s="21">
        <f t="shared" si="51"/>
        <v>0.10541175030518599</v>
      </c>
      <c r="W233" s="26">
        <f t="shared" si="52"/>
        <v>56.081220695748705</v>
      </c>
      <c r="X233" s="27">
        <f t="shared" si="53"/>
        <v>0.89017810628172545</v>
      </c>
      <c r="Y233" s="27">
        <f t="shared" si="54"/>
        <v>0.41388354757010115</v>
      </c>
      <c r="Z233" s="27">
        <f t="shared" si="55"/>
        <v>0.26962125334494569</v>
      </c>
    </row>
    <row r="234" spans="1:26" customFormat="1" ht="12.5" x14ac:dyDescent="0.25">
      <c r="A234" s="2" t="s">
        <v>235</v>
      </c>
      <c r="B234" t="s">
        <v>381</v>
      </c>
      <c r="C234" t="s">
        <v>380</v>
      </c>
      <c r="D234" s="18">
        <f>VLOOKUP(C234,'Infected rate by state'!B:E,4,0)</f>
        <v>2.6094721185018687E-3</v>
      </c>
      <c r="E234" s="2">
        <v>487</v>
      </c>
      <c r="F234" s="2">
        <v>64</v>
      </c>
      <c r="G234" s="2">
        <v>154</v>
      </c>
      <c r="H234" s="4">
        <f t="shared" si="45"/>
        <v>320.5</v>
      </c>
      <c r="I234" s="2">
        <v>10</v>
      </c>
      <c r="J234" s="4">
        <f t="shared" si="46"/>
        <v>37</v>
      </c>
      <c r="K234" s="3">
        <v>255161</v>
      </c>
      <c r="L234" s="3">
        <f t="shared" si="42"/>
        <v>204264</v>
      </c>
      <c r="M234" s="3">
        <v>50897</v>
      </c>
      <c r="N234" s="3">
        <f t="shared" si="47"/>
        <v>1331.6710304581106</v>
      </c>
      <c r="O234" s="3">
        <f t="shared" si="43"/>
        <v>278.25221324596504</v>
      </c>
      <c r="P234" s="3">
        <f t="shared" si="44"/>
        <v>60.05317427740593</v>
      </c>
      <c r="Q234" s="3">
        <v>2</v>
      </c>
      <c r="R234" s="3">
        <v>3</v>
      </c>
      <c r="S234" s="19">
        <f t="shared" si="48"/>
        <v>37.100295099462002</v>
      </c>
      <c r="T234" s="20">
        <f t="shared" si="49"/>
        <v>0.24091100713936364</v>
      </c>
      <c r="U234" s="20">
        <f t="shared" si="50"/>
        <v>0.11575755101236194</v>
      </c>
      <c r="V234" s="21">
        <f t="shared" si="51"/>
        <v>7.6181304105671463E-2</v>
      </c>
      <c r="W234" s="26">
        <f t="shared" si="52"/>
        <v>8.0070899036541245</v>
      </c>
      <c r="X234" s="27">
        <f t="shared" si="53"/>
        <v>0.80070899036541243</v>
      </c>
      <c r="Y234" s="27">
        <f t="shared" si="54"/>
        <v>0.21640783523389526</v>
      </c>
      <c r="Z234" s="27">
        <f t="shared" si="55"/>
        <v>0.1251107797445957</v>
      </c>
    </row>
    <row r="235" spans="1:26" customFormat="1" ht="12.5" x14ac:dyDescent="0.25">
      <c r="A235" s="2" t="s">
        <v>236</v>
      </c>
      <c r="B235" t="s">
        <v>315</v>
      </c>
      <c r="C235" t="s">
        <v>314</v>
      </c>
      <c r="D235" s="18">
        <f>VLOOKUP(C235,'Infected rate by state'!B:E,4,0)</f>
        <v>7.5362096948057532E-3</v>
      </c>
      <c r="E235" s="2">
        <v>740</v>
      </c>
      <c r="F235" s="2">
        <v>70</v>
      </c>
      <c r="G235" s="2">
        <v>290</v>
      </c>
      <c r="H235" s="4">
        <f t="shared" si="45"/>
        <v>515</v>
      </c>
      <c r="I235" s="2">
        <v>37</v>
      </c>
      <c r="J235" s="4">
        <f t="shared" si="46"/>
        <v>53.5</v>
      </c>
      <c r="K235" s="3">
        <v>303247</v>
      </c>
      <c r="L235" s="3">
        <f t="shared" si="42"/>
        <v>251404</v>
      </c>
      <c r="M235" s="3">
        <v>51843</v>
      </c>
      <c r="N235" s="3">
        <f t="shared" si="47"/>
        <v>4570.6659626415203</v>
      </c>
      <c r="O235" s="3">
        <f t="shared" si="43"/>
        <v>942.65947955137358</v>
      </c>
      <c r="P235" s="3">
        <f t="shared" si="44"/>
        <v>200.24215592390377</v>
      </c>
      <c r="Q235" s="3">
        <v>2</v>
      </c>
      <c r="R235" s="3">
        <v>3</v>
      </c>
      <c r="S235" s="19">
        <f t="shared" si="48"/>
        <v>125.6879306068498</v>
      </c>
      <c r="T235" s="20">
        <f t="shared" si="49"/>
        <v>0.43340665726499933</v>
      </c>
      <c r="U235" s="20">
        <f t="shared" si="50"/>
        <v>0.24405423418805788</v>
      </c>
      <c r="V235" s="21">
        <f t="shared" si="51"/>
        <v>0.16984855487412134</v>
      </c>
      <c r="W235" s="26">
        <f t="shared" si="52"/>
        <v>26.698954123187168</v>
      </c>
      <c r="X235" s="27">
        <f t="shared" si="53"/>
        <v>0.72159335468073427</v>
      </c>
      <c r="Y235" s="27">
        <f t="shared" si="54"/>
        <v>0.49904587146144236</v>
      </c>
      <c r="Z235" s="27">
        <f t="shared" si="55"/>
        <v>0.38141363033124526</v>
      </c>
    </row>
    <row r="236" spans="1:26" customFormat="1" ht="12.5" x14ac:dyDescent="0.25">
      <c r="A236" s="2" t="s">
        <v>237</v>
      </c>
      <c r="B236" t="s">
        <v>347</v>
      </c>
      <c r="C236" t="s">
        <v>346</v>
      </c>
      <c r="D236" s="18">
        <f>VLOOKUP(C236,'Infected rate by state'!B:E,4,0)</f>
        <v>1.436639964955333E-2</v>
      </c>
      <c r="E236" s="2">
        <v>598</v>
      </c>
      <c r="F236" s="2">
        <v>59</v>
      </c>
      <c r="G236" s="2">
        <v>187</v>
      </c>
      <c r="H236" s="4">
        <f t="shared" si="45"/>
        <v>392.5</v>
      </c>
      <c r="I236" s="2">
        <v>26</v>
      </c>
      <c r="J236" s="4">
        <f t="shared" si="46"/>
        <v>42.5</v>
      </c>
      <c r="K236" s="3">
        <v>371513</v>
      </c>
      <c r="L236" s="3">
        <f t="shared" si="42"/>
        <v>271259</v>
      </c>
      <c r="M236" s="3">
        <v>100254</v>
      </c>
      <c r="N236" s="3">
        <f t="shared" si="47"/>
        <v>10674.608466009013</v>
      </c>
      <c r="O236" s="3">
        <f t="shared" si="43"/>
        <v>2301.830524330313</v>
      </c>
      <c r="P236" s="3">
        <f t="shared" si="44"/>
        <v>515.26743617098737</v>
      </c>
      <c r="Q236" s="3">
        <v>2</v>
      </c>
      <c r="R236" s="3">
        <v>3</v>
      </c>
      <c r="S236" s="19">
        <f t="shared" si="48"/>
        <v>306.91073657737508</v>
      </c>
      <c r="T236" s="20">
        <f t="shared" si="49"/>
        <v>1.6412338854405084</v>
      </c>
      <c r="U236" s="20">
        <f t="shared" si="50"/>
        <v>0.78193818236273904</v>
      </c>
      <c r="V236" s="21">
        <f t="shared" si="51"/>
        <v>0.51322865648390481</v>
      </c>
      <c r="W236" s="26">
        <f t="shared" si="52"/>
        <v>68.702324822798317</v>
      </c>
      <c r="X236" s="27">
        <f t="shared" si="53"/>
        <v>2.642397108569166</v>
      </c>
      <c r="Y236" s="27">
        <f t="shared" si="54"/>
        <v>1.6165252899481957</v>
      </c>
      <c r="Z236" s="27">
        <f t="shared" si="55"/>
        <v>1.1644461834372597</v>
      </c>
    </row>
    <row r="237" spans="1:26" customFormat="1" ht="12.5" x14ac:dyDescent="0.25">
      <c r="A237" s="2" t="s">
        <v>238</v>
      </c>
      <c r="B237" t="s">
        <v>395</v>
      </c>
      <c r="C237" t="s">
        <v>394</v>
      </c>
      <c r="D237" s="18">
        <f>VLOOKUP(C237,'Infected rate by state'!B:E,4,0)</f>
        <v>1.0015511681323568E-2</v>
      </c>
      <c r="E237" s="3">
        <v>3999</v>
      </c>
      <c r="F237" s="2">
        <v>526</v>
      </c>
      <c r="G237" s="3">
        <v>1804</v>
      </c>
      <c r="H237" s="4">
        <f t="shared" si="45"/>
        <v>2901.5</v>
      </c>
      <c r="I237" s="2">
        <v>277</v>
      </c>
      <c r="J237" s="4">
        <f t="shared" si="46"/>
        <v>401.5</v>
      </c>
      <c r="K237" s="3">
        <v>1552687</v>
      </c>
      <c r="L237" s="3">
        <f t="shared" si="42"/>
        <v>1302950</v>
      </c>
      <c r="M237" s="3">
        <v>249737</v>
      </c>
      <c r="N237" s="3">
        <f t="shared" si="47"/>
        <v>31101.909571878496</v>
      </c>
      <c r="O237" s="3">
        <f t="shared" si="43"/>
        <v>6384.5991484010674</v>
      </c>
      <c r="P237" s="3">
        <f t="shared" si="44"/>
        <v>1348.3911299812489</v>
      </c>
      <c r="Q237" s="3">
        <v>2</v>
      </c>
      <c r="R237" s="3">
        <v>3</v>
      </c>
      <c r="S237" s="19">
        <f t="shared" si="48"/>
        <v>851.27988645347568</v>
      </c>
      <c r="T237" s="20">
        <f t="shared" si="49"/>
        <v>0.47188463772365613</v>
      </c>
      <c r="U237" s="20">
        <f t="shared" si="50"/>
        <v>0.29339303341494938</v>
      </c>
      <c r="V237" s="21">
        <f t="shared" si="51"/>
        <v>0.21287318991084664</v>
      </c>
      <c r="W237" s="26">
        <f t="shared" si="52"/>
        <v>179.78548399749985</v>
      </c>
      <c r="X237" s="27">
        <f t="shared" si="53"/>
        <v>0.64904506858303201</v>
      </c>
      <c r="Y237" s="27">
        <f t="shared" si="54"/>
        <v>0.44778451805105818</v>
      </c>
      <c r="Z237" s="27">
        <f t="shared" si="55"/>
        <v>0.3417974980941062</v>
      </c>
    </row>
    <row r="238" spans="1:26" customFormat="1" ht="12.5" x14ac:dyDescent="0.25">
      <c r="A238" s="2" t="s">
        <v>239</v>
      </c>
      <c r="B238" t="s">
        <v>393</v>
      </c>
      <c r="C238" t="s">
        <v>392</v>
      </c>
      <c r="D238" s="18">
        <f>VLOOKUP(C238,'Infected rate by state'!B:E,4,0)</f>
        <v>7.5097590818065515E-3</v>
      </c>
      <c r="E238" s="2">
        <v>584</v>
      </c>
      <c r="F238" s="2">
        <v>35</v>
      </c>
      <c r="G238" s="2">
        <v>323</v>
      </c>
      <c r="H238" s="4">
        <f t="shared" si="45"/>
        <v>453.5</v>
      </c>
      <c r="I238" s="2">
        <v>17</v>
      </c>
      <c r="J238" s="4">
        <f t="shared" si="46"/>
        <v>26</v>
      </c>
      <c r="K238" s="3">
        <v>126084</v>
      </c>
      <c r="L238" s="3">
        <f t="shared" si="42"/>
        <v>99999</v>
      </c>
      <c r="M238" s="3">
        <v>26085</v>
      </c>
      <c r="N238" s="3">
        <f t="shared" si="47"/>
        <v>1893.7209281409944</v>
      </c>
      <c r="O238" s="3">
        <f t="shared" si="43"/>
        <v>397.02646882008446</v>
      </c>
      <c r="P238" s="3">
        <f t="shared" si="44"/>
        <v>86.032789827422832</v>
      </c>
      <c r="Q238" s="3">
        <v>2</v>
      </c>
      <c r="R238" s="3">
        <v>3</v>
      </c>
      <c r="S238" s="19">
        <f t="shared" si="48"/>
        <v>52.936862509344593</v>
      </c>
      <c r="T238" s="20">
        <f t="shared" si="49"/>
        <v>0.16389121519920927</v>
      </c>
      <c r="U238" s="20">
        <f t="shared" si="50"/>
        <v>0.11672957554431002</v>
      </c>
      <c r="V238" s="21">
        <f t="shared" si="51"/>
        <v>9.0645312516001011E-2</v>
      </c>
      <c r="W238" s="26">
        <f t="shared" si="52"/>
        <v>11.471038643656378</v>
      </c>
      <c r="X238" s="27">
        <f t="shared" si="53"/>
        <v>0.67476697903861049</v>
      </c>
      <c r="Y238" s="27">
        <f t="shared" si="54"/>
        <v>0.44119379398678377</v>
      </c>
      <c r="Z238" s="27">
        <f t="shared" si="55"/>
        <v>0.32774396124732508</v>
      </c>
    </row>
    <row r="239" spans="1:26" customFormat="1" ht="12.5" x14ac:dyDescent="0.25">
      <c r="A239" s="2" t="s">
        <v>240</v>
      </c>
      <c r="B239" t="s">
        <v>393</v>
      </c>
      <c r="C239" t="s">
        <v>392</v>
      </c>
      <c r="D239" s="18">
        <f>VLOOKUP(C239,'Infected rate by state'!B:E,4,0)</f>
        <v>7.5097590818065515E-3</v>
      </c>
      <c r="E239" s="3">
        <v>6234</v>
      </c>
      <c r="F239" s="2">
        <v>747</v>
      </c>
      <c r="G239" s="3">
        <v>2477</v>
      </c>
      <c r="H239" s="4">
        <f t="shared" si="45"/>
        <v>4355.5</v>
      </c>
      <c r="I239" s="2">
        <v>216</v>
      </c>
      <c r="J239" s="4">
        <f t="shared" si="46"/>
        <v>481.5</v>
      </c>
      <c r="K239" s="3">
        <v>2191766</v>
      </c>
      <c r="L239" s="3">
        <f t="shared" si="42"/>
        <v>1815617</v>
      </c>
      <c r="M239" s="3">
        <v>376149</v>
      </c>
      <c r="N239" s="3">
        <f t="shared" si="47"/>
        <v>32919.269247389639</v>
      </c>
      <c r="O239" s="3">
        <f t="shared" si="43"/>
        <v>6791.3709470878966</v>
      </c>
      <c r="P239" s="3">
        <f t="shared" si="44"/>
        <v>1443.1815307021593</v>
      </c>
      <c r="Q239" s="3">
        <v>2</v>
      </c>
      <c r="R239" s="3">
        <v>3</v>
      </c>
      <c r="S239" s="19">
        <f t="shared" si="48"/>
        <v>905.5161262783862</v>
      </c>
      <c r="T239" s="20">
        <f t="shared" si="49"/>
        <v>0.36556969167476228</v>
      </c>
      <c r="U239" s="20">
        <f t="shared" si="50"/>
        <v>0.207901762433334</v>
      </c>
      <c r="V239" s="21">
        <f t="shared" si="51"/>
        <v>0.14525443154930803</v>
      </c>
      <c r="W239" s="26">
        <f t="shared" si="52"/>
        <v>192.42420409362123</v>
      </c>
      <c r="X239" s="27">
        <f t="shared" si="53"/>
        <v>0.89085279672972795</v>
      </c>
      <c r="Y239" s="27">
        <f t="shared" si="54"/>
        <v>0.39963489946754149</v>
      </c>
      <c r="Z239" s="27">
        <f t="shared" si="55"/>
        <v>0.25759598941582496</v>
      </c>
    </row>
    <row r="240" spans="1:26" customFormat="1" ht="12.5" x14ac:dyDescent="0.25">
      <c r="A240" s="2" t="s">
        <v>241</v>
      </c>
      <c r="B240" t="s">
        <v>315</v>
      </c>
      <c r="C240" t="s">
        <v>314</v>
      </c>
      <c r="D240" s="18">
        <f>VLOOKUP(C240,'Infected rate by state'!B:E,4,0)</f>
        <v>7.5362096948057532E-3</v>
      </c>
      <c r="E240" s="3">
        <v>5691</v>
      </c>
      <c r="F240" s="2">
        <v>690</v>
      </c>
      <c r="G240" s="3">
        <v>2125</v>
      </c>
      <c r="H240" s="4">
        <f t="shared" si="45"/>
        <v>3908</v>
      </c>
      <c r="I240" s="2">
        <v>231</v>
      </c>
      <c r="J240" s="4">
        <f t="shared" si="46"/>
        <v>460.5</v>
      </c>
      <c r="K240" s="3">
        <v>2406889</v>
      </c>
      <c r="L240" s="3">
        <f t="shared" si="42"/>
        <v>2039912</v>
      </c>
      <c r="M240" s="3">
        <v>366977</v>
      </c>
      <c r="N240" s="3">
        <f t="shared" si="47"/>
        <v>36277.640432242646</v>
      </c>
      <c r="O240" s="3">
        <f t="shared" si="43"/>
        <v>7418.2186509085404</v>
      </c>
      <c r="P240" s="3">
        <f t="shared" si="44"/>
        <v>1559.0813489943594</v>
      </c>
      <c r="Q240" s="3">
        <v>2</v>
      </c>
      <c r="R240" s="3">
        <v>3</v>
      </c>
      <c r="S240" s="19">
        <f t="shared" si="48"/>
        <v>989.09582012113867</v>
      </c>
      <c r="T240" s="20">
        <f t="shared" si="49"/>
        <v>0.46545685652759466</v>
      </c>
      <c r="U240" s="20">
        <f t="shared" si="50"/>
        <v>0.25309514332680111</v>
      </c>
      <c r="V240" s="21">
        <f t="shared" si="51"/>
        <v>0.17380000353560687</v>
      </c>
      <c r="W240" s="26">
        <f t="shared" si="52"/>
        <v>207.87751319924791</v>
      </c>
      <c r="X240" s="27">
        <f t="shared" si="53"/>
        <v>0.89990265454219875</v>
      </c>
      <c r="Y240" s="27">
        <f t="shared" si="54"/>
        <v>0.45141696677361109</v>
      </c>
      <c r="Z240" s="27">
        <f t="shared" si="55"/>
        <v>0.30127175825977959</v>
      </c>
    </row>
    <row r="241" spans="1:26" customFormat="1" ht="12.5" x14ac:dyDescent="0.25">
      <c r="A241" s="2" t="s">
        <v>242</v>
      </c>
      <c r="B241" t="s">
        <v>315</v>
      </c>
      <c r="C241" t="s">
        <v>314</v>
      </c>
      <c r="D241" s="18">
        <f>VLOOKUP(C241,'Infected rate by state'!B:E,4,0)</f>
        <v>7.5362096948057532E-3</v>
      </c>
      <c r="E241" s="3">
        <v>6178</v>
      </c>
      <c r="F241" s="2">
        <v>802</v>
      </c>
      <c r="G241" s="3">
        <v>1949</v>
      </c>
      <c r="H241" s="4">
        <f t="shared" si="45"/>
        <v>4063.5</v>
      </c>
      <c r="I241" s="2">
        <v>358</v>
      </c>
      <c r="J241" s="4">
        <f t="shared" si="46"/>
        <v>580</v>
      </c>
      <c r="K241" s="3">
        <v>3005567</v>
      </c>
      <c r="L241" s="3">
        <f t="shared" si="42"/>
        <v>2508490</v>
      </c>
      <c r="M241" s="3">
        <v>497077</v>
      </c>
      <c r="N241" s="3">
        <f t="shared" si="47"/>
        <v>45301.166327576488</v>
      </c>
      <c r="O241" s="3">
        <f t="shared" si="43"/>
        <v>9318.976138467875</v>
      </c>
      <c r="P241" s="3">
        <f t="shared" si="44"/>
        <v>1973.2682053086505</v>
      </c>
      <c r="Q241" s="3">
        <v>2</v>
      </c>
      <c r="R241" s="3">
        <v>3</v>
      </c>
      <c r="S241" s="19">
        <f t="shared" si="48"/>
        <v>1242.5301517957166</v>
      </c>
      <c r="T241" s="20">
        <f t="shared" si="49"/>
        <v>0.63752188393828457</v>
      </c>
      <c r="U241" s="20">
        <f t="shared" si="50"/>
        <v>0.30577830732022065</v>
      </c>
      <c r="V241" s="21">
        <f t="shared" si="51"/>
        <v>0.20112174681057246</v>
      </c>
      <c r="W241" s="26">
        <f t="shared" si="52"/>
        <v>263.10242737448675</v>
      </c>
      <c r="X241" s="27">
        <f t="shared" si="53"/>
        <v>0.73492298149297974</v>
      </c>
      <c r="Y241" s="27">
        <f t="shared" si="54"/>
        <v>0.45362487478359786</v>
      </c>
      <c r="Z241" s="27">
        <f t="shared" si="55"/>
        <v>0.32805788949437253</v>
      </c>
    </row>
    <row r="242" spans="1:26" customFormat="1" ht="12.5" x14ac:dyDescent="0.25">
      <c r="A242" s="2" t="s">
        <v>243</v>
      </c>
      <c r="B242" t="s">
        <v>315</v>
      </c>
      <c r="C242" t="s">
        <v>314</v>
      </c>
      <c r="D242" s="18">
        <f>VLOOKUP(C242,'Infected rate by state'!B:E,4,0)</f>
        <v>7.5362096948057532E-3</v>
      </c>
      <c r="E242" s="3">
        <v>3776</v>
      </c>
      <c r="F242" s="2">
        <v>439</v>
      </c>
      <c r="G242" s="3">
        <v>1139</v>
      </c>
      <c r="H242" s="4">
        <f t="shared" si="45"/>
        <v>2457.5</v>
      </c>
      <c r="I242" s="2">
        <v>203</v>
      </c>
      <c r="J242" s="4">
        <f t="shared" si="46"/>
        <v>321</v>
      </c>
      <c r="K242" s="3">
        <v>1272753</v>
      </c>
      <c r="L242" s="3">
        <f t="shared" si="42"/>
        <v>1036363</v>
      </c>
      <c r="M242" s="3">
        <v>236390</v>
      </c>
      <c r="N242" s="3">
        <f t="shared" si="47"/>
        <v>19183.466995386214</v>
      </c>
      <c r="O242" s="3">
        <f t="shared" si="43"/>
        <v>3983.3408049768555</v>
      </c>
      <c r="P242" s="3">
        <f t="shared" si="44"/>
        <v>853.21307033335529</v>
      </c>
      <c r="Q242" s="3">
        <v>2</v>
      </c>
      <c r="R242" s="3">
        <v>3</v>
      </c>
      <c r="S242" s="19">
        <f t="shared" si="48"/>
        <v>531.11210733024734</v>
      </c>
      <c r="T242" s="20">
        <f t="shared" si="49"/>
        <v>0.46629684576843489</v>
      </c>
      <c r="U242" s="20">
        <f t="shared" si="50"/>
        <v>0.21611886361352892</v>
      </c>
      <c r="V242" s="21">
        <f t="shared" si="51"/>
        <v>0.14065468944127313</v>
      </c>
      <c r="W242" s="26">
        <f t="shared" si="52"/>
        <v>113.76174271111404</v>
      </c>
      <c r="X242" s="27">
        <f t="shared" si="53"/>
        <v>0.56040267345376371</v>
      </c>
      <c r="Y242" s="27">
        <f t="shared" si="54"/>
        <v>0.35439795237107174</v>
      </c>
      <c r="Z242" s="27">
        <f t="shared" si="55"/>
        <v>0.25913836608454222</v>
      </c>
    </row>
    <row r="243" spans="1:26" customFormat="1" ht="12.5" x14ac:dyDescent="0.25">
      <c r="A243" s="2" t="s">
        <v>244</v>
      </c>
      <c r="B243" t="s">
        <v>315</v>
      </c>
      <c r="C243" t="s">
        <v>314</v>
      </c>
      <c r="D243" s="18">
        <f>VLOOKUP(C243,'Infected rate by state'!B:E,4,0)</f>
        <v>7.5362096948057532E-3</v>
      </c>
      <c r="E243" s="3">
        <v>2547</v>
      </c>
      <c r="F243" s="2">
        <v>341</v>
      </c>
      <c r="G243" s="2">
        <v>916</v>
      </c>
      <c r="H243" s="4">
        <f t="shared" si="45"/>
        <v>1731.5</v>
      </c>
      <c r="I243" s="2">
        <v>146</v>
      </c>
      <c r="J243" s="4">
        <f t="shared" si="46"/>
        <v>243.5</v>
      </c>
      <c r="K243" s="3">
        <v>1456607</v>
      </c>
      <c r="L243" s="3">
        <f t="shared" si="42"/>
        <v>1222034</v>
      </c>
      <c r="M243" s="3">
        <v>234573</v>
      </c>
      <c r="N243" s="3">
        <f t="shared" si="47"/>
        <v>21954.591589843847</v>
      </c>
      <c r="O243" s="3">
        <f t="shared" si="43"/>
        <v>4507.2527522508681</v>
      </c>
      <c r="P243" s="3">
        <f t="shared" si="44"/>
        <v>952.01553316328113</v>
      </c>
      <c r="Q243" s="3">
        <v>2</v>
      </c>
      <c r="R243" s="3">
        <v>3</v>
      </c>
      <c r="S243" s="19">
        <f t="shared" si="48"/>
        <v>600.96703363344909</v>
      </c>
      <c r="T243" s="20">
        <f t="shared" si="49"/>
        <v>0.65607754763476978</v>
      </c>
      <c r="U243" s="20">
        <f t="shared" si="50"/>
        <v>0.34707885280591921</v>
      </c>
      <c r="V243" s="21">
        <f t="shared" si="51"/>
        <v>0.23595093585922619</v>
      </c>
      <c r="W243" s="26">
        <f t="shared" si="52"/>
        <v>126.93540442177081</v>
      </c>
      <c r="X243" s="27">
        <f t="shared" si="53"/>
        <v>0.86942057823130692</v>
      </c>
      <c r="Y243" s="27">
        <f t="shared" si="54"/>
        <v>0.52129529536661523</v>
      </c>
      <c r="Z243" s="27">
        <f t="shared" si="55"/>
        <v>0.37224458774712849</v>
      </c>
    </row>
    <row r="244" spans="1:26" customFormat="1" ht="12.5" x14ac:dyDescent="0.25">
      <c r="A244" s="2" t="s">
        <v>245</v>
      </c>
      <c r="B244" t="s">
        <v>315</v>
      </c>
      <c r="C244" t="s">
        <v>314</v>
      </c>
      <c r="D244" s="18">
        <f>VLOOKUP(C244,'Infected rate by state'!B:E,4,0)</f>
        <v>7.5362096948057532E-3</v>
      </c>
      <c r="E244" s="2">
        <v>390</v>
      </c>
      <c r="F244" s="2">
        <v>54</v>
      </c>
      <c r="G244" s="2">
        <v>202</v>
      </c>
      <c r="H244" s="4">
        <f t="shared" si="45"/>
        <v>296</v>
      </c>
      <c r="I244" s="2">
        <v>33</v>
      </c>
      <c r="J244" s="4">
        <f t="shared" si="46"/>
        <v>43.5</v>
      </c>
      <c r="K244" s="3">
        <v>213703</v>
      </c>
      <c r="L244" s="3">
        <f t="shared" si="42"/>
        <v>166738</v>
      </c>
      <c r="M244" s="3">
        <v>46965</v>
      </c>
      <c r="N244" s="3">
        <f t="shared" si="47"/>
        <v>3221.0212408181478</v>
      </c>
      <c r="O244" s="3">
        <f t="shared" si="43"/>
        <v>679.24227253559297</v>
      </c>
      <c r="P244" s="3">
        <f t="shared" si="44"/>
        <v>148.20408235968813</v>
      </c>
      <c r="Q244" s="3">
        <v>2</v>
      </c>
      <c r="R244" s="3">
        <v>3</v>
      </c>
      <c r="S244" s="19">
        <f t="shared" si="48"/>
        <v>90.565636338079059</v>
      </c>
      <c r="T244" s="20">
        <f t="shared" si="49"/>
        <v>0.44834473434692601</v>
      </c>
      <c r="U244" s="20">
        <f t="shared" si="50"/>
        <v>0.30596498762864549</v>
      </c>
      <c r="V244" s="21">
        <f t="shared" si="51"/>
        <v>0.23221958035404888</v>
      </c>
      <c r="W244" s="26">
        <f t="shared" si="52"/>
        <v>19.760544314625083</v>
      </c>
      <c r="X244" s="27">
        <f t="shared" si="53"/>
        <v>0.59880437317045709</v>
      </c>
      <c r="Y244" s="27">
        <f t="shared" si="54"/>
        <v>0.45426538654310533</v>
      </c>
      <c r="Z244" s="27">
        <f t="shared" si="55"/>
        <v>0.36593600582639041</v>
      </c>
    </row>
    <row r="245" spans="1:26" customFormat="1" ht="12.5" x14ac:dyDescent="0.25">
      <c r="A245" s="2" t="s">
        <v>246</v>
      </c>
      <c r="B245" t="s">
        <v>315</v>
      </c>
      <c r="C245" t="s">
        <v>314</v>
      </c>
      <c r="D245" s="18">
        <f>VLOOKUP(C245,'Infected rate by state'!B:E,4,0)</f>
        <v>7.5362096948057532E-3</v>
      </c>
      <c r="E245" s="3">
        <v>1555</v>
      </c>
      <c r="F245" s="2">
        <v>198</v>
      </c>
      <c r="G245" s="2">
        <v>452</v>
      </c>
      <c r="H245" s="4">
        <f t="shared" si="45"/>
        <v>1003.5</v>
      </c>
      <c r="I245" s="2">
        <v>88</v>
      </c>
      <c r="J245" s="4">
        <f t="shared" si="46"/>
        <v>143</v>
      </c>
      <c r="K245" s="3">
        <v>666874</v>
      </c>
      <c r="L245" s="3">
        <f t="shared" si="42"/>
        <v>538679</v>
      </c>
      <c r="M245" s="3">
        <v>128195</v>
      </c>
      <c r="N245" s="3">
        <f t="shared" si="47"/>
        <v>10051.404608027784</v>
      </c>
      <c r="O245" s="3">
        <f t="shared" si="43"/>
        <v>2093.3267118721469</v>
      </c>
      <c r="P245" s="3">
        <f t="shared" si="44"/>
        <v>449.99832339447426</v>
      </c>
      <c r="Q245" s="3">
        <v>2</v>
      </c>
      <c r="R245" s="3">
        <v>3</v>
      </c>
      <c r="S245" s="19">
        <f t="shared" si="48"/>
        <v>279.11022824961958</v>
      </c>
      <c r="T245" s="20">
        <f t="shared" si="49"/>
        <v>0.61750050497703446</v>
      </c>
      <c r="U245" s="20">
        <f t="shared" si="50"/>
        <v>0.27813674962592883</v>
      </c>
      <c r="V245" s="21">
        <f t="shared" si="51"/>
        <v>0.17949210819911227</v>
      </c>
      <c r="W245" s="26">
        <f t="shared" si="52"/>
        <v>59.999776452596571</v>
      </c>
      <c r="X245" s="27">
        <f t="shared" si="53"/>
        <v>0.6818156415067792</v>
      </c>
      <c r="Y245" s="27">
        <f t="shared" si="54"/>
        <v>0.41957885631186415</v>
      </c>
      <c r="Z245" s="27">
        <f t="shared" si="55"/>
        <v>0.30302917400301299</v>
      </c>
    </row>
    <row r="246" spans="1:26" customFormat="1" ht="12.5" x14ac:dyDescent="0.25">
      <c r="A246" s="2" t="s">
        <v>247</v>
      </c>
      <c r="B246" t="s">
        <v>315</v>
      </c>
      <c r="C246" t="s">
        <v>314</v>
      </c>
      <c r="D246" s="18">
        <f>VLOOKUP(C246,'Infected rate by state'!B:E,4,0)</f>
        <v>7.5362096948057532E-3</v>
      </c>
      <c r="E246" s="2">
        <v>858</v>
      </c>
      <c r="F246" s="2">
        <v>82</v>
      </c>
      <c r="G246" s="2">
        <v>246</v>
      </c>
      <c r="H246" s="4">
        <f t="shared" si="45"/>
        <v>552</v>
      </c>
      <c r="I246" s="2">
        <v>35</v>
      </c>
      <c r="J246" s="4">
        <f t="shared" si="46"/>
        <v>58.5</v>
      </c>
      <c r="K246" s="3">
        <v>359828</v>
      </c>
      <c r="L246" s="3">
        <f t="shared" si="42"/>
        <v>292675</v>
      </c>
      <c r="M246" s="3">
        <v>67153</v>
      </c>
      <c r="N246" s="3">
        <f t="shared" si="47"/>
        <v>5423.4785241251293</v>
      </c>
      <c r="O246" s="3">
        <f t="shared" si="43"/>
        <v>1126.6159466144798</v>
      </c>
      <c r="P246" s="3">
        <f t="shared" si="44"/>
        <v>241.4359086060204</v>
      </c>
      <c r="Q246" s="3">
        <v>2</v>
      </c>
      <c r="R246" s="3">
        <v>3</v>
      </c>
      <c r="S246" s="19">
        <f t="shared" si="48"/>
        <v>150.21545954859729</v>
      </c>
      <c r="T246" s="20">
        <f t="shared" si="49"/>
        <v>0.61063194938454179</v>
      </c>
      <c r="U246" s="20">
        <f t="shared" si="50"/>
        <v>0.27212945570398062</v>
      </c>
      <c r="V246" s="21">
        <f t="shared" si="51"/>
        <v>0.17507629318018333</v>
      </c>
      <c r="W246" s="26">
        <f t="shared" si="52"/>
        <v>32.191454480802719</v>
      </c>
      <c r="X246" s="27">
        <f t="shared" si="53"/>
        <v>0.91975584230864915</v>
      </c>
      <c r="Y246" s="27">
        <f t="shared" si="54"/>
        <v>0.55028127317611486</v>
      </c>
      <c r="Z246" s="27">
        <f t="shared" si="55"/>
        <v>0.39257871318052096</v>
      </c>
    </row>
    <row r="247" spans="1:26" customFormat="1" ht="12.5" x14ac:dyDescent="0.25">
      <c r="A247" s="2" t="s">
        <v>248</v>
      </c>
      <c r="B247" t="s">
        <v>315</v>
      </c>
      <c r="C247" t="s">
        <v>314</v>
      </c>
      <c r="D247" s="18">
        <f>VLOOKUP(C247,'Infected rate by state'!B:E,4,0)</f>
        <v>7.5362096948057532E-3</v>
      </c>
      <c r="E247" s="2">
        <v>359</v>
      </c>
      <c r="F247" s="2">
        <v>22</v>
      </c>
      <c r="G247" s="2">
        <v>169</v>
      </c>
      <c r="H247" s="4">
        <f t="shared" si="45"/>
        <v>264</v>
      </c>
      <c r="I247" s="2">
        <v>6</v>
      </c>
      <c r="J247" s="4">
        <f t="shared" si="46"/>
        <v>14</v>
      </c>
      <c r="K247" s="3">
        <v>229413</v>
      </c>
      <c r="L247" s="3">
        <f t="shared" si="42"/>
        <v>189823</v>
      </c>
      <c r="M247" s="3">
        <v>39590</v>
      </c>
      <c r="N247" s="3">
        <f t="shared" si="47"/>
        <v>3457.8089494289443</v>
      </c>
      <c r="O247" s="3">
        <f t="shared" si="43"/>
        <v>713.67182333679773</v>
      </c>
      <c r="P247" s="3">
        <f t="shared" si="44"/>
        <v>151.73884354631073</v>
      </c>
      <c r="Q247" s="3">
        <v>2</v>
      </c>
      <c r="R247" s="3">
        <v>3</v>
      </c>
      <c r="S247" s="19">
        <f t="shared" si="48"/>
        <v>95.156243111573033</v>
      </c>
      <c r="T247" s="20">
        <f t="shared" si="49"/>
        <v>0.56305469296788779</v>
      </c>
      <c r="U247" s="20">
        <f t="shared" si="50"/>
        <v>0.36044031481656452</v>
      </c>
      <c r="V247" s="21">
        <f t="shared" si="51"/>
        <v>0.26505917301273824</v>
      </c>
      <c r="W247" s="26">
        <f t="shared" si="52"/>
        <v>20.231845806174764</v>
      </c>
      <c r="X247" s="27">
        <f t="shared" si="53"/>
        <v>3.3719743010291272</v>
      </c>
      <c r="Y247" s="27">
        <f t="shared" si="54"/>
        <v>1.4451318432981974</v>
      </c>
      <c r="Z247" s="27">
        <f t="shared" si="55"/>
        <v>0.91962935482612562</v>
      </c>
    </row>
    <row r="248" spans="1:26" customFormat="1" ht="12.5" x14ac:dyDescent="0.25">
      <c r="A248" s="2" t="s">
        <v>249</v>
      </c>
      <c r="B248" t="s">
        <v>315</v>
      </c>
      <c r="C248" t="s">
        <v>314</v>
      </c>
      <c r="D248" s="18">
        <f>VLOOKUP(C248,'Infected rate by state'!B:E,4,0)</f>
        <v>7.5362096948057532E-3</v>
      </c>
      <c r="E248" s="3">
        <v>1272</v>
      </c>
      <c r="F248" s="2">
        <v>93</v>
      </c>
      <c r="G248" s="2">
        <v>306</v>
      </c>
      <c r="H248" s="4">
        <f t="shared" si="45"/>
        <v>789</v>
      </c>
      <c r="I248" s="2">
        <v>45</v>
      </c>
      <c r="J248" s="4">
        <f t="shared" si="46"/>
        <v>69</v>
      </c>
      <c r="K248" s="3">
        <v>402885</v>
      </c>
      <c r="L248" s="3">
        <f t="shared" si="42"/>
        <v>314450</v>
      </c>
      <c r="M248" s="3">
        <v>88435</v>
      </c>
      <c r="N248" s="3">
        <f t="shared" si="47"/>
        <v>6072.4516857836315</v>
      </c>
      <c r="O248" s="3">
        <f t="shared" si="43"/>
        <v>1280.3941141273178</v>
      </c>
      <c r="P248" s="3">
        <f t="shared" si="44"/>
        <v>279.33062219007434</v>
      </c>
      <c r="Q248" s="3">
        <v>2</v>
      </c>
      <c r="R248" s="3">
        <v>3</v>
      </c>
      <c r="S248" s="19">
        <f t="shared" si="48"/>
        <v>170.7192152169757</v>
      </c>
      <c r="T248" s="20">
        <f t="shared" si="49"/>
        <v>0.55790593208161998</v>
      </c>
      <c r="U248" s="20">
        <f t="shared" si="50"/>
        <v>0.21637416377309973</v>
      </c>
      <c r="V248" s="21">
        <f t="shared" si="51"/>
        <v>0.13421321951020102</v>
      </c>
      <c r="W248" s="26">
        <f t="shared" si="52"/>
        <v>37.244082958676579</v>
      </c>
      <c r="X248" s="27">
        <f t="shared" si="53"/>
        <v>0.82764628797059059</v>
      </c>
      <c r="Y248" s="27">
        <f t="shared" si="54"/>
        <v>0.5397693182416895</v>
      </c>
      <c r="Z248" s="27">
        <f t="shared" si="55"/>
        <v>0.40047401030835028</v>
      </c>
    </row>
    <row r="249" spans="1:26" customFormat="1" ht="12.5" x14ac:dyDescent="0.25">
      <c r="A249" s="2" t="s">
        <v>250</v>
      </c>
      <c r="B249" t="s">
        <v>325</v>
      </c>
      <c r="C249" t="s">
        <v>324</v>
      </c>
      <c r="D249" s="18">
        <f>VLOOKUP(C249,'Infected rate by state'!B:E,4,0)</f>
        <v>8.9298079160438481E-3</v>
      </c>
      <c r="E249" s="3">
        <v>1309</v>
      </c>
      <c r="F249" s="2">
        <v>159</v>
      </c>
      <c r="G249" s="2">
        <v>604</v>
      </c>
      <c r="H249" s="4">
        <f t="shared" si="45"/>
        <v>956.5</v>
      </c>
      <c r="I249" s="2">
        <v>77</v>
      </c>
      <c r="J249" s="4">
        <f t="shared" si="46"/>
        <v>118</v>
      </c>
      <c r="K249" s="3">
        <v>374960</v>
      </c>
      <c r="L249" s="3">
        <f t="shared" si="42"/>
        <v>218169</v>
      </c>
      <c r="M249" s="3">
        <v>156791</v>
      </c>
      <c r="N249" s="3">
        <f t="shared" si="47"/>
        <v>6696.6415523996029</v>
      </c>
      <c r="O249" s="3">
        <f t="shared" si="43"/>
        <v>1538.3834624191663</v>
      </c>
      <c r="P249" s="3">
        <f t="shared" si="44"/>
        <v>368.03899891101736</v>
      </c>
      <c r="Q249" s="3">
        <v>2</v>
      </c>
      <c r="R249" s="3">
        <v>3</v>
      </c>
      <c r="S249" s="19">
        <f t="shared" si="48"/>
        <v>205.11779498922218</v>
      </c>
      <c r="T249" s="20">
        <f t="shared" si="49"/>
        <v>0.33959899832652679</v>
      </c>
      <c r="U249" s="20">
        <f t="shared" si="50"/>
        <v>0.21444620490248006</v>
      </c>
      <c r="V249" s="21">
        <f t="shared" si="51"/>
        <v>0.15669808631720564</v>
      </c>
      <c r="W249" s="26">
        <f t="shared" si="52"/>
        <v>49.071866521468984</v>
      </c>
      <c r="X249" s="27">
        <f t="shared" si="53"/>
        <v>0.63729696781128553</v>
      </c>
      <c r="Y249" s="27">
        <f t="shared" si="54"/>
        <v>0.41586327560566932</v>
      </c>
      <c r="Z249" s="27">
        <f t="shared" si="55"/>
        <v>0.30862809132999358</v>
      </c>
    </row>
    <row r="250" spans="1:26" customFormat="1" ht="12.5" x14ac:dyDescent="0.25">
      <c r="A250" s="2" t="s">
        <v>251</v>
      </c>
      <c r="B250" t="s">
        <v>327</v>
      </c>
      <c r="C250" t="s">
        <v>326</v>
      </c>
      <c r="D250" s="18">
        <f>VLOOKUP(C250,'Infected rate by state'!B:E,4,0)</f>
        <v>1.0244051329943483E-2</v>
      </c>
      <c r="E250" s="3">
        <v>2050</v>
      </c>
      <c r="F250" s="2">
        <v>163</v>
      </c>
      <c r="G250" s="2">
        <v>650</v>
      </c>
      <c r="H250" s="4">
        <f t="shared" si="45"/>
        <v>1350</v>
      </c>
      <c r="I250" s="2">
        <v>55</v>
      </c>
      <c r="J250" s="4">
        <f t="shared" si="46"/>
        <v>109</v>
      </c>
      <c r="K250" s="3">
        <v>701923</v>
      </c>
      <c r="L250" s="3">
        <f t="shared" si="42"/>
        <v>562267</v>
      </c>
      <c r="M250" s="3">
        <v>139656</v>
      </c>
      <c r="N250" s="3">
        <f t="shared" si="47"/>
        <v>14381.070483335838</v>
      </c>
      <c r="O250" s="3">
        <f t="shared" si="43"/>
        <v>3004.2256060153804</v>
      </c>
      <c r="P250" s="3">
        <f t="shared" si="44"/>
        <v>648.20066402304349</v>
      </c>
      <c r="Q250" s="3">
        <v>2</v>
      </c>
      <c r="R250" s="3">
        <v>3</v>
      </c>
      <c r="S250" s="19">
        <f t="shared" si="48"/>
        <v>400.56341413538405</v>
      </c>
      <c r="T250" s="20">
        <f t="shared" si="49"/>
        <v>0.61625140636212927</v>
      </c>
      <c r="U250" s="20">
        <f t="shared" si="50"/>
        <v>0.2967136401002845</v>
      </c>
      <c r="V250" s="21">
        <f t="shared" si="51"/>
        <v>0.19539678738311417</v>
      </c>
      <c r="W250" s="26">
        <f t="shared" si="52"/>
        <v>86.42675520307246</v>
      </c>
      <c r="X250" s="27">
        <f t="shared" si="53"/>
        <v>1.5713955491467719</v>
      </c>
      <c r="Y250" s="27">
        <f t="shared" si="54"/>
        <v>0.79290601103736202</v>
      </c>
      <c r="Z250" s="27">
        <f t="shared" si="55"/>
        <v>0.53022549204338931</v>
      </c>
    </row>
    <row r="251" spans="1:26" customFormat="1" ht="12.5" x14ac:dyDescent="0.25">
      <c r="A251" s="2" t="s">
        <v>252</v>
      </c>
      <c r="B251" t="s">
        <v>383</v>
      </c>
      <c r="C251" t="s">
        <v>382</v>
      </c>
      <c r="D251" s="18">
        <f>VLOOKUP(C251,'Infected rate by state'!B:E,4,0)</f>
        <v>8.525765865415048E-3</v>
      </c>
      <c r="E251" s="2">
        <v>591</v>
      </c>
      <c r="F251" s="2">
        <v>62</v>
      </c>
      <c r="G251" s="2">
        <v>215</v>
      </c>
      <c r="H251" s="4">
        <f t="shared" si="45"/>
        <v>403</v>
      </c>
      <c r="I251" s="2">
        <v>28</v>
      </c>
      <c r="J251" s="4">
        <f t="shared" si="46"/>
        <v>45</v>
      </c>
      <c r="K251" s="3">
        <v>153089</v>
      </c>
      <c r="L251" s="3">
        <f t="shared" si="42"/>
        <v>116102</v>
      </c>
      <c r="M251" s="3">
        <v>36987</v>
      </c>
      <c r="N251" s="3">
        <f t="shared" si="47"/>
        <v>2610.4019411410486</v>
      </c>
      <c r="O251" s="3">
        <f t="shared" si="43"/>
        <v>555.89144420897946</v>
      </c>
      <c r="P251" s="3">
        <f t="shared" si="44"/>
        <v>122.67940376137423</v>
      </c>
      <c r="Q251" s="3">
        <v>2</v>
      </c>
      <c r="R251" s="3">
        <v>3</v>
      </c>
      <c r="S251" s="19">
        <f t="shared" si="48"/>
        <v>74.118859227863922</v>
      </c>
      <c r="T251" s="20">
        <f t="shared" si="49"/>
        <v>0.34473888012959963</v>
      </c>
      <c r="U251" s="20">
        <f t="shared" si="50"/>
        <v>0.18391776483340924</v>
      </c>
      <c r="V251" s="21">
        <f t="shared" si="51"/>
        <v>0.12541262136694403</v>
      </c>
      <c r="W251" s="26">
        <f t="shared" si="52"/>
        <v>16.357253834849896</v>
      </c>
      <c r="X251" s="27">
        <f t="shared" si="53"/>
        <v>0.58418763695892484</v>
      </c>
      <c r="Y251" s="27">
        <f t="shared" si="54"/>
        <v>0.36349452966333101</v>
      </c>
      <c r="Z251" s="27">
        <f t="shared" si="55"/>
        <v>0.26382667475564348</v>
      </c>
    </row>
    <row r="252" spans="1:26" customFormat="1" ht="12.5" x14ac:dyDescent="0.25">
      <c r="A252" s="2" t="s">
        <v>253</v>
      </c>
      <c r="B252" t="s">
        <v>383</v>
      </c>
      <c r="C252" t="s">
        <v>382</v>
      </c>
      <c r="D252" s="18">
        <f>VLOOKUP(C252,'Infected rate by state'!B:E,4,0)</f>
        <v>8.525765865415048E-3</v>
      </c>
      <c r="E252" s="2">
        <v>782</v>
      </c>
      <c r="F252" s="2">
        <v>65</v>
      </c>
      <c r="G252" s="2">
        <v>324</v>
      </c>
      <c r="H252" s="4">
        <f t="shared" si="45"/>
        <v>553</v>
      </c>
      <c r="I252" s="2">
        <v>31</v>
      </c>
      <c r="J252" s="4">
        <f t="shared" si="46"/>
        <v>48</v>
      </c>
      <c r="K252" s="3">
        <v>253817</v>
      </c>
      <c r="L252" s="3">
        <f t="shared" si="42"/>
        <v>190367</v>
      </c>
      <c r="M252" s="3">
        <v>63450</v>
      </c>
      <c r="N252" s="3">
        <f t="shared" si="47"/>
        <v>4327.9686293241029</v>
      </c>
      <c r="O252" s="3">
        <f t="shared" si="43"/>
        <v>925.09640996209066</v>
      </c>
      <c r="P252" s="3">
        <f t="shared" si="44"/>
        <v>205.03424546188489</v>
      </c>
      <c r="Q252" s="3">
        <v>2</v>
      </c>
      <c r="R252" s="3">
        <v>3</v>
      </c>
      <c r="S252" s="19">
        <f t="shared" si="48"/>
        <v>123.34618799494542</v>
      </c>
      <c r="T252" s="20">
        <f t="shared" si="49"/>
        <v>0.38069811109551055</v>
      </c>
      <c r="U252" s="20">
        <f t="shared" si="50"/>
        <v>0.22304916454782175</v>
      </c>
      <c r="V252" s="21">
        <f t="shared" si="51"/>
        <v>0.15773169820325503</v>
      </c>
      <c r="W252" s="26">
        <f t="shared" si="52"/>
        <v>27.337899394917986</v>
      </c>
      <c r="X252" s="27">
        <f t="shared" si="53"/>
        <v>0.88186772241670919</v>
      </c>
      <c r="Y252" s="27">
        <f t="shared" si="54"/>
        <v>0.56953957072745809</v>
      </c>
      <c r="Z252" s="27">
        <f t="shared" si="55"/>
        <v>0.4205830676141229</v>
      </c>
    </row>
    <row r="253" spans="1:26" customFormat="1" ht="12.5" x14ac:dyDescent="0.25">
      <c r="A253" s="2" t="s">
        <v>254</v>
      </c>
      <c r="B253" t="s">
        <v>400</v>
      </c>
      <c r="C253" t="s">
        <v>291</v>
      </c>
      <c r="D253" s="18">
        <f>VLOOKUP(C253,'Infected rate by state'!B:E,4,0)</f>
        <v>5.5896269710740548E-3</v>
      </c>
      <c r="E253" s="3">
        <v>4700</v>
      </c>
      <c r="F253" s="2">
        <v>651</v>
      </c>
      <c r="G253" s="3">
        <v>1366</v>
      </c>
      <c r="H253" s="4">
        <f t="shared" si="45"/>
        <v>3033</v>
      </c>
      <c r="I253" s="2">
        <v>209</v>
      </c>
      <c r="J253" s="4">
        <f t="shared" si="46"/>
        <v>430</v>
      </c>
      <c r="K253" s="3">
        <v>2421217</v>
      </c>
      <c r="L253" s="3">
        <f t="shared" si="42"/>
        <v>2000041</v>
      </c>
      <c r="M253" s="3">
        <v>421176</v>
      </c>
      <c r="N253" s="3">
        <f t="shared" si="47"/>
        <v>27067.399692046019</v>
      </c>
      <c r="O253" s="3">
        <f t="shared" si="43"/>
        <v>5590.1071200308706</v>
      </c>
      <c r="P253" s="3">
        <f t="shared" si="44"/>
        <v>1189.4834778539127</v>
      </c>
      <c r="Q253" s="3">
        <v>2</v>
      </c>
      <c r="R253" s="3">
        <v>3</v>
      </c>
      <c r="S253" s="19">
        <f t="shared" si="48"/>
        <v>745.34761600411605</v>
      </c>
      <c r="T253" s="20">
        <f t="shared" si="49"/>
        <v>0.54564247145250078</v>
      </c>
      <c r="U253" s="20">
        <f t="shared" si="50"/>
        <v>0.24574599934194397</v>
      </c>
      <c r="V253" s="21">
        <f t="shared" si="51"/>
        <v>0.15858459914981193</v>
      </c>
      <c r="W253" s="26">
        <f t="shared" si="52"/>
        <v>158.59779704718838</v>
      </c>
      <c r="X253" s="27">
        <f t="shared" si="53"/>
        <v>0.75884113419707355</v>
      </c>
      <c r="Y253" s="27">
        <f t="shared" si="54"/>
        <v>0.36883208615625207</v>
      </c>
      <c r="Z253" s="27">
        <f t="shared" si="55"/>
        <v>0.2436218080601972</v>
      </c>
    </row>
    <row r="254" spans="1:26" customFormat="1" ht="12.5" x14ac:dyDescent="0.25">
      <c r="A254" s="2" t="s">
        <v>255</v>
      </c>
      <c r="B254" t="s">
        <v>343</v>
      </c>
      <c r="C254" t="s">
        <v>342</v>
      </c>
      <c r="D254" s="18">
        <f>VLOOKUP(C254,'Infected rate by state'!B:E,4,0)</f>
        <v>1.6300221488851765E-2</v>
      </c>
      <c r="E254" s="3">
        <v>2468</v>
      </c>
      <c r="F254" s="2">
        <v>283</v>
      </c>
      <c r="G254" s="3">
        <v>1080</v>
      </c>
      <c r="H254" s="4">
        <f t="shared" si="45"/>
        <v>1774</v>
      </c>
      <c r="I254" s="2">
        <v>111</v>
      </c>
      <c r="J254" s="4">
        <f t="shared" si="46"/>
        <v>197</v>
      </c>
      <c r="K254" s="3">
        <v>531003</v>
      </c>
      <c r="L254" s="3">
        <f t="shared" si="42"/>
        <v>421734</v>
      </c>
      <c r="M254" s="3">
        <v>109269</v>
      </c>
      <c r="N254" s="3">
        <f t="shared" si="47"/>
        <v>17310.933022489506</v>
      </c>
      <c r="O254" s="3">
        <f t="shared" si="43"/>
        <v>3627.4879656274211</v>
      </c>
      <c r="P254" s="3">
        <f t="shared" si="44"/>
        <v>785.58070506012507</v>
      </c>
      <c r="Q254" s="3">
        <v>2</v>
      </c>
      <c r="R254" s="3">
        <v>3</v>
      </c>
      <c r="S254" s="19">
        <f t="shared" si="48"/>
        <v>483.66506208365615</v>
      </c>
      <c r="T254" s="20">
        <f t="shared" si="49"/>
        <v>0.44783802044782978</v>
      </c>
      <c r="U254" s="20">
        <f t="shared" si="50"/>
        <v>0.27264095946091105</v>
      </c>
      <c r="V254" s="21">
        <f t="shared" si="51"/>
        <v>0.19597449841315079</v>
      </c>
      <c r="W254" s="26">
        <f t="shared" si="52"/>
        <v>104.74409400801667</v>
      </c>
      <c r="X254" s="27">
        <f t="shared" si="53"/>
        <v>0.9436404865587088</v>
      </c>
      <c r="Y254" s="27">
        <f t="shared" si="54"/>
        <v>0.53169590867013539</v>
      </c>
      <c r="Z254" s="27">
        <f t="shared" si="55"/>
        <v>0.37012047352656069</v>
      </c>
    </row>
    <row r="255" spans="1:26" customFormat="1" ht="12.5" x14ac:dyDescent="0.25">
      <c r="A255" s="2" t="s">
        <v>256</v>
      </c>
      <c r="B255" t="s">
        <v>337</v>
      </c>
      <c r="C255" t="s">
        <v>336</v>
      </c>
      <c r="D255" s="18">
        <f>VLOOKUP(C255,'Infected rate by state'!B:E,4,0)</f>
        <v>1.1933809905095205E-2</v>
      </c>
      <c r="E255" s="2">
        <v>909</v>
      </c>
      <c r="F255" s="2">
        <v>59</v>
      </c>
      <c r="G255" s="2">
        <v>362</v>
      </c>
      <c r="H255" s="4">
        <f t="shared" si="45"/>
        <v>635.5</v>
      </c>
      <c r="I255" s="2">
        <v>23</v>
      </c>
      <c r="J255" s="4">
        <f t="shared" si="46"/>
        <v>41</v>
      </c>
      <c r="K255" s="3">
        <v>195685</v>
      </c>
      <c r="L255" s="3">
        <f t="shared" si="42"/>
        <v>154124</v>
      </c>
      <c r="M255" s="3">
        <v>41561</v>
      </c>
      <c r="N255" s="3">
        <f t="shared" si="47"/>
        <v>4670.5351825571106</v>
      </c>
      <c r="O255" s="3">
        <f t="shared" si="43"/>
        <v>981.63808864432667</v>
      </c>
      <c r="P255" s="3">
        <f t="shared" si="44"/>
        <v>213.34381291691437</v>
      </c>
      <c r="Q255" s="3">
        <v>2</v>
      </c>
      <c r="R255" s="3">
        <v>3</v>
      </c>
      <c r="S255" s="19">
        <f t="shared" si="48"/>
        <v>130.88507848591021</v>
      </c>
      <c r="T255" s="20">
        <f t="shared" si="49"/>
        <v>0.36156099029256966</v>
      </c>
      <c r="U255" s="20">
        <f t="shared" si="50"/>
        <v>0.20595606370717578</v>
      </c>
      <c r="V255" s="21">
        <f t="shared" si="51"/>
        <v>0.14398798513301453</v>
      </c>
      <c r="W255" s="26">
        <f t="shared" si="52"/>
        <v>28.445841722255249</v>
      </c>
      <c r="X255" s="27">
        <f t="shared" si="53"/>
        <v>1.2367757270545761</v>
      </c>
      <c r="Y255" s="27">
        <f t="shared" si="54"/>
        <v>0.69380101761598167</v>
      </c>
      <c r="Z255" s="27">
        <f t="shared" si="55"/>
        <v>0.48213291054669916</v>
      </c>
    </row>
    <row r="256" spans="1:26" customFormat="1" ht="12.5" x14ac:dyDescent="0.25">
      <c r="A256" s="2" t="s">
        <v>257</v>
      </c>
      <c r="B256" t="s">
        <v>389</v>
      </c>
      <c r="C256" t="s">
        <v>388</v>
      </c>
      <c r="D256" s="18">
        <f>VLOOKUP(C256,'Infected rate by state'!B:E,4,0)</f>
        <v>1.0177106325483841E-2</v>
      </c>
      <c r="E256" s="3">
        <v>4065</v>
      </c>
      <c r="F256" s="2">
        <v>103</v>
      </c>
      <c r="G256" s="3">
        <v>1653</v>
      </c>
      <c r="H256" s="4">
        <f t="shared" si="45"/>
        <v>2859</v>
      </c>
      <c r="I256" s="2">
        <v>52</v>
      </c>
      <c r="J256" s="4">
        <f t="shared" si="46"/>
        <v>77.5</v>
      </c>
      <c r="K256" s="3">
        <v>603563</v>
      </c>
      <c r="L256" s="3">
        <f t="shared" si="42"/>
        <v>474002</v>
      </c>
      <c r="M256" s="3">
        <v>129561</v>
      </c>
      <c r="N256" s="3">
        <f t="shared" si="47"/>
        <v>12285.049650256007</v>
      </c>
      <c r="O256" s="3">
        <f t="shared" si="43"/>
        <v>2584.6850873494836</v>
      </c>
      <c r="P256" s="3">
        <f t="shared" si="44"/>
        <v>562.42405012601012</v>
      </c>
      <c r="Q256" s="3">
        <v>2</v>
      </c>
      <c r="R256" s="3">
        <v>3</v>
      </c>
      <c r="S256" s="19">
        <f t="shared" si="48"/>
        <v>344.6246783132645</v>
      </c>
      <c r="T256" s="20">
        <f t="shared" si="49"/>
        <v>0.20848437889489685</v>
      </c>
      <c r="U256" s="20">
        <f t="shared" si="50"/>
        <v>0.12054028622359723</v>
      </c>
      <c r="V256" s="21">
        <f t="shared" si="51"/>
        <v>8.4778518650249574E-2</v>
      </c>
      <c r="W256" s="26">
        <f t="shared" si="52"/>
        <v>74.989873350134687</v>
      </c>
      <c r="X256" s="27">
        <f t="shared" si="53"/>
        <v>1.4421129490410516</v>
      </c>
      <c r="Y256" s="27">
        <f t="shared" si="54"/>
        <v>0.96761126903399597</v>
      </c>
      <c r="Z256" s="27">
        <f t="shared" si="55"/>
        <v>0.72805702281684159</v>
      </c>
    </row>
    <row r="257" spans="1:26" customFormat="1" ht="12.5" x14ac:dyDescent="0.25">
      <c r="A257" s="2" t="s">
        <v>258</v>
      </c>
      <c r="B257" t="s">
        <v>343</v>
      </c>
      <c r="C257" t="s">
        <v>342</v>
      </c>
      <c r="D257" s="18">
        <f>VLOOKUP(C257,'Infected rate by state'!B:E,4,0)</f>
        <v>1.6300221488851765E-2</v>
      </c>
      <c r="E257" s="2">
        <v>536</v>
      </c>
      <c r="F257" s="2">
        <v>137</v>
      </c>
      <c r="G257" s="2">
        <v>338</v>
      </c>
      <c r="H257" s="4">
        <f t="shared" si="45"/>
        <v>437</v>
      </c>
      <c r="I257" s="2">
        <v>70</v>
      </c>
      <c r="J257" s="4">
        <f t="shared" si="46"/>
        <v>103.5</v>
      </c>
      <c r="K257" s="3">
        <v>149492</v>
      </c>
      <c r="L257" s="3">
        <f t="shared" si="42"/>
        <v>116836</v>
      </c>
      <c r="M257" s="3">
        <v>32656</v>
      </c>
      <c r="N257" s="3">
        <f t="shared" si="47"/>
        <v>4873.5054216228564</v>
      </c>
      <c r="O257" s="3">
        <f t="shared" si="43"/>
        <v>1027.103036366932</v>
      </c>
      <c r="P257" s="3">
        <f t="shared" si="44"/>
        <v>223.94700869176802</v>
      </c>
      <c r="Q257" s="3">
        <v>2</v>
      </c>
      <c r="R257" s="3">
        <v>3</v>
      </c>
      <c r="S257" s="19">
        <f t="shared" si="48"/>
        <v>136.94707151559092</v>
      </c>
      <c r="T257" s="20">
        <f t="shared" si="49"/>
        <v>0.40516885063784297</v>
      </c>
      <c r="U257" s="20">
        <f t="shared" si="50"/>
        <v>0.31338002635146661</v>
      </c>
      <c r="V257" s="21">
        <f t="shared" si="51"/>
        <v>0.25549826775296813</v>
      </c>
      <c r="W257" s="26">
        <f t="shared" si="52"/>
        <v>29.859601158902404</v>
      </c>
      <c r="X257" s="27">
        <f t="shared" si="53"/>
        <v>0.42656573084146293</v>
      </c>
      <c r="Y257" s="27">
        <f t="shared" si="54"/>
        <v>0.28849856192176238</v>
      </c>
      <c r="Z257" s="27">
        <f t="shared" si="55"/>
        <v>0.21795329313067449</v>
      </c>
    </row>
    <row r="258" spans="1:26" customFormat="1" ht="12.5" x14ac:dyDescent="0.25">
      <c r="A258" s="2" t="s">
        <v>259</v>
      </c>
      <c r="B258" t="s">
        <v>335</v>
      </c>
      <c r="C258" t="s">
        <v>334</v>
      </c>
      <c r="D258" s="18">
        <f>VLOOKUP(C258,'Infected rate by state'!B:E,4,0)</f>
        <v>8.8985640980001352E-3</v>
      </c>
      <c r="E258" s="3">
        <v>1273</v>
      </c>
      <c r="F258" s="2">
        <v>148</v>
      </c>
      <c r="G258" s="2">
        <v>551</v>
      </c>
      <c r="H258" s="4">
        <f t="shared" si="45"/>
        <v>912</v>
      </c>
      <c r="I258" s="2">
        <v>70</v>
      </c>
      <c r="J258" s="4">
        <f t="shared" si="46"/>
        <v>109</v>
      </c>
      <c r="K258" s="3">
        <v>539539</v>
      </c>
      <c r="L258" s="3">
        <f t="shared" ref="L258:L321" si="56">K258-M258</f>
        <v>431462</v>
      </c>
      <c r="M258" s="3">
        <v>108077</v>
      </c>
      <c r="N258" s="3">
        <f t="shared" si="47"/>
        <v>9602.2447497417907</v>
      </c>
      <c r="O258" s="3">
        <f t="shared" ref="O258:O321" si="57">0.19*N258*(L258/K258)+0.285*N258*(M258/K258)</f>
        <v>2007.1552237346568</v>
      </c>
      <c r="P258" s="3">
        <f t="shared" ref="P258:P321" si="58">0.0361*N258*(L258/K258)+0.0812*N258*(M258/K258)</f>
        <v>433.389091569843</v>
      </c>
      <c r="Q258" s="3">
        <v>2</v>
      </c>
      <c r="R258" s="3">
        <v>3</v>
      </c>
      <c r="S258" s="19">
        <f t="shared" si="48"/>
        <v>267.62069649795427</v>
      </c>
      <c r="T258" s="20">
        <f t="shared" si="49"/>
        <v>0.48569999364420013</v>
      </c>
      <c r="U258" s="20">
        <f t="shared" si="50"/>
        <v>0.2934437461600376</v>
      </c>
      <c r="V258" s="21">
        <f t="shared" si="51"/>
        <v>0.21022835545793736</v>
      </c>
      <c r="W258" s="26">
        <f t="shared" si="52"/>
        <v>57.785212209312398</v>
      </c>
      <c r="X258" s="27">
        <f t="shared" si="53"/>
        <v>0.82550303156160565</v>
      </c>
      <c r="Y258" s="27">
        <f t="shared" si="54"/>
        <v>0.53013956155332476</v>
      </c>
      <c r="Z258" s="27">
        <f t="shared" si="55"/>
        <v>0.39044062303589461</v>
      </c>
    </row>
    <row r="259" spans="1:26" customFormat="1" ht="12.5" x14ac:dyDescent="0.25">
      <c r="A259" s="2" t="s">
        <v>260</v>
      </c>
      <c r="B259" t="s">
        <v>387</v>
      </c>
      <c r="C259" t="s">
        <v>386</v>
      </c>
      <c r="D259" s="18">
        <f>VLOOKUP(C259,'Infected rate by state'!B:E,4,0)</f>
        <v>9.1240169504562645E-3</v>
      </c>
      <c r="E259" s="2">
        <v>809</v>
      </c>
      <c r="F259" s="2">
        <v>125</v>
      </c>
      <c r="G259" s="2">
        <v>280</v>
      </c>
      <c r="H259" s="4">
        <f t="shared" ref="H259:H306" si="59">G259+(E259-G259)*0.5</f>
        <v>544.5</v>
      </c>
      <c r="I259" s="2">
        <v>65</v>
      </c>
      <c r="J259" s="4">
        <f t="shared" ref="J259:J306" si="60">I259+(F259-I259)*0.5</f>
        <v>95</v>
      </c>
      <c r="K259" s="3">
        <v>300991</v>
      </c>
      <c r="L259" s="3">
        <f t="shared" si="56"/>
        <v>236630</v>
      </c>
      <c r="M259" s="3">
        <v>64361</v>
      </c>
      <c r="N259" s="3">
        <f t="shared" ref="N259:N322" si="61">K259*D259*Q259</f>
        <v>5492.4939718695632</v>
      </c>
      <c r="O259" s="3">
        <f t="shared" si="57"/>
        <v>1155.1477170953972</v>
      </c>
      <c r="P259" s="3">
        <f t="shared" si="58"/>
        <v>251.24725550082931</v>
      </c>
      <c r="Q259" s="3">
        <v>2</v>
      </c>
      <c r="R259" s="3">
        <v>3</v>
      </c>
      <c r="S259" s="19">
        <f t="shared" ref="S259:S322" si="62">O259/(R259*30/12)</f>
        <v>154.01969561271963</v>
      </c>
      <c r="T259" s="20">
        <f t="shared" ref="T259:T322" si="63">S259/$G259</f>
        <v>0.55007034147399869</v>
      </c>
      <c r="U259" s="20">
        <f t="shared" ref="U259:U322" si="64">S259/$H259</f>
        <v>0.28286445475246946</v>
      </c>
      <c r="V259" s="21">
        <f t="shared" ref="V259:V322" si="65">S259/$E259</f>
        <v>0.19038281287109968</v>
      </c>
      <c r="W259" s="26">
        <f t="shared" ref="W259:W322" si="66">P259/(R259*30/12)</f>
        <v>33.49963406677724</v>
      </c>
      <c r="X259" s="27">
        <f t="shared" si="53"/>
        <v>0.51537898564272677</v>
      </c>
      <c r="Y259" s="27">
        <f t="shared" si="54"/>
        <v>0.35262772701870781</v>
      </c>
      <c r="Z259" s="27">
        <f t="shared" si="55"/>
        <v>0.26799707253421789</v>
      </c>
    </row>
    <row r="260" spans="1:26" customFormat="1" ht="12.5" x14ac:dyDescent="0.25">
      <c r="A260" s="2" t="s">
        <v>261</v>
      </c>
      <c r="B260" t="s">
        <v>400</v>
      </c>
      <c r="C260" t="s">
        <v>291</v>
      </c>
      <c r="D260" s="18">
        <f>VLOOKUP(C260,'Infected rate by state'!B:E,4,0)</f>
        <v>5.5896269710740548E-3</v>
      </c>
      <c r="E260" s="3">
        <v>3652</v>
      </c>
      <c r="F260" s="2">
        <v>355</v>
      </c>
      <c r="G260" s="3">
        <v>1657</v>
      </c>
      <c r="H260" s="4">
        <f t="shared" si="59"/>
        <v>2654.5</v>
      </c>
      <c r="I260" s="2">
        <v>134</v>
      </c>
      <c r="J260" s="4">
        <f t="shared" si="60"/>
        <v>244.5</v>
      </c>
      <c r="K260" s="3">
        <v>1210559</v>
      </c>
      <c r="L260" s="3">
        <f t="shared" si="56"/>
        <v>958955</v>
      </c>
      <c r="M260" s="3">
        <v>251604</v>
      </c>
      <c r="N260" s="3">
        <f t="shared" si="61"/>
        <v>13533.146472952874</v>
      </c>
      <c r="O260" s="3">
        <f t="shared" si="57"/>
        <v>2838.5086057027684</v>
      </c>
      <c r="P260" s="3">
        <f t="shared" si="58"/>
        <v>615.40138757319528</v>
      </c>
      <c r="Q260" s="3">
        <v>2</v>
      </c>
      <c r="R260" s="3">
        <v>3</v>
      </c>
      <c r="S260" s="19">
        <f t="shared" si="62"/>
        <v>378.46781409370243</v>
      </c>
      <c r="T260" s="20">
        <f t="shared" si="63"/>
        <v>0.22840544000826943</v>
      </c>
      <c r="U260" s="20">
        <f t="shared" si="64"/>
        <v>0.14257593297935672</v>
      </c>
      <c r="V260" s="21">
        <f t="shared" si="65"/>
        <v>0.10363302686026901</v>
      </c>
      <c r="W260" s="26">
        <f t="shared" si="66"/>
        <v>82.053518343092705</v>
      </c>
      <c r="X260" s="27">
        <f t="shared" ref="X260:X323" si="67">W260/$I260</f>
        <v>0.61233968912755754</v>
      </c>
      <c r="Y260" s="27">
        <f t="shared" ref="Y260:Y323" si="68">W260/$J260</f>
        <v>0.33559721203718895</v>
      </c>
      <c r="Z260" s="27">
        <f t="shared" ref="Z260:Z323" si="69">W260/$F260</f>
        <v>0.23113667138899355</v>
      </c>
    </row>
    <row r="261" spans="1:26" customFormat="1" ht="12.5" x14ac:dyDescent="0.25">
      <c r="A261" s="2" t="s">
        <v>262</v>
      </c>
      <c r="B261" t="s">
        <v>313</v>
      </c>
      <c r="C261" t="s">
        <v>312</v>
      </c>
      <c r="D261" s="18">
        <f>VLOOKUP(C261,'Infected rate by state'!B:E,4,0)</f>
        <v>8.9918615797753444E-3</v>
      </c>
      <c r="E261" s="3">
        <v>1144</v>
      </c>
      <c r="F261" s="2">
        <v>135</v>
      </c>
      <c r="G261" s="2">
        <v>616</v>
      </c>
      <c r="H261" s="4">
        <f t="shared" si="59"/>
        <v>880</v>
      </c>
      <c r="I261" s="2">
        <v>73</v>
      </c>
      <c r="J261" s="4">
        <f t="shared" si="60"/>
        <v>104</v>
      </c>
      <c r="K261" s="3">
        <v>437572</v>
      </c>
      <c r="L261" s="3">
        <f t="shared" si="56"/>
        <v>359934</v>
      </c>
      <c r="M261" s="3">
        <v>77638</v>
      </c>
      <c r="N261" s="3">
        <f t="shared" si="61"/>
        <v>7869.1737103709138</v>
      </c>
      <c r="O261" s="3">
        <f t="shared" si="57"/>
        <v>1627.7839333432873</v>
      </c>
      <c r="P261" s="3">
        <f t="shared" si="58"/>
        <v>347.04670641400992</v>
      </c>
      <c r="Q261" s="3">
        <v>2</v>
      </c>
      <c r="R261" s="3">
        <v>3</v>
      </c>
      <c r="S261" s="19">
        <f t="shared" si="62"/>
        <v>217.03785777910497</v>
      </c>
      <c r="T261" s="20">
        <f t="shared" si="63"/>
        <v>0.35233418470633926</v>
      </c>
      <c r="U261" s="20">
        <f t="shared" si="64"/>
        <v>0.24663392929443748</v>
      </c>
      <c r="V261" s="21">
        <f t="shared" si="65"/>
        <v>0.18971840714956728</v>
      </c>
      <c r="W261" s="26">
        <f t="shared" si="66"/>
        <v>46.272894188534657</v>
      </c>
      <c r="X261" s="27">
        <f t="shared" si="67"/>
        <v>0.63387526285663909</v>
      </c>
      <c r="Y261" s="27">
        <f t="shared" si="68"/>
        <v>0.44493167488975632</v>
      </c>
      <c r="Z261" s="27">
        <f t="shared" si="69"/>
        <v>0.34276217917433077</v>
      </c>
    </row>
    <row r="262" spans="1:26" customFormat="1" ht="12.5" x14ac:dyDescent="0.25">
      <c r="A262" s="2" t="s">
        <v>263</v>
      </c>
      <c r="B262" t="s">
        <v>333</v>
      </c>
      <c r="C262" t="s">
        <v>332</v>
      </c>
      <c r="D262" s="18">
        <f>VLOOKUP(C262,'Infected rate by state'!B:E,4,0)</f>
        <v>1.4486816526494731E-2</v>
      </c>
      <c r="E262" s="3">
        <v>2426</v>
      </c>
      <c r="F262" s="2">
        <v>213</v>
      </c>
      <c r="G262" s="3">
        <v>1172</v>
      </c>
      <c r="H262" s="4">
        <f t="shared" si="59"/>
        <v>1799</v>
      </c>
      <c r="I262" s="2">
        <v>79</v>
      </c>
      <c r="J262" s="4">
        <f t="shared" si="60"/>
        <v>146</v>
      </c>
      <c r="K262" s="3">
        <v>637463</v>
      </c>
      <c r="L262" s="3">
        <f t="shared" si="56"/>
        <v>491406</v>
      </c>
      <c r="M262" s="3">
        <v>146057</v>
      </c>
      <c r="N262" s="3">
        <f t="shared" si="61"/>
        <v>18469.619046857821</v>
      </c>
      <c r="O262" s="3">
        <f t="shared" si="57"/>
        <v>3911.2488015709314</v>
      </c>
      <c r="P262" s="3">
        <f t="shared" si="58"/>
        <v>857.60751431077097</v>
      </c>
      <c r="Q262" s="3">
        <v>2</v>
      </c>
      <c r="R262" s="3">
        <v>3</v>
      </c>
      <c r="S262" s="19">
        <f t="shared" si="62"/>
        <v>521.49984020945749</v>
      </c>
      <c r="T262" s="20">
        <f t="shared" si="63"/>
        <v>0.44496573396711392</v>
      </c>
      <c r="U262" s="20">
        <f t="shared" si="64"/>
        <v>0.28988317966062116</v>
      </c>
      <c r="V262" s="21">
        <f t="shared" si="65"/>
        <v>0.21496283603027927</v>
      </c>
      <c r="W262" s="26">
        <f t="shared" si="66"/>
        <v>114.34766857476946</v>
      </c>
      <c r="X262" s="27">
        <f t="shared" si="67"/>
        <v>1.4474388427186007</v>
      </c>
      <c r="Y262" s="27">
        <f t="shared" si="68"/>
        <v>0.78320320941622912</v>
      </c>
      <c r="Z262" s="27">
        <f t="shared" si="69"/>
        <v>0.53684351443553735</v>
      </c>
    </row>
    <row r="263" spans="1:26" customFormat="1" ht="12.5" x14ac:dyDescent="0.25">
      <c r="A263" s="2" t="s">
        <v>263</v>
      </c>
      <c r="B263" t="s">
        <v>349</v>
      </c>
      <c r="C263" t="s">
        <v>348</v>
      </c>
      <c r="D263" s="18">
        <f>VLOOKUP(C263,'Infected rate by state'!B:E,4,0)</f>
        <v>1.9670510547683942E-2</v>
      </c>
      <c r="E263" s="3">
        <v>1588</v>
      </c>
      <c r="F263" s="2">
        <v>195</v>
      </c>
      <c r="G263" s="2">
        <v>500</v>
      </c>
      <c r="H263" s="4">
        <f t="shared" si="59"/>
        <v>1044</v>
      </c>
      <c r="I263" s="2">
        <v>73</v>
      </c>
      <c r="J263" s="4">
        <f t="shared" si="60"/>
        <v>134</v>
      </c>
      <c r="K263" s="3">
        <v>600306</v>
      </c>
      <c r="L263" s="3">
        <f t="shared" si="56"/>
        <v>477227</v>
      </c>
      <c r="M263" s="3">
        <v>123079</v>
      </c>
      <c r="N263" s="3">
        <f t="shared" si="61"/>
        <v>23616.651009675912</v>
      </c>
      <c r="O263" s="3">
        <f t="shared" si="57"/>
        <v>4947.1587777011173</v>
      </c>
      <c r="P263" s="3">
        <f t="shared" si="58"/>
        <v>1070.9377158956954</v>
      </c>
      <c r="Q263" s="3">
        <v>2</v>
      </c>
      <c r="R263" s="3">
        <v>3</v>
      </c>
      <c r="S263" s="19">
        <f t="shared" si="62"/>
        <v>659.62117036014899</v>
      </c>
      <c r="T263" s="20">
        <f t="shared" si="63"/>
        <v>1.319242340720298</v>
      </c>
      <c r="U263" s="20">
        <f t="shared" si="64"/>
        <v>0.63182104440627296</v>
      </c>
      <c r="V263" s="21">
        <f t="shared" si="65"/>
        <v>0.41537857075576134</v>
      </c>
      <c r="W263" s="26">
        <f t="shared" si="66"/>
        <v>142.7916954527594</v>
      </c>
      <c r="X263" s="27">
        <f t="shared" si="67"/>
        <v>1.9560506226405396</v>
      </c>
      <c r="Y263" s="27">
        <f t="shared" si="68"/>
        <v>1.0656096675579059</v>
      </c>
      <c r="Z263" s="27">
        <f t="shared" si="69"/>
        <v>0.73226510488594565</v>
      </c>
    </row>
    <row r="264" spans="1:26" customFormat="1" ht="12.5" x14ac:dyDescent="0.25">
      <c r="A264" s="2" t="s">
        <v>263</v>
      </c>
      <c r="B264" t="s">
        <v>357</v>
      </c>
      <c r="C264" t="s">
        <v>356</v>
      </c>
      <c r="D264" s="18">
        <f>VLOOKUP(C264,'Infected rate by state'!B:E,4,0)</f>
        <v>4.5578363920328819E-3</v>
      </c>
      <c r="E264" s="3">
        <v>2078</v>
      </c>
      <c r="F264" s="2">
        <v>226</v>
      </c>
      <c r="G264" s="2">
        <v>819</v>
      </c>
      <c r="H264" s="4">
        <f t="shared" si="59"/>
        <v>1448.5</v>
      </c>
      <c r="I264" s="2">
        <v>67</v>
      </c>
      <c r="J264" s="4">
        <f t="shared" si="60"/>
        <v>146.5</v>
      </c>
      <c r="K264" s="3">
        <v>688462</v>
      </c>
      <c r="L264" s="3">
        <f t="shared" si="56"/>
        <v>521650</v>
      </c>
      <c r="M264" s="3">
        <v>166812</v>
      </c>
      <c r="N264" s="3">
        <f t="shared" si="61"/>
        <v>6275.7943162634838</v>
      </c>
      <c r="O264" s="3">
        <f t="shared" si="57"/>
        <v>1336.8582628933418</v>
      </c>
      <c r="P264" s="3">
        <f t="shared" si="58"/>
        <v>295.13539755845829</v>
      </c>
      <c r="Q264" s="3">
        <v>2</v>
      </c>
      <c r="R264" s="3">
        <v>3</v>
      </c>
      <c r="S264" s="19">
        <f t="shared" si="62"/>
        <v>178.2477683857789</v>
      </c>
      <c r="T264" s="20">
        <f t="shared" si="63"/>
        <v>0.21764074283977888</v>
      </c>
      <c r="U264" s="20">
        <f t="shared" si="64"/>
        <v>0.12305679557181837</v>
      </c>
      <c r="V264" s="21">
        <f t="shared" si="65"/>
        <v>8.5778521841087058E-2</v>
      </c>
      <c r="W264" s="26">
        <f t="shared" si="66"/>
        <v>39.351386341127771</v>
      </c>
      <c r="X264" s="27">
        <f t="shared" si="67"/>
        <v>0.58733412449444433</v>
      </c>
      <c r="Y264" s="27">
        <f t="shared" si="68"/>
        <v>0.26861014567322711</v>
      </c>
      <c r="Z264" s="27">
        <f t="shared" si="69"/>
        <v>0.17412117850056535</v>
      </c>
    </row>
    <row r="265" spans="1:26" customFormat="1" ht="12.5" x14ac:dyDescent="0.25">
      <c r="A265" s="2" t="s">
        <v>264</v>
      </c>
      <c r="B265" t="s">
        <v>353</v>
      </c>
      <c r="C265" t="s">
        <v>352</v>
      </c>
      <c r="D265" s="18">
        <f>VLOOKUP(C265,'Infected rate by state'!B:E,4,0)</f>
        <v>8.4257771266714378E-3</v>
      </c>
      <c r="E265" s="2">
        <v>898</v>
      </c>
      <c r="F265" s="2">
        <v>45</v>
      </c>
      <c r="G265" s="2">
        <v>227</v>
      </c>
      <c r="H265" s="4">
        <f t="shared" si="59"/>
        <v>562.5</v>
      </c>
      <c r="I265" s="2">
        <v>16</v>
      </c>
      <c r="J265" s="4">
        <f t="shared" si="60"/>
        <v>30.5</v>
      </c>
      <c r="K265" s="3">
        <v>203089</v>
      </c>
      <c r="L265" s="3">
        <f t="shared" si="56"/>
        <v>164411</v>
      </c>
      <c r="M265" s="3">
        <v>38678</v>
      </c>
      <c r="N265" s="3">
        <f t="shared" si="61"/>
        <v>3422.3653017571514</v>
      </c>
      <c r="O265" s="3">
        <f t="shared" si="57"/>
        <v>712.16892679788441</v>
      </c>
      <c r="P265" s="3">
        <f t="shared" si="58"/>
        <v>152.94286452846006</v>
      </c>
      <c r="Q265" s="3">
        <v>2</v>
      </c>
      <c r="R265" s="3">
        <v>3</v>
      </c>
      <c r="S265" s="19">
        <f t="shared" si="62"/>
        <v>94.955856906384582</v>
      </c>
      <c r="T265" s="20">
        <f t="shared" si="63"/>
        <v>0.41830773967570301</v>
      </c>
      <c r="U265" s="20">
        <f t="shared" si="64"/>
        <v>0.16881041227801705</v>
      </c>
      <c r="V265" s="21">
        <f t="shared" si="65"/>
        <v>0.10574148875989374</v>
      </c>
      <c r="W265" s="26">
        <f t="shared" si="66"/>
        <v>20.392381937128008</v>
      </c>
      <c r="X265" s="27">
        <f t="shared" si="67"/>
        <v>1.2745238710705005</v>
      </c>
      <c r="Y265" s="27">
        <f t="shared" si="68"/>
        <v>0.66860268646321341</v>
      </c>
      <c r="Z265" s="27">
        <f t="shared" si="69"/>
        <v>0.45316404304728908</v>
      </c>
    </row>
    <row r="266" spans="1:26" customFormat="1" ht="12.5" x14ac:dyDescent="0.25">
      <c r="A266" s="2" t="s">
        <v>265</v>
      </c>
      <c r="B266" t="s">
        <v>351</v>
      </c>
      <c r="C266" t="s">
        <v>350</v>
      </c>
      <c r="D266" s="18">
        <f>VLOOKUP(C266,'Infected rate by state'!B:E,4,0)</f>
        <v>9.0315118396853012E-3</v>
      </c>
      <c r="E266" s="2">
        <v>393</v>
      </c>
      <c r="F266" s="2">
        <v>20</v>
      </c>
      <c r="G266" s="2">
        <v>238</v>
      </c>
      <c r="H266" s="4">
        <f t="shared" si="59"/>
        <v>315.5</v>
      </c>
      <c r="I266" s="2">
        <v>9</v>
      </c>
      <c r="J266" s="4">
        <f t="shared" si="60"/>
        <v>14.5</v>
      </c>
      <c r="K266" s="3">
        <v>110235</v>
      </c>
      <c r="L266" s="3">
        <f t="shared" si="56"/>
        <v>84169</v>
      </c>
      <c r="M266" s="3">
        <v>26066</v>
      </c>
      <c r="N266" s="3">
        <f t="shared" si="61"/>
        <v>1991.1774152954183</v>
      </c>
      <c r="O266" s="3">
        <f t="shared" si="57"/>
        <v>423.05263255264452</v>
      </c>
      <c r="P266" s="3">
        <f t="shared" si="58"/>
        <v>93.11597265487859</v>
      </c>
      <c r="Q266" s="3">
        <v>2</v>
      </c>
      <c r="R266" s="3">
        <v>3</v>
      </c>
      <c r="S266" s="19">
        <f t="shared" si="62"/>
        <v>56.407017673685935</v>
      </c>
      <c r="T266" s="20">
        <f t="shared" si="63"/>
        <v>0.23700427593985687</v>
      </c>
      <c r="U266" s="20">
        <f t="shared" si="64"/>
        <v>0.17878610990074781</v>
      </c>
      <c r="V266" s="21">
        <f t="shared" si="65"/>
        <v>0.14352930705772501</v>
      </c>
      <c r="W266" s="26">
        <f t="shared" si="66"/>
        <v>12.415463020650479</v>
      </c>
      <c r="X266" s="27">
        <f t="shared" si="67"/>
        <v>1.3794958911833866</v>
      </c>
      <c r="Y266" s="27">
        <f t="shared" si="68"/>
        <v>0.85623882901037784</v>
      </c>
      <c r="Z266" s="27">
        <f t="shared" si="69"/>
        <v>0.62077315103252395</v>
      </c>
    </row>
    <row r="267" spans="1:26" customFormat="1" ht="12.5" x14ac:dyDescent="0.25">
      <c r="A267" s="2" t="s">
        <v>266</v>
      </c>
      <c r="B267" t="s">
        <v>357</v>
      </c>
      <c r="C267" t="s">
        <v>356</v>
      </c>
      <c r="D267" s="18">
        <f>VLOOKUP(C267,'Infected rate by state'!B:E,4,0)</f>
        <v>4.5578363920328819E-3</v>
      </c>
      <c r="E267" s="3">
        <v>10187</v>
      </c>
      <c r="F267" s="3">
        <v>1180</v>
      </c>
      <c r="G267" s="3">
        <v>4326</v>
      </c>
      <c r="H267" s="4">
        <f t="shared" si="59"/>
        <v>7256.5</v>
      </c>
      <c r="I267" s="2">
        <v>547</v>
      </c>
      <c r="J267" s="4">
        <f t="shared" si="60"/>
        <v>863.5</v>
      </c>
      <c r="K267" s="3">
        <v>2666497</v>
      </c>
      <c r="L267" s="3">
        <f t="shared" si="56"/>
        <v>2134355</v>
      </c>
      <c r="M267" s="3">
        <v>532142</v>
      </c>
      <c r="N267" s="3">
        <f t="shared" si="61"/>
        <v>24306.914131693007</v>
      </c>
      <c r="O267" s="3">
        <f t="shared" si="57"/>
        <v>5079.1427579542124</v>
      </c>
      <c r="P267" s="3">
        <f t="shared" si="58"/>
        <v>1096.252138988408</v>
      </c>
      <c r="Q267" s="3">
        <v>2</v>
      </c>
      <c r="R267" s="3">
        <v>3</v>
      </c>
      <c r="S267" s="19">
        <f t="shared" si="62"/>
        <v>677.21903439389496</v>
      </c>
      <c r="T267" s="20">
        <f t="shared" si="63"/>
        <v>0.15654624003557444</v>
      </c>
      <c r="U267" s="20">
        <f t="shared" si="64"/>
        <v>9.3325850533162683E-2</v>
      </c>
      <c r="V267" s="21">
        <f t="shared" si="65"/>
        <v>6.6478750799439962E-2</v>
      </c>
      <c r="W267" s="26">
        <f t="shared" si="66"/>
        <v>146.16695186512106</v>
      </c>
      <c r="X267" s="27">
        <f t="shared" si="67"/>
        <v>0.2672156341227076</v>
      </c>
      <c r="Y267" s="27">
        <f t="shared" si="68"/>
        <v>0.16927267152880263</v>
      </c>
      <c r="Z267" s="27">
        <f t="shared" si="69"/>
        <v>0.12387029819078056</v>
      </c>
    </row>
    <row r="268" spans="1:26" customFormat="1" ht="12.5" x14ac:dyDescent="0.25">
      <c r="A268" s="2" t="s">
        <v>267</v>
      </c>
      <c r="B268" t="s">
        <v>353</v>
      </c>
      <c r="C268" t="s">
        <v>352</v>
      </c>
      <c r="D268" s="18">
        <f>VLOOKUP(C268,'Infected rate by state'!B:E,4,0)</f>
        <v>8.4257771266714378E-3</v>
      </c>
      <c r="E268" s="3">
        <v>1604</v>
      </c>
      <c r="F268" s="2">
        <v>183</v>
      </c>
      <c r="G268" s="2">
        <v>582</v>
      </c>
      <c r="H268" s="4">
        <f t="shared" si="59"/>
        <v>1093</v>
      </c>
      <c r="I268" s="2">
        <v>48</v>
      </c>
      <c r="J268" s="4">
        <f t="shared" si="60"/>
        <v>115.5</v>
      </c>
      <c r="K268" s="3">
        <v>856536</v>
      </c>
      <c r="L268" s="3">
        <f t="shared" si="56"/>
        <v>708174</v>
      </c>
      <c r="M268" s="3">
        <v>148362</v>
      </c>
      <c r="N268" s="3">
        <f t="shared" si="61"/>
        <v>14433.962873941293</v>
      </c>
      <c r="O268" s="3">
        <f t="shared" si="57"/>
        <v>2979.965323801619</v>
      </c>
      <c r="P268" s="3">
        <f t="shared" si="58"/>
        <v>633.82193592454462</v>
      </c>
      <c r="Q268" s="3">
        <v>2</v>
      </c>
      <c r="R268" s="3">
        <v>3</v>
      </c>
      <c r="S268" s="19">
        <f t="shared" si="62"/>
        <v>397.32870984021588</v>
      </c>
      <c r="T268" s="20">
        <f t="shared" si="63"/>
        <v>0.68269537773232969</v>
      </c>
      <c r="U268" s="20">
        <f t="shared" si="64"/>
        <v>0.36352123498647382</v>
      </c>
      <c r="V268" s="21">
        <f t="shared" si="65"/>
        <v>0.24771116573579544</v>
      </c>
      <c r="W268" s="26">
        <f t="shared" si="66"/>
        <v>84.509591456605946</v>
      </c>
      <c r="X268" s="27">
        <f t="shared" si="67"/>
        <v>1.7606164886792905</v>
      </c>
      <c r="Y268" s="27">
        <f t="shared" si="68"/>
        <v>0.73168477451606884</v>
      </c>
      <c r="Z268" s="27">
        <f t="shared" si="69"/>
        <v>0.46180104621096146</v>
      </c>
    </row>
    <row r="269" spans="1:26" customFormat="1" ht="12.5" x14ac:dyDescent="0.25">
      <c r="A269" s="2" t="s">
        <v>268</v>
      </c>
      <c r="B269" t="s">
        <v>325</v>
      </c>
      <c r="C269" t="s">
        <v>324</v>
      </c>
      <c r="D269" s="18">
        <f>VLOOKUP(C269,'Infected rate by state'!B:E,4,0)</f>
        <v>8.9298079160438481E-3</v>
      </c>
      <c r="E269" s="3">
        <v>1424</v>
      </c>
      <c r="F269" s="2">
        <v>139</v>
      </c>
      <c r="G269" s="2">
        <v>613</v>
      </c>
      <c r="H269" s="4">
        <f t="shared" si="59"/>
        <v>1018.5</v>
      </c>
      <c r="I269" s="2">
        <v>33</v>
      </c>
      <c r="J269" s="4">
        <f t="shared" si="60"/>
        <v>86</v>
      </c>
      <c r="K269" s="3">
        <v>354891</v>
      </c>
      <c r="L269" s="3">
        <f t="shared" si="56"/>
        <v>264221</v>
      </c>
      <c r="M269" s="3">
        <v>90670</v>
      </c>
      <c r="N269" s="3">
        <f t="shared" si="61"/>
        <v>6338.2169222654347</v>
      </c>
      <c r="O269" s="3">
        <f t="shared" si="57"/>
        <v>1358.0976951424948</v>
      </c>
      <c r="P269" s="3">
        <f t="shared" si="58"/>
        <v>301.84147556782432</v>
      </c>
      <c r="Q269" s="3">
        <v>2</v>
      </c>
      <c r="R269" s="3">
        <v>3</v>
      </c>
      <c r="S269" s="19">
        <f t="shared" si="62"/>
        <v>181.07969268566598</v>
      </c>
      <c r="T269" s="20">
        <f t="shared" si="63"/>
        <v>0.29539917240728542</v>
      </c>
      <c r="U269" s="20">
        <f t="shared" si="64"/>
        <v>0.17779056719260283</v>
      </c>
      <c r="V269" s="21">
        <f t="shared" si="65"/>
        <v>0.12716270553768677</v>
      </c>
      <c r="W269" s="26">
        <f t="shared" si="66"/>
        <v>40.245530075709908</v>
      </c>
      <c r="X269" s="27">
        <f t="shared" si="67"/>
        <v>1.2195615174457548</v>
      </c>
      <c r="Y269" s="27">
        <f t="shared" si="68"/>
        <v>0.46797127995011523</v>
      </c>
      <c r="Z269" s="27">
        <f t="shared" si="69"/>
        <v>0.2895361875950353</v>
      </c>
    </row>
    <row r="270" spans="1:26" customFormat="1" ht="12.5" x14ac:dyDescent="0.25">
      <c r="A270" s="2" t="s">
        <v>269</v>
      </c>
      <c r="B270" t="s">
        <v>315</v>
      </c>
      <c r="C270" t="s">
        <v>314</v>
      </c>
      <c r="D270" s="18">
        <f>VLOOKUP(C270,'Infected rate by state'!B:E,4,0)</f>
        <v>7.5362096948057532E-3</v>
      </c>
      <c r="E270" s="2">
        <v>918</v>
      </c>
      <c r="F270" s="2">
        <v>121</v>
      </c>
      <c r="G270" s="2">
        <v>329</v>
      </c>
      <c r="H270" s="4">
        <f t="shared" si="59"/>
        <v>623.5</v>
      </c>
      <c r="I270" s="2">
        <v>41</v>
      </c>
      <c r="J270" s="4">
        <f t="shared" si="60"/>
        <v>81</v>
      </c>
      <c r="K270" s="3">
        <v>464979</v>
      </c>
      <c r="L270" s="3">
        <f t="shared" si="56"/>
        <v>387820</v>
      </c>
      <c r="M270" s="3">
        <v>77159</v>
      </c>
      <c r="N270" s="3">
        <f t="shared" si="61"/>
        <v>7008.3584953621685</v>
      </c>
      <c r="O270" s="3">
        <f t="shared" si="57"/>
        <v>1442.0705308486999</v>
      </c>
      <c r="P270" s="3">
        <f t="shared" si="58"/>
        <v>305.45181530907911</v>
      </c>
      <c r="Q270" s="3">
        <v>2</v>
      </c>
      <c r="R270" s="3">
        <v>3</v>
      </c>
      <c r="S270" s="19">
        <f t="shared" si="62"/>
        <v>192.27607077982665</v>
      </c>
      <c r="T270" s="20">
        <f t="shared" si="63"/>
        <v>0.58442574705114481</v>
      </c>
      <c r="U270" s="20">
        <f t="shared" si="64"/>
        <v>0.30838182963885591</v>
      </c>
      <c r="V270" s="21">
        <f t="shared" si="65"/>
        <v>0.20945105749436455</v>
      </c>
      <c r="W270" s="26">
        <f t="shared" si="66"/>
        <v>40.726908707877215</v>
      </c>
      <c r="X270" s="27">
        <f t="shared" si="67"/>
        <v>0.99333923677749303</v>
      </c>
      <c r="Y270" s="27">
        <f t="shared" si="68"/>
        <v>0.50280134207255822</v>
      </c>
      <c r="Z270" s="27">
        <f t="shared" si="69"/>
        <v>0.33658602237915053</v>
      </c>
    </row>
    <row r="271" spans="1:26" customFormat="1" ht="12.5" x14ac:dyDescent="0.25">
      <c r="A271" s="2" t="s">
        <v>270</v>
      </c>
      <c r="B271" t="s">
        <v>311</v>
      </c>
      <c r="C271" t="s">
        <v>310</v>
      </c>
      <c r="D271" s="18">
        <f>VLOOKUP(C271,'Infected rate by state'!B:E,4,0)</f>
        <v>1.4327212443359898E-2</v>
      </c>
      <c r="E271" s="2">
        <v>845</v>
      </c>
      <c r="F271" s="2">
        <v>119</v>
      </c>
      <c r="G271" s="2">
        <v>364</v>
      </c>
      <c r="H271" s="4">
        <f t="shared" si="59"/>
        <v>604.5</v>
      </c>
      <c r="I271" s="2">
        <v>81</v>
      </c>
      <c r="J271" s="4">
        <f t="shared" si="60"/>
        <v>100</v>
      </c>
      <c r="K271" s="3">
        <v>237503</v>
      </c>
      <c r="L271" s="3">
        <f t="shared" si="56"/>
        <v>132956</v>
      </c>
      <c r="M271" s="3">
        <v>104547</v>
      </c>
      <c r="N271" s="3">
        <f t="shared" si="61"/>
        <v>6805.5118738706115</v>
      </c>
      <c r="O271" s="3">
        <f t="shared" si="57"/>
        <v>1577.6420011054461</v>
      </c>
      <c r="P271" s="3">
        <f t="shared" si="58"/>
        <v>380.78658920102748</v>
      </c>
      <c r="Q271" s="3">
        <v>2</v>
      </c>
      <c r="R271" s="3">
        <v>3</v>
      </c>
      <c r="S271" s="19">
        <f t="shared" si="62"/>
        <v>210.35226681405948</v>
      </c>
      <c r="T271" s="20">
        <f t="shared" si="63"/>
        <v>0.57789084289576775</v>
      </c>
      <c r="U271" s="20">
        <f t="shared" si="64"/>
        <v>0.34797728174368814</v>
      </c>
      <c r="V271" s="21">
        <f t="shared" si="65"/>
        <v>0.24893759386279227</v>
      </c>
      <c r="W271" s="26">
        <f t="shared" si="66"/>
        <v>50.771545226803667</v>
      </c>
      <c r="X271" s="27">
        <f t="shared" si="67"/>
        <v>0.62680920033090948</v>
      </c>
      <c r="Y271" s="27">
        <f t="shared" si="68"/>
        <v>0.50771545226803672</v>
      </c>
      <c r="Z271" s="27">
        <f t="shared" si="69"/>
        <v>0.42665164056137533</v>
      </c>
    </row>
    <row r="272" spans="1:26" customFormat="1" ht="12.5" x14ac:dyDescent="0.25">
      <c r="A272" s="2" t="s">
        <v>271</v>
      </c>
      <c r="B272" t="s">
        <v>371</v>
      </c>
      <c r="C272" t="s">
        <v>370</v>
      </c>
      <c r="D272" s="18">
        <f>VLOOKUP(C272,'Infected rate by state'!B:E,4,0)</f>
        <v>2.5429318796877907E-2</v>
      </c>
      <c r="E272" s="3">
        <v>3062</v>
      </c>
      <c r="F272" s="2">
        <v>243</v>
      </c>
      <c r="G272" s="2">
        <v>950</v>
      </c>
      <c r="H272" s="4">
        <f t="shared" si="59"/>
        <v>2006</v>
      </c>
      <c r="I272" s="2">
        <v>77</v>
      </c>
      <c r="J272" s="4">
        <f t="shared" si="60"/>
        <v>160</v>
      </c>
      <c r="K272" s="3">
        <v>832908</v>
      </c>
      <c r="L272" s="3">
        <f t="shared" si="56"/>
        <v>667027</v>
      </c>
      <c r="M272" s="3">
        <v>165881</v>
      </c>
      <c r="N272" s="3">
        <f t="shared" si="61"/>
        <v>42360.56612093997</v>
      </c>
      <c r="O272" s="3">
        <f t="shared" si="57"/>
        <v>8849.9733209341248</v>
      </c>
      <c r="P272" s="3">
        <f t="shared" si="58"/>
        <v>1909.7017599532433</v>
      </c>
      <c r="Q272" s="3">
        <v>2</v>
      </c>
      <c r="R272" s="3">
        <v>3</v>
      </c>
      <c r="S272" s="19">
        <f t="shared" si="62"/>
        <v>1179.9964427912166</v>
      </c>
      <c r="T272" s="20">
        <f t="shared" si="63"/>
        <v>1.2421015187275966</v>
      </c>
      <c r="U272" s="20">
        <f t="shared" si="64"/>
        <v>0.58823352083310898</v>
      </c>
      <c r="V272" s="21">
        <f t="shared" si="65"/>
        <v>0.38536787811600803</v>
      </c>
      <c r="W272" s="26">
        <f t="shared" si="66"/>
        <v>254.62690132709909</v>
      </c>
      <c r="X272" s="27">
        <f t="shared" si="67"/>
        <v>3.3068428743779101</v>
      </c>
      <c r="Y272" s="27">
        <f t="shared" si="68"/>
        <v>1.5914181332943693</v>
      </c>
      <c r="Z272" s="27">
        <f t="shared" si="69"/>
        <v>1.0478473305641938</v>
      </c>
    </row>
    <row r="273" spans="1:26" customFormat="1" ht="12.5" x14ac:dyDescent="0.25">
      <c r="A273" s="2" t="s">
        <v>272</v>
      </c>
      <c r="B273" t="s">
        <v>400</v>
      </c>
      <c r="C273" t="s">
        <v>291</v>
      </c>
      <c r="D273" s="18">
        <f>VLOOKUP(C273,'Infected rate by state'!B:E,4,0)</f>
        <v>5.5896269710740548E-3</v>
      </c>
      <c r="E273" s="3">
        <v>1388</v>
      </c>
      <c r="F273" s="2">
        <v>197</v>
      </c>
      <c r="G273" s="2">
        <v>366</v>
      </c>
      <c r="H273" s="4">
        <f t="shared" si="59"/>
        <v>877</v>
      </c>
      <c r="I273" s="2">
        <v>62</v>
      </c>
      <c r="J273" s="4">
        <f t="shared" si="60"/>
        <v>129.5</v>
      </c>
      <c r="K273" s="3">
        <v>642251</v>
      </c>
      <c r="L273" s="3">
        <f t="shared" si="56"/>
        <v>532841</v>
      </c>
      <c r="M273" s="3">
        <v>109410</v>
      </c>
      <c r="N273" s="3">
        <f t="shared" si="61"/>
        <v>7179.887023598566</v>
      </c>
      <c r="O273" s="3">
        <f t="shared" si="57"/>
        <v>1480.3751409957181</v>
      </c>
      <c r="P273" s="3">
        <f t="shared" si="58"/>
        <v>314.35673159075839</v>
      </c>
      <c r="Q273" s="3">
        <v>2</v>
      </c>
      <c r="R273" s="3">
        <v>3</v>
      </c>
      <c r="S273" s="19">
        <f t="shared" si="62"/>
        <v>197.38335213276241</v>
      </c>
      <c r="T273" s="20">
        <f t="shared" si="63"/>
        <v>0.53929877631902301</v>
      </c>
      <c r="U273" s="20">
        <f t="shared" si="64"/>
        <v>0.2250665360692844</v>
      </c>
      <c r="V273" s="21">
        <f t="shared" si="65"/>
        <v>0.14220702603224958</v>
      </c>
      <c r="W273" s="26">
        <f t="shared" si="66"/>
        <v>41.914230878767782</v>
      </c>
      <c r="X273" s="27">
        <f t="shared" si="67"/>
        <v>0.67603598191560943</v>
      </c>
      <c r="Y273" s="27">
        <f t="shared" si="68"/>
        <v>0.32366201450785931</v>
      </c>
      <c r="Z273" s="27">
        <f t="shared" si="69"/>
        <v>0.21276259329323746</v>
      </c>
    </row>
    <row r="274" spans="1:26" customFormat="1" ht="12.5" x14ac:dyDescent="0.25">
      <c r="A274" s="2" t="s">
        <v>273</v>
      </c>
      <c r="B274" t="s">
        <v>347</v>
      </c>
      <c r="C274" t="s">
        <v>346</v>
      </c>
      <c r="D274" s="18">
        <f>VLOOKUP(C274,'Infected rate by state'!B:E,4,0)</f>
        <v>1.436639964955333E-2</v>
      </c>
      <c r="E274" s="3">
        <v>1181</v>
      </c>
      <c r="F274" s="2">
        <v>150</v>
      </c>
      <c r="G274" s="2">
        <v>294</v>
      </c>
      <c r="H274" s="4">
        <f t="shared" si="59"/>
        <v>737.5</v>
      </c>
      <c r="I274" s="2">
        <v>48</v>
      </c>
      <c r="J274" s="4">
        <f t="shared" si="60"/>
        <v>99</v>
      </c>
      <c r="K274" s="3">
        <v>789639</v>
      </c>
      <c r="L274" s="3">
        <f t="shared" si="56"/>
        <v>666807</v>
      </c>
      <c r="M274" s="3">
        <v>122832</v>
      </c>
      <c r="N274" s="3">
        <f t="shared" si="61"/>
        <v>22688.538905747282</v>
      </c>
      <c r="O274" s="3">
        <f t="shared" si="57"/>
        <v>4646.1065764252307</v>
      </c>
      <c r="P274" s="3">
        <f t="shared" si="58"/>
        <v>978.22800937568172</v>
      </c>
      <c r="Q274" s="3">
        <v>2</v>
      </c>
      <c r="R274" s="3">
        <v>3</v>
      </c>
      <c r="S274" s="19">
        <f t="shared" si="62"/>
        <v>619.48087685669748</v>
      </c>
      <c r="T274" s="20">
        <f t="shared" si="63"/>
        <v>2.1070778124377467</v>
      </c>
      <c r="U274" s="20">
        <f t="shared" si="64"/>
        <v>0.83997407031416604</v>
      </c>
      <c r="V274" s="21">
        <f t="shared" si="65"/>
        <v>0.52453926914199622</v>
      </c>
      <c r="W274" s="26">
        <f t="shared" si="66"/>
        <v>130.43040125009091</v>
      </c>
      <c r="X274" s="27">
        <f t="shared" si="67"/>
        <v>2.7173000260435605</v>
      </c>
      <c r="Y274" s="27">
        <f t="shared" si="68"/>
        <v>1.3174788005059688</v>
      </c>
      <c r="Z274" s="27">
        <f t="shared" si="69"/>
        <v>0.8695360083339394</v>
      </c>
    </row>
    <row r="275" spans="1:26" customFormat="1" ht="12.5" x14ac:dyDescent="0.25">
      <c r="A275" s="2" t="s">
        <v>274</v>
      </c>
      <c r="B275" t="s">
        <v>325</v>
      </c>
      <c r="C275" t="s">
        <v>324</v>
      </c>
      <c r="D275" s="18">
        <f>VLOOKUP(C275,'Infected rate by state'!B:E,4,0)</f>
        <v>8.9298079160438481E-3</v>
      </c>
      <c r="E275" s="3">
        <v>2242</v>
      </c>
      <c r="F275" s="2">
        <v>193</v>
      </c>
      <c r="G275" s="2">
        <v>603</v>
      </c>
      <c r="H275" s="4">
        <f t="shared" si="59"/>
        <v>1422.5</v>
      </c>
      <c r="I275" s="2">
        <v>50</v>
      </c>
      <c r="J275" s="4">
        <f t="shared" si="60"/>
        <v>121.5</v>
      </c>
      <c r="K275" s="3">
        <v>668985</v>
      </c>
      <c r="L275" s="3">
        <f t="shared" si="56"/>
        <v>550232</v>
      </c>
      <c r="M275" s="3">
        <v>118753</v>
      </c>
      <c r="N275" s="3">
        <f t="shared" si="61"/>
        <v>11947.815097429188</v>
      </c>
      <c r="O275" s="3">
        <f t="shared" si="57"/>
        <v>2471.5687496077971</v>
      </c>
      <c r="P275" s="3">
        <f t="shared" si="58"/>
        <v>526.96794646394039</v>
      </c>
      <c r="Q275" s="3">
        <v>2</v>
      </c>
      <c r="R275" s="3">
        <v>3</v>
      </c>
      <c r="S275" s="19">
        <f t="shared" si="62"/>
        <v>329.54249994770629</v>
      </c>
      <c r="T275" s="20">
        <f t="shared" si="63"/>
        <v>0.54650497503765549</v>
      </c>
      <c r="U275" s="20">
        <f t="shared" si="64"/>
        <v>0.23166432333757911</v>
      </c>
      <c r="V275" s="21">
        <f t="shared" si="65"/>
        <v>0.14698595002127846</v>
      </c>
      <c r="W275" s="26">
        <f t="shared" si="66"/>
        <v>70.262392861858714</v>
      </c>
      <c r="X275" s="27">
        <f t="shared" si="67"/>
        <v>1.4052478572371743</v>
      </c>
      <c r="Y275" s="27">
        <f t="shared" si="68"/>
        <v>0.57829129927455736</v>
      </c>
      <c r="Z275" s="27">
        <f t="shared" si="69"/>
        <v>0.36405384902517468</v>
      </c>
    </row>
    <row r="276" spans="1:26" customFormat="1" ht="12.5" x14ac:dyDescent="0.25">
      <c r="A276" s="2" t="s">
        <v>275</v>
      </c>
      <c r="B276" t="s">
        <v>325</v>
      </c>
      <c r="C276" t="s">
        <v>324</v>
      </c>
      <c r="D276" s="18">
        <f>VLOOKUP(C276,'Infected rate by state'!B:E,4,0)</f>
        <v>8.9298079160438481E-3</v>
      </c>
      <c r="E276" s="3">
        <v>4005</v>
      </c>
      <c r="F276" s="2">
        <v>515</v>
      </c>
      <c r="G276" s="3">
        <v>1289</v>
      </c>
      <c r="H276" s="4">
        <f t="shared" si="59"/>
        <v>2647</v>
      </c>
      <c r="I276" s="2">
        <v>165</v>
      </c>
      <c r="J276" s="4">
        <f t="shared" si="60"/>
        <v>340</v>
      </c>
      <c r="K276" s="3">
        <v>1170264</v>
      </c>
      <c r="L276" s="3">
        <f t="shared" si="56"/>
        <v>952083</v>
      </c>
      <c r="M276" s="3">
        <v>218181</v>
      </c>
      <c r="N276" s="3">
        <f t="shared" si="61"/>
        <v>20900.465462122276</v>
      </c>
      <c r="O276" s="3">
        <f t="shared" si="57"/>
        <v>4341.2681777800017</v>
      </c>
      <c r="P276" s="3">
        <f t="shared" si="58"/>
        <v>930.24476395053284</v>
      </c>
      <c r="Q276" s="3">
        <v>2</v>
      </c>
      <c r="R276" s="3">
        <v>3</v>
      </c>
      <c r="S276" s="19">
        <f t="shared" si="62"/>
        <v>578.83575703733356</v>
      </c>
      <c r="T276" s="20">
        <f t="shared" si="63"/>
        <v>0.44905799614998726</v>
      </c>
      <c r="U276" s="20">
        <f t="shared" si="64"/>
        <v>0.21867614546178071</v>
      </c>
      <c r="V276" s="21">
        <f t="shared" si="65"/>
        <v>0.14452827891069503</v>
      </c>
      <c r="W276" s="26">
        <f t="shared" si="66"/>
        <v>124.03263519340437</v>
      </c>
      <c r="X276" s="27">
        <f t="shared" si="67"/>
        <v>0.75171294056608706</v>
      </c>
      <c r="Y276" s="27">
        <f t="shared" si="68"/>
        <v>0.36480186821589522</v>
      </c>
      <c r="Z276" s="27">
        <f t="shared" si="69"/>
        <v>0.24084006833670751</v>
      </c>
    </row>
    <row r="277" spans="1:26" customFormat="1" ht="12.5" x14ac:dyDescent="0.25">
      <c r="A277" s="2" t="s">
        <v>276</v>
      </c>
      <c r="B277" t="s">
        <v>393</v>
      </c>
      <c r="C277" t="s">
        <v>392</v>
      </c>
      <c r="D277" s="18">
        <f>VLOOKUP(C277,'Infected rate by state'!B:E,4,0)</f>
        <v>7.5097590818065515E-3</v>
      </c>
      <c r="E277" s="2">
        <v>985</v>
      </c>
      <c r="F277" s="2">
        <v>162</v>
      </c>
      <c r="G277" s="2">
        <v>390</v>
      </c>
      <c r="H277" s="4">
        <f t="shared" si="59"/>
        <v>687.5</v>
      </c>
      <c r="I277" s="2">
        <v>50</v>
      </c>
      <c r="J277" s="4">
        <f t="shared" si="60"/>
        <v>106</v>
      </c>
      <c r="K277" s="3">
        <v>409683</v>
      </c>
      <c r="L277" s="3">
        <f t="shared" si="56"/>
        <v>349712</v>
      </c>
      <c r="M277" s="3">
        <v>59971</v>
      </c>
      <c r="N277" s="3">
        <f t="shared" si="61"/>
        <v>6153.2412598235069</v>
      </c>
      <c r="O277" s="3">
        <f t="shared" si="57"/>
        <v>1254.6857141265205</v>
      </c>
      <c r="P277" s="3">
        <f t="shared" si="58"/>
        <v>262.7551816025595</v>
      </c>
      <c r="Q277" s="3">
        <v>2</v>
      </c>
      <c r="R277" s="3">
        <v>3</v>
      </c>
      <c r="S277" s="19">
        <f t="shared" si="62"/>
        <v>167.29142855020274</v>
      </c>
      <c r="T277" s="20">
        <f t="shared" si="63"/>
        <v>0.42895238089795573</v>
      </c>
      <c r="U277" s="20">
        <f t="shared" si="64"/>
        <v>0.24333298698211309</v>
      </c>
      <c r="V277" s="21">
        <f t="shared" si="65"/>
        <v>0.169839013756551</v>
      </c>
      <c r="W277" s="26">
        <f t="shared" si="66"/>
        <v>35.034024213674599</v>
      </c>
      <c r="X277" s="27">
        <f t="shared" si="67"/>
        <v>0.70068048427349194</v>
      </c>
      <c r="Y277" s="27">
        <f t="shared" si="68"/>
        <v>0.3305096623931566</v>
      </c>
      <c r="Z277" s="27">
        <f t="shared" si="69"/>
        <v>0.21625940872638641</v>
      </c>
    </row>
    <row r="278" spans="1:26" customFormat="1" ht="12.5" x14ac:dyDescent="0.25">
      <c r="A278" s="2" t="s">
        <v>277</v>
      </c>
      <c r="B278" t="s">
        <v>335</v>
      </c>
      <c r="C278" t="s">
        <v>334</v>
      </c>
      <c r="D278" s="18">
        <f>VLOOKUP(C278,'Infected rate by state'!B:E,4,0)</f>
        <v>8.8985640980001352E-3</v>
      </c>
      <c r="E278" s="2">
        <v>468</v>
      </c>
      <c r="F278" s="2">
        <v>64</v>
      </c>
      <c r="G278" s="2">
        <v>207</v>
      </c>
      <c r="H278" s="4">
        <f t="shared" si="59"/>
        <v>337.5</v>
      </c>
      <c r="I278" s="2">
        <v>37</v>
      </c>
      <c r="J278" s="4">
        <f t="shared" si="60"/>
        <v>50.5</v>
      </c>
      <c r="K278" s="3">
        <v>140148</v>
      </c>
      <c r="L278" s="3">
        <f t="shared" si="56"/>
        <v>111589</v>
      </c>
      <c r="M278" s="3">
        <v>28559</v>
      </c>
      <c r="N278" s="3">
        <f t="shared" si="61"/>
        <v>2494.231922413046</v>
      </c>
      <c r="O278" s="3">
        <f t="shared" si="57"/>
        <v>522.18954275268811</v>
      </c>
      <c r="P278" s="3">
        <f t="shared" si="58"/>
        <v>112.96466750425665</v>
      </c>
      <c r="Q278" s="3">
        <v>2</v>
      </c>
      <c r="R278" s="3">
        <v>3</v>
      </c>
      <c r="S278" s="19">
        <f t="shared" si="62"/>
        <v>69.625272367025076</v>
      </c>
      <c r="T278" s="20">
        <f t="shared" si="63"/>
        <v>0.33635397278756074</v>
      </c>
      <c r="U278" s="20">
        <f t="shared" si="64"/>
        <v>0.20629710330970394</v>
      </c>
      <c r="V278" s="21">
        <f t="shared" si="65"/>
        <v>0.14877194950219033</v>
      </c>
      <c r="W278" s="26">
        <f t="shared" si="66"/>
        <v>15.061955667234221</v>
      </c>
      <c r="X278" s="27">
        <f t="shared" si="67"/>
        <v>0.40707988289822217</v>
      </c>
      <c r="Y278" s="27">
        <f t="shared" si="68"/>
        <v>0.29825654786602418</v>
      </c>
      <c r="Z278" s="27">
        <f t="shared" si="69"/>
        <v>0.2353430573005347</v>
      </c>
    </row>
    <row r="279" spans="1:26" customFormat="1" ht="12.5" x14ac:dyDescent="0.25">
      <c r="A279" s="2" t="s">
        <v>278</v>
      </c>
      <c r="B279" t="s">
        <v>313</v>
      </c>
      <c r="C279" t="s">
        <v>312</v>
      </c>
      <c r="D279" s="18">
        <f>VLOOKUP(C279,'Infected rate by state'!B:E,4,0)</f>
        <v>8.9918615797753444E-3</v>
      </c>
      <c r="E279" s="2">
        <v>656</v>
      </c>
      <c r="F279" s="2">
        <v>90</v>
      </c>
      <c r="G279" s="2">
        <v>383</v>
      </c>
      <c r="H279" s="4">
        <f t="shared" si="59"/>
        <v>519.5</v>
      </c>
      <c r="I279" s="2">
        <v>62</v>
      </c>
      <c r="J279" s="4">
        <f t="shared" si="60"/>
        <v>76</v>
      </c>
      <c r="K279" s="3">
        <v>198305</v>
      </c>
      <c r="L279" s="3">
        <f t="shared" si="56"/>
        <v>154628</v>
      </c>
      <c r="M279" s="3">
        <v>43677</v>
      </c>
      <c r="N279" s="3">
        <f t="shared" si="61"/>
        <v>3566.2622211546995</v>
      </c>
      <c r="O279" s="3">
        <f t="shared" si="57"/>
        <v>752.20995428116407</v>
      </c>
      <c r="P279" s="3">
        <f t="shared" si="58"/>
        <v>164.16699213111491</v>
      </c>
      <c r="Q279" s="3">
        <v>2</v>
      </c>
      <c r="R279" s="3">
        <v>3</v>
      </c>
      <c r="S279" s="19">
        <f t="shared" si="62"/>
        <v>100.29466057082188</v>
      </c>
      <c r="T279" s="20">
        <f t="shared" si="63"/>
        <v>0.26186595449300748</v>
      </c>
      <c r="U279" s="20">
        <f t="shared" si="64"/>
        <v>0.19305998184951276</v>
      </c>
      <c r="V279" s="21">
        <f t="shared" si="65"/>
        <v>0.1528882020896675</v>
      </c>
      <c r="W279" s="26">
        <f t="shared" si="66"/>
        <v>21.888932284148655</v>
      </c>
      <c r="X279" s="27">
        <f t="shared" si="67"/>
        <v>0.35304729490562348</v>
      </c>
      <c r="Y279" s="27">
        <f t="shared" si="68"/>
        <v>0.28801226689669285</v>
      </c>
      <c r="Z279" s="27">
        <f t="shared" si="69"/>
        <v>0.24321035871276284</v>
      </c>
    </row>
    <row r="280" spans="1:26" customFormat="1" ht="12.5" x14ac:dyDescent="0.25">
      <c r="A280" s="2" t="s">
        <v>279</v>
      </c>
      <c r="B280" t="s">
        <v>377</v>
      </c>
      <c r="C280" t="s">
        <v>376</v>
      </c>
      <c r="D280" s="18">
        <f>VLOOKUP(C280,'Infected rate by state'!B:E,4,0)</f>
        <v>5.6936382854354227E-3</v>
      </c>
      <c r="E280" s="3">
        <v>2679</v>
      </c>
      <c r="F280" s="2">
        <v>456</v>
      </c>
      <c r="G280" s="3">
        <v>1122</v>
      </c>
      <c r="H280" s="4">
        <f t="shared" si="59"/>
        <v>1900.5</v>
      </c>
      <c r="I280" s="2">
        <v>179</v>
      </c>
      <c r="J280" s="4">
        <f t="shared" si="60"/>
        <v>317.5</v>
      </c>
      <c r="K280" s="3">
        <v>767671</v>
      </c>
      <c r="L280" s="3">
        <f t="shared" si="56"/>
        <v>611854</v>
      </c>
      <c r="M280" s="3">
        <v>155817</v>
      </c>
      <c r="N280" s="3">
        <f t="shared" si="61"/>
        <v>8741.681992436992</v>
      </c>
      <c r="O280" s="3">
        <f t="shared" si="57"/>
        <v>1829.48104954015</v>
      </c>
      <c r="P280" s="3">
        <f t="shared" si="58"/>
        <v>395.59706035927195</v>
      </c>
      <c r="Q280" s="3">
        <v>2</v>
      </c>
      <c r="R280" s="3">
        <v>3</v>
      </c>
      <c r="S280" s="19">
        <f t="shared" si="62"/>
        <v>243.93080660535333</v>
      </c>
      <c r="T280" s="20">
        <f t="shared" si="63"/>
        <v>0.21740713601190137</v>
      </c>
      <c r="U280" s="20">
        <f t="shared" si="64"/>
        <v>0.12835085851373498</v>
      </c>
      <c r="V280" s="21">
        <f t="shared" si="65"/>
        <v>9.1052932663439085E-2</v>
      </c>
      <c r="W280" s="26">
        <f t="shared" si="66"/>
        <v>52.746274714569594</v>
      </c>
      <c r="X280" s="27">
        <f t="shared" si="67"/>
        <v>0.2946719257797184</v>
      </c>
      <c r="Y280" s="27">
        <f t="shared" si="68"/>
        <v>0.16612999910100659</v>
      </c>
      <c r="Z280" s="27">
        <f t="shared" si="69"/>
        <v>0.11567165507581051</v>
      </c>
    </row>
    <row r="281" spans="1:26" customFormat="1" ht="12.5" x14ac:dyDescent="0.25">
      <c r="A281" s="2" t="s">
        <v>280</v>
      </c>
      <c r="B281" t="s">
        <v>339</v>
      </c>
      <c r="C281" t="s">
        <v>338</v>
      </c>
      <c r="D281" s="18">
        <f>VLOOKUP(C281,'Infected rate by state'!B:E,4,0)</f>
        <v>6.5879438360785369E-3</v>
      </c>
      <c r="E281" s="3">
        <v>1304</v>
      </c>
      <c r="F281" s="2">
        <v>112</v>
      </c>
      <c r="G281" s="2">
        <v>594</v>
      </c>
      <c r="H281" s="4">
        <f t="shared" si="59"/>
        <v>949</v>
      </c>
      <c r="I281" s="2">
        <v>49</v>
      </c>
      <c r="J281" s="4">
        <f t="shared" si="60"/>
        <v>80.5</v>
      </c>
      <c r="K281" s="3">
        <v>352693</v>
      </c>
      <c r="L281" s="3">
        <f t="shared" si="56"/>
        <v>284114</v>
      </c>
      <c r="M281" s="3">
        <v>68579</v>
      </c>
      <c r="N281" s="3">
        <f t="shared" si="61"/>
        <v>4647.0433507560947</v>
      </c>
      <c r="O281" s="3">
        <f t="shared" si="57"/>
        <v>968.77921070719958</v>
      </c>
      <c r="P281" s="3">
        <f t="shared" si="58"/>
        <v>208.51013791246058</v>
      </c>
      <c r="Q281" s="3">
        <v>2</v>
      </c>
      <c r="R281" s="3">
        <v>3</v>
      </c>
      <c r="S281" s="19">
        <f t="shared" si="62"/>
        <v>129.17056142762661</v>
      </c>
      <c r="T281" s="20">
        <f t="shared" si="63"/>
        <v>0.21745885762226702</v>
      </c>
      <c r="U281" s="20">
        <f t="shared" si="64"/>
        <v>0.13611228812184048</v>
      </c>
      <c r="V281" s="21">
        <f t="shared" si="65"/>
        <v>9.9057179008916113E-2</v>
      </c>
      <c r="W281" s="26">
        <f t="shared" si="66"/>
        <v>27.801351721661412</v>
      </c>
      <c r="X281" s="27">
        <f t="shared" si="67"/>
        <v>0.56737452493186558</v>
      </c>
      <c r="Y281" s="27">
        <f t="shared" si="68"/>
        <v>0.345358406480266</v>
      </c>
      <c r="Z281" s="27">
        <f t="shared" si="69"/>
        <v>0.24822635465769119</v>
      </c>
    </row>
    <row r="282" spans="1:26" customFormat="1" ht="12.5" x14ac:dyDescent="0.25">
      <c r="A282" s="2" t="s">
        <v>281</v>
      </c>
      <c r="B282" t="s">
        <v>351</v>
      </c>
      <c r="C282" t="s">
        <v>350</v>
      </c>
      <c r="D282" s="18">
        <f>VLOOKUP(C282,'Infected rate by state'!B:E,4,0)</f>
        <v>9.0315118396853012E-3</v>
      </c>
      <c r="E282" s="2">
        <v>756</v>
      </c>
      <c r="F282" s="2">
        <v>26</v>
      </c>
      <c r="G282" s="2">
        <v>293</v>
      </c>
      <c r="H282" s="4">
        <f t="shared" si="59"/>
        <v>524.5</v>
      </c>
      <c r="I282" s="2">
        <v>7</v>
      </c>
      <c r="J282" s="4">
        <f t="shared" si="60"/>
        <v>16.5</v>
      </c>
      <c r="K282" s="3">
        <v>189619</v>
      </c>
      <c r="L282" s="3">
        <f t="shared" si="56"/>
        <v>137183</v>
      </c>
      <c r="M282" s="3">
        <v>52436</v>
      </c>
      <c r="N282" s="3">
        <f t="shared" si="61"/>
        <v>3425.0924870585741</v>
      </c>
      <c r="O282" s="3">
        <f t="shared" si="57"/>
        <v>740.74707995801941</v>
      </c>
      <c r="P282" s="3">
        <f t="shared" si="58"/>
        <v>166.36242598809613</v>
      </c>
      <c r="Q282" s="3">
        <v>2</v>
      </c>
      <c r="R282" s="3">
        <v>3</v>
      </c>
      <c r="S282" s="19">
        <f t="shared" si="62"/>
        <v>98.766277327735921</v>
      </c>
      <c r="T282" s="20">
        <f t="shared" si="63"/>
        <v>0.33708627074312603</v>
      </c>
      <c r="U282" s="20">
        <f t="shared" si="64"/>
        <v>0.18830558117776153</v>
      </c>
      <c r="V282" s="21">
        <f t="shared" si="65"/>
        <v>0.13064322397848666</v>
      </c>
      <c r="W282" s="26">
        <f t="shared" si="66"/>
        <v>22.181656798412817</v>
      </c>
      <c r="X282" s="27">
        <f t="shared" si="67"/>
        <v>3.1688081140589737</v>
      </c>
      <c r="Y282" s="27">
        <f t="shared" si="68"/>
        <v>1.3443428362674434</v>
      </c>
      <c r="Z282" s="27">
        <f t="shared" si="69"/>
        <v>0.8531406460928006</v>
      </c>
    </row>
    <row r="283" spans="1:26" customFormat="1" ht="12.5" x14ac:dyDescent="0.25">
      <c r="A283" s="2" t="s">
        <v>282</v>
      </c>
      <c r="B283" t="s">
        <v>311</v>
      </c>
      <c r="C283" t="s">
        <v>310</v>
      </c>
      <c r="D283" s="18">
        <f>VLOOKUP(C283,'Infected rate by state'!B:E,4,0)</f>
        <v>1.4327212443359898E-2</v>
      </c>
      <c r="E283" s="3">
        <v>2677</v>
      </c>
      <c r="F283" s="2">
        <v>335</v>
      </c>
      <c r="G283" s="3">
        <v>1184</v>
      </c>
      <c r="H283" s="4">
        <f t="shared" si="59"/>
        <v>1930.5</v>
      </c>
      <c r="I283" s="2">
        <v>161</v>
      </c>
      <c r="J283" s="4">
        <f t="shared" si="60"/>
        <v>248</v>
      </c>
      <c r="K283" s="3">
        <v>971119</v>
      </c>
      <c r="L283" s="3">
        <f t="shared" si="56"/>
        <v>739053</v>
      </c>
      <c r="M283" s="3">
        <v>232066</v>
      </c>
      <c r="N283" s="3">
        <f t="shared" si="61"/>
        <v>27826.85644156644</v>
      </c>
      <c r="O283" s="3">
        <f t="shared" si="57"/>
        <v>5918.8259116449681</v>
      </c>
      <c r="P283" s="3">
        <f t="shared" si="58"/>
        <v>1304.451788776393</v>
      </c>
      <c r="Q283" s="3">
        <v>2</v>
      </c>
      <c r="R283" s="3">
        <v>3</v>
      </c>
      <c r="S283" s="19">
        <f t="shared" si="62"/>
        <v>789.17678821932907</v>
      </c>
      <c r="T283" s="20">
        <f t="shared" si="63"/>
        <v>0.66653444950956842</v>
      </c>
      <c r="U283" s="20">
        <f t="shared" si="64"/>
        <v>0.40879398509159753</v>
      </c>
      <c r="V283" s="21">
        <f t="shared" si="65"/>
        <v>0.29479894965234554</v>
      </c>
      <c r="W283" s="26">
        <f t="shared" si="66"/>
        <v>173.92690517018573</v>
      </c>
      <c r="X283" s="27">
        <f t="shared" si="67"/>
        <v>1.0802913364607809</v>
      </c>
      <c r="Y283" s="27">
        <f t="shared" si="68"/>
        <v>0.70131816600881347</v>
      </c>
      <c r="Z283" s="27">
        <f t="shared" si="69"/>
        <v>0.51918479155279329</v>
      </c>
    </row>
    <row r="284" spans="1:26" customFormat="1" ht="12.5" x14ac:dyDescent="0.25">
      <c r="A284" s="2" t="s">
        <v>283</v>
      </c>
      <c r="B284" t="s">
        <v>379</v>
      </c>
      <c r="C284" t="s">
        <v>378</v>
      </c>
      <c r="D284" s="18">
        <f>VLOOKUP(C284,'Infected rate by state'!B:E,4,0)</f>
        <v>4.6065868365726429E-3</v>
      </c>
      <c r="E284" s="3">
        <v>4185</v>
      </c>
      <c r="F284" s="2">
        <v>486</v>
      </c>
      <c r="G284" s="3">
        <v>1783</v>
      </c>
      <c r="H284" s="4">
        <f t="shared" si="59"/>
        <v>2984</v>
      </c>
      <c r="I284" s="2">
        <v>159</v>
      </c>
      <c r="J284" s="4">
        <f t="shared" si="60"/>
        <v>322.5</v>
      </c>
      <c r="K284" s="3">
        <v>1070712</v>
      </c>
      <c r="L284" s="3">
        <f t="shared" si="56"/>
        <v>857270</v>
      </c>
      <c r="M284" s="3">
        <v>213442</v>
      </c>
      <c r="N284" s="3">
        <f t="shared" si="61"/>
        <v>9864.6556099207355</v>
      </c>
      <c r="O284" s="3">
        <f t="shared" si="57"/>
        <v>2061.0999963235699</v>
      </c>
      <c r="P284" s="3">
        <f t="shared" si="58"/>
        <v>444.80223502110925</v>
      </c>
      <c r="Q284" s="3">
        <v>2</v>
      </c>
      <c r="R284" s="3">
        <v>3</v>
      </c>
      <c r="S284" s="19">
        <f t="shared" si="62"/>
        <v>274.81333284314263</v>
      </c>
      <c r="T284" s="20">
        <f t="shared" si="63"/>
        <v>0.15412974360243559</v>
      </c>
      <c r="U284" s="20">
        <f t="shared" si="64"/>
        <v>9.2095620925986138E-2</v>
      </c>
      <c r="V284" s="21">
        <f t="shared" si="65"/>
        <v>6.5666268301826203E-2</v>
      </c>
      <c r="W284" s="26">
        <f t="shared" si="66"/>
        <v>59.306964669481232</v>
      </c>
      <c r="X284" s="27">
        <f t="shared" si="67"/>
        <v>0.37299977779547944</v>
      </c>
      <c r="Y284" s="27">
        <f t="shared" si="68"/>
        <v>0.18389756486660847</v>
      </c>
      <c r="Z284" s="27">
        <f t="shared" si="69"/>
        <v>0.12203079150099019</v>
      </c>
    </row>
    <row r="285" spans="1:26" customFormat="1" ht="12.5" x14ac:dyDescent="0.25">
      <c r="A285" s="2" t="s">
        <v>284</v>
      </c>
      <c r="B285" t="s">
        <v>355</v>
      </c>
      <c r="C285" t="s">
        <v>354</v>
      </c>
      <c r="D285" s="18">
        <f>VLOOKUP(C285,'Infected rate by state'!B:E,4,0)</f>
        <v>1.1948400031748969E-2</v>
      </c>
      <c r="E285" s="3">
        <v>1634</v>
      </c>
      <c r="F285" s="2">
        <v>104</v>
      </c>
      <c r="G285" s="2">
        <v>818</v>
      </c>
      <c r="H285" s="4">
        <f t="shared" si="59"/>
        <v>1226</v>
      </c>
      <c r="I285" s="2">
        <v>61</v>
      </c>
      <c r="J285" s="4">
        <f t="shared" si="60"/>
        <v>82.5</v>
      </c>
      <c r="K285" s="3">
        <v>308796</v>
      </c>
      <c r="L285" s="3">
        <f t="shared" si="56"/>
        <v>247611</v>
      </c>
      <c r="M285" s="3">
        <v>61185</v>
      </c>
      <c r="N285" s="3">
        <f t="shared" si="61"/>
        <v>7379.2362724079094</v>
      </c>
      <c r="O285" s="3">
        <f t="shared" si="57"/>
        <v>1540.9568343865894</v>
      </c>
      <c r="P285" s="3">
        <f t="shared" si="58"/>
        <v>332.33229903994453</v>
      </c>
      <c r="Q285" s="3">
        <v>2</v>
      </c>
      <c r="R285" s="3">
        <v>3</v>
      </c>
      <c r="S285" s="19">
        <f t="shared" si="62"/>
        <v>205.46091125154527</v>
      </c>
      <c r="T285" s="20">
        <f t="shared" si="63"/>
        <v>0.25117470813147341</v>
      </c>
      <c r="U285" s="20">
        <f t="shared" si="64"/>
        <v>0.16758638764400102</v>
      </c>
      <c r="V285" s="21">
        <f t="shared" si="65"/>
        <v>0.12574107175737165</v>
      </c>
      <c r="W285" s="26">
        <f t="shared" si="66"/>
        <v>44.310973205325936</v>
      </c>
      <c r="X285" s="27">
        <f t="shared" si="67"/>
        <v>0.72640939680862193</v>
      </c>
      <c r="Y285" s="27">
        <f t="shared" si="68"/>
        <v>0.53710270551910222</v>
      </c>
      <c r="Z285" s="27">
        <f t="shared" si="69"/>
        <v>0.42606705005121093</v>
      </c>
    </row>
    <row r="286" spans="1:26" customFormat="1" ht="12.5" x14ac:dyDescent="0.25">
      <c r="A286" s="2" t="s">
        <v>285</v>
      </c>
      <c r="B286" t="s">
        <v>307</v>
      </c>
      <c r="C286" t="s">
        <v>306</v>
      </c>
      <c r="D286" s="18">
        <f>VLOOKUP(C286,'Infected rate by state'!B:E,4,0)</f>
        <v>1.0017032509739916E-2</v>
      </c>
      <c r="E286" s="3">
        <v>1066</v>
      </c>
      <c r="F286" s="2">
        <v>143</v>
      </c>
      <c r="G286" s="2">
        <v>297</v>
      </c>
      <c r="H286" s="4">
        <f t="shared" si="59"/>
        <v>681.5</v>
      </c>
      <c r="I286" s="2">
        <v>37</v>
      </c>
      <c r="J286" s="4">
        <f t="shared" si="60"/>
        <v>90</v>
      </c>
      <c r="K286" s="3">
        <v>215194</v>
      </c>
      <c r="L286" s="3">
        <f t="shared" si="56"/>
        <v>177274</v>
      </c>
      <c r="M286" s="3">
        <v>37920</v>
      </c>
      <c r="N286" s="3">
        <f t="shared" si="61"/>
        <v>4311.2105878019429</v>
      </c>
      <c r="O286" s="3">
        <f t="shared" si="57"/>
        <v>891.30072750854333</v>
      </c>
      <c r="P286" s="3">
        <f t="shared" si="58"/>
        <v>189.89679994344436</v>
      </c>
      <c r="Q286" s="3">
        <v>2</v>
      </c>
      <c r="R286" s="3">
        <v>3</v>
      </c>
      <c r="S286" s="19">
        <f t="shared" si="62"/>
        <v>118.84009700113911</v>
      </c>
      <c r="T286" s="20">
        <f t="shared" si="63"/>
        <v>0.40013500673784214</v>
      </c>
      <c r="U286" s="20">
        <f t="shared" si="64"/>
        <v>0.17438018635530317</v>
      </c>
      <c r="V286" s="21">
        <f t="shared" si="65"/>
        <v>0.11148226735566522</v>
      </c>
      <c r="W286" s="26">
        <f t="shared" si="66"/>
        <v>25.319573325792582</v>
      </c>
      <c r="X286" s="27">
        <f t="shared" si="67"/>
        <v>0.68431279258898869</v>
      </c>
      <c r="Y286" s="27">
        <f t="shared" si="68"/>
        <v>0.28132859250880649</v>
      </c>
      <c r="Z286" s="27">
        <f t="shared" si="69"/>
        <v>0.17705995332722085</v>
      </c>
    </row>
    <row r="287" spans="1:26" customFormat="1" ht="12.5" x14ac:dyDescent="0.25">
      <c r="A287" s="2" t="s">
        <v>286</v>
      </c>
      <c r="B287" t="s">
        <v>393</v>
      </c>
      <c r="C287" t="s">
        <v>392</v>
      </c>
      <c r="D287" s="18">
        <f>VLOOKUP(C287,'Infected rate by state'!B:E,4,0)</f>
        <v>7.5097590818065515E-3</v>
      </c>
      <c r="E287" s="3">
        <v>1338</v>
      </c>
      <c r="F287" s="2">
        <v>224</v>
      </c>
      <c r="G287" s="2">
        <v>527</v>
      </c>
      <c r="H287" s="4">
        <f t="shared" si="59"/>
        <v>932.5</v>
      </c>
      <c r="I287" s="2">
        <v>127</v>
      </c>
      <c r="J287" s="4">
        <f t="shared" si="60"/>
        <v>175.5</v>
      </c>
      <c r="K287" s="3">
        <v>437181</v>
      </c>
      <c r="L287" s="3">
        <f t="shared" si="56"/>
        <v>338445</v>
      </c>
      <c r="M287" s="3">
        <v>98736</v>
      </c>
      <c r="N287" s="3">
        <f t="shared" si="61"/>
        <v>6566.2479702865403</v>
      </c>
      <c r="O287" s="3">
        <f t="shared" si="57"/>
        <v>1388.4689931676805</v>
      </c>
      <c r="P287" s="3">
        <f t="shared" si="58"/>
        <v>303.92336998499701</v>
      </c>
      <c r="Q287" s="3">
        <v>2</v>
      </c>
      <c r="R287" s="3">
        <v>3</v>
      </c>
      <c r="S287" s="19">
        <f t="shared" si="62"/>
        <v>185.12919908902407</v>
      </c>
      <c r="T287" s="20">
        <f t="shared" si="63"/>
        <v>0.35128880282547265</v>
      </c>
      <c r="U287" s="20">
        <f t="shared" si="64"/>
        <v>0.19852997221343063</v>
      </c>
      <c r="V287" s="21">
        <f t="shared" si="65"/>
        <v>0.13836263011137823</v>
      </c>
      <c r="W287" s="26">
        <f t="shared" si="66"/>
        <v>40.523115997999604</v>
      </c>
      <c r="X287" s="27">
        <f t="shared" si="67"/>
        <v>0.31907965352755591</v>
      </c>
      <c r="Y287" s="27">
        <f t="shared" si="68"/>
        <v>0.23090094585754761</v>
      </c>
      <c r="Z287" s="27">
        <f t="shared" si="69"/>
        <v>0.18090676784821252</v>
      </c>
    </row>
    <row r="288" spans="1:26" customFormat="1" ht="12.5" x14ac:dyDescent="0.25">
      <c r="A288" s="2" t="s">
        <v>287</v>
      </c>
      <c r="B288" t="s">
        <v>333</v>
      </c>
      <c r="C288" t="s">
        <v>332</v>
      </c>
      <c r="D288" s="18">
        <f>VLOOKUP(C288,'Infected rate by state'!B:E,4,0)</f>
        <v>1.4486816526494731E-2</v>
      </c>
      <c r="E288" s="3">
        <v>1047</v>
      </c>
      <c r="F288" s="2">
        <v>99</v>
      </c>
      <c r="G288" s="2">
        <v>480</v>
      </c>
      <c r="H288" s="4">
        <f t="shared" si="59"/>
        <v>763.5</v>
      </c>
      <c r="I288" s="2">
        <v>54</v>
      </c>
      <c r="J288" s="4">
        <f t="shared" si="60"/>
        <v>76.5</v>
      </c>
      <c r="K288" s="3">
        <v>361763</v>
      </c>
      <c r="L288" s="3">
        <f t="shared" si="56"/>
        <v>292732</v>
      </c>
      <c r="M288" s="3">
        <v>69031</v>
      </c>
      <c r="N288" s="3">
        <f t="shared" si="61"/>
        <v>10481.588414148628</v>
      </c>
      <c r="O288" s="3">
        <f t="shared" si="57"/>
        <v>2181.5092906999262</v>
      </c>
      <c r="P288" s="3">
        <f t="shared" si="58"/>
        <v>468.58889848473473</v>
      </c>
      <c r="Q288" s="3">
        <v>2</v>
      </c>
      <c r="R288" s="3">
        <v>3</v>
      </c>
      <c r="S288" s="19">
        <f t="shared" si="62"/>
        <v>290.86790542665682</v>
      </c>
      <c r="T288" s="20">
        <f t="shared" si="63"/>
        <v>0.60597480297220174</v>
      </c>
      <c r="U288" s="20">
        <f t="shared" si="64"/>
        <v>0.38096647731061795</v>
      </c>
      <c r="V288" s="21">
        <f t="shared" si="65"/>
        <v>0.27781079792421853</v>
      </c>
      <c r="W288" s="26">
        <f t="shared" si="66"/>
        <v>62.47851979796463</v>
      </c>
      <c r="X288" s="27">
        <f t="shared" si="67"/>
        <v>1.1570096258882339</v>
      </c>
      <c r="Y288" s="27">
        <f t="shared" si="68"/>
        <v>0.81671267709757689</v>
      </c>
      <c r="Z288" s="27">
        <f t="shared" si="69"/>
        <v>0.63109615957540033</v>
      </c>
    </row>
    <row r="289" spans="1:26" customFormat="1" ht="12.5" x14ac:dyDescent="0.25">
      <c r="A289" s="2" t="s">
        <v>288</v>
      </c>
      <c r="B289" t="s">
        <v>315</v>
      </c>
      <c r="C289" t="s">
        <v>314</v>
      </c>
      <c r="D289" s="18">
        <f>VLOOKUP(C289,'Infected rate by state'!B:E,4,0)</f>
        <v>7.5362096948057532E-3</v>
      </c>
      <c r="E289" s="3">
        <v>1087</v>
      </c>
      <c r="F289" s="2">
        <v>163</v>
      </c>
      <c r="G289" s="2">
        <v>278</v>
      </c>
      <c r="H289" s="4">
        <f t="shared" si="59"/>
        <v>682.5</v>
      </c>
      <c r="I289" s="2">
        <v>94</v>
      </c>
      <c r="J289" s="4">
        <f t="shared" si="60"/>
        <v>128.5</v>
      </c>
      <c r="K289" s="3">
        <v>669683</v>
      </c>
      <c r="L289" s="3">
        <f t="shared" si="56"/>
        <v>545104</v>
      </c>
      <c r="M289" s="3">
        <v>124579</v>
      </c>
      <c r="N289" s="3">
        <f t="shared" si="61"/>
        <v>10093.743034093202</v>
      </c>
      <c r="O289" s="3">
        <f t="shared" si="57"/>
        <v>2096.1933353158574</v>
      </c>
      <c r="P289" s="3">
        <f t="shared" si="58"/>
        <v>449.06870630550696</v>
      </c>
      <c r="Q289" s="3">
        <v>2</v>
      </c>
      <c r="R289" s="3">
        <v>3</v>
      </c>
      <c r="S289" s="19">
        <f t="shared" si="62"/>
        <v>279.49244470878097</v>
      </c>
      <c r="T289" s="20">
        <f t="shared" si="63"/>
        <v>1.0053685061466942</v>
      </c>
      <c r="U289" s="20">
        <f t="shared" si="64"/>
        <v>0.40951273950004535</v>
      </c>
      <c r="V289" s="21">
        <f t="shared" si="65"/>
        <v>0.25712276422150965</v>
      </c>
      <c r="W289" s="26">
        <f t="shared" si="66"/>
        <v>59.875827507400928</v>
      </c>
      <c r="X289" s="27">
        <f t="shared" si="67"/>
        <v>0.6369768883766056</v>
      </c>
      <c r="Y289" s="27">
        <f t="shared" si="68"/>
        <v>0.46595974713930682</v>
      </c>
      <c r="Z289" s="27">
        <f t="shared" si="69"/>
        <v>0.36733636507607931</v>
      </c>
    </row>
    <row r="290" spans="1:26" customFormat="1" ht="12.5" x14ac:dyDescent="0.25">
      <c r="A290" s="2" t="s">
        <v>289</v>
      </c>
      <c r="B290" t="s">
        <v>393</v>
      </c>
      <c r="C290" t="s">
        <v>392</v>
      </c>
      <c r="D290" s="18">
        <f>VLOOKUP(C290,'Infected rate by state'!B:E,4,0)</f>
        <v>7.5097590818065515E-3</v>
      </c>
      <c r="E290" s="2">
        <v>574</v>
      </c>
      <c r="F290" s="2">
        <v>46</v>
      </c>
      <c r="G290" s="2">
        <v>352</v>
      </c>
      <c r="H290" s="4">
        <f t="shared" si="59"/>
        <v>463</v>
      </c>
      <c r="I290" s="2">
        <v>18</v>
      </c>
      <c r="J290" s="4">
        <f t="shared" si="60"/>
        <v>32</v>
      </c>
      <c r="K290" s="3">
        <v>115052</v>
      </c>
      <c r="L290" s="3">
        <f t="shared" si="56"/>
        <v>89516</v>
      </c>
      <c r="M290" s="3">
        <v>25536</v>
      </c>
      <c r="N290" s="3">
        <f t="shared" si="61"/>
        <v>1728.0256037600147</v>
      </c>
      <c r="O290" s="3">
        <f t="shared" si="57"/>
        <v>364.76101421787507</v>
      </c>
      <c r="P290" s="3">
        <f t="shared" si="58"/>
        <v>79.679306849490217</v>
      </c>
      <c r="Q290" s="3">
        <v>2</v>
      </c>
      <c r="R290" s="3">
        <v>3</v>
      </c>
      <c r="S290" s="19">
        <f t="shared" si="62"/>
        <v>48.634801895716677</v>
      </c>
      <c r="T290" s="20">
        <f t="shared" si="63"/>
        <v>0.13816705084010419</v>
      </c>
      <c r="U290" s="20">
        <f t="shared" si="64"/>
        <v>0.10504276867325417</v>
      </c>
      <c r="V290" s="21">
        <f t="shared" si="65"/>
        <v>8.4729620027380964E-2</v>
      </c>
      <c r="W290" s="26">
        <f t="shared" si="66"/>
        <v>10.623907579932029</v>
      </c>
      <c r="X290" s="27">
        <f t="shared" si="67"/>
        <v>0.59021708777400161</v>
      </c>
      <c r="Y290" s="27">
        <f t="shared" si="68"/>
        <v>0.33199711187287589</v>
      </c>
      <c r="Z290" s="27">
        <f t="shared" si="69"/>
        <v>0.23095451260721803</v>
      </c>
    </row>
    <row r="291" spans="1:26" customFormat="1" ht="12.5" x14ac:dyDescent="0.25">
      <c r="A291" s="2" t="s">
        <v>290</v>
      </c>
      <c r="B291" t="s">
        <v>393</v>
      </c>
      <c r="C291" t="s">
        <v>392</v>
      </c>
      <c r="D291" s="18">
        <f>VLOOKUP(C291,'Infected rate by state'!B:E,4,0)</f>
        <v>7.5097590818065515E-3</v>
      </c>
      <c r="E291" s="2">
        <v>720</v>
      </c>
      <c r="F291" s="2">
        <v>60</v>
      </c>
      <c r="G291" s="2">
        <v>261</v>
      </c>
      <c r="H291" s="4">
        <f t="shared" si="59"/>
        <v>490.5</v>
      </c>
      <c r="I291" s="2">
        <v>24</v>
      </c>
      <c r="J291" s="4">
        <f t="shared" si="60"/>
        <v>42</v>
      </c>
      <c r="K291" s="3">
        <v>264389</v>
      </c>
      <c r="L291" s="3">
        <f t="shared" si="56"/>
        <v>210171</v>
      </c>
      <c r="M291" s="3">
        <v>54218</v>
      </c>
      <c r="N291" s="3">
        <f t="shared" si="61"/>
        <v>3970.9953877595049</v>
      </c>
      <c r="O291" s="3">
        <f t="shared" si="57"/>
        <v>831.85030607480951</v>
      </c>
      <c r="P291" s="3">
        <f t="shared" si="58"/>
        <v>180.07913693246249</v>
      </c>
      <c r="Q291" s="3">
        <v>2</v>
      </c>
      <c r="R291" s="3">
        <v>3</v>
      </c>
      <c r="S291" s="19">
        <f t="shared" si="62"/>
        <v>110.91337414330793</v>
      </c>
      <c r="T291" s="20">
        <f t="shared" si="63"/>
        <v>0.42495545648776983</v>
      </c>
      <c r="U291" s="20">
        <f t="shared" si="64"/>
        <v>0.22612308693844635</v>
      </c>
      <c r="V291" s="21">
        <f t="shared" si="65"/>
        <v>0.15404635297681657</v>
      </c>
      <c r="W291" s="26">
        <f t="shared" si="66"/>
        <v>24.010551590995</v>
      </c>
      <c r="X291" s="27">
        <f t="shared" si="67"/>
        <v>1.0004396496247916</v>
      </c>
      <c r="Y291" s="27">
        <f t="shared" si="68"/>
        <v>0.57167979978559524</v>
      </c>
      <c r="Z291" s="27">
        <f t="shared" si="69"/>
        <v>0.40017585984991666</v>
      </c>
    </row>
    <row r="292" spans="1:26" customFormat="1" ht="12.5" x14ac:dyDescent="0.25">
      <c r="A292" s="2" t="s">
        <v>291</v>
      </c>
      <c r="B292" t="s">
        <v>323</v>
      </c>
      <c r="C292" t="s">
        <v>322</v>
      </c>
      <c r="D292" s="18">
        <f>VLOOKUP(C292,'Infected rate by state'!B:E,4,0)</f>
        <v>1.7961218239150135E-2</v>
      </c>
      <c r="E292" s="3">
        <v>5055</v>
      </c>
      <c r="F292" s="2">
        <v>601</v>
      </c>
      <c r="G292" s="3">
        <v>1595</v>
      </c>
      <c r="H292" s="4">
        <f t="shared" si="59"/>
        <v>3325</v>
      </c>
      <c r="I292" s="2">
        <v>218</v>
      </c>
      <c r="J292" s="4">
        <f t="shared" si="60"/>
        <v>409.5</v>
      </c>
      <c r="K292" s="3">
        <v>2179021</v>
      </c>
      <c r="L292" s="3">
        <f t="shared" si="56"/>
        <v>1800143</v>
      </c>
      <c r="M292" s="3">
        <v>378878</v>
      </c>
      <c r="N292" s="3">
        <f t="shared" si="61"/>
        <v>78275.743457382327</v>
      </c>
      <c r="O292" s="3">
        <f t="shared" si="57"/>
        <v>16165.362241265058</v>
      </c>
      <c r="P292" s="3">
        <f t="shared" si="58"/>
        <v>3439.5753008614493</v>
      </c>
      <c r="Q292" s="3">
        <v>2</v>
      </c>
      <c r="R292" s="3">
        <v>3</v>
      </c>
      <c r="S292" s="19">
        <f t="shared" si="62"/>
        <v>2155.3816321686745</v>
      </c>
      <c r="T292" s="20">
        <f t="shared" si="63"/>
        <v>1.3513364465007365</v>
      </c>
      <c r="U292" s="20">
        <f t="shared" si="64"/>
        <v>0.64823507734396224</v>
      </c>
      <c r="V292" s="21">
        <f t="shared" si="65"/>
        <v>0.42638607955859043</v>
      </c>
      <c r="W292" s="26">
        <f t="shared" si="66"/>
        <v>458.61004011485988</v>
      </c>
      <c r="X292" s="27">
        <f t="shared" si="67"/>
        <v>2.1037157803433941</v>
      </c>
      <c r="Y292" s="27">
        <f t="shared" si="68"/>
        <v>1.1199268378873257</v>
      </c>
      <c r="Z292" s="27">
        <f t="shared" si="69"/>
        <v>0.76307826974186332</v>
      </c>
    </row>
    <row r="293" spans="1:26" customFormat="1" ht="12.5" x14ac:dyDescent="0.25">
      <c r="A293" s="2" t="s">
        <v>292</v>
      </c>
      <c r="B293" t="s">
        <v>337</v>
      </c>
      <c r="C293" t="s">
        <v>336</v>
      </c>
      <c r="D293" s="18">
        <f>VLOOKUP(C293,'Infected rate by state'!B:E,4,0)</f>
        <v>1.1933809905095205E-2</v>
      </c>
      <c r="E293" s="2">
        <v>668</v>
      </c>
      <c r="F293" s="2">
        <v>36</v>
      </c>
      <c r="G293" s="2">
        <v>340</v>
      </c>
      <c r="H293" s="4">
        <f t="shared" si="59"/>
        <v>504</v>
      </c>
      <c r="I293" s="2">
        <v>19</v>
      </c>
      <c r="J293" s="4">
        <f t="shared" si="60"/>
        <v>27.5</v>
      </c>
      <c r="K293" s="3">
        <v>167837</v>
      </c>
      <c r="L293" s="3">
        <f t="shared" si="56"/>
        <v>131534</v>
      </c>
      <c r="M293" s="3">
        <v>36303</v>
      </c>
      <c r="N293" s="3">
        <f t="shared" si="61"/>
        <v>4005.8697060829281</v>
      </c>
      <c r="O293" s="3">
        <f t="shared" si="57"/>
        <v>843.42953334284391</v>
      </c>
      <c r="P293" s="3">
        <f t="shared" si="58"/>
        <v>183.68952209841106</v>
      </c>
      <c r="Q293" s="3">
        <v>2</v>
      </c>
      <c r="R293" s="3">
        <v>3</v>
      </c>
      <c r="S293" s="19">
        <f t="shared" si="62"/>
        <v>112.45727111237919</v>
      </c>
      <c r="T293" s="20">
        <f t="shared" si="63"/>
        <v>0.33075667974229173</v>
      </c>
      <c r="U293" s="20">
        <f t="shared" si="64"/>
        <v>0.22312950617535554</v>
      </c>
      <c r="V293" s="21">
        <f t="shared" si="65"/>
        <v>0.16834920825206465</v>
      </c>
      <c r="W293" s="26">
        <f t="shared" si="66"/>
        <v>24.491936279788142</v>
      </c>
      <c r="X293" s="27">
        <f t="shared" si="67"/>
        <v>1.2890492778835865</v>
      </c>
      <c r="Y293" s="27">
        <f t="shared" si="68"/>
        <v>0.89061586471956877</v>
      </c>
      <c r="Z293" s="27">
        <f t="shared" si="69"/>
        <v>0.68033156332744837</v>
      </c>
    </row>
    <row r="294" spans="1:26" customFormat="1" ht="12.5" x14ac:dyDescent="0.25">
      <c r="A294" s="2" t="s">
        <v>293</v>
      </c>
      <c r="B294" t="s">
        <v>404</v>
      </c>
      <c r="C294" t="s">
        <v>403</v>
      </c>
      <c r="D294" s="18">
        <f>VLOOKUP(C294,'Infected rate by state'!B:E,4,0)</f>
        <v>6.3160817769393265E-3</v>
      </c>
      <c r="E294" s="2">
        <v>403</v>
      </c>
      <c r="F294" s="2">
        <v>72</v>
      </c>
      <c r="G294" s="2">
        <v>152</v>
      </c>
      <c r="H294" s="4">
        <f t="shared" si="59"/>
        <v>277.5</v>
      </c>
      <c r="I294" s="2">
        <v>45</v>
      </c>
      <c r="J294" s="4">
        <f t="shared" si="60"/>
        <v>58.5</v>
      </c>
      <c r="K294" s="3">
        <v>150679</v>
      </c>
      <c r="L294" s="3">
        <f t="shared" si="56"/>
        <v>114392</v>
      </c>
      <c r="M294" s="3">
        <v>36287</v>
      </c>
      <c r="N294" s="3">
        <f t="shared" si="61"/>
        <v>1903.4017721348816</v>
      </c>
      <c r="O294" s="3">
        <f t="shared" si="57"/>
        <v>405.192751999189</v>
      </c>
      <c r="P294" s="3">
        <f t="shared" si="58"/>
        <v>89.385891655538956</v>
      </c>
      <c r="Q294" s="3">
        <v>2</v>
      </c>
      <c r="R294" s="3">
        <v>3</v>
      </c>
      <c r="S294" s="19">
        <f t="shared" si="62"/>
        <v>54.02570026655853</v>
      </c>
      <c r="T294" s="20">
        <f t="shared" si="63"/>
        <v>0.35543223859577983</v>
      </c>
      <c r="U294" s="20">
        <f t="shared" si="64"/>
        <v>0.19468720816777849</v>
      </c>
      <c r="V294" s="21">
        <f t="shared" si="65"/>
        <v>0.13405880959443803</v>
      </c>
      <c r="W294" s="26">
        <f t="shared" si="66"/>
        <v>11.918118887405194</v>
      </c>
      <c r="X294" s="27">
        <f t="shared" si="67"/>
        <v>0.26484708638678212</v>
      </c>
      <c r="Y294" s="27">
        <f t="shared" si="68"/>
        <v>0.20372852798983238</v>
      </c>
      <c r="Z294" s="27">
        <f t="shared" si="69"/>
        <v>0.16552942899173881</v>
      </c>
    </row>
    <row r="295" spans="1:26" customFormat="1" ht="12.5" x14ac:dyDescent="0.25">
      <c r="A295" s="2" t="s">
        <v>294</v>
      </c>
      <c r="B295" t="s">
        <v>371</v>
      </c>
      <c r="C295" t="s">
        <v>370</v>
      </c>
      <c r="D295" s="18">
        <f>VLOOKUP(C295,'Infected rate by state'!B:E,4,0)</f>
        <v>2.5429318796877907E-2</v>
      </c>
      <c r="E295" s="3">
        <v>2973</v>
      </c>
      <c r="F295" s="2">
        <v>243</v>
      </c>
      <c r="G295" s="2">
        <v>597</v>
      </c>
      <c r="H295" s="4">
        <f t="shared" si="59"/>
        <v>1785</v>
      </c>
      <c r="I295" s="2">
        <v>137</v>
      </c>
      <c r="J295" s="4">
        <f t="shared" si="60"/>
        <v>190</v>
      </c>
      <c r="K295" s="3">
        <v>896882</v>
      </c>
      <c r="L295" s="3">
        <f t="shared" si="56"/>
        <v>718404</v>
      </c>
      <c r="M295" s="3">
        <v>178478</v>
      </c>
      <c r="N295" s="3">
        <f t="shared" si="61"/>
        <v>45614.196602362899</v>
      </c>
      <c r="O295" s="3">
        <f t="shared" si="57"/>
        <v>9529.0264068924935</v>
      </c>
      <c r="P295" s="3">
        <f t="shared" si="58"/>
        <v>2056.0518685579723</v>
      </c>
      <c r="Q295" s="3">
        <v>2</v>
      </c>
      <c r="R295" s="3">
        <v>3</v>
      </c>
      <c r="S295" s="19">
        <f t="shared" si="62"/>
        <v>1270.5368542523324</v>
      </c>
      <c r="T295" s="20">
        <f t="shared" si="63"/>
        <v>2.128202435933555</v>
      </c>
      <c r="U295" s="20">
        <f t="shared" si="64"/>
        <v>0.71178535252231512</v>
      </c>
      <c r="V295" s="21">
        <f t="shared" si="65"/>
        <v>0.42735851135295405</v>
      </c>
      <c r="W295" s="26">
        <f t="shared" si="66"/>
        <v>274.14024914106295</v>
      </c>
      <c r="X295" s="27">
        <f t="shared" si="67"/>
        <v>2.0010237163581239</v>
      </c>
      <c r="Y295" s="27">
        <f t="shared" si="68"/>
        <v>1.4428434165319102</v>
      </c>
      <c r="Z295" s="27">
        <f t="shared" si="69"/>
        <v>1.1281491734200122</v>
      </c>
    </row>
    <row r="296" spans="1:26" customFormat="1" ht="12.5" x14ac:dyDescent="0.25">
      <c r="A296" s="2" t="s">
        <v>295</v>
      </c>
      <c r="B296" t="s">
        <v>393</v>
      </c>
      <c r="C296" t="s">
        <v>392</v>
      </c>
      <c r="D296" s="18">
        <f>VLOOKUP(C296,'Infected rate by state'!B:E,4,0)</f>
        <v>7.5097590818065515E-3</v>
      </c>
      <c r="E296" s="2">
        <v>516</v>
      </c>
      <c r="F296" s="2">
        <v>24</v>
      </c>
      <c r="G296" s="2">
        <v>298</v>
      </c>
      <c r="H296" s="4">
        <f t="shared" si="59"/>
        <v>407</v>
      </c>
      <c r="I296" s="2">
        <v>8</v>
      </c>
      <c r="J296" s="4">
        <f t="shared" si="60"/>
        <v>16</v>
      </c>
      <c r="K296" s="3">
        <v>154615</v>
      </c>
      <c r="L296" s="3">
        <f t="shared" si="56"/>
        <v>122829</v>
      </c>
      <c r="M296" s="3">
        <v>31786</v>
      </c>
      <c r="N296" s="3">
        <f t="shared" si="61"/>
        <v>2322.2428008670399</v>
      </c>
      <c r="O296" s="3">
        <f t="shared" si="57"/>
        <v>486.58012057785515</v>
      </c>
      <c r="P296" s="3">
        <f t="shared" si="58"/>
        <v>105.36417434742228</v>
      </c>
      <c r="Q296" s="3">
        <v>2</v>
      </c>
      <c r="R296" s="3">
        <v>3</v>
      </c>
      <c r="S296" s="19">
        <f t="shared" si="62"/>
        <v>64.877349410380688</v>
      </c>
      <c r="T296" s="20">
        <f t="shared" si="63"/>
        <v>0.21770922620933117</v>
      </c>
      <c r="U296" s="20">
        <f t="shared" si="64"/>
        <v>0.15940380690511224</v>
      </c>
      <c r="V296" s="21">
        <f t="shared" si="65"/>
        <v>0.12573129730693933</v>
      </c>
      <c r="W296" s="26">
        <f t="shared" si="66"/>
        <v>14.048556579656303</v>
      </c>
      <c r="X296" s="27">
        <f t="shared" si="67"/>
        <v>1.7560695724570379</v>
      </c>
      <c r="Y296" s="27">
        <f t="shared" si="68"/>
        <v>0.87803478622851894</v>
      </c>
      <c r="Z296" s="27">
        <f t="shared" si="69"/>
        <v>0.58535652415234596</v>
      </c>
    </row>
    <row r="297" spans="1:26" customFormat="1" ht="12.5" x14ac:dyDescent="0.25">
      <c r="A297" s="2" t="s">
        <v>296</v>
      </c>
      <c r="B297" t="s">
        <v>339</v>
      </c>
      <c r="C297" t="s">
        <v>338</v>
      </c>
      <c r="D297" s="18">
        <f>VLOOKUP(C297,'Infected rate by state'!B:E,4,0)</f>
        <v>6.5879438360785369E-3</v>
      </c>
      <c r="E297" s="3">
        <v>4590</v>
      </c>
      <c r="F297" s="2">
        <v>442</v>
      </c>
      <c r="G297" s="3">
        <v>2225</v>
      </c>
      <c r="H297" s="4">
        <f t="shared" si="59"/>
        <v>3407.5</v>
      </c>
      <c r="I297" s="2">
        <v>202</v>
      </c>
      <c r="J297" s="4">
        <f t="shared" si="60"/>
        <v>322</v>
      </c>
      <c r="K297" s="3">
        <v>951715</v>
      </c>
      <c r="L297" s="3">
        <f t="shared" si="56"/>
        <v>753046</v>
      </c>
      <c r="M297" s="3">
        <v>198669</v>
      </c>
      <c r="N297" s="3">
        <f t="shared" si="61"/>
        <v>12539.68993590697</v>
      </c>
      <c r="O297" s="3">
        <f t="shared" si="57"/>
        <v>2631.2169284766028</v>
      </c>
      <c r="P297" s="3">
        <f t="shared" si="58"/>
        <v>570.73838998632539</v>
      </c>
      <c r="Q297" s="3">
        <v>2</v>
      </c>
      <c r="R297" s="3">
        <v>3</v>
      </c>
      <c r="S297" s="19">
        <f t="shared" si="62"/>
        <v>350.82892379688036</v>
      </c>
      <c r="T297" s="20">
        <f t="shared" si="63"/>
        <v>0.15767592080758669</v>
      </c>
      <c r="U297" s="20">
        <f t="shared" si="64"/>
        <v>0.10295786465058851</v>
      </c>
      <c r="V297" s="21">
        <f t="shared" si="65"/>
        <v>7.6433316731346485E-2</v>
      </c>
      <c r="W297" s="26">
        <f t="shared" si="66"/>
        <v>76.098451998176714</v>
      </c>
      <c r="X297" s="27">
        <f t="shared" si="67"/>
        <v>0.37672500989196395</v>
      </c>
      <c r="Y297" s="27">
        <f t="shared" si="68"/>
        <v>0.23633059626762953</v>
      </c>
      <c r="Z297" s="27">
        <f t="shared" si="69"/>
        <v>0.17216844343478893</v>
      </c>
    </row>
    <row r="298" spans="1:26" customFormat="1" ht="12.5" x14ac:dyDescent="0.25">
      <c r="A298" s="2" t="s">
        <v>297</v>
      </c>
      <c r="B298" t="s">
        <v>383</v>
      </c>
      <c r="C298" t="s">
        <v>382</v>
      </c>
      <c r="D298" s="18">
        <f>VLOOKUP(C298,'Infected rate by state'!B:E,4,0)</f>
        <v>8.525765865415048E-3</v>
      </c>
      <c r="E298" s="2">
        <v>651</v>
      </c>
      <c r="F298" s="2">
        <v>102</v>
      </c>
      <c r="G298" s="2">
        <v>263</v>
      </c>
      <c r="H298" s="4">
        <f t="shared" si="59"/>
        <v>457</v>
      </c>
      <c r="I298" s="2">
        <v>24</v>
      </c>
      <c r="J298" s="4">
        <f t="shared" si="60"/>
        <v>63</v>
      </c>
      <c r="K298" s="3">
        <v>198135</v>
      </c>
      <c r="L298" s="3">
        <f t="shared" si="56"/>
        <v>151017</v>
      </c>
      <c r="M298" s="3">
        <v>47118</v>
      </c>
      <c r="N298" s="3">
        <f t="shared" si="61"/>
        <v>3378.5052394880213</v>
      </c>
      <c r="O298" s="3">
        <f t="shared" si="57"/>
        <v>718.24223235158297</v>
      </c>
      <c r="P298" s="3">
        <f t="shared" si="58"/>
        <v>158.19891579692325</v>
      </c>
      <c r="Q298" s="3">
        <v>2</v>
      </c>
      <c r="R298" s="3">
        <v>3</v>
      </c>
      <c r="S298" s="19">
        <f t="shared" si="62"/>
        <v>95.765630980211057</v>
      </c>
      <c r="T298" s="20">
        <f t="shared" si="63"/>
        <v>0.3641278744494717</v>
      </c>
      <c r="U298" s="20">
        <f t="shared" si="64"/>
        <v>0.2095528030201555</v>
      </c>
      <c r="V298" s="21">
        <f t="shared" si="65"/>
        <v>0.14710542393273587</v>
      </c>
      <c r="W298" s="26">
        <f t="shared" si="66"/>
        <v>21.093188772923099</v>
      </c>
      <c r="X298" s="27">
        <f t="shared" si="67"/>
        <v>0.87888286553846251</v>
      </c>
      <c r="Y298" s="27">
        <f t="shared" si="68"/>
        <v>0.33481252020512858</v>
      </c>
      <c r="Z298" s="27">
        <f t="shared" si="69"/>
        <v>0.20679596836199118</v>
      </c>
    </row>
    <row r="299" spans="1:26" customFormat="1" ht="12.5" x14ac:dyDescent="0.25">
      <c r="A299" s="2" t="s">
        <v>298</v>
      </c>
      <c r="B299" t="s">
        <v>321</v>
      </c>
      <c r="C299" t="s">
        <v>320</v>
      </c>
      <c r="D299" s="18">
        <f>VLOOKUP(C299,'Infected rate by state'!B:E,4,0)</f>
        <v>1.5074225170419944E-2</v>
      </c>
      <c r="E299" s="3">
        <v>1845</v>
      </c>
      <c r="F299" s="2">
        <v>237</v>
      </c>
      <c r="G299" s="2">
        <v>601</v>
      </c>
      <c r="H299" s="4">
        <f t="shared" si="59"/>
        <v>1223</v>
      </c>
      <c r="I299" s="2">
        <v>62</v>
      </c>
      <c r="J299" s="4">
        <f t="shared" si="60"/>
        <v>149.5</v>
      </c>
      <c r="K299" s="3">
        <v>637120</v>
      </c>
      <c r="L299" s="3">
        <f t="shared" si="56"/>
        <v>516999</v>
      </c>
      <c r="M299" s="3">
        <v>120121</v>
      </c>
      <c r="N299" s="3">
        <f t="shared" si="61"/>
        <v>19208.180681155911</v>
      </c>
      <c r="O299" s="3">
        <f t="shared" si="57"/>
        <v>3993.5932197418661</v>
      </c>
      <c r="P299" s="3">
        <f t="shared" si="58"/>
        <v>856.74325894270874</v>
      </c>
      <c r="Q299" s="3">
        <v>2</v>
      </c>
      <c r="R299" s="3">
        <v>3</v>
      </c>
      <c r="S299" s="19">
        <f t="shared" si="62"/>
        <v>532.47909596558213</v>
      </c>
      <c r="T299" s="20">
        <f t="shared" si="63"/>
        <v>0.88598851242193366</v>
      </c>
      <c r="U299" s="20">
        <f t="shared" si="64"/>
        <v>0.43538765001274093</v>
      </c>
      <c r="V299" s="21">
        <f t="shared" si="65"/>
        <v>0.28860655607890628</v>
      </c>
      <c r="W299" s="26">
        <f t="shared" si="66"/>
        <v>114.2324345256945</v>
      </c>
      <c r="X299" s="27">
        <f t="shared" si="67"/>
        <v>1.8424586213821694</v>
      </c>
      <c r="Y299" s="27">
        <f t="shared" si="68"/>
        <v>0.76409655201133442</v>
      </c>
      <c r="Z299" s="27">
        <f t="shared" si="69"/>
        <v>0.48199339462318352</v>
      </c>
    </row>
    <row r="300" spans="1:26" customFormat="1" ht="12.5" x14ac:dyDescent="0.25">
      <c r="A300" s="2" t="s">
        <v>298</v>
      </c>
      <c r="B300" t="s">
        <v>373</v>
      </c>
      <c r="C300" t="s">
        <v>372</v>
      </c>
      <c r="D300" s="18">
        <f>VLOOKUP(C300,'Infected rate by state'!B:E,4,0)</f>
        <v>8.0007670443122732E-3</v>
      </c>
      <c r="E300" s="3">
        <v>1005</v>
      </c>
      <c r="F300" s="2">
        <v>90</v>
      </c>
      <c r="G300" s="2">
        <v>251</v>
      </c>
      <c r="H300" s="4">
        <f t="shared" si="59"/>
        <v>628</v>
      </c>
      <c r="I300" s="2">
        <v>17</v>
      </c>
      <c r="J300" s="4">
        <f t="shared" si="60"/>
        <v>53.5</v>
      </c>
      <c r="K300" s="3">
        <v>385088</v>
      </c>
      <c r="L300" s="3">
        <f t="shared" si="56"/>
        <v>293503</v>
      </c>
      <c r="M300" s="3">
        <v>91585</v>
      </c>
      <c r="N300" s="3">
        <f t="shared" si="61"/>
        <v>6161.9987591202489</v>
      </c>
      <c r="O300" s="3">
        <f t="shared" si="57"/>
        <v>1310.0023116859818</v>
      </c>
      <c r="P300" s="3">
        <f t="shared" si="58"/>
        <v>288.54222773199217</v>
      </c>
      <c r="Q300" s="3">
        <v>2</v>
      </c>
      <c r="R300" s="3">
        <v>3</v>
      </c>
      <c r="S300" s="19">
        <f t="shared" si="62"/>
        <v>174.66697489146424</v>
      </c>
      <c r="T300" s="20">
        <f t="shared" si="63"/>
        <v>0.69588436211738736</v>
      </c>
      <c r="U300" s="20">
        <f t="shared" si="64"/>
        <v>0.27813212562335071</v>
      </c>
      <c r="V300" s="21">
        <f t="shared" si="65"/>
        <v>0.17379798496663107</v>
      </c>
      <c r="W300" s="26">
        <f t="shared" si="66"/>
        <v>38.472297030932289</v>
      </c>
      <c r="X300" s="27">
        <f t="shared" si="67"/>
        <v>2.2630762959371933</v>
      </c>
      <c r="Y300" s="27">
        <f t="shared" si="68"/>
        <v>0.71910835571836051</v>
      </c>
      <c r="Z300" s="27">
        <f t="shared" si="69"/>
        <v>0.42746996701035878</v>
      </c>
    </row>
    <row r="301" spans="1:26" customFormat="1" ht="12.5" x14ac:dyDescent="0.25">
      <c r="A301" s="2" t="s">
        <v>299</v>
      </c>
      <c r="B301" t="s">
        <v>399</v>
      </c>
      <c r="C301" t="s">
        <v>398</v>
      </c>
      <c r="D301" s="18">
        <f>VLOOKUP(C301,'Infected rate by state'!B:E,4,0)</f>
        <v>9.4446465970496208E-3</v>
      </c>
      <c r="E301" s="3">
        <v>1051</v>
      </c>
      <c r="F301" s="2">
        <v>84</v>
      </c>
      <c r="G301" s="2">
        <v>357</v>
      </c>
      <c r="H301" s="4">
        <f t="shared" si="59"/>
        <v>704</v>
      </c>
      <c r="I301" s="2">
        <v>22</v>
      </c>
      <c r="J301" s="4">
        <f t="shared" si="60"/>
        <v>53</v>
      </c>
      <c r="K301" s="3">
        <v>350240</v>
      </c>
      <c r="L301" s="3">
        <f t="shared" si="56"/>
        <v>275910</v>
      </c>
      <c r="M301" s="3">
        <v>74330</v>
      </c>
      <c r="N301" s="3">
        <f t="shared" si="61"/>
        <v>6615.7860483013183</v>
      </c>
      <c r="O301" s="3">
        <f t="shared" si="57"/>
        <v>1390.383259673403</v>
      </c>
      <c r="P301" s="3">
        <f t="shared" si="58"/>
        <v>302.15213280027217</v>
      </c>
      <c r="Q301" s="3">
        <v>2</v>
      </c>
      <c r="R301" s="3">
        <v>3</v>
      </c>
      <c r="S301" s="19">
        <f t="shared" si="62"/>
        <v>185.3844346231204</v>
      </c>
      <c r="T301" s="20">
        <f t="shared" si="63"/>
        <v>0.51928413059697587</v>
      </c>
      <c r="U301" s="20">
        <f t="shared" si="64"/>
        <v>0.26333016281693239</v>
      </c>
      <c r="V301" s="21">
        <f t="shared" si="65"/>
        <v>0.17638861524559504</v>
      </c>
      <c r="W301" s="26">
        <f t="shared" si="66"/>
        <v>40.286951040036293</v>
      </c>
      <c r="X301" s="27">
        <f t="shared" si="67"/>
        <v>1.831225047274377</v>
      </c>
      <c r="Y301" s="27">
        <f t="shared" si="68"/>
        <v>0.76013115169879797</v>
      </c>
      <c r="Z301" s="27">
        <f t="shared" si="69"/>
        <v>0.47960656000043206</v>
      </c>
    </row>
    <row r="302" spans="1:26" customFormat="1" ht="12.5" x14ac:dyDescent="0.25">
      <c r="A302" s="2" t="s">
        <v>300</v>
      </c>
      <c r="B302" t="s">
        <v>373</v>
      </c>
      <c r="C302" t="s">
        <v>372</v>
      </c>
      <c r="D302" s="18">
        <f>VLOOKUP(C302,'Infected rate by state'!B:E,4,0)</f>
        <v>8.0007670443122732E-3</v>
      </c>
      <c r="E302" s="3">
        <v>2870</v>
      </c>
      <c r="F302" s="2">
        <v>499</v>
      </c>
      <c r="G302" s="2">
        <v>843</v>
      </c>
      <c r="H302" s="4">
        <f t="shared" si="59"/>
        <v>1856.5</v>
      </c>
      <c r="I302" s="2">
        <v>40</v>
      </c>
      <c r="J302" s="4">
        <f t="shared" si="60"/>
        <v>269.5</v>
      </c>
      <c r="K302" s="3">
        <v>899862</v>
      </c>
      <c r="L302" s="3">
        <f t="shared" si="56"/>
        <v>702568</v>
      </c>
      <c r="M302" s="3">
        <v>197294</v>
      </c>
      <c r="N302" s="3">
        <f t="shared" si="61"/>
        <v>14399.172468057861</v>
      </c>
      <c r="O302" s="3">
        <f t="shared" si="57"/>
        <v>3035.7584022466972</v>
      </c>
      <c r="P302" s="3">
        <f t="shared" si="58"/>
        <v>662.19112675518591</v>
      </c>
      <c r="Q302" s="3">
        <v>2</v>
      </c>
      <c r="R302" s="3">
        <v>3</v>
      </c>
      <c r="S302" s="19">
        <f t="shared" si="62"/>
        <v>404.76778696622631</v>
      </c>
      <c r="T302" s="20">
        <f t="shared" si="63"/>
        <v>0.48015158596230878</v>
      </c>
      <c r="U302" s="20">
        <f t="shared" si="64"/>
        <v>0.21802735629745559</v>
      </c>
      <c r="V302" s="21">
        <f t="shared" si="65"/>
        <v>0.1410340721136677</v>
      </c>
      <c r="W302" s="26">
        <f t="shared" si="66"/>
        <v>88.292150234024788</v>
      </c>
      <c r="X302" s="27">
        <f t="shared" si="67"/>
        <v>2.2073037558506199</v>
      </c>
      <c r="Y302" s="27">
        <f t="shared" si="68"/>
        <v>0.32761465764016617</v>
      </c>
      <c r="Z302" s="27">
        <f t="shared" si="69"/>
        <v>0.17693817682169297</v>
      </c>
    </row>
    <row r="303" spans="1:26" customFormat="1" ht="12.5" x14ac:dyDescent="0.25">
      <c r="A303" s="2" t="s">
        <v>301</v>
      </c>
      <c r="B303" t="s">
        <v>349</v>
      </c>
      <c r="C303" t="s">
        <v>348</v>
      </c>
      <c r="D303" s="18">
        <f>VLOOKUP(C303,'Infected rate by state'!B:E,4,0)</f>
        <v>1.9670510547683942E-2</v>
      </c>
      <c r="E303" s="3">
        <v>1525</v>
      </c>
      <c r="F303" s="2">
        <v>169</v>
      </c>
      <c r="G303" s="2">
        <v>425</v>
      </c>
      <c r="H303" s="4">
        <f t="shared" si="59"/>
        <v>975</v>
      </c>
      <c r="I303" s="2">
        <v>43</v>
      </c>
      <c r="J303" s="4">
        <f t="shared" si="60"/>
        <v>106</v>
      </c>
      <c r="K303" s="3">
        <v>652386</v>
      </c>
      <c r="L303" s="3">
        <f t="shared" si="56"/>
        <v>530263</v>
      </c>
      <c r="M303" s="3">
        <v>122123</v>
      </c>
      <c r="N303" s="3">
        <f t="shared" si="61"/>
        <v>25665.531388322674</v>
      </c>
      <c r="O303" s="3">
        <f t="shared" si="57"/>
        <v>5332.8730981081208</v>
      </c>
      <c r="P303" s="3">
        <f t="shared" si="58"/>
        <v>1143.206085835704</v>
      </c>
      <c r="Q303" s="3">
        <v>2</v>
      </c>
      <c r="R303" s="3">
        <v>3</v>
      </c>
      <c r="S303" s="19">
        <f t="shared" si="62"/>
        <v>711.04974641441606</v>
      </c>
      <c r="T303" s="20">
        <f t="shared" si="63"/>
        <v>1.6730582268574496</v>
      </c>
      <c r="U303" s="20">
        <f t="shared" si="64"/>
        <v>0.72928179119427283</v>
      </c>
      <c r="V303" s="21">
        <f t="shared" si="65"/>
        <v>0.46626212879633838</v>
      </c>
      <c r="W303" s="26">
        <f t="shared" si="66"/>
        <v>152.42747811142721</v>
      </c>
      <c r="X303" s="27">
        <f t="shared" si="67"/>
        <v>3.5448250723587722</v>
      </c>
      <c r="Y303" s="27">
        <f t="shared" si="68"/>
        <v>1.4379950765228982</v>
      </c>
      <c r="Z303" s="27">
        <f t="shared" si="69"/>
        <v>0.90193774030430296</v>
      </c>
    </row>
    <row r="304" spans="1:26" customFormat="1" ht="12.5" x14ac:dyDescent="0.25">
      <c r="A304" s="2" t="s">
        <v>302</v>
      </c>
      <c r="B304" t="s">
        <v>400</v>
      </c>
      <c r="C304" t="s">
        <v>291</v>
      </c>
      <c r="D304" s="18">
        <f>VLOOKUP(C304,'Infected rate by state'!B:E,4,0)</f>
        <v>5.5896269710740548E-3</v>
      </c>
      <c r="E304" s="2">
        <v>369</v>
      </c>
      <c r="F304" s="2">
        <v>58</v>
      </c>
      <c r="G304" s="2">
        <v>200</v>
      </c>
      <c r="H304" s="4">
        <f t="shared" si="59"/>
        <v>284.5</v>
      </c>
      <c r="I304" s="2">
        <v>33</v>
      </c>
      <c r="J304" s="4">
        <f t="shared" si="60"/>
        <v>45.5</v>
      </c>
      <c r="K304" s="3">
        <v>220972</v>
      </c>
      <c r="L304" s="3">
        <f t="shared" si="56"/>
        <v>180265</v>
      </c>
      <c r="M304" s="3">
        <v>40707</v>
      </c>
      <c r="N304" s="3">
        <f t="shared" si="61"/>
        <v>2470.3021021043519</v>
      </c>
      <c r="O304" s="3">
        <f t="shared" si="57"/>
        <v>512.58941897101408</v>
      </c>
      <c r="P304" s="3">
        <f t="shared" si="58"/>
        <v>109.70173833502545</v>
      </c>
      <c r="Q304" s="3">
        <v>2</v>
      </c>
      <c r="R304" s="3">
        <v>3</v>
      </c>
      <c r="S304" s="19">
        <f t="shared" si="62"/>
        <v>68.345255862801878</v>
      </c>
      <c r="T304" s="20">
        <f t="shared" si="63"/>
        <v>0.3417262793140094</v>
      </c>
      <c r="U304" s="20">
        <f t="shared" si="64"/>
        <v>0.2402293703437676</v>
      </c>
      <c r="V304" s="21">
        <f t="shared" si="65"/>
        <v>0.18521749556314873</v>
      </c>
      <c r="W304" s="26">
        <f t="shared" si="66"/>
        <v>14.62689844467006</v>
      </c>
      <c r="X304" s="27">
        <f t="shared" si="67"/>
        <v>0.44323934680818361</v>
      </c>
      <c r="Y304" s="27">
        <f t="shared" si="68"/>
        <v>0.32147029548725403</v>
      </c>
      <c r="Z304" s="27">
        <f t="shared" si="69"/>
        <v>0.25218790421844928</v>
      </c>
    </row>
    <row r="305" spans="1:26" customFormat="1" ht="12.5" x14ac:dyDescent="0.25">
      <c r="A305" s="2" t="s">
        <v>303</v>
      </c>
      <c r="B305" t="s">
        <v>383</v>
      </c>
      <c r="C305" t="s">
        <v>382</v>
      </c>
      <c r="D305" s="18">
        <f>VLOOKUP(C305,'Infected rate by state'!B:E,4,0)</f>
        <v>8.525765865415048E-3</v>
      </c>
      <c r="E305" s="2">
        <v>868</v>
      </c>
      <c r="F305" s="2">
        <v>79</v>
      </c>
      <c r="G305" s="2">
        <v>267</v>
      </c>
      <c r="H305" s="4">
        <f t="shared" si="59"/>
        <v>567.5</v>
      </c>
      <c r="I305" s="2">
        <v>8</v>
      </c>
      <c r="J305" s="4">
        <f t="shared" si="60"/>
        <v>43.5</v>
      </c>
      <c r="K305" s="3">
        <v>343334</v>
      </c>
      <c r="L305" s="3">
        <f t="shared" si="56"/>
        <v>269561</v>
      </c>
      <c r="M305" s="3">
        <v>73773</v>
      </c>
      <c r="N305" s="3">
        <f t="shared" si="61"/>
        <v>5854.3705952728205</v>
      </c>
      <c r="O305" s="3">
        <f t="shared" si="57"/>
        <v>1231.8349648877961</v>
      </c>
      <c r="P305" s="3">
        <f t="shared" si="58"/>
        <v>268.07599202142046</v>
      </c>
      <c r="Q305" s="3">
        <v>2</v>
      </c>
      <c r="R305" s="3">
        <v>3</v>
      </c>
      <c r="S305" s="19">
        <f t="shared" si="62"/>
        <v>164.24466198503947</v>
      </c>
      <c r="T305" s="20">
        <f t="shared" si="63"/>
        <v>0.6151485467604475</v>
      </c>
      <c r="U305" s="20">
        <f t="shared" si="64"/>
        <v>0.28941790658156735</v>
      </c>
      <c r="V305" s="21">
        <f t="shared" si="65"/>
        <v>0.18922196081225745</v>
      </c>
      <c r="W305" s="26">
        <f t="shared" si="66"/>
        <v>35.743465602856062</v>
      </c>
      <c r="X305" s="27">
        <f t="shared" si="67"/>
        <v>4.4679332003570078</v>
      </c>
      <c r="Y305" s="27">
        <f t="shared" si="68"/>
        <v>0.82168886443347267</v>
      </c>
      <c r="Z305" s="27">
        <f t="shared" si="69"/>
        <v>0.45244893168172229</v>
      </c>
    </row>
    <row r="306" spans="1:26" customFormat="1" ht="12.5" x14ac:dyDescent="0.25">
      <c r="A306" s="2" t="s">
        <v>304</v>
      </c>
      <c r="B306" t="s">
        <v>377</v>
      </c>
      <c r="C306" t="s">
        <v>376</v>
      </c>
      <c r="D306" s="18">
        <f>VLOOKUP(C306,'Infected rate by state'!B:E,4,0)</f>
        <v>5.6936382854354227E-3</v>
      </c>
      <c r="E306" s="3">
        <v>1555</v>
      </c>
      <c r="F306" s="2">
        <v>158</v>
      </c>
      <c r="G306" s="2">
        <v>543</v>
      </c>
      <c r="H306" s="4">
        <f t="shared" si="59"/>
        <v>1049</v>
      </c>
      <c r="I306" s="2">
        <v>66</v>
      </c>
      <c r="J306" s="4">
        <f t="shared" si="60"/>
        <v>112</v>
      </c>
      <c r="K306" s="3">
        <v>493628</v>
      </c>
      <c r="L306" s="3">
        <f t="shared" si="56"/>
        <v>369461</v>
      </c>
      <c r="M306" s="3">
        <v>124167</v>
      </c>
      <c r="N306" s="3">
        <f t="shared" si="61"/>
        <v>5621.0785591258336</v>
      </c>
      <c r="O306" s="3">
        <f t="shared" si="57"/>
        <v>1202.3277033815637</v>
      </c>
      <c r="P306" s="3">
        <f t="shared" si="58"/>
        <v>266.68890703032952</v>
      </c>
      <c r="Q306" s="3">
        <v>2</v>
      </c>
      <c r="R306" s="3">
        <v>3</v>
      </c>
      <c r="S306" s="19">
        <f t="shared" si="62"/>
        <v>160.31036045087515</v>
      </c>
      <c r="T306" s="20">
        <f t="shared" si="63"/>
        <v>0.29523086639203527</v>
      </c>
      <c r="U306" s="20">
        <f t="shared" si="64"/>
        <v>0.15282207859949967</v>
      </c>
      <c r="V306" s="21">
        <f t="shared" si="65"/>
        <v>0.10309347938963032</v>
      </c>
      <c r="W306" s="26">
        <f t="shared" si="66"/>
        <v>35.558520937377267</v>
      </c>
      <c r="X306" s="27">
        <f t="shared" si="67"/>
        <v>0.53876546874814046</v>
      </c>
      <c r="Y306" s="27">
        <f t="shared" si="68"/>
        <v>0.3174867940837256</v>
      </c>
      <c r="Z306" s="27">
        <f t="shared" si="69"/>
        <v>0.22505392998340043</v>
      </c>
    </row>
    <row r="307" spans="1:26" ht="12.5" x14ac:dyDescent="0.25">
      <c r="A307" s="2" t="s">
        <v>12</v>
      </c>
      <c r="B307" t="s">
        <v>393</v>
      </c>
      <c r="C307" t="s">
        <v>392</v>
      </c>
      <c r="D307" s="18">
        <f>VLOOKUP(C307,'Infected rate by state'!B:E,4,0)</f>
        <v>7.5097590818065515E-3</v>
      </c>
      <c r="E307" s="2">
        <v>980</v>
      </c>
      <c r="F307" s="2">
        <v>127</v>
      </c>
      <c r="G307" s="2">
        <v>565</v>
      </c>
      <c r="H307" s="4">
        <f>G307+(E307-G307)*0.5</f>
        <v>772.5</v>
      </c>
      <c r="I307" s="2">
        <v>68</v>
      </c>
      <c r="J307" s="4">
        <f>I307+(F307-I307)*0.5</f>
        <v>97.5</v>
      </c>
      <c r="K307" s="3">
        <v>226444</v>
      </c>
      <c r="L307" s="3">
        <f t="shared" si="56"/>
        <v>176032</v>
      </c>
      <c r="M307" s="3">
        <v>50412</v>
      </c>
      <c r="N307" s="3">
        <f t="shared" si="61"/>
        <v>3401.0797710412053</v>
      </c>
      <c r="O307" s="3">
        <f t="shared" si="57"/>
        <v>718.13573171591497</v>
      </c>
      <c r="P307" s="3">
        <f t="shared" si="58"/>
        <v>156.92707386443678</v>
      </c>
      <c r="Q307" s="3">
        <v>2</v>
      </c>
      <c r="R307" s="24">
        <v>6</v>
      </c>
      <c r="S307" s="19">
        <f t="shared" si="62"/>
        <v>47.875715447727664</v>
      </c>
      <c r="T307" s="20">
        <f t="shared" si="63"/>
        <v>8.4735779553500284E-2</v>
      </c>
      <c r="U307" s="20">
        <f t="shared" si="64"/>
        <v>6.1975036178288236E-2</v>
      </c>
      <c r="V307" s="21">
        <f t="shared" si="65"/>
        <v>4.8852770865028226E-2</v>
      </c>
      <c r="W307" s="26">
        <f t="shared" si="66"/>
        <v>10.461804924295786</v>
      </c>
      <c r="X307" s="27">
        <f t="shared" si="67"/>
        <v>0.15385007241611448</v>
      </c>
      <c r="Y307" s="27">
        <f t="shared" si="68"/>
        <v>0.10730056332611063</v>
      </c>
      <c r="Z307" s="27">
        <f t="shared" si="69"/>
        <v>8.2376416726738469E-2</v>
      </c>
    </row>
    <row r="308" spans="1:26" ht="12.5" x14ac:dyDescent="0.25">
      <c r="A308" s="2" t="s">
        <v>13</v>
      </c>
      <c r="B308" t="s">
        <v>377</v>
      </c>
      <c r="C308" t="s">
        <v>376</v>
      </c>
      <c r="D308" s="18">
        <f>VLOOKUP(C308,'Infected rate by state'!B:E,4,0)</f>
        <v>5.6936382854354227E-3</v>
      </c>
      <c r="E308" s="3">
        <v>1358</v>
      </c>
      <c r="F308" s="2">
        <v>186</v>
      </c>
      <c r="G308" s="2">
        <v>518</v>
      </c>
      <c r="H308" s="4">
        <f t="shared" ref="H308:H371" si="70">G308+(E308-G308)*0.5</f>
        <v>938</v>
      </c>
      <c r="I308" s="2">
        <v>94</v>
      </c>
      <c r="J308" s="4">
        <f t="shared" ref="J308:J371" si="71">I308+(F308-I308)*0.5</f>
        <v>140</v>
      </c>
      <c r="K308" s="3">
        <v>547990</v>
      </c>
      <c r="L308" s="3">
        <f t="shared" si="56"/>
        <v>436948</v>
      </c>
      <c r="M308" s="3">
        <v>111042</v>
      </c>
      <c r="N308" s="3">
        <f t="shared" si="61"/>
        <v>6240.1136880715148</v>
      </c>
      <c r="O308" s="3">
        <f t="shared" si="57"/>
        <v>1305.7458674069387</v>
      </c>
      <c r="P308" s="3">
        <f t="shared" si="58"/>
        <v>282.29551916009876</v>
      </c>
      <c r="Q308" s="3">
        <v>2</v>
      </c>
      <c r="R308" s="24">
        <v>6</v>
      </c>
      <c r="S308" s="19">
        <f t="shared" si="62"/>
        <v>87.049724493795921</v>
      </c>
      <c r="T308" s="20">
        <f t="shared" si="63"/>
        <v>0.16804966118493422</v>
      </c>
      <c r="U308" s="20">
        <f t="shared" si="64"/>
        <v>9.2803544236456204E-2</v>
      </c>
      <c r="V308" s="21">
        <f t="shared" si="65"/>
        <v>6.4101417153016135E-2</v>
      </c>
      <c r="W308" s="26">
        <f t="shared" si="66"/>
        <v>18.819701277339917</v>
      </c>
      <c r="X308" s="27">
        <f t="shared" si="67"/>
        <v>0.20020958805680764</v>
      </c>
      <c r="Y308" s="27">
        <f t="shared" si="68"/>
        <v>0.13442643769528512</v>
      </c>
      <c r="Z308" s="27">
        <f t="shared" si="69"/>
        <v>0.10118118966311783</v>
      </c>
    </row>
    <row r="309" spans="1:26" ht="12.5" x14ac:dyDescent="0.25">
      <c r="A309" s="2" t="s">
        <v>14</v>
      </c>
      <c r="B309" t="s">
        <v>315</v>
      </c>
      <c r="C309" t="s">
        <v>314</v>
      </c>
      <c r="D309" s="18">
        <f>VLOOKUP(C309,'Infected rate by state'!B:E,4,0)</f>
        <v>7.5362096948057532E-3</v>
      </c>
      <c r="E309" s="3">
        <v>2695</v>
      </c>
      <c r="F309" s="2">
        <v>293</v>
      </c>
      <c r="G309" s="2">
        <v>665</v>
      </c>
      <c r="H309" s="4">
        <f t="shared" si="70"/>
        <v>1680</v>
      </c>
      <c r="I309" s="2">
        <v>139</v>
      </c>
      <c r="J309" s="4">
        <f t="shared" si="71"/>
        <v>216</v>
      </c>
      <c r="K309" s="3">
        <v>1310189</v>
      </c>
      <c r="L309" s="3">
        <f t="shared" si="56"/>
        <v>1095198</v>
      </c>
      <c r="M309" s="3">
        <v>214991</v>
      </c>
      <c r="N309" s="3">
        <f t="shared" si="61"/>
        <v>19747.71808765571</v>
      </c>
      <c r="O309" s="3">
        <f t="shared" si="57"/>
        <v>4059.9077157688216</v>
      </c>
      <c r="P309" s="3">
        <f t="shared" si="58"/>
        <v>859.03621968070888</v>
      </c>
      <c r="Q309" s="3">
        <v>2</v>
      </c>
      <c r="R309" s="24">
        <v>6</v>
      </c>
      <c r="S309" s="19">
        <f t="shared" si="62"/>
        <v>270.66051438458811</v>
      </c>
      <c r="T309" s="20">
        <f t="shared" si="63"/>
        <v>0.40700829230765129</v>
      </c>
      <c r="U309" s="20">
        <f t="shared" si="64"/>
        <v>0.16110744903844532</v>
      </c>
      <c r="V309" s="21">
        <f t="shared" si="65"/>
        <v>0.10043061758240747</v>
      </c>
      <c r="W309" s="26">
        <f t="shared" si="66"/>
        <v>57.269081312047255</v>
      </c>
      <c r="X309" s="27">
        <f t="shared" si="67"/>
        <v>0.41200777922336157</v>
      </c>
      <c r="Y309" s="27">
        <f t="shared" si="68"/>
        <v>0.26513463570392248</v>
      </c>
      <c r="Z309" s="27">
        <f t="shared" si="69"/>
        <v>0.1954576153994787</v>
      </c>
    </row>
    <row r="310" spans="1:26" ht="12.5" x14ac:dyDescent="0.25">
      <c r="A310" s="2" t="s">
        <v>15</v>
      </c>
      <c r="B310" t="s">
        <v>327</v>
      </c>
      <c r="C310" t="s">
        <v>326</v>
      </c>
      <c r="D310" s="18">
        <f>VLOOKUP(C310,'Infected rate by state'!B:E,4,0)</f>
        <v>1.0244051329943483E-2</v>
      </c>
      <c r="E310" s="2">
        <v>704</v>
      </c>
      <c r="F310" s="2">
        <v>60</v>
      </c>
      <c r="G310" s="2">
        <v>221</v>
      </c>
      <c r="H310" s="4">
        <f t="shared" si="70"/>
        <v>462.5</v>
      </c>
      <c r="I310" s="2">
        <v>27</v>
      </c>
      <c r="J310" s="4">
        <f t="shared" si="71"/>
        <v>43.5</v>
      </c>
      <c r="K310" s="3">
        <v>157143</v>
      </c>
      <c r="L310" s="3">
        <f t="shared" si="56"/>
        <v>126677</v>
      </c>
      <c r="M310" s="3">
        <v>30466</v>
      </c>
      <c r="N310" s="3">
        <f t="shared" si="61"/>
        <v>3219.5619162826174</v>
      </c>
      <c r="O310" s="3">
        <f t="shared" si="57"/>
        <v>671.01486497912833</v>
      </c>
      <c r="P310" s="3">
        <f t="shared" si="58"/>
        <v>144.37717833499136</v>
      </c>
      <c r="Q310" s="3">
        <v>2</v>
      </c>
      <c r="R310" s="24">
        <v>6</v>
      </c>
      <c r="S310" s="19">
        <f t="shared" si="62"/>
        <v>44.734324331941892</v>
      </c>
      <c r="T310" s="20">
        <f t="shared" si="63"/>
        <v>0.20241775715810811</v>
      </c>
      <c r="U310" s="20">
        <f t="shared" si="64"/>
        <v>9.6722863420414903E-2</v>
      </c>
      <c r="V310" s="21">
        <f t="shared" si="65"/>
        <v>6.3543074335144736E-2</v>
      </c>
      <c r="W310" s="26">
        <f t="shared" si="66"/>
        <v>9.6251452223327565</v>
      </c>
      <c r="X310" s="27">
        <f t="shared" si="67"/>
        <v>0.3564868600863984</v>
      </c>
      <c r="Y310" s="27">
        <f t="shared" si="68"/>
        <v>0.22126770626052314</v>
      </c>
      <c r="Z310" s="27">
        <f t="shared" si="69"/>
        <v>0.16041908703887928</v>
      </c>
    </row>
    <row r="311" spans="1:26" ht="12.5" x14ac:dyDescent="0.25">
      <c r="A311" s="2" t="s">
        <v>15</v>
      </c>
      <c r="B311" t="s">
        <v>371</v>
      </c>
      <c r="C311" t="s">
        <v>370</v>
      </c>
      <c r="D311" s="18">
        <f>VLOOKUP(C311,'Infected rate by state'!B:E,4,0)</f>
        <v>2.5429318796877907E-2</v>
      </c>
      <c r="E311" s="3">
        <v>4804</v>
      </c>
      <c r="F311" s="2">
        <v>425</v>
      </c>
      <c r="G311" s="3">
        <v>1579</v>
      </c>
      <c r="H311" s="4">
        <f t="shared" si="70"/>
        <v>3191.5</v>
      </c>
      <c r="I311" s="2">
        <v>193</v>
      </c>
      <c r="J311" s="4">
        <f t="shared" si="71"/>
        <v>309</v>
      </c>
      <c r="K311" s="3">
        <v>1477723</v>
      </c>
      <c r="L311" s="3">
        <f t="shared" si="56"/>
        <v>1159028</v>
      </c>
      <c r="M311" s="3">
        <v>318695</v>
      </c>
      <c r="N311" s="3">
        <f t="shared" si="61"/>
        <v>75154.978520957622</v>
      </c>
      <c r="O311" s="3">
        <f t="shared" si="57"/>
        <v>15819.243302236438</v>
      </c>
      <c r="P311" s="3">
        <f t="shared" si="58"/>
        <v>3444.0932718147546</v>
      </c>
      <c r="Q311" s="3">
        <v>2</v>
      </c>
      <c r="R311" s="24">
        <v>6</v>
      </c>
      <c r="S311" s="19">
        <f t="shared" si="62"/>
        <v>1054.6162201490959</v>
      </c>
      <c r="T311" s="20">
        <f t="shared" si="63"/>
        <v>0.66790134271633683</v>
      </c>
      <c r="U311" s="20">
        <f t="shared" si="64"/>
        <v>0.33044531416233613</v>
      </c>
      <c r="V311" s="21">
        <f t="shared" si="65"/>
        <v>0.21952877188782177</v>
      </c>
      <c r="W311" s="26">
        <f t="shared" si="66"/>
        <v>229.60621812098364</v>
      </c>
      <c r="X311" s="27">
        <f t="shared" si="67"/>
        <v>1.1896695239429205</v>
      </c>
      <c r="Y311" s="27">
        <f t="shared" si="68"/>
        <v>0.74306219456629008</v>
      </c>
      <c r="Z311" s="27">
        <f t="shared" si="69"/>
        <v>0.54024992499054969</v>
      </c>
    </row>
    <row r="312" spans="1:26" ht="12.5" x14ac:dyDescent="0.25">
      <c r="A312" s="2" t="s">
        <v>16</v>
      </c>
      <c r="B312" t="s">
        <v>369</v>
      </c>
      <c r="C312" t="s">
        <v>368</v>
      </c>
      <c r="D312" s="18">
        <f>VLOOKUP(C312,'Infected rate by state'!B:E,4,0)</f>
        <v>7.5294044722691422E-3</v>
      </c>
      <c r="E312" s="3">
        <v>2908</v>
      </c>
      <c r="F312" s="2">
        <v>380</v>
      </c>
      <c r="G312" s="3">
        <v>1102</v>
      </c>
      <c r="H312" s="4">
        <f t="shared" si="70"/>
        <v>2005</v>
      </c>
      <c r="I312" s="2">
        <v>161</v>
      </c>
      <c r="J312" s="4">
        <f t="shared" si="71"/>
        <v>270.5</v>
      </c>
      <c r="K312" s="3">
        <v>1336795</v>
      </c>
      <c r="L312" s="3">
        <f t="shared" si="56"/>
        <v>1057338</v>
      </c>
      <c r="M312" s="3">
        <v>279457</v>
      </c>
      <c r="N312" s="3">
        <f t="shared" si="61"/>
        <v>20130.540503014057</v>
      </c>
      <c r="O312" s="3">
        <f t="shared" si="57"/>
        <v>4224.5902048379849</v>
      </c>
      <c r="P312" s="3">
        <f t="shared" si="58"/>
        <v>916.50637182055141</v>
      </c>
      <c r="Q312" s="3">
        <v>2</v>
      </c>
      <c r="R312" s="24">
        <v>6</v>
      </c>
      <c r="S312" s="19">
        <f t="shared" si="62"/>
        <v>281.639346989199</v>
      </c>
      <c r="T312" s="20">
        <f t="shared" si="63"/>
        <v>0.25557109527150546</v>
      </c>
      <c r="U312" s="20">
        <f t="shared" si="64"/>
        <v>0.14046850223900201</v>
      </c>
      <c r="V312" s="21">
        <f t="shared" si="65"/>
        <v>9.6849844219119324E-2</v>
      </c>
      <c r="W312" s="26">
        <f t="shared" si="66"/>
        <v>61.100424788036761</v>
      </c>
      <c r="X312" s="27">
        <f t="shared" si="67"/>
        <v>0.37950574402507303</v>
      </c>
      <c r="Y312" s="27">
        <f t="shared" si="68"/>
        <v>0.2258795740777699</v>
      </c>
      <c r="Z312" s="27">
        <f t="shared" si="69"/>
        <v>0.16079059154746517</v>
      </c>
    </row>
    <row r="313" spans="1:26" ht="12.5" x14ac:dyDescent="0.25">
      <c r="A313" s="2" t="s">
        <v>17</v>
      </c>
      <c r="B313" t="s">
        <v>343</v>
      </c>
      <c r="C313" t="s">
        <v>342</v>
      </c>
      <c r="D313" s="18">
        <f>VLOOKUP(C313,'Infected rate by state'!B:E,4,0)</f>
        <v>1.6300221488851765E-2</v>
      </c>
      <c r="E313" s="2">
        <v>917</v>
      </c>
      <c r="F313" s="2">
        <v>43</v>
      </c>
      <c r="G313" s="2">
        <v>402</v>
      </c>
      <c r="H313" s="4">
        <f t="shared" si="70"/>
        <v>659.5</v>
      </c>
      <c r="I313" s="2">
        <v>20</v>
      </c>
      <c r="J313" s="4">
        <f t="shared" si="71"/>
        <v>31.5</v>
      </c>
      <c r="K313" s="3">
        <v>221597</v>
      </c>
      <c r="L313" s="3">
        <f t="shared" si="56"/>
        <v>177078</v>
      </c>
      <c r="M313" s="3">
        <v>44519</v>
      </c>
      <c r="N313" s="3">
        <f t="shared" si="61"/>
        <v>7224.1603625301686</v>
      </c>
      <c r="O313" s="3">
        <f t="shared" si="57"/>
        <v>1510.4676853685482</v>
      </c>
      <c r="P313" s="3">
        <f t="shared" si="58"/>
        <v>326.24758344102872</v>
      </c>
      <c r="Q313" s="3">
        <v>2</v>
      </c>
      <c r="R313" s="24">
        <v>6</v>
      </c>
      <c r="S313" s="19">
        <f t="shared" si="62"/>
        <v>100.69784569123655</v>
      </c>
      <c r="T313" s="20">
        <f t="shared" si="63"/>
        <v>0.25049215346078746</v>
      </c>
      <c r="U313" s="20">
        <f t="shared" si="64"/>
        <v>0.15268816632484694</v>
      </c>
      <c r="V313" s="21">
        <f t="shared" si="65"/>
        <v>0.10981226356732449</v>
      </c>
      <c r="W313" s="26">
        <f t="shared" si="66"/>
        <v>21.749838896068582</v>
      </c>
      <c r="X313" s="27">
        <f t="shared" si="67"/>
        <v>1.087491944803429</v>
      </c>
      <c r="Y313" s="27">
        <f t="shared" si="68"/>
        <v>0.69047107606566926</v>
      </c>
      <c r="Z313" s="27">
        <f t="shared" si="69"/>
        <v>0.50581020688531586</v>
      </c>
    </row>
    <row r="314" spans="1:26" ht="12.5" x14ac:dyDescent="0.25">
      <c r="A314" s="2" t="s">
        <v>18</v>
      </c>
      <c r="B314" t="s">
        <v>383</v>
      </c>
      <c r="C314" t="s">
        <v>382</v>
      </c>
      <c r="D314" s="18">
        <f>VLOOKUP(C314,'Infected rate by state'!B:E,4,0)</f>
        <v>8.525765865415048E-3</v>
      </c>
      <c r="E314" s="3">
        <v>3267</v>
      </c>
      <c r="F314" s="2">
        <v>334</v>
      </c>
      <c r="G314" s="3">
        <v>1267</v>
      </c>
      <c r="H314" s="4">
        <f t="shared" si="70"/>
        <v>2267</v>
      </c>
      <c r="I314" s="2">
        <v>143</v>
      </c>
      <c r="J314" s="4">
        <f t="shared" si="71"/>
        <v>238.5</v>
      </c>
      <c r="K314" s="3">
        <v>960572</v>
      </c>
      <c r="L314" s="3">
        <f t="shared" si="56"/>
        <v>753196</v>
      </c>
      <c r="M314" s="3">
        <v>207376</v>
      </c>
      <c r="N314" s="3">
        <f t="shared" si="61"/>
        <v>16379.223937746927</v>
      </c>
      <c r="O314" s="3">
        <f t="shared" si="57"/>
        <v>3447.9800003721152</v>
      </c>
      <c r="P314" s="3">
        <f t="shared" si="58"/>
        <v>750.76712198665336</v>
      </c>
      <c r="Q314" s="3">
        <v>2</v>
      </c>
      <c r="R314" s="24">
        <v>6</v>
      </c>
      <c r="S314" s="19">
        <f t="shared" si="62"/>
        <v>229.86533335814102</v>
      </c>
      <c r="T314" s="20">
        <f t="shared" si="63"/>
        <v>0.18142488820689898</v>
      </c>
      <c r="U314" s="20">
        <f t="shared" si="64"/>
        <v>0.1013962652660525</v>
      </c>
      <c r="V314" s="21">
        <f t="shared" si="65"/>
        <v>7.0359759215837467E-2</v>
      </c>
      <c r="W314" s="26">
        <f t="shared" si="66"/>
        <v>50.051141465776894</v>
      </c>
      <c r="X314" s="27">
        <f t="shared" si="67"/>
        <v>0.3500079822781601</v>
      </c>
      <c r="Y314" s="27">
        <f t="shared" si="68"/>
        <v>0.20985803549591989</v>
      </c>
      <c r="Z314" s="27">
        <f t="shared" si="69"/>
        <v>0.14985371696340388</v>
      </c>
    </row>
    <row r="315" spans="1:26" ht="12.5" x14ac:dyDescent="0.25">
      <c r="A315" s="2" t="s">
        <v>19</v>
      </c>
      <c r="B315" t="s">
        <v>383</v>
      </c>
      <c r="C315" t="s">
        <v>382</v>
      </c>
      <c r="D315" s="18">
        <f>VLOOKUP(C315,'Infected rate by state'!B:E,4,0)</f>
        <v>8.525765865415048E-3</v>
      </c>
      <c r="E315" s="2">
        <v>555</v>
      </c>
      <c r="F315" s="2">
        <v>61</v>
      </c>
      <c r="G315" s="2">
        <v>234</v>
      </c>
      <c r="H315" s="4">
        <f t="shared" si="70"/>
        <v>394.5</v>
      </c>
      <c r="I315" s="2">
        <v>27</v>
      </c>
      <c r="J315" s="4">
        <f t="shared" si="71"/>
        <v>44</v>
      </c>
      <c r="K315" s="3">
        <v>234560</v>
      </c>
      <c r="L315" s="3">
        <f t="shared" si="56"/>
        <v>178077</v>
      </c>
      <c r="M315" s="3">
        <v>56483</v>
      </c>
      <c r="N315" s="3">
        <f t="shared" si="61"/>
        <v>3999.6072827835073</v>
      </c>
      <c r="O315" s="3">
        <f t="shared" si="57"/>
        <v>851.42194207035163</v>
      </c>
      <c r="P315" s="3">
        <f t="shared" si="58"/>
        <v>187.82261007902127</v>
      </c>
      <c r="Q315" s="3">
        <v>2</v>
      </c>
      <c r="R315" s="24">
        <v>6</v>
      </c>
      <c r="S315" s="19">
        <f t="shared" si="62"/>
        <v>56.761462804690112</v>
      </c>
      <c r="T315" s="20">
        <f t="shared" si="63"/>
        <v>0.24257035386619705</v>
      </c>
      <c r="U315" s="20">
        <f t="shared" si="64"/>
        <v>0.14388203499287736</v>
      </c>
      <c r="V315" s="21">
        <f t="shared" si="65"/>
        <v>0.1022729059543966</v>
      </c>
      <c r="W315" s="26">
        <f t="shared" si="66"/>
        <v>12.521507338601419</v>
      </c>
      <c r="X315" s="27">
        <f t="shared" si="67"/>
        <v>0.46375953105931178</v>
      </c>
      <c r="Y315" s="27">
        <f t="shared" si="68"/>
        <v>0.28457971224094131</v>
      </c>
      <c r="Z315" s="27">
        <f t="shared" si="69"/>
        <v>0.20527061210821998</v>
      </c>
    </row>
    <row r="316" spans="1:26" ht="12.5" x14ac:dyDescent="0.25">
      <c r="A316" s="2" t="s">
        <v>20</v>
      </c>
      <c r="B316" t="s">
        <v>393</v>
      </c>
      <c r="C316" t="s">
        <v>392</v>
      </c>
      <c r="D316" s="18">
        <f>VLOOKUP(C316,'Infected rate by state'!B:E,4,0)</f>
        <v>7.5097590818065515E-3</v>
      </c>
      <c r="E316" s="3">
        <v>1236</v>
      </c>
      <c r="F316" s="2">
        <v>194</v>
      </c>
      <c r="G316" s="2">
        <v>678</v>
      </c>
      <c r="H316" s="4">
        <f t="shared" si="70"/>
        <v>957</v>
      </c>
      <c r="I316" s="2">
        <v>79</v>
      </c>
      <c r="J316" s="4">
        <f t="shared" si="71"/>
        <v>136.5</v>
      </c>
      <c r="K316" s="3">
        <v>332671</v>
      </c>
      <c r="L316" s="3">
        <f t="shared" si="56"/>
        <v>271404</v>
      </c>
      <c r="M316" s="3">
        <v>61267</v>
      </c>
      <c r="N316" s="3">
        <f t="shared" si="61"/>
        <v>4996.5581270073344</v>
      </c>
      <c r="O316" s="3">
        <f t="shared" si="57"/>
        <v>1036.7651219677514</v>
      </c>
      <c r="P316" s="3">
        <f t="shared" si="58"/>
        <v>221.87680533675154</v>
      </c>
      <c r="Q316" s="3">
        <v>2</v>
      </c>
      <c r="R316" s="24">
        <v>6</v>
      </c>
      <c r="S316" s="19">
        <f t="shared" si="62"/>
        <v>69.117674797850086</v>
      </c>
      <c r="T316" s="20">
        <f t="shared" si="63"/>
        <v>0.10194347315317122</v>
      </c>
      <c r="U316" s="20">
        <f t="shared" si="64"/>
        <v>7.2223275650836041E-2</v>
      </c>
      <c r="V316" s="21">
        <f t="shared" si="65"/>
        <v>5.5920448865574506E-2</v>
      </c>
      <c r="W316" s="26">
        <f t="shared" si="66"/>
        <v>14.791787022450103</v>
      </c>
      <c r="X316" s="27">
        <f t="shared" si="67"/>
        <v>0.18723781041076079</v>
      </c>
      <c r="Y316" s="27">
        <f t="shared" si="68"/>
        <v>0.10836474009120955</v>
      </c>
      <c r="Z316" s="27">
        <f t="shared" si="69"/>
        <v>7.6246324857990225E-2</v>
      </c>
    </row>
    <row r="317" spans="1:26" ht="12.5" x14ac:dyDescent="0.25">
      <c r="A317" s="2" t="s">
        <v>21</v>
      </c>
      <c r="B317" t="s">
        <v>309</v>
      </c>
      <c r="C317" t="s">
        <v>308</v>
      </c>
      <c r="D317" s="18">
        <f>VLOOKUP(C317,'Infected rate by state'!B:E,4,0)</f>
        <v>1.6834591110902386E-3</v>
      </c>
      <c r="E317" s="3">
        <v>1583</v>
      </c>
      <c r="F317" s="2">
        <v>130</v>
      </c>
      <c r="G317" s="2">
        <v>533</v>
      </c>
      <c r="H317" s="4">
        <f t="shared" si="70"/>
        <v>1058</v>
      </c>
      <c r="I317" s="2">
        <v>55</v>
      </c>
      <c r="J317" s="4">
        <f t="shared" si="71"/>
        <v>92.5</v>
      </c>
      <c r="K317" s="3">
        <v>551912</v>
      </c>
      <c r="L317" s="3">
        <f t="shared" si="56"/>
        <v>477585</v>
      </c>
      <c r="M317" s="3">
        <v>74327</v>
      </c>
      <c r="N317" s="3">
        <f t="shared" si="61"/>
        <v>1858.2425698400716</v>
      </c>
      <c r="O317" s="3">
        <f t="shared" si="57"/>
        <v>376.84011668611441</v>
      </c>
      <c r="P317" s="3">
        <f t="shared" si="58"/>
        <v>78.368963945796963</v>
      </c>
      <c r="Q317" s="3">
        <v>2</v>
      </c>
      <c r="R317" s="24">
        <v>6</v>
      </c>
      <c r="S317" s="19">
        <f t="shared" si="62"/>
        <v>25.122674445740962</v>
      </c>
      <c r="T317" s="20">
        <f t="shared" si="63"/>
        <v>4.713447363178417E-2</v>
      </c>
      <c r="U317" s="20">
        <f t="shared" si="64"/>
        <v>2.374543898463229E-2</v>
      </c>
      <c r="V317" s="21">
        <f t="shared" si="65"/>
        <v>1.5870293395919749E-2</v>
      </c>
      <c r="W317" s="26">
        <f t="shared" si="66"/>
        <v>5.2245975963864639</v>
      </c>
      <c r="X317" s="27">
        <f t="shared" si="67"/>
        <v>9.4992683570662984E-2</v>
      </c>
      <c r="Y317" s="27">
        <f t="shared" si="68"/>
        <v>5.6482136177150963E-2</v>
      </c>
      <c r="Z317" s="27">
        <f t="shared" si="69"/>
        <v>4.0189212279895879E-2</v>
      </c>
    </row>
    <row r="318" spans="1:26" ht="12.5" x14ac:dyDescent="0.25">
      <c r="A318" s="2" t="s">
        <v>22</v>
      </c>
      <c r="B318" t="s">
        <v>351</v>
      </c>
      <c r="C318" t="s">
        <v>350</v>
      </c>
      <c r="D318" s="18">
        <f>VLOOKUP(C318,'Infected rate by state'!B:E,4,0)</f>
        <v>9.0315118396853012E-3</v>
      </c>
      <c r="E318" s="3">
        <v>3014</v>
      </c>
      <c r="F318" s="2">
        <v>406</v>
      </c>
      <c r="G318" s="2">
        <v>876</v>
      </c>
      <c r="H318" s="4">
        <f t="shared" si="70"/>
        <v>1945</v>
      </c>
      <c r="I318" s="2">
        <v>122</v>
      </c>
      <c r="J318" s="4">
        <f t="shared" si="71"/>
        <v>264</v>
      </c>
      <c r="K318" s="3">
        <v>1115589</v>
      </c>
      <c r="L318" s="3">
        <f t="shared" si="56"/>
        <v>906484</v>
      </c>
      <c r="M318" s="3">
        <v>209105</v>
      </c>
      <c r="N318" s="3">
        <f t="shared" si="61"/>
        <v>20150.910523445371</v>
      </c>
      <c r="O318" s="3">
        <f t="shared" si="57"/>
        <v>4187.4945132697258</v>
      </c>
      <c r="P318" s="3">
        <f t="shared" si="58"/>
        <v>897.79366224439104</v>
      </c>
      <c r="Q318" s="3">
        <v>2</v>
      </c>
      <c r="R318" s="24">
        <v>6</v>
      </c>
      <c r="S318" s="19">
        <f t="shared" si="62"/>
        <v>279.16630088464836</v>
      </c>
      <c r="T318" s="20">
        <f t="shared" si="63"/>
        <v>0.31868299187745247</v>
      </c>
      <c r="U318" s="20">
        <f t="shared" si="64"/>
        <v>0.14353023181729993</v>
      </c>
      <c r="V318" s="21">
        <f t="shared" si="65"/>
        <v>9.2623192065244983E-2</v>
      </c>
      <c r="W318" s="26">
        <f t="shared" si="66"/>
        <v>59.852910816292734</v>
      </c>
      <c r="X318" s="27">
        <f t="shared" si="67"/>
        <v>0.49059762964174375</v>
      </c>
      <c r="Y318" s="27">
        <f t="shared" si="68"/>
        <v>0.22671557127383613</v>
      </c>
      <c r="Z318" s="27">
        <f t="shared" si="69"/>
        <v>0.14742096260170623</v>
      </c>
    </row>
    <row r="319" spans="1:26" ht="12.5" x14ac:dyDescent="0.25">
      <c r="A319" s="2" t="s">
        <v>23</v>
      </c>
      <c r="B319" t="s">
        <v>404</v>
      </c>
      <c r="C319" t="s">
        <v>403</v>
      </c>
      <c r="D319" s="18">
        <f>VLOOKUP(C319,'Infected rate by state'!B:E,4,0)</f>
        <v>6.3160817769393265E-3</v>
      </c>
      <c r="E319" s="2">
        <v>448</v>
      </c>
      <c r="F319" s="2">
        <v>72</v>
      </c>
      <c r="G319" s="2">
        <v>222</v>
      </c>
      <c r="H319" s="4">
        <f t="shared" si="70"/>
        <v>335</v>
      </c>
      <c r="I319" s="2">
        <v>37</v>
      </c>
      <c r="J319" s="4">
        <f t="shared" si="71"/>
        <v>54.5</v>
      </c>
      <c r="K319" s="3">
        <v>254546</v>
      </c>
      <c r="L319" s="3">
        <f t="shared" si="56"/>
        <v>202173</v>
      </c>
      <c r="M319" s="3">
        <v>52373</v>
      </c>
      <c r="N319" s="3">
        <f t="shared" si="61"/>
        <v>3215.4667039855958</v>
      </c>
      <c r="O319" s="3">
        <f t="shared" si="57"/>
        <v>673.78918242895543</v>
      </c>
      <c r="P319" s="3">
        <f t="shared" si="58"/>
        <v>145.91580002538862</v>
      </c>
      <c r="Q319" s="3">
        <v>2</v>
      </c>
      <c r="R319" s="24">
        <v>6</v>
      </c>
      <c r="S319" s="19">
        <f t="shared" si="62"/>
        <v>44.919278828597029</v>
      </c>
      <c r="T319" s="20">
        <f t="shared" si="63"/>
        <v>0.20233909382250914</v>
      </c>
      <c r="U319" s="20">
        <f t="shared" si="64"/>
        <v>0.13408739948834933</v>
      </c>
      <c r="V319" s="21">
        <f t="shared" si="65"/>
        <v>0.10026624738526123</v>
      </c>
      <c r="W319" s="26">
        <f t="shared" si="66"/>
        <v>9.7277200016925747</v>
      </c>
      <c r="X319" s="27">
        <f t="shared" si="67"/>
        <v>0.26291135139709659</v>
      </c>
      <c r="Y319" s="27">
        <f t="shared" si="68"/>
        <v>0.17849027526041422</v>
      </c>
      <c r="Z319" s="27">
        <f t="shared" si="69"/>
        <v>0.13510722224573021</v>
      </c>
    </row>
    <row r="320" spans="1:26" ht="12.5" x14ac:dyDescent="0.25">
      <c r="A320" s="2" t="s">
        <v>24</v>
      </c>
      <c r="B320" t="s">
        <v>399</v>
      </c>
      <c r="C320" t="s">
        <v>398</v>
      </c>
      <c r="D320" s="18">
        <f>VLOOKUP(C320,'Infected rate by state'!B:E,4,0)</f>
        <v>9.4446465970496208E-3</v>
      </c>
      <c r="E320" s="3">
        <v>3116</v>
      </c>
      <c r="F320" s="2">
        <v>450</v>
      </c>
      <c r="G320" s="2">
        <v>995</v>
      </c>
      <c r="H320" s="4">
        <f t="shared" si="70"/>
        <v>2055.5</v>
      </c>
      <c r="I320" s="2">
        <v>173</v>
      </c>
      <c r="J320" s="4">
        <f t="shared" si="71"/>
        <v>311.5</v>
      </c>
      <c r="K320" s="3">
        <v>1909537</v>
      </c>
      <c r="L320" s="3">
        <f t="shared" si="56"/>
        <v>1639408</v>
      </c>
      <c r="M320" s="3">
        <v>270129</v>
      </c>
      <c r="N320" s="3">
        <f t="shared" si="61"/>
        <v>36069.804257980686</v>
      </c>
      <c r="O320" s="3">
        <f t="shared" si="57"/>
        <v>7338.0046677330702</v>
      </c>
      <c r="P320" s="3">
        <f t="shared" si="58"/>
        <v>1532.2447529565231</v>
      </c>
      <c r="Q320" s="3">
        <v>2</v>
      </c>
      <c r="R320" s="24">
        <v>6</v>
      </c>
      <c r="S320" s="19">
        <f t="shared" si="62"/>
        <v>489.2003111822047</v>
      </c>
      <c r="T320" s="20">
        <f t="shared" si="63"/>
        <v>0.49165860420322083</v>
      </c>
      <c r="U320" s="20">
        <f t="shared" si="64"/>
        <v>0.23799577289331292</v>
      </c>
      <c r="V320" s="21">
        <f t="shared" si="65"/>
        <v>0.15699624877477686</v>
      </c>
      <c r="W320" s="26">
        <f t="shared" si="66"/>
        <v>102.14965019710154</v>
      </c>
      <c r="X320" s="27">
        <f t="shared" si="67"/>
        <v>0.59046040576359271</v>
      </c>
      <c r="Y320" s="27">
        <f t="shared" si="68"/>
        <v>0.32792825103403384</v>
      </c>
      <c r="Z320" s="27">
        <f t="shared" si="69"/>
        <v>0.22699922266022562</v>
      </c>
    </row>
    <row r="321" spans="1:26" ht="12.5" x14ac:dyDescent="0.25">
      <c r="A321" s="2" t="s">
        <v>25</v>
      </c>
      <c r="B321" t="s">
        <v>373</v>
      </c>
      <c r="C321" t="s">
        <v>372</v>
      </c>
      <c r="D321" s="18">
        <f>VLOOKUP(C321,'Infected rate by state'!B:E,4,0)</f>
        <v>8.0007670443122732E-3</v>
      </c>
      <c r="E321" s="3">
        <v>1541</v>
      </c>
      <c r="F321" s="2">
        <v>232</v>
      </c>
      <c r="G321" s="2">
        <v>556</v>
      </c>
      <c r="H321" s="4">
        <f t="shared" si="70"/>
        <v>1048.5</v>
      </c>
      <c r="I321" s="2">
        <v>76</v>
      </c>
      <c r="J321" s="4">
        <f t="shared" si="71"/>
        <v>154</v>
      </c>
      <c r="K321" s="3">
        <v>553131</v>
      </c>
      <c r="L321" s="3">
        <f t="shared" si="56"/>
        <v>406559</v>
      </c>
      <c r="M321" s="3">
        <v>146572</v>
      </c>
      <c r="N321" s="3">
        <f t="shared" si="61"/>
        <v>8850.9445519749843</v>
      </c>
      <c r="O321" s="3">
        <f t="shared" si="57"/>
        <v>1904.4902660468454</v>
      </c>
      <c r="P321" s="3">
        <f t="shared" si="58"/>
        <v>425.29559446144521</v>
      </c>
      <c r="Q321" s="3">
        <v>2</v>
      </c>
      <c r="R321" s="24">
        <v>6</v>
      </c>
      <c r="S321" s="19">
        <f t="shared" si="62"/>
        <v>126.96601773645635</v>
      </c>
      <c r="T321" s="20">
        <f t="shared" si="63"/>
        <v>0.22835614700801501</v>
      </c>
      <c r="U321" s="20">
        <f t="shared" si="64"/>
        <v>0.1210930069017228</v>
      </c>
      <c r="V321" s="21">
        <f t="shared" si="65"/>
        <v>8.2391964786798416E-2</v>
      </c>
      <c r="W321" s="26">
        <f t="shared" si="66"/>
        <v>28.353039630763014</v>
      </c>
      <c r="X321" s="27">
        <f t="shared" si="67"/>
        <v>0.37306631093109227</v>
      </c>
      <c r="Y321" s="27">
        <f t="shared" si="68"/>
        <v>0.18411064695300658</v>
      </c>
      <c r="Z321" s="27">
        <f t="shared" si="69"/>
        <v>0.12221137771880609</v>
      </c>
    </row>
    <row r="322" spans="1:26" ht="12.5" x14ac:dyDescent="0.25">
      <c r="A322" s="2" t="s">
        <v>26</v>
      </c>
      <c r="B322" t="s">
        <v>327</v>
      </c>
      <c r="C322" t="s">
        <v>326</v>
      </c>
      <c r="D322" s="18">
        <f>VLOOKUP(C322,'Infected rate by state'!B:E,4,0)</f>
        <v>1.0244051329943483E-2</v>
      </c>
      <c r="E322" s="3">
        <v>12780</v>
      </c>
      <c r="F322" s="3">
        <v>1621</v>
      </c>
      <c r="G322" s="3">
        <v>3338</v>
      </c>
      <c r="H322" s="4">
        <f t="shared" si="70"/>
        <v>8059</v>
      </c>
      <c r="I322" s="2">
        <v>436</v>
      </c>
      <c r="J322" s="4">
        <f t="shared" si="71"/>
        <v>1028.5</v>
      </c>
      <c r="K322" s="3">
        <v>5027281</v>
      </c>
      <c r="L322" s="3">
        <f t="shared" ref="L322:L385" si="72">K322-M322</f>
        <v>4227943</v>
      </c>
      <c r="M322" s="3">
        <v>799338</v>
      </c>
      <c r="N322" s="3">
        <f t="shared" si="61"/>
        <v>102999.4492280992</v>
      </c>
      <c r="O322" s="3">
        <f t="shared" ref="O322:O385" si="73">0.19*N322*(L322/K322)+0.285*N322*(M322/K322)</f>
        <v>21125.702658713977</v>
      </c>
      <c r="P322" s="3">
        <f t="shared" ref="P322:P385" si="74">0.0361*N322*(L322/K322)+0.0812*N322*(M322/K322)</f>
        <v>4456.8791642124688</v>
      </c>
      <c r="Q322" s="3">
        <v>2</v>
      </c>
      <c r="R322" s="24">
        <v>6</v>
      </c>
      <c r="S322" s="19">
        <f t="shared" si="62"/>
        <v>1408.3801772475986</v>
      </c>
      <c r="T322" s="20">
        <f t="shared" si="63"/>
        <v>0.42192336046962209</v>
      </c>
      <c r="U322" s="20">
        <f t="shared" si="64"/>
        <v>0.17475867691371119</v>
      </c>
      <c r="V322" s="21">
        <f t="shared" si="65"/>
        <v>0.11020189180341147</v>
      </c>
      <c r="W322" s="26">
        <f t="shared" si="66"/>
        <v>297.12527761416459</v>
      </c>
      <c r="X322" s="27">
        <f t="shared" si="67"/>
        <v>0.68147999452790042</v>
      </c>
      <c r="Y322" s="27">
        <f t="shared" si="68"/>
        <v>0.28889185961513331</v>
      </c>
      <c r="Z322" s="27">
        <f t="shared" si="69"/>
        <v>0.18329751857752288</v>
      </c>
    </row>
    <row r="323" spans="1:26" ht="12.5" x14ac:dyDescent="0.25">
      <c r="A323" s="2" t="s">
        <v>27</v>
      </c>
      <c r="B323" t="s">
        <v>327</v>
      </c>
      <c r="C323" t="s">
        <v>326</v>
      </c>
      <c r="D323" s="18">
        <f>VLOOKUP(C323,'Infected rate by state'!B:E,4,0)</f>
        <v>1.0244051329943483E-2</v>
      </c>
      <c r="E323" s="3">
        <v>2194</v>
      </c>
      <c r="F323" s="2">
        <v>349</v>
      </c>
      <c r="G323" s="2">
        <v>831</v>
      </c>
      <c r="H323" s="4">
        <f t="shared" si="70"/>
        <v>1512.5</v>
      </c>
      <c r="I323" s="2">
        <v>106</v>
      </c>
      <c r="J323" s="4">
        <f t="shared" si="71"/>
        <v>227.5</v>
      </c>
      <c r="K323" s="3">
        <v>540242</v>
      </c>
      <c r="L323" s="3">
        <f t="shared" si="72"/>
        <v>434577</v>
      </c>
      <c r="M323" s="3">
        <v>105665</v>
      </c>
      <c r="N323" s="3">
        <f t="shared" ref="N323:N386" si="75">K323*D323*Q323</f>
        <v>11068.533557182654</v>
      </c>
      <c r="O323" s="3">
        <f t="shared" si="73"/>
        <v>2308.6845357826151</v>
      </c>
      <c r="P323" s="3">
        <f t="shared" si="74"/>
        <v>497.20994049111255</v>
      </c>
      <c r="Q323" s="3">
        <v>2</v>
      </c>
      <c r="R323" s="24">
        <v>6</v>
      </c>
      <c r="S323" s="19">
        <f t="shared" ref="S323:S386" si="76">O323/(R323*30/12)</f>
        <v>153.91230238550767</v>
      </c>
      <c r="T323" s="20">
        <f t="shared" ref="T323:T386" si="77">S323/$G323</f>
        <v>0.18521336027136903</v>
      </c>
      <c r="U323" s="20">
        <f t="shared" ref="U323:U386" si="78">S323/$H323</f>
        <v>0.10176019992430259</v>
      </c>
      <c r="V323" s="21">
        <f t="shared" ref="V323:V386" si="79">S323/$E323</f>
        <v>7.0151459610532207E-2</v>
      </c>
      <c r="W323" s="26">
        <f t="shared" ref="W323:W386" si="80">P323/(R323*30/12)</f>
        <v>33.147329366074167</v>
      </c>
      <c r="X323" s="27">
        <f t="shared" si="67"/>
        <v>0.31271065439692614</v>
      </c>
      <c r="Y323" s="27">
        <f t="shared" si="68"/>
        <v>0.14570254666406227</v>
      </c>
      <c r="Z323" s="27">
        <f t="shared" si="69"/>
        <v>9.4978021106229701E-2</v>
      </c>
    </row>
    <row r="324" spans="1:26" ht="12.5" x14ac:dyDescent="0.25">
      <c r="A324" s="2" t="s">
        <v>28</v>
      </c>
      <c r="B324" t="s">
        <v>333</v>
      </c>
      <c r="C324" t="s">
        <v>332</v>
      </c>
      <c r="D324" s="18">
        <f>VLOOKUP(C324,'Infected rate by state'!B:E,4,0)</f>
        <v>1.4486816526494731E-2</v>
      </c>
      <c r="E324" s="2">
        <v>527</v>
      </c>
      <c r="F324" s="2">
        <v>55</v>
      </c>
      <c r="G324" s="2">
        <v>286</v>
      </c>
      <c r="H324" s="4">
        <f t="shared" si="70"/>
        <v>406.5</v>
      </c>
      <c r="I324" s="2">
        <v>25</v>
      </c>
      <c r="J324" s="4">
        <f t="shared" si="71"/>
        <v>40</v>
      </c>
      <c r="K324" s="3">
        <v>245644</v>
      </c>
      <c r="L324" s="3">
        <f t="shared" si="72"/>
        <v>211609</v>
      </c>
      <c r="M324" s="3">
        <v>34035</v>
      </c>
      <c r="N324" s="3">
        <f t="shared" si="75"/>
        <v>7117.1991176685433</v>
      </c>
      <c r="O324" s="3">
        <f t="shared" si="73"/>
        <v>1445.9490044480806</v>
      </c>
      <c r="P324" s="3">
        <f t="shared" si="74"/>
        <v>301.40479195106263</v>
      </c>
      <c r="Q324" s="3">
        <v>2</v>
      </c>
      <c r="R324" s="24">
        <v>6</v>
      </c>
      <c r="S324" s="19">
        <f t="shared" si="76"/>
        <v>96.396600296538708</v>
      </c>
      <c r="T324" s="20">
        <f t="shared" si="77"/>
        <v>0.33705104998789759</v>
      </c>
      <c r="U324" s="20">
        <f t="shared" si="78"/>
        <v>0.23713800810956631</v>
      </c>
      <c r="V324" s="21">
        <f t="shared" si="79"/>
        <v>0.18291575008830874</v>
      </c>
      <c r="W324" s="26">
        <f t="shared" si="80"/>
        <v>20.093652796737508</v>
      </c>
      <c r="X324" s="27">
        <f t="shared" ref="X324:X387" si="81">W324/$I324</f>
        <v>0.80374611186950029</v>
      </c>
      <c r="Y324" s="27">
        <f t="shared" ref="Y324:Y387" si="82">W324/$J324</f>
        <v>0.50234131991843767</v>
      </c>
      <c r="Z324" s="27">
        <f t="shared" ref="Z324:Z387" si="83">W324/$F324</f>
        <v>0.36533914175886378</v>
      </c>
    </row>
    <row r="325" spans="1:26" ht="12.5" x14ac:dyDescent="0.25">
      <c r="A325" s="2" t="s">
        <v>29</v>
      </c>
      <c r="B325" t="s">
        <v>393</v>
      </c>
      <c r="C325" t="s">
        <v>392</v>
      </c>
      <c r="D325" s="18">
        <f>VLOOKUP(C325,'Infected rate by state'!B:E,4,0)</f>
        <v>7.5097590818065515E-3</v>
      </c>
      <c r="E325" s="3">
        <v>2775</v>
      </c>
      <c r="F325" s="2">
        <v>393</v>
      </c>
      <c r="G325" s="3">
        <v>1003</v>
      </c>
      <c r="H325" s="4">
        <f t="shared" si="70"/>
        <v>1889</v>
      </c>
      <c r="I325" s="2">
        <v>161</v>
      </c>
      <c r="J325" s="4">
        <f t="shared" si="71"/>
        <v>277</v>
      </c>
      <c r="K325" s="3">
        <v>1523446</v>
      </c>
      <c r="L325" s="3">
        <f t="shared" si="72"/>
        <v>1315020</v>
      </c>
      <c r="M325" s="3">
        <v>208426</v>
      </c>
      <c r="N325" s="3">
        <f t="shared" si="75"/>
        <v>22881.424868283728</v>
      </c>
      <c r="O325" s="3">
        <f t="shared" si="73"/>
        <v>4644.8642437869848</v>
      </c>
      <c r="P325" s="3">
        <f t="shared" si="74"/>
        <v>967.20309772893461</v>
      </c>
      <c r="Q325" s="3">
        <v>2</v>
      </c>
      <c r="R325" s="24">
        <v>6</v>
      </c>
      <c r="S325" s="19">
        <f t="shared" si="76"/>
        <v>309.65761625246563</v>
      </c>
      <c r="T325" s="20">
        <f t="shared" si="77"/>
        <v>0.3087314219865061</v>
      </c>
      <c r="U325" s="20">
        <f t="shared" si="78"/>
        <v>0.1639267423252862</v>
      </c>
      <c r="V325" s="21">
        <f t="shared" si="79"/>
        <v>0.1115883301810687</v>
      </c>
      <c r="W325" s="26">
        <f t="shared" si="80"/>
        <v>64.48020651526231</v>
      </c>
      <c r="X325" s="27">
        <f t="shared" si="81"/>
        <v>0.4004981771134305</v>
      </c>
      <c r="Y325" s="27">
        <f t="shared" si="82"/>
        <v>0.23278052893596501</v>
      </c>
      <c r="Z325" s="27">
        <f t="shared" si="83"/>
        <v>0.16407177230346645</v>
      </c>
    </row>
    <row r="326" spans="1:26" ht="12.5" x14ac:dyDescent="0.25">
      <c r="A326" s="2" t="s">
        <v>30</v>
      </c>
      <c r="B326" t="s">
        <v>315</v>
      </c>
      <c r="C326" t="s">
        <v>314</v>
      </c>
      <c r="D326" s="18">
        <f>VLOOKUP(C326,'Infected rate by state'!B:E,4,0)</f>
        <v>7.5362096948057532E-3</v>
      </c>
      <c r="E326" s="3">
        <v>2429</v>
      </c>
      <c r="F326" s="2">
        <v>191</v>
      </c>
      <c r="G326" s="2">
        <v>692</v>
      </c>
      <c r="H326" s="4">
        <f t="shared" si="70"/>
        <v>1560.5</v>
      </c>
      <c r="I326" s="2">
        <v>88</v>
      </c>
      <c r="J326" s="4">
        <f t="shared" si="71"/>
        <v>139.5</v>
      </c>
      <c r="K326" s="3">
        <v>847115</v>
      </c>
      <c r="L326" s="3">
        <f t="shared" si="72"/>
        <v>723806</v>
      </c>
      <c r="M326" s="3">
        <v>123309</v>
      </c>
      <c r="N326" s="3">
        <f t="shared" si="75"/>
        <v>12768.072551230751</v>
      </c>
      <c r="O326" s="3">
        <f t="shared" si="73"/>
        <v>2602.4974561726353</v>
      </c>
      <c r="P326" s="3">
        <f t="shared" si="74"/>
        <v>544.7486989087937</v>
      </c>
      <c r="Q326" s="3">
        <v>2</v>
      </c>
      <c r="R326" s="24">
        <v>6</v>
      </c>
      <c r="S326" s="19">
        <f t="shared" si="76"/>
        <v>173.49983041150901</v>
      </c>
      <c r="T326" s="20">
        <f t="shared" si="77"/>
        <v>0.25072229828252746</v>
      </c>
      <c r="U326" s="20">
        <f t="shared" si="78"/>
        <v>0.11118220468536304</v>
      </c>
      <c r="V326" s="21">
        <f t="shared" si="79"/>
        <v>7.1428501610337175E-2</v>
      </c>
      <c r="W326" s="26">
        <f t="shared" si="80"/>
        <v>36.31657992725291</v>
      </c>
      <c r="X326" s="27">
        <f t="shared" si="81"/>
        <v>0.41268840826423764</v>
      </c>
      <c r="Y326" s="27">
        <f t="shared" si="82"/>
        <v>0.26033390628855135</v>
      </c>
      <c r="Z326" s="27">
        <f t="shared" si="83"/>
        <v>0.1901391619227901</v>
      </c>
    </row>
    <row r="327" spans="1:26" ht="12.5" x14ac:dyDescent="0.25">
      <c r="A327" s="2" t="s">
        <v>31</v>
      </c>
      <c r="B327" t="s">
        <v>347</v>
      </c>
      <c r="C327" t="s">
        <v>346</v>
      </c>
      <c r="D327" s="18">
        <f>VLOOKUP(C327,'Infected rate by state'!B:E,4,0)</f>
        <v>1.436639964955333E-2</v>
      </c>
      <c r="E327" s="3">
        <v>6931</v>
      </c>
      <c r="F327" s="2">
        <v>844</v>
      </c>
      <c r="G327" s="3">
        <v>1887</v>
      </c>
      <c r="H327" s="4">
        <f t="shared" si="70"/>
        <v>4409</v>
      </c>
      <c r="I327" s="2">
        <v>303</v>
      </c>
      <c r="J327" s="4">
        <f t="shared" si="71"/>
        <v>573.5</v>
      </c>
      <c r="K327" s="3">
        <v>2015003</v>
      </c>
      <c r="L327" s="3">
        <f t="shared" si="72"/>
        <v>1635234</v>
      </c>
      <c r="M327" s="3">
        <v>379769</v>
      </c>
      <c r="N327" s="3">
        <f t="shared" si="75"/>
        <v>57896.676786097814</v>
      </c>
      <c r="O327" s="3">
        <f t="shared" si="73"/>
        <v>12036.992102775715</v>
      </c>
      <c r="P327" s="3">
        <f t="shared" si="74"/>
        <v>2582.1934051898429</v>
      </c>
      <c r="Q327" s="3">
        <v>2</v>
      </c>
      <c r="R327" s="24">
        <v>6</v>
      </c>
      <c r="S327" s="19">
        <f t="shared" si="76"/>
        <v>802.46614018504772</v>
      </c>
      <c r="T327" s="20">
        <f t="shared" si="77"/>
        <v>0.42526027566775182</v>
      </c>
      <c r="U327" s="20">
        <f t="shared" si="78"/>
        <v>0.18200638244160755</v>
      </c>
      <c r="V327" s="21">
        <f t="shared" si="79"/>
        <v>0.1157792728589017</v>
      </c>
      <c r="W327" s="26">
        <f t="shared" si="80"/>
        <v>172.1462270126562</v>
      </c>
      <c r="X327" s="27">
        <f t="shared" si="81"/>
        <v>0.56813936307807322</v>
      </c>
      <c r="Y327" s="27">
        <f t="shared" si="82"/>
        <v>0.30016778903688962</v>
      </c>
      <c r="Z327" s="27">
        <f t="shared" si="83"/>
        <v>0.20396472394864479</v>
      </c>
    </row>
    <row r="328" spans="1:26" ht="12.5" x14ac:dyDescent="0.25">
      <c r="A328" s="2" t="s">
        <v>32</v>
      </c>
      <c r="B328" t="s">
        <v>345</v>
      </c>
      <c r="C328" t="s">
        <v>344</v>
      </c>
      <c r="D328" s="18">
        <f>VLOOKUP(C328,'Infected rate by state'!B:E,4,0)</f>
        <v>3.0275735294117648E-3</v>
      </c>
      <c r="E328" s="3">
        <v>1094</v>
      </c>
      <c r="F328" s="2">
        <v>100</v>
      </c>
      <c r="G328" s="2">
        <v>400</v>
      </c>
      <c r="H328" s="4">
        <f t="shared" si="70"/>
        <v>747</v>
      </c>
      <c r="I328" s="2">
        <v>28</v>
      </c>
      <c r="J328" s="4">
        <f t="shared" si="71"/>
        <v>64</v>
      </c>
      <c r="K328" s="3">
        <v>318554</v>
      </c>
      <c r="L328" s="3">
        <f t="shared" si="72"/>
        <v>240650</v>
      </c>
      <c r="M328" s="3">
        <v>77904</v>
      </c>
      <c r="N328" s="3">
        <f t="shared" si="75"/>
        <v>1928.8913161764706</v>
      </c>
      <c r="O328" s="3">
        <f t="shared" si="73"/>
        <v>411.30276683823536</v>
      </c>
      <c r="P328" s="3">
        <f t="shared" si="74"/>
        <v>90.907556472794127</v>
      </c>
      <c r="Q328" s="3">
        <v>2</v>
      </c>
      <c r="R328" s="24">
        <v>6</v>
      </c>
      <c r="S328" s="19">
        <f t="shared" si="76"/>
        <v>27.420184455882357</v>
      </c>
      <c r="T328" s="20">
        <f t="shared" si="77"/>
        <v>6.8550461139705893E-2</v>
      </c>
      <c r="U328" s="20">
        <f t="shared" si="78"/>
        <v>3.6707074238128995E-2</v>
      </c>
      <c r="V328" s="21">
        <f t="shared" si="79"/>
        <v>2.506415398161093E-2</v>
      </c>
      <c r="W328" s="26">
        <f t="shared" si="80"/>
        <v>6.0605037648529416</v>
      </c>
      <c r="X328" s="27">
        <f t="shared" si="81"/>
        <v>0.2164465630304622</v>
      </c>
      <c r="Y328" s="27">
        <f t="shared" si="82"/>
        <v>9.4695371325827213E-2</v>
      </c>
      <c r="Z328" s="27">
        <f t="shared" si="83"/>
        <v>6.0605037648529418E-2</v>
      </c>
    </row>
    <row r="329" spans="1:26" ht="12.5" x14ac:dyDescent="0.25">
      <c r="A329" s="2" t="s">
        <v>33</v>
      </c>
      <c r="B329" t="s">
        <v>343</v>
      </c>
      <c r="C329" t="s">
        <v>342</v>
      </c>
      <c r="D329" s="18">
        <f>VLOOKUP(C329,'Infected rate by state'!B:E,4,0)</f>
        <v>1.6300221488851765E-2</v>
      </c>
      <c r="E329" s="3">
        <v>2898</v>
      </c>
      <c r="F329" s="2">
        <v>249</v>
      </c>
      <c r="G329" s="3">
        <v>1159</v>
      </c>
      <c r="H329" s="4">
        <f t="shared" si="70"/>
        <v>2028.5</v>
      </c>
      <c r="I329" s="2">
        <v>119</v>
      </c>
      <c r="J329" s="4">
        <f t="shared" si="71"/>
        <v>184</v>
      </c>
      <c r="K329" s="3">
        <v>746856</v>
      </c>
      <c r="L329" s="3">
        <f t="shared" si="72"/>
        <v>619784</v>
      </c>
      <c r="M329" s="3">
        <v>127072</v>
      </c>
      <c r="N329" s="3">
        <f t="shared" si="75"/>
        <v>24347.836440555748</v>
      </c>
      <c r="O329" s="3">
        <f t="shared" si="73"/>
        <v>5019.6362552615519</v>
      </c>
      <c r="P329" s="3">
        <f t="shared" si="74"/>
        <v>1065.7883129058921</v>
      </c>
      <c r="Q329" s="3">
        <v>2</v>
      </c>
      <c r="R329" s="24">
        <v>6</v>
      </c>
      <c r="S329" s="19">
        <f t="shared" si="76"/>
        <v>334.6424170174368</v>
      </c>
      <c r="T329" s="20">
        <f t="shared" si="77"/>
        <v>0.28873375066215429</v>
      </c>
      <c r="U329" s="20">
        <f t="shared" si="78"/>
        <v>0.16497038058537677</v>
      </c>
      <c r="V329" s="21">
        <f t="shared" si="79"/>
        <v>0.11547357385004721</v>
      </c>
      <c r="W329" s="26">
        <f t="shared" si="80"/>
        <v>71.052554193726138</v>
      </c>
      <c r="X329" s="27">
        <f t="shared" si="81"/>
        <v>0.5970802873422365</v>
      </c>
      <c r="Y329" s="27">
        <f t="shared" si="82"/>
        <v>0.38615518583546815</v>
      </c>
      <c r="Z329" s="27">
        <f t="shared" si="83"/>
        <v>0.28535162326797647</v>
      </c>
    </row>
    <row r="330" spans="1:26" ht="12.5" x14ac:dyDescent="0.25">
      <c r="A330" s="2" t="s">
        <v>34</v>
      </c>
      <c r="B330" t="s">
        <v>393</v>
      </c>
      <c r="C330" t="s">
        <v>392</v>
      </c>
      <c r="D330" s="18">
        <f>VLOOKUP(C330,'Infected rate by state'!B:E,4,0)</f>
        <v>7.5097590818065515E-3</v>
      </c>
      <c r="E330" s="2">
        <v>908</v>
      </c>
      <c r="F330" s="2">
        <v>114</v>
      </c>
      <c r="G330" s="2">
        <v>421</v>
      </c>
      <c r="H330" s="4">
        <f t="shared" si="70"/>
        <v>664.5</v>
      </c>
      <c r="I330" s="2">
        <v>43</v>
      </c>
      <c r="J330" s="4">
        <f t="shared" si="71"/>
        <v>78.5</v>
      </c>
      <c r="K330" s="3">
        <v>356372</v>
      </c>
      <c r="L330" s="3">
        <f t="shared" si="72"/>
        <v>285751</v>
      </c>
      <c r="M330" s="3">
        <v>70621</v>
      </c>
      <c r="N330" s="3">
        <f t="shared" si="75"/>
        <v>5352.5357270031291</v>
      </c>
      <c r="O330" s="3">
        <f t="shared" si="73"/>
        <v>1117.7476603926839</v>
      </c>
      <c r="P330" s="3">
        <f t="shared" si="74"/>
        <v>241.06381173449964</v>
      </c>
      <c r="Q330" s="3">
        <v>2</v>
      </c>
      <c r="R330" s="24">
        <v>6</v>
      </c>
      <c r="S330" s="19">
        <f t="shared" si="76"/>
        <v>74.516510692845586</v>
      </c>
      <c r="T330" s="20">
        <f t="shared" si="77"/>
        <v>0.17699883775022704</v>
      </c>
      <c r="U330" s="20">
        <f t="shared" si="78"/>
        <v>0.1121392184993914</v>
      </c>
      <c r="V330" s="21">
        <f t="shared" si="79"/>
        <v>8.2066641732208789E-2</v>
      </c>
      <c r="W330" s="26">
        <f t="shared" si="80"/>
        <v>16.070920782299975</v>
      </c>
      <c r="X330" s="27">
        <f t="shared" si="81"/>
        <v>0.37374234377441801</v>
      </c>
      <c r="Y330" s="27">
        <f t="shared" si="82"/>
        <v>0.20472510550700604</v>
      </c>
      <c r="Z330" s="27">
        <f t="shared" si="83"/>
        <v>0.14097298931842084</v>
      </c>
    </row>
    <row r="331" spans="1:26" ht="12.5" x14ac:dyDescent="0.25">
      <c r="A331" s="2" t="s">
        <v>35</v>
      </c>
      <c r="B331" t="s">
        <v>381</v>
      </c>
      <c r="C331" t="s">
        <v>380</v>
      </c>
      <c r="D331" s="18">
        <f>VLOOKUP(C331,'Infected rate by state'!B:E,4,0)</f>
        <v>2.6094721185018687E-3</v>
      </c>
      <c r="E331" s="2">
        <v>415</v>
      </c>
      <c r="F331" s="2">
        <v>38</v>
      </c>
      <c r="G331" s="2">
        <v>182</v>
      </c>
      <c r="H331" s="4">
        <f t="shared" si="70"/>
        <v>298.5</v>
      </c>
      <c r="I331" s="2">
        <v>17</v>
      </c>
      <c r="J331" s="4">
        <f t="shared" si="71"/>
        <v>27.5</v>
      </c>
      <c r="K331" s="3">
        <v>189876</v>
      </c>
      <c r="L331" s="3">
        <f t="shared" si="72"/>
        <v>142577</v>
      </c>
      <c r="M331" s="3">
        <v>47299</v>
      </c>
      <c r="N331" s="3">
        <f t="shared" si="75"/>
        <v>990.95225594532167</v>
      </c>
      <c r="O331" s="3">
        <f t="shared" si="73"/>
        <v>211.73175875888489</v>
      </c>
      <c r="P331" s="3">
        <f t="shared" si="74"/>
        <v>46.906349479944502</v>
      </c>
      <c r="Q331" s="3">
        <v>2</v>
      </c>
      <c r="R331" s="24">
        <v>6</v>
      </c>
      <c r="S331" s="19">
        <f t="shared" si="76"/>
        <v>14.115450583925659</v>
      </c>
      <c r="T331" s="20">
        <f t="shared" si="77"/>
        <v>7.755742079080033E-2</v>
      </c>
      <c r="U331" s="20">
        <f t="shared" si="78"/>
        <v>4.7287941654692328E-2</v>
      </c>
      <c r="V331" s="21">
        <f t="shared" si="79"/>
        <v>3.4013133937170266E-2</v>
      </c>
      <c r="W331" s="26">
        <f t="shared" si="80"/>
        <v>3.1270899653296333</v>
      </c>
      <c r="X331" s="27">
        <f t="shared" si="81"/>
        <v>0.18394646854880195</v>
      </c>
      <c r="Y331" s="27">
        <f t="shared" si="82"/>
        <v>0.11371236237562303</v>
      </c>
      <c r="Z331" s="27">
        <f t="shared" si="83"/>
        <v>8.2291841192885087E-2</v>
      </c>
    </row>
    <row r="332" spans="1:26" ht="12.5" x14ac:dyDescent="0.25">
      <c r="A332" s="2" t="s">
        <v>36</v>
      </c>
      <c r="B332" t="s">
        <v>359</v>
      </c>
      <c r="C332" t="s">
        <v>358</v>
      </c>
      <c r="D332" s="18">
        <f>VLOOKUP(C332,'Infected rate by state'!B:E,4,0)</f>
        <v>1.188659468272998E-3</v>
      </c>
      <c r="E332" s="3">
        <v>2432</v>
      </c>
      <c r="F332" s="2">
        <v>148</v>
      </c>
      <c r="G332" s="2">
        <v>931</v>
      </c>
      <c r="H332" s="4">
        <f t="shared" si="70"/>
        <v>1681.5</v>
      </c>
      <c r="I332" s="2">
        <v>65</v>
      </c>
      <c r="J332" s="4">
        <f t="shared" si="71"/>
        <v>106.5</v>
      </c>
      <c r="K332" s="3">
        <v>476520</v>
      </c>
      <c r="L332" s="3">
        <f t="shared" si="72"/>
        <v>378832</v>
      </c>
      <c r="M332" s="3">
        <v>97688</v>
      </c>
      <c r="N332" s="3">
        <f t="shared" si="75"/>
        <v>1132.8400196428979</v>
      </c>
      <c r="O332" s="3">
        <f t="shared" si="73"/>
        <v>237.30197929811459</v>
      </c>
      <c r="P332" s="3">
        <f t="shared" si="74"/>
        <v>51.369347214634672</v>
      </c>
      <c r="Q332" s="3">
        <v>2</v>
      </c>
      <c r="R332" s="24">
        <v>6</v>
      </c>
      <c r="S332" s="19">
        <f t="shared" si="76"/>
        <v>15.820131953207639</v>
      </c>
      <c r="T332" s="20">
        <f t="shared" si="77"/>
        <v>1.6992622935776195E-2</v>
      </c>
      <c r="U332" s="20">
        <f t="shared" si="78"/>
        <v>9.4083449022941655E-3</v>
      </c>
      <c r="V332" s="21">
        <f t="shared" si="79"/>
        <v>6.5049884676018251E-3</v>
      </c>
      <c r="W332" s="26">
        <f t="shared" si="80"/>
        <v>3.4246231476423117</v>
      </c>
      <c r="X332" s="27">
        <f t="shared" si="81"/>
        <v>5.2686509963727875E-2</v>
      </c>
      <c r="Y332" s="27">
        <f t="shared" si="82"/>
        <v>3.2156085893355037E-2</v>
      </c>
      <c r="Z332" s="27">
        <f t="shared" si="83"/>
        <v>2.3139345592177781E-2</v>
      </c>
    </row>
    <row r="333" spans="1:26" ht="12.5" x14ac:dyDescent="0.25">
      <c r="A333" s="2" t="s">
        <v>37</v>
      </c>
      <c r="B333" t="s">
        <v>371</v>
      </c>
      <c r="C333" t="s">
        <v>370</v>
      </c>
      <c r="D333" s="18">
        <f>VLOOKUP(C333,'Infected rate by state'!B:E,4,0)</f>
        <v>2.5429318796877907E-2</v>
      </c>
      <c r="E333" s="3">
        <v>1005</v>
      </c>
      <c r="F333" s="2">
        <v>54</v>
      </c>
      <c r="G333" s="2">
        <v>365</v>
      </c>
      <c r="H333" s="4">
        <f t="shared" si="70"/>
        <v>685</v>
      </c>
      <c r="I333" s="2">
        <v>17</v>
      </c>
      <c r="J333" s="4">
        <f t="shared" si="71"/>
        <v>35.5</v>
      </c>
      <c r="K333" s="3">
        <v>286154</v>
      </c>
      <c r="L333" s="3">
        <f t="shared" si="72"/>
        <v>219111</v>
      </c>
      <c r="M333" s="3">
        <v>67043</v>
      </c>
      <c r="N333" s="3">
        <f t="shared" si="75"/>
        <v>14553.4025820036</v>
      </c>
      <c r="O333" s="3">
        <f t="shared" si="73"/>
        <v>3089.0694763995098</v>
      </c>
      <c r="P333" s="3">
        <f t="shared" si="74"/>
        <v>679.15600858326741</v>
      </c>
      <c r="Q333" s="3">
        <v>2</v>
      </c>
      <c r="R333" s="24">
        <v>6</v>
      </c>
      <c r="S333" s="19">
        <f t="shared" si="76"/>
        <v>205.93796509330065</v>
      </c>
      <c r="T333" s="20">
        <f t="shared" si="77"/>
        <v>0.56421360299534429</v>
      </c>
      <c r="U333" s="20">
        <f t="shared" si="78"/>
        <v>0.30063936509970896</v>
      </c>
      <c r="V333" s="21">
        <f t="shared" si="79"/>
        <v>0.20491339810278672</v>
      </c>
      <c r="W333" s="26">
        <f t="shared" si="80"/>
        <v>45.277067238884491</v>
      </c>
      <c r="X333" s="27">
        <f t="shared" si="81"/>
        <v>2.6633568964049701</v>
      </c>
      <c r="Y333" s="27">
        <f t="shared" si="82"/>
        <v>1.2754103447573095</v>
      </c>
      <c r="Z333" s="27">
        <f t="shared" si="83"/>
        <v>0.83846420812749056</v>
      </c>
    </row>
    <row r="334" spans="1:26" ht="12.5" x14ac:dyDescent="0.25">
      <c r="A334" s="2" t="s">
        <v>38</v>
      </c>
      <c r="B334" t="s">
        <v>307</v>
      </c>
      <c r="C334" t="s">
        <v>306</v>
      </c>
      <c r="D334" s="18">
        <f>VLOOKUP(C334,'Infected rate by state'!B:E,4,0)</f>
        <v>1.0017032509739916E-2</v>
      </c>
      <c r="E334" s="3">
        <v>7297</v>
      </c>
      <c r="F334" s="2">
        <v>991</v>
      </c>
      <c r="G334" s="3">
        <v>2756</v>
      </c>
      <c r="H334" s="4">
        <f t="shared" si="70"/>
        <v>5026.5</v>
      </c>
      <c r="I334" s="2">
        <v>342</v>
      </c>
      <c r="J334" s="4">
        <f t="shared" si="71"/>
        <v>666.5</v>
      </c>
      <c r="K334" s="3">
        <v>1774690</v>
      </c>
      <c r="L334" s="3">
        <f t="shared" si="72"/>
        <v>1410080</v>
      </c>
      <c r="M334" s="3">
        <v>364610</v>
      </c>
      <c r="N334" s="3">
        <f t="shared" si="75"/>
        <v>35554.254849420664</v>
      </c>
      <c r="O334" s="3">
        <f t="shared" si="73"/>
        <v>7449.2473638314168</v>
      </c>
      <c r="P334" s="3">
        <f t="shared" si="74"/>
        <v>1612.9469822126257</v>
      </c>
      <c r="Q334" s="3">
        <v>2</v>
      </c>
      <c r="R334" s="24">
        <v>6</v>
      </c>
      <c r="S334" s="19">
        <f t="shared" si="76"/>
        <v>496.61649092209444</v>
      </c>
      <c r="T334" s="20">
        <f t="shared" si="77"/>
        <v>0.18019466288900379</v>
      </c>
      <c r="U334" s="20">
        <f t="shared" si="78"/>
        <v>9.8799659986490485E-2</v>
      </c>
      <c r="V334" s="21">
        <f t="shared" si="79"/>
        <v>6.8057625177757222E-2</v>
      </c>
      <c r="W334" s="26">
        <f t="shared" si="80"/>
        <v>107.52979881417505</v>
      </c>
      <c r="X334" s="27">
        <f t="shared" si="81"/>
        <v>0.31441461641571655</v>
      </c>
      <c r="Y334" s="27">
        <f t="shared" si="82"/>
        <v>0.16133503197925739</v>
      </c>
      <c r="Z334" s="27">
        <f t="shared" si="83"/>
        <v>0.10850635601834012</v>
      </c>
    </row>
    <row r="335" spans="1:26" ht="12.5" x14ac:dyDescent="0.25">
      <c r="A335" s="2" t="s">
        <v>39</v>
      </c>
      <c r="B335" t="s">
        <v>375</v>
      </c>
      <c r="C335" t="s">
        <v>374</v>
      </c>
      <c r="D335" s="18">
        <f>VLOOKUP(C335,'Infected rate by state'!B:E,4,0)</f>
        <v>6.2179748494527662E-3</v>
      </c>
      <c r="E335" s="2">
        <v>970</v>
      </c>
      <c r="F335" s="2">
        <v>80</v>
      </c>
      <c r="G335" s="2">
        <v>422</v>
      </c>
      <c r="H335" s="4">
        <f t="shared" si="70"/>
        <v>696</v>
      </c>
      <c r="I335" s="2">
        <v>43</v>
      </c>
      <c r="J335" s="4">
        <f t="shared" si="71"/>
        <v>61.5</v>
      </c>
      <c r="K335" s="3">
        <v>182581</v>
      </c>
      <c r="L335" s="3">
        <f t="shared" si="72"/>
        <v>143770</v>
      </c>
      <c r="M335" s="3">
        <v>38811</v>
      </c>
      <c r="N335" s="3">
        <f t="shared" si="75"/>
        <v>2270.568131975871</v>
      </c>
      <c r="O335" s="3">
        <f t="shared" si="73"/>
        <v>477.25985123301666</v>
      </c>
      <c r="P335" s="3">
        <f t="shared" si="74"/>
        <v>103.73509869809538</v>
      </c>
      <c r="Q335" s="3">
        <v>2</v>
      </c>
      <c r="R335" s="24">
        <v>6</v>
      </c>
      <c r="S335" s="19">
        <f t="shared" si="76"/>
        <v>31.817323415534442</v>
      </c>
      <c r="T335" s="20">
        <f t="shared" si="77"/>
        <v>7.5396500984678774E-2</v>
      </c>
      <c r="U335" s="20">
        <f t="shared" si="78"/>
        <v>4.5714545137262128E-2</v>
      </c>
      <c r="V335" s="21">
        <f t="shared" si="79"/>
        <v>3.2801364345911799E-2</v>
      </c>
      <c r="W335" s="26">
        <f t="shared" si="80"/>
        <v>6.9156732465396926</v>
      </c>
      <c r="X335" s="27">
        <f t="shared" si="81"/>
        <v>0.16082961038464402</v>
      </c>
      <c r="Y335" s="27">
        <f t="shared" si="82"/>
        <v>0.11244997148845029</v>
      </c>
      <c r="Z335" s="27">
        <f t="shared" si="83"/>
        <v>8.6445915581746163E-2</v>
      </c>
    </row>
    <row r="336" spans="1:26" ht="12.5" x14ac:dyDescent="0.25">
      <c r="A336" s="2" t="s">
        <v>40</v>
      </c>
      <c r="B336" t="s">
        <v>333</v>
      </c>
      <c r="C336" t="s">
        <v>332</v>
      </c>
      <c r="D336" s="18">
        <f>VLOOKUP(C336,'Infected rate by state'!B:E,4,0)</f>
        <v>1.4486816526494731E-2</v>
      </c>
      <c r="E336" s="2">
        <v>394</v>
      </c>
      <c r="F336" s="2">
        <v>35</v>
      </c>
      <c r="G336" s="2">
        <v>201</v>
      </c>
      <c r="H336" s="4">
        <f t="shared" si="70"/>
        <v>297.5</v>
      </c>
      <c r="I336" s="2">
        <v>10</v>
      </c>
      <c r="J336" s="4">
        <f t="shared" si="71"/>
        <v>22.5</v>
      </c>
      <c r="K336" s="3">
        <v>160796</v>
      </c>
      <c r="L336" s="3">
        <f t="shared" si="72"/>
        <v>134859</v>
      </c>
      <c r="M336" s="3">
        <v>25937</v>
      </c>
      <c r="N336" s="3">
        <f t="shared" si="75"/>
        <v>4658.8443003884931</v>
      </c>
      <c r="O336" s="3">
        <f t="shared" si="73"/>
        <v>956.57188352087553</v>
      </c>
      <c r="P336" s="3">
        <f t="shared" si="74"/>
        <v>202.07643857836661</v>
      </c>
      <c r="Q336" s="3">
        <v>2</v>
      </c>
      <c r="R336" s="24">
        <v>6</v>
      </c>
      <c r="S336" s="19">
        <f t="shared" si="76"/>
        <v>63.771458901391703</v>
      </c>
      <c r="T336" s="20">
        <f t="shared" si="77"/>
        <v>0.31727093980791893</v>
      </c>
      <c r="U336" s="20">
        <f t="shared" si="78"/>
        <v>0.21435784504669481</v>
      </c>
      <c r="V336" s="21">
        <f t="shared" si="79"/>
        <v>0.16185649467358301</v>
      </c>
      <c r="W336" s="26">
        <f t="shared" si="80"/>
        <v>13.471762571891107</v>
      </c>
      <c r="X336" s="27">
        <f t="shared" si="81"/>
        <v>1.3471762571891106</v>
      </c>
      <c r="Y336" s="27">
        <f t="shared" si="82"/>
        <v>0.59874500319516033</v>
      </c>
      <c r="Z336" s="27">
        <f t="shared" si="83"/>
        <v>0.38490750205403162</v>
      </c>
    </row>
    <row r="337" spans="1:26" ht="12.5" x14ac:dyDescent="0.25">
      <c r="A337" s="2" t="s">
        <v>41</v>
      </c>
      <c r="B337" t="s">
        <v>333</v>
      </c>
      <c r="C337" t="s">
        <v>332</v>
      </c>
      <c r="D337" s="18">
        <f>VLOOKUP(C337,'Infected rate by state'!B:E,4,0)</f>
        <v>1.4486816526494731E-2</v>
      </c>
      <c r="E337" s="3">
        <v>2053</v>
      </c>
      <c r="F337" s="2">
        <v>308</v>
      </c>
      <c r="G337" s="2">
        <v>583</v>
      </c>
      <c r="H337" s="4">
        <f t="shared" si="70"/>
        <v>1318</v>
      </c>
      <c r="I337" s="2">
        <v>118</v>
      </c>
      <c r="J337" s="4">
        <f t="shared" si="71"/>
        <v>213</v>
      </c>
      <c r="K337" s="3">
        <v>670968</v>
      </c>
      <c r="L337" s="3">
        <f t="shared" si="72"/>
        <v>536485</v>
      </c>
      <c r="M337" s="3">
        <v>134483</v>
      </c>
      <c r="N337" s="3">
        <f t="shared" si="75"/>
        <v>19440.380622298235</v>
      </c>
      <c r="O337" s="3">
        <f t="shared" si="73"/>
        <v>4063.8361221538571</v>
      </c>
      <c r="P337" s="3">
        <f t="shared" si="74"/>
        <v>877.52813579828603</v>
      </c>
      <c r="Q337" s="3">
        <v>2</v>
      </c>
      <c r="R337" s="24">
        <v>6</v>
      </c>
      <c r="S337" s="19">
        <f t="shared" si="76"/>
        <v>270.92240814359047</v>
      </c>
      <c r="T337" s="20">
        <f t="shared" si="77"/>
        <v>0.46470395907991507</v>
      </c>
      <c r="U337" s="20">
        <f t="shared" si="78"/>
        <v>0.20555569661880915</v>
      </c>
      <c r="V337" s="21">
        <f t="shared" si="79"/>
        <v>0.13196415399103287</v>
      </c>
      <c r="W337" s="26">
        <f t="shared" si="80"/>
        <v>58.501875719885739</v>
      </c>
      <c r="X337" s="27">
        <f t="shared" si="81"/>
        <v>0.49577860779564187</v>
      </c>
      <c r="Y337" s="27">
        <f t="shared" si="82"/>
        <v>0.2746566935205903</v>
      </c>
      <c r="Z337" s="27">
        <f t="shared" si="83"/>
        <v>0.18994115493469396</v>
      </c>
    </row>
    <row r="338" spans="1:26" ht="12.5" x14ac:dyDescent="0.25">
      <c r="A338" s="2" t="s">
        <v>42</v>
      </c>
      <c r="B338" t="s">
        <v>331</v>
      </c>
      <c r="C338" t="s">
        <v>330</v>
      </c>
      <c r="D338" s="18">
        <f>VLOOKUP(C338,'Infected rate by state'!B:E,4,0)</f>
        <v>4.6785737234898671E-3</v>
      </c>
      <c r="E338" s="3">
        <v>1773</v>
      </c>
      <c r="F338" s="2">
        <v>186</v>
      </c>
      <c r="G338" s="2">
        <v>848</v>
      </c>
      <c r="H338" s="4">
        <f t="shared" si="70"/>
        <v>1310.5</v>
      </c>
      <c r="I338" s="2">
        <v>95</v>
      </c>
      <c r="J338" s="4">
        <f t="shared" si="71"/>
        <v>140.5</v>
      </c>
      <c r="K338" s="3">
        <v>701166</v>
      </c>
      <c r="L338" s="3">
        <f t="shared" si="72"/>
        <v>566213</v>
      </c>
      <c r="M338" s="3">
        <v>134953</v>
      </c>
      <c r="N338" s="3">
        <f t="shared" si="75"/>
        <v>6560.9136468089919</v>
      </c>
      <c r="O338" s="3">
        <f t="shared" si="73"/>
        <v>1366.5372292378729</v>
      </c>
      <c r="P338" s="3">
        <f t="shared" si="74"/>
        <v>293.80014053529737</v>
      </c>
      <c r="Q338" s="3">
        <v>2</v>
      </c>
      <c r="R338" s="24">
        <v>6</v>
      </c>
      <c r="S338" s="19">
        <f t="shared" si="76"/>
        <v>91.102481949191528</v>
      </c>
      <c r="T338" s="20">
        <f t="shared" si="77"/>
        <v>0.10743217210989567</v>
      </c>
      <c r="U338" s="20">
        <f t="shared" si="78"/>
        <v>6.9517346012355236E-2</v>
      </c>
      <c r="V338" s="21">
        <f t="shared" si="79"/>
        <v>5.138323855002342E-2</v>
      </c>
      <c r="W338" s="26">
        <f t="shared" si="80"/>
        <v>19.586676035686491</v>
      </c>
      <c r="X338" s="27">
        <f t="shared" si="81"/>
        <v>0.20617553721775253</v>
      </c>
      <c r="Y338" s="27">
        <f t="shared" si="82"/>
        <v>0.13940694687321345</v>
      </c>
      <c r="Z338" s="27">
        <f t="shared" si="83"/>
        <v>0.10530470986928221</v>
      </c>
    </row>
    <row r="339" spans="1:26" ht="12.5" x14ac:dyDescent="0.25">
      <c r="A339" s="2" t="s">
        <v>43</v>
      </c>
      <c r="B339" t="s">
        <v>349</v>
      </c>
      <c r="C339" t="s">
        <v>348</v>
      </c>
      <c r="D339" s="18">
        <f>VLOOKUP(C339,'Infected rate by state'!B:E,4,0)</f>
        <v>1.9670510547683942E-2</v>
      </c>
      <c r="E339" s="3">
        <v>10239</v>
      </c>
      <c r="F339" s="3">
        <v>1157</v>
      </c>
      <c r="G339" s="3">
        <v>2548</v>
      </c>
      <c r="H339" s="4">
        <f t="shared" si="70"/>
        <v>6393.5</v>
      </c>
      <c r="I339" s="2">
        <v>438</v>
      </c>
      <c r="J339" s="4">
        <f t="shared" si="71"/>
        <v>797.5</v>
      </c>
      <c r="K339" s="3">
        <v>4022208</v>
      </c>
      <c r="L339" s="3">
        <f t="shared" si="72"/>
        <v>3240194</v>
      </c>
      <c r="M339" s="3">
        <v>782014</v>
      </c>
      <c r="N339" s="3">
        <f t="shared" si="75"/>
        <v>158237.76977795747</v>
      </c>
      <c r="O339" s="3">
        <f t="shared" si="73"/>
        <v>32987.873038544858</v>
      </c>
      <c r="P339" s="3">
        <f t="shared" si="74"/>
        <v>7099.8953291006374</v>
      </c>
      <c r="Q339" s="3">
        <v>2</v>
      </c>
      <c r="R339" s="24">
        <v>6</v>
      </c>
      <c r="S339" s="19">
        <f t="shared" si="76"/>
        <v>2199.1915359029904</v>
      </c>
      <c r="T339" s="20">
        <f t="shared" si="77"/>
        <v>0.86310499839206845</v>
      </c>
      <c r="U339" s="20">
        <f t="shared" si="78"/>
        <v>0.34397302508844768</v>
      </c>
      <c r="V339" s="21">
        <f t="shared" si="79"/>
        <v>0.21478577360122966</v>
      </c>
      <c r="W339" s="26">
        <f t="shared" si="80"/>
        <v>473.32635527337584</v>
      </c>
      <c r="X339" s="27">
        <f t="shared" si="81"/>
        <v>1.0806537791629585</v>
      </c>
      <c r="Y339" s="27">
        <f t="shared" si="82"/>
        <v>0.59351267118918605</v>
      </c>
      <c r="Z339" s="27">
        <f t="shared" si="83"/>
        <v>0.40909797344284859</v>
      </c>
    </row>
    <row r="340" spans="1:26" ht="12.5" x14ac:dyDescent="0.25">
      <c r="A340" s="2" t="s">
        <v>44</v>
      </c>
      <c r="B340" t="s">
        <v>317</v>
      </c>
      <c r="C340" t="s">
        <v>316</v>
      </c>
      <c r="D340" s="18">
        <f>VLOOKUP(C340,'Infected rate by state'!B:E,4,0)</f>
        <v>7.3843274393391549E-3</v>
      </c>
      <c r="E340" s="2">
        <v>640</v>
      </c>
      <c r="F340" s="2">
        <v>90</v>
      </c>
      <c r="G340" s="2">
        <v>297</v>
      </c>
      <c r="H340" s="4">
        <f t="shared" si="70"/>
        <v>468.5</v>
      </c>
      <c r="I340" s="2">
        <v>43</v>
      </c>
      <c r="J340" s="4">
        <f t="shared" si="71"/>
        <v>66.5</v>
      </c>
      <c r="K340" s="3">
        <v>267487</v>
      </c>
      <c r="L340" s="3">
        <f t="shared" si="72"/>
        <v>225394</v>
      </c>
      <c r="M340" s="3">
        <v>42093</v>
      </c>
      <c r="N340" s="3">
        <f t="shared" si="75"/>
        <v>3950.4231875330252</v>
      </c>
      <c r="O340" s="3">
        <f t="shared" si="73"/>
        <v>809.63781966305419</v>
      </c>
      <c r="P340" s="3">
        <f t="shared" si="74"/>
        <v>170.64700731029228</v>
      </c>
      <c r="Q340" s="3">
        <v>2</v>
      </c>
      <c r="R340" s="24">
        <v>6</v>
      </c>
      <c r="S340" s="19">
        <f t="shared" si="76"/>
        <v>53.975854644203615</v>
      </c>
      <c r="T340" s="20">
        <f t="shared" si="77"/>
        <v>0.18173688432391791</v>
      </c>
      <c r="U340" s="20">
        <f t="shared" si="78"/>
        <v>0.11520993520641114</v>
      </c>
      <c r="V340" s="21">
        <f t="shared" si="79"/>
        <v>8.4337272881568143E-2</v>
      </c>
      <c r="W340" s="26">
        <f t="shared" si="80"/>
        <v>11.376467154019485</v>
      </c>
      <c r="X340" s="27">
        <f t="shared" si="81"/>
        <v>0.26456900358184848</v>
      </c>
      <c r="Y340" s="27">
        <f t="shared" si="82"/>
        <v>0.17107469404540579</v>
      </c>
      <c r="Z340" s="27">
        <f t="shared" si="83"/>
        <v>0.12640519060021649</v>
      </c>
    </row>
    <row r="341" spans="1:26" ht="12.5" x14ac:dyDescent="0.25">
      <c r="A341" s="2" t="s">
        <v>45</v>
      </c>
      <c r="B341" t="s">
        <v>325</v>
      </c>
      <c r="C341" t="s">
        <v>324</v>
      </c>
      <c r="D341" s="18">
        <f>VLOOKUP(C341,'Infected rate by state'!B:E,4,0)</f>
        <v>8.9298079160438481E-3</v>
      </c>
      <c r="E341" s="2">
        <v>822</v>
      </c>
      <c r="F341" s="2">
        <v>104</v>
      </c>
      <c r="G341" s="2">
        <v>342</v>
      </c>
      <c r="H341" s="4">
        <f t="shared" si="70"/>
        <v>582</v>
      </c>
      <c r="I341" s="2">
        <v>49</v>
      </c>
      <c r="J341" s="4">
        <f t="shared" si="71"/>
        <v>76.5</v>
      </c>
      <c r="K341" s="3">
        <v>266378</v>
      </c>
      <c r="L341" s="3">
        <f t="shared" si="72"/>
        <v>183536</v>
      </c>
      <c r="M341" s="3">
        <v>82842</v>
      </c>
      <c r="N341" s="3">
        <f t="shared" si="75"/>
        <v>4757.408746119856</v>
      </c>
      <c r="O341" s="3">
        <f t="shared" si="73"/>
        <v>1044.4626597651445</v>
      </c>
      <c r="P341" s="3">
        <f t="shared" si="74"/>
        <v>238.4690916286844</v>
      </c>
      <c r="Q341" s="3">
        <v>2</v>
      </c>
      <c r="R341" s="24">
        <v>6</v>
      </c>
      <c r="S341" s="19">
        <f t="shared" si="76"/>
        <v>69.630843984342974</v>
      </c>
      <c r="T341" s="20">
        <f t="shared" si="77"/>
        <v>0.20359895901854672</v>
      </c>
      <c r="U341" s="20">
        <f t="shared" si="78"/>
        <v>0.11964062540265116</v>
      </c>
      <c r="V341" s="21">
        <f t="shared" si="79"/>
        <v>8.4709055942023076E-2</v>
      </c>
      <c r="W341" s="26">
        <f t="shared" si="80"/>
        <v>15.897939441912293</v>
      </c>
      <c r="X341" s="27">
        <f t="shared" si="81"/>
        <v>0.32444774371249574</v>
      </c>
      <c r="Y341" s="27">
        <f t="shared" si="82"/>
        <v>0.20781620185506264</v>
      </c>
      <c r="Z341" s="27">
        <f t="shared" si="83"/>
        <v>0.15286480232607974</v>
      </c>
    </row>
    <row r="342" spans="1:26" ht="12.5" x14ac:dyDescent="0.25">
      <c r="A342" s="2" t="s">
        <v>46</v>
      </c>
      <c r="B342" t="s">
        <v>319</v>
      </c>
      <c r="C342" t="s">
        <v>318</v>
      </c>
      <c r="D342" s="18">
        <f>VLOOKUP(C342,'Infected rate by state'!B:E,4,0)</f>
        <v>1.6392760880107365E-2</v>
      </c>
      <c r="E342" s="3">
        <v>1354</v>
      </c>
      <c r="F342" s="2">
        <v>132</v>
      </c>
      <c r="G342" s="2">
        <v>370</v>
      </c>
      <c r="H342" s="4">
        <f t="shared" si="70"/>
        <v>862</v>
      </c>
      <c r="I342" s="2">
        <v>65</v>
      </c>
      <c r="J342" s="4">
        <f t="shared" si="71"/>
        <v>98.5</v>
      </c>
      <c r="K342" s="3">
        <v>539133</v>
      </c>
      <c r="L342" s="3">
        <f t="shared" si="72"/>
        <v>436962</v>
      </c>
      <c r="M342" s="3">
        <v>102171</v>
      </c>
      <c r="N342" s="3">
        <f t="shared" si="75"/>
        <v>17675.756703149847</v>
      </c>
      <c r="O342" s="3">
        <f t="shared" si="73"/>
        <v>3676.6180802559466</v>
      </c>
      <c r="P342" s="3">
        <f t="shared" si="74"/>
        <v>789.16761940741617</v>
      </c>
      <c r="Q342" s="3">
        <v>2</v>
      </c>
      <c r="R342" s="24">
        <v>6</v>
      </c>
      <c r="S342" s="19">
        <f t="shared" si="76"/>
        <v>245.1078720170631</v>
      </c>
      <c r="T342" s="20">
        <f t="shared" si="77"/>
        <v>0.66245370815422455</v>
      </c>
      <c r="U342" s="20">
        <f t="shared" si="78"/>
        <v>0.28434787937014283</v>
      </c>
      <c r="V342" s="21">
        <f t="shared" si="79"/>
        <v>0.18102501626075562</v>
      </c>
      <c r="W342" s="26">
        <f t="shared" si="80"/>
        <v>52.611174627161077</v>
      </c>
      <c r="X342" s="27">
        <f t="shared" si="81"/>
        <v>0.80940268657170888</v>
      </c>
      <c r="Y342" s="27">
        <f t="shared" si="82"/>
        <v>0.53412360027574701</v>
      </c>
      <c r="Z342" s="27">
        <f t="shared" si="83"/>
        <v>0.39856950475122027</v>
      </c>
    </row>
    <row r="343" spans="1:26" ht="12.5" x14ac:dyDescent="0.25">
      <c r="A343" s="2" t="s">
        <v>47</v>
      </c>
      <c r="B343" t="s">
        <v>371</v>
      </c>
      <c r="C343" t="s">
        <v>370</v>
      </c>
      <c r="D343" s="18">
        <f>VLOOKUP(C343,'Infected rate by state'!B:E,4,0)</f>
        <v>2.5429318796877907E-2</v>
      </c>
      <c r="E343" s="3">
        <v>4012</v>
      </c>
      <c r="F343" s="2">
        <v>282</v>
      </c>
      <c r="G343" s="2">
        <v>807</v>
      </c>
      <c r="H343" s="4">
        <f t="shared" si="70"/>
        <v>2409.5</v>
      </c>
      <c r="I343" s="2">
        <v>115</v>
      </c>
      <c r="J343" s="4">
        <f t="shared" si="71"/>
        <v>198.5</v>
      </c>
      <c r="K343" s="3">
        <v>1094741</v>
      </c>
      <c r="L343" s="3">
        <f t="shared" si="72"/>
        <v>924302</v>
      </c>
      <c r="M343" s="3">
        <v>170439</v>
      </c>
      <c r="N343" s="3">
        <f t="shared" si="75"/>
        <v>55677.035778025835</v>
      </c>
      <c r="O343" s="3">
        <f t="shared" si="73"/>
        <v>11402.124854444912</v>
      </c>
      <c r="P343" s="3">
        <f t="shared" si="74"/>
        <v>2400.8811110979132</v>
      </c>
      <c r="Q343" s="3">
        <v>2</v>
      </c>
      <c r="R343" s="24">
        <v>6</v>
      </c>
      <c r="S343" s="19">
        <f t="shared" si="76"/>
        <v>760.14165696299415</v>
      </c>
      <c r="T343" s="20">
        <f t="shared" si="77"/>
        <v>0.94193513873976975</v>
      </c>
      <c r="U343" s="20">
        <f t="shared" si="78"/>
        <v>0.31547692756297746</v>
      </c>
      <c r="V343" s="21">
        <f t="shared" si="79"/>
        <v>0.18946701320114509</v>
      </c>
      <c r="W343" s="26">
        <f t="shared" si="80"/>
        <v>160.05874073986087</v>
      </c>
      <c r="X343" s="27">
        <f t="shared" si="81"/>
        <v>1.3918151368683553</v>
      </c>
      <c r="Y343" s="27">
        <f t="shared" si="82"/>
        <v>0.80634126317310262</v>
      </c>
      <c r="Z343" s="27">
        <f t="shared" si="83"/>
        <v>0.56758418702078317</v>
      </c>
    </row>
    <row r="344" spans="1:26" ht="12.5" x14ac:dyDescent="0.25">
      <c r="A344" s="2" t="s">
        <v>48</v>
      </c>
      <c r="B344" t="s">
        <v>393</v>
      </c>
      <c r="C344" t="s">
        <v>392</v>
      </c>
      <c r="D344" s="18">
        <f>VLOOKUP(C344,'Infected rate by state'!B:E,4,0)</f>
        <v>7.5097590818065515E-3</v>
      </c>
      <c r="E344" s="2">
        <v>579</v>
      </c>
      <c r="F344" s="2">
        <v>64</v>
      </c>
      <c r="G344" s="2">
        <v>317</v>
      </c>
      <c r="H344" s="4">
        <f t="shared" si="70"/>
        <v>448</v>
      </c>
      <c r="I344" s="2">
        <v>34</v>
      </c>
      <c r="J344" s="4">
        <f t="shared" si="71"/>
        <v>49</v>
      </c>
      <c r="K344" s="3">
        <v>230741</v>
      </c>
      <c r="L344" s="3">
        <f t="shared" si="72"/>
        <v>198470</v>
      </c>
      <c r="M344" s="3">
        <v>32271</v>
      </c>
      <c r="N344" s="3">
        <f t="shared" si="75"/>
        <v>3465.6186405902508</v>
      </c>
      <c r="O344" s="3">
        <f t="shared" si="73"/>
        <v>704.51355442465365</v>
      </c>
      <c r="P344" s="3">
        <f t="shared" si="74"/>
        <v>146.96857159198197</v>
      </c>
      <c r="Q344" s="3">
        <v>2</v>
      </c>
      <c r="R344" s="24">
        <v>6</v>
      </c>
      <c r="S344" s="19">
        <f t="shared" si="76"/>
        <v>46.967570294976909</v>
      </c>
      <c r="T344" s="20">
        <f t="shared" si="77"/>
        <v>0.14816268231853916</v>
      </c>
      <c r="U344" s="20">
        <f t="shared" si="78"/>
        <v>0.10483832655128775</v>
      </c>
      <c r="V344" s="21">
        <f t="shared" si="79"/>
        <v>8.1118428834157014E-2</v>
      </c>
      <c r="W344" s="26">
        <f t="shared" si="80"/>
        <v>9.7979047727987982</v>
      </c>
      <c r="X344" s="27">
        <f t="shared" si="81"/>
        <v>0.28817366978819997</v>
      </c>
      <c r="Y344" s="27">
        <f t="shared" si="82"/>
        <v>0.19995724026119996</v>
      </c>
      <c r="Z344" s="27">
        <f t="shared" si="83"/>
        <v>0.15309226207498122</v>
      </c>
    </row>
    <row r="345" spans="1:26" ht="12.5" x14ac:dyDescent="0.25">
      <c r="A345" s="2" t="s">
        <v>49</v>
      </c>
      <c r="B345" t="s">
        <v>371</v>
      </c>
      <c r="C345" t="s">
        <v>370</v>
      </c>
      <c r="D345" s="18">
        <f>VLOOKUP(C345,'Infected rate by state'!B:E,4,0)</f>
        <v>2.5429318796877907E-2</v>
      </c>
      <c r="E345" s="3">
        <v>4713</v>
      </c>
      <c r="F345" s="2">
        <v>323</v>
      </c>
      <c r="G345" s="3">
        <v>1228</v>
      </c>
      <c r="H345" s="4">
        <f t="shared" si="70"/>
        <v>2970.5</v>
      </c>
      <c r="I345" s="2">
        <v>95</v>
      </c>
      <c r="J345" s="4">
        <f t="shared" si="71"/>
        <v>209</v>
      </c>
      <c r="K345" s="3">
        <v>1090373</v>
      </c>
      <c r="L345" s="3">
        <f t="shared" si="72"/>
        <v>855832</v>
      </c>
      <c r="M345" s="3">
        <v>234541</v>
      </c>
      <c r="N345" s="3">
        <f t="shared" si="75"/>
        <v>55454.885249016304</v>
      </c>
      <c r="O345" s="3">
        <f t="shared" si="73"/>
        <v>11669.629590701421</v>
      </c>
      <c r="P345" s="3">
        <f t="shared" si="74"/>
        <v>2539.893808455945</v>
      </c>
      <c r="Q345" s="3">
        <v>2</v>
      </c>
      <c r="R345" s="24">
        <v>6</v>
      </c>
      <c r="S345" s="19">
        <f t="shared" si="76"/>
        <v>777.97530604676138</v>
      </c>
      <c r="T345" s="20">
        <f t="shared" si="77"/>
        <v>0.63353037951690661</v>
      </c>
      <c r="U345" s="20">
        <f t="shared" si="78"/>
        <v>0.26190045650454852</v>
      </c>
      <c r="V345" s="21">
        <f t="shared" si="79"/>
        <v>0.16507008403283713</v>
      </c>
      <c r="W345" s="26">
        <f t="shared" si="80"/>
        <v>169.326253897063</v>
      </c>
      <c r="X345" s="27">
        <f t="shared" si="81"/>
        <v>1.7823816199690843</v>
      </c>
      <c r="Y345" s="27">
        <f t="shared" si="82"/>
        <v>0.81017346362231102</v>
      </c>
      <c r="Z345" s="27">
        <f t="shared" si="83"/>
        <v>0.5242298882262012</v>
      </c>
    </row>
    <row r="346" spans="1:26" ht="12.5" x14ac:dyDescent="0.25">
      <c r="A346" s="2" t="s">
        <v>50</v>
      </c>
      <c r="B346" t="s">
        <v>397</v>
      </c>
      <c r="C346" t="s">
        <v>396</v>
      </c>
      <c r="D346" s="18">
        <f>VLOOKUP(C346,'Infected rate by state'!B:E,4,0)</f>
        <v>2.3671143543538835E-3</v>
      </c>
      <c r="E346" s="3">
        <v>1743</v>
      </c>
      <c r="F346" s="2">
        <v>117</v>
      </c>
      <c r="G346" s="2">
        <v>587</v>
      </c>
      <c r="H346" s="4">
        <f t="shared" si="70"/>
        <v>1165</v>
      </c>
      <c r="I346" s="2">
        <v>65</v>
      </c>
      <c r="J346" s="4">
        <f t="shared" si="71"/>
        <v>91</v>
      </c>
      <c r="K346" s="3">
        <v>522720</v>
      </c>
      <c r="L346" s="3">
        <f t="shared" si="72"/>
        <v>418616</v>
      </c>
      <c r="M346" s="3">
        <v>104104</v>
      </c>
      <c r="N346" s="3">
        <f t="shared" si="75"/>
        <v>2474.6760306157239</v>
      </c>
      <c r="O346" s="3">
        <f t="shared" si="73"/>
        <v>517.00939963866222</v>
      </c>
      <c r="P346" s="3">
        <f t="shared" si="74"/>
        <v>111.56343646688586</v>
      </c>
      <c r="Q346" s="3">
        <v>2</v>
      </c>
      <c r="R346" s="24">
        <v>6</v>
      </c>
      <c r="S346" s="19">
        <f t="shared" si="76"/>
        <v>34.467293309244148</v>
      </c>
      <c r="T346" s="20">
        <f t="shared" si="77"/>
        <v>5.8717705807911663E-2</v>
      </c>
      <c r="U346" s="20">
        <f t="shared" si="78"/>
        <v>2.9585659492913433E-2</v>
      </c>
      <c r="V346" s="21">
        <f t="shared" si="79"/>
        <v>1.9774694956537092E-2</v>
      </c>
      <c r="W346" s="26">
        <f t="shared" si="80"/>
        <v>7.4375624311257242</v>
      </c>
      <c r="X346" s="27">
        <f t="shared" si="81"/>
        <v>0.11442403740193421</v>
      </c>
      <c r="Y346" s="27">
        <f t="shared" si="82"/>
        <v>8.1731455287095869E-2</v>
      </c>
      <c r="Z346" s="27">
        <f t="shared" si="83"/>
        <v>6.356890966774123E-2</v>
      </c>
    </row>
    <row r="347" spans="1:26" ht="12.5" x14ac:dyDescent="0.25">
      <c r="A347" s="2" t="s">
        <v>51</v>
      </c>
      <c r="B347" t="s">
        <v>367</v>
      </c>
      <c r="C347" t="s">
        <v>366</v>
      </c>
      <c r="D347" s="18">
        <f>VLOOKUP(C347,'Infected rate by state'!B:E,4,0)</f>
        <v>2.4682967074759195E-2</v>
      </c>
      <c r="E347" s="3">
        <v>6527</v>
      </c>
      <c r="F347" s="2">
        <v>701</v>
      </c>
      <c r="G347" s="3">
        <v>2294</v>
      </c>
      <c r="H347" s="4">
        <f t="shared" si="70"/>
        <v>4410.5</v>
      </c>
      <c r="I347" s="2">
        <v>293</v>
      </c>
      <c r="J347" s="4">
        <f t="shared" si="71"/>
        <v>497</v>
      </c>
      <c r="K347" s="3">
        <v>2208721</v>
      </c>
      <c r="L347" s="3">
        <f t="shared" si="72"/>
        <v>1719507</v>
      </c>
      <c r="M347" s="3">
        <v>489214</v>
      </c>
      <c r="N347" s="3">
        <f t="shared" si="75"/>
        <v>109035.57544065842</v>
      </c>
      <c r="O347" s="3">
        <f t="shared" si="73"/>
        <v>23011.057414082235</v>
      </c>
      <c r="P347" s="3">
        <f t="shared" si="74"/>
        <v>5025.3720989246831</v>
      </c>
      <c r="Q347" s="3">
        <v>2</v>
      </c>
      <c r="R347" s="24">
        <v>6</v>
      </c>
      <c r="S347" s="19">
        <f t="shared" si="76"/>
        <v>1534.0704942721491</v>
      </c>
      <c r="T347" s="20">
        <f t="shared" si="77"/>
        <v>0.66873168887190459</v>
      </c>
      <c r="U347" s="20">
        <f t="shared" si="78"/>
        <v>0.34782235444329418</v>
      </c>
      <c r="V347" s="21">
        <f t="shared" si="79"/>
        <v>0.23503454791974093</v>
      </c>
      <c r="W347" s="26">
        <f t="shared" si="80"/>
        <v>335.02480659497888</v>
      </c>
      <c r="X347" s="27">
        <f t="shared" si="81"/>
        <v>1.1434293740442965</v>
      </c>
      <c r="Y347" s="27">
        <f t="shared" si="82"/>
        <v>0.6740941782595149</v>
      </c>
      <c r="Z347" s="27">
        <f t="shared" si="83"/>
        <v>0.47792411782450628</v>
      </c>
    </row>
    <row r="348" spans="1:26" ht="12.5" x14ac:dyDescent="0.25">
      <c r="A348" s="2" t="s">
        <v>52</v>
      </c>
      <c r="B348" t="s">
        <v>377</v>
      </c>
      <c r="C348" t="s">
        <v>376</v>
      </c>
      <c r="D348" s="18">
        <f>VLOOKUP(C348,'Infected rate by state'!B:E,4,0)</f>
        <v>5.6936382854354227E-3</v>
      </c>
      <c r="E348" s="3">
        <v>1441</v>
      </c>
      <c r="F348" s="2">
        <v>209</v>
      </c>
      <c r="G348" s="2">
        <v>706</v>
      </c>
      <c r="H348" s="4">
        <f t="shared" si="70"/>
        <v>1073.5</v>
      </c>
      <c r="I348" s="2">
        <v>97</v>
      </c>
      <c r="J348" s="4">
        <f t="shared" si="71"/>
        <v>153</v>
      </c>
      <c r="K348" s="3">
        <v>495349</v>
      </c>
      <c r="L348" s="3">
        <f t="shared" si="72"/>
        <v>381413</v>
      </c>
      <c r="M348" s="3">
        <v>113936</v>
      </c>
      <c r="N348" s="3">
        <f t="shared" si="75"/>
        <v>5640.6760621043022</v>
      </c>
      <c r="O348" s="3">
        <f t="shared" si="73"/>
        <v>1194.9834224207975</v>
      </c>
      <c r="P348" s="3">
        <f t="shared" si="74"/>
        <v>262.14208136834651</v>
      </c>
      <c r="Q348" s="3">
        <v>2</v>
      </c>
      <c r="R348" s="24">
        <v>6</v>
      </c>
      <c r="S348" s="19">
        <f t="shared" si="76"/>
        <v>79.665561494719839</v>
      </c>
      <c r="T348" s="20">
        <f t="shared" si="77"/>
        <v>0.11284073866107626</v>
      </c>
      <c r="U348" s="20">
        <f t="shared" si="78"/>
        <v>7.4211049366297008E-2</v>
      </c>
      <c r="V348" s="21">
        <f t="shared" si="79"/>
        <v>5.5284914291963805E-2</v>
      </c>
      <c r="W348" s="26">
        <f t="shared" si="80"/>
        <v>17.476138757889768</v>
      </c>
      <c r="X348" s="27">
        <f t="shared" si="81"/>
        <v>0.18016637894731719</v>
      </c>
      <c r="Y348" s="27">
        <f t="shared" si="82"/>
        <v>0.11422312913653443</v>
      </c>
      <c r="Z348" s="27">
        <f t="shared" si="83"/>
        <v>8.3617888793730943E-2</v>
      </c>
    </row>
    <row r="349" spans="1:26" ht="12.5" x14ac:dyDescent="0.25">
      <c r="A349" s="2" t="s">
        <v>53</v>
      </c>
      <c r="B349" t="s">
        <v>357</v>
      </c>
      <c r="C349" t="s">
        <v>356</v>
      </c>
      <c r="D349" s="18">
        <f>VLOOKUP(C349,'Infected rate by state'!B:E,4,0)</f>
        <v>4.5578363920328819E-3</v>
      </c>
      <c r="E349" s="2">
        <v>859</v>
      </c>
      <c r="F349" s="2">
        <v>80</v>
      </c>
      <c r="G349" s="2">
        <v>398</v>
      </c>
      <c r="H349" s="4">
        <f t="shared" si="70"/>
        <v>628.5</v>
      </c>
      <c r="I349" s="2">
        <v>43</v>
      </c>
      <c r="J349" s="4">
        <f t="shared" si="71"/>
        <v>61.5</v>
      </c>
      <c r="K349" s="3">
        <v>202898</v>
      </c>
      <c r="L349" s="3">
        <f t="shared" si="72"/>
        <v>157668</v>
      </c>
      <c r="M349" s="3">
        <v>45230</v>
      </c>
      <c r="N349" s="3">
        <f t="shared" si="75"/>
        <v>1849.5517765413754</v>
      </c>
      <c r="O349" s="3">
        <f t="shared" si="73"/>
        <v>390.58351614507427</v>
      </c>
      <c r="P349" s="3">
        <f t="shared" si="74"/>
        <v>85.363633922194225</v>
      </c>
      <c r="Q349" s="3">
        <v>2</v>
      </c>
      <c r="R349" s="24">
        <v>6</v>
      </c>
      <c r="S349" s="19">
        <f t="shared" si="76"/>
        <v>26.038901076338284</v>
      </c>
      <c r="T349" s="20">
        <f t="shared" si="77"/>
        <v>6.5424374563664026E-2</v>
      </c>
      <c r="U349" s="20">
        <f t="shared" si="78"/>
        <v>4.1430232420585973E-2</v>
      </c>
      <c r="V349" s="21">
        <f t="shared" si="79"/>
        <v>3.0313039669776814E-2</v>
      </c>
      <c r="W349" s="26">
        <f t="shared" si="80"/>
        <v>5.6909089281462819</v>
      </c>
      <c r="X349" s="27">
        <f t="shared" si="81"/>
        <v>0.13234671925921584</v>
      </c>
      <c r="Y349" s="27">
        <f t="shared" si="82"/>
        <v>9.2535104522703776E-2</v>
      </c>
      <c r="Z349" s="27">
        <f t="shared" si="83"/>
        <v>7.1136361601828527E-2</v>
      </c>
    </row>
    <row r="350" spans="1:26" ht="12.5" x14ac:dyDescent="0.25">
      <c r="A350" s="2" t="s">
        <v>54</v>
      </c>
      <c r="B350" t="s">
        <v>406</v>
      </c>
      <c r="C350" t="s">
        <v>405</v>
      </c>
      <c r="D350" s="18">
        <f>VLOOKUP(C350,'Infected rate by state'!B:E,4,0)</f>
        <v>3.3569470970421841E-3</v>
      </c>
      <c r="E350" s="2">
        <v>633</v>
      </c>
      <c r="F350" s="2">
        <v>32</v>
      </c>
      <c r="G350" s="2">
        <v>378</v>
      </c>
      <c r="H350" s="4">
        <f t="shared" si="70"/>
        <v>505.5</v>
      </c>
      <c r="I350" s="2">
        <v>20</v>
      </c>
      <c r="J350" s="4">
        <f t="shared" si="71"/>
        <v>26</v>
      </c>
      <c r="K350" s="3">
        <v>152884</v>
      </c>
      <c r="L350" s="3">
        <f t="shared" si="72"/>
        <v>120954</v>
      </c>
      <c r="M350" s="3">
        <v>31930</v>
      </c>
      <c r="N350" s="3">
        <f t="shared" si="75"/>
        <v>1026.4469999683945</v>
      </c>
      <c r="O350" s="3">
        <f t="shared" si="73"/>
        <v>215.39052094762079</v>
      </c>
      <c r="P350" s="3">
        <f t="shared" si="74"/>
        <v>46.723033035790877</v>
      </c>
      <c r="Q350" s="3">
        <v>2</v>
      </c>
      <c r="R350" s="24">
        <v>6</v>
      </c>
      <c r="S350" s="19">
        <f t="shared" si="76"/>
        <v>14.359368063174719</v>
      </c>
      <c r="T350" s="20">
        <f t="shared" si="77"/>
        <v>3.7987746198874919E-2</v>
      </c>
      <c r="U350" s="20">
        <f t="shared" si="78"/>
        <v>2.8406267187289256E-2</v>
      </c>
      <c r="V350" s="21">
        <f t="shared" si="79"/>
        <v>2.2684625692219147E-2</v>
      </c>
      <c r="W350" s="26">
        <f t="shared" si="80"/>
        <v>3.1148688690527253</v>
      </c>
      <c r="X350" s="27">
        <f t="shared" si="81"/>
        <v>0.15574344345263627</v>
      </c>
      <c r="Y350" s="27">
        <f t="shared" si="82"/>
        <v>0.11980264880972021</v>
      </c>
      <c r="Z350" s="27">
        <f t="shared" si="83"/>
        <v>9.7339652157897666E-2</v>
      </c>
    </row>
    <row r="351" spans="1:26" ht="12.5" x14ac:dyDescent="0.25">
      <c r="A351" s="2" t="s">
        <v>55</v>
      </c>
      <c r="B351" t="s">
        <v>337</v>
      </c>
      <c r="C351" t="s">
        <v>336</v>
      </c>
      <c r="D351" s="18">
        <f>VLOOKUP(C351,'Infected rate by state'!B:E,4,0)</f>
        <v>1.1933809905095205E-2</v>
      </c>
      <c r="E351" s="2">
        <v>799</v>
      </c>
      <c r="F351" s="2">
        <v>44</v>
      </c>
      <c r="G351" s="2">
        <v>364</v>
      </c>
      <c r="H351" s="4">
        <f t="shared" si="70"/>
        <v>581.5</v>
      </c>
      <c r="I351" s="2">
        <v>22</v>
      </c>
      <c r="J351" s="4">
        <f t="shared" si="71"/>
        <v>33</v>
      </c>
      <c r="K351" s="3">
        <v>234872</v>
      </c>
      <c r="L351" s="3">
        <f t="shared" si="72"/>
        <v>186644</v>
      </c>
      <c r="M351" s="3">
        <v>48228</v>
      </c>
      <c r="N351" s="3">
        <f t="shared" si="75"/>
        <v>5605.835600059042</v>
      </c>
      <c r="O351" s="3">
        <f t="shared" si="73"/>
        <v>1174.4620829907749</v>
      </c>
      <c r="P351" s="3">
        <f t="shared" si="74"/>
        <v>254.28471448821583</v>
      </c>
      <c r="Q351" s="3">
        <v>2</v>
      </c>
      <c r="R351" s="24">
        <v>6</v>
      </c>
      <c r="S351" s="19">
        <f t="shared" si="76"/>
        <v>78.297472199384998</v>
      </c>
      <c r="T351" s="20">
        <f t="shared" si="77"/>
        <v>0.21510294560270604</v>
      </c>
      <c r="U351" s="20">
        <f t="shared" si="78"/>
        <v>0.13464741564812555</v>
      </c>
      <c r="V351" s="21">
        <f t="shared" si="79"/>
        <v>9.7994333165688355E-2</v>
      </c>
      <c r="W351" s="26">
        <f t="shared" si="80"/>
        <v>16.95231429921439</v>
      </c>
      <c r="X351" s="27">
        <f t="shared" si="81"/>
        <v>0.7705597408733813</v>
      </c>
      <c r="Y351" s="27">
        <f t="shared" si="82"/>
        <v>0.51370649391558754</v>
      </c>
      <c r="Z351" s="27">
        <f t="shared" si="83"/>
        <v>0.38527987043669065</v>
      </c>
    </row>
    <row r="352" spans="1:26" ht="12.5" x14ac:dyDescent="0.25">
      <c r="A352" s="2" t="s">
        <v>56</v>
      </c>
      <c r="B352" t="s">
        <v>387</v>
      </c>
      <c r="C352" t="s">
        <v>386</v>
      </c>
      <c r="D352" s="18">
        <f>VLOOKUP(C352,'Infected rate by state'!B:E,4,0)</f>
        <v>9.1240169504562645E-3</v>
      </c>
      <c r="E352" s="3">
        <v>3013</v>
      </c>
      <c r="F352" s="2">
        <v>329</v>
      </c>
      <c r="G352" s="2">
        <v>975</v>
      </c>
      <c r="H352" s="4">
        <f t="shared" si="70"/>
        <v>1994</v>
      </c>
      <c r="I352" s="2">
        <v>101</v>
      </c>
      <c r="J352" s="4">
        <f t="shared" si="71"/>
        <v>215</v>
      </c>
      <c r="K352" s="3">
        <v>914407</v>
      </c>
      <c r="L352" s="3">
        <f t="shared" si="72"/>
        <v>718092</v>
      </c>
      <c r="M352" s="3">
        <v>196315</v>
      </c>
      <c r="N352" s="3">
        <f t="shared" si="75"/>
        <v>16686.129935231722</v>
      </c>
      <c r="O352" s="3">
        <f t="shared" si="73"/>
        <v>3510.6891513435025</v>
      </c>
      <c r="P352" s="3">
        <f t="shared" si="74"/>
        <v>763.9338518259849</v>
      </c>
      <c r="Q352" s="3">
        <v>2</v>
      </c>
      <c r="R352" s="24">
        <v>6</v>
      </c>
      <c r="S352" s="19">
        <f t="shared" si="76"/>
        <v>234.04594342290017</v>
      </c>
      <c r="T352" s="20">
        <f t="shared" si="77"/>
        <v>0.24004712145938478</v>
      </c>
      <c r="U352" s="20">
        <f t="shared" si="78"/>
        <v>0.11737509700245745</v>
      </c>
      <c r="V352" s="21">
        <f t="shared" si="79"/>
        <v>7.7678706745071407E-2</v>
      </c>
      <c r="W352" s="26">
        <f t="shared" si="80"/>
        <v>50.928923455065657</v>
      </c>
      <c r="X352" s="27">
        <f t="shared" si="81"/>
        <v>0.50424676688183823</v>
      </c>
      <c r="Y352" s="27">
        <f t="shared" si="82"/>
        <v>0.23687871374449143</v>
      </c>
      <c r="Z352" s="27">
        <f t="shared" si="83"/>
        <v>0.15479915943788955</v>
      </c>
    </row>
    <row r="353" spans="1:26" ht="12.5" x14ac:dyDescent="0.25">
      <c r="A353" s="2" t="s">
        <v>56</v>
      </c>
      <c r="B353" t="s">
        <v>402</v>
      </c>
      <c r="C353" t="s">
        <v>401</v>
      </c>
      <c r="D353" s="18">
        <f>VLOOKUP(C353,'Infected rate by state'!B:E,4,0)</f>
        <v>2.0032295834281305E-3</v>
      </c>
      <c r="E353" s="3">
        <v>2620</v>
      </c>
      <c r="F353" s="2">
        <v>284</v>
      </c>
      <c r="G353" s="3">
        <v>1167</v>
      </c>
      <c r="H353" s="4">
        <f t="shared" si="70"/>
        <v>1893.5</v>
      </c>
      <c r="I353" s="2">
        <v>97</v>
      </c>
      <c r="J353" s="4">
        <f t="shared" si="71"/>
        <v>190.5</v>
      </c>
      <c r="K353" s="3">
        <v>650209</v>
      </c>
      <c r="L353" s="3">
        <f t="shared" si="72"/>
        <v>494457</v>
      </c>
      <c r="M353" s="3">
        <v>155752</v>
      </c>
      <c r="N353" s="3">
        <f t="shared" si="75"/>
        <v>2605.0358084224426</v>
      </c>
      <c r="O353" s="3">
        <f t="shared" si="73"/>
        <v>554.23813627510276</v>
      </c>
      <c r="P353" s="3">
        <f t="shared" si="74"/>
        <v>122.18482535389464</v>
      </c>
      <c r="Q353" s="3">
        <v>2</v>
      </c>
      <c r="R353" s="24">
        <v>6</v>
      </c>
      <c r="S353" s="19">
        <f t="shared" si="76"/>
        <v>36.949209085006849</v>
      </c>
      <c r="T353" s="20">
        <f t="shared" si="77"/>
        <v>3.1661704443022153E-2</v>
      </c>
      <c r="U353" s="20">
        <f t="shared" si="78"/>
        <v>1.9513709577505596E-2</v>
      </c>
      <c r="V353" s="21">
        <f t="shared" si="79"/>
        <v>1.4102751559162919E-2</v>
      </c>
      <c r="W353" s="26">
        <f t="shared" si="80"/>
        <v>8.1456550235929761</v>
      </c>
      <c r="X353" s="27">
        <f t="shared" si="81"/>
        <v>8.3975824985494593E-2</v>
      </c>
      <c r="Y353" s="27">
        <f t="shared" si="82"/>
        <v>4.2759343955868639E-2</v>
      </c>
      <c r="Z353" s="27">
        <f t="shared" si="83"/>
        <v>2.8681883885890762E-2</v>
      </c>
    </row>
    <row r="354" spans="1:26" ht="12.5" x14ac:dyDescent="0.25">
      <c r="A354" s="2" t="s">
        <v>57</v>
      </c>
      <c r="B354" t="s">
        <v>373</v>
      </c>
      <c r="C354" t="s">
        <v>372</v>
      </c>
      <c r="D354" s="18">
        <f>VLOOKUP(C354,'Infected rate by state'!B:E,4,0)</f>
        <v>8.0007670443122732E-3</v>
      </c>
      <c r="E354" s="3">
        <v>4873</v>
      </c>
      <c r="F354" s="2">
        <v>770</v>
      </c>
      <c r="G354" s="3">
        <v>1465</v>
      </c>
      <c r="H354" s="4">
        <f t="shared" si="70"/>
        <v>3169</v>
      </c>
      <c r="I354" s="2">
        <v>249</v>
      </c>
      <c r="J354" s="4">
        <f t="shared" si="71"/>
        <v>509.5</v>
      </c>
      <c r="K354" s="3">
        <v>2024238</v>
      </c>
      <c r="L354" s="3">
        <f t="shared" si="72"/>
        <v>1670649</v>
      </c>
      <c r="M354" s="3">
        <v>353589</v>
      </c>
      <c r="N354" s="3">
        <f t="shared" si="75"/>
        <v>32390.913360489176</v>
      </c>
      <c r="O354" s="3">
        <f t="shared" si="73"/>
        <v>6691.7803499948968</v>
      </c>
      <c r="P354" s="3">
        <f t="shared" si="74"/>
        <v>1424.4862586161655</v>
      </c>
      <c r="Q354" s="3">
        <v>2</v>
      </c>
      <c r="R354" s="24">
        <v>6</v>
      </c>
      <c r="S354" s="19">
        <f t="shared" si="76"/>
        <v>446.11868999965981</v>
      </c>
      <c r="T354" s="20">
        <f t="shared" si="77"/>
        <v>0.30451787713287359</v>
      </c>
      <c r="U354" s="20">
        <f t="shared" si="78"/>
        <v>0.14077585673703372</v>
      </c>
      <c r="V354" s="21">
        <f t="shared" si="79"/>
        <v>9.1549084752649251E-2</v>
      </c>
      <c r="W354" s="26">
        <f t="shared" si="80"/>
        <v>94.965750574411032</v>
      </c>
      <c r="X354" s="27">
        <f t="shared" si="81"/>
        <v>0.3813885565237391</v>
      </c>
      <c r="Y354" s="27">
        <f t="shared" si="82"/>
        <v>0.18639008944928565</v>
      </c>
      <c r="Z354" s="27">
        <f t="shared" si="83"/>
        <v>0.12333214360313122</v>
      </c>
    </row>
    <row r="355" spans="1:26" ht="12.5" x14ac:dyDescent="0.25">
      <c r="A355" s="2" t="s">
        <v>58</v>
      </c>
      <c r="B355" t="s">
        <v>399</v>
      </c>
      <c r="C355" t="s">
        <v>398</v>
      </c>
      <c r="D355" s="18">
        <f>VLOOKUP(C355,'Infected rate by state'!B:E,4,0)</f>
        <v>9.4446465970496208E-3</v>
      </c>
      <c r="E355" s="3">
        <v>1326</v>
      </c>
      <c r="F355" s="2">
        <v>155</v>
      </c>
      <c r="G355" s="2">
        <v>433</v>
      </c>
      <c r="H355" s="4">
        <f t="shared" si="70"/>
        <v>879.5</v>
      </c>
      <c r="I355" s="2">
        <v>35</v>
      </c>
      <c r="J355" s="4">
        <f t="shared" si="71"/>
        <v>95</v>
      </c>
      <c r="K355" s="3">
        <v>477802</v>
      </c>
      <c r="L355" s="3">
        <f t="shared" si="72"/>
        <v>377150</v>
      </c>
      <c r="M355" s="3">
        <v>100652</v>
      </c>
      <c r="N355" s="3">
        <f t="shared" si="75"/>
        <v>9025.3420667270057</v>
      </c>
      <c r="O355" s="3">
        <f t="shared" si="73"/>
        <v>1895.4332808425163</v>
      </c>
      <c r="P355" s="3">
        <f t="shared" si="74"/>
        <v>411.56100435846355</v>
      </c>
      <c r="Q355" s="3">
        <v>2</v>
      </c>
      <c r="R355" s="24">
        <v>6</v>
      </c>
      <c r="S355" s="19">
        <f t="shared" si="76"/>
        <v>126.36221872283441</v>
      </c>
      <c r="T355" s="20">
        <f t="shared" si="77"/>
        <v>0.29182960444072614</v>
      </c>
      <c r="U355" s="20">
        <f t="shared" si="78"/>
        <v>0.14367506392590609</v>
      </c>
      <c r="V355" s="21">
        <f t="shared" si="79"/>
        <v>9.5295790892031981E-2</v>
      </c>
      <c r="W355" s="26">
        <f t="shared" si="80"/>
        <v>27.437400290564238</v>
      </c>
      <c r="X355" s="27">
        <f t="shared" si="81"/>
        <v>0.78392572258754967</v>
      </c>
      <c r="Y355" s="27">
        <f t="shared" si="82"/>
        <v>0.28881473990067619</v>
      </c>
      <c r="Z355" s="27">
        <f t="shared" si="83"/>
        <v>0.17701548574557574</v>
      </c>
    </row>
    <row r="356" spans="1:26" ht="12.5" x14ac:dyDescent="0.25">
      <c r="A356" s="2" t="s">
        <v>59</v>
      </c>
      <c r="B356" t="s">
        <v>391</v>
      </c>
      <c r="C356" t="s">
        <v>390</v>
      </c>
      <c r="D356" s="18">
        <f>VLOOKUP(C356,'Infected rate by state'!B:E,4,0)</f>
        <v>8.0848590084330874E-3</v>
      </c>
      <c r="E356" s="3">
        <v>1928</v>
      </c>
      <c r="F356" s="2">
        <v>247</v>
      </c>
      <c r="G356" s="2">
        <v>651</v>
      </c>
      <c r="H356" s="4">
        <f t="shared" si="70"/>
        <v>1289.5</v>
      </c>
      <c r="I356" s="2">
        <v>59</v>
      </c>
      <c r="J356" s="4">
        <f t="shared" si="71"/>
        <v>153</v>
      </c>
      <c r="K356" s="3">
        <v>567490</v>
      </c>
      <c r="L356" s="3">
        <f t="shared" si="72"/>
        <v>446143</v>
      </c>
      <c r="M356" s="3">
        <v>121347</v>
      </c>
      <c r="N356" s="3">
        <f t="shared" si="75"/>
        <v>9176.1532773913859</v>
      </c>
      <c r="O356" s="3">
        <f t="shared" si="73"/>
        <v>1929.8730660626659</v>
      </c>
      <c r="P356" s="3">
        <f t="shared" si="74"/>
        <v>419.75195273971792</v>
      </c>
      <c r="Q356" s="3">
        <v>2</v>
      </c>
      <c r="R356" s="24">
        <v>6</v>
      </c>
      <c r="S356" s="19">
        <f t="shared" si="76"/>
        <v>128.65820440417772</v>
      </c>
      <c r="T356" s="20">
        <f t="shared" si="77"/>
        <v>0.19763165039044198</v>
      </c>
      <c r="U356" s="20">
        <f t="shared" si="78"/>
        <v>9.9773714156012189E-2</v>
      </c>
      <c r="V356" s="21">
        <f t="shared" si="79"/>
        <v>6.673143381959426E-2</v>
      </c>
      <c r="W356" s="26">
        <f t="shared" si="80"/>
        <v>27.983463515981196</v>
      </c>
      <c r="X356" s="27">
        <f t="shared" si="81"/>
        <v>0.47429599179629145</v>
      </c>
      <c r="Y356" s="27">
        <f t="shared" si="82"/>
        <v>0.18289845435281826</v>
      </c>
      <c r="Z356" s="27">
        <f t="shared" si="83"/>
        <v>0.11329337455862833</v>
      </c>
    </row>
    <row r="357" spans="1:26" ht="12.5" x14ac:dyDescent="0.25">
      <c r="A357" s="2" t="s">
        <v>60</v>
      </c>
      <c r="B357" t="s">
        <v>333</v>
      </c>
      <c r="C357" t="s">
        <v>332</v>
      </c>
      <c r="D357" s="18">
        <f>VLOOKUP(C357,'Infected rate by state'!B:E,4,0)</f>
        <v>1.4486816526494731E-2</v>
      </c>
      <c r="E357" s="3">
        <v>7764</v>
      </c>
      <c r="F357" s="2">
        <v>912</v>
      </c>
      <c r="G357" s="3">
        <v>3161</v>
      </c>
      <c r="H357" s="4">
        <f t="shared" si="70"/>
        <v>5462.5</v>
      </c>
      <c r="I357" s="2">
        <v>312</v>
      </c>
      <c r="J357" s="4">
        <f t="shared" si="71"/>
        <v>612</v>
      </c>
      <c r="K357" s="3">
        <v>2045072</v>
      </c>
      <c r="L357" s="3">
        <f t="shared" si="72"/>
        <v>1738806</v>
      </c>
      <c r="M357" s="3">
        <v>306266</v>
      </c>
      <c r="N357" s="3">
        <f t="shared" si="75"/>
        <v>59253.165694943265</v>
      </c>
      <c r="O357" s="3">
        <f t="shared" si="73"/>
        <v>12101.097158596875</v>
      </c>
      <c r="P357" s="3">
        <f t="shared" si="74"/>
        <v>2539.2403869848217</v>
      </c>
      <c r="Q357" s="3">
        <v>2</v>
      </c>
      <c r="R357" s="24">
        <v>6</v>
      </c>
      <c r="S357" s="19">
        <f t="shared" si="76"/>
        <v>806.73981057312494</v>
      </c>
      <c r="T357" s="20">
        <f t="shared" si="77"/>
        <v>0.2552166436485685</v>
      </c>
      <c r="U357" s="20">
        <f t="shared" si="78"/>
        <v>0.14768692184405033</v>
      </c>
      <c r="V357" s="21">
        <f t="shared" si="79"/>
        <v>0.10390775509700219</v>
      </c>
      <c r="W357" s="26">
        <f t="shared" si="80"/>
        <v>169.28269246565478</v>
      </c>
      <c r="X357" s="27">
        <f t="shared" si="81"/>
        <v>0.54257273226171399</v>
      </c>
      <c r="Y357" s="27">
        <f t="shared" si="82"/>
        <v>0.27660570664322676</v>
      </c>
      <c r="Z357" s="27">
        <f t="shared" si="83"/>
        <v>0.18561698735269164</v>
      </c>
    </row>
    <row r="358" spans="1:26" ht="12.5" x14ac:dyDescent="0.25">
      <c r="A358" s="2" t="s">
        <v>61</v>
      </c>
      <c r="B358" t="s">
        <v>315</v>
      </c>
      <c r="C358" t="s">
        <v>314</v>
      </c>
      <c r="D358" s="18">
        <f>VLOOKUP(C358,'Infected rate by state'!B:E,4,0)</f>
        <v>7.5362096948057532E-3</v>
      </c>
      <c r="E358" s="2">
        <v>537</v>
      </c>
      <c r="F358" s="2">
        <v>51</v>
      </c>
      <c r="G358" s="2">
        <v>153</v>
      </c>
      <c r="H358" s="4">
        <f t="shared" si="70"/>
        <v>345</v>
      </c>
      <c r="I358" s="2">
        <v>23</v>
      </c>
      <c r="J358" s="4">
        <f t="shared" si="71"/>
        <v>37</v>
      </c>
      <c r="K358" s="3">
        <v>239882</v>
      </c>
      <c r="L358" s="3">
        <f t="shared" si="72"/>
        <v>185935</v>
      </c>
      <c r="M358" s="3">
        <v>53947</v>
      </c>
      <c r="N358" s="3">
        <f t="shared" si="75"/>
        <v>3615.6021080187875</v>
      </c>
      <c r="O358" s="3">
        <f t="shared" si="73"/>
        <v>764.21002236064987</v>
      </c>
      <c r="P358" s="3">
        <f t="shared" si="74"/>
        <v>167.19457867687109</v>
      </c>
      <c r="Q358" s="3">
        <v>2</v>
      </c>
      <c r="R358" s="24">
        <v>6</v>
      </c>
      <c r="S358" s="19">
        <f t="shared" si="76"/>
        <v>50.947334824043324</v>
      </c>
      <c r="T358" s="20">
        <f t="shared" si="77"/>
        <v>0.33298911649701518</v>
      </c>
      <c r="U358" s="20">
        <f t="shared" si="78"/>
        <v>0.14767343427258933</v>
      </c>
      <c r="V358" s="21">
        <f t="shared" si="79"/>
        <v>9.4873994085741764E-2</v>
      </c>
      <c r="W358" s="26">
        <f t="shared" si="80"/>
        <v>11.14630524512474</v>
      </c>
      <c r="X358" s="27">
        <f t="shared" si="81"/>
        <v>0.48462196717933653</v>
      </c>
      <c r="Y358" s="27">
        <f t="shared" si="82"/>
        <v>0.30125149311147947</v>
      </c>
      <c r="Z358" s="27">
        <f t="shared" si="83"/>
        <v>0.21855500480636744</v>
      </c>
    </row>
    <row r="359" spans="1:26" ht="12.5" x14ac:dyDescent="0.25">
      <c r="A359" s="2" t="s">
        <v>62</v>
      </c>
      <c r="B359" t="s">
        <v>377</v>
      </c>
      <c r="C359" t="s">
        <v>376</v>
      </c>
      <c r="D359" s="18">
        <f>VLOOKUP(C359,'Infected rate by state'!B:E,4,0)</f>
        <v>5.6936382854354227E-3</v>
      </c>
      <c r="E359" s="3">
        <v>3808</v>
      </c>
      <c r="F359" s="2">
        <v>567</v>
      </c>
      <c r="G359" s="3">
        <v>1537</v>
      </c>
      <c r="H359" s="4">
        <f t="shared" si="70"/>
        <v>2672.5</v>
      </c>
      <c r="I359" s="2">
        <v>185</v>
      </c>
      <c r="J359" s="4">
        <f t="shared" si="71"/>
        <v>376</v>
      </c>
      <c r="K359" s="3">
        <v>1293436</v>
      </c>
      <c r="L359" s="3">
        <f t="shared" si="72"/>
        <v>1047927</v>
      </c>
      <c r="M359" s="3">
        <v>245509</v>
      </c>
      <c r="N359" s="3">
        <f t="shared" si="75"/>
        <v>14728.713458720902</v>
      </c>
      <c r="O359" s="3">
        <f t="shared" si="73"/>
        <v>3064.0450511025747</v>
      </c>
      <c r="P359" s="3">
        <f t="shared" si="74"/>
        <v>657.79167351189517</v>
      </c>
      <c r="Q359" s="3">
        <v>2</v>
      </c>
      <c r="R359" s="24">
        <v>6</v>
      </c>
      <c r="S359" s="19">
        <f t="shared" si="76"/>
        <v>204.26967007350498</v>
      </c>
      <c r="T359" s="20">
        <f t="shared" si="77"/>
        <v>0.1329015420126903</v>
      </c>
      <c r="U359" s="20">
        <f t="shared" si="78"/>
        <v>7.6433927062115992E-2</v>
      </c>
      <c r="V359" s="21">
        <f t="shared" si="79"/>
        <v>5.3642245292412023E-2</v>
      </c>
      <c r="W359" s="26">
        <f t="shared" si="80"/>
        <v>43.852778234126347</v>
      </c>
      <c r="X359" s="27">
        <f t="shared" si="81"/>
        <v>0.23704204450879107</v>
      </c>
      <c r="Y359" s="27">
        <f t="shared" si="82"/>
        <v>0.11662972934608071</v>
      </c>
      <c r="Z359" s="27">
        <f t="shared" si="83"/>
        <v>7.7341760554014718E-2</v>
      </c>
    </row>
    <row r="360" spans="1:26" ht="12.5" x14ac:dyDescent="0.25">
      <c r="A360" s="2" t="s">
        <v>63</v>
      </c>
      <c r="B360" t="s">
        <v>325</v>
      </c>
      <c r="C360" t="s">
        <v>324</v>
      </c>
      <c r="D360" s="18">
        <f>VLOOKUP(C360,'Infected rate by state'!B:E,4,0)</f>
        <v>8.9298079160438481E-3</v>
      </c>
      <c r="E360" s="3">
        <v>1571</v>
      </c>
      <c r="F360" s="2">
        <v>160</v>
      </c>
      <c r="G360" s="2">
        <v>719</v>
      </c>
      <c r="H360" s="4">
        <f t="shared" si="70"/>
        <v>1145</v>
      </c>
      <c r="I360" s="2">
        <v>44</v>
      </c>
      <c r="J360" s="4">
        <f t="shared" si="71"/>
        <v>102</v>
      </c>
      <c r="K360" s="3">
        <v>434821</v>
      </c>
      <c r="L360" s="3">
        <f t="shared" si="72"/>
        <v>303243</v>
      </c>
      <c r="M360" s="3">
        <v>131578</v>
      </c>
      <c r="N360" s="3">
        <f t="shared" si="75"/>
        <v>7765.7360157242038</v>
      </c>
      <c r="O360" s="3">
        <f t="shared" si="73"/>
        <v>1698.7334335232699</v>
      </c>
      <c r="P360" s="3">
        <f t="shared" si="74"/>
        <v>386.32502735878876</v>
      </c>
      <c r="Q360" s="3">
        <v>2</v>
      </c>
      <c r="R360" s="24">
        <v>6</v>
      </c>
      <c r="S360" s="19">
        <f t="shared" si="76"/>
        <v>113.24889556821799</v>
      </c>
      <c r="T360" s="20">
        <f t="shared" si="77"/>
        <v>0.15750889508792487</v>
      </c>
      <c r="U360" s="20">
        <f t="shared" si="78"/>
        <v>9.8907332373989507E-2</v>
      </c>
      <c r="V360" s="21">
        <f t="shared" si="79"/>
        <v>7.2087139126809668E-2</v>
      </c>
      <c r="W360" s="26">
        <f t="shared" si="80"/>
        <v>25.755001823919251</v>
      </c>
      <c r="X360" s="27">
        <f t="shared" si="81"/>
        <v>0.58534095054361934</v>
      </c>
      <c r="Y360" s="27">
        <f t="shared" si="82"/>
        <v>0.25250001788156129</v>
      </c>
      <c r="Z360" s="27">
        <f t="shared" si="83"/>
        <v>0.16096876139949531</v>
      </c>
    </row>
    <row r="361" spans="1:26" ht="12.5" x14ac:dyDescent="0.25">
      <c r="A361" s="2" t="s">
        <v>64</v>
      </c>
      <c r="B361" t="s">
        <v>377</v>
      </c>
      <c r="C361" t="s">
        <v>376</v>
      </c>
      <c r="D361" s="18">
        <f>VLOOKUP(C361,'Infected rate by state'!B:E,4,0)</f>
        <v>5.6936382854354227E-3</v>
      </c>
      <c r="E361" s="3">
        <v>7233</v>
      </c>
      <c r="F361" s="2">
        <v>885</v>
      </c>
      <c r="G361" s="3">
        <v>2631</v>
      </c>
      <c r="H361" s="4">
        <f t="shared" si="70"/>
        <v>4932</v>
      </c>
      <c r="I361" s="2">
        <v>306</v>
      </c>
      <c r="J361" s="4">
        <f t="shared" si="71"/>
        <v>595.5</v>
      </c>
      <c r="K361" s="3">
        <v>1602896</v>
      </c>
      <c r="L361" s="3">
        <f t="shared" si="72"/>
        <v>1249277</v>
      </c>
      <c r="M361" s="3">
        <v>353619</v>
      </c>
      <c r="N361" s="3">
        <f t="shared" si="75"/>
        <v>18252.620066342595</v>
      </c>
      <c r="O361" s="3">
        <f t="shared" si="73"/>
        <v>3850.5397612079969</v>
      </c>
      <c r="P361" s="3">
        <f t="shared" si="74"/>
        <v>840.52634104750405</v>
      </c>
      <c r="Q361" s="3">
        <v>2</v>
      </c>
      <c r="R361" s="24">
        <v>6</v>
      </c>
      <c r="S361" s="19">
        <f t="shared" si="76"/>
        <v>256.70265074719981</v>
      </c>
      <c r="T361" s="20">
        <f t="shared" si="77"/>
        <v>9.7568472347852458E-2</v>
      </c>
      <c r="U361" s="20">
        <f t="shared" si="78"/>
        <v>5.2048388229359248E-2</v>
      </c>
      <c r="V361" s="21">
        <f t="shared" si="79"/>
        <v>3.5490481231466864E-2</v>
      </c>
      <c r="W361" s="26">
        <f t="shared" si="80"/>
        <v>56.035089403166936</v>
      </c>
      <c r="X361" s="27">
        <f t="shared" si="81"/>
        <v>0.18312120719989194</v>
      </c>
      <c r="Y361" s="27">
        <f t="shared" si="82"/>
        <v>9.4097547276518784E-2</v>
      </c>
      <c r="Z361" s="27">
        <f t="shared" si="83"/>
        <v>6.3316485201318565E-2</v>
      </c>
    </row>
    <row r="362" spans="1:26" ht="12.5" x14ac:dyDescent="0.25">
      <c r="A362" s="2" t="s">
        <v>65</v>
      </c>
      <c r="B362" t="s">
        <v>317</v>
      </c>
      <c r="C362" t="s">
        <v>316</v>
      </c>
      <c r="D362" s="18">
        <f>VLOOKUP(C362,'Infected rate by state'!B:E,4,0)</f>
        <v>7.3843274393391549E-3</v>
      </c>
      <c r="E362" s="3">
        <v>1295</v>
      </c>
      <c r="F362" s="2">
        <v>149</v>
      </c>
      <c r="G362" s="2">
        <v>555</v>
      </c>
      <c r="H362" s="4">
        <f t="shared" si="70"/>
        <v>925</v>
      </c>
      <c r="I362" s="2">
        <v>62</v>
      </c>
      <c r="J362" s="4">
        <f t="shared" si="71"/>
        <v>105.5</v>
      </c>
      <c r="K362" s="3">
        <v>673350</v>
      </c>
      <c r="L362" s="3">
        <f t="shared" si="72"/>
        <v>553411</v>
      </c>
      <c r="M362" s="3">
        <v>119939</v>
      </c>
      <c r="N362" s="3">
        <f t="shared" si="75"/>
        <v>9944.4737625580401</v>
      </c>
      <c r="O362" s="3">
        <f t="shared" si="73"/>
        <v>2057.7270961479385</v>
      </c>
      <c r="P362" s="3">
        <f t="shared" si="74"/>
        <v>438.88283298531553</v>
      </c>
      <c r="Q362" s="3">
        <v>2</v>
      </c>
      <c r="R362" s="24">
        <v>6</v>
      </c>
      <c r="S362" s="19">
        <f t="shared" si="76"/>
        <v>137.18180640986256</v>
      </c>
      <c r="T362" s="20">
        <f t="shared" si="77"/>
        <v>0.24717442596371633</v>
      </c>
      <c r="U362" s="20">
        <f t="shared" si="78"/>
        <v>0.1483046555782298</v>
      </c>
      <c r="V362" s="21">
        <f t="shared" si="79"/>
        <v>0.10593189684159271</v>
      </c>
      <c r="W362" s="26">
        <f t="shared" si="80"/>
        <v>29.258855532354367</v>
      </c>
      <c r="X362" s="27">
        <f t="shared" si="81"/>
        <v>0.47191702471539304</v>
      </c>
      <c r="Y362" s="27">
        <f t="shared" si="82"/>
        <v>0.2773351235294253</v>
      </c>
      <c r="Z362" s="27">
        <f t="shared" si="83"/>
        <v>0.19636815793526421</v>
      </c>
    </row>
    <row r="363" spans="1:26" ht="12.5" x14ac:dyDescent="0.25">
      <c r="A363" s="2" t="s">
        <v>66</v>
      </c>
      <c r="B363" t="s">
        <v>357</v>
      </c>
      <c r="C363" t="s">
        <v>356</v>
      </c>
      <c r="D363" s="18">
        <f>VLOOKUP(C363,'Infected rate by state'!B:E,4,0)</f>
        <v>4.5578363920328819E-3</v>
      </c>
      <c r="E363" s="3">
        <v>1883</v>
      </c>
      <c r="F363" s="2">
        <v>199</v>
      </c>
      <c r="G363" s="2">
        <v>901</v>
      </c>
      <c r="H363" s="4">
        <f t="shared" si="70"/>
        <v>1392</v>
      </c>
      <c r="I363" s="2">
        <v>77</v>
      </c>
      <c r="J363" s="4">
        <f t="shared" si="71"/>
        <v>138</v>
      </c>
      <c r="K363" s="3">
        <v>557924</v>
      </c>
      <c r="L363" s="3">
        <f t="shared" si="72"/>
        <v>442129</v>
      </c>
      <c r="M363" s="3">
        <v>115795</v>
      </c>
      <c r="N363" s="3">
        <f t="shared" si="75"/>
        <v>5085.8526223771069</v>
      </c>
      <c r="O363" s="3">
        <f t="shared" si="73"/>
        <v>1066.5891846045852</v>
      </c>
      <c r="P363" s="3">
        <f t="shared" si="74"/>
        <v>231.20455445220693</v>
      </c>
      <c r="Q363" s="3">
        <v>2</v>
      </c>
      <c r="R363" s="24">
        <v>6</v>
      </c>
      <c r="S363" s="19">
        <f t="shared" si="76"/>
        <v>71.105945640305677</v>
      </c>
      <c r="T363" s="20">
        <f t="shared" si="77"/>
        <v>7.8918918579695532E-2</v>
      </c>
      <c r="U363" s="20">
        <f t="shared" si="78"/>
        <v>5.1081857500219596E-2</v>
      </c>
      <c r="V363" s="21">
        <f t="shared" si="79"/>
        <v>3.7762052915722613E-2</v>
      </c>
      <c r="W363" s="26">
        <f t="shared" si="80"/>
        <v>15.413636963480462</v>
      </c>
      <c r="X363" s="27">
        <f t="shared" si="81"/>
        <v>0.20017710342182418</v>
      </c>
      <c r="Y363" s="27">
        <f t="shared" si="82"/>
        <v>0.1116930214744961</v>
      </c>
      <c r="Z363" s="27">
        <f t="shared" si="83"/>
        <v>7.7455462128042524E-2</v>
      </c>
    </row>
    <row r="364" spans="1:26" ht="12.5" x14ac:dyDescent="0.25">
      <c r="A364" s="2" t="s">
        <v>66</v>
      </c>
      <c r="B364" t="s">
        <v>387</v>
      </c>
      <c r="C364" t="s">
        <v>386</v>
      </c>
      <c r="D364" s="18">
        <f>VLOOKUP(C364,'Infected rate by state'!B:E,4,0)</f>
        <v>9.1240169504562645E-3</v>
      </c>
      <c r="E364" s="3">
        <v>3026</v>
      </c>
      <c r="F364" s="2">
        <v>398</v>
      </c>
      <c r="G364" s="3">
        <v>1053</v>
      </c>
      <c r="H364" s="4">
        <f t="shared" si="70"/>
        <v>2039.5</v>
      </c>
      <c r="I364" s="2">
        <v>151</v>
      </c>
      <c r="J364" s="4">
        <f t="shared" si="71"/>
        <v>274.5</v>
      </c>
      <c r="K364" s="3">
        <v>975665</v>
      </c>
      <c r="L364" s="3">
        <f t="shared" si="72"/>
        <v>786033</v>
      </c>
      <c r="M364" s="3">
        <v>189632</v>
      </c>
      <c r="N364" s="3">
        <f t="shared" si="75"/>
        <v>17803.967995933821</v>
      </c>
      <c r="O364" s="3">
        <f t="shared" si="73"/>
        <v>3711.4929798737212</v>
      </c>
      <c r="P364" s="3">
        <f t="shared" si="74"/>
        <v>798.78778818108367</v>
      </c>
      <c r="Q364" s="3">
        <v>2</v>
      </c>
      <c r="R364" s="24">
        <v>6</v>
      </c>
      <c r="S364" s="19">
        <f t="shared" si="76"/>
        <v>247.43286532491476</v>
      </c>
      <c r="T364" s="20">
        <f t="shared" si="77"/>
        <v>0.23497897941587345</v>
      </c>
      <c r="U364" s="20">
        <f t="shared" si="78"/>
        <v>0.12132035563859513</v>
      </c>
      <c r="V364" s="21">
        <f t="shared" si="79"/>
        <v>8.1768957476838988E-2</v>
      </c>
      <c r="W364" s="26">
        <f t="shared" si="80"/>
        <v>53.252519212072244</v>
      </c>
      <c r="X364" s="27">
        <f t="shared" si="81"/>
        <v>0.35266569014617383</v>
      </c>
      <c r="Y364" s="27">
        <f t="shared" si="82"/>
        <v>0.19399824849570946</v>
      </c>
      <c r="Z364" s="27">
        <f t="shared" si="83"/>
        <v>0.13380029952781972</v>
      </c>
    </row>
    <row r="365" spans="1:26" ht="12.5" x14ac:dyDescent="0.25">
      <c r="A365" s="2" t="s">
        <v>67</v>
      </c>
      <c r="B365" t="s">
        <v>327</v>
      </c>
      <c r="C365" t="s">
        <v>326</v>
      </c>
      <c r="D365" s="18">
        <f>VLOOKUP(C365,'Infected rate by state'!B:E,4,0)</f>
        <v>1.0244051329943483E-2</v>
      </c>
      <c r="E365" s="3">
        <v>1105</v>
      </c>
      <c r="F365" s="2">
        <v>75</v>
      </c>
      <c r="G365" s="2">
        <v>547</v>
      </c>
      <c r="H365" s="4">
        <f t="shared" si="70"/>
        <v>826</v>
      </c>
      <c r="I365" s="2">
        <v>33</v>
      </c>
      <c r="J365" s="4">
        <f t="shared" si="71"/>
        <v>54</v>
      </c>
      <c r="K365" s="3">
        <v>280815</v>
      </c>
      <c r="L365" s="3">
        <f t="shared" si="72"/>
        <v>232593</v>
      </c>
      <c r="M365" s="3">
        <v>48222</v>
      </c>
      <c r="N365" s="3">
        <f t="shared" si="75"/>
        <v>5753.3665484361582</v>
      </c>
      <c r="O365" s="3">
        <f t="shared" si="73"/>
        <v>1186.9974864170517</v>
      </c>
      <c r="P365" s="3">
        <f t="shared" si="74"/>
        <v>252.25430801811996</v>
      </c>
      <c r="Q365" s="3">
        <v>2</v>
      </c>
      <c r="R365" s="24">
        <v>6</v>
      </c>
      <c r="S365" s="19">
        <f t="shared" si="76"/>
        <v>79.13316576113678</v>
      </c>
      <c r="T365" s="20">
        <f t="shared" si="77"/>
        <v>0.14466757908800143</v>
      </c>
      <c r="U365" s="20">
        <f t="shared" si="78"/>
        <v>9.5802864117599001E-2</v>
      </c>
      <c r="V365" s="21">
        <f t="shared" si="79"/>
        <v>7.1613724670712017E-2</v>
      </c>
      <c r="W365" s="26">
        <f t="shared" si="80"/>
        <v>16.816953867874663</v>
      </c>
      <c r="X365" s="27">
        <f t="shared" si="81"/>
        <v>0.50960466266286852</v>
      </c>
      <c r="Y365" s="27">
        <f t="shared" si="82"/>
        <v>0.31142507162730859</v>
      </c>
      <c r="Z365" s="27">
        <f t="shared" si="83"/>
        <v>0.22422605157166217</v>
      </c>
    </row>
    <row r="366" spans="1:26" ht="12.5" x14ac:dyDescent="0.25">
      <c r="A366" s="2" t="s">
        <v>67</v>
      </c>
      <c r="B366" t="s">
        <v>377</v>
      </c>
      <c r="C366" t="s">
        <v>376</v>
      </c>
      <c r="D366" s="18">
        <f>VLOOKUP(C366,'Infected rate by state'!B:E,4,0)</f>
        <v>5.6936382854354227E-3</v>
      </c>
      <c r="E366" s="3">
        <v>6449</v>
      </c>
      <c r="F366" s="2">
        <v>679</v>
      </c>
      <c r="G366" s="3">
        <v>2792</v>
      </c>
      <c r="H366" s="4">
        <f t="shared" si="70"/>
        <v>4620.5</v>
      </c>
      <c r="I366" s="2">
        <v>235</v>
      </c>
      <c r="J366" s="4">
        <f t="shared" si="71"/>
        <v>457</v>
      </c>
      <c r="K366" s="3">
        <v>2405737</v>
      </c>
      <c r="L366" s="3">
        <f t="shared" si="72"/>
        <v>1964504</v>
      </c>
      <c r="M366" s="3">
        <v>441233</v>
      </c>
      <c r="N366" s="3">
        <f t="shared" si="75"/>
        <v>27394.792575777115</v>
      </c>
      <c r="O366" s="3">
        <f t="shared" si="73"/>
        <v>5682.3325987011831</v>
      </c>
      <c r="P366" s="3">
        <f t="shared" si="74"/>
        <v>1215.5543553496509</v>
      </c>
      <c r="Q366" s="3">
        <v>2</v>
      </c>
      <c r="R366" s="24">
        <v>6</v>
      </c>
      <c r="S366" s="19">
        <f t="shared" si="76"/>
        <v>378.82217324674554</v>
      </c>
      <c r="T366" s="20">
        <f t="shared" si="77"/>
        <v>0.13568129414281718</v>
      </c>
      <c r="U366" s="20">
        <f t="shared" si="78"/>
        <v>8.1987268314413053E-2</v>
      </c>
      <c r="V366" s="21">
        <f t="shared" si="79"/>
        <v>5.8741227050200892E-2</v>
      </c>
      <c r="W366" s="26">
        <f t="shared" si="80"/>
        <v>81.036957023310066</v>
      </c>
      <c r="X366" s="27">
        <f t="shared" si="81"/>
        <v>0.34483811499280881</v>
      </c>
      <c r="Y366" s="27">
        <f t="shared" si="82"/>
        <v>0.1773237571626041</v>
      </c>
      <c r="Z366" s="27">
        <f t="shared" si="83"/>
        <v>0.11934750666172322</v>
      </c>
    </row>
    <row r="367" spans="1:26" ht="12.5" x14ac:dyDescent="0.25">
      <c r="A367" s="2" t="s">
        <v>68</v>
      </c>
      <c r="B367" t="s">
        <v>315</v>
      </c>
      <c r="C367" t="s">
        <v>314</v>
      </c>
      <c r="D367" s="18">
        <f>VLOOKUP(C367,'Infected rate by state'!B:E,4,0)</f>
        <v>7.5362096948057532E-3</v>
      </c>
      <c r="E367" s="3">
        <v>1727</v>
      </c>
      <c r="F367" s="2">
        <v>203</v>
      </c>
      <c r="G367" s="2">
        <v>675</v>
      </c>
      <c r="H367" s="4">
        <f t="shared" si="70"/>
        <v>1201</v>
      </c>
      <c r="I367" s="2">
        <v>81</v>
      </c>
      <c r="J367" s="4">
        <f t="shared" si="71"/>
        <v>142</v>
      </c>
      <c r="K367" s="3">
        <v>844608</v>
      </c>
      <c r="L367" s="3">
        <f t="shared" si="72"/>
        <v>685512</v>
      </c>
      <c r="M367" s="3">
        <v>159096</v>
      </c>
      <c r="N367" s="3">
        <f t="shared" si="75"/>
        <v>12730.285995820996</v>
      </c>
      <c r="O367" s="3">
        <f t="shared" si="73"/>
        <v>2646.5606945509044</v>
      </c>
      <c r="P367" s="3">
        <f t="shared" si="74"/>
        <v>567.71139419709243</v>
      </c>
      <c r="Q367" s="3">
        <v>2</v>
      </c>
      <c r="R367" s="24">
        <v>6</v>
      </c>
      <c r="S367" s="19">
        <f t="shared" si="76"/>
        <v>176.43737963672694</v>
      </c>
      <c r="T367" s="20">
        <f t="shared" si="77"/>
        <v>0.26138871057292878</v>
      </c>
      <c r="U367" s="20">
        <f t="shared" si="78"/>
        <v>0.14690872575913982</v>
      </c>
      <c r="V367" s="21">
        <f t="shared" si="79"/>
        <v>0.10216408780354774</v>
      </c>
      <c r="W367" s="26">
        <f t="shared" si="80"/>
        <v>37.847426279806164</v>
      </c>
      <c r="X367" s="27">
        <f t="shared" si="81"/>
        <v>0.46725217629390325</v>
      </c>
      <c r="Y367" s="27">
        <f t="shared" si="82"/>
        <v>0.26653117098455048</v>
      </c>
      <c r="Z367" s="27">
        <f t="shared" si="83"/>
        <v>0.18644052354584317</v>
      </c>
    </row>
    <row r="368" spans="1:26" ht="12.5" x14ac:dyDescent="0.25">
      <c r="A368" s="2" t="s">
        <v>69</v>
      </c>
      <c r="B368" t="s">
        <v>393</v>
      </c>
      <c r="C368" t="s">
        <v>392</v>
      </c>
      <c r="D368" s="18">
        <f>VLOOKUP(C368,'Infected rate by state'!B:E,4,0)</f>
        <v>7.5097590818065515E-3</v>
      </c>
      <c r="E368" s="3">
        <v>1135</v>
      </c>
      <c r="F368" s="2">
        <v>167</v>
      </c>
      <c r="G368" s="2">
        <v>357</v>
      </c>
      <c r="H368" s="4">
        <f t="shared" si="70"/>
        <v>746</v>
      </c>
      <c r="I368" s="2">
        <v>38</v>
      </c>
      <c r="J368" s="4">
        <f t="shared" si="71"/>
        <v>102.5</v>
      </c>
      <c r="K368" s="3">
        <v>439951</v>
      </c>
      <c r="L368" s="3">
        <f t="shared" si="72"/>
        <v>356896</v>
      </c>
      <c r="M368" s="3">
        <v>83055</v>
      </c>
      <c r="N368" s="3">
        <f t="shared" si="75"/>
        <v>6607.852035599748</v>
      </c>
      <c r="O368" s="3">
        <f t="shared" si="73"/>
        <v>1373.9992644664462</v>
      </c>
      <c r="P368" s="3">
        <f t="shared" si="74"/>
        <v>294.80327674180865</v>
      </c>
      <c r="Q368" s="3">
        <v>2</v>
      </c>
      <c r="R368" s="24">
        <v>6</v>
      </c>
      <c r="S368" s="19">
        <f t="shared" si="76"/>
        <v>91.599950964429752</v>
      </c>
      <c r="T368" s="20">
        <f t="shared" si="77"/>
        <v>0.2565824956986828</v>
      </c>
      <c r="U368" s="20">
        <f t="shared" si="78"/>
        <v>0.12278813802202379</v>
      </c>
      <c r="V368" s="21">
        <f t="shared" si="79"/>
        <v>8.0704802611832382E-2</v>
      </c>
      <c r="W368" s="26">
        <f t="shared" si="80"/>
        <v>19.653551782787243</v>
      </c>
      <c r="X368" s="27">
        <f t="shared" si="81"/>
        <v>0.51719873112598014</v>
      </c>
      <c r="Y368" s="27">
        <f t="shared" si="82"/>
        <v>0.19174196861255846</v>
      </c>
      <c r="Z368" s="27">
        <f t="shared" si="83"/>
        <v>0.11768593881908529</v>
      </c>
    </row>
    <row r="369" spans="1:26" ht="12.5" x14ac:dyDescent="0.25">
      <c r="A369" s="2" t="s">
        <v>70</v>
      </c>
      <c r="B369" t="s">
        <v>341</v>
      </c>
      <c r="C369" t="s">
        <v>340</v>
      </c>
      <c r="D369" s="18">
        <f>VLOOKUP(C369,'Infected rate by state'!B:E,4,0)</f>
        <v>4.5161642780770922E-3</v>
      </c>
      <c r="E369" s="2">
        <v>828</v>
      </c>
      <c r="F369" s="2">
        <v>93</v>
      </c>
      <c r="G369" s="2">
        <v>280</v>
      </c>
      <c r="H369" s="4">
        <f t="shared" si="70"/>
        <v>554</v>
      </c>
      <c r="I369" s="2">
        <v>39</v>
      </c>
      <c r="J369" s="4">
        <f t="shared" si="71"/>
        <v>66</v>
      </c>
      <c r="K369" s="3">
        <v>327040</v>
      </c>
      <c r="L369" s="3">
        <f t="shared" si="72"/>
        <v>270018</v>
      </c>
      <c r="M369" s="3">
        <v>57022</v>
      </c>
      <c r="N369" s="3">
        <f t="shared" si="75"/>
        <v>2953.9327310046647</v>
      </c>
      <c r="O369" s="3">
        <f t="shared" si="73"/>
        <v>610.1761555891436</v>
      </c>
      <c r="P369" s="3">
        <f t="shared" si="74"/>
        <v>129.86534048496736</v>
      </c>
      <c r="Q369" s="3">
        <v>2</v>
      </c>
      <c r="R369" s="24">
        <v>6</v>
      </c>
      <c r="S369" s="19">
        <f t="shared" si="76"/>
        <v>40.678410372609576</v>
      </c>
      <c r="T369" s="20">
        <f t="shared" si="77"/>
        <v>0.1452800370450342</v>
      </c>
      <c r="U369" s="20">
        <f t="shared" si="78"/>
        <v>7.3426733524566024E-2</v>
      </c>
      <c r="V369" s="21">
        <f t="shared" si="79"/>
        <v>4.912851494276519E-2</v>
      </c>
      <c r="W369" s="26">
        <f t="shared" si="80"/>
        <v>8.6576893656644902</v>
      </c>
      <c r="X369" s="27">
        <f t="shared" si="81"/>
        <v>0.22199203501703821</v>
      </c>
      <c r="Y369" s="27">
        <f t="shared" si="82"/>
        <v>0.13117711160097711</v>
      </c>
      <c r="Z369" s="27">
        <f t="shared" si="83"/>
        <v>9.3093434039403122E-2</v>
      </c>
    </row>
    <row r="370" spans="1:26" ht="12.5" x14ac:dyDescent="0.25">
      <c r="A370" s="2" t="s">
        <v>71</v>
      </c>
      <c r="B370" t="s">
        <v>393</v>
      </c>
      <c r="C370" t="s">
        <v>392</v>
      </c>
      <c r="D370" s="18">
        <f>VLOOKUP(C370,'Infected rate by state'!B:E,4,0)</f>
        <v>7.5097590818065515E-3</v>
      </c>
      <c r="E370" s="3">
        <v>10585</v>
      </c>
      <c r="F370" s="3">
        <v>1292</v>
      </c>
      <c r="G370" s="3">
        <v>3679</v>
      </c>
      <c r="H370" s="4">
        <f t="shared" si="70"/>
        <v>7132</v>
      </c>
      <c r="I370" s="2">
        <v>450</v>
      </c>
      <c r="J370" s="4">
        <f t="shared" si="71"/>
        <v>871</v>
      </c>
      <c r="K370" s="3">
        <v>3918830</v>
      </c>
      <c r="L370" s="3">
        <f t="shared" si="72"/>
        <v>3335780</v>
      </c>
      <c r="M370" s="3">
        <v>583050</v>
      </c>
      <c r="N370" s="3">
        <f t="shared" si="75"/>
        <v>58858.938365111935</v>
      </c>
      <c r="O370" s="3">
        <f t="shared" si="73"/>
        <v>12015.125645574255</v>
      </c>
      <c r="P370" s="3">
        <f t="shared" si="74"/>
        <v>2519.7542409253283</v>
      </c>
      <c r="Q370" s="3">
        <v>2</v>
      </c>
      <c r="R370" s="24">
        <v>6</v>
      </c>
      <c r="S370" s="19">
        <f t="shared" si="76"/>
        <v>801.00837637161703</v>
      </c>
      <c r="T370" s="20">
        <f t="shared" si="77"/>
        <v>0.21772448392813729</v>
      </c>
      <c r="U370" s="20">
        <f t="shared" si="78"/>
        <v>0.11231188675990143</v>
      </c>
      <c r="V370" s="21">
        <f t="shared" si="79"/>
        <v>7.5673913686501379E-2</v>
      </c>
      <c r="W370" s="26">
        <f t="shared" si="80"/>
        <v>167.98361606168856</v>
      </c>
      <c r="X370" s="27">
        <f t="shared" si="81"/>
        <v>0.37329692458153013</v>
      </c>
      <c r="Y370" s="27">
        <f t="shared" si="82"/>
        <v>0.19286293462880433</v>
      </c>
      <c r="Z370" s="27">
        <f t="shared" si="83"/>
        <v>0.13001827868551746</v>
      </c>
    </row>
    <row r="371" spans="1:26" ht="12.5" x14ac:dyDescent="0.25">
      <c r="A371" s="2" t="s">
        <v>72</v>
      </c>
      <c r="B371" t="s">
        <v>383</v>
      </c>
      <c r="C371" t="s">
        <v>382</v>
      </c>
      <c r="D371" s="18">
        <f>VLOOKUP(C371,'Infected rate by state'!B:E,4,0)</f>
        <v>8.525765865415048E-3</v>
      </c>
      <c r="E371" s="3">
        <v>1664</v>
      </c>
      <c r="F371" s="2">
        <v>171</v>
      </c>
      <c r="G371" s="2">
        <v>510</v>
      </c>
      <c r="H371" s="4">
        <f t="shared" si="70"/>
        <v>1087</v>
      </c>
      <c r="I371" s="2">
        <v>33</v>
      </c>
      <c r="J371" s="4">
        <f t="shared" si="71"/>
        <v>102</v>
      </c>
      <c r="K371" s="3">
        <v>481423</v>
      </c>
      <c r="L371" s="3">
        <f t="shared" si="72"/>
        <v>381641</v>
      </c>
      <c r="M371" s="3">
        <v>99782</v>
      </c>
      <c r="N371" s="3">
        <f t="shared" si="75"/>
        <v>8208.999560451417</v>
      </c>
      <c r="O371" s="3">
        <f t="shared" si="73"/>
        <v>1721.3463307065097</v>
      </c>
      <c r="P371" s="3">
        <f t="shared" si="74"/>
        <v>373.07964498866869</v>
      </c>
      <c r="Q371" s="3">
        <v>2</v>
      </c>
      <c r="R371" s="24">
        <v>6</v>
      </c>
      <c r="S371" s="19">
        <f t="shared" si="76"/>
        <v>114.75642204710064</v>
      </c>
      <c r="T371" s="20">
        <f t="shared" si="77"/>
        <v>0.22501259224921694</v>
      </c>
      <c r="U371" s="20">
        <f t="shared" si="78"/>
        <v>0.10557168541591595</v>
      </c>
      <c r="V371" s="21">
        <f t="shared" si="79"/>
        <v>6.8964195941767212E-2</v>
      </c>
      <c r="W371" s="26">
        <f t="shared" si="80"/>
        <v>24.871976332577912</v>
      </c>
      <c r="X371" s="27">
        <f t="shared" si="81"/>
        <v>0.75369625250236094</v>
      </c>
      <c r="Y371" s="27">
        <f t="shared" si="82"/>
        <v>0.24384290522135207</v>
      </c>
      <c r="Z371" s="27">
        <f t="shared" si="83"/>
        <v>0.14545015399168371</v>
      </c>
    </row>
    <row r="372" spans="1:26" ht="12.5" x14ac:dyDescent="0.25">
      <c r="A372" s="2" t="s">
        <v>73</v>
      </c>
      <c r="B372" t="s">
        <v>337</v>
      </c>
      <c r="C372" t="s">
        <v>336</v>
      </c>
      <c r="D372" s="18">
        <f>VLOOKUP(C372,'Infected rate by state'!B:E,4,0)</f>
        <v>1.1933809905095205E-2</v>
      </c>
      <c r="E372" s="3">
        <v>1614</v>
      </c>
      <c r="F372" s="2">
        <v>139</v>
      </c>
      <c r="G372" s="2">
        <v>699</v>
      </c>
      <c r="H372" s="4">
        <f t="shared" ref="H372:H435" si="84">G372+(E372-G372)*0.5</f>
        <v>1156.5</v>
      </c>
      <c r="I372" s="2">
        <v>66</v>
      </c>
      <c r="J372" s="4">
        <f t="shared" ref="J372:J435" si="85">I372+(F372-I372)*0.5</f>
        <v>102.5</v>
      </c>
      <c r="K372" s="3">
        <v>379562</v>
      </c>
      <c r="L372" s="3">
        <f t="shared" si="72"/>
        <v>293409</v>
      </c>
      <c r="M372" s="3">
        <v>86153</v>
      </c>
      <c r="N372" s="3">
        <f t="shared" si="75"/>
        <v>9059.2415103954936</v>
      </c>
      <c r="O372" s="3">
        <f t="shared" si="73"/>
        <v>1916.6012566783406</v>
      </c>
      <c r="P372" s="3">
        <f t="shared" si="74"/>
        <v>419.77626245805811</v>
      </c>
      <c r="Q372" s="3">
        <v>2</v>
      </c>
      <c r="R372" s="24">
        <v>6</v>
      </c>
      <c r="S372" s="19">
        <f t="shared" si="76"/>
        <v>127.77341711188937</v>
      </c>
      <c r="T372" s="20">
        <f t="shared" si="77"/>
        <v>0.18279458814290325</v>
      </c>
      <c r="U372" s="20">
        <f t="shared" si="78"/>
        <v>0.11048285093980922</v>
      </c>
      <c r="V372" s="21">
        <f t="shared" si="79"/>
        <v>7.916568594293022E-2</v>
      </c>
      <c r="W372" s="26">
        <f t="shared" si="80"/>
        <v>27.985084163870543</v>
      </c>
      <c r="X372" s="27">
        <f t="shared" si="81"/>
        <v>0.42401642672531126</v>
      </c>
      <c r="Y372" s="27">
        <f t="shared" si="82"/>
        <v>0.27302521135483454</v>
      </c>
      <c r="Z372" s="27">
        <f t="shared" si="83"/>
        <v>0.20133154074727008</v>
      </c>
    </row>
    <row r="373" spans="1:26" ht="12.5" x14ac:dyDescent="0.25">
      <c r="A373" s="2" t="s">
        <v>74</v>
      </c>
      <c r="B373" t="s">
        <v>377</v>
      </c>
      <c r="C373" t="s">
        <v>376</v>
      </c>
      <c r="D373" s="18">
        <f>VLOOKUP(C373,'Infected rate by state'!B:E,4,0)</f>
        <v>5.6936382854354227E-3</v>
      </c>
      <c r="E373" s="3">
        <v>2070</v>
      </c>
      <c r="F373" s="2">
        <v>294</v>
      </c>
      <c r="G373" s="2">
        <v>749</v>
      </c>
      <c r="H373" s="4">
        <f t="shared" si="84"/>
        <v>1409.5</v>
      </c>
      <c r="I373" s="2">
        <v>89</v>
      </c>
      <c r="J373" s="4">
        <f t="shared" si="85"/>
        <v>191.5</v>
      </c>
      <c r="K373" s="3">
        <v>825712</v>
      </c>
      <c r="L373" s="3">
        <f t="shared" si="72"/>
        <v>648565</v>
      </c>
      <c r="M373" s="3">
        <v>177147</v>
      </c>
      <c r="N373" s="3">
        <f t="shared" si="75"/>
        <v>9402.6109118869081</v>
      </c>
      <c r="O373" s="3">
        <f t="shared" si="73"/>
        <v>1978.132152115018</v>
      </c>
      <c r="P373" s="3">
        <f t="shared" si="74"/>
        <v>430.41096082888998</v>
      </c>
      <c r="Q373" s="3">
        <v>2</v>
      </c>
      <c r="R373" s="24">
        <v>6</v>
      </c>
      <c r="S373" s="19">
        <f t="shared" si="76"/>
        <v>131.87547680766787</v>
      </c>
      <c r="T373" s="20">
        <f t="shared" si="77"/>
        <v>0.17606872738006391</v>
      </c>
      <c r="U373" s="20">
        <f t="shared" si="78"/>
        <v>9.3561884929171946E-2</v>
      </c>
      <c r="V373" s="21">
        <f t="shared" si="79"/>
        <v>6.3707959810467563E-2</v>
      </c>
      <c r="W373" s="26">
        <f t="shared" si="80"/>
        <v>28.694064055259332</v>
      </c>
      <c r="X373" s="27">
        <f t="shared" si="81"/>
        <v>0.32240521410403744</v>
      </c>
      <c r="Y373" s="27">
        <f t="shared" si="82"/>
        <v>0.14983845459665449</v>
      </c>
      <c r="Z373" s="27">
        <f t="shared" si="83"/>
        <v>9.7598857330814054E-2</v>
      </c>
    </row>
    <row r="374" spans="1:26" ht="12.5" x14ac:dyDescent="0.25">
      <c r="A374" s="2" t="s">
        <v>75</v>
      </c>
      <c r="B374" t="s">
        <v>351</v>
      </c>
      <c r="C374" t="s">
        <v>350</v>
      </c>
      <c r="D374" s="18">
        <f>VLOOKUP(C374,'Infected rate by state'!B:E,4,0)</f>
        <v>9.0315118396853012E-3</v>
      </c>
      <c r="E374" s="3">
        <v>1439</v>
      </c>
      <c r="F374" s="2">
        <v>188</v>
      </c>
      <c r="G374" s="2">
        <v>462</v>
      </c>
      <c r="H374" s="4">
        <f t="shared" si="84"/>
        <v>950.5</v>
      </c>
      <c r="I374" s="2">
        <v>95</v>
      </c>
      <c r="J374" s="4">
        <f t="shared" si="85"/>
        <v>141.5</v>
      </c>
      <c r="K374" s="3">
        <v>382586</v>
      </c>
      <c r="L374" s="3">
        <f t="shared" si="72"/>
        <v>306950</v>
      </c>
      <c r="M374" s="3">
        <v>75636</v>
      </c>
      <c r="N374" s="3">
        <f t="shared" si="75"/>
        <v>6910.6599773956814</v>
      </c>
      <c r="O374" s="3">
        <f t="shared" si="73"/>
        <v>1442.8158073114028</v>
      </c>
      <c r="P374" s="3">
        <f t="shared" si="74"/>
        <v>311.09111532546478</v>
      </c>
      <c r="Q374" s="3">
        <v>2</v>
      </c>
      <c r="R374" s="24">
        <v>6</v>
      </c>
      <c r="S374" s="19">
        <f t="shared" si="76"/>
        <v>96.187720487426844</v>
      </c>
      <c r="T374" s="20">
        <f t="shared" si="77"/>
        <v>0.2081985291935646</v>
      </c>
      <c r="U374" s="20">
        <f t="shared" si="78"/>
        <v>0.10119697052859215</v>
      </c>
      <c r="V374" s="21">
        <f t="shared" si="79"/>
        <v>6.6843447176808096E-2</v>
      </c>
      <c r="W374" s="26">
        <f t="shared" si="80"/>
        <v>20.73940768836432</v>
      </c>
      <c r="X374" s="27">
        <f t="shared" si="81"/>
        <v>0.21830955461436127</v>
      </c>
      <c r="Y374" s="27">
        <f t="shared" si="82"/>
        <v>0.14656825221458883</v>
      </c>
      <c r="Z374" s="27">
        <f t="shared" si="83"/>
        <v>0.1103159983423634</v>
      </c>
    </row>
    <row r="375" spans="1:26" ht="12.5" x14ac:dyDescent="0.25">
      <c r="A375" s="2" t="s">
        <v>76</v>
      </c>
      <c r="B375" t="s">
        <v>317</v>
      </c>
      <c r="C375" t="s">
        <v>316</v>
      </c>
      <c r="D375" s="18">
        <f>VLOOKUP(C375,'Infected rate by state'!B:E,4,0)</f>
        <v>7.3843274393391549E-3</v>
      </c>
      <c r="E375" s="3">
        <v>5593</v>
      </c>
      <c r="F375" s="2">
        <v>843</v>
      </c>
      <c r="G375" s="3">
        <v>2269</v>
      </c>
      <c r="H375" s="4">
        <f t="shared" si="84"/>
        <v>3931</v>
      </c>
      <c r="I375" s="2">
        <v>325</v>
      </c>
      <c r="J375" s="4">
        <f t="shared" si="85"/>
        <v>584</v>
      </c>
      <c r="K375" s="3">
        <v>2380353</v>
      </c>
      <c r="L375" s="3">
        <f t="shared" si="72"/>
        <v>2000505</v>
      </c>
      <c r="M375" s="3">
        <v>379848</v>
      </c>
      <c r="N375" s="3">
        <f t="shared" si="75"/>
        <v>35154.61194642655</v>
      </c>
      <c r="O375" s="3">
        <f t="shared" si="73"/>
        <v>7212.3114515648831</v>
      </c>
      <c r="P375" s="3">
        <f t="shared" si="74"/>
        <v>1522.0854564938631</v>
      </c>
      <c r="Q375" s="3">
        <v>2</v>
      </c>
      <c r="R375" s="24">
        <v>6</v>
      </c>
      <c r="S375" s="19">
        <f t="shared" si="76"/>
        <v>480.82076343765885</v>
      </c>
      <c r="T375" s="20">
        <f t="shared" si="77"/>
        <v>0.21190866612501491</v>
      </c>
      <c r="U375" s="20">
        <f t="shared" si="78"/>
        <v>0.12231512679665704</v>
      </c>
      <c r="V375" s="21">
        <f t="shared" si="79"/>
        <v>8.5968311002620923E-2</v>
      </c>
      <c r="W375" s="26">
        <f t="shared" si="80"/>
        <v>101.47236376625754</v>
      </c>
      <c r="X375" s="27">
        <f t="shared" si="81"/>
        <v>0.31222265774233088</v>
      </c>
      <c r="Y375" s="27">
        <f t="shared" si="82"/>
        <v>0.17375404754496154</v>
      </c>
      <c r="Z375" s="27">
        <f t="shared" si="83"/>
        <v>0.1203705382755131</v>
      </c>
    </row>
    <row r="376" spans="1:26" ht="12.5" x14ac:dyDescent="0.25">
      <c r="A376" s="2" t="s">
        <v>77</v>
      </c>
      <c r="B376" t="s">
        <v>337</v>
      </c>
      <c r="C376" t="s">
        <v>336</v>
      </c>
      <c r="D376" s="18">
        <f>VLOOKUP(C376,'Infected rate by state'!B:E,4,0)</f>
        <v>1.1933809905095205E-2</v>
      </c>
      <c r="E376" s="3">
        <v>2760</v>
      </c>
      <c r="F376" s="2">
        <v>173</v>
      </c>
      <c r="G376" s="3">
        <v>1193</v>
      </c>
      <c r="H376" s="4">
        <f t="shared" si="84"/>
        <v>1976.5</v>
      </c>
      <c r="I376" s="2">
        <v>76</v>
      </c>
      <c r="J376" s="4">
        <f t="shared" si="85"/>
        <v>124.5</v>
      </c>
      <c r="K376" s="3">
        <v>869785</v>
      </c>
      <c r="L376" s="3">
        <f t="shared" si="72"/>
        <v>701075</v>
      </c>
      <c r="M376" s="3">
        <v>168710</v>
      </c>
      <c r="N376" s="3">
        <f t="shared" si="75"/>
        <v>20759.697696606465</v>
      </c>
      <c r="O376" s="3">
        <f t="shared" si="73"/>
        <v>4326.8796454820649</v>
      </c>
      <c r="P376" s="3">
        <f t="shared" si="74"/>
        <v>931.02953367928626</v>
      </c>
      <c r="Q376" s="3">
        <v>2</v>
      </c>
      <c r="R376" s="24">
        <v>6</v>
      </c>
      <c r="S376" s="19">
        <f t="shared" si="76"/>
        <v>288.45864303213767</v>
      </c>
      <c r="T376" s="20">
        <f t="shared" si="77"/>
        <v>0.24179265970841382</v>
      </c>
      <c r="U376" s="20">
        <f t="shared" si="78"/>
        <v>0.14594416546022651</v>
      </c>
      <c r="V376" s="21">
        <f t="shared" si="79"/>
        <v>0.10451400109860061</v>
      </c>
      <c r="W376" s="26">
        <f t="shared" si="80"/>
        <v>62.068635578619087</v>
      </c>
      <c r="X376" s="27">
        <f t="shared" si="81"/>
        <v>0.8166925734028827</v>
      </c>
      <c r="Y376" s="27">
        <f t="shared" si="82"/>
        <v>0.49854325765959107</v>
      </c>
      <c r="Z376" s="27">
        <f t="shared" si="83"/>
        <v>0.35877824033883865</v>
      </c>
    </row>
    <row r="377" spans="1:26" ht="12.5" x14ac:dyDescent="0.25">
      <c r="A377" s="2" t="s">
        <v>78</v>
      </c>
      <c r="B377" t="s">
        <v>351</v>
      </c>
      <c r="C377" t="s">
        <v>350</v>
      </c>
      <c r="D377" s="18">
        <f>VLOOKUP(C377,'Infected rate by state'!B:E,4,0)</f>
        <v>9.0315118396853012E-3</v>
      </c>
      <c r="E377" s="3">
        <v>4123</v>
      </c>
      <c r="F377" s="2">
        <v>509</v>
      </c>
      <c r="G377" s="3">
        <v>1333</v>
      </c>
      <c r="H377" s="4">
        <f t="shared" si="84"/>
        <v>2728</v>
      </c>
      <c r="I377" s="2">
        <v>163</v>
      </c>
      <c r="J377" s="4">
        <f t="shared" si="85"/>
        <v>336</v>
      </c>
      <c r="K377" s="3">
        <v>1315527</v>
      </c>
      <c r="L377" s="3">
        <f t="shared" si="72"/>
        <v>1060772</v>
      </c>
      <c r="M377" s="3">
        <v>254755</v>
      </c>
      <c r="N377" s="3">
        <f t="shared" si="75"/>
        <v>23762.39535185137</v>
      </c>
      <c r="O377" s="3">
        <f t="shared" si="73"/>
        <v>4952.0114486083767</v>
      </c>
      <c r="P377" s="3">
        <f t="shared" si="74"/>
        <v>1065.3566886462909</v>
      </c>
      <c r="Q377" s="3">
        <v>2</v>
      </c>
      <c r="R377" s="24">
        <v>6</v>
      </c>
      <c r="S377" s="19">
        <f t="shared" si="76"/>
        <v>330.13409657389178</v>
      </c>
      <c r="T377" s="20">
        <f t="shared" si="77"/>
        <v>0.24766248805243193</v>
      </c>
      <c r="U377" s="20">
        <f t="shared" si="78"/>
        <v>0.1210168975710747</v>
      </c>
      <c r="V377" s="21">
        <f t="shared" si="79"/>
        <v>8.0071330723718595E-2</v>
      </c>
      <c r="W377" s="26">
        <f t="shared" si="80"/>
        <v>71.023779243086054</v>
      </c>
      <c r="X377" s="27">
        <f t="shared" si="81"/>
        <v>0.43572870701279787</v>
      </c>
      <c r="Y377" s="27">
        <f t="shared" si="82"/>
        <v>0.21138029536632755</v>
      </c>
      <c r="Z377" s="27">
        <f t="shared" si="83"/>
        <v>0.13953591206893134</v>
      </c>
    </row>
    <row r="378" spans="1:26" ht="12.5" x14ac:dyDescent="0.25">
      <c r="A378" s="2" t="s">
        <v>79</v>
      </c>
      <c r="B378" t="s">
        <v>307</v>
      </c>
      <c r="C378" t="s">
        <v>306</v>
      </c>
      <c r="D378" s="18">
        <f>VLOOKUP(C378,'Infected rate by state'!B:E,4,0)</f>
        <v>1.0017032509739916E-2</v>
      </c>
      <c r="E378" s="3">
        <v>1335</v>
      </c>
      <c r="F378" s="2">
        <v>108</v>
      </c>
      <c r="G378" s="2">
        <v>504</v>
      </c>
      <c r="H378" s="4">
        <f t="shared" si="84"/>
        <v>919.5</v>
      </c>
      <c r="I378" s="2">
        <v>33</v>
      </c>
      <c r="J378" s="4">
        <f t="shared" si="85"/>
        <v>70.5</v>
      </c>
      <c r="K378" s="3">
        <v>290096</v>
      </c>
      <c r="L378" s="3">
        <f t="shared" si="72"/>
        <v>224488</v>
      </c>
      <c r="M378" s="3">
        <v>65608</v>
      </c>
      <c r="N378" s="3">
        <f t="shared" si="75"/>
        <v>5811.8021258910212</v>
      </c>
      <c r="O378" s="3">
        <f t="shared" si="73"/>
        <v>1229.1099230101072</v>
      </c>
      <c r="P378" s="3">
        <f t="shared" si="74"/>
        <v>269.08526843935715</v>
      </c>
      <c r="Q378" s="3">
        <v>2</v>
      </c>
      <c r="R378" s="24">
        <v>6</v>
      </c>
      <c r="S378" s="19">
        <f t="shared" si="76"/>
        <v>81.940661534007148</v>
      </c>
      <c r="T378" s="20">
        <f t="shared" si="77"/>
        <v>0.16258067764683959</v>
      </c>
      <c r="U378" s="20">
        <f t="shared" si="78"/>
        <v>8.9114368171840291E-2</v>
      </c>
      <c r="V378" s="21">
        <f t="shared" si="79"/>
        <v>6.137877268464955E-2</v>
      </c>
      <c r="W378" s="26">
        <f t="shared" si="80"/>
        <v>17.939017895957143</v>
      </c>
      <c r="X378" s="27">
        <f t="shared" si="81"/>
        <v>0.54360660290779217</v>
      </c>
      <c r="Y378" s="27">
        <f t="shared" si="82"/>
        <v>0.25445415455258358</v>
      </c>
      <c r="Z378" s="27">
        <f t="shared" si="83"/>
        <v>0.16610201755515874</v>
      </c>
    </row>
    <row r="379" spans="1:26" ht="12.5" x14ac:dyDescent="0.25">
      <c r="A379" s="2" t="s">
        <v>80</v>
      </c>
      <c r="B379" t="s">
        <v>337</v>
      </c>
      <c r="C379" t="s">
        <v>336</v>
      </c>
      <c r="D379" s="18">
        <f>VLOOKUP(C379,'Infected rate by state'!B:E,4,0)</f>
        <v>1.1933809905095205E-2</v>
      </c>
      <c r="E379" s="2">
        <v>518</v>
      </c>
      <c r="F379" s="2">
        <v>18</v>
      </c>
      <c r="G379" s="2">
        <v>228</v>
      </c>
      <c r="H379" s="4">
        <f t="shared" si="84"/>
        <v>373</v>
      </c>
      <c r="I379" s="2">
        <v>8</v>
      </c>
      <c r="J379" s="4">
        <f t="shared" si="85"/>
        <v>13</v>
      </c>
      <c r="K379" s="3">
        <v>125779</v>
      </c>
      <c r="L379" s="3">
        <f t="shared" si="72"/>
        <v>97465</v>
      </c>
      <c r="M379" s="3">
        <v>28314</v>
      </c>
      <c r="N379" s="3">
        <f t="shared" si="75"/>
        <v>3002.0453521059399</v>
      </c>
      <c r="O379" s="3">
        <f t="shared" si="73"/>
        <v>634.58845669417292</v>
      </c>
      <c r="P379" s="3">
        <f t="shared" si="74"/>
        <v>138.85186641851288</v>
      </c>
      <c r="Q379" s="3">
        <v>2</v>
      </c>
      <c r="R379" s="24">
        <v>6</v>
      </c>
      <c r="S379" s="19">
        <f t="shared" si="76"/>
        <v>42.305897112944862</v>
      </c>
      <c r="T379" s="20">
        <f t="shared" si="77"/>
        <v>0.18555218031993362</v>
      </c>
      <c r="U379" s="20">
        <f t="shared" si="78"/>
        <v>0.11342063569154119</v>
      </c>
      <c r="V379" s="21">
        <f t="shared" si="79"/>
        <v>8.1671616048156107E-2</v>
      </c>
      <c r="W379" s="26">
        <f t="shared" si="80"/>
        <v>9.2567910945675251</v>
      </c>
      <c r="X379" s="27">
        <f t="shared" si="81"/>
        <v>1.1570988868209406</v>
      </c>
      <c r="Y379" s="27">
        <f t="shared" si="82"/>
        <v>0.71206085342827119</v>
      </c>
      <c r="Z379" s="27">
        <f t="shared" si="83"/>
        <v>0.51426617192041801</v>
      </c>
    </row>
    <row r="380" spans="1:26" ht="12.5" x14ac:dyDescent="0.25">
      <c r="A380" s="2" t="s">
        <v>81</v>
      </c>
      <c r="B380" t="s">
        <v>353</v>
      </c>
      <c r="C380" t="s">
        <v>352</v>
      </c>
      <c r="D380" s="18">
        <f>VLOOKUP(C380,'Infected rate by state'!B:E,4,0)</f>
        <v>8.4257771266714378E-3</v>
      </c>
      <c r="E380" s="3">
        <v>1319</v>
      </c>
      <c r="F380" s="2">
        <v>217</v>
      </c>
      <c r="G380" s="2">
        <v>508</v>
      </c>
      <c r="H380" s="4">
        <f t="shared" si="84"/>
        <v>913.5</v>
      </c>
      <c r="I380" s="2">
        <v>73</v>
      </c>
      <c r="J380" s="4">
        <f t="shared" si="85"/>
        <v>145</v>
      </c>
      <c r="K380" s="3">
        <v>274471</v>
      </c>
      <c r="L380" s="3">
        <f t="shared" si="72"/>
        <v>210893</v>
      </c>
      <c r="M380" s="3">
        <v>63578</v>
      </c>
      <c r="N380" s="3">
        <f t="shared" si="75"/>
        <v>4625.2629474692721</v>
      </c>
      <c r="O380" s="3">
        <f t="shared" si="73"/>
        <v>980.58183106946979</v>
      </c>
      <c r="P380" s="3">
        <f t="shared" si="74"/>
        <v>215.29159644962908</v>
      </c>
      <c r="Q380" s="3">
        <v>2</v>
      </c>
      <c r="R380" s="24">
        <v>6</v>
      </c>
      <c r="S380" s="19">
        <f t="shared" si="76"/>
        <v>65.37212207129798</v>
      </c>
      <c r="T380" s="20">
        <f t="shared" si="77"/>
        <v>0.12868527966790941</v>
      </c>
      <c r="U380" s="20">
        <f t="shared" si="78"/>
        <v>7.1562257330375453E-2</v>
      </c>
      <c r="V380" s="21">
        <f t="shared" si="79"/>
        <v>4.9561881782636832E-2</v>
      </c>
      <c r="W380" s="26">
        <f t="shared" si="80"/>
        <v>14.352773096641938</v>
      </c>
      <c r="X380" s="27">
        <f t="shared" si="81"/>
        <v>0.19661333009098544</v>
      </c>
      <c r="Y380" s="27">
        <f t="shared" si="82"/>
        <v>9.8984642045806467E-2</v>
      </c>
      <c r="Z380" s="27">
        <f t="shared" si="83"/>
        <v>6.6141811505262382E-2</v>
      </c>
    </row>
    <row r="381" spans="1:26" ht="12.5" x14ac:dyDescent="0.25">
      <c r="A381" s="2" t="s">
        <v>82</v>
      </c>
      <c r="B381" t="s">
        <v>373</v>
      </c>
      <c r="C381" t="s">
        <v>372</v>
      </c>
      <c r="D381" s="18">
        <f>VLOOKUP(C381,'Infected rate by state'!B:E,4,0)</f>
        <v>8.0007670443122732E-3</v>
      </c>
      <c r="E381" s="3">
        <v>4505</v>
      </c>
      <c r="F381" s="2">
        <v>790</v>
      </c>
      <c r="G381" s="3">
        <v>1125</v>
      </c>
      <c r="H381" s="4">
        <f t="shared" si="84"/>
        <v>2815</v>
      </c>
      <c r="I381" s="2">
        <v>241</v>
      </c>
      <c r="J381" s="4">
        <f t="shared" si="85"/>
        <v>515.5</v>
      </c>
      <c r="K381" s="3">
        <v>1097252</v>
      </c>
      <c r="L381" s="3">
        <f t="shared" si="72"/>
        <v>872413</v>
      </c>
      <c r="M381" s="3">
        <v>224839</v>
      </c>
      <c r="N381" s="3">
        <f t="shared" si="75"/>
        <v>17557.715281811459</v>
      </c>
      <c r="O381" s="3">
        <f t="shared" si="73"/>
        <v>3677.7539512246412</v>
      </c>
      <c r="P381" s="3">
        <f t="shared" si="74"/>
        <v>796.09290009854021</v>
      </c>
      <c r="Q381" s="3">
        <v>2</v>
      </c>
      <c r="R381" s="24">
        <v>6</v>
      </c>
      <c r="S381" s="19">
        <f t="shared" si="76"/>
        <v>245.18359674830941</v>
      </c>
      <c r="T381" s="20">
        <f t="shared" si="77"/>
        <v>0.21794097488738615</v>
      </c>
      <c r="U381" s="20">
        <f t="shared" si="78"/>
        <v>8.709896864948824E-2</v>
      </c>
      <c r="V381" s="21">
        <f t="shared" si="79"/>
        <v>5.4424771753231835E-2</v>
      </c>
      <c r="W381" s="26">
        <f t="shared" si="80"/>
        <v>53.07286000656935</v>
      </c>
      <c r="X381" s="27">
        <f t="shared" si="81"/>
        <v>0.22021933612684377</v>
      </c>
      <c r="Y381" s="27">
        <f t="shared" si="82"/>
        <v>0.10295414162283094</v>
      </c>
      <c r="Z381" s="27">
        <f t="shared" si="83"/>
        <v>6.7180835451353602E-2</v>
      </c>
    </row>
    <row r="382" spans="1:26" ht="12.5" x14ac:dyDescent="0.25">
      <c r="A382" s="2" t="s">
        <v>83</v>
      </c>
      <c r="B382" t="s">
        <v>371</v>
      </c>
      <c r="C382" t="s">
        <v>370</v>
      </c>
      <c r="D382" s="18">
        <f>VLOOKUP(C382,'Infected rate by state'!B:E,4,0)</f>
        <v>2.5429318796877907E-2</v>
      </c>
      <c r="E382" s="3">
        <v>9897</v>
      </c>
      <c r="F382" s="2">
        <v>928</v>
      </c>
      <c r="G382" s="3">
        <v>1230</v>
      </c>
      <c r="H382" s="4">
        <f t="shared" si="84"/>
        <v>5563.5</v>
      </c>
      <c r="I382" s="2">
        <v>235</v>
      </c>
      <c r="J382" s="4">
        <f t="shared" si="85"/>
        <v>581.5</v>
      </c>
      <c r="K382" s="3">
        <v>3811249</v>
      </c>
      <c r="L382" s="3">
        <f t="shared" si="72"/>
        <v>3059846</v>
      </c>
      <c r="M382" s="3">
        <v>751403</v>
      </c>
      <c r="N382" s="3">
        <f t="shared" si="75"/>
        <v>193834.93167056426</v>
      </c>
      <c r="O382" s="3">
        <f t="shared" si="73"/>
        <v>40459.093639473991</v>
      </c>
      <c r="P382" s="3">
        <f t="shared" si="74"/>
        <v>8720.9525454674949</v>
      </c>
      <c r="Q382" s="3">
        <v>2</v>
      </c>
      <c r="R382" s="24">
        <v>6</v>
      </c>
      <c r="S382" s="19">
        <f t="shared" si="76"/>
        <v>2697.2729092982659</v>
      </c>
      <c r="T382" s="20">
        <f t="shared" si="77"/>
        <v>2.1929048043075334</v>
      </c>
      <c r="U382" s="20">
        <f t="shared" si="78"/>
        <v>0.48481583702673964</v>
      </c>
      <c r="V382" s="21">
        <f t="shared" si="79"/>
        <v>0.27253439520039063</v>
      </c>
      <c r="W382" s="26">
        <f t="shared" si="80"/>
        <v>581.39683636449968</v>
      </c>
      <c r="X382" s="27">
        <f t="shared" si="81"/>
        <v>2.4740290909127647</v>
      </c>
      <c r="Y382" s="27">
        <f t="shared" si="82"/>
        <v>0.99982259048065292</v>
      </c>
      <c r="Z382" s="27">
        <f t="shared" si="83"/>
        <v>0.62650521159967643</v>
      </c>
    </row>
    <row r="383" spans="1:26" ht="12.5" x14ac:dyDescent="0.25">
      <c r="A383" s="2" t="s">
        <v>84</v>
      </c>
      <c r="B383" t="s">
        <v>393</v>
      </c>
      <c r="C383" t="s">
        <v>392</v>
      </c>
      <c r="D383" s="18">
        <f>VLOOKUP(C383,'Infected rate by state'!B:E,4,0)</f>
        <v>7.5097590818065515E-3</v>
      </c>
      <c r="E383" s="3">
        <v>2086</v>
      </c>
      <c r="F383" s="2">
        <v>274</v>
      </c>
      <c r="G383" s="2">
        <v>753</v>
      </c>
      <c r="H383" s="4">
        <f t="shared" si="84"/>
        <v>1419.5</v>
      </c>
      <c r="I383" s="2">
        <v>51</v>
      </c>
      <c r="J383" s="4">
        <f t="shared" si="85"/>
        <v>162.5</v>
      </c>
      <c r="K383" s="3">
        <v>839182</v>
      </c>
      <c r="L383" s="3">
        <f t="shared" si="72"/>
        <v>693070</v>
      </c>
      <c r="M383" s="3">
        <v>146112</v>
      </c>
      <c r="N383" s="3">
        <f t="shared" si="75"/>
        <v>12604.109291577171</v>
      </c>
      <c r="O383" s="3">
        <f t="shared" si="73"/>
        <v>2603.2612900022373</v>
      </c>
      <c r="P383" s="3">
        <f t="shared" si="74"/>
        <v>553.9817313162107</v>
      </c>
      <c r="Q383" s="3">
        <v>2</v>
      </c>
      <c r="R383" s="24">
        <v>6</v>
      </c>
      <c r="S383" s="19">
        <f t="shared" si="76"/>
        <v>173.55075266681581</v>
      </c>
      <c r="T383" s="20">
        <f t="shared" si="77"/>
        <v>0.2304790872069267</v>
      </c>
      <c r="U383" s="20">
        <f t="shared" si="78"/>
        <v>0.12226188986742924</v>
      </c>
      <c r="V383" s="21">
        <f t="shared" si="79"/>
        <v>8.3197868009020043E-2</v>
      </c>
      <c r="W383" s="26">
        <f t="shared" si="80"/>
        <v>36.932115421080717</v>
      </c>
      <c r="X383" s="27">
        <f t="shared" si="81"/>
        <v>0.72415912590354348</v>
      </c>
      <c r="Y383" s="27">
        <f t="shared" si="82"/>
        <v>0.22727455643741978</v>
      </c>
      <c r="Z383" s="27">
        <f t="shared" si="83"/>
        <v>0.13478874241270333</v>
      </c>
    </row>
    <row r="384" spans="1:26" ht="12.5" x14ac:dyDescent="0.25">
      <c r="A384" s="2" t="s">
        <v>85</v>
      </c>
      <c r="B384" t="s">
        <v>333</v>
      </c>
      <c r="C384" t="s">
        <v>332</v>
      </c>
      <c r="D384" s="18">
        <f>VLOOKUP(C384,'Infected rate by state'!B:E,4,0)</f>
        <v>1.4486816526494731E-2</v>
      </c>
      <c r="E384" s="3">
        <v>1239</v>
      </c>
      <c r="F384" s="2">
        <v>142</v>
      </c>
      <c r="G384" s="2">
        <v>475</v>
      </c>
      <c r="H384" s="4">
        <f t="shared" si="84"/>
        <v>857</v>
      </c>
      <c r="I384" s="2">
        <v>67</v>
      </c>
      <c r="J384" s="4">
        <f t="shared" si="85"/>
        <v>104.5</v>
      </c>
      <c r="K384" s="3">
        <v>610597</v>
      </c>
      <c r="L384" s="3">
        <f t="shared" si="72"/>
        <v>509786</v>
      </c>
      <c r="M384" s="3">
        <v>100811</v>
      </c>
      <c r="N384" s="3">
        <f t="shared" si="75"/>
        <v>17691.213421256205</v>
      </c>
      <c r="O384" s="3">
        <f t="shared" si="73"/>
        <v>3638.812337600647</v>
      </c>
      <c r="P384" s="3">
        <f t="shared" si="74"/>
        <v>770.38363207624093</v>
      </c>
      <c r="Q384" s="3">
        <v>2</v>
      </c>
      <c r="R384" s="24">
        <v>6</v>
      </c>
      <c r="S384" s="19">
        <f t="shared" si="76"/>
        <v>242.58748917337647</v>
      </c>
      <c r="T384" s="20">
        <f t="shared" si="77"/>
        <v>0.51071050352289782</v>
      </c>
      <c r="U384" s="20">
        <f t="shared" si="78"/>
        <v>0.28306591502144279</v>
      </c>
      <c r="V384" s="21">
        <f t="shared" si="79"/>
        <v>0.19579296947003749</v>
      </c>
      <c r="W384" s="26">
        <f t="shared" si="80"/>
        <v>51.358908805082727</v>
      </c>
      <c r="X384" s="27">
        <f t="shared" si="81"/>
        <v>0.76655087768780195</v>
      </c>
      <c r="Y384" s="27">
        <f t="shared" si="82"/>
        <v>0.49147281153189215</v>
      </c>
      <c r="Z384" s="27">
        <f t="shared" si="83"/>
        <v>0.36168245637382201</v>
      </c>
    </row>
    <row r="385" spans="1:26" ht="12.5" x14ac:dyDescent="0.25">
      <c r="A385" s="2" t="s">
        <v>86</v>
      </c>
      <c r="B385" t="s">
        <v>371</v>
      </c>
      <c r="C385" t="s">
        <v>370</v>
      </c>
      <c r="D385" s="18">
        <f>VLOOKUP(C385,'Infected rate by state'!B:E,4,0)</f>
        <v>2.5429318796877907E-2</v>
      </c>
      <c r="E385" s="3">
        <v>1036</v>
      </c>
      <c r="F385" s="2">
        <v>94</v>
      </c>
      <c r="G385" s="2">
        <v>361</v>
      </c>
      <c r="H385" s="4">
        <f t="shared" si="84"/>
        <v>698.5</v>
      </c>
      <c r="I385" s="2">
        <v>14</v>
      </c>
      <c r="J385" s="4">
        <f t="shared" si="85"/>
        <v>54</v>
      </c>
      <c r="K385" s="3">
        <v>255069</v>
      </c>
      <c r="L385" s="3">
        <f t="shared" si="72"/>
        <v>196654</v>
      </c>
      <c r="M385" s="3">
        <v>58415</v>
      </c>
      <c r="N385" s="3">
        <f t="shared" si="75"/>
        <v>12972.461832401701</v>
      </c>
      <c r="O385" s="3">
        <f t="shared" si="73"/>
        <v>2747.0039430850511</v>
      </c>
      <c r="P385" s="3">
        <f t="shared" si="74"/>
        <v>602.29379205797136</v>
      </c>
      <c r="Q385" s="3">
        <v>2</v>
      </c>
      <c r="R385" s="24">
        <v>6</v>
      </c>
      <c r="S385" s="19">
        <f t="shared" si="76"/>
        <v>183.13359620567007</v>
      </c>
      <c r="T385" s="20">
        <f t="shared" si="77"/>
        <v>0.50729528034811655</v>
      </c>
      <c r="U385" s="20">
        <f t="shared" si="78"/>
        <v>0.26218124009401583</v>
      </c>
      <c r="V385" s="21">
        <f t="shared" si="79"/>
        <v>0.17676988050740355</v>
      </c>
      <c r="W385" s="26">
        <f t="shared" si="80"/>
        <v>40.152919470531423</v>
      </c>
      <c r="X385" s="27">
        <f t="shared" si="81"/>
        <v>2.86806567646653</v>
      </c>
      <c r="Y385" s="27">
        <f t="shared" si="82"/>
        <v>0.74357258278761895</v>
      </c>
      <c r="Z385" s="27">
        <f t="shared" si="83"/>
        <v>0.42715871777161085</v>
      </c>
    </row>
    <row r="386" spans="1:26" ht="12.5" x14ac:dyDescent="0.25">
      <c r="A386" s="2" t="s">
        <v>87</v>
      </c>
      <c r="B386" t="s">
        <v>377</v>
      </c>
      <c r="C386" t="s">
        <v>376</v>
      </c>
      <c r="D386" s="18">
        <f>VLOOKUP(C386,'Infected rate by state'!B:E,4,0)</f>
        <v>5.6936382854354227E-3</v>
      </c>
      <c r="E386" s="2">
        <v>453</v>
      </c>
      <c r="F386" s="2">
        <v>63</v>
      </c>
      <c r="G386" s="2">
        <v>214</v>
      </c>
      <c r="H386" s="4">
        <f t="shared" si="84"/>
        <v>333.5</v>
      </c>
      <c r="I386" s="2">
        <v>21</v>
      </c>
      <c r="J386" s="4">
        <f t="shared" si="85"/>
        <v>42</v>
      </c>
      <c r="K386" s="3">
        <v>200261</v>
      </c>
      <c r="L386" s="3">
        <f t="shared" ref="L386:L449" si="86">K386-M386</f>
        <v>156219</v>
      </c>
      <c r="M386" s="3">
        <v>44042</v>
      </c>
      <c r="N386" s="3">
        <f t="shared" si="75"/>
        <v>2280.4273933591662</v>
      </c>
      <c r="O386" s="3">
        <f t="shared" ref="O386:O449" si="87">0.19*N386*(L386/K386)+0.285*N386*(M386/K386)</f>
        <v>480.92545603799948</v>
      </c>
      <c r="P386" s="3">
        <f t="shared" ref="P386:P449" si="88">0.0361*N386*(L386/K386)+0.0812*N386*(M386/K386)</f>
        <v>104.94191030678253</v>
      </c>
      <c r="Q386" s="3">
        <v>2</v>
      </c>
      <c r="R386" s="24">
        <v>6</v>
      </c>
      <c r="S386" s="19">
        <f t="shared" si="76"/>
        <v>32.061697069199965</v>
      </c>
      <c r="T386" s="20">
        <f t="shared" si="77"/>
        <v>0.14982101434205591</v>
      </c>
      <c r="U386" s="20">
        <f t="shared" si="78"/>
        <v>9.6137022696251767E-2</v>
      </c>
      <c r="V386" s="21">
        <f t="shared" si="79"/>
        <v>7.0776373221191971E-2</v>
      </c>
      <c r="W386" s="26">
        <f t="shared" si="80"/>
        <v>6.9961273537855018</v>
      </c>
      <c r="X386" s="27">
        <f t="shared" si="81"/>
        <v>0.33314892160883341</v>
      </c>
      <c r="Y386" s="27">
        <f t="shared" si="82"/>
        <v>0.16657446080441671</v>
      </c>
      <c r="Z386" s="27">
        <f t="shared" si="83"/>
        <v>0.1110496405362778</v>
      </c>
    </row>
    <row r="387" spans="1:26" ht="12.5" x14ac:dyDescent="0.25">
      <c r="A387" s="2" t="s">
        <v>88</v>
      </c>
      <c r="B387" t="s">
        <v>383</v>
      </c>
      <c r="C387" t="s">
        <v>382</v>
      </c>
      <c r="D387" s="18">
        <f>VLOOKUP(C387,'Infected rate by state'!B:E,4,0)</f>
        <v>8.525765865415048E-3</v>
      </c>
      <c r="E387" s="3">
        <v>1904</v>
      </c>
      <c r="F387" s="2">
        <v>184</v>
      </c>
      <c r="G387" s="2">
        <v>706</v>
      </c>
      <c r="H387" s="4">
        <f t="shared" si="84"/>
        <v>1305</v>
      </c>
      <c r="I387" s="2">
        <v>88</v>
      </c>
      <c r="J387" s="4">
        <f t="shared" si="85"/>
        <v>136</v>
      </c>
      <c r="K387" s="3">
        <v>561138</v>
      </c>
      <c r="L387" s="3">
        <f t="shared" si="86"/>
        <v>431069</v>
      </c>
      <c r="M387" s="3">
        <v>130069</v>
      </c>
      <c r="N387" s="3">
        <f t="shared" ref="N387:N450" si="89">K387*D387*Q387</f>
        <v>9568.2624123745391</v>
      </c>
      <c r="O387" s="3">
        <f t="shared" si="87"/>
        <v>2028.6680480174095</v>
      </c>
      <c r="P387" s="3">
        <f t="shared" si="88"/>
        <v>445.44046628617087</v>
      </c>
      <c r="Q387" s="3">
        <v>2</v>
      </c>
      <c r="R387" s="24">
        <v>6</v>
      </c>
      <c r="S387" s="19">
        <f t="shared" ref="S387:S450" si="90">O387/(R387*30/12)</f>
        <v>135.24453653449396</v>
      </c>
      <c r="T387" s="20">
        <f t="shared" ref="T387:T450" si="91">S387/$G387</f>
        <v>0.19156449934064301</v>
      </c>
      <c r="U387" s="20">
        <f t="shared" ref="U387:U450" si="92">S387/$H387</f>
        <v>0.10363566017968885</v>
      </c>
      <c r="V387" s="21">
        <f t="shared" ref="V387:V450" si="93">S387/$E387</f>
        <v>7.1031794398368681E-2</v>
      </c>
      <c r="W387" s="26">
        <f t="shared" ref="W387:W450" si="94">P387/(R387*30/12)</f>
        <v>29.696031085744725</v>
      </c>
      <c r="X387" s="27">
        <f t="shared" si="81"/>
        <v>0.33745489870164458</v>
      </c>
      <c r="Y387" s="27">
        <f t="shared" si="82"/>
        <v>0.21835316974812297</v>
      </c>
      <c r="Z387" s="27">
        <f t="shared" si="83"/>
        <v>0.16139147329209089</v>
      </c>
    </row>
    <row r="388" spans="1:26" ht="12.5" x14ac:dyDescent="0.25">
      <c r="A388" s="2" t="s">
        <v>89</v>
      </c>
      <c r="B388" t="s">
        <v>381</v>
      </c>
      <c r="C388" t="s">
        <v>380</v>
      </c>
      <c r="D388" s="18">
        <f>VLOOKUP(C388,'Infected rate by state'!B:E,4,0)</f>
        <v>2.6094721185018687E-3</v>
      </c>
      <c r="E388" s="3">
        <v>1208</v>
      </c>
      <c r="F388" s="2">
        <v>138</v>
      </c>
      <c r="G388" s="2">
        <v>416</v>
      </c>
      <c r="H388" s="4">
        <f t="shared" si="84"/>
        <v>812</v>
      </c>
      <c r="I388" s="2">
        <v>64</v>
      </c>
      <c r="J388" s="4">
        <f t="shared" si="85"/>
        <v>101</v>
      </c>
      <c r="K388" s="3">
        <v>603572</v>
      </c>
      <c r="L388" s="3">
        <f t="shared" si="86"/>
        <v>462556</v>
      </c>
      <c r="M388" s="3">
        <v>141016</v>
      </c>
      <c r="N388" s="3">
        <f t="shared" si="89"/>
        <v>3150.0086110168199</v>
      </c>
      <c r="O388" s="3">
        <f t="shared" si="87"/>
        <v>668.4173269431011</v>
      </c>
      <c r="P388" s="3">
        <f t="shared" si="88"/>
        <v>146.90686514539908</v>
      </c>
      <c r="Q388" s="3">
        <v>2</v>
      </c>
      <c r="R388" s="24">
        <v>6</v>
      </c>
      <c r="S388" s="19">
        <f t="shared" si="90"/>
        <v>44.561155129540076</v>
      </c>
      <c r="T388" s="20">
        <f t="shared" si="91"/>
        <v>0.10711816136908672</v>
      </c>
      <c r="U388" s="20">
        <f t="shared" si="92"/>
        <v>5.4878269863965608E-2</v>
      </c>
      <c r="V388" s="21">
        <f t="shared" si="93"/>
        <v>3.6888373451606025E-2</v>
      </c>
      <c r="W388" s="26">
        <f t="shared" si="94"/>
        <v>9.7937910096932725</v>
      </c>
      <c r="X388" s="27">
        <f t="shared" ref="X388:X451" si="95">W388/$I388</f>
        <v>0.15302798452645738</v>
      </c>
      <c r="Y388" s="27">
        <f t="shared" ref="Y388:Y451" si="96">W388/$J388</f>
        <v>9.696822781874527E-2</v>
      </c>
      <c r="Z388" s="27">
        <f t="shared" ref="Z388:Z451" si="97">W388/$F388</f>
        <v>7.0969500070241109E-2</v>
      </c>
    </row>
    <row r="389" spans="1:26" ht="12.5" x14ac:dyDescent="0.25">
      <c r="A389" s="2" t="s">
        <v>90</v>
      </c>
      <c r="B389" t="s">
        <v>333</v>
      </c>
      <c r="C389" t="s">
        <v>332</v>
      </c>
      <c r="D389" s="18">
        <f>VLOOKUP(C389,'Infected rate by state'!B:E,4,0)</f>
        <v>1.4486816526494731E-2</v>
      </c>
      <c r="E389" s="3">
        <v>2032</v>
      </c>
      <c r="F389" s="2">
        <v>332</v>
      </c>
      <c r="G389" s="2">
        <v>666</v>
      </c>
      <c r="H389" s="4">
        <f t="shared" si="84"/>
        <v>1349</v>
      </c>
      <c r="I389" s="2">
        <v>137</v>
      </c>
      <c r="J389" s="4">
        <f t="shared" si="85"/>
        <v>234.5</v>
      </c>
      <c r="K389" s="3">
        <v>711961</v>
      </c>
      <c r="L389" s="3">
        <f t="shared" si="86"/>
        <v>549256</v>
      </c>
      <c r="M389" s="3">
        <v>162705</v>
      </c>
      <c r="N389" s="3">
        <f t="shared" si="89"/>
        <v>20628.096762039429</v>
      </c>
      <c r="O389" s="3">
        <f t="shared" si="87"/>
        <v>4367.1831065467231</v>
      </c>
      <c r="P389" s="3">
        <f t="shared" si="88"/>
        <v>957.28268207111137</v>
      </c>
      <c r="Q389" s="3">
        <v>2</v>
      </c>
      <c r="R389" s="24">
        <v>6</v>
      </c>
      <c r="S389" s="19">
        <f t="shared" si="90"/>
        <v>291.14554043644819</v>
      </c>
      <c r="T389" s="20">
        <f t="shared" si="91"/>
        <v>0.43715546612079309</v>
      </c>
      <c r="U389" s="20">
        <f t="shared" si="92"/>
        <v>0.21582323234725589</v>
      </c>
      <c r="V389" s="21">
        <f t="shared" si="93"/>
        <v>0.14328028564785836</v>
      </c>
      <c r="W389" s="26">
        <f t="shared" si="94"/>
        <v>63.818845471407421</v>
      </c>
      <c r="X389" s="27">
        <f t="shared" si="95"/>
        <v>0.46583098884238994</v>
      </c>
      <c r="Y389" s="27">
        <f t="shared" si="96"/>
        <v>0.27214859476079922</v>
      </c>
      <c r="Z389" s="27">
        <f t="shared" si="97"/>
        <v>0.19222543816688983</v>
      </c>
    </row>
    <row r="390" spans="1:26" ht="12.5" x14ac:dyDescent="0.25">
      <c r="A390" s="2" t="s">
        <v>91</v>
      </c>
      <c r="B390" t="s">
        <v>335</v>
      </c>
      <c r="C390" t="s">
        <v>334</v>
      </c>
      <c r="D390" s="18">
        <f>VLOOKUP(C390,'Infected rate by state'!B:E,4,0)</f>
        <v>8.8985640980001352E-3</v>
      </c>
      <c r="E390" s="3">
        <v>2154</v>
      </c>
      <c r="F390" s="2">
        <v>328</v>
      </c>
      <c r="G390" s="3">
        <v>1050</v>
      </c>
      <c r="H390" s="4">
        <f t="shared" si="84"/>
        <v>1602</v>
      </c>
      <c r="I390" s="2">
        <v>157</v>
      </c>
      <c r="J390" s="4">
        <f t="shared" si="85"/>
        <v>242.5</v>
      </c>
      <c r="K390" s="3">
        <v>528945</v>
      </c>
      <c r="L390" s="3">
        <f t="shared" si="86"/>
        <v>413598</v>
      </c>
      <c r="M390" s="3">
        <v>115347</v>
      </c>
      <c r="N390" s="3">
        <f t="shared" si="89"/>
        <v>9413.7019736333623</v>
      </c>
      <c r="O390" s="3">
        <f t="shared" si="87"/>
        <v>1983.6236828626229</v>
      </c>
      <c r="P390" s="3">
        <f t="shared" si="88"/>
        <v>432.41796635384867</v>
      </c>
      <c r="Q390" s="3">
        <v>2</v>
      </c>
      <c r="R390" s="24">
        <v>6</v>
      </c>
      <c r="S390" s="19">
        <f t="shared" si="90"/>
        <v>132.24157885750819</v>
      </c>
      <c r="T390" s="20">
        <f t="shared" si="91"/>
        <v>0.12594436081667446</v>
      </c>
      <c r="U390" s="20">
        <f t="shared" si="92"/>
        <v>8.2547802033400869E-2</v>
      </c>
      <c r="V390" s="21">
        <f t="shared" si="93"/>
        <v>6.1393490648796747E-2</v>
      </c>
      <c r="W390" s="26">
        <f t="shared" si="94"/>
        <v>28.827864423589912</v>
      </c>
      <c r="X390" s="27">
        <f t="shared" si="95"/>
        <v>0.18361697085089115</v>
      </c>
      <c r="Y390" s="27">
        <f t="shared" si="96"/>
        <v>0.11887779143748417</v>
      </c>
      <c r="Z390" s="27">
        <f t="shared" si="97"/>
        <v>8.7889830559725338E-2</v>
      </c>
    </row>
    <row r="391" spans="1:26" ht="12.5" x14ac:dyDescent="0.25">
      <c r="A391" s="2" t="s">
        <v>92</v>
      </c>
      <c r="B391" t="s">
        <v>400</v>
      </c>
      <c r="C391" t="s">
        <v>291</v>
      </c>
      <c r="D391" s="18">
        <f>VLOOKUP(C391,'Infected rate by state'!B:E,4,0)</f>
        <v>5.5896269710740548E-3</v>
      </c>
      <c r="E391" s="2">
        <v>951</v>
      </c>
      <c r="F391" s="2">
        <v>83</v>
      </c>
      <c r="G391" s="2">
        <v>319</v>
      </c>
      <c r="H391" s="4">
        <f t="shared" si="84"/>
        <v>635</v>
      </c>
      <c r="I391" s="2">
        <v>26</v>
      </c>
      <c r="J391" s="4">
        <f t="shared" si="85"/>
        <v>54.5</v>
      </c>
      <c r="K391" s="3">
        <v>542404</v>
      </c>
      <c r="L391" s="3">
        <f t="shared" si="86"/>
        <v>437593</v>
      </c>
      <c r="M391" s="3">
        <v>104811</v>
      </c>
      <c r="N391" s="3">
        <f t="shared" si="89"/>
        <v>6063.6720552369034</v>
      </c>
      <c r="O391" s="3">
        <f t="shared" si="87"/>
        <v>1263.4100250634078</v>
      </c>
      <c r="P391" s="3">
        <f t="shared" si="88"/>
        <v>271.74262739441713</v>
      </c>
      <c r="Q391" s="3">
        <v>2</v>
      </c>
      <c r="R391" s="24">
        <v>6</v>
      </c>
      <c r="S391" s="19">
        <f t="shared" si="90"/>
        <v>84.227335004227186</v>
      </c>
      <c r="T391" s="20">
        <f t="shared" si="91"/>
        <v>0.26403553292861187</v>
      </c>
      <c r="U391" s="20">
        <f t="shared" si="92"/>
        <v>0.13264147244760185</v>
      </c>
      <c r="V391" s="21">
        <f t="shared" si="93"/>
        <v>8.8567124084360863E-2</v>
      </c>
      <c r="W391" s="26">
        <f t="shared" si="94"/>
        <v>18.116175159627808</v>
      </c>
      <c r="X391" s="27">
        <f t="shared" si="95"/>
        <v>0.69677596767799266</v>
      </c>
      <c r="Y391" s="27">
        <f t="shared" si="96"/>
        <v>0.33240688366289556</v>
      </c>
      <c r="Z391" s="27">
        <f t="shared" si="97"/>
        <v>0.21826717059792539</v>
      </c>
    </row>
    <row r="392" spans="1:26" ht="12.5" x14ac:dyDescent="0.25">
      <c r="A392" s="2" t="s">
        <v>93</v>
      </c>
      <c r="B392" t="s">
        <v>375</v>
      </c>
      <c r="C392" t="s">
        <v>374</v>
      </c>
      <c r="D392" s="18">
        <f>VLOOKUP(C392,'Infected rate by state'!B:E,4,0)</f>
        <v>6.2179748494527662E-3</v>
      </c>
      <c r="E392" s="3">
        <v>1872</v>
      </c>
      <c r="F392" s="2">
        <v>180</v>
      </c>
      <c r="G392" s="2">
        <v>734</v>
      </c>
      <c r="H392" s="4">
        <f t="shared" si="84"/>
        <v>1303</v>
      </c>
      <c r="I392" s="2">
        <v>48</v>
      </c>
      <c r="J392" s="4">
        <f t="shared" si="85"/>
        <v>114</v>
      </c>
      <c r="K392" s="3">
        <v>432080</v>
      </c>
      <c r="L392" s="3">
        <f t="shared" si="86"/>
        <v>341805</v>
      </c>
      <c r="M392" s="3">
        <v>90275</v>
      </c>
      <c r="N392" s="3">
        <f t="shared" si="89"/>
        <v>5373.3251459031026</v>
      </c>
      <c r="O392" s="3">
        <f t="shared" si="87"/>
        <v>1127.5840368331155</v>
      </c>
      <c r="P392" s="3">
        <f t="shared" si="88"/>
        <v>244.60879446110022</v>
      </c>
      <c r="Q392" s="3">
        <v>2</v>
      </c>
      <c r="R392" s="24">
        <v>6</v>
      </c>
      <c r="S392" s="19">
        <f t="shared" si="90"/>
        <v>75.172269122207709</v>
      </c>
      <c r="T392" s="20">
        <f t="shared" si="91"/>
        <v>0.10241453558883884</v>
      </c>
      <c r="U392" s="20">
        <f t="shared" si="92"/>
        <v>5.7691687737688187E-2</v>
      </c>
      <c r="V392" s="21">
        <f t="shared" si="93"/>
        <v>4.0156126667846001E-2</v>
      </c>
      <c r="W392" s="26">
        <f t="shared" si="94"/>
        <v>16.307252964073349</v>
      </c>
      <c r="X392" s="27">
        <f t="shared" si="95"/>
        <v>0.33973443675152809</v>
      </c>
      <c r="Y392" s="27">
        <f t="shared" si="96"/>
        <v>0.14304607863222235</v>
      </c>
      <c r="Z392" s="27">
        <f t="shared" si="97"/>
        <v>9.0595849800407496E-2</v>
      </c>
    </row>
    <row r="393" spans="1:26" ht="12.5" x14ac:dyDescent="0.25">
      <c r="A393" s="2" t="s">
        <v>94</v>
      </c>
      <c r="B393" t="s">
        <v>351</v>
      </c>
      <c r="C393" t="s">
        <v>350</v>
      </c>
      <c r="D393" s="18">
        <f>VLOOKUP(C393,'Infected rate by state'!B:E,4,0)</f>
        <v>9.0315118396853012E-3</v>
      </c>
      <c r="E393" s="3">
        <v>1375</v>
      </c>
      <c r="F393" s="2">
        <v>161</v>
      </c>
      <c r="G393" s="2">
        <v>458</v>
      </c>
      <c r="H393" s="4">
        <f t="shared" si="84"/>
        <v>916.5</v>
      </c>
      <c r="I393" s="2">
        <v>58</v>
      </c>
      <c r="J393" s="4">
        <f t="shared" si="85"/>
        <v>109.5</v>
      </c>
      <c r="K393" s="3">
        <v>426480</v>
      </c>
      <c r="L393" s="3">
        <f t="shared" si="86"/>
        <v>337140</v>
      </c>
      <c r="M393" s="3">
        <v>89340</v>
      </c>
      <c r="N393" s="3">
        <f t="shared" si="89"/>
        <v>7703.5183387779743</v>
      </c>
      <c r="O393" s="3">
        <f t="shared" si="87"/>
        <v>1616.9747852417372</v>
      </c>
      <c r="P393" s="3">
        <f t="shared" si="88"/>
        <v>350.87716118161001</v>
      </c>
      <c r="Q393" s="3">
        <v>2</v>
      </c>
      <c r="R393" s="24">
        <v>6</v>
      </c>
      <c r="S393" s="19">
        <f t="shared" si="90"/>
        <v>107.79831901611581</v>
      </c>
      <c r="T393" s="20">
        <f t="shared" si="91"/>
        <v>0.23536750876881182</v>
      </c>
      <c r="U393" s="20">
        <f t="shared" si="92"/>
        <v>0.11761955157241223</v>
      </c>
      <c r="V393" s="21">
        <f t="shared" si="93"/>
        <v>7.8398777466266042E-2</v>
      </c>
      <c r="W393" s="26">
        <f t="shared" si="94"/>
        <v>23.391810745440669</v>
      </c>
      <c r="X393" s="27">
        <f t="shared" si="95"/>
        <v>0.40330708181794256</v>
      </c>
      <c r="Y393" s="27">
        <f t="shared" si="96"/>
        <v>0.2136238424241157</v>
      </c>
      <c r="Z393" s="27">
        <f t="shared" si="97"/>
        <v>0.14529074997168118</v>
      </c>
    </row>
    <row r="394" spans="1:26" ht="12.5" x14ac:dyDescent="0.25">
      <c r="A394" s="2" t="s">
        <v>95</v>
      </c>
      <c r="B394" t="s">
        <v>387</v>
      </c>
      <c r="C394" t="s">
        <v>386</v>
      </c>
      <c r="D394" s="18">
        <f>VLOOKUP(C394,'Infected rate by state'!B:E,4,0)</f>
        <v>9.1240169504562645E-3</v>
      </c>
      <c r="E394" s="3">
        <v>1248</v>
      </c>
      <c r="F394" s="2">
        <v>224</v>
      </c>
      <c r="G394" s="2">
        <v>481</v>
      </c>
      <c r="H394" s="4">
        <f t="shared" si="84"/>
        <v>864.5</v>
      </c>
      <c r="I394" s="2">
        <v>79</v>
      </c>
      <c r="J394" s="4">
        <f t="shared" si="85"/>
        <v>151.5</v>
      </c>
      <c r="K394" s="3">
        <v>287862</v>
      </c>
      <c r="L394" s="3">
        <f t="shared" si="86"/>
        <v>225050</v>
      </c>
      <c r="M394" s="3">
        <v>62812</v>
      </c>
      <c r="N394" s="3">
        <f t="shared" si="89"/>
        <v>5252.9155347844826</v>
      </c>
      <c r="O394" s="3">
        <f t="shared" si="87"/>
        <v>1106.9425246205428</v>
      </c>
      <c r="P394" s="3">
        <f t="shared" si="88"/>
        <v>241.32366809854352</v>
      </c>
      <c r="Q394" s="3">
        <v>2</v>
      </c>
      <c r="R394" s="24">
        <v>6</v>
      </c>
      <c r="S394" s="19">
        <f t="shared" si="90"/>
        <v>73.796168308036187</v>
      </c>
      <c r="T394" s="20">
        <f t="shared" si="91"/>
        <v>0.15342238733479457</v>
      </c>
      <c r="U394" s="20">
        <f t="shared" si="92"/>
        <v>8.5362832050938336E-2</v>
      </c>
      <c r="V394" s="21">
        <f t="shared" si="93"/>
        <v>5.913154511861874E-2</v>
      </c>
      <c r="W394" s="26">
        <f t="shared" si="94"/>
        <v>16.088244539902902</v>
      </c>
      <c r="X394" s="27">
        <f t="shared" si="95"/>
        <v>0.20364866506206206</v>
      </c>
      <c r="Y394" s="27">
        <f t="shared" si="96"/>
        <v>0.10619303326668582</v>
      </c>
      <c r="Z394" s="27">
        <f t="shared" si="97"/>
        <v>7.1822520267423667E-2</v>
      </c>
    </row>
    <row r="395" spans="1:26" ht="12.5" x14ac:dyDescent="0.25">
      <c r="A395" s="2" t="s">
        <v>96</v>
      </c>
      <c r="B395" t="s">
        <v>317</v>
      </c>
      <c r="C395" t="s">
        <v>316</v>
      </c>
      <c r="D395" s="18">
        <f>VLOOKUP(C395,'Infected rate by state'!B:E,4,0)</f>
        <v>7.3843274393391549E-3</v>
      </c>
      <c r="E395" s="2">
        <v>704</v>
      </c>
      <c r="F395" s="2">
        <v>31</v>
      </c>
      <c r="G395" s="2">
        <v>341</v>
      </c>
      <c r="H395" s="4">
        <f t="shared" si="84"/>
        <v>522.5</v>
      </c>
      <c r="I395" s="2">
        <v>14</v>
      </c>
      <c r="J395" s="4">
        <f t="shared" si="85"/>
        <v>22.5</v>
      </c>
      <c r="K395" s="3">
        <v>287995</v>
      </c>
      <c r="L395" s="3">
        <f t="shared" si="86"/>
        <v>240772</v>
      </c>
      <c r="M395" s="3">
        <v>47223</v>
      </c>
      <c r="N395" s="3">
        <f t="shared" si="89"/>
        <v>4253.2987617849594</v>
      </c>
      <c r="O395" s="3">
        <f t="shared" si="87"/>
        <v>874.38168272604571</v>
      </c>
      <c r="P395" s="3">
        <f t="shared" si="88"/>
        <v>184.9977358394828</v>
      </c>
      <c r="Q395" s="3">
        <v>2</v>
      </c>
      <c r="R395" s="24">
        <v>6</v>
      </c>
      <c r="S395" s="19">
        <f t="shared" si="90"/>
        <v>58.292112181736378</v>
      </c>
      <c r="T395" s="20">
        <f t="shared" si="91"/>
        <v>0.17094461050362575</v>
      </c>
      <c r="U395" s="20">
        <f t="shared" si="92"/>
        <v>0.11156385106552417</v>
      </c>
      <c r="V395" s="21">
        <f t="shared" si="93"/>
        <v>8.280129571269372E-2</v>
      </c>
      <c r="W395" s="26">
        <f t="shared" si="94"/>
        <v>12.333182389298853</v>
      </c>
      <c r="X395" s="27">
        <f t="shared" si="95"/>
        <v>0.88094159923563242</v>
      </c>
      <c r="Y395" s="27">
        <f t="shared" si="96"/>
        <v>0.54814143952439354</v>
      </c>
      <c r="Z395" s="27">
        <f t="shared" si="97"/>
        <v>0.39784459320318882</v>
      </c>
    </row>
    <row r="396" spans="1:26" ht="12.5" x14ac:dyDescent="0.25">
      <c r="A396" s="2" t="s">
        <v>97</v>
      </c>
      <c r="B396" t="s">
        <v>325</v>
      </c>
      <c r="C396" t="s">
        <v>324</v>
      </c>
      <c r="D396" s="18">
        <f>VLOOKUP(C396,'Infected rate by state'!B:E,4,0)</f>
        <v>8.9298079160438481E-3</v>
      </c>
      <c r="E396" s="3">
        <v>7323</v>
      </c>
      <c r="F396" s="2">
        <v>908</v>
      </c>
      <c r="G396" s="3">
        <v>2753</v>
      </c>
      <c r="H396" s="4">
        <f t="shared" si="84"/>
        <v>5038</v>
      </c>
      <c r="I396" s="2">
        <v>292</v>
      </c>
      <c r="J396" s="4">
        <f t="shared" si="85"/>
        <v>600</v>
      </c>
      <c r="K396" s="3">
        <v>2396614</v>
      </c>
      <c r="L396" s="3">
        <f t="shared" si="86"/>
        <v>1777249</v>
      </c>
      <c r="M396" s="3">
        <v>619365</v>
      </c>
      <c r="N396" s="3">
        <f t="shared" si="89"/>
        <v>42802.605337803019</v>
      </c>
      <c r="O396" s="3">
        <f t="shared" si="87"/>
        <v>9183.3490053674686</v>
      </c>
      <c r="P396" s="3">
        <f t="shared" si="88"/>
        <v>2044.0531579835178</v>
      </c>
      <c r="Q396" s="3">
        <v>2</v>
      </c>
      <c r="R396" s="24">
        <v>6</v>
      </c>
      <c r="S396" s="19">
        <f t="shared" si="90"/>
        <v>612.22326702449789</v>
      </c>
      <c r="T396" s="20">
        <f t="shared" si="91"/>
        <v>0.22238404178151031</v>
      </c>
      <c r="U396" s="20">
        <f t="shared" si="92"/>
        <v>0.12152109309735964</v>
      </c>
      <c r="V396" s="21">
        <f t="shared" si="93"/>
        <v>8.360279489614883E-2</v>
      </c>
      <c r="W396" s="26">
        <f t="shared" si="94"/>
        <v>136.27021053223453</v>
      </c>
      <c r="X396" s="27">
        <f t="shared" si="95"/>
        <v>0.46667880319258398</v>
      </c>
      <c r="Y396" s="27">
        <f t="shared" si="96"/>
        <v>0.22711701755372421</v>
      </c>
      <c r="Z396" s="27">
        <f t="shared" si="97"/>
        <v>0.15007732437470764</v>
      </c>
    </row>
    <row r="397" spans="1:26" ht="12.5" x14ac:dyDescent="0.25">
      <c r="A397" s="2" t="s">
        <v>98</v>
      </c>
      <c r="B397" t="s">
        <v>325</v>
      </c>
      <c r="C397" t="s">
        <v>324</v>
      </c>
      <c r="D397" s="18">
        <f>VLOOKUP(C397,'Infected rate by state'!B:E,4,0)</f>
        <v>8.9298079160438481E-3</v>
      </c>
      <c r="E397" s="3">
        <v>3115</v>
      </c>
      <c r="F397" s="2">
        <v>268</v>
      </c>
      <c r="G397" s="3">
        <v>1089</v>
      </c>
      <c r="H397" s="4">
        <f t="shared" si="84"/>
        <v>2102</v>
      </c>
      <c r="I397" s="2">
        <v>97</v>
      </c>
      <c r="J397" s="4">
        <f t="shared" si="85"/>
        <v>182.5</v>
      </c>
      <c r="K397" s="3">
        <v>1079022</v>
      </c>
      <c r="L397" s="3">
        <f t="shared" si="86"/>
        <v>705309</v>
      </c>
      <c r="M397" s="3">
        <v>373713</v>
      </c>
      <c r="N397" s="3">
        <f t="shared" si="89"/>
        <v>19270.918394370929</v>
      </c>
      <c r="O397" s="3">
        <f t="shared" si="87"/>
        <v>4295.5397030188897</v>
      </c>
      <c r="P397" s="3">
        <f t="shared" si="88"/>
        <v>996.69426861350075</v>
      </c>
      <c r="Q397" s="3">
        <v>2</v>
      </c>
      <c r="R397" s="24">
        <v>6</v>
      </c>
      <c r="S397" s="19">
        <f t="shared" si="90"/>
        <v>286.36931353459266</v>
      </c>
      <c r="T397" s="20">
        <f t="shared" si="91"/>
        <v>0.26296539351202264</v>
      </c>
      <c r="U397" s="20">
        <f t="shared" si="92"/>
        <v>0.13623659064443039</v>
      </c>
      <c r="V397" s="21">
        <f t="shared" si="93"/>
        <v>9.1932363895535371E-2</v>
      </c>
      <c r="W397" s="26">
        <f t="shared" si="94"/>
        <v>66.446284574233388</v>
      </c>
      <c r="X397" s="27">
        <f t="shared" si="95"/>
        <v>0.68501324303333389</v>
      </c>
      <c r="Y397" s="27">
        <f t="shared" si="96"/>
        <v>0.36408923054374459</v>
      </c>
      <c r="Z397" s="27">
        <f t="shared" si="97"/>
        <v>0.24793389766504995</v>
      </c>
    </row>
    <row r="398" spans="1:26" ht="12.5" x14ac:dyDescent="0.25">
      <c r="A398" s="2" t="s">
        <v>99</v>
      </c>
      <c r="B398" t="s">
        <v>313</v>
      </c>
      <c r="C398" t="s">
        <v>312</v>
      </c>
      <c r="D398" s="18">
        <f>VLOOKUP(C398,'Infected rate by state'!B:E,4,0)</f>
        <v>8.9918615797753444E-3</v>
      </c>
      <c r="E398" s="2">
        <v>931</v>
      </c>
      <c r="F398" s="2">
        <v>87</v>
      </c>
      <c r="G398" s="2">
        <v>487</v>
      </c>
      <c r="H398" s="4">
        <f t="shared" si="84"/>
        <v>709</v>
      </c>
      <c r="I398" s="2">
        <v>55</v>
      </c>
      <c r="J398" s="4">
        <f t="shared" si="85"/>
        <v>71</v>
      </c>
      <c r="K398" s="3">
        <v>281971</v>
      </c>
      <c r="L398" s="3">
        <f t="shared" si="86"/>
        <v>219544</v>
      </c>
      <c r="M398" s="3">
        <v>62427</v>
      </c>
      <c r="N398" s="3">
        <f t="shared" si="89"/>
        <v>5070.8884030216668</v>
      </c>
      <c r="O398" s="3">
        <f t="shared" si="87"/>
        <v>1070.1224357138374</v>
      </c>
      <c r="P398" s="3">
        <f t="shared" si="88"/>
        <v>233.69148319330748</v>
      </c>
      <c r="Q398" s="3">
        <v>2</v>
      </c>
      <c r="R398" s="24">
        <v>6</v>
      </c>
      <c r="S398" s="19">
        <f t="shared" si="90"/>
        <v>71.341495714255828</v>
      </c>
      <c r="T398" s="20">
        <f t="shared" si="91"/>
        <v>0.14649177764734256</v>
      </c>
      <c r="U398" s="20">
        <f t="shared" si="92"/>
        <v>0.10062270199471908</v>
      </c>
      <c r="V398" s="21">
        <f t="shared" si="93"/>
        <v>7.6628889059351044E-2</v>
      </c>
      <c r="W398" s="26">
        <f t="shared" si="94"/>
        <v>15.579432212887165</v>
      </c>
      <c r="X398" s="27">
        <f t="shared" si="95"/>
        <v>0.28326240387067569</v>
      </c>
      <c r="Y398" s="27">
        <f t="shared" si="96"/>
        <v>0.21942862271672062</v>
      </c>
      <c r="Z398" s="27">
        <f t="shared" si="97"/>
        <v>0.17907393348146167</v>
      </c>
    </row>
    <row r="399" spans="1:26" ht="12.5" x14ac:dyDescent="0.25">
      <c r="A399" s="2" t="s">
        <v>100</v>
      </c>
      <c r="B399" t="s">
        <v>335</v>
      </c>
      <c r="C399" t="s">
        <v>334</v>
      </c>
      <c r="D399" s="18">
        <f>VLOOKUP(C399,'Infected rate by state'!B:E,4,0)</f>
        <v>8.8985640980001352E-3</v>
      </c>
      <c r="E399" s="3">
        <v>2442</v>
      </c>
      <c r="F399" s="2">
        <v>376</v>
      </c>
      <c r="G399" s="3">
        <v>1038</v>
      </c>
      <c r="H399" s="4">
        <f t="shared" si="84"/>
        <v>1740</v>
      </c>
      <c r="I399" s="2">
        <v>143</v>
      </c>
      <c r="J399" s="4">
        <f t="shared" si="85"/>
        <v>259.5</v>
      </c>
      <c r="K399" s="3">
        <v>651379</v>
      </c>
      <c r="L399" s="3">
        <f t="shared" si="86"/>
        <v>518937</v>
      </c>
      <c r="M399" s="3">
        <v>132442</v>
      </c>
      <c r="N399" s="3">
        <f t="shared" si="89"/>
        <v>11592.675567182459</v>
      </c>
      <c r="O399" s="3">
        <f t="shared" si="87"/>
        <v>2426.5316467554608</v>
      </c>
      <c r="P399" s="3">
        <f t="shared" si="88"/>
        <v>524.80022306460035</v>
      </c>
      <c r="Q399" s="3">
        <v>2</v>
      </c>
      <c r="R399" s="24">
        <v>6</v>
      </c>
      <c r="S399" s="19">
        <f t="shared" si="90"/>
        <v>161.76877645036404</v>
      </c>
      <c r="T399" s="20">
        <f t="shared" si="91"/>
        <v>0.15584660544351064</v>
      </c>
      <c r="U399" s="20">
        <f t="shared" si="92"/>
        <v>9.2970561178370145E-2</v>
      </c>
      <c r="V399" s="21">
        <f t="shared" si="93"/>
        <v>6.6244380200804281E-2</v>
      </c>
      <c r="W399" s="26">
        <f t="shared" si="94"/>
        <v>34.986681537640024</v>
      </c>
      <c r="X399" s="27">
        <f t="shared" si="95"/>
        <v>0.24466210865482535</v>
      </c>
      <c r="Y399" s="27">
        <f t="shared" si="96"/>
        <v>0.1348234355978421</v>
      </c>
      <c r="Z399" s="27">
        <f t="shared" si="97"/>
        <v>9.3049684940531979E-2</v>
      </c>
    </row>
    <row r="400" spans="1:26" ht="12.5" x14ac:dyDescent="0.25">
      <c r="A400" s="2" t="s">
        <v>101</v>
      </c>
      <c r="B400" t="s">
        <v>393</v>
      </c>
      <c r="C400" t="s">
        <v>392</v>
      </c>
      <c r="D400" s="18">
        <f>VLOOKUP(C400,'Infected rate by state'!B:E,4,0)</f>
        <v>7.5097590818065515E-3</v>
      </c>
      <c r="E400" s="3">
        <v>4200</v>
      </c>
      <c r="F400" s="2">
        <v>501</v>
      </c>
      <c r="G400" s="3">
        <v>1400</v>
      </c>
      <c r="H400" s="4">
        <f t="shared" si="84"/>
        <v>2800</v>
      </c>
      <c r="I400" s="2">
        <v>187</v>
      </c>
      <c r="J400" s="4">
        <f t="shared" si="85"/>
        <v>344</v>
      </c>
      <c r="K400" s="3">
        <v>1764292</v>
      </c>
      <c r="L400" s="3">
        <f t="shared" si="86"/>
        <v>1486351</v>
      </c>
      <c r="M400" s="3">
        <v>277941</v>
      </c>
      <c r="N400" s="3">
        <f t="shared" si="89"/>
        <v>26498.815739917289</v>
      </c>
      <c r="O400" s="3">
        <f t="shared" si="87"/>
        <v>5431.3562808859997</v>
      </c>
      <c r="P400" s="3">
        <f t="shared" si="88"/>
        <v>1144.8789976068811</v>
      </c>
      <c r="Q400" s="3">
        <v>2</v>
      </c>
      <c r="R400" s="24">
        <v>6</v>
      </c>
      <c r="S400" s="19">
        <f t="shared" si="90"/>
        <v>362.09041872573329</v>
      </c>
      <c r="T400" s="20">
        <f t="shared" si="91"/>
        <v>0.25863601337552378</v>
      </c>
      <c r="U400" s="20">
        <f t="shared" si="92"/>
        <v>0.12931800668776189</v>
      </c>
      <c r="V400" s="21">
        <f t="shared" si="93"/>
        <v>8.6212004458507921E-2</v>
      </c>
      <c r="W400" s="26">
        <f t="shared" si="94"/>
        <v>76.325266507125406</v>
      </c>
      <c r="X400" s="27">
        <f t="shared" si="95"/>
        <v>0.40815650538569737</v>
      </c>
      <c r="Y400" s="27">
        <f t="shared" si="96"/>
        <v>0.22187577473001571</v>
      </c>
      <c r="Z400" s="27">
        <f t="shared" si="97"/>
        <v>0.15234584133158763</v>
      </c>
    </row>
    <row r="401" spans="1:26" ht="12.5" x14ac:dyDescent="0.25">
      <c r="A401" s="2" t="s">
        <v>102</v>
      </c>
      <c r="B401" t="s">
        <v>315</v>
      </c>
      <c r="C401" t="s">
        <v>314</v>
      </c>
      <c r="D401" s="18">
        <f>VLOOKUP(C401,'Infected rate by state'!B:E,4,0)</f>
        <v>7.5362096948057532E-3</v>
      </c>
      <c r="E401" s="3">
        <v>1935</v>
      </c>
      <c r="F401" s="2">
        <v>205</v>
      </c>
      <c r="G401" s="2">
        <v>547</v>
      </c>
      <c r="H401" s="4">
        <f t="shared" si="84"/>
        <v>1241</v>
      </c>
      <c r="I401" s="2">
        <v>77</v>
      </c>
      <c r="J401" s="4">
        <f t="shared" si="85"/>
        <v>141</v>
      </c>
      <c r="K401" s="3">
        <v>918145</v>
      </c>
      <c r="L401" s="3">
        <f t="shared" si="86"/>
        <v>771525</v>
      </c>
      <c r="M401" s="3">
        <v>146620</v>
      </c>
      <c r="N401" s="3">
        <f t="shared" si="89"/>
        <v>13838.666500474856</v>
      </c>
      <c r="O401" s="3">
        <f t="shared" si="87"/>
        <v>2839.2888575261823</v>
      </c>
      <c r="P401" s="3">
        <f t="shared" si="88"/>
        <v>599.24316837095046</v>
      </c>
      <c r="Q401" s="3">
        <v>2</v>
      </c>
      <c r="R401" s="24">
        <v>6</v>
      </c>
      <c r="S401" s="19">
        <f t="shared" si="90"/>
        <v>189.28592383507882</v>
      </c>
      <c r="T401" s="20">
        <f t="shared" si="91"/>
        <v>0.34604373644438541</v>
      </c>
      <c r="U401" s="20">
        <f t="shared" si="92"/>
        <v>0.15252693298555908</v>
      </c>
      <c r="V401" s="21">
        <f t="shared" si="93"/>
        <v>9.7822182860505855E-2</v>
      </c>
      <c r="W401" s="26">
        <f t="shared" si="94"/>
        <v>39.949544558063366</v>
      </c>
      <c r="X401" s="27">
        <f t="shared" si="95"/>
        <v>0.51882525400082291</v>
      </c>
      <c r="Y401" s="27">
        <f t="shared" si="96"/>
        <v>0.28333010324867636</v>
      </c>
      <c r="Z401" s="27">
        <f t="shared" si="97"/>
        <v>0.19487582711250423</v>
      </c>
    </row>
    <row r="402" spans="1:26" ht="12.5" x14ac:dyDescent="0.25">
      <c r="A402" s="2" t="s">
        <v>103</v>
      </c>
      <c r="B402" t="s">
        <v>325</v>
      </c>
      <c r="C402" t="s">
        <v>324</v>
      </c>
      <c r="D402" s="18">
        <f>VLOOKUP(C402,'Infected rate by state'!B:E,4,0)</f>
        <v>8.9298079160438481E-3</v>
      </c>
      <c r="E402" s="3">
        <v>1834</v>
      </c>
      <c r="F402" s="2">
        <v>303</v>
      </c>
      <c r="G402" s="2">
        <v>469</v>
      </c>
      <c r="H402" s="4">
        <f t="shared" si="84"/>
        <v>1151.5</v>
      </c>
      <c r="I402" s="2">
        <v>88</v>
      </c>
      <c r="J402" s="4">
        <f t="shared" si="85"/>
        <v>195.5</v>
      </c>
      <c r="K402" s="3">
        <v>464038</v>
      </c>
      <c r="L402" s="3">
        <f t="shared" si="86"/>
        <v>367209</v>
      </c>
      <c r="M402" s="3">
        <v>96829</v>
      </c>
      <c r="N402" s="3">
        <f t="shared" si="89"/>
        <v>8287.5404114903104</v>
      </c>
      <c r="O402" s="3">
        <f t="shared" si="87"/>
        <v>1738.9189086166548</v>
      </c>
      <c r="P402" s="3">
        <f t="shared" si="88"/>
        <v>377.17293509217563</v>
      </c>
      <c r="Q402" s="3">
        <v>2</v>
      </c>
      <c r="R402" s="24">
        <v>6</v>
      </c>
      <c r="S402" s="19">
        <f t="shared" si="90"/>
        <v>115.92792724111032</v>
      </c>
      <c r="T402" s="20">
        <f t="shared" si="91"/>
        <v>0.24718108153754867</v>
      </c>
      <c r="U402" s="20">
        <f t="shared" si="92"/>
        <v>0.10067557728277059</v>
      </c>
      <c r="V402" s="21">
        <f t="shared" si="93"/>
        <v>6.3210429248151762E-2</v>
      </c>
      <c r="W402" s="26">
        <f t="shared" si="94"/>
        <v>25.144862339478376</v>
      </c>
      <c r="X402" s="27">
        <f t="shared" si="95"/>
        <v>0.28573707203952697</v>
      </c>
      <c r="Y402" s="27">
        <f t="shared" si="96"/>
        <v>0.1286182216853114</v>
      </c>
      <c r="Z402" s="27">
        <f t="shared" si="97"/>
        <v>8.2986344354714109E-2</v>
      </c>
    </row>
    <row r="403" spans="1:26" ht="12.5" x14ac:dyDescent="0.25">
      <c r="A403" s="2" t="s">
        <v>104</v>
      </c>
      <c r="B403" t="s">
        <v>335</v>
      </c>
      <c r="C403" t="s">
        <v>334</v>
      </c>
      <c r="D403" s="18">
        <f>VLOOKUP(C403,'Infected rate by state'!B:E,4,0)</f>
        <v>8.8985640980001352E-3</v>
      </c>
      <c r="E403" s="3">
        <v>1434</v>
      </c>
      <c r="F403" s="2">
        <v>179</v>
      </c>
      <c r="G403" s="2">
        <v>638</v>
      </c>
      <c r="H403" s="4">
        <f t="shared" si="84"/>
        <v>1036</v>
      </c>
      <c r="I403" s="2">
        <v>95</v>
      </c>
      <c r="J403" s="4">
        <f t="shared" si="85"/>
        <v>137</v>
      </c>
      <c r="K403" s="3">
        <v>392167</v>
      </c>
      <c r="L403" s="3">
        <f t="shared" si="86"/>
        <v>311177</v>
      </c>
      <c r="M403" s="3">
        <v>80990</v>
      </c>
      <c r="N403" s="3">
        <f t="shared" si="89"/>
        <v>6979.4463732408376</v>
      </c>
      <c r="O403" s="3">
        <f t="shared" si="87"/>
        <v>1463.026805112195</v>
      </c>
      <c r="P403" s="3">
        <f t="shared" si="88"/>
        <v>316.9646765819864</v>
      </c>
      <c r="Q403" s="3">
        <v>2</v>
      </c>
      <c r="R403" s="24">
        <v>6</v>
      </c>
      <c r="S403" s="19">
        <f t="shared" si="90"/>
        <v>97.535120340812995</v>
      </c>
      <c r="T403" s="20">
        <f t="shared" si="91"/>
        <v>0.15287636417055328</v>
      </c>
      <c r="U403" s="20">
        <f t="shared" si="92"/>
        <v>9.4145869054838793E-2</v>
      </c>
      <c r="V403" s="21">
        <f t="shared" si="93"/>
        <v>6.8016122971278237E-2</v>
      </c>
      <c r="W403" s="26">
        <f t="shared" si="94"/>
        <v>21.130978438799094</v>
      </c>
      <c r="X403" s="27">
        <f t="shared" si="95"/>
        <v>0.22243135198735889</v>
      </c>
      <c r="Y403" s="27">
        <f t="shared" si="96"/>
        <v>0.15424071853138024</v>
      </c>
      <c r="Z403" s="27">
        <f t="shared" si="97"/>
        <v>0.11805015887597259</v>
      </c>
    </row>
    <row r="404" spans="1:26" ht="12.5" x14ac:dyDescent="0.25">
      <c r="A404" s="2" t="s">
        <v>105</v>
      </c>
      <c r="B404" t="s">
        <v>375</v>
      </c>
      <c r="C404" t="s">
        <v>374</v>
      </c>
      <c r="D404" s="18">
        <f>VLOOKUP(C404,'Infected rate by state'!B:E,4,0)</f>
        <v>6.2179748494527662E-3</v>
      </c>
      <c r="E404" s="2">
        <v>952</v>
      </c>
      <c r="F404" s="2">
        <v>31</v>
      </c>
      <c r="G404" s="2">
        <v>374</v>
      </c>
      <c r="H404" s="4">
        <f t="shared" si="84"/>
        <v>663</v>
      </c>
      <c r="I404" s="2">
        <v>18</v>
      </c>
      <c r="J404" s="4">
        <f t="shared" si="85"/>
        <v>24.5</v>
      </c>
      <c r="K404" s="3">
        <v>130084</v>
      </c>
      <c r="L404" s="3">
        <f t="shared" si="86"/>
        <v>104291</v>
      </c>
      <c r="M404" s="3">
        <v>25793</v>
      </c>
      <c r="N404" s="3">
        <f t="shared" si="89"/>
        <v>1617.7180806324272</v>
      </c>
      <c r="O404" s="3">
        <f t="shared" si="87"/>
        <v>337.83867812562886</v>
      </c>
      <c r="P404" s="3">
        <f t="shared" si="88"/>
        <v>72.865919032163177</v>
      </c>
      <c r="Q404" s="3">
        <v>2</v>
      </c>
      <c r="R404" s="24">
        <v>6</v>
      </c>
      <c r="S404" s="19">
        <f t="shared" si="90"/>
        <v>22.52257854170859</v>
      </c>
      <c r="T404" s="20">
        <f t="shared" si="91"/>
        <v>6.0220798239862539E-2</v>
      </c>
      <c r="U404" s="20">
        <f t="shared" si="92"/>
        <v>3.3970706699409638E-2</v>
      </c>
      <c r="V404" s="21">
        <f t="shared" si="93"/>
        <v>2.3658170737088854E-2</v>
      </c>
      <c r="W404" s="26">
        <f t="shared" si="94"/>
        <v>4.8577279354775449</v>
      </c>
      <c r="X404" s="27">
        <f t="shared" si="95"/>
        <v>0.26987377419319691</v>
      </c>
      <c r="Y404" s="27">
        <f t="shared" si="96"/>
        <v>0.19827460961132837</v>
      </c>
      <c r="Z404" s="27">
        <f t="shared" si="97"/>
        <v>0.15670090114443694</v>
      </c>
    </row>
    <row r="405" spans="1:26" ht="12.5" x14ac:dyDescent="0.25">
      <c r="A405" s="2" t="s">
        <v>106</v>
      </c>
      <c r="B405" t="s">
        <v>317</v>
      </c>
      <c r="C405" t="s">
        <v>316</v>
      </c>
      <c r="D405" s="18">
        <f>VLOOKUP(C405,'Infected rate by state'!B:E,4,0)</f>
        <v>7.3843274393391549E-3</v>
      </c>
      <c r="E405" s="2">
        <v>696</v>
      </c>
      <c r="F405" s="2">
        <v>75</v>
      </c>
      <c r="G405" s="2">
        <v>321</v>
      </c>
      <c r="H405" s="4">
        <f t="shared" si="84"/>
        <v>508.5</v>
      </c>
      <c r="I405" s="2">
        <v>33</v>
      </c>
      <c r="J405" s="4">
        <f t="shared" si="85"/>
        <v>54</v>
      </c>
      <c r="K405" s="3">
        <v>270519</v>
      </c>
      <c r="L405" s="3">
        <f t="shared" si="86"/>
        <v>213442</v>
      </c>
      <c r="M405" s="3">
        <v>57077</v>
      </c>
      <c r="N405" s="3">
        <f t="shared" si="89"/>
        <v>3995.2017491251777</v>
      </c>
      <c r="O405" s="3">
        <f t="shared" si="87"/>
        <v>839.16863121226436</v>
      </c>
      <c r="P405" s="3">
        <f t="shared" si="88"/>
        <v>182.24385134783444</v>
      </c>
      <c r="Q405" s="3">
        <v>2</v>
      </c>
      <c r="R405" s="24">
        <v>6</v>
      </c>
      <c r="S405" s="19">
        <f t="shared" si="90"/>
        <v>55.944575414150954</v>
      </c>
      <c r="T405" s="20">
        <f t="shared" si="91"/>
        <v>0.17428216639922414</v>
      </c>
      <c r="U405" s="20">
        <f t="shared" si="92"/>
        <v>0.1100188307062949</v>
      </c>
      <c r="V405" s="21">
        <f t="shared" si="93"/>
        <v>8.0380137089297352E-2</v>
      </c>
      <c r="W405" s="26">
        <f t="shared" si="94"/>
        <v>12.149590089855629</v>
      </c>
      <c r="X405" s="27">
        <f t="shared" si="95"/>
        <v>0.36816939666229176</v>
      </c>
      <c r="Y405" s="27">
        <f t="shared" si="96"/>
        <v>0.22499240907140053</v>
      </c>
      <c r="Z405" s="27">
        <f t="shared" si="97"/>
        <v>0.16199453453140839</v>
      </c>
    </row>
    <row r="406" spans="1:26" ht="12.5" x14ac:dyDescent="0.25">
      <c r="A406" s="2" t="s">
        <v>107</v>
      </c>
      <c r="B406" t="s">
        <v>351</v>
      </c>
      <c r="C406" t="s">
        <v>350</v>
      </c>
      <c r="D406" s="18">
        <f>VLOOKUP(C406,'Infected rate by state'!B:E,4,0)</f>
        <v>9.0315118396853012E-3</v>
      </c>
      <c r="E406" s="3">
        <v>2440</v>
      </c>
      <c r="F406" s="2">
        <v>236</v>
      </c>
      <c r="G406" s="2">
        <v>957</v>
      </c>
      <c r="H406" s="4">
        <f t="shared" si="84"/>
        <v>1698.5</v>
      </c>
      <c r="I406" s="2">
        <v>86</v>
      </c>
      <c r="J406" s="4">
        <f t="shared" si="85"/>
        <v>161</v>
      </c>
      <c r="K406" s="3">
        <v>933913</v>
      </c>
      <c r="L406" s="3">
        <f t="shared" si="86"/>
        <v>762554</v>
      </c>
      <c r="M406" s="3">
        <v>171359</v>
      </c>
      <c r="N406" s="3">
        <f t="shared" si="89"/>
        <v>16869.292633472036</v>
      </c>
      <c r="O406" s="3">
        <f t="shared" si="87"/>
        <v>3499.2154594536473</v>
      </c>
      <c r="P406" s="3">
        <f t="shared" si="88"/>
        <v>748.57776559610488</v>
      </c>
      <c r="Q406" s="3">
        <v>2</v>
      </c>
      <c r="R406" s="24">
        <v>6</v>
      </c>
      <c r="S406" s="19">
        <f t="shared" si="90"/>
        <v>233.28103063024315</v>
      </c>
      <c r="T406" s="20">
        <f t="shared" si="91"/>
        <v>0.24376283242449651</v>
      </c>
      <c r="U406" s="20">
        <f t="shared" si="92"/>
        <v>0.13734532271430272</v>
      </c>
      <c r="V406" s="21">
        <f t="shared" si="93"/>
        <v>9.56069797664931E-2</v>
      </c>
      <c r="W406" s="26">
        <f t="shared" si="94"/>
        <v>49.905184373073659</v>
      </c>
      <c r="X406" s="27">
        <f t="shared" si="95"/>
        <v>0.58029284154736815</v>
      </c>
      <c r="Y406" s="27">
        <f t="shared" si="96"/>
        <v>0.30997008927374942</v>
      </c>
      <c r="Z406" s="27">
        <f t="shared" si="97"/>
        <v>0.21146264564861719</v>
      </c>
    </row>
    <row r="407" spans="1:26" ht="12.5" x14ac:dyDescent="0.25">
      <c r="A407" s="2" t="s">
        <v>108</v>
      </c>
      <c r="B407" t="s">
        <v>359</v>
      </c>
      <c r="C407" t="s">
        <v>358</v>
      </c>
      <c r="D407" s="18">
        <f>VLOOKUP(C407,'Infected rate by state'!B:E,4,0)</f>
        <v>1.188659468272998E-3</v>
      </c>
      <c r="E407" s="2">
        <v>937</v>
      </c>
      <c r="F407" s="2">
        <v>50</v>
      </c>
      <c r="G407" s="2">
        <v>367</v>
      </c>
      <c r="H407" s="4">
        <f t="shared" si="84"/>
        <v>652</v>
      </c>
      <c r="I407" s="2">
        <v>27</v>
      </c>
      <c r="J407" s="4">
        <f t="shared" si="85"/>
        <v>38.5</v>
      </c>
      <c r="K407" s="3">
        <v>114922</v>
      </c>
      <c r="L407" s="3">
        <f t="shared" si="86"/>
        <v>89339</v>
      </c>
      <c r="M407" s="3">
        <v>25583</v>
      </c>
      <c r="N407" s="3">
        <f t="shared" si="89"/>
        <v>273.20624682573896</v>
      </c>
      <c r="O407" s="3">
        <f t="shared" si="87"/>
        <v>57.686987180487748</v>
      </c>
      <c r="P407" s="3">
        <f t="shared" si="88"/>
        <v>12.605680171359072</v>
      </c>
      <c r="Q407" s="3">
        <v>2</v>
      </c>
      <c r="R407" s="24">
        <v>6</v>
      </c>
      <c r="S407" s="19">
        <f t="shared" si="90"/>
        <v>3.84579914536585</v>
      </c>
      <c r="T407" s="20">
        <f t="shared" si="91"/>
        <v>1.0479016744866076E-2</v>
      </c>
      <c r="U407" s="20">
        <f t="shared" si="92"/>
        <v>5.8984649468801376E-3</v>
      </c>
      <c r="V407" s="21">
        <f t="shared" si="93"/>
        <v>4.1043747549262006E-3</v>
      </c>
      <c r="W407" s="26">
        <f t="shared" si="94"/>
        <v>0.84037867809060485</v>
      </c>
      <c r="X407" s="27">
        <f t="shared" si="95"/>
        <v>3.1125136225577957E-2</v>
      </c>
      <c r="Y407" s="27">
        <f t="shared" si="96"/>
        <v>2.1828017612742983E-2</v>
      </c>
      <c r="Z407" s="27">
        <f t="shared" si="97"/>
        <v>1.6807573561812096E-2</v>
      </c>
    </row>
    <row r="408" spans="1:26" ht="12.5" x14ac:dyDescent="0.25">
      <c r="A408" s="2" t="s">
        <v>109</v>
      </c>
      <c r="B408" t="s">
        <v>317</v>
      </c>
      <c r="C408" t="s">
        <v>316</v>
      </c>
      <c r="D408" s="18">
        <f>VLOOKUP(C408,'Infected rate by state'!B:E,4,0)</f>
        <v>7.3843274393391549E-3</v>
      </c>
      <c r="E408" s="2">
        <v>792</v>
      </c>
      <c r="F408" s="2">
        <v>79</v>
      </c>
      <c r="G408" s="2">
        <v>396</v>
      </c>
      <c r="H408" s="4">
        <f t="shared" si="84"/>
        <v>594</v>
      </c>
      <c r="I408" s="2">
        <v>28</v>
      </c>
      <c r="J408" s="4">
        <f t="shared" si="85"/>
        <v>53.5</v>
      </c>
      <c r="K408" s="3">
        <v>294267</v>
      </c>
      <c r="L408" s="3">
        <f t="shared" si="86"/>
        <v>238673</v>
      </c>
      <c r="M408" s="3">
        <v>55594</v>
      </c>
      <c r="N408" s="3">
        <f t="shared" si="89"/>
        <v>4345.9277651840302</v>
      </c>
      <c r="O408" s="3">
        <f t="shared" si="87"/>
        <v>903.72589232086386</v>
      </c>
      <c r="P408" s="3">
        <f t="shared" si="88"/>
        <v>193.91728415271189</v>
      </c>
      <c r="Q408" s="3">
        <v>2</v>
      </c>
      <c r="R408" s="24">
        <v>6</v>
      </c>
      <c r="S408" s="19">
        <f t="shared" si="90"/>
        <v>60.248392821390922</v>
      </c>
      <c r="T408" s="20">
        <f t="shared" si="91"/>
        <v>0.15214240611462354</v>
      </c>
      <c r="U408" s="20">
        <f t="shared" si="92"/>
        <v>0.10142827074308236</v>
      </c>
      <c r="V408" s="21">
        <f t="shared" si="93"/>
        <v>7.607120305731177E-2</v>
      </c>
      <c r="W408" s="26">
        <f t="shared" si="94"/>
        <v>12.927818943514126</v>
      </c>
      <c r="X408" s="27">
        <f t="shared" si="95"/>
        <v>0.4617078194112188</v>
      </c>
      <c r="Y408" s="27">
        <f t="shared" si="96"/>
        <v>0.24164147557970328</v>
      </c>
      <c r="Z408" s="27">
        <f t="shared" si="97"/>
        <v>0.1636432777660016</v>
      </c>
    </row>
    <row r="409" spans="1:26" ht="12.5" x14ac:dyDescent="0.25">
      <c r="A409" s="2" t="s">
        <v>110</v>
      </c>
      <c r="B409" t="s">
        <v>404</v>
      </c>
      <c r="C409" t="s">
        <v>403</v>
      </c>
      <c r="D409" s="18">
        <f>VLOOKUP(C409,'Infected rate by state'!B:E,4,0)</f>
        <v>6.3160817769393265E-3</v>
      </c>
      <c r="E409" s="2">
        <v>990</v>
      </c>
      <c r="F409" s="2">
        <v>112</v>
      </c>
      <c r="G409" s="2">
        <v>498</v>
      </c>
      <c r="H409" s="4">
        <f t="shared" si="84"/>
        <v>744</v>
      </c>
      <c r="I409" s="2">
        <v>43</v>
      </c>
      <c r="J409" s="4">
        <f t="shared" si="85"/>
        <v>77.5</v>
      </c>
      <c r="K409" s="3">
        <v>402953</v>
      </c>
      <c r="L409" s="3">
        <f t="shared" si="86"/>
        <v>314858</v>
      </c>
      <c r="M409" s="3">
        <v>88095</v>
      </c>
      <c r="N409" s="3">
        <f t="shared" si="89"/>
        <v>5090.1682005260645</v>
      </c>
      <c r="O409" s="3">
        <f t="shared" si="87"/>
        <v>1072.8508506864514</v>
      </c>
      <c r="P409" s="3">
        <f t="shared" si="88"/>
        <v>233.9437252563711</v>
      </c>
      <c r="Q409" s="3">
        <v>2</v>
      </c>
      <c r="R409" s="24">
        <v>6</v>
      </c>
      <c r="S409" s="19">
        <f t="shared" si="90"/>
        <v>71.523390045763421</v>
      </c>
      <c r="T409" s="20">
        <f t="shared" si="91"/>
        <v>0.14362126515213539</v>
      </c>
      <c r="U409" s="20">
        <f t="shared" si="92"/>
        <v>9.6133588771187398E-2</v>
      </c>
      <c r="V409" s="21">
        <f t="shared" si="93"/>
        <v>7.2245848531074158E-2</v>
      </c>
      <c r="W409" s="26">
        <f t="shared" si="94"/>
        <v>15.596248350424739</v>
      </c>
      <c r="X409" s="27">
        <f t="shared" si="95"/>
        <v>0.36270345000987764</v>
      </c>
      <c r="Y409" s="27">
        <f t="shared" si="96"/>
        <v>0.2012419141990289</v>
      </c>
      <c r="Z409" s="27">
        <f t="shared" si="97"/>
        <v>0.13925221741450661</v>
      </c>
    </row>
    <row r="410" spans="1:26" ht="12.5" x14ac:dyDescent="0.25">
      <c r="A410" s="2" t="s">
        <v>111</v>
      </c>
      <c r="B410" t="s">
        <v>373</v>
      </c>
      <c r="C410" t="s">
        <v>372</v>
      </c>
      <c r="D410" s="18">
        <f>VLOOKUP(C410,'Infected rate by state'!B:E,4,0)</f>
        <v>8.0007670443122732E-3</v>
      </c>
      <c r="E410" s="3">
        <v>1224</v>
      </c>
      <c r="F410" s="2">
        <v>135</v>
      </c>
      <c r="G410" s="2">
        <v>362</v>
      </c>
      <c r="H410" s="4">
        <f t="shared" si="84"/>
        <v>793</v>
      </c>
      <c r="I410" s="2">
        <v>47</v>
      </c>
      <c r="J410" s="4">
        <f t="shared" si="85"/>
        <v>91</v>
      </c>
      <c r="K410" s="3">
        <v>505727</v>
      </c>
      <c r="L410" s="3">
        <f t="shared" si="86"/>
        <v>405183</v>
      </c>
      <c r="M410" s="3">
        <v>100544</v>
      </c>
      <c r="N410" s="3">
        <f t="shared" si="89"/>
        <v>8092.407830037826</v>
      </c>
      <c r="O410" s="3">
        <f t="shared" si="87"/>
        <v>1690.3990208308201</v>
      </c>
      <c r="P410" s="3">
        <f t="shared" si="88"/>
        <v>364.69542944200612</v>
      </c>
      <c r="Q410" s="3">
        <v>2</v>
      </c>
      <c r="R410" s="24">
        <v>6</v>
      </c>
      <c r="S410" s="19">
        <f t="shared" si="90"/>
        <v>112.693268055388</v>
      </c>
      <c r="T410" s="20">
        <f t="shared" si="91"/>
        <v>0.31130737031875139</v>
      </c>
      <c r="U410" s="20">
        <f t="shared" si="92"/>
        <v>0.14211004798913998</v>
      </c>
      <c r="V410" s="21">
        <f t="shared" si="93"/>
        <v>9.2069663443944447E-2</v>
      </c>
      <c r="W410" s="26">
        <f t="shared" si="94"/>
        <v>24.313028629467073</v>
      </c>
      <c r="X410" s="27">
        <f t="shared" si="95"/>
        <v>0.51729848147802282</v>
      </c>
      <c r="Y410" s="27">
        <f t="shared" si="96"/>
        <v>0.26717613878535246</v>
      </c>
      <c r="Z410" s="27">
        <f t="shared" si="97"/>
        <v>0.18009650836642277</v>
      </c>
    </row>
    <row r="411" spans="1:26" ht="12.5" x14ac:dyDescent="0.25">
      <c r="A411" s="2" t="s">
        <v>112</v>
      </c>
      <c r="B411" t="s">
        <v>373</v>
      </c>
      <c r="C411" t="s">
        <v>372</v>
      </c>
      <c r="D411" s="18">
        <f>VLOOKUP(C411,'Infected rate by state'!B:E,4,0)</f>
        <v>8.0007670443122732E-3</v>
      </c>
      <c r="E411" s="3">
        <v>1977</v>
      </c>
      <c r="F411" s="2">
        <v>339</v>
      </c>
      <c r="G411" s="2">
        <v>631</v>
      </c>
      <c r="H411" s="4">
        <f t="shared" si="84"/>
        <v>1304</v>
      </c>
      <c r="I411" s="2">
        <v>115</v>
      </c>
      <c r="J411" s="4">
        <f t="shared" si="85"/>
        <v>227</v>
      </c>
      <c r="K411" s="3">
        <v>679309</v>
      </c>
      <c r="L411" s="3">
        <f t="shared" si="86"/>
        <v>542877</v>
      </c>
      <c r="M411" s="3">
        <v>136432</v>
      </c>
      <c r="N411" s="3">
        <f t="shared" si="89"/>
        <v>10869.986120209453</v>
      </c>
      <c r="O411" s="3">
        <f t="shared" si="87"/>
        <v>2272.6938862238221</v>
      </c>
      <c r="P411" s="3">
        <f t="shared" si="88"/>
        <v>490.86526951450423</v>
      </c>
      <c r="Q411" s="3">
        <v>2</v>
      </c>
      <c r="R411" s="24">
        <v>6</v>
      </c>
      <c r="S411" s="19">
        <f t="shared" si="90"/>
        <v>151.51292574825482</v>
      </c>
      <c r="T411" s="20">
        <f t="shared" si="91"/>
        <v>0.24011557170880318</v>
      </c>
      <c r="U411" s="20">
        <f t="shared" si="92"/>
        <v>0.11619089397872302</v>
      </c>
      <c r="V411" s="21">
        <f t="shared" si="93"/>
        <v>7.6637797545905315E-2</v>
      </c>
      <c r="W411" s="26">
        <f t="shared" si="94"/>
        <v>32.724351300966951</v>
      </c>
      <c r="X411" s="27">
        <f t="shared" si="95"/>
        <v>0.28455957653014741</v>
      </c>
      <c r="Y411" s="27">
        <f t="shared" si="96"/>
        <v>0.14416013788972226</v>
      </c>
      <c r="Z411" s="27">
        <f t="shared" si="97"/>
        <v>9.6532009737365643E-2</v>
      </c>
    </row>
    <row r="412" spans="1:26" ht="12.5" x14ac:dyDescent="0.25">
      <c r="A412" s="2" t="s">
        <v>112</v>
      </c>
      <c r="B412" t="s">
        <v>387</v>
      </c>
      <c r="C412" t="s">
        <v>386</v>
      </c>
      <c r="D412" s="18">
        <f>VLOOKUP(C412,'Infected rate by state'!B:E,4,0)</f>
        <v>9.1240169504562645E-3</v>
      </c>
      <c r="E412" s="3">
        <v>2217</v>
      </c>
      <c r="F412" s="2">
        <v>282</v>
      </c>
      <c r="G412" s="2">
        <v>798</v>
      </c>
      <c r="H412" s="4">
        <f t="shared" si="84"/>
        <v>1507.5</v>
      </c>
      <c r="I412" s="2">
        <v>41</v>
      </c>
      <c r="J412" s="4">
        <f t="shared" si="85"/>
        <v>161.5</v>
      </c>
      <c r="K412" s="3">
        <v>743619</v>
      </c>
      <c r="L412" s="3">
        <f t="shared" si="86"/>
        <v>590086</v>
      </c>
      <c r="M412" s="3">
        <v>153533</v>
      </c>
      <c r="N412" s="3">
        <f t="shared" si="89"/>
        <v>13569.584721362673</v>
      </c>
      <c r="O412" s="3">
        <f t="shared" si="87"/>
        <v>2844.3802590052446</v>
      </c>
      <c r="P412" s="3">
        <f t="shared" si="88"/>
        <v>616.21756848097948</v>
      </c>
      <c r="Q412" s="3">
        <v>2</v>
      </c>
      <c r="R412" s="24">
        <v>6</v>
      </c>
      <c r="S412" s="19">
        <f t="shared" si="90"/>
        <v>189.62535060034963</v>
      </c>
      <c r="T412" s="20">
        <f t="shared" si="91"/>
        <v>0.23762575263201707</v>
      </c>
      <c r="U412" s="20">
        <f t="shared" si="92"/>
        <v>0.12578796059724687</v>
      </c>
      <c r="V412" s="21">
        <f t="shared" si="93"/>
        <v>8.5532408931145526E-2</v>
      </c>
      <c r="W412" s="26">
        <f t="shared" si="94"/>
        <v>41.081171232065302</v>
      </c>
      <c r="X412" s="27">
        <f t="shared" si="95"/>
        <v>1.0019797861479343</v>
      </c>
      <c r="Y412" s="27">
        <f t="shared" si="96"/>
        <v>0.25437257728833002</v>
      </c>
      <c r="Z412" s="27">
        <f t="shared" si="97"/>
        <v>0.14567791217044432</v>
      </c>
    </row>
    <row r="413" spans="1:26" ht="12.5" x14ac:dyDescent="0.25">
      <c r="A413" s="2" t="s">
        <v>113</v>
      </c>
      <c r="B413" t="s">
        <v>355</v>
      </c>
      <c r="C413" t="s">
        <v>354</v>
      </c>
      <c r="D413" s="18">
        <f>VLOOKUP(C413,'Infected rate by state'!B:E,4,0)</f>
        <v>1.1948400031748969E-2</v>
      </c>
      <c r="E413" s="2">
        <v>609</v>
      </c>
      <c r="F413" s="2">
        <v>80</v>
      </c>
      <c r="G413" s="2">
        <v>287</v>
      </c>
      <c r="H413" s="4">
        <f t="shared" si="84"/>
        <v>448</v>
      </c>
      <c r="I413" s="2">
        <v>40</v>
      </c>
      <c r="J413" s="4">
        <f t="shared" si="85"/>
        <v>60</v>
      </c>
      <c r="K413" s="3">
        <v>159671</v>
      </c>
      <c r="L413" s="3">
        <f t="shared" si="86"/>
        <v>131112</v>
      </c>
      <c r="M413" s="3">
        <v>28559</v>
      </c>
      <c r="N413" s="3">
        <f t="shared" si="89"/>
        <v>3815.6259629387796</v>
      </c>
      <c r="O413" s="3">
        <f t="shared" si="87"/>
        <v>789.80346069464463</v>
      </c>
      <c r="P413" s="3">
        <f t="shared" si="88"/>
        <v>168.52343621899598</v>
      </c>
      <c r="Q413" s="3">
        <v>2</v>
      </c>
      <c r="R413" s="24">
        <v>6</v>
      </c>
      <c r="S413" s="19">
        <f t="shared" si="90"/>
        <v>52.65356404630964</v>
      </c>
      <c r="T413" s="20">
        <f t="shared" si="91"/>
        <v>0.1834618956317409</v>
      </c>
      <c r="U413" s="20">
        <f t="shared" si="92"/>
        <v>0.11753027688908402</v>
      </c>
      <c r="V413" s="21">
        <f t="shared" si="93"/>
        <v>8.645905426323422E-2</v>
      </c>
      <c r="W413" s="26">
        <f t="shared" si="94"/>
        <v>11.234895747933065</v>
      </c>
      <c r="X413" s="27">
        <f t="shared" si="95"/>
        <v>0.28087239369832662</v>
      </c>
      <c r="Y413" s="27">
        <f t="shared" si="96"/>
        <v>0.18724826246555107</v>
      </c>
      <c r="Z413" s="27">
        <f t="shared" si="97"/>
        <v>0.14043619684916331</v>
      </c>
    </row>
    <row r="414" spans="1:26" ht="12.5" x14ac:dyDescent="0.25">
      <c r="A414" s="2" t="s">
        <v>114</v>
      </c>
      <c r="B414" t="s">
        <v>367</v>
      </c>
      <c r="C414" t="s">
        <v>366</v>
      </c>
      <c r="D414" s="18">
        <f>VLOOKUP(C414,'Infected rate by state'!B:E,4,0)</f>
        <v>2.4682967074759195E-2</v>
      </c>
      <c r="E414" s="3">
        <v>3819</v>
      </c>
      <c r="F414" s="2">
        <v>175</v>
      </c>
      <c r="G414" s="3">
        <v>1057</v>
      </c>
      <c r="H414" s="4">
        <f t="shared" si="84"/>
        <v>2438</v>
      </c>
      <c r="I414" s="2">
        <v>98</v>
      </c>
      <c r="J414" s="4">
        <f t="shared" si="85"/>
        <v>136.5</v>
      </c>
      <c r="K414" s="3">
        <v>1048868</v>
      </c>
      <c r="L414" s="3">
        <f t="shared" si="86"/>
        <v>848793</v>
      </c>
      <c r="M414" s="3">
        <v>200075</v>
      </c>
      <c r="N414" s="3">
        <f t="shared" si="89"/>
        <v>51778.348619537057</v>
      </c>
      <c r="O414" s="3">
        <f t="shared" si="87"/>
        <v>10776.190718833706</v>
      </c>
      <c r="P414" s="3">
        <f t="shared" si="88"/>
        <v>2314.6460914662048</v>
      </c>
      <c r="Q414" s="3">
        <v>2</v>
      </c>
      <c r="R414" s="24">
        <v>6</v>
      </c>
      <c r="S414" s="19">
        <f t="shared" si="90"/>
        <v>718.41271458891379</v>
      </c>
      <c r="T414" s="20">
        <f t="shared" si="91"/>
        <v>0.67967144237361754</v>
      </c>
      <c r="U414" s="20">
        <f t="shared" si="92"/>
        <v>0.29467297563121975</v>
      </c>
      <c r="V414" s="21">
        <f t="shared" si="93"/>
        <v>0.1881154005207944</v>
      </c>
      <c r="W414" s="26">
        <f t="shared" si="94"/>
        <v>154.30973943108032</v>
      </c>
      <c r="X414" s="27">
        <f t="shared" si="95"/>
        <v>1.5745891778681664</v>
      </c>
      <c r="Y414" s="27">
        <f t="shared" si="96"/>
        <v>1.130474281546376</v>
      </c>
      <c r="Z414" s="27">
        <f t="shared" si="97"/>
        <v>0.88176993960617323</v>
      </c>
    </row>
    <row r="415" spans="1:26" ht="12.5" x14ac:dyDescent="0.25">
      <c r="A415" s="2" t="s">
        <v>115</v>
      </c>
      <c r="B415" t="s">
        <v>393</v>
      </c>
      <c r="C415" t="s">
        <v>392</v>
      </c>
      <c r="D415" s="18">
        <f>VLOOKUP(C415,'Infected rate by state'!B:E,4,0)</f>
        <v>7.5097590818065515E-3</v>
      </c>
      <c r="E415" s="3">
        <v>1145</v>
      </c>
      <c r="F415" s="2">
        <v>120</v>
      </c>
      <c r="G415" s="2">
        <v>536</v>
      </c>
      <c r="H415" s="4">
        <f t="shared" si="84"/>
        <v>840.5</v>
      </c>
      <c r="I415" s="2">
        <v>44</v>
      </c>
      <c r="J415" s="4">
        <f t="shared" si="85"/>
        <v>82</v>
      </c>
      <c r="K415" s="3">
        <v>418633</v>
      </c>
      <c r="L415" s="3">
        <f t="shared" si="86"/>
        <v>342572</v>
      </c>
      <c r="M415" s="3">
        <v>76061</v>
      </c>
      <c r="N415" s="3">
        <f t="shared" si="89"/>
        <v>6287.6659473878444</v>
      </c>
      <c r="O415" s="3">
        <f t="shared" si="87"/>
        <v>1303.1844892527351</v>
      </c>
      <c r="P415" s="3">
        <f t="shared" si="88"/>
        <v>278.5069613547214</v>
      </c>
      <c r="Q415" s="3">
        <v>2</v>
      </c>
      <c r="R415" s="24">
        <v>6</v>
      </c>
      <c r="S415" s="19">
        <f t="shared" si="90"/>
        <v>86.878965950182348</v>
      </c>
      <c r="T415" s="20">
        <f t="shared" si="91"/>
        <v>0.16208762304138497</v>
      </c>
      <c r="U415" s="20">
        <f t="shared" si="92"/>
        <v>0.1033658131471533</v>
      </c>
      <c r="V415" s="21">
        <f t="shared" si="93"/>
        <v>7.5876826157364491E-2</v>
      </c>
      <c r="W415" s="26">
        <f t="shared" si="94"/>
        <v>18.567130756981427</v>
      </c>
      <c r="X415" s="27">
        <f t="shared" si="95"/>
        <v>0.42198024447685062</v>
      </c>
      <c r="Y415" s="27">
        <f t="shared" si="96"/>
        <v>0.22642842386562717</v>
      </c>
      <c r="Z415" s="27">
        <f t="shared" si="97"/>
        <v>0.15472608964151188</v>
      </c>
    </row>
    <row r="416" spans="1:26" ht="12.5" x14ac:dyDescent="0.25">
      <c r="A416" s="2" t="s">
        <v>116</v>
      </c>
      <c r="B416" t="s">
        <v>383</v>
      </c>
      <c r="C416" t="s">
        <v>382</v>
      </c>
      <c r="D416" s="18">
        <f>VLOOKUP(C416,'Infected rate by state'!B:E,4,0)</f>
        <v>8.525765865415048E-3</v>
      </c>
      <c r="E416" s="3">
        <v>2426</v>
      </c>
      <c r="F416" s="2">
        <v>211</v>
      </c>
      <c r="G416" s="2">
        <v>929</v>
      </c>
      <c r="H416" s="4">
        <f t="shared" si="84"/>
        <v>1677.5</v>
      </c>
      <c r="I416" s="2">
        <v>61</v>
      </c>
      <c r="J416" s="4">
        <f t="shared" si="85"/>
        <v>136</v>
      </c>
      <c r="K416" s="3">
        <v>825408</v>
      </c>
      <c r="L416" s="3">
        <f t="shared" si="86"/>
        <v>642209</v>
      </c>
      <c r="M416" s="3">
        <v>183199</v>
      </c>
      <c r="N416" s="3">
        <f t="shared" si="89"/>
        <v>14074.470702881008</v>
      </c>
      <c r="O416" s="3">
        <f t="shared" si="87"/>
        <v>2970.9126718952439</v>
      </c>
      <c r="P416" s="3">
        <f t="shared" si="88"/>
        <v>648.97283500019546</v>
      </c>
      <c r="Q416" s="3">
        <v>2</v>
      </c>
      <c r="R416" s="24">
        <v>6</v>
      </c>
      <c r="S416" s="19">
        <f t="shared" si="90"/>
        <v>198.06084479301626</v>
      </c>
      <c r="T416" s="20">
        <f t="shared" si="91"/>
        <v>0.21319789536384959</v>
      </c>
      <c r="U416" s="20">
        <f t="shared" si="92"/>
        <v>0.11806905799881744</v>
      </c>
      <c r="V416" s="21">
        <f t="shared" si="93"/>
        <v>8.1640908818225999E-2</v>
      </c>
      <c r="W416" s="26">
        <f t="shared" si="94"/>
        <v>43.264855666679701</v>
      </c>
      <c r="X416" s="27">
        <f t="shared" si="95"/>
        <v>0.70925992896196233</v>
      </c>
      <c r="Y416" s="27">
        <f t="shared" si="96"/>
        <v>0.31812393872558603</v>
      </c>
      <c r="Z416" s="27">
        <f t="shared" si="97"/>
        <v>0.20504670932075689</v>
      </c>
    </row>
    <row r="417" spans="1:26" ht="12.5" x14ac:dyDescent="0.25">
      <c r="A417" s="2" t="s">
        <v>117</v>
      </c>
      <c r="B417" t="s">
        <v>319</v>
      </c>
      <c r="C417" t="s">
        <v>318</v>
      </c>
      <c r="D417" s="18">
        <f>VLOOKUP(C417,'Infected rate by state'!B:E,4,0)</f>
        <v>1.6392760880107365E-2</v>
      </c>
      <c r="E417" s="3">
        <v>2855</v>
      </c>
      <c r="F417" s="2">
        <v>323</v>
      </c>
      <c r="G417" s="2">
        <v>751</v>
      </c>
      <c r="H417" s="4">
        <f t="shared" si="84"/>
        <v>1803</v>
      </c>
      <c r="I417" s="2">
        <v>115</v>
      </c>
      <c r="J417" s="4">
        <f t="shared" si="85"/>
        <v>219</v>
      </c>
      <c r="K417" s="3">
        <v>1196337</v>
      </c>
      <c r="L417" s="3">
        <f t="shared" si="86"/>
        <v>950834</v>
      </c>
      <c r="M417" s="3">
        <v>245503</v>
      </c>
      <c r="N417" s="3">
        <f t="shared" si="89"/>
        <v>39222.532746050012</v>
      </c>
      <c r="O417" s="3">
        <f t="shared" si="87"/>
        <v>8216.9308968758123</v>
      </c>
      <c r="P417" s="3">
        <f t="shared" si="88"/>
        <v>1778.9408042186851</v>
      </c>
      <c r="Q417" s="3">
        <v>2</v>
      </c>
      <c r="R417" s="24">
        <v>6</v>
      </c>
      <c r="S417" s="19">
        <f t="shared" si="90"/>
        <v>547.79539312505415</v>
      </c>
      <c r="T417" s="20">
        <f t="shared" si="91"/>
        <v>0.72942129577237569</v>
      </c>
      <c r="U417" s="20">
        <f t="shared" si="92"/>
        <v>0.30382439995843269</v>
      </c>
      <c r="V417" s="21">
        <f t="shared" si="93"/>
        <v>0.19187229181262841</v>
      </c>
      <c r="W417" s="26">
        <f t="shared" si="94"/>
        <v>118.59605361457901</v>
      </c>
      <c r="X417" s="27">
        <f t="shared" si="95"/>
        <v>1.0312700314311218</v>
      </c>
      <c r="Y417" s="27">
        <f t="shared" si="96"/>
        <v>0.5415344913907717</v>
      </c>
      <c r="Z417" s="27">
        <f t="shared" si="97"/>
        <v>0.36717044462717957</v>
      </c>
    </row>
    <row r="418" spans="1:26" ht="12.5" x14ac:dyDescent="0.25">
      <c r="A418" s="2" t="s">
        <v>118</v>
      </c>
      <c r="B418" t="s">
        <v>355</v>
      </c>
      <c r="C418" t="s">
        <v>354</v>
      </c>
      <c r="D418" s="18">
        <f>VLOOKUP(C418,'Infected rate by state'!B:E,4,0)</f>
        <v>1.1948400031748969E-2</v>
      </c>
      <c r="E418" s="3">
        <v>1546</v>
      </c>
      <c r="F418" s="2">
        <v>85</v>
      </c>
      <c r="G418" s="2">
        <v>504</v>
      </c>
      <c r="H418" s="4">
        <f t="shared" si="84"/>
        <v>1025</v>
      </c>
      <c r="I418" s="2">
        <v>30</v>
      </c>
      <c r="J418" s="4">
        <f t="shared" si="85"/>
        <v>57.5</v>
      </c>
      <c r="K418" s="3">
        <v>240419</v>
      </c>
      <c r="L418" s="3">
        <f t="shared" si="86"/>
        <v>194343</v>
      </c>
      <c r="M418" s="3">
        <v>46076</v>
      </c>
      <c r="N418" s="3">
        <f t="shared" si="89"/>
        <v>5745.2447744661113</v>
      </c>
      <c r="O418" s="3">
        <f t="shared" si="87"/>
        <v>1196.1980583225056</v>
      </c>
      <c r="P418" s="3">
        <f t="shared" si="88"/>
        <v>257.0615464418571</v>
      </c>
      <c r="Q418" s="3">
        <v>2</v>
      </c>
      <c r="R418" s="24">
        <v>6</v>
      </c>
      <c r="S418" s="19">
        <f t="shared" si="90"/>
        <v>79.746537221500375</v>
      </c>
      <c r="T418" s="20">
        <f t="shared" si="91"/>
        <v>0.15822725639186583</v>
      </c>
      <c r="U418" s="20">
        <f t="shared" si="92"/>
        <v>7.7801499728293047E-2</v>
      </c>
      <c r="V418" s="21">
        <f t="shared" si="93"/>
        <v>5.1582494968628961E-2</v>
      </c>
      <c r="W418" s="26">
        <f t="shared" si="94"/>
        <v>17.137436429457139</v>
      </c>
      <c r="X418" s="27">
        <f t="shared" si="95"/>
        <v>0.5712478809819046</v>
      </c>
      <c r="Y418" s="27">
        <f t="shared" si="96"/>
        <v>0.29804237268621114</v>
      </c>
      <c r="Z418" s="27">
        <f t="shared" si="97"/>
        <v>0.20161689917008399</v>
      </c>
    </row>
    <row r="419" spans="1:26" ht="12.5" x14ac:dyDescent="0.25">
      <c r="A419" s="2" t="s">
        <v>119</v>
      </c>
      <c r="B419" t="s">
        <v>373</v>
      </c>
      <c r="C419" t="s">
        <v>372</v>
      </c>
      <c r="D419" s="18">
        <f>VLOOKUP(C419,'Infected rate by state'!B:E,4,0)</f>
        <v>8.0007670443122732E-3</v>
      </c>
      <c r="E419" s="2">
        <v>603</v>
      </c>
      <c r="F419" s="2">
        <v>64</v>
      </c>
      <c r="G419" s="2">
        <v>253</v>
      </c>
      <c r="H419" s="4">
        <f t="shared" si="84"/>
        <v>428</v>
      </c>
      <c r="I419" s="2">
        <v>25</v>
      </c>
      <c r="J419" s="4">
        <f t="shared" si="85"/>
        <v>44.5</v>
      </c>
      <c r="K419" s="3">
        <v>229268</v>
      </c>
      <c r="L419" s="3">
        <f t="shared" si="86"/>
        <v>177904</v>
      </c>
      <c r="M419" s="3">
        <v>51364</v>
      </c>
      <c r="N419" s="3">
        <f t="shared" si="89"/>
        <v>3668.6397174307726</v>
      </c>
      <c r="O419" s="3">
        <f t="shared" si="87"/>
        <v>775.12231202001738</v>
      </c>
      <c r="P419" s="3">
        <f t="shared" si="88"/>
        <v>169.5057099407087</v>
      </c>
      <c r="Q419" s="3">
        <v>2</v>
      </c>
      <c r="R419" s="24">
        <v>6</v>
      </c>
      <c r="S419" s="19">
        <f t="shared" si="90"/>
        <v>51.674820801334491</v>
      </c>
      <c r="T419" s="20">
        <f t="shared" si="91"/>
        <v>0.20424830356258691</v>
      </c>
      <c r="U419" s="20">
        <f t="shared" si="92"/>
        <v>0.1207355626199404</v>
      </c>
      <c r="V419" s="21">
        <f t="shared" si="93"/>
        <v>8.5696220234385556E-2</v>
      </c>
      <c r="W419" s="26">
        <f t="shared" si="94"/>
        <v>11.300380662713913</v>
      </c>
      <c r="X419" s="27">
        <f t="shared" si="95"/>
        <v>0.45201522650855652</v>
      </c>
      <c r="Y419" s="27">
        <f t="shared" si="96"/>
        <v>0.25394113848795308</v>
      </c>
      <c r="Z419" s="27">
        <f t="shared" si="97"/>
        <v>0.17656844785490489</v>
      </c>
    </row>
    <row r="420" spans="1:26" ht="12.5" x14ac:dyDescent="0.25">
      <c r="A420" s="2" t="s">
        <v>120</v>
      </c>
      <c r="B420" t="s">
        <v>333</v>
      </c>
      <c r="C420" t="s">
        <v>332</v>
      </c>
      <c r="D420" s="18">
        <f>VLOOKUP(C420,'Infected rate by state'!B:E,4,0)</f>
        <v>1.4486816526494731E-2</v>
      </c>
      <c r="E420" s="3">
        <v>1041</v>
      </c>
      <c r="F420" s="2">
        <v>172</v>
      </c>
      <c r="G420" s="2">
        <v>402</v>
      </c>
      <c r="H420" s="4">
        <f t="shared" si="84"/>
        <v>721.5</v>
      </c>
      <c r="I420" s="2">
        <v>89</v>
      </c>
      <c r="J420" s="4">
        <f t="shared" si="85"/>
        <v>130.5</v>
      </c>
      <c r="K420" s="3">
        <v>385733</v>
      </c>
      <c r="L420" s="3">
        <f t="shared" si="86"/>
        <v>317877</v>
      </c>
      <c r="M420" s="3">
        <v>67856</v>
      </c>
      <c r="N420" s="3">
        <f t="shared" si="89"/>
        <v>11176.086398428784</v>
      </c>
      <c r="O420" s="3">
        <f t="shared" si="87"/>
        <v>2310.2297259236161</v>
      </c>
      <c r="P420" s="3">
        <f t="shared" si="88"/>
        <v>492.12489046768792</v>
      </c>
      <c r="Q420" s="3">
        <v>2</v>
      </c>
      <c r="R420" s="24">
        <v>6</v>
      </c>
      <c r="S420" s="19">
        <f t="shared" si="90"/>
        <v>154.0153150615744</v>
      </c>
      <c r="T420" s="20">
        <f t="shared" si="91"/>
        <v>0.38312267428252339</v>
      </c>
      <c r="U420" s="20">
        <f t="shared" si="92"/>
        <v>0.21346544014078225</v>
      </c>
      <c r="V420" s="21">
        <f t="shared" si="93"/>
        <v>0.14794939006875543</v>
      </c>
      <c r="W420" s="26">
        <f t="shared" si="94"/>
        <v>32.808326031179192</v>
      </c>
      <c r="X420" s="27">
        <f t="shared" si="95"/>
        <v>0.36863287675482237</v>
      </c>
      <c r="Y420" s="27">
        <f t="shared" si="96"/>
        <v>0.25140479717378689</v>
      </c>
      <c r="Z420" s="27">
        <f t="shared" si="97"/>
        <v>0.19074608157662321</v>
      </c>
    </row>
    <row r="421" spans="1:26" ht="12.5" x14ac:dyDescent="0.25">
      <c r="A421" s="2" t="s">
        <v>121</v>
      </c>
      <c r="B421" t="s">
        <v>329</v>
      </c>
      <c r="C421" t="s">
        <v>328</v>
      </c>
      <c r="D421" s="18">
        <f>VLOOKUP(C421,'Infected rate by state'!B:E,4,0)</f>
        <v>8.2089238253047912E-4</v>
      </c>
      <c r="E421" s="3">
        <v>2623</v>
      </c>
      <c r="F421" s="2">
        <v>219</v>
      </c>
      <c r="G421" s="2">
        <v>795</v>
      </c>
      <c r="H421" s="4">
        <f t="shared" si="84"/>
        <v>1709</v>
      </c>
      <c r="I421" s="2">
        <v>73</v>
      </c>
      <c r="J421" s="4">
        <f t="shared" si="85"/>
        <v>146</v>
      </c>
      <c r="K421" s="3">
        <v>1114023</v>
      </c>
      <c r="L421" s="3">
        <f t="shared" si="86"/>
        <v>875897</v>
      </c>
      <c r="M421" s="3">
        <v>238126</v>
      </c>
      <c r="N421" s="3">
        <f t="shared" si="89"/>
        <v>1828.9859893275038</v>
      </c>
      <c r="O421" s="3">
        <f t="shared" si="87"/>
        <v>384.6477436738918</v>
      </c>
      <c r="P421" s="3">
        <f t="shared" si="88"/>
        <v>83.658313132040135</v>
      </c>
      <c r="Q421" s="3">
        <v>2</v>
      </c>
      <c r="R421" s="24">
        <v>6</v>
      </c>
      <c r="S421" s="19">
        <f t="shared" si="90"/>
        <v>25.643182911592785</v>
      </c>
      <c r="T421" s="20">
        <f t="shared" si="91"/>
        <v>3.2255575989424884E-2</v>
      </c>
      <c r="U421" s="20">
        <f t="shared" si="92"/>
        <v>1.5004788128491976E-2</v>
      </c>
      <c r="V421" s="21">
        <f t="shared" si="93"/>
        <v>9.776280179791378E-3</v>
      </c>
      <c r="W421" s="26">
        <f t="shared" si="94"/>
        <v>5.577220875469342</v>
      </c>
      <c r="X421" s="27">
        <f t="shared" si="95"/>
        <v>7.640028596533345E-2</v>
      </c>
      <c r="Y421" s="27">
        <f t="shared" si="96"/>
        <v>3.8200142982666725E-2</v>
      </c>
      <c r="Z421" s="27">
        <f t="shared" si="97"/>
        <v>2.5466761988444483E-2</v>
      </c>
    </row>
    <row r="422" spans="1:26" ht="12.5" x14ac:dyDescent="0.25">
      <c r="A422" s="2" t="s">
        <v>122</v>
      </c>
      <c r="B422" t="s">
        <v>343</v>
      </c>
      <c r="C422" t="s">
        <v>342</v>
      </c>
      <c r="D422" s="18">
        <f>VLOOKUP(C422,'Infected rate by state'!B:E,4,0)</f>
        <v>1.6300221488851765E-2</v>
      </c>
      <c r="E422" s="2">
        <v>707</v>
      </c>
      <c r="F422" s="2">
        <v>65</v>
      </c>
      <c r="G422" s="2">
        <v>399</v>
      </c>
      <c r="H422" s="4">
        <f t="shared" si="84"/>
        <v>553</v>
      </c>
      <c r="I422" s="2">
        <v>32</v>
      </c>
      <c r="J422" s="4">
        <f t="shared" si="85"/>
        <v>48.5</v>
      </c>
      <c r="K422" s="3">
        <v>206176</v>
      </c>
      <c r="L422" s="3">
        <f t="shared" si="86"/>
        <v>168219</v>
      </c>
      <c r="M422" s="3">
        <v>37957</v>
      </c>
      <c r="N422" s="3">
        <f t="shared" si="89"/>
        <v>6721.4289313710033</v>
      </c>
      <c r="O422" s="3">
        <f t="shared" si="87"/>
        <v>1394.6259233004362</v>
      </c>
      <c r="P422" s="3">
        <f t="shared" si="88"/>
        <v>298.45100155861485</v>
      </c>
      <c r="Q422" s="3">
        <v>2</v>
      </c>
      <c r="R422" s="24">
        <v>6</v>
      </c>
      <c r="S422" s="19">
        <f t="shared" si="90"/>
        <v>92.975061553362409</v>
      </c>
      <c r="T422" s="20">
        <f t="shared" si="91"/>
        <v>0.233020204394392</v>
      </c>
      <c r="U422" s="20">
        <f t="shared" si="92"/>
        <v>0.16812850190481449</v>
      </c>
      <c r="V422" s="21">
        <f t="shared" si="93"/>
        <v>0.13150645198495389</v>
      </c>
      <c r="W422" s="26">
        <f t="shared" si="94"/>
        <v>19.896733437240989</v>
      </c>
      <c r="X422" s="27">
        <f t="shared" si="95"/>
        <v>0.62177291991378092</v>
      </c>
      <c r="Y422" s="27">
        <f t="shared" si="96"/>
        <v>0.41024192654105135</v>
      </c>
      <c r="Z422" s="27">
        <f t="shared" si="97"/>
        <v>0.30610359134216908</v>
      </c>
    </row>
    <row r="423" spans="1:26" ht="12.5" x14ac:dyDescent="0.25">
      <c r="A423" s="2" t="s">
        <v>123</v>
      </c>
      <c r="B423" t="s">
        <v>393</v>
      </c>
      <c r="C423" t="s">
        <v>392</v>
      </c>
      <c r="D423" s="18">
        <f>VLOOKUP(C423,'Infected rate by state'!B:E,4,0)</f>
        <v>7.5097590818065515E-3</v>
      </c>
      <c r="E423" s="3">
        <v>14062</v>
      </c>
      <c r="F423" s="3">
        <v>1790</v>
      </c>
      <c r="G423" s="3">
        <v>5130</v>
      </c>
      <c r="H423" s="4">
        <f t="shared" si="84"/>
        <v>9596</v>
      </c>
      <c r="I423" s="2">
        <v>652</v>
      </c>
      <c r="J423" s="4">
        <f t="shared" si="85"/>
        <v>1221</v>
      </c>
      <c r="K423" s="3">
        <v>5278689</v>
      </c>
      <c r="L423" s="3">
        <f t="shared" si="86"/>
        <v>4509419</v>
      </c>
      <c r="M423" s="3">
        <v>769270</v>
      </c>
      <c r="N423" s="3">
        <f t="shared" si="89"/>
        <v>79283.36531556469</v>
      </c>
      <c r="O423" s="3">
        <f t="shared" si="87"/>
        <v>16161.475560040943</v>
      </c>
      <c r="P423" s="3">
        <f t="shared" si="88"/>
        <v>3383.2178075631768</v>
      </c>
      <c r="Q423" s="3">
        <v>2</v>
      </c>
      <c r="R423" s="24">
        <v>6</v>
      </c>
      <c r="S423" s="19">
        <f t="shared" si="90"/>
        <v>1077.4317040027295</v>
      </c>
      <c r="T423" s="20">
        <f t="shared" si="91"/>
        <v>0.21002567329487903</v>
      </c>
      <c r="U423" s="20">
        <f t="shared" si="92"/>
        <v>0.11227925218869628</v>
      </c>
      <c r="V423" s="21">
        <f t="shared" si="93"/>
        <v>7.6620089887834558E-2</v>
      </c>
      <c r="W423" s="26">
        <f t="shared" si="94"/>
        <v>225.54785383754512</v>
      </c>
      <c r="X423" s="27">
        <f t="shared" si="95"/>
        <v>0.34593229116187901</v>
      </c>
      <c r="Y423" s="27">
        <f t="shared" si="96"/>
        <v>0.18472387701682647</v>
      </c>
      <c r="Z423" s="27">
        <f t="shared" si="97"/>
        <v>0.12600438761874028</v>
      </c>
    </row>
    <row r="424" spans="1:26" ht="12.5" x14ac:dyDescent="0.25">
      <c r="A424" s="2" t="s">
        <v>124</v>
      </c>
      <c r="B424" t="s">
        <v>325</v>
      </c>
      <c r="C424" t="s">
        <v>324</v>
      </c>
      <c r="D424" s="18">
        <f>VLOOKUP(C424,'Infected rate by state'!B:E,4,0)</f>
        <v>8.9298079160438481E-3</v>
      </c>
      <c r="E424" s="3">
        <v>1188</v>
      </c>
      <c r="F424" s="2">
        <v>160</v>
      </c>
      <c r="G424" s="2">
        <v>329</v>
      </c>
      <c r="H424" s="4">
        <f t="shared" si="84"/>
        <v>758.5</v>
      </c>
      <c r="I424" s="2">
        <v>45</v>
      </c>
      <c r="J424" s="4">
        <f t="shared" si="85"/>
        <v>102.5</v>
      </c>
      <c r="K424" s="3">
        <v>351228</v>
      </c>
      <c r="L424" s="3">
        <f t="shared" si="86"/>
        <v>238491</v>
      </c>
      <c r="M424" s="3">
        <v>112737</v>
      </c>
      <c r="N424" s="3">
        <f t="shared" si="89"/>
        <v>6272.797149472497</v>
      </c>
      <c r="O424" s="3">
        <f t="shared" si="87"/>
        <v>1383.108211855671</v>
      </c>
      <c r="P424" s="3">
        <f t="shared" si="88"/>
        <v>317.25409899975648</v>
      </c>
      <c r="Q424" s="3">
        <v>2</v>
      </c>
      <c r="R424" s="24">
        <v>6</v>
      </c>
      <c r="S424" s="19">
        <f t="shared" si="90"/>
        <v>92.207214123711395</v>
      </c>
      <c r="T424" s="20">
        <f t="shared" si="91"/>
        <v>0.28026508852191911</v>
      </c>
      <c r="U424" s="20">
        <f t="shared" si="92"/>
        <v>0.12156521308333737</v>
      </c>
      <c r="V424" s="21">
        <f t="shared" si="93"/>
        <v>7.7615500104134177E-2</v>
      </c>
      <c r="W424" s="26">
        <f t="shared" si="94"/>
        <v>21.150273266650434</v>
      </c>
      <c r="X424" s="27">
        <f t="shared" si="95"/>
        <v>0.47000607259223187</v>
      </c>
      <c r="Y424" s="27">
        <f t="shared" si="96"/>
        <v>0.20634412943073593</v>
      </c>
      <c r="Z424" s="27">
        <f t="shared" si="97"/>
        <v>0.13218920791656522</v>
      </c>
    </row>
    <row r="425" spans="1:26" ht="12.5" x14ac:dyDescent="0.25">
      <c r="A425" s="2" t="s">
        <v>125</v>
      </c>
      <c r="B425" t="s">
        <v>402</v>
      </c>
      <c r="C425" t="s">
        <v>401</v>
      </c>
      <c r="D425" s="18">
        <f>VLOOKUP(C425,'Infected rate by state'!B:E,4,0)</f>
        <v>2.0032295834281305E-3</v>
      </c>
      <c r="E425" s="3">
        <v>1561</v>
      </c>
      <c r="F425" s="2">
        <v>162</v>
      </c>
      <c r="G425" s="2">
        <v>382</v>
      </c>
      <c r="H425" s="4">
        <f t="shared" si="84"/>
        <v>971.5</v>
      </c>
      <c r="I425" s="2">
        <v>64</v>
      </c>
      <c r="J425" s="4">
        <f t="shared" si="85"/>
        <v>113</v>
      </c>
      <c r="K425" s="3">
        <v>276340</v>
      </c>
      <c r="L425" s="3">
        <f t="shared" si="86"/>
        <v>212999</v>
      </c>
      <c r="M425" s="3">
        <v>63341</v>
      </c>
      <c r="N425" s="3">
        <f t="shared" si="89"/>
        <v>1107.1449261690591</v>
      </c>
      <c r="O425" s="3">
        <f t="shared" si="87"/>
        <v>234.46598333046626</v>
      </c>
      <c r="P425" s="3">
        <f t="shared" si="88"/>
        <v>51.413100001664716</v>
      </c>
      <c r="Q425" s="3">
        <v>2</v>
      </c>
      <c r="R425" s="24">
        <v>6</v>
      </c>
      <c r="S425" s="19">
        <f t="shared" si="90"/>
        <v>15.631065555364417</v>
      </c>
      <c r="T425" s="20">
        <f t="shared" si="91"/>
        <v>4.0919019778440882E-2</v>
      </c>
      <c r="U425" s="20">
        <f t="shared" si="92"/>
        <v>1.6089619717307685E-2</v>
      </c>
      <c r="V425" s="21">
        <f t="shared" si="93"/>
        <v>1.0013494910547352E-2</v>
      </c>
      <c r="W425" s="26">
        <f t="shared" si="94"/>
        <v>3.427540000110981</v>
      </c>
      <c r="X425" s="27">
        <f t="shared" si="95"/>
        <v>5.3555312501734079E-2</v>
      </c>
      <c r="Y425" s="27">
        <f t="shared" si="96"/>
        <v>3.0332212390362663E-2</v>
      </c>
      <c r="Z425" s="27">
        <f t="shared" si="97"/>
        <v>2.1157654321672721E-2</v>
      </c>
    </row>
    <row r="426" spans="1:26" ht="12.5" x14ac:dyDescent="0.25">
      <c r="A426" s="2" t="s">
        <v>126</v>
      </c>
      <c r="B426" t="s">
        <v>307</v>
      </c>
      <c r="C426" t="s">
        <v>306</v>
      </c>
      <c r="D426" s="18">
        <f>VLOOKUP(C426,'Infected rate by state'!B:E,4,0)</f>
        <v>1.0017032509739916E-2</v>
      </c>
      <c r="E426" s="3">
        <v>1804</v>
      </c>
      <c r="F426" s="2">
        <v>248</v>
      </c>
      <c r="G426" s="2">
        <v>569</v>
      </c>
      <c r="H426" s="4">
        <f t="shared" si="84"/>
        <v>1186.5</v>
      </c>
      <c r="I426" s="2">
        <v>59</v>
      </c>
      <c r="J426" s="4">
        <f t="shared" si="85"/>
        <v>153.5</v>
      </c>
      <c r="K426" s="3">
        <v>506155</v>
      </c>
      <c r="L426" s="3">
        <f t="shared" si="86"/>
        <v>406002</v>
      </c>
      <c r="M426" s="3">
        <v>100153</v>
      </c>
      <c r="N426" s="3">
        <f t="shared" si="89"/>
        <v>10140.342179934814</v>
      </c>
      <c r="O426" s="3">
        <f t="shared" si="87"/>
        <v>2117.2798270077315</v>
      </c>
      <c r="P426" s="3">
        <f t="shared" si="88"/>
        <v>456.55822699235472</v>
      </c>
      <c r="Q426" s="3">
        <v>2</v>
      </c>
      <c r="R426" s="24">
        <v>6</v>
      </c>
      <c r="S426" s="19">
        <f t="shared" si="90"/>
        <v>141.15198846718209</v>
      </c>
      <c r="T426" s="20">
        <f t="shared" si="91"/>
        <v>0.24807027850119875</v>
      </c>
      <c r="U426" s="20">
        <f t="shared" si="92"/>
        <v>0.11896501345738061</v>
      </c>
      <c r="V426" s="21">
        <f t="shared" si="93"/>
        <v>7.8243896046109804E-2</v>
      </c>
      <c r="W426" s="26">
        <f t="shared" si="94"/>
        <v>30.437215132823649</v>
      </c>
      <c r="X426" s="27">
        <f t="shared" si="95"/>
        <v>0.51588500225124834</v>
      </c>
      <c r="Y426" s="27">
        <f t="shared" si="96"/>
        <v>0.19828804646790651</v>
      </c>
      <c r="Z426" s="27">
        <f t="shared" si="97"/>
        <v>0.12273070618074051</v>
      </c>
    </row>
    <row r="427" spans="1:26" ht="12.5" x14ac:dyDescent="0.25">
      <c r="A427" s="2" t="s">
        <v>127</v>
      </c>
      <c r="B427" t="s">
        <v>331</v>
      </c>
      <c r="C427" t="s">
        <v>330</v>
      </c>
      <c r="D427" s="18">
        <f>VLOOKUP(C427,'Infected rate by state'!B:E,4,0)</f>
        <v>4.6785737234898671E-3</v>
      </c>
      <c r="E427" s="2">
        <v>492</v>
      </c>
      <c r="F427" s="2">
        <v>44</v>
      </c>
      <c r="G427" s="2">
        <v>269</v>
      </c>
      <c r="H427" s="4">
        <f t="shared" si="84"/>
        <v>380.5</v>
      </c>
      <c r="I427" s="2">
        <v>24</v>
      </c>
      <c r="J427" s="4">
        <f t="shared" si="85"/>
        <v>34</v>
      </c>
      <c r="K427" s="3">
        <v>169856</v>
      </c>
      <c r="L427" s="3">
        <f t="shared" si="86"/>
        <v>141419</v>
      </c>
      <c r="M427" s="3">
        <v>28437</v>
      </c>
      <c r="N427" s="3">
        <f t="shared" si="89"/>
        <v>1589.3676367541898</v>
      </c>
      <c r="O427" s="3">
        <f t="shared" si="87"/>
        <v>327.25832516852353</v>
      </c>
      <c r="P427" s="3">
        <f t="shared" si="88"/>
        <v>69.376794694760548</v>
      </c>
      <c r="Q427" s="3">
        <v>2</v>
      </c>
      <c r="R427" s="24">
        <v>6</v>
      </c>
      <c r="S427" s="19">
        <f t="shared" si="90"/>
        <v>21.817221677901568</v>
      </c>
      <c r="T427" s="20">
        <f t="shared" si="91"/>
        <v>8.1104913300749329E-2</v>
      </c>
      <c r="U427" s="20">
        <f t="shared" si="92"/>
        <v>5.7338296131147354E-2</v>
      </c>
      <c r="V427" s="21">
        <f t="shared" si="93"/>
        <v>4.4343946499799933E-2</v>
      </c>
      <c r="W427" s="26">
        <f t="shared" si="94"/>
        <v>4.62511964631737</v>
      </c>
      <c r="X427" s="27">
        <f t="shared" si="95"/>
        <v>0.19271331859655708</v>
      </c>
      <c r="Y427" s="27">
        <f t="shared" si="96"/>
        <v>0.1360329307740403</v>
      </c>
      <c r="Z427" s="27">
        <f t="shared" si="97"/>
        <v>0.10511635559812205</v>
      </c>
    </row>
    <row r="428" spans="1:26" ht="12.5" x14ac:dyDescent="0.25">
      <c r="A428" s="2" t="s">
        <v>128</v>
      </c>
      <c r="B428" t="s">
        <v>335</v>
      </c>
      <c r="C428" t="s">
        <v>334</v>
      </c>
      <c r="D428" s="18">
        <f>VLOOKUP(C428,'Infected rate by state'!B:E,4,0)</f>
        <v>8.8985640980001352E-3</v>
      </c>
      <c r="E428" s="3">
        <v>7441</v>
      </c>
      <c r="F428" s="3">
        <v>1081</v>
      </c>
      <c r="G428" s="3">
        <v>3350</v>
      </c>
      <c r="H428" s="4">
        <f t="shared" si="84"/>
        <v>5395.5</v>
      </c>
      <c r="I428" s="2">
        <v>403</v>
      </c>
      <c r="J428" s="4">
        <f t="shared" si="85"/>
        <v>742</v>
      </c>
      <c r="K428" s="3">
        <v>2249394</v>
      </c>
      <c r="L428" s="3">
        <f t="shared" si="86"/>
        <v>1836556</v>
      </c>
      <c r="M428" s="3">
        <v>412838</v>
      </c>
      <c r="N428" s="3">
        <f t="shared" si="89"/>
        <v>40032.753381313829</v>
      </c>
      <c r="O428" s="3">
        <f t="shared" si="87"/>
        <v>8304.2195694167622</v>
      </c>
      <c r="P428" s="3">
        <f t="shared" si="88"/>
        <v>1776.5470166045636</v>
      </c>
      <c r="Q428" s="3">
        <v>2</v>
      </c>
      <c r="R428" s="24">
        <v>6</v>
      </c>
      <c r="S428" s="19">
        <f t="shared" si="90"/>
        <v>553.61463796111752</v>
      </c>
      <c r="T428" s="20">
        <f t="shared" si="91"/>
        <v>0.16525810088391568</v>
      </c>
      <c r="U428" s="20">
        <f t="shared" si="92"/>
        <v>0.10260673486444584</v>
      </c>
      <c r="V428" s="21">
        <f t="shared" si="93"/>
        <v>7.4400569541878445E-2</v>
      </c>
      <c r="W428" s="26">
        <f t="shared" si="94"/>
        <v>118.43646777363757</v>
      </c>
      <c r="X428" s="27">
        <f t="shared" si="95"/>
        <v>0.2938870168080337</v>
      </c>
      <c r="Y428" s="27">
        <f t="shared" si="96"/>
        <v>0.15961788109654659</v>
      </c>
      <c r="Z428" s="27">
        <f t="shared" si="97"/>
        <v>0.10956194983685252</v>
      </c>
    </row>
    <row r="429" spans="1:26" ht="12.5" x14ac:dyDescent="0.25">
      <c r="A429" s="2" t="s">
        <v>129</v>
      </c>
      <c r="B429" t="s">
        <v>337</v>
      </c>
      <c r="C429" t="s">
        <v>336</v>
      </c>
      <c r="D429" s="18">
        <f>VLOOKUP(C429,'Infected rate by state'!B:E,4,0)</f>
        <v>1.1933809905095205E-2</v>
      </c>
      <c r="E429" s="3">
        <v>1414</v>
      </c>
      <c r="F429" s="2">
        <v>147</v>
      </c>
      <c r="G429" s="2">
        <v>538</v>
      </c>
      <c r="H429" s="4">
        <f t="shared" si="84"/>
        <v>976</v>
      </c>
      <c r="I429" s="2">
        <v>64</v>
      </c>
      <c r="J429" s="4">
        <f t="shared" si="85"/>
        <v>105.5</v>
      </c>
      <c r="K429" s="3">
        <v>279218</v>
      </c>
      <c r="L429" s="3">
        <f t="shared" si="86"/>
        <v>226206</v>
      </c>
      <c r="M429" s="3">
        <v>53012</v>
      </c>
      <c r="N429" s="3">
        <f t="shared" si="89"/>
        <v>6664.269068161746</v>
      </c>
      <c r="O429" s="3">
        <f t="shared" si="87"/>
        <v>1386.411797781624</v>
      </c>
      <c r="P429" s="3">
        <f t="shared" si="88"/>
        <v>297.64380214877843</v>
      </c>
      <c r="Q429" s="3">
        <v>2</v>
      </c>
      <c r="R429" s="24">
        <v>6</v>
      </c>
      <c r="S429" s="19">
        <f t="shared" si="90"/>
        <v>92.427453185441607</v>
      </c>
      <c r="T429" s="20">
        <f t="shared" si="91"/>
        <v>0.17179824012163866</v>
      </c>
      <c r="U429" s="20">
        <f t="shared" si="92"/>
        <v>9.4700259411313117E-2</v>
      </c>
      <c r="V429" s="21">
        <f t="shared" si="93"/>
        <v>6.5365949918982744E-2</v>
      </c>
      <c r="W429" s="26">
        <f t="shared" si="94"/>
        <v>19.842920143251895</v>
      </c>
      <c r="X429" s="27">
        <f t="shared" si="95"/>
        <v>0.31004562723831086</v>
      </c>
      <c r="Y429" s="27">
        <f t="shared" si="96"/>
        <v>0.18808455112087105</v>
      </c>
      <c r="Z429" s="27">
        <f t="shared" si="97"/>
        <v>0.13498585131463875</v>
      </c>
    </row>
    <row r="430" spans="1:26" ht="12.5" x14ac:dyDescent="0.25">
      <c r="A430" s="2" t="s">
        <v>130</v>
      </c>
      <c r="B430" t="s">
        <v>355</v>
      </c>
      <c r="C430" t="s">
        <v>354</v>
      </c>
      <c r="D430" s="18">
        <f>VLOOKUP(C430,'Infected rate by state'!B:E,4,0)</f>
        <v>1.1948400031748969E-2</v>
      </c>
      <c r="E430" s="3">
        <v>4425</v>
      </c>
      <c r="F430" s="2">
        <v>406</v>
      </c>
      <c r="G430" s="3">
        <v>1964</v>
      </c>
      <c r="H430" s="4">
        <f t="shared" si="84"/>
        <v>3194.5</v>
      </c>
      <c r="I430" s="2">
        <v>149</v>
      </c>
      <c r="J430" s="4">
        <f t="shared" si="85"/>
        <v>277.5</v>
      </c>
      <c r="K430" s="3">
        <v>792834</v>
      </c>
      <c r="L430" s="3">
        <f t="shared" si="86"/>
        <v>640485</v>
      </c>
      <c r="M430" s="3">
        <v>152349</v>
      </c>
      <c r="N430" s="3">
        <f t="shared" si="89"/>
        <v>18946.195581543325</v>
      </c>
      <c r="O430" s="3">
        <f t="shared" si="87"/>
        <v>3945.6392518162475</v>
      </c>
      <c r="P430" s="3">
        <f t="shared" si="88"/>
        <v>848.15113753232458</v>
      </c>
      <c r="Q430" s="3">
        <v>2</v>
      </c>
      <c r="R430" s="24">
        <v>6</v>
      </c>
      <c r="S430" s="19">
        <f t="shared" si="90"/>
        <v>263.04261678774981</v>
      </c>
      <c r="T430" s="20">
        <f t="shared" si="91"/>
        <v>0.13393208594080946</v>
      </c>
      <c r="U430" s="20">
        <f t="shared" si="92"/>
        <v>8.2342343649319083E-2</v>
      </c>
      <c r="V430" s="21">
        <f t="shared" si="93"/>
        <v>5.9444659161073402E-2</v>
      </c>
      <c r="W430" s="26">
        <f t="shared" si="94"/>
        <v>56.54340916882164</v>
      </c>
      <c r="X430" s="27">
        <f t="shared" si="95"/>
        <v>0.37948596757598418</v>
      </c>
      <c r="Y430" s="27">
        <f t="shared" si="96"/>
        <v>0.2037600330407987</v>
      </c>
      <c r="Z430" s="27">
        <f t="shared" si="97"/>
        <v>0.13926948071138334</v>
      </c>
    </row>
    <row r="431" spans="1:26" ht="12.5" x14ac:dyDescent="0.25">
      <c r="A431" s="2" t="s">
        <v>130</v>
      </c>
      <c r="B431" t="s">
        <v>391</v>
      </c>
      <c r="C431" t="s">
        <v>390</v>
      </c>
      <c r="D431" s="18">
        <f>VLOOKUP(C431,'Infected rate by state'!B:E,4,0)</f>
        <v>8.0848590084330874E-3</v>
      </c>
      <c r="E431" s="3">
        <v>1063</v>
      </c>
      <c r="F431" s="2">
        <v>115</v>
      </c>
      <c r="G431" s="2">
        <v>423</v>
      </c>
      <c r="H431" s="4">
        <f t="shared" si="84"/>
        <v>743</v>
      </c>
      <c r="I431" s="2">
        <v>57</v>
      </c>
      <c r="J431" s="4">
        <f t="shared" si="85"/>
        <v>86</v>
      </c>
      <c r="K431" s="3">
        <v>256100</v>
      </c>
      <c r="L431" s="3">
        <f t="shared" si="86"/>
        <v>197686</v>
      </c>
      <c r="M431" s="3">
        <v>58414</v>
      </c>
      <c r="N431" s="3">
        <f t="shared" si="89"/>
        <v>4141.0647841194277</v>
      </c>
      <c r="O431" s="3">
        <f t="shared" si="87"/>
        <v>876.5334102652273</v>
      </c>
      <c r="P431" s="3">
        <f t="shared" si="88"/>
        <v>192.09109836821</v>
      </c>
      <c r="Q431" s="3">
        <v>2</v>
      </c>
      <c r="R431" s="24">
        <v>6</v>
      </c>
      <c r="S431" s="19">
        <f t="shared" si="90"/>
        <v>58.435560684348488</v>
      </c>
      <c r="T431" s="20">
        <f t="shared" si="91"/>
        <v>0.13814553353273873</v>
      </c>
      <c r="U431" s="20">
        <f t="shared" si="92"/>
        <v>7.8648130126983157E-2</v>
      </c>
      <c r="V431" s="21">
        <f t="shared" si="93"/>
        <v>5.4972305441531977E-2</v>
      </c>
      <c r="W431" s="26">
        <f t="shared" si="94"/>
        <v>12.806073224547333</v>
      </c>
      <c r="X431" s="27">
        <f t="shared" si="95"/>
        <v>0.22466795130784795</v>
      </c>
      <c r="Y431" s="27">
        <f t="shared" si="96"/>
        <v>0.14890782819241086</v>
      </c>
      <c r="Z431" s="27">
        <f t="shared" si="97"/>
        <v>0.11135715847432463</v>
      </c>
    </row>
    <row r="432" spans="1:26" ht="12.5" x14ac:dyDescent="0.25">
      <c r="A432" s="2" t="s">
        <v>131</v>
      </c>
      <c r="B432" t="s">
        <v>325</v>
      </c>
      <c r="C432" t="s">
        <v>324</v>
      </c>
      <c r="D432" s="18">
        <f>VLOOKUP(C432,'Infected rate by state'!B:E,4,0)</f>
        <v>8.9298079160438481E-3</v>
      </c>
      <c r="E432" s="3">
        <v>4947</v>
      </c>
      <c r="F432" s="2">
        <v>618</v>
      </c>
      <c r="G432" s="3">
        <v>1625</v>
      </c>
      <c r="H432" s="4">
        <f t="shared" si="84"/>
        <v>3286</v>
      </c>
      <c r="I432" s="2">
        <v>183</v>
      </c>
      <c r="J432" s="4">
        <f t="shared" si="85"/>
        <v>400.5</v>
      </c>
      <c r="K432" s="3">
        <v>1340118</v>
      </c>
      <c r="L432" s="3">
        <f t="shared" si="86"/>
        <v>1085551</v>
      </c>
      <c r="M432" s="3">
        <v>254567</v>
      </c>
      <c r="N432" s="3">
        <f t="shared" si="89"/>
        <v>23933.992649665699</v>
      </c>
      <c r="O432" s="3">
        <f t="shared" si="87"/>
        <v>4979.3731416715545</v>
      </c>
      <c r="P432" s="3">
        <f t="shared" si="88"/>
        <v>1069.0628785940025</v>
      </c>
      <c r="Q432" s="3">
        <v>2</v>
      </c>
      <c r="R432" s="24">
        <v>6</v>
      </c>
      <c r="S432" s="19">
        <f t="shared" si="90"/>
        <v>331.95820944477032</v>
      </c>
      <c r="T432" s="20">
        <f t="shared" si="91"/>
        <v>0.20428197504293558</v>
      </c>
      <c r="U432" s="20">
        <f t="shared" si="92"/>
        <v>0.10102197487667995</v>
      </c>
      <c r="V432" s="21">
        <f t="shared" si="93"/>
        <v>6.7102932978526444E-2</v>
      </c>
      <c r="W432" s="26">
        <f t="shared" si="94"/>
        <v>71.270858572933506</v>
      </c>
      <c r="X432" s="27">
        <f t="shared" si="95"/>
        <v>0.38945824356794267</v>
      </c>
      <c r="Y432" s="27">
        <f t="shared" si="96"/>
        <v>0.17795470305351688</v>
      </c>
      <c r="Z432" s="27">
        <f t="shared" si="97"/>
        <v>0.11532501387206069</v>
      </c>
    </row>
    <row r="433" spans="1:26" ht="12.5" x14ac:dyDescent="0.25">
      <c r="A433" s="2" t="s">
        <v>132</v>
      </c>
      <c r="B433" t="s">
        <v>391</v>
      </c>
      <c r="C433" t="s">
        <v>390</v>
      </c>
      <c r="D433" s="18">
        <f>VLOOKUP(C433,'Infected rate by state'!B:E,4,0)</f>
        <v>8.0848590084330874E-3</v>
      </c>
      <c r="E433" s="2">
        <v>956</v>
      </c>
      <c r="F433" s="2">
        <v>94</v>
      </c>
      <c r="G433" s="2">
        <v>342</v>
      </c>
      <c r="H433" s="4">
        <f t="shared" si="84"/>
        <v>649</v>
      </c>
      <c r="I433" s="2">
        <v>39</v>
      </c>
      <c r="J433" s="4">
        <f t="shared" si="85"/>
        <v>66.5</v>
      </c>
      <c r="K433" s="3">
        <v>235522</v>
      </c>
      <c r="L433" s="3">
        <f t="shared" si="86"/>
        <v>184127</v>
      </c>
      <c r="M433" s="3">
        <v>51395</v>
      </c>
      <c r="N433" s="3">
        <f t="shared" si="89"/>
        <v>3808.3243267683551</v>
      </c>
      <c r="O433" s="3">
        <f t="shared" si="87"/>
        <v>802.53067454628695</v>
      </c>
      <c r="P433" s="3">
        <f t="shared" si="88"/>
        <v>174.96053204854294</v>
      </c>
      <c r="Q433" s="3">
        <v>2</v>
      </c>
      <c r="R433" s="24">
        <v>6</v>
      </c>
      <c r="S433" s="19">
        <f t="shared" si="90"/>
        <v>53.502044969752461</v>
      </c>
      <c r="T433" s="20">
        <f t="shared" si="91"/>
        <v>0.15643872798173233</v>
      </c>
      <c r="U433" s="20">
        <f t="shared" si="92"/>
        <v>8.2437665592838924E-2</v>
      </c>
      <c r="V433" s="21">
        <f t="shared" si="93"/>
        <v>5.5964482185933535E-2</v>
      </c>
      <c r="W433" s="26">
        <f t="shared" si="94"/>
        <v>11.664035469902863</v>
      </c>
      <c r="X433" s="27">
        <f t="shared" si="95"/>
        <v>0.29907783256161186</v>
      </c>
      <c r="Y433" s="27">
        <f t="shared" si="96"/>
        <v>0.17539902962259946</v>
      </c>
      <c r="Z433" s="27">
        <f t="shared" si="97"/>
        <v>0.12408548372237088</v>
      </c>
    </row>
    <row r="434" spans="1:26" ht="12.5" x14ac:dyDescent="0.25">
      <c r="A434" s="2" t="s">
        <v>133</v>
      </c>
      <c r="B434" t="s">
        <v>383</v>
      </c>
      <c r="C434" t="s">
        <v>382</v>
      </c>
      <c r="D434" s="18">
        <f>VLOOKUP(C434,'Infected rate by state'!B:E,4,0)</f>
        <v>8.525765865415048E-3</v>
      </c>
      <c r="E434" s="2">
        <v>741</v>
      </c>
      <c r="F434" s="2">
        <v>44</v>
      </c>
      <c r="G434" s="2">
        <v>426</v>
      </c>
      <c r="H434" s="4">
        <f t="shared" si="84"/>
        <v>583.5</v>
      </c>
      <c r="I434" s="2">
        <v>25</v>
      </c>
      <c r="J434" s="4">
        <f t="shared" si="85"/>
        <v>34.5</v>
      </c>
      <c r="K434" s="3">
        <v>170816</v>
      </c>
      <c r="L434" s="3">
        <f t="shared" si="86"/>
        <v>125562</v>
      </c>
      <c r="M434" s="3">
        <v>45254</v>
      </c>
      <c r="N434" s="3">
        <f t="shared" si="89"/>
        <v>2912.6744441334736</v>
      </c>
      <c r="O434" s="3">
        <f t="shared" si="87"/>
        <v>626.71489599532356</v>
      </c>
      <c r="P434" s="3">
        <f t="shared" si="88"/>
        <v>139.94896319752741</v>
      </c>
      <c r="Q434" s="3">
        <v>2</v>
      </c>
      <c r="R434" s="24">
        <v>6</v>
      </c>
      <c r="S434" s="19">
        <f t="shared" si="90"/>
        <v>41.780993066354903</v>
      </c>
      <c r="T434" s="20">
        <f t="shared" si="91"/>
        <v>9.8077448512570192E-2</v>
      </c>
      <c r="U434" s="20">
        <f t="shared" si="92"/>
        <v>7.1604101227686207E-2</v>
      </c>
      <c r="V434" s="21">
        <f t="shared" si="93"/>
        <v>5.6384606027469503E-2</v>
      </c>
      <c r="W434" s="26">
        <f t="shared" si="94"/>
        <v>9.3299308798351603</v>
      </c>
      <c r="X434" s="27">
        <f t="shared" si="95"/>
        <v>0.37319723519340642</v>
      </c>
      <c r="Y434" s="27">
        <f t="shared" si="96"/>
        <v>0.27043277912565683</v>
      </c>
      <c r="Z434" s="27">
        <f t="shared" si="97"/>
        <v>0.21204388363261728</v>
      </c>
    </row>
    <row r="435" spans="1:26" ht="12.5" x14ac:dyDescent="0.25">
      <c r="A435" s="2" t="s">
        <v>134</v>
      </c>
      <c r="B435" t="s">
        <v>333</v>
      </c>
      <c r="C435" t="s">
        <v>332</v>
      </c>
      <c r="D435" s="18">
        <f>VLOOKUP(C435,'Infected rate by state'!B:E,4,0)</f>
        <v>1.4486816526494731E-2</v>
      </c>
      <c r="E435" s="3">
        <v>1376</v>
      </c>
      <c r="F435" s="2">
        <v>149</v>
      </c>
      <c r="G435" s="2">
        <v>662</v>
      </c>
      <c r="H435" s="4">
        <f t="shared" si="84"/>
        <v>1019</v>
      </c>
      <c r="I435" s="2">
        <v>53</v>
      </c>
      <c r="J435" s="4">
        <f t="shared" si="85"/>
        <v>101</v>
      </c>
      <c r="K435" s="3">
        <v>516812</v>
      </c>
      <c r="L435" s="3">
        <f t="shared" si="86"/>
        <v>426266</v>
      </c>
      <c r="M435" s="3">
        <v>90546</v>
      </c>
      <c r="N435" s="3">
        <f t="shared" si="89"/>
        <v>14973.921245381591</v>
      </c>
      <c r="O435" s="3">
        <f t="shared" si="87"/>
        <v>3094.2724615720208</v>
      </c>
      <c r="P435" s="3">
        <f t="shared" si="88"/>
        <v>658.87599764483627</v>
      </c>
      <c r="Q435" s="3">
        <v>2</v>
      </c>
      <c r="R435" s="24">
        <v>6</v>
      </c>
      <c r="S435" s="19">
        <f t="shared" si="90"/>
        <v>206.28483077146805</v>
      </c>
      <c r="T435" s="20">
        <f t="shared" si="91"/>
        <v>0.31160850569708165</v>
      </c>
      <c r="U435" s="20">
        <f t="shared" si="92"/>
        <v>0.20243849928505206</v>
      </c>
      <c r="V435" s="21">
        <f t="shared" si="93"/>
        <v>0.14991630143275295</v>
      </c>
      <c r="W435" s="26">
        <f t="shared" si="94"/>
        <v>43.92506650965575</v>
      </c>
      <c r="X435" s="27">
        <f t="shared" si="95"/>
        <v>0.82877483980482547</v>
      </c>
      <c r="Y435" s="27">
        <f t="shared" si="96"/>
        <v>0.434901648610453</v>
      </c>
      <c r="Z435" s="27">
        <f t="shared" si="97"/>
        <v>0.29479910409164933</v>
      </c>
    </row>
    <row r="436" spans="1:26" ht="12.5" x14ac:dyDescent="0.25">
      <c r="A436" s="2" t="s">
        <v>135</v>
      </c>
      <c r="B436" t="s">
        <v>313</v>
      </c>
      <c r="C436" t="s">
        <v>312</v>
      </c>
      <c r="D436" s="18">
        <f>VLOOKUP(C436,'Infected rate by state'!B:E,4,0)</f>
        <v>8.9918615797753444E-3</v>
      </c>
      <c r="E436" s="2">
        <v>975</v>
      </c>
      <c r="F436" s="2">
        <v>76</v>
      </c>
      <c r="G436" s="2">
        <v>403</v>
      </c>
      <c r="H436" s="4">
        <f t="shared" ref="H436:H499" si="98">G436+(E436-G436)*0.5</f>
        <v>689</v>
      </c>
      <c r="I436" s="2">
        <v>23</v>
      </c>
      <c r="J436" s="4">
        <f t="shared" ref="J436:J499" si="99">I436+(F436-I436)*0.5</f>
        <v>49.5</v>
      </c>
      <c r="K436" s="3">
        <v>185969</v>
      </c>
      <c r="L436" s="3">
        <f t="shared" si="86"/>
        <v>147451</v>
      </c>
      <c r="M436" s="3">
        <v>38518</v>
      </c>
      <c r="N436" s="3">
        <f t="shared" si="89"/>
        <v>3344.415012258482</v>
      </c>
      <c r="O436" s="3">
        <f t="shared" si="87"/>
        <v>701.24507195177102</v>
      </c>
      <c r="P436" s="3">
        <f t="shared" si="88"/>
        <v>151.97401883707795</v>
      </c>
      <c r="Q436" s="3">
        <v>2</v>
      </c>
      <c r="R436" s="24">
        <v>6</v>
      </c>
      <c r="S436" s="19">
        <f t="shared" si="90"/>
        <v>46.749671463451399</v>
      </c>
      <c r="T436" s="20">
        <f t="shared" si="91"/>
        <v>0.11600414755198858</v>
      </c>
      <c r="U436" s="20">
        <f t="shared" si="92"/>
        <v>6.7851482530408416E-2</v>
      </c>
      <c r="V436" s="21">
        <f t="shared" si="93"/>
        <v>4.7948380988155279E-2</v>
      </c>
      <c r="W436" s="26">
        <f t="shared" si="94"/>
        <v>10.131601255805197</v>
      </c>
      <c r="X436" s="27">
        <f t="shared" si="95"/>
        <v>0.44050440242631295</v>
      </c>
      <c r="Y436" s="27">
        <f t="shared" si="96"/>
        <v>0.20467881324858986</v>
      </c>
      <c r="Z436" s="27">
        <f t="shared" si="97"/>
        <v>0.13331054283954208</v>
      </c>
    </row>
    <row r="437" spans="1:26" ht="12.5" x14ac:dyDescent="0.25">
      <c r="A437" s="2" t="s">
        <v>136</v>
      </c>
      <c r="B437" t="s">
        <v>357</v>
      </c>
      <c r="C437" t="s">
        <v>356</v>
      </c>
      <c r="D437" s="18">
        <f>VLOOKUP(C437,'Infected rate by state'!B:E,4,0)</f>
        <v>4.5578363920328819E-3</v>
      </c>
      <c r="E437" s="3">
        <v>1045</v>
      </c>
      <c r="F437" s="2">
        <v>124</v>
      </c>
      <c r="G437" s="2">
        <v>507</v>
      </c>
      <c r="H437" s="4">
        <f t="shared" si="98"/>
        <v>776</v>
      </c>
      <c r="I437" s="2">
        <v>71</v>
      </c>
      <c r="J437" s="4">
        <f t="shared" si="99"/>
        <v>97.5</v>
      </c>
      <c r="K437" s="3">
        <v>282798</v>
      </c>
      <c r="L437" s="3">
        <f t="shared" si="86"/>
        <v>218972</v>
      </c>
      <c r="M437" s="3">
        <v>63826</v>
      </c>
      <c r="N437" s="3">
        <f t="shared" si="89"/>
        <v>2577.8940319882299</v>
      </c>
      <c r="O437" s="3">
        <f t="shared" si="87"/>
        <v>545.07247453376294</v>
      </c>
      <c r="P437" s="3">
        <f t="shared" si="88"/>
        <v>119.30191814809683</v>
      </c>
      <c r="Q437" s="3">
        <v>2</v>
      </c>
      <c r="R437" s="24">
        <v>6</v>
      </c>
      <c r="S437" s="19">
        <f t="shared" si="90"/>
        <v>36.338164968917532</v>
      </c>
      <c r="T437" s="20">
        <f t="shared" si="91"/>
        <v>7.1672909208910313E-2</v>
      </c>
      <c r="U437" s="20">
        <f t="shared" si="92"/>
        <v>4.6827532176440118E-2</v>
      </c>
      <c r="V437" s="21">
        <f t="shared" si="93"/>
        <v>3.4773363606619645E-2</v>
      </c>
      <c r="W437" s="26">
        <f t="shared" si="94"/>
        <v>7.9534612098731223</v>
      </c>
      <c r="X437" s="27">
        <f t="shared" si="95"/>
        <v>0.11202058042074821</v>
      </c>
      <c r="Y437" s="27">
        <f t="shared" si="96"/>
        <v>8.1573961126903821E-2</v>
      </c>
      <c r="Z437" s="27">
        <f t="shared" si="97"/>
        <v>6.4140816208654208E-2</v>
      </c>
    </row>
    <row r="438" spans="1:26" ht="12.5" x14ac:dyDescent="0.25">
      <c r="A438" s="2" t="s">
        <v>137</v>
      </c>
      <c r="B438" t="s">
        <v>351</v>
      </c>
      <c r="C438" t="s">
        <v>350</v>
      </c>
      <c r="D438" s="18">
        <f>VLOOKUP(C438,'Infected rate by state'!B:E,4,0)</f>
        <v>9.0315118396853012E-3</v>
      </c>
      <c r="E438" s="3">
        <v>1462</v>
      </c>
      <c r="F438" s="2">
        <v>139</v>
      </c>
      <c r="G438" s="2">
        <v>681</v>
      </c>
      <c r="H438" s="4">
        <f t="shared" si="98"/>
        <v>1071.5</v>
      </c>
      <c r="I438" s="2">
        <v>21</v>
      </c>
      <c r="J438" s="4">
        <f t="shared" si="99"/>
        <v>80</v>
      </c>
      <c r="K438" s="3">
        <v>520196</v>
      </c>
      <c r="L438" s="3">
        <f t="shared" si="86"/>
        <v>415210</v>
      </c>
      <c r="M438" s="3">
        <v>104986</v>
      </c>
      <c r="N438" s="3">
        <f t="shared" si="89"/>
        <v>9396.3126659138707</v>
      </c>
      <c r="O438" s="3">
        <f t="shared" si="87"/>
        <v>1965.4540439038637</v>
      </c>
      <c r="P438" s="3">
        <f t="shared" si="88"/>
        <v>424.73293087999906</v>
      </c>
      <c r="Q438" s="3">
        <v>2</v>
      </c>
      <c r="R438" s="24">
        <v>6</v>
      </c>
      <c r="S438" s="19">
        <f t="shared" si="90"/>
        <v>131.03026959359093</v>
      </c>
      <c r="T438" s="20">
        <f t="shared" si="91"/>
        <v>0.19240861908016288</v>
      </c>
      <c r="U438" s="20">
        <f t="shared" si="92"/>
        <v>0.12228676583629579</v>
      </c>
      <c r="V438" s="21">
        <f t="shared" si="93"/>
        <v>8.9623987410116915E-2</v>
      </c>
      <c r="W438" s="26">
        <f t="shared" si="94"/>
        <v>28.315528725333269</v>
      </c>
      <c r="X438" s="27">
        <f t="shared" si="95"/>
        <v>1.3483585107301557</v>
      </c>
      <c r="Y438" s="27">
        <f t="shared" si="96"/>
        <v>0.35394410906666585</v>
      </c>
      <c r="Z438" s="27">
        <f t="shared" si="97"/>
        <v>0.20370883975059906</v>
      </c>
    </row>
    <row r="439" spans="1:26" ht="12.5" x14ac:dyDescent="0.25">
      <c r="A439" s="2" t="s">
        <v>138</v>
      </c>
      <c r="B439" t="s">
        <v>357</v>
      </c>
      <c r="C439" t="s">
        <v>356</v>
      </c>
      <c r="D439" s="18">
        <f>VLOOKUP(C439,'Infected rate by state'!B:E,4,0)</f>
        <v>4.5578363920328819E-3</v>
      </c>
      <c r="E439" s="3">
        <v>6736</v>
      </c>
      <c r="F439" s="2">
        <v>795</v>
      </c>
      <c r="G439" s="3">
        <v>2646</v>
      </c>
      <c r="H439" s="4">
        <f t="shared" si="98"/>
        <v>4691</v>
      </c>
      <c r="I439" s="2">
        <v>286</v>
      </c>
      <c r="J439" s="4">
        <f t="shared" si="99"/>
        <v>540.5</v>
      </c>
      <c r="K439" s="3">
        <v>1950902</v>
      </c>
      <c r="L439" s="3">
        <f t="shared" si="86"/>
        <v>1588652</v>
      </c>
      <c r="M439" s="3">
        <v>362250</v>
      </c>
      <c r="N439" s="3">
        <f t="shared" si="89"/>
        <v>17783.784265779468</v>
      </c>
      <c r="O439" s="3">
        <f t="shared" si="87"/>
        <v>3692.6234947707421</v>
      </c>
      <c r="P439" s="3">
        <f t="shared" si="88"/>
        <v>790.92168821249356</v>
      </c>
      <c r="Q439" s="3">
        <v>2</v>
      </c>
      <c r="R439" s="24">
        <v>6</v>
      </c>
      <c r="S439" s="19">
        <f t="shared" si="90"/>
        <v>246.17489965138282</v>
      </c>
      <c r="T439" s="20">
        <f t="shared" si="91"/>
        <v>9.3036621183440221E-2</v>
      </c>
      <c r="U439" s="20">
        <f t="shared" si="92"/>
        <v>5.2478128256530122E-2</v>
      </c>
      <c r="V439" s="21">
        <f t="shared" si="93"/>
        <v>3.6546154936369181E-2</v>
      </c>
      <c r="W439" s="26">
        <f t="shared" si="94"/>
        <v>52.72811254749957</v>
      </c>
      <c r="X439" s="27">
        <f t="shared" si="95"/>
        <v>0.18436402988636214</v>
      </c>
      <c r="Y439" s="27">
        <f t="shared" si="96"/>
        <v>9.7554324787233249E-2</v>
      </c>
      <c r="Z439" s="27">
        <f t="shared" si="97"/>
        <v>6.6324669871068637E-2</v>
      </c>
    </row>
    <row r="440" spans="1:26" ht="12.5" x14ac:dyDescent="0.25">
      <c r="A440" s="2" t="s">
        <v>139</v>
      </c>
      <c r="B440" t="s">
        <v>377</v>
      </c>
      <c r="C440" t="s">
        <v>376</v>
      </c>
      <c r="D440" s="18">
        <f>VLOOKUP(C440,'Infected rate by state'!B:E,4,0)</f>
        <v>5.6936382854354227E-3</v>
      </c>
      <c r="E440" s="2">
        <v>923</v>
      </c>
      <c r="F440" s="2">
        <v>138</v>
      </c>
      <c r="G440" s="2">
        <v>412</v>
      </c>
      <c r="H440" s="4">
        <f t="shared" si="98"/>
        <v>667.5</v>
      </c>
      <c r="I440" s="2">
        <v>42</v>
      </c>
      <c r="J440" s="4">
        <f t="shared" si="99"/>
        <v>90</v>
      </c>
      <c r="K440" s="3">
        <v>334281</v>
      </c>
      <c r="L440" s="3">
        <f t="shared" si="86"/>
        <v>261082</v>
      </c>
      <c r="M440" s="3">
        <v>73199</v>
      </c>
      <c r="N440" s="3">
        <f t="shared" si="89"/>
        <v>3806.5501993872772</v>
      </c>
      <c r="O440" s="3">
        <f t="shared" si="87"/>
        <v>802.43057736614423</v>
      </c>
      <c r="P440" s="3">
        <f t="shared" si="88"/>
        <v>175.00899252065472</v>
      </c>
      <c r="Q440" s="3">
        <v>2</v>
      </c>
      <c r="R440" s="24">
        <v>6</v>
      </c>
      <c r="S440" s="19">
        <f t="shared" si="90"/>
        <v>53.495371824409617</v>
      </c>
      <c r="T440" s="20">
        <f t="shared" si="91"/>
        <v>0.12984313549613985</v>
      </c>
      <c r="U440" s="20">
        <f t="shared" si="92"/>
        <v>8.0142879137692316E-2</v>
      </c>
      <c r="V440" s="21">
        <f t="shared" si="93"/>
        <v>5.7958149322220605E-2</v>
      </c>
      <c r="W440" s="26">
        <f t="shared" si="94"/>
        <v>11.667266168043648</v>
      </c>
      <c r="X440" s="27">
        <f t="shared" si="95"/>
        <v>0.27779205162008686</v>
      </c>
      <c r="Y440" s="27">
        <f t="shared" si="96"/>
        <v>0.12963629075604052</v>
      </c>
      <c r="Z440" s="27">
        <f t="shared" si="97"/>
        <v>8.4545407014809046E-2</v>
      </c>
    </row>
    <row r="441" spans="1:26" ht="12.5" x14ac:dyDescent="0.25">
      <c r="A441" s="2" t="s">
        <v>140</v>
      </c>
      <c r="B441" t="s">
        <v>391</v>
      </c>
      <c r="C441" t="s">
        <v>390</v>
      </c>
      <c r="D441" s="18">
        <f>VLOOKUP(C441,'Infected rate by state'!B:E,4,0)</f>
        <v>8.0848590084330874E-3</v>
      </c>
      <c r="E441" s="3">
        <v>1485</v>
      </c>
      <c r="F441" s="2">
        <v>185</v>
      </c>
      <c r="G441" s="2">
        <v>668</v>
      </c>
      <c r="H441" s="4">
        <f t="shared" si="98"/>
        <v>1076.5</v>
      </c>
      <c r="I441" s="2">
        <v>75</v>
      </c>
      <c r="J441" s="4">
        <f t="shared" si="99"/>
        <v>130</v>
      </c>
      <c r="K441" s="3">
        <v>375852</v>
      </c>
      <c r="L441" s="3">
        <f t="shared" si="86"/>
        <v>281904</v>
      </c>
      <c r="M441" s="3">
        <v>93948</v>
      </c>
      <c r="N441" s="3">
        <f t="shared" si="89"/>
        <v>6077.4208560751858</v>
      </c>
      <c r="O441" s="3">
        <f t="shared" si="87"/>
        <v>1299.0256661378969</v>
      </c>
      <c r="P441" s="3">
        <f t="shared" si="88"/>
        <v>287.90687424232351</v>
      </c>
      <c r="Q441" s="3">
        <v>2</v>
      </c>
      <c r="R441" s="24">
        <v>6</v>
      </c>
      <c r="S441" s="19">
        <f t="shared" si="90"/>
        <v>86.601711075859797</v>
      </c>
      <c r="T441" s="20">
        <f t="shared" si="91"/>
        <v>0.12964328005368234</v>
      </c>
      <c r="U441" s="20">
        <f t="shared" si="92"/>
        <v>8.0447478937166556E-2</v>
      </c>
      <c r="V441" s="21">
        <f t="shared" si="93"/>
        <v>5.831765055613454E-2</v>
      </c>
      <c r="W441" s="26">
        <f t="shared" si="94"/>
        <v>19.1937916161549</v>
      </c>
      <c r="X441" s="27">
        <f t="shared" si="95"/>
        <v>0.25591722154873203</v>
      </c>
      <c r="Y441" s="27">
        <f t="shared" si="96"/>
        <v>0.14764455089349923</v>
      </c>
      <c r="Z441" s="27">
        <f t="shared" si="97"/>
        <v>0.10375022495218865</v>
      </c>
    </row>
    <row r="442" spans="1:26" ht="12.5" x14ac:dyDescent="0.25">
      <c r="A442" s="2" t="s">
        <v>141</v>
      </c>
      <c r="B442" t="s">
        <v>391</v>
      </c>
      <c r="C442" t="s">
        <v>390</v>
      </c>
      <c r="D442" s="18">
        <f>VLOOKUP(C442,'Infected rate by state'!B:E,4,0)</f>
        <v>8.0848590084330874E-3</v>
      </c>
      <c r="E442" s="3">
        <v>3193</v>
      </c>
      <c r="F442" s="2">
        <v>299</v>
      </c>
      <c r="G442" s="3">
        <v>1198</v>
      </c>
      <c r="H442" s="4">
        <f t="shared" si="98"/>
        <v>2195.5</v>
      </c>
      <c r="I442" s="2">
        <v>74</v>
      </c>
      <c r="J442" s="4">
        <f t="shared" si="99"/>
        <v>186.5</v>
      </c>
      <c r="K442" s="3">
        <v>1108058</v>
      </c>
      <c r="L442" s="3">
        <f t="shared" si="86"/>
        <v>857329</v>
      </c>
      <c r="M442" s="3">
        <v>250729</v>
      </c>
      <c r="N442" s="3">
        <f t="shared" si="89"/>
        <v>17916.9854063327</v>
      </c>
      <c r="O442" s="3">
        <f t="shared" si="87"/>
        <v>3789.3778639250431</v>
      </c>
      <c r="P442" s="3">
        <f t="shared" si="88"/>
        <v>829.64837018076332</v>
      </c>
      <c r="Q442" s="3">
        <v>2</v>
      </c>
      <c r="R442" s="24">
        <v>6</v>
      </c>
      <c r="S442" s="19">
        <f t="shared" si="90"/>
        <v>252.6251909283362</v>
      </c>
      <c r="T442" s="20">
        <f t="shared" si="91"/>
        <v>0.21087244651780984</v>
      </c>
      <c r="U442" s="20">
        <f t="shared" si="92"/>
        <v>0.11506499245198643</v>
      </c>
      <c r="V442" s="21">
        <f t="shared" si="93"/>
        <v>7.911844376083188E-2</v>
      </c>
      <c r="W442" s="26">
        <f t="shared" si="94"/>
        <v>55.309891345384223</v>
      </c>
      <c r="X442" s="27">
        <f t="shared" si="95"/>
        <v>0.74743096412681387</v>
      </c>
      <c r="Y442" s="27">
        <f t="shared" si="96"/>
        <v>0.29656778201278405</v>
      </c>
      <c r="Z442" s="27">
        <f t="shared" si="97"/>
        <v>0.18498291419860943</v>
      </c>
    </row>
    <row r="443" spans="1:26" ht="12.5" x14ac:dyDescent="0.25">
      <c r="A443" s="2" t="s">
        <v>142</v>
      </c>
      <c r="B443" t="s">
        <v>404</v>
      </c>
      <c r="C443" t="s">
        <v>403</v>
      </c>
      <c r="D443" s="18">
        <f>VLOOKUP(C443,'Infected rate by state'!B:E,4,0)</f>
        <v>6.3160817769393265E-3</v>
      </c>
      <c r="E443" s="2">
        <v>650</v>
      </c>
      <c r="F443" s="2">
        <v>78</v>
      </c>
      <c r="G443" s="2">
        <v>286</v>
      </c>
      <c r="H443" s="4">
        <f t="shared" si="98"/>
        <v>468</v>
      </c>
      <c r="I443" s="2">
        <v>44</v>
      </c>
      <c r="J443" s="4">
        <f t="shared" si="99"/>
        <v>61</v>
      </c>
      <c r="K443" s="3">
        <v>279590</v>
      </c>
      <c r="L443" s="3">
        <f t="shared" si="86"/>
        <v>218843</v>
      </c>
      <c r="M443" s="3">
        <v>60747</v>
      </c>
      <c r="N443" s="3">
        <f t="shared" si="89"/>
        <v>3531.8266080289327</v>
      </c>
      <c r="O443" s="3">
        <f t="shared" si="87"/>
        <v>743.94682926920655</v>
      </c>
      <c r="P443" s="3">
        <f t="shared" si="88"/>
        <v>162.10714892712122</v>
      </c>
      <c r="Q443" s="3">
        <v>2</v>
      </c>
      <c r="R443" s="24">
        <v>6</v>
      </c>
      <c r="S443" s="19">
        <f t="shared" si="90"/>
        <v>49.596455284613768</v>
      </c>
      <c r="T443" s="20">
        <f t="shared" si="91"/>
        <v>0.17341417931683137</v>
      </c>
      <c r="U443" s="20">
        <f t="shared" si="92"/>
        <v>0.10597533180473027</v>
      </c>
      <c r="V443" s="21">
        <f t="shared" si="93"/>
        <v>7.6302238899405794E-2</v>
      </c>
      <c r="W443" s="26">
        <f t="shared" si="94"/>
        <v>10.807143261808081</v>
      </c>
      <c r="X443" s="27">
        <f t="shared" si="95"/>
        <v>0.24561689231382003</v>
      </c>
      <c r="Y443" s="27">
        <f t="shared" si="96"/>
        <v>0.17716628298046033</v>
      </c>
      <c r="Z443" s="27">
        <f t="shared" si="97"/>
        <v>0.13855311874112924</v>
      </c>
    </row>
    <row r="444" spans="1:26" ht="12.5" x14ac:dyDescent="0.25">
      <c r="A444" s="2" t="s">
        <v>143</v>
      </c>
      <c r="B444" t="s">
        <v>335</v>
      </c>
      <c r="C444" t="s">
        <v>334</v>
      </c>
      <c r="D444" s="18">
        <f>VLOOKUP(C444,'Infected rate by state'!B:E,4,0)</f>
        <v>8.8985640980001352E-3</v>
      </c>
      <c r="E444" s="2">
        <v>457</v>
      </c>
      <c r="F444" s="2">
        <v>34</v>
      </c>
      <c r="G444" s="2">
        <v>193</v>
      </c>
      <c r="H444" s="4">
        <f t="shared" si="98"/>
        <v>325</v>
      </c>
      <c r="I444" s="2">
        <v>14</v>
      </c>
      <c r="J444" s="4">
        <f t="shared" si="99"/>
        <v>24</v>
      </c>
      <c r="K444" s="3">
        <v>199535</v>
      </c>
      <c r="L444" s="3">
        <f t="shared" si="86"/>
        <v>167711</v>
      </c>
      <c r="M444" s="3">
        <v>31824</v>
      </c>
      <c r="N444" s="3">
        <f t="shared" si="89"/>
        <v>3551.1499745889141</v>
      </c>
      <c r="O444" s="3">
        <f t="shared" si="87"/>
        <v>728.52419690429736</v>
      </c>
      <c r="P444" s="3">
        <f t="shared" si="88"/>
        <v>153.74006301035882</v>
      </c>
      <c r="Q444" s="3">
        <v>2</v>
      </c>
      <c r="R444" s="24">
        <v>6</v>
      </c>
      <c r="S444" s="19">
        <f t="shared" si="90"/>
        <v>48.568279793619823</v>
      </c>
      <c r="T444" s="20">
        <f t="shared" si="91"/>
        <v>0.25164911810165713</v>
      </c>
      <c r="U444" s="20">
        <f t="shared" si="92"/>
        <v>0.1494408609034456</v>
      </c>
      <c r="V444" s="21">
        <f t="shared" si="93"/>
        <v>0.10627632339960574</v>
      </c>
      <c r="W444" s="26">
        <f t="shared" si="94"/>
        <v>10.249337534023921</v>
      </c>
      <c r="X444" s="27">
        <f t="shared" si="95"/>
        <v>0.73209553814456574</v>
      </c>
      <c r="Y444" s="27">
        <f t="shared" si="96"/>
        <v>0.42705573058433005</v>
      </c>
      <c r="Z444" s="27">
        <f t="shared" si="97"/>
        <v>0.30145110394188002</v>
      </c>
    </row>
    <row r="445" spans="1:26" ht="12.5" x14ac:dyDescent="0.25">
      <c r="A445" s="2" t="s">
        <v>143</v>
      </c>
      <c r="B445" t="s">
        <v>343</v>
      </c>
      <c r="C445" t="s">
        <v>342</v>
      </c>
      <c r="D445" s="18">
        <f>VLOOKUP(C445,'Infected rate by state'!B:E,4,0)</f>
        <v>1.6300221488851765E-2</v>
      </c>
      <c r="E445" s="3">
        <v>1716</v>
      </c>
      <c r="F445" s="2">
        <v>188</v>
      </c>
      <c r="G445" s="2">
        <v>700</v>
      </c>
      <c r="H445" s="4">
        <f t="shared" si="98"/>
        <v>1208</v>
      </c>
      <c r="I445" s="2">
        <v>87</v>
      </c>
      <c r="J445" s="4">
        <f t="shared" si="99"/>
        <v>137.5</v>
      </c>
      <c r="K445" s="3">
        <v>477559</v>
      </c>
      <c r="L445" s="3">
        <f t="shared" si="86"/>
        <v>391719</v>
      </c>
      <c r="M445" s="3">
        <v>85840</v>
      </c>
      <c r="N445" s="3">
        <f t="shared" si="89"/>
        <v>15568.63494798912</v>
      </c>
      <c r="O445" s="3">
        <f t="shared" si="87"/>
        <v>3223.8907325125097</v>
      </c>
      <c r="P445" s="3">
        <f t="shared" si="88"/>
        <v>688.23655495920093</v>
      </c>
      <c r="Q445" s="3">
        <v>2</v>
      </c>
      <c r="R445" s="24">
        <v>6</v>
      </c>
      <c r="S445" s="19">
        <f t="shared" si="90"/>
        <v>214.92604883416732</v>
      </c>
      <c r="T445" s="20">
        <f t="shared" si="91"/>
        <v>0.30703721262023903</v>
      </c>
      <c r="U445" s="20">
        <f t="shared" si="92"/>
        <v>0.17791891459782064</v>
      </c>
      <c r="V445" s="21">
        <f t="shared" si="93"/>
        <v>0.1252482802063912</v>
      </c>
      <c r="W445" s="26">
        <f t="shared" si="94"/>
        <v>45.88243699728006</v>
      </c>
      <c r="X445" s="27">
        <f t="shared" si="95"/>
        <v>0.52738433330206969</v>
      </c>
      <c r="Y445" s="27">
        <f t="shared" si="96"/>
        <v>0.33369045088930954</v>
      </c>
      <c r="Z445" s="27">
        <f t="shared" si="97"/>
        <v>0.24405551594297903</v>
      </c>
    </row>
    <row r="446" spans="1:26" ht="12.5" x14ac:dyDescent="0.25">
      <c r="A446" s="2" t="s">
        <v>144</v>
      </c>
      <c r="B446" t="s">
        <v>343</v>
      </c>
      <c r="C446" t="s">
        <v>342</v>
      </c>
      <c r="D446" s="18">
        <f>VLOOKUP(C446,'Infected rate by state'!B:E,4,0)</f>
        <v>1.6300221488851765E-2</v>
      </c>
      <c r="E446" s="2">
        <v>830</v>
      </c>
      <c r="F446" s="2">
        <v>81</v>
      </c>
      <c r="G446" s="2">
        <v>424</v>
      </c>
      <c r="H446" s="4">
        <f t="shared" si="98"/>
        <v>627</v>
      </c>
      <c r="I446" s="2">
        <v>44</v>
      </c>
      <c r="J446" s="4">
        <f t="shared" si="99"/>
        <v>62.5</v>
      </c>
      <c r="K446" s="3">
        <v>210604</v>
      </c>
      <c r="L446" s="3">
        <f t="shared" si="86"/>
        <v>172670</v>
      </c>
      <c r="M446" s="3">
        <v>37934</v>
      </c>
      <c r="N446" s="3">
        <f t="shared" si="89"/>
        <v>6865.7836928762745</v>
      </c>
      <c r="O446" s="3">
        <f t="shared" si="87"/>
        <v>1421.9820960185318</v>
      </c>
      <c r="P446" s="3">
        <f t="shared" si="88"/>
        <v>303.62839200945439</v>
      </c>
      <c r="Q446" s="3">
        <v>2</v>
      </c>
      <c r="R446" s="24">
        <v>6</v>
      </c>
      <c r="S446" s="19">
        <f t="shared" si="90"/>
        <v>94.798806401235453</v>
      </c>
      <c r="T446" s="20">
        <f t="shared" si="91"/>
        <v>0.22358209056895154</v>
      </c>
      <c r="U446" s="20">
        <f t="shared" si="92"/>
        <v>0.1511942685825127</v>
      </c>
      <c r="V446" s="21">
        <f t="shared" si="93"/>
        <v>0.11421542939907886</v>
      </c>
      <c r="W446" s="26">
        <f t="shared" si="94"/>
        <v>20.241892800630293</v>
      </c>
      <c r="X446" s="27">
        <f t="shared" si="95"/>
        <v>0.46004301819614302</v>
      </c>
      <c r="Y446" s="27">
        <f t="shared" si="96"/>
        <v>0.32387028481008467</v>
      </c>
      <c r="Z446" s="27">
        <f t="shared" si="97"/>
        <v>0.24989991111889251</v>
      </c>
    </row>
    <row r="447" spans="1:26" ht="12.5" x14ac:dyDescent="0.25">
      <c r="A447" s="2" t="s">
        <v>145</v>
      </c>
      <c r="B447" t="s">
        <v>325</v>
      </c>
      <c r="C447" t="s">
        <v>324</v>
      </c>
      <c r="D447" s="18">
        <f>VLOOKUP(C447,'Infected rate by state'!B:E,4,0)</f>
        <v>8.9298079160438481E-3</v>
      </c>
      <c r="E447" s="3">
        <v>1046</v>
      </c>
      <c r="F447" s="2">
        <v>103</v>
      </c>
      <c r="G447" s="2">
        <v>382</v>
      </c>
      <c r="H447" s="4">
        <f t="shared" si="98"/>
        <v>714</v>
      </c>
      <c r="I447" s="2">
        <v>57</v>
      </c>
      <c r="J447" s="4">
        <f t="shared" si="99"/>
        <v>80</v>
      </c>
      <c r="K447" s="3">
        <v>317384</v>
      </c>
      <c r="L447" s="3">
        <f t="shared" si="86"/>
        <v>244266</v>
      </c>
      <c r="M447" s="3">
        <v>73118</v>
      </c>
      <c r="N447" s="3">
        <f t="shared" si="89"/>
        <v>5668.3563112513211</v>
      </c>
      <c r="O447" s="3">
        <f t="shared" si="87"/>
        <v>1201.0443412267568</v>
      </c>
      <c r="P447" s="3">
        <f t="shared" si="88"/>
        <v>263.52192134369022</v>
      </c>
      <c r="Q447" s="3">
        <v>2</v>
      </c>
      <c r="R447" s="24">
        <v>6</v>
      </c>
      <c r="S447" s="19">
        <f t="shared" si="90"/>
        <v>80.069622748450456</v>
      </c>
      <c r="T447" s="20">
        <f t="shared" si="91"/>
        <v>0.2096063422734305</v>
      </c>
      <c r="U447" s="20">
        <f t="shared" si="92"/>
        <v>0.11214232877934238</v>
      </c>
      <c r="V447" s="21">
        <f t="shared" si="93"/>
        <v>7.6548396509034847E-2</v>
      </c>
      <c r="W447" s="26">
        <f t="shared" si="94"/>
        <v>17.56812808957935</v>
      </c>
      <c r="X447" s="27">
        <f t="shared" si="95"/>
        <v>0.30821277350139209</v>
      </c>
      <c r="Y447" s="27">
        <f t="shared" si="96"/>
        <v>0.21960160111974186</v>
      </c>
      <c r="Z447" s="27">
        <f t="shared" si="97"/>
        <v>0.17056435038426554</v>
      </c>
    </row>
    <row r="448" spans="1:26" ht="12.5" x14ac:dyDescent="0.25">
      <c r="A448" s="2" t="s">
        <v>146</v>
      </c>
      <c r="B448" t="s">
        <v>383</v>
      </c>
      <c r="C448" t="s">
        <v>382</v>
      </c>
      <c r="D448" s="18">
        <f>VLOOKUP(C448,'Infected rate by state'!B:E,4,0)</f>
        <v>8.525765865415048E-3</v>
      </c>
      <c r="E448" s="3">
        <v>1081</v>
      </c>
      <c r="F448" s="2">
        <v>98</v>
      </c>
      <c r="G448" s="2">
        <v>468</v>
      </c>
      <c r="H448" s="4">
        <f t="shared" si="98"/>
        <v>774.5</v>
      </c>
      <c r="I448" s="2">
        <v>40</v>
      </c>
      <c r="J448" s="4">
        <f t="shared" si="99"/>
        <v>69</v>
      </c>
      <c r="K448" s="3">
        <v>528715</v>
      </c>
      <c r="L448" s="3">
        <f t="shared" si="86"/>
        <v>416206</v>
      </c>
      <c r="M448" s="3">
        <v>112509</v>
      </c>
      <c r="N448" s="3">
        <f t="shared" si="89"/>
        <v>9015.4005990658334</v>
      </c>
      <c r="O448" s="3">
        <f t="shared" si="87"/>
        <v>1895.1789382553848</v>
      </c>
      <c r="P448" s="3">
        <f t="shared" si="88"/>
        <v>411.97809196230526</v>
      </c>
      <c r="Q448" s="3">
        <v>2</v>
      </c>
      <c r="R448" s="24">
        <v>6</v>
      </c>
      <c r="S448" s="19">
        <f t="shared" si="90"/>
        <v>126.34526255035898</v>
      </c>
      <c r="T448" s="20">
        <f t="shared" si="91"/>
        <v>0.2699685097229893</v>
      </c>
      <c r="U448" s="20">
        <f t="shared" si="92"/>
        <v>0.1631313912851633</v>
      </c>
      <c r="V448" s="21">
        <f t="shared" si="93"/>
        <v>0.11687813371911099</v>
      </c>
      <c r="W448" s="26">
        <f t="shared" si="94"/>
        <v>27.465206130820352</v>
      </c>
      <c r="X448" s="27">
        <f t="shared" si="95"/>
        <v>0.6866301532705088</v>
      </c>
      <c r="Y448" s="27">
        <f t="shared" si="96"/>
        <v>0.3980464656640631</v>
      </c>
      <c r="Z448" s="27">
        <f t="shared" si="97"/>
        <v>0.28025720541653421</v>
      </c>
    </row>
    <row r="449" spans="1:26" ht="12.5" x14ac:dyDescent="0.25">
      <c r="A449" s="2" t="s">
        <v>147</v>
      </c>
      <c r="B449" t="s">
        <v>351</v>
      </c>
      <c r="C449" t="s">
        <v>350</v>
      </c>
      <c r="D449" s="18">
        <f>VLOOKUP(C449,'Infected rate by state'!B:E,4,0)</f>
        <v>9.0315118396853012E-3</v>
      </c>
      <c r="E449" s="3">
        <v>1444</v>
      </c>
      <c r="F449" s="2">
        <v>240</v>
      </c>
      <c r="G449" s="2">
        <v>632</v>
      </c>
      <c r="H449" s="4">
        <f t="shared" si="98"/>
        <v>1038</v>
      </c>
      <c r="I449" s="2">
        <v>115</v>
      </c>
      <c r="J449" s="4">
        <f t="shared" si="99"/>
        <v>177.5</v>
      </c>
      <c r="K449" s="3">
        <v>561636</v>
      </c>
      <c r="L449" s="3">
        <f t="shared" si="86"/>
        <v>458744</v>
      </c>
      <c r="M449" s="3">
        <v>102892</v>
      </c>
      <c r="N449" s="3">
        <f t="shared" si="89"/>
        <v>10144.844367186988</v>
      </c>
      <c r="O449" s="3">
        <f t="shared" si="87"/>
        <v>2104.0817898452187</v>
      </c>
      <c r="P449" s="3">
        <f t="shared" si="88"/>
        <v>450.04906417749305</v>
      </c>
      <c r="Q449" s="3">
        <v>2</v>
      </c>
      <c r="R449" s="24">
        <v>6</v>
      </c>
      <c r="S449" s="19">
        <f t="shared" si="90"/>
        <v>140.27211932301458</v>
      </c>
      <c r="T449" s="20">
        <f t="shared" si="91"/>
        <v>0.22194955589084586</v>
      </c>
      <c r="U449" s="20">
        <f t="shared" si="92"/>
        <v>0.13513691649616047</v>
      </c>
      <c r="V449" s="21">
        <f t="shared" si="93"/>
        <v>9.714135687189375E-2</v>
      </c>
      <c r="W449" s="26">
        <f t="shared" si="94"/>
        <v>30.003270945166204</v>
      </c>
      <c r="X449" s="27">
        <f t="shared" si="95"/>
        <v>0.26089800821883657</v>
      </c>
      <c r="Y449" s="27">
        <f t="shared" si="96"/>
        <v>0.16903251236713354</v>
      </c>
      <c r="Z449" s="27">
        <f t="shared" si="97"/>
        <v>0.12501362893819251</v>
      </c>
    </row>
    <row r="450" spans="1:26" ht="12.5" x14ac:dyDescent="0.25">
      <c r="A450" s="2" t="s">
        <v>148</v>
      </c>
      <c r="B450" t="s">
        <v>363</v>
      </c>
      <c r="C450" t="s">
        <v>362</v>
      </c>
      <c r="D450" s="18">
        <f>VLOOKUP(C450,'Infected rate by state'!B:E,4,0)</f>
        <v>7.8690369852412925E-3</v>
      </c>
      <c r="E450" s="3">
        <v>4165</v>
      </c>
      <c r="F450" s="2">
        <v>761</v>
      </c>
      <c r="G450" s="3">
        <v>1088</v>
      </c>
      <c r="H450" s="4">
        <f t="shared" si="98"/>
        <v>2626.5</v>
      </c>
      <c r="I450" s="2">
        <v>162</v>
      </c>
      <c r="J450" s="4">
        <f t="shared" si="99"/>
        <v>461.5</v>
      </c>
      <c r="K450" s="3">
        <v>1704994</v>
      </c>
      <c r="L450" s="3">
        <f t="shared" ref="L450:L513" si="100">K450-M450</f>
        <v>1383325</v>
      </c>
      <c r="M450" s="3">
        <v>321669</v>
      </c>
      <c r="N450" s="3">
        <f t="shared" si="89"/>
        <v>26833.321691228983</v>
      </c>
      <c r="O450" s="3">
        <f t="shared" ref="O450:O513" si="101">0.19*N450*(L450/K450)+0.285*N450*(M450/K450)</f>
        <v>5579.2639203545668</v>
      </c>
      <c r="P450" s="3">
        <f t="shared" ref="P450:P513" si="102">0.0361*N450*(L450/K450)+0.0812*N450*(M450/K450)</f>
        <v>1196.9994313254697</v>
      </c>
      <c r="Q450" s="3">
        <v>2</v>
      </c>
      <c r="R450" s="24">
        <v>6</v>
      </c>
      <c r="S450" s="19">
        <f t="shared" si="90"/>
        <v>371.9509280236378</v>
      </c>
      <c r="T450" s="20">
        <f t="shared" si="91"/>
        <v>0.34186666178643182</v>
      </c>
      <c r="U450" s="20">
        <f t="shared" si="92"/>
        <v>0.1416146689600753</v>
      </c>
      <c r="V450" s="21">
        <f t="shared" si="93"/>
        <v>8.9303944303394431E-2</v>
      </c>
      <c r="W450" s="26">
        <f t="shared" si="94"/>
        <v>79.799962088364651</v>
      </c>
      <c r="X450" s="27">
        <f t="shared" si="95"/>
        <v>0.49259235857015216</v>
      </c>
      <c r="Y450" s="27">
        <f t="shared" si="96"/>
        <v>0.17291432738540552</v>
      </c>
      <c r="Z450" s="27">
        <f t="shared" si="97"/>
        <v>0.10486197383490756</v>
      </c>
    </row>
    <row r="451" spans="1:26" ht="12.5" x14ac:dyDescent="0.25">
      <c r="A451" s="2" t="s">
        <v>149</v>
      </c>
      <c r="B451" t="s">
        <v>379</v>
      </c>
      <c r="C451" t="s">
        <v>378</v>
      </c>
      <c r="D451" s="18">
        <f>VLOOKUP(C451,'Infected rate by state'!B:E,4,0)</f>
        <v>4.6065868365726429E-3</v>
      </c>
      <c r="E451" s="2">
        <v>733</v>
      </c>
      <c r="F451" s="2">
        <v>76</v>
      </c>
      <c r="G451" s="2">
        <v>346</v>
      </c>
      <c r="H451" s="4">
        <f t="shared" si="98"/>
        <v>539.5</v>
      </c>
      <c r="I451" s="2">
        <v>32</v>
      </c>
      <c r="J451" s="4">
        <f t="shared" si="99"/>
        <v>54</v>
      </c>
      <c r="K451" s="3">
        <v>152745</v>
      </c>
      <c r="L451" s="3">
        <f t="shared" si="100"/>
        <v>124323</v>
      </c>
      <c r="M451" s="3">
        <v>28422</v>
      </c>
      <c r="N451" s="3">
        <f t="shared" ref="N451:N514" si="103">K451*D451*Q451</f>
        <v>1407.2662127045767</v>
      </c>
      <c r="O451" s="3">
        <f t="shared" si="101"/>
        <v>292.25697851699238</v>
      </c>
      <c r="P451" s="3">
        <f t="shared" si="102"/>
        <v>62.612052957065117</v>
      </c>
      <c r="Q451" s="3">
        <v>2</v>
      </c>
      <c r="R451" s="24">
        <v>6</v>
      </c>
      <c r="S451" s="19">
        <f t="shared" ref="S451:S514" si="104">O451/(R451*30/12)</f>
        <v>19.483798567799493</v>
      </c>
      <c r="T451" s="20">
        <f t="shared" ref="T451:T514" si="105">S451/$G451</f>
        <v>5.6311556554333793E-2</v>
      </c>
      <c r="U451" s="20">
        <f t="shared" ref="U451:U514" si="106">S451/$H451</f>
        <v>3.6114547855050035E-2</v>
      </c>
      <c r="V451" s="21">
        <f t="shared" ref="V451:V514" si="107">S451/$E451</f>
        <v>2.6580898455388122E-2</v>
      </c>
      <c r="W451" s="26">
        <f t="shared" ref="W451:W514" si="108">P451/(R451*30/12)</f>
        <v>4.1741368638043408</v>
      </c>
      <c r="X451" s="27">
        <f t="shared" si="95"/>
        <v>0.13044177699388565</v>
      </c>
      <c r="Y451" s="27">
        <f t="shared" si="96"/>
        <v>7.7298830811191502E-2</v>
      </c>
      <c r="Z451" s="27">
        <f t="shared" si="97"/>
        <v>5.4922853471109749E-2</v>
      </c>
    </row>
    <row r="452" spans="1:26" ht="12.5" x14ac:dyDescent="0.25">
      <c r="A452" s="2" t="s">
        <v>150</v>
      </c>
      <c r="B452" t="s">
        <v>365</v>
      </c>
      <c r="C452" t="s">
        <v>364</v>
      </c>
      <c r="D452" s="18">
        <f>VLOOKUP(C452,'Infected rate by state'!B:E,4,0)</f>
        <v>5.2645572017540028E-3</v>
      </c>
      <c r="E452" s="2">
        <v>939</v>
      </c>
      <c r="F452" s="2">
        <v>105</v>
      </c>
      <c r="G452" s="2">
        <v>333</v>
      </c>
      <c r="H452" s="4">
        <f t="shared" si="98"/>
        <v>636</v>
      </c>
      <c r="I452" s="2">
        <v>56</v>
      </c>
      <c r="J452" s="4">
        <f t="shared" si="99"/>
        <v>80.5</v>
      </c>
      <c r="K452" s="3">
        <v>320499</v>
      </c>
      <c r="L452" s="3">
        <f t="shared" si="100"/>
        <v>242707</v>
      </c>
      <c r="M452" s="3">
        <v>77792</v>
      </c>
      <c r="N452" s="3">
        <f t="shared" si="103"/>
        <v>3374.5706372099121</v>
      </c>
      <c r="O452" s="3">
        <f t="shared" si="101"/>
        <v>718.98110349926424</v>
      </c>
      <c r="P452" s="3">
        <f t="shared" si="102"/>
        <v>158.76254713554187</v>
      </c>
      <c r="Q452" s="3">
        <v>2</v>
      </c>
      <c r="R452" s="24">
        <v>6</v>
      </c>
      <c r="S452" s="19">
        <f t="shared" si="104"/>
        <v>47.932073566617618</v>
      </c>
      <c r="T452" s="20">
        <f t="shared" si="105"/>
        <v>0.14394016086071357</v>
      </c>
      <c r="U452" s="20">
        <f t="shared" si="106"/>
        <v>7.5364895544996258E-2</v>
      </c>
      <c r="V452" s="21">
        <f t="shared" si="107"/>
        <v>5.104587174293676E-2</v>
      </c>
      <c r="W452" s="26">
        <f t="shared" si="108"/>
        <v>10.584169809036124</v>
      </c>
      <c r="X452" s="27">
        <f t="shared" ref="X452:X515" si="109">W452/$I452</f>
        <v>0.1890030323042165</v>
      </c>
      <c r="Y452" s="27">
        <f t="shared" ref="Y452:Y515" si="110">W452/$J452</f>
        <v>0.13148037029858539</v>
      </c>
      <c r="Z452" s="27">
        <f t="shared" ref="Z452:Z515" si="111">W452/$F452</f>
        <v>0.10080161722891547</v>
      </c>
    </row>
    <row r="453" spans="1:26" ht="12.5" x14ac:dyDescent="0.25">
      <c r="A453" s="2" t="s">
        <v>151</v>
      </c>
      <c r="B453" t="s">
        <v>341</v>
      </c>
      <c r="C453" t="s">
        <v>340</v>
      </c>
      <c r="D453" s="18">
        <f>VLOOKUP(C453,'Infected rate by state'!B:E,4,0)</f>
        <v>4.5161642780770922E-3</v>
      </c>
      <c r="E453" s="3">
        <v>5045</v>
      </c>
      <c r="F453" s="2">
        <v>579</v>
      </c>
      <c r="G453" s="3">
        <v>2073</v>
      </c>
      <c r="H453" s="4">
        <f t="shared" si="98"/>
        <v>3559</v>
      </c>
      <c r="I453" s="2">
        <v>172</v>
      </c>
      <c r="J453" s="4">
        <f t="shared" si="99"/>
        <v>375.5</v>
      </c>
      <c r="K453" s="3">
        <v>1192842</v>
      </c>
      <c r="L453" s="3">
        <f t="shared" si="100"/>
        <v>961494</v>
      </c>
      <c r="M453" s="3">
        <v>231348</v>
      </c>
      <c r="N453" s="3">
        <f t="shared" si="103"/>
        <v>10774.140859580069</v>
      </c>
      <c r="O453" s="3">
        <f t="shared" si="101"/>
        <v>2245.5998222670833</v>
      </c>
      <c r="P453" s="3">
        <f t="shared" si="102"/>
        <v>483.18794775193351</v>
      </c>
      <c r="Q453" s="3">
        <v>2</v>
      </c>
      <c r="R453" s="24">
        <v>6</v>
      </c>
      <c r="S453" s="19">
        <f t="shared" si="104"/>
        <v>149.70665481780554</v>
      </c>
      <c r="T453" s="20">
        <f t="shared" si="105"/>
        <v>7.2217392579742176E-2</v>
      </c>
      <c r="U453" s="20">
        <f t="shared" si="106"/>
        <v>4.2064246928296023E-2</v>
      </c>
      <c r="V453" s="21">
        <f t="shared" si="107"/>
        <v>2.9674262600159672E-2</v>
      </c>
      <c r="W453" s="26">
        <f t="shared" si="108"/>
        <v>32.212529850128902</v>
      </c>
      <c r="X453" s="27">
        <f t="shared" si="109"/>
        <v>0.1872821502914471</v>
      </c>
      <c r="Y453" s="27">
        <f t="shared" si="110"/>
        <v>8.5785698668785354E-2</v>
      </c>
      <c r="Z453" s="27">
        <f t="shared" si="111"/>
        <v>5.5634766580533512E-2</v>
      </c>
    </row>
    <row r="454" spans="1:26" ht="12.5" x14ac:dyDescent="0.25">
      <c r="A454" s="2" t="s">
        <v>152</v>
      </c>
      <c r="B454" t="s">
        <v>361</v>
      </c>
      <c r="C454" t="s">
        <v>360</v>
      </c>
      <c r="D454" s="18">
        <f>VLOOKUP(C454,'Infected rate by state'!B:E,4,0)</f>
        <v>1.3084994977372357E-2</v>
      </c>
      <c r="E454" s="3">
        <v>2047</v>
      </c>
      <c r="F454" s="2">
        <v>116</v>
      </c>
      <c r="G454" s="3">
        <v>1016</v>
      </c>
      <c r="H454" s="4">
        <f t="shared" si="98"/>
        <v>1531.5</v>
      </c>
      <c r="I454" s="2">
        <v>33</v>
      </c>
      <c r="J454" s="4">
        <f t="shared" si="99"/>
        <v>74.5</v>
      </c>
      <c r="K454" s="3">
        <v>459005</v>
      </c>
      <c r="L454" s="3">
        <f t="shared" si="100"/>
        <v>365035</v>
      </c>
      <c r="M454" s="3">
        <v>93970</v>
      </c>
      <c r="N454" s="3">
        <f t="shared" si="103"/>
        <v>12012.156239177599</v>
      </c>
      <c r="O454" s="3">
        <f t="shared" si="101"/>
        <v>2515.933111268243</v>
      </c>
      <c r="P454" s="3">
        <f t="shared" si="102"/>
        <v>544.54848765204724</v>
      </c>
      <c r="Q454" s="3">
        <v>2</v>
      </c>
      <c r="R454" s="24">
        <v>6</v>
      </c>
      <c r="S454" s="19">
        <f t="shared" si="104"/>
        <v>167.72887408454955</v>
      </c>
      <c r="T454" s="20">
        <f t="shared" si="105"/>
        <v>0.16508747449266686</v>
      </c>
      <c r="U454" s="20">
        <f t="shared" si="106"/>
        <v>0.10951934318285965</v>
      </c>
      <c r="V454" s="21">
        <f t="shared" si="107"/>
        <v>8.1938873514679794E-2</v>
      </c>
      <c r="W454" s="26">
        <f t="shared" si="108"/>
        <v>36.303232510136482</v>
      </c>
      <c r="X454" s="27">
        <f t="shared" si="109"/>
        <v>1.1000979548526206</v>
      </c>
      <c r="Y454" s="27">
        <f t="shared" si="110"/>
        <v>0.48729171154545614</v>
      </c>
      <c r="Z454" s="27">
        <f t="shared" si="111"/>
        <v>0.31295890094945245</v>
      </c>
    </row>
    <row r="455" spans="1:26" ht="12.5" x14ac:dyDescent="0.25">
      <c r="A455" s="2" t="s">
        <v>153</v>
      </c>
      <c r="B455" t="s">
        <v>313</v>
      </c>
      <c r="C455" t="s">
        <v>312</v>
      </c>
      <c r="D455" s="18">
        <f>VLOOKUP(C455,'Infected rate by state'!B:E,4,0)</f>
        <v>8.9918615797753444E-3</v>
      </c>
      <c r="E455" s="3">
        <v>4854</v>
      </c>
      <c r="F455" s="2">
        <v>520</v>
      </c>
      <c r="G455" s="3">
        <v>2174</v>
      </c>
      <c r="H455" s="4">
        <f t="shared" si="98"/>
        <v>3514</v>
      </c>
      <c r="I455" s="2">
        <v>177</v>
      </c>
      <c r="J455" s="4">
        <f t="shared" si="99"/>
        <v>348.5</v>
      </c>
      <c r="K455" s="3">
        <v>1212482</v>
      </c>
      <c r="L455" s="3">
        <f t="shared" si="100"/>
        <v>953642</v>
      </c>
      <c r="M455" s="3">
        <v>258840</v>
      </c>
      <c r="N455" s="3">
        <f t="shared" si="103"/>
        <v>21804.940623938339</v>
      </c>
      <c r="O455" s="3">
        <f t="shared" si="101"/>
        <v>4585.1548742970035</v>
      </c>
      <c r="P455" s="3">
        <f t="shared" si="102"/>
        <v>997.09465783225028</v>
      </c>
      <c r="Q455" s="3">
        <v>2</v>
      </c>
      <c r="R455" s="24">
        <v>6</v>
      </c>
      <c r="S455" s="19">
        <f t="shared" si="104"/>
        <v>305.67699161980022</v>
      </c>
      <c r="T455" s="20">
        <f t="shared" si="105"/>
        <v>0.14060579191343156</v>
      </c>
      <c r="U455" s="20">
        <f t="shared" si="106"/>
        <v>8.6988329999943145E-2</v>
      </c>
      <c r="V455" s="21">
        <f t="shared" si="107"/>
        <v>6.2974246316398891E-2</v>
      </c>
      <c r="W455" s="26">
        <f t="shared" si="108"/>
        <v>66.472977188816685</v>
      </c>
      <c r="X455" s="27">
        <f t="shared" si="109"/>
        <v>0.37555354343964231</v>
      </c>
      <c r="Y455" s="27">
        <f t="shared" si="110"/>
        <v>0.19074025018311819</v>
      </c>
      <c r="Z455" s="27">
        <f t="shared" si="111"/>
        <v>0.12783264844003209</v>
      </c>
    </row>
    <row r="456" spans="1:26" ht="12.5" x14ac:dyDescent="0.25">
      <c r="A456" s="2" t="s">
        <v>154</v>
      </c>
      <c r="B456" t="s">
        <v>393</v>
      </c>
      <c r="C456" t="s">
        <v>392</v>
      </c>
      <c r="D456" s="18">
        <f>VLOOKUP(C456,'Infected rate by state'!B:E,4,0)</f>
        <v>7.5097590818065515E-3</v>
      </c>
      <c r="E456" s="2">
        <v>224</v>
      </c>
      <c r="F456" s="2">
        <v>45</v>
      </c>
      <c r="G456" s="2">
        <v>98</v>
      </c>
      <c r="H456" s="4">
        <f t="shared" si="98"/>
        <v>161</v>
      </c>
      <c r="I456" s="2">
        <v>21</v>
      </c>
      <c r="J456" s="4">
        <f t="shared" si="99"/>
        <v>33</v>
      </c>
      <c r="K456" s="3">
        <v>161316</v>
      </c>
      <c r="L456" s="3">
        <f t="shared" si="100"/>
        <v>127949</v>
      </c>
      <c r="M456" s="3">
        <v>33367</v>
      </c>
      <c r="N456" s="3">
        <f t="shared" si="103"/>
        <v>2422.8885920814114</v>
      </c>
      <c r="O456" s="3">
        <f t="shared" si="101"/>
        <v>507.95867743916961</v>
      </c>
      <c r="P456" s="3">
        <f t="shared" si="102"/>
        <v>110.06842561583299</v>
      </c>
      <c r="Q456" s="3">
        <v>2</v>
      </c>
      <c r="R456" s="24">
        <v>6</v>
      </c>
      <c r="S456" s="19">
        <f t="shared" si="104"/>
        <v>33.863911829277974</v>
      </c>
      <c r="T456" s="20">
        <f t="shared" si="105"/>
        <v>0.3455501207069181</v>
      </c>
      <c r="U456" s="20">
        <f t="shared" si="106"/>
        <v>0.21033485608247188</v>
      </c>
      <c r="V456" s="21">
        <f t="shared" si="107"/>
        <v>0.15117817780927667</v>
      </c>
      <c r="W456" s="26">
        <f t="shared" si="108"/>
        <v>7.3378950410555328</v>
      </c>
      <c r="X456" s="27">
        <f t="shared" si="109"/>
        <v>0.34942357338359681</v>
      </c>
      <c r="Y456" s="27">
        <f t="shared" si="110"/>
        <v>0.2223604557895616</v>
      </c>
      <c r="Z456" s="27">
        <f t="shared" si="111"/>
        <v>0.16306433424567851</v>
      </c>
    </row>
    <row r="457" spans="1:26" ht="12.5" x14ac:dyDescent="0.25">
      <c r="A457" s="2" t="s">
        <v>155</v>
      </c>
      <c r="B457" t="s">
        <v>315</v>
      </c>
      <c r="C457" t="s">
        <v>314</v>
      </c>
      <c r="D457" s="18">
        <f>VLOOKUP(C457,'Infected rate by state'!B:E,4,0)</f>
        <v>7.5362096948057532E-3</v>
      </c>
      <c r="E457" s="3">
        <v>19492</v>
      </c>
      <c r="F457" s="3">
        <v>2415</v>
      </c>
      <c r="G457" s="3">
        <v>6594</v>
      </c>
      <c r="H457" s="4">
        <f t="shared" si="98"/>
        <v>13043</v>
      </c>
      <c r="I457" s="2">
        <v>942</v>
      </c>
      <c r="J457" s="4">
        <f t="shared" si="99"/>
        <v>1678.5</v>
      </c>
      <c r="K457" s="3">
        <v>7874162</v>
      </c>
      <c r="L457" s="3">
        <f t="shared" si="100"/>
        <v>6606069</v>
      </c>
      <c r="M457" s="3">
        <v>1268093</v>
      </c>
      <c r="N457" s="3">
        <f t="shared" si="103"/>
        <v>118682.67200574212</v>
      </c>
      <c r="O457" s="3">
        <f t="shared" si="101"/>
        <v>24365.464485588913</v>
      </c>
      <c r="P457" s="3">
        <f t="shared" si="102"/>
        <v>5146.4511108057713</v>
      </c>
      <c r="Q457" s="3">
        <v>2</v>
      </c>
      <c r="R457" s="24">
        <v>6</v>
      </c>
      <c r="S457" s="19">
        <f t="shared" si="104"/>
        <v>1624.3642990392609</v>
      </c>
      <c r="T457" s="20">
        <f t="shared" si="105"/>
        <v>0.2463397481102913</v>
      </c>
      <c r="U457" s="20">
        <f t="shared" si="106"/>
        <v>0.12453916269564218</v>
      </c>
      <c r="V457" s="21">
        <f t="shared" si="107"/>
        <v>8.3334921970001072E-2</v>
      </c>
      <c r="W457" s="26">
        <f t="shared" si="108"/>
        <v>343.09674072038473</v>
      </c>
      <c r="X457" s="27">
        <f t="shared" si="109"/>
        <v>0.36422159312142754</v>
      </c>
      <c r="Y457" s="27">
        <f t="shared" si="110"/>
        <v>0.20440675646135523</v>
      </c>
      <c r="Z457" s="27">
        <f t="shared" si="111"/>
        <v>0.14206904377655682</v>
      </c>
    </row>
    <row r="458" spans="1:26" ht="12.5" x14ac:dyDescent="0.25">
      <c r="A458" s="2" t="s">
        <v>156</v>
      </c>
      <c r="B458" t="s">
        <v>341</v>
      </c>
      <c r="C458" t="s">
        <v>340</v>
      </c>
      <c r="D458" s="18">
        <f>VLOOKUP(C458,'Infected rate by state'!B:E,4,0)</f>
        <v>4.5161642780770922E-3</v>
      </c>
      <c r="E458" s="3">
        <v>4162</v>
      </c>
      <c r="F458" s="2">
        <v>506</v>
      </c>
      <c r="G458" s="3">
        <v>1700</v>
      </c>
      <c r="H458" s="4">
        <f t="shared" si="98"/>
        <v>2931</v>
      </c>
      <c r="I458" s="2">
        <v>165</v>
      </c>
      <c r="J458" s="4">
        <f t="shared" si="99"/>
        <v>335.5</v>
      </c>
      <c r="K458" s="3">
        <v>1385741</v>
      </c>
      <c r="L458" s="3">
        <f t="shared" si="100"/>
        <v>1113979</v>
      </c>
      <c r="M458" s="3">
        <v>271762</v>
      </c>
      <c r="N458" s="3">
        <f t="shared" si="103"/>
        <v>12516.468005733655</v>
      </c>
      <c r="O458" s="3">
        <f t="shared" si="101"/>
        <v>2611.3200700317639</v>
      </c>
      <c r="P458" s="3">
        <f t="shared" si="102"/>
        <v>562.54892466278352</v>
      </c>
      <c r="Q458" s="3">
        <v>2</v>
      </c>
      <c r="R458" s="24">
        <v>6</v>
      </c>
      <c r="S458" s="19">
        <f t="shared" si="104"/>
        <v>174.08800466878427</v>
      </c>
      <c r="T458" s="20">
        <f t="shared" si="105"/>
        <v>0.10240470862869662</v>
      </c>
      <c r="U458" s="20">
        <f t="shared" si="106"/>
        <v>5.9395429774406094E-2</v>
      </c>
      <c r="V458" s="21">
        <f t="shared" si="107"/>
        <v>4.1827968445166813E-2</v>
      </c>
      <c r="W458" s="26">
        <f t="shared" si="108"/>
        <v>37.503261644185571</v>
      </c>
      <c r="X458" s="27">
        <f t="shared" si="109"/>
        <v>0.22729249481324587</v>
      </c>
      <c r="Y458" s="27">
        <f t="shared" si="110"/>
        <v>0.1117831941704488</v>
      </c>
      <c r="Z458" s="27">
        <f t="shared" si="111"/>
        <v>7.411711787388453E-2</v>
      </c>
    </row>
    <row r="459" spans="1:26" ht="12.5" x14ac:dyDescent="0.25">
      <c r="A459" s="2" t="s">
        <v>157</v>
      </c>
      <c r="B459" t="s">
        <v>393</v>
      </c>
      <c r="C459" t="s">
        <v>392</v>
      </c>
      <c r="D459" s="18">
        <f>VLOOKUP(C459,'Infected rate by state'!B:E,4,0)</f>
        <v>7.5097590818065515E-3</v>
      </c>
      <c r="E459" s="3">
        <v>1811</v>
      </c>
      <c r="F459" s="2">
        <v>298</v>
      </c>
      <c r="G459" s="2">
        <v>922</v>
      </c>
      <c r="H459" s="4">
        <f t="shared" si="98"/>
        <v>1366.5</v>
      </c>
      <c r="I459" s="2">
        <v>85</v>
      </c>
      <c r="J459" s="4">
        <f t="shared" si="99"/>
        <v>191.5</v>
      </c>
      <c r="K459" s="3">
        <v>546461</v>
      </c>
      <c r="L459" s="3">
        <f t="shared" si="100"/>
        <v>454481</v>
      </c>
      <c r="M459" s="3">
        <v>91980</v>
      </c>
      <c r="N459" s="3">
        <f t="shared" si="103"/>
        <v>8207.5809152061793</v>
      </c>
      <c r="O459" s="3">
        <f t="shared" si="101"/>
        <v>1690.6824255546417</v>
      </c>
      <c r="P459" s="3">
        <f t="shared" si="102"/>
        <v>358.59910819802298</v>
      </c>
      <c r="Q459" s="3">
        <v>2</v>
      </c>
      <c r="R459" s="24">
        <v>6</v>
      </c>
      <c r="S459" s="19">
        <f t="shared" si="104"/>
        <v>112.71216170364278</v>
      </c>
      <c r="T459" s="20">
        <f t="shared" si="105"/>
        <v>0.12224746388681429</v>
      </c>
      <c r="U459" s="20">
        <f t="shared" si="106"/>
        <v>8.2482372267576126E-2</v>
      </c>
      <c r="V459" s="21">
        <f t="shared" si="107"/>
        <v>6.2237527169322349E-2</v>
      </c>
      <c r="W459" s="26">
        <f t="shared" si="108"/>
        <v>23.906607213201532</v>
      </c>
      <c r="X459" s="27">
        <f t="shared" si="109"/>
        <v>0.28125420250825334</v>
      </c>
      <c r="Y459" s="27">
        <f t="shared" si="110"/>
        <v>0.12483867996449886</v>
      </c>
      <c r="Z459" s="27">
        <f t="shared" si="111"/>
        <v>8.0223514138260177E-2</v>
      </c>
    </row>
    <row r="460" spans="1:26" ht="12.5" x14ac:dyDescent="0.25">
      <c r="A460" s="2" t="s">
        <v>158</v>
      </c>
      <c r="B460" t="s">
        <v>399</v>
      </c>
      <c r="C460" t="s">
        <v>398</v>
      </c>
      <c r="D460" s="18">
        <f>VLOOKUP(C460,'Infected rate by state'!B:E,4,0)</f>
        <v>9.4446465970496208E-3</v>
      </c>
      <c r="E460" s="3">
        <v>1174</v>
      </c>
      <c r="F460" s="2">
        <v>55</v>
      </c>
      <c r="G460" s="2">
        <v>309</v>
      </c>
      <c r="H460" s="4">
        <f t="shared" si="98"/>
        <v>741.5</v>
      </c>
      <c r="I460" s="2">
        <v>20</v>
      </c>
      <c r="J460" s="4">
        <f t="shared" si="99"/>
        <v>37.5</v>
      </c>
      <c r="K460" s="3">
        <v>217344</v>
      </c>
      <c r="L460" s="3">
        <f t="shared" si="100"/>
        <v>167482</v>
      </c>
      <c r="M460" s="3">
        <v>49862</v>
      </c>
      <c r="N460" s="3">
        <f t="shared" si="103"/>
        <v>4105.474539978306</v>
      </c>
      <c r="O460" s="3">
        <f t="shared" si="101"/>
        <v>869.51666663407491</v>
      </c>
      <c r="P460" s="3">
        <f t="shared" si="102"/>
        <v>190.68542386292921</v>
      </c>
      <c r="Q460" s="3">
        <v>2</v>
      </c>
      <c r="R460" s="24">
        <v>6</v>
      </c>
      <c r="S460" s="19">
        <f t="shared" si="104"/>
        <v>57.967777775604993</v>
      </c>
      <c r="T460" s="20">
        <f t="shared" si="105"/>
        <v>0.18759798632881874</v>
      </c>
      <c r="U460" s="20">
        <f t="shared" si="106"/>
        <v>7.8176369218617661E-2</v>
      </c>
      <c r="V460" s="21">
        <f t="shared" si="107"/>
        <v>4.9376301342082617E-2</v>
      </c>
      <c r="W460" s="26">
        <f t="shared" si="108"/>
        <v>12.712361590861947</v>
      </c>
      <c r="X460" s="27">
        <f t="shared" si="109"/>
        <v>0.63561807954309735</v>
      </c>
      <c r="Y460" s="27">
        <f t="shared" si="110"/>
        <v>0.33899630908965195</v>
      </c>
      <c r="Z460" s="27">
        <f t="shared" si="111"/>
        <v>0.23113384710658086</v>
      </c>
    </row>
    <row r="461" spans="1:26" ht="12.5" x14ac:dyDescent="0.25">
      <c r="A461" s="2" t="s">
        <v>159</v>
      </c>
      <c r="B461" t="s">
        <v>327</v>
      </c>
      <c r="C461" t="s">
        <v>326</v>
      </c>
      <c r="D461" s="18">
        <f>VLOOKUP(C461,'Infected rate by state'!B:E,4,0)</f>
        <v>1.0244051329943483E-2</v>
      </c>
      <c r="E461" s="3">
        <v>2295</v>
      </c>
      <c r="F461" s="2">
        <v>240</v>
      </c>
      <c r="G461" s="2">
        <v>865</v>
      </c>
      <c r="H461" s="4">
        <f t="shared" si="98"/>
        <v>1580</v>
      </c>
      <c r="I461" s="2">
        <v>57</v>
      </c>
      <c r="J461" s="4">
        <f t="shared" si="99"/>
        <v>148.5</v>
      </c>
      <c r="K461" s="3">
        <v>568689</v>
      </c>
      <c r="L461" s="3">
        <f t="shared" si="100"/>
        <v>457463</v>
      </c>
      <c r="M461" s="3">
        <v>111226</v>
      </c>
      <c r="N461" s="3">
        <f t="shared" si="103"/>
        <v>11651.358613548458</v>
      </c>
      <c r="O461" s="3">
        <f t="shared" si="101"/>
        <v>2430.2450586868226</v>
      </c>
      <c r="P461" s="3">
        <f t="shared" si="102"/>
        <v>523.38836370993067</v>
      </c>
      <c r="Q461" s="3">
        <v>2</v>
      </c>
      <c r="R461" s="24">
        <v>6</v>
      </c>
      <c r="S461" s="19">
        <f t="shared" si="104"/>
        <v>162.01633724578818</v>
      </c>
      <c r="T461" s="20">
        <f t="shared" si="105"/>
        <v>0.18730212398357016</v>
      </c>
      <c r="U461" s="20">
        <f t="shared" si="106"/>
        <v>0.10254198559860012</v>
      </c>
      <c r="V461" s="21">
        <f t="shared" si="107"/>
        <v>7.0595353919733414E-2</v>
      </c>
      <c r="W461" s="26">
        <f t="shared" si="108"/>
        <v>34.892557580662043</v>
      </c>
      <c r="X461" s="27">
        <f t="shared" si="109"/>
        <v>0.61215013299407095</v>
      </c>
      <c r="Y461" s="27">
        <f t="shared" si="110"/>
        <v>0.23496671771489591</v>
      </c>
      <c r="Z461" s="27">
        <f t="shared" si="111"/>
        <v>0.14538565658609184</v>
      </c>
    </row>
    <row r="462" spans="1:26" ht="12.5" x14ac:dyDescent="0.25">
      <c r="A462" s="2" t="s">
        <v>160</v>
      </c>
      <c r="B462" t="s">
        <v>404</v>
      </c>
      <c r="C462" t="s">
        <v>403</v>
      </c>
      <c r="D462" s="18">
        <f>VLOOKUP(C462,'Infected rate by state'!B:E,4,0)</f>
        <v>6.3160817769393265E-3</v>
      </c>
      <c r="E462" s="3">
        <v>2443</v>
      </c>
      <c r="F462" s="2">
        <v>267</v>
      </c>
      <c r="G462" s="2">
        <v>838</v>
      </c>
      <c r="H462" s="4">
        <f t="shared" si="98"/>
        <v>1640.5</v>
      </c>
      <c r="I462" s="2">
        <v>121</v>
      </c>
      <c r="J462" s="4">
        <f t="shared" si="99"/>
        <v>194</v>
      </c>
      <c r="K462" s="3">
        <v>886932</v>
      </c>
      <c r="L462" s="3">
        <f t="shared" si="100"/>
        <v>721313</v>
      </c>
      <c r="M462" s="3">
        <v>165619</v>
      </c>
      <c r="N462" s="3">
        <f t="shared" si="103"/>
        <v>11203.870085168701</v>
      </c>
      <c r="O462" s="3">
        <f t="shared" si="101"/>
        <v>2327.4873142668866</v>
      </c>
      <c r="P462" s="3">
        <f t="shared" si="102"/>
        <v>498.81460600749529</v>
      </c>
      <c r="Q462" s="3">
        <v>2</v>
      </c>
      <c r="R462" s="24">
        <v>6</v>
      </c>
      <c r="S462" s="19">
        <f t="shared" si="104"/>
        <v>155.16582095112577</v>
      </c>
      <c r="T462" s="20">
        <f t="shared" si="105"/>
        <v>0.18516207750730998</v>
      </c>
      <c r="U462" s="20">
        <f t="shared" si="106"/>
        <v>9.4584468729732252E-2</v>
      </c>
      <c r="V462" s="21">
        <f t="shared" si="107"/>
        <v>6.3514458023383444E-2</v>
      </c>
      <c r="W462" s="26">
        <f t="shared" si="108"/>
        <v>33.254307067166351</v>
      </c>
      <c r="X462" s="27">
        <f t="shared" si="109"/>
        <v>0.27482898402616818</v>
      </c>
      <c r="Y462" s="27">
        <f t="shared" si="110"/>
        <v>0.17141395395446574</v>
      </c>
      <c r="Z462" s="27">
        <f t="shared" si="111"/>
        <v>0.1245479665436942</v>
      </c>
    </row>
    <row r="463" spans="1:26" ht="12.5" x14ac:dyDescent="0.25">
      <c r="A463" s="2" t="s">
        <v>161</v>
      </c>
      <c r="B463" t="s">
        <v>365</v>
      </c>
      <c r="C463" t="s">
        <v>364</v>
      </c>
      <c r="D463" s="18">
        <f>VLOOKUP(C463,'Infected rate by state'!B:E,4,0)</f>
        <v>5.2645572017540028E-3</v>
      </c>
      <c r="E463" s="3">
        <v>1603</v>
      </c>
      <c r="F463" s="2">
        <v>137</v>
      </c>
      <c r="G463" s="2">
        <v>582</v>
      </c>
      <c r="H463" s="4">
        <f t="shared" si="98"/>
        <v>1092.5</v>
      </c>
      <c r="I463" s="2">
        <v>53</v>
      </c>
      <c r="J463" s="4">
        <f t="shared" si="99"/>
        <v>95</v>
      </c>
      <c r="K463" s="3">
        <v>714679</v>
      </c>
      <c r="L463" s="3">
        <f t="shared" si="100"/>
        <v>571085</v>
      </c>
      <c r="M463" s="3">
        <v>143594</v>
      </c>
      <c r="N463" s="3">
        <f t="shared" si="103"/>
        <v>7524.9369527846984</v>
      </c>
      <c r="O463" s="3">
        <f t="shared" si="101"/>
        <v>1573.370198126539</v>
      </c>
      <c r="P463" s="3">
        <f t="shared" si="102"/>
        <v>339.83771017547309</v>
      </c>
      <c r="Q463" s="3">
        <v>2</v>
      </c>
      <c r="R463" s="24">
        <v>6</v>
      </c>
      <c r="S463" s="19">
        <f t="shared" si="104"/>
        <v>104.89134654176927</v>
      </c>
      <c r="T463" s="20">
        <f t="shared" si="105"/>
        <v>0.18022568134324615</v>
      </c>
      <c r="U463" s="20">
        <f t="shared" si="106"/>
        <v>9.6010385850589713E-2</v>
      </c>
      <c r="V463" s="21">
        <f t="shared" si="107"/>
        <v>6.5434402084696988E-2</v>
      </c>
      <c r="W463" s="26">
        <f t="shared" si="108"/>
        <v>22.655847345031539</v>
      </c>
      <c r="X463" s="27">
        <f t="shared" si="109"/>
        <v>0.42746881783078378</v>
      </c>
      <c r="Y463" s="27">
        <f t="shared" si="110"/>
        <v>0.23848260363191093</v>
      </c>
      <c r="Z463" s="27">
        <f t="shared" si="111"/>
        <v>0.16537114850387985</v>
      </c>
    </row>
    <row r="464" spans="1:26" ht="12.5" x14ac:dyDescent="0.25">
      <c r="A464" s="2" t="s">
        <v>162</v>
      </c>
      <c r="B464" t="s">
        <v>371</v>
      </c>
      <c r="C464" t="s">
        <v>370</v>
      </c>
      <c r="D464" s="18">
        <f>VLOOKUP(C464,'Infected rate by state'!B:E,4,0)</f>
        <v>2.5429318796877907E-2</v>
      </c>
      <c r="E464" s="3">
        <v>14834</v>
      </c>
      <c r="F464" s="3">
        <v>1427</v>
      </c>
      <c r="G464" s="3">
        <v>3059</v>
      </c>
      <c r="H464" s="4">
        <f t="shared" si="98"/>
        <v>8946.5</v>
      </c>
      <c r="I464" s="2">
        <v>616</v>
      </c>
      <c r="J464" s="4">
        <f t="shared" si="99"/>
        <v>1021.5</v>
      </c>
      <c r="K464" s="3">
        <v>4173437</v>
      </c>
      <c r="L464" s="3">
        <f t="shared" si="100"/>
        <v>3448095</v>
      </c>
      <c r="M464" s="3">
        <v>725342</v>
      </c>
      <c r="N464" s="3">
        <f t="shared" si="103"/>
        <v>212255.31990337148</v>
      </c>
      <c r="O464" s="3">
        <f t="shared" si="101"/>
        <v>43833.051843045927</v>
      </c>
      <c r="P464" s="3">
        <f t="shared" si="102"/>
        <v>9326.1518050315135</v>
      </c>
      <c r="Q464" s="3">
        <v>2</v>
      </c>
      <c r="R464" s="24">
        <v>6</v>
      </c>
      <c r="S464" s="19">
        <f t="shared" si="104"/>
        <v>2922.2034562030617</v>
      </c>
      <c r="T464" s="20">
        <f t="shared" si="105"/>
        <v>0.95528063295294596</v>
      </c>
      <c r="U464" s="20">
        <f t="shared" si="106"/>
        <v>0.32663091222299911</v>
      </c>
      <c r="V464" s="21">
        <f t="shared" si="107"/>
        <v>0.19699362654732788</v>
      </c>
      <c r="W464" s="26">
        <f t="shared" si="108"/>
        <v>621.74345366876753</v>
      </c>
      <c r="X464" s="27">
        <f t="shared" si="109"/>
        <v>1.0093237884233239</v>
      </c>
      <c r="Y464" s="27">
        <f t="shared" si="110"/>
        <v>0.60865732126164218</v>
      </c>
      <c r="Z464" s="27">
        <f t="shared" si="111"/>
        <v>0.43569968722408375</v>
      </c>
    </row>
    <row r="465" spans="1:26" ht="12.5" x14ac:dyDescent="0.25">
      <c r="A465" s="2" t="s">
        <v>163</v>
      </c>
      <c r="B465" t="s">
        <v>351</v>
      </c>
      <c r="C465" t="s">
        <v>350</v>
      </c>
      <c r="D465" s="18">
        <f>VLOOKUP(C465,'Infected rate by state'!B:E,4,0)</f>
        <v>9.0315118396853012E-3</v>
      </c>
      <c r="E465" s="2">
        <v>601</v>
      </c>
      <c r="F465" s="2">
        <v>47</v>
      </c>
      <c r="G465" s="2">
        <v>276</v>
      </c>
      <c r="H465" s="4">
        <f t="shared" si="98"/>
        <v>438.5</v>
      </c>
      <c r="I465" s="2">
        <v>18</v>
      </c>
      <c r="J465" s="4">
        <f t="shared" si="99"/>
        <v>32.5</v>
      </c>
      <c r="K465" s="3">
        <v>159278</v>
      </c>
      <c r="L465" s="3">
        <f t="shared" si="100"/>
        <v>119863</v>
      </c>
      <c r="M465" s="3">
        <v>39415</v>
      </c>
      <c r="N465" s="3">
        <f t="shared" si="103"/>
        <v>2877.0422856027908</v>
      </c>
      <c r="O465" s="3">
        <f t="shared" si="101"/>
        <v>614.27367170515743</v>
      </c>
      <c r="P465" s="3">
        <f t="shared" si="102"/>
        <v>135.97035544260063</v>
      </c>
      <c r="Q465" s="3">
        <v>2</v>
      </c>
      <c r="R465" s="24">
        <v>6</v>
      </c>
      <c r="S465" s="19">
        <f t="shared" si="104"/>
        <v>40.951578113677165</v>
      </c>
      <c r="T465" s="20">
        <f t="shared" si="105"/>
        <v>0.14837528302056943</v>
      </c>
      <c r="U465" s="20">
        <f t="shared" si="106"/>
        <v>9.3390143930848726E-2</v>
      </c>
      <c r="V465" s="21">
        <f t="shared" si="107"/>
        <v>6.8139065080993613E-2</v>
      </c>
      <c r="W465" s="26">
        <f t="shared" si="108"/>
        <v>9.064690362840043</v>
      </c>
      <c r="X465" s="27">
        <f t="shared" si="109"/>
        <v>0.50359390904666901</v>
      </c>
      <c r="Y465" s="27">
        <f t="shared" si="110"/>
        <v>0.27891354962584747</v>
      </c>
      <c r="Z465" s="27">
        <f t="shared" si="111"/>
        <v>0.19286575240085199</v>
      </c>
    </row>
    <row r="466" spans="1:26" ht="12.5" x14ac:dyDescent="0.25">
      <c r="A466" s="2" t="s">
        <v>164</v>
      </c>
      <c r="B466" t="s">
        <v>404</v>
      </c>
      <c r="C466" t="s">
        <v>403</v>
      </c>
      <c r="D466" s="18">
        <f>VLOOKUP(C466,'Infected rate by state'!B:E,4,0)</f>
        <v>6.3160817769393265E-3</v>
      </c>
      <c r="E466" s="2">
        <v>706</v>
      </c>
      <c r="F466" s="2">
        <v>68</v>
      </c>
      <c r="G466" s="2">
        <v>281</v>
      </c>
      <c r="H466" s="4">
        <f t="shared" si="98"/>
        <v>493.5</v>
      </c>
      <c r="I466" s="2">
        <v>34</v>
      </c>
      <c r="J466" s="4">
        <f t="shared" si="99"/>
        <v>51</v>
      </c>
      <c r="K466" s="3">
        <v>295582</v>
      </c>
      <c r="L466" s="3">
        <f t="shared" si="100"/>
        <v>224812</v>
      </c>
      <c r="M466" s="3">
        <v>70770</v>
      </c>
      <c r="N466" s="3">
        <f t="shared" si="103"/>
        <v>3733.8401675825598</v>
      </c>
      <c r="O466" s="3">
        <f t="shared" si="101"/>
        <v>794.35756223794556</v>
      </c>
      <c r="P466" s="3">
        <f t="shared" si="102"/>
        <v>175.11004753306085</v>
      </c>
      <c r="Q466" s="3">
        <v>2</v>
      </c>
      <c r="R466" s="24">
        <v>6</v>
      </c>
      <c r="S466" s="19">
        <f t="shared" si="104"/>
        <v>52.957170815863037</v>
      </c>
      <c r="T466" s="20">
        <f t="shared" si="105"/>
        <v>0.18845968261872967</v>
      </c>
      <c r="U466" s="20">
        <f t="shared" si="106"/>
        <v>0.10730936335534556</v>
      </c>
      <c r="V466" s="21">
        <f t="shared" si="107"/>
        <v>7.5010156962978802E-2</v>
      </c>
      <c r="W466" s="26">
        <f t="shared" si="108"/>
        <v>11.674003168870723</v>
      </c>
      <c r="X466" s="27">
        <f t="shared" si="109"/>
        <v>0.34335303437855069</v>
      </c>
      <c r="Y466" s="27">
        <f t="shared" si="110"/>
        <v>0.22890202291903378</v>
      </c>
      <c r="Z466" s="27">
        <f t="shared" si="111"/>
        <v>0.17167651718927535</v>
      </c>
    </row>
    <row r="467" spans="1:26" ht="12.5" x14ac:dyDescent="0.25">
      <c r="A467" s="2" t="s">
        <v>165</v>
      </c>
      <c r="B467" t="s">
        <v>337</v>
      </c>
      <c r="C467" t="s">
        <v>336</v>
      </c>
      <c r="D467" s="18">
        <f>VLOOKUP(C467,'Infected rate by state'!B:E,4,0)</f>
        <v>1.1933809905095205E-2</v>
      </c>
      <c r="E467" s="2">
        <v>470</v>
      </c>
      <c r="F467" s="2">
        <v>18</v>
      </c>
      <c r="G467" s="2">
        <v>239</v>
      </c>
      <c r="H467" s="4">
        <f t="shared" si="98"/>
        <v>354.5</v>
      </c>
      <c r="I467" s="2">
        <v>6</v>
      </c>
      <c r="J467" s="4">
        <f t="shared" si="99"/>
        <v>12</v>
      </c>
      <c r="K467" s="3">
        <v>100326</v>
      </c>
      <c r="L467" s="3">
        <f t="shared" si="100"/>
        <v>73489</v>
      </c>
      <c r="M467" s="3">
        <v>26837</v>
      </c>
      <c r="N467" s="3">
        <f t="shared" si="103"/>
        <v>2394.5428250771633</v>
      </c>
      <c r="O467" s="3">
        <f t="shared" si="101"/>
        <v>515.81399148503863</v>
      </c>
      <c r="P467" s="3">
        <f t="shared" si="102"/>
        <v>115.33113859464382</v>
      </c>
      <c r="Q467" s="3">
        <v>2</v>
      </c>
      <c r="R467" s="24">
        <v>6</v>
      </c>
      <c r="S467" s="19">
        <f t="shared" si="104"/>
        <v>34.387599432335911</v>
      </c>
      <c r="T467" s="20">
        <f t="shared" si="105"/>
        <v>0.1438811691729536</v>
      </c>
      <c r="U467" s="20">
        <f t="shared" si="106"/>
        <v>9.7003101360609051E-2</v>
      </c>
      <c r="V467" s="21">
        <f t="shared" si="107"/>
        <v>7.3165105175182793E-2</v>
      </c>
      <c r="W467" s="26">
        <f t="shared" si="108"/>
        <v>7.6887425729762544</v>
      </c>
      <c r="X467" s="27">
        <f t="shared" si="109"/>
        <v>1.2814570954960425</v>
      </c>
      <c r="Y467" s="27">
        <f t="shared" si="110"/>
        <v>0.64072854774802124</v>
      </c>
      <c r="Z467" s="27">
        <f t="shared" si="111"/>
        <v>0.42715236516534749</v>
      </c>
    </row>
    <row r="468" spans="1:26" ht="12.5" x14ac:dyDescent="0.25">
      <c r="A468" s="2" t="s">
        <v>166</v>
      </c>
      <c r="B468" t="s">
        <v>393</v>
      </c>
      <c r="C468" t="s">
        <v>392</v>
      </c>
      <c r="D468" s="18">
        <f>VLOOKUP(C468,'Infected rate by state'!B:E,4,0)</f>
        <v>7.5097590818065515E-3</v>
      </c>
      <c r="E468" s="3">
        <v>1938</v>
      </c>
      <c r="F468" s="2">
        <v>350</v>
      </c>
      <c r="G468" s="2">
        <v>849</v>
      </c>
      <c r="H468" s="4">
        <f t="shared" si="98"/>
        <v>1393.5</v>
      </c>
      <c r="I468" s="2">
        <v>133</v>
      </c>
      <c r="J468" s="4">
        <f t="shared" si="99"/>
        <v>241.5</v>
      </c>
      <c r="K468" s="3">
        <v>486579</v>
      </c>
      <c r="L468" s="3">
        <f t="shared" si="100"/>
        <v>412546</v>
      </c>
      <c r="M468" s="3">
        <v>74033</v>
      </c>
      <c r="N468" s="3">
        <f t="shared" si="103"/>
        <v>7308.1821285326996</v>
      </c>
      <c r="O468" s="3">
        <f t="shared" si="101"/>
        <v>1494.1889033008558</v>
      </c>
      <c r="P468" s="3">
        <f t="shared" si="102"/>
        <v>313.97386830815572</v>
      </c>
      <c r="Q468" s="3">
        <v>2</v>
      </c>
      <c r="R468" s="24">
        <v>6</v>
      </c>
      <c r="S468" s="19">
        <f t="shared" si="104"/>
        <v>99.612593553390383</v>
      </c>
      <c r="T468" s="20">
        <f t="shared" si="105"/>
        <v>0.11732932102872837</v>
      </c>
      <c r="U468" s="20">
        <f t="shared" si="106"/>
        <v>7.1483741337201562E-2</v>
      </c>
      <c r="V468" s="21">
        <f t="shared" si="107"/>
        <v>5.139968707605283E-2</v>
      </c>
      <c r="W468" s="26">
        <f t="shared" si="108"/>
        <v>20.931591220543716</v>
      </c>
      <c r="X468" s="27">
        <f t="shared" si="109"/>
        <v>0.15738038511687005</v>
      </c>
      <c r="Y468" s="27">
        <f t="shared" si="110"/>
        <v>8.6673255571609584E-2</v>
      </c>
      <c r="Z468" s="27">
        <f t="shared" si="111"/>
        <v>5.9804546344410618E-2</v>
      </c>
    </row>
    <row r="469" spans="1:26" ht="12.5" x14ac:dyDescent="0.25">
      <c r="A469" s="2" t="s">
        <v>167</v>
      </c>
      <c r="B469" t="s">
        <v>381</v>
      </c>
      <c r="C469" t="s">
        <v>380</v>
      </c>
      <c r="D469" s="18">
        <f>VLOOKUP(C469,'Infected rate by state'!B:E,4,0)</f>
        <v>2.6094721185018687E-3</v>
      </c>
      <c r="E469" s="2">
        <v>855</v>
      </c>
      <c r="F469" s="2">
        <v>72</v>
      </c>
      <c r="G469" s="2">
        <v>369</v>
      </c>
      <c r="H469" s="4">
        <f t="shared" si="98"/>
        <v>612</v>
      </c>
      <c r="I469" s="2">
        <v>25</v>
      </c>
      <c r="J469" s="4">
        <f t="shared" si="99"/>
        <v>48.5</v>
      </c>
      <c r="K469" s="3">
        <v>351154</v>
      </c>
      <c r="L469" s="3">
        <f t="shared" si="100"/>
        <v>255589</v>
      </c>
      <c r="M469" s="3">
        <v>95565</v>
      </c>
      <c r="N469" s="3">
        <f t="shared" si="103"/>
        <v>1832.6531446008105</v>
      </c>
      <c r="O469" s="3">
        <f t="shared" si="101"/>
        <v>395.58519604503391</v>
      </c>
      <c r="P469" s="3">
        <f t="shared" si="102"/>
        <v>88.652331631106975</v>
      </c>
      <c r="Q469" s="3">
        <v>2</v>
      </c>
      <c r="R469" s="24">
        <v>6</v>
      </c>
      <c r="S469" s="19">
        <f t="shared" si="104"/>
        <v>26.372346403002261</v>
      </c>
      <c r="T469" s="20">
        <f t="shared" si="105"/>
        <v>7.1469773449870627E-2</v>
      </c>
      <c r="U469" s="20">
        <f t="shared" si="106"/>
        <v>4.3092069285951405E-2</v>
      </c>
      <c r="V469" s="21">
        <f t="shared" si="107"/>
        <v>3.0844849594154691E-2</v>
      </c>
      <c r="W469" s="26">
        <f t="shared" si="108"/>
        <v>5.9101554420737985</v>
      </c>
      <c r="X469" s="27">
        <f t="shared" si="109"/>
        <v>0.23640621768295195</v>
      </c>
      <c r="Y469" s="27">
        <f t="shared" si="110"/>
        <v>0.12185887509430512</v>
      </c>
      <c r="Z469" s="27">
        <f t="shared" si="111"/>
        <v>8.2085492251024975E-2</v>
      </c>
    </row>
    <row r="470" spans="1:26" ht="12.5" x14ac:dyDescent="0.25">
      <c r="A470" s="2" t="s">
        <v>168</v>
      </c>
      <c r="B470" t="s">
        <v>333</v>
      </c>
      <c r="C470" t="s">
        <v>332</v>
      </c>
      <c r="D470" s="18">
        <f>VLOOKUP(C470,'Infected rate by state'!B:E,4,0)</f>
        <v>1.4486816526494731E-2</v>
      </c>
      <c r="E470" s="3">
        <v>2902</v>
      </c>
      <c r="F470" s="2">
        <v>334</v>
      </c>
      <c r="G470" s="3">
        <v>1122</v>
      </c>
      <c r="H470" s="4">
        <f t="shared" si="98"/>
        <v>2012</v>
      </c>
      <c r="I470" s="2">
        <v>137</v>
      </c>
      <c r="J470" s="4">
        <f t="shared" si="99"/>
        <v>235.5</v>
      </c>
      <c r="K470" s="3">
        <v>1031510</v>
      </c>
      <c r="L470" s="3">
        <f t="shared" si="100"/>
        <v>846306</v>
      </c>
      <c r="M470" s="3">
        <v>185204</v>
      </c>
      <c r="N470" s="3">
        <f t="shared" si="103"/>
        <v>29886.592230489161</v>
      </c>
      <c r="O470" s="3">
        <f t="shared" si="101"/>
        <v>6188.2256337077979</v>
      </c>
      <c r="P470" s="3">
        <f t="shared" si="102"/>
        <v>1320.9140559118173</v>
      </c>
      <c r="Q470" s="3">
        <v>2</v>
      </c>
      <c r="R470" s="24">
        <v>6</v>
      </c>
      <c r="S470" s="19">
        <f t="shared" si="104"/>
        <v>412.54837558051986</v>
      </c>
      <c r="T470" s="20">
        <f t="shared" si="105"/>
        <v>0.36769017431418882</v>
      </c>
      <c r="U470" s="20">
        <f t="shared" si="106"/>
        <v>0.20504392424479118</v>
      </c>
      <c r="V470" s="21">
        <f t="shared" si="107"/>
        <v>0.14216001915248788</v>
      </c>
      <c r="W470" s="26">
        <f t="shared" si="108"/>
        <v>88.060937060787822</v>
      </c>
      <c r="X470" s="27">
        <f t="shared" si="109"/>
        <v>0.64278056248750237</v>
      </c>
      <c r="Y470" s="27">
        <f t="shared" si="110"/>
        <v>0.37393179219018186</v>
      </c>
      <c r="Z470" s="27">
        <f t="shared" si="111"/>
        <v>0.26365550018199946</v>
      </c>
    </row>
    <row r="471" spans="1:26" ht="12.5" x14ac:dyDescent="0.25">
      <c r="A471" s="2" t="s">
        <v>169</v>
      </c>
      <c r="B471" t="s">
        <v>391</v>
      </c>
      <c r="C471" t="s">
        <v>390</v>
      </c>
      <c r="D471" s="18">
        <f>VLOOKUP(C471,'Infected rate by state'!B:E,4,0)</f>
        <v>8.0848590084330874E-3</v>
      </c>
      <c r="E471" s="3">
        <v>5054</v>
      </c>
      <c r="F471" s="2">
        <v>543</v>
      </c>
      <c r="G471" s="3">
        <v>2045</v>
      </c>
      <c r="H471" s="4">
        <f t="shared" si="98"/>
        <v>3549.5</v>
      </c>
      <c r="I471" s="2">
        <v>139</v>
      </c>
      <c r="J471" s="4">
        <f t="shared" si="99"/>
        <v>341</v>
      </c>
      <c r="K471" s="3">
        <v>1366198</v>
      </c>
      <c r="L471" s="3">
        <f t="shared" si="100"/>
        <v>1119890</v>
      </c>
      <c r="M471" s="3">
        <v>246308</v>
      </c>
      <c r="N471" s="3">
        <f t="shared" si="103"/>
        <v>22091.036415206534</v>
      </c>
      <c r="O471" s="3">
        <f t="shared" si="101"/>
        <v>4575.6563548925769</v>
      </c>
      <c r="P471" s="3">
        <f t="shared" si="102"/>
        <v>977.10757841790792</v>
      </c>
      <c r="Q471" s="3">
        <v>2</v>
      </c>
      <c r="R471" s="24">
        <v>6</v>
      </c>
      <c r="S471" s="19">
        <f t="shared" si="104"/>
        <v>305.04375699283844</v>
      </c>
      <c r="T471" s="20">
        <f t="shared" si="105"/>
        <v>0.1491656513412413</v>
      </c>
      <c r="U471" s="20">
        <f t="shared" si="106"/>
        <v>8.5939923085741207E-2</v>
      </c>
      <c r="V471" s="21">
        <f t="shared" si="107"/>
        <v>6.0356896911918964E-2</v>
      </c>
      <c r="W471" s="26">
        <f t="shared" si="108"/>
        <v>65.14050522786053</v>
      </c>
      <c r="X471" s="27">
        <f t="shared" si="109"/>
        <v>0.46863672825798941</v>
      </c>
      <c r="Y471" s="27">
        <f t="shared" si="110"/>
        <v>0.19102787456850595</v>
      </c>
      <c r="Z471" s="27">
        <f t="shared" si="111"/>
        <v>0.11996409802552584</v>
      </c>
    </row>
    <row r="472" spans="1:26" ht="12.5" x14ac:dyDescent="0.25">
      <c r="A472" s="2" t="s">
        <v>170</v>
      </c>
      <c r="B472" t="s">
        <v>355</v>
      </c>
      <c r="C472" t="s">
        <v>354</v>
      </c>
      <c r="D472" s="18">
        <f>VLOOKUP(C472,'Infected rate by state'!B:E,4,0)</f>
        <v>1.1948400031748969E-2</v>
      </c>
      <c r="E472" s="3">
        <v>1117</v>
      </c>
      <c r="F472" s="2">
        <v>57</v>
      </c>
      <c r="G472" s="2">
        <v>445</v>
      </c>
      <c r="H472" s="4">
        <f t="shared" si="98"/>
        <v>781</v>
      </c>
      <c r="I472" s="2">
        <v>19</v>
      </c>
      <c r="J472" s="4">
        <f t="shared" si="99"/>
        <v>38</v>
      </c>
      <c r="K472" s="3">
        <v>148060</v>
      </c>
      <c r="L472" s="3">
        <f t="shared" si="100"/>
        <v>115720</v>
      </c>
      <c r="M472" s="3">
        <v>32340</v>
      </c>
      <c r="N472" s="3">
        <f t="shared" si="103"/>
        <v>3538.1602174015047</v>
      </c>
      <c r="O472" s="3">
        <f t="shared" si="101"/>
        <v>745.66858014137051</v>
      </c>
      <c r="P472" s="3">
        <f t="shared" si="102"/>
        <v>162.58187923200822</v>
      </c>
      <c r="Q472" s="3">
        <v>2</v>
      </c>
      <c r="R472" s="24">
        <v>6</v>
      </c>
      <c r="S472" s="19">
        <f t="shared" si="104"/>
        <v>49.711238676091369</v>
      </c>
      <c r="T472" s="20">
        <f t="shared" si="105"/>
        <v>0.11171064871031769</v>
      </c>
      <c r="U472" s="20">
        <f t="shared" si="106"/>
        <v>6.3650753746595859E-2</v>
      </c>
      <c r="V472" s="21">
        <f t="shared" si="107"/>
        <v>4.450424232416416E-2</v>
      </c>
      <c r="W472" s="26">
        <f t="shared" si="108"/>
        <v>10.838791948800548</v>
      </c>
      <c r="X472" s="27">
        <f t="shared" si="109"/>
        <v>0.57046273414739723</v>
      </c>
      <c r="Y472" s="27">
        <f t="shared" si="110"/>
        <v>0.28523136707369862</v>
      </c>
      <c r="Z472" s="27">
        <f t="shared" si="111"/>
        <v>0.19015424471579909</v>
      </c>
    </row>
    <row r="473" spans="1:26" ht="12.5" x14ac:dyDescent="0.25">
      <c r="A473" s="2" t="s">
        <v>171</v>
      </c>
      <c r="B473" t="s">
        <v>311</v>
      </c>
      <c r="C473" t="s">
        <v>310</v>
      </c>
      <c r="D473" s="18">
        <f>VLOOKUP(C473,'Infected rate by state'!B:E,4,0)</f>
        <v>1.4327212443359898E-2</v>
      </c>
      <c r="E473" s="3">
        <v>2091</v>
      </c>
      <c r="F473" s="2">
        <v>291</v>
      </c>
      <c r="G473" s="2">
        <v>648</v>
      </c>
      <c r="H473" s="4">
        <f t="shared" si="98"/>
        <v>1369.5</v>
      </c>
      <c r="I473" s="2">
        <v>108</v>
      </c>
      <c r="J473" s="4">
        <f t="shared" si="99"/>
        <v>199.5</v>
      </c>
      <c r="K473" s="3">
        <v>1135619</v>
      </c>
      <c r="L473" s="3">
        <f t="shared" si="100"/>
        <v>922881</v>
      </c>
      <c r="M473" s="3">
        <v>212738</v>
      </c>
      <c r="N473" s="3">
        <f t="shared" si="103"/>
        <v>32540.509335431849</v>
      </c>
      <c r="O473" s="3">
        <f t="shared" si="101"/>
        <v>6761.8058526793957</v>
      </c>
      <c r="P473" s="3">
        <f t="shared" si="102"/>
        <v>1449.6368023830396</v>
      </c>
      <c r="Q473" s="3">
        <v>2</v>
      </c>
      <c r="R473" s="24">
        <v>6</v>
      </c>
      <c r="S473" s="19">
        <f t="shared" si="104"/>
        <v>450.78705684529302</v>
      </c>
      <c r="T473" s="20">
        <f t="shared" si="105"/>
        <v>0.69565903834150156</v>
      </c>
      <c r="U473" s="20">
        <f t="shared" si="106"/>
        <v>0.32916177936859659</v>
      </c>
      <c r="V473" s="21">
        <f t="shared" si="107"/>
        <v>0.21558443655920279</v>
      </c>
      <c r="W473" s="26">
        <f t="shared" si="108"/>
        <v>96.642453492202634</v>
      </c>
      <c r="X473" s="27">
        <f t="shared" si="109"/>
        <v>0.89483753233520957</v>
      </c>
      <c r="Y473" s="27">
        <f t="shared" si="110"/>
        <v>0.48442332577545177</v>
      </c>
      <c r="Z473" s="27">
        <f t="shared" si="111"/>
        <v>0.33210465117595406</v>
      </c>
    </row>
    <row r="474" spans="1:26" ht="12.5" x14ac:dyDescent="0.25">
      <c r="A474" s="2" t="s">
        <v>172</v>
      </c>
      <c r="B474" t="s">
        <v>343</v>
      </c>
      <c r="C474" t="s">
        <v>342</v>
      </c>
      <c r="D474" s="18">
        <f>VLOOKUP(C474,'Infected rate by state'!B:E,4,0)</f>
        <v>1.6300221488851765E-2</v>
      </c>
      <c r="E474" s="2">
        <v>857</v>
      </c>
      <c r="F474" s="2">
        <v>111</v>
      </c>
      <c r="G474" s="2">
        <v>406</v>
      </c>
      <c r="H474" s="4">
        <f t="shared" si="98"/>
        <v>631.5</v>
      </c>
      <c r="I474" s="2">
        <v>44</v>
      </c>
      <c r="J474" s="4">
        <f t="shared" si="99"/>
        <v>77.5</v>
      </c>
      <c r="K474" s="3">
        <v>366346</v>
      </c>
      <c r="L474" s="3">
        <f t="shared" si="100"/>
        <v>290129</v>
      </c>
      <c r="M474" s="3">
        <v>76217</v>
      </c>
      <c r="N474" s="3">
        <f t="shared" si="103"/>
        <v>11943.041883109778</v>
      </c>
      <c r="O474" s="3">
        <f t="shared" si="101"/>
        <v>2505.2252142218626</v>
      </c>
      <c r="P474" s="3">
        <f t="shared" si="102"/>
        <v>543.20414108592945</v>
      </c>
      <c r="Q474" s="3">
        <v>2</v>
      </c>
      <c r="R474" s="24">
        <v>6</v>
      </c>
      <c r="S474" s="19">
        <f t="shared" si="104"/>
        <v>167.0150142814575</v>
      </c>
      <c r="T474" s="20">
        <f t="shared" si="105"/>
        <v>0.41136703024989529</v>
      </c>
      <c r="U474" s="20">
        <f t="shared" si="106"/>
        <v>0.26447349846628265</v>
      </c>
      <c r="V474" s="21">
        <f t="shared" si="107"/>
        <v>0.19488333055012544</v>
      </c>
      <c r="W474" s="26">
        <f t="shared" si="108"/>
        <v>36.213609405728633</v>
      </c>
      <c r="X474" s="27">
        <f t="shared" si="109"/>
        <v>0.82303657740292346</v>
      </c>
      <c r="Y474" s="27">
        <f t="shared" si="110"/>
        <v>0.46727237942875655</v>
      </c>
      <c r="Z474" s="27">
        <f t="shared" si="111"/>
        <v>0.32624873338494265</v>
      </c>
    </row>
    <row r="475" spans="1:26" ht="12.5" x14ac:dyDescent="0.25">
      <c r="A475" s="2" t="s">
        <v>173</v>
      </c>
      <c r="B475" t="s">
        <v>325</v>
      </c>
      <c r="C475" t="s">
        <v>324</v>
      </c>
      <c r="D475" s="18">
        <f>VLOOKUP(C475,'Infected rate by state'!B:E,4,0)</f>
        <v>8.9298079160438481E-3</v>
      </c>
      <c r="E475" s="3">
        <v>9139</v>
      </c>
      <c r="F475" s="2">
        <v>981</v>
      </c>
      <c r="G475" s="3">
        <v>2952</v>
      </c>
      <c r="H475" s="4">
        <f t="shared" si="98"/>
        <v>6045.5</v>
      </c>
      <c r="I475" s="2">
        <v>280</v>
      </c>
      <c r="J475" s="4">
        <f t="shared" si="99"/>
        <v>630.5</v>
      </c>
      <c r="K475" s="3">
        <v>2741481</v>
      </c>
      <c r="L475" s="3">
        <f t="shared" si="100"/>
        <v>2215085</v>
      </c>
      <c r="M475" s="3">
        <v>526396</v>
      </c>
      <c r="N475" s="3">
        <f t="shared" si="103"/>
        <v>48961.797470967613</v>
      </c>
      <c r="O475" s="3">
        <f t="shared" si="101"/>
        <v>10195.858401360871</v>
      </c>
      <c r="P475" s="3">
        <f t="shared" si="102"/>
        <v>2191.516376835129</v>
      </c>
      <c r="Q475" s="3">
        <v>2</v>
      </c>
      <c r="R475" s="24">
        <v>6</v>
      </c>
      <c r="S475" s="19">
        <f t="shared" si="104"/>
        <v>679.72389342405802</v>
      </c>
      <c r="T475" s="20">
        <f t="shared" si="105"/>
        <v>0.23025877148511451</v>
      </c>
      <c r="U475" s="20">
        <f t="shared" si="106"/>
        <v>0.1124346858694993</v>
      </c>
      <c r="V475" s="21">
        <f t="shared" si="107"/>
        <v>7.4376178293473899E-2</v>
      </c>
      <c r="W475" s="26">
        <f t="shared" si="108"/>
        <v>146.10109178900859</v>
      </c>
      <c r="X475" s="27">
        <f t="shared" si="109"/>
        <v>0.52178961353217357</v>
      </c>
      <c r="Y475" s="27">
        <f t="shared" si="110"/>
        <v>0.231722588087246</v>
      </c>
      <c r="Z475" s="27">
        <f t="shared" si="111"/>
        <v>0.14893077654333189</v>
      </c>
    </row>
    <row r="476" spans="1:26" ht="12.5" x14ac:dyDescent="0.25">
      <c r="A476" s="2" t="s">
        <v>174</v>
      </c>
      <c r="B476" t="s">
        <v>404</v>
      </c>
      <c r="C476" t="s">
        <v>403</v>
      </c>
      <c r="D476" s="18">
        <f>VLOOKUP(C476,'Infected rate by state'!B:E,4,0)</f>
        <v>6.3160817769393265E-3</v>
      </c>
      <c r="E476" s="3">
        <v>5263</v>
      </c>
      <c r="F476" s="2">
        <v>818</v>
      </c>
      <c r="G476" s="3">
        <v>2207</v>
      </c>
      <c r="H476" s="4">
        <f t="shared" si="98"/>
        <v>3735</v>
      </c>
      <c r="I476" s="2">
        <v>323</v>
      </c>
      <c r="J476" s="4">
        <f t="shared" si="99"/>
        <v>570.5</v>
      </c>
      <c r="K476" s="3">
        <v>2079205</v>
      </c>
      <c r="L476" s="3">
        <f t="shared" si="100"/>
        <v>1698561</v>
      </c>
      <c r="M476" s="3">
        <v>380644</v>
      </c>
      <c r="N476" s="3">
        <f t="shared" si="103"/>
        <v>26264.857622042266</v>
      </c>
      <c r="O476" s="3">
        <f t="shared" si="101"/>
        <v>5447.1168882492757</v>
      </c>
      <c r="P476" s="3">
        <f t="shared" si="102"/>
        <v>1165.0182727532224</v>
      </c>
      <c r="Q476" s="3">
        <v>2</v>
      </c>
      <c r="R476" s="24">
        <v>6</v>
      </c>
      <c r="S476" s="19">
        <f t="shared" si="104"/>
        <v>363.14112588328504</v>
      </c>
      <c r="T476" s="20">
        <f t="shared" si="105"/>
        <v>0.164540609824778</v>
      </c>
      <c r="U476" s="20">
        <f t="shared" si="106"/>
        <v>9.7226539727787165E-2</v>
      </c>
      <c r="V476" s="21">
        <f t="shared" si="107"/>
        <v>6.8998883884340695E-2</v>
      </c>
      <c r="W476" s="26">
        <f t="shared" si="108"/>
        <v>77.667884850214833</v>
      </c>
      <c r="X476" s="27">
        <f t="shared" si="109"/>
        <v>0.24045784783348245</v>
      </c>
      <c r="Y476" s="27">
        <f t="shared" si="110"/>
        <v>0.136140026030175</v>
      </c>
      <c r="Z476" s="27">
        <f t="shared" si="111"/>
        <v>9.4948514486815197E-2</v>
      </c>
    </row>
    <row r="477" spans="1:26" ht="12.5" x14ac:dyDescent="0.25">
      <c r="A477" s="2" t="s">
        <v>175</v>
      </c>
      <c r="B477" t="s">
        <v>353</v>
      </c>
      <c r="C477" t="s">
        <v>352</v>
      </c>
      <c r="D477" s="18">
        <f>VLOOKUP(C477,'Infected rate by state'!B:E,4,0)</f>
        <v>8.4257771266714378E-3</v>
      </c>
      <c r="E477" s="3">
        <v>6954</v>
      </c>
      <c r="F477" s="2">
        <v>612</v>
      </c>
      <c r="G477" s="3">
        <v>2458</v>
      </c>
      <c r="H477" s="4">
        <f t="shared" si="98"/>
        <v>4706</v>
      </c>
      <c r="I477" s="2">
        <v>238</v>
      </c>
      <c r="J477" s="4">
        <f t="shared" si="99"/>
        <v>425</v>
      </c>
      <c r="K477" s="3">
        <v>2570355</v>
      </c>
      <c r="L477" s="3">
        <f t="shared" si="100"/>
        <v>2092084</v>
      </c>
      <c r="M477" s="3">
        <v>478271</v>
      </c>
      <c r="N477" s="3">
        <f t="shared" si="103"/>
        <v>43314.47673285113</v>
      </c>
      <c r="O477" s="3">
        <f t="shared" si="101"/>
        <v>8995.4135011502658</v>
      </c>
      <c r="P477" s="3">
        <f t="shared" si="102"/>
        <v>1927.1410077198807</v>
      </c>
      <c r="Q477" s="3">
        <v>2</v>
      </c>
      <c r="R477" s="24">
        <v>6</v>
      </c>
      <c r="S477" s="19">
        <f t="shared" si="104"/>
        <v>599.69423341001777</v>
      </c>
      <c r="T477" s="20">
        <f t="shared" si="105"/>
        <v>0.2439764985394702</v>
      </c>
      <c r="U477" s="20">
        <f t="shared" si="106"/>
        <v>0.12743183880365869</v>
      </c>
      <c r="V477" s="21">
        <f t="shared" si="107"/>
        <v>8.6237307076505287E-2</v>
      </c>
      <c r="W477" s="26">
        <f t="shared" si="108"/>
        <v>128.47606718132539</v>
      </c>
      <c r="X477" s="27">
        <f t="shared" si="109"/>
        <v>0.53981540832489661</v>
      </c>
      <c r="Y477" s="27">
        <f t="shared" si="110"/>
        <v>0.30229662866194207</v>
      </c>
      <c r="Z477" s="27">
        <f t="shared" si="111"/>
        <v>0.2099282143485709</v>
      </c>
    </row>
    <row r="478" spans="1:26" ht="12.5" x14ac:dyDescent="0.25">
      <c r="A478" s="2" t="s">
        <v>176</v>
      </c>
      <c r="B478" t="s">
        <v>375</v>
      </c>
      <c r="C478" t="s">
        <v>374</v>
      </c>
      <c r="D478" s="18">
        <f>VLOOKUP(C478,'Infected rate by state'!B:E,4,0)</f>
        <v>6.2179748494527662E-3</v>
      </c>
      <c r="E478" s="2">
        <v>916</v>
      </c>
      <c r="F478" s="2">
        <v>19</v>
      </c>
      <c r="G478" s="2">
        <v>384</v>
      </c>
      <c r="H478" s="4">
        <f t="shared" si="98"/>
        <v>650</v>
      </c>
      <c r="I478" s="2">
        <v>9</v>
      </c>
      <c r="J478" s="4">
        <f t="shared" si="99"/>
        <v>14</v>
      </c>
      <c r="K478" s="3">
        <v>112434</v>
      </c>
      <c r="L478" s="3">
        <f t="shared" si="100"/>
        <v>93131</v>
      </c>
      <c r="M478" s="3">
        <v>19303</v>
      </c>
      <c r="N478" s="3">
        <f t="shared" si="103"/>
        <v>1398.2235684467446</v>
      </c>
      <c r="O478" s="3">
        <f t="shared" si="101"/>
        <v>288.46733602348894</v>
      </c>
      <c r="P478" s="3">
        <f t="shared" si="102"/>
        <v>61.302177101340085</v>
      </c>
      <c r="Q478" s="3">
        <v>2</v>
      </c>
      <c r="R478" s="24">
        <v>6</v>
      </c>
      <c r="S478" s="19">
        <f t="shared" si="104"/>
        <v>19.231155734899264</v>
      </c>
      <c r="T478" s="20">
        <f t="shared" si="105"/>
        <v>5.0081134726300165E-2</v>
      </c>
      <c r="U478" s="20">
        <f t="shared" si="106"/>
        <v>2.958639343830656E-2</v>
      </c>
      <c r="V478" s="21">
        <f t="shared" si="107"/>
        <v>2.0994711500981731E-2</v>
      </c>
      <c r="W478" s="26">
        <f t="shared" si="108"/>
        <v>4.086811806756006</v>
      </c>
      <c r="X478" s="27">
        <f t="shared" si="109"/>
        <v>0.45409020075066731</v>
      </c>
      <c r="Y478" s="27">
        <f t="shared" si="110"/>
        <v>0.29191512905400041</v>
      </c>
      <c r="Z478" s="27">
        <f t="shared" si="111"/>
        <v>0.21509535825031612</v>
      </c>
    </row>
    <row r="479" spans="1:26" ht="12.5" x14ac:dyDescent="0.25">
      <c r="A479" s="2" t="s">
        <v>177</v>
      </c>
      <c r="B479" t="s">
        <v>359</v>
      </c>
      <c r="C479" t="s">
        <v>358</v>
      </c>
      <c r="D479" s="18">
        <f>VLOOKUP(C479,'Infected rate by state'!B:E,4,0)</f>
        <v>1.188659468272998E-3</v>
      </c>
      <c r="E479" s="3">
        <v>1002</v>
      </c>
      <c r="F479" s="2">
        <v>79</v>
      </c>
      <c r="G479" s="2">
        <v>455</v>
      </c>
      <c r="H479" s="4">
        <f t="shared" si="98"/>
        <v>728.5</v>
      </c>
      <c r="I479" s="2">
        <v>39</v>
      </c>
      <c r="J479" s="4">
        <f t="shared" si="99"/>
        <v>59</v>
      </c>
      <c r="K479" s="3">
        <v>315091</v>
      </c>
      <c r="L479" s="3">
        <f t="shared" si="100"/>
        <v>240789</v>
      </c>
      <c r="M479" s="3">
        <v>74302</v>
      </c>
      <c r="N479" s="3">
        <f t="shared" si="103"/>
        <v>749.07180103521443</v>
      </c>
      <c r="O479" s="3">
        <f t="shared" si="101"/>
        <v>159.1043996008986</v>
      </c>
      <c r="P479" s="3">
        <f t="shared" si="102"/>
        <v>35.007935795579392</v>
      </c>
      <c r="Q479" s="3">
        <v>2</v>
      </c>
      <c r="R479" s="24">
        <v>6</v>
      </c>
      <c r="S479" s="19">
        <f t="shared" si="104"/>
        <v>10.60695997339324</v>
      </c>
      <c r="T479" s="20">
        <f t="shared" si="105"/>
        <v>2.3311999941523602E-2</v>
      </c>
      <c r="U479" s="20">
        <f t="shared" si="106"/>
        <v>1.4559999963477337E-2</v>
      </c>
      <c r="V479" s="21">
        <f t="shared" si="107"/>
        <v>1.058578839660004E-2</v>
      </c>
      <c r="W479" s="26">
        <f t="shared" si="108"/>
        <v>2.3338623863719596</v>
      </c>
      <c r="X479" s="27">
        <f t="shared" si="109"/>
        <v>5.9842625291588708E-2</v>
      </c>
      <c r="Y479" s="27">
        <f t="shared" si="110"/>
        <v>3.9556989599524743E-2</v>
      </c>
      <c r="Z479" s="27">
        <f t="shared" si="111"/>
        <v>2.9542561852809616E-2</v>
      </c>
    </row>
    <row r="480" spans="1:26" ht="12.5" x14ac:dyDescent="0.25">
      <c r="A480" s="2" t="s">
        <v>178</v>
      </c>
      <c r="B480" t="s">
        <v>307</v>
      </c>
      <c r="C480" t="s">
        <v>306</v>
      </c>
      <c r="D480" s="18">
        <f>VLOOKUP(C480,'Infected rate by state'!B:E,4,0)</f>
        <v>1.0017032509739916E-2</v>
      </c>
      <c r="E480" s="3">
        <v>2066</v>
      </c>
      <c r="F480" s="2">
        <v>282</v>
      </c>
      <c r="G480" s="2">
        <v>695</v>
      </c>
      <c r="H480" s="4">
        <f t="shared" si="98"/>
        <v>1380.5</v>
      </c>
      <c r="I480" s="2">
        <v>101</v>
      </c>
      <c r="J480" s="4">
        <f t="shared" si="99"/>
        <v>191.5</v>
      </c>
      <c r="K480" s="3">
        <v>648957</v>
      </c>
      <c r="L480" s="3">
        <f t="shared" si="100"/>
        <v>513730</v>
      </c>
      <c r="M480" s="3">
        <v>135227</v>
      </c>
      <c r="N480" s="3">
        <f t="shared" si="103"/>
        <v>13001.246732846574</v>
      </c>
      <c r="O480" s="3">
        <f t="shared" si="101"/>
        <v>2727.6057977278228</v>
      </c>
      <c r="P480" s="3">
        <f t="shared" si="102"/>
        <v>591.52751467431426</v>
      </c>
      <c r="Q480" s="3">
        <v>2</v>
      </c>
      <c r="R480" s="24">
        <v>6</v>
      </c>
      <c r="S480" s="19">
        <f t="shared" si="104"/>
        <v>181.84038651518819</v>
      </c>
      <c r="T480" s="20">
        <f t="shared" si="105"/>
        <v>0.26164084390674558</v>
      </c>
      <c r="U480" s="20">
        <f t="shared" si="106"/>
        <v>0.13172067114464917</v>
      </c>
      <c r="V480" s="21">
        <f t="shared" si="107"/>
        <v>8.8015675951204353E-2</v>
      </c>
      <c r="W480" s="26">
        <f t="shared" si="108"/>
        <v>39.435167644954284</v>
      </c>
      <c r="X480" s="27">
        <f t="shared" si="109"/>
        <v>0.39044720440548797</v>
      </c>
      <c r="Y480" s="27">
        <f t="shared" si="110"/>
        <v>0.20592776838096233</v>
      </c>
      <c r="Z480" s="27">
        <f t="shared" si="111"/>
        <v>0.13984102001756837</v>
      </c>
    </row>
    <row r="481" spans="1:26" ht="12.5" x14ac:dyDescent="0.25">
      <c r="A481" s="2" t="s">
        <v>179</v>
      </c>
      <c r="B481" t="s">
        <v>315</v>
      </c>
      <c r="C481" t="s">
        <v>314</v>
      </c>
      <c r="D481" s="18">
        <f>VLOOKUP(C481,'Infected rate by state'!B:E,4,0)</f>
        <v>7.5362096948057532E-3</v>
      </c>
      <c r="E481" s="3">
        <v>1478</v>
      </c>
      <c r="F481" s="2">
        <v>118</v>
      </c>
      <c r="G481" s="2">
        <v>467</v>
      </c>
      <c r="H481" s="4">
        <f t="shared" si="98"/>
        <v>972.5</v>
      </c>
      <c r="I481" s="2">
        <v>44</v>
      </c>
      <c r="J481" s="4">
        <f t="shared" si="99"/>
        <v>81</v>
      </c>
      <c r="K481" s="3">
        <v>680976</v>
      </c>
      <c r="L481" s="3">
        <f t="shared" si="100"/>
        <v>561417</v>
      </c>
      <c r="M481" s="3">
        <v>119559</v>
      </c>
      <c r="N481" s="3">
        <f t="shared" si="103"/>
        <v>10263.955866260085</v>
      </c>
      <c r="O481" s="3">
        <f t="shared" si="101"/>
        <v>2121.3457366206594</v>
      </c>
      <c r="P481" s="3">
        <f t="shared" si="102"/>
        <v>451.80096365208465</v>
      </c>
      <c r="Q481" s="3">
        <v>2</v>
      </c>
      <c r="R481" s="24">
        <v>6</v>
      </c>
      <c r="S481" s="19">
        <f t="shared" si="104"/>
        <v>141.42304910804395</v>
      </c>
      <c r="T481" s="20">
        <f t="shared" si="105"/>
        <v>0.30283308160180716</v>
      </c>
      <c r="U481" s="20">
        <f t="shared" si="106"/>
        <v>0.14542215846585496</v>
      </c>
      <c r="V481" s="21">
        <f t="shared" si="107"/>
        <v>9.5685418882303086E-2</v>
      </c>
      <c r="W481" s="26">
        <f t="shared" si="108"/>
        <v>30.12006424347231</v>
      </c>
      <c r="X481" s="27">
        <f t="shared" si="109"/>
        <v>0.68454691462437067</v>
      </c>
      <c r="Y481" s="27">
        <f t="shared" si="110"/>
        <v>0.37185264498113962</v>
      </c>
      <c r="Z481" s="27">
        <f t="shared" si="111"/>
        <v>0.25525478172434163</v>
      </c>
    </row>
    <row r="482" spans="1:26" ht="12.5" x14ac:dyDescent="0.25">
      <c r="A482" s="2" t="s">
        <v>180</v>
      </c>
      <c r="B482" t="s">
        <v>343</v>
      </c>
      <c r="C482" t="s">
        <v>342</v>
      </c>
      <c r="D482" s="18">
        <f>VLOOKUP(C482,'Infected rate by state'!B:E,4,0)</f>
        <v>1.6300221488851765E-2</v>
      </c>
      <c r="E482" s="3">
        <v>1064</v>
      </c>
      <c r="F482" s="2">
        <v>102</v>
      </c>
      <c r="G482" s="2">
        <v>561</v>
      </c>
      <c r="H482" s="4">
        <f t="shared" si="98"/>
        <v>812.5</v>
      </c>
      <c r="I482" s="2">
        <v>36</v>
      </c>
      <c r="J482" s="4">
        <f t="shared" si="99"/>
        <v>69</v>
      </c>
      <c r="K482" s="3">
        <v>204787</v>
      </c>
      <c r="L482" s="3">
        <f t="shared" si="100"/>
        <v>163717</v>
      </c>
      <c r="M482" s="3">
        <v>41070</v>
      </c>
      <c r="N482" s="3">
        <f t="shared" si="103"/>
        <v>6676.146916074973</v>
      </c>
      <c r="O482" s="3">
        <f t="shared" si="101"/>
        <v>1395.6634323982018</v>
      </c>
      <c r="P482" s="3">
        <f t="shared" si="102"/>
        <v>301.39330237885872</v>
      </c>
      <c r="Q482" s="3">
        <v>2</v>
      </c>
      <c r="R482" s="24">
        <v>6</v>
      </c>
      <c r="S482" s="19">
        <f t="shared" si="104"/>
        <v>93.044228826546785</v>
      </c>
      <c r="T482" s="20">
        <f t="shared" si="105"/>
        <v>0.16585424033252547</v>
      </c>
      <c r="U482" s="20">
        <f t="shared" si="106"/>
        <v>0.11451597394036528</v>
      </c>
      <c r="V482" s="21">
        <f t="shared" si="107"/>
        <v>8.7447583483596603E-2</v>
      </c>
      <c r="W482" s="26">
        <f t="shared" si="108"/>
        <v>20.092886825257249</v>
      </c>
      <c r="X482" s="27">
        <f t="shared" si="109"/>
        <v>0.5581357451460347</v>
      </c>
      <c r="Y482" s="27">
        <f t="shared" si="110"/>
        <v>0.29120125833706156</v>
      </c>
      <c r="Z482" s="27">
        <f t="shared" si="111"/>
        <v>0.1969890865221299</v>
      </c>
    </row>
    <row r="483" spans="1:26" ht="12.5" x14ac:dyDescent="0.25">
      <c r="A483" s="2" t="s">
        <v>181</v>
      </c>
      <c r="B483" t="s">
        <v>307</v>
      </c>
      <c r="C483" t="s">
        <v>306</v>
      </c>
      <c r="D483" s="18">
        <f>VLOOKUP(C483,'Infected rate by state'!B:E,4,0)</f>
        <v>1.0017032509739916E-2</v>
      </c>
      <c r="E483" s="3">
        <v>1225</v>
      </c>
      <c r="F483" s="2">
        <v>131</v>
      </c>
      <c r="G483" s="2">
        <v>461</v>
      </c>
      <c r="H483" s="4">
        <f t="shared" si="98"/>
        <v>843</v>
      </c>
      <c r="I483" s="2">
        <v>61</v>
      </c>
      <c r="J483" s="4">
        <f t="shared" si="99"/>
        <v>96</v>
      </c>
      <c r="K483" s="3">
        <v>360863</v>
      </c>
      <c r="L483" s="3">
        <f t="shared" si="100"/>
        <v>292840</v>
      </c>
      <c r="M483" s="3">
        <v>68023</v>
      </c>
      <c r="N483" s="3">
        <f t="shared" si="103"/>
        <v>7229.5528051245501</v>
      </c>
      <c r="O483" s="3">
        <f t="shared" si="101"/>
        <v>1503.0788674315718</v>
      </c>
      <c r="P483" s="3">
        <f t="shared" si="102"/>
        <v>322.44810820238172</v>
      </c>
      <c r="Q483" s="3">
        <v>2</v>
      </c>
      <c r="R483" s="24">
        <v>6</v>
      </c>
      <c r="S483" s="19">
        <f t="shared" si="104"/>
        <v>100.20525782877145</v>
      </c>
      <c r="T483" s="20">
        <f t="shared" si="105"/>
        <v>0.2173649844441897</v>
      </c>
      <c r="U483" s="20">
        <f t="shared" si="106"/>
        <v>0.11886744700921881</v>
      </c>
      <c r="V483" s="21">
        <f t="shared" si="107"/>
        <v>8.1800210472466495E-2</v>
      </c>
      <c r="W483" s="26">
        <f t="shared" si="108"/>
        <v>21.496540546825447</v>
      </c>
      <c r="X483" s="27">
        <f t="shared" si="109"/>
        <v>0.35240230404631878</v>
      </c>
      <c r="Y483" s="27">
        <f t="shared" si="110"/>
        <v>0.22392229736276506</v>
      </c>
      <c r="Z483" s="27">
        <f t="shared" si="111"/>
        <v>0.16409572936507974</v>
      </c>
    </row>
    <row r="484" spans="1:26" ht="12.5" x14ac:dyDescent="0.25">
      <c r="A484" s="2" t="s">
        <v>182</v>
      </c>
      <c r="B484" t="s">
        <v>402</v>
      </c>
      <c r="C484" t="s">
        <v>401</v>
      </c>
      <c r="D484" s="18">
        <f>VLOOKUP(C484,'Infected rate by state'!B:E,4,0)</f>
        <v>2.0032295834281305E-3</v>
      </c>
      <c r="E484" s="3">
        <v>1555</v>
      </c>
      <c r="F484" s="2">
        <v>155</v>
      </c>
      <c r="G484" s="2">
        <v>499</v>
      </c>
      <c r="H484" s="4">
        <f t="shared" si="98"/>
        <v>1027</v>
      </c>
      <c r="I484" s="2">
        <v>40</v>
      </c>
      <c r="J484" s="4">
        <f t="shared" si="99"/>
        <v>97.5</v>
      </c>
      <c r="K484" s="3">
        <v>329288</v>
      </c>
      <c r="L484" s="3">
        <f t="shared" si="100"/>
        <v>260528</v>
      </c>
      <c r="M484" s="3">
        <v>68760</v>
      </c>
      <c r="N484" s="3">
        <f t="shared" si="103"/>
        <v>1319.2789261357646</v>
      </c>
      <c r="O484" s="3">
        <f t="shared" si="101"/>
        <v>276.83398853553371</v>
      </c>
      <c r="P484" s="3">
        <f t="shared" si="102"/>
        <v>60.050303600819042</v>
      </c>
      <c r="Q484" s="3">
        <v>2</v>
      </c>
      <c r="R484" s="24">
        <v>6</v>
      </c>
      <c r="S484" s="19">
        <f t="shared" si="104"/>
        <v>18.455599235702248</v>
      </c>
      <c r="T484" s="20">
        <f t="shared" si="105"/>
        <v>3.6985168809022542E-2</v>
      </c>
      <c r="U484" s="20">
        <f t="shared" si="106"/>
        <v>1.7970398476827895E-2</v>
      </c>
      <c r="V484" s="21">
        <f t="shared" si="107"/>
        <v>1.1868552563152571E-2</v>
      </c>
      <c r="W484" s="26">
        <f t="shared" si="108"/>
        <v>4.003353573387936</v>
      </c>
      <c r="X484" s="27">
        <f t="shared" si="109"/>
        <v>0.1000838393346984</v>
      </c>
      <c r="Y484" s="27">
        <f t="shared" si="110"/>
        <v>4.1060036650132678E-2</v>
      </c>
      <c r="Z484" s="27">
        <f t="shared" si="111"/>
        <v>2.5828087570244747E-2</v>
      </c>
    </row>
    <row r="485" spans="1:26" ht="12.5" x14ac:dyDescent="0.25">
      <c r="A485" s="2" t="s">
        <v>183</v>
      </c>
      <c r="B485" t="s">
        <v>367</v>
      </c>
      <c r="C485" t="s">
        <v>366</v>
      </c>
      <c r="D485" s="18">
        <f>VLOOKUP(C485,'Infected rate by state'!B:E,4,0)</f>
        <v>2.4682967074759195E-2</v>
      </c>
      <c r="E485" s="3">
        <v>1862</v>
      </c>
      <c r="F485" s="2">
        <v>147</v>
      </c>
      <c r="G485" s="2">
        <v>589</v>
      </c>
      <c r="H485" s="4">
        <f t="shared" si="98"/>
        <v>1225.5</v>
      </c>
      <c r="I485" s="2">
        <v>54</v>
      </c>
      <c r="J485" s="4">
        <f t="shared" si="99"/>
        <v>100.5</v>
      </c>
      <c r="K485" s="3">
        <v>795142</v>
      </c>
      <c r="L485" s="3">
        <f t="shared" si="100"/>
        <v>637522</v>
      </c>
      <c r="M485" s="3">
        <v>157620</v>
      </c>
      <c r="N485" s="3">
        <f t="shared" si="103"/>
        <v>39252.927611516352</v>
      </c>
      <c r="O485" s="3">
        <f t="shared" si="101"/>
        <v>8197.2568075495801</v>
      </c>
      <c r="P485" s="3">
        <f t="shared" si="102"/>
        <v>1767.9564269589241</v>
      </c>
      <c r="Q485" s="3">
        <v>2</v>
      </c>
      <c r="R485" s="24">
        <v>6</v>
      </c>
      <c r="S485" s="19">
        <f t="shared" si="104"/>
        <v>546.48378716997206</v>
      </c>
      <c r="T485" s="20">
        <f t="shared" si="105"/>
        <v>0.92781627702881508</v>
      </c>
      <c r="U485" s="20">
        <f t="shared" si="106"/>
        <v>0.44592720291307392</v>
      </c>
      <c r="V485" s="21">
        <f t="shared" si="107"/>
        <v>0.29349290395809458</v>
      </c>
      <c r="W485" s="26">
        <f t="shared" si="108"/>
        <v>117.8637617972616</v>
      </c>
      <c r="X485" s="27">
        <f t="shared" si="109"/>
        <v>2.1826622555048445</v>
      </c>
      <c r="Y485" s="27">
        <f t="shared" si="110"/>
        <v>1.1727737492264836</v>
      </c>
      <c r="Z485" s="27">
        <f t="shared" si="111"/>
        <v>0.80179429794055512</v>
      </c>
    </row>
    <row r="486" spans="1:26" ht="12.5" x14ac:dyDescent="0.25">
      <c r="A486" s="2" t="s">
        <v>184</v>
      </c>
      <c r="B486" t="s">
        <v>335</v>
      </c>
      <c r="C486" t="s">
        <v>334</v>
      </c>
      <c r="D486" s="18">
        <f>VLOOKUP(C486,'Infected rate by state'!B:E,4,0)</f>
        <v>8.8985640980001352E-3</v>
      </c>
      <c r="E486" s="2">
        <v>377</v>
      </c>
      <c r="F486" s="2">
        <v>36</v>
      </c>
      <c r="G486" s="2">
        <v>129</v>
      </c>
      <c r="H486" s="4">
        <f t="shared" si="98"/>
        <v>253</v>
      </c>
      <c r="I486" s="2">
        <v>8</v>
      </c>
      <c r="J486" s="4">
        <f t="shared" si="99"/>
        <v>22</v>
      </c>
      <c r="K486" s="3">
        <v>128803</v>
      </c>
      <c r="L486" s="3">
        <f t="shared" si="100"/>
        <v>101140</v>
      </c>
      <c r="M486" s="3">
        <v>27663</v>
      </c>
      <c r="N486" s="3">
        <f t="shared" si="103"/>
        <v>2292.3235030294227</v>
      </c>
      <c r="O486" s="3">
        <f t="shared" si="101"/>
        <v>482.31205151775606</v>
      </c>
      <c r="P486" s="3">
        <f t="shared" si="102"/>
        <v>104.95659873295875</v>
      </c>
      <c r="Q486" s="3">
        <v>2</v>
      </c>
      <c r="R486" s="24">
        <v>6</v>
      </c>
      <c r="S486" s="19">
        <f t="shared" si="104"/>
        <v>32.154136767850403</v>
      </c>
      <c r="T486" s="20">
        <f t="shared" si="105"/>
        <v>0.24925687416938297</v>
      </c>
      <c r="U486" s="20">
        <f t="shared" si="106"/>
        <v>0.12709144967529803</v>
      </c>
      <c r="V486" s="21">
        <f t="shared" si="107"/>
        <v>8.528948744787905E-2</v>
      </c>
      <c r="W486" s="26">
        <f t="shared" si="108"/>
        <v>6.99710658219725</v>
      </c>
      <c r="X486" s="27">
        <f t="shared" si="109"/>
        <v>0.87463832277465625</v>
      </c>
      <c r="Y486" s="27">
        <f t="shared" si="110"/>
        <v>0.31805029919078409</v>
      </c>
      <c r="Z486" s="27">
        <f t="shared" si="111"/>
        <v>0.1943640717277014</v>
      </c>
    </row>
    <row r="487" spans="1:26" ht="12.5" x14ac:dyDescent="0.25">
      <c r="A487" s="2" t="s">
        <v>185</v>
      </c>
      <c r="B487" t="s">
        <v>335</v>
      </c>
      <c r="C487" t="s">
        <v>334</v>
      </c>
      <c r="D487" s="18">
        <f>VLOOKUP(C487,'Infected rate by state'!B:E,4,0)</f>
        <v>8.8985640980001352E-3</v>
      </c>
      <c r="E487" s="3">
        <v>1500</v>
      </c>
      <c r="F487" s="2">
        <v>105</v>
      </c>
      <c r="G487" s="2">
        <v>642</v>
      </c>
      <c r="H487" s="4">
        <f t="shared" si="98"/>
        <v>1071</v>
      </c>
      <c r="I487" s="2">
        <v>42</v>
      </c>
      <c r="J487" s="4">
        <f t="shared" si="99"/>
        <v>73.5</v>
      </c>
      <c r="K487" s="3">
        <v>239843</v>
      </c>
      <c r="L487" s="3">
        <f t="shared" si="100"/>
        <v>194609</v>
      </c>
      <c r="M487" s="3">
        <v>45234</v>
      </c>
      <c r="N487" s="3">
        <f t="shared" si="103"/>
        <v>4268.516617913293</v>
      </c>
      <c r="O487" s="3">
        <f t="shared" si="101"/>
        <v>887.49651060122392</v>
      </c>
      <c r="P487" s="3">
        <f t="shared" si="102"/>
        <v>190.40054179315609</v>
      </c>
      <c r="Q487" s="3">
        <v>2</v>
      </c>
      <c r="R487" s="24">
        <v>6</v>
      </c>
      <c r="S487" s="19">
        <f t="shared" si="104"/>
        <v>59.166434040081597</v>
      </c>
      <c r="T487" s="20">
        <f t="shared" si="105"/>
        <v>9.2159554579566358E-2</v>
      </c>
      <c r="U487" s="20">
        <f t="shared" si="106"/>
        <v>5.5244102745174224E-2</v>
      </c>
      <c r="V487" s="21">
        <f t="shared" si="107"/>
        <v>3.9444289360054396E-2</v>
      </c>
      <c r="W487" s="26">
        <f t="shared" si="108"/>
        <v>12.693369452877073</v>
      </c>
      <c r="X487" s="27">
        <f t="shared" si="109"/>
        <v>0.30222308221135891</v>
      </c>
      <c r="Y487" s="27">
        <f t="shared" si="110"/>
        <v>0.17269890412077651</v>
      </c>
      <c r="Z487" s="27">
        <f t="shared" si="111"/>
        <v>0.12088923288454355</v>
      </c>
    </row>
    <row r="488" spans="1:26" ht="12.5" x14ac:dyDescent="0.25">
      <c r="A488" s="2" t="s">
        <v>186</v>
      </c>
      <c r="B488" t="s">
        <v>351</v>
      </c>
      <c r="C488" t="s">
        <v>350</v>
      </c>
      <c r="D488" s="18">
        <f>VLOOKUP(C488,'Infected rate by state'!B:E,4,0)</f>
        <v>9.0315118396853012E-3</v>
      </c>
      <c r="E488" s="2">
        <v>501</v>
      </c>
      <c r="F488" s="2">
        <v>57</v>
      </c>
      <c r="G488" s="2">
        <v>253</v>
      </c>
      <c r="H488" s="4">
        <f t="shared" si="98"/>
        <v>377</v>
      </c>
      <c r="I488" s="2">
        <v>40</v>
      </c>
      <c r="J488" s="4">
        <f t="shared" si="99"/>
        <v>48.5</v>
      </c>
      <c r="K488" s="3">
        <v>209507</v>
      </c>
      <c r="L488" s="3">
        <f t="shared" si="100"/>
        <v>163853</v>
      </c>
      <c r="M488" s="3">
        <v>45654</v>
      </c>
      <c r="N488" s="3">
        <f t="shared" si="103"/>
        <v>3784.3299019938968</v>
      </c>
      <c r="O488" s="3">
        <f t="shared" si="101"/>
        <v>797.36436326934904</v>
      </c>
      <c r="P488" s="3">
        <f t="shared" si="102"/>
        <v>173.8059921278948</v>
      </c>
      <c r="Q488" s="3">
        <v>2</v>
      </c>
      <c r="R488" s="24">
        <v>6</v>
      </c>
      <c r="S488" s="19">
        <f t="shared" si="104"/>
        <v>53.157624217956602</v>
      </c>
      <c r="T488" s="20">
        <f t="shared" si="105"/>
        <v>0.21010918663223954</v>
      </c>
      <c r="U488" s="20">
        <f t="shared" si="106"/>
        <v>0.14100165575054802</v>
      </c>
      <c r="V488" s="21">
        <f t="shared" si="107"/>
        <v>0.10610304235121078</v>
      </c>
      <c r="W488" s="26">
        <f t="shared" si="108"/>
        <v>11.587066141859653</v>
      </c>
      <c r="X488" s="27">
        <f t="shared" si="109"/>
        <v>0.2896766535464913</v>
      </c>
      <c r="Y488" s="27">
        <f t="shared" si="110"/>
        <v>0.23890858024452893</v>
      </c>
      <c r="Z488" s="27">
        <f t="shared" si="111"/>
        <v>0.20328186213788865</v>
      </c>
    </row>
    <row r="489" spans="1:26" ht="12.5" x14ac:dyDescent="0.25">
      <c r="A489" s="2" t="s">
        <v>187</v>
      </c>
      <c r="B489" t="s">
        <v>315</v>
      </c>
      <c r="C489" t="s">
        <v>314</v>
      </c>
      <c r="D489" s="18">
        <f>VLOOKUP(C489,'Infected rate by state'!B:E,4,0)</f>
        <v>7.5362096948057532E-3</v>
      </c>
      <c r="E489" s="2">
        <v>456</v>
      </c>
      <c r="F489" s="2">
        <v>70</v>
      </c>
      <c r="G489" s="2">
        <v>152</v>
      </c>
      <c r="H489" s="4">
        <f t="shared" si="98"/>
        <v>304</v>
      </c>
      <c r="I489" s="2">
        <v>41</v>
      </c>
      <c r="J489" s="4">
        <f t="shared" si="99"/>
        <v>55.5</v>
      </c>
      <c r="K489" s="3">
        <v>218503</v>
      </c>
      <c r="L489" s="3">
        <f t="shared" si="100"/>
        <v>164878</v>
      </c>
      <c r="M489" s="3">
        <v>53625</v>
      </c>
      <c r="N489" s="3">
        <f t="shared" si="103"/>
        <v>3293.368853888283</v>
      </c>
      <c r="O489" s="3">
        <f t="shared" si="101"/>
        <v>702.52463876672584</v>
      </c>
      <c r="P489" s="3">
        <f t="shared" si="102"/>
        <v>155.34307351390007</v>
      </c>
      <c r="Q489" s="3">
        <v>2</v>
      </c>
      <c r="R489" s="24">
        <v>6</v>
      </c>
      <c r="S489" s="19">
        <f t="shared" si="104"/>
        <v>46.834975917781726</v>
      </c>
      <c r="T489" s="20">
        <f t="shared" si="105"/>
        <v>0.30812484156435344</v>
      </c>
      <c r="U489" s="20">
        <f t="shared" si="106"/>
        <v>0.15406242078217672</v>
      </c>
      <c r="V489" s="21">
        <f t="shared" si="107"/>
        <v>0.10270828052145116</v>
      </c>
      <c r="W489" s="26">
        <f t="shared" si="108"/>
        <v>10.356204900926672</v>
      </c>
      <c r="X489" s="27">
        <f t="shared" si="109"/>
        <v>0.2525903634372359</v>
      </c>
      <c r="Y489" s="27">
        <f t="shared" si="110"/>
        <v>0.18659828650318327</v>
      </c>
      <c r="Z489" s="27">
        <f t="shared" si="111"/>
        <v>0.14794578429895244</v>
      </c>
    </row>
    <row r="490" spans="1:26" ht="12.5" x14ac:dyDescent="0.25">
      <c r="A490" s="2" t="s">
        <v>188</v>
      </c>
      <c r="B490" t="s">
        <v>391</v>
      </c>
      <c r="C490" t="s">
        <v>390</v>
      </c>
      <c r="D490" s="18">
        <f>VLOOKUP(C490,'Infected rate by state'!B:E,4,0)</f>
        <v>8.0848590084330874E-3</v>
      </c>
      <c r="E490" s="3">
        <v>7810</v>
      </c>
      <c r="F490" s="3">
        <v>1118</v>
      </c>
      <c r="G490" s="3">
        <v>2987</v>
      </c>
      <c r="H490" s="4">
        <f t="shared" si="98"/>
        <v>5398.5</v>
      </c>
      <c r="I490" s="2">
        <v>317</v>
      </c>
      <c r="J490" s="4">
        <f t="shared" si="99"/>
        <v>717.5</v>
      </c>
      <c r="K490" s="3">
        <v>2282662</v>
      </c>
      <c r="L490" s="3">
        <f t="shared" si="100"/>
        <v>1871675</v>
      </c>
      <c r="M490" s="3">
        <v>410987</v>
      </c>
      <c r="N490" s="3">
        <f t="shared" si="103"/>
        <v>36910.000867815776</v>
      </c>
      <c r="O490" s="3">
        <f t="shared" si="101"/>
        <v>7644.2268352517858</v>
      </c>
      <c r="P490" s="3">
        <f t="shared" si="102"/>
        <v>1632.1650611549094</v>
      </c>
      <c r="Q490" s="3">
        <v>2</v>
      </c>
      <c r="R490" s="24">
        <v>6</v>
      </c>
      <c r="S490" s="19">
        <f t="shared" si="104"/>
        <v>509.61512235011907</v>
      </c>
      <c r="T490" s="20">
        <f t="shared" si="105"/>
        <v>0.17061102187817845</v>
      </c>
      <c r="U490" s="20">
        <f t="shared" si="106"/>
        <v>9.4399392859149597E-2</v>
      </c>
      <c r="V490" s="21">
        <f t="shared" si="107"/>
        <v>6.5251616177992203E-2</v>
      </c>
      <c r="W490" s="26">
        <f t="shared" si="108"/>
        <v>108.81100407699395</v>
      </c>
      <c r="X490" s="27">
        <f t="shared" si="109"/>
        <v>0.34325237879177906</v>
      </c>
      <c r="Y490" s="27">
        <f t="shared" si="110"/>
        <v>0.15165296735469541</v>
      </c>
      <c r="Z490" s="27">
        <f t="shared" si="111"/>
        <v>9.7326479496416776E-2</v>
      </c>
    </row>
    <row r="491" spans="1:26" ht="12.5" x14ac:dyDescent="0.25">
      <c r="A491" s="2" t="s">
        <v>189</v>
      </c>
      <c r="B491" t="s">
        <v>404</v>
      </c>
      <c r="C491" t="s">
        <v>403</v>
      </c>
      <c r="D491" s="18">
        <f>VLOOKUP(C491,'Infected rate by state'!B:E,4,0)</f>
        <v>6.3160817769393265E-3</v>
      </c>
      <c r="E491" s="2">
        <v>447</v>
      </c>
      <c r="F491" s="2">
        <v>46</v>
      </c>
      <c r="G491" s="2">
        <v>262</v>
      </c>
      <c r="H491" s="4">
        <f t="shared" si="98"/>
        <v>354.5</v>
      </c>
      <c r="I491" s="2">
        <v>25</v>
      </c>
      <c r="J491" s="4">
        <f t="shared" si="99"/>
        <v>35.5</v>
      </c>
      <c r="K491" s="3">
        <v>191863</v>
      </c>
      <c r="L491" s="3">
        <f t="shared" si="100"/>
        <v>151964</v>
      </c>
      <c r="M491" s="3">
        <v>39899</v>
      </c>
      <c r="N491" s="3">
        <f t="shared" si="103"/>
        <v>2423.6447959378202</v>
      </c>
      <c r="O491" s="3">
        <f t="shared" si="101"/>
        <v>508.37352712362519</v>
      </c>
      <c r="P491" s="3">
        <f t="shared" si="102"/>
        <v>110.22445941634811</v>
      </c>
      <c r="Q491" s="3">
        <v>2</v>
      </c>
      <c r="R491" s="24">
        <v>6</v>
      </c>
      <c r="S491" s="19">
        <f t="shared" si="104"/>
        <v>33.891568474908347</v>
      </c>
      <c r="T491" s="20">
        <f t="shared" si="105"/>
        <v>0.12935713158361964</v>
      </c>
      <c r="U491" s="20">
        <f t="shared" si="106"/>
        <v>9.5603860295933277E-2</v>
      </c>
      <c r="V491" s="21">
        <f t="shared" si="107"/>
        <v>7.5820063702255816E-2</v>
      </c>
      <c r="W491" s="26">
        <f t="shared" si="108"/>
        <v>7.3482972944232072</v>
      </c>
      <c r="X491" s="27">
        <f t="shared" si="109"/>
        <v>0.2939318917769283</v>
      </c>
      <c r="Y491" s="27">
        <f t="shared" si="110"/>
        <v>0.20699428998375233</v>
      </c>
      <c r="Z491" s="27">
        <f t="shared" si="111"/>
        <v>0.15974559335702623</v>
      </c>
    </row>
    <row r="492" spans="1:26" ht="12.5" x14ac:dyDescent="0.25">
      <c r="A492" s="2" t="s">
        <v>190</v>
      </c>
      <c r="B492" t="s">
        <v>367</v>
      </c>
      <c r="C492" t="s">
        <v>366</v>
      </c>
      <c r="D492" s="18">
        <f>VLOOKUP(C492,'Infected rate by state'!B:E,4,0)</f>
        <v>2.4682967074759195E-2</v>
      </c>
      <c r="E492" s="3">
        <v>2177</v>
      </c>
      <c r="F492" s="2">
        <v>213</v>
      </c>
      <c r="G492" s="2">
        <v>616</v>
      </c>
      <c r="H492" s="4">
        <f t="shared" si="98"/>
        <v>1396.5</v>
      </c>
      <c r="I492" s="2">
        <v>126</v>
      </c>
      <c r="J492" s="4">
        <f t="shared" si="99"/>
        <v>169.5</v>
      </c>
      <c r="K492" s="3">
        <v>845392</v>
      </c>
      <c r="L492" s="3">
        <f t="shared" si="100"/>
        <v>692012</v>
      </c>
      <c r="M492" s="3">
        <v>153380</v>
      </c>
      <c r="N492" s="3">
        <f t="shared" si="103"/>
        <v>41733.565802529651</v>
      </c>
      <c r="O492" s="3">
        <f t="shared" si="101"/>
        <v>8648.693465566681</v>
      </c>
      <c r="P492" s="3">
        <f t="shared" si="102"/>
        <v>1848.0675142626965</v>
      </c>
      <c r="Q492" s="3">
        <v>2</v>
      </c>
      <c r="R492" s="24">
        <v>6</v>
      </c>
      <c r="S492" s="19">
        <f t="shared" si="104"/>
        <v>576.57956437111204</v>
      </c>
      <c r="T492" s="20">
        <f t="shared" si="105"/>
        <v>0.93600578631674036</v>
      </c>
      <c r="U492" s="20">
        <f t="shared" si="106"/>
        <v>0.41287473281139425</v>
      </c>
      <c r="V492" s="21">
        <f t="shared" si="107"/>
        <v>0.26485051188383651</v>
      </c>
      <c r="W492" s="26">
        <f t="shared" si="108"/>
        <v>123.20450095084644</v>
      </c>
      <c r="X492" s="27">
        <f t="shared" si="109"/>
        <v>0.97781349960989239</v>
      </c>
      <c r="Y492" s="27">
        <f t="shared" si="110"/>
        <v>0.72687021209938896</v>
      </c>
      <c r="Z492" s="27">
        <f t="shared" si="111"/>
        <v>0.57842488709317574</v>
      </c>
    </row>
    <row r="493" spans="1:26" ht="12.5" x14ac:dyDescent="0.25">
      <c r="A493" s="2" t="s">
        <v>191</v>
      </c>
      <c r="B493" t="s">
        <v>319</v>
      </c>
      <c r="C493" t="s">
        <v>318</v>
      </c>
      <c r="D493" s="18">
        <f>VLOOKUP(C493,'Infected rate by state'!B:E,4,0)</f>
        <v>1.6392760880107365E-2</v>
      </c>
      <c r="E493" s="3">
        <v>2825</v>
      </c>
      <c r="F493" s="2">
        <v>286</v>
      </c>
      <c r="G493" s="2">
        <v>610</v>
      </c>
      <c r="H493" s="4">
        <f t="shared" si="98"/>
        <v>1717.5</v>
      </c>
      <c r="I493" s="2">
        <v>118</v>
      </c>
      <c r="J493" s="4">
        <f t="shared" si="99"/>
        <v>202</v>
      </c>
      <c r="K493" s="3">
        <v>1177072</v>
      </c>
      <c r="L493" s="3">
        <f t="shared" si="100"/>
        <v>932988</v>
      </c>
      <c r="M493" s="3">
        <v>244084</v>
      </c>
      <c r="N493" s="3">
        <f t="shared" si="103"/>
        <v>38590.91966933947</v>
      </c>
      <c r="O493" s="3">
        <f t="shared" si="101"/>
        <v>8092.504760039923</v>
      </c>
      <c r="P493" s="3">
        <f t="shared" si="102"/>
        <v>1754.0414003918982</v>
      </c>
      <c r="Q493" s="3">
        <v>2</v>
      </c>
      <c r="R493" s="24">
        <v>6</v>
      </c>
      <c r="S493" s="19">
        <f t="shared" si="104"/>
        <v>539.50031733599485</v>
      </c>
      <c r="T493" s="20">
        <f t="shared" si="105"/>
        <v>0.88442674973113911</v>
      </c>
      <c r="U493" s="20">
        <f t="shared" si="106"/>
        <v>0.31411954430043371</v>
      </c>
      <c r="V493" s="21">
        <f t="shared" si="107"/>
        <v>0.19097356365875923</v>
      </c>
      <c r="W493" s="26">
        <f t="shared" si="108"/>
        <v>116.93609335945987</v>
      </c>
      <c r="X493" s="27">
        <f t="shared" si="109"/>
        <v>0.99098384202932099</v>
      </c>
      <c r="Y493" s="27">
        <f t="shared" si="110"/>
        <v>0.5788915512844548</v>
      </c>
      <c r="Z493" s="27">
        <f t="shared" si="111"/>
        <v>0.40886745929881074</v>
      </c>
    </row>
    <row r="494" spans="1:26" ht="12.5" x14ac:dyDescent="0.25">
      <c r="A494" s="2" t="s">
        <v>192</v>
      </c>
      <c r="B494" t="s">
        <v>343</v>
      </c>
      <c r="C494" t="s">
        <v>342</v>
      </c>
      <c r="D494" s="18">
        <f>VLOOKUP(C494,'Infected rate by state'!B:E,4,0)</f>
        <v>1.6300221488851765E-2</v>
      </c>
      <c r="E494" s="3">
        <v>2491</v>
      </c>
      <c r="F494" s="2">
        <v>313</v>
      </c>
      <c r="G494" s="2">
        <v>869</v>
      </c>
      <c r="H494" s="4">
        <f t="shared" si="98"/>
        <v>1680</v>
      </c>
      <c r="I494" s="2">
        <v>77</v>
      </c>
      <c r="J494" s="4">
        <f t="shared" si="99"/>
        <v>195</v>
      </c>
      <c r="K494" s="3">
        <v>554325</v>
      </c>
      <c r="L494" s="3">
        <f t="shared" si="100"/>
        <v>462288</v>
      </c>
      <c r="M494" s="3">
        <v>92037</v>
      </c>
      <c r="N494" s="3">
        <f t="shared" si="103"/>
        <v>18071.240553615509</v>
      </c>
      <c r="O494" s="3">
        <f t="shared" si="101"/>
        <v>3718.5781673691422</v>
      </c>
      <c r="P494" s="3">
        <f t="shared" si="102"/>
        <v>787.69194234780423</v>
      </c>
      <c r="Q494" s="3">
        <v>2</v>
      </c>
      <c r="R494" s="24">
        <v>6</v>
      </c>
      <c r="S494" s="19">
        <f t="shared" si="104"/>
        <v>247.9052111579428</v>
      </c>
      <c r="T494" s="20">
        <f t="shared" si="105"/>
        <v>0.28527642250626328</v>
      </c>
      <c r="U494" s="20">
        <f t="shared" si="106"/>
        <v>0.14756262568925166</v>
      </c>
      <c r="V494" s="21">
        <f t="shared" si="107"/>
        <v>9.9520357751081007E-2</v>
      </c>
      <c r="W494" s="26">
        <f t="shared" si="108"/>
        <v>52.512796156520281</v>
      </c>
      <c r="X494" s="27">
        <f t="shared" si="109"/>
        <v>0.68198436566909459</v>
      </c>
      <c r="Y494" s="27">
        <f t="shared" si="110"/>
        <v>0.26929639054625787</v>
      </c>
      <c r="Z494" s="27">
        <f t="shared" si="111"/>
        <v>0.16777251168217341</v>
      </c>
    </row>
    <row r="495" spans="1:26" ht="12.5" x14ac:dyDescent="0.25">
      <c r="A495" s="2" t="s">
        <v>193</v>
      </c>
      <c r="B495" t="s">
        <v>367</v>
      </c>
      <c r="C495" t="s">
        <v>366</v>
      </c>
      <c r="D495" s="18">
        <f>VLOOKUP(C495,'Infected rate by state'!B:E,4,0)</f>
        <v>2.4682967074759195E-2</v>
      </c>
      <c r="E495" s="3">
        <v>3636</v>
      </c>
      <c r="F495" s="2">
        <v>403</v>
      </c>
      <c r="G495" s="3">
        <v>1033</v>
      </c>
      <c r="H495" s="4">
        <f t="shared" si="98"/>
        <v>2334.5</v>
      </c>
      <c r="I495" s="2">
        <v>195</v>
      </c>
      <c r="J495" s="4">
        <f t="shared" si="99"/>
        <v>299</v>
      </c>
      <c r="K495" s="3">
        <v>1233539</v>
      </c>
      <c r="L495" s="3">
        <f t="shared" si="100"/>
        <v>1035449</v>
      </c>
      <c r="M495" s="3">
        <v>198090</v>
      </c>
      <c r="N495" s="3">
        <f t="shared" si="103"/>
        <v>60894.805044862769</v>
      </c>
      <c r="O495" s="3">
        <f t="shared" si="101"/>
        <v>12499.008258613345</v>
      </c>
      <c r="P495" s="3">
        <f t="shared" si="102"/>
        <v>2639.3307572146282</v>
      </c>
      <c r="Q495" s="3">
        <v>2</v>
      </c>
      <c r="R495" s="24">
        <v>6</v>
      </c>
      <c r="S495" s="19">
        <f t="shared" si="104"/>
        <v>833.26721724088964</v>
      </c>
      <c r="T495" s="20">
        <f t="shared" si="105"/>
        <v>0.80664783856814093</v>
      </c>
      <c r="U495" s="20">
        <f t="shared" si="106"/>
        <v>0.35693605364784309</v>
      </c>
      <c r="V495" s="21">
        <f t="shared" si="107"/>
        <v>0.22917140188143278</v>
      </c>
      <c r="W495" s="26">
        <f t="shared" si="108"/>
        <v>175.95538381430853</v>
      </c>
      <c r="X495" s="27">
        <f t="shared" si="109"/>
        <v>0.90233530161183861</v>
      </c>
      <c r="Y495" s="27">
        <f t="shared" si="110"/>
        <v>0.58847954452945994</v>
      </c>
      <c r="Z495" s="27">
        <f t="shared" si="111"/>
        <v>0.43661385561863159</v>
      </c>
    </row>
    <row r="496" spans="1:26" ht="12.5" x14ac:dyDescent="0.25">
      <c r="A496" s="2" t="s">
        <v>194</v>
      </c>
      <c r="B496" t="s">
        <v>399</v>
      </c>
      <c r="C496" t="s">
        <v>398</v>
      </c>
      <c r="D496" s="18">
        <f>VLOOKUP(C496,'Infected rate by state'!B:E,4,0)</f>
        <v>9.4446465970496208E-3</v>
      </c>
      <c r="E496" s="2">
        <v>905</v>
      </c>
      <c r="F496" s="2">
        <v>145</v>
      </c>
      <c r="G496" s="2">
        <v>251</v>
      </c>
      <c r="H496" s="4">
        <f t="shared" si="98"/>
        <v>578</v>
      </c>
      <c r="I496" s="2">
        <v>45</v>
      </c>
      <c r="J496" s="4">
        <f t="shared" si="99"/>
        <v>95</v>
      </c>
      <c r="K496" s="3">
        <v>447424</v>
      </c>
      <c r="L496" s="3">
        <f t="shared" si="100"/>
        <v>358039</v>
      </c>
      <c r="M496" s="3">
        <v>89385</v>
      </c>
      <c r="N496" s="3">
        <f t="shared" si="103"/>
        <v>8451.5231180766586</v>
      </c>
      <c r="O496" s="3">
        <f t="shared" si="101"/>
        <v>1766.1892422892483</v>
      </c>
      <c r="P496" s="3">
        <f t="shared" si="102"/>
        <v>381.24770275673808</v>
      </c>
      <c r="Q496" s="3">
        <v>2</v>
      </c>
      <c r="R496" s="24">
        <v>6</v>
      </c>
      <c r="S496" s="19">
        <f t="shared" si="104"/>
        <v>117.74594948594989</v>
      </c>
      <c r="T496" s="20">
        <f t="shared" si="105"/>
        <v>0.46910736846991991</v>
      </c>
      <c r="U496" s="20">
        <f t="shared" si="106"/>
        <v>0.20371271537361574</v>
      </c>
      <c r="V496" s="21">
        <f t="shared" si="107"/>
        <v>0.13010602153143636</v>
      </c>
      <c r="W496" s="26">
        <f t="shared" si="108"/>
        <v>25.41651351711587</v>
      </c>
      <c r="X496" s="27">
        <f t="shared" si="109"/>
        <v>0.56481141149146374</v>
      </c>
      <c r="Y496" s="27">
        <f t="shared" si="110"/>
        <v>0.26754224754858813</v>
      </c>
      <c r="Z496" s="27">
        <f t="shared" si="111"/>
        <v>0.17528630011804047</v>
      </c>
    </row>
    <row r="497" spans="1:26" ht="12.5" x14ac:dyDescent="0.25">
      <c r="A497" s="2" t="s">
        <v>195</v>
      </c>
      <c r="B497" t="s">
        <v>399</v>
      </c>
      <c r="C497" t="s">
        <v>398</v>
      </c>
      <c r="D497" s="18">
        <f>VLOOKUP(C497,'Infected rate by state'!B:E,4,0)</f>
        <v>9.4446465970496208E-3</v>
      </c>
      <c r="E497" s="3">
        <v>2543</v>
      </c>
      <c r="F497" s="2">
        <v>276</v>
      </c>
      <c r="G497" s="2">
        <v>782</v>
      </c>
      <c r="H497" s="4">
        <f t="shared" si="98"/>
        <v>1662.5</v>
      </c>
      <c r="I497" s="2">
        <v>82</v>
      </c>
      <c r="J497" s="4">
        <f t="shared" si="99"/>
        <v>179</v>
      </c>
      <c r="K497" s="3">
        <v>1023500</v>
      </c>
      <c r="L497" s="3">
        <f t="shared" si="100"/>
        <v>849309</v>
      </c>
      <c r="M497" s="3">
        <v>174191</v>
      </c>
      <c r="N497" s="3">
        <f t="shared" si="103"/>
        <v>19333.191584160573</v>
      </c>
      <c r="O497" s="3">
        <f t="shared" si="101"/>
        <v>3985.8891637139759</v>
      </c>
      <c r="P497" s="3">
        <f t="shared" si="102"/>
        <v>846.32276986007435</v>
      </c>
      <c r="Q497" s="3">
        <v>2</v>
      </c>
      <c r="R497" s="24">
        <v>6</v>
      </c>
      <c r="S497" s="19">
        <f t="shared" si="104"/>
        <v>265.72594424759842</v>
      </c>
      <c r="T497" s="20">
        <f t="shared" si="105"/>
        <v>0.33980299775907724</v>
      </c>
      <c r="U497" s="20">
        <f t="shared" si="106"/>
        <v>0.15983515443464566</v>
      </c>
      <c r="V497" s="21">
        <f t="shared" si="107"/>
        <v>0.10449309644026678</v>
      </c>
      <c r="W497" s="26">
        <f t="shared" si="108"/>
        <v>56.421517990671624</v>
      </c>
      <c r="X497" s="27">
        <f t="shared" si="109"/>
        <v>0.6880672925691661</v>
      </c>
      <c r="Y497" s="27">
        <f t="shared" si="110"/>
        <v>0.31520401112107055</v>
      </c>
      <c r="Z497" s="27">
        <f t="shared" si="111"/>
        <v>0.20442578982127399</v>
      </c>
    </row>
    <row r="498" spans="1:26" ht="12.5" x14ac:dyDescent="0.25">
      <c r="A498" s="2" t="s">
        <v>196</v>
      </c>
      <c r="B498" t="s">
        <v>325</v>
      </c>
      <c r="C498" t="s">
        <v>324</v>
      </c>
      <c r="D498" s="18">
        <f>VLOOKUP(C498,'Infected rate by state'!B:E,4,0)</f>
        <v>8.9298079160438481E-3</v>
      </c>
      <c r="E498" s="2">
        <v>902</v>
      </c>
      <c r="F498" s="2">
        <v>150</v>
      </c>
      <c r="G498" s="2">
        <v>289</v>
      </c>
      <c r="H498" s="4">
        <f t="shared" si="98"/>
        <v>595.5</v>
      </c>
      <c r="I498" s="2">
        <v>51</v>
      </c>
      <c r="J498" s="4">
        <f t="shared" si="99"/>
        <v>100.5</v>
      </c>
      <c r="K498" s="3">
        <v>449792</v>
      </c>
      <c r="L498" s="3">
        <f t="shared" si="100"/>
        <v>264738</v>
      </c>
      <c r="M498" s="3">
        <v>185054</v>
      </c>
      <c r="N498" s="3">
        <f t="shared" si="103"/>
        <v>8033.112324346389</v>
      </c>
      <c r="O498" s="3">
        <f t="shared" si="101"/>
        <v>1840.2657097039737</v>
      </c>
      <c r="P498" s="3">
        <f t="shared" si="102"/>
        <v>439.05055491232577</v>
      </c>
      <c r="Q498" s="3">
        <v>2</v>
      </c>
      <c r="R498" s="24">
        <v>6</v>
      </c>
      <c r="S498" s="19">
        <f t="shared" si="104"/>
        <v>122.68438064693159</v>
      </c>
      <c r="T498" s="20">
        <f t="shared" si="105"/>
        <v>0.42451342784405394</v>
      </c>
      <c r="U498" s="20">
        <f t="shared" si="106"/>
        <v>0.20601911107797075</v>
      </c>
      <c r="V498" s="21">
        <f t="shared" si="107"/>
        <v>0.13601372577265142</v>
      </c>
      <c r="W498" s="26">
        <f t="shared" si="108"/>
        <v>29.270036994155053</v>
      </c>
      <c r="X498" s="27">
        <f t="shared" si="109"/>
        <v>0.57392229400304029</v>
      </c>
      <c r="Y498" s="27">
        <f t="shared" si="110"/>
        <v>0.29124414919557268</v>
      </c>
      <c r="Z498" s="27">
        <f t="shared" si="111"/>
        <v>0.19513357996103367</v>
      </c>
    </row>
    <row r="499" spans="1:26" ht="12.5" x14ac:dyDescent="0.25">
      <c r="A499" s="2" t="s">
        <v>197</v>
      </c>
      <c r="B499" t="s">
        <v>393</v>
      </c>
      <c r="C499" t="s">
        <v>392</v>
      </c>
      <c r="D499" s="18">
        <f>VLOOKUP(C499,'Infected rate by state'!B:E,4,0)</f>
        <v>7.5097590818065515E-3</v>
      </c>
      <c r="E499" s="3">
        <v>1014</v>
      </c>
      <c r="F499" s="2">
        <v>101</v>
      </c>
      <c r="G499" s="2">
        <v>543</v>
      </c>
      <c r="H499" s="4">
        <f t="shared" si="98"/>
        <v>778.5</v>
      </c>
      <c r="I499" s="2">
        <v>38</v>
      </c>
      <c r="J499" s="4">
        <f t="shared" si="99"/>
        <v>69.5</v>
      </c>
      <c r="K499" s="3">
        <v>283753</v>
      </c>
      <c r="L499" s="3">
        <f t="shared" si="100"/>
        <v>240571</v>
      </c>
      <c r="M499" s="3">
        <v>43182</v>
      </c>
      <c r="N499" s="3">
        <f t="shared" si="103"/>
        <v>4261.8333374797085</v>
      </c>
      <c r="O499" s="3">
        <f t="shared" si="101"/>
        <v>871.36275328855299</v>
      </c>
      <c r="P499" s="3">
        <f t="shared" si="102"/>
        <v>183.10281826670294</v>
      </c>
      <c r="Q499" s="3">
        <v>2</v>
      </c>
      <c r="R499" s="24">
        <v>6</v>
      </c>
      <c r="S499" s="19">
        <f t="shared" si="104"/>
        <v>58.090850219236863</v>
      </c>
      <c r="T499" s="20">
        <f t="shared" si="105"/>
        <v>0.1069813079543957</v>
      </c>
      <c r="U499" s="20">
        <f t="shared" si="106"/>
        <v>7.4618946973971562E-2</v>
      </c>
      <c r="V499" s="21">
        <f t="shared" si="107"/>
        <v>5.7288806922324326E-2</v>
      </c>
      <c r="W499" s="26">
        <f t="shared" si="108"/>
        <v>12.20685455111353</v>
      </c>
      <c r="X499" s="27">
        <f t="shared" si="109"/>
        <v>0.32123301450298763</v>
      </c>
      <c r="Y499" s="27">
        <f t="shared" si="110"/>
        <v>0.17563819498005079</v>
      </c>
      <c r="Z499" s="27">
        <f t="shared" si="111"/>
        <v>0.12085994605062901</v>
      </c>
    </row>
    <row r="500" spans="1:26" ht="12.5" x14ac:dyDescent="0.25">
      <c r="A500" s="2" t="s">
        <v>198</v>
      </c>
      <c r="B500" t="s">
        <v>395</v>
      </c>
      <c r="C500" t="s">
        <v>394</v>
      </c>
      <c r="D500" s="18">
        <f>VLOOKUP(C500,'Infected rate by state'!B:E,4,0)</f>
        <v>1.0015511681323568E-2</v>
      </c>
      <c r="E500" s="2">
        <v>750</v>
      </c>
      <c r="F500" s="2">
        <v>110</v>
      </c>
      <c r="G500" s="2">
        <v>371</v>
      </c>
      <c r="H500" s="4">
        <f t="shared" ref="H500:H563" si="112">G500+(E500-G500)*0.5</f>
        <v>560.5</v>
      </c>
      <c r="I500" s="2">
        <v>42</v>
      </c>
      <c r="J500" s="4">
        <f t="shared" ref="J500:J563" si="113">I500+(F500-I500)*0.5</f>
        <v>76</v>
      </c>
      <c r="K500" s="3">
        <v>356000</v>
      </c>
      <c r="L500" s="3">
        <f t="shared" si="100"/>
        <v>304093</v>
      </c>
      <c r="M500" s="3">
        <v>51907</v>
      </c>
      <c r="N500" s="3">
        <f t="shared" si="103"/>
        <v>7131.0443171023808</v>
      </c>
      <c r="O500" s="3">
        <f t="shared" si="101"/>
        <v>1453.6747015695203</v>
      </c>
      <c r="P500" s="3">
        <f t="shared" si="102"/>
        <v>304.32343971618604</v>
      </c>
      <c r="Q500" s="3">
        <v>2</v>
      </c>
      <c r="R500" s="24">
        <v>6</v>
      </c>
      <c r="S500" s="19">
        <f t="shared" si="104"/>
        <v>96.911646771301349</v>
      </c>
      <c r="T500" s="20">
        <f t="shared" si="105"/>
        <v>0.26121737674205214</v>
      </c>
      <c r="U500" s="20">
        <f t="shared" si="106"/>
        <v>0.17290213518519421</v>
      </c>
      <c r="V500" s="21">
        <f t="shared" si="107"/>
        <v>0.1292155290284018</v>
      </c>
      <c r="W500" s="26">
        <f t="shared" si="108"/>
        <v>20.288229314412401</v>
      </c>
      <c r="X500" s="27">
        <f t="shared" si="109"/>
        <v>0.48305307891458099</v>
      </c>
      <c r="Y500" s="27">
        <f t="shared" si="110"/>
        <v>0.26695038571595264</v>
      </c>
      <c r="Z500" s="27">
        <f t="shared" si="111"/>
        <v>0.18443844831284001</v>
      </c>
    </row>
    <row r="501" spans="1:26" ht="12.5" x14ac:dyDescent="0.25">
      <c r="A501" s="2" t="s">
        <v>199</v>
      </c>
      <c r="B501" t="s">
        <v>379</v>
      </c>
      <c r="C501" t="s">
        <v>378</v>
      </c>
      <c r="D501" s="18">
        <f>VLOOKUP(C501,'Infected rate by state'!B:E,4,0)</f>
        <v>4.6065868365726429E-3</v>
      </c>
      <c r="E501" s="3">
        <v>5541</v>
      </c>
      <c r="F501" s="2">
        <v>582</v>
      </c>
      <c r="G501" s="3">
        <v>2447</v>
      </c>
      <c r="H501" s="4">
        <f t="shared" si="112"/>
        <v>3994</v>
      </c>
      <c r="I501" s="2">
        <v>225</v>
      </c>
      <c r="J501" s="4">
        <f t="shared" si="113"/>
        <v>403.5</v>
      </c>
      <c r="K501" s="3">
        <v>1491485</v>
      </c>
      <c r="L501" s="3">
        <f t="shared" si="100"/>
        <v>1212448</v>
      </c>
      <c r="M501" s="3">
        <v>279037</v>
      </c>
      <c r="N501" s="3">
        <f t="shared" si="103"/>
        <v>13741.310335891098</v>
      </c>
      <c r="O501" s="3">
        <f t="shared" si="101"/>
        <v>2855.0765163314854</v>
      </c>
      <c r="P501" s="3">
        <f t="shared" si="102"/>
        <v>612.00512016039693</v>
      </c>
      <c r="Q501" s="3">
        <v>2</v>
      </c>
      <c r="R501" s="24">
        <v>6</v>
      </c>
      <c r="S501" s="19">
        <f t="shared" si="104"/>
        <v>190.33843442209903</v>
      </c>
      <c r="T501" s="20">
        <f t="shared" si="105"/>
        <v>7.7784403114874959E-2</v>
      </c>
      <c r="U501" s="20">
        <f t="shared" si="106"/>
        <v>4.765609274464172E-2</v>
      </c>
      <c r="V501" s="21">
        <f t="shared" si="107"/>
        <v>3.4350917600090063E-2</v>
      </c>
      <c r="W501" s="26">
        <f t="shared" si="108"/>
        <v>40.800341344026464</v>
      </c>
      <c r="X501" s="27">
        <f t="shared" si="109"/>
        <v>0.1813348504178954</v>
      </c>
      <c r="Y501" s="27">
        <f t="shared" si="110"/>
        <v>0.10111608759362196</v>
      </c>
      <c r="Z501" s="27">
        <f t="shared" si="111"/>
        <v>7.0103679285268838E-2</v>
      </c>
    </row>
    <row r="502" spans="1:26" ht="12.5" x14ac:dyDescent="0.25">
      <c r="A502" s="2" t="s">
        <v>200</v>
      </c>
      <c r="B502" t="s">
        <v>400</v>
      </c>
      <c r="C502" t="s">
        <v>291</v>
      </c>
      <c r="D502" s="18">
        <f>VLOOKUP(C502,'Infected rate by state'!B:E,4,0)</f>
        <v>5.5896269710740548E-3</v>
      </c>
      <c r="E502" s="2">
        <v>558</v>
      </c>
      <c r="F502" s="2">
        <v>84</v>
      </c>
      <c r="G502" s="2">
        <v>173</v>
      </c>
      <c r="H502" s="4">
        <f t="shared" si="112"/>
        <v>365.5</v>
      </c>
      <c r="I502" s="2">
        <v>25</v>
      </c>
      <c r="J502" s="4">
        <f t="shared" si="113"/>
        <v>54.5</v>
      </c>
      <c r="K502" s="3">
        <v>320156</v>
      </c>
      <c r="L502" s="3">
        <f t="shared" si="100"/>
        <v>249135</v>
      </c>
      <c r="M502" s="3">
        <v>71021</v>
      </c>
      <c r="N502" s="3">
        <f t="shared" si="103"/>
        <v>3579.1052251023702</v>
      </c>
      <c r="O502" s="3">
        <f t="shared" si="101"/>
        <v>755.45636322085397</v>
      </c>
      <c r="P502" s="3">
        <f t="shared" si="102"/>
        <v>165.01337554575662</v>
      </c>
      <c r="Q502" s="3">
        <v>2</v>
      </c>
      <c r="R502" s="24">
        <v>6</v>
      </c>
      <c r="S502" s="19">
        <f t="shared" si="104"/>
        <v>50.363757548056931</v>
      </c>
      <c r="T502" s="20">
        <f t="shared" si="105"/>
        <v>0.29111998582691867</v>
      </c>
      <c r="U502" s="20">
        <f t="shared" si="106"/>
        <v>0.13779413829837739</v>
      </c>
      <c r="V502" s="21">
        <f t="shared" si="107"/>
        <v>9.0257630014438942E-2</v>
      </c>
      <c r="W502" s="26">
        <f t="shared" si="108"/>
        <v>11.00089170305044</v>
      </c>
      <c r="X502" s="27">
        <f t="shared" si="109"/>
        <v>0.44003566812201761</v>
      </c>
      <c r="Y502" s="27">
        <f t="shared" si="110"/>
        <v>0.20185122390918239</v>
      </c>
      <c r="Z502" s="27">
        <f t="shared" si="111"/>
        <v>0.13096299646488618</v>
      </c>
    </row>
    <row r="503" spans="1:26" ht="12.5" x14ac:dyDescent="0.25">
      <c r="A503" s="2" t="s">
        <v>201</v>
      </c>
      <c r="B503" t="s">
        <v>361</v>
      </c>
      <c r="C503" t="s">
        <v>360</v>
      </c>
      <c r="D503" s="18">
        <f>VLOOKUP(C503,'Infected rate by state'!B:E,4,0)</f>
        <v>1.3084994977372357E-2</v>
      </c>
      <c r="E503" s="3">
        <v>4017</v>
      </c>
      <c r="F503" s="2">
        <v>449</v>
      </c>
      <c r="G503" s="3">
        <v>1742</v>
      </c>
      <c r="H503" s="4">
        <f t="shared" si="112"/>
        <v>2879.5</v>
      </c>
      <c r="I503" s="2">
        <v>184</v>
      </c>
      <c r="J503" s="4">
        <f t="shared" si="113"/>
        <v>316.5</v>
      </c>
      <c r="K503" s="3">
        <v>1010995</v>
      </c>
      <c r="L503" s="3">
        <f t="shared" si="100"/>
        <v>815922</v>
      </c>
      <c r="M503" s="3">
        <v>195073</v>
      </c>
      <c r="N503" s="3">
        <f t="shared" si="103"/>
        <v>26457.728994297133</v>
      </c>
      <c r="O503" s="3">
        <f t="shared" si="101"/>
        <v>5511.9490617084375</v>
      </c>
      <c r="P503" s="3">
        <f t="shared" si="102"/>
        <v>1185.3621528090569</v>
      </c>
      <c r="Q503" s="3">
        <v>2</v>
      </c>
      <c r="R503" s="24">
        <v>6</v>
      </c>
      <c r="S503" s="19">
        <f t="shared" si="104"/>
        <v>367.46327078056248</v>
      </c>
      <c r="T503" s="20">
        <f t="shared" si="105"/>
        <v>0.21094332421387055</v>
      </c>
      <c r="U503" s="20">
        <f t="shared" si="106"/>
        <v>0.1276135685989104</v>
      </c>
      <c r="V503" s="21">
        <f t="shared" si="107"/>
        <v>9.1477040273976226E-2</v>
      </c>
      <c r="W503" s="26">
        <f t="shared" si="108"/>
        <v>79.024143520603786</v>
      </c>
      <c r="X503" s="27">
        <f t="shared" si="109"/>
        <v>0.42947904087284666</v>
      </c>
      <c r="Y503" s="27">
        <f t="shared" si="110"/>
        <v>0.24968133813776869</v>
      </c>
      <c r="Z503" s="27">
        <f t="shared" si="111"/>
        <v>0.17600031964499729</v>
      </c>
    </row>
    <row r="504" spans="1:26" ht="12.5" x14ac:dyDescent="0.25">
      <c r="A504" s="2" t="s">
        <v>202</v>
      </c>
      <c r="B504" t="s">
        <v>315</v>
      </c>
      <c r="C504" t="s">
        <v>314</v>
      </c>
      <c r="D504" s="18">
        <f>VLOOKUP(C504,'Infected rate by state'!B:E,4,0)</f>
        <v>7.5362096948057532E-3</v>
      </c>
      <c r="E504" s="3">
        <v>5813</v>
      </c>
      <c r="F504" s="2">
        <v>690</v>
      </c>
      <c r="G504" s="3">
        <v>2236</v>
      </c>
      <c r="H504" s="4">
        <f t="shared" si="112"/>
        <v>4024.5</v>
      </c>
      <c r="I504" s="2">
        <v>293</v>
      </c>
      <c r="J504" s="4">
        <f t="shared" si="113"/>
        <v>491.5</v>
      </c>
      <c r="K504" s="3">
        <v>2662559</v>
      </c>
      <c r="L504" s="3">
        <f t="shared" si="100"/>
        <v>2206378</v>
      </c>
      <c r="M504" s="3">
        <v>456181</v>
      </c>
      <c r="N504" s="3">
        <f t="shared" si="103"/>
        <v>40131.205897584623</v>
      </c>
      <c r="O504" s="3">
        <f t="shared" si="101"/>
        <v>8278.1254987504544</v>
      </c>
      <c r="P504" s="3">
        <f t="shared" si="102"/>
        <v>1758.8329187685185</v>
      </c>
      <c r="Q504" s="3">
        <v>2</v>
      </c>
      <c r="R504" s="24">
        <v>6</v>
      </c>
      <c r="S504" s="19">
        <f t="shared" si="104"/>
        <v>551.87503325003024</v>
      </c>
      <c r="T504" s="20">
        <f t="shared" si="105"/>
        <v>0.24681352113149832</v>
      </c>
      <c r="U504" s="20">
        <f t="shared" si="106"/>
        <v>0.13712884414213697</v>
      </c>
      <c r="V504" s="21">
        <f t="shared" si="107"/>
        <v>9.4938075563397603E-2</v>
      </c>
      <c r="W504" s="26">
        <f t="shared" si="108"/>
        <v>117.25552791790123</v>
      </c>
      <c r="X504" s="27">
        <f t="shared" si="109"/>
        <v>0.4001895150781612</v>
      </c>
      <c r="Y504" s="27">
        <f t="shared" si="110"/>
        <v>0.23856668955829347</v>
      </c>
      <c r="Z504" s="27">
        <f t="shared" si="111"/>
        <v>0.16993554770710323</v>
      </c>
    </row>
    <row r="505" spans="1:26" ht="12.5" x14ac:dyDescent="0.25">
      <c r="A505" s="2" t="s">
        <v>203</v>
      </c>
      <c r="B505" t="s">
        <v>325</v>
      </c>
      <c r="C505" t="s">
        <v>324</v>
      </c>
      <c r="D505" s="18">
        <f>VLOOKUP(C505,'Infected rate by state'!B:E,4,0)</f>
        <v>8.9298079160438481E-3</v>
      </c>
      <c r="E505" s="3">
        <v>10004</v>
      </c>
      <c r="F505" s="3">
        <v>1284</v>
      </c>
      <c r="G505" s="3">
        <v>3292</v>
      </c>
      <c r="H505" s="4">
        <f t="shared" si="112"/>
        <v>6648</v>
      </c>
      <c r="I505" s="2">
        <v>448</v>
      </c>
      <c r="J505" s="4">
        <f t="shared" si="113"/>
        <v>866</v>
      </c>
      <c r="K505" s="3">
        <v>3130935</v>
      </c>
      <c r="L505" s="3">
        <f t="shared" si="100"/>
        <v>2416782</v>
      </c>
      <c r="M505" s="3">
        <v>714153</v>
      </c>
      <c r="N505" s="3">
        <f t="shared" si="103"/>
        <v>55917.296295237495</v>
      </c>
      <c r="O505" s="3">
        <f t="shared" si="101"/>
        <v>11835.963627501753</v>
      </c>
      <c r="P505" s="3">
        <f t="shared" si="102"/>
        <v>2593.8422662205885</v>
      </c>
      <c r="Q505" s="3">
        <v>2</v>
      </c>
      <c r="R505" s="24">
        <v>6</v>
      </c>
      <c r="S505" s="19">
        <f t="shared" si="104"/>
        <v>789.06424183345018</v>
      </c>
      <c r="T505" s="20">
        <f t="shared" si="105"/>
        <v>0.23969144648646726</v>
      </c>
      <c r="U505" s="20">
        <f t="shared" si="106"/>
        <v>0.11869197380166219</v>
      </c>
      <c r="V505" s="21">
        <f t="shared" si="107"/>
        <v>7.8874874233651554E-2</v>
      </c>
      <c r="W505" s="26">
        <f t="shared" si="108"/>
        <v>172.92281774803922</v>
      </c>
      <c r="X505" s="27">
        <f t="shared" si="109"/>
        <v>0.38598843247330183</v>
      </c>
      <c r="Y505" s="27">
        <f t="shared" si="110"/>
        <v>0.19967992811551874</v>
      </c>
      <c r="Z505" s="27">
        <f t="shared" si="111"/>
        <v>0.1346750917040804</v>
      </c>
    </row>
    <row r="506" spans="1:26" ht="12.5" x14ac:dyDescent="0.25">
      <c r="A506" s="2" t="s">
        <v>204</v>
      </c>
      <c r="B506" t="s">
        <v>325</v>
      </c>
      <c r="C506" t="s">
        <v>324</v>
      </c>
      <c r="D506" s="18">
        <f>VLOOKUP(C506,'Infected rate by state'!B:E,4,0)</f>
        <v>8.9298079160438481E-3</v>
      </c>
      <c r="E506" s="2">
        <v>872</v>
      </c>
      <c r="F506" s="2">
        <v>158</v>
      </c>
      <c r="G506" s="2">
        <v>359</v>
      </c>
      <c r="H506" s="4">
        <f t="shared" si="112"/>
        <v>615.5</v>
      </c>
      <c r="I506" s="2">
        <v>63</v>
      </c>
      <c r="J506" s="4">
        <f t="shared" si="113"/>
        <v>110.5</v>
      </c>
      <c r="K506" s="3">
        <v>338880</v>
      </c>
      <c r="L506" s="3">
        <f t="shared" si="100"/>
        <v>230065</v>
      </c>
      <c r="M506" s="3">
        <v>108815</v>
      </c>
      <c r="N506" s="3">
        <f t="shared" si="103"/>
        <v>6052.2666131778788</v>
      </c>
      <c r="O506" s="3">
        <f t="shared" si="101"/>
        <v>1334.5530956968164</v>
      </c>
      <c r="P506" s="3">
        <f t="shared" si="102"/>
        <v>306.13389849998634</v>
      </c>
      <c r="Q506" s="3">
        <v>2</v>
      </c>
      <c r="R506" s="24">
        <v>6</v>
      </c>
      <c r="S506" s="19">
        <f t="shared" si="104"/>
        <v>88.970206379787754</v>
      </c>
      <c r="T506" s="20">
        <f t="shared" si="105"/>
        <v>0.24782787292419986</v>
      </c>
      <c r="U506" s="20">
        <f t="shared" si="106"/>
        <v>0.1445494823392165</v>
      </c>
      <c r="V506" s="21">
        <f t="shared" si="107"/>
        <v>0.10203005318783</v>
      </c>
      <c r="W506" s="26">
        <f t="shared" si="108"/>
        <v>20.408926566665755</v>
      </c>
      <c r="X506" s="27">
        <f t="shared" si="109"/>
        <v>0.32395121534390087</v>
      </c>
      <c r="Y506" s="27">
        <f t="shared" si="110"/>
        <v>0.18469616802412447</v>
      </c>
      <c r="Z506" s="27">
        <f t="shared" si="111"/>
        <v>0.1291704213080111</v>
      </c>
    </row>
    <row r="507" spans="1:26" ht="12.5" x14ac:dyDescent="0.25">
      <c r="A507" s="2" t="s">
        <v>205</v>
      </c>
      <c r="B507" t="s">
        <v>341</v>
      </c>
      <c r="C507" t="s">
        <v>340</v>
      </c>
      <c r="D507" s="18">
        <f>VLOOKUP(C507,'Infected rate by state'!B:E,4,0)</f>
        <v>4.5161642780770922E-3</v>
      </c>
      <c r="E507" s="2">
        <v>390</v>
      </c>
      <c r="F507" s="2">
        <v>36</v>
      </c>
      <c r="G507" s="2">
        <v>175</v>
      </c>
      <c r="H507" s="4">
        <f t="shared" si="112"/>
        <v>282.5</v>
      </c>
      <c r="I507" s="2">
        <v>14</v>
      </c>
      <c r="J507" s="4">
        <f t="shared" si="113"/>
        <v>25</v>
      </c>
      <c r="K507" s="3">
        <v>112038</v>
      </c>
      <c r="L507" s="3">
        <f t="shared" si="100"/>
        <v>87138</v>
      </c>
      <c r="M507" s="3">
        <v>24900</v>
      </c>
      <c r="N507" s="3">
        <f t="shared" si="103"/>
        <v>1011.9640267744026</v>
      </c>
      <c r="O507" s="3">
        <f t="shared" si="101"/>
        <v>213.6391382867192</v>
      </c>
      <c r="P507" s="3">
        <f t="shared" si="102"/>
        <v>46.67511601183152</v>
      </c>
      <c r="Q507" s="3">
        <v>2</v>
      </c>
      <c r="R507" s="24">
        <v>6</v>
      </c>
      <c r="S507" s="19">
        <f t="shared" si="104"/>
        <v>14.242609219114614</v>
      </c>
      <c r="T507" s="20">
        <f t="shared" si="105"/>
        <v>8.1386338394940652E-2</v>
      </c>
      <c r="U507" s="20">
        <f t="shared" si="106"/>
        <v>5.0416315819874741E-2</v>
      </c>
      <c r="V507" s="21">
        <f t="shared" si="107"/>
        <v>3.6519510818242604E-2</v>
      </c>
      <c r="W507" s="26">
        <f t="shared" si="108"/>
        <v>3.1116744007887678</v>
      </c>
      <c r="X507" s="27">
        <f t="shared" si="109"/>
        <v>0.22226245719919771</v>
      </c>
      <c r="Y507" s="27">
        <f t="shared" si="110"/>
        <v>0.12446697603155071</v>
      </c>
      <c r="Z507" s="27">
        <f t="shared" si="111"/>
        <v>8.6435400021910219E-2</v>
      </c>
    </row>
    <row r="508" spans="1:26" ht="12.5" x14ac:dyDescent="0.25">
      <c r="A508" s="2" t="s">
        <v>206</v>
      </c>
      <c r="B508" t="s">
        <v>355</v>
      </c>
      <c r="C508" t="s">
        <v>354</v>
      </c>
      <c r="D508" s="18">
        <f>VLOOKUP(C508,'Infected rate by state'!B:E,4,0)</f>
        <v>1.1948400031748969E-2</v>
      </c>
      <c r="E508" s="2">
        <v>835</v>
      </c>
      <c r="F508" s="2">
        <v>29</v>
      </c>
      <c r="G508" s="2">
        <v>344</v>
      </c>
      <c r="H508" s="4">
        <f t="shared" si="112"/>
        <v>589.5</v>
      </c>
      <c r="I508" s="2">
        <v>15</v>
      </c>
      <c r="J508" s="4">
        <f t="shared" si="113"/>
        <v>22</v>
      </c>
      <c r="K508" s="3">
        <v>116854</v>
      </c>
      <c r="L508" s="3">
        <f t="shared" si="100"/>
        <v>94877</v>
      </c>
      <c r="M508" s="3">
        <v>21977</v>
      </c>
      <c r="N508" s="3">
        <f t="shared" si="103"/>
        <v>2792.436674619988</v>
      </c>
      <c r="O508" s="3">
        <f t="shared" si="101"/>
        <v>580.45506580236975</v>
      </c>
      <c r="P508" s="3">
        <f t="shared" si="102"/>
        <v>124.49258082607835</v>
      </c>
      <c r="Q508" s="3">
        <v>2</v>
      </c>
      <c r="R508" s="24">
        <v>6</v>
      </c>
      <c r="S508" s="19">
        <f t="shared" si="104"/>
        <v>38.697004386824652</v>
      </c>
      <c r="T508" s="20">
        <f t="shared" si="105"/>
        <v>0.11249129182216469</v>
      </c>
      <c r="U508" s="20">
        <f t="shared" si="106"/>
        <v>6.5643773344910353E-2</v>
      </c>
      <c r="V508" s="21">
        <f t="shared" si="107"/>
        <v>4.634371782853252E-2</v>
      </c>
      <c r="W508" s="26">
        <f t="shared" si="108"/>
        <v>8.2995053884052243</v>
      </c>
      <c r="X508" s="27">
        <f t="shared" si="109"/>
        <v>0.55330035922701493</v>
      </c>
      <c r="Y508" s="27">
        <f t="shared" si="110"/>
        <v>0.37725024492751019</v>
      </c>
      <c r="Z508" s="27">
        <f t="shared" si="111"/>
        <v>0.28618984097949052</v>
      </c>
    </row>
    <row r="509" spans="1:26" ht="12.5" x14ac:dyDescent="0.25">
      <c r="A509" s="2" t="s">
        <v>207</v>
      </c>
      <c r="B509" t="s">
        <v>341</v>
      </c>
      <c r="C509" t="s">
        <v>340</v>
      </c>
      <c r="D509" s="18">
        <f>VLOOKUP(C509,'Infected rate by state'!B:E,4,0)</f>
        <v>4.5161642780770922E-3</v>
      </c>
      <c r="E509" s="3">
        <v>1490</v>
      </c>
      <c r="F509" s="2">
        <v>117</v>
      </c>
      <c r="G509" s="2">
        <v>779</v>
      </c>
      <c r="H509" s="4">
        <f t="shared" si="112"/>
        <v>1134.5</v>
      </c>
      <c r="I509" s="2">
        <v>57</v>
      </c>
      <c r="J509" s="4">
        <f t="shared" si="113"/>
        <v>87</v>
      </c>
      <c r="K509" s="3">
        <v>290227</v>
      </c>
      <c r="L509" s="3">
        <f t="shared" si="100"/>
        <v>219806</v>
      </c>
      <c r="M509" s="3">
        <v>70421</v>
      </c>
      <c r="N509" s="3">
        <f t="shared" si="103"/>
        <v>2621.4256198669605</v>
      </c>
      <c r="O509" s="3">
        <f t="shared" si="101"/>
        <v>558.4971006537512</v>
      </c>
      <c r="P509" s="3">
        <f t="shared" si="102"/>
        <v>123.32002385450457</v>
      </c>
      <c r="Q509" s="3">
        <v>2</v>
      </c>
      <c r="R509" s="24">
        <v>6</v>
      </c>
      <c r="S509" s="19">
        <f t="shared" si="104"/>
        <v>37.233140043583411</v>
      </c>
      <c r="T509" s="20">
        <f t="shared" si="105"/>
        <v>4.7796071942982556E-2</v>
      </c>
      <c r="U509" s="20">
        <f t="shared" si="106"/>
        <v>3.2818986376010058E-2</v>
      </c>
      <c r="V509" s="21">
        <f t="shared" si="107"/>
        <v>2.4988684593009E-2</v>
      </c>
      <c r="W509" s="26">
        <f t="shared" si="108"/>
        <v>8.2213349236336377</v>
      </c>
      <c r="X509" s="27">
        <f t="shared" si="109"/>
        <v>0.1442339460286603</v>
      </c>
      <c r="Y509" s="27">
        <f t="shared" si="110"/>
        <v>9.4498102570501577E-2</v>
      </c>
      <c r="Z509" s="27">
        <f t="shared" si="111"/>
        <v>7.0267819860116557E-2</v>
      </c>
    </row>
    <row r="510" spans="1:26" ht="12.5" x14ac:dyDescent="0.25">
      <c r="A510" s="2" t="s">
        <v>208</v>
      </c>
      <c r="B510" t="s">
        <v>315</v>
      </c>
      <c r="C510" t="s">
        <v>314</v>
      </c>
      <c r="D510" s="18">
        <f>VLOOKUP(C510,'Infected rate by state'!B:E,4,0)</f>
        <v>7.5362096948057532E-3</v>
      </c>
      <c r="E510" s="2">
        <v>974</v>
      </c>
      <c r="F510" s="2">
        <v>69</v>
      </c>
      <c r="G510" s="2">
        <v>404</v>
      </c>
      <c r="H510" s="4">
        <f t="shared" si="112"/>
        <v>689</v>
      </c>
      <c r="I510" s="2">
        <v>23</v>
      </c>
      <c r="J510" s="4">
        <f t="shared" si="113"/>
        <v>46</v>
      </c>
      <c r="K510" s="3">
        <v>305976</v>
      </c>
      <c r="L510" s="3">
        <f t="shared" si="100"/>
        <v>211664</v>
      </c>
      <c r="M510" s="3">
        <v>94312</v>
      </c>
      <c r="N510" s="3">
        <f t="shared" si="103"/>
        <v>4611.7985951557703</v>
      </c>
      <c r="O510" s="3">
        <f t="shared" si="101"/>
        <v>1011.285184739535</v>
      </c>
      <c r="P510" s="3">
        <f t="shared" si="102"/>
        <v>230.59603107315741</v>
      </c>
      <c r="Q510" s="3">
        <v>2</v>
      </c>
      <c r="R510" s="24">
        <v>6</v>
      </c>
      <c r="S510" s="19">
        <f t="shared" si="104"/>
        <v>67.419012315968999</v>
      </c>
      <c r="T510" s="20">
        <f t="shared" si="105"/>
        <v>0.16687874335635891</v>
      </c>
      <c r="U510" s="20">
        <f t="shared" si="106"/>
        <v>9.7850525857719889E-2</v>
      </c>
      <c r="V510" s="21">
        <f t="shared" si="107"/>
        <v>6.9218698476354215E-2</v>
      </c>
      <c r="W510" s="26">
        <f t="shared" si="108"/>
        <v>15.373068738210494</v>
      </c>
      <c r="X510" s="27">
        <f t="shared" si="109"/>
        <v>0.66839429296567365</v>
      </c>
      <c r="Y510" s="27">
        <f t="shared" si="110"/>
        <v>0.33419714648283683</v>
      </c>
      <c r="Z510" s="27">
        <f t="shared" si="111"/>
        <v>0.22279809765522454</v>
      </c>
    </row>
    <row r="511" spans="1:26" ht="12.5" x14ac:dyDescent="0.25">
      <c r="A511" s="2" t="s">
        <v>209</v>
      </c>
      <c r="B511" t="s">
        <v>367</v>
      </c>
      <c r="C511" t="s">
        <v>366</v>
      </c>
      <c r="D511" s="18">
        <f>VLOOKUP(C511,'Infected rate by state'!B:E,4,0)</f>
        <v>2.4682967074759195E-2</v>
      </c>
      <c r="E511" s="3">
        <v>1164</v>
      </c>
      <c r="F511" s="2">
        <v>84</v>
      </c>
      <c r="G511" s="2">
        <v>527</v>
      </c>
      <c r="H511" s="4">
        <f t="shared" si="112"/>
        <v>845.5</v>
      </c>
      <c r="I511" s="2">
        <v>12</v>
      </c>
      <c r="J511" s="4">
        <f t="shared" si="113"/>
        <v>48</v>
      </c>
      <c r="K511" s="3">
        <v>310775</v>
      </c>
      <c r="L511" s="3">
        <f t="shared" si="100"/>
        <v>250688</v>
      </c>
      <c r="M511" s="3">
        <v>60087</v>
      </c>
      <c r="N511" s="3">
        <f t="shared" si="103"/>
        <v>15341.698185316578</v>
      </c>
      <c r="O511" s="3">
        <f t="shared" si="101"/>
        <v>3196.7164893081504</v>
      </c>
      <c r="P511" s="3">
        <f t="shared" si="102"/>
        <v>687.61321941434767</v>
      </c>
      <c r="Q511" s="3">
        <v>2</v>
      </c>
      <c r="R511" s="24">
        <v>6</v>
      </c>
      <c r="S511" s="19">
        <f t="shared" si="104"/>
        <v>213.11443262054337</v>
      </c>
      <c r="T511" s="20">
        <f t="shared" si="105"/>
        <v>0.40439171275245422</v>
      </c>
      <c r="U511" s="20">
        <f t="shared" si="106"/>
        <v>0.25205728281554507</v>
      </c>
      <c r="V511" s="21">
        <f t="shared" si="107"/>
        <v>0.18308800053311286</v>
      </c>
      <c r="W511" s="26">
        <f t="shared" si="108"/>
        <v>45.840881294289844</v>
      </c>
      <c r="X511" s="27">
        <f t="shared" si="109"/>
        <v>3.8200734411908202</v>
      </c>
      <c r="Y511" s="27">
        <f t="shared" si="110"/>
        <v>0.95501836029770504</v>
      </c>
      <c r="Z511" s="27">
        <f t="shared" si="111"/>
        <v>0.54572477731297431</v>
      </c>
    </row>
    <row r="512" spans="1:26" ht="12.5" x14ac:dyDescent="0.25">
      <c r="A512" s="2" t="s">
        <v>210</v>
      </c>
      <c r="B512" t="s">
        <v>325</v>
      </c>
      <c r="C512" t="s">
        <v>324</v>
      </c>
      <c r="D512" s="18">
        <f>VLOOKUP(C512,'Infected rate by state'!B:E,4,0)</f>
        <v>8.9298079160438481E-3</v>
      </c>
      <c r="E512" s="3">
        <v>2001</v>
      </c>
      <c r="F512" s="2">
        <v>230</v>
      </c>
      <c r="G512" s="2">
        <v>755</v>
      </c>
      <c r="H512" s="4">
        <f t="shared" si="112"/>
        <v>1378</v>
      </c>
      <c r="I512" s="2">
        <v>91</v>
      </c>
      <c r="J512" s="4">
        <f t="shared" si="113"/>
        <v>160.5</v>
      </c>
      <c r="K512" s="3">
        <v>636854</v>
      </c>
      <c r="L512" s="3">
        <f t="shared" si="100"/>
        <v>506349</v>
      </c>
      <c r="M512" s="3">
        <v>130505</v>
      </c>
      <c r="N512" s="3">
        <f t="shared" si="103"/>
        <v>11373.967781128378</v>
      </c>
      <c r="O512" s="3">
        <f t="shared" si="101"/>
        <v>2382.476949010219</v>
      </c>
      <c r="P512" s="3">
        <f t="shared" si="102"/>
        <v>515.7179262026483</v>
      </c>
      <c r="Q512" s="3">
        <v>2</v>
      </c>
      <c r="R512" s="24">
        <v>6</v>
      </c>
      <c r="S512" s="19">
        <f t="shared" si="104"/>
        <v>158.83179660068126</v>
      </c>
      <c r="T512" s="20">
        <f t="shared" si="105"/>
        <v>0.21037324053070366</v>
      </c>
      <c r="U512" s="20">
        <f t="shared" si="106"/>
        <v>0.11526255195985577</v>
      </c>
      <c r="V512" s="21">
        <f t="shared" si="107"/>
        <v>7.9376210195243005E-2</v>
      </c>
      <c r="W512" s="26">
        <f t="shared" si="108"/>
        <v>34.381195080176553</v>
      </c>
      <c r="X512" s="27">
        <f t="shared" si="109"/>
        <v>0.37781533055139072</v>
      </c>
      <c r="Y512" s="27">
        <f t="shared" si="110"/>
        <v>0.21421305345904396</v>
      </c>
      <c r="Z512" s="27">
        <f t="shared" si="111"/>
        <v>0.14948345687033285</v>
      </c>
    </row>
    <row r="513" spans="1:26" ht="12.5" x14ac:dyDescent="0.25">
      <c r="A513" s="2" t="s">
        <v>211</v>
      </c>
      <c r="B513" t="s">
        <v>333</v>
      </c>
      <c r="C513" t="s">
        <v>332</v>
      </c>
      <c r="D513" s="18">
        <f>VLOOKUP(C513,'Infected rate by state'!B:E,4,0)</f>
        <v>1.4486816526494731E-2</v>
      </c>
      <c r="E513" s="3">
        <v>1725</v>
      </c>
      <c r="F513" s="2">
        <v>156</v>
      </c>
      <c r="G513" s="2">
        <v>643</v>
      </c>
      <c r="H513" s="4">
        <f t="shared" si="112"/>
        <v>1184</v>
      </c>
      <c r="I513" s="2">
        <v>71</v>
      </c>
      <c r="J513" s="4">
        <f t="shared" si="113"/>
        <v>113.5</v>
      </c>
      <c r="K513" s="3">
        <v>469070</v>
      </c>
      <c r="L513" s="3">
        <f t="shared" si="100"/>
        <v>362975</v>
      </c>
      <c r="M513" s="3">
        <v>106095</v>
      </c>
      <c r="N513" s="3">
        <f t="shared" si="103"/>
        <v>13590.662056165767</v>
      </c>
      <c r="O513" s="3">
        <f t="shared" si="101"/>
        <v>2874.2517625534028</v>
      </c>
      <c r="P513" s="3">
        <f t="shared" si="102"/>
        <v>629.25838793152116</v>
      </c>
      <c r="Q513" s="3">
        <v>2</v>
      </c>
      <c r="R513" s="24">
        <v>6</v>
      </c>
      <c r="S513" s="19">
        <f t="shared" si="104"/>
        <v>191.61678417022685</v>
      </c>
      <c r="T513" s="20">
        <f t="shared" si="105"/>
        <v>0.29800432996924858</v>
      </c>
      <c r="U513" s="20">
        <f t="shared" si="106"/>
        <v>0.16183850014377268</v>
      </c>
      <c r="V513" s="21">
        <f t="shared" si="107"/>
        <v>0.11108219372187064</v>
      </c>
      <c r="W513" s="26">
        <f t="shared" si="108"/>
        <v>41.950559195434742</v>
      </c>
      <c r="X513" s="27">
        <f t="shared" si="109"/>
        <v>0.59085294641457387</v>
      </c>
      <c r="Y513" s="27">
        <f t="shared" si="110"/>
        <v>0.36960845106109907</v>
      </c>
      <c r="Z513" s="27">
        <f t="shared" si="111"/>
        <v>0.26891384099637655</v>
      </c>
    </row>
    <row r="514" spans="1:26" ht="12.5" x14ac:dyDescent="0.25">
      <c r="A514" s="2" t="s">
        <v>212</v>
      </c>
      <c r="B514" t="s">
        <v>351</v>
      </c>
      <c r="C514" t="s">
        <v>350</v>
      </c>
      <c r="D514" s="18">
        <f>VLOOKUP(C514,'Infected rate by state'!B:E,4,0)</f>
        <v>9.0315118396853012E-3</v>
      </c>
      <c r="E514" s="2">
        <v>476</v>
      </c>
      <c r="F514" s="2">
        <v>68</v>
      </c>
      <c r="G514" s="2">
        <v>178</v>
      </c>
      <c r="H514" s="4">
        <f t="shared" si="112"/>
        <v>327</v>
      </c>
      <c r="I514" s="2">
        <v>22</v>
      </c>
      <c r="J514" s="4">
        <f t="shared" si="113"/>
        <v>45</v>
      </c>
      <c r="K514" s="3">
        <v>142627</v>
      </c>
      <c r="L514" s="3">
        <f t="shared" ref="L514:L577" si="114">K514-M514</f>
        <v>104808</v>
      </c>
      <c r="M514" s="3">
        <v>37819</v>
      </c>
      <c r="N514" s="3">
        <f t="shared" si="103"/>
        <v>2576.2748783175907</v>
      </c>
      <c r="O514" s="3">
        <f t="shared" ref="O514:O577" si="115">0.19*N514*(L514/K514)+0.285*N514*(M514/K514)</f>
        <v>554.38914867070332</v>
      </c>
      <c r="P514" s="3">
        <f t="shared" ref="P514:P577" si="116">0.0361*N514*(L514/K514)+0.0812*N514*(M514/K514)</f>
        <v>123.81248282037328</v>
      </c>
      <c r="Q514" s="3">
        <v>2</v>
      </c>
      <c r="R514" s="24">
        <v>6</v>
      </c>
      <c r="S514" s="19">
        <f t="shared" si="104"/>
        <v>36.959276578046889</v>
      </c>
      <c r="T514" s="20">
        <f t="shared" si="105"/>
        <v>0.20763638526992634</v>
      </c>
      <c r="U514" s="20">
        <f t="shared" si="106"/>
        <v>0.11302531063622902</v>
      </c>
      <c r="V514" s="21">
        <f t="shared" si="107"/>
        <v>7.7645539029510269E-2</v>
      </c>
      <c r="W514" s="26">
        <f t="shared" si="108"/>
        <v>8.2541655213582192</v>
      </c>
      <c r="X514" s="27">
        <f t="shared" si="109"/>
        <v>0.37518934187991904</v>
      </c>
      <c r="Y514" s="27">
        <f t="shared" si="110"/>
        <v>0.18342590047462709</v>
      </c>
      <c r="Z514" s="27">
        <f t="shared" si="111"/>
        <v>0.12138478707879734</v>
      </c>
    </row>
    <row r="515" spans="1:26" ht="12.5" x14ac:dyDescent="0.25">
      <c r="A515" s="2" t="s">
        <v>213</v>
      </c>
      <c r="B515" t="s">
        <v>383</v>
      </c>
      <c r="C515" t="s">
        <v>382</v>
      </c>
      <c r="D515" s="18">
        <f>VLOOKUP(C515,'Infected rate by state'!B:E,4,0)</f>
        <v>8.525765865415048E-3</v>
      </c>
      <c r="E515" s="3">
        <v>10697</v>
      </c>
      <c r="F515" s="3">
        <v>1257</v>
      </c>
      <c r="G515" s="3">
        <v>3634</v>
      </c>
      <c r="H515" s="4">
        <f t="shared" si="112"/>
        <v>7165.5</v>
      </c>
      <c r="I515" s="2">
        <v>546</v>
      </c>
      <c r="J515" s="4">
        <f t="shared" si="113"/>
        <v>901.5</v>
      </c>
      <c r="K515" s="3">
        <v>3331376</v>
      </c>
      <c r="L515" s="3">
        <f t="shared" si="114"/>
        <v>2699344</v>
      </c>
      <c r="M515" s="3">
        <v>632032</v>
      </c>
      <c r="N515" s="3">
        <f t="shared" ref="N515:N578" si="117">K515*D515*Q515</f>
        <v>56805.063571325845</v>
      </c>
      <c r="O515" s="3">
        <f t="shared" si="115"/>
        <v>11816.787880327411</v>
      </c>
      <c r="P515" s="3">
        <f t="shared" si="116"/>
        <v>2536.7106229256533</v>
      </c>
      <c r="Q515" s="3">
        <v>2</v>
      </c>
      <c r="R515" s="24">
        <v>6</v>
      </c>
      <c r="S515" s="19">
        <f t="shared" ref="S515:S578" si="118">O515/(R515*30/12)</f>
        <v>787.78585868849405</v>
      </c>
      <c r="T515" s="20">
        <f t="shared" ref="T515:T578" si="119">S515/$G515</f>
        <v>0.21678201945197964</v>
      </c>
      <c r="U515" s="20">
        <f t="shared" ref="U515:U578" si="120">S515/$H515</f>
        <v>0.10994150564349928</v>
      </c>
      <c r="V515" s="21">
        <f t="shared" ref="V515:V578" si="121">S515/$E515</f>
        <v>7.3645494875992715E-2</v>
      </c>
      <c r="W515" s="26">
        <f t="shared" ref="W515:W578" si="122">P515/(R515*30/12)</f>
        <v>169.11404152837687</v>
      </c>
      <c r="X515" s="27">
        <f t="shared" si="109"/>
        <v>0.30973267679189903</v>
      </c>
      <c r="Y515" s="27">
        <f t="shared" si="110"/>
        <v>0.1875918375245445</v>
      </c>
      <c r="Z515" s="27">
        <f t="shared" si="111"/>
        <v>0.13453782142273418</v>
      </c>
    </row>
    <row r="516" spans="1:26" ht="12.5" x14ac:dyDescent="0.25">
      <c r="A516" s="2" t="s">
        <v>214</v>
      </c>
      <c r="B516" t="s">
        <v>311</v>
      </c>
      <c r="C516" t="s">
        <v>310</v>
      </c>
      <c r="D516" s="18">
        <f>VLOOKUP(C516,'Infected rate by state'!B:E,4,0)</f>
        <v>1.4327212443359898E-2</v>
      </c>
      <c r="E516" s="3">
        <v>6977</v>
      </c>
      <c r="F516" s="2">
        <v>957</v>
      </c>
      <c r="G516" s="3">
        <v>2567</v>
      </c>
      <c r="H516" s="4">
        <f t="shared" si="112"/>
        <v>4772</v>
      </c>
      <c r="I516" s="2">
        <v>416</v>
      </c>
      <c r="J516" s="4">
        <f t="shared" si="113"/>
        <v>686.5</v>
      </c>
      <c r="K516" s="3">
        <v>2761090</v>
      </c>
      <c r="L516" s="3">
        <f t="shared" si="114"/>
        <v>2228421</v>
      </c>
      <c r="M516" s="3">
        <v>532669</v>
      </c>
      <c r="N516" s="3">
        <f t="shared" si="117"/>
        <v>79117.446010473155</v>
      </c>
      <c r="O516" s="3">
        <f t="shared" si="115"/>
        <v>16482.330507738396</v>
      </c>
      <c r="P516" s="3">
        <f t="shared" si="116"/>
        <v>3544.5157066123661</v>
      </c>
      <c r="Q516" s="3">
        <v>2</v>
      </c>
      <c r="R516" s="24">
        <v>6</v>
      </c>
      <c r="S516" s="19">
        <f t="shared" si="118"/>
        <v>1098.8220338492263</v>
      </c>
      <c r="T516" s="20">
        <f t="shared" si="119"/>
        <v>0.42805688891672233</v>
      </c>
      <c r="U516" s="20">
        <f t="shared" si="120"/>
        <v>0.23026446643948581</v>
      </c>
      <c r="V516" s="21">
        <f t="shared" si="121"/>
        <v>0.15749205014321718</v>
      </c>
      <c r="W516" s="26">
        <f t="shared" si="122"/>
        <v>236.30104710749109</v>
      </c>
      <c r="X516" s="27">
        <f t="shared" ref="X516:X579" si="123">W516/$I516</f>
        <v>0.56803136323916126</v>
      </c>
      <c r="Y516" s="27">
        <f t="shared" ref="Y516:Y579" si="124">W516/$J516</f>
        <v>0.34421128493443715</v>
      </c>
      <c r="Z516" s="27">
        <f t="shared" ref="Z516:Z579" si="125">W516/$F516</f>
        <v>0.24691854452193426</v>
      </c>
    </row>
    <row r="517" spans="1:26" ht="12.5" x14ac:dyDescent="0.25">
      <c r="A517" s="2" t="s">
        <v>215</v>
      </c>
      <c r="B517" t="s">
        <v>383</v>
      </c>
      <c r="C517" t="s">
        <v>382</v>
      </c>
      <c r="D517" s="18">
        <f>VLOOKUP(C517,'Infected rate by state'!B:E,4,0)</f>
        <v>8.525765865415048E-3</v>
      </c>
      <c r="E517" s="3">
        <v>8133</v>
      </c>
      <c r="F517" s="3">
        <v>1079</v>
      </c>
      <c r="G517" s="3">
        <v>2738</v>
      </c>
      <c r="H517" s="4">
        <f t="shared" si="112"/>
        <v>5435.5</v>
      </c>
      <c r="I517" s="2">
        <v>420</v>
      </c>
      <c r="J517" s="4">
        <f t="shared" si="113"/>
        <v>749.5</v>
      </c>
      <c r="K517" s="3">
        <v>2324172</v>
      </c>
      <c r="L517" s="3">
        <f t="shared" si="114"/>
        <v>1782205</v>
      </c>
      <c r="M517" s="3">
        <v>541967</v>
      </c>
      <c r="N517" s="3">
        <f t="shared" si="117"/>
        <v>39630.692605906843</v>
      </c>
      <c r="O517" s="3">
        <f t="shared" si="115"/>
        <v>8407.7615073907655</v>
      </c>
      <c r="P517" s="3">
        <f t="shared" si="116"/>
        <v>1847.453677213319</v>
      </c>
      <c r="Q517" s="3">
        <v>2</v>
      </c>
      <c r="R517" s="24">
        <v>6</v>
      </c>
      <c r="S517" s="19">
        <f t="shared" si="118"/>
        <v>560.51743382605105</v>
      </c>
      <c r="T517" s="20">
        <f t="shared" si="119"/>
        <v>0.20471783558292589</v>
      </c>
      <c r="U517" s="20">
        <f t="shared" si="120"/>
        <v>0.10312159577335131</v>
      </c>
      <c r="V517" s="21">
        <f t="shared" si="121"/>
        <v>6.8918902474615892E-2</v>
      </c>
      <c r="W517" s="26">
        <f t="shared" si="122"/>
        <v>123.16357848088794</v>
      </c>
      <c r="X517" s="27">
        <f t="shared" si="123"/>
        <v>0.29324661543068559</v>
      </c>
      <c r="Y517" s="27">
        <f t="shared" si="124"/>
        <v>0.16432765641212532</v>
      </c>
      <c r="Z517" s="27">
        <f t="shared" si="125"/>
        <v>0.11414604122417789</v>
      </c>
    </row>
    <row r="518" spans="1:26" ht="12.5" x14ac:dyDescent="0.25">
      <c r="A518" s="2" t="s">
        <v>216</v>
      </c>
      <c r="B518" t="s">
        <v>351</v>
      </c>
      <c r="C518" t="s">
        <v>350</v>
      </c>
      <c r="D518" s="18">
        <f>VLOOKUP(C518,'Infected rate by state'!B:E,4,0)</f>
        <v>9.0315118396853012E-3</v>
      </c>
      <c r="E518" s="2">
        <v>911</v>
      </c>
      <c r="F518" s="2">
        <v>95</v>
      </c>
      <c r="G518" s="2">
        <v>321</v>
      </c>
      <c r="H518" s="4">
        <f t="shared" si="112"/>
        <v>616</v>
      </c>
      <c r="I518" s="2">
        <v>49</v>
      </c>
      <c r="J518" s="4">
        <f t="shared" si="113"/>
        <v>72</v>
      </c>
      <c r="K518" s="3">
        <v>376936</v>
      </c>
      <c r="L518" s="3">
        <f t="shared" si="114"/>
        <v>305953</v>
      </c>
      <c r="M518" s="3">
        <v>70983</v>
      </c>
      <c r="N518" s="3">
        <f t="shared" si="117"/>
        <v>6808.6038936072373</v>
      </c>
      <c r="O518" s="3">
        <f t="shared" si="115"/>
        <v>1415.4406627194876</v>
      </c>
      <c r="P518" s="3">
        <f t="shared" si="116"/>
        <v>303.61635976267888</v>
      </c>
      <c r="Q518" s="3">
        <v>2</v>
      </c>
      <c r="R518" s="24">
        <v>6</v>
      </c>
      <c r="S518" s="19">
        <f t="shared" si="118"/>
        <v>94.362710847965843</v>
      </c>
      <c r="T518" s="20">
        <f t="shared" si="119"/>
        <v>0.29396483130207429</v>
      </c>
      <c r="U518" s="20">
        <f t="shared" si="120"/>
        <v>0.15318621890903547</v>
      </c>
      <c r="V518" s="21">
        <f t="shared" si="121"/>
        <v>0.10358146086494605</v>
      </c>
      <c r="W518" s="26">
        <f t="shared" si="122"/>
        <v>20.241090650845258</v>
      </c>
      <c r="X518" s="27">
        <f t="shared" si="123"/>
        <v>0.41308348267031142</v>
      </c>
      <c r="Y518" s="27">
        <f t="shared" si="124"/>
        <v>0.28112625903951749</v>
      </c>
      <c r="Z518" s="27">
        <f t="shared" si="125"/>
        <v>0.21306411211416063</v>
      </c>
    </row>
    <row r="519" spans="1:26" ht="12.5" x14ac:dyDescent="0.25">
      <c r="A519" s="2" t="s">
        <v>217</v>
      </c>
      <c r="B519" t="s">
        <v>345</v>
      </c>
      <c r="C519" t="s">
        <v>344</v>
      </c>
      <c r="D519" s="18">
        <f>VLOOKUP(C519,'Infected rate by state'!B:E,4,0)</f>
        <v>3.0275735294117648E-3</v>
      </c>
      <c r="E519" s="3">
        <v>2524</v>
      </c>
      <c r="F519" s="2">
        <v>209</v>
      </c>
      <c r="G519" s="2">
        <v>710</v>
      </c>
      <c r="H519" s="4">
        <f t="shared" si="112"/>
        <v>1617</v>
      </c>
      <c r="I519" s="2">
        <v>92</v>
      </c>
      <c r="J519" s="4">
        <f t="shared" si="113"/>
        <v>150.5</v>
      </c>
      <c r="K519" s="3">
        <v>876231</v>
      </c>
      <c r="L519" s="3">
        <f t="shared" si="114"/>
        <v>681722</v>
      </c>
      <c r="M519" s="3">
        <v>194509</v>
      </c>
      <c r="N519" s="3">
        <f t="shared" si="117"/>
        <v>5305.7075625000007</v>
      </c>
      <c r="O519" s="3">
        <f t="shared" si="115"/>
        <v>1119.9735938051472</v>
      </c>
      <c r="P519" s="3">
        <f t="shared" si="116"/>
        <v>244.65394803308828</v>
      </c>
      <c r="Q519" s="3">
        <v>2</v>
      </c>
      <c r="R519" s="24">
        <v>6</v>
      </c>
      <c r="S519" s="19">
        <f t="shared" si="118"/>
        <v>74.664906253676477</v>
      </c>
      <c r="T519" s="20">
        <f t="shared" si="119"/>
        <v>0.10516183979391053</v>
      </c>
      <c r="U519" s="20">
        <f t="shared" si="120"/>
        <v>4.6174957485266836E-2</v>
      </c>
      <c r="V519" s="21">
        <f t="shared" si="121"/>
        <v>2.95819755363219E-2</v>
      </c>
      <c r="W519" s="26">
        <f t="shared" si="122"/>
        <v>16.310263202205885</v>
      </c>
      <c r="X519" s="27">
        <f t="shared" si="123"/>
        <v>0.17728546958919439</v>
      </c>
      <c r="Y519" s="27">
        <f t="shared" si="124"/>
        <v>0.10837384187512215</v>
      </c>
      <c r="Z519" s="27">
        <f t="shared" si="125"/>
        <v>7.8039536852659741E-2</v>
      </c>
    </row>
    <row r="520" spans="1:26" ht="12.5" x14ac:dyDescent="0.25">
      <c r="A520" s="2" t="s">
        <v>217</v>
      </c>
      <c r="B520" t="s">
        <v>381</v>
      </c>
      <c r="C520" t="s">
        <v>380</v>
      </c>
      <c r="D520" s="18">
        <f>VLOOKUP(C520,'Infected rate by state'!B:E,4,0)</f>
        <v>2.6094721185018687E-3</v>
      </c>
      <c r="E520" s="3">
        <v>4684</v>
      </c>
      <c r="F520" s="2">
        <v>661</v>
      </c>
      <c r="G520" s="3">
        <v>1737</v>
      </c>
      <c r="H520" s="4">
        <f t="shared" si="112"/>
        <v>3210.5</v>
      </c>
      <c r="I520" s="2">
        <v>278</v>
      </c>
      <c r="J520" s="4">
        <f t="shared" si="113"/>
        <v>469.5</v>
      </c>
      <c r="K520" s="3">
        <v>2215589</v>
      </c>
      <c r="L520" s="3">
        <f t="shared" si="114"/>
        <v>1802613</v>
      </c>
      <c r="M520" s="3">
        <v>412976</v>
      </c>
      <c r="N520" s="3">
        <f t="shared" si="117"/>
        <v>11563.035443118873</v>
      </c>
      <c r="O520" s="3">
        <f t="shared" si="115"/>
        <v>2401.7301121385672</v>
      </c>
      <c r="P520" s="3">
        <f t="shared" si="116"/>
        <v>514.6295515530519</v>
      </c>
      <c r="Q520" s="3">
        <v>2</v>
      </c>
      <c r="R520" s="24">
        <v>6</v>
      </c>
      <c r="S520" s="19">
        <f t="shared" si="118"/>
        <v>160.11534080923781</v>
      </c>
      <c r="T520" s="20">
        <f t="shared" si="119"/>
        <v>9.217924053496708E-2</v>
      </c>
      <c r="U520" s="20">
        <f t="shared" si="120"/>
        <v>4.9872400189764153E-2</v>
      </c>
      <c r="V520" s="21">
        <f t="shared" si="121"/>
        <v>3.418346302502942E-2</v>
      </c>
      <c r="W520" s="26">
        <f t="shared" si="122"/>
        <v>34.308636770203456</v>
      </c>
      <c r="X520" s="27">
        <f t="shared" si="123"/>
        <v>0.12341236248274624</v>
      </c>
      <c r="Y520" s="27">
        <f t="shared" si="124"/>
        <v>7.3074838701178826E-2</v>
      </c>
      <c r="Z520" s="27">
        <f t="shared" si="125"/>
        <v>5.1904140348265439E-2</v>
      </c>
    </row>
    <row r="521" spans="1:26" ht="12.5" x14ac:dyDescent="0.25">
      <c r="A521" s="2" t="s">
        <v>218</v>
      </c>
      <c r="B521" t="s">
        <v>385</v>
      </c>
      <c r="C521" t="s">
        <v>384</v>
      </c>
      <c r="D521" s="18">
        <f>VLOOKUP(C521,'Infected rate by state'!B:E,4,0)</f>
        <v>1.9731205888496917E-2</v>
      </c>
      <c r="E521" s="3">
        <v>2249</v>
      </c>
      <c r="F521" s="2">
        <v>293</v>
      </c>
      <c r="G521" s="2">
        <v>690</v>
      </c>
      <c r="H521" s="4">
        <f t="shared" si="112"/>
        <v>1469.5</v>
      </c>
      <c r="I521" s="2">
        <v>82</v>
      </c>
      <c r="J521" s="4">
        <f t="shared" si="113"/>
        <v>187.5</v>
      </c>
      <c r="K521" s="3">
        <v>986702</v>
      </c>
      <c r="L521" s="3">
        <f t="shared" si="114"/>
        <v>793965</v>
      </c>
      <c r="M521" s="3">
        <v>192737</v>
      </c>
      <c r="N521" s="3">
        <f t="shared" si="117"/>
        <v>38937.640625183369</v>
      </c>
      <c r="O521" s="3">
        <f t="shared" si="115"/>
        <v>8120.7090703577742</v>
      </c>
      <c r="P521" s="3">
        <f t="shared" si="116"/>
        <v>1748.6734218947965</v>
      </c>
      <c r="Q521" s="3">
        <v>2</v>
      </c>
      <c r="R521" s="24">
        <v>6</v>
      </c>
      <c r="S521" s="19">
        <f t="shared" si="118"/>
        <v>541.38060469051823</v>
      </c>
      <c r="T521" s="20">
        <f t="shared" si="119"/>
        <v>0.78460957201524384</v>
      </c>
      <c r="U521" s="20">
        <f t="shared" si="120"/>
        <v>0.36841143565193485</v>
      </c>
      <c r="V521" s="21">
        <f t="shared" si="121"/>
        <v>0.24072058901312504</v>
      </c>
      <c r="W521" s="26">
        <f t="shared" si="122"/>
        <v>116.57822812631977</v>
      </c>
      <c r="X521" s="27">
        <f t="shared" si="123"/>
        <v>1.4216857088575583</v>
      </c>
      <c r="Y521" s="27">
        <f t="shared" si="124"/>
        <v>0.62175055000703883</v>
      </c>
      <c r="Z521" s="27">
        <f t="shared" si="125"/>
        <v>0.39787791169392411</v>
      </c>
    </row>
    <row r="522" spans="1:26" ht="12.5" x14ac:dyDescent="0.25">
      <c r="A522" s="2" t="s">
        <v>219</v>
      </c>
      <c r="B522" t="s">
        <v>395</v>
      </c>
      <c r="C522" t="s">
        <v>394</v>
      </c>
      <c r="D522" s="18">
        <f>VLOOKUP(C522,'Infected rate by state'!B:E,4,0)</f>
        <v>1.0015511681323568E-2</v>
      </c>
      <c r="E522" s="2">
        <v>941</v>
      </c>
      <c r="F522" s="2">
        <v>122</v>
      </c>
      <c r="G522" s="2">
        <v>387</v>
      </c>
      <c r="H522" s="4">
        <f t="shared" si="112"/>
        <v>664</v>
      </c>
      <c r="I522" s="2">
        <v>52</v>
      </c>
      <c r="J522" s="4">
        <f t="shared" si="113"/>
        <v>87</v>
      </c>
      <c r="K522" s="3">
        <v>436975</v>
      </c>
      <c r="L522" s="3">
        <f t="shared" si="114"/>
        <v>384390</v>
      </c>
      <c r="M522" s="3">
        <v>52585</v>
      </c>
      <c r="N522" s="3">
        <f t="shared" si="117"/>
        <v>8753.0564338927325</v>
      </c>
      <c r="O522" s="3">
        <f t="shared" si="115"/>
        <v>1763.1472019744749</v>
      </c>
      <c r="P522" s="3">
        <f t="shared" si="116"/>
        <v>363.49058175849609</v>
      </c>
      <c r="Q522" s="3">
        <v>2</v>
      </c>
      <c r="R522" s="24">
        <v>6</v>
      </c>
      <c r="S522" s="19">
        <f t="shared" si="118"/>
        <v>117.54314679829832</v>
      </c>
      <c r="T522" s="20">
        <f t="shared" si="119"/>
        <v>0.30372906149431089</v>
      </c>
      <c r="U522" s="20">
        <f t="shared" si="120"/>
        <v>0.17702281144322038</v>
      </c>
      <c r="V522" s="21">
        <f t="shared" si="121"/>
        <v>0.12491301466344136</v>
      </c>
      <c r="W522" s="26">
        <f t="shared" si="122"/>
        <v>24.232705450566407</v>
      </c>
      <c r="X522" s="27">
        <f t="shared" si="123"/>
        <v>0.46601356635704627</v>
      </c>
      <c r="Y522" s="27">
        <f t="shared" si="124"/>
        <v>0.27853684425938396</v>
      </c>
      <c r="Z522" s="27">
        <f t="shared" si="125"/>
        <v>0.19862873320136398</v>
      </c>
    </row>
    <row r="523" spans="1:26" ht="12.5" x14ac:dyDescent="0.25">
      <c r="A523" s="2" t="s">
        <v>220</v>
      </c>
      <c r="B523" t="s">
        <v>317</v>
      </c>
      <c r="C523" t="s">
        <v>316</v>
      </c>
      <c r="D523" s="18">
        <f>VLOOKUP(C523,'Infected rate by state'!B:E,4,0)</f>
        <v>7.3843274393391549E-3</v>
      </c>
      <c r="E523" s="2">
        <v>615</v>
      </c>
      <c r="F523" s="2">
        <v>28</v>
      </c>
      <c r="G523" s="2">
        <v>238</v>
      </c>
      <c r="H523" s="4">
        <f t="shared" si="112"/>
        <v>426.5</v>
      </c>
      <c r="I523" s="2">
        <v>7</v>
      </c>
      <c r="J523" s="4">
        <f t="shared" si="113"/>
        <v>17.5</v>
      </c>
      <c r="K523" s="3">
        <v>138550</v>
      </c>
      <c r="L523" s="3">
        <f t="shared" si="114"/>
        <v>106101</v>
      </c>
      <c r="M523" s="3">
        <v>32449</v>
      </c>
      <c r="N523" s="3">
        <f t="shared" si="117"/>
        <v>2046.1971334408797</v>
      </c>
      <c r="O523" s="3">
        <f t="shared" si="115"/>
        <v>434.30412315879926</v>
      </c>
      <c r="P523" s="3">
        <f t="shared" si="116"/>
        <v>95.480903022552042</v>
      </c>
      <c r="Q523" s="3">
        <v>2</v>
      </c>
      <c r="R523" s="24">
        <v>6</v>
      </c>
      <c r="S523" s="19">
        <f t="shared" si="118"/>
        <v>28.953608210586616</v>
      </c>
      <c r="T523" s="20">
        <f t="shared" si="119"/>
        <v>0.12165381601086814</v>
      </c>
      <c r="U523" s="20">
        <f t="shared" si="120"/>
        <v>6.7886537422242946E-2</v>
      </c>
      <c r="V523" s="21">
        <f t="shared" si="121"/>
        <v>4.7079037740791245E-2</v>
      </c>
      <c r="W523" s="26">
        <f t="shared" si="122"/>
        <v>6.3653935348368025</v>
      </c>
      <c r="X523" s="27">
        <f t="shared" si="123"/>
        <v>0.90934193354811466</v>
      </c>
      <c r="Y523" s="27">
        <f t="shared" si="124"/>
        <v>0.36373677341924587</v>
      </c>
      <c r="Z523" s="27">
        <f t="shared" si="125"/>
        <v>0.22733548338702866</v>
      </c>
    </row>
    <row r="524" spans="1:26" ht="12.5" x14ac:dyDescent="0.25">
      <c r="A524" s="2" t="s">
        <v>221</v>
      </c>
      <c r="B524" t="s">
        <v>373</v>
      </c>
      <c r="C524" t="s">
        <v>372</v>
      </c>
      <c r="D524" s="18">
        <f>VLOOKUP(C524,'Infected rate by state'!B:E,4,0)</f>
        <v>8.0007670443122732E-3</v>
      </c>
      <c r="E524" s="3">
        <v>3560</v>
      </c>
      <c r="F524" s="2">
        <v>375</v>
      </c>
      <c r="G524" s="3">
        <v>1124</v>
      </c>
      <c r="H524" s="4">
        <f t="shared" si="112"/>
        <v>2342</v>
      </c>
      <c r="I524" s="2">
        <v>160</v>
      </c>
      <c r="J524" s="4">
        <f t="shared" si="113"/>
        <v>267.5</v>
      </c>
      <c r="K524" s="3">
        <v>1670043</v>
      </c>
      <c r="L524" s="3">
        <f t="shared" si="114"/>
        <v>1397967</v>
      </c>
      <c r="M524" s="3">
        <v>272076</v>
      </c>
      <c r="N524" s="3">
        <f t="shared" si="117"/>
        <v>26723.249993968802</v>
      </c>
      <c r="O524" s="3">
        <f t="shared" si="115"/>
        <v>5491.012670780251</v>
      </c>
      <c r="P524" s="3">
        <f t="shared" si="116"/>
        <v>1161.0581906124908</v>
      </c>
      <c r="Q524" s="3">
        <v>2</v>
      </c>
      <c r="R524" s="24">
        <v>6</v>
      </c>
      <c r="S524" s="19">
        <f t="shared" si="118"/>
        <v>366.06751138535009</v>
      </c>
      <c r="T524" s="20">
        <f t="shared" si="119"/>
        <v>0.32568283931080971</v>
      </c>
      <c r="U524" s="20">
        <f t="shared" si="120"/>
        <v>0.15630551297410336</v>
      </c>
      <c r="V524" s="21">
        <f t="shared" si="121"/>
        <v>0.10282795263633429</v>
      </c>
      <c r="W524" s="26">
        <f t="shared" si="122"/>
        <v>77.403879374166053</v>
      </c>
      <c r="X524" s="27">
        <f t="shared" si="123"/>
        <v>0.48377424608853781</v>
      </c>
      <c r="Y524" s="27">
        <f t="shared" si="124"/>
        <v>0.28936029672585439</v>
      </c>
      <c r="Z524" s="27">
        <f t="shared" si="125"/>
        <v>0.20641034499777614</v>
      </c>
    </row>
    <row r="525" spans="1:26" ht="12.5" x14ac:dyDescent="0.25">
      <c r="A525" s="2" t="s">
        <v>222</v>
      </c>
      <c r="B525" t="s">
        <v>389</v>
      </c>
      <c r="C525" t="s">
        <v>388</v>
      </c>
      <c r="D525" s="18">
        <f>VLOOKUP(C525,'Infected rate by state'!B:E,4,0)</f>
        <v>1.0177106325483841E-2</v>
      </c>
      <c r="E525" s="2">
        <v>878</v>
      </c>
      <c r="F525" s="2">
        <v>46</v>
      </c>
      <c r="G525" s="2">
        <v>343</v>
      </c>
      <c r="H525" s="4">
        <f t="shared" si="112"/>
        <v>610.5</v>
      </c>
      <c r="I525" s="2">
        <v>20</v>
      </c>
      <c r="J525" s="4">
        <f t="shared" si="113"/>
        <v>33</v>
      </c>
      <c r="K525" s="3">
        <v>173590</v>
      </c>
      <c r="L525" s="3">
        <f t="shared" si="114"/>
        <v>136202</v>
      </c>
      <c r="M525" s="3">
        <v>37388</v>
      </c>
      <c r="N525" s="3">
        <f t="shared" si="117"/>
        <v>3533.2877740814802</v>
      </c>
      <c r="O525" s="3">
        <f t="shared" si="115"/>
        <v>743.61999082194723</v>
      </c>
      <c r="P525" s="3">
        <f t="shared" si="116"/>
        <v>161.87293759134798</v>
      </c>
      <c r="Q525" s="3">
        <v>2</v>
      </c>
      <c r="R525" s="24">
        <v>6</v>
      </c>
      <c r="S525" s="19">
        <f t="shared" si="118"/>
        <v>49.574666054796481</v>
      </c>
      <c r="T525" s="20">
        <f t="shared" si="119"/>
        <v>0.14453255409561655</v>
      </c>
      <c r="U525" s="20">
        <f t="shared" si="120"/>
        <v>8.1203384201140844E-2</v>
      </c>
      <c r="V525" s="21">
        <f t="shared" si="121"/>
        <v>5.6463173183139502E-2</v>
      </c>
      <c r="W525" s="26">
        <f t="shared" si="122"/>
        <v>10.791529172756531</v>
      </c>
      <c r="X525" s="27">
        <f t="shared" si="123"/>
        <v>0.53957645863782655</v>
      </c>
      <c r="Y525" s="27">
        <f t="shared" si="124"/>
        <v>0.32701603553807673</v>
      </c>
      <c r="Z525" s="27">
        <f t="shared" si="125"/>
        <v>0.2345984602773159</v>
      </c>
    </row>
    <row r="526" spans="1:26" ht="12.5" x14ac:dyDescent="0.25">
      <c r="A526" s="2" t="s">
        <v>223</v>
      </c>
      <c r="B526" t="s">
        <v>383</v>
      </c>
      <c r="C526" t="s">
        <v>382</v>
      </c>
      <c r="D526" s="18">
        <f>VLOOKUP(C526,'Infected rate by state'!B:E,4,0)</f>
        <v>8.525765865415048E-3</v>
      </c>
      <c r="E526" s="3">
        <v>1329</v>
      </c>
      <c r="F526" s="2">
        <v>99</v>
      </c>
      <c r="G526" s="2">
        <v>559</v>
      </c>
      <c r="H526" s="4">
        <f t="shared" si="112"/>
        <v>944</v>
      </c>
      <c r="I526" s="2">
        <v>50</v>
      </c>
      <c r="J526" s="4">
        <f t="shared" si="113"/>
        <v>74.5</v>
      </c>
      <c r="K526" s="3">
        <v>466917</v>
      </c>
      <c r="L526" s="3">
        <f t="shared" si="114"/>
        <v>367142</v>
      </c>
      <c r="M526" s="3">
        <v>99775</v>
      </c>
      <c r="N526" s="3">
        <f t="shared" si="117"/>
        <v>7961.6500411639963</v>
      </c>
      <c r="O526" s="3">
        <f t="shared" si="115"/>
        <v>1674.3385827732986</v>
      </c>
      <c r="P526" s="3">
        <f t="shared" si="116"/>
        <v>364.14494417382537</v>
      </c>
      <c r="Q526" s="3">
        <v>2</v>
      </c>
      <c r="R526" s="24">
        <v>6</v>
      </c>
      <c r="S526" s="19">
        <f t="shared" si="118"/>
        <v>111.62257218488658</v>
      </c>
      <c r="T526" s="20">
        <f t="shared" si="119"/>
        <v>0.19968259782627296</v>
      </c>
      <c r="U526" s="20">
        <f t="shared" si="120"/>
        <v>0.11824425019585443</v>
      </c>
      <c r="V526" s="21">
        <f t="shared" si="121"/>
        <v>8.3989896301645287E-2</v>
      </c>
      <c r="W526" s="26">
        <f t="shared" si="122"/>
        <v>24.276329611588359</v>
      </c>
      <c r="X526" s="27">
        <f t="shared" si="123"/>
        <v>0.4855265922317672</v>
      </c>
      <c r="Y526" s="27">
        <f t="shared" si="124"/>
        <v>0.32585677330991086</v>
      </c>
      <c r="Z526" s="27">
        <f t="shared" si="125"/>
        <v>0.24521545062210465</v>
      </c>
    </row>
    <row r="527" spans="1:26" ht="12.5" x14ac:dyDescent="0.25">
      <c r="A527" s="2" t="s">
        <v>224</v>
      </c>
      <c r="B527" t="s">
        <v>315</v>
      </c>
      <c r="C527" t="s">
        <v>314</v>
      </c>
      <c r="D527" s="18">
        <f>VLOOKUP(C527,'Infected rate by state'!B:E,4,0)</f>
        <v>7.5362096948057532E-3</v>
      </c>
      <c r="E527" s="2">
        <v>786</v>
      </c>
      <c r="F527" s="2">
        <v>109</v>
      </c>
      <c r="G527" s="2">
        <v>284</v>
      </c>
      <c r="H527" s="4">
        <f t="shared" si="112"/>
        <v>535</v>
      </c>
      <c r="I527" s="2">
        <v>58</v>
      </c>
      <c r="J527" s="4">
        <f t="shared" si="113"/>
        <v>83.5</v>
      </c>
      <c r="K527" s="3">
        <v>276179</v>
      </c>
      <c r="L527" s="3">
        <f t="shared" si="114"/>
        <v>211588</v>
      </c>
      <c r="M527" s="3">
        <v>64591</v>
      </c>
      <c r="N527" s="3">
        <f t="shared" si="117"/>
        <v>4162.6857146035163</v>
      </c>
      <c r="O527" s="3">
        <f t="shared" si="115"/>
        <v>883.39683665013581</v>
      </c>
      <c r="P527" s="3">
        <f t="shared" si="116"/>
        <v>194.17972739701423</v>
      </c>
      <c r="Q527" s="3">
        <v>2</v>
      </c>
      <c r="R527" s="24">
        <v>6</v>
      </c>
      <c r="S527" s="19">
        <f t="shared" si="118"/>
        <v>58.893122443342385</v>
      </c>
      <c r="T527" s="20">
        <f t="shared" si="119"/>
        <v>0.20737014944838869</v>
      </c>
      <c r="U527" s="20">
        <f t="shared" si="120"/>
        <v>0.11008060269783623</v>
      </c>
      <c r="V527" s="21">
        <f t="shared" si="121"/>
        <v>7.4927636696364361E-2</v>
      </c>
      <c r="W527" s="26">
        <f t="shared" si="122"/>
        <v>12.945315159800948</v>
      </c>
      <c r="X527" s="27">
        <f t="shared" si="123"/>
        <v>0.22319508896208531</v>
      </c>
      <c r="Y527" s="27">
        <f t="shared" si="124"/>
        <v>0.15503371448863412</v>
      </c>
      <c r="Z527" s="27">
        <f t="shared" si="125"/>
        <v>0.11876435926422889</v>
      </c>
    </row>
    <row r="528" spans="1:26" ht="12.5" x14ac:dyDescent="0.25">
      <c r="A528" s="2" t="s">
        <v>225</v>
      </c>
      <c r="B528" t="s">
        <v>363</v>
      </c>
      <c r="C528" t="s">
        <v>362</v>
      </c>
      <c r="D528" s="18">
        <f>VLOOKUP(C528,'Infected rate by state'!B:E,4,0)</f>
        <v>7.8690369852412925E-3</v>
      </c>
      <c r="E528" s="3">
        <v>1886</v>
      </c>
      <c r="F528" s="2">
        <v>406</v>
      </c>
      <c r="G528" s="2">
        <v>660</v>
      </c>
      <c r="H528" s="4">
        <f t="shared" si="112"/>
        <v>1273</v>
      </c>
      <c r="I528" s="2">
        <v>128</v>
      </c>
      <c r="J528" s="4">
        <f t="shared" si="113"/>
        <v>267</v>
      </c>
      <c r="K528" s="3">
        <v>605953</v>
      </c>
      <c r="L528" s="3">
        <f t="shared" si="114"/>
        <v>478200</v>
      </c>
      <c r="M528" s="3">
        <v>127753</v>
      </c>
      <c r="N528" s="3">
        <f t="shared" si="117"/>
        <v>9536.5331366358332</v>
      </c>
      <c r="O528" s="3">
        <f t="shared" si="115"/>
        <v>2002.946981536159</v>
      </c>
      <c r="P528" s="3">
        <f t="shared" si="116"/>
        <v>434.94628222674646</v>
      </c>
      <c r="Q528" s="3">
        <v>2</v>
      </c>
      <c r="R528" s="24">
        <v>6</v>
      </c>
      <c r="S528" s="19">
        <f t="shared" si="118"/>
        <v>133.52979876907727</v>
      </c>
      <c r="T528" s="20">
        <f t="shared" si="119"/>
        <v>0.20231787692284436</v>
      </c>
      <c r="U528" s="20">
        <f t="shared" si="120"/>
        <v>0.10489379322001358</v>
      </c>
      <c r="V528" s="21">
        <f t="shared" si="121"/>
        <v>7.0800529570030371E-2</v>
      </c>
      <c r="W528" s="26">
        <f t="shared" si="122"/>
        <v>28.996418815116431</v>
      </c>
      <c r="X528" s="27">
        <f t="shared" si="123"/>
        <v>0.22653452199309712</v>
      </c>
      <c r="Y528" s="27">
        <f t="shared" si="124"/>
        <v>0.10860081953227128</v>
      </c>
      <c r="Z528" s="27">
        <f t="shared" si="125"/>
        <v>7.1419750776148844E-2</v>
      </c>
    </row>
    <row r="529" spans="1:26" ht="12.5" x14ac:dyDescent="0.25">
      <c r="A529" s="2" t="s">
        <v>226</v>
      </c>
      <c r="B529" t="s">
        <v>399</v>
      </c>
      <c r="C529" t="s">
        <v>398</v>
      </c>
      <c r="D529" s="18">
        <f>VLOOKUP(C529,'Infected rate by state'!B:E,4,0)</f>
        <v>9.4446465970496208E-3</v>
      </c>
      <c r="E529" s="3">
        <v>4478</v>
      </c>
      <c r="F529" s="2">
        <v>465</v>
      </c>
      <c r="G529" s="3">
        <v>1488</v>
      </c>
      <c r="H529" s="4">
        <f t="shared" si="112"/>
        <v>2983</v>
      </c>
      <c r="I529" s="2">
        <v>144</v>
      </c>
      <c r="J529" s="4">
        <f t="shared" si="113"/>
        <v>304.5</v>
      </c>
      <c r="K529" s="3">
        <v>1409076</v>
      </c>
      <c r="L529" s="3">
        <f t="shared" si="114"/>
        <v>1144889</v>
      </c>
      <c r="M529" s="3">
        <v>264187</v>
      </c>
      <c r="N529" s="3">
        <f t="shared" si="117"/>
        <v>26616.449696768585</v>
      </c>
      <c r="O529" s="3">
        <f t="shared" si="115"/>
        <v>5531.2044839876335</v>
      </c>
      <c r="P529" s="3">
        <f t="shared" si="116"/>
        <v>1185.9166211715801</v>
      </c>
      <c r="Q529" s="3">
        <v>2</v>
      </c>
      <c r="R529" s="24">
        <v>6</v>
      </c>
      <c r="S529" s="19">
        <f t="shared" si="118"/>
        <v>368.74696559917555</v>
      </c>
      <c r="T529" s="20">
        <f t="shared" si="119"/>
        <v>0.24781382096718788</v>
      </c>
      <c r="U529" s="20">
        <f t="shared" si="120"/>
        <v>0.1236161466976787</v>
      </c>
      <c r="V529" s="21">
        <f t="shared" si="121"/>
        <v>8.2346352299949882E-2</v>
      </c>
      <c r="W529" s="26">
        <f t="shared" si="122"/>
        <v>79.061108078105335</v>
      </c>
      <c r="X529" s="27">
        <f t="shared" si="123"/>
        <v>0.54903547276462039</v>
      </c>
      <c r="Y529" s="27">
        <f t="shared" si="124"/>
        <v>0.25964239106110126</v>
      </c>
      <c r="Z529" s="27">
        <f t="shared" si="125"/>
        <v>0.17002388834001148</v>
      </c>
    </row>
    <row r="530" spans="1:26" ht="12.5" x14ac:dyDescent="0.25">
      <c r="A530" s="2" t="s">
        <v>227</v>
      </c>
      <c r="B530" t="s">
        <v>367</v>
      </c>
      <c r="C530" t="s">
        <v>366</v>
      </c>
      <c r="D530" s="18">
        <f>VLOOKUP(C530,'Infected rate by state'!B:E,4,0)</f>
        <v>2.4682967074759195E-2</v>
      </c>
      <c r="E530" s="2">
        <v>814</v>
      </c>
      <c r="F530" s="2">
        <v>83</v>
      </c>
      <c r="G530" s="2">
        <v>275</v>
      </c>
      <c r="H530" s="4">
        <f t="shared" si="112"/>
        <v>544.5</v>
      </c>
      <c r="I530" s="2">
        <v>35</v>
      </c>
      <c r="J530" s="4">
        <f t="shared" si="113"/>
        <v>59</v>
      </c>
      <c r="K530" s="3">
        <v>338732</v>
      </c>
      <c r="L530" s="3">
        <f t="shared" si="114"/>
        <v>273181</v>
      </c>
      <c r="M530" s="3">
        <v>65551</v>
      </c>
      <c r="N530" s="3">
        <f t="shared" si="117"/>
        <v>16721.821606334663</v>
      </c>
      <c r="O530" s="3">
        <f t="shared" si="115"/>
        <v>3484.5648083999185</v>
      </c>
      <c r="P530" s="3">
        <f t="shared" si="116"/>
        <v>749.60074434820331</v>
      </c>
      <c r="Q530" s="3">
        <v>2</v>
      </c>
      <c r="R530" s="24">
        <v>6</v>
      </c>
      <c r="S530" s="19">
        <f t="shared" si="118"/>
        <v>232.30432055999458</v>
      </c>
      <c r="T530" s="20">
        <f t="shared" si="119"/>
        <v>0.84474298385452573</v>
      </c>
      <c r="U530" s="20">
        <f t="shared" si="120"/>
        <v>0.42663787063359887</v>
      </c>
      <c r="V530" s="21">
        <f t="shared" si="121"/>
        <v>0.28538614319409655</v>
      </c>
      <c r="W530" s="26">
        <f t="shared" si="122"/>
        <v>49.973382956546885</v>
      </c>
      <c r="X530" s="27">
        <f t="shared" si="123"/>
        <v>1.4278109416156253</v>
      </c>
      <c r="Y530" s="27">
        <f t="shared" si="124"/>
        <v>0.84700649078893031</v>
      </c>
      <c r="Z530" s="27">
        <f t="shared" si="125"/>
        <v>0.60208895128369744</v>
      </c>
    </row>
    <row r="531" spans="1:26" ht="12.5" x14ac:dyDescent="0.25">
      <c r="A531" s="2" t="s">
        <v>228</v>
      </c>
      <c r="B531" t="s">
        <v>399</v>
      </c>
      <c r="C531" t="s">
        <v>398</v>
      </c>
      <c r="D531" s="18">
        <f>VLOOKUP(C531,'Infected rate by state'!B:E,4,0)</f>
        <v>9.4446465970496208E-3</v>
      </c>
      <c r="E531" s="3">
        <v>2189</v>
      </c>
      <c r="F531" s="2">
        <v>272</v>
      </c>
      <c r="G531" s="2">
        <v>593</v>
      </c>
      <c r="H531" s="4">
        <f t="shared" si="112"/>
        <v>1391</v>
      </c>
      <c r="I531" s="2">
        <v>113</v>
      </c>
      <c r="J531" s="4">
        <f t="shared" si="113"/>
        <v>192.5</v>
      </c>
      <c r="K531" s="3">
        <v>569741</v>
      </c>
      <c r="L531" s="3">
        <f t="shared" si="114"/>
        <v>441844</v>
      </c>
      <c r="M531" s="3">
        <v>127897</v>
      </c>
      <c r="N531" s="3">
        <f t="shared" si="117"/>
        <v>10762.004793699296</v>
      </c>
      <c r="O531" s="3">
        <f t="shared" si="115"/>
        <v>2274.2898843092089</v>
      </c>
      <c r="P531" s="3">
        <f t="shared" si="116"/>
        <v>497.46473836976611</v>
      </c>
      <c r="Q531" s="3">
        <v>2</v>
      </c>
      <c r="R531" s="24">
        <v>6</v>
      </c>
      <c r="S531" s="19">
        <f t="shared" si="118"/>
        <v>151.61932562061392</v>
      </c>
      <c r="T531" s="20">
        <f t="shared" si="119"/>
        <v>0.25568183072616174</v>
      </c>
      <c r="U531" s="20">
        <f t="shared" si="120"/>
        <v>0.10900023409102366</v>
      </c>
      <c r="V531" s="21">
        <f t="shared" si="121"/>
        <v>6.9264196263414304E-2</v>
      </c>
      <c r="W531" s="26">
        <f t="shared" si="122"/>
        <v>33.164315891317742</v>
      </c>
      <c r="X531" s="27">
        <f t="shared" si="123"/>
        <v>0.29348952116210392</v>
      </c>
      <c r="Y531" s="27">
        <f t="shared" si="124"/>
        <v>0.17228216047437789</v>
      </c>
      <c r="Z531" s="27">
        <f t="shared" si="125"/>
        <v>0.12192763195337405</v>
      </c>
    </row>
    <row r="532" spans="1:26" ht="12.5" x14ac:dyDescent="0.25">
      <c r="A532" s="2" t="s">
        <v>229</v>
      </c>
      <c r="B532" t="s">
        <v>353</v>
      </c>
      <c r="C532" t="s">
        <v>352</v>
      </c>
      <c r="D532" s="18">
        <f>VLOOKUP(C532,'Infected rate by state'!B:E,4,0)</f>
        <v>8.4257771266714378E-3</v>
      </c>
      <c r="E532" s="3">
        <v>1835</v>
      </c>
      <c r="F532" s="2">
        <v>240</v>
      </c>
      <c r="G532" s="2">
        <v>594</v>
      </c>
      <c r="H532" s="4">
        <f t="shared" si="112"/>
        <v>1214.5</v>
      </c>
      <c r="I532" s="2">
        <v>90</v>
      </c>
      <c r="J532" s="4">
        <f t="shared" si="113"/>
        <v>165</v>
      </c>
      <c r="K532" s="3">
        <v>320367</v>
      </c>
      <c r="L532" s="3">
        <f t="shared" si="114"/>
        <v>248845</v>
      </c>
      <c r="M532" s="3">
        <v>71522</v>
      </c>
      <c r="N532" s="3">
        <f t="shared" si="117"/>
        <v>5398.6818814806975</v>
      </c>
      <c r="O532" s="3">
        <f t="shared" si="115"/>
        <v>1140.2489594955534</v>
      </c>
      <c r="P532" s="3">
        <f t="shared" si="116"/>
        <v>249.24950045662547</v>
      </c>
      <c r="Q532" s="3">
        <v>2</v>
      </c>
      <c r="R532" s="24">
        <v>6</v>
      </c>
      <c r="S532" s="19">
        <f t="shared" si="118"/>
        <v>76.016597299703562</v>
      </c>
      <c r="T532" s="20">
        <f t="shared" si="119"/>
        <v>0.12797406952812049</v>
      </c>
      <c r="U532" s="20">
        <f t="shared" si="120"/>
        <v>6.2590858213012399E-2</v>
      </c>
      <c r="V532" s="21">
        <f t="shared" si="121"/>
        <v>4.1425938582944723E-2</v>
      </c>
      <c r="W532" s="26">
        <f t="shared" si="122"/>
        <v>16.61663336377503</v>
      </c>
      <c r="X532" s="27">
        <f t="shared" si="123"/>
        <v>0.18462925959750034</v>
      </c>
      <c r="Y532" s="27">
        <f t="shared" si="124"/>
        <v>0.10070686887136382</v>
      </c>
      <c r="Z532" s="27">
        <f t="shared" si="125"/>
        <v>6.9235972349062619E-2</v>
      </c>
    </row>
    <row r="533" spans="1:26" ht="12.5" x14ac:dyDescent="0.25">
      <c r="A533" s="2" t="s">
        <v>229</v>
      </c>
      <c r="B533" t="s">
        <v>371</v>
      </c>
      <c r="C533" t="s">
        <v>370</v>
      </c>
      <c r="D533" s="18">
        <f>VLOOKUP(C533,'Infected rate by state'!B:E,4,0)</f>
        <v>2.5429318796877907E-2</v>
      </c>
      <c r="E533" s="3">
        <v>3766</v>
      </c>
      <c r="F533" s="2">
        <v>289</v>
      </c>
      <c r="G533" s="2">
        <v>827</v>
      </c>
      <c r="H533" s="4">
        <f t="shared" si="112"/>
        <v>2296.5</v>
      </c>
      <c r="I533" s="2">
        <v>87</v>
      </c>
      <c r="J533" s="4">
        <f t="shared" si="113"/>
        <v>188</v>
      </c>
      <c r="K533" s="3">
        <v>1036499</v>
      </c>
      <c r="L533" s="3">
        <f t="shared" si="114"/>
        <v>824888</v>
      </c>
      <c r="M533" s="3">
        <v>211611</v>
      </c>
      <c r="N533" s="3">
        <f t="shared" si="117"/>
        <v>52714.927007290309</v>
      </c>
      <c r="O533" s="3">
        <f t="shared" si="115"/>
        <v>11038.249611571124</v>
      </c>
      <c r="P533" s="3">
        <f t="shared" si="116"/>
        <v>2388.3862118725174</v>
      </c>
      <c r="Q533" s="3">
        <v>2</v>
      </c>
      <c r="R533" s="24">
        <v>6</v>
      </c>
      <c r="S533" s="19">
        <f t="shared" si="118"/>
        <v>735.88330743807489</v>
      </c>
      <c r="T533" s="20">
        <f t="shared" si="119"/>
        <v>0.88982262084410502</v>
      </c>
      <c r="U533" s="20">
        <f t="shared" si="120"/>
        <v>0.32043688545093618</v>
      </c>
      <c r="V533" s="21">
        <f t="shared" si="121"/>
        <v>0.19540183415774692</v>
      </c>
      <c r="W533" s="26">
        <f t="shared" si="122"/>
        <v>159.22574745816783</v>
      </c>
      <c r="X533" s="27">
        <f t="shared" si="123"/>
        <v>1.830181005266297</v>
      </c>
      <c r="Y533" s="27">
        <f t="shared" si="124"/>
        <v>0.84694546520302039</v>
      </c>
      <c r="Z533" s="27">
        <f t="shared" si="125"/>
        <v>0.55095414345386795</v>
      </c>
    </row>
    <row r="534" spans="1:26" ht="12.5" x14ac:dyDescent="0.25">
      <c r="A534" s="2" t="s">
        <v>230</v>
      </c>
      <c r="B534" t="s">
        <v>333</v>
      </c>
      <c r="C534" t="s">
        <v>332</v>
      </c>
      <c r="D534" s="18">
        <f>VLOOKUP(C534,'Infected rate by state'!B:E,4,0)</f>
        <v>1.4486816526494731E-2</v>
      </c>
      <c r="E534" s="3">
        <v>1320</v>
      </c>
      <c r="F534" s="2">
        <v>199</v>
      </c>
      <c r="G534" s="2">
        <v>613</v>
      </c>
      <c r="H534" s="4">
        <f t="shared" si="112"/>
        <v>966.5</v>
      </c>
      <c r="I534" s="2">
        <v>96</v>
      </c>
      <c r="J534" s="4">
        <f t="shared" si="113"/>
        <v>147.5</v>
      </c>
      <c r="K534" s="3">
        <v>552131</v>
      </c>
      <c r="L534" s="3">
        <f t="shared" si="114"/>
        <v>434096</v>
      </c>
      <c r="M534" s="3">
        <v>118035</v>
      </c>
      <c r="N534" s="3">
        <f t="shared" si="117"/>
        <v>15997.240991180124</v>
      </c>
      <c r="O534" s="3">
        <f t="shared" si="115"/>
        <v>3364.3665521781368</v>
      </c>
      <c r="P534" s="3">
        <f t="shared" si="116"/>
        <v>731.73801504277594</v>
      </c>
      <c r="Q534" s="3">
        <v>2</v>
      </c>
      <c r="R534" s="24">
        <v>6</v>
      </c>
      <c r="S534" s="19">
        <f t="shared" si="118"/>
        <v>224.29110347854245</v>
      </c>
      <c r="T534" s="20">
        <f t="shared" si="119"/>
        <v>0.36589087027494693</v>
      </c>
      <c r="U534" s="20">
        <f t="shared" si="120"/>
        <v>0.23206529071758142</v>
      </c>
      <c r="V534" s="21">
        <f t="shared" si="121"/>
        <v>0.16991750263525943</v>
      </c>
      <c r="W534" s="26">
        <f t="shared" si="122"/>
        <v>48.782534336185066</v>
      </c>
      <c r="X534" s="27">
        <f t="shared" si="123"/>
        <v>0.5081513993352611</v>
      </c>
      <c r="Y534" s="27">
        <f t="shared" si="124"/>
        <v>0.33072904634701739</v>
      </c>
      <c r="Z534" s="27">
        <f t="shared" si="125"/>
        <v>0.24513836349841742</v>
      </c>
    </row>
    <row r="535" spans="1:26" ht="12.5" x14ac:dyDescent="0.25">
      <c r="A535" s="2" t="s">
        <v>231</v>
      </c>
      <c r="B535" t="s">
        <v>327</v>
      </c>
      <c r="C535" t="s">
        <v>326</v>
      </c>
      <c r="D535" s="18">
        <f>VLOOKUP(C535,'Infected rate by state'!B:E,4,0)</f>
        <v>1.0244051329943483E-2</v>
      </c>
      <c r="E535" s="2">
        <v>733</v>
      </c>
      <c r="F535" s="2">
        <v>74</v>
      </c>
      <c r="G535" s="2">
        <v>229</v>
      </c>
      <c r="H535" s="4">
        <f t="shared" si="112"/>
        <v>481</v>
      </c>
      <c r="I535" s="2">
        <v>16</v>
      </c>
      <c r="J535" s="4">
        <f t="shared" si="113"/>
        <v>45</v>
      </c>
      <c r="K535" s="3">
        <v>221920</v>
      </c>
      <c r="L535" s="3">
        <f t="shared" si="114"/>
        <v>176214</v>
      </c>
      <c r="M535" s="3">
        <v>45706</v>
      </c>
      <c r="N535" s="3">
        <f t="shared" si="117"/>
        <v>4546.7197422821155</v>
      </c>
      <c r="O535" s="3">
        <f t="shared" si="115"/>
        <v>952.83752695001726</v>
      </c>
      <c r="P535" s="3">
        <f t="shared" si="116"/>
        <v>206.36954052617739</v>
      </c>
      <c r="Q535" s="3">
        <v>2</v>
      </c>
      <c r="R535" s="24">
        <v>6</v>
      </c>
      <c r="S535" s="19">
        <f t="shared" si="118"/>
        <v>63.522501796667818</v>
      </c>
      <c r="T535" s="20">
        <f t="shared" si="119"/>
        <v>0.27739083754003413</v>
      </c>
      <c r="U535" s="20">
        <f t="shared" si="120"/>
        <v>0.13206341329868571</v>
      </c>
      <c r="V535" s="21">
        <f t="shared" si="121"/>
        <v>8.6660984715781472E-2</v>
      </c>
      <c r="W535" s="26">
        <f t="shared" si="122"/>
        <v>13.757969368411826</v>
      </c>
      <c r="X535" s="27">
        <f t="shared" si="123"/>
        <v>0.85987308552573916</v>
      </c>
      <c r="Y535" s="27">
        <f t="shared" si="124"/>
        <v>0.30573265263137395</v>
      </c>
      <c r="Z535" s="27">
        <f t="shared" si="125"/>
        <v>0.18591850497853821</v>
      </c>
    </row>
    <row r="536" spans="1:26" ht="12.5" x14ac:dyDescent="0.25">
      <c r="A536" s="2" t="s">
        <v>232</v>
      </c>
      <c r="B536" t="s">
        <v>351</v>
      </c>
      <c r="C536" t="s">
        <v>350</v>
      </c>
      <c r="D536" s="18">
        <f>VLOOKUP(C536,'Infected rate by state'!B:E,4,0)</f>
        <v>9.0315118396853012E-3</v>
      </c>
      <c r="E536" s="3">
        <v>2781</v>
      </c>
      <c r="F536" s="2">
        <v>324</v>
      </c>
      <c r="G536" s="2">
        <v>858</v>
      </c>
      <c r="H536" s="4">
        <f t="shared" si="112"/>
        <v>1819.5</v>
      </c>
      <c r="I536" s="2">
        <v>97</v>
      </c>
      <c r="J536" s="4">
        <f t="shared" si="113"/>
        <v>210.5</v>
      </c>
      <c r="K536" s="3">
        <v>556198</v>
      </c>
      <c r="L536" s="3">
        <f t="shared" si="114"/>
        <v>438686</v>
      </c>
      <c r="M536" s="3">
        <v>117512</v>
      </c>
      <c r="N536" s="3">
        <f t="shared" si="117"/>
        <v>10046.617644418571</v>
      </c>
      <c r="O536" s="3">
        <f t="shared" si="115"/>
        <v>2110.5064461074971</v>
      </c>
      <c r="P536" s="3">
        <f t="shared" si="116"/>
        <v>458.41315090483033</v>
      </c>
      <c r="Q536" s="3">
        <v>2</v>
      </c>
      <c r="R536" s="24">
        <v>6</v>
      </c>
      <c r="S536" s="19">
        <f t="shared" si="118"/>
        <v>140.7004297404998</v>
      </c>
      <c r="T536" s="20">
        <f t="shared" si="119"/>
        <v>0.16398651484906737</v>
      </c>
      <c r="U536" s="20">
        <f t="shared" si="120"/>
        <v>7.7329172707062271E-2</v>
      </c>
      <c r="V536" s="21">
        <f t="shared" si="121"/>
        <v>5.0593466285688532E-2</v>
      </c>
      <c r="W536" s="26">
        <f t="shared" si="122"/>
        <v>30.560876726988688</v>
      </c>
      <c r="X536" s="27">
        <f t="shared" si="123"/>
        <v>0.31506058481431637</v>
      </c>
      <c r="Y536" s="27">
        <f t="shared" si="124"/>
        <v>0.14518231224222655</v>
      </c>
      <c r="Z536" s="27">
        <f t="shared" si="125"/>
        <v>9.4323693601816944E-2</v>
      </c>
    </row>
    <row r="537" spans="1:26" ht="12.5" x14ac:dyDescent="0.25">
      <c r="A537" s="2" t="s">
        <v>233</v>
      </c>
      <c r="B537" t="s">
        <v>315</v>
      </c>
      <c r="C537" t="s">
        <v>314</v>
      </c>
      <c r="D537" s="18">
        <f>VLOOKUP(C537,'Infected rate by state'!B:E,4,0)</f>
        <v>7.5362096948057532E-3</v>
      </c>
      <c r="E537" s="3">
        <v>4381</v>
      </c>
      <c r="F537" s="2">
        <v>616</v>
      </c>
      <c r="G537" s="3">
        <v>1315</v>
      </c>
      <c r="H537" s="4">
        <f t="shared" si="112"/>
        <v>2848</v>
      </c>
      <c r="I537" s="2">
        <v>224</v>
      </c>
      <c r="J537" s="4">
        <f t="shared" si="113"/>
        <v>420</v>
      </c>
      <c r="K537" s="3">
        <v>2076640</v>
      </c>
      <c r="L537" s="3">
        <f t="shared" si="114"/>
        <v>1673610</v>
      </c>
      <c r="M537" s="3">
        <v>403030</v>
      </c>
      <c r="N537" s="3">
        <f t="shared" si="117"/>
        <v>31299.989001242837</v>
      </c>
      <c r="O537" s="3">
        <f t="shared" si="115"/>
        <v>6524.0884429626749</v>
      </c>
      <c r="P537" s="3">
        <f t="shared" si="116"/>
        <v>1403.8957400603065</v>
      </c>
      <c r="Q537" s="3">
        <v>2</v>
      </c>
      <c r="R537" s="24">
        <v>6</v>
      </c>
      <c r="S537" s="19">
        <f t="shared" si="118"/>
        <v>434.93922953084501</v>
      </c>
      <c r="T537" s="20">
        <f t="shared" si="119"/>
        <v>0.33075226580292394</v>
      </c>
      <c r="U537" s="20">
        <f t="shared" si="120"/>
        <v>0.15271742609931355</v>
      </c>
      <c r="V537" s="21">
        <f t="shared" si="121"/>
        <v>9.9278527626305638E-2</v>
      </c>
      <c r="W537" s="26">
        <f t="shared" si="122"/>
        <v>93.593049337353762</v>
      </c>
      <c r="X537" s="27">
        <f t="shared" si="123"/>
        <v>0.41782611311318646</v>
      </c>
      <c r="Y537" s="27">
        <f t="shared" si="124"/>
        <v>0.2228405936603661</v>
      </c>
      <c r="Z537" s="27">
        <f t="shared" si="125"/>
        <v>0.15193676840479506</v>
      </c>
    </row>
    <row r="538" spans="1:26" ht="12.5" x14ac:dyDescent="0.25">
      <c r="A538" s="2" t="s">
        <v>234</v>
      </c>
      <c r="B538" t="s">
        <v>351</v>
      </c>
      <c r="C538" t="s">
        <v>350</v>
      </c>
      <c r="D538" s="18">
        <f>VLOOKUP(C538,'Infected rate by state'!B:E,4,0)</f>
        <v>9.0315118396853012E-3</v>
      </c>
      <c r="E538" s="3">
        <v>2396</v>
      </c>
      <c r="F538" s="2">
        <v>208</v>
      </c>
      <c r="G538" s="2">
        <v>962</v>
      </c>
      <c r="H538" s="4">
        <f t="shared" si="112"/>
        <v>1679</v>
      </c>
      <c r="I538" s="2">
        <v>63</v>
      </c>
      <c r="J538" s="4">
        <f t="shared" si="113"/>
        <v>135.5</v>
      </c>
      <c r="K538" s="3">
        <v>489824</v>
      </c>
      <c r="L538" s="3">
        <f t="shared" si="114"/>
        <v>365589</v>
      </c>
      <c r="M538" s="3">
        <v>124235</v>
      </c>
      <c r="N538" s="3">
        <f t="shared" si="117"/>
        <v>8847.7025107240261</v>
      </c>
      <c r="O538" s="3">
        <f t="shared" si="115"/>
        <v>1894.2491529841923</v>
      </c>
      <c r="P538" s="3">
        <f t="shared" si="116"/>
        <v>420.60915521811529</v>
      </c>
      <c r="Q538" s="3">
        <v>2</v>
      </c>
      <c r="R538" s="24">
        <v>6</v>
      </c>
      <c r="S538" s="19">
        <f t="shared" si="118"/>
        <v>126.28327686561282</v>
      </c>
      <c r="T538" s="20">
        <f t="shared" si="119"/>
        <v>0.13127159757340209</v>
      </c>
      <c r="U538" s="20">
        <f t="shared" si="120"/>
        <v>7.5213387055159509E-2</v>
      </c>
      <c r="V538" s="21">
        <f t="shared" si="121"/>
        <v>5.2705875152592993E-2</v>
      </c>
      <c r="W538" s="26">
        <f t="shared" si="122"/>
        <v>28.040610347874352</v>
      </c>
      <c r="X538" s="27">
        <f t="shared" si="123"/>
        <v>0.44508905314086272</v>
      </c>
      <c r="Y538" s="27">
        <f t="shared" si="124"/>
        <v>0.20694177378505058</v>
      </c>
      <c r="Z538" s="27">
        <f t="shared" si="125"/>
        <v>0.13481062667247284</v>
      </c>
    </row>
    <row r="539" spans="1:26" ht="12.5" x14ac:dyDescent="0.25">
      <c r="A539" s="2" t="s">
        <v>235</v>
      </c>
      <c r="B539" t="s">
        <v>381</v>
      </c>
      <c r="C539" t="s">
        <v>380</v>
      </c>
      <c r="D539" s="18">
        <f>VLOOKUP(C539,'Infected rate by state'!B:E,4,0)</f>
        <v>2.6094721185018687E-3</v>
      </c>
      <c r="E539" s="2">
        <v>487</v>
      </c>
      <c r="F539" s="2">
        <v>64</v>
      </c>
      <c r="G539" s="2">
        <v>154</v>
      </c>
      <c r="H539" s="4">
        <f t="shared" si="112"/>
        <v>320.5</v>
      </c>
      <c r="I539" s="2">
        <v>10</v>
      </c>
      <c r="J539" s="4">
        <f t="shared" si="113"/>
        <v>37</v>
      </c>
      <c r="K539" s="3">
        <v>255161</v>
      </c>
      <c r="L539" s="3">
        <f t="shared" si="114"/>
        <v>204264</v>
      </c>
      <c r="M539" s="3">
        <v>50897</v>
      </c>
      <c r="N539" s="3">
        <f t="shared" si="117"/>
        <v>1331.6710304581106</v>
      </c>
      <c r="O539" s="3">
        <f t="shared" si="115"/>
        <v>278.25221324596504</v>
      </c>
      <c r="P539" s="3">
        <f t="shared" si="116"/>
        <v>60.05317427740593</v>
      </c>
      <c r="Q539" s="3">
        <v>2</v>
      </c>
      <c r="R539" s="24">
        <v>6</v>
      </c>
      <c r="S539" s="19">
        <f t="shared" si="118"/>
        <v>18.550147549731001</v>
      </c>
      <c r="T539" s="20">
        <f t="shared" si="119"/>
        <v>0.12045550356968182</v>
      </c>
      <c r="U539" s="20">
        <f t="shared" si="120"/>
        <v>5.7878775506180972E-2</v>
      </c>
      <c r="V539" s="21">
        <f t="shared" si="121"/>
        <v>3.8090652052835731E-2</v>
      </c>
      <c r="W539" s="26">
        <f t="shared" si="122"/>
        <v>4.0035449518270623</v>
      </c>
      <c r="X539" s="27">
        <f t="shared" si="123"/>
        <v>0.40035449518270622</v>
      </c>
      <c r="Y539" s="27">
        <f t="shared" si="124"/>
        <v>0.10820391761694763</v>
      </c>
      <c r="Z539" s="27">
        <f t="shared" si="125"/>
        <v>6.2555389872297848E-2</v>
      </c>
    </row>
    <row r="540" spans="1:26" ht="12.5" x14ac:dyDescent="0.25">
      <c r="A540" s="2" t="s">
        <v>236</v>
      </c>
      <c r="B540" t="s">
        <v>315</v>
      </c>
      <c r="C540" t="s">
        <v>314</v>
      </c>
      <c r="D540" s="18">
        <f>VLOOKUP(C540,'Infected rate by state'!B:E,4,0)</f>
        <v>7.5362096948057532E-3</v>
      </c>
      <c r="E540" s="2">
        <v>740</v>
      </c>
      <c r="F540" s="2">
        <v>70</v>
      </c>
      <c r="G540" s="2">
        <v>290</v>
      </c>
      <c r="H540" s="4">
        <f t="shared" si="112"/>
        <v>515</v>
      </c>
      <c r="I540" s="2">
        <v>37</v>
      </c>
      <c r="J540" s="4">
        <f t="shared" si="113"/>
        <v>53.5</v>
      </c>
      <c r="K540" s="3">
        <v>303247</v>
      </c>
      <c r="L540" s="3">
        <f t="shared" si="114"/>
        <v>251404</v>
      </c>
      <c r="M540" s="3">
        <v>51843</v>
      </c>
      <c r="N540" s="3">
        <f t="shared" si="117"/>
        <v>4570.6659626415203</v>
      </c>
      <c r="O540" s="3">
        <f t="shared" si="115"/>
        <v>942.65947955137358</v>
      </c>
      <c r="P540" s="3">
        <f t="shared" si="116"/>
        <v>200.24215592390377</v>
      </c>
      <c r="Q540" s="3">
        <v>2</v>
      </c>
      <c r="R540" s="24">
        <v>6</v>
      </c>
      <c r="S540" s="19">
        <f t="shared" si="118"/>
        <v>62.843965303424902</v>
      </c>
      <c r="T540" s="20">
        <f t="shared" si="119"/>
        <v>0.21670332863249966</v>
      </c>
      <c r="U540" s="20">
        <f t="shared" si="120"/>
        <v>0.12202711709402894</v>
      </c>
      <c r="V540" s="21">
        <f t="shared" si="121"/>
        <v>8.4924277437060672E-2</v>
      </c>
      <c r="W540" s="26">
        <f t="shared" si="122"/>
        <v>13.349477061593584</v>
      </c>
      <c r="X540" s="27">
        <f t="shared" si="123"/>
        <v>0.36079667734036713</v>
      </c>
      <c r="Y540" s="27">
        <f t="shared" si="124"/>
        <v>0.24952293573072118</v>
      </c>
      <c r="Z540" s="27">
        <f t="shared" si="125"/>
        <v>0.19070681516562263</v>
      </c>
    </row>
    <row r="541" spans="1:26" ht="12.5" x14ac:dyDescent="0.25">
      <c r="A541" s="2" t="s">
        <v>237</v>
      </c>
      <c r="B541" t="s">
        <v>347</v>
      </c>
      <c r="C541" t="s">
        <v>346</v>
      </c>
      <c r="D541" s="18">
        <f>VLOOKUP(C541,'Infected rate by state'!B:E,4,0)</f>
        <v>1.436639964955333E-2</v>
      </c>
      <c r="E541" s="2">
        <v>598</v>
      </c>
      <c r="F541" s="2">
        <v>59</v>
      </c>
      <c r="G541" s="2">
        <v>187</v>
      </c>
      <c r="H541" s="4">
        <f t="shared" si="112"/>
        <v>392.5</v>
      </c>
      <c r="I541" s="2">
        <v>26</v>
      </c>
      <c r="J541" s="4">
        <f t="shared" si="113"/>
        <v>42.5</v>
      </c>
      <c r="K541" s="3">
        <v>371513</v>
      </c>
      <c r="L541" s="3">
        <f t="shared" si="114"/>
        <v>271259</v>
      </c>
      <c r="M541" s="3">
        <v>100254</v>
      </c>
      <c r="N541" s="3">
        <f t="shared" si="117"/>
        <v>10674.608466009013</v>
      </c>
      <c r="O541" s="3">
        <f t="shared" si="115"/>
        <v>2301.830524330313</v>
      </c>
      <c r="P541" s="3">
        <f t="shared" si="116"/>
        <v>515.26743617098737</v>
      </c>
      <c r="Q541" s="3">
        <v>2</v>
      </c>
      <c r="R541" s="24">
        <v>6</v>
      </c>
      <c r="S541" s="19">
        <f t="shared" si="118"/>
        <v>153.45536828868754</v>
      </c>
      <c r="T541" s="20">
        <f t="shared" si="119"/>
        <v>0.82061694272025421</v>
      </c>
      <c r="U541" s="20">
        <f t="shared" si="120"/>
        <v>0.39096909118136952</v>
      </c>
      <c r="V541" s="21">
        <f t="shared" si="121"/>
        <v>0.25661432824195241</v>
      </c>
      <c r="W541" s="26">
        <f t="shared" si="122"/>
        <v>34.351162411399159</v>
      </c>
      <c r="X541" s="27">
        <f t="shared" si="123"/>
        <v>1.321198554284583</v>
      </c>
      <c r="Y541" s="27">
        <f t="shared" si="124"/>
        <v>0.80826264497409783</v>
      </c>
      <c r="Z541" s="27">
        <f t="shared" si="125"/>
        <v>0.58222309171862985</v>
      </c>
    </row>
    <row r="542" spans="1:26" ht="12.5" x14ac:dyDescent="0.25">
      <c r="A542" s="2" t="s">
        <v>238</v>
      </c>
      <c r="B542" t="s">
        <v>395</v>
      </c>
      <c r="C542" t="s">
        <v>394</v>
      </c>
      <c r="D542" s="18">
        <f>VLOOKUP(C542,'Infected rate by state'!B:E,4,0)</f>
        <v>1.0015511681323568E-2</v>
      </c>
      <c r="E542" s="3">
        <v>3999</v>
      </c>
      <c r="F542" s="2">
        <v>526</v>
      </c>
      <c r="G542" s="3">
        <v>1804</v>
      </c>
      <c r="H542" s="4">
        <f t="shared" si="112"/>
        <v>2901.5</v>
      </c>
      <c r="I542" s="2">
        <v>277</v>
      </c>
      <c r="J542" s="4">
        <f t="shared" si="113"/>
        <v>401.5</v>
      </c>
      <c r="K542" s="3">
        <v>1552687</v>
      </c>
      <c r="L542" s="3">
        <f t="shared" si="114"/>
        <v>1302950</v>
      </c>
      <c r="M542" s="3">
        <v>249737</v>
      </c>
      <c r="N542" s="3">
        <f t="shared" si="117"/>
        <v>31101.909571878496</v>
      </c>
      <c r="O542" s="3">
        <f t="shared" si="115"/>
        <v>6384.5991484010674</v>
      </c>
      <c r="P542" s="3">
        <f t="shared" si="116"/>
        <v>1348.3911299812489</v>
      </c>
      <c r="Q542" s="3">
        <v>2</v>
      </c>
      <c r="R542" s="24">
        <v>6</v>
      </c>
      <c r="S542" s="19">
        <f t="shared" si="118"/>
        <v>425.63994322673784</v>
      </c>
      <c r="T542" s="20">
        <f t="shared" si="119"/>
        <v>0.23594231886182807</v>
      </c>
      <c r="U542" s="20">
        <f t="shared" si="120"/>
        <v>0.14669651670747469</v>
      </c>
      <c r="V542" s="21">
        <f t="shared" si="121"/>
        <v>0.10643659495542332</v>
      </c>
      <c r="W542" s="26">
        <f t="shared" si="122"/>
        <v>89.892741998749926</v>
      </c>
      <c r="X542" s="27">
        <f t="shared" si="123"/>
        <v>0.32452253429151601</v>
      </c>
      <c r="Y542" s="27">
        <f t="shared" si="124"/>
        <v>0.22389225902552909</v>
      </c>
      <c r="Z542" s="27">
        <f t="shared" si="125"/>
        <v>0.1708987490470531</v>
      </c>
    </row>
    <row r="543" spans="1:26" ht="12.5" x14ac:dyDescent="0.25">
      <c r="A543" s="2" t="s">
        <v>239</v>
      </c>
      <c r="B543" t="s">
        <v>393</v>
      </c>
      <c r="C543" t="s">
        <v>392</v>
      </c>
      <c r="D543" s="18">
        <f>VLOOKUP(C543,'Infected rate by state'!B:E,4,0)</f>
        <v>7.5097590818065515E-3</v>
      </c>
      <c r="E543" s="2">
        <v>584</v>
      </c>
      <c r="F543" s="2">
        <v>35</v>
      </c>
      <c r="G543" s="2">
        <v>323</v>
      </c>
      <c r="H543" s="4">
        <f t="shared" si="112"/>
        <v>453.5</v>
      </c>
      <c r="I543" s="2">
        <v>17</v>
      </c>
      <c r="J543" s="4">
        <f t="shared" si="113"/>
        <v>26</v>
      </c>
      <c r="K543" s="3">
        <v>126084</v>
      </c>
      <c r="L543" s="3">
        <f t="shared" si="114"/>
        <v>99999</v>
      </c>
      <c r="M543" s="3">
        <v>26085</v>
      </c>
      <c r="N543" s="3">
        <f t="shared" si="117"/>
        <v>1893.7209281409944</v>
      </c>
      <c r="O543" s="3">
        <f t="shared" si="115"/>
        <v>397.02646882008446</v>
      </c>
      <c r="P543" s="3">
        <f t="shared" si="116"/>
        <v>86.032789827422832</v>
      </c>
      <c r="Q543" s="3">
        <v>2</v>
      </c>
      <c r="R543" s="24">
        <v>6</v>
      </c>
      <c r="S543" s="19">
        <f t="shared" si="118"/>
        <v>26.468431254672296</v>
      </c>
      <c r="T543" s="20">
        <f t="shared" si="119"/>
        <v>8.1945607599604633E-2</v>
      </c>
      <c r="U543" s="20">
        <f t="shared" si="120"/>
        <v>5.8364787772155008E-2</v>
      </c>
      <c r="V543" s="21">
        <f t="shared" si="121"/>
        <v>4.5322656258000506E-2</v>
      </c>
      <c r="W543" s="26">
        <f t="shared" si="122"/>
        <v>5.735519321828189</v>
      </c>
      <c r="X543" s="27">
        <f t="shared" si="123"/>
        <v>0.33738348951930525</v>
      </c>
      <c r="Y543" s="27">
        <f t="shared" si="124"/>
        <v>0.22059689699339188</v>
      </c>
      <c r="Z543" s="27">
        <f t="shared" si="125"/>
        <v>0.16387198062366254</v>
      </c>
    </row>
    <row r="544" spans="1:26" ht="12.5" x14ac:dyDescent="0.25">
      <c r="A544" s="2" t="s">
        <v>240</v>
      </c>
      <c r="B544" t="s">
        <v>393</v>
      </c>
      <c r="C544" t="s">
        <v>392</v>
      </c>
      <c r="D544" s="18">
        <f>VLOOKUP(C544,'Infected rate by state'!B:E,4,0)</f>
        <v>7.5097590818065515E-3</v>
      </c>
      <c r="E544" s="3">
        <v>6234</v>
      </c>
      <c r="F544" s="2">
        <v>747</v>
      </c>
      <c r="G544" s="3">
        <v>2477</v>
      </c>
      <c r="H544" s="4">
        <f t="shared" si="112"/>
        <v>4355.5</v>
      </c>
      <c r="I544" s="2">
        <v>216</v>
      </c>
      <c r="J544" s="4">
        <f t="shared" si="113"/>
        <v>481.5</v>
      </c>
      <c r="K544" s="3">
        <v>2191766</v>
      </c>
      <c r="L544" s="3">
        <f t="shared" si="114"/>
        <v>1815617</v>
      </c>
      <c r="M544" s="3">
        <v>376149</v>
      </c>
      <c r="N544" s="3">
        <f t="shared" si="117"/>
        <v>32919.269247389639</v>
      </c>
      <c r="O544" s="3">
        <f t="shared" si="115"/>
        <v>6791.3709470878966</v>
      </c>
      <c r="P544" s="3">
        <f t="shared" si="116"/>
        <v>1443.1815307021593</v>
      </c>
      <c r="Q544" s="3">
        <v>2</v>
      </c>
      <c r="R544" s="24">
        <v>6</v>
      </c>
      <c r="S544" s="19">
        <f t="shared" si="118"/>
        <v>452.7580631391931</v>
      </c>
      <c r="T544" s="20">
        <f t="shared" si="119"/>
        <v>0.18278484583738114</v>
      </c>
      <c r="U544" s="20">
        <f t="shared" si="120"/>
        <v>0.103950881216667</v>
      </c>
      <c r="V544" s="21">
        <f t="shared" si="121"/>
        <v>7.2627215774654016E-2</v>
      </c>
      <c r="W544" s="26">
        <f t="shared" si="122"/>
        <v>96.212102046810614</v>
      </c>
      <c r="X544" s="27">
        <f t="shared" si="123"/>
        <v>0.44542639836486397</v>
      </c>
      <c r="Y544" s="27">
        <f t="shared" si="124"/>
        <v>0.19981744973377075</v>
      </c>
      <c r="Z544" s="27">
        <f t="shared" si="125"/>
        <v>0.12879799470791248</v>
      </c>
    </row>
    <row r="545" spans="1:26" ht="12.5" x14ac:dyDescent="0.25">
      <c r="A545" s="2" t="s">
        <v>241</v>
      </c>
      <c r="B545" t="s">
        <v>315</v>
      </c>
      <c r="C545" t="s">
        <v>314</v>
      </c>
      <c r="D545" s="18">
        <f>VLOOKUP(C545,'Infected rate by state'!B:E,4,0)</f>
        <v>7.5362096948057532E-3</v>
      </c>
      <c r="E545" s="3">
        <v>5691</v>
      </c>
      <c r="F545" s="2">
        <v>690</v>
      </c>
      <c r="G545" s="3">
        <v>2125</v>
      </c>
      <c r="H545" s="4">
        <f t="shared" si="112"/>
        <v>3908</v>
      </c>
      <c r="I545" s="2">
        <v>231</v>
      </c>
      <c r="J545" s="4">
        <f t="shared" si="113"/>
        <v>460.5</v>
      </c>
      <c r="K545" s="3">
        <v>2406889</v>
      </c>
      <c r="L545" s="3">
        <f t="shared" si="114"/>
        <v>2039912</v>
      </c>
      <c r="M545" s="3">
        <v>366977</v>
      </c>
      <c r="N545" s="3">
        <f t="shared" si="117"/>
        <v>36277.640432242646</v>
      </c>
      <c r="O545" s="3">
        <f t="shared" si="115"/>
        <v>7418.2186509085404</v>
      </c>
      <c r="P545" s="3">
        <f t="shared" si="116"/>
        <v>1559.0813489943594</v>
      </c>
      <c r="Q545" s="3">
        <v>2</v>
      </c>
      <c r="R545" s="24">
        <v>6</v>
      </c>
      <c r="S545" s="19">
        <f t="shared" si="118"/>
        <v>494.54791006056934</v>
      </c>
      <c r="T545" s="20">
        <f t="shared" si="119"/>
        <v>0.23272842826379733</v>
      </c>
      <c r="U545" s="20">
        <f t="shared" si="120"/>
        <v>0.12654757166340055</v>
      </c>
      <c r="V545" s="21">
        <f t="shared" si="121"/>
        <v>8.6900001767803436E-2</v>
      </c>
      <c r="W545" s="26">
        <f t="shared" si="122"/>
        <v>103.93875659962396</v>
      </c>
      <c r="X545" s="27">
        <f t="shared" si="123"/>
        <v>0.44995132727109938</v>
      </c>
      <c r="Y545" s="27">
        <f t="shared" si="124"/>
        <v>0.22570848338680555</v>
      </c>
      <c r="Z545" s="27">
        <f t="shared" si="125"/>
        <v>0.15063587912988979</v>
      </c>
    </row>
    <row r="546" spans="1:26" ht="12.5" x14ac:dyDescent="0.25">
      <c r="A546" s="2" t="s">
        <v>242</v>
      </c>
      <c r="B546" t="s">
        <v>315</v>
      </c>
      <c r="C546" t="s">
        <v>314</v>
      </c>
      <c r="D546" s="18">
        <f>VLOOKUP(C546,'Infected rate by state'!B:E,4,0)</f>
        <v>7.5362096948057532E-3</v>
      </c>
      <c r="E546" s="3">
        <v>6178</v>
      </c>
      <c r="F546" s="2">
        <v>802</v>
      </c>
      <c r="G546" s="3">
        <v>1949</v>
      </c>
      <c r="H546" s="4">
        <f t="shared" si="112"/>
        <v>4063.5</v>
      </c>
      <c r="I546" s="2">
        <v>358</v>
      </c>
      <c r="J546" s="4">
        <f t="shared" si="113"/>
        <v>580</v>
      </c>
      <c r="K546" s="3">
        <v>3005567</v>
      </c>
      <c r="L546" s="3">
        <f t="shared" si="114"/>
        <v>2508490</v>
      </c>
      <c r="M546" s="3">
        <v>497077</v>
      </c>
      <c r="N546" s="3">
        <f t="shared" si="117"/>
        <v>45301.166327576488</v>
      </c>
      <c r="O546" s="3">
        <f t="shared" si="115"/>
        <v>9318.976138467875</v>
      </c>
      <c r="P546" s="3">
        <f t="shared" si="116"/>
        <v>1973.2682053086505</v>
      </c>
      <c r="Q546" s="3">
        <v>2</v>
      </c>
      <c r="R546" s="24">
        <v>6</v>
      </c>
      <c r="S546" s="19">
        <f t="shared" si="118"/>
        <v>621.26507589785831</v>
      </c>
      <c r="T546" s="20">
        <f t="shared" si="119"/>
        <v>0.31876094196914229</v>
      </c>
      <c r="U546" s="20">
        <f t="shared" si="120"/>
        <v>0.15288915366011033</v>
      </c>
      <c r="V546" s="21">
        <f t="shared" si="121"/>
        <v>0.10056087340528623</v>
      </c>
      <c r="W546" s="26">
        <f t="shared" si="122"/>
        <v>131.55121368724338</v>
      </c>
      <c r="X546" s="27">
        <f t="shared" si="123"/>
        <v>0.36746149074648987</v>
      </c>
      <c r="Y546" s="27">
        <f t="shared" si="124"/>
        <v>0.22681243739179893</v>
      </c>
      <c r="Z546" s="27">
        <f t="shared" si="125"/>
        <v>0.16402894474718627</v>
      </c>
    </row>
    <row r="547" spans="1:26" ht="12.5" x14ac:dyDescent="0.25">
      <c r="A547" s="2" t="s">
        <v>243</v>
      </c>
      <c r="B547" t="s">
        <v>315</v>
      </c>
      <c r="C547" t="s">
        <v>314</v>
      </c>
      <c r="D547" s="18">
        <f>VLOOKUP(C547,'Infected rate by state'!B:E,4,0)</f>
        <v>7.5362096948057532E-3</v>
      </c>
      <c r="E547" s="3">
        <v>3776</v>
      </c>
      <c r="F547" s="2">
        <v>439</v>
      </c>
      <c r="G547" s="3">
        <v>1139</v>
      </c>
      <c r="H547" s="4">
        <f t="shared" si="112"/>
        <v>2457.5</v>
      </c>
      <c r="I547" s="2">
        <v>203</v>
      </c>
      <c r="J547" s="4">
        <f t="shared" si="113"/>
        <v>321</v>
      </c>
      <c r="K547" s="3">
        <v>1272753</v>
      </c>
      <c r="L547" s="3">
        <f t="shared" si="114"/>
        <v>1036363</v>
      </c>
      <c r="M547" s="3">
        <v>236390</v>
      </c>
      <c r="N547" s="3">
        <f t="shared" si="117"/>
        <v>19183.466995386214</v>
      </c>
      <c r="O547" s="3">
        <f t="shared" si="115"/>
        <v>3983.3408049768555</v>
      </c>
      <c r="P547" s="3">
        <f t="shared" si="116"/>
        <v>853.21307033335529</v>
      </c>
      <c r="Q547" s="3">
        <v>2</v>
      </c>
      <c r="R547" s="24">
        <v>6</v>
      </c>
      <c r="S547" s="19">
        <f t="shared" si="118"/>
        <v>265.55605366512367</v>
      </c>
      <c r="T547" s="20">
        <f t="shared" si="119"/>
        <v>0.23314842288421744</v>
      </c>
      <c r="U547" s="20">
        <f t="shared" si="120"/>
        <v>0.10805943180676446</v>
      </c>
      <c r="V547" s="21">
        <f t="shared" si="121"/>
        <v>7.0327344720636564E-2</v>
      </c>
      <c r="W547" s="26">
        <f t="shared" si="122"/>
        <v>56.880871355557019</v>
      </c>
      <c r="X547" s="27">
        <f t="shared" si="123"/>
        <v>0.28020133672688186</v>
      </c>
      <c r="Y547" s="27">
        <f t="shared" si="124"/>
        <v>0.17719897618553587</v>
      </c>
      <c r="Z547" s="27">
        <f t="shared" si="125"/>
        <v>0.12956918304227111</v>
      </c>
    </row>
    <row r="548" spans="1:26" ht="12.5" x14ac:dyDescent="0.25">
      <c r="A548" s="2" t="s">
        <v>244</v>
      </c>
      <c r="B548" t="s">
        <v>315</v>
      </c>
      <c r="C548" t="s">
        <v>314</v>
      </c>
      <c r="D548" s="18">
        <f>VLOOKUP(C548,'Infected rate by state'!B:E,4,0)</f>
        <v>7.5362096948057532E-3</v>
      </c>
      <c r="E548" s="3">
        <v>2547</v>
      </c>
      <c r="F548" s="2">
        <v>341</v>
      </c>
      <c r="G548" s="2">
        <v>916</v>
      </c>
      <c r="H548" s="4">
        <f t="shared" si="112"/>
        <v>1731.5</v>
      </c>
      <c r="I548" s="2">
        <v>146</v>
      </c>
      <c r="J548" s="4">
        <f t="shared" si="113"/>
        <v>243.5</v>
      </c>
      <c r="K548" s="3">
        <v>1456607</v>
      </c>
      <c r="L548" s="3">
        <f t="shared" si="114"/>
        <v>1222034</v>
      </c>
      <c r="M548" s="3">
        <v>234573</v>
      </c>
      <c r="N548" s="3">
        <f t="shared" si="117"/>
        <v>21954.591589843847</v>
      </c>
      <c r="O548" s="3">
        <f t="shared" si="115"/>
        <v>4507.2527522508681</v>
      </c>
      <c r="P548" s="3">
        <f t="shared" si="116"/>
        <v>952.01553316328113</v>
      </c>
      <c r="Q548" s="3">
        <v>2</v>
      </c>
      <c r="R548" s="24">
        <v>6</v>
      </c>
      <c r="S548" s="19">
        <f t="shared" si="118"/>
        <v>300.48351681672455</v>
      </c>
      <c r="T548" s="20">
        <f t="shared" si="119"/>
        <v>0.32803877381738489</v>
      </c>
      <c r="U548" s="20">
        <f t="shared" si="120"/>
        <v>0.17353942640295961</v>
      </c>
      <c r="V548" s="21">
        <f t="shared" si="121"/>
        <v>0.1179754679296131</v>
      </c>
      <c r="W548" s="26">
        <f t="shared" si="122"/>
        <v>63.467702210885406</v>
      </c>
      <c r="X548" s="27">
        <f t="shared" si="123"/>
        <v>0.43471028911565346</v>
      </c>
      <c r="Y548" s="27">
        <f t="shared" si="124"/>
        <v>0.26064764768330762</v>
      </c>
      <c r="Z548" s="27">
        <f t="shared" si="125"/>
        <v>0.18612229387356424</v>
      </c>
    </row>
    <row r="549" spans="1:26" ht="12.5" x14ac:dyDescent="0.25">
      <c r="A549" s="2" t="s">
        <v>245</v>
      </c>
      <c r="B549" t="s">
        <v>315</v>
      </c>
      <c r="C549" t="s">
        <v>314</v>
      </c>
      <c r="D549" s="18">
        <f>VLOOKUP(C549,'Infected rate by state'!B:E,4,0)</f>
        <v>7.5362096948057532E-3</v>
      </c>
      <c r="E549" s="2">
        <v>390</v>
      </c>
      <c r="F549" s="2">
        <v>54</v>
      </c>
      <c r="G549" s="2">
        <v>202</v>
      </c>
      <c r="H549" s="4">
        <f t="shared" si="112"/>
        <v>296</v>
      </c>
      <c r="I549" s="2">
        <v>33</v>
      </c>
      <c r="J549" s="4">
        <f t="shared" si="113"/>
        <v>43.5</v>
      </c>
      <c r="K549" s="3">
        <v>213703</v>
      </c>
      <c r="L549" s="3">
        <f t="shared" si="114"/>
        <v>166738</v>
      </c>
      <c r="M549" s="3">
        <v>46965</v>
      </c>
      <c r="N549" s="3">
        <f t="shared" si="117"/>
        <v>3221.0212408181478</v>
      </c>
      <c r="O549" s="3">
        <f t="shared" si="115"/>
        <v>679.24227253559297</v>
      </c>
      <c r="P549" s="3">
        <f t="shared" si="116"/>
        <v>148.20408235968813</v>
      </c>
      <c r="Q549" s="3">
        <v>2</v>
      </c>
      <c r="R549" s="24">
        <v>6</v>
      </c>
      <c r="S549" s="19">
        <f t="shared" si="118"/>
        <v>45.28281816903953</v>
      </c>
      <c r="T549" s="20">
        <f t="shared" si="119"/>
        <v>0.22417236717346301</v>
      </c>
      <c r="U549" s="20">
        <f t="shared" si="120"/>
        <v>0.15298249381432275</v>
      </c>
      <c r="V549" s="21">
        <f t="shared" si="121"/>
        <v>0.11610979017702444</v>
      </c>
      <c r="W549" s="26">
        <f t="shared" si="122"/>
        <v>9.8802721573125414</v>
      </c>
      <c r="X549" s="27">
        <f t="shared" si="123"/>
        <v>0.29940218658522855</v>
      </c>
      <c r="Y549" s="27">
        <f t="shared" si="124"/>
        <v>0.22713269327155267</v>
      </c>
      <c r="Z549" s="27">
        <f t="shared" si="125"/>
        <v>0.1829680029131952</v>
      </c>
    </row>
    <row r="550" spans="1:26" ht="12.5" x14ac:dyDescent="0.25">
      <c r="A550" s="2" t="s">
        <v>246</v>
      </c>
      <c r="B550" t="s">
        <v>315</v>
      </c>
      <c r="C550" t="s">
        <v>314</v>
      </c>
      <c r="D550" s="18">
        <f>VLOOKUP(C550,'Infected rate by state'!B:E,4,0)</f>
        <v>7.5362096948057532E-3</v>
      </c>
      <c r="E550" s="3">
        <v>1555</v>
      </c>
      <c r="F550" s="2">
        <v>198</v>
      </c>
      <c r="G550" s="2">
        <v>452</v>
      </c>
      <c r="H550" s="4">
        <f t="shared" si="112"/>
        <v>1003.5</v>
      </c>
      <c r="I550" s="2">
        <v>88</v>
      </c>
      <c r="J550" s="4">
        <f t="shared" si="113"/>
        <v>143</v>
      </c>
      <c r="K550" s="3">
        <v>666874</v>
      </c>
      <c r="L550" s="3">
        <f t="shared" si="114"/>
        <v>538679</v>
      </c>
      <c r="M550" s="3">
        <v>128195</v>
      </c>
      <c r="N550" s="3">
        <f t="shared" si="117"/>
        <v>10051.404608027784</v>
      </c>
      <c r="O550" s="3">
        <f t="shared" si="115"/>
        <v>2093.3267118721469</v>
      </c>
      <c r="P550" s="3">
        <f t="shared" si="116"/>
        <v>449.99832339447426</v>
      </c>
      <c r="Q550" s="3">
        <v>2</v>
      </c>
      <c r="R550" s="24">
        <v>6</v>
      </c>
      <c r="S550" s="19">
        <f t="shared" si="118"/>
        <v>139.55511412480979</v>
      </c>
      <c r="T550" s="20">
        <f t="shared" si="119"/>
        <v>0.30875025248851723</v>
      </c>
      <c r="U550" s="20">
        <f t="shared" si="120"/>
        <v>0.13906837481296441</v>
      </c>
      <c r="V550" s="21">
        <f t="shared" si="121"/>
        <v>8.9746054099556133E-2</v>
      </c>
      <c r="W550" s="26">
        <f t="shared" si="122"/>
        <v>29.999888226298285</v>
      </c>
      <c r="X550" s="27">
        <f t="shared" si="123"/>
        <v>0.3409078207533896</v>
      </c>
      <c r="Y550" s="27">
        <f t="shared" si="124"/>
        <v>0.20978942815593207</v>
      </c>
      <c r="Z550" s="27">
        <f t="shared" si="125"/>
        <v>0.1515145870015065</v>
      </c>
    </row>
    <row r="551" spans="1:26" ht="12.5" x14ac:dyDescent="0.25">
      <c r="A551" s="2" t="s">
        <v>247</v>
      </c>
      <c r="B551" t="s">
        <v>315</v>
      </c>
      <c r="C551" t="s">
        <v>314</v>
      </c>
      <c r="D551" s="18">
        <f>VLOOKUP(C551,'Infected rate by state'!B:E,4,0)</f>
        <v>7.5362096948057532E-3</v>
      </c>
      <c r="E551" s="2">
        <v>858</v>
      </c>
      <c r="F551" s="2">
        <v>82</v>
      </c>
      <c r="G551" s="2">
        <v>246</v>
      </c>
      <c r="H551" s="4">
        <f t="shared" si="112"/>
        <v>552</v>
      </c>
      <c r="I551" s="2">
        <v>35</v>
      </c>
      <c r="J551" s="4">
        <f t="shared" si="113"/>
        <v>58.5</v>
      </c>
      <c r="K551" s="3">
        <v>359828</v>
      </c>
      <c r="L551" s="3">
        <f t="shared" si="114"/>
        <v>292675</v>
      </c>
      <c r="M551" s="3">
        <v>67153</v>
      </c>
      <c r="N551" s="3">
        <f t="shared" si="117"/>
        <v>5423.4785241251293</v>
      </c>
      <c r="O551" s="3">
        <f t="shared" si="115"/>
        <v>1126.6159466144798</v>
      </c>
      <c r="P551" s="3">
        <f t="shared" si="116"/>
        <v>241.4359086060204</v>
      </c>
      <c r="Q551" s="3">
        <v>2</v>
      </c>
      <c r="R551" s="24">
        <v>6</v>
      </c>
      <c r="S551" s="19">
        <f t="shared" si="118"/>
        <v>75.107729774298647</v>
      </c>
      <c r="T551" s="20">
        <f t="shared" si="119"/>
        <v>0.3053159746922709</v>
      </c>
      <c r="U551" s="20">
        <f t="shared" si="120"/>
        <v>0.13606472785199031</v>
      </c>
      <c r="V551" s="21">
        <f t="shared" si="121"/>
        <v>8.7538146590091667E-2</v>
      </c>
      <c r="W551" s="26">
        <f t="shared" si="122"/>
        <v>16.095727240401359</v>
      </c>
      <c r="X551" s="27">
        <f t="shared" si="123"/>
        <v>0.45987792115432458</v>
      </c>
      <c r="Y551" s="27">
        <f t="shared" si="124"/>
        <v>0.27514063658805743</v>
      </c>
      <c r="Z551" s="27">
        <f t="shared" si="125"/>
        <v>0.19628935659026048</v>
      </c>
    </row>
    <row r="552" spans="1:26" ht="12.5" x14ac:dyDescent="0.25">
      <c r="A552" s="2" t="s">
        <v>248</v>
      </c>
      <c r="B552" t="s">
        <v>315</v>
      </c>
      <c r="C552" t="s">
        <v>314</v>
      </c>
      <c r="D552" s="18">
        <f>VLOOKUP(C552,'Infected rate by state'!B:E,4,0)</f>
        <v>7.5362096948057532E-3</v>
      </c>
      <c r="E552" s="2">
        <v>359</v>
      </c>
      <c r="F552" s="2">
        <v>22</v>
      </c>
      <c r="G552" s="2">
        <v>169</v>
      </c>
      <c r="H552" s="4">
        <f t="shared" si="112"/>
        <v>264</v>
      </c>
      <c r="I552" s="2">
        <v>6</v>
      </c>
      <c r="J552" s="4">
        <f t="shared" si="113"/>
        <v>14</v>
      </c>
      <c r="K552" s="3">
        <v>229413</v>
      </c>
      <c r="L552" s="3">
        <f t="shared" si="114"/>
        <v>189823</v>
      </c>
      <c r="M552" s="3">
        <v>39590</v>
      </c>
      <c r="N552" s="3">
        <f t="shared" si="117"/>
        <v>3457.8089494289443</v>
      </c>
      <c r="O552" s="3">
        <f t="shared" si="115"/>
        <v>713.67182333679773</v>
      </c>
      <c r="P552" s="3">
        <f t="shared" si="116"/>
        <v>151.73884354631073</v>
      </c>
      <c r="Q552" s="3">
        <v>2</v>
      </c>
      <c r="R552" s="24">
        <v>6</v>
      </c>
      <c r="S552" s="19">
        <f t="shared" si="118"/>
        <v>47.578121555786517</v>
      </c>
      <c r="T552" s="20">
        <f t="shared" si="119"/>
        <v>0.2815273464839439</v>
      </c>
      <c r="U552" s="20">
        <f t="shared" si="120"/>
        <v>0.18022015740828226</v>
      </c>
      <c r="V552" s="21">
        <f t="shared" si="121"/>
        <v>0.13252958650636912</v>
      </c>
      <c r="W552" s="26">
        <f t="shared" si="122"/>
        <v>10.115922903087382</v>
      </c>
      <c r="X552" s="27">
        <f t="shared" si="123"/>
        <v>1.6859871505145636</v>
      </c>
      <c r="Y552" s="27">
        <f t="shared" si="124"/>
        <v>0.72256592164909872</v>
      </c>
      <c r="Z552" s="27">
        <f t="shared" si="125"/>
        <v>0.45981467741306281</v>
      </c>
    </row>
    <row r="553" spans="1:26" ht="12.5" x14ac:dyDescent="0.25">
      <c r="A553" s="2" t="s">
        <v>249</v>
      </c>
      <c r="B553" t="s">
        <v>315</v>
      </c>
      <c r="C553" t="s">
        <v>314</v>
      </c>
      <c r="D553" s="18">
        <f>VLOOKUP(C553,'Infected rate by state'!B:E,4,0)</f>
        <v>7.5362096948057532E-3</v>
      </c>
      <c r="E553" s="3">
        <v>1272</v>
      </c>
      <c r="F553" s="2">
        <v>93</v>
      </c>
      <c r="G553" s="2">
        <v>306</v>
      </c>
      <c r="H553" s="4">
        <f t="shared" si="112"/>
        <v>789</v>
      </c>
      <c r="I553" s="2">
        <v>45</v>
      </c>
      <c r="J553" s="4">
        <f t="shared" si="113"/>
        <v>69</v>
      </c>
      <c r="K553" s="3">
        <v>402885</v>
      </c>
      <c r="L553" s="3">
        <f t="shared" si="114"/>
        <v>314450</v>
      </c>
      <c r="M553" s="3">
        <v>88435</v>
      </c>
      <c r="N553" s="3">
        <f t="shared" si="117"/>
        <v>6072.4516857836315</v>
      </c>
      <c r="O553" s="3">
        <f t="shared" si="115"/>
        <v>1280.3941141273178</v>
      </c>
      <c r="P553" s="3">
        <f t="shared" si="116"/>
        <v>279.33062219007434</v>
      </c>
      <c r="Q553" s="3">
        <v>2</v>
      </c>
      <c r="R553" s="24">
        <v>6</v>
      </c>
      <c r="S553" s="19">
        <f t="shared" si="118"/>
        <v>85.359607608487849</v>
      </c>
      <c r="T553" s="20">
        <f t="shared" si="119"/>
        <v>0.27895296604080999</v>
      </c>
      <c r="U553" s="20">
        <f t="shared" si="120"/>
        <v>0.10818708188654987</v>
      </c>
      <c r="V553" s="21">
        <f t="shared" si="121"/>
        <v>6.7106609755100508E-2</v>
      </c>
      <c r="W553" s="26">
        <f t="shared" si="122"/>
        <v>18.622041479338289</v>
      </c>
      <c r="X553" s="27">
        <f t="shared" si="123"/>
        <v>0.41382314398529529</v>
      </c>
      <c r="Y553" s="27">
        <f t="shared" si="124"/>
        <v>0.26988465912084475</v>
      </c>
      <c r="Z553" s="27">
        <f t="shared" si="125"/>
        <v>0.20023700515417514</v>
      </c>
    </row>
    <row r="554" spans="1:26" ht="12.5" x14ac:dyDescent="0.25">
      <c r="A554" s="2" t="s">
        <v>250</v>
      </c>
      <c r="B554" t="s">
        <v>325</v>
      </c>
      <c r="C554" t="s">
        <v>324</v>
      </c>
      <c r="D554" s="18">
        <f>VLOOKUP(C554,'Infected rate by state'!B:E,4,0)</f>
        <v>8.9298079160438481E-3</v>
      </c>
      <c r="E554" s="3">
        <v>1309</v>
      </c>
      <c r="F554" s="2">
        <v>159</v>
      </c>
      <c r="G554" s="2">
        <v>604</v>
      </c>
      <c r="H554" s="4">
        <f t="shared" si="112"/>
        <v>956.5</v>
      </c>
      <c r="I554" s="2">
        <v>77</v>
      </c>
      <c r="J554" s="4">
        <f t="shared" si="113"/>
        <v>118</v>
      </c>
      <c r="K554" s="3">
        <v>374960</v>
      </c>
      <c r="L554" s="3">
        <f t="shared" si="114"/>
        <v>218169</v>
      </c>
      <c r="M554" s="3">
        <v>156791</v>
      </c>
      <c r="N554" s="3">
        <f t="shared" si="117"/>
        <v>6696.6415523996029</v>
      </c>
      <c r="O554" s="3">
        <f t="shared" si="115"/>
        <v>1538.3834624191663</v>
      </c>
      <c r="P554" s="3">
        <f t="shared" si="116"/>
        <v>368.03899891101736</v>
      </c>
      <c r="Q554" s="3">
        <v>2</v>
      </c>
      <c r="R554" s="24">
        <v>6</v>
      </c>
      <c r="S554" s="19">
        <f t="shared" si="118"/>
        <v>102.55889749461109</v>
      </c>
      <c r="T554" s="20">
        <f t="shared" si="119"/>
        <v>0.1697994991632634</v>
      </c>
      <c r="U554" s="20">
        <f t="shared" si="120"/>
        <v>0.10722310245124003</v>
      </c>
      <c r="V554" s="21">
        <f t="shared" si="121"/>
        <v>7.8349043158602819E-2</v>
      </c>
      <c r="W554" s="26">
        <f t="shared" si="122"/>
        <v>24.535933260734492</v>
      </c>
      <c r="X554" s="27">
        <f t="shared" si="123"/>
        <v>0.31864848390564277</v>
      </c>
      <c r="Y554" s="27">
        <f t="shared" si="124"/>
        <v>0.20793163780283466</v>
      </c>
      <c r="Z554" s="27">
        <f t="shared" si="125"/>
        <v>0.15431404566499679</v>
      </c>
    </row>
    <row r="555" spans="1:26" ht="12.5" x14ac:dyDescent="0.25">
      <c r="A555" s="2" t="s">
        <v>251</v>
      </c>
      <c r="B555" t="s">
        <v>327</v>
      </c>
      <c r="C555" t="s">
        <v>326</v>
      </c>
      <c r="D555" s="18">
        <f>VLOOKUP(C555,'Infected rate by state'!B:E,4,0)</f>
        <v>1.0244051329943483E-2</v>
      </c>
      <c r="E555" s="3">
        <v>2050</v>
      </c>
      <c r="F555" s="2">
        <v>163</v>
      </c>
      <c r="G555" s="2">
        <v>650</v>
      </c>
      <c r="H555" s="4">
        <f t="shared" si="112"/>
        <v>1350</v>
      </c>
      <c r="I555" s="2">
        <v>55</v>
      </c>
      <c r="J555" s="4">
        <f t="shared" si="113"/>
        <v>109</v>
      </c>
      <c r="K555" s="3">
        <v>701923</v>
      </c>
      <c r="L555" s="3">
        <f t="shared" si="114"/>
        <v>562267</v>
      </c>
      <c r="M555" s="3">
        <v>139656</v>
      </c>
      <c r="N555" s="3">
        <f t="shared" si="117"/>
        <v>14381.070483335838</v>
      </c>
      <c r="O555" s="3">
        <f t="shared" si="115"/>
        <v>3004.2256060153804</v>
      </c>
      <c r="P555" s="3">
        <f t="shared" si="116"/>
        <v>648.20066402304349</v>
      </c>
      <c r="Q555" s="3">
        <v>2</v>
      </c>
      <c r="R555" s="24">
        <v>6</v>
      </c>
      <c r="S555" s="19">
        <f t="shared" si="118"/>
        <v>200.28170706769203</v>
      </c>
      <c r="T555" s="20">
        <f t="shared" si="119"/>
        <v>0.30812570318106464</v>
      </c>
      <c r="U555" s="20">
        <f t="shared" si="120"/>
        <v>0.14835682005014225</v>
      </c>
      <c r="V555" s="21">
        <f t="shared" si="121"/>
        <v>9.7698393691557084E-2</v>
      </c>
      <c r="W555" s="26">
        <f t="shared" si="122"/>
        <v>43.21337760153623</v>
      </c>
      <c r="X555" s="27">
        <f t="shared" si="123"/>
        <v>0.78569777457338597</v>
      </c>
      <c r="Y555" s="27">
        <f t="shared" si="124"/>
        <v>0.39645300551868101</v>
      </c>
      <c r="Z555" s="27">
        <f t="shared" si="125"/>
        <v>0.26511274602169466</v>
      </c>
    </row>
    <row r="556" spans="1:26" ht="12.5" x14ac:dyDescent="0.25">
      <c r="A556" s="2" t="s">
        <v>252</v>
      </c>
      <c r="B556" t="s">
        <v>383</v>
      </c>
      <c r="C556" t="s">
        <v>382</v>
      </c>
      <c r="D556" s="18">
        <f>VLOOKUP(C556,'Infected rate by state'!B:E,4,0)</f>
        <v>8.525765865415048E-3</v>
      </c>
      <c r="E556" s="2">
        <v>591</v>
      </c>
      <c r="F556" s="2">
        <v>62</v>
      </c>
      <c r="G556" s="2">
        <v>215</v>
      </c>
      <c r="H556" s="4">
        <f t="shared" si="112"/>
        <v>403</v>
      </c>
      <c r="I556" s="2">
        <v>28</v>
      </c>
      <c r="J556" s="4">
        <f t="shared" si="113"/>
        <v>45</v>
      </c>
      <c r="K556" s="3">
        <v>153089</v>
      </c>
      <c r="L556" s="3">
        <f t="shared" si="114"/>
        <v>116102</v>
      </c>
      <c r="M556" s="3">
        <v>36987</v>
      </c>
      <c r="N556" s="3">
        <f t="shared" si="117"/>
        <v>2610.4019411410486</v>
      </c>
      <c r="O556" s="3">
        <f t="shared" si="115"/>
        <v>555.89144420897946</v>
      </c>
      <c r="P556" s="3">
        <f t="shared" si="116"/>
        <v>122.67940376137423</v>
      </c>
      <c r="Q556" s="3">
        <v>2</v>
      </c>
      <c r="R556" s="24">
        <v>6</v>
      </c>
      <c r="S556" s="19">
        <f t="shared" si="118"/>
        <v>37.059429613931961</v>
      </c>
      <c r="T556" s="20">
        <f t="shared" si="119"/>
        <v>0.17236944006479982</v>
      </c>
      <c r="U556" s="20">
        <f t="shared" si="120"/>
        <v>9.1958882416704621E-2</v>
      </c>
      <c r="V556" s="21">
        <f t="shared" si="121"/>
        <v>6.2706310683472016E-2</v>
      </c>
      <c r="W556" s="26">
        <f t="shared" si="122"/>
        <v>8.178626917424948</v>
      </c>
      <c r="X556" s="27">
        <f t="shared" si="123"/>
        <v>0.29209381847946242</v>
      </c>
      <c r="Y556" s="27">
        <f t="shared" si="124"/>
        <v>0.18174726483166551</v>
      </c>
      <c r="Z556" s="27">
        <f t="shared" si="125"/>
        <v>0.13191333737782174</v>
      </c>
    </row>
    <row r="557" spans="1:26" ht="12.5" x14ac:dyDescent="0.25">
      <c r="A557" s="2" t="s">
        <v>253</v>
      </c>
      <c r="B557" t="s">
        <v>383</v>
      </c>
      <c r="C557" t="s">
        <v>382</v>
      </c>
      <c r="D557" s="18">
        <f>VLOOKUP(C557,'Infected rate by state'!B:E,4,0)</f>
        <v>8.525765865415048E-3</v>
      </c>
      <c r="E557" s="2">
        <v>782</v>
      </c>
      <c r="F557" s="2">
        <v>65</v>
      </c>
      <c r="G557" s="2">
        <v>324</v>
      </c>
      <c r="H557" s="4">
        <f t="shared" si="112"/>
        <v>553</v>
      </c>
      <c r="I557" s="2">
        <v>31</v>
      </c>
      <c r="J557" s="4">
        <f t="shared" si="113"/>
        <v>48</v>
      </c>
      <c r="K557" s="3">
        <v>253817</v>
      </c>
      <c r="L557" s="3">
        <f t="shared" si="114"/>
        <v>190367</v>
      </c>
      <c r="M557" s="3">
        <v>63450</v>
      </c>
      <c r="N557" s="3">
        <f t="shared" si="117"/>
        <v>4327.9686293241029</v>
      </c>
      <c r="O557" s="3">
        <f t="shared" si="115"/>
        <v>925.09640996209066</v>
      </c>
      <c r="P557" s="3">
        <f t="shared" si="116"/>
        <v>205.03424546188489</v>
      </c>
      <c r="Q557" s="3">
        <v>2</v>
      </c>
      <c r="R557" s="24">
        <v>6</v>
      </c>
      <c r="S557" s="19">
        <f t="shared" si="118"/>
        <v>61.673093997472712</v>
      </c>
      <c r="T557" s="20">
        <f t="shared" si="119"/>
        <v>0.19034905554775527</v>
      </c>
      <c r="U557" s="20">
        <f t="shared" si="120"/>
        <v>0.11152458227391088</v>
      </c>
      <c r="V557" s="21">
        <f t="shared" si="121"/>
        <v>7.8865849101627514E-2</v>
      </c>
      <c r="W557" s="26">
        <f t="shared" si="122"/>
        <v>13.668949697458993</v>
      </c>
      <c r="X557" s="27">
        <f t="shared" si="123"/>
        <v>0.44093386120835459</v>
      </c>
      <c r="Y557" s="27">
        <f t="shared" si="124"/>
        <v>0.28476978536372904</v>
      </c>
      <c r="Z557" s="27">
        <f t="shared" si="125"/>
        <v>0.21029153380706145</v>
      </c>
    </row>
    <row r="558" spans="1:26" ht="12.5" x14ac:dyDescent="0.25">
      <c r="A558" s="2" t="s">
        <v>254</v>
      </c>
      <c r="B558" t="s">
        <v>400</v>
      </c>
      <c r="C558" t="s">
        <v>291</v>
      </c>
      <c r="D558" s="18">
        <f>VLOOKUP(C558,'Infected rate by state'!B:E,4,0)</f>
        <v>5.5896269710740548E-3</v>
      </c>
      <c r="E558" s="3">
        <v>4700</v>
      </c>
      <c r="F558" s="2">
        <v>651</v>
      </c>
      <c r="G558" s="3">
        <v>1366</v>
      </c>
      <c r="H558" s="4">
        <f t="shared" si="112"/>
        <v>3033</v>
      </c>
      <c r="I558" s="2">
        <v>209</v>
      </c>
      <c r="J558" s="4">
        <f t="shared" si="113"/>
        <v>430</v>
      </c>
      <c r="K558" s="3">
        <v>2421217</v>
      </c>
      <c r="L558" s="3">
        <f t="shared" si="114"/>
        <v>2000041</v>
      </c>
      <c r="M558" s="3">
        <v>421176</v>
      </c>
      <c r="N558" s="3">
        <f t="shared" si="117"/>
        <v>27067.399692046019</v>
      </c>
      <c r="O558" s="3">
        <f t="shared" si="115"/>
        <v>5590.1071200308706</v>
      </c>
      <c r="P558" s="3">
        <f t="shared" si="116"/>
        <v>1189.4834778539127</v>
      </c>
      <c r="Q558" s="3">
        <v>2</v>
      </c>
      <c r="R558" s="24">
        <v>6</v>
      </c>
      <c r="S558" s="19">
        <f t="shared" si="118"/>
        <v>372.67380800205802</v>
      </c>
      <c r="T558" s="20">
        <f t="shared" si="119"/>
        <v>0.27282123572625039</v>
      </c>
      <c r="U558" s="20">
        <f t="shared" si="120"/>
        <v>0.12287299967097198</v>
      </c>
      <c r="V558" s="21">
        <f t="shared" si="121"/>
        <v>7.9292299574905967E-2</v>
      </c>
      <c r="W558" s="26">
        <f t="shared" si="122"/>
        <v>79.29889852359419</v>
      </c>
      <c r="X558" s="27">
        <f t="shared" si="123"/>
        <v>0.37942056709853678</v>
      </c>
      <c r="Y558" s="27">
        <f t="shared" si="124"/>
        <v>0.18441604307812604</v>
      </c>
      <c r="Z558" s="27">
        <f t="shared" si="125"/>
        <v>0.1218109040300986</v>
      </c>
    </row>
    <row r="559" spans="1:26" ht="12.5" x14ac:dyDescent="0.25">
      <c r="A559" s="2" t="s">
        <v>255</v>
      </c>
      <c r="B559" t="s">
        <v>343</v>
      </c>
      <c r="C559" t="s">
        <v>342</v>
      </c>
      <c r="D559" s="18">
        <f>VLOOKUP(C559,'Infected rate by state'!B:E,4,0)</f>
        <v>1.6300221488851765E-2</v>
      </c>
      <c r="E559" s="3">
        <v>2468</v>
      </c>
      <c r="F559" s="2">
        <v>283</v>
      </c>
      <c r="G559" s="3">
        <v>1080</v>
      </c>
      <c r="H559" s="4">
        <f t="shared" si="112"/>
        <v>1774</v>
      </c>
      <c r="I559" s="2">
        <v>111</v>
      </c>
      <c r="J559" s="4">
        <f t="shared" si="113"/>
        <v>197</v>
      </c>
      <c r="K559" s="3">
        <v>531003</v>
      </c>
      <c r="L559" s="3">
        <f t="shared" si="114"/>
        <v>421734</v>
      </c>
      <c r="M559" s="3">
        <v>109269</v>
      </c>
      <c r="N559" s="3">
        <f t="shared" si="117"/>
        <v>17310.933022489506</v>
      </c>
      <c r="O559" s="3">
        <f t="shared" si="115"/>
        <v>3627.4879656274211</v>
      </c>
      <c r="P559" s="3">
        <f t="shared" si="116"/>
        <v>785.58070506012507</v>
      </c>
      <c r="Q559" s="3">
        <v>2</v>
      </c>
      <c r="R559" s="24">
        <v>6</v>
      </c>
      <c r="S559" s="19">
        <f t="shared" si="118"/>
        <v>241.83253104182808</v>
      </c>
      <c r="T559" s="20">
        <f t="shared" si="119"/>
        <v>0.22391901022391489</v>
      </c>
      <c r="U559" s="20">
        <f t="shared" si="120"/>
        <v>0.13632047973045552</v>
      </c>
      <c r="V559" s="21">
        <f t="shared" si="121"/>
        <v>9.7987249206575394E-2</v>
      </c>
      <c r="W559" s="26">
        <f t="shared" si="122"/>
        <v>52.372047004008337</v>
      </c>
      <c r="X559" s="27">
        <f t="shared" si="123"/>
        <v>0.4718202432793544</v>
      </c>
      <c r="Y559" s="27">
        <f t="shared" si="124"/>
        <v>0.26584795433506769</v>
      </c>
      <c r="Z559" s="27">
        <f t="shared" si="125"/>
        <v>0.18506023676328034</v>
      </c>
    </row>
    <row r="560" spans="1:26" ht="12.5" x14ac:dyDescent="0.25">
      <c r="A560" s="2" t="s">
        <v>256</v>
      </c>
      <c r="B560" t="s">
        <v>337</v>
      </c>
      <c r="C560" t="s">
        <v>336</v>
      </c>
      <c r="D560" s="18">
        <f>VLOOKUP(C560,'Infected rate by state'!B:E,4,0)</f>
        <v>1.1933809905095205E-2</v>
      </c>
      <c r="E560" s="2">
        <v>909</v>
      </c>
      <c r="F560" s="2">
        <v>59</v>
      </c>
      <c r="G560" s="2">
        <v>362</v>
      </c>
      <c r="H560" s="4">
        <f t="shared" si="112"/>
        <v>635.5</v>
      </c>
      <c r="I560" s="2">
        <v>23</v>
      </c>
      <c r="J560" s="4">
        <f t="shared" si="113"/>
        <v>41</v>
      </c>
      <c r="K560" s="3">
        <v>195685</v>
      </c>
      <c r="L560" s="3">
        <f t="shared" si="114"/>
        <v>154124</v>
      </c>
      <c r="M560" s="3">
        <v>41561</v>
      </c>
      <c r="N560" s="3">
        <f t="shared" si="117"/>
        <v>4670.5351825571106</v>
      </c>
      <c r="O560" s="3">
        <f t="shared" si="115"/>
        <v>981.63808864432667</v>
      </c>
      <c r="P560" s="3">
        <f t="shared" si="116"/>
        <v>213.34381291691437</v>
      </c>
      <c r="Q560" s="3">
        <v>2</v>
      </c>
      <c r="R560" s="24">
        <v>6</v>
      </c>
      <c r="S560" s="19">
        <f t="shared" si="118"/>
        <v>65.442539242955107</v>
      </c>
      <c r="T560" s="20">
        <f t="shared" si="119"/>
        <v>0.18078049514628483</v>
      </c>
      <c r="U560" s="20">
        <f t="shared" si="120"/>
        <v>0.10297803185358789</v>
      </c>
      <c r="V560" s="21">
        <f t="shared" si="121"/>
        <v>7.1993992566507264E-2</v>
      </c>
      <c r="W560" s="26">
        <f t="shared" si="122"/>
        <v>14.222920861127625</v>
      </c>
      <c r="X560" s="27">
        <f t="shared" si="123"/>
        <v>0.61838786352728803</v>
      </c>
      <c r="Y560" s="27">
        <f t="shared" si="124"/>
        <v>0.34690050880799084</v>
      </c>
      <c r="Z560" s="27">
        <f t="shared" si="125"/>
        <v>0.24106645527334958</v>
      </c>
    </row>
    <row r="561" spans="1:26" ht="12.5" x14ac:dyDescent="0.25">
      <c r="A561" s="2" t="s">
        <v>257</v>
      </c>
      <c r="B561" t="s">
        <v>389</v>
      </c>
      <c r="C561" t="s">
        <v>388</v>
      </c>
      <c r="D561" s="18">
        <f>VLOOKUP(C561,'Infected rate by state'!B:E,4,0)</f>
        <v>1.0177106325483841E-2</v>
      </c>
      <c r="E561" s="3">
        <v>4065</v>
      </c>
      <c r="F561" s="2">
        <v>103</v>
      </c>
      <c r="G561" s="3">
        <v>1653</v>
      </c>
      <c r="H561" s="4">
        <f t="shared" si="112"/>
        <v>2859</v>
      </c>
      <c r="I561" s="2">
        <v>52</v>
      </c>
      <c r="J561" s="4">
        <f t="shared" si="113"/>
        <v>77.5</v>
      </c>
      <c r="K561" s="3">
        <v>603563</v>
      </c>
      <c r="L561" s="3">
        <f t="shared" si="114"/>
        <v>474002</v>
      </c>
      <c r="M561" s="3">
        <v>129561</v>
      </c>
      <c r="N561" s="3">
        <f t="shared" si="117"/>
        <v>12285.049650256007</v>
      </c>
      <c r="O561" s="3">
        <f t="shared" si="115"/>
        <v>2584.6850873494836</v>
      </c>
      <c r="P561" s="3">
        <f t="shared" si="116"/>
        <v>562.42405012601012</v>
      </c>
      <c r="Q561" s="3">
        <v>2</v>
      </c>
      <c r="R561" s="24">
        <v>6</v>
      </c>
      <c r="S561" s="19">
        <f t="shared" si="118"/>
        <v>172.31233915663225</v>
      </c>
      <c r="T561" s="20">
        <f t="shared" si="119"/>
        <v>0.10424218944744842</v>
      </c>
      <c r="U561" s="20">
        <f t="shared" si="120"/>
        <v>6.0270143111798617E-2</v>
      </c>
      <c r="V561" s="21">
        <f t="shared" si="121"/>
        <v>4.2389259325124787E-2</v>
      </c>
      <c r="W561" s="26">
        <f t="shared" si="122"/>
        <v>37.494936675067343</v>
      </c>
      <c r="X561" s="27">
        <f t="shared" si="123"/>
        <v>0.72105647452052579</v>
      </c>
      <c r="Y561" s="27">
        <f t="shared" si="124"/>
        <v>0.48380563451699798</v>
      </c>
      <c r="Z561" s="27">
        <f t="shared" si="125"/>
        <v>0.3640285114084208</v>
      </c>
    </row>
    <row r="562" spans="1:26" ht="12.5" x14ac:dyDescent="0.25">
      <c r="A562" s="2" t="s">
        <v>258</v>
      </c>
      <c r="B562" t="s">
        <v>343</v>
      </c>
      <c r="C562" t="s">
        <v>342</v>
      </c>
      <c r="D562" s="18">
        <f>VLOOKUP(C562,'Infected rate by state'!B:E,4,0)</f>
        <v>1.6300221488851765E-2</v>
      </c>
      <c r="E562" s="2">
        <v>536</v>
      </c>
      <c r="F562" s="2">
        <v>137</v>
      </c>
      <c r="G562" s="2">
        <v>338</v>
      </c>
      <c r="H562" s="4">
        <f t="shared" si="112"/>
        <v>437</v>
      </c>
      <c r="I562" s="2">
        <v>70</v>
      </c>
      <c r="J562" s="4">
        <f t="shared" si="113"/>
        <v>103.5</v>
      </c>
      <c r="K562" s="3">
        <v>149492</v>
      </c>
      <c r="L562" s="3">
        <f t="shared" si="114"/>
        <v>116836</v>
      </c>
      <c r="M562" s="3">
        <v>32656</v>
      </c>
      <c r="N562" s="3">
        <f t="shared" si="117"/>
        <v>4873.5054216228564</v>
      </c>
      <c r="O562" s="3">
        <f t="shared" si="115"/>
        <v>1027.103036366932</v>
      </c>
      <c r="P562" s="3">
        <f t="shared" si="116"/>
        <v>223.94700869176802</v>
      </c>
      <c r="Q562" s="3">
        <v>2</v>
      </c>
      <c r="R562" s="24">
        <v>6</v>
      </c>
      <c r="S562" s="19">
        <f t="shared" si="118"/>
        <v>68.47353575779546</v>
      </c>
      <c r="T562" s="20">
        <f t="shared" si="119"/>
        <v>0.20258442531892148</v>
      </c>
      <c r="U562" s="20">
        <f t="shared" si="120"/>
        <v>0.15669001317573331</v>
      </c>
      <c r="V562" s="21">
        <f t="shared" si="121"/>
        <v>0.12774913387648407</v>
      </c>
      <c r="W562" s="26">
        <f t="shared" si="122"/>
        <v>14.929800579451202</v>
      </c>
      <c r="X562" s="27">
        <f t="shared" si="123"/>
        <v>0.21328286542073147</v>
      </c>
      <c r="Y562" s="27">
        <f t="shared" si="124"/>
        <v>0.14424928096088119</v>
      </c>
      <c r="Z562" s="27">
        <f t="shared" si="125"/>
        <v>0.10897664656533725</v>
      </c>
    </row>
    <row r="563" spans="1:26" ht="12.5" x14ac:dyDescent="0.25">
      <c r="A563" s="2" t="s">
        <v>259</v>
      </c>
      <c r="B563" t="s">
        <v>335</v>
      </c>
      <c r="C563" t="s">
        <v>334</v>
      </c>
      <c r="D563" s="18">
        <f>VLOOKUP(C563,'Infected rate by state'!B:E,4,0)</f>
        <v>8.8985640980001352E-3</v>
      </c>
      <c r="E563" s="3">
        <v>1273</v>
      </c>
      <c r="F563" s="2">
        <v>148</v>
      </c>
      <c r="G563" s="2">
        <v>551</v>
      </c>
      <c r="H563" s="4">
        <f t="shared" si="112"/>
        <v>912</v>
      </c>
      <c r="I563" s="2">
        <v>70</v>
      </c>
      <c r="J563" s="4">
        <f t="shared" si="113"/>
        <v>109</v>
      </c>
      <c r="K563" s="3">
        <v>539539</v>
      </c>
      <c r="L563" s="3">
        <f t="shared" si="114"/>
        <v>431462</v>
      </c>
      <c r="M563" s="3">
        <v>108077</v>
      </c>
      <c r="N563" s="3">
        <f t="shared" si="117"/>
        <v>9602.2447497417907</v>
      </c>
      <c r="O563" s="3">
        <f t="shared" si="115"/>
        <v>2007.1552237346568</v>
      </c>
      <c r="P563" s="3">
        <f t="shared" si="116"/>
        <v>433.389091569843</v>
      </c>
      <c r="Q563" s="3">
        <v>2</v>
      </c>
      <c r="R563" s="24">
        <v>6</v>
      </c>
      <c r="S563" s="19">
        <f t="shared" si="118"/>
        <v>133.81034824897714</v>
      </c>
      <c r="T563" s="20">
        <f t="shared" si="119"/>
        <v>0.24284999682210007</v>
      </c>
      <c r="U563" s="20">
        <f t="shared" si="120"/>
        <v>0.1467218730800188</v>
      </c>
      <c r="V563" s="21">
        <f t="shared" si="121"/>
        <v>0.10511417772896868</v>
      </c>
      <c r="W563" s="26">
        <f t="shared" si="122"/>
        <v>28.892606104656199</v>
      </c>
      <c r="X563" s="27">
        <f t="shared" si="123"/>
        <v>0.41275151578080282</v>
      </c>
      <c r="Y563" s="27">
        <f t="shared" si="124"/>
        <v>0.26506978077666238</v>
      </c>
      <c r="Z563" s="27">
        <f t="shared" si="125"/>
        <v>0.1952203115179473</v>
      </c>
    </row>
    <row r="564" spans="1:26" ht="12.5" x14ac:dyDescent="0.25">
      <c r="A564" s="2" t="s">
        <v>260</v>
      </c>
      <c r="B564" t="s">
        <v>387</v>
      </c>
      <c r="C564" t="s">
        <v>386</v>
      </c>
      <c r="D564" s="18">
        <f>VLOOKUP(C564,'Infected rate by state'!B:E,4,0)</f>
        <v>9.1240169504562645E-3</v>
      </c>
      <c r="E564" s="2">
        <v>809</v>
      </c>
      <c r="F564" s="2">
        <v>125</v>
      </c>
      <c r="G564" s="2">
        <v>280</v>
      </c>
      <c r="H564" s="4">
        <f t="shared" ref="H564:H611" si="126">G564+(E564-G564)*0.5</f>
        <v>544.5</v>
      </c>
      <c r="I564" s="2">
        <v>65</v>
      </c>
      <c r="J564" s="4">
        <f t="shared" ref="J564:J611" si="127">I564+(F564-I564)*0.5</f>
        <v>95</v>
      </c>
      <c r="K564" s="3">
        <v>300991</v>
      </c>
      <c r="L564" s="3">
        <f t="shared" si="114"/>
        <v>236630</v>
      </c>
      <c r="M564" s="3">
        <v>64361</v>
      </c>
      <c r="N564" s="3">
        <f t="shared" si="117"/>
        <v>5492.4939718695632</v>
      </c>
      <c r="O564" s="3">
        <f t="shared" si="115"/>
        <v>1155.1477170953972</v>
      </c>
      <c r="P564" s="3">
        <f t="shared" si="116"/>
        <v>251.24725550082931</v>
      </c>
      <c r="Q564" s="3">
        <v>2</v>
      </c>
      <c r="R564" s="24">
        <v>6</v>
      </c>
      <c r="S564" s="19">
        <f t="shared" si="118"/>
        <v>77.009847806359815</v>
      </c>
      <c r="T564" s="20">
        <f t="shared" si="119"/>
        <v>0.27503517073699935</v>
      </c>
      <c r="U564" s="20">
        <f t="shared" si="120"/>
        <v>0.14143222737623473</v>
      </c>
      <c r="V564" s="21">
        <f t="shared" si="121"/>
        <v>9.5191406435549838E-2</v>
      </c>
      <c r="W564" s="26">
        <f t="shared" si="122"/>
        <v>16.74981703338862</v>
      </c>
      <c r="X564" s="27">
        <f t="shared" si="123"/>
        <v>0.25768949282136339</v>
      </c>
      <c r="Y564" s="27">
        <f t="shared" si="124"/>
        <v>0.17631386350935391</v>
      </c>
      <c r="Z564" s="27">
        <f t="shared" si="125"/>
        <v>0.13399853626710895</v>
      </c>
    </row>
    <row r="565" spans="1:26" ht="12.5" x14ac:dyDescent="0.25">
      <c r="A565" s="2" t="s">
        <v>261</v>
      </c>
      <c r="B565" t="s">
        <v>400</v>
      </c>
      <c r="C565" t="s">
        <v>291</v>
      </c>
      <c r="D565" s="18">
        <f>VLOOKUP(C565,'Infected rate by state'!B:E,4,0)</f>
        <v>5.5896269710740548E-3</v>
      </c>
      <c r="E565" s="3">
        <v>3652</v>
      </c>
      <c r="F565" s="2">
        <v>355</v>
      </c>
      <c r="G565" s="3">
        <v>1657</v>
      </c>
      <c r="H565" s="4">
        <f t="shared" si="126"/>
        <v>2654.5</v>
      </c>
      <c r="I565" s="2">
        <v>134</v>
      </c>
      <c r="J565" s="4">
        <f t="shared" si="127"/>
        <v>244.5</v>
      </c>
      <c r="K565" s="3">
        <v>1210559</v>
      </c>
      <c r="L565" s="3">
        <f t="shared" si="114"/>
        <v>958955</v>
      </c>
      <c r="M565" s="3">
        <v>251604</v>
      </c>
      <c r="N565" s="3">
        <f t="shared" si="117"/>
        <v>13533.146472952874</v>
      </c>
      <c r="O565" s="3">
        <f t="shared" si="115"/>
        <v>2838.5086057027684</v>
      </c>
      <c r="P565" s="3">
        <f t="shared" si="116"/>
        <v>615.40138757319528</v>
      </c>
      <c r="Q565" s="3">
        <v>2</v>
      </c>
      <c r="R565" s="24">
        <v>6</v>
      </c>
      <c r="S565" s="19">
        <f t="shared" si="118"/>
        <v>189.23390704685121</v>
      </c>
      <c r="T565" s="20">
        <f t="shared" si="119"/>
        <v>0.11420272000413471</v>
      </c>
      <c r="U565" s="20">
        <f t="shared" si="120"/>
        <v>7.1287966489678362E-2</v>
      </c>
      <c r="V565" s="21">
        <f t="shared" si="121"/>
        <v>5.1816513430134506E-2</v>
      </c>
      <c r="W565" s="26">
        <f t="shared" si="122"/>
        <v>41.026759171546352</v>
      </c>
      <c r="X565" s="27">
        <f t="shared" si="123"/>
        <v>0.30616984456377877</v>
      </c>
      <c r="Y565" s="27">
        <f t="shared" si="124"/>
        <v>0.16779860601859448</v>
      </c>
      <c r="Z565" s="27">
        <f t="shared" si="125"/>
        <v>0.11556833569449677</v>
      </c>
    </row>
    <row r="566" spans="1:26" ht="12.5" x14ac:dyDescent="0.25">
      <c r="A566" s="2" t="s">
        <v>262</v>
      </c>
      <c r="B566" t="s">
        <v>313</v>
      </c>
      <c r="C566" t="s">
        <v>312</v>
      </c>
      <c r="D566" s="18">
        <f>VLOOKUP(C566,'Infected rate by state'!B:E,4,0)</f>
        <v>8.9918615797753444E-3</v>
      </c>
      <c r="E566" s="3">
        <v>1144</v>
      </c>
      <c r="F566" s="2">
        <v>135</v>
      </c>
      <c r="G566" s="2">
        <v>616</v>
      </c>
      <c r="H566" s="4">
        <f t="shared" si="126"/>
        <v>880</v>
      </c>
      <c r="I566" s="2">
        <v>73</v>
      </c>
      <c r="J566" s="4">
        <f t="shared" si="127"/>
        <v>104</v>
      </c>
      <c r="K566" s="3">
        <v>437572</v>
      </c>
      <c r="L566" s="3">
        <f t="shared" si="114"/>
        <v>359934</v>
      </c>
      <c r="M566" s="3">
        <v>77638</v>
      </c>
      <c r="N566" s="3">
        <f t="shared" si="117"/>
        <v>7869.1737103709138</v>
      </c>
      <c r="O566" s="3">
        <f t="shared" si="115"/>
        <v>1627.7839333432873</v>
      </c>
      <c r="P566" s="3">
        <f t="shared" si="116"/>
        <v>347.04670641400992</v>
      </c>
      <c r="Q566" s="3">
        <v>2</v>
      </c>
      <c r="R566" s="24">
        <v>6</v>
      </c>
      <c r="S566" s="19">
        <f t="shared" si="118"/>
        <v>108.51892888955248</v>
      </c>
      <c r="T566" s="20">
        <f t="shared" si="119"/>
        <v>0.17616709235316963</v>
      </c>
      <c r="U566" s="20">
        <f t="shared" si="120"/>
        <v>0.12331696464721874</v>
      </c>
      <c r="V566" s="21">
        <f t="shared" si="121"/>
        <v>9.485920357478364E-2</v>
      </c>
      <c r="W566" s="26">
        <f t="shared" si="122"/>
        <v>23.136447094267329</v>
      </c>
      <c r="X566" s="27">
        <f t="shared" si="123"/>
        <v>0.31693763142831954</v>
      </c>
      <c r="Y566" s="27">
        <f t="shared" si="124"/>
        <v>0.22246583744487816</v>
      </c>
      <c r="Z566" s="27">
        <f t="shared" si="125"/>
        <v>0.17138108958716539</v>
      </c>
    </row>
    <row r="567" spans="1:26" ht="12.5" x14ac:dyDescent="0.25">
      <c r="A567" s="2" t="s">
        <v>263</v>
      </c>
      <c r="B567" t="s">
        <v>333</v>
      </c>
      <c r="C567" t="s">
        <v>332</v>
      </c>
      <c r="D567" s="18">
        <f>VLOOKUP(C567,'Infected rate by state'!B:E,4,0)</f>
        <v>1.4486816526494731E-2</v>
      </c>
      <c r="E567" s="3">
        <v>2426</v>
      </c>
      <c r="F567" s="2">
        <v>213</v>
      </c>
      <c r="G567" s="3">
        <v>1172</v>
      </c>
      <c r="H567" s="4">
        <f t="shared" si="126"/>
        <v>1799</v>
      </c>
      <c r="I567" s="2">
        <v>79</v>
      </c>
      <c r="J567" s="4">
        <f t="shared" si="127"/>
        <v>146</v>
      </c>
      <c r="K567" s="3">
        <v>637463</v>
      </c>
      <c r="L567" s="3">
        <f t="shared" si="114"/>
        <v>491406</v>
      </c>
      <c r="M567" s="3">
        <v>146057</v>
      </c>
      <c r="N567" s="3">
        <f t="shared" si="117"/>
        <v>18469.619046857821</v>
      </c>
      <c r="O567" s="3">
        <f t="shared" si="115"/>
        <v>3911.2488015709314</v>
      </c>
      <c r="P567" s="3">
        <f t="shared" si="116"/>
        <v>857.60751431077097</v>
      </c>
      <c r="Q567" s="3">
        <v>2</v>
      </c>
      <c r="R567" s="24">
        <v>6</v>
      </c>
      <c r="S567" s="19">
        <f t="shared" si="118"/>
        <v>260.74992010472874</v>
      </c>
      <c r="T567" s="20">
        <f t="shared" si="119"/>
        <v>0.22248286698355696</v>
      </c>
      <c r="U567" s="20">
        <f t="shared" si="120"/>
        <v>0.14494158983031058</v>
      </c>
      <c r="V567" s="21">
        <f t="shared" si="121"/>
        <v>0.10748141801513963</v>
      </c>
      <c r="W567" s="26">
        <f t="shared" si="122"/>
        <v>57.173834287384729</v>
      </c>
      <c r="X567" s="27">
        <f t="shared" si="123"/>
        <v>0.72371942135930034</v>
      </c>
      <c r="Y567" s="27">
        <f t="shared" si="124"/>
        <v>0.39160160470811456</v>
      </c>
      <c r="Z567" s="27">
        <f t="shared" si="125"/>
        <v>0.26842175721776868</v>
      </c>
    </row>
    <row r="568" spans="1:26" ht="12.5" x14ac:dyDescent="0.25">
      <c r="A568" s="2" t="s">
        <v>263</v>
      </c>
      <c r="B568" t="s">
        <v>349</v>
      </c>
      <c r="C568" t="s">
        <v>348</v>
      </c>
      <c r="D568" s="18">
        <f>VLOOKUP(C568,'Infected rate by state'!B:E,4,0)</f>
        <v>1.9670510547683942E-2</v>
      </c>
      <c r="E568" s="3">
        <v>1588</v>
      </c>
      <c r="F568" s="2">
        <v>195</v>
      </c>
      <c r="G568" s="2">
        <v>500</v>
      </c>
      <c r="H568" s="4">
        <f t="shared" si="126"/>
        <v>1044</v>
      </c>
      <c r="I568" s="2">
        <v>73</v>
      </c>
      <c r="J568" s="4">
        <f t="shared" si="127"/>
        <v>134</v>
      </c>
      <c r="K568" s="3">
        <v>600306</v>
      </c>
      <c r="L568" s="3">
        <f t="shared" si="114"/>
        <v>477227</v>
      </c>
      <c r="M568" s="3">
        <v>123079</v>
      </c>
      <c r="N568" s="3">
        <f t="shared" si="117"/>
        <v>23616.651009675912</v>
      </c>
      <c r="O568" s="3">
        <f t="shared" si="115"/>
        <v>4947.1587777011173</v>
      </c>
      <c r="P568" s="3">
        <f t="shared" si="116"/>
        <v>1070.9377158956954</v>
      </c>
      <c r="Q568" s="3">
        <v>2</v>
      </c>
      <c r="R568" s="24">
        <v>6</v>
      </c>
      <c r="S568" s="19">
        <f t="shared" si="118"/>
        <v>329.8105851800745</v>
      </c>
      <c r="T568" s="20">
        <f t="shared" si="119"/>
        <v>0.659621170360149</v>
      </c>
      <c r="U568" s="20">
        <f t="shared" si="120"/>
        <v>0.31591052220313648</v>
      </c>
      <c r="V568" s="21">
        <f t="shared" si="121"/>
        <v>0.20768928537788067</v>
      </c>
      <c r="W568" s="26">
        <f t="shared" si="122"/>
        <v>71.395847726379699</v>
      </c>
      <c r="X568" s="27">
        <f t="shared" si="123"/>
        <v>0.97802531132026982</v>
      </c>
      <c r="Y568" s="27">
        <f t="shared" si="124"/>
        <v>0.53280483377895294</v>
      </c>
      <c r="Z568" s="27">
        <f t="shared" si="125"/>
        <v>0.36613255244297283</v>
      </c>
    </row>
    <row r="569" spans="1:26" ht="12.5" x14ac:dyDescent="0.25">
      <c r="A569" s="2" t="s">
        <v>263</v>
      </c>
      <c r="B569" t="s">
        <v>357</v>
      </c>
      <c r="C569" t="s">
        <v>356</v>
      </c>
      <c r="D569" s="18">
        <f>VLOOKUP(C569,'Infected rate by state'!B:E,4,0)</f>
        <v>4.5578363920328819E-3</v>
      </c>
      <c r="E569" s="3">
        <v>2078</v>
      </c>
      <c r="F569" s="2">
        <v>226</v>
      </c>
      <c r="G569" s="2">
        <v>819</v>
      </c>
      <c r="H569" s="4">
        <f t="shared" si="126"/>
        <v>1448.5</v>
      </c>
      <c r="I569" s="2">
        <v>67</v>
      </c>
      <c r="J569" s="4">
        <f t="shared" si="127"/>
        <v>146.5</v>
      </c>
      <c r="K569" s="3">
        <v>688462</v>
      </c>
      <c r="L569" s="3">
        <f t="shared" si="114"/>
        <v>521650</v>
      </c>
      <c r="M569" s="3">
        <v>166812</v>
      </c>
      <c r="N569" s="3">
        <f t="shared" si="117"/>
        <v>6275.7943162634838</v>
      </c>
      <c r="O569" s="3">
        <f t="shared" si="115"/>
        <v>1336.8582628933418</v>
      </c>
      <c r="P569" s="3">
        <f t="shared" si="116"/>
        <v>295.13539755845829</v>
      </c>
      <c r="Q569" s="3">
        <v>2</v>
      </c>
      <c r="R569" s="24">
        <v>6</v>
      </c>
      <c r="S569" s="19">
        <f t="shared" si="118"/>
        <v>89.123884192889449</v>
      </c>
      <c r="T569" s="20">
        <f t="shared" si="119"/>
        <v>0.10882037141988944</v>
      </c>
      <c r="U569" s="20">
        <f t="shared" si="120"/>
        <v>6.1528397785909184E-2</v>
      </c>
      <c r="V569" s="21">
        <f t="shared" si="121"/>
        <v>4.2889260920543529E-2</v>
      </c>
      <c r="W569" s="26">
        <f t="shared" si="122"/>
        <v>19.675693170563886</v>
      </c>
      <c r="X569" s="27">
        <f t="shared" si="123"/>
        <v>0.29366706224722217</v>
      </c>
      <c r="Y569" s="27">
        <f t="shared" si="124"/>
        <v>0.13430507283661355</v>
      </c>
      <c r="Z569" s="27">
        <f t="shared" si="125"/>
        <v>8.7060589250282677E-2</v>
      </c>
    </row>
    <row r="570" spans="1:26" ht="12.5" x14ac:dyDescent="0.25">
      <c r="A570" s="2" t="s">
        <v>264</v>
      </c>
      <c r="B570" t="s">
        <v>353</v>
      </c>
      <c r="C570" t="s">
        <v>352</v>
      </c>
      <c r="D570" s="18">
        <f>VLOOKUP(C570,'Infected rate by state'!B:E,4,0)</f>
        <v>8.4257771266714378E-3</v>
      </c>
      <c r="E570" s="2">
        <v>898</v>
      </c>
      <c r="F570" s="2">
        <v>45</v>
      </c>
      <c r="G570" s="2">
        <v>227</v>
      </c>
      <c r="H570" s="4">
        <f t="shared" si="126"/>
        <v>562.5</v>
      </c>
      <c r="I570" s="2">
        <v>16</v>
      </c>
      <c r="J570" s="4">
        <f t="shared" si="127"/>
        <v>30.5</v>
      </c>
      <c r="K570" s="3">
        <v>203089</v>
      </c>
      <c r="L570" s="3">
        <f t="shared" si="114"/>
        <v>164411</v>
      </c>
      <c r="M570" s="3">
        <v>38678</v>
      </c>
      <c r="N570" s="3">
        <f t="shared" si="117"/>
        <v>3422.3653017571514</v>
      </c>
      <c r="O570" s="3">
        <f t="shared" si="115"/>
        <v>712.16892679788441</v>
      </c>
      <c r="P570" s="3">
        <f t="shared" si="116"/>
        <v>152.94286452846006</v>
      </c>
      <c r="Q570" s="3">
        <v>2</v>
      </c>
      <c r="R570" s="24">
        <v>6</v>
      </c>
      <c r="S570" s="19">
        <f t="shared" si="118"/>
        <v>47.477928453192291</v>
      </c>
      <c r="T570" s="20">
        <f t="shared" si="119"/>
        <v>0.2091538698378515</v>
      </c>
      <c r="U570" s="20">
        <f t="shared" si="120"/>
        <v>8.4405206139008523E-2</v>
      </c>
      <c r="V570" s="21">
        <f t="shared" si="121"/>
        <v>5.287074437994687E-2</v>
      </c>
      <c r="W570" s="26">
        <f t="shared" si="122"/>
        <v>10.196190968564004</v>
      </c>
      <c r="X570" s="27">
        <f t="shared" si="123"/>
        <v>0.63726193553525023</v>
      </c>
      <c r="Y570" s="27">
        <f t="shared" si="124"/>
        <v>0.33430134323160671</v>
      </c>
      <c r="Z570" s="27">
        <f t="shared" si="125"/>
        <v>0.22658202152364454</v>
      </c>
    </row>
    <row r="571" spans="1:26" ht="12.5" x14ac:dyDescent="0.25">
      <c r="A571" s="2" t="s">
        <v>265</v>
      </c>
      <c r="B571" t="s">
        <v>351</v>
      </c>
      <c r="C571" t="s">
        <v>350</v>
      </c>
      <c r="D571" s="18">
        <f>VLOOKUP(C571,'Infected rate by state'!B:E,4,0)</f>
        <v>9.0315118396853012E-3</v>
      </c>
      <c r="E571" s="2">
        <v>393</v>
      </c>
      <c r="F571" s="2">
        <v>20</v>
      </c>
      <c r="G571" s="2">
        <v>238</v>
      </c>
      <c r="H571" s="4">
        <f t="shared" si="126"/>
        <v>315.5</v>
      </c>
      <c r="I571" s="2">
        <v>9</v>
      </c>
      <c r="J571" s="4">
        <f t="shared" si="127"/>
        <v>14.5</v>
      </c>
      <c r="K571" s="3">
        <v>110235</v>
      </c>
      <c r="L571" s="3">
        <f t="shared" si="114"/>
        <v>84169</v>
      </c>
      <c r="M571" s="3">
        <v>26066</v>
      </c>
      <c r="N571" s="3">
        <f t="shared" si="117"/>
        <v>1991.1774152954183</v>
      </c>
      <c r="O571" s="3">
        <f t="shared" si="115"/>
        <v>423.05263255264452</v>
      </c>
      <c r="P571" s="3">
        <f t="shared" si="116"/>
        <v>93.11597265487859</v>
      </c>
      <c r="Q571" s="3">
        <v>2</v>
      </c>
      <c r="R571" s="24">
        <v>6</v>
      </c>
      <c r="S571" s="19">
        <f t="shared" si="118"/>
        <v>28.203508836842968</v>
      </c>
      <c r="T571" s="20">
        <f t="shared" si="119"/>
        <v>0.11850213796992844</v>
      </c>
      <c r="U571" s="20">
        <f t="shared" si="120"/>
        <v>8.9393054950373904E-2</v>
      </c>
      <c r="V571" s="21">
        <f t="shared" si="121"/>
        <v>7.1764653528862507E-2</v>
      </c>
      <c r="W571" s="26">
        <f t="shared" si="122"/>
        <v>6.2077315103252397</v>
      </c>
      <c r="X571" s="27">
        <f t="shared" si="123"/>
        <v>0.68974794559169328</v>
      </c>
      <c r="Y571" s="27">
        <f t="shared" si="124"/>
        <v>0.42811941450518892</v>
      </c>
      <c r="Z571" s="27">
        <f t="shared" si="125"/>
        <v>0.31038657551626198</v>
      </c>
    </row>
    <row r="572" spans="1:26" ht="12.5" x14ac:dyDescent="0.25">
      <c r="A572" s="2" t="s">
        <v>266</v>
      </c>
      <c r="B572" t="s">
        <v>357</v>
      </c>
      <c r="C572" t="s">
        <v>356</v>
      </c>
      <c r="D572" s="18">
        <f>VLOOKUP(C572,'Infected rate by state'!B:E,4,0)</f>
        <v>4.5578363920328819E-3</v>
      </c>
      <c r="E572" s="3">
        <v>10187</v>
      </c>
      <c r="F572" s="3">
        <v>1180</v>
      </c>
      <c r="G572" s="3">
        <v>4326</v>
      </c>
      <c r="H572" s="4">
        <f t="shared" si="126"/>
        <v>7256.5</v>
      </c>
      <c r="I572" s="2">
        <v>547</v>
      </c>
      <c r="J572" s="4">
        <f t="shared" si="127"/>
        <v>863.5</v>
      </c>
      <c r="K572" s="3">
        <v>2666497</v>
      </c>
      <c r="L572" s="3">
        <f t="shared" si="114"/>
        <v>2134355</v>
      </c>
      <c r="M572" s="3">
        <v>532142</v>
      </c>
      <c r="N572" s="3">
        <f t="shared" si="117"/>
        <v>24306.914131693007</v>
      </c>
      <c r="O572" s="3">
        <f t="shared" si="115"/>
        <v>5079.1427579542124</v>
      </c>
      <c r="P572" s="3">
        <f t="shared" si="116"/>
        <v>1096.252138988408</v>
      </c>
      <c r="Q572" s="3">
        <v>2</v>
      </c>
      <c r="R572" s="24">
        <v>6</v>
      </c>
      <c r="S572" s="19">
        <f t="shared" si="118"/>
        <v>338.60951719694748</v>
      </c>
      <c r="T572" s="20">
        <f t="shared" si="119"/>
        <v>7.8273120017787218E-2</v>
      </c>
      <c r="U572" s="20">
        <f t="shared" si="120"/>
        <v>4.6662925266581341E-2</v>
      </c>
      <c r="V572" s="21">
        <f t="shared" si="121"/>
        <v>3.3239375399719981E-2</v>
      </c>
      <c r="W572" s="26">
        <f t="shared" si="122"/>
        <v>73.083475932560532</v>
      </c>
      <c r="X572" s="27">
        <f t="shared" si="123"/>
        <v>0.1336078170613538</v>
      </c>
      <c r="Y572" s="27">
        <f t="shared" si="124"/>
        <v>8.4636335764401313E-2</v>
      </c>
      <c r="Z572" s="27">
        <f t="shared" si="125"/>
        <v>6.1935149095390281E-2</v>
      </c>
    </row>
    <row r="573" spans="1:26" ht="12.5" x14ac:dyDescent="0.25">
      <c r="A573" s="2" t="s">
        <v>267</v>
      </c>
      <c r="B573" t="s">
        <v>353</v>
      </c>
      <c r="C573" t="s">
        <v>352</v>
      </c>
      <c r="D573" s="18">
        <f>VLOOKUP(C573,'Infected rate by state'!B:E,4,0)</f>
        <v>8.4257771266714378E-3</v>
      </c>
      <c r="E573" s="3">
        <v>1604</v>
      </c>
      <c r="F573" s="2">
        <v>183</v>
      </c>
      <c r="G573" s="2">
        <v>582</v>
      </c>
      <c r="H573" s="4">
        <f t="shared" si="126"/>
        <v>1093</v>
      </c>
      <c r="I573" s="2">
        <v>48</v>
      </c>
      <c r="J573" s="4">
        <f t="shared" si="127"/>
        <v>115.5</v>
      </c>
      <c r="K573" s="3">
        <v>856536</v>
      </c>
      <c r="L573" s="3">
        <f t="shared" si="114"/>
        <v>708174</v>
      </c>
      <c r="M573" s="3">
        <v>148362</v>
      </c>
      <c r="N573" s="3">
        <f t="shared" si="117"/>
        <v>14433.962873941293</v>
      </c>
      <c r="O573" s="3">
        <f t="shared" si="115"/>
        <v>2979.965323801619</v>
      </c>
      <c r="P573" s="3">
        <f t="shared" si="116"/>
        <v>633.82193592454462</v>
      </c>
      <c r="Q573" s="3">
        <v>2</v>
      </c>
      <c r="R573" s="24">
        <v>6</v>
      </c>
      <c r="S573" s="19">
        <f t="shared" si="118"/>
        <v>198.66435492010794</v>
      </c>
      <c r="T573" s="20">
        <f t="shared" si="119"/>
        <v>0.34134768886616484</v>
      </c>
      <c r="U573" s="20">
        <f t="shared" si="120"/>
        <v>0.18176061749323691</v>
      </c>
      <c r="V573" s="21">
        <f t="shared" si="121"/>
        <v>0.12385558286789772</v>
      </c>
      <c r="W573" s="26">
        <f t="shared" si="122"/>
        <v>42.254795728302973</v>
      </c>
      <c r="X573" s="27">
        <f t="shared" si="123"/>
        <v>0.88030824433964527</v>
      </c>
      <c r="Y573" s="27">
        <f t="shared" si="124"/>
        <v>0.36584238725803442</v>
      </c>
      <c r="Z573" s="27">
        <f t="shared" si="125"/>
        <v>0.23090052310548073</v>
      </c>
    </row>
    <row r="574" spans="1:26" ht="12.5" x14ac:dyDescent="0.25">
      <c r="A574" s="2" t="s">
        <v>268</v>
      </c>
      <c r="B574" t="s">
        <v>325</v>
      </c>
      <c r="C574" t="s">
        <v>324</v>
      </c>
      <c r="D574" s="18">
        <f>VLOOKUP(C574,'Infected rate by state'!B:E,4,0)</f>
        <v>8.9298079160438481E-3</v>
      </c>
      <c r="E574" s="3">
        <v>1424</v>
      </c>
      <c r="F574" s="2">
        <v>139</v>
      </c>
      <c r="G574" s="2">
        <v>613</v>
      </c>
      <c r="H574" s="4">
        <f t="shared" si="126"/>
        <v>1018.5</v>
      </c>
      <c r="I574" s="2">
        <v>33</v>
      </c>
      <c r="J574" s="4">
        <f t="shared" si="127"/>
        <v>86</v>
      </c>
      <c r="K574" s="3">
        <v>354891</v>
      </c>
      <c r="L574" s="3">
        <f t="shared" si="114"/>
        <v>264221</v>
      </c>
      <c r="M574" s="3">
        <v>90670</v>
      </c>
      <c r="N574" s="3">
        <f t="shared" si="117"/>
        <v>6338.2169222654347</v>
      </c>
      <c r="O574" s="3">
        <f t="shared" si="115"/>
        <v>1358.0976951424948</v>
      </c>
      <c r="P574" s="3">
        <f t="shared" si="116"/>
        <v>301.84147556782432</v>
      </c>
      <c r="Q574" s="3">
        <v>2</v>
      </c>
      <c r="R574" s="24">
        <v>6</v>
      </c>
      <c r="S574" s="19">
        <f t="shared" si="118"/>
        <v>90.539846342832988</v>
      </c>
      <c r="T574" s="20">
        <f t="shared" si="119"/>
        <v>0.14769958620364271</v>
      </c>
      <c r="U574" s="20">
        <f t="shared" si="120"/>
        <v>8.8895283596301417E-2</v>
      </c>
      <c r="V574" s="21">
        <f t="shared" si="121"/>
        <v>6.3581352768843385E-2</v>
      </c>
      <c r="W574" s="26">
        <f t="shared" si="122"/>
        <v>20.122765037854954</v>
      </c>
      <c r="X574" s="27">
        <f t="shared" si="123"/>
        <v>0.6097807587228774</v>
      </c>
      <c r="Y574" s="27">
        <f t="shared" si="124"/>
        <v>0.23398563997505761</v>
      </c>
      <c r="Z574" s="27">
        <f t="shared" si="125"/>
        <v>0.14476809379751765</v>
      </c>
    </row>
    <row r="575" spans="1:26" ht="12.5" x14ac:dyDescent="0.25">
      <c r="A575" s="2" t="s">
        <v>269</v>
      </c>
      <c r="B575" t="s">
        <v>315</v>
      </c>
      <c r="C575" t="s">
        <v>314</v>
      </c>
      <c r="D575" s="18">
        <f>VLOOKUP(C575,'Infected rate by state'!B:E,4,0)</f>
        <v>7.5362096948057532E-3</v>
      </c>
      <c r="E575" s="2">
        <v>918</v>
      </c>
      <c r="F575" s="2">
        <v>121</v>
      </c>
      <c r="G575" s="2">
        <v>329</v>
      </c>
      <c r="H575" s="4">
        <f t="shared" si="126"/>
        <v>623.5</v>
      </c>
      <c r="I575" s="2">
        <v>41</v>
      </c>
      <c r="J575" s="4">
        <f t="shared" si="127"/>
        <v>81</v>
      </c>
      <c r="K575" s="3">
        <v>464979</v>
      </c>
      <c r="L575" s="3">
        <f t="shared" si="114"/>
        <v>387820</v>
      </c>
      <c r="M575" s="3">
        <v>77159</v>
      </c>
      <c r="N575" s="3">
        <f t="shared" si="117"/>
        <v>7008.3584953621685</v>
      </c>
      <c r="O575" s="3">
        <f t="shared" si="115"/>
        <v>1442.0705308486999</v>
      </c>
      <c r="P575" s="3">
        <f t="shared" si="116"/>
        <v>305.45181530907911</v>
      </c>
      <c r="Q575" s="3">
        <v>2</v>
      </c>
      <c r="R575" s="24">
        <v>6</v>
      </c>
      <c r="S575" s="19">
        <f t="shared" si="118"/>
        <v>96.138035389913327</v>
      </c>
      <c r="T575" s="20">
        <f t="shared" si="119"/>
        <v>0.2922128735255724</v>
      </c>
      <c r="U575" s="20">
        <f t="shared" si="120"/>
        <v>0.15419091481942795</v>
      </c>
      <c r="V575" s="21">
        <f t="shared" si="121"/>
        <v>0.10472552874718227</v>
      </c>
      <c r="W575" s="26">
        <f t="shared" si="122"/>
        <v>20.363454353938607</v>
      </c>
      <c r="X575" s="27">
        <f t="shared" si="123"/>
        <v>0.49666961838874651</v>
      </c>
      <c r="Y575" s="27">
        <f t="shared" si="124"/>
        <v>0.25140067103627911</v>
      </c>
      <c r="Z575" s="27">
        <f t="shared" si="125"/>
        <v>0.16829301118957526</v>
      </c>
    </row>
    <row r="576" spans="1:26" ht="12.5" x14ac:dyDescent="0.25">
      <c r="A576" s="2" t="s">
        <v>270</v>
      </c>
      <c r="B576" t="s">
        <v>311</v>
      </c>
      <c r="C576" t="s">
        <v>310</v>
      </c>
      <c r="D576" s="18">
        <f>VLOOKUP(C576,'Infected rate by state'!B:E,4,0)</f>
        <v>1.4327212443359898E-2</v>
      </c>
      <c r="E576" s="2">
        <v>845</v>
      </c>
      <c r="F576" s="2">
        <v>119</v>
      </c>
      <c r="G576" s="2">
        <v>364</v>
      </c>
      <c r="H576" s="4">
        <f t="shared" si="126"/>
        <v>604.5</v>
      </c>
      <c r="I576" s="2">
        <v>81</v>
      </c>
      <c r="J576" s="4">
        <f t="shared" si="127"/>
        <v>100</v>
      </c>
      <c r="K576" s="3">
        <v>237503</v>
      </c>
      <c r="L576" s="3">
        <f t="shared" si="114"/>
        <v>132956</v>
      </c>
      <c r="M576" s="3">
        <v>104547</v>
      </c>
      <c r="N576" s="3">
        <f t="shared" si="117"/>
        <v>6805.5118738706115</v>
      </c>
      <c r="O576" s="3">
        <f t="shared" si="115"/>
        <v>1577.6420011054461</v>
      </c>
      <c r="P576" s="3">
        <f t="shared" si="116"/>
        <v>380.78658920102748</v>
      </c>
      <c r="Q576" s="3">
        <v>2</v>
      </c>
      <c r="R576" s="24">
        <v>6</v>
      </c>
      <c r="S576" s="19">
        <f t="shared" si="118"/>
        <v>105.17613340702974</v>
      </c>
      <c r="T576" s="20">
        <f t="shared" si="119"/>
        <v>0.28894542144788388</v>
      </c>
      <c r="U576" s="20">
        <f t="shared" si="120"/>
        <v>0.17398864087184407</v>
      </c>
      <c r="V576" s="21">
        <f t="shared" si="121"/>
        <v>0.12446879693139613</v>
      </c>
      <c r="W576" s="26">
        <f t="shared" si="122"/>
        <v>25.385772613401834</v>
      </c>
      <c r="X576" s="27">
        <f t="shared" si="123"/>
        <v>0.31340460016545474</v>
      </c>
      <c r="Y576" s="27">
        <f t="shared" si="124"/>
        <v>0.25385772613401836</v>
      </c>
      <c r="Z576" s="27">
        <f t="shared" si="125"/>
        <v>0.21332582028068767</v>
      </c>
    </row>
    <row r="577" spans="1:26" ht="12.5" x14ac:dyDescent="0.25">
      <c r="A577" s="2" t="s">
        <v>271</v>
      </c>
      <c r="B577" t="s">
        <v>371</v>
      </c>
      <c r="C577" t="s">
        <v>370</v>
      </c>
      <c r="D577" s="18">
        <f>VLOOKUP(C577,'Infected rate by state'!B:E,4,0)</f>
        <v>2.5429318796877907E-2</v>
      </c>
      <c r="E577" s="3">
        <v>3062</v>
      </c>
      <c r="F577" s="2">
        <v>243</v>
      </c>
      <c r="G577" s="2">
        <v>950</v>
      </c>
      <c r="H577" s="4">
        <f t="shared" si="126"/>
        <v>2006</v>
      </c>
      <c r="I577" s="2">
        <v>77</v>
      </c>
      <c r="J577" s="4">
        <f t="shared" si="127"/>
        <v>160</v>
      </c>
      <c r="K577" s="3">
        <v>832908</v>
      </c>
      <c r="L577" s="3">
        <f t="shared" si="114"/>
        <v>667027</v>
      </c>
      <c r="M577" s="3">
        <v>165881</v>
      </c>
      <c r="N577" s="3">
        <f t="shared" si="117"/>
        <v>42360.56612093997</v>
      </c>
      <c r="O577" s="3">
        <f t="shared" si="115"/>
        <v>8849.9733209341248</v>
      </c>
      <c r="P577" s="3">
        <f t="shared" si="116"/>
        <v>1909.7017599532433</v>
      </c>
      <c r="Q577" s="3">
        <v>2</v>
      </c>
      <c r="R577" s="24">
        <v>6</v>
      </c>
      <c r="S577" s="19">
        <f t="shared" si="118"/>
        <v>589.99822139560831</v>
      </c>
      <c r="T577" s="20">
        <f t="shared" si="119"/>
        <v>0.62105075936379828</v>
      </c>
      <c r="U577" s="20">
        <f t="shared" si="120"/>
        <v>0.29411676041655449</v>
      </c>
      <c r="V577" s="21">
        <f t="shared" si="121"/>
        <v>0.19268393905800402</v>
      </c>
      <c r="W577" s="26">
        <f t="shared" si="122"/>
        <v>127.31345066354955</v>
      </c>
      <c r="X577" s="27">
        <f t="shared" si="123"/>
        <v>1.6534214371889551</v>
      </c>
      <c r="Y577" s="27">
        <f t="shared" si="124"/>
        <v>0.79570906664718466</v>
      </c>
      <c r="Z577" s="27">
        <f t="shared" si="125"/>
        <v>0.52392366528209688</v>
      </c>
    </row>
    <row r="578" spans="1:26" ht="12.5" x14ac:dyDescent="0.25">
      <c r="A578" s="2" t="s">
        <v>272</v>
      </c>
      <c r="B578" t="s">
        <v>400</v>
      </c>
      <c r="C578" t="s">
        <v>291</v>
      </c>
      <c r="D578" s="18">
        <f>VLOOKUP(C578,'Infected rate by state'!B:E,4,0)</f>
        <v>5.5896269710740548E-3</v>
      </c>
      <c r="E578" s="3">
        <v>1388</v>
      </c>
      <c r="F578" s="2">
        <v>197</v>
      </c>
      <c r="G578" s="2">
        <v>366</v>
      </c>
      <c r="H578" s="4">
        <f t="shared" si="126"/>
        <v>877</v>
      </c>
      <c r="I578" s="2">
        <v>62</v>
      </c>
      <c r="J578" s="4">
        <f t="shared" si="127"/>
        <v>129.5</v>
      </c>
      <c r="K578" s="3">
        <v>642251</v>
      </c>
      <c r="L578" s="3">
        <f t="shared" ref="L578:L641" si="128">K578-M578</f>
        <v>532841</v>
      </c>
      <c r="M578" s="3">
        <v>109410</v>
      </c>
      <c r="N578" s="3">
        <f t="shared" si="117"/>
        <v>7179.887023598566</v>
      </c>
      <c r="O578" s="3">
        <f t="shared" ref="O578:O641" si="129">0.19*N578*(L578/K578)+0.285*N578*(M578/K578)</f>
        <v>1480.3751409957181</v>
      </c>
      <c r="P578" s="3">
        <f t="shared" ref="P578:P641" si="130">0.0361*N578*(L578/K578)+0.0812*N578*(M578/K578)</f>
        <v>314.35673159075839</v>
      </c>
      <c r="Q578" s="3">
        <v>2</v>
      </c>
      <c r="R578" s="24">
        <v>6</v>
      </c>
      <c r="S578" s="19">
        <f t="shared" si="118"/>
        <v>98.691676066381206</v>
      </c>
      <c r="T578" s="20">
        <f t="shared" si="119"/>
        <v>0.2696493881595115</v>
      </c>
      <c r="U578" s="20">
        <f t="shared" si="120"/>
        <v>0.1125332680346422</v>
      </c>
      <c r="V578" s="21">
        <f t="shared" si="121"/>
        <v>7.1103513016124789E-2</v>
      </c>
      <c r="W578" s="26">
        <f t="shared" si="122"/>
        <v>20.957115439383891</v>
      </c>
      <c r="X578" s="27">
        <f t="shared" si="123"/>
        <v>0.33801799095780471</v>
      </c>
      <c r="Y578" s="27">
        <f t="shared" si="124"/>
        <v>0.16183100725392965</v>
      </c>
      <c r="Z578" s="27">
        <f t="shared" si="125"/>
        <v>0.10638129664661873</v>
      </c>
    </row>
    <row r="579" spans="1:26" ht="12.5" x14ac:dyDescent="0.25">
      <c r="A579" s="2" t="s">
        <v>273</v>
      </c>
      <c r="B579" t="s">
        <v>347</v>
      </c>
      <c r="C579" t="s">
        <v>346</v>
      </c>
      <c r="D579" s="18">
        <f>VLOOKUP(C579,'Infected rate by state'!B:E,4,0)</f>
        <v>1.436639964955333E-2</v>
      </c>
      <c r="E579" s="3">
        <v>1181</v>
      </c>
      <c r="F579" s="2">
        <v>150</v>
      </c>
      <c r="G579" s="2">
        <v>294</v>
      </c>
      <c r="H579" s="4">
        <f t="shared" si="126"/>
        <v>737.5</v>
      </c>
      <c r="I579" s="2">
        <v>48</v>
      </c>
      <c r="J579" s="4">
        <f t="shared" si="127"/>
        <v>99</v>
      </c>
      <c r="K579" s="3">
        <v>789639</v>
      </c>
      <c r="L579" s="3">
        <f t="shared" si="128"/>
        <v>666807</v>
      </c>
      <c r="M579" s="3">
        <v>122832</v>
      </c>
      <c r="N579" s="3">
        <f t="shared" ref="N579:N642" si="131">K579*D579*Q579</f>
        <v>22688.538905747282</v>
      </c>
      <c r="O579" s="3">
        <f t="shared" si="129"/>
        <v>4646.1065764252307</v>
      </c>
      <c r="P579" s="3">
        <f t="shared" si="130"/>
        <v>978.22800937568172</v>
      </c>
      <c r="Q579" s="3">
        <v>2</v>
      </c>
      <c r="R579" s="24">
        <v>6</v>
      </c>
      <c r="S579" s="19">
        <f t="shared" ref="S579:S642" si="132">O579/(R579*30/12)</f>
        <v>309.74043842834874</v>
      </c>
      <c r="T579" s="20">
        <f t="shared" ref="T579:T642" si="133">S579/$G579</f>
        <v>1.0535389062188734</v>
      </c>
      <c r="U579" s="20">
        <f t="shared" ref="U579:U642" si="134">S579/$H579</f>
        <v>0.41998703515708302</v>
      </c>
      <c r="V579" s="21">
        <f t="shared" ref="V579:V642" si="135">S579/$E579</f>
        <v>0.26226963457099811</v>
      </c>
      <c r="W579" s="26">
        <f t="shared" ref="W579:W642" si="136">P579/(R579*30/12)</f>
        <v>65.215200625045455</v>
      </c>
      <c r="X579" s="27">
        <f t="shared" si="123"/>
        <v>1.3586500130217802</v>
      </c>
      <c r="Y579" s="27">
        <f t="shared" si="124"/>
        <v>0.65873940025298439</v>
      </c>
      <c r="Z579" s="27">
        <f t="shared" si="125"/>
        <v>0.4347680041669697</v>
      </c>
    </row>
    <row r="580" spans="1:26" ht="12.5" x14ac:dyDescent="0.25">
      <c r="A580" s="2" t="s">
        <v>274</v>
      </c>
      <c r="B580" t="s">
        <v>325</v>
      </c>
      <c r="C580" t="s">
        <v>324</v>
      </c>
      <c r="D580" s="18">
        <f>VLOOKUP(C580,'Infected rate by state'!B:E,4,0)</f>
        <v>8.9298079160438481E-3</v>
      </c>
      <c r="E580" s="3">
        <v>2242</v>
      </c>
      <c r="F580" s="2">
        <v>193</v>
      </c>
      <c r="G580" s="2">
        <v>603</v>
      </c>
      <c r="H580" s="4">
        <f t="shared" si="126"/>
        <v>1422.5</v>
      </c>
      <c r="I580" s="2">
        <v>50</v>
      </c>
      <c r="J580" s="4">
        <f t="shared" si="127"/>
        <v>121.5</v>
      </c>
      <c r="K580" s="3">
        <v>668985</v>
      </c>
      <c r="L580" s="3">
        <f t="shared" si="128"/>
        <v>550232</v>
      </c>
      <c r="M580" s="3">
        <v>118753</v>
      </c>
      <c r="N580" s="3">
        <f t="shared" si="131"/>
        <v>11947.815097429188</v>
      </c>
      <c r="O580" s="3">
        <f t="shared" si="129"/>
        <v>2471.5687496077971</v>
      </c>
      <c r="P580" s="3">
        <f t="shared" si="130"/>
        <v>526.96794646394039</v>
      </c>
      <c r="Q580" s="3">
        <v>2</v>
      </c>
      <c r="R580" s="24">
        <v>6</v>
      </c>
      <c r="S580" s="19">
        <f t="shared" si="132"/>
        <v>164.77124997385314</v>
      </c>
      <c r="T580" s="20">
        <f t="shared" si="133"/>
        <v>0.27325248751882775</v>
      </c>
      <c r="U580" s="20">
        <f t="shared" si="134"/>
        <v>0.11583216166878955</v>
      </c>
      <c r="V580" s="21">
        <f t="shared" si="135"/>
        <v>7.3492975010639228E-2</v>
      </c>
      <c r="W580" s="26">
        <f t="shared" si="136"/>
        <v>35.131196430929357</v>
      </c>
      <c r="X580" s="27">
        <f t="shared" ref="X580:X643" si="137">W580/$I580</f>
        <v>0.70262392861858713</v>
      </c>
      <c r="Y580" s="27">
        <f t="shared" ref="Y580:Y643" si="138">W580/$J580</f>
        <v>0.28914564963727868</v>
      </c>
      <c r="Z580" s="27">
        <f t="shared" ref="Z580:Z643" si="139">W580/$F580</f>
        <v>0.18202692451258734</v>
      </c>
    </row>
    <row r="581" spans="1:26" ht="12.5" x14ac:dyDescent="0.25">
      <c r="A581" s="2" t="s">
        <v>275</v>
      </c>
      <c r="B581" t="s">
        <v>325</v>
      </c>
      <c r="C581" t="s">
        <v>324</v>
      </c>
      <c r="D581" s="18">
        <f>VLOOKUP(C581,'Infected rate by state'!B:E,4,0)</f>
        <v>8.9298079160438481E-3</v>
      </c>
      <c r="E581" s="3">
        <v>4005</v>
      </c>
      <c r="F581" s="2">
        <v>515</v>
      </c>
      <c r="G581" s="3">
        <v>1289</v>
      </c>
      <c r="H581" s="4">
        <f t="shared" si="126"/>
        <v>2647</v>
      </c>
      <c r="I581" s="2">
        <v>165</v>
      </c>
      <c r="J581" s="4">
        <f t="shared" si="127"/>
        <v>340</v>
      </c>
      <c r="K581" s="3">
        <v>1170264</v>
      </c>
      <c r="L581" s="3">
        <f t="shared" si="128"/>
        <v>952083</v>
      </c>
      <c r="M581" s="3">
        <v>218181</v>
      </c>
      <c r="N581" s="3">
        <f t="shared" si="131"/>
        <v>20900.465462122276</v>
      </c>
      <c r="O581" s="3">
        <f t="shared" si="129"/>
        <v>4341.2681777800017</v>
      </c>
      <c r="P581" s="3">
        <f t="shared" si="130"/>
        <v>930.24476395053284</v>
      </c>
      <c r="Q581" s="3">
        <v>2</v>
      </c>
      <c r="R581" s="24">
        <v>6</v>
      </c>
      <c r="S581" s="19">
        <f t="shared" si="132"/>
        <v>289.41787851866678</v>
      </c>
      <c r="T581" s="20">
        <f t="shared" si="133"/>
        <v>0.22452899807499363</v>
      </c>
      <c r="U581" s="20">
        <f t="shared" si="134"/>
        <v>0.10933807273089036</v>
      </c>
      <c r="V581" s="21">
        <f t="shared" si="135"/>
        <v>7.2264139455347515E-2</v>
      </c>
      <c r="W581" s="26">
        <f t="shared" si="136"/>
        <v>62.016317596702187</v>
      </c>
      <c r="X581" s="27">
        <f t="shared" si="137"/>
        <v>0.37585647028304353</v>
      </c>
      <c r="Y581" s="27">
        <f t="shared" si="138"/>
        <v>0.18240093410794761</v>
      </c>
      <c r="Z581" s="27">
        <f t="shared" si="139"/>
        <v>0.12042003416835376</v>
      </c>
    </row>
    <row r="582" spans="1:26" ht="12.5" x14ac:dyDescent="0.25">
      <c r="A582" s="2" t="s">
        <v>276</v>
      </c>
      <c r="B582" t="s">
        <v>393</v>
      </c>
      <c r="C582" t="s">
        <v>392</v>
      </c>
      <c r="D582" s="18">
        <f>VLOOKUP(C582,'Infected rate by state'!B:E,4,0)</f>
        <v>7.5097590818065515E-3</v>
      </c>
      <c r="E582" s="2">
        <v>985</v>
      </c>
      <c r="F582" s="2">
        <v>162</v>
      </c>
      <c r="G582" s="2">
        <v>390</v>
      </c>
      <c r="H582" s="4">
        <f t="shared" si="126"/>
        <v>687.5</v>
      </c>
      <c r="I582" s="2">
        <v>50</v>
      </c>
      <c r="J582" s="4">
        <f t="shared" si="127"/>
        <v>106</v>
      </c>
      <c r="K582" s="3">
        <v>409683</v>
      </c>
      <c r="L582" s="3">
        <f t="shared" si="128"/>
        <v>349712</v>
      </c>
      <c r="M582" s="3">
        <v>59971</v>
      </c>
      <c r="N582" s="3">
        <f t="shared" si="131"/>
        <v>6153.2412598235069</v>
      </c>
      <c r="O582" s="3">
        <f t="shared" si="129"/>
        <v>1254.6857141265205</v>
      </c>
      <c r="P582" s="3">
        <f t="shared" si="130"/>
        <v>262.7551816025595</v>
      </c>
      <c r="Q582" s="3">
        <v>2</v>
      </c>
      <c r="R582" s="24">
        <v>6</v>
      </c>
      <c r="S582" s="19">
        <f t="shared" si="132"/>
        <v>83.645714275101369</v>
      </c>
      <c r="T582" s="20">
        <f t="shared" si="133"/>
        <v>0.21447619044897787</v>
      </c>
      <c r="U582" s="20">
        <f t="shared" si="134"/>
        <v>0.12166649349105654</v>
      </c>
      <c r="V582" s="21">
        <f t="shared" si="135"/>
        <v>8.49195068782755E-2</v>
      </c>
      <c r="W582" s="26">
        <f t="shared" si="136"/>
        <v>17.517012106837299</v>
      </c>
      <c r="X582" s="27">
        <f t="shared" si="137"/>
        <v>0.35034024213674597</v>
      </c>
      <c r="Y582" s="27">
        <f t="shared" si="138"/>
        <v>0.1652548311965783</v>
      </c>
      <c r="Z582" s="27">
        <f t="shared" si="139"/>
        <v>0.1081297043631932</v>
      </c>
    </row>
    <row r="583" spans="1:26" ht="12.5" x14ac:dyDescent="0.25">
      <c r="A583" s="2" t="s">
        <v>277</v>
      </c>
      <c r="B583" t="s">
        <v>335</v>
      </c>
      <c r="C583" t="s">
        <v>334</v>
      </c>
      <c r="D583" s="18">
        <f>VLOOKUP(C583,'Infected rate by state'!B:E,4,0)</f>
        <v>8.8985640980001352E-3</v>
      </c>
      <c r="E583" s="2">
        <v>468</v>
      </c>
      <c r="F583" s="2">
        <v>64</v>
      </c>
      <c r="G583" s="2">
        <v>207</v>
      </c>
      <c r="H583" s="4">
        <f t="shared" si="126"/>
        <v>337.5</v>
      </c>
      <c r="I583" s="2">
        <v>37</v>
      </c>
      <c r="J583" s="4">
        <f t="shared" si="127"/>
        <v>50.5</v>
      </c>
      <c r="K583" s="3">
        <v>140148</v>
      </c>
      <c r="L583" s="3">
        <f t="shared" si="128"/>
        <v>111589</v>
      </c>
      <c r="M583" s="3">
        <v>28559</v>
      </c>
      <c r="N583" s="3">
        <f t="shared" si="131"/>
        <v>2494.231922413046</v>
      </c>
      <c r="O583" s="3">
        <f t="shared" si="129"/>
        <v>522.18954275268811</v>
      </c>
      <c r="P583" s="3">
        <f t="shared" si="130"/>
        <v>112.96466750425665</v>
      </c>
      <c r="Q583" s="3">
        <v>2</v>
      </c>
      <c r="R583" s="24">
        <v>6</v>
      </c>
      <c r="S583" s="19">
        <f t="shared" si="132"/>
        <v>34.812636183512538</v>
      </c>
      <c r="T583" s="20">
        <f t="shared" si="133"/>
        <v>0.16817698639378037</v>
      </c>
      <c r="U583" s="20">
        <f t="shared" si="134"/>
        <v>0.10314855165485197</v>
      </c>
      <c r="V583" s="21">
        <f t="shared" si="135"/>
        <v>7.4385974751095166E-2</v>
      </c>
      <c r="W583" s="26">
        <f t="shared" si="136"/>
        <v>7.5309778336171105</v>
      </c>
      <c r="X583" s="27">
        <f t="shared" si="137"/>
        <v>0.20353994144911108</v>
      </c>
      <c r="Y583" s="27">
        <f t="shared" si="138"/>
        <v>0.14912827393301209</v>
      </c>
      <c r="Z583" s="27">
        <f t="shared" si="139"/>
        <v>0.11767152865026735</v>
      </c>
    </row>
    <row r="584" spans="1:26" ht="12.5" x14ac:dyDescent="0.25">
      <c r="A584" s="2" t="s">
        <v>278</v>
      </c>
      <c r="B584" t="s">
        <v>313</v>
      </c>
      <c r="C584" t="s">
        <v>312</v>
      </c>
      <c r="D584" s="18">
        <f>VLOOKUP(C584,'Infected rate by state'!B:E,4,0)</f>
        <v>8.9918615797753444E-3</v>
      </c>
      <c r="E584" s="2">
        <v>656</v>
      </c>
      <c r="F584" s="2">
        <v>90</v>
      </c>
      <c r="G584" s="2">
        <v>383</v>
      </c>
      <c r="H584" s="4">
        <f t="shared" si="126"/>
        <v>519.5</v>
      </c>
      <c r="I584" s="2">
        <v>62</v>
      </c>
      <c r="J584" s="4">
        <f t="shared" si="127"/>
        <v>76</v>
      </c>
      <c r="K584" s="3">
        <v>198305</v>
      </c>
      <c r="L584" s="3">
        <f t="shared" si="128"/>
        <v>154628</v>
      </c>
      <c r="M584" s="3">
        <v>43677</v>
      </c>
      <c r="N584" s="3">
        <f t="shared" si="131"/>
        <v>3566.2622211546995</v>
      </c>
      <c r="O584" s="3">
        <f t="shared" si="129"/>
        <v>752.20995428116407</v>
      </c>
      <c r="P584" s="3">
        <f t="shared" si="130"/>
        <v>164.16699213111491</v>
      </c>
      <c r="Q584" s="3">
        <v>2</v>
      </c>
      <c r="R584" s="24">
        <v>6</v>
      </c>
      <c r="S584" s="19">
        <f t="shared" si="132"/>
        <v>50.147330285410938</v>
      </c>
      <c r="T584" s="20">
        <f t="shared" si="133"/>
        <v>0.13093297724650374</v>
      </c>
      <c r="U584" s="20">
        <f t="shared" si="134"/>
        <v>9.6529990924756379E-2</v>
      </c>
      <c r="V584" s="21">
        <f t="shared" si="135"/>
        <v>7.6444101044833748E-2</v>
      </c>
      <c r="W584" s="26">
        <f t="shared" si="136"/>
        <v>10.944466142074328</v>
      </c>
      <c r="X584" s="27">
        <f t="shared" si="137"/>
        <v>0.17652364745281174</v>
      </c>
      <c r="Y584" s="27">
        <f t="shared" si="138"/>
        <v>0.14400613344834642</v>
      </c>
      <c r="Z584" s="27">
        <f t="shared" si="139"/>
        <v>0.12160517935638142</v>
      </c>
    </row>
    <row r="585" spans="1:26" ht="12.5" x14ac:dyDescent="0.25">
      <c r="A585" s="2" t="s">
        <v>279</v>
      </c>
      <c r="B585" t="s">
        <v>377</v>
      </c>
      <c r="C585" t="s">
        <v>376</v>
      </c>
      <c r="D585" s="18">
        <f>VLOOKUP(C585,'Infected rate by state'!B:E,4,0)</f>
        <v>5.6936382854354227E-3</v>
      </c>
      <c r="E585" s="3">
        <v>2679</v>
      </c>
      <c r="F585" s="2">
        <v>456</v>
      </c>
      <c r="G585" s="3">
        <v>1122</v>
      </c>
      <c r="H585" s="4">
        <f t="shared" si="126"/>
        <v>1900.5</v>
      </c>
      <c r="I585" s="2">
        <v>179</v>
      </c>
      <c r="J585" s="4">
        <f t="shared" si="127"/>
        <v>317.5</v>
      </c>
      <c r="K585" s="3">
        <v>767671</v>
      </c>
      <c r="L585" s="3">
        <f t="shared" si="128"/>
        <v>611854</v>
      </c>
      <c r="M585" s="3">
        <v>155817</v>
      </c>
      <c r="N585" s="3">
        <f t="shared" si="131"/>
        <v>8741.681992436992</v>
      </c>
      <c r="O585" s="3">
        <f t="shared" si="129"/>
        <v>1829.48104954015</v>
      </c>
      <c r="P585" s="3">
        <f t="shared" si="130"/>
        <v>395.59706035927195</v>
      </c>
      <c r="Q585" s="3">
        <v>2</v>
      </c>
      <c r="R585" s="24">
        <v>6</v>
      </c>
      <c r="S585" s="19">
        <f t="shared" si="132"/>
        <v>121.96540330267666</v>
      </c>
      <c r="T585" s="20">
        <f t="shared" si="133"/>
        <v>0.10870356800595068</v>
      </c>
      <c r="U585" s="20">
        <f t="shared" si="134"/>
        <v>6.4175429256867492E-2</v>
      </c>
      <c r="V585" s="21">
        <f t="shared" si="135"/>
        <v>4.5526466331719542E-2</v>
      </c>
      <c r="W585" s="26">
        <f t="shared" si="136"/>
        <v>26.373137357284797</v>
      </c>
      <c r="X585" s="27">
        <f t="shared" si="137"/>
        <v>0.1473359628898592</v>
      </c>
      <c r="Y585" s="27">
        <f t="shared" si="138"/>
        <v>8.3064999550503296E-2</v>
      </c>
      <c r="Z585" s="27">
        <f t="shared" si="139"/>
        <v>5.7835827537905254E-2</v>
      </c>
    </row>
    <row r="586" spans="1:26" ht="12.5" x14ac:dyDescent="0.25">
      <c r="A586" s="2" t="s">
        <v>280</v>
      </c>
      <c r="B586" t="s">
        <v>339</v>
      </c>
      <c r="C586" t="s">
        <v>338</v>
      </c>
      <c r="D586" s="18">
        <f>VLOOKUP(C586,'Infected rate by state'!B:E,4,0)</f>
        <v>6.5879438360785369E-3</v>
      </c>
      <c r="E586" s="3">
        <v>1304</v>
      </c>
      <c r="F586" s="2">
        <v>112</v>
      </c>
      <c r="G586" s="2">
        <v>594</v>
      </c>
      <c r="H586" s="4">
        <f t="shared" si="126"/>
        <v>949</v>
      </c>
      <c r="I586" s="2">
        <v>49</v>
      </c>
      <c r="J586" s="4">
        <f t="shared" si="127"/>
        <v>80.5</v>
      </c>
      <c r="K586" s="3">
        <v>352693</v>
      </c>
      <c r="L586" s="3">
        <f t="shared" si="128"/>
        <v>284114</v>
      </c>
      <c r="M586" s="3">
        <v>68579</v>
      </c>
      <c r="N586" s="3">
        <f t="shared" si="131"/>
        <v>4647.0433507560947</v>
      </c>
      <c r="O586" s="3">
        <f t="shared" si="129"/>
        <v>968.77921070719958</v>
      </c>
      <c r="P586" s="3">
        <f t="shared" si="130"/>
        <v>208.51013791246058</v>
      </c>
      <c r="Q586" s="3">
        <v>2</v>
      </c>
      <c r="R586" s="24">
        <v>6</v>
      </c>
      <c r="S586" s="19">
        <f t="shared" si="132"/>
        <v>64.585280713813304</v>
      </c>
      <c r="T586" s="20">
        <f t="shared" si="133"/>
        <v>0.10872942881113351</v>
      </c>
      <c r="U586" s="20">
        <f t="shared" si="134"/>
        <v>6.805614406092024E-2</v>
      </c>
      <c r="V586" s="21">
        <f t="shared" si="135"/>
        <v>4.9528589504458057E-2</v>
      </c>
      <c r="W586" s="26">
        <f t="shared" si="136"/>
        <v>13.900675860830706</v>
      </c>
      <c r="X586" s="27">
        <f t="shared" si="137"/>
        <v>0.28368726246593279</v>
      </c>
      <c r="Y586" s="27">
        <f t="shared" si="138"/>
        <v>0.172679203240133</v>
      </c>
      <c r="Z586" s="27">
        <f t="shared" si="139"/>
        <v>0.12411317732884559</v>
      </c>
    </row>
    <row r="587" spans="1:26" ht="12.5" x14ac:dyDescent="0.25">
      <c r="A587" s="2" t="s">
        <v>281</v>
      </c>
      <c r="B587" t="s">
        <v>351</v>
      </c>
      <c r="C587" t="s">
        <v>350</v>
      </c>
      <c r="D587" s="18">
        <f>VLOOKUP(C587,'Infected rate by state'!B:E,4,0)</f>
        <v>9.0315118396853012E-3</v>
      </c>
      <c r="E587" s="2">
        <v>756</v>
      </c>
      <c r="F587" s="2">
        <v>26</v>
      </c>
      <c r="G587" s="2">
        <v>293</v>
      </c>
      <c r="H587" s="4">
        <f t="shared" si="126"/>
        <v>524.5</v>
      </c>
      <c r="I587" s="2">
        <v>7</v>
      </c>
      <c r="J587" s="4">
        <f t="shared" si="127"/>
        <v>16.5</v>
      </c>
      <c r="K587" s="3">
        <v>189619</v>
      </c>
      <c r="L587" s="3">
        <f t="shared" si="128"/>
        <v>137183</v>
      </c>
      <c r="M587" s="3">
        <v>52436</v>
      </c>
      <c r="N587" s="3">
        <f t="shared" si="131"/>
        <v>3425.0924870585741</v>
      </c>
      <c r="O587" s="3">
        <f t="shared" si="129"/>
        <v>740.74707995801941</v>
      </c>
      <c r="P587" s="3">
        <f t="shared" si="130"/>
        <v>166.36242598809613</v>
      </c>
      <c r="Q587" s="3">
        <v>2</v>
      </c>
      <c r="R587" s="24">
        <v>6</v>
      </c>
      <c r="S587" s="19">
        <f t="shared" si="132"/>
        <v>49.38313866386796</v>
      </c>
      <c r="T587" s="20">
        <f t="shared" si="133"/>
        <v>0.16854313537156301</v>
      </c>
      <c r="U587" s="20">
        <f t="shared" si="134"/>
        <v>9.4152790588880764E-2</v>
      </c>
      <c r="V587" s="21">
        <f t="shared" si="135"/>
        <v>6.5321611989243328E-2</v>
      </c>
      <c r="W587" s="26">
        <f t="shared" si="136"/>
        <v>11.090828399206409</v>
      </c>
      <c r="X587" s="27">
        <f t="shared" si="137"/>
        <v>1.5844040570294868</v>
      </c>
      <c r="Y587" s="27">
        <f t="shared" si="138"/>
        <v>0.67217141813372172</v>
      </c>
      <c r="Z587" s="27">
        <f t="shared" si="139"/>
        <v>0.4265703230464003</v>
      </c>
    </row>
    <row r="588" spans="1:26" ht="12.5" x14ac:dyDescent="0.25">
      <c r="A588" s="2" t="s">
        <v>282</v>
      </c>
      <c r="B588" t="s">
        <v>311</v>
      </c>
      <c r="C588" t="s">
        <v>310</v>
      </c>
      <c r="D588" s="18">
        <f>VLOOKUP(C588,'Infected rate by state'!B:E,4,0)</f>
        <v>1.4327212443359898E-2</v>
      </c>
      <c r="E588" s="3">
        <v>2677</v>
      </c>
      <c r="F588" s="2">
        <v>335</v>
      </c>
      <c r="G588" s="3">
        <v>1184</v>
      </c>
      <c r="H588" s="4">
        <f t="shared" si="126"/>
        <v>1930.5</v>
      </c>
      <c r="I588" s="2">
        <v>161</v>
      </c>
      <c r="J588" s="4">
        <f t="shared" si="127"/>
        <v>248</v>
      </c>
      <c r="K588" s="3">
        <v>971119</v>
      </c>
      <c r="L588" s="3">
        <f t="shared" si="128"/>
        <v>739053</v>
      </c>
      <c r="M588" s="3">
        <v>232066</v>
      </c>
      <c r="N588" s="3">
        <f t="shared" si="131"/>
        <v>27826.85644156644</v>
      </c>
      <c r="O588" s="3">
        <f t="shared" si="129"/>
        <v>5918.8259116449681</v>
      </c>
      <c r="P588" s="3">
        <f t="shared" si="130"/>
        <v>1304.451788776393</v>
      </c>
      <c r="Q588" s="3">
        <v>2</v>
      </c>
      <c r="R588" s="24">
        <v>6</v>
      </c>
      <c r="S588" s="19">
        <f t="shared" si="132"/>
        <v>394.58839410966453</v>
      </c>
      <c r="T588" s="20">
        <f t="shared" si="133"/>
        <v>0.33326722475478421</v>
      </c>
      <c r="U588" s="20">
        <f t="shared" si="134"/>
        <v>0.20439699254579877</v>
      </c>
      <c r="V588" s="21">
        <f t="shared" si="135"/>
        <v>0.14739947482617277</v>
      </c>
      <c r="W588" s="26">
        <f t="shared" si="136"/>
        <v>86.963452585092867</v>
      </c>
      <c r="X588" s="27">
        <f t="shared" si="137"/>
        <v>0.54014566823039045</v>
      </c>
      <c r="Y588" s="27">
        <f t="shared" si="138"/>
        <v>0.35065908300440674</v>
      </c>
      <c r="Z588" s="27">
        <f t="shared" si="139"/>
        <v>0.25959239577639664</v>
      </c>
    </row>
    <row r="589" spans="1:26" ht="12.5" x14ac:dyDescent="0.25">
      <c r="A589" s="2" t="s">
        <v>283</v>
      </c>
      <c r="B589" t="s">
        <v>379</v>
      </c>
      <c r="C589" t="s">
        <v>378</v>
      </c>
      <c r="D589" s="18">
        <f>VLOOKUP(C589,'Infected rate by state'!B:E,4,0)</f>
        <v>4.6065868365726429E-3</v>
      </c>
      <c r="E589" s="3">
        <v>4185</v>
      </c>
      <c r="F589" s="2">
        <v>486</v>
      </c>
      <c r="G589" s="3">
        <v>1783</v>
      </c>
      <c r="H589" s="4">
        <f t="shared" si="126"/>
        <v>2984</v>
      </c>
      <c r="I589" s="2">
        <v>159</v>
      </c>
      <c r="J589" s="4">
        <f t="shared" si="127"/>
        <v>322.5</v>
      </c>
      <c r="K589" s="3">
        <v>1070712</v>
      </c>
      <c r="L589" s="3">
        <f t="shared" si="128"/>
        <v>857270</v>
      </c>
      <c r="M589" s="3">
        <v>213442</v>
      </c>
      <c r="N589" s="3">
        <f t="shared" si="131"/>
        <v>9864.6556099207355</v>
      </c>
      <c r="O589" s="3">
        <f t="shared" si="129"/>
        <v>2061.0999963235699</v>
      </c>
      <c r="P589" s="3">
        <f t="shared" si="130"/>
        <v>444.80223502110925</v>
      </c>
      <c r="Q589" s="3">
        <v>2</v>
      </c>
      <c r="R589" s="24">
        <v>6</v>
      </c>
      <c r="S589" s="19">
        <f t="shared" si="132"/>
        <v>137.40666642157132</v>
      </c>
      <c r="T589" s="20">
        <f t="shared" si="133"/>
        <v>7.7064871801217794E-2</v>
      </c>
      <c r="U589" s="20">
        <f t="shared" si="134"/>
        <v>4.6047810462993069E-2</v>
      </c>
      <c r="V589" s="21">
        <f t="shared" si="135"/>
        <v>3.2833134150913101E-2</v>
      </c>
      <c r="W589" s="26">
        <f t="shared" si="136"/>
        <v>29.653482334740616</v>
      </c>
      <c r="X589" s="27">
        <f t="shared" si="137"/>
        <v>0.18649988889773972</v>
      </c>
      <c r="Y589" s="27">
        <f t="shared" si="138"/>
        <v>9.1948782433304233E-2</v>
      </c>
      <c r="Z589" s="27">
        <f t="shared" si="139"/>
        <v>6.1015395750495097E-2</v>
      </c>
    </row>
    <row r="590" spans="1:26" ht="12.5" x14ac:dyDescent="0.25">
      <c r="A590" s="2" t="s">
        <v>284</v>
      </c>
      <c r="B590" t="s">
        <v>355</v>
      </c>
      <c r="C590" t="s">
        <v>354</v>
      </c>
      <c r="D590" s="18">
        <f>VLOOKUP(C590,'Infected rate by state'!B:E,4,0)</f>
        <v>1.1948400031748969E-2</v>
      </c>
      <c r="E590" s="3">
        <v>1634</v>
      </c>
      <c r="F590" s="2">
        <v>104</v>
      </c>
      <c r="G590" s="2">
        <v>818</v>
      </c>
      <c r="H590" s="4">
        <f t="shared" si="126"/>
        <v>1226</v>
      </c>
      <c r="I590" s="2">
        <v>61</v>
      </c>
      <c r="J590" s="4">
        <f t="shared" si="127"/>
        <v>82.5</v>
      </c>
      <c r="K590" s="3">
        <v>308796</v>
      </c>
      <c r="L590" s="3">
        <f t="shared" si="128"/>
        <v>247611</v>
      </c>
      <c r="M590" s="3">
        <v>61185</v>
      </c>
      <c r="N590" s="3">
        <f t="shared" si="131"/>
        <v>7379.2362724079094</v>
      </c>
      <c r="O590" s="3">
        <f t="shared" si="129"/>
        <v>1540.9568343865894</v>
      </c>
      <c r="P590" s="3">
        <f t="shared" si="130"/>
        <v>332.33229903994453</v>
      </c>
      <c r="Q590" s="3">
        <v>2</v>
      </c>
      <c r="R590" s="24">
        <v>6</v>
      </c>
      <c r="S590" s="19">
        <f t="shared" si="132"/>
        <v>102.73045562577263</v>
      </c>
      <c r="T590" s="20">
        <f t="shared" si="133"/>
        <v>0.12558735406573671</v>
      </c>
      <c r="U590" s="20">
        <f t="shared" si="134"/>
        <v>8.3793193822000511E-2</v>
      </c>
      <c r="V590" s="21">
        <f t="shared" si="135"/>
        <v>6.2870535878685824E-2</v>
      </c>
      <c r="W590" s="26">
        <f t="shared" si="136"/>
        <v>22.155486602662968</v>
      </c>
      <c r="X590" s="27">
        <f t="shared" si="137"/>
        <v>0.36320469840431097</v>
      </c>
      <c r="Y590" s="27">
        <f t="shared" si="138"/>
        <v>0.26855135275955111</v>
      </c>
      <c r="Z590" s="27">
        <f t="shared" si="139"/>
        <v>0.21303352502560546</v>
      </c>
    </row>
    <row r="591" spans="1:26" ht="12.5" x14ac:dyDescent="0.25">
      <c r="A591" s="2" t="s">
        <v>285</v>
      </c>
      <c r="B591" t="s">
        <v>307</v>
      </c>
      <c r="C591" t="s">
        <v>306</v>
      </c>
      <c r="D591" s="18">
        <f>VLOOKUP(C591,'Infected rate by state'!B:E,4,0)</f>
        <v>1.0017032509739916E-2</v>
      </c>
      <c r="E591" s="3">
        <v>1066</v>
      </c>
      <c r="F591" s="2">
        <v>143</v>
      </c>
      <c r="G591" s="2">
        <v>297</v>
      </c>
      <c r="H591" s="4">
        <f t="shared" si="126"/>
        <v>681.5</v>
      </c>
      <c r="I591" s="2">
        <v>37</v>
      </c>
      <c r="J591" s="4">
        <f t="shared" si="127"/>
        <v>90</v>
      </c>
      <c r="K591" s="3">
        <v>215194</v>
      </c>
      <c r="L591" s="3">
        <f t="shared" si="128"/>
        <v>177274</v>
      </c>
      <c r="M591" s="3">
        <v>37920</v>
      </c>
      <c r="N591" s="3">
        <f t="shared" si="131"/>
        <v>4311.2105878019429</v>
      </c>
      <c r="O591" s="3">
        <f t="shared" si="129"/>
        <v>891.30072750854333</v>
      </c>
      <c r="P591" s="3">
        <f t="shared" si="130"/>
        <v>189.89679994344436</v>
      </c>
      <c r="Q591" s="3">
        <v>2</v>
      </c>
      <c r="R591" s="24">
        <v>6</v>
      </c>
      <c r="S591" s="19">
        <f t="shared" si="132"/>
        <v>59.420048500569557</v>
      </c>
      <c r="T591" s="20">
        <f t="shared" si="133"/>
        <v>0.20006750336892107</v>
      </c>
      <c r="U591" s="20">
        <f t="shared" si="134"/>
        <v>8.7190093177651584E-2</v>
      </c>
      <c r="V591" s="21">
        <f t="shared" si="135"/>
        <v>5.5741133677832608E-2</v>
      </c>
      <c r="W591" s="26">
        <f t="shared" si="136"/>
        <v>12.659786662896291</v>
      </c>
      <c r="X591" s="27">
        <f t="shared" si="137"/>
        <v>0.34215639629449435</v>
      </c>
      <c r="Y591" s="27">
        <f t="shared" si="138"/>
        <v>0.14066429625440324</v>
      </c>
      <c r="Z591" s="27">
        <f t="shared" si="139"/>
        <v>8.8529976663610427E-2</v>
      </c>
    </row>
    <row r="592" spans="1:26" ht="12.5" x14ac:dyDescent="0.25">
      <c r="A592" s="2" t="s">
        <v>286</v>
      </c>
      <c r="B592" t="s">
        <v>393</v>
      </c>
      <c r="C592" t="s">
        <v>392</v>
      </c>
      <c r="D592" s="18">
        <f>VLOOKUP(C592,'Infected rate by state'!B:E,4,0)</f>
        <v>7.5097590818065515E-3</v>
      </c>
      <c r="E592" s="3">
        <v>1338</v>
      </c>
      <c r="F592" s="2">
        <v>224</v>
      </c>
      <c r="G592" s="2">
        <v>527</v>
      </c>
      <c r="H592" s="4">
        <f t="shared" si="126"/>
        <v>932.5</v>
      </c>
      <c r="I592" s="2">
        <v>127</v>
      </c>
      <c r="J592" s="4">
        <f t="shared" si="127"/>
        <v>175.5</v>
      </c>
      <c r="K592" s="3">
        <v>437181</v>
      </c>
      <c r="L592" s="3">
        <f t="shared" si="128"/>
        <v>338445</v>
      </c>
      <c r="M592" s="3">
        <v>98736</v>
      </c>
      <c r="N592" s="3">
        <f t="shared" si="131"/>
        <v>6566.2479702865403</v>
      </c>
      <c r="O592" s="3">
        <f t="shared" si="129"/>
        <v>1388.4689931676805</v>
      </c>
      <c r="P592" s="3">
        <f t="shared" si="130"/>
        <v>303.92336998499701</v>
      </c>
      <c r="Q592" s="3">
        <v>2</v>
      </c>
      <c r="R592" s="24">
        <v>6</v>
      </c>
      <c r="S592" s="19">
        <f t="shared" si="132"/>
        <v>92.564599544512035</v>
      </c>
      <c r="T592" s="20">
        <f t="shared" si="133"/>
        <v>0.17564440141273632</v>
      </c>
      <c r="U592" s="20">
        <f t="shared" si="134"/>
        <v>9.9264986106715317E-2</v>
      </c>
      <c r="V592" s="21">
        <f t="shared" si="135"/>
        <v>6.9181315055689113E-2</v>
      </c>
      <c r="W592" s="26">
        <f t="shared" si="136"/>
        <v>20.261557998999802</v>
      </c>
      <c r="X592" s="27">
        <f t="shared" si="137"/>
        <v>0.15953982676377795</v>
      </c>
      <c r="Y592" s="27">
        <f t="shared" si="138"/>
        <v>0.11545047292877381</v>
      </c>
      <c r="Z592" s="27">
        <f t="shared" si="139"/>
        <v>9.0453383924106262E-2</v>
      </c>
    </row>
    <row r="593" spans="1:26" ht="12.5" x14ac:dyDescent="0.25">
      <c r="A593" s="2" t="s">
        <v>287</v>
      </c>
      <c r="B593" t="s">
        <v>333</v>
      </c>
      <c r="C593" t="s">
        <v>332</v>
      </c>
      <c r="D593" s="18">
        <f>VLOOKUP(C593,'Infected rate by state'!B:E,4,0)</f>
        <v>1.4486816526494731E-2</v>
      </c>
      <c r="E593" s="3">
        <v>1047</v>
      </c>
      <c r="F593" s="2">
        <v>99</v>
      </c>
      <c r="G593" s="2">
        <v>480</v>
      </c>
      <c r="H593" s="4">
        <f t="shared" si="126"/>
        <v>763.5</v>
      </c>
      <c r="I593" s="2">
        <v>54</v>
      </c>
      <c r="J593" s="4">
        <f t="shared" si="127"/>
        <v>76.5</v>
      </c>
      <c r="K593" s="3">
        <v>361763</v>
      </c>
      <c r="L593" s="3">
        <f t="shared" si="128"/>
        <v>292732</v>
      </c>
      <c r="M593" s="3">
        <v>69031</v>
      </c>
      <c r="N593" s="3">
        <f t="shared" si="131"/>
        <v>10481.588414148628</v>
      </c>
      <c r="O593" s="3">
        <f t="shared" si="129"/>
        <v>2181.5092906999262</v>
      </c>
      <c r="P593" s="3">
        <f t="shared" si="130"/>
        <v>468.58889848473473</v>
      </c>
      <c r="Q593" s="3">
        <v>2</v>
      </c>
      <c r="R593" s="24">
        <v>6</v>
      </c>
      <c r="S593" s="19">
        <f t="shared" si="132"/>
        <v>145.43395271332841</v>
      </c>
      <c r="T593" s="20">
        <f t="shared" si="133"/>
        <v>0.30298740148610087</v>
      </c>
      <c r="U593" s="20">
        <f t="shared" si="134"/>
        <v>0.19048323865530897</v>
      </c>
      <c r="V593" s="21">
        <f t="shared" si="135"/>
        <v>0.13890539896210927</v>
      </c>
      <c r="W593" s="26">
        <f t="shared" si="136"/>
        <v>31.239259898982315</v>
      </c>
      <c r="X593" s="27">
        <f t="shared" si="137"/>
        <v>0.57850481294411693</v>
      </c>
      <c r="Y593" s="27">
        <f t="shared" si="138"/>
        <v>0.40835633854878844</v>
      </c>
      <c r="Z593" s="27">
        <f t="shared" si="139"/>
        <v>0.31554807978770016</v>
      </c>
    </row>
    <row r="594" spans="1:26" ht="12.5" x14ac:dyDescent="0.25">
      <c r="A594" s="2" t="s">
        <v>288</v>
      </c>
      <c r="B594" t="s">
        <v>315</v>
      </c>
      <c r="C594" t="s">
        <v>314</v>
      </c>
      <c r="D594" s="18">
        <f>VLOOKUP(C594,'Infected rate by state'!B:E,4,0)</f>
        <v>7.5362096948057532E-3</v>
      </c>
      <c r="E594" s="3">
        <v>1087</v>
      </c>
      <c r="F594" s="2">
        <v>163</v>
      </c>
      <c r="G594" s="2">
        <v>278</v>
      </c>
      <c r="H594" s="4">
        <f t="shared" si="126"/>
        <v>682.5</v>
      </c>
      <c r="I594" s="2">
        <v>94</v>
      </c>
      <c r="J594" s="4">
        <f t="shared" si="127"/>
        <v>128.5</v>
      </c>
      <c r="K594" s="3">
        <v>669683</v>
      </c>
      <c r="L594" s="3">
        <f t="shared" si="128"/>
        <v>545104</v>
      </c>
      <c r="M594" s="3">
        <v>124579</v>
      </c>
      <c r="N594" s="3">
        <f t="shared" si="131"/>
        <v>10093.743034093202</v>
      </c>
      <c r="O594" s="3">
        <f t="shared" si="129"/>
        <v>2096.1933353158574</v>
      </c>
      <c r="P594" s="3">
        <f t="shared" si="130"/>
        <v>449.06870630550696</v>
      </c>
      <c r="Q594" s="3">
        <v>2</v>
      </c>
      <c r="R594" s="24">
        <v>6</v>
      </c>
      <c r="S594" s="19">
        <f t="shared" si="132"/>
        <v>139.74622235439048</v>
      </c>
      <c r="T594" s="20">
        <f t="shared" si="133"/>
        <v>0.50268425307334708</v>
      </c>
      <c r="U594" s="20">
        <f t="shared" si="134"/>
        <v>0.20475636975002268</v>
      </c>
      <c r="V594" s="21">
        <f t="shared" si="135"/>
        <v>0.12856138211075482</v>
      </c>
      <c r="W594" s="26">
        <f t="shared" si="136"/>
        <v>29.937913753700464</v>
      </c>
      <c r="X594" s="27">
        <f t="shared" si="137"/>
        <v>0.3184884441883028</v>
      </c>
      <c r="Y594" s="27">
        <f t="shared" si="138"/>
        <v>0.23297987356965341</v>
      </c>
      <c r="Z594" s="27">
        <f t="shared" si="139"/>
        <v>0.18366818253803965</v>
      </c>
    </row>
    <row r="595" spans="1:26" ht="12.5" x14ac:dyDescent="0.25">
      <c r="A595" s="2" t="s">
        <v>289</v>
      </c>
      <c r="B595" t="s">
        <v>393</v>
      </c>
      <c r="C595" t="s">
        <v>392</v>
      </c>
      <c r="D595" s="18">
        <f>VLOOKUP(C595,'Infected rate by state'!B:E,4,0)</f>
        <v>7.5097590818065515E-3</v>
      </c>
      <c r="E595" s="2">
        <v>574</v>
      </c>
      <c r="F595" s="2">
        <v>46</v>
      </c>
      <c r="G595" s="2">
        <v>352</v>
      </c>
      <c r="H595" s="4">
        <f t="shared" si="126"/>
        <v>463</v>
      </c>
      <c r="I595" s="2">
        <v>18</v>
      </c>
      <c r="J595" s="4">
        <f t="shared" si="127"/>
        <v>32</v>
      </c>
      <c r="K595" s="3">
        <v>115052</v>
      </c>
      <c r="L595" s="3">
        <f t="shared" si="128"/>
        <v>89516</v>
      </c>
      <c r="M595" s="3">
        <v>25536</v>
      </c>
      <c r="N595" s="3">
        <f t="shared" si="131"/>
        <v>1728.0256037600147</v>
      </c>
      <c r="O595" s="3">
        <f t="shared" si="129"/>
        <v>364.76101421787507</v>
      </c>
      <c r="P595" s="3">
        <f t="shared" si="130"/>
        <v>79.679306849490217</v>
      </c>
      <c r="Q595" s="3">
        <v>2</v>
      </c>
      <c r="R595" s="24">
        <v>6</v>
      </c>
      <c r="S595" s="19">
        <f t="shared" si="132"/>
        <v>24.317400947858339</v>
      </c>
      <c r="T595" s="20">
        <f t="shared" si="133"/>
        <v>6.9083525420052097E-2</v>
      </c>
      <c r="U595" s="20">
        <f t="shared" si="134"/>
        <v>5.2521384336627085E-2</v>
      </c>
      <c r="V595" s="21">
        <f t="shared" si="135"/>
        <v>4.2364810013690482E-2</v>
      </c>
      <c r="W595" s="26">
        <f t="shared" si="136"/>
        <v>5.3119537899660143</v>
      </c>
      <c r="X595" s="27">
        <f t="shared" si="137"/>
        <v>0.29510854388700081</v>
      </c>
      <c r="Y595" s="27">
        <f t="shared" si="138"/>
        <v>0.16599855593643795</v>
      </c>
      <c r="Z595" s="27">
        <f t="shared" si="139"/>
        <v>0.11547725630360901</v>
      </c>
    </row>
    <row r="596" spans="1:26" ht="12.5" x14ac:dyDescent="0.25">
      <c r="A596" s="2" t="s">
        <v>290</v>
      </c>
      <c r="B596" t="s">
        <v>393</v>
      </c>
      <c r="C596" t="s">
        <v>392</v>
      </c>
      <c r="D596" s="18">
        <f>VLOOKUP(C596,'Infected rate by state'!B:E,4,0)</f>
        <v>7.5097590818065515E-3</v>
      </c>
      <c r="E596" s="2">
        <v>720</v>
      </c>
      <c r="F596" s="2">
        <v>60</v>
      </c>
      <c r="G596" s="2">
        <v>261</v>
      </c>
      <c r="H596" s="4">
        <f t="shared" si="126"/>
        <v>490.5</v>
      </c>
      <c r="I596" s="2">
        <v>24</v>
      </c>
      <c r="J596" s="4">
        <f t="shared" si="127"/>
        <v>42</v>
      </c>
      <c r="K596" s="3">
        <v>264389</v>
      </c>
      <c r="L596" s="3">
        <f t="shared" si="128"/>
        <v>210171</v>
      </c>
      <c r="M596" s="3">
        <v>54218</v>
      </c>
      <c r="N596" s="3">
        <f t="shared" si="131"/>
        <v>3970.9953877595049</v>
      </c>
      <c r="O596" s="3">
        <f t="shared" si="129"/>
        <v>831.85030607480951</v>
      </c>
      <c r="P596" s="3">
        <f t="shared" si="130"/>
        <v>180.07913693246249</v>
      </c>
      <c r="Q596" s="3">
        <v>2</v>
      </c>
      <c r="R596" s="24">
        <v>6</v>
      </c>
      <c r="S596" s="19">
        <f t="shared" si="132"/>
        <v>55.456687071653967</v>
      </c>
      <c r="T596" s="20">
        <f t="shared" si="133"/>
        <v>0.21247772824388492</v>
      </c>
      <c r="U596" s="20">
        <f t="shared" si="134"/>
        <v>0.11306154346922317</v>
      </c>
      <c r="V596" s="21">
        <f t="shared" si="135"/>
        <v>7.7023176488408285E-2</v>
      </c>
      <c r="W596" s="26">
        <f t="shared" si="136"/>
        <v>12.0052757954975</v>
      </c>
      <c r="X596" s="27">
        <f t="shared" si="137"/>
        <v>0.5002198248123958</v>
      </c>
      <c r="Y596" s="27">
        <f t="shared" si="138"/>
        <v>0.28583989989279762</v>
      </c>
      <c r="Z596" s="27">
        <f t="shared" si="139"/>
        <v>0.20008792992495833</v>
      </c>
    </row>
    <row r="597" spans="1:26" ht="12.5" x14ac:dyDescent="0.25">
      <c r="A597" s="2" t="s">
        <v>291</v>
      </c>
      <c r="B597" t="s">
        <v>323</v>
      </c>
      <c r="C597" t="s">
        <v>322</v>
      </c>
      <c r="D597" s="18">
        <f>VLOOKUP(C597,'Infected rate by state'!B:E,4,0)</f>
        <v>1.7961218239150135E-2</v>
      </c>
      <c r="E597" s="3">
        <v>5055</v>
      </c>
      <c r="F597" s="2">
        <v>601</v>
      </c>
      <c r="G597" s="3">
        <v>1595</v>
      </c>
      <c r="H597" s="4">
        <f t="shared" si="126"/>
        <v>3325</v>
      </c>
      <c r="I597" s="2">
        <v>218</v>
      </c>
      <c r="J597" s="4">
        <f t="shared" si="127"/>
        <v>409.5</v>
      </c>
      <c r="K597" s="3">
        <v>2179021</v>
      </c>
      <c r="L597" s="3">
        <f t="shared" si="128"/>
        <v>1800143</v>
      </c>
      <c r="M597" s="3">
        <v>378878</v>
      </c>
      <c r="N597" s="3">
        <f t="shared" si="131"/>
        <v>78275.743457382327</v>
      </c>
      <c r="O597" s="3">
        <f t="shared" si="129"/>
        <v>16165.362241265058</v>
      </c>
      <c r="P597" s="3">
        <f t="shared" si="130"/>
        <v>3439.5753008614493</v>
      </c>
      <c r="Q597" s="3">
        <v>2</v>
      </c>
      <c r="R597" s="24">
        <v>6</v>
      </c>
      <c r="S597" s="19">
        <f t="shared" si="132"/>
        <v>1077.6908160843373</v>
      </c>
      <c r="T597" s="20">
        <f t="shared" si="133"/>
        <v>0.67566822325036824</v>
      </c>
      <c r="U597" s="20">
        <f t="shared" si="134"/>
        <v>0.32411753867198112</v>
      </c>
      <c r="V597" s="21">
        <f t="shared" si="135"/>
        <v>0.21319303977929521</v>
      </c>
      <c r="W597" s="26">
        <f t="shared" si="136"/>
        <v>229.30502005742994</v>
      </c>
      <c r="X597" s="27">
        <f t="shared" si="137"/>
        <v>1.0518578901716971</v>
      </c>
      <c r="Y597" s="27">
        <f t="shared" si="138"/>
        <v>0.55996341894366286</v>
      </c>
      <c r="Z597" s="27">
        <f t="shared" si="139"/>
        <v>0.38153913487093166</v>
      </c>
    </row>
    <row r="598" spans="1:26" ht="12.5" x14ac:dyDescent="0.25">
      <c r="A598" s="2" t="s">
        <v>292</v>
      </c>
      <c r="B598" t="s">
        <v>337</v>
      </c>
      <c r="C598" t="s">
        <v>336</v>
      </c>
      <c r="D598" s="18">
        <f>VLOOKUP(C598,'Infected rate by state'!B:E,4,0)</f>
        <v>1.1933809905095205E-2</v>
      </c>
      <c r="E598" s="2">
        <v>668</v>
      </c>
      <c r="F598" s="2">
        <v>36</v>
      </c>
      <c r="G598" s="2">
        <v>340</v>
      </c>
      <c r="H598" s="4">
        <f t="shared" si="126"/>
        <v>504</v>
      </c>
      <c r="I598" s="2">
        <v>19</v>
      </c>
      <c r="J598" s="4">
        <f t="shared" si="127"/>
        <v>27.5</v>
      </c>
      <c r="K598" s="3">
        <v>167837</v>
      </c>
      <c r="L598" s="3">
        <f t="shared" si="128"/>
        <v>131534</v>
      </c>
      <c r="M598" s="3">
        <v>36303</v>
      </c>
      <c r="N598" s="3">
        <f t="shared" si="131"/>
        <v>4005.8697060829281</v>
      </c>
      <c r="O598" s="3">
        <f t="shared" si="129"/>
        <v>843.42953334284391</v>
      </c>
      <c r="P598" s="3">
        <f t="shared" si="130"/>
        <v>183.68952209841106</v>
      </c>
      <c r="Q598" s="3">
        <v>2</v>
      </c>
      <c r="R598" s="24">
        <v>6</v>
      </c>
      <c r="S598" s="19">
        <f t="shared" si="132"/>
        <v>56.228635556189595</v>
      </c>
      <c r="T598" s="20">
        <f t="shared" si="133"/>
        <v>0.16537833987114586</v>
      </c>
      <c r="U598" s="20">
        <f t="shared" si="134"/>
        <v>0.11156475308767777</v>
      </c>
      <c r="V598" s="21">
        <f t="shared" si="135"/>
        <v>8.4174604126032324E-2</v>
      </c>
      <c r="W598" s="26">
        <f t="shared" si="136"/>
        <v>12.245968139894071</v>
      </c>
      <c r="X598" s="27">
        <f t="shared" si="137"/>
        <v>0.64452463894179324</v>
      </c>
      <c r="Y598" s="27">
        <f t="shared" si="138"/>
        <v>0.44530793235978439</v>
      </c>
      <c r="Z598" s="27">
        <f t="shared" si="139"/>
        <v>0.34016578166372419</v>
      </c>
    </row>
    <row r="599" spans="1:26" ht="12.5" x14ac:dyDescent="0.25">
      <c r="A599" s="2" t="s">
        <v>293</v>
      </c>
      <c r="B599" t="s">
        <v>404</v>
      </c>
      <c r="C599" t="s">
        <v>403</v>
      </c>
      <c r="D599" s="18">
        <f>VLOOKUP(C599,'Infected rate by state'!B:E,4,0)</f>
        <v>6.3160817769393265E-3</v>
      </c>
      <c r="E599" s="2">
        <v>403</v>
      </c>
      <c r="F599" s="2">
        <v>72</v>
      </c>
      <c r="G599" s="2">
        <v>152</v>
      </c>
      <c r="H599" s="4">
        <f t="shared" si="126"/>
        <v>277.5</v>
      </c>
      <c r="I599" s="2">
        <v>45</v>
      </c>
      <c r="J599" s="4">
        <f t="shared" si="127"/>
        <v>58.5</v>
      </c>
      <c r="K599" s="3">
        <v>150679</v>
      </c>
      <c r="L599" s="3">
        <f t="shared" si="128"/>
        <v>114392</v>
      </c>
      <c r="M599" s="3">
        <v>36287</v>
      </c>
      <c r="N599" s="3">
        <f t="shared" si="131"/>
        <v>1903.4017721348816</v>
      </c>
      <c r="O599" s="3">
        <f t="shared" si="129"/>
        <v>405.192751999189</v>
      </c>
      <c r="P599" s="3">
        <f t="shared" si="130"/>
        <v>89.385891655538956</v>
      </c>
      <c r="Q599" s="3">
        <v>2</v>
      </c>
      <c r="R599" s="24">
        <v>6</v>
      </c>
      <c r="S599" s="19">
        <f t="shared" si="132"/>
        <v>27.012850133279265</v>
      </c>
      <c r="T599" s="20">
        <f t="shared" si="133"/>
        <v>0.17771611929788991</v>
      </c>
      <c r="U599" s="20">
        <f t="shared" si="134"/>
        <v>9.7343604083889243E-2</v>
      </c>
      <c r="V599" s="21">
        <f t="shared" si="135"/>
        <v>6.7029404797219014E-2</v>
      </c>
      <c r="W599" s="26">
        <f t="shared" si="136"/>
        <v>5.9590594437025972</v>
      </c>
      <c r="X599" s="27">
        <f t="shared" si="137"/>
        <v>0.13242354319339106</v>
      </c>
      <c r="Y599" s="27">
        <f t="shared" si="138"/>
        <v>0.10186426399491619</v>
      </c>
      <c r="Z599" s="27">
        <f t="shared" si="139"/>
        <v>8.2764714495869404E-2</v>
      </c>
    </row>
    <row r="600" spans="1:26" ht="12.5" x14ac:dyDescent="0.25">
      <c r="A600" s="2" t="s">
        <v>294</v>
      </c>
      <c r="B600" t="s">
        <v>371</v>
      </c>
      <c r="C600" t="s">
        <v>370</v>
      </c>
      <c r="D600" s="18">
        <f>VLOOKUP(C600,'Infected rate by state'!B:E,4,0)</f>
        <v>2.5429318796877907E-2</v>
      </c>
      <c r="E600" s="3">
        <v>2973</v>
      </c>
      <c r="F600" s="2">
        <v>243</v>
      </c>
      <c r="G600" s="2">
        <v>597</v>
      </c>
      <c r="H600" s="4">
        <f t="shared" si="126"/>
        <v>1785</v>
      </c>
      <c r="I600" s="2">
        <v>137</v>
      </c>
      <c r="J600" s="4">
        <f t="shared" si="127"/>
        <v>190</v>
      </c>
      <c r="K600" s="3">
        <v>896882</v>
      </c>
      <c r="L600" s="3">
        <f t="shared" si="128"/>
        <v>718404</v>
      </c>
      <c r="M600" s="3">
        <v>178478</v>
      </c>
      <c r="N600" s="3">
        <f t="shared" si="131"/>
        <v>45614.196602362899</v>
      </c>
      <c r="O600" s="3">
        <f t="shared" si="129"/>
        <v>9529.0264068924935</v>
      </c>
      <c r="P600" s="3">
        <f t="shared" si="130"/>
        <v>2056.0518685579723</v>
      </c>
      <c r="Q600" s="3">
        <v>2</v>
      </c>
      <c r="R600" s="24">
        <v>6</v>
      </c>
      <c r="S600" s="19">
        <f t="shared" si="132"/>
        <v>635.26842712616622</v>
      </c>
      <c r="T600" s="20">
        <f t="shared" si="133"/>
        <v>1.0641012179667775</v>
      </c>
      <c r="U600" s="20">
        <f t="shared" si="134"/>
        <v>0.35589267626115756</v>
      </c>
      <c r="V600" s="21">
        <f t="shared" si="135"/>
        <v>0.21367925567647703</v>
      </c>
      <c r="W600" s="26">
        <f t="shared" si="136"/>
        <v>137.07012457053148</v>
      </c>
      <c r="X600" s="27">
        <f t="shared" si="137"/>
        <v>1.000511858179062</v>
      </c>
      <c r="Y600" s="27">
        <f t="shared" si="138"/>
        <v>0.72142170826595509</v>
      </c>
      <c r="Z600" s="27">
        <f t="shared" si="139"/>
        <v>0.5640745867100061</v>
      </c>
    </row>
    <row r="601" spans="1:26" ht="12.5" x14ac:dyDescent="0.25">
      <c r="A601" s="2" t="s">
        <v>295</v>
      </c>
      <c r="B601" t="s">
        <v>393</v>
      </c>
      <c r="C601" t="s">
        <v>392</v>
      </c>
      <c r="D601" s="18">
        <f>VLOOKUP(C601,'Infected rate by state'!B:E,4,0)</f>
        <v>7.5097590818065515E-3</v>
      </c>
      <c r="E601" s="2">
        <v>516</v>
      </c>
      <c r="F601" s="2">
        <v>24</v>
      </c>
      <c r="G601" s="2">
        <v>298</v>
      </c>
      <c r="H601" s="4">
        <f t="shared" si="126"/>
        <v>407</v>
      </c>
      <c r="I601" s="2">
        <v>8</v>
      </c>
      <c r="J601" s="4">
        <f t="shared" si="127"/>
        <v>16</v>
      </c>
      <c r="K601" s="3">
        <v>154615</v>
      </c>
      <c r="L601" s="3">
        <f t="shared" si="128"/>
        <v>122829</v>
      </c>
      <c r="M601" s="3">
        <v>31786</v>
      </c>
      <c r="N601" s="3">
        <f t="shared" si="131"/>
        <v>2322.2428008670399</v>
      </c>
      <c r="O601" s="3">
        <f t="shared" si="129"/>
        <v>486.58012057785515</v>
      </c>
      <c r="P601" s="3">
        <f t="shared" si="130"/>
        <v>105.36417434742228</v>
      </c>
      <c r="Q601" s="3">
        <v>2</v>
      </c>
      <c r="R601" s="24">
        <v>6</v>
      </c>
      <c r="S601" s="19">
        <f t="shared" si="132"/>
        <v>32.438674705190344</v>
      </c>
      <c r="T601" s="20">
        <f t="shared" si="133"/>
        <v>0.10885461310466558</v>
      </c>
      <c r="U601" s="20">
        <f t="shared" si="134"/>
        <v>7.9701903452556122E-2</v>
      </c>
      <c r="V601" s="21">
        <f t="shared" si="135"/>
        <v>6.2865648653469663E-2</v>
      </c>
      <c r="W601" s="26">
        <f t="shared" si="136"/>
        <v>7.0242782898281515</v>
      </c>
      <c r="X601" s="27">
        <f t="shared" si="137"/>
        <v>0.87803478622851894</v>
      </c>
      <c r="Y601" s="27">
        <f t="shared" si="138"/>
        <v>0.43901739311425947</v>
      </c>
      <c r="Z601" s="27">
        <f t="shared" si="139"/>
        <v>0.29267826207617298</v>
      </c>
    </row>
    <row r="602" spans="1:26" ht="12.5" x14ac:dyDescent="0.25">
      <c r="A602" s="2" t="s">
        <v>296</v>
      </c>
      <c r="B602" t="s">
        <v>339</v>
      </c>
      <c r="C602" t="s">
        <v>338</v>
      </c>
      <c r="D602" s="18">
        <f>VLOOKUP(C602,'Infected rate by state'!B:E,4,0)</f>
        <v>6.5879438360785369E-3</v>
      </c>
      <c r="E602" s="3">
        <v>4590</v>
      </c>
      <c r="F602" s="2">
        <v>442</v>
      </c>
      <c r="G602" s="3">
        <v>2225</v>
      </c>
      <c r="H602" s="4">
        <f t="shared" si="126"/>
        <v>3407.5</v>
      </c>
      <c r="I602" s="2">
        <v>202</v>
      </c>
      <c r="J602" s="4">
        <f t="shared" si="127"/>
        <v>322</v>
      </c>
      <c r="K602" s="3">
        <v>951715</v>
      </c>
      <c r="L602" s="3">
        <f t="shared" si="128"/>
        <v>753046</v>
      </c>
      <c r="M602" s="3">
        <v>198669</v>
      </c>
      <c r="N602" s="3">
        <f t="shared" si="131"/>
        <v>12539.68993590697</v>
      </c>
      <c r="O602" s="3">
        <f t="shared" si="129"/>
        <v>2631.2169284766028</v>
      </c>
      <c r="P602" s="3">
        <f t="shared" si="130"/>
        <v>570.73838998632539</v>
      </c>
      <c r="Q602" s="3">
        <v>2</v>
      </c>
      <c r="R602" s="24">
        <v>6</v>
      </c>
      <c r="S602" s="19">
        <f t="shared" si="132"/>
        <v>175.41446189844018</v>
      </c>
      <c r="T602" s="20">
        <f t="shared" si="133"/>
        <v>7.8837960403793345E-2</v>
      </c>
      <c r="U602" s="20">
        <f t="shared" si="134"/>
        <v>5.1478932325294255E-2</v>
      </c>
      <c r="V602" s="21">
        <f t="shared" si="135"/>
        <v>3.8216658365673242E-2</v>
      </c>
      <c r="W602" s="26">
        <f t="shared" si="136"/>
        <v>38.049225999088357</v>
      </c>
      <c r="X602" s="27">
        <f t="shared" si="137"/>
        <v>0.18836250494598197</v>
      </c>
      <c r="Y602" s="27">
        <f t="shared" si="138"/>
        <v>0.11816529813381477</v>
      </c>
      <c r="Z602" s="27">
        <f t="shared" si="139"/>
        <v>8.6084221717394466E-2</v>
      </c>
    </row>
    <row r="603" spans="1:26" ht="12.5" x14ac:dyDescent="0.25">
      <c r="A603" s="2" t="s">
        <v>297</v>
      </c>
      <c r="B603" t="s">
        <v>383</v>
      </c>
      <c r="C603" t="s">
        <v>382</v>
      </c>
      <c r="D603" s="18">
        <f>VLOOKUP(C603,'Infected rate by state'!B:E,4,0)</f>
        <v>8.525765865415048E-3</v>
      </c>
      <c r="E603" s="2">
        <v>651</v>
      </c>
      <c r="F603" s="2">
        <v>102</v>
      </c>
      <c r="G603" s="2">
        <v>263</v>
      </c>
      <c r="H603" s="4">
        <f t="shared" si="126"/>
        <v>457</v>
      </c>
      <c r="I603" s="2">
        <v>24</v>
      </c>
      <c r="J603" s="4">
        <f t="shared" si="127"/>
        <v>63</v>
      </c>
      <c r="K603" s="3">
        <v>198135</v>
      </c>
      <c r="L603" s="3">
        <f t="shared" si="128"/>
        <v>151017</v>
      </c>
      <c r="M603" s="3">
        <v>47118</v>
      </c>
      <c r="N603" s="3">
        <f t="shared" si="131"/>
        <v>3378.5052394880213</v>
      </c>
      <c r="O603" s="3">
        <f t="shared" si="129"/>
        <v>718.24223235158297</v>
      </c>
      <c r="P603" s="3">
        <f t="shared" si="130"/>
        <v>158.19891579692325</v>
      </c>
      <c r="Q603" s="3">
        <v>2</v>
      </c>
      <c r="R603" s="24">
        <v>6</v>
      </c>
      <c r="S603" s="19">
        <f t="shared" si="132"/>
        <v>47.882815490105529</v>
      </c>
      <c r="T603" s="20">
        <f t="shared" si="133"/>
        <v>0.18206393722473585</v>
      </c>
      <c r="U603" s="20">
        <f t="shared" si="134"/>
        <v>0.10477640151007775</v>
      </c>
      <c r="V603" s="21">
        <f t="shared" si="135"/>
        <v>7.3552711966367937E-2</v>
      </c>
      <c r="W603" s="26">
        <f t="shared" si="136"/>
        <v>10.54659438646155</v>
      </c>
      <c r="X603" s="27">
        <f t="shared" si="137"/>
        <v>0.43944143276923125</v>
      </c>
      <c r="Y603" s="27">
        <f t="shared" si="138"/>
        <v>0.16740626010256429</v>
      </c>
      <c r="Z603" s="27">
        <f t="shared" si="139"/>
        <v>0.10339798418099559</v>
      </c>
    </row>
    <row r="604" spans="1:26" ht="12.5" x14ac:dyDescent="0.25">
      <c r="A604" s="2" t="s">
        <v>298</v>
      </c>
      <c r="B604" t="s">
        <v>321</v>
      </c>
      <c r="C604" t="s">
        <v>320</v>
      </c>
      <c r="D604" s="18">
        <f>VLOOKUP(C604,'Infected rate by state'!B:E,4,0)</f>
        <v>1.5074225170419944E-2</v>
      </c>
      <c r="E604" s="3">
        <v>1845</v>
      </c>
      <c r="F604" s="2">
        <v>237</v>
      </c>
      <c r="G604" s="2">
        <v>601</v>
      </c>
      <c r="H604" s="4">
        <f t="shared" si="126"/>
        <v>1223</v>
      </c>
      <c r="I604" s="2">
        <v>62</v>
      </c>
      <c r="J604" s="4">
        <f t="shared" si="127"/>
        <v>149.5</v>
      </c>
      <c r="K604" s="3">
        <v>637120</v>
      </c>
      <c r="L604" s="3">
        <f t="shared" si="128"/>
        <v>516999</v>
      </c>
      <c r="M604" s="3">
        <v>120121</v>
      </c>
      <c r="N604" s="3">
        <f t="shared" si="131"/>
        <v>19208.180681155911</v>
      </c>
      <c r="O604" s="3">
        <f t="shared" si="129"/>
        <v>3993.5932197418661</v>
      </c>
      <c r="P604" s="3">
        <f t="shared" si="130"/>
        <v>856.74325894270874</v>
      </c>
      <c r="Q604" s="3">
        <v>2</v>
      </c>
      <c r="R604" s="24">
        <v>6</v>
      </c>
      <c r="S604" s="19">
        <f t="shared" si="132"/>
        <v>266.23954798279107</v>
      </c>
      <c r="T604" s="20">
        <f t="shared" si="133"/>
        <v>0.44299425621096683</v>
      </c>
      <c r="U604" s="20">
        <f t="shared" si="134"/>
        <v>0.21769382500637047</v>
      </c>
      <c r="V604" s="21">
        <f t="shared" si="135"/>
        <v>0.14430327803945314</v>
      </c>
      <c r="W604" s="26">
        <f t="shared" si="136"/>
        <v>57.11621726284725</v>
      </c>
      <c r="X604" s="27">
        <f t="shared" si="137"/>
        <v>0.92122931069108471</v>
      </c>
      <c r="Y604" s="27">
        <f t="shared" si="138"/>
        <v>0.38204827600566721</v>
      </c>
      <c r="Z604" s="27">
        <f t="shared" si="139"/>
        <v>0.24099669731159176</v>
      </c>
    </row>
    <row r="605" spans="1:26" ht="12.5" x14ac:dyDescent="0.25">
      <c r="A605" s="2" t="s">
        <v>298</v>
      </c>
      <c r="B605" t="s">
        <v>373</v>
      </c>
      <c r="C605" t="s">
        <v>372</v>
      </c>
      <c r="D605" s="18">
        <f>VLOOKUP(C605,'Infected rate by state'!B:E,4,0)</f>
        <v>8.0007670443122732E-3</v>
      </c>
      <c r="E605" s="3">
        <v>1005</v>
      </c>
      <c r="F605" s="2">
        <v>90</v>
      </c>
      <c r="G605" s="2">
        <v>251</v>
      </c>
      <c r="H605" s="4">
        <f t="shared" si="126"/>
        <v>628</v>
      </c>
      <c r="I605" s="2">
        <v>17</v>
      </c>
      <c r="J605" s="4">
        <f t="shared" si="127"/>
        <v>53.5</v>
      </c>
      <c r="K605" s="3">
        <v>385088</v>
      </c>
      <c r="L605" s="3">
        <f t="shared" si="128"/>
        <v>293503</v>
      </c>
      <c r="M605" s="3">
        <v>91585</v>
      </c>
      <c r="N605" s="3">
        <f t="shared" si="131"/>
        <v>6161.9987591202489</v>
      </c>
      <c r="O605" s="3">
        <f t="shared" si="129"/>
        <v>1310.0023116859818</v>
      </c>
      <c r="P605" s="3">
        <f t="shared" si="130"/>
        <v>288.54222773199217</v>
      </c>
      <c r="Q605" s="3">
        <v>2</v>
      </c>
      <c r="R605" s="24">
        <v>6</v>
      </c>
      <c r="S605" s="19">
        <f t="shared" si="132"/>
        <v>87.333487445732118</v>
      </c>
      <c r="T605" s="20">
        <f t="shared" si="133"/>
        <v>0.34794218105869368</v>
      </c>
      <c r="U605" s="20">
        <f t="shared" si="134"/>
        <v>0.13906606281167536</v>
      </c>
      <c r="V605" s="21">
        <f t="shared" si="135"/>
        <v>8.6898992483315535E-2</v>
      </c>
      <c r="W605" s="26">
        <f t="shared" si="136"/>
        <v>19.236148515466144</v>
      </c>
      <c r="X605" s="27">
        <f t="shared" si="137"/>
        <v>1.1315381479685966</v>
      </c>
      <c r="Y605" s="27">
        <f t="shared" si="138"/>
        <v>0.35955417785918026</v>
      </c>
      <c r="Z605" s="27">
        <f t="shared" si="139"/>
        <v>0.21373498350517939</v>
      </c>
    </row>
    <row r="606" spans="1:26" ht="12.5" x14ac:dyDescent="0.25">
      <c r="A606" s="2" t="s">
        <v>299</v>
      </c>
      <c r="B606" t="s">
        <v>399</v>
      </c>
      <c r="C606" t="s">
        <v>398</v>
      </c>
      <c r="D606" s="18">
        <f>VLOOKUP(C606,'Infected rate by state'!B:E,4,0)</f>
        <v>9.4446465970496208E-3</v>
      </c>
      <c r="E606" s="3">
        <v>1051</v>
      </c>
      <c r="F606" s="2">
        <v>84</v>
      </c>
      <c r="G606" s="2">
        <v>357</v>
      </c>
      <c r="H606" s="4">
        <f t="shared" si="126"/>
        <v>704</v>
      </c>
      <c r="I606" s="2">
        <v>22</v>
      </c>
      <c r="J606" s="4">
        <f t="shared" si="127"/>
        <v>53</v>
      </c>
      <c r="K606" s="3">
        <v>350240</v>
      </c>
      <c r="L606" s="3">
        <f t="shared" si="128"/>
        <v>275910</v>
      </c>
      <c r="M606" s="3">
        <v>74330</v>
      </c>
      <c r="N606" s="3">
        <f t="shared" si="131"/>
        <v>6615.7860483013183</v>
      </c>
      <c r="O606" s="3">
        <f t="shared" si="129"/>
        <v>1390.383259673403</v>
      </c>
      <c r="P606" s="3">
        <f t="shared" si="130"/>
        <v>302.15213280027217</v>
      </c>
      <c r="Q606" s="3">
        <v>2</v>
      </c>
      <c r="R606" s="24">
        <v>6</v>
      </c>
      <c r="S606" s="19">
        <f t="shared" si="132"/>
        <v>92.692217311560199</v>
      </c>
      <c r="T606" s="20">
        <f t="shared" si="133"/>
        <v>0.25964206529848793</v>
      </c>
      <c r="U606" s="20">
        <f t="shared" si="134"/>
        <v>0.13166508140846619</v>
      </c>
      <c r="V606" s="21">
        <f t="shared" si="135"/>
        <v>8.8194307622797521E-2</v>
      </c>
      <c r="W606" s="26">
        <f t="shared" si="136"/>
        <v>20.143475520018146</v>
      </c>
      <c r="X606" s="27">
        <f t="shared" si="137"/>
        <v>0.91561252363718848</v>
      </c>
      <c r="Y606" s="27">
        <f t="shared" si="138"/>
        <v>0.38006557584939898</v>
      </c>
      <c r="Z606" s="27">
        <f t="shared" si="139"/>
        <v>0.23980328000021603</v>
      </c>
    </row>
    <row r="607" spans="1:26" ht="12.5" x14ac:dyDescent="0.25">
      <c r="A607" s="2" t="s">
        <v>300</v>
      </c>
      <c r="B607" t="s">
        <v>373</v>
      </c>
      <c r="C607" t="s">
        <v>372</v>
      </c>
      <c r="D607" s="18">
        <f>VLOOKUP(C607,'Infected rate by state'!B:E,4,0)</f>
        <v>8.0007670443122732E-3</v>
      </c>
      <c r="E607" s="3">
        <v>2870</v>
      </c>
      <c r="F607" s="2">
        <v>499</v>
      </c>
      <c r="G607" s="2">
        <v>843</v>
      </c>
      <c r="H607" s="4">
        <f t="shared" si="126"/>
        <v>1856.5</v>
      </c>
      <c r="I607" s="2">
        <v>40</v>
      </c>
      <c r="J607" s="4">
        <f t="shared" si="127"/>
        <v>269.5</v>
      </c>
      <c r="K607" s="3">
        <v>899862</v>
      </c>
      <c r="L607" s="3">
        <f t="shared" si="128"/>
        <v>702568</v>
      </c>
      <c r="M607" s="3">
        <v>197294</v>
      </c>
      <c r="N607" s="3">
        <f t="shared" si="131"/>
        <v>14399.172468057861</v>
      </c>
      <c r="O607" s="3">
        <f t="shared" si="129"/>
        <v>3035.7584022466972</v>
      </c>
      <c r="P607" s="3">
        <f t="shared" si="130"/>
        <v>662.19112675518591</v>
      </c>
      <c r="Q607" s="3">
        <v>2</v>
      </c>
      <c r="R607" s="24">
        <v>6</v>
      </c>
      <c r="S607" s="19">
        <f t="shared" si="132"/>
        <v>202.38389348311316</v>
      </c>
      <c r="T607" s="20">
        <f t="shared" si="133"/>
        <v>0.24007579298115439</v>
      </c>
      <c r="U607" s="20">
        <f t="shared" si="134"/>
        <v>0.1090136781487278</v>
      </c>
      <c r="V607" s="21">
        <f t="shared" si="135"/>
        <v>7.0517036056833848E-2</v>
      </c>
      <c r="W607" s="26">
        <f t="shared" si="136"/>
        <v>44.146075117012394</v>
      </c>
      <c r="X607" s="27">
        <f t="shared" si="137"/>
        <v>1.1036518779253099</v>
      </c>
      <c r="Y607" s="27">
        <f t="shared" si="138"/>
        <v>0.16380732882008309</v>
      </c>
      <c r="Z607" s="27">
        <f t="shared" si="139"/>
        <v>8.8469088410846483E-2</v>
      </c>
    </row>
    <row r="608" spans="1:26" ht="12.5" x14ac:dyDescent="0.25">
      <c r="A608" s="2" t="s">
        <v>301</v>
      </c>
      <c r="B608" t="s">
        <v>349</v>
      </c>
      <c r="C608" t="s">
        <v>348</v>
      </c>
      <c r="D608" s="18">
        <f>VLOOKUP(C608,'Infected rate by state'!B:E,4,0)</f>
        <v>1.9670510547683942E-2</v>
      </c>
      <c r="E608" s="3">
        <v>1525</v>
      </c>
      <c r="F608" s="2">
        <v>169</v>
      </c>
      <c r="G608" s="2">
        <v>425</v>
      </c>
      <c r="H608" s="4">
        <f t="shared" si="126"/>
        <v>975</v>
      </c>
      <c r="I608" s="2">
        <v>43</v>
      </c>
      <c r="J608" s="4">
        <f t="shared" si="127"/>
        <v>106</v>
      </c>
      <c r="K608" s="3">
        <v>652386</v>
      </c>
      <c r="L608" s="3">
        <f t="shared" si="128"/>
        <v>530263</v>
      </c>
      <c r="M608" s="3">
        <v>122123</v>
      </c>
      <c r="N608" s="3">
        <f t="shared" si="131"/>
        <v>25665.531388322674</v>
      </c>
      <c r="O608" s="3">
        <f t="shared" si="129"/>
        <v>5332.8730981081208</v>
      </c>
      <c r="P608" s="3">
        <f t="shared" si="130"/>
        <v>1143.206085835704</v>
      </c>
      <c r="Q608" s="3">
        <v>2</v>
      </c>
      <c r="R608" s="24">
        <v>6</v>
      </c>
      <c r="S608" s="19">
        <f t="shared" si="132"/>
        <v>355.52487320720803</v>
      </c>
      <c r="T608" s="20">
        <f t="shared" si="133"/>
        <v>0.83652911342872482</v>
      </c>
      <c r="U608" s="20">
        <f t="shared" si="134"/>
        <v>0.36464089559713642</v>
      </c>
      <c r="V608" s="21">
        <f t="shared" si="135"/>
        <v>0.23313106439816919</v>
      </c>
      <c r="W608" s="26">
        <f t="shared" si="136"/>
        <v>76.213739055713603</v>
      </c>
      <c r="X608" s="27">
        <f t="shared" si="137"/>
        <v>1.7724125361793861</v>
      </c>
      <c r="Y608" s="27">
        <f t="shared" si="138"/>
        <v>0.71899753826144908</v>
      </c>
      <c r="Z608" s="27">
        <f t="shared" si="139"/>
        <v>0.45096887015215148</v>
      </c>
    </row>
    <row r="609" spans="1:26" ht="12.5" x14ac:dyDescent="0.25">
      <c r="A609" s="2" t="s">
        <v>302</v>
      </c>
      <c r="B609" t="s">
        <v>400</v>
      </c>
      <c r="C609" t="s">
        <v>291</v>
      </c>
      <c r="D609" s="18">
        <f>VLOOKUP(C609,'Infected rate by state'!B:E,4,0)</f>
        <v>5.5896269710740548E-3</v>
      </c>
      <c r="E609" s="2">
        <v>369</v>
      </c>
      <c r="F609" s="2">
        <v>58</v>
      </c>
      <c r="G609" s="2">
        <v>200</v>
      </c>
      <c r="H609" s="4">
        <f t="shared" si="126"/>
        <v>284.5</v>
      </c>
      <c r="I609" s="2">
        <v>33</v>
      </c>
      <c r="J609" s="4">
        <f t="shared" si="127"/>
        <v>45.5</v>
      </c>
      <c r="K609" s="3">
        <v>220972</v>
      </c>
      <c r="L609" s="3">
        <f t="shared" si="128"/>
        <v>180265</v>
      </c>
      <c r="M609" s="3">
        <v>40707</v>
      </c>
      <c r="N609" s="3">
        <f t="shared" si="131"/>
        <v>2470.3021021043519</v>
      </c>
      <c r="O609" s="3">
        <f t="shared" si="129"/>
        <v>512.58941897101408</v>
      </c>
      <c r="P609" s="3">
        <f t="shared" si="130"/>
        <v>109.70173833502545</v>
      </c>
      <c r="Q609" s="3">
        <v>2</v>
      </c>
      <c r="R609" s="24">
        <v>6</v>
      </c>
      <c r="S609" s="19">
        <f t="shared" si="132"/>
        <v>34.172627931400939</v>
      </c>
      <c r="T609" s="20">
        <f t="shared" si="133"/>
        <v>0.1708631396570047</v>
      </c>
      <c r="U609" s="20">
        <f t="shared" si="134"/>
        <v>0.1201146851718838</v>
      </c>
      <c r="V609" s="21">
        <f t="shared" si="135"/>
        <v>9.2608747781574366E-2</v>
      </c>
      <c r="W609" s="26">
        <f t="shared" si="136"/>
        <v>7.3134492223350298</v>
      </c>
      <c r="X609" s="27">
        <f t="shared" si="137"/>
        <v>0.2216196734040918</v>
      </c>
      <c r="Y609" s="27">
        <f t="shared" si="138"/>
        <v>0.16073514774362702</v>
      </c>
      <c r="Z609" s="27">
        <f t="shared" si="139"/>
        <v>0.12609395210922464</v>
      </c>
    </row>
    <row r="610" spans="1:26" ht="12.5" x14ac:dyDescent="0.25">
      <c r="A610" s="2" t="s">
        <v>303</v>
      </c>
      <c r="B610" t="s">
        <v>383</v>
      </c>
      <c r="C610" t="s">
        <v>382</v>
      </c>
      <c r="D610" s="18">
        <f>VLOOKUP(C610,'Infected rate by state'!B:E,4,0)</f>
        <v>8.525765865415048E-3</v>
      </c>
      <c r="E610" s="2">
        <v>868</v>
      </c>
      <c r="F610" s="2">
        <v>79</v>
      </c>
      <c r="G610" s="2">
        <v>267</v>
      </c>
      <c r="H610" s="4">
        <f t="shared" si="126"/>
        <v>567.5</v>
      </c>
      <c r="I610" s="2">
        <v>8</v>
      </c>
      <c r="J610" s="4">
        <f t="shared" si="127"/>
        <v>43.5</v>
      </c>
      <c r="K610" s="3">
        <v>343334</v>
      </c>
      <c r="L610" s="3">
        <f t="shared" si="128"/>
        <v>269561</v>
      </c>
      <c r="M610" s="3">
        <v>73773</v>
      </c>
      <c r="N610" s="3">
        <f t="shared" si="131"/>
        <v>5854.3705952728205</v>
      </c>
      <c r="O610" s="3">
        <f t="shared" si="129"/>
        <v>1231.8349648877961</v>
      </c>
      <c r="P610" s="3">
        <f t="shared" si="130"/>
        <v>268.07599202142046</v>
      </c>
      <c r="Q610" s="3">
        <v>2</v>
      </c>
      <c r="R610" s="24">
        <v>6</v>
      </c>
      <c r="S610" s="19">
        <f t="shared" si="132"/>
        <v>82.122330992519736</v>
      </c>
      <c r="T610" s="20">
        <f t="shared" si="133"/>
        <v>0.30757427338022375</v>
      </c>
      <c r="U610" s="20">
        <f t="shared" si="134"/>
        <v>0.14470895329078368</v>
      </c>
      <c r="V610" s="21">
        <f t="shared" si="135"/>
        <v>9.4610980406128725E-2</v>
      </c>
      <c r="W610" s="26">
        <f t="shared" si="136"/>
        <v>17.871732801428031</v>
      </c>
      <c r="X610" s="27">
        <f t="shared" si="137"/>
        <v>2.2339666001785039</v>
      </c>
      <c r="Y610" s="27">
        <f t="shared" si="138"/>
        <v>0.41084443221673633</v>
      </c>
      <c r="Z610" s="27">
        <f t="shared" si="139"/>
        <v>0.22622446584086114</v>
      </c>
    </row>
    <row r="611" spans="1:26" ht="12.5" x14ac:dyDescent="0.25">
      <c r="A611" s="2" t="s">
        <v>304</v>
      </c>
      <c r="B611" t="s">
        <v>377</v>
      </c>
      <c r="C611" t="s">
        <v>376</v>
      </c>
      <c r="D611" s="18">
        <f>VLOOKUP(C611,'Infected rate by state'!B:E,4,0)</f>
        <v>5.6936382854354227E-3</v>
      </c>
      <c r="E611" s="3">
        <v>1555</v>
      </c>
      <c r="F611" s="2">
        <v>158</v>
      </c>
      <c r="G611" s="2">
        <v>543</v>
      </c>
      <c r="H611" s="4">
        <f t="shared" si="126"/>
        <v>1049</v>
      </c>
      <c r="I611" s="2">
        <v>66</v>
      </c>
      <c r="J611" s="4">
        <f t="shared" si="127"/>
        <v>112</v>
      </c>
      <c r="K611" s="3">
        <v>493628</v>
      </c>
      <c r="L611" s="3">
        <f t="shared" si="128"/>
        <v>369461</v>
      </c>
      <c r="M611" s="3">
        <v>124167</v>
      </c>
      <c r="N611" s="3">
        <f t="shared" si="131"/>
        <v>5621.0785591258336</v>
      </c>
      <c r="O611" s="3">
        <f t="shared" si="129"/>
        <v>1202.3277033815637</v>
      </c>
      <c r="P611" s="3">
        <f t="shared" si="130"/>
        <v>266.68890703032952</v>
      </c>
      <c r="Q611" s="3">
        <v>2</v>
      </c>
      <c r="R611" s="24">
        <v>6</v>
      </c>
      <c r="S611" s="19">
        <f t="shared" si="132"/>
        <v>80.155180225437576</v>
      </c>
      <c r="T611" s="20">
        <f t="shared" si="133"/>
        <v>0.14761543319601764</v>
      </c>
      <c r="U611" s="20">
        <f t="shared" si="134"/>
        <v>7.6411039299749836E-2</v>
      </c>
      <c r="V611" s="21">
        <f t="shared" si="135"/>
        <v>5.1546739694815158E-2</v>
      </c>
      <c r="W611" s="26">
        <f t="shared" si="136"/>
        <v>17.779260468688634</v>
      </c>
      <c r="X611" s="27">
        <f t="shared" si="137"/>
        <v>0.26938273437407023</v>
      </c>
      <c r="Y611" s="27">
        <f t="shared" si="138"/>
        <v>0.1587433970418628</v>
      </c>
      <c r="Z611" s="27">
        <f t="shared" si="139"/>
        <v>0.11252696499170022</v>
      </c>
    </row>
    <row r="612" spans="1:26" ht="12.5" x14ac:dyDescent="0.25">
      <c r="A612" s="2" t="s">
        <v>12</v>
      </c>
      <c r="B612" t="s">
        <v>393</v>
      </c>
      <c r="C612" t="s">
        <v>392</v>
      </c>
      <c r="D612" s="18">
        <f>VLOOKUP(C612,'Infected rate by state'!B:E,4,0)</f>
        <v>7.5097590818065515E-3</v>
      </c>
      <c r="E612" s="2">
        <v>980</v>
      </c>
      <c r="F612" s="2">
        <v>127</v>
      </c>
      <c r="G612" s="2">
        <v>565</v>
      </c>
      <c r="H612" s="4">
        <f>G612+(E612-G612)*0.5</f>
        <v>772.5</v>
      </c>
      <c r="I612" s="2">
        <v>68</v>
      </c>
      <c r="J612" s="4">
        <f>I612+(F612-I612)*0.5</f>
        <v>97.5</v>
      </c>
      <c r="K612" s="3">
        <v>226444</v>
      </c>
      <c r="L612" s="3">
        <f t="shared" si="128"/>
        <v>176032</v>
      </c>
      <c r="M612" s="3">
        <v>50412</v>
      </c>
      <c r="N612" s="3">
        <f t="shared" si="131"/>
        <v>3401.0797710412053</v>
      </c>
      <c r="O612" s="3">
        <f t="shared" si="129"/>
        <v>718.13573171591497</v>
      </c>
      <c r="P612" s="3">
        <f t="shared" si="130"/>
        <v>156.92707386443678</v>
      </c>
      <c r="Q612" s="3">
        <v>2</v>
      </c>
      <c r="R612" s="22">
        <v>12</v>
      </c>
      <c r="S612" s="19">
        <f t="shared" si="132"/>
        <v>23.937857723863832</v>
      </c>
      <c r="T612" s="20">
        <f t="shared" si="133"/>
        <v>4.2367889776750142E-2</v>
      </c>
      <c r="U612" s="20">
        <f t="shared" si="134"/>
        <v>3.0987518089144118E-2</v>
      </c>
      <c r="V612" s="21">
        <f t="shared" si="135"/>
        <v>2.4426385432514113E-2</v>
      </c>
      <c r="W612" s="26">
        <f t="shared" si="136"/>
        <v>5.2309024621478928</v>
      </c>
      <c r="X612" s="27">
        <f t="shared" si="137"/>
        <v>7.692503620805724E-2</v>
      </c>
      <c r="Y612" s="27">
        <f t="shared" si="138"/>
        <v>5.3650281663055313E-2</v>
      </c>
      <c r="Z612" s="27">
        <f t="shared" si="139"/>
        <v>4.1188208363369234E-2</v>
      </c>
    </row>
    <row r="613" spans="1:26" ht="12.5" x14ac:dyDescent="0.25">
      <c r="A613" s="2" t="s">
        <v>13</v>
      </c>
      <c r="B613" t="s">
        <v>377</v>
      </c>
      <c r="C613" t="s">
        <v>376</v>
      </c>
      <c r="D613" s="18">
        <f>VLOOKUP(C613,'Infected rate by state'!B:E,4,0)</f>
        <v>5.6936382854354227E-3</v>
      </c>
      <c r="E613" s="3">
        <v>1358</v>
      </c>
      <c r="F613" s="2">
        <v>186</v>
      </c>
      <c r="G613" s="2">
        <v>518</v>
      </c>
      <c r="H613" s="4">
        <f t="shared" ref="H613:H676" si="140">G613+(E613-G613)*0.5</f>
        <v>938</v>
      </c>
      <c r="I613" s="2">
        <v>94</v>
      </c>
      <c r="J613" s="4">
        <f t="shared" ref="J613:J676" si="141">I613+(F613-I613)*0.5</f>
        <v>140</v>
      </c>
      <c r="K613" s="3">
        <v>547990</v>
      </c>
      <c r="L613" s="3">
        <f t="shared" si="128"/>
        <v>436948</v>
      </c>
      <c r="M613" s="3">
        <v>111042</v>
      </c>
      <c r="N613" s="3">
        <f t="shared" si="131"/>
        <v>6240.1136880715148</v>
      </c>
      <c r="O613" s="3">
        <f t="shared" si="129"/>
        <v>1305.7458674069387</v>
      </c>
      <c r="P613" s="3">
        <f t="shared" si="130"/>
        <v>282.29551916009876</v>
      </c>
      <c r="Q613" s="3">
        <v>2</v>
      </c>
      <c r="R613" s="22">
        <v>12</v>
      </c>
      <c r="S613" s="19">
        <f t="shared" si="132"/>
        <v>43.52486224689796</v>
      </c>
      <c r="T613" s="20">
        <f t="shared" si="133"/>
        <v>8.4024830592467112E-2</v>
      </c>
      <c r="U613" s="20">
        <f t="shared" si="134"/>
        <v>4.6401772118228102E-2</v>
      </c>
      <c r="V613" s="21">
        <f t="shared" si="135"/>
        <v>3.2050708576508068E-2</v>
      </c>
      <c r="W613" s="26">
        <f t="shared" si="136"/>
        <v>9.4098506386699583</v>
      </c>
      <c r="X613" s="27">
        <f t="shared" si="137"/>
        <v>0.10010479402840382</v>
      </c>
      <c r="Y613" s="27">
        <f t="shared" si="138"/>
        <v>6.7213218847642558E-2</v>
      </c>
      <c r="Z613" s="27">
        <f t="shared" si="139"/>
        <v>5.0590594831558915E-2</v>
      </c>
    </row>
    <row r="614" spans="1:26" ht="12.5" x14ac:dyDescent="0.25">
      <c r="A614" s="2" t="s">
        <v>14</v>
      </c>
      <c r="B614" t="s">
        <v>315</v>
      </c>
      <c r="C614" t="s">
        <v>314</v>
      </c>
      <c r="D614" s="18">
        <f>VLOOKUP(C614,'Infected rate by state'!B:E,4,0)</f>
        <v>7.5362096948057532E-3</v>
      </c>
      <c r="E614" s="3">
        <v>2695</v>
      </c>
      <c r="F614" s="2">
        <v>293</v>
      </c>
      <c r="G614" s="2">
        <v>665</v>
      </c>
      <c r="H614" s="4">
        <f t="shared" si="140"/>
        <v>1680</v>
      </c>
      <c r="I614" s="2">
        <v>139</v>
      </c>
      <c r="J614" s="4">
        <f t="shared" si="141"/>
        <v>216</v>
      </c>
      <c r="K614" s="3">
        <v>1310189</v>
      </c>
      <c r="L614" s="3">
        <f t="shared" si="128"/>
        <v>1095198</v>
      </c>
      <c r="M614" s="3">
        <v>214991</v>
      </c>
      <c r="N614" s="3">
        <f t="shared" si="131"/>
        <v>19747.71808765571</v>
      </c>
      <c r="O614" s="3">
        <f t="shared" si="129"/>
        <v>4059.9077157688216</v>
      </c>
      <c r="P614" s="3">
        <f t="shared" si="130"/>
        <v>859.03621968070888</v>
      </c>
      <c r="Q614" s="3">
        <v>2</v>
      </c>
      <c r="R614" s="22">
        <v>12</v>
      </c>
      <c r="S614" s="19">
        <f t="shared" si="132"/>
        <v>135.33025719229406</v>
      </c>
      <c r="T614" s="20">
        <f t="shared" si="133"/>
        <v>0.20350414615382564</v>
      </c>
      <c r="U614" s="20">
        <f t="shared" si="134"/>
        <v>8.0553724519222658E-2</v>
      </c>
      <c r="V614" s="21">
        <f t="shared" si="135"/>
        <v>5.0215308791203735E-2</v>
      </c>
      <c r="W614" s="26">
        <f t="shared" si="136"/>
        <v>28.634540656023628</v>
      </c>
      <c r="X614" s="27">
        <f t="shared" si="137"/>
        <v>0.20600388961168078</v>
      </c>
      <c r="Y614" s="27">
        <f t="shared" si="138"/>
        <v>0.13256731785196124</v>
      </c>
      <c r="Z614" s="27">
        <f t="shared" si="139"/>
        <v>9.7728807699739351E-2</v>
      </c>
    </row>
    <row r="615" spans="1:26" ht="12.5" x14ac:dyDescent="0.25">
      <c r="A615" s="2" t="s">
        <v>15</v>
      </c>
      <c r="B615" t="s">
        <v>327</v>
      </c>
      <c r="C615" t="s">
        <v>326</v>
      </c>
      <c r="D615" s="18">
        <f>VLOOKUP(C615,'Infected rate by state'!B:E,4,0)</f>
        <v>1.0244051329943483E-2</v>
      </c>
      <c r="E615" s="2">
        <v>704</v>
      </c>
      <c r="F615" s="2">
        <v>60</v>
      </c>
      <c r="G615" s="2">
        <v>221</v>
      </c>
      <c r="H615" s="4">
        <f t="shared" si="140"/>
        <v>462.5</v>
      </c>
      <c r="I615" s="2">
        <v>27</v>
      </c>
      <c r="J615" s="4">
        <f t="shared" si="141"/>
        <v>43.5</v>
      </c>
      <c r="K615" s="3">
        <v>157143</v>
      </c>
      <c r="L615" s="3">
        <f t="shared" si="128"/>
        <v>126677</v>
      </c>
      <c r="M615" s="3">
        <v>30466</v>
      </c>
      <c r="N615" s="3">
        <f t="shared" si="131"/>
        <v>3219.5619162826174</v>
      </c>
      <c r="O615" s="3">
        <f t="shared" si="129"/>
        <v>671.01486497912833</v>
      </c>
      <c r="P615" s="3">
        <f t="shared" si="130"/>
        <v>144.37717833499136</v>
      </c>
      <c r="Q615" s="3">
        <v>2</v>
      </c>
      <c r="R615" s="22">
        <v>12</v>
      </c>
      <c r="S615" s="19">
        <f t="shared" si="132"/>
        <v>22.367162165970946</v>
      </c>
      <c r="T615" s="20">
        <f t="shared" si="133"/>
        <v>0.10120887857905406</v>
      </c>
      <c r="U615" s="20">
        <f t="shared" si="134"/>
        <v>4.8361431710207452E-2</v>
      </c>
      <c r="V615" s="21">
        <f t="shared" si="135"/>
        <v>3.1771537167572368E-2</v>
      </c>
      <c r="W615" s="26">
        <f t="shared" si="136"/>
        <v>4.8125726111663782</v>
      </c>
      <c r="X615" s="27">
        <f t="shared" si="137"/>
        <v>0.1782434300431992</v>
      </c>
      <c r="Y615" s="27">
        <f t="shared" si="138"/>
        <v>0.11063385313026157</v>
      </c>
      <c r="Z615" s="27">
        <f t="shared" si="139"/>
        <v>8.0209543519439638E-2</v>
      </c>
    </row>
    <row r="616" spans="1:26" ht="12.5" x14ac:dyDescent="0.25">
      <c r="A616" s="2" t="s">
        <v>15</v>
      </c>
      <c r="B616" t="s">
        <v>371</v>
      </c>
      <c r="C616" t="s">
        <v>370</v>
      </c>
      <c r="D616" s="18">
        <f>VLOOKUP(C616,'Infected rate by state'!B:E,4,0)</f>
        <v>2.5429318796877907E-2</v>
      </c>
      <c r="E616" s="3">
        <v>4804</v>
      </c>
      <c r="F616" s="2">
        <v>425</v>
      </c>
      <c r="G616" s="3">
        <v>1579</v>
      </c>
      <c r="H616" s="4">
        <f t="shared" si="140"/>
        <v>3191.5</v>
      </c>
      <c r="I616" s="2">
        <v>193</v>
      </c>
      <c r="J616" s="4">
        <f t="shared" si="141"/>
        <v>309</v>
      </c>
      <c r="K616" s="3">
        <v>1477723</v>
      </c>
      <c r="L616" s="3">
        <f t="shared" si="128"/>
        <v>1159028</v>
      </c>
      <c r="M616" s="3">
        <v>318695</v>
      </c>
      <c r="N616" s="3">
        <f t="shared" si="131"/>
        <v>75154.978520957622</v>
      </c>
      <c r="O616" s="3">
        <f t="shared" si="129"/>
        <v>15819.243302236438</v>
      </c>
      <c r="P616" s="3">
        <f t="shared" si="130"/>
        <v>3444.0932718147546</v>
      </c>
      <c r="Q616" s="3">
        <v>2</v>
      </c>
      <c r="R616" s="22">
        <v>12</v>
      </c>
      <c r="S616" s="19">
        <f t="shared" si="132"/>
        <v>527.30811007454793</v>
      </c>
      <c r="T616" s="20">
        <f t="shared" si="133"/>
        <v>0.33395067135816842</v>
      </c>
      <c r="U616" s="20">
        <f t="shared" si="134"/>
        <v>0.16522265708116807</v>
      </c>
      <c r="V616" s="21">
        <f t="shared" si="135"/>
        <v>0.10976438594391089</v>
      </c>
      <c r="W616" s="26">
        <f t="shared" si="136"/>
        <v>114.80310906049182</v>
      </c>
      <c r="X616" s="27">
        <f t="shared" si="137"/>
        <v>0.59483476197146024</v>
      </c>
      <c r="Y616" s="27">
        <f t="shared" si="138"/>
        <v>0.37153109728314504</v>
      </c>
      <c r="Z616" s="27">
        <f t="shared" si="139"/>
        <v>0.27012496249527485</v>
      </c>
    </row>
    <row r="617" spans="1:26" ht="12.5" x14ac:dyDescent="0.25">
      <c r="A617" s="2" t="s">
        <v>16</v>
      </c>
      <c r="B617" t="s">
        <v>369</v>
      </c>
      <c r="C617" t="s">
        <v>368</v>
      </c>
      <c r="D617" s="18">
        <f>VLOOKUP(C617,'Infected rate by state'!B:E,4,0)</f>
        <v>7.5294044722691422E-3</v>
      </c>
      <c r="E617" s="3">
        <v>2908</v>
      </c>
      <c r="F617" s="2">
        <v>380</v>
      </c>
      <c r="G617" s="3">
        <v>1102</v>
      </c>
      <c r="H617" s="4">
        <f t="shared" si="140"/>
        <v>2005</v>
      </c>
      <c r="I617" s="2">
        <v>161</v>
      </c>
      <c r="J617" s="4">
        <f t="shared" si="141"/>
        <v>270.5</v>
      </c>
      <c r="K617" s="3">
        <v>1336795</v>
      </c>
      <c r="L617" s="3">
        <f t="shared" si="128"/>
        <v>1057338</v>
      </c>
      <c r="M617" s="3">
        <v>279457</v>
      </c>
      <c r="N617" s="3">
        <f t="shared" si="131"/>
        <v>20130.540503014057</v>
      </c>
      <c r="O617" s="3">
        <f t="shared" si="129"/>
        <v>4224.5902048379849</v>
      </c>
      <c r="P617" s="3">
        <f t="shared" si="130"/>
        <v>916.50637182055141</v>
      </c>
      <c r="Q617" s="3">
        <v>2</v>
      </c>
      <c r="R617" s="22">
        <v>12</v>
      </c>
      <c r="S617" s="19">
        <f t="shared" si="132"/>
        <v>140.8196734945995</v>
      </c>
      <c r="T617" s="20">
        <f t="shared" si="133"/>
        <v>0.12778554763575273</v>
      </c>
      <c r="U617" s="20">
        <f t="shared" si="134"/>
        <v>7.0234251119501004E-2</v>
      </c>
      <c r="V617" s="21">
        <f t="shared" si="135"/>
        <v>4.8424922109559662E-2</v>
      </c>
      <c r="W617" s="26">
        <f t="shared" si="136"/>
        <v>30.550212394018381</v>
      </c>
      <c r="X617" s="27">
        <f t="shared" si="137"/>
        <v>0.18975287201253652</v>
      </c>
      <c r="Y617" s="27">
        <f t="shared" si="138"/>
        <v>0.11293978703888495</v>
      </c>
      <c r="Z617" s="27">
        <f t="shared" si="139"/>
        <v>8.0395295773732584E-2</v>
      </c>
    </row>
    <row r="618" spans="1:26" ht="12.5" x14ac:dyDescent="0.25">
      <c r="A618" s="2" t="s">
        <v>17</v>
      </c>
      <c r="B618" t="s">
        <v>343</v>
      </c>
      <c r="C618" t="s">
        <v>342</v>
      </c>
      <c r="D618" s="18">
        <f>VLOOKUP(C618,'Infected rate by state'!B:E,4,0)</f>
        <v>1.6300221488851765E-2</v>
      </c>
      <c r="E618" s="2">
        <v>917</v>
      </c>
      <c r="F618" s="2">
        <v>43</v>
      </c>
      <c r="G618" s="2">
        <v>402</v>
      </c>
      <c r="H618" s="4">
        <f t="shared" si="140"/>
        <v>659.5</v>
      </c>
      <c r="I618" s="2">
        <v>20</v>
      </c>
      <c r="J618" s="4">
        <f t="shared" si="141"/>
        <v>31.5</v>
      </c>
      <c r="K618" s="3">
        <v>221597</v>
      </c>
      <c r="L618" s="3">
        <f t="shared" si="128"/>
        <v>177078</v>
      </c>
      <c r="M618" s="3">
        <v>44519</v>
      </c>
      <c r="N618" s="3">
        <f t="shared" si="131"/>
        <v>7224.1603625301686</v>
      </c>
      <c r="O618" s="3">
        <f t="shared" si="129"/>
        <v>1510.4676853685482</v>
      </c>
      <c r="P618" s="3">
        <f t="shared" si="130"/>
        <v>326.24758344102872</v>
      </c>
      <c r="Q618" s="3">
        <v>2</v>
      </c>
      <c r="R618" s="22">
        <v>12</v>
      </c>
      <c r="S618" s="19">
        <f t="shared" si="132"/>
        <v>50.348922845618276</v>
      </c>
      <c r="T618" s="20">
        <f t="shared" si="133"/>
        <v>0.12524607673039373</v>
      </c>
      <c r="U618" s="20">
        <f t="shared" si="134"/>
        <v>7.6344083162423471E-2</v>
      </c>
      <c r="V618" s="21">
        <f t="shared" si="135"/>
        <v>5.4906131783662243E-2</v>
      </c>
      <c r="W618" s="26">
        <f t="shared" si="136"/>
        <v>10.874919448034291</v>
      </c>
      <c r="X618" s="27">
        <f t="shared" si="137"/>
        <v>0.54374597240171452</v>
      </c>
      <c r="Y618" s="27">
        <f t="shared" si="138"/>
        <v>0.34523553803283463</v>
      </c>
      <c r="Z618" s="27">
        <f t="shared" si="139"/>
        <v>0.25290510344265793</v>
      </c>
    </row>
    <row r="619" spans="1:26" ht="12.5" x14ac:dyDescent="0.25">
      <c r="A619" s="2" t="s">
        <v>18</v>
      </c>
      <c r="B619" t="s">
        <v>383</v>
      </c>
      <c r="C619" t="s">
        <v>382</v>
      </c>
      <c r="D619" s="18">
        <f>VLOOKUP(C619,'Infected rate by state'!B:E,4,0)</f>
        <v>8.525765865415048E-3</v>
      </c>
      <c r="E619" s="3">
        <v>3267</v>
      </c>
      <c r="F619" s="2">
        <v>334</v>
      </c>
      <c r="G619" s="3">
        <v>1267</v>
      </c>
      <c r="H619" s="4">
        <f t="shared" si="140"/>
        <v>2267</v>
      </c>
      <c r="I619" s="2">
        <v>143</v>
      </c>
      <c r="J619" s="4">
        <f t="shared" si="141"/>
        <v>238.5</v>
      </c>
      <c r="K619" s="3">
        <v>960572</v>
      </c>
      <c r="L619" s="3">
        <f t="shared" si="128"/>
        <v>753196</v>
      </c>
      <c r="M619" s="3">
        <v>207376</v>
      </c>
      <c r="N619" s="3">
        <f t="shared" si="131"/>
        <v>16379.223937746927</v>
      </c>
      <c r="O619" s="3">
        <f t="shared" si="129"/>
        <v>3447.9800003721152</v>
      </c>
      <c r="P619" s="3">
        <f t="shared" si="130"/>
        <v>750.76712198665336</v>
      </c>
      <c r="Q619" s="3">
        <v>2</v>
      </c>
      <c r="R619" s="22">
        <v>12</v>
      </c>
      <c r="S619" s="19">
        <f t="shared" si="132"/>
        <v>114.93266667907051</v>
      </c>
      <c r="T619" s="20">
        <f t="shared" si="133"/>
        <v>9.0712444103449488E-2</v>
      </c>
      <c r="U619" s="20">
        <f t="shared" si="134"/>
        <v>5.0698132633026249E-2</v>
      </c>
      <c r="V619" s="21">
        <f t="shared" si="135"/>
        <v>3.5179879607918733E-2</v>
      </c>
      <c r="W619" s="26">
        <f t="shared" si="136"/>
        <v>25.025570732888447</v>
      </c>
      <c r="X619" s="27">
        <f t="shared" si="137"/>
        <v>0.17500399113908005</v>
      </c>
      <c r="Y619" s="27">
        <f t="shared" si="138"/>
        <v>0.10492901774795994</v>
      </c>
      <c r="Z619" s="27">
        <f t="shared" si="139"/>
        <v>7.4926858481701941E-2</v>
      </c>
    </row>
    <row r="620" spans="1:26" ht="12.5" x14ac:dyDescent="0.25">
      <c r="A620" s="2" t="s">
        <v>19</v>
      </c>
      <c r="B620" t="s">
        <v>383</v>
      </c>
      <c r="C620" t="s">
        <v>382</v>
      </c>
      <c r="D620" s="18">
        <f>VLOOKUP(C620,'Infected rate by state'!B:E,4,0)</f>
        <v>8.525765865415048E-3</v>
      </c>
      <c r="E620" s="2">
        <v>555</v>
      </c>
      <c r="F620" s="2">
        <v>61</v>
      </c>
      <c r="G620" s="2">
        <v>234</v>
      </c>
      <c r="H620" s="4">
        <f t="shared" si="140"/>
        <v>394.5</v>
      </c>
      <c r="I620" s="2">
        <v>27</v>
      </c>
      <c r="J620" s="4">
        <f t="shared" si="141"/>
        <v>44</v>
      </c>
      <c r="K620" s="3">
        <v>234560</v>
      </c>
      <c r="L620" s="3">
        <f t="shared" si="128"/>
        <v>178077</v>
      </c>
      <c r="M620" s="3">
        <v>56483</v>
      </c>
      <c r="N620" s="3">
        <f t="shared" si="131"/>
        <v>3999.6072827835073</v>
      </c>
      <c r="O620" s="3">
        <f t="shared" si="129"/>
        <v>851.42194207035163</v>
      </c>
      <c r="P620" s="3">
        <f t="shared" si="130"/>
        <v>187.82261007902127</v>
      </c>
      <c r="Q620" s="3">
        <v>2</v>
      </c>
      <c r="R620" s="22">
        <v>12</v>
      </c>
      <c r="S620" s="19">
        <f t="shared" si="132"/>
        <v>28.380731402345056</v>
      </c>
      <c r="T620" s="20">
        <f t="shared" si="133"/>
        <v>0.12128517693309852</v>
      </c>
      <c r="U620" s="20">
        <f t="shared" si="134"/>
        <v>7.1941017496438678E-2</v>
      </c>
      <c r="V620" s="21">
        <f t="shared" si="135"/>
        <v>5.11364529771983E-2</v>
      </c>
      <c r="W620" s="26">
        <f t="shared" si="136"/>
        <v>6.2607536693007093</v>
      </c>
      <c r="X620" s="27">
        <f t="shared" si="137"/>
        <v>0.23187976552965589</v>
      </c>
      <c r="Y620" s="27">
        <f t="shared" si="138"/>
        <v>0.14228985612047065</v>
      </c>
      <c r="Z620" s="27">
        <f t="shared" si="139"/>
        <v>0.10263530605410999</v>
      </c>
    </row>
    <row r="621" spans="1:26" ht="12.5" x14ac:dyDescent="0.25">
      <c r="A621" s="2" t="s">
        <v>20</v>
      </c>
      <c r="B621" t="s">
        <v>393</v>
      </c>
      <c r="C621" t="s">
        <v>392</v>
      </c>
      <c r="D621" s="18">
        <f>VLOOKUP(C621,'Infected rate by state'!B:E,4,0)</f>
        <v>7.5097590818065515E-3</v>
      </c>
      <c r="E621" s="3">
        <v>1236</v>
      </c>
      <c r="F621" s="2">
        <v>194</v>
      </c>
      <c r="G621" s="2">
        <v>678</v>
      </c>
      <c r="H621" s="4">
        <f t="shared" si="140"/>
        <v>957</v>
      </c>
      <c r="I621" s="2">
        <v>79</v>
      </c>
      <c r="J621" s="4">
        <f t="shared" si="141"/>
        <v>136.5</v>
      </c>
      <c r="K621" s="3">
        <v>332671</v>
      </c>
      <c r="L621" s="3">
        <f t="shared" si="128"/>
        <v>271404</v>
      </c>
      <c r="M621" s="3">
        <v>61267</v>
      </c>
      <c r="N621" s="3">
        <f t="shared" si="131"/>
        <v>4996.5581270073344</v>
      </c>
      <c r="O621" s="3">
        <f t="shared" si="129"/>
        <v>1036.7651219677514</v>
      </c>
      <c r="P621" s="3">
        <f t="shared" si="130"/>
        <v>221.87680533675154</v>
      </c>
      <c r="Q621" s="3">
        <v>2</v>
      </c>
      <c r="R621" s="22">
        <v>12</v>
      </c>
      <c r="S621" s="19">
        <f t="shared" si="132"/>
        <v>34.558837398925043</v>
      </c>
      <c r="T621" s="20">
        <f t="shared" si="133"/>
        <v>5.0971736576585609E-2</v>
      </c>
      <c r="U621" s="20">
        <f t="shared" si="134"/>
        <v>3.6111637825418021E-2</v>
      </c>
      <c r="V621" s="21">
        <f t="shared" si="135"/>
        <v>2.7960224432787253E-2</v>
      </c>
      <c r="W621" s="26">
        <f t="shared" si="136"/>
        <v>7.3958935112250517</v>
      </c>
      <c r="X621" s="27">
        <f t="shared" si="137"/>
        <v>9.3618905205380396E-2</v>
      </c>
      <c r="Y621" s="27">
        <f t="shared" si="138"/>
        <v>5.4182370045604777E-2</v>
      </c>
      <c r="Z621" s="27">
        <f t="shared" si="139"/>
        <v>3.8123162428995112E-2</v>
      </c>
    </row>
    <row r="622" spans="1:26" ht="12.5" x14ac:dyDescent="0.25">
      <c r="A622" s="2" t="s">
        <v>21</v>
      </c>
      <c r="B622" t="s">
        <v>309</v>
      </c>
      <c r="C622" t="s">
        <v>308</v>
      </c>
      <c r="D622" s="18">
        <f>VLOOKUP(C622,'Infected rate by state'!B:E,4,0)</f>
        <v>1.6834591110902386E-3</v>
      </c>
      <c r="E622" s="3">
        <v>1583</v>
      </c>
      <c r="F622" s="2">
        <v>130</v>
      </c>
      <c r="G622" s="2">
        <v>533</v>
      </c>
      <c r="H622" s="4">
        <f t="shared" si="140"/>
        <v>1058</v>
      </c>
      <c r="I622" s="2">
        <v>55</v>
      </c>
      <c r="J622" s="4">
        <f t="shared" si="141"/>
        <v>92.5</v>
      </c>
      <c r="K622" s="3">
        <v>551912</v>
      </c>
      <c r="L622" s="3">
        <f t="shared" si="128"/>
        <v>477585</v>
      </c>
      <c r="M622" s="3">
        <v>74327</v>
      </c>
      <c r="N622" s="3">
        <f t="shared" si="131"/>
        <v>1858.2425698400716</v>
      </c>
      <c r="O622" s="3">
        <f t="shared" si="129"/>
        <v>376.84011668611441</v>
      </c>
      <c r="P622" s="3">
        <f t="shared" si="130"/>
        <v>78.368963945796963</v>
      </c>
      <c r="Q622" s="3">
        <v>2</v>
      </c>
      <c r="R622" s="22">
        <v>12</v>
      </c>
      <c r="S622" s="19">
        <f t="shared" si="132"/>
        <v>12.561337222870481</v>
      </c>
      <c r="T622" s="20">
        <f t="shared" si="133"/>
        <v>2.3567236815892085E-2</v>
      </c>
      <c r="U622" s="20">
        <f t="shared" si="134"/>
        <v>1.1872719492316145E-2</v>
      </c>
      <c r="V622" s="21">
        <f t="shared" si="135"/>
        <v>7.9351466979598745E-3</v>
      </c>
      <c r="W622" s="26">
        <f t="shared" si="136"/>
        <v>2.612298798193232</v>
      </c>
      <c r="X622" s="27">
        <f t="shared" si="137"/>
        <v>4.7496341785331492E-2</v>
      </c>
      <c r="Y622" s="27">
        <f t="shared" si="138"/>
        <v>2.8241068088575481E-2</v>
      </c>
      <c r="Z622" s="27">
        <f t="shared" si="139"/>
        <v>2.009460613994794E-2</v>
      </c>
    </row>
    <row r="623" spans="1:26" ht="12.5" x14ac:dyDescent="0.25">
      <c r="A623" s="2" t="s">
        <v>22</v>
      </c>
      <c r="B623" t="s">
        <v>351</v>
      </c>
      <c r="C623" t="s">
        <v>350</v>
      </c>
      <c r="D623" s="18">
        <f>VLOOKUP(C623,'Infected rate by state'!B:E,4,0)</f>
        <v>9.0315118396853012E-3</v>
      </c>
      <c r="E623" s="3">
        <v>3014</v>
      </c>
      <c r="F623" s="2">
        <v>406</v>
      </c>
      <c r="G623" s="2">
        <v>876</v>
      </c>
      <c r="H623" s="4">
        <f t="shared" si="140"/>
        <v>1945</v>
      </c>
      <c r="I623" s="2">
        <v>122</v>
      </c>
      <c r="J623" s="4">
        <f t="shared" si="141"/>
        <v>264</v>
      </c>
      <c r="K623" s="3">
        <v>1115589</v>
      </c>
      <c r="L623" s="3">
        <f t="shared" si="128"/>
        <v>906484</v>
      </c>
      <c r="M623" s="3">
        <v>209105</v>
      </c>
      <c r="N623" s="3">
        <f t="shared" si="131"/>
        <v>20150.910523445371</v>
      </c>
      <c r="O623" s="3">
        <f t="shared" si="129"/>
        <v>4187.4945132697258</v>
      </c>
      <c r="P623" s="3">
        <f t="shared" si="130"/>
        <v>897.79366224439104</v>
      </c>
      <c r="Q623" s="3">
        <v>2</v>
      </c>
      <c r="R623" s="22">
        <v>12</v>
      </c>
      <c r="S623" s="19">
        <f t="shared" si="132"/>
        <v>139.58315044232418</v>
      </c>
      <c r="T623" s="20">
        <f t="shared" si="133"/>
        <v>0.15934149593872624</v>
      </c>
      <c r="U623" s="20">
        <f t="shared" si="134"/>
        <v>7.1765115908649965E-2</v>
      </c>
      <c r="V623" s="21">
        <f t="shared" si="135"/>
        <v>4.6311596032622492E-2</v>
      </c>
      <c r="W623" s="26">
        <f t="shared" si="136"/>
        <v>29.926455408146367</v>
      </c>
      <c r="X623" s="27">
        <f t="shared" si="137"/>
        <v>0.24529881482087187</v>
      </c>
      <c r="Y623" s="27">
        <f t="shared" si="138"/>
        <v>0.11335778563691806</v>
      </c>
      <c r="Z623" s="27">
        <f t="shared" si="139"/>
        <v>7.3710481300853115E-2</v>
      </c>
    </row>
    <row r="624" spans="1:26" ht="12.5" x14ac:dyDescent="0.25">
      <c r="A624" s="2" t="s">
        <v>23</v>
      </c>
      <c r="B624" t="s">
        <v>404</v>
      </c>
      <c r="C624" t="s">
        <v>403</v>
      </c>
      <c r="D624" s="18">
        <f>VLOOKUP(C624,'Infected rate by state'!B:E,4,0)</f>
        <v>6.3160817769393265E-3</v>
      </c>
      <c r="E624" s="2">
        <v>448</v>
      </c>
      <c r="F624" s="2">
        <v>72</v>
      </c>
      <c r="G624" s="2">
        <v>222</v>
      </c>
      <c r="H624" s="4">
        <f t="shared" si="140"/>
        <v>335</v>
      </c>
      <c r="I624" s="2">
        <v>37</v>
      </c>
      <c r="J624" s="4">
        <f t="shared" si="141"/>
        <v>54.5</v>
      </c>
      <c r="K624" s="3">
        <v>254546</v>
      </c>
      <c r="L624" s="3">
        <f t="shared" si="128"/>
        <v>202173</v>
      </c>
      <c r="M624" s="3">
        <v>52373</v>
      </c>
      <c r="N624" s="3">
        <f t="shared" si="131"/>
        <v>3215.4667039855958</v>
      </c>
      <c r="O624" s="3">
        <f t="shared" si="129"/>
        <v>673.78918242895543</v>
      </c>
      <c r="P624" s="3">
        <f t="shared" si="130"/>
        <v>145.91580002538862</v>
      </c>
      <c r="Q624" s="3">
        <v>2</v>
      </c>
      <c r="R624" s="22">
        <v>12</v>
      </c>
      <c r="S624" s="19">
        <f t="shared" si="132"/>
        <v>22.459639414298515</v>
      </c>
      <c r="T624" s="20">
        <f t="shared" si="133"/>
        <v>0.10116954691125457</v>
      </c>
      <c r="U624" s="20">
        <f t="shared" si="134"/>
        <v>6.7043699744174665E-2</v>
      </c>
      <c r="V624" s="21">
        <f t="shared" si="135"/>
        <v>5.0133123692630614E-2</v>
      </c>
      <c r="W624" s="26">
        <f t="shared" si="136"/>
        <v>4.8638600008462873</v>
      </c>
      <c r="X624" s="27">
        <f t="shared" si="137"/>
        <v>0.1314556756985483</v>
      </c>
      <c r="Y624" s="27">
        <f t="shared" si="138"/>
        <v>8.9245137630207111E-2</v>
      </c>
      <c r="Z624" s="27">
        <f t="shared" si="139"/>
        <v>6.7553611122865106E-2</v>
      </c>
    </row>
    <row r="625" spans="1:26" ht="12.5" x14ac:dyDescent="0.25">
      <c r="A625" s="2" t="s">
        <v>24</v>
      </c>
      <c r="B625" t="s">
        <v>399</v>
      </c>
      <c r="C625" t="s">
        <v>398</v>
      </c>
      <c r="D625" s="18">
        <f>VLOOKUP(C625,'Infected rate by state'!B:E,4,0)</f>
        <v>9.4446465970496208E-3</v>
      </c>
      <c r="E625" s="3">
        <v>3116</v>
      </c>
      <c r="F625" s="2">
        <v>450</v>
      </c>
      <c r="G625" s="2">
        <v>995</v>
      </c>
      <c r="H625" s="4">
        <f t="shared" si="140"/>
        <v>2055.5</v>
      </c>
      <c r="I625" s="2">
        <v>173</v>
      </c>
      <c r="J625" s="4">
        <f t="shared" si="141"/>
        <v>311.5</v>
      </c>
      <c r="K625" s="3">
        <v>1909537</v>
      </c>
      <c r="L625" s="3">
        <f t="shared" si="128"/>
        <v>1639408</v>
      </c>
      <c r="M625" s="3">
        <v>270129</v>
      </c>
      <c r="N625" s="3">
        <f t="shared" si="131"/>
        <v>36069.804257980686</v>
      </c>
      <c r="O625" s="3">
        <f t="shared" si="129"/>
        <v>7338.0046677330702</v>
      </c>
      <c r="P625" s="3">
        <f t="shared" si="130"/>
        <v>1532.2447529565231</v>
      </c>
      <c r="Q625" s="3">
        <v>2</v>
      </c>
      <c r="R625" s="22">
        <v>12</v>
      </c>
      <c r="S625" s="19">
        <f t="shared" si="132"/>
        <v>244.60015559110235</v>
      </c>
      <c r="T625" s="20">
        <f t="shared" si="133"/>
        <v>0.24582930210161041</v>
      </c>
      <c r="U625" s="20">
        <f t="shared" si="134"/>
        <v>0.11899788644665646</v>
      </c>
      <c r="V625" s="21">
        <f t="shared" si="135"/>
        <v>7.8498124387388429E-2</v>
      </c>
      <c r="W625" s="26">
        <f t="shared" si="136"/>
        <v>51.074825098550768</v>
      </c>
      <c r="X625" s="27">
        <f t="shared" si="137"/>
        <v>0.29523020288179636</v>
      </c>
      <c r="Y625" s="27">
        <f t="shared" si="138"/>
        <v>0.16396412551701692</v>
      </c>
      <c r="Z625" s="27">
        <f t="shared" si="139"/>
        <v>0.11349961133011281</v>
      </c>
    </row>
    <row r="626" spans="1:26" ht="12.5" x14ac:dyDescent="0.25">
      <c r="A626" s="2" t="s">
        <v>25</v>
      </c>
      <c r="B626" t="s">
        <v>373</v>
      </c>
      <c r="C626" t="s">
        <v>372</v>
      </c>
      <c r="D626" s="18">
        <f>VLOOKUP(C626,'Infected rate by state'!B:E,4,0)</f>
        <v>8.0007670443122732E-3</v>
      </c>
      <c r="E626" s="3">
        <v>1541</v>
      </c>
      <c r="F626" s="2">
        <v>232</v>
      </c>
      <c r="G626" s="2">
        <v>556</v>
      </c>
      <c r="H626" s="4">
        <f t="shared" si="140"/>
        <v>1048.5</v>
      </c>
      <c r="I626" s="2">
        <v>76</v>
      </c>
      <c r="J626" s="4">
        <f t="shared" si="141"/>
        <v>154</v>
      </c>
      <c r="K626" s="3">
        <v>553131</v>
      </c>
      <c r="L626" s="3">
        <f t="shared" si="128"/>
        <v>406559</v>
      </c>
      <c r="M626" s="3">
        <v>146572</v>
      </c>
      <c r="N626" s="3">
        <f t="shared" si="131"/>
        <v>8850.9445519749843</v>
      </c>
      <c r="O626" s="3">
        <f t="shared" si="129"/>
        <v>1904.4902660468454</v>
      </c>
      <c r="P626" s="3">
        <f t="shared" si="130"/>
        <v>425.29559446144521</v>
      </c>
      <c r="Q626" s="3">
        <v>2</v>
      </c>
      <c r="R626" s="22">
        <v>12</v>
      </c>
      <c r="S626" s="19">
        <f t="shared" si="132"/>
        <v>63.483008868228175</v>
      </c>
      <c r="T626" s="20">
        <f t="shared" si="133"/>
        <v>0.11417807350400751</v>
      </c>
      <c r="U626" s="20">
        <f t="shared" si="134"/>
        <v>6.0546503450861398E-2</v>
      </c>
      <c r="V626" s="21">
        <f t="shared" si="135"/>
        <v>4.1195982393399208E-2</v>
      </c>
      <c r="W626" s="26">
        <f t="shared" si="136"/>
        <v>14.176519815381507</v>
      </c>
      <c r="X626" s="27">
        <f t="shared" si="137"/>
        <v>0.18653315546554614</v>
      </c>
      <c r="Y626" s="27">
        <f t="shared" si="138"/>
        <v>9.205532347650329E-2</v>
      </c>
      <c r="Z626" s="27">
        <f t="shared" si="139"/>
        <v>6.1105688859403047E-2</v>
      </c>
    </row>
    <row r="627" spans="1:26" ht="12.5" x14ac:dyDescent="0.25">
      <c r="A627" s="2" t="s">
        <v>26</v>
      </c>
      <c r="B627" t="s">
        <v>327</v>
      </c>
      <c r="C627" t="s">
        <v>326</v>
      </c>
      <c r="D627" s="18">
        <f>VLOOKUP(C627,'Infected rate by state'!B:E,4,0)</f>
        <v>1.0244051329943483E-2</v>
      </c>
      <c r="E627" s="3">
        <v>12780</v>
      </c>
      <c r="F627" s="3">
        <v>1621</v>
      </c>
      <c r="G627" s="3">
        <v>3338</v>
      </c>
      <c r="H627" s="4">
        <f t="shared" si="140"/>
        <v>8059</v>
      </c>
      <c r="I627" s="2">
        <v>436</v>
      </c>
      <c r="J627" s="4">
        <f t="shared" si="141"/>
        <v>1028.5</v>
      </c>
      <c r="K627" s="3">
        <v>5027281</v>
      </c>
      <c r="L627" s="3">
        <f t="shared" si="128"/>
        <v>4227943</v>
      </c>
      <c r="M627" s="3">
        <v>799338</v>
      </c>
      <c r="N627" s="3">
        <f t="shared" si="131"/>
        <v>102999.4492280992</v>
      </c>
      <c r="O627" s="3">
        <f t="shared" si="129"/>
        <v>21125.702658713977</v>
      </c>
      <c r="P627" s="3">
        <f t="shared" si="130"/>
        <v>4456.8791642124688</v>
      </c>
      <c r="Q627" s="3">
        <v>2</v>
      </c>
      <c r="R627" s="22">
        <v>12</v>
      </c>
      <c r="S627" s="19">
        <f t="shared" si="132"/>
        <v>704.19008862379928</v>
      </c>
      <c r="T627" s="20">
        <f t="shared" si="133"/>
        <v>0.21096168023481104</v>
      </c>
      <c r="U627" s="20">
        <f t="shared" si="134"/>
        <v>8.7379338456855596E-2</v>
      </c>
      <c r="V627" s="21">
        <f t="shared" si="135"/>
        <v>5.5100945901705736E-2</v>
      </c>
      <c r="W627" s="26">
        <f t="shared" si="136"/>
        <v>148.56263880708229</v>
      </c>
      <c r="X627" s="27">
        <f t="shared" si="137"/>
        <v>0.34073999726395021</v>
      </c>
      <c r="Y627" s="27">
        <f t="shared" si="138"/>
        <v>0.14444592980756665</v>
      </c>
      <c r="Z627" s="27">
        <f t="shared" si="139"/>
        <v>9.1648759288761442E-2</v>
      </c>
    </row>
    <row r="628" spans="1:26" ht="12.5" x14ac:dyDescent="0.25">
      <c r="A628" s="2" t="s">
        <v>27</v>
      </c>
      <c r="B628" t="s">
        <v>327</v>
      </c>
      <c r="C628" t="s">
        <v>326</v>
      </c>
      <c r="D628" s="18">
        <f>VLOOKUP(C628,'Infected rate by state'!B:E,4,0)</f>
        <v>1.0244051329943483E-2</v>
      </c>
      <c r="E628" s="3">
        <v>2194</v>
      </c>
      <c r="F628" s="2">
        <v>349</v>
      </c>
      <c r="G628" s="2">
        <v>831</v>
      </c>
      <c r="H628" s="4">
        <f t="shared" si="140"/>
        <v>1512.5</v>
      </c>
      <c r="I628" s="2">
        <v>106</v>
      </c>
      <c r="J628" s="4">
        <f t="shared" si="141"/>
        <v>227.5</v>
      </c>
      <c r="K628" s="3">
        <v>540242</v>
      </c>
      <c r="L628" s="3">
        <f t="shared" si="128"/>
        <v>434577</v>
      </c>
      <c r="M628" s="3">
        <v>105665</v>
      </c>
      <c r="N628" s="3">
        <f t="shared" si="131"/>
        <v>11068.533557182654</v>
      </c>
      <c r="O628" s="3">
        <f t="shared" si="129"/>
        <v>2308.6845357826151</v>
      </c>
      <c r="P628" s="3">
        <f t="shared" si="130"/>
        <v>497.20994049111255</v>
      </c>
      <c r="Q628" s="3">
        <v>2</v>
      </c>
      <c r="R628" s="22">
        <v>12</v>
      </c>
      <c r="S628" s="19">
        <f t="shared" si="132"/>
        <v>76.956151192753836</v>
      </c>
      <c r="T628" s="20">
        <f t="shared" si="133"/>
        <v>9.2606680135684516E-2</v>
      </c>
      <c r="U628" s="20">
        <f t="shared" si="134"/>
        <v>5.0880099962151294E-2</v>
      </c>
      <c r="V628" s="21">
        <f t="shared" si="135"/>
        <v>3.5075729805266104E-2</v>
      </c>
      <c r="W628" s="26">
        <f t="shared" si="136"/>
        <v>16.573664683037084</v>
      </c>
      <c r="X628" s="27">
        <f t="shared" si="137"/>
        <v>0.15635532719846307</v>
      </c>
      <c r="Y628" s="27">
        <f t="shared" si="138"/>
        <v>7.2851273332031133E-2</v>
      </c>
      <c r="Z628" s="27">
        <f t="shared" si="139"/>
        <v>4.7489010553114851E-2</v>
      </c>
    </row>
    <row r="629" spans="1:26" ht="12.5" x14ac:dyDescent="0.25">
      <c r="A629" s="2" t="s">
        <v>28</v>
      </c>
      <c r="B629" t="s">
        <v>333</v>
      </c>
      <c r="C629" t="s">
        <v>332</v>
      </c>
      <c r="D629" s="18">
        <f>VLOOKUP(C629,'Infected rate by state'!B:E,4,0)</f>
        <v>1.4486816526494731E-2</v>
      </c>
      <c r="E629" s="2">
        <v>527</v>
      </c>
      <c r="F629" s="2">
        <v>55</v>
      </c>
      <c r="G629" s="2">
        <v>286</v>
      </c>
      <c r="H629" s="4">
        <f t="shared" si="140"/>
        <v>406.5</v>
      </c>
      <c r="I629" s="2">
        <v>25</v>
      </c>
      <c r="J629" s="4">
        <f t="shared" si="141"/>
        <v>40</v>
      </c>
      <c r="K629" s="3">
        <v>245644</v>
      </c>
      <c r="L629" s="3">
        <f t="shared" si="128"/>
        <v>211609</v>
      </c>
      <c r="M629" s="3">
        <v>34035</v>
      </c>
      <c r="N629" s="3">
        <f t="shared" si="131"/>
        <v>7117.1991176685433</v>
      </c>
      <c r="O629" s="3">
        <f t="shared" si="129"/>
        <v>1445.9490044480806</v>
      </c>
      <c r="P629" s="3">
        <f t="shared" si="130"/>
        <v>301.40479195106263</v>
      </c>
      <c r="Q629" s="3">
        <v>2</v>
      </c>
      <c r="R629" s="22">
        <v>12</v>
      </c>
      <c r="S629" s="19">
        <f t="shared" si="132"/>
        <v>48.198300148269354</v>
      </c>
      <c r="T629" s="20">
        <f t="shared" si="133"/>
        <v>0.16852552499394879</v>
      </c>
      <c r="U629" s="20">
        <f t="shared" si="134"/>
        <v>0.11856900405478316</v>
      </c>
      <c r="V629" s="21">
        <f t="shared" si="135"/>
        <v>9.1457875044154369E-2</v>
      </c>
      <c r="W629" s="26">
        <f t="shared" si="136"/>
        <v>10.046826398368754</v>
      </c>
      <c r="X629" s="27">
        <f t="shared" si="137"/>
        <v>0.40187305593475015</v>
      </c>
      <c r="Y629" s="27">
        <f t="shared" si="138"/>
        <v>0.25117065995921883</v>
      </c>
      <c r="Z629" s="27">
        <f t="shared" si="139"/>
        <v>0.18266957087943189</v>
      </c>
    </row>
    <row r="630" spans="1:26" ht="12.5" x14ac:dyDescent="0.25">
      <c r="A630" s="2" t="s">
        <v>29</v>
      </c>
      <c r="B630" t="s">
        <v>393</v>
      </c>
      <c r="C630" t="s">
        <v>392</v>
      </c>
      <c r="D630" s="18">
        <f>VLOOKUP(C630,'Infected rate by state'!B:E,4,0)</f>
        <v>7.5097590818065515E-3</v>
      </c>
      <c r="E630" s="3">
        <v>2775</v>
      </c>
      <c r="F630" s="2">
        <v>393</v>
      </c>
      <c r="G630" s="3">
        <v>1003</v>
      </c>
      <c r="H630" s="4">
        <f t="shared" si="140"/>
        <v>1889</v>
      </c>
      <c r="I630" s="2">
        <v>161</v>
      </c>
      <c r="J630" s="4">
        <f t="shared" si="141"/>
        <v>277</v>
      </c>
      <c r="K630" s="3">
        <v>1523446</v>
      </c>
      <c r="L630" s="3">
        <f t="shared" si="128"/>
        <v>1315020</v>
      </c>
      <c r="M630" s="3">
        <v>208426</v>
      </c>
      <c r="N630" s="3">
        <f t="shared" si="131"/>
        <v>22881.424868283728</v>
      </c>
      <c r="O630" s="3">
        <f t="shared" si="129"/>
        <v>4644.8642437869848</v>
      </c>
      <c r="P630" s="3">
        <f t="shared" si="130"/>
        <v>967.20309772893461</v>
      </c>
      <c r="Q630" s="3">
        <v>2</v>
      </c>
      <c r="R630" s="22">
        <v>12</v>
      </c>
      <c r="S630" s="19">
        <f t="shared" si="132"/>
        <v>154.82880812623281</v>
      </c>
      <c r="T630" s="20">
        <f t="shared" si="133"/>
        <v>0.15436571099325305</v>
      </c>
      <c r="U630" s="20">
        <f t="shared" si="134"/>
        <v>8.1963371162643101E-2</v>
      </c>
      <c r="V630" s="21">
        <f t="shared" si="135"/>
        <v>5.5794165090534351E-2</v>
      </c>
      <c r="W630" s="26">
        <f t="shared" si="136"/>
        <v>32.240103257631155</v>
      </c>
      <c r="X630" s="27">
        <f t="shared" si="137"/>
        <v>0.20024908855671525</v>
      </c>
      <c r="Y630" s="27">
        <f t="shared" si="138"/>
        <v>0.11639026446798251</v>
      </c>
      <c r="Z630" s="27">
        <f t="shared" si="139"/>
        <v>8.2035886151733226E-2</v>
      </c>
    </row>
    <row r="631" spans="1:26" ht="12.5" x14ac:dyDescent="0.25">
      <c r="A631" s="2" t="s">
        <v>30</v>
      </c>
      <c r="B631" t="s">
        <v>315</v>
      </c>
      <c r="C631" t="s">
        <v>314</v>
      </c>
      <c r="D631" s="18">
        <f>VLOOKUP(C631,'Infected rate by state'!B:E,4,0)</f>
        <v>7.5362096948057532E-3</v>
      </c>
      <c r="E631" s="3">
        <v>2429</v>
      </c>
      <c r="F631" s="2">
        <v>191</v>
      </c>
      <c r="G631" s="2">
        <v>692</v>
      </c>
      <c r="H631" s="4">
        <f t="shared" si="140"/>
        <v>1560.5</v>
      </c>
      <c r="I631" s="2">
        <v>88</v>
      </c>
      <c r="J631" s="4">
        <f t="shared" si="141"/>
        <v>139.5</v>
      </c>
      <c r="K631" s="3">
        <v>847115</v>
      </c>
      <c r="L631" s="3">
        <f t="shared" si="128"/>
        <v>723806</v>
      </c>
      <c r="M631" s="3">
        <v>123309</v>
      </c>
      <c r="N631" s="3">
        <f t="shared" si="131"/>
        <v>12768.072551230751</v>
      </c>
      <c r="O631" s="3">
        <f t="shared" si="129"/>
        <v>2602.4974561726353</v>
      </c>
      <c r="P631" s="3">
        <f t="shared" si="130"/>
        <v>544.7486989087937</v>
      </c>
      <c r="Q631" s="3">
        <v>2</v>
      </c>
      <c r="R631" s="22">
        <v>12</v>
      </c>
      <c r="S631" s="19">
        <f t="shared" si="132"/>
        <v>86.749915205754505</v>
      </c>
      <c r="T631" s="20">
        <f t="shared" si="133"/>
        <v>0.12536114914126373</v>
      </c>
      <c r="U631" s="20">
        <f t="shared" si="134"/>
        <v>5.5591102342681518E-2</v>
      </c>
      <c r="V631" s="21">
        <f t="shared" si="135"/>
        <v>3.5714250805168588E-2</v>
      </c>
      <c r="W631" s="26">
        <f t="shared" si="136"/>
        <v>18.158289963626455</v>
      </c>
      <c r="X631" s="27">
        <f t="shared" si="137"/>
        <v>0.20634420413211882</v>
      </c>
      <c r="Y631" s="27">
        <f t="shared" si="138"/>
        <v>0.13016695314427568</v>
      </c>
      <c r="Z631" s="27">
        <f t="shared" si="139"/>
        <v>9.5069580961395048E-2</v>
      </c>
    </row>
    <row r="632" spans="1:26" ht="12.5" x14ac:dyDescent="0.25">
      <c r="A632" s="2" t="s">
        <v>31</v>
      </c>
      <c r="B632" t="s">
        <v>347</v>
      </c>
      <c r="C632" t="s">
        <v>346</v>
      </c>
      <c r="D632" s="18">
        <f>VLOOKUP(C632,'Infected rate by state'!B:E,4,0)</f>
        <v>1.436639964955333E-2</v>
      </c>
      <c r="E632" s="3">
        <v>6931</v>
      </c>
      <c r="F632" s="2">
        <v>844</v>
      </c>
      <c r="G632" s="3">
        <v>1887</v>
      </c>
      <c r="H632" s="4">
        <f t="shared" si="140"/>
        <v>4409</v>
      </c>
      <c r="I632" s="2">
        <v>303</v>
      </c>
      <c r="J632" s="4">
        <f t="shared" si="141"/>
        <v>573.5</v>
      </c>
      <c r="K632" s="3">
        <v>2015003</v>
      </c>
      <c r="L632" s="3">
        <f t="shared" si="128"/>
        <v>1635234</v>
      </c>
      <c r="M632" s="3">
        <v>379769</v>
      </c>
      <c r="N632" s="3">
        <f t="shared" si="131"/>
        <v>57896.676786097814</v>
      </c>
      <c r="O632" s="3">
        <f t="shared" si="129"/>
        <v>12036.992102775715</v>
      </c>
      <c r="P632" s="3">
        <f t="shared" si="130"/>
        <v>2582.1934051898429</v>
      </c>
      <c r="Q632" s="3">
        <v>2</v>
      </c>
      <c r="R632" s="22">
        <v>12</v>
      </c>
      <c r="S632" s="19">
        <f t="shared" si="132"/>
        <v>401.23307009252386</v>
      </c>
      <c r="T632" s="20">
        <f t="shared" si="133"/>
        <v>0.21263013783387591</v>
      </c>
      <c r="U632" s="20">
        <f t="shared" si="134"/>
        <v>9.1003191220803775E-2</v>
      </c>
      <c r="V632" s="21">
        <f t="shared" si="135"/>
        <v>5.7889636429450851E-2</v>
      </c>
      <c r="W632" s="26">
        <f t="shared" si="136"/>
        <v>86.073113506328099</v>
      </c>
      <c r="X632" s="27">
        <f t="shared" si="137"/>
        <v>0.28406968153903661</v>
      </c>
      <c r="Y632" s="27">
        <f t="shared" si="138"/>
        <v>0.15008389451844481</v>
      </c>
      <c r="Z632" s="27">
        <f t="shared" si="139"/>
        <v>0.10198236197432239</v>
      </c>
    </row>
    <row r="633" spans="1:26" ht="12.5" x14ac:dyDescent="0.25">
      <c r="A633" s="2" t="s">
        <v>32</v>
      </c>
      <c r="B633" t="s">
        <v>345</v>
      </c>
      <c r="C633" t="s">
        <v>344</v>
      </c>
      <c r="D633" s="18">
        <f>VLOOKUP(C633,'Infected rate by state'!B:E,4,0)</f>
        <v>3.0275735294117648E-3</v>
      </c>
      <c r="E633" s="3">
        <v>1094</v>
      </c>
      <c r="F633" s="2">
        <v>100</v>
      </c>
      <c r="G633" s="2">
        <v>400</v>
      </c>
      <c r="H633" s="4">
        <f t="shared" si="140"/>
        <v>747</v>
      </c>
      <c r="I633" s="2">
        <v>28</v>
      </c>
      <c r="J633" s="4">
        <f t="shared" si="141"/>
        <v>64</v>
      </c>
      <c r="K633" s="3">
        <v>318554</v>
      </c>
      <c r="L633" s="3">
        <f t="shared" si="128"/>
        <v>240650</v>
      </c>
      <c r="M633" s="3">
        <v>77904</v>
      </c>
      <c r="N633" s="3">
        <f t="shared" si="131"/>
        <v>1928.8913161764706</v>
      </c>
      <c r="O633" s="3">
        <f t="shared" si="129"/>
        <v>411.30276683823536</v>
      </c>
      <c r="P633" s="3">
        <f t="shared" si="130"/>
        <v>90.907556472794127</v>
      </c>
      <c r="Q633" s="3">
        <v>2</v>
      </c>
      <c r="R633" s="22">
        <v>12</v>
      </c>
      <c r="S633" s="19">
        <f t="shared" si="132"/>
        <v>13.710092227941178</v>
      </c>
      <c r="T633" s="20">
        <f t="shared" si="133"/>
        <v>3.4275230569852946E-2</v>
      </c>
      <c r="U633" s="20">
        <f t="shared" si="134"/>
        <v>1.8353537119064497E-2</v>
      </c>
      <c r="V633" s="21">
        <f t="shared" si="135"/>
        <v>1.2532076990805465E-2</v>
      </c>
      <c r="W633" s="26">
        <f t="shared" si="136"/>
        <v>3.0302518824264708</v>
      </c>
      <c r="X633" s="27">
        <f t="shared" si="137"/>
        <v>0.1082232815152311</v>
      </c>
      <c r="Y633" s="27">
        <f t="shared" si="138"/>
        <v>4.7347685662913606E-2</v>
      </c>
      <c r="Z633" s="27">
        <f t="shared" si="139"/>
        <v>3.0302518824264709E-2</v>
      </c>
    </row>
    <row r="634" spans="1:26" ht="12.5" x14ac:dyDescent="0.25">
      <c r="A634" s="2" t="s">
        <v>33</v>
      </c>
      <c r="B634" t="s">
        <v>343</v>
      </c>
      <c r="C634" t="s">
        <v>342</v>
      </c>
      <c r="D634" s="18">
        <f>VLOOKUP(C634,'Infected rate by state'!B:E,4,0)</f>
        <v>1.6300221488851765E-2</v>
      </c>
      <c r="E634" s="3">
        <v>2898</v>
      </c>
      <c r="F634" s="2">
        <v>249</v>
      </c>
      <c r="G634" s="3">
        <v>1159</v>
      </c>
      <c r="H634" s="4">
        <f t="shared" si="140"/>
        <v>2028.5</v>
      </c>
      <c r="I634" s="2">
        <v>119</v>
      </c>
      <c r="J634" s="4">
        <f t="shared" si="141"/>
        <v>184</v>
      </c>
      <c r="K634" s="3">
        <v>746856</v>
      </c>
      <c r="L634" s="3">
        <f t="shared" si="128"/>
        <v>619784</v>
      </c>
      <c r="M634" s="3">
        <v>127072</v>
      </c>
      <c r="N634" s="3">
        <f t="shared" si="131"/>
        <v>24347.836440555748</v>
      </c>
      <c r="O634" s="3">
        <f t="shared" si="129"/>
        <v>5019.6362552615519</v>
      </c>
      <c r="P634" s="3">
        <f t="shared" si="130"/>
        <v>1065.7883129058921</v>
      </c>
      <c r="Q634" s="3">
        <v>2</v>
      </c>
      <c r="R634" s="22">
        <v>12</v>
      </c>
      <c r="S634" s="19">
        <f t="shared" si="132"/>
        <v>167.3212085087184</v>
      </c>
      <c r="T634" s="20">
        <f t="shared" si="133"/>
        <v>0.14436687533107714</v>
      </c>
      <c r="U634" s="20">
        <f t="shared" si="134"/>
        <v>8.2485190292688387E-2</v>
      </c>
      <c r="V634" s="21">
        <f t="shared" si="135"/>
        <v>5.7736786925023605E-2</v>
      </c>
      <c r="W634" s="26">
        <f t="shared" si="136"/>
        <v>35.526277096863069</v>
      </c>
      <c r="X634" s="27">
        <f t="shared" si="137"/>
        <v>0.29854014367111825</v>
      </c>
      <c r="Y634" s="27">
        <f t="shared" si="138"/>
        <v>0.19307759291773408</v>
      </c>
      <c r="Z634" s="27">
        <f t="shared" si="139"/>
        <v>0.14267581163398824</v>
      </c>
    </row>
    <row r="635" spans="1:26" ht="12.5" x14ac:dyDescent="0.25">
      <c r="A635" s="2" t="s">
        <v>34</v>
      </c>
      <c r="B635" t="s">
        <v>393</v>
      </c>
      <c r="C635" t="s">
        <v>392</v>
      </c>
      <c r="D635" s="18">
        <f>VLOOKUP(C635,'Infected rate by state'!B:E,4,0)</f>
        <v>7.5097590818065515E-3</v>
      </c>
      <c r="E635" s="2">
        <v>908</v>
      </c>
      <c r="F635" s="2">
        <v>114</v>
      </c>
      <c r="G635" s="2">
        <v>421</v>
      </c>
      <c r="H635" s="4">
        <f t="shared" si="140"/>
        <v>664.5</v>
      </c>
      <c r="I635" s="2">
        <v>43</v>
      </c>
      <c r="J635" s="4">
        <f t="shared" si="141"/>
        <v>78.5</v>
      </c>
      <c r="K635" s="3">
        <v>356372</v>
      </c>
      <c r="L635" s="3">
        <f t="shared" si="128"/>
        <v>285751</v>
      </c>
      <c r="M635" s="3">
        <v>70621</v>
      </c>
      <c r="N635" s="3">
        <f t="shared" si="131"/>
        <v>5352.5357270031291</v>
      </c>
      <c r="O635" s="3">
        <f t="shared" si="129"/>
        <v>1117.7476603926839</v>
      </c>
      <c r="P635" s="3">
        <f t="shared" si="130"/>
        <v>241.06381173449964</v>
      </c>
      <c r="Q635" s="3">
        <v>2</v>
      </c>
      <c r="R635" s="22">
        <v>12</v>
      </c>
      <c r="S635" s="19">
        <f t="shared" si="132"/>
        <v>37.258255346422793</v>
      </c>
      <c r="T635" s="20">
        <f t="shared" si="133"/>
        <v>8.849941887511352E-2</v>
      </c>
      <c r="U635" s="20">
        <f t="shared" si="134"/>
        <v>5.6069609249695701E-2</v>
      </c>
      <c r="V635" s="21">
        <f t="shared" si="135"/>
        <v>4.1033320866104395E-2</v>
      </c>
      <c r="W635" s="26">
        <f t="shared" si="136"/>
        <v>8.0354603911499876</v>
      </c>
      <c r="X635" s="27">
        <f t="shared" si="137"/>
        <v>0.186871171887209</v>
      </c>
      <c r="Y635" s="27">
        <f t="shared" si="138"/>
        <v>0.10236255275350302</v>
      </c>
      <c r="Z635" s="27">
        <f t="shared" si="139"/>
        <v>7.0486494659210419E-2</v>
      </c>
    </row>
    <row r="636" spans="1:26" ht="12.5" x14ac:dyDescent="0.25">
      <c r="A636" s="2" t="s">
        <v>35</v>
      </c>
      <c r="B636" t="s">
        <v>381</v>
      </c>
      <c r="C636" t="s">
        <v>380</v>
      </c>
      <c r="D636" s="18">
        <f>VLOOKUP(C636,'Infected rate by state'!B:E,4,0)</f>
        <v>2.6094721185018687E-3</v>
      </c>
      <c r="E636" s="2">
        <v>415</v>
      </c>
      <c r="F636" s="2">
        <v>38</v>
      </c>
      <c r="G636" s="2">
        <v>182</v>
      </c>
      <c r="H636" s="4">
        <f t="shared" si="140"/>
        <v>298.5</v>
      </c>
      <c r="I636" s="2">
        <v>17</v>
      </c>
      <c r="J636" s="4">
        <f t="shared" si="141"/>
        <v>27.5</v>
      </c>
      <c r="K636" s="3">
        <v>189876</v>
      </c>
      <c r="L636" s="3">
        <f t="shared" si="128"/>
        <v>142577</v>
      </c>
      <c r="M636" s="3">
        <v>47299</v>
      </c>
      <c r="N636" s="3">
        <f t="shared" si="131"/>
        <v>990.95225594532167</v>
      </c>
      <c r="O636" s="3">
        <f t="shared" si="129"/>
        <v>211.73175875888489</v>
      </c>
      <c r="P636" s="3">
        <f t="shared" si="130"/>
        <v>46.906349479944502</v>
      </c>
      <c r="Q636" s="3">
        <v>2</v>
      </c>
      <c r="R636" s="22">
        <v>12</v>
      </c>
      <c r="S636" s="19">
        <f t="shared" si="132"/>
        <v>7.0577252919628295</v>
      </c>
      <c r="T636" s="20">
        <f t="shared" si="133"/>
        <v>3.8778710395400165E-2</v>
      </c>
      <c r="U636" s="20">
        <f t="shared" si="134"/>
        <v>2.3643970827346164E-2</v>
      </c>
      <c r="V636" s="21">
        <f t="shared" si="135"/>
        <v>1.7006566968585133E-2</v>
      </c>
      <c r="W636" s="26">
        <f t="shared" si="136"/>
        <v>1.5635449826648167</v>
      </c>
      <c r="X636" s="27">
        <f t="shared" si="137"/>
        <v>9.1973234274400975E-2</v>
      </c>
      <c r="Y636" s="27">
        <f t="shared" si="138"/>
        <v>5.6856181187811515E-2</v>
      </c>
      <c r="Z636" s="27">
        <f t="shared" si="139"/>
        <v>4.1145920596442544E-2</v>
      </c>
    </row>
    <row r="637" spans="1:26" ht="12.5" x14ac:dyDescent="0.25">
      <c r="A637" s="2" t="s">
        <v>36</v>
      </c>
      <c r="B637" t="s">
        <v>359</v>
      </c>
      <c r="C637" t="s">
        <v>358</v>
      </c>
      <c r="D637" s="18">
        <f>VLOOKUP(C637,'Infected rate by state'!B:E,4,0)</f>
        <v>1.188659468272998E-3</v>
      </c>
      <c r="E637" s="3">
        <v>2432</v>
      </c>
      <c r="F637" s="2">
        <v>148</v>
      </c>
      <c r="G637" s="2">
        <v>931</v>
      </c>
      <c r="H637" s="4">
        <f t="shared" si="140"/>
        <v>1681.5</v>
      </c>
      <c r="I637" s="2">
        <v>65</v>
      </c>
      <c r="J637" s="4">
        <f t="shared" si="141"/>
        <v>106.5</v>
      </c>
      <c r="K637" s="3">
        <v>476520</v>
      </c>
      <c r="L637" s="3">
        <f t="shared" si="128"/>
        <v>378832</v>
      </c>
      <c r="M637" s="3">
        <v>97688</v>
      </c>
      <c r="N637" s="3">
        <f t="shared" si="131"/>
        <v>1132.8400196428979</v>
      </c>
      <c r="O637" s="3">
        <f t="shared" si="129"/>
        <v>237.30197929811459</v>
      </c>
      <c r="P637" s="3">
        <f t="shared" si="130"/>
        <v>51.369347214634672</v>
      </c>
      <c r="Q637" s="3">
        <v>2</v>
      </c>
      <c r="R637" s="22">
        <v>12</v>
      </c>
      <c r="S637" s="19">
        <f t="shared" si="132"/>
        <v>7.9100659766038195</v>
      </c>
      <c r="T637" s="20">
        <f t="shared" si="133"/>
        <v>8.4963114678880975E-3</v>
      </c>
      <c r="U637" s="20">
        <f t="shared" si="134"/>
        <v>4.7041724511470828E-3</v>
      </c>
      <c r="V637" s="21">
        <f t="shared" si="135"/>
        <v>3.2524942338009125E-3</v>
      </c>
      <c r="W637" s="26">
        <f t="shared" si="136"/>
        <v>1.7123115738211558</v>
      </c>
      <c r="X637" s="27">
        <f t="shared" si="137"/>
        <v>2.6343254981863937E-2</v>
      </c>
      <c r="Y637" s="27">
        <f t="shared" si="138"/>
        <v>1.6078042946677518E-2</v>
      </c>
      <c r="Z637" s="27">
        <f t="shared" si="139"/>
        <v>1.1569672796088891E-2</v>
      </c>
    </row>
    <row r="638" spans="1:26" ht="12.5" x14ac:dyDescent="0.25">
      <c r="A638" s="2" t="s">
        <v>37</v>
      </c>
      <c r="B638" t="s">
        <v>371</v>
      </c>
      <c r="C638" t="s">
        <v>370</v>
      </c>
      <c r="D638" s="18">
        <f>VLOOKUP(C638,'Infected rate by state'!B:E,4,0)</f>
        <v>2.5429318796877907E-2</v>
      </c>
      <c r="E638" s="3">
        <v>1005</v>
      </c>
      <c r="F638" s="2">
        <v>54</v>
      </c>
      <c r="G638" s="2">
        <v>365</v>
      </c>
      <c r="H638" s="4">
        <f t="shared" si="140"/>
        <v>685</v>
      </c>
      <c r="I638" s="2">
        <v>17</v>
      </c>
      <c r="J638" s="4">
        <f t="shared" si="141"/>
        <v>35.5</v>
      </c>
      <c r="K638" s="3">
        <v>286154</v>
      </c>
      <c r="L638" s="3">
        <f t="shared" si="128"/>
        <v>219111</v>
      </c>
      <c r="M638" s="3">
        <v>67043</v>
      </c>
      <c r="N638" s="3">
        <f t="shared" si="131"/>
        <v>14553.4025820036</v>
      </c>
      <c r="O638" s="3">
        <f t="shared" si="129"/>
        <v>3089.0694763995098</v>
      </c>
      <c r="P638" s="3">
        <f t="shared" si="130"/>
        <v>679.15600858326741</v>
      </c>
      <c r="Q638" s="3">
        <v>2</v>
      </c>
      <c r="R638" s="22">
        <v>12</v>
      </c>
      <c r="S638" s="19">
        <f t="shared" si="132"/>
        <v>102.96898254665032</v>
      </c>
      <c r="T638" s="20">
        <f t="shared" si="133"/>
        <v>0.28210680149767214</v>
      </c>
      <c r="U638" s="20">
        <f t="shared" si="134"/>
        <v>0.15031968254985448</v>
      </c>
      <c r="V638" s="21">
        <f t="shared" si="135"/>
        <v>0.10245669905139336</v>
      </c>
      <c r="W638" s="26">
        <f t="shared" si="136"/>
        <v>22.638533619442246</v>
      </c>
      <c r="X638" s="27">
        <f t="shared" si="137"/>
        <v>1.331678448202485</v>
      </c>
      <c r="Y638" s="27">
        <f t="shared" si="138"/>
        <v>0.63770517237865476</v>
      </c>
      <c r="Z638" s="27">
        <f t="shared" si="139"/>
        <v>0.41923210406374528</v>
      </c>
    </row>
    <row r="639" spans="1:26" ht="12.5" x14ac:dyDescent="0.25">
      <c r="A639" s="2" t="s">
        <v>38</v>
      </c>
      <c r="B639" t="s">
        <v>307</v>
      </c>
      <c r="C639" t="s">
        <v>306</v>
      </c>
      <c r="D639" s="18">
        <f>VLOOKUP(C639,'Infected rate by state'!B:E,4,0)</f>
        <v>1.0017032509739916E-2</v>
      </c>
      <c r="E639" s="3">
        <v>7297</v>
      </c>
      <c r="F639" s="2">
        <v>991</v>
      </c>
      <c r="G639" s="3">
        <v>2756</v>
      </c>
      <c r="H639" s="4">
        <f t="shared" si="140"/>
        <v>5026.5</v>
      </c>
      <c r="I639" s="2">
        <v>342</v>
      </c>
      <c r="J639" s="4">
        <f t="shared" si="141"/>
        <v>666.5</v>
      </c>
      <c r="K639" s="3">
        <v>1774690</v>
      </c>
      <c r="L639" s="3">
        <f t="shared" si="128"/>
        <v>1410080</v>
      </c>
      <c r="M639" s="3">
        <v>364610</v>
      </c>
      <c r="N639" s="3">
        <f t="shared" si="131"/>
        <v>35554.254849420664</v>
      </c>
      <c r="O639" s="3">
        <f t="shared" si="129"/>
        <v>7449.2473638314168</v>
      </c>
      <c r="P639" s="3">
        <f t="shared" si="130"/>
        <v>1612.9469822126257</v>
      </c>
      <c r="Q639" s="3">
        <v>2</v>
      </c>
      <c r="R639" s="22">
        <v>12</v>
      </c>
      <c r="S639" s="19">
        <f t="shared" si="132"/>
        <v>248.30824546104722</v>
      </c>
      <c r="T639" s="20">
        <f t="shared" si="133"/>
        <v>9.0097331444501896E-2</v>
      </c>
      <c r="U639" s="20">
        <f t="shared" si="134"/>
        <v>4.9399829993245242E-2</v>
      </c>
      <c r="V639" s="21">
        <f t="shared" si="135"/>
        <v>3.4028812588878611E-2</v>
      </c>
      <c r="W639" s="26">
        <f t="shared" si="136"/>
        <v>53.764899407087526</v>
      </c>
      <c r="X639" s="27">
        <f t="shared" si="137"/>
        <v>0.15720730820785828</v>
      </c>
      <c r="Y639" s="27">
        <f t="shared" si="138"/>
        <v>8.0667515989628694E-2</v>
      </c>
      <c r="Z639" s="27">
        <f t="shared" si="139"/>
        <v>5.425317800917006E-2</v>
      </c>
    </row>
    <row r="640" spans="1:26" ht="12.5" x14ac:dyDescent="0.25">
      <c r="A640" s="2" t="s">
        <v>39</v>
      </c>
      <c r="B640" t="s">
        <v>375</v>
      </c>
      <c r="C640" t="s">
        <v>374</v>
      </c>
      <c r="D640" s="18">
        <f>VLOOKUP(C640,'Infected rate by state'!B:E,4,0)</f>
        <v>6.2179748494527662E-3</v>
      </c>
      <c r="E640" s="2">
        <v>970</v>
      </c>
      <c r="F640" s="2">
        <v>80</v>
      </c>
      <c r="G640" s="2">
        <v>422</v>
      </c>
      <c r="H640" s="4">
        <f t="shared" si="140"/>
        <v>696</v>
      </c>
      <c r="I640" s="2">
        <v>43</v>
      </c>
      <c r="J640" s="4">
        <f t="shared" si="141"/>
        <v>61.5</v>
      </c>
      <c r="K640" s="3">
        <v>182581</v>
      </c>
      <c r="L640" s="3">
        <f t="shared" si="128"/>
        <v>143770</v>
      </c>
      <c r="M640" s="3">
        <v>38811</v>
      </c>
      <c r="N640" s="3">
        <f t="shared" si="131"/>
        <v>2270.568131975871</v>
      </c>
      <c r="O640" s="3">
        <f t="shared" si="129"/>
        <v>477.25985123301666</v>
      </c>
      <c r="P640" s="3">
        <f t="shared" si="130"/>
        <v>103.73509869809538</v>
      </c>
      <c r="Q640" s="3">
        <v>2</v>
      </c>
      <c r="R640" s="22">
        <v>12</v>
      </c>
      <c r="S640" s="19">
        <f t="shared" si="132"/>
        <v>15.908661707767221</v>
      </c>
      <c r="T640" s="20">
        <f t="shared" si="133"/>
        <v>3.7698250492339387E-2</v>
      </c>
      <c r="U640" s="20">
        <f t="shared" si="134"/>
        <v>2.2857272568631064E-2</v>
      </c>
      <c r="V640" s="21">
        <f t="shared" si="135"/>
        <v>1.6400682172955899E-2</v>
      </c>
      <c r="W640" s="26">
        <f t="shared" si="136"/>
        <v>3.4578366232698463</v>
      </c>
      <c r="X640" s="27">
        <f t="shared" si="137"/>
        <v>8.0414805192322011E-2</v>
      </c>
      <c r="Y640" s="27">
        <f t="shared" si="138"/>
        <v>5.6224985744225145E-2</v>
      </c>
      <c r="Z640" s="27">
        <f t="shared" si="139"/>
        <v>4.3222957790873082E-2</v>
      </c>
    </row>
    <row r="641" spans="1:26" ht="12.5" x14ac:dyDescent="0.25">
      <c r="A641" s="2" t="s">
        <v>40</v>
      </c>
      <c r="B641" t="s">
        <v>333</v>
      </c>
      <c r="C641" t="s">
        <v>332</v>
      </c>
      <c r="D641" s="18">
        <f>VLOOKUP(C641,'Infected rate by state'!B:E,4,0)</f>
        <v>1.4486816526494731E-2</v>
      </c>
      <c r="E641" s="2">
        <v>394</v>
      </c>
      <c r="F641" s="2">
        <v>35</v>
      </c>
      <c r="G641" s="2">
        <v>201</v>
      </c>
      <c r="H641" s="4">
        <f t="shared" si="140"/>
        <v>297.5</v>
      </c>
      <c r="I641" s="2">
        <v>10</v>
      </c>
      <c r="J641" s="4">
        <f t="shared" si="141"/>
        <v>22.5</v>
      </c>
      <c r="K641" s="3">
        <v>160796</v>
      </c>
      <c r="L641" s="3">
        <f t="shared" si="128"/>
        <v>134859</v>
      </c>
      <c r="M641" s="3">
        <v>25937</v>
      </c>
      <c r="N641" s="3">
        <f t="shared" si="131"/>
        <v>4658.8443003884931</v>
      </c>
      <c r="O641" s="3">
        <f t="shared" si="129"/>
        <v>956.57188352087553</v>
      </c>
      <c r="P641" s="3">
        <f t="shared" si="130"/>
        <v>202.07643857836661</v>
      </c>
      <c r="Q641" s="3">
        <v>2</v>
      </c>
      <c r="R641" s="22">
        <v>12</v>
      </c>
      <c r="S641" s="19">
        <f t="shared" si="132"/>
        <v>31.885729450695852</v>
      </c>
      <c r="T641" s="20">
        <f t="shared" si="133"/>
        <v>0.15863546990395946</v>
      </c>
      <c r="U641" s="20">
        <f t="shared" si="134"/>
        <v>0.1071789225233474</v>
      </c>
      <c r="V641" s="21">
        <f t="shared" si="135"/>
        <v>8.0928247336791506E-2</v>
      </c>
      <c r="W641" s="26">
        <f t="shared" si="136"/>
        <v>6.7358812859455535</v>
      </c>
      <c r="X641" s="27">
        <f t="shared" si="137"/>
        <v>0.6735881285945553</v>
      </c>
      <c r="Y641" s="27">
        <f t="shared" si="138"/>
        <v>0.29937250159758017</v>
      </c>
      <c r="Z641" s="27">
        <f t="shared" si="139"/>
        <v>0.19245375102701581</v>
      </c>
    </row>
    <row r="642" spans="1:26" ht="12.5" x14ac:dyDescent="0.25">
      <c r="A642" s="2" t="s">
        <v>41</v>
      </c>
      <c r="B642" t="s">
        <v>333</v>
      </c>
      <c r="C642" t="s">
        <v>332</v>
      </c>
      <c r="D642" s="18">
        <f>VLOOKUP(C642,'Infected rate by state'!B:E,4,0)</f>
        <v>1.4486816526494731E-2</v>
      </c>
      <c r="E642" s="3">
        <v>2053</v>
      </c>
      <c r="F642" s="2">
        <v>308</v>
      </c>
      <c r="G642" s="2">
        <v>583</v>
      </c>
      <c r="H642" s="4">
        <f t="shared" si="140"/>
        <v>1318</v>
      </c>
      <c r="I642" s="2">
        <v>118</v>
      </c>
      <c r="J642" s="4">
        <f t="shared" si="141"/>
        <v>213</v>
      </c>
      <c r="K642" s="3">
        <v>670968</v>
      </c>
      <c r="L642" s="3">
        <f t="shared" ref="L642:L705" si="142">K642-M642</f>
        <v>536485</v>
      </c>
      <c r="M642" s="3">
        <v>134483</v>
      </c>
      <c r="N642" s="3">
        <f t="shared" si="131"/>
        <v>19440.380622298235</v>
      </c>
      <c r="O642" s="3">
        <f t="shared" ref="O642:O705" si="143">0.19*N642*(L642/K642)+0.285*N642*(M642/K642)</f>
        <v>4063.8361221538571</v>
      </c>
      <c r="P642" s="3">
        <f t="shared" ref="P642:P705" si="144">0.0361*N642*(L642/K642)+0.0812*N642*(M642/K642)</f>
        <v>877.52813579828603</v>
      </c>
      <c r="Q642" s="3">
        <v>2</v>
      </c>
      <c r="R642" s="22">
        <v>12</v>
      </c>
      <c r="S642" s="19">
        <f t="shared" si="132"/>
        <v>135.46120407179524</v>
      </c>
      <c r="T642" s="20">
        <f t="shared" si="133"/>
        <v>0.23235197953995754</v>
      </c>
      <c r="U642" s="20">
        <f t="shared" si="134"/>
        <v>0.10277784830940458</v>
      </c>
      <c r="V642" s="21">
        <f t="shared" si="135"/>
        <v>6.5982076995516434E-2</v>
      </c>
      <c r="W642" s="26">
        <f t="shared" si="136"/>
        <v>29.250937859942869</v>
      </c>
      <c r="X642" s="27">
        <f t="shared" si="137"/>
        <v>0.24788930389782093</v>
      </c>
      <c r="Y642" s="27">
        <f t="shared" si="138"/>
        <v>0.13732834676029515</v>
      </c>
      <c r="Z642" s="27">
        <f t="shared" si="139"/>
        <v>9.4970577467346981E-2</v>
      </c>
    </row>
    <row r="643" spans="1:26" ht="12.5" x14ac:dyDescent="0.25">
      <c r="A643" s="2" t="s">
        <v>42</v>
      </c>
      <c r="B643" t="s">
        <v>331</v>
      </c>
      <c r="C643" t="s">
        <v>330</v>
      </c>
      <c r="D643" s="18">
        <f>VLOOKUP(C643,'Infected rate by state'!B:E,4,0)</f>
        <v>4.6785737234898671E-3</v>
      </c>
      <c r="E643" s="3">
        <v>1773</v>
      </c>
      <c r="F643" s="2">
        <v>186</v>
      </c>
      <c r="G643" s="2">
        <v>848</v>
      </c>
      <c r="H643" s="4">
        <f t="shared" si="140"/>
        <v>1310.5</v>
      </c>
      <c r="I643" s="2">
        <v>95</v>
      </c>
      <c r="J643" s="4">
        <f t="shared" si="141"/>
        <v>140.5</v>
      </c>
      <c r="K643" s="3">
        <v>701166</v>
      </c>
      <c r="L643" s="3">
        <f t="shared" si="142"/>
        <v>566213</v>
      </c>
      <c r="M643" s="3">
        <v>134953</v>
      </c>
      <c r="N643" s="3">
        <f t="shared" ref="N643:N706" si="145">K643*D643*Q643</f>
        <v>6560.9136468089919</v>
      </c>
      <c r="O643" s="3">
        <f t="shared" si="143"/>
        <v>1366.5372292378729</v>
      </c>
      <c r="P643" s="3">
        <f t="shared" si="144"/>
        <v>293.80014053529737</v>
      </c>
      <c r="Q643" s="3">
        <v>2</v>
      </c>
      <c r="R643" s="22">
        <v>12</v>
      </c>
      <c r="S643" s="19">
        <f t="shared" ref="S643:S706" si="146">O643/(R643*30/12)</f>
        <v>45.551240974595764</v>
      </c>
      <c r="T643" s="20">
        <f t="shared" ref="T643:T706" si="147">S643/$G643</f>
        <v>5.3716086054947834E-2</v>
      </c>
      <c r="U643" s="20">
        <f t="shared" ref="U643:U706" si="148">S643/$H643</f>
        <v>3.4758673006177618E-2</v>
      </c>
      <c r="V643" s="21">
        <f t="shared" ref="V643:V706" si="149">S643/$E643</f>
        <v>2.569161927501171E-2</v>
      </c>
      <c r="W643" s="26">
        <f t="shared" ref="W643:W706" si="150">P643/(R643*30/12)</f>
        <v>9.7933380178432454</v>
      </c>
      <c r="X643" s="27">
        <f t="shared" si="137"/>
        <v>0.10308776860887627</v>
      </c>
      <c r="Y643" s="27">
        <f t="shared" si="138"/>
        <v>6.9703473436606725E-2</v>
      </c>
      <c r="Z643" s="27">
        <f t="shared" si="139"/>
        <v>5.2652354934641106E-2</v>
      </c>
    </row>
    <row r="644" spans="1:26" ht="12.5" x14ac:dyDescent="0.25">
      <c r="A644" s="2" t="s">
        <v>43</v>
      </c>
      <c r="B644" t="s">
        <v>349</v>
      </c>
      <c r="C644" t="s">
        <v>348</v>
      </c>
      <c r="D644" s="18">
        <f>VLOOKUP(C644,'Infected rate by state'!B:E,4,0)</f>
        <v>1.9670510547683942E-2</v>
      </c>
      <c r="E644" s="3">
        <v>10239</v>
      </c>
      <c r="F644" s="3">
        <v>1157</v>
      </c>
      <c r="G644" s="3">
        <v>2548</v>
      </c>
      <c r="H644" s="4">
        <f t="shared" si="140"/>
        <v>6393.5</v>
      </c>
      <c r="I644" s="2">
        <v>438</v>
      </c>
      <c r="J644" s="4">
        <f t="shared" si="141"/>
        <v>797.5</v>
      </c>
      <c r="K644" s="3">
        <v>4022208</v>
      </c>
      <c r="L644" s="3">
        <f t="shared" si="142"/>
        <v>3240194</v>
      </c>
      <c r="M644" s="3">
        <v>782014</v>
      </c>
      <c r="N644" s="3">
        <f t="shared" si="145"/>
        <v>158237.76977795747</v>
      </c>
      <c r="O644" s="3">
        <f t="shared" si="143"/>
        <v>32987.873038544858</v>
      </c>
      <c r="P644" s="3">
        <f t="shared" si="144"/>
        <v>7099.8953291006374</v>
      </c>
      <c r="Q644" s="3">
        <v>2</v>
      </c>
      <c r="R644" s="22">
        <v>12</v>
      </c>
      <c r="S644" s="19">
        <f t="shared" si="146"/>
        <v>1099.5957679514952</v>
      </c>
      <c r="T644" s="20">
        <f t="shared" si="147"/>
        <v>0.43155249919603422</v>
      </c>
      <c r="U644" s="20">
        <f t="shared" si="148"/>
        <v>0.17198651254422384</v>
      </c>
      <c r="V644" s="21">
        <f t="shared" si="149"/>
        <v>0.10739288680061483</v>
      </c>
      <c r="W644" s="26">
        <f t="shared" si="150"/>
        <v>236.66317763668792</v>
      </c>
      <c r="X644" s="27">
        <f t="shared" ref="X644:X707" si="151">W644/$I644</f>
        <v>0.54032688958147923</v>
      </c>
      <c r="Y644" s="27">
        <f t="shared" ref="Y644:Y707" si="152">W644/$J644</f>
        <v>0.29675633559459302</v>
      </c>
      <c r="Z644" s="27">
        <f t="shared" ref="Z644:Z707" si="153">W644/$F644</f>
        <v>0.2045489867214243</v>
      </c>
    </row>
    <row r="645" spans="1:26" ht="12.5" x14ac:dyDescent="0.25">
      <c r="A645" s="2" t="s">
        <v>44</v>
      </c>
      <c r="B645" t="s">
        <v>317</v>
      </c>
      <c r="C645" t="s">
        <v>316</v>
      </c>
      <c r="D645" s="18">
        <f>VLOOKUP(C645,'Infected rate by state'!B:E,4,0)</f>
        <v>7.3843274393391549E-3</v>
      </c>
      <c r="E645" s="2">
        <v>640</v>
      </c>
      <c r="F645" s="2">
        <v>90</v>
      </c>
      <c r="G645" s="2">
        <v>297</v>
      </c>
      <c r="H645" s="4">
        <f t="shared" si="140"/>
        <v>468.5</v>
      </c>
      <c r="I645" s="2">
        <v>43</v>
      </c>
      <c r="J645" s="4">
        <f t="shared" si="141"/>
        <v>66.5</v>
      </c>
      <c r="K645" s="3">
        <v>267487</v>
      </c>
      <c r="L645" s="3">
        <f t="shared" si="142"/>
        <v>225394</v>
      </c>
      <c r="M645" s="3">
        <v>42093</v>
      </c>
      <c r="N645" s="3">
        <f t="shared" si="145"/>
        <v>3950.4231875330252</v>
      </c>
      <c r="O645" s="3">
        <f t="shared" si="143"/>
        <v>809.63781966305419</v>
      </c>
      <c r="P645" s="3">
        <f t="shared" si="144"/>
        <v>170.64700731029228</v>
      </c>
      <c r="Q645" s="3">
        <v>2</v>
      </c>
      <c r="R645" s="22">
        <v>12</v>
      </c>
      <c r="S645" s="19">
        <f t="shared" si="146"/>
        <v>26.987927322101807</v>
      </c>
      <c r="T645" s="20">
        <f t="shared" si="147"/>
        <v>9.0868442161958954E-2</v>
      </c>
      <c r="U645" s="20">
        <f t="shared" si="148"/>
        <v>5.7604967603205569E-2</v>
      </c>
      <c r="V645" s="21">
        <f t="shared" si="149"/>
        <v>4.2168636440784071E-2</v>
      </c>
      <c r="W645" s="26">
        <f t="shared" si="150"/>
        <v>5.6882335770097425</v>
      </c>
      <c r="X645" s="27">
        <f t="shared" si="151"/>
        <v>0.13228450179092424</v>
      </c>
      <c r="Y645" s="27">
        <f t="shared" si="152"/>
        <v>8.5537347022702895E-2</v>
      </c>
      <c r="Z645" s="27">
        <f t="shared" si="153"/>
        <v>6.3202595300108244E-2</v>
      </c>
    </row>
    <row r="646" spans="1:26" ht="12.5" x14ac:dyDescent="0.25">
      <c r="A646" s="2" t="s">
        <v>45</v>
      </c>
      <c r="B646" t="s">
        <v>325</v>
      </c>
      <c r="C646" t="s">
        <v>324</v>
      </c>
      <c r="D646" s="18">
        <f>VLOOKUP(C646,'Infected rate by state'!B:E,4,0)</f>
        <v>8.9298079160438481E-3</v>
      </c>
      <c r="E646" s="2">
        <v>822</v>
      </c>
      <c r="F646" s="2">
        <v>104</v>
      </c>
      <c r="G646" s="2">
        <v>342</v>
      </c>
      <c r="H646" s="4">
        <f t="shared" si="140"/>
        <v>582</v>
      </c>
      <c r="I646" s="2">
        <v>49</v>
      </c>
      <c r="J646" s="4">
        <f t="shared" si="141"/>
        <v>76.5</v>
      </c>
      <c r="K646" s="3">
        <v>266378</v>
      </c>
      <c r="L646" s="3">
        <f t="shared" si="142"/>
        <v>183536</v>
      </c>
      <c r="M646" s="3">
        <v>82842</v>
      </c>
      <c r="N646" s="3">
        <f t="shared" si="145"/>
        <v>4757.408746119856</v>
      </c>
      <c r="O646" s="3">
        <f t="shared" si="143"/>
        <v>1044.4626597651445</v>
      </c>
      <c r="P646" s="3">
        <f t="shared" si="144"/>
        <v>238.4690916286844</v>
      </c>
      <c r="Q646" s="3">
        <v>2</v>
      </c>
      <c r="R646" s="22">
        <v>12</v>
      </c>
      <c r="S646" s="19">
        <f t="shared" si="146"/>
        <v>34.815421992171487</v>
      </c>
      <c r="T646" s="20">
        <f t="shared" si="147"/>
        <v>0.10179947950927336</v>
      </c>
      <c r="U646" s="20">
        <f t="shared" si="148"/>
        <v>5.9820312701325581E-2</v>
      </c>
      <c r="V646" s="21">
        <f t="shared" si="149"/>
        <v>4.2354527971011538E-2</v>
      </c>
      <c r="W646" s="26">
        <f t="shared" si="150"/>
        <v>7.9489697209561463</v>
      </c>
      <c r="X646" s="27">
        <f t="shared" si="151"/>
        <v>0.16222387185624787</v>
      </c>
      <c r="Y646" s="27">
        <f t="shared" si="152"/>
        <v>0.10390810092753132</v>
      </c>
      <c r="Z646" s="27">
        <f t="shared" si="153"/>
        <v>7.643240116303987E-2</v>
      </c>
    </row>
    <row r="647" spans="1:26" ht="12.5" x14ac:dyDescent="0.25">
      <c r="A647" s="2" t="s">
        <v>46</v>
      </c>
      <c r="B647" t="s">
        <v>319</v>
      </c>
      <c r="C647" t="s">
        <v>318</v>
      </c>
      <c r="D647" s="18">
        <f>VLOOKUP(C647,'Infected rate by state'!B:E,4,0)</f>
        <v>1.6392760880107365E-2</v>
      </c>
      <c r="E647" s="3">
        <v>1354</v>
      </c>
      <c r="F647" s="2">
        <v>132</v>
      </c>
      <c r="G647" s="2">
        <v>370</v>
      </c>
      <c r="H647" s="4">
        <f t="shared" si="140"/>
        <v>862</v>
      </c>
      <c r="I647" s="2">
        <v>65</v>
      </c>
      <c r="J647" s="4">
        <f t="shared" si="141"/>
        <v>98.5</v>
      </c>
      <c r="K647" s="3">
        <v>539133</v>
      </c>
      <c r="L647" s="3">
        <f t="shared" si="142"/>
        <v>436962</v>
      </c>
      <c r="M647" s="3">
        <v>102171</v>
      </c>
      <c r="N647" s="3">
        <f t="shared" si="145"/>
        <v>17675.756703149847</v>
      </c>
      <c r="O647" s="3">
        <f t="shared" si="143"/>
        <v>3676.6180802559466</v>
      </c>
      <c r="P647" s="3">
        <f t="shared" si="144"/>
        <v>789.16761940741617</v>
      </c>
      <c r="Q647" s="3">
        <v>2</v>
      </c>
      <c r="R647" s="22">
        <v>12</v>
      </c>
      <c r="S647" s="19">
        <f t="shared" si="146"/>
        <v>122.55393600853155</v>
      </c>
      <c r="T647" s="20">
        <f t="shared" si="147"/>
        <v>0.33122685407711228</v>
      </c>
      <c r="U647" s="20">
        <f t="shared" si="148"/>
        <v>0.14217393968507142</v>
      </c>
      <c r="V647" s="21">
        <f t="shared" si="149"/>
        <v>9.0512508130377811E-2</v>
      </c>
      <c r="W647" s="26">
        <f t="shared" si="150"/>
        <v>26.305587313580538</v>
      </c>
      <c r="X647" s="27">
        <f t="shared" si="151"/>
        <v>0.40470134328585444</v>
      </c>
      <c r="Y647" s="27">
        <f t="shared" si="152"/>
        <v>0.26706180013787351</v>
      </c>
      <c r="Z647" s="27">
        <f t="shared" si="153"/>
        <v>0.19928475237561014</v>
      </c>
    </row>
    <row r="648" spans="1:26" ht="12.5" x14ac:dyDescent="0.25">
      <c r="A648" s="2" t="s">
        <v>47</v>
      </c>
      <c r="B648" t="s">
        <v>371</v>
      </c>
      <c r="C648" t="s">
        <v>370</v>
      </c>
      <c r="D648" s="18">
        <f>VLOOKUP(C648,'Infected rate by state'!B:E,4,0)</f>
        <v>2.5429318796877907E-2</v>
      </c>
      <c r="E648" s="3">
        <v>4012</v>
      </c>
      <c r="F648" s="2">
        <v>282</v>
      </c>
      <c r="G648" s="2">
        <v>807</v>
      </c>
      <c r="H648" s="4">
        <f t="shared" si="140"/>
        <v>2409.5</v>
      </c>
      <c r="I648" s="2">
        <v>115</v>
      </c>
      <c r="J648" s="4">
        <f t="shared" si="141"/>
        <v>198.5</v>
      </c>
      <c r="K648" s="3">
        <v>1094741</v>
      </c>
      <c r="L648" s="3">
        <f t="shared" si="142"/>
        <v>924302</v>
      </c>
      <c r="M648" s="3">
        <v>170439</v>
      </c>
      <c r="N648" s="3">
        <f t="shared" si="145"/>
        <v>55677.035778025835</v>
      </c>
      <c r="O648" s="3">
        <f t="shared" si="143"/>
        <v>11402.124854444912</v>
      </c>
      <c r="P648" s="3">
        <f t="shared" si="144"/>
        <v>2400.8811110979132</v>
      </c>
      <c r="Q648" s="3">
        <v>2</v>
      </c>
      <c r="R648" s="22">
        <v>12</v>
      </c>
      <c r="S648" s="19">
        <f t="shared" si="146"/>
        <v>380.07082848149707</v>
      </c>
      <c r="T648" s="20">
        <f t="shared" si="147"/>
        <v>0.47096756936988488</v>
      </c>
      <c r="U648" s="20">
        <f t="shared" si="148"/>
        <v>0.15773846378148873</v>
      </c>
      <c r="V648" s="21">
        <f t="shared" si="149"/>
        <v>9.4733506600572545E-2</v>
      </c>
      <c r="W648" s="26">
        <f t="shared" si="150"/>
        <v>80.029370369930433</v>
      </c>
      <c r="X648" s="27">
        <f t="shared" si="151"/>
        <v>0.69590756843417767</v>
      </c>
      <c r="Y648" s="27">
        <f t="shared" si="152"/>
        <v>0.40317063158655131</v>
      </c>
      <c r="Z648" s="27">
        <f t="shared" si="153"/>
        <v>0.28379209351039159</v>
      </c>
    </row>
    <row r="649" spans="1:26" ht="12.5" x14ac:dyDescent="0.25">
      <c r="A649" s="2" t="s">
        <v>48</v>
      </c>
      <c r="B649" t="s">
        <v>393</v>
      </c>
      <c r="C649" t="s">
        <v>392</v>
      </c>
      <c r="D649" s="18">
        <f>VLOOKUP(C649,'Infected rate by state'!B:E,4,0)</f>
        <v>7.5097590818065515E-3</v>
      </c>
      <c r="E649" s="2">
        <v>579</v>
      </c>
      <c r="F649" s="2">
        <v>64</v>
      </c>
      <c r="G649" s="2">
        <v>317</v>
      </c>
      <c r="H649" s="4">
        <f t="shared" si="140"/>
        <v>448</v>
      </c>
      <c r="I649" s="2">
        <v>34</v>
      </c>
      <c r="J649" s="4">
        <f t="shared" si="141"/>
        <v>49</v>
      </c>
      <c r="K649" s="3">
        <v>230741</v>
      </c>
      <c r="L649" s="3">
        <f t="shared" si="142"/>
        <v>198470</v>
      </c>
      <c r="M649" s="3">
        <v>32271</v>
      </c>
      <c r="N649" s="3">
        <f t="shared" si="145"/>
        <v>3465.6186405902508</v>
      </c>
      <c r="O649" s="3">
        <f t="shared" si="143"/>
        <v>704.51355442465365</v>
      </c>
      <c r="P649" s="3">
        <f t="shared" si="144"/>
        <v>146.96857159198197</v>
      </c>
      <c r="Q649" s="3">
        <v>2</v>
      </c>
      <c r="R649" s="22">
        <v>12</v>
      </c>
      <c r="S649" s="19">
        <f t="shared" si="146"/>
        <v>23.483785147488454</v>
      </c>
      <c r="T649" s="20">
        <f t="shared" si="147"/>
        <v>7.4081341159269579E-2</v>
      </c>
      <c r="U649" s="20">
        <f t="shared" si="148"/>
        <v>5.2419163275643874E-2</v>
      </c>
      <c r="V649" s="21">
        <f t="shared" si="149"/>
        <v>4.0559214417078507E-2</v>
      </c>
      <c r="W649" s="26">
        <f t="shared" si="150"/>
        <v>4.8989523863993991</v>
      </c>
      <c r="X649" s="27">
        <f t="shared" si="151"/>
        <v>0.14408683489409999</v>
      </c>
      <c r="Y649" s="27">
        <f t="shared" si="152"/>
        <v>9.9978620130599979E-2</v>
      </c>
      <c r="Z649" s="27">
        <f t="shared" si="153"/>
        <v>7.6546131037490611E-2</v>
      </c>
    </row>
    <row r="650" spans="1:26" ht="12.5" x14ac:dyDescent="0.25">
      <c r="A650" s="2" t="s">
        <v>49</v>
      </c>
      <c r="B650" t="s">
        <v>371</v>
      </c>
      <c r="C650" t="s">
        <v>370</v>
      </c>
      <c r="D650" s="18">
        <f>VLOOKUP(C650,'Infected rate by state'!B:E,4,0)</f>
        <v>2.5429318796877907E-2</v>
      </c>
      <c r="E650" s="3">
        <v>4713</v>
      </c>
      <c r="F650" s="2">
        <v>323</v>
      </c>
      <c r="G650" s="3">
        <v>1228</v>
      </c>
      <c r="H650" s="4">
        <f t="shared" si="140"/>
        <v>2970.5</v>
      </c>
      <c r="I650" s="2">
        <v>95</v>
      </c>
      <c r="J650" s="4">
        <f t="shared" si="141"/>
        <v>209</v>
      </c>
      <c r="K650" s="3">
        <v>1090373</v>
      </c>
      <c r="L650" s="3">
        <f t="shared" si="142"/>
        <v>855832</v>
      </c>
      <c r="M650" s="3">
        <v>234541</v>
      </c>
      <c r="N650" s="3">
        <f t="shared" si="145"/>
        <v>55454.885249016304</v>
      </c>
      <c r="O650" s="3">
        <f t="shared" si="143"/>
        <v>11669.629590701421</v>
      </c>
      <c r="P650" s="3">
        <f t="shared" si="144"/>
        <v>2539.893808455945</v>
      </c>
      <c r="Q650" s="3">
        <v>2</v>
      </c>
      <c r="R650" s="22">
        <v>12</v>
      </c>
      <c r="S650" s="19">
        <f t="shared" si="146"/>
        <v>388.98765302338069</v>
      </c>
      <c r="T650" s="20">
        <f t="shared" si="147"/>
        <v>0.3167651897584533</v>
      </c>
      <c r="U650" s="20">
        <f t="shared" si="148"/>
        <v>0.13095022825227426</v>
      </c>
      <c r="V650" s="21">
        <f t="shared" si="149"/>
        <v>8.2535042016418564E-2</v>
      </c>
      <c r="W650" s="26">
        <f t="shared" si="150"/>
        <v>84.663126948531499</v>
      </c>
      <c r="X650" s="27">
        <f t="shared" si="151"/>
        <v>0.89119080998454214</v>
      </c>
      <c r="Y650" s="27">
        <f t="shared" si="152"/>
        <v>0.40508673181115551</v>
      </c>
      <c r="Z650" s="27">
        <f t="shared" si="153"/>
        <v>0.2621149441131006</v>
      </c>
    </row>
    <row r="651" spans="1:26" ht="12.5" x14ac:dyDescent="0.25">
      <c r="A651" s="2" t="s">
        <v>50</v>
      </c>
      <c r="B651" t="s">
        <v>397</v>
      </c>
      <c r="C651" t="s">
        <v>396</v>
      </c>
      <c r="D651" s="18">
        <f>VLOOKUP(C651,'Infected rate by state'!B:E,4,0)</f>
        <v>2.3671143543538835E-3</v>
      </c>
      <c r="E651" s="3">
        <v>1743</v>
      </c>
      <c r="F651" s="2">
        <v>117</v>
      </c>
      <c r="G651" s="2">
        <v>587</v>
      </c>
      <c r="H651" s="4">
        <f t="shared" si="140"/>
        <v>1165</v>
      </c>
      <c r="I651" s="2">
        <v>65</v>
      </c>
      <c r="J651" s="4">
        <f t="shared" si="141"/>
        <v>91</v>
      </c>
      <c r="K651" s="3">
        <v>522720</v>
      </c>
      <c r="L651" s="3">
        <f t="shared" si="142"/>
        <v>418616</v>
      </c>
      <c r="M651" s="3">
        <v>104104</v>
      </c>
      <c r="N651" s="3">
        <f t="shared" si="145"/>
        <v>2474.6760306157239</v>
      </c>
      <c r="O651" s="3">
        <f t="shared" si="143"/>
        <v>517.00939963866222</v>
      </c>
      <c r="P651" s="3">
        <f t="shared" si="144"/>
        <v>111.56343646688586</v>
      </c>
      <c r="Q651" s="3">
        <v>2</v>
      </c>
      <c r="R651" s="22">
        <v>12</v>
      </c>
      <c r="S651" s="19">
        <f t="shared" si="146"/>
        <v>17.233646654622074</v>
      </c>
      <c r="T651" s="20">
        <f t="shared" si="147"/>
        <v>2.9358852903955832E-2</v>
      </c>
      <c r="U651" s="20">
        <f t="shared" si="148"/>
        <v>1.4792829746456716E-2</v>
      </c>
      <c r="V651" s="21">
        <f t="shared" si="149"/>
        <v>9.8873474782685458E-3</v>
      </c>
      <c r="W651" s="26">
        <f t="shared" si="150"/>
        <v>3.7187812155628621</v>
      </c>
      <c r="X651" s="27">
        <f t="shared" si="151"/>
        <v>5.7212018700967107E-2</v>
      </c>
      <c r="Y651" s="27">
        <f t="shared" si="152"/>
        <v>4.0865727643547935E-2</v>
      </c>
      <c r="Z651" s="27">
        <f t="shared" si="153"/>
        <v>3.1784454833870615E-2</v>
      </c>
    </row>
    <row r="652" spans="1:26" ht="12.5" x14ac:dyDescent="0.25">
      <c r="A652" s="2" t="s">
        <v>51</v>
      </c>
      <c r="B652" t="s">
        <v>367</v>
      </c>
      <c r="C652" t="s">
        <v>366</v>
      </c>
      <c r="D652" s="18">
        <f>VLOOKUP(C652,'Infected rate by state'!B:E,4,0)</f>
        <v>2.4682967074759195E-2</v>
      </c>
      <c r="E652" s="3">
        <v>6527</v>
      </c>
      <c r="F652" s="2">
        <v>701</v>
      </c>
      <c r="G652" s="3">
        <v>2294</v>
      </c>
      <c r="H652" s="4">
        <f t="shared" si="140"/>
        <v>4410.5</v>
      </c>
      <c r="I652" s="2">
        <v>293</v>
      </c>
      <c r="J652" s="4">
        <f t="shared" si="141"/>
        <v>497</v>
      </c>
      <c r="K652" s="3">
        <v>2208721</v>
      </c>
      <c r="L652" s="3">
        <f t="shared" si="142"/>
        <v>1719507</v>
      </c>
      <c r="M652" s="3">
        <v>489214</v>
      </c>
      <c r="N652" s="3">
        <f t="shared" si="145"/>
        <v>109035.57544065842</v>
      </c>
      <c r="O652" s="3">
        <f t="shared" si="143"/>
        <v>23011.057414082235</v>
      </c>
      <c r="P652" s="3">
        <f t="shared" si="144"/>
        <v>5025.3720989246831</v>
      </c>
      <c r="Q652" s="3">
        <v>2</v>
      </c>
      <c r="R652" s="22">
        <v>12</v>
      </c>
      <c r="S652" s="19">
        <f t="shared" si="146"/>
        <v>767.03524713607453</v>
      </c>
      <c r="T652" s="20">
        <f t="shared" si="147"/>
        <v>0.3343658444359523</v>
      </c>
      <c r="U652" s="20">
        <f t="shared" si="148"/>
        <v>0.17391117722164709</v>
      </c>
      <c r="V652" s="21">
        <f t="shared" si="149"/>
        <v>0.11751727395987047</v>
      </c>
      <c r="W652" s="26">
        <f t="shared" si="150"/>
        <v>167.51240329748944</v>
      </c>
      <c r="X652" s="27">
        <f t="shared" si="151"/>
        <v>0.57171468702214823</v>
      </c>
      <c r="Y652" s="27">
        <f t="shared" si="152"/>
        <v>0.33704708912975745</v>
      </c>
      <c r="Z652" s="27">
        <f t="shared" si="153"/>
        <v>0.23896205891225314</v>
      </c>
    </row>
    <row r="653" spans="1:26" ht="12.5" x14ac:dyDescent="0.25">
      <c r="A653" s="2" t="s">
        <v>52</v>
      </c>
      <c r="B653" t="s">
        <v>377</v>
      </c>
      <c r="C653" t="s">
        <v>376</v>
      </c>
      <c r="D653" s="18">
        <f>VLOOKUP(C653,'Infected rate by state'!B:E,4,0)</f>
        <v>5.6936382854354227E-3</v>
      </c>
      <c r="E653" s="3">
        <v>1441</v>
      </c>
      <c r="F653" s="2">
        <v>209</v>
      </c>
      <c r="G653" s="2">
        <v>706</v>
      </c>
      <c r="H653" s="4">
        <f t="shared" si="140"/>
        <v>1073.5</v>
      </c>
      <c r="I653" s="2">
        <v>97</v>
      </c>
      <c r="J653" s="4">
        <f t="shared" si="141"/>
        <v>153</v>
      </c>
      <c r="K653" s="3">
        <v>495349</v>
      </c>
      <c r="L653" s="3">
        <f t="shared" si="142"/>
        <v>381413</v>
      </c>
      <c r="M653" s="3">
        <v>113936</v>
      </c>
      <c r="N653" s="3">
        <f t="shared" si="145"/>
        <v>5640.6760621043022</v>
      </c>
      <c r="O653" s="3">
        <f t="shared" si="143"/>
        <v>1194.9834224207975</v>
      </c>
      <c r="P653" s="3">
        <f t="shared" si="144"/>
        <v>262.14208136834651</v>
      </c>
      <c r="Q653" s="3">
        <v>2</v>
      </c>
      <c r="R653" s="22">
        <v>12</v>
      </c>
      <c r="S653" s="19">
        <f t="shared" si="146"/>
        <v>39.832780747359919</v>
      </c>
      <c r="T653" s="20">
        <f t="shared" si="147"/>
        <v>5.642036933053813E-2</v>
      </c>
      <c r="U653" s="20">
        <f t="shared" si="148"/>
        <v>3.7105524683148504E-2</v>
      </c>
      <c r="V653" s="21">
        <f t="shared" si="149"/>
        <v>2.7642457145981902E-2</v>
      </c>
      <c r="W653" s="26">
        <f t="shared" si="150"/>
        <v>8.7380693789448838</v>
      </c>
      <c r="X653" s="27">
        <f t="shared" si="151"/>
        <v>9.0083189473658593E-2</v>
      </c>
      <c r="Y653" s="27">
        <f t="shared" si="152"/>
        <v>5.7111564568267215E-2</v>
      </c>
      <c r="Z653" s="27">
        <f t="shared" si="153"/>
        <v>4.1808944396865472E-2</v>
      </c>
    </row>
    <row r="654" spans="1:26" ht="12.5" x14ac:dyDescent="0.25">
      <c r="A654" s="2" t="s">
        <v>53</v>
      </c>
      <c r="B654" t="s">
        <v>357</v>
      </c>
      <c r="C654" t="s">
        <v>356</v>
      </c>
      <c r="D654" s="18">
        <f>VLOOKUP(C654,'Infected rate by state'!B:E,4,0)</f>
        <v>4.5578363920328819E-3</v>
      </c>
      <c r="E654" s="2">
        <v>859</v>
      </c>
      <c r="F654" s="2">
        <v>80</v>
      </c>
      <c r="G654" s="2">
        <v>398</v>
      </c>
      <c r="H654" s="4">
        <f t="shared" si="140"/>
        <v>628.5</v>
      </c>
      <c r="I654" s="2">
        <v>43</v>
      </c>
      <c r="J654" s="4">
        <f t="shared" si="141"/>
        <v>61.5</v>
      </c>
      <c r="K654" s="3">
        <v>202898</v>
      </c>
      <c r="L654" s="3">
        <f t="shared" si="142"/>
        <v>157668</v>
      </c>
      <c r="M654" s="3">
        <v>45230</v>
      </c>
      <c r="N654" s="3">
        <f t="shared" si="145"/>
        <v>1849.5517765413754</v>
      </c>
      <c r="O654" s="3">
        <f t="shared" si="143"/>
        <v>390.58351614507427</v>
      </c>
      <c r="P654" s="3">
        <f t="shared" si="144"/>
        <v>85.363633922194225</v>
      </c>
      <c r="Q654" s="3">
        <v>2</v>
      </c>
      <c r="R654" s="22">
        <v>12</v>
      </c>
      <c r="S654" s="19">
        <f t="shared" si="146"/>
        <v>13.019450538169142</v>
      </c>
      <c r="T654" s="20">
        <f t="shared" si="147"/>
        <v>3.2712187281832013E-2</v>
      </c>
      <c r="U654" s="20">
        <f t="shared" si="148"/>
        <v>2.0715116210292987E-2</v>
      </c>
      <c r="V654" s="21">
        <f t="shared" si="149"/>
        <v>1.5156519834888407E-2</v>
      </c>
      <c r="W654" s="26">
        <f t="shared" si="150"/>
        <v>2.845454464073141</v>
      </c>
      <c r="X654" s="27">
        <f t="shared" si="151"/>
        <v>6.6173359629607922E-2</v>
      </c>
      <c r="Y654" s="27">
        <f t="shared" si="152"/>
        <v>4.6267552261351888E-2</v>
      </c>
      <c r="Z654" s="27">
        <f t="shared" si="153"/>
        <v>3.5568180800914263E-2</v>
      </c>
    </row>
    <row r="655" spans="1:26" ht="12.5" x14ac:dyDescent="0.25">
      <c r="A655" s="2" t="s">
        <v>54</v>
      </c>
      <c r="B655" t="s">
        <v>406</v>
      </c>
      <c r="C655" t="s">
        <v>405</v>
      </c>
      <c r="D655" s="18">
        <f>VLOOKUP(C655,'Infected rate by state'!B:E,4,0)</f>
        <v>3.3569470970421841E-3</v>
      </c>
      <c r="E655" s="2">
        <v>633</v>
      </c>
      <c r="F655" s="2">
        <v>32</v>
      </c>
      <c r="G655" s="2">
        <v>378</v>
      </c>
      <c r="H655" s="4">
        <f t="shared" si="140"/>
        <v>505.5</v>
      </c>
      <c r="I655" s="2">
        <v>20</v>
      </c>
      <c r="J655" s="4">
        <f t="shared" si="141"/>
        <v>26</v>
      </c>
      <c r="K655" s="3">
        <v>152884</v>
      </c>
      <c r="L655" s="3">
        <f t="shared" si="142"/>
        <v>120954</v>
      </c>
      <c r="M655" s="3">
        <v>31930</v>
      </c>
      <c r="N655" s="3">
        <f t="shared" si="145"/>
        <v>1026.4469999683945</v>
      </c>
      <c r="O655" s="3">
        <f t="shared" si="143"/>
        <v>215.39052094762079</v>
      </c>
      <c r="P655" s="3">
        <f t="shared" si="144"/>
        <v>46.723033035790877</v>
      </c>
      <c r="Q655" s="3">
        <v>2</v>
      </c>
      <c r="R655" s="22">
        <v>12</v>
      </c>
      <c r="S655" s="19">
        <f t="shared" si="146"/>
        <v>7.1796840315873593</v>
      </c>
      <c r="T655" s="20">
        <f t="shared" si="147"/>
        <v>1.899387309943746E-2</v>
      </c>
      <c r="U655" s="20">
        <f t="shared" si="148"/>
        <v>1.4203133593644628E-2</v>
      </c>
      <c r="V655" s="21">
        <f t="shared" si="149"/>
        <v>1.1342312846109573E-2</v>
      </c>
      <c r="W655" s="26">
        <f t="shared" si="150"/>
        <v>1.5574344345263627</v>
      </c>
      <c r="X655" s="27">
        <f t="shared" si="151"/>
        <v>7.7871721726318135E-2</v>
      </c>
      <c r="Y655" s="27">
        <f t="shared" si="152"/>
        <v>5.9901324404860103E-2</v>
      </c>
      <c r="Z655" s="27">
        <f t="shared" si="153"/>
        <v>4.8669826078948833E-2</v>
      </c>
    </row>
    <row r="656" spans="1:26" ht="12.5" x14ac:dyDescent="0.25">
      <c r="A656" s="2" t="s">
        <v>55</v>
      </c>
      <c r="B656" t="s">
        <v>337</v>
      </c>
      <c r="C656" t="s">
        <v>336</v>
      </c>
      <c r="D656" s="18">
        <f>VLOOKUP(C656,'Infected rate by state'!B:E,4,0)</f>
        <v>1.1933809905095205E-2</v>
      </c>
      <c r="E656" s="2">
        <v>799</v>
      </c>
      <c r="F656" s="2">
        <v>44</v>
      </c>
      <c r="G656" s="2">
        <v>364</v>
      </c>
      <c r="H656" s="4">
        <f t="shared" si="140"/>
        <v>581.5</v>
      </c>
      <c r="I656" s="2">
        <v>22</v>
      </c>
      <c r="J656" s="4">
        <f t="shared" si="141"/>
        <v>33</v>
      </c>
      <c r="K656" s="3">
        <v>234872</v>
      </c>
      <c r="L656" s="3">
        <f t="shared" si="142"/>
        <v>186644</v>
      </c>
      <c r="M656" s="3">
        <v>48228</v>
      </c>
      <c r="N656" s="3">
        <f t="shared" si="145"/>
        <v>5605.835600059042</v>
      </c>
      <c r="O656" s="3">
        <f t="shared" si="143"/>
        <v>1174.4620829907749</v>
      </c>
      <c r="P656" s="3">
        <f t="shared" si="144"/>
        <v>254.28471448821583</v>
      </c>
      <c r="Q656" s="3">
        <v>2</v>
      </c>
      <c r="R656" s="22">
        <v>12</v>
      </c>
      <c r="S656" s="19">
        <f t="shared" si="146"/>
        <v>39.148736099692499</v>
      </c>
      <c r="T656" s="20">
        <f t="shared" si="147"/>
        <v>0.10755147280135302</v>
      </c>
      <c r="U656" s="20">
        <f t="shared" si="148"/>
        <v>6.7323707824062773E-2</v>
      </c>
      <c r="V656" s="21">
        <f t="shared" si="149"/>
        <v>4.8997166582844177E-2</v>
      </c>
      <c r="W656" s="26">
        <f t="shared" si="150"/>
        <v>8.4761571496071948</v>
      </c>
      <c r="X656" s="27">
        <f t="shared" si="151"/>
        <v>0.38527987043669065</v>
      </c>
      <c r="Y656" s="27">
        <f t="shared" si="152"/>
        <v>0.25685324695779377</v>
      </c>
      <c r="Z656" s="27">
        <f t="shared" si="153"/>
        <v>0.19263993521834533</v>
      </c>
    </row>
    <row r="657" spans="1:26" ht="12.5" x14ac:dyDescent="0.25">
      <c r="A657" s="2" t="s">
        <v>56</v>
      </c>
      <c r="B657" t="s">
        <v>387</v>
      </c>
      <c r="C657" t="s">
        <v>386</v>
      </c>
      <c r="D657" s="18">
        <f>VLOOKUP(C657,'Infected rate by state'!B:E,4,0)</f>
        <v>9.1240169504562645E-3</v>
      </c>
      <c r="E657" s="3">
        <v>3013</v>
      </c>
      <c r="F657" s="2">
        <v>329</v>
      </c>
      <c r="G657" s="2">
        <v>975</v>
      </c>
      <c r="H657" s="4">
        <f t="shared" si="140"/>
        <v>1994</v>
      </c>
      <c r="I657" s="2">
        <v>101</v>
      </c>
      <c r="J657" s="4">
        <f t="shared" si="141"/>
        <v>215</v>
      </c>
      <c r="K657" s="3">
        <v>914407</v>
      </c>
      <c r="L657" s="3">
        <f t="shared" si="142"/>
        <v>718092</v>
      </c>
      <c r="M657" s="3">
        <v>196315</v>
      </c>
      <c r="N657" s="3">
        <f t="shared" si="145"/>
        <v>16686.129935231722</v>
      </c>
      <c r="O657" s="3">
        <f t="shared" si="143"/>
        <v>3510.6891513435025</v>
      </c>
      <c r="P657" s="3">
        <f t="shared" si="144"/>
        <v>763.9338518259849</v>
      </c>
      <c r="Q657" s="3">
        <v>2</v>
      </c>
      <c r="R657" s="22">
        <v>12</v>
      </c>
      <c r="S657" s="19">
        <f t="shared" si="146"/>
        <v>117.02297171145008</v>
      </c>
      <c r="T657" s="20">
        <f t="shared" si="147"/>
        <v>0.12002356072969239</v>
      </c>
      <c r="U657" s="20">
        <f t="shared" si="148"/>
        <v>5.8687548501228724E-2</v>
      </c>
      <c r="V657" s="21">
        <f t="shared" si="149"/>
        <v>3.8839353372535704E-2</v>
      </c>
      <c r="W657" s="26">
        <f t="shared" si="150"/>
        <v>25.464461727532829</v>
      </c>
      <c r="X657" s="27">
        <f t="shared" si="151"/>
        <v>0.25212338344091911</v>
      </c>
      <c r="Y657" s="27">
        <f t="shared" si="152"/>
        <v>0.11843935687224572</v>
      </c>
      <c r="Z657" s="27">
        <f t="shared" si="153"/>
        <v>7.7399579718944775E-2</v>
      </c>
    </row>
    <row r="658" spans="1:26" ht="12.5" x14ac:dyDescent="0.25">
      <c r="A658" s="2" t="s">
        <v>56</v>
      </c>
      <c r="B658" t="s">
        <v>402</v>
      </c>
      <c r="C658" t="s">
        <v>401</v>
      </c>
      <c r="D658" s="18">
        <f>VLOOKUP(C658,'Infected rate by state'!B:E,4,0)</f>
        <v>2.0032295834281305E-3</v>
      </c>
      <c r="E658" s="3">
        <v>2620</v>
      </c>
      <c r="F658" s="2">
        <v>284</v>
      </c>
      <c r="G658" s="3">
        <v>1167</v>
      </c>
      <c r="H658" s="4">
        <f t="shared" si="140"/>
        <v>1893.5</v>
      </c>
      <c r="I658" s="2">
        <v>97</v>
      </c>
      <c r="J658" s="4">
        <f t="shared" si="141"/>
        <v>190.5</v>
      </c>
      <c r="K658" s="3">
        <v>650209</v>
      </c>
      <c r="L658" s="3">
        <f t="shared" si="142"/>
        <v>494457</v>
      </c>
      <c r="M658" s="3">
        <v>155752</v>
      </c>
      <c r="N658" s="3">
        <f t="shared" si="145"/>
        <v>2605.0358084224426</v>
      </c>
      <c r="O658" s="3">
        <f t="shared" si="143"/>
        <v>554.23813627510276</v>
      </c>
      <c r="P658" s="3">
        <f t="shared" si="144"/>
        <v>122.18482535389464</v>
      </c>
      <c r="Q658" s="3">
        <v>2</v>
      </c>
      <c r="R658" s="22">
        <v>12</v>
      </c>
      <c r="S658" s="19">
        <f t="shared" si="146"/>
        <v>18.474604542503425</v>
      </c>
      <c r="T658" s="20">
        <f t="shared" si="147"/>
        <v>1.5830852221511076E-2</v>
      </c>
      <c r="U658" s="20">
        <f t="shared" si="148"/>
        <v>9.756854788752798E-3</v>
      </c>
      <c r="V658" s="21">
        <f t="shared" si="149"/>
        <v>7.0513757795814596E-3</v>
      </c>
      <c r="W658" s="26">
        <f t="shared" si="150"/>
        <v>4.0728275117964881</v>
      </c>
      <c r="X658" s="27">
        <f t="shared" si="151"/>
        <v>4.1987912492747297E-2</v>
      </c>
      <c r="Y658" s="27">
        <f t="shared" si="152"/>
        <v>2.137967197793432E-2</v>
      </c>
      <c r="Z658" s="27">
        <f t="shared" si="153"/>
        <v>1.4340941942945381E-2</v>
      </c>
    </row>
    <row r="659" spans="1:26" ht="12.5" x14ac:dyDescent="0.25">
      <c r="A659" s="2" t="s">
        <v>57</v>
      </c>
      <c r="B659" t="s">
        <v>373</v>
      </c>
      <c r="C659" t="s">
        <v>372</v>
      </c>
      <c r="D659" s="18">
        <f>VLOOKUP(C659,'Infected rate by state'!B:E,4,0)</f>
        <v>8.0007670443122732E-3</v>
      </c>
      <c r="E659" s="3">
        <v>4873</v>
      </c>
      <c r="F659" s="2">
        <v>770</v>
      </c>
      <c r="G659" s="3">
        <v>1465</v>
      </c>
      <c r="H659" s="4">
        <f t="shared" si="140"/>
        <v>3169</v>
      </c>
      <c r="I659" s="2">
        <v>249</v>
      </c>
      <c r="J659" s="4">
        <f t="shared" si="141"/>
        <v>509.5</v>
      </c>
      <c r="K659" s="3">
        <v>2024238</v>
      </c>
      <c r="L659" s="3">
        <f t="shared" si="142"/>
        <v>1670649</v>
      </c>
      <c r="M659" s="3">
        <v>353589</v>
      </c>
      <c r="N659" s="3">
        <f t="shared" si="145"/>
        <v>32390.913360489176</v>
      </c>
      <c r="O659" s="3">
        <f t="shared" si="143"/>
        <v>6691.7803499948968</v>
      </c>
      <c r="P659" s="3">
        <f t="shared" si="144"/>
        <v>1424.4862586161655</v>
      </c>
      <c r="Q659" s="3">
        <v>2</v>
      </c>
      <c r="R659" s="22">
        <v>12</v>
      </c>
      <c r="S659" s="19">
        <f t="shared" si="146"/>
        <v>223.0593449998299</v>
      </c>
      <c r="T659" s="20">
        <f t="shared" si="147"/>
        <v>0.1522589385664368</v>
      </c>
      <c r="U659" s="20">
        <f t="shared" si="148"/>
        <v>7.0387928368516858E-2</v>
      </c>
      <c r="V659" s="21">
        <f t="shared" si="149"/>
        <v>4.5774542376324626E-2</v>
      </c>
      <c r="W659" s="26">
        <f t="shared" si="150"/>
        <v>47.482875287205516</v>
      </c>
      <c r="X659" s="27">
        <f t="shared" si="151"/>
        <v>0.19069427826186955</v>
      </c>
      <c r="Y659" s="27">
        <f t="shared" si="152"/>
        <v>9.3195044724642823E-2</v>
      </c>
      <c r="Z659" s="27">
        <f t="shared" si="153"/>
        <v>6.1666071801565608E-2</v>
      </c>
    </row>
    <row r="660" spans="1:26" ht="12.5" x14ac:dyDescent="0.25">
      <c r="A660" s="2" t="s">
        <v>58</v>
      </c>
      <c r="B660" t="s">
        <v>399</v>
      </c>
      <c r="C660" t="s">
        <v>398</v>
      </c>
      <c r="D660" s="18">
        <f>VLOOKUP(C660,'Infected rate by state'!B:E,4,0)</f>
        <v>9.4446465970496208E-3</v>
      </c>
      <c r="E660" s="3">
        <v>1326</v>
      </c>
      <c r="F660" s="2">
        <v>155</v>
      </c>
      <c r="G660" s="2">
        <v>433</v>
      </c>
      <c r="H660" s="4">
        <f t="shared" si="140"/>
        <v>879.5</v>
      </c>
      <c r="I660" s="2">
        <v>35</v>
      </c>
      <c r="J660" s="4">
        <f t="shared" si="141"/>
        <v>95</v>
      </c>
      <c r="K660" s="3">
        <v>477802</v>
      </c>
      <c r="L660" s="3">
        <f t="shared" si="142"/>
        <v>377150</v>
      </c>
      <c r="M660" s="3">
        <v>100652</v>
      </c>
      <c r="N660" s="3">
        <f t="shared" si="145"/>
        <v>9025.3420667270057</v>
      </c>
      <c r="O660" s="3">
        <f t="shared" si="143"/>
        <v>1895.4332808425163</v>
      </c>
      <c r="P660" s="3">
        <f t="shared" si="144"/>
        <v>411.56100435846355</v>
      </c>
      <c r="Q660" s="3">
        <v>2</v>
      </c>
      <c r="R660" s="22">
        <v>12</v>
      </c>
      <c r="S660" s="19">
        <f t="shared" si="146"/>
        <v>63.181109361417207</v>
      </c>
      <c r="T660" s="20">
        <f t="shared" si="147"/>
        <v>0.14591480222036307</v>
      </c>
      <c r="U660" s="20">
        <f t="shared" si="148"/>
        <v>7.1837531962953047E-2</v>
      </c>
      <c r="V660" s="21">
        <f t="shared" si="149"/>
        <v>4.7647895446015991E-2</v>
      </c>
      <c r="W660" s="26">
        <f t="shared" si="150"/>
        <v>13.718700145282119</v>
      </c>
      <c r="X660" s="27">
        <f t="shared" si="151"/>
        <v>0.39196286129377483</v>
      </c>
      <c r="Y660" s="27">
        <f t="shared" si="152"/>
        <v>0.14440736995033809</v>
      </c>
      <c r="Z660" s="27">
        <f t="shared" si="153"/>
        <v>8.850774287278787E-2</v>
      </c>
    </row>
    <row r="661" spans="1:26" ht="12.5" x14ac:dyDescent="0.25">
      <c r="A661" s="2" t="s">
        <v>59</v>
      </c>
      <c r="B661" t="s">
        <v>391</v>
      </c>
      <c r="C661" t="s">
        <v>390</v>
      </c>
      <c r="D661" s="18">
        <f>VLOOKUP(C661,'Infected rate by state'!B:E,4,0)</f>
        <v>8.0848590084330874E-3</v>
      </c>
      <c r="E661" s="3">
        <v>1928</v>
      </c>
      <c r="F661" s="2">
        <v>247</v>
      </c>
      <c r="G661" s="2">
        <v>651</v>
      </c>
      <c r="H661" s="4">
        <f t="shared" si="140"/>
        <v>1289.5</v>
      </c>
      <c r="I661" s="2">
        <v>59</v>
      </c>
      <c r="J661" s="4">
        <f t="shared" si="141"/>
        <v>153</v>
      </c>
      <c r="K661" s="3">
        <v>567490</v>
      </c>
      <c r="L661" s="3">
        <f t="shared" si="142"/>
        <v>446143</v>
      </c>
      <c r="M661" s="3">
        <v>121347</v>
      </c>
      <c r="N661" s="3">
        <f t="shared" si="145"/>
        <v>9176.1532773913859</v>
      </c>
      <c r="O661" s="3">
        <f t="shared" si="143"/>
        <v>1929.8730660626659</v>
      </c>
      <c r="P661" s="3">
        <f t="shared" si="144"/>
        <v>419.75195273971792</v>
      </c>
      <c r="Q661" s="3">
        <v>2</v>
      </c>
      <c r="R661" s="22">
        <v>12</v>
      </c>
      <c r="S661" s="19">
        <f t="shared" si="146"/>
        <v>64.329102202088862</v>
      </c>
      <c r="T661" s="20">
        <f t="shared" si="147"/>
        <v>9.8815825195220988E-2</v>
      </c>
      <c r="U661" s="20">
        <f t="shared" si="148"/>
        <v>4.9886857078006094E-2</v>
      </c>
      <c r="V661" s="21">
        <f t="shared" si="149"/>
        <v>3.336571690979713E-2</v>
      </c>
      <c r="W661" s="26">
        <f t="shared" si="150"/>
        <v>13.991731757990598</v>
      </c>
      <c r="X661" s="27">
        <f t="shared" si="151"/>
        <v>0.23714799589814572</v>
      </c>
      <c r="Y661" s="27">
        <f t="shared" si="152"/>
        <v>9.1449227176409131E-2</v>
      </c>
      <c r="Z661" s="27">
        <f t="shared" si="153"/>
        <v>5.6646687279314163E-2</v>
      </c>
    </row>
    <row r="662" spans="1:26" ht="12.5" x14ac:dyDescent="0.25">
      <c r="A662" s="2" t="s">
        <v>60</v>
      </c>
      <c r="B662" t="s">
        <v>333</v>
      </c>
      <c r="C662" t="s">
        <v>332</v>
      </c>
      <c r="D662" s="18">
        <f>VLOOKUP(C662,'Infected rate by state'!B:E,4,0)</f>
        <v>1.4486816526494731E-2</v>
      </c>
      <c r="E662" s="3">
        <v>7764</v>
      </c>
      <c r="F662" s="2">
        <v>912</v>
      </c>
      <c r="G662" s="3">
        <v>3161</v>
      </c>
      <c r="H662" s="4">
        <f t="shared" si="140"/>
        <v>5462.5</v>
      </c>
      <c r="I662" s="2">
        <v>312</v>
      </c>
      <c r="J662" s="4">
        <f t="shared" si="141"/>
        <v>612</v>
      </c>
      <c r="K662" s="3">
        <v>2045072</v>
      </c>
      <c r="L662" s="3">
        <f t="shared" si="142"/>
        <v>1738806</v>
      </c>
      <c r="M662" s="3">
        <v>306266</v>
      </c>
      <c r="N662" s="3">
        <f t="shared" si="145"/>
        <v>59253.165694943265</v>
      </c>
      <c r="O662" s="3">
        <f t="shared" si="143"/>
        <v>12101.097158596875</v>
      </c>
      <c r="P662" s="3">
        <f t="shared" si="144"/>
        <v>2539.2403869848217</v>
      </c>
      <c r="Q662" s="3">
        <v>2</v>
      </c>
      <c r="R662" s="22">
        <v>12</v>
      </c>
      <c r="S662" s="19">
        <f t="shared" si="146"/>
        <v>403.36990528656247</v>
      </c>
      <c r="T662" s="20">
        <f t="shared" si="147"/>
        <v>0.12760832182428425</v>
      </c>
      <c r="U662" s="20">
        <f t="shared" si="148"/>
        <v>7.3843460922025164E-2</v>
      </c>
      <c r="V662" s="21">
        <f t="shared" si="149"/>
        <v>5.1953877548501094E-2</v>
      </c>
      <c r="W662" s="26">
        <f t="shared" si="150"/>
        <v>84.641346232827388</v>
      </c>
      <c r="X662" s="27">
        <f t="shared" si="151"/>
        <v>0.27128636613085699</v>
      </c>
      <c r="Y662" s="27">
        <f t="shared" si="152"/>
        <v>0.13830285332161338</v>
      </c>
      <c r="Z662" s="27">
        <f t="shared" si="153"/>
        <v>9.2808493676345818E-2</v>
      </c>
    </row>
    <row r="663" spans="1:26" ht="12.5" x14ac:dyDescent="0.25">
      <c r="A663" s="2" t="s">
        <v>61</v>
      </c>
      <c r="B663" t="s">
        <v>315</v>
      </c>
      <c r="C663" t="s">
        <v>314</v>
      </c>
      <c r="D663" s="18">
        <f>VLOOKUP(C663,'Infected rate by state'!B:E,4,0)</f>
        <v>7.5362096948057532E-3</v>
      </c>
      <c r="E663" s="2">
        <v>537</v>
      </c>
      <c r="F663" s="2">
        <v>51</v>
      </c>
      <c r="G663" s="2">
        <v>153</v>
      </c>
      <c r="H663" s="4">
        <f t="shared" si="140"/>
        <v>345</v>
      </c>
      <c r="I663" s="2">
        <v>23</v>
      </c>
      <c r="J663" s="4">
        <f t="shared" si="141"/>
        <v>37</v>
      </c>
      <c r="K663" s="3">
        <v>239882</v>
      </c>
      <c r="L663" s="3">
        <f t="shared" si="142"/>
        <v>185935</v>
      </c>
      <c r="M663" s="3">
        <v>53947</v>
      </c>
      <c r="N663" s="3">
        <f t="shared" si="145"/>
        <v>3615.6021080187875</v>
      </c>
      <c r="O663" s="3">
        <f t="shared" si="143"/>
        <v>764.21002236064987</v>
      </c>
      <c r="P663" s="3">
        <f t="shared" si="144"/>
        <v>167.19457867687109</v>
      </c>
      <c r="Q663" s="3">
        <v>2</v>
      </c>
      <c r="R663" s="22">
        <v>12</v>
      </c>
      <c r="S663" s="19">
        <f t="shared" si="146"/>
        <v>25.473667412021662</v>
      </c>
      <c r="T663" s="20">
        <f t="shared" si="147"/>
        <v>0.16649455824850759</v>
      </c>
      <c r="U663" s="20">
        <f t="shared" si="148"/>
        <v>7.3836717136294666E-2</v>
      </c>
      <c r="V663" s="21">
        <f t="shared" si="149"/>
        <v>4.7436997042870882E-2</v>
      </c>
      <c r="W663" s="26">
        <f t="shared" si="150"/>
        <v>5.57315262256237</v>
      </c>
      <c r="X663" s="27">
        <f t="shared" si="151"/>
        <v>0.24231098358966827</v>
      </c>
      <c r="Y663" s="27">
        <f t="shared" si="152"/>
        <v>0.15062574655573974</v>
      </c>
      <c r="Z663" s="27">
        <f t="shared" si="153"/>
        <v>0.10927750240318372</v>
      </c>
    </row>
    <row r="664" spans="1:26" ht="12.5" x14ac:dyDescent="0.25">
      <c r="A664" s="2" t="s">
        <v>62</v>
      </c>
      <c r="B664" t="s">
        <v>377</v>
      </c>
      <c r="C664" t="s">
        <v>376</v>
      </c>
      <c r="D664" s="18">
        <f>VLOOKUP(C664,'Infected rate by state'!B:E,4,0)</f>
        <v>5.6936382854354227E-3</v>
      </c>
      <c r="E664" s="3">
        <v>3808</v>
      </c>
      <c r="F664" s="2">
        <v>567</v>
      </c>
      <c r="G664" s="3">
        <v>1537</v>
      </c>
      <c r="H664" s="4">
        <f t="shared" si="140"/>
        <v>2672.5</v>
      </c>
      <c r="I664" s="2">
        <v>185</v>
      </c>
      <c r="J664" s="4">
        <f t="shared" si="141"/>
        <v>376</v>
      </c>
      <c r="K664" s="3">
        <v>1293436</v>
      </c>
      <c r="L664" s="3">
        <f t="shared" si="142"/>
        <v>1047927</v>
      </c>
      <c r="M664" s="3">
        <v>245509</v>
      </c>
      <c r="N664" s="3">
        <f t="shared" si="145"/>
        <v>14728.713458720902</v>
      </c>
      <c r="O664" s="3">
        <f t="shared" si="143"/>
        <v>3064.0450511025747</v>
      </c>
      <c r="P664" s="3">
        <f t="shared" si="144"/>
        <v>657.79167351189517</v>
      </c>
      <c r="Q664" s="3">
        <v>2</v>
      </c>
      <c r="R664" s="22">
        <v>12</v>
      </c>
      <c r="S664" s="19">
        <f t="shared" si="146"/>
        <v>102.13483503675249</v>
      </c>
      <c r="T664" s="20">
        <f t="shared" si="147"/>
        <v>6.6450771006345152E-2</v>
      </c>
      <c r="U664" s="20">
        <f t="shared" si="148"/>
        <v>3.8216963531057996E-2</v>
      </c>
      <c r="V664" s="21">
        <f t="shared" si="149"/>
        <v>2.6821122646206012E-2</v>
      </c>
      <c r="W664" s="26">
        <f t="shared" si="150"/>
        <v>21.926389117063174</v>
      </c>
      <c r="X664" s="27">
        <f t="shared" si="151"/>
        <v>0.11852102225439554</v>
      </c>
      <c r="Y664" s="27">
        <f t="shared" si="152"/>
        <v>5.8314864673040354E-2</v>
      </c>
      <c r="Z664" s="27">
        <f t="shared" si="153"/>
        <v>3.8670880277007359E-2</v>
      </c>
    </row>
    <row r="665" spans="1:26" ht="12.5" x14ac:dyDescent="0.25">
      <c r="A665" s="2" t="s">
        <v>63</v>
      </c>
      <c r="B665" t="s">
        <v>325</v>
      </c>
      <c r="C665" t="s">
        <v>324</v>
      </c>
      <c r="D665" s="18">
        <f>VLOOKUP(C665,'Infected rate by state'!B:E,4,0)</f>
        <v>8.9298079160438481E-3</v>
      </c>
      <c r="E665" s="3">
        <v>1571</v>
      </c>
      <c r="F665" s="2">
        <v>160</v>
      </c>
      <c r="G665" s="2">
        <v>719</v>
      </c>
      <c r="H665" s="4">
        <f t="shared" si="140"/>
        <v>1145</v>
      </c>
      <c r="I665" s="2">
        <v>44</v>
      </c>
      <c r="J665" s="4">
        <f t="shared" si="141"/>
        <v>102</v>
      </c>
      <c r="K665" s="3">
        <v>434821</v>
      </c>
      <c r="L665" s="3">
        <f t="shared" si="142"/>
        <v>303243</v>
      </c>
      <c r="M665" s="3">
        <v>131578</v>
      </c>
      <c r="N665" s="3">
        <f t="shared" si="145"/>
        <v>7765.7360157242038</v>
      </c>
      <c r="O665" s="3">
        <f t="shared" si="143"/>
        <v>1698.7334335232699</v>
      </c>
      <c r="P665" s="3">
        <f t="shared" si="144"/>
        <v>386.32502735878876</v>
      </c>
      <c r="Q665" s="3">
        <v>2</v>
      </c>
      <c r="R665" s="22">
        <v>12</v>
      </c>
      <c r="S665" s="19">
        <f t="shared" si="146"/>
        <v>56.624447784108995</v>
      </c>
      <c r="T665" s="20">
        <f t="shared" si="147"/>
        <v>7.8754447543962436E-2</v>
      </c>
      <c r="U665" s="20">
        <f t="shared" si="148"/>
        <v>4.9453666186994753E-2</v>
      </c>
      <c r="V665" s="21">
        <f t="shared" si="149"/>
        <v>3.6043569563404834E-2</v>
      </c>
      <c r="W665" s="26">
        <f t="shared" si="150"/>
        <v>12.877500911959626</v>
      </c>
      <c r="X665" s="27">
        <f t="shared" si="151"/>
        <v>0.29267047527180967</v>
      </c>
      <c r="Y665" s="27">
        <f t="shared" si="152"/>
        <v>0.12625000894078064</v>
      </c>
      <c r="Z665" s="27">
        <f t="shared" si="153"/>
        <v>8.0484380699747657E-2</v>
      </c>
    </row>
    <row r="666" spans="1:26" ht="12.5" x14ac:dyDescent="0.25">
      <c r="A666" s="2" t="s">
        <v>64</v>
      </c>
      <c r="B666" t="s">
        <v>377</v>
      </c>
      <c r="C666" t="s">
        <v>376</v>
      </c>
      <c r="D666" s="18">
        <f>VLOOKUP(C666,'Infected rate by state'!B:E,4,0)</f>
        <v>5.6936382854354227E-3</v>
      </c>
      <c r="E666" s="3">
        <v>7233</v>
      </c>
      <c r="F666" s="2">
        <v>885</v>
      </c>
      <c r="G666" s="3">
        <v>2631</v>
      </c>
      <c r="H666" s="4">
        <f t="shared" si="140"/>
        <v>4932</v>
      </c>
      <c r="I666" s="2">
        <v>306</v>
      </c>
      <c r="J666" s="4">
        <f t="shared" si="141"/>
        <v>595.5</v>
      </c>
      <c r="K666" s="3">
        <v>1602896</v>
      </c>
      <c r="L666" s="3">
        <f t="shared" si="142"/>
        <v>1249277</v>
      </c>
      <c r="M666" s="3">
        <v>353619</v>
      </c>
      <c r="N666" s="3">
        <f t="shared" si="145"/>
        <v>18252.620066342595</v>
      </c>
      <c r="O666" s="3">
        <f t="shared" si="143"/>
        <v>3850.5397612079969</v>
      </c>
      <c r="P666" s="3">
        <f t="shared" si="144"/>
        <v>840.52634104750405</v>
      </c>
      <c r="Q666" s="3">
        <v>2</v>
      </c>
      <c r="R666" s="22">
        <v>12</v>
      </c>
      <c r="S666" s="19">
        <f t="shared" si="146"/>
        <v>128.35132537359991</v>
      </c>
      <c r="T666" s="20">
        <f t="shared" si="147"/>
        <v>4.8784236173926229E-2</v>
      </c>
      <c r="U666" s="20">
        <f t="shared" si="148"/>
        <v>2.6024194114679624E-2</v>
      </c>
      <c r="V666" s="21">
        <f t="shared" si="149"/>
        <v>1.7745240615733432E-2</v>
      </c>
      <c r="W666" s="26">
        <f t="shared" si="150"/>
        <v>28.017544701583468</v>
      </c>
      <c r="X666" s="27">
        <f t="shared" si="151"/>
        <v>9.1560603599945972E-2</v>
      </c>
      <c r="Y666" s="27">
        <f t="shared" si="152"/>
        <v>4.7048773638259392E-2</v>
      </c>
      <c r="Z666" s="27">
        <f t="shared" si="153"/>
        <v>3.1658242600659282E-2</v>
      </c>
    </row>
    <row r="667" spans="1:26" ht="12.5" x14ac:dyDescent="0.25">
      <c r="A667" s="2" t="s">
        <v>65</v>
      </c>
      <c r="B667" t="s">
        <v>317</v>
      </c>
      <c r="C667" t="s">
        <v>316</v>
      </c>
      <c r="D667" s="18">
        <f>VLOOKUP(C667,'Infected rate by state'!B:E,4,0)</f>
        <v>7.3843274393391549E-3</v>
      </c>
      <c r="E667" s="3">
        <v>1295</v>
      </c>
      <c r="F667" s="2">
        <v>149</v>
      </c>
      <c r="G667" s="2">
        <v>555</v>
      </c>
      <c r="H667" s="4">
        <f t="shared" si="140"/>
        <v>925</v>
      </c>
      <c r="I667" s="2">
        <v>62</v>
      </c>
      <c r="J667" s="4">
        <f t="shared" si="141"/>
        <v>105.5</v>
      </c>
      <c r="K667" s="3">
        <v>673350</v>
      </c>
      <c r="L667" s="3">
        <f t="shared" si="142"/>
        <v>553411</v>
      </c>
      <c r="M667" s="3">
        <v>119939</v>
      </c>
      <c r="N667" s="3">
        <f t="shared" si="145"/>
        <v>9944.4737625580401</v>
      </c>
      <c r="O667" s="3">
        <f t="shared" si="143"/>
        <v>2057.7270961479385</v>
      </c>
      <c r="P667" s="3">
        <f t="shared" si="144"/>
        <v>438.88283298531553</v>
      </c>
      <c r="Q667" s="3">
        <v>2</v>
      </c>
      <c r="R667" s="22">
        <v>12</v>
      </c>
      <c r="S667" s="19">
        <f t="shared" si="146"/>
        <v>68.59090320493128</v>
      </c>
      <c r="T667" s="20">
        <f t="shared" si="147"/>
        <v>0.12358721298185817</v>
      </c>
      <c r="U667" s="20">
        <f t="shared" si="148"/>
        <v>7.4152327789114902E-2</v>
      </c>
      <c r="V667" s="21">
        <f t="shared" si="149"/>
        <v>5.2965948420796355E-2</v>
      </c>
      <c r="W667" s="26">
        <f t="shared" si="150"/>
        <v>14.629427766177184</v>
      </c>
      <c r="X667" s="27">
        <f t="shared" si="151"/>
        <v>0.23595851235769652</v>
      </c>
      <c r="Y667" s="27">
        <f t="shared" si="152"/>
        <v>0.13866756176471265</v>
      </c>
      <c r="Z667" s="27">
        <f t="shared" si="153"/>
        <v>9.8184078967632107E-2</v>
      </c>
    </row>
    <row r="668" spans="1:26" ht="12.5" x14ac:dyDescent="0.25">
      <c r="A668" s="2" t="s">
        <v>66</v>
      </c>
      <c r="B668" t="s">
        <v>357</v>
      </c>
      <c r="C668" t="s">
        <v>356</v>
      </c>
      <c r="D668" s="18">
        <f>VLOOKUP(C668,'Infected rate by state'!B:E,4,0)</f>
        <v>4.5578363920328819E-3</v>
      </c>
      <c r="E668" s="3">
        <v>1883</v>
      </c>
      <c r="F668" s="2">
        <v>199</v>
      </c>
      <c r="G668" s="2">
        <v>901</v>
      </c>
      <c r="H668" s="4">
        <f t="shared" si="140"/>
        <v>1392</v>
      </c>
      <c r="I668" s="2">
        <v>77</v>
      </c>
      <c r="J668" s="4">
        <f t="shared" si="141"/>
        <v>138</v>
      </c>
      <c r="K668" s="3">
        <v>557924</v>
      </c>
      <c r="L668" s="3">
        <f t="shared" si="142"/>
        <v>442129</v>
      </c>
      <c r="M668" s="3">
        <v>115795</v>
      </c>
      <c r="N668" s="3">
        <f t="shared" si="145"/>
        <v>5085.8526223771069</v>
      </c>
      <c r="O668" s="3">
        <f t="shared" si="143"/>
        <v>1066.5891846045852</v>
      </c>
      <c r="P668" s="3">
        <f t="shared" si="144"/>
        <v>231.20455445220693</v>
      </c>
      <c r="Q668" s="3">
        <v>2</v>
      </c>
      <c r="R668" s="22">
        <v>12</v>
      </c>
      <c r="S668" s="19">
        <f t="shared" si="146"/>
        <v>35.552972820152839</v>
      </c>
      <c r="T668" s="20">
        <f t="shared" si="147"/>
        <v>3.9459459289847766E-2</v>
      </c>
      <c r="U668" s="20">
        <f t="shared" si="148"/>
        <v>2.5540928750109798E-2</v>
      </c>
      <c r="V668" s="21">
        <f t="shared" si="149"/>
        <v>1.8881026457861307E-2</v>
      </c>
      <c r="W668" s="26">
        <f t="shared" si="150"/>
        <v>7.706818481740231</v>
      </c>
      <c r="X668" s="27">
        <f t="shared" si="151"/>
        <v>0.10008855171091209</v>
      </c>
      <c r="Y668" s="27">
        <f t="shared" si="152"/>
        <v>5.5846510737248049E-2</v>
      </c>
      <c r="Z668" s="27">
        <f t="shared" si="153"/>
        <v>3.8727731064021262E-2</v>
      </c>
    </row>
    <row r="669" spans="1:26" ht="12.5" x14ac:dyDescent="0.25">
      <c r="A669" s="2" t="s">
        <v>66</v>
      </c>
      <c r="B669" t="s">
        <v>387</v>
      </c>
      <c r="C669" t="s">
        <v>386</v>
      </c>
      <c r="D669" s="18">
        <f>VLOOKUP(C669,'Infected rate by state'!B:E,4,0)</f>
        <v>9.1240169504562645E-3</v>
      </c>
      <c r="E669" s="3">
        <v>3026</v>
      </c>
      <c r="F669" s="2">
        <v>398</v>
      </c>
      <c r="G669" s="3">
        <v>1053</v>
      </c>
      <c r="H669" s="4">
        <f t="shared" si="140"/>
        <v>2039.5</v>
      </c>
      <c r="I669" s="2">
        <v>151</v>
      </c>
      <c r="J669" s="4">
        <f t="shared" si="141"/>
        <v>274.5</v>
      </c>
      <c r="K669" s="3">
        <v>975665</v>
      </c>
      <c r="L669" s="3">
        <f t="shared" si="142"/>
        <v>786033</v>
      </c>
      <c r="M669" s="3">
        <v>189632</v>
      </c>
      <c r="N669" s="3">
        <f t="shared" si="145"/>
        <v>17803.967995933821</v>
      </c>
      <c r="O669" s="3">
        <f t="shared" si="143"/>
        <v>3711.4929798737212</v>
      </c>
      <c r="P669" s="3">
        <f t="shared" si="144"/>
        <v>798.78778818108367</v>
      </c>
      <c r="Q669" s="3">
        <v>2</v>
      </c>
      <c r="R669" s="22">
        <v>12</v>
      </c>
      <c r="S669" s="19">
        <f t="shared" si="146"/>
        <v>123.71643266245738</v>
      </c>
      <c r="T669" s="20">
        <f t="shared" si="147"/>
        <v>0.11748948970793673</v>
      </c>
      <c r="U669" s="20">
        <f t="shared" si="148"/>
        <v>6.0660177819297563E-2</v>
      </c>
      <c r="V669" s="21">
        <f t="shared" si="149"/>
        <v>4.0884478738419494E-2</v>
      </c>
      <c r="W669" s="26">
        <f t="shared" si="150"/>
        <v>26.626259606036122</v>
      </c>
      <c r="X669" s="27">
        <f t="shared" si="151"/>
        <v>0.17633284507308691</v>
      </c>
      <c r="Y669" s="27">
        <f t="shared" si="152"/>
        <v>9.6999124247854729E-2</v>
      </c>
      <c r="Z669" s="27">
        <f t="shared" si="153"/>
        <v>6.6900149763909858E-2</v>
      </c>
    </row>
    <row r="670" spans="1:26" ht="12.5" x14ac:dyDescent="0.25">
      <c r="A670" s="2" t="s">
        <v>67</v>
      </c>
      <c r="B670" t="s">
        <v>327</v>
      </c>
      <c r="C670" t="s">
        <v>326</v>
      </c>
      <c r="D670" s="18">
        <f>VLOOKUP(C670,'Infected rate by state'!B:E,4,0)</f>
        <v>1.0244051329943483E-2</v>
      </c>
      <c r="E670" s="3">
        <v>1105</v>
      </c>
      <c r="F670" s="2">
        <v>75</v>
      </c>
      <c r="G670" s="2">
        <v>547</v>
      </c>
      <c r="H670" s="4">
        <f t="shared" si="140"/>
        <v>826</v>
      </c>
      <c r="I670" s="2">
        <v>33</v>
      </c>
      <c r="J670" s="4">
        <f t="shared" si="141"/>
        <v>54</v>
      </c>
      <c r="K670" s="3">
        <v>280815</v>
      </c>
      <c r="L670" s="3">
        <f t="shared" si="142"/>
        <v>232593</v>
      </c>
      <c r="M670" s="3">
        <v>48222</v>
      </c>
      <c r="N670" s="3">
        <f t="shared" si="145"/>
        <v>5753.3665484361582</v>
      </c>
      <c r="O670" s="3">
        <f t="shared" si="143"/>
        <v>1186.9974864170517</v>
      </c>
      <c r="P670" s="3">
        <f t="shared" si="144"/>
        <v>252.25430801811996</v>
      </c>
      <c r="Q670" s="3">
        <v>2</v>
      </c>
      <c r="R670" s="22">
        <v>12</v>
      </c>
      <c r="S670" s="19">
        <f t="shared" si="146"/>
        <v>39.56658288056839</v>
      </c>
      <c r="T670" s="20">
        <f t="shared" si="147"/>
        <v>7.2333789544000715E-2</v>
      </c>
      <c r="U670" s="20">
        <f t="shared" si="148"/>
        <v>4.7901432058799501E-2</v>
      </c>
      <c r="V670" s="21">
        <f t="shared" si="149"/>
        <v>3.5806862335356009E-2</v>
      </c>
      <c r="W670" s="26">
        <f t="shared" si="150"/>
        <v>8.4084769339373313</v>
      </c>
      <c r="X670" s="27">
        <f t="shared" si="151"/>
        <v>0.25480233133143426</v>
      </c>
      <c r="Y670" s="27">
        <f t="shared" si="152"/>
        <v>0.1557125358136543</v>
      </c>
      <c r="Z670" s="27">
        <f t="shared" si="153"/>
        <v>0.11211302578583109</v>
      </c>
    </row>
    <row r="671" spans="1:26" ht="12.5" x14ac:dyDescent="0.25">
      <c r="A671" s="2" t="s">
        <v>67</v>
      </c>
      <c r="B671" t="s">
        <v>377</v>
      </c>
      <c r="C671" t="s">
        <v>376</v>
      </c>
      <c r="D671" s="18">
        <f>VLOOKUP(C671,'Infected rate by state'!B:E,4,0)</f>
        <v>5.6936382854354227E-3</v>
      </c>
      <c r="E671" s="3">
        <v>6449</v>
      </c>
      <c r="F671" s="2">
        <v>679</v>
      </c>
      <c r="G671" s="3">
        <v>2792</v>
      </c>
      <c r="H671" s="4">
        <f t="shared" si="140"/>
        <v>4620.5</v>
      </c>
      <c r="I671" s="2">
        <v>235</v>
      </c>
      <c r="J671" s="4">
        <f t="shared" si="141"/>
        <v>457</v>
      </c>
      <c r="K671" s="3">
        <v>2405737</v>
      </c>
      <c r="L671" s="3">
        <f t="shared" si="142"/>
        <v>1964504</v>
      </c>
      <c r="M671" s="3">
        <v>441233</v>
      </c>
      <c r="N671" s="3">
        <f t="shared" si="145"/>
        <v>27394.792575777115</v>
      </c>
      <c r="O671" s="3">
        <f t="shared" si="143"/>
        <v>5682.3325987011831</v>
      </c>
      <c r="P671" s="3">
        <f t="shared" si="144"/>
        <v>1215.5543553496509</v>
      </c>
      <c r="Q671" s="3">
        <v>2</v>
      </c>
      <c r="R671" s="22">
        <v>12</v>
      </c>
      <c r="S671" s="19">
        <f t="shared" si="146"/>
        <v>189.41108662337277</v>
      </c>
      <c r="T671" s="20">
        <f t="shared" si="147"/>
        <v>6.7840647071408591E-2</v>
      </c>
      <c r="U671" s="20">
        <f t="shared" si="148"/>
        <v>4.0993634157206527E-2</v>
      </c>
      <c r="V671" s="21">
        <f t="shared" si="149"/>
        <v>2.9370613525100446E-2</v>
      </c>
      <c r="W671" s="26">
        <f t="shared" si="150"/>
        <v>40.518478511655033</v>
      </c>
      <c r="X671" s="27">
        <f t="shared" si="151"/>
        <v>0.1724190574964044</v>
      </c>
      <c r="Y671" s="27">
        <f t="shared" si="152"/>
        <v>8.8661878581302048E-2</v>
      </c>
      <c r="Z671" s="27">
        <f t="shared" si="153"/>
        <v>5.9673753330861612E-2</v>
      </c>
    </row>
    <row r="672" spans="1:26" ht="12.5" x14ac:dyDescent="0.25">
      <c r="A672" s="2" t="s">
        <v>68</v>
      </c>
      <c r="B672" t="s">
        <v>315</v>
      </c>
      <c r="C672" t="s">
        <v>314</v>
      </c>
      <c r="D672" s="18">
        <f>VLOOKUP(C672,'Infected rate by state'!B:E,4,0)</f>
        <v>7.5362096948057532E-3</v>
      </c>
      <c r="E672" s="3">
        <v>1727</v>
      </c>
      <c r="F672" s="2">
        <v>203</v>
      </c>
      <c r="G672" s="2">
        <v>675</v>
      </c>
      <c r="H672" s="4">
        <f t="shared" si="140"/>
        <v>1201</v>
      </c>
      <c r="I672" s="2">
        <v>81</v>
      </c>
      <c r="J672" s="4">
        <f t="shared" si="141"/>
        <v>142</v>
      </c>
      <c r="K672" s="3">
        <v>844608</v>
      </c>
      <c r="L672" s="3">
        <f t="shared" si="142"/>
        <v>685512</v>
      </c>
      <c r="M672" s="3">
        <v>159096</v>
      </c>
      <c r="N672" s="3">
        <f t="shared" si="145"/>
        <v>12730.285995820996</v>
      </c>
      <c r="O672" s="3">
        <f t="shared" si="143"/>
        <v>2646.5606945509044</v>
      </c>
      <c r="P672" s="3">
        <f t="shared" si="144"/>
        <v>567.71139419709243</v>
      </c>
      <c r="Q672" s="3">
        <v>2</v>
      </c>
      <c r="R672" s="22">
        <v>12</v>
      </c>
      <c r="S672" s="19">
        <f t="shared" si="146"/>
        <v>88.218689818363472</v>
      </c>
      <c r="T672" s="20">
        <f t="shared" si="147"/>
        <v>0.13069435528646439</v>
      </c>
      <c r="U672" s="20">
        <f t="shared" si="148"/>
        <v>7.3454362879569912E-2</v>
      </c>
      <c r="V672" s="21">
        <f t="shared" si="149"/>
        <v>5.1082043901773871E-2</v>
      </c>
      <c r="W672" s="26">
        <f t="shared" si="150"/>
        <v>18.923713139903082</v>
      </c>
      <c r="X672" s="27">
        <f t="shared" si="151"/>
        <v>0.23362608814695163</v>
      </c>
      <c r="Y672" s="27">
        <f t="shared" si="152"/>
        <v>0.13326558549227524</v>
      </c>
      <c r="Z672" s="27">
        <f t="shared" si="153"/>
        <v>9.3220261772921587E-2</v>
      </c>
    </row>
    <row r="673" spans="1:26" ht="12.5" x14ac:dyDescent="0.25">
      <c r="A673" s="2" t="s">
        <v>69</v>
      </c>
      <c r="B673" t="s">
        <v>393</v>
      </c>
      <c r="C673" t="s">
        <v>392</v>
      </c>
      <c r="D673" s="18">
        <f>VLOOKUP(C673,'Infected rate by state'!B:E,4,0)</f>
        <v>7.5097590818065515E-3</v>
      </c>
      <c r="E673" s="3">
        <v>1135</v>
      </c>
      <c r="F673" s="2">
        <v>167</v>
      </c>
      <c r="G673" s="2">
        <v>357</v>
      </c>
      <c r="H673" s="4">
        <f t="shared" si="140"/>
        <v>746</v>
      </c>
      <c r="I673" s="2">
        <v>38</v>
      </c>
      <c r="J673" s="4">
        <f t="shared" si="141"/>
        <v>102.5</v>
      </c>
      <c r="K673" s="3">
        <v>439951</v>
      </c>
      <c r="L673" s="3">
        <f t="shared" si="142"/>
        <v>356896</v>
      </c>
      <c r="M673" s="3">
        <v>83055</v>
      </c>
      <c r="N673" s="3">
        <f t="shared" si="145"/>
        <v>6607.852035599748</v>
      </c>
      <c r="O673" s="3">
        <f t="shared" si="143"/>
        <v>1373.9992644664462</v>
      </c>
      <c r="P673" s="3">
        <f t="shared" si="144"/>
        <v>294.80327674180865</v>
      </c>
      <c r="Q673" s="3">
        <v>2</v>
      </c>
      <c r="R673" s="22">
        <v>12</v>
      </c>
      <c r="S673" s="19">
        <f t="shared" si="146"/>
        <v>45.799975482214876</v>
      </c>
      <c r="T673" s="20">
        <f t="shared" si="147"/>
        <v>0.1282912478493414</v>
      </c>
      <c r="U673" s="20">
        <f t="shared" si="148"/>
        <v>6.1394069011011895E-2</v>
      </c>
      <c r="V673" s="21">
        <f t="shared" si="149"/>
        <v>4.0352401305916191E-2</v>
      </c>
      <c r="W673" s="26">
        <f t="shared" si="150"/>
        <v>9.8267758913936216</v>
      </c>
      <c r="X673" s="27">
        <f t="shared" si="151"/>
        <v>0.25859936556299007</v>
      </c>
      <c r="Y673" s="27">
        <f t="shared" si="152"/>
        <v>9.5870984306279231E-2</v>
      </c>
      <c r="Z673" s="27">
        <f t="shared" si="153"/>
        <v>5.8842969409542645E-2</v>
      </c>
    </row>
    <row r="674" spans="1:26" ht="12.5" x14ac:dyDescent="0.25">
      <c r="A674" s="2" t="s">
        <v>70</v>
      </c>
      <c r="B674" t="s">
        <v>341</v>
      </c>
      <c r="C674" t="s">
        <v>340</v>
      </c>
      <c r="D674" s="18">
        <f>VLOOKUP(C674,'Infected rate by state'!B:E,4,0)</f>
        <v>4.5161642780770922E-3</v>
      </c>
      <c r="E674" s="2">
        <v>828</v>
      </c>
      <c r="F674" s="2">
        <v>93</v>
      </c>
      <c r="G674" s="2">
        <v>280</v>
      </c>
      <c r="H674" s="4">
        <f t="shared" si="140"/>
        <v>554</v>
      </c>
      <c r="I674" s="2">
        <v>39</v>
      </c>
      <c r="J674" s="4">
        <f t="shared" si="141"/>
        <v>66</v>
      </c>
      <c r="K674" s="3">
        <v>327040</v>
      </c>
      <c r="L674" s="3">
        <f t="shared" si="142"/>
        <v>270018</v>
      </c>
      <c r="M674" s="3">
        <v>57022</v>
      </c>
      <c r="N674" s="3">
        <f t="shared" si="145"/>
        <v>2953.9327310046647</v>
      </c>
      <c r="O674" s="3">
        <f t="shared" si="143"/>
        <v>610.1761555891436</v>
      </c>
      <c r="P674" s="3">
        <f t="shared" si="144"/>
        <v>129.86534048496736</v>
      </c>
      <c r="Q674" s="3">
        <v>2</v>
      </c>
      <c r="R674" s="22">
        <v>12</v>
      </c>
      <c r="S674" s="19">
        <f t="shared" si="146"/>
        <v>20.339205186304788</v>
      </c>
      <c r="T674" s="20">
        <f t="shared" si="147"/>
        <v>7.26400185225171E-2</v>
      </c>
      <c r="U674" s="20">
        <f t="shared" si="148"/>
        <v>3.6713366762283012E-2</v>
      </c>
      <c r="V674" s="21">
        <f t="shared" si="149"/>
        <v>2.4564257471382595E-2</v>
      </c>
      <c r="W674" s="26">
        <f t="shared" si="150"/>
        <v>4.3288446828322451</v>
      </c>
      <c r="X674" s="27">
        <f t="shared" si="151"/>
        <v>0.1109960175085191</v>
      </c>
      <c r="Y674" s="27">
        <f t="shared" si="152"/>
        <v>6.5588555800488557E-2</v>
      </c>
      <c r="Z674" s="27">
        <f t="shared" si="153"/>
        <v>4.6546717019701561E-2</v>
      </c>
    </row>
    <row r="675" spans="1:26" ht="12.5" x14ac:dyDescent="0.25">
      <c r="A675" s="2" t="s">
        <v>71</v>
      </c>
      <c r="B675" t="s">
        <v>393</v>
      </c>
      <c r="C675" t="s">
        <v>392</v>
      </c>
      <c r="D675" s="18">
        <f>VLOOKUP(C675,'Infected rate by state'!B:E,4,0)</f>
        <v>7.5097590818065515E-3</v>
      </c>
      <c r="E675" s="3">
        <v>10585</v>
      </c>
      <c r="F675" s="3">
        <v>1292</v>
      </c>
      <c r="G675" s="3">
        <v>3679</v>
      </c>
      <c r="H675" s="4">
        <f t="shared" si="140"/>
        <v>7132</v>
      </c>
      <c r="I675" s="2">
        <v>450</v>
      </c>
      <c r="J675" s="4">
        <f t="shared" si="141"/>
        <v>871</v>
      </c>
      <c r="K675" s="3">
        <v>3918830</v>
      </c>
      <c r="L675" s="3">
        <f t="shared" si="142"/>
        <v>3335780</v>
      </c>
      <c r="M675" s="3">
        <v>583050</v>
      </c>
      <c r="N675" s="3">
        <f t="shared" si="145"/>
        <v>58858.938365111935</v>
      </c>
      <c r="O675" s="3">
        <f t="shared" si="143"/>
        <v>12015.125645574255</v>
      </c>
      <c r="P675" s="3">
        <f t="shared" si="144"/>
        <v>2519.7542409253283</v>
      </c>
      <c r="Q675" s="3">
        <v>2</v>
      </c>
      <c r="R675" s="22">
        <v>12</v>
      </c>
      <c r="S675" s="19">
        <f t="shared" si="146"/>
        <v>400.50418818580852</v>
      </c>
      <c r="T675" s="20">
        <f t="shared" si="147"/>
        <v>0.10886224196406864</v>
      </c>
      <c r="U675" s="20">
        <f t="shared" si="148"/>
        <v>5.6155943379950717E-2</v>
      </c>
      <c r="V675" s="21">
        <f t="shared" si="149"/>
        <v>3.7836956843250689E-2</v>
      </c>
      <c r="W675" s="26">
        <f t="shared" si="150"/>
        <v>83.991808030844282</v>
      </c>
      <c r="X675" s="27">
        <f t="shared" si="151"/>
        <v>0.18664846229076507</v>
      </c>
      <c r="Y675" s="27">
        <f t="shared" si="152"/>
        <v>9.6431467314402164E-2</v>
      </c>
      <c r="Z675" s="27">
        <f t="shared" si="153"/>
        <v>6.5009139342758732E-2</v>
      </c>
    </row>
    <row r="676" spans="1:26" ht="12.5" x14ac:dyDescent="0.25">
      <c r="A676" s="2" t="s">
        <v>72</v>
      </c>
      <c r="B676" t="s">
        <v>383</v>
      </c>
      <c r="C676" t="s">
        <v>382</v>
      </c>
      <c r="D676" s="18">
        <f>VLOOKUP(C676,'Infected rate by state'!B:E,4,0)</f>
        <v>8.525765865415048E-3</v>
      </c>
      <c r="E676" s="3">
        <v>1664</v>
      </c>
      <c r="F676" s="2">
        <v>171</v>
      </c>
      <c r="G676" s="2">
        <v>510</v>
      </c>
      <c r="H676" s="4">
        <f t="shared" si="140"/>
        <v>1087</v>
      </c>
      <c r="I676" s="2">
        <v>33</v>
      </c>
      <c r="J676" s="4">
        <f t="shared" si="141"/>
        <v>102</v>
      </c>
      <c r="K676" s="3">
        <v>481423</v>
      </c>
      <c r="L676" s="3">
        <f t="shared" si="142"/>
        <v>381641</v>
      </c>
      <c r="M676" s="3">
        <v>99782</v>
      </c>
      <c r="N676" s="3">
        <f t="shared" si="145"/>
        <v>8208.999560451417</v>
      </c>
      <c r="O676" s="3">
        <f t="shared" si="143"/>
        <v>1721.3463307065097</v>
      </c>
      <c r="P676" s="3">
        <f t="shared" si="144"/>
        <v>373.07964498866869</v>
      </c>
      <c r="Q676" s="3">
        <v>2</v>
      </c>
      <c r="R676" s="22">
        <v>12</v>
      </c>
      <c r="S676" s="19">
        <f t="shared" si="146"/>
        <v>57.378211023550321</v>
      </c>
      <c r="T676" s="20">
        <f t="shared" si="147"/>
        <v>0.11250629612460847</v>
      </c>
      <c r="U676" s="20">
        <f t="shared" si="148"/>
        <v>5.2785842707957976E-2</v>
      </c>
      <c r="V676" s="21">
        <f t="shared" si="149"/>
        <v>3.4482097970883606E-2</v>
      </c>
      <c r="W676" s="26">
        <f t="shared" si="150"/>
        <v>12.435988166288956</v>
      </c>
      <c r="X676" s="27">
        <f t="shared" si="151"/>
        <v>0.37684812625118047</v>
      </c>
      <c r="Y676" s="27">
        <f t="shared" si="152"/>
        <v>0.12192145261067604</v>
      </c>
      <c r="Z676" s="27">
        <f t="shared" si="153"/>
        <v>7.2725076995841853E-2</v>
      </c>
    </row>
    <row r="677" spans="1:26" ht="12.5" x14ac:dyDescent="0.25">
      <c r="A677" s="2" t="s">
        <v>73</v>
      </c>
      <c r="B677" t="s">
        <v>337</v>
      </c>
      <c r="C677" t="s">
        <v>336</v>
      </c>
      <c r="D677" s="18">
        <f>VLOOKUP(C677,'Infected rate by state'!B:E,4,0)</f>
        <v>1.1933809905095205E-2</v>
      </c>
      <c r="E677" s="3">
        <v>1614</v>
      </c>
      <c r="F677" s="2">
        <v>139</v>
      </c>
      <c r="G677" s="2">
        <v>699</v>
      </c>
      <c r="H677" s="4">
        <f t="shared" ref="H677:H740" si="154">G677+(E677-G677)*0.5</f>
        <v>1156.5</v>
      </c>
      <c r="I677" s="2">
        <v>66</v>
      </c>
      <c r="J677" s="4">
        <f t="shared" ref="J677:J740" si="155">I677+(F677-I677)*0.5</f>
        <v>102.5</v>
      </c>
      <c r="K677" s="3">
        <v>379562</v>
      </c>
      <c r="L677" s="3">
        <f t="shared" si="142"/>
        <v>293409</v>
      </c>
      <c r="M677" s="3">
        <v>86153</v>
      </c>
      <c r="N677" s="3">
        <f t="shared" si="145"/>
        <v>9059.2415103954936</v>
      </c>
      <c r="O677" s="3">
        <f t="shared" si="143"/>
        <v>1916.6012566783406</v>
      </c>
      <c r="P677" s="3">
        <f t="shared" si="144"/>
        <v>419.77626245805811</v>
      </c>
      <c r="Q677" s="3">
        <v>2</v>
      </c>
      <c r="R677" s="22">
        <v>12</v>
      </c>
      <c r="S677" s="19">
        <f t="shared" si="146"/>
        <v>63.886708555944686</v>
      </c>
      <c r="T677" s="20">
        <f t="shared" si="147"/>
        <v>9.1397294071451626E-2</v>
      </c>
      <c r="U677" s="20">
        <f t="shared" si="148"/>
        <v>5.5241425469904612E-2</v>
      </c>
      <c r="V677" s="21">
        <f t="shared" si="149"/>
        <v>3.958284297146511E-2</v>
      </c>
      <c r="W677" s="26">
        <f t="shared" si="150"/>
        <v>13.992542081935271</v>
      </c>
      <c r="X677" s="27">
        <f t="shared" si="151"/>
        <v>0.21200821336265563</v>
      </c>
      <c r="Y677" s="27">
        <f t="shared" si="152"/>
        <v>0.13651260567741727</v>
      </c>
      <c r="Z677" s="27">
        <f t="shared" si="153"/>
        <v>0.10066577037363504</v>
      </c>
    </row>
    <row r="678" spans="1:26" ht="12.5" x14ac:dyDescent="0.25">
      <c r="A678" s="2" t="s">
        <v>74</v>
      </c>
      <c r="B678" t="s">
        <v>377</v>
      </c>
      <c r="C678" t="s">
        <v>376</v>
      </c>
      <c r="D678" s="18">
        <f>VLOOKUP(C678,'Infected rate by state'!B:E,4,0)</f>
        <v>5.6936382854354227E-3</v>
      </c>
      <c r="E678" s="3">
        <v>2070</v>
      </c>
      <c r="F678" s="2">
        <v>294</v>
      </c>
      <c r="G678" s="2">
        <v>749</v>
      </c>
      <c r="H678" s="4">
        <f t="shared" si="154"/>
        <v>1409.5</v>
      </c>
      <c r="I678" s="2">
        <v>89</v>
      </c>
      <c r="J678" s="4">
        <f t="shared" si="155"/>
        <v>191.5</v>
      </c>
      <c r="K678" s="3">
        <v>825712</v>
      </c>
      <c r="L678" s="3">
        <f t="shared" si="142"/>
        <v>648565</v>
      </c>
      <c r="M678" s="3">
        <v>177147</v>
      </c>
      <c r="N678" s="3">
        <f t="shared" si="145"/>
        <v>9402.6109118869081</v>
      </c>
      <c r="O678" s="3">
        <f t="shared" si="143"/>
        <v>1978.132152115018</v>
      </c>
      <c r="P678" s="3">
        <f t="shared" si="144"/>
        <v>430.41096082888998</v>
      </c>
      <c r="Q678" s="3">
        <v>2</v>
      </c>
      <c r="R678" s="22">
        <v>12</v>
      </c>
      <c r="S678" s="19">
        <f t="shared" si="146"/>
        <v>65.937738403833933</v>
      </c>
      <c r="T678" s="20">
        <f t="shared" si="147"/>
        <v>8.8034363690031953E-2</v>
      </c>
      <c r="U678" s="20">
        <f t="shared" si="148"/>
        <v>4.6780942464585973E-2</v>
      </c>
      <c r="V678" s="21">
        <f t="shared" si="149"/>
        <v>3.1853979905233781E-2</v>
      </c>
      <c r="W678" s="26">
        <f t="shared" si="150"/>
        <v>14.347032027629666</v>
      </c>
      <c r="X678" s="27">
        <f t="shared" si="151"/>
        <v>0.16120260705201872</v>
      </c>
      <c r="Y678" s="27">
        <f t="shared" si="152"/>
        <v>7.4919227298327243E-2</v>
      </c>
      <c r="Z678" s="27">
        <f t="shared" si="153"/>
        <v>4.8799428665407027E-2</v>
      </c>
    </row>
    <row r="679" spans="1:26" ht="12.5" x14ac:dyDescent="0.25">
      <c r="A679" s="2" t="s">
        <v>75</v>
      </c>
      <c r="B679" t="s">
        <v>351</v>
      </c>
      <c r="C679" t="s">
        <v>350</v>
      </c>
      <c r="D679" s="18">
        <f>VLOOKUP(C679,'Infected rate by state'!B:E,4,0)</f>
        <v>9.0315118396853012E-3</v>
      </c>
      <c r="E679" s="3">
        <v>1439</v>
      </c>
      <c r="F679" s="2">
        <v>188</v>
      </c>
      <c r="G679" s="2">
        <v>462</v>
      </c>
      <c r="H679" s="4">
        <f t="shared" si="154"/>
        <v>950.5</v>
      </c>
      <c r="I679" s="2">
        <v>95</v>
      </c>
      <c r="J679" s="4">
        <f t="shared" si="155"/>
        <v>141.5</v>
      </c>
      <c r="K679" s="3">
        <v>382586</v>
      </c>
      <c r="L679" s="3">
        <f t="shared" si="142"/>
        <v>306950</v>
      </c>
      <c r="M679" s="3">
        <v>75636</v>
      </c>
      <c r="N679" s="3">
        <f t="shared" si="145"/>
        <v>6910.6599773956814</v>
      </c>
      <c r="O679" s="3">
        <f t="shared" si="143"/>
        <v>1442.8158073114028</v>
      </c>
      <c r="P679" s="3">
        <f t="shared" si="144"/>
        <v>311.09111532546478</v>
      </c>
      <c r="Q679" s="3">
        <v>2</v>
      </c>
      <c r="R679" s="22">
        <v>12</v>
      </c>
      <c r="S679" s="19">
        <f t="shared" si="146"/>
        <v>48.093860243713422</v>
      </c>
      <c r="T679" s="20">
        <f t="shared" si="147"/>
        <v>0.1040992645967823</v>
      </c>
      <c r="U679" s="20">
        <f t="shared" si="148"/>
        <v>5.0598485264296077E-2</v>
      </c>
      <c r="V679" s="21">
        <f t="shared" si="149"/>
        <v>3.3421723588404048E-2</v>
      </c>
      <c r="W679" s="26">
        <f t="shared" si="150"/>
        <v>10.36970384418216</v>
      </c>
      <c r="X679" s="27">
        <f t="shared" si="151"/>
        <v>0.10915477730718064</v>
      </c>
      <c r="Y679" s="27">
        <f t="shared" si="152"/>
        <v>7.3284126107294414E-2</v>
      </c>
      <c r="Z679" s="27">
        <f t="shared" si="153"/>
        <v>5.51579991711817E-2</v>
      </c>
    </row>
    <row r="680" spans="1:26" ht="12.5" x14ac:dyDescent="0.25">
      <c r="A680" s="2" t="s">
        <v>76</v>
      </c>
      <c r="B680" t="s">
        <v>317</v>
      </c>
      <c r="C680" t="s">
        <v>316</v>
      </c>
      <c r="D680" s="18">
        <f>VLOOKUP(C680,'Infected rate by state'!B:E,4,0)</f>
        <v>7.3843274393391549E-3</v>
      </c>
      <c r="E680" s="3">
        <v>5593</v>
      </c>
      <c r="F680" s="2">
        <v>843</v>
      </c>
      <c r="G680" s="3">
        <v>2269</v>
      </c>
      <c r="H680" s="4">
        <f t="shared" si="154"/>
        <v>3931</v>
      </c>
      <c r="I680" s="2">
        <v>325</v>
      </c>
      <c r="J680" s="4">
        <f t="shared" si="155"/>
        <v>584</v>
      </c>
      <c r="K680" s="3">
        <v>2380353</v>
      </c>
      <c r="L680" s="3">
        <f t="shared" si="142"/>
        <v>2000505</v>
      </c>
      <c r="M680" s="3">
        <v>379848</v>
      </c>
      <c r="N680" s="3">
        <f t="shared" si="145"/>
        <v>35154.61194642655</v>
      </c>
      <c r="O680" s="3">
        <f t="shared" si="143"/>
        <v>7212.3114515648831</v>
      </c>
      <c r="P680" s="3">
        <f t="shared" si="144"/>
        <v>1522.0854564938631</v>
      </c>
      <c r="Q680" s="3">
        <v>2</v>
      </c>
      <c r="R680" s="22">
        <v>12</v>
      </c>
      <c r="S680" s="19">
        <f t="shared" si="146"/>
        <v>240.41038171882943</v>
      </c>
      <c r="T680" s="20">
        <f t="shared" si="147"/>
        <v>0.10595433306250746</v>
      </c>
      <c r="U680" s="20">
        <f t="shared" si="148"/>
        <v>6.1157563398328521E-2</v>
      </c>
      <c r="V680" s="21">
        <f t="shared" si="149"/>
        <v>4.2984155501310461E-2</v>
      </c>
      <c r="W680" s="26">
        <f t="shared" si="150"/>
        <v>50.736181883128772</v>
      </c>
      <c r="X680" s="27">
        <f t="shared" si="151"/>
        <v>0.15611132887116544</v>
      </c>
      <c r="Y680" s="27">
        <f t="shared" si="152"/>
        <v>8.6877023772480771E-2</v>
      </c>
      <c r="Z680" s="27">
        <f t="shared" si="153"/>
        <v>6.0185269137756549E-2</v>
      </c>
    </row>
    <row r="681" spans="1:26" ht="12.5" x14ac:dyDescent="0.25">
      <c r="A681" s="2" t="s">
        <v>77</v>
      </c>
      <c r="B681" t="s">
        <v>337</v>
      </c>
      <c r="C681" t="s">
        <v>336</v>
      </c>
      <c r="D681" s="18">
        <f>VLOOKUP(C681,'Infected rate by state'!B:E,4,0)</f>
        <v>1.1933809905095205E-2</v>
      </c>
      <c r="E681" s="3">
        <v>2760</v>
      </c>
      <c r="F681" s="2">
        <v>173</v>
      </c>
      <c r="G681" s="3">
        <v>1193</v>
      </c>
      <c r="H681" s="4">
        <f t="shared" si="154"/>
        <v>1976.5</v>
      </c>
      <c r="I681" s="2">
        <v>76</v>
      </c>
      <c r="J681" s="4">
        <f t="shared" si="155"/>
        <v>124.5</v>
      </c>
      <c r="K681" s="3">
        <v>869785</v>
      </c>
      <c r="L681" s="3">
        <f t="shared" si="142"/>
        <v>701075</v>
      </c>
      <c r="M681" s="3">
        <v>168710</v>
      </c>
      <c r="N681" s="3">
        <f t="shared" si="145"/>
        <v>20759.697696606465</v>
      </c>
      <c r="O681" s="3">
        <f t="shared" si="143"/>
        <v>4326.8796454820649</v>
      </c>
      <c r="P681" s="3">
        <f t="shared" si="144"/>
        <v>931.02953367928626</v>
      </c>
      <c r="Q681" s="3">
        <v>2</v>
      </c>
      <c r="R681" s="22">
        <v>12</v>
      </c>
      <c r="S681" s="19">
        <f t="shared" si="146"/>
        <v>144.22932151606884</v>
      </c>
      <c r="T681" s="20">
        <f t="shared" si="147"/>
        <v>0.12089632985420691</v>
      </c>
      <c r="U681" s="20">
        <f t="shared" si="148"/>
        <v>7.2972082730113255E-2</v>
      </c>
      <c r="V681" s="21">
        <f t="shared" si="149"/>
        <v>5.2257000549300305E-2</v>
      </c>
      <c r="W681" s="26">
        <f t="shared" si="150"/>
        <v>31.034317789309544</v>
      </c>
      <c r="X681" s="27">
        <f t="shared" si="151"/>
        <v>0.40834628670144135</v>
      </c>
      <c r="Y681" s="27">
        <f t="shared" si="152"/>
        <v>0.24927162882979553</v>
      </c>
      <c r="Z681" s="27">
        <f t="shared" si="153"/>
        <v>0.17938912016941932</v>
      </c>
    </row>
    <row r="682" spans="1:26" ht="12.5" x14ac:dyDescent="0.25">
      <c r="A682" s="2" t="s">
        <v>78</v>
      </c>
      <c r="B682" t="s">
        <v>351</v>
      </c>
      <c r="C682" t="s">
        <v>350</v>
      </c>
      <c r="D682" s="18">
        <f>VLOOKUP(C682,'Infected rate by state'!B:E,4,0)</f>
        <v>9.0315118396853012E-3</v>
      </c>
      <c r="E682" s="3">
        <v>4123</v>
      </c>
      <c r="F682" s="2">
        <v>509</v>
      </c>
      <c r="G682" s="3">
        <v>1333</v>
      </c>
      <c r="H682" s="4">
        <f t="shared" si="154"/>
        <v>2728</v>
      </c>
      <c r="I682" s="2">
        <v>163</v>
      </c>
      <c r="J682" s="4">
        <f t="shared" si="155"/>
        <v>336</v>
      </c>
      <c r="K682" s="3">
        <v>1315527</v>
      </c>
      <c r="L682" s="3">
        <f t="shared" si="142"/>
        <v>1060772</v>
      </c>
      <c r="M682" s="3">
        <v>254755</v>
      </c>
      <c r="N682" s="3">
        <f t="shared" si="145"/>
        <v>23762.39535185137</v>
      </c>
      <c r="O682" s="3">
        <f t="shared" si="143"/>
        <v>4952.0114486083767</v>
      </c>
      <c r="P682" s="3">
        <f t="shared" si="144"/>
        <v>1065.3566886462909</v>
      </c>
      <c r="Q682" s="3">
        <v>2</v>
      </c>
      <c r="R682" s="22">
        <v>12</v>
      </c>
      <c r="S682" s="19">
        <f t="shared" si="146"/>
        <v>165.06704828694589</v>
      </c>
      <c r="T682" s="20">
        <f t="shared" si="147"/>
        <v>0.12383124402621597</v>
      </c>
      <c r="U682" s="20">
        <f t="shared" si="148"/>
        <v>6.050844878553735E-2</v>
      </c>
      <c r="V682" s="21">
        <f t="shared" si="149"/>
        <v>4.0035665361859298E-2</v>
      </c>
      <c r="W682" s="26">
        <f t="shared" si="150"/>
        <v>35.511889621543027</v>
      </c>
      <c r="X682" s="27">
        <f t="shared" si="151"/>
        <v>0.21786435350639893</v>
      </c>
      <c r="Y682" s="27">
        <f t="shared" si="152"/>
        <v>0.10569014768316377</v>
      </c>
      <c r="Z682" s="27">
        <f t="shared" si="153"/>
        <v>6.9767956034465672E-2</v>
      </c>
    </row>
    <row r="683" spans="1:26" ht="12.5" x14ac:dyDescent="0.25">
      <c r="A683" s="2" t="s">
        <v>79</v>
      </c>
      <c r="B683" t="s">
        <v>307</v>
      </c>
      <c r="C683" t="s">
        <v>306</v>
      </c>
      <c r="D683" s="18">
        <f>VLOOKUP(C683,'Infected rate by state'!B:E,4,0)</f>
        <v>1.0017032509739916E-2</v>
      </c>
      <c r="E683" s="3">
        <v>1335</v>
      </c>
      <c r="F683" s="2">
        <v>108</v>
      </c>
      <c r="G683" s="2">
        <v>504</v>
      </c>
      <c r="H683" s="4">
        <f t="shared" si="154"/>
        <v>919.5</v>
      </c>
      <c r="I683" s="2">
        <v>33</v>
      </c>
      <c r="J683" s="4">
        <f t="shared" si="155"/>
        <v>70.5</v>
      </c>
      <c r="K683" s="3">
        <v>290096</v>
      </c>
      <c r="L683" s="3">
        <f t="shared" si="142"/>
        <v>224488</v>
      </c>
      <c r="M683" s="3">
        <v>65608</v>
      </c>
      <c r="N683" s="3">
        <f t="shared" si="145"/>
        <v>5811.8021258910212</v>
      </c>
      <c r="O683" s="3">
        <f t="shared" si="143"/>
        <v>1229.1099230101072</v>
      </c>
      <c r="P683" s="3">
        <f t="shared" si="144"/>
        <v>269.08526843935715</v>
      </c>
      <c r="Q683" s="3">
        <v>2</v>
      </c>
      <c r="R683" s="22">
        <v>12</v>
      </c>
      <c r="S683" s="19">
        <f t="shared" si="146"/>
        <v>40.970330767003574</v>
      </c>
      <c r="T683" s="20">
        <f t="shared" si="147"/>
        <v>8.1290338823419794E-2</v>
      </c>
      <c r="U683" s="20">
        <f t="shared" si="148"/>
        <v>4.4557184085920146E-2</v>
      </c>
      <c r="V683" s="21">
        <f t="shared" si="149"/>
        <v>3.0689386342324775E-2</v>
      </c>
      <c r="W683" s="26">
        <f t="shared" si="150"/>
        <v>8.9695089479785715</v>
      </c>
      <c r="X683" s="27">
        <f t="shared" si="151"/>
        <v>0.27180330145389608</v>
      </c>
      <c r="Y683" s="27">
        <f t="shared" si="152"/>
        <v>0.12722707727629179</v>
      </c>
      <c r="Z683" s="27">
        <f t="shared" si="153"/>
        <v>8.3051008777579372E-2</v>
      </c>
    </row>
    <row r="684" spans="1:26" ht="12.5" x14ac:dyDescent="0.25">
      <c r="A684" s="2" t="s">
        <v>80</v>
      </c>
      <c r="B684" t="s">
        <v>337</v>
      </c>
      <c r="C684" t="s">
        <v>336</v>
      </c>
      <c r="D684" s="18">
        <f>VLOOKUP(C684,'Infected rate by state'!B:E,4,0)</f>
        <v>1.1933809905095205E-2</v>
      </c>
      <c r="E684" s="2">
        <v>518</v>
      </c>
      <c r="F684" s="2">
        <v>18</v>
      </c>
      <c r="G684" s="2">
        <v>228</v>
      </c>
      <c r="H684" s="4">
        <f t="shared" si="154"/>
        <v>373</v>
      </c>
      <c r="I684" s="2">
        <v>8</v>
      </c>
      <c r="J684" s="4">
        <f t="shared" si="155"/>
        <v>13</v>
      </c>
      <c r="K684" s="3">
        <v>125779</v>
      </c>
      <c r="L684" s="3">
        <f t="shared" si="142"/>
        <v>97465</v>
      </c>
      <c r="M684" s="3">
        <v>28314</v>
      </c>
      <c r="N684" s="3">
        <f t="shared" si="145"/>
        <v>3002.0453521059399</v>
      </c>
      <c r="O684" s="3">
        <f t="shared" si="143"/>
        <v>634.58845669417292</v>
      </c>
      <c r="P684" s="3">
        <f t="shared" si="144"/>
        <v>138.85186641851288</v>
      </c>
      <c r="Q684" s="3">
        <v>2</v>
      </c>
      <c r="R684" s="22">
        <v>12</v>
      </c>
      <c r="S684" s="19">
        <f t="shared" si="146"/>
        <v>21.152948556472431</v>
      </c>
      <c r="T684" s="20">
        <f t="shared" si="147"/>
        <v>9.2776090159966809E-2</v>
      </c>
      <c r="U684" s="20">
        <f t="shared" si="148"/>
        <v>5.6710317845770596E-2</v>
      </c>
      <c r="V684" s="21">
        <f t="shared" si="149"/>
        <v>4.0835808024078053E-2</v>
      </c>
      <c r="W684" s="26">
        <f t="shared" si="150"/>
        <v>4.6283955472837626</v>
      </c>
      <c r="X684" s="27">
        <f t="shared" si="151"/>
        <v>0.57854944341047032</v>
      </c>
      <c r="Y684" s="27">
        <f t="shared" si="152"/>
        <v>0.35603042671413559</v>
      </c>
      <c r="Z684" s="27">
        <f t="shared" si="153"/>
        <v>0.25713308596020901</v>
      </c>
    </row>
    <row r="685" spans="1:26" ht="12.5" x14ac:dyDescent="0.25">
      <c r="A685" s="2" t="s">
        <v>81</v>
      </c>
      <c r="B685" t="s">
        <v>353</v>
      </c>
      <c r="C685" t="s">
        <v>352</v>
      </c>
      <c r="D685" s="18">
        <f>VLOOKUP(C685,'Infected rate by state'!B:E,4,0)</f>
        <v>8.4257771266714378E-3</v>
      </c>
      <c r="E685" s="3">
        <v>1319</v>
      </c>
      <c r="F685" s="2">
        <v>217</v>
      </c>
      <c r="G685" s="2">
        <v>508</v>
      </c>
      <c r="H685" s="4">
        <f t="shared" si="154"/>
        <v>913.5</v>
      </c>
      <c r="I685" s="2">
        <v>73</v>
      </c>
      <c r="J685" s="4">
        <f t="shared" si="155"/>
        <v>145</v>
      </c>
      <c r="K685" s="3">
        <v>274471</v>
      </c>
      <c r="L685" s="3">
        <f t="shared" si="142"/>
        <v>210893</v>
      </c>
      <c r="M685" s="3">
        <v>63578</v>
      </c>
      <c r="N685" s="3">
        <f t="shared" si="145"/>
        <v>4625.2629474692721</v>
      </c>
      <c r="O685" s="3">
        <f t="shared" si="143"/>
        <v>980.58183106946979</v>
      </c>
      <c r="P685" s="3">
        <f t="shared" si="144"/>
        <v>215.29159644962908</v>
      </c>
      <c r="Q685" s="3">
        <v>2</v>
      </c>
      <c r="R685" s="22">
        <v>12</v>
      </c>
      <c r="S685" s="19">
        <f t="shared" si="146"/>
        <v>32.68606103564899</v>
      </c>
      <c r="T685" s="20">
        <f t="shared" si="147"/>
        <v>6.4342639833954704E-2</v>
      </c>
      <c r="U685" s="20">
        <f t="shared" si="148"/>
        <v>3.5781128665187727E-2</v>
      </c>
      <c r="V685" s="21">
        <f t="shared" si="149"/>
        <v>2.4780940891318416E-2</v>
      </c>
      <c r="W685" s="26">
        <f t="shared" si="150"/>
        <v>7.176386548320969</v>
      </c>
      <c r="X685" s="27">
        <f t="shared" si="151"/>
        <v>9.8306665045492722E-2</v>
      </c>
      <c r="Y685" s="27">
        <f t="shared" si="152"/>
        <v>4.9492321022903234E-2</v>
      </c>
      <c r="Z685" s="27">
        <f t="shared" si="153"/>
        <v>3.3070905752631191E-2</v>
      </c>
    </row>
    <row r="686" spans="1:26" ht="12.5" x14ac:dyDescent="0.25">
      <c r="A686" s="2" t="s">
        <v>82</v>
      </c>
      <c r="B686" t="s">
        <v>373</v>
      </c>
      <c r="C686" t="s">
        <v>372</v>
      </c>
      <c r="D686" s="18">
        <f>VLOOKUP(C686,'Infected rate by state'!B:E,4,0)</f>
        <v>8.0007670443122732E-3</v>
      </c>
      <c r="E686" s="3">
        <v>4505</v>
      </c>
      <c r="F686" s="2">
        <v>790</v>
      </c>
      <c r="G686" s="3">
        <v>1125</v>
      </c>
      <c r="H686" s="4">
        <f t="shared" si="154"/>
        <v>2815</v>
      </c>
      <c r="I686" s="2">
        <v>241</v>
      </c>
      <c r="J686" s="4">
        <f t="shared" si="155"/>
        <v>515.5</v>
      </c>
      <c r="K686" s="3">
        <v>1097252</v>
      </c>
      <c r="L686" s="3">
        <f t="shared" si="142"/>
        <v>872413</v>
      </c>
      <c r="M686" s="3">
        <v>224839</v>
      </c>
      <c r="N686" s="3">
        <f t="shared" si="145"/>
        <v>17557.715281811459</v>
      </c>
      <c r="O686" s="3">
        <f t="shared" si="143"/>
        <v>3677.7539512246412</v>
      </c>
      <c r="P686" s="3">
        <f t="shared" si="144"/>
        <v>796.09290009854021</v>
      </c>
      <c r="Q686" s="3">
        <v>2</v>
      </c>
      <c r="R686" s="22">
        <v>12</v>
      </c>
      <c r="S686" s="19">
        <f t="shared" si="146"/>
        <v>122.59179837415471</v>
      </c>
      <c r="T686" s="20">
        <f t="shared" si="147"/>
        <v>0.10897048744369307</v>
      </c>
      <c r="U686" s="20">
        <f t="shared" si="148"/>
        <v>4.354948432474412E-2</v>
      </c>
      <c r="V686" s="21">
        <f t="shared" si="149"/>
        <v>2.7212385876615917E-2</v>
      </c>
      <c r="W686" s="26">
        <f t="shared" si="150"/>
        <v>26.536430003284675</v>
      </c>
      <c r="X686" s="27">
        <f t="shared" si="151"/>
        <v>0.11010966806342189</v>
      </c>
      <c r="Y686" s="27">
        <f t="shared" si="152"/>
        <v>5.1477070811415469E-2</v>
      </c>
      <c r="Z686" s="27">
        <f t="shared" si="153"/>
        <v>3.3590417725676801E-2</v>
      </c>
    </row>
    <row r="687" spans="1:26" ht="12.5" x14ac:dyDescent="0.25">
      <c r="A687" s="2" t="s">
        <v>83</v>
      </c>
      <c r="B687" t="s">
        <v>371</v>
      </c>
      <c r="C687" t="s">
        <v>370</v>
      </c>
      <c r="D687" s="18">
        <f>VLOOKUP(C687,'Infected rate by state'!B:E,4,0)</f>
        <v>2.5429318796877907E-2</v>
      </c>
      <c r="E687" s="3">
        <v>9897</v>
      </c>
      <c r="F687" s="2">
        <v>928</v>
      </c>
      <c r="G687" s="3">
        <v>1230</v>
      </c>
      <c r="H687" s="4">
        <f t="shared" si="154"/>
        <v>5563.5</v>
      </c>
      <c r="I687" s="2">
        <v>235</v>
      </c>
      <c r="J687" s="4">
        <f t="shared" si="155"/>
        <v>581.5</v>
      </c>
      <c r="K687" s="3">
        <v>3811249</v>
      </c>
      <c r="L687" s="3">
        <f t="shared" si="142"/>
        <v>3059846</v>
      </c>
      <c r="M687" s="3">
        <v>751403</v>
      </c>
      <c r="N687" s="3">
        <f t="shared" si="145"/>
        <v>193834.93167056426</v>
      </c>
      <c r="O687" s="3">
        <f t="shared" si="143"/>
        <v>40459.093639473991</v>
      </c>
      <c r="P687" s="3">
        <f t="shared" si="144"/>
        <v>8720.9525454674949</v>
      </c>
      <c r="Q687" s="3">
        <v>2</v>
      </c>
      <c r="R687" s="22">
        <v>12</v>
      </c>
      <c r="S687" s="19">
        <f t="shared" si="146"/>
        <v>1348.6364546491329</v>
      </c>
      <c r="T687" s="20">
        <f t="shared" si="147"/>
        <v>1.0964524021537667</v>
      </c>
      <c r="U687" s="20">
        <f t="shared" si="148"/>
        <v>0.24240791851336982</v>
      </c>
      <c r="V687" s="21">
        <f t="shared" si="149"/>
        <v>0.13626719760019532</v>
      </c>
      <c r="W687" s="26">
        <f t="shared" si="150"/>
        <v>290.69841818224984</v>
      </c>
      <c r="X687" s="27">
        <f t="shared" si="151"/>
        <v>1.2370145454563823</v>
      </c>
      <c r="Y687" s="27">
        <f t="shared" si="152"/>
        <v>0.49991129524032646</v>
      </c>
      <c r="Z687" s="27">
        <f t="shared" si="153"/>
        <v>0.31325260579983821</v>
      </c>
    </row>
    <row r="688" spans="1:26" ht="12.5" x14ac:dyDescent="0.25">
      <c r="A688" s="2" t="s">
        <v>84</v>
      </c>
      <c r="B688" t="s">
        <v>393</v>
      </c>
      <c r="C688" t="s">
        <v>392</v>
      </c>
      <c r="D688" s="18">
        <f>VLOOKUP(C688,'Infected rate by state'!B:E,4,0)</f>
        <v>7.5097590818065515E-3</v>
      </c>
      <c r="E688" s="3">
        <v>2086</v>
      </c>
      <c r="F688" s="2">
        <v>274</v>
      </c>
      <c r="G688" s="2">
        <v>753</v>
      </c>
      <c r="H688" s="4">
        <f t="shared" si="154"/>
        <v>1419.5</v>
      </c>
      <c r="I688" s="2">
        <v>51</v>
      </c>
      <c r="J688" s="4">
        <f t="shared" si="155"/>
        <v>162.5</v>
      </c>
      <c r="K688" s="3">
        <v>839182</v>
      </c>
      <c r="L688" s="3">
        <f t="shared" si="142"/>
        <v>693070</v>
      </c>
      <c r="M688" s="3">
        <v>146112</v>
      </c>
      <c r="N688" s="3">
        <f t="shared" si="145"/>
        <v>12604.109291577171</v>
      </c>
      <c r="O688" s="3">
        <f t="shared" si="143"/>
        <v>2603.2612900022373</v>
      </c>
      <c r="P688" s="3">
        <f t="shared" si="144"/>
        <v>553.9817313162107</v>
      </c>
      <c r="Q688" s="3">
        <v>2</v>
      </c>
      <c r="R688" s="22">
        <v>12</v>
      </c>
      <c r="S688" s="19">
        <f t="shared" si="146"/>
        <v>86.775376333407905</v>
      </c>
      <c r="T688" s="20">
        <f t="shared" si="147"/>
        <v>0.11523954360346335</v>
      </c>
      <c r="U688" s="20">
        <f t="shared" si="148"/>
        <v>6.1130944933714619E-2</v>
      </c>
      <c r="V688" s="21">
        <f t="shared" si="149"/>
        <v>4.1598934004510021E-2</v>
      </c>
      <c r="W688" s="26">
        <f t="shared" si="150"/>
        <v>18.466057710540358</v>
      </c>
      <c r="X688" s="27">
        <f t="shared" si="151"/>
        <v>0.36207956295177174</v>
      </c>
      <c r="Y688" s="27">
        <f t="shared" si="152"/>
        <v>0.11363727821870989</v>
      </c>
      <c r="Z688" s="27">
        <f t="shared" si="153"/>
        <v>6.7394371206351666E-2</v>
      </c>
    </row>
    <row r="689" spans="1:26" ht="12.5" x14ac:dyDescent="0.25">
      <c r="A689" s="2" t="s">
        <v>85</v>
      </c>
      <c r="B689" t="s">
        <v>333</v>
      </c>
      <c r="C689" t="s">
        <v>332</v>
      </c>
      <c r="D689" s="18">
        <f>VLOOKUP(C689,'Infected rate by state'!B:E,4,0)</f>
        <v>1.4486816526494731E-2</v>
      </c>
      <c r="E689" s="3">
        <v>1239</v>
      </c>
      <c r="F689" s="2">
        <v>142</v>
      </c>
      <c r="G689" s="2">
        <v>475</v>
      </c>
      <c r="H689" s="4">
        <f t="shared" si="154"/>
        <v>857</v>
      </c>
      <c r="I689" s="2">
        <v>67</v>
      </c>
      <c r="J689" s="4">
        <f t="shared" si="155"/>
        <v>104.5</v>
      </c>
      <c r="K689" s="3">
        <v>610597</v>
      </c>
      <c r="L689" s="3">
        <f t="shared" si="142"/>
        <v>509786</v>
      </c>
      <c r="M689" s="3">
        <v>100811</v>
      </c>
      <c r="N689" s="3">
        <f t="shared" si="145"/>
        <v>17691.213421256205</v>
      </c>
      <c r="O689" s="3">
        <f t="shared" si="143"/>
        <v>3638.812337600647</v>
      </c>
      <c r="P689" s="3">
        <f t="shared" si="144"/>
        <v>770.38363207624093</v>
      </c>
      <c r="Q689" s="3">
        <v>2</v>
      </c>
      <c r="R689" s="22">
        <v>12</v>
      </c>
      <c r="S689" s="19">
        <f t="shared" si="146"/>
        <v>121.29374458668823</v>
      </c>
      <c r="T689" s="20">
        <f t="shared" si="147"/>
        <v>0.25535525176144891</v>
      </c>
      <c r="U689" s="20">
        <f t="shared" si="148"/>
        <v>0.1415329575107214</v>
      </c>
      <c r="V689" s="21">
        <f t="shared" si="149"/>
        <v>9.7896484735018746E-2</v>
      </c>
      <c r="W689" s="26">
        <f t="shared" si="150"/>
        <v>25.679454402541364</v>
      </c>
      <c r="X689" s="27">
        <f t="shared" si="151"/>
        <v>0.38327543884390097</v>
      </c>
      <c r="Y689" s="27">
        <f t="shared" si="152"/>
        <v>0.24573640576594608</v>
      </c>
      <c r="Z689" s="27">
        <f t="shared" si="153"/>
        <v>0.18084122818691101</v>
      </c>
    </row>
    <row r="690" spans="1:26" ht="12.5" x14ac:dyDescent="0.25">
      <c r="A690" s="2" t="s">
        <v>86</v>
      </c>
      <c r="B690" t="s">
        <v>371</v>
      </c>
      <c r="C690" t="s">
        <v>370</v>
      </c>
      <c r="D690" s="18">
        <f>VLOOKUP(C690,'Infected rate by state'!B:E,4,0)</f>
        <v>2.5429318796877907E-2</v>
      </c>
      <c r="E690" s="3">
        <v>1036</v>
      </c>
      <c r="F690" s="2">
        <v>94</v>
      </c>
      <c r="G690" s="2">
        <v>361</v>
      </c>
      <c r="H690" s="4">
        <f t="shared" si="154"/>
        <v>698.5</v>
      </c>
      <c r="I690" s="2">
        <v>14</v>
      </c>
      <c r="J690" s="4">
        <f t="shared" si="155"/>
        <v>54</v>
      </c>
      <c r="K690" s="3">
        <v>255069</v>
      </c>
      <c r="L690" s="3">
        <f t="shared" si="142"/>
        <v>196654</v>
      </c>
      <c r="M690" s="3">
        <v>58415</v>
      </c>
      <c r="N690" s="3">
        <f t="shared" si="145"/>
        <v>12972.461832401701</v>
      </c>
      <c r="O690" s="3">
        <f t="shared" si="143"/>
        <v>2747.0039430850511</v>
      </c>
      <c r="P690" s="3">
        <f t="shared" si="144"/>
        <v>602.29379205797136</v>
      </c>
      <c r="Q690" s="3">
        <v>2</v>
      </c>
      <c r="R690" s="22">
        <v>12</v>
      </c>
      <c r="S690" s="19">
        <f t="shared" si="146"/>
        <v>91.566798102835037</v>
      </c>
      <c r="T690" s="20">
        <f t="shared" si="147"/>
        <v>0.25364764017405828</v>
      </c>
      <c r="U690" s="20">
        <f t="shared" si="148"/>
        <v>0.13109062004700792</v>
      </c>
      <c r="V690" s="21">
        <f t="shared" si="149"/>
        <v>8.8384940253701777E-2</v>
      </c>
      <c r="W690" s="26">
        <f t="shared" si="150"/>
        <v>20.076459735265711</v>
      </c>
      <c r="X690" s="27">
        <f t="shared" si="151"/>
        <v>1.434032838233265</v>
      </c>
      <c r="Y690" s="27">
        <f t="shared" si="152"/>
        <v>0.37178629139380948</v>
      </c>
      <c r="Z690" s="27">
        <f t="shared" si="153"/>
        <v>0.21357935888580543</v>
      </c>
    </row>
    <row r="691" spans="1:26" ht="12.5" x14ac:dyDescent="0.25">
      <c r="A691" s="2" t="s">
        <v>87</v>
      </c>
      <c r="B691" t="s">
        <v>377</v>
      </c>
      <c r="C691" t="s">
        <v>376</v>
      </c>
      <c r="D691" s="18">
        <f>VLOOKUP(C691,'Infected rate by state'!B:E,4,0)</f>
        <v>5.6936382854354227E-3</v>
      </c>
      <c r="E691" s="2">
        <v>453</v>
      </c>
      <c r="F691" s="2">
        <v>63</v>
      </c>
      <c r="G691" s="2">
        <v>214</v>
      </c>
      <c r="H691" s="4">
        <f t="shared" si="154"/>
        <v>333.5</v>
      </c>
      <c r="I691" s="2">
        <v>21</v>
      </c>
      <c r="J691" s="4">
        <f t="shared" si="155"/>
        <v>42</v>
      </c>
      <c r="K691" s="3">
        <v>200261</v>
      </c>
      <c r="L691" s="3">
        <f t="shared" si="142"/>
        <v>156219</v>
      </c>
      <c r="M691" s="3">
        <v>44042</v>
      </c>
      <c r="N691" s="3">
        <f t="shared" si="145"/>
        <v>2280.4273933591662</v>
      </c>
      <c r="O691" s="3">
        <f t="shared" si="143"/>
        <v>480.92545603799948</v>
      </c>
      <c r="P691" s="3">
        <f t="shared" si="144"/>
        <v>104.94191030678253</v>
      </c>
      <c r="Q691" s="3">
        <v>2</v>
      </c>
      <c r="R691" s="22">
        <v>12</v>
      </c>
      <c r="S691" s="19">
        <f t="shared" si="146"/>
        <v>16.030848534599983</v>
      </c>
      <c r="T691" s="20">
        <f t="shared" si="147"/>
        <v>7.4910507171027957E-2</v>
      </c>
      <c r="U691" s="20">
        <f t="shared" si="148"/>
        <v>4.8068511348125884E-2</v>
      </c>
      <c r="V691" s="21">
        <f t="shared" si="149"/>
        <v>3.5388186610595986E-2</v>
      </c>
      <c r="W691" s="26">
        <f t="shared" si="150"/>
        <v>3.4980636768927509</v>
      </c>
      <c r="X691" s="27">
        <f t="shared" si="151"/>
        <v>0.16657446080441671</v>
      </c>
      <c r="Y691" s="27">
        <f t="shared" si="152"/>
        <v>8.3287230402208354E-2</v>
      </c>
      <c r="Z691" s="27">
        <f t="shared" si="153"/>
        <v>5.5524820268138902E-2</v>
      </c>
    </row>
    <row r="692" spans="1:26" ht="12.5" x14ac:dyDescent="0.25">
      <c r="A692" s="2" t="s">
        <v>88</v>
      </c>
      <c r="B692" t="s">
        <v>383</v>
      </c>
      <c r="C692" t="s">
        <v>382</v>
      </c>
      <c r="D692" s="18">
        <f>VLOOKUP(C692,'Infected rate by state'!B:E,4,0)</f>
        <v>8.525765865415048E-3</v>
      </c>
      <c r="E692" s="3">
        <v>1904</v>
      </c>
      <c r="F692" s="2">
        <v>184</v>
      </c>
      <c r="G692" s="2">
        <v>706</v>
      </c>
      <c r="H692" s="4">
        <f t="shared" si="154"/>
        <v>1305</v>
      </c>
      <c r="I692" s="2">
        <v>88</v>
      </c>
      <c r="J692" s="4">
        <f t="shared" si="155"/>
        <v>136</v>
      </c>
      <c r="K692" s="3">
        <v>561138</v>
      </c>
      <c r="L692" s="3">
        <f t="shared" si="142"/>
        <v>431069</v>
      </c>
      <c r="M692" s="3">
        <v>130069</v>
      </c>
      <c r="N692" s="3">
        <f t="shared" si="145"/>
        <v>9568.2624123745391</v>
      </c>
      <c r="O692" s="3">
        <f t="shared" si="143"/>
        <v>2028.6680480174095</v>
      </c>
      <c r="P692" s="3">
        <f t="shared" si="144"/>
        <v>445.44046628617087</v>
      </c>
      <c r="Q692" s="3">
        <v>2</v>
      </c>
      <c r="R692" s="22">
        <v>12</v>
      </c>
      <c r="S692" s="19">
        <f t="shared" si="146"/>
        <v>67.62226826724698</v>
      </c>
      <c r="T692" s="20">
        <f t="shared" si="147"/>
        <v>9.5782249670321506E-2</v>
      </c>
      <c r="U692" s="20">
        <f t="shared" si="148"/>
        <v>5.1817830089844426E-2</v>
      </c>
      <c r="V692" s="21">
        <f t="shared" si="149"/>
        <v>3.551589719918434E-2</v>
      </c>
      <c r="W692" s="26">
        <f t="shared" si="150"/>
        <v>14.848015542872362</v>
      </c>
      <c r="X692" s="27">
        <f t="shared" si="151"/>
        <v>0.16872744935082229</v>
      </c>
      <c r="Y692" s="27">
        <f t="shared" si="152"/>
        <v>0.10917658487406148</v>
      </c>
      <c r="Z692" s="27">
        <f t="shared" si="153"/>
        <v>8.0695736646045443E-2</v>
      </c>
    </row>
    <row r="693" spans="1:26" ht="12.5" x14ac:dyDescent="0.25">
      <c r="A693" s="2" t="s">
        <v>89</v>
      </c>
      <c r="B693" t="s">
        <v>381</v>
      </c>
      <c r="C693" t="s">
        <v>380</v>
      </c>
      <c r="D693" s="18">
        <f>VLOOKUP(C693,'Infected rate by state'!B:E,4,0)</f>
        <v>2.6094721185018687E-3</v>
      </c>
      <c r="E693" s="3">
        <v>1208</v>
      </c>
      <c r="F693" s="2">
        <v>138</v>
      </c>
      <c r="G693" s="2">
        <v>416</v>
      </c>
      <c r="H693" s="4">
        <f t="shared" si="154"/>
        <v>812</v>
      </c>
      <c r="I693" s="2">
        <v>64</v>
      </c>
      <c r="J693" s="4">
        <f t="shared" si="155"/>
        <v>101</v>
      </c>
      <c r="K693" s="3">
        <v>603572</v>
      </c>
      <c r="L693" s="3">
        <f t="shared" si="142"/>
        <v>462556</v>
      </c>
      <c r="M693" s="3">
        <v>141016</v>
      </c>
      <c r="N693" s="3">
        <f t="shared" si="145"/>
        <v>3150.0086110168199</v>
      </c>
      <c r="O693" s="3">
        <f t="shared" si="143"/>
        <v>668.4173269431011</v>
      </c>
      <c r="P693" s="3">
        <f t="shared" si="144"/>
        <v>146.90686514539908</v>
      </c>
      <c r="Q693" s="3">
        <v>2</v>
      </c>
      <c r="R693" s="22">
        <v>12</v>
      </c>
      <c r="S693" s="19">
        <f t="shared" si="146"/>
        <v>22.280577564770038</v>
      </c>
      <c r="T693" s="20">
        <f t="shared" si="147"/>
        <v>5.3559080684543361E-2</v>
      </c>
      <c r="U693" s="20">
        <f t="shared" si="148"/>
        <v>2.7439134931982804E-2</v>
      </c>
      <c r="V693" s="21">
        <f t="shared" si="149"/>
        <v>1.8444186725803013E-2</v>
      </c>
      <c r="W693" s="26">
        <f t="shared" si="150"/>
        <v>4.8968955048466363</v>
      </c>
      <c r="X693" s="27">
        <f t="shared" si="151"/>
        <v>7.6513992263228692E-2</v>
      </c>
      <c r="Y693" s="27">
        <f t="shared" si="152"/>
        <v>4.8484113909372635E-2</v>
      </c>
      <c r="Z693" s="27">
        <f t="shared" si="153"/>
        <v>3.5484750035120555E-2</v>
      </c>
    </row>
    <row r="694" spans="1:26" ht="12.5" x14ac:dyDescent="0.25">
      <c r="A694" s="2" t="s">
        <v>90</v>
      </c>
      <c r="B694" t="s">
        <v>333</v>
      </c>
      <c r="C694" t="s">
        <v>332</v>
      </c>
      <c r="D694" s="18">
        <f>VLOOKUP(C694,'Infected rate by state'!B:E,4,0)</f>
        <v>1.4486816526494731E-2</v>
      </c>
      <c r="E694" s="3">
        <v>2032</v>
      </c>
      <c r="F694" s="2">
        <v>332</v>
      </c>
      <c r="G694" s="2">
        <v>666</v>
      </c>
      <c r="H694" s="4">
        <f t="shared" si="154"/>
        <v>1349</v>
      </c>
      <c r="I694" s="2">
        <v>137</v>
      </c>
      <c r="J694" s="4">
        <f t="shared" si="155"/>
        <v>234.5</v>
      </c>
      <c r="K694" s="3">
        <v>711961</v>
      </c>
      <c r="L694" s="3">
        <f t="shared" si="142"/>
        <v>549256</v>
      </c>
      <c r="M694" s="3">
        <v>162705</v>
      </c>
      <c r="N694" s="3">
        <f t="shared" si="145"/>
        <v>20628.096762039429</v>
      </c>
      <c r="O694" s="3">
        <f t="shared" si="143"/>
        <v>4367.1831065467231</v>
      </c>
      <c r="P694" s="3">
        <f t="shared" si="144"/>
        <v>957.28268207111137</v>
      </c>
      <c r="Q694" s="3">
        <v>2</v>
      </c>
      <c r="R694" s="22">
        <v>12</v>
      </c>
      <c r="S694" s="19">
        <f t="shared" si="146"/>
        <v>145.57277021822409</v>
      </c>
      <c r="T694" s="20">
        <f t="shared" si="147"/>
        <v>0.21857773306039655</v>
      </c>
      <c r="U694" s="20">
        <f t="shared" si="148"/>
        <v>0.10791161617362795</v>
      </c>
      <c r="V694" s="21">
        <f t="shared" si="149"/>
        <v>7.1640142823929179E-2</v>
      </c>
      <c r="W694" s="26">
        <f t="shared" si="150"/>
        <v>31.909422735703711</v>
      </c>
      <c r="X694" s="27">
        <f t="shared" si="151"/>
        <v>0.23291549442119497</v>
      </c>
      <c r="Y694" s="27">
        <f t="shared" si="152"/>
        <v>0.13607429738039961</v>
      </c>
      <c r="Z694" s="27">
        <f t="shared" si="153"/>
        <v>9.6112719083444917E-2</v>
      </c>
    </row>
    <row r="695" spans="1:26" ht="12.5" x14ac:dyDescent="0.25">
      <c r="A695" s="2" t="s">
        <v>91</v>
      </c>
      <c r="B695" t="s">
        <v>335</v>
      </c>
      <c r="C695" t="s">
        <v>334</v>
      </c>
      <c r="D695" s="18">
        <f>VLOOKUP(C695,'Infected rate by state'!B:E,4,0)</f>
        <v>8.8985640980001352E-3</v>
      </c>
      <c r="E695" s="3">
        <v>2154</v>
      </c>
      <c r="F695" s="2">
        <v>328</v>
      </c>
      <c r="G695" s="3">
        <v>1050</v>
      </c>
      <c r="H695" s="4">
        <f t="shared" si="154"/>
        <v>1602</v>
      </c>
      <c r="I695" s="2">
        <v>157</v>
      </c>
      <c r="J695" s="4">
        <f t="shared" si="155"/>
        <v>242.5</v>
      </c>
      <c r="K695" s="3">
        <v>528945</v>
      </c>
      <c r="L695" s="3">
        <f t="shared" si="142"/>
        <v>413598</v>
      </c>
      <c r="M695" s="3">
        <v>115347</v>
      </c>
      <c r="N695" s="3">
        <f t="shared" si="145"/>
        <v>9413.7019736333623</v>
      </c>
      <c r="O695" s="3">
        <f t="shared" si="143"/>
        <v>1983.6236828626229</v>
      </c>
      <c r="P695" s="3">
        <f t="shared" si="144"/>
        <v>432.41796635384867</v>
      </c>
      <c r="Q695" s="3">
        <v>2</v>
      </c>
      <c r="R695" s="22">
        <v>12</v>
      </c>
      <c r="S695" s="19">
        <f t="shared" si="146"/>
        <v>66.120789428754094</v>
      </c>
      <c r="T695" s="20">
        <f t="shared" si="147"/>
        <v>6.2972180408337228E-2</v>
      </c>
      <c r="U695" s="20">
        <f t="shared" si="148"/>
        <v>4.1273901016700434E-2</v>
      </c>
      <c r="V695" s="21">
        <f t="shared" si="149"/>
        <v>3.0696745324398374E-2</v>
      </c>
      <c r="W695" s="26">
        <f t="shared" si="150"/>
        <v>14.413932211794956</v>
      </c>
      <c r="X695" s="27">
        <f t="shared" si="151"/>
        <v>9.1808485425445577E-2</v>
      </c>
      <c r="Y695" s="27">
        <f t="shared" si="152"/>
        <v>5.9438895718742085E-2</v>
      </c>
      <c r="Z695" s="27">
        <f t="shared" si="153"/>
        <v>4.3944915279862669E-2</v>
      </c>
    </row>
    <row r="696" spans="1:26" ht="12.5" x14ac:dyDescent="0.25">
      <c r="A696" s="2" t="s">
        <v>92</v>
      </c>
      <c r="B696" t="s">
        <v>400</v>
      </c>
      <c r="C696" t="s">
        <v>291</v>
      </c>
      <c r="D696" s="18">
        <f>VLOOKUP(C696,'Infected rate by state'!B:E,4,0)</f>
        <v>5.5896269710740548E-3</v>
      </c>
      <c r="E696" s="2">
        <v>951</v>
      </c>
      <c r="F696" s="2">
        <v>83</v>
      </c>
      <c r="G696" s="2">
        <v>319</v>
      </c>
      <c r="H696" s="4">
        <f t="shared" si="154"/>
        <v>635</v>
      </c>
      <c r="I696" s="2">
        <v>26</v>
      </c>
      <c r="J696" s="4">
        <f t="shared" si="155"/>
        <v>54.5</v>
      </c>
      <c r="K696" s="3">
        <v>542404</v>
      </c>
      <c r="L696" s="3">
        <f t="shared" si="142"/>
        <v>437593</v>
      </c>
      <c r="M696" s="3">
        <v>104811</v>
      </c>
      <c r="N696" s="3">
        <f t="shared" si="145"/>
        <v>6063.6720552369034</v>
      </c>
      <c r="O696" s="3">
        <f t="shared" si="143"/>
        <v>1263.4100250634078</v>
      </c>
      <c r="P696" s="3">
        <f t="shared" si="144"/>
        <v>271.74262739441713</v>
      </c>
      <c r="Q696" s="3">
        <v>2</v>
      </c>
      <c r="R696" s="22">
        <v>12</v>
      </c>
      <c r="S696" s="19">
        <f t="shared" si="146"/>
        <v>42.113667502113593</v>
      </c>
      <c r="T696" s="20">
        <f t="shared" si="147"/>
        <v>0.13201776646430594</v>
      </c>
      <c r="U696" s="20">
        <f t="shared" si="148"/>
        <v>6.6320736223800927E-2</v>
      </c>
      <c r="V696" s="21">
        <f t="shared" si="149"/>
        <v>4.4283562042180431E-2</v>
      </c>
      <c r="W696" s="26">
        <f t="shared" si="150"/>
        <v>9.058087579813904</v>
      </c>
      <c r="X696" s="27">
        <f t="shared" si="151"/>
        <v>0.34838798383899633</v>
      </c>
      <c r="Y696" s="27">
        <f t="shared" si="152"/>
        <v>0.16620344183144778</v>
      </c>
      <c r="Z696" s="27">
        <f t="shared" si="153"/>
        <v>0.10913358529896269</v>
      </c>
    </row>
    <row r="697" spans="1:26" ht="12.5" x14ac:dyDescent="0.25">
      <c r="A697" s="2" t="s">
        <v>93</v>
      </c>
      <c r="B697" t="s">
        <v>375</v>
      </c>
      <c r="C697" t="s">
        <v>374</v>
      </c>
      <c r="D697" s="18">
        <f>VLOOKUP(C697,'Infected rate by state'!B:E,4,0)</f>
        <v>6.2179748494527662E-3</v>
      </c>
      <c r="E697" s="3">
        <v>1872</v>
      </c>
      <c r="F697" s="2">
        <v>180</v>
      </c>
      <c r="G697" s="2">
        <v>734</v>
      </c>
      <c r="H697" s="4">
        <f t="shared" si="154"/>
        <v>1303</v>
      </c>
      <c r="I697" s="2">
        <v>48</v>
      </c>
      <c r="J697" s="4">
        <f t="shared" si="155"/>
        <v>114</v>
      </c>
      <c r="K697" s="3">
        <v>432080</v>
      </c>
      <c r="L697" s="3">
        <f t="shared" si="142"/>
        <v>341805</v>
      </c>
      <c r="M697" s="3">
        <v>90275</v>
      </c>
      <c r="N697" s="3">
        <f t="shared" si="145"/>
        <v>5373.3251459031026</v>
      </c>
      <c r="O697" s="3">
        <f t="shared" si="143"/>
        <v>1127.5840368331155</v>
      </c>
      <c r="P697" s="3">
        <f t="shared" si="144"/>
        <v>244.60879446110022</v>
      </c>
      <c r="Q697" s="3">
        <v>2</v>
      </c>
      <c r="R697" s="22">
        <v>12</v>
      </c>
      <c r="S697" s="19">
        <f t="shared" si="146"/>
        <v>37.586134561103854</v>
      </c>
      <c r="T697" s="20">
        <f t="shared" si="147"/>
        <v>5.120726779441942E-2</v>
      </c>
      <c r="U697" s="20">
        <f t="shared" si="148"/>
        <v>2.8845843868844093E-2</v>
      </c>
      <c r="V697" s="21">
        <f t="shared" si="149"/>
        <v>2.0078063333923001E-2</v>
      </c>
      <c r="W697" s="26">
        <f t="shared" si="150"/>
        <v>8.1536264820366746</v>
      </c>
      <c r="X697" s="27">
        <f t="shared" si="151"/>
        <v>0.16986721837576405</v>
      </c>
      <c r="Y697" s="27">
        <f t="shared" si="152"/>
        <v>7.1523039316111175E-2</v>
      </c>
      <c r="Z697" s="27">
        <f t="shared" si="153"/>
        <v>4.5297924900203748E-2</v>
      </c>
    </row>
    <row r="698" spans="1:26" ht="12.5" x14ac:dyDescent="0.25">
      <c r="A698" s="2" t="s">
        <v>94</v>
      </c>
      <c r="B698" t="s">
        <v>351</v>
      </c>
      <c r="C698" t="s">
        <v>350</v>
      </c>
      <c r="D698" s="18">
        <f>VLOOKUP(C698,'Infected rate by state'!B:E,4,0)</f>
        <v>9.0315118396853012E-3</v>
      </c>
      <c r="E698" s="3">
        <v>1375</v>
      </c>
      <c r="F698" s="2">
        <v>161</v>
      </c>
      <c r="G698" s="2">
        <v>458</v>
      </c>
      <c r="H698" s="4">
        <f t="shared" si="154"/>
        <v>916.5</v>
      </c>
      <c r="I698" s="2">
        <v>58</v>
      </c>
      <c r="J698" s="4">
        <f t="shared" si="155"/>
        <v>109.5</v>
      </c>
      <c r="K698" s="3">
        <v>426480</v>
      </c>
      <c r="L698" s="3">
        <f t="shared" si="142"/>
        <v>337140</v>
      </c>
      <c r="M698" s="3">
        <v>89340</v>
      </c>
      <c r="N698" s="3">
        <f t="shared" si="145"/>
        <v>7703.5183387779743</v>
      </c>
      <c r="O698" s="3">
        <f t="shared" si="143"/>
        <v>1616.9747852417372</v>
      </c>
      <c r="P698" s="3">
        <f t="shared" si="144"/>
        <v>350.87716118161001</v>
      </c>
      <c r="Q698" s="3">
        <v>2</v>
      </c>
      <c r="R698" s="22">
        <v>12</v>
      </c>
      <c r="S698" s="19">
        <f t="shared" si="146"/>
        <v>53.899159508057906</v>
      </c>
      <c r="T698" s="20">
        <f t="shared" si="147"/>
        <v>0.11768375438440591</v>
      </c>
      <c r="U698" s="20">
        <f t="shared" si="148"/>
        <v>5.8809775786206116E-2</v>
      </c>
      <c r="V698" s="21">
        <f t="shared" si="149"/>
        <v>3.9199388733133021E-2</v>
      </c>
      <c r="W698" s="26">
        <f t="shared" si="150"/>
        <v>11.695905372720334</v>
      </c>
      <c r="X698" s="27">
        <f t="shared" si="151"/>
        <v>0.20165354090897128</v>
      </c>
      <c r="Y698" s="27">
        <f t="shared" si="152"/>
        <v>0.10681192121205785</v>
      </c>
      <c r="Z698" s="27">
        <f t="shared" si="153"/>
        <v>7.2645374985840588E-2</v>
      </c>
    </row>
    <row r="699" spans="1:26" ht="12.5" x14ac:dyDescent="0.25">
      <c r="A699" s="2" t="s">
        <v>95</v>
      </c>
      <c r="B699" t="s">
        <v>387</v>
      </c>
      <c r="C699" t="s">
        <v>386</v>
      </c>
      <c r="D699" s="18">
        <f>VLOOKUP(C699,'Infected rate by state'!B:E,4,0)</f>
        <v>9.1240169504562645E-3</v>
      </c>
      <c r="E699" s="3">
        <v>1248</v>
      </c>
      <c r="F699" s="2">
        <v>224</v>
      </c>
      <c r="G699" s="2">
        <v>481</v>
      </c>
      <c r="H699" s="4">
        <f t="shared" si="154"/>
        <v>864.5</v>
      </c>
      <c r="I699" s="2">
        <v>79</v>
      </c>
      <c r="J699" s="4">
        <f t="shared" si="155"/>
        <v>151.5</v>
      </c>
      <c r="K699" s="3">
        <v>287862</v>
      </c>
      <c r="L699" s="3">
        <f t="shared" si="142"/>
        <v>225050</v>
      </c>
      <c r="M699" s="3">
        <v>62812</v>
      </c>
      <c r="N699" s="3">
        <f t="shared" si="145"/>
        <v>5252.9155347844826</v>
      </c>
      <c r="O699" s="3">
        <f t="shared" si="143"/>
        <v>1106.9425246205428</v>
      </c>
      <c r="P699" s="3">
        <f t="shared" si="144"/>
        <v>241.32366809854352</v>
      </c>
      <c r="Q699" s="3">
        <v>2</v>
      </c>
      <c r="R699" s="22">
        <v>12</v>
      </c>
      <c r="S699" s="19">
        <f t="shared" si="146"/>
        <v>36.898084154018093</v>
      </c>
      <c r="T699" s="20">
        <f t="shared" si="147"/>
        <v>7.6711193667397287E-2</v>
      </c>
      <c r="U699" s="20">
        <f t="shared" si="148"/>
        <v>4.2681416025469168E-2</v>
      </c>
      <c r="V699" s="21">
        <f t="shared" si="149"/>
        <v>2.956577255930937E-2</v>
      </c>
      <c r="W699" s="26">
        <f t="shared" si="150"/>
        <v>8.0441222699514512</v>
      </c>
      <c r="X699" s="27">
        <f t="shared" si="151"/>
        <v>0.10182433253103103</v>
      </c>
      <c r="Y699" s="27">
        <f t="shared" si="152"/>
        <v>5.3096516633342909E-2</v>
      </c>
      <c r="Z699" s="27">
        <f t="shared" si="153"/>
        <v>3.5911260133711834E-2</v>
      </c>
    </row>
    <row r="700" spans="1:26" ht="12.5" x14ac:dyDescent="0.25">
      <c r="A700" s="2" t="s">
        <v>96</v>
      </c>
      <c r="B700" t="s">
        <v>317</v>
      </c>
      <c r="C700" t="s">
        <v>316</v>
      </c>
      <c r="D700" s="18">
        <f>VLOOKUP(C700,'Infected rate by state'!B:E,4,0)</f>
        <v>7.3843274393391549E-3</v>
      </c>
      <c r="E700" s="2">
        <v>704</v>
      </c>
      <c r="F700" s="2">
        <v>31</v>
      </c>
      <c r="G700" s="2">
        <v>341</v>
      </c>
      <c r="H700" s="4">
        <f t="shared" si="154"/>
        <v>522.5</v>
      </c>
      <c r="I700" s="2">
        <v>14</v>
      </c>
      <c r="J700" s="4">
        <f t="shared" si="155"/>
        <v>22.5</v>
      </c>
      <c r="K700" s="3">
        <v>287995</v>
      </c>
      <c r="L700" s="3">
        <f t="shared" si="142"/>
        <v>240772</v>
      </c>
      <c r="M700" s="3">
        <v>47223</v>
      </c>
      <c r="N700" s="3">
        <f t="shared" si="145"/>
        <v>4253.2987617849594</v>
      </c>
      <c r="O700" s="3">
        <f t="shared" si="143"/>
        <v>874.38168272604571</v>
      </c>
      <c r="P700" s="3">
        <f t="shared" si="144"/>
        <v>184.9977358394828</v>
      </c>
      <c r="Q700" s="3">
        <v>2</v>
      </c>
      <c r="R700" s="22">
        <v>12</v>
      </c>
      <c r="S700" s="19">
        <f t="shared" si="146"/>
        <v>29.146056090868189</v>
      </c>
      <c r="T700" s="20">
        <f t="shared" si="147"/>
        <v>8.5472305251812875E-2</v>
      </c>
      <c r="U700" s="20">
        <f t="shared" si="148"/>
        <v>5.5781925532762087E-2</v>
      </c>
      <c r="V700" s="21">
        <f t="shared" si="149"/>
        <v>4.140064785634686E-2</v>
      </c>
      <c r="W700" s="26">
        <f t="shared" si="150"/>
        <v>6.1665911946494267</v>
      </c>
      <c r="X700" s="27">
        <f t="shared" si="151"/>
        <v>0.44047079961781621</v>
      </c>
      <c r="Y700" s="27">
        <f t="shared" si="152"/>
        <v>0.27407071976219677</v>
      </c>
      <c r="Z700" s="27">
        <f t="shared" si="153"/>
        <v>0.19892229660159441</v>
      </c>
    </row>
    <row r="701" spans="1:26" ht="12.5" x14ac:dyDescent="0.25">
      <c r="A701" s="2" t="s">
        <v>97</v>
      </c>
      <c r="B701" t="s">
        <v>325</v>
      </c>
      <c r="C701" t="s">
        <v>324</v>
      </c>
      <c r="D701" s="18">
        <f>VLOOKUP(C701,'Infected rate by state'!B:E,4,0)</f>
        <v>8.9298079160438481E-3</v>
      </c>
      <c r="E701" s="3">
        <v>7323</v>
      </c>
      <c r="F701" s="2">
        <v>908</v>
      </c>
      <c r="G701" s="3">
        <v>2753</v>
      </c>
      <c r="H701" s="4">
        <f t="shared" si="154"/>
        <v>5038</v>
      </c>
      <c r="I701" s="2">
        <v>292</v>
      </c>
      <c r="J701" s="4">
        <f t="shared" si="155"/>
        <v>600</v>
      </c>
      <c r="K701" s="3">
        <v>2396614</v>
      </c>
      <c r="L701" s="3">
        <f t="shared" si="142"/>
        <v>1777249</v>
      </c>
      <c r="M701" s="3">
        <v>619365</v>
      </c>
      <c r="N701" s="3">
        <f t="shared" si="145"/>
        <v>42802.605337803019</v>
      </c>
      <c r="O701" s="3">
        <f t="shared" si="143"/>
        <v>9183.3490053674686</v>
      </c>
      <c r="P701" s="3">
        <f t="shared" si="144"/>
        <v>2044.0531579835178</v>
      </c>
      <c r="Q701" s="3">
        <v>2</v>
      </c>
      <c r="R701" s="22">
        <v>12</v>
      </c>
      <c r="S701" s="19">
        <f t="shared" si="146"/>
        <v>306.11163351224894</v>
      </c>
      <c r="T701" s="20">
        <f t="shared" si="147"/>
        <v>0.11119202089075515</v>
      </c>
      <c r="U701" s="20">
        <f t="shared" si="148"/>
        <v>6.0760546548679822E-2</v>
      </c>
      <c r="V701" s="21">
        <f t="shared" si="149"/>
        <v>4.1801397448074415E-2</v>
      </c>
      <c r="W701" s="26">
        <f t="shared" si="150"/>
        <v>68.135105266117264</v>
      </c>
      <c r="X701" s="27">
        <f t="shared" si="151"/>
        <v>0.23333940159629199</v>
      </c>
      <c r="Y701" s="27">
        <f t="shared" si="152"/>
        <v>0.1135585087768621</v>
      </c>
      <c r="Z701" s="27">
        <f t="shared" si="153"/>
        <v>7.5038662187353819E-2</v>
      </c>
    </row>
    <row r="702" spans="1:26" ht="12.5" x14ac:dyDescent="0.25">
      <c r="A702" s="2" t="s">
        <v>98</v>
      </c>
      <c r="B702" t="s">
        <v>325</v>
      </c>
      <c r="C702" t="s">
        <v>324</v>
      </c>
      <c r="D702" s="18">
        <f>VLOOKUP(C702,'Infected rate by state'!B:E,4,0)</f>
        <v>8.9298079160438481E-3</v>
      </c>
      <c r="E702" s="3">
        <v>3115</v>
      </c>
      <c r="F702" s="2">
        <v>268</v>
      </c>
      <c r="G702" s="3">
        <v>1089</v>
      </c>
      <c r="H702" s="4">
        <f t="shared" si="154"/>
        <v>2102</v>
      </c>
      <c r="I702" s="2">
        <v>97</v>
      </c>
      <c r="J702" s="4">
        <f t="shared" si="155"/>
        <v>182.5</v>
      </c>
      <c r="K702" s="3">
        <v>1079022</v>
      </c>
      <c r="L702" s="3">
        <f t="shared" si="142"/>
        <v>705309</v>
      </c>
      <c r="M702" s="3">
        <v>373713</v>
      </c>
      <c r="N702" s="3">
        <f t="shared" si="145"/>
        <v>19270.918394370929</v>
      </c>
      <c r="O702" s="3">
        <f t="shared" si="143"/>
        <v>4295.5397030188897</v>
      </c>
      <c r="P702" s="3">
        <f t="shared" si="144"/>
        <v>996.69426861350075</v>
      </c>
      <c r="Q702" s="3">
        <v>2</v>
      </c>
      <c r="R702" s="22">
        <v>12</v>
      </c>
      <c r="S702" s="19">
        <f t="shared" si="146"/>
        <v>143.18465676729633</v>
      </c>
      <c r="T702" s="20">
        <f t="shared" si="147"/>
        <v>0.13148269675601132</v>
      </c>
      <c r="U702" s="20">
        <f t="shared" si="148"/>
        <v>6.8118295322215194E-2</v>
      </c>
      <c r="V702" s="21">
        <f t="shared" si="149"/>
        <v>4.5966181947767686E-2</v>
      </c>
      <c r="W702" s="26">
        <f t="shared" si="150"/>
        <v>33.223142287116694</v>
      </c>
      <c r="X702" s="27">
        <f t="shared" si="151"/>
        <v>0.34250662151666694</v>
      </c>
      <c r="Y702" s="27">
        <f t="shared" si="152"/>
        <v>0.1820446152718723</v>
      </c>
      <c r="Z702" s="27">
        <f t="shared" si="153"/>
        <v>0.12396694883252497</v>
      </c>
    </row>
    <row r="703" spans="1:26" ht="12.5" x14ac:dyDescent="0.25">
      <c r="A703" s="2" t="s">
        <v>99</v>
      </c>
      <c r="B703" t="s">
        <v>313</v>
      </c>
      <c r="C703" t="s">
        <v>312</v>
      </c>
      <c r="D703" s="18">
        <f>VLOOKUP(C703,'Infected rate by state'!B:E,4,0)</f>
        <v>8.9918615797753444E-3</v>
      </c>
      <c r="E703" s="2">
        <v>931</v>
      </c>
      <c r="F703" s="2">
        <v>87</v>
      </c>
      <c r="G703" s="2">
        <v>487</v>
      </c>
      <c r="H703" s="4">
        <f t="shared" si="154"/>
        <v>709</v>
      </c>
      <c r="I703" s="2">
        <v>55</v>
      </c>
      <c r="J703" s="4">
        <f t="shared" si="155"/>
        <v>71</v>
      </c>
      <c r="K703" s="3">
        <v>281971</v>
      </c>
      <c r="L703" s="3">
        <f t="shared" si="142"/>
        <v>219544</v>
      </c>
      <c r="M703" s="3">
        <v>62427</v>
      </c>
      <c r="N703" s="3">
        <f t="shared" si="145"/>
        <v>5070.8884030216668</v>
      </c>
      <c r="O703" s="3">
        <f t="shared" si="143"/>
        <v>1070.1224357138374</v>
      </c>
      <c r="P703" s="3">
        <f t="shared" si="144"/>
        <v>233.69148319330748</v>
      </c>
      <c r="Q703" s="3">
        <v>2</v>
      </c>
      <c r="R703" s="22">
        <v>12</v>
      </c>
      <c r="S703" s="19">
        <f t="shared" si="146"/>
        <v>35.670747857127914</v>
      </c>
      <c r="T703" s="20">
        <f t="shared" si="147"/>
        <v>7.3245888823671279E-2</v>
      </c>
      <c r="U703" s="20">
        <f t="shared" si="148"/>
        <v>5.031135099735954E-2</v>
      </c>
      <c r="V703" s="21">
        <f t="shared" si="149"/>
        <v>3.8314444529675522E-2</v>
      </c>
      <c r="W703" s="26">
        <f t="shared" si="150"/>
        <v>7.7897161064435823</v>
      </c>
      <c r="X703" s="27">
        <f t="shared" si="151"/>
        <v>0.14163120193533785</v>
      </c>
      <c r="Y703" s="27">
        <f t="shared" si="152"/>
        <v>0.10971431135836031</v>
      </c>
      <c r="Z703" s="27">
        <f t="shared" si="153"/>
        <v>8.9536966740730833E-2</v>
      </c>
    </row>
    <row r="704" spans="1:26" ht="12.5" x14ac:dyDescent="0.25">
      <c r="A704" s="2" t="s">
        <v>100</v>
      </c>
      <c r="B704" t="s">
        <v>335</v>
      </c>
      <c r="C704" t="s">
        <v>334</v>
      </c>
      <c r="D704" s="18">
        <f>VLOOKUP(C704,'Infected rate by state'!B:E,4,0)</f>
        <v>8.8985640980001352E-3</v>
      </c>
      <c r="E704" s="3">
        <v>2442</v>
      </c>
      <c r="F704" s="2">
        <v>376</v>
      </c>
      <c r="G704" s="3">
        <v>1038</v>
      </c>
      <c r="H704" s="4">
        <f t="shared" si="154"/>
        <v>1740</v>
      </c>
      <c r="I704" s="2">
        <v>143</v>
      </c>
      <c r="J704" s="4">
        <f t="shared" si="155"/>
        <v>259.5</v>
      </c>
      <c r="K704" s="3">
        <v>651379</v>
      </c>
      <c r="L704" s="3">
        <f t="shared" si="142"/>
        <v>518937</v>
      </c>
      <c r="M704" s="3">
        <v>132442</v>
      </c>
      <c r="N704" s="3">
        <f t="shared" si="145"/>
        <v>11592.675567182459</v>
      </c>
      <c r="O704" s="3">
        <f t="shared" si="143"/>
        <v>2426.5316467554608</v>
      </c>
      <c r="P704" s="3">
        <f t="shared" si="144"/>
        <v>524.80022306460035</v>
      </c>
      <c r="Q704" s="3">
        <v>2</v>
      </c>
      <c r="R704" s="22">
        <v>12</v>
      </c>
      <c r="S704" s="19">
        <f t="shared" si="146"/>
        <v>80.884388225182022</v>
      </c>
      <c r="T704" s="20">
        <f t="shared" si="147"/>
        <v>7.7923302721755322E-2</v>
      </c>
      <c r="U704" s="20">
        <f t="shared" si="148"/>
        <v>4.6485280589185073E-2</v>
      </c>
      <c r="V704" s="21">
        <f t="shared" si="149"/>
        <v>3.3122190100402141E-2</v>
      </c>
      <c r="W704" s="26">
        <f t="shared" si="150"/>
        <v>17.493340768820012</v>
      </c>
      <c r="X704" s="27">
        <f t="shared" si="151"/>
        <v>0.12233105432741267</v>
      </c>
      <c r="Y704" s="27">
        <f t="shared" si="152"/>
        <v>6.741171779892105E-2</v>
      </c>
      <c r="Z704" s="27">
        <f t="shared" si="153"/>
        <v>4.652484247026599E-2</v>
      </c>
    </row>
    <row r="705" spans="1:26" ht="12.5" x14ac:dyDescent="0.25">
      <c r="A705" s="2" t="s">
        <v>101</v>
      </c>
      <c r="B705" t="s">
        <v>393</v>
      </c>
      <c r="C705" t="s">
        <v>392</v>
      </c>
      <c r="D705" s="18">
        <f>VLOOKUP(C705,'Infected rate by state'!B:E,4,0)</f>
        <v>7.5097590818065515E-3</v>
      </c>
      <c r="E705" s="3">
        <v>4200</v>
      </c>
      <c r="F705" s="2">
        <v>501</v>
      </c>
      <c r="G705" s="3">
        <v>1400</v>
      </c>
      <c r="H705" s="4">
        <f t="shared" si="154"/>
        <v>2800</v>
      </c>
      <c r="I705" s="2">
        <v>187</v>
      </c>
      <c r="J705" s="4">
        <f t="shared" si="155"/>
        <v>344</v>
      </c>
      <c r="K705" s="3">
        <v>1764292</v>
      </c>
      <c r="L705" s="3">
        <f t="shared" si="142"/>
        <v>1486351</v>
      </c>
      <c r="M705" s="3">
        <v>277941</v>
      </c>
      <c r="N705" s="3">
        <f t="shared" si="145"/>
        <v>26498.815739917289</v>
      </c>
      <c r="O705" s="3">
        <f t="shared" si="143"/>
        <v>5431.3562808859997</v>
      </c>
      <c r="P705" s="3">
        <f t="shared" si="144"/>
        <v>1144.8789976068811</v>
      </c>
      <c r="Q705" s="3">
        <v>2</v>
      </c>
      <c r="R705" s="22">
        <v>12</v>
      </c>
      <c r="S705" s="19">
        <f t="shared" si="146"/>
        <v>181.04520936286664</v>
      </c>
      <c r="T705" s="20">
        <f t="shared" si="147"/>
        <v>0.12931800668776189</v>
      </c>
      <c r="U705" s="20">
        <f t="shared" si="148"/>
        <v>6.4659003343880944E-2</v>
      </c>
      <c r="V705" s="21">
        <f t="shared" si="149"/>
        <v>4.310600222925396E-2</v>
      </c>
      <c r="W705" s="26">
        <f t="shared" si="150"/>
        <v>38.162633253562703</v>
      </c>
      <c r="X705" s="27">
        <f t="shared" si="151"/>
        <v>0.20407825269284868</v>
      </c>
      <c r="Y705" s="27">
        <f t="shared" si="152"/>
        <v>0.11093788736500786</v>
      </c>
      <c r="Z705" s="27">
        <f t="shared" si="153"/>
        <v>7.6172920665793814E-2</v>
      </c>
    </row>
    <row r="706" spans="1:26" ht="12.5" x14ac:dyDescent="0.25">
      <c r="A706" s="2" t="s">
        <v>102</v>
      </c>
      <c r="B706" t="s">
        <v>315</v>
      </c>
      <c r="C706" t="s">
        <v>314</v>
      </c>
      <c r="D706" s="18">
        <f>VLOOKUP(C706,'Infected rate by state'!B:E,4,0)</f>
        <v>7.5362096948057532E-3</v>
      </c>
      <c r="E706" s="3">
        <v>1935</v>
      </c>
      <c r="F706" s="2">
        <v>205</v>
      </c>
      <c r="G706" s="2">
        <v>547</v>
      </c>
      <c r="H706" s="4">
        <f t="shared" si="154"/>
        <v>1241</v>
      </c>
      <c r="I706" s="2">
        <v>77</v>
      </c>
      <c r="J706" s="4">
        <f t="shared" si="155"/>
        <v>141</v>
      </c>
      <c r="K706" s="3">
        <v>918145</v>
      </c>
      <c r="L706" s="3">
        <f t="shared" ref="L706:L769" si="156">K706-M706</f>
        <v>771525</v>
      </c>
      <c r="M706" s="3">
        <v>146620</v>
      </c>
      <c r="N706" s="3">
        <f t="shared" si="145"/>
        <v>13838.666500474856</v>
      </c>
      <c r="O706" s="3">
        <f t="shared" ref="O706:O769" si="157">0.19*N706*(L706/K706)+0.285*N706*(M706/K706)</f>
        <v>2839.2888575261823</v>
      </c>
      <c r="P706" s="3">
        <f t="shared" ref="P706:P769" si="158">0.0361*N706*(L706/K706)+0.0812*N706*(M706/K706)</f>
        <v>599.24316837095046</v>
      </c>
      <c r="Q706" s="3">
        <v>2</v>
      </c>
      <c r="R706" s="22">
        <v>12</v>
      </c>
      <c r="S706" s="19">
        <f t="shared" si="146"/>
        <v>94.642961917539409</v>
      </c>
      <c r="T706" s="20">
        <f t="shared" si="147"/>
        <v>0.1730218682221927</v>
      </c>
      <c r="U706" s="20">
        <f t="shared" si="148"/>
        <v>7.6263466492779541E-2</v>
      </c>
      <c r="V706" s="21">
        <f t="shared" si="149"/>
        <v>4.8911091430252927E-2</v>
      </c>
      <c r="W706" s="26">
        <f t="shared" si="150"/>
        <v>19.974772279031683</v>
      </c>
      <c r="X706" s="27">
        <f t="shared" si="151"/>
        <v>0.25941262700041146</v>
      </c>
      <c r="Y706" s="27">
        <f t="shared" si="152"/>
        <v>0.14166505162433818</v>
      </c>
      <c r="Z706" s="27">
        <f t="shared" si="153"/>
        <v>9.7437913556252115E-2</v>
      </c>
    </row>
    <row r="707" spans="1:26" ht="12.5" x14ac:dyDescent="0.25">
      <c r="A707" s="2" t="s">
        <v>103</v>
      </c>
      <c r="B707" t="s">
        <v>325</v>
      </c>
      <c r="C707" t="s">
        <v>324</v>
      </c>
      <c r="D707" s="18">
        <f>VLOOKUP(C707,'Infected rate by state'!B:E,4,0)</f>
        <v>8.9298079160438481E-3</v>
      </c>
      <c r="E707" s="3">
        <v>1834</v>
      </c>
      <c r="F707" s="2">
        <v>303</v>
      </c>
      <c r="G707" s="2">
        <v>469</v>
      </c>
      <c r="H707" s="4">
        <f t="shared" si="154"/>
        <v>1151.5</v>
      </c>
      <c r="I707" s="2">
        <v>88</v>
      </c>
      <c r="J707" s="4">
        <f t="shared" si="155"/>
        <v>195.5</v>
      </c>
      <c r="K707" s="3">
        <v>464038</v>
      </c>
      <c r="L707" s="3">
        <f t="shared" si="156"/>
        <v>367209</v>
      </c>
      <c r="M707" s="3">
        <v>96829</v>
      </c>
      <c r="N707" s="3">
        <f t="shared" ref="N707:N770" si="159">K707*D707*Q707</f>
        <v>8287.5404114903104</v>
      </c>
      <c r="O707" s="3">
        <f t="shared" si="157"/>
        <v>1738.9189086166548</v>
      </c>
      <c r="P707" s="3">
        <f t="shared" si="158"/>
        <v>377.17293509217563</v>
      </c>
      <c r="Q707" s="3">
        <v>2</v>
      </c>
      <c r="R707" s="22">
        <v>12</v>
      </c>
      <c r="S707" s="19">
        <f t="shared" ref="S707:S770" si="160">O707/(R707*30/12)</f>
        <v>57.963963620555162</v>
      </c>
      <c r="T707" s="20">
        <f t="shared" ref="T707:T770" si="161">S707/$G707</f>
        <v>0.12359054076877433</v>
      </c>
      <c r="U707" s="20">
        <f t="shared" ref="U707:U770" si="162">S707/$H707</f>
        <v>5.0337788641385293E-2</v>
      </c>
      <c r="V707" s="21">
        <f t="shared" ref="V707:V770" si="163">S707/$E707</f>
        <v>3.1605214624075881E-2</v>
      </c>
      <c r="W707" s="26">
        <f t="shared" ref="W707:W770" si="164">P707/(R707*30/12)</f>
        <v>12.572431169739188</v>
      </c>
      <c r="X707" s="27">
        <f t="shared" si="151"/>
        <v>0.14286853601976349</v>
      </c>
      <c r="Y707" s="27">
        <f t="shared" si="152"/>
        <v>6.4309110842655698E-2</v>
      </c>
      <c r="Z707" s="27">
        <f t="shared" si="153"/>
        <v>4.1493172177357054E-2</v>
      </c>
    </row>
    <row r="708" spans="1:26" ht="12.5" x14ac:dyDescent="0.25">
      <c r="A708" s="2" t="s">
        <v>104</v>
      </c>
      <c r="B708" t="s">
        <v>335</v>
      </c>
      <c r="C708" t="s">
        <v>334</v>
      </c>
      <c r="D708" s="18">
        <f>VLOOKUP(C708,'Infected rate by state'!B:E,4,0)</f>
        <v>8.8985640980001352E-3</v>
      </c>
      <c r="E708" s="3">
        <v>1434</v>
      </c>
      <c r="F708" s="2">
        <v>179</v>
      </c>
      <c r="G708" s="2">
        <v>638</v>
      </c>
      <c r="H708" s="4">
        <f t="shared" si="154"/>
        <v>1036</v>
      </c>
      <c r="I708" s="2">
        <v>95</v>
      </c>
      <c r="J708" s="4">
        <f t="shared" si="155"/>
        <v>137</v>
      </c>
      <c r="K708" s="3">
        <v>392167</v>
      </c>
      <c r="L708" s="3">
        <f t="shared" si="156"/>
        <v>311177</v>
      </c>
      <c r="M708" s="3">
        <v>80990</v>
      </c>
      <c r="N708" s="3">
        <f t="shared" si="159"/>
        <v>6979.4463732408376</v>
      </c>
      <c r="O708" s="3">
        <f t="shared" si="157"/>
        <v>1463.026805112195</v>
      </c>
      <c r="P708" s="3">
        <f t="shared" si="158"/>
        <v>316.9646765819864</v>
      </c>
      <c r="Q708" s="3">
        <v>2</v>
      </c>
      <c r="R708" s="22">
        <v>12</v>
      </c>
      <c r="S708" s="19">
        <f t="shared" si="160"/>
        <v>48.767560170406497</v>
      </c>
      <c r="T708" s="20">
        <f t="shared" si="161"/>
        <v>7.643818208527664E-2</v>
      </c>
      <c r="U708" s="20">
        <f t="shared" si="162"/>
        <v>4.7072934527419397E-2</v>
      </c>
      <c r="V708" s="21">
        <f t="shared" si="163"/>
        <v>3.4008061485639118E-2</v>
      </c>
      <c r="W708" s="26">
        <f t="shared" si="164"/>
        <v>10.565489219399547</v>
      </c>
      <c r="X708" s="27">
        <f t="shared" ref="X708:X771" si="165">W708/$I708</f>
        <v>0.11121567599367944</v>
      </c>
      <c r="Y708" s="27">
        <f t="shared" ref="Y708:Y771" si="166">W708/$J708</f>
        <v>7.7120359265690122E-2</v>
      </c>
      <c r="Z708" s="27">
        <f t="shared" ref="Z708:Z771" si="167">W708/$F708</f>
        <v>5.9025079437986294E-2</v>
      </c>
    </row>
    <row r="709" spans="1:26" ht="12.5" x14ac:dyDescent="0.25">
      <c r="A709" s="2" t="s">
        <v>105</v>
      </c>
      <c r="B709" t="s">
        <v>375</v>
      </c>
      <c r="C709" t="s">
        <v>374</v>
      </c>
      <c r="D709" s="18">
        <f>VLOOKUP(C709,'Infected rate by state'!B:E,4,0)</f>
        <v>6.2179748494527662E-3</v>
      </c>
      <c r="E709" s="2">
        <v>952</v>
      </c>
      <c r="F709" s="2">
        <v>31</v>
      </c>
      <c r="G709" s="2">
        <v>374</v>
      </c>
      <c r="H709" s="4">
        <f t="shared" si="154"/>
        <v>663</v>
      </c>
      <c r="I709" s="2">
        <v>18</v>
      </c>
      <c r="J709" s="4">
        <f t="shared" si="155"/>
        <v>24.5</v>
      </c>
      <c r="K709" s="3">
        <v>130084</v>
      </c>
      <c r="L709" s="3">
        <f t="shared" si="156"/>
        <v>104291</v>
      </c>
      <c r="M709" s="3">
        <v>25793</v>
      </c>
      <c r="N709" s="3">
        <f t="shared" si="159"/>
        <v>1617.7180806324272</v>
      </c>
      <c r="O709" s="3">
        <f t="shared" si="157"/>
        <v>337.83867812562886</v>
      </c>
      <c r="P709" s="3">
        <f t="shared" si="158"/>
        <v>72.865919032163177</v>
      </c>
      <c r="Q709" s="3">
        <v>2</v>
      </c>
      <c r="R709" s="22">
        <v>12</v>
      </c>
      <c r="S709" s="19">
        <f t="shared" si="160"/>
        <v>11.261289270854295</v>
      </c>
      <c r="T709" s="20">
        <f t="shared" si="161"/>
        <v>3.0110399119931269E-2</v>
      </c>
      <c r="U709" s="20">
        <f t="shared" si="162"/>
        <v>1.6985353349704819E-2</v>
      </c>
      <c r="V709" s="21">
        <f t="shared" si="163"/>
        <v>1.1829085368544427E-2</v>
      </c>
      <c r="W709" s="26">
        <f t="shared" si="164"/>
        <v>2.4288639677387724</v>
      </c>
      <c r="X709" s="27">
        <f t="shared" si="165"/>
        <v>0.13493688709659846</v>
      </c>
      <c r="Y709" s="27">
        <f t="shared" si="166"/>
        <v>9.9137304805664184E-2</v>
      </c>
      <c r="Z709" s="27">
        <f t="shared" si="167"/>
        <v>7.8350450572218469E-2</v>
      </c>
    </row>
    <row r="710" spans="1:26" ht="12.5" x14ac:dyDescent="0.25">
      <c r="A710" s="2" t="s">
        <v>106</v>
      </c>
      <c r="B710" t="s">
        <v>317</v>
      </c>
      <c r="C710" t="s">
        <v>316</v>
      </c>
      <c r="D710" s="18">
        <f>VLOOKUP(C710,'Infected rate by state'!B:E,4,0)</f>
        <v>7.3843274393391549E-3</v>
      </c>
      <c r="E710" s="2">
        <v>696</v>
      </c>
      <c r="F710" s="2">
        <v>75</v>
      </c>
      <c r="G710" s="2">
        <v>321</v>
      </c>
      <c r="H710" s="4">
        <f t="shared" si="154"/>
        <v>508.5</v>
      </c>
      <c r="I710" s="2">
        <v>33</v>
      </c>
      <c r="J710" s="4">
        <f t="shared" si="155"/>
        <v>54</v>
      </c>
      <c r="K710" s="3">
        <v>270519</v>
      </c>
      <c r="L710" s="3">
        <f t="shared" si="156"/>
        <v>213442</v>
      </c>
      <c r="M710" s="3">
        <v>57077</v>
      </c>
      <c r="N710" s="3">
        <f t="shared" si="159"/>
        <v>3995.2017491251777</v>
      </c>
      <c r="O710" s="3">
        <f t="shared" si="157"/>
        <v>839.16863121226436</v>
      </c>
      <c r="P710" s="3">
        <f t="shared" si="158"/>
        <v>182.24385134783444</v>
      </c>
      <c r="Q710" s="3">
        <v>2</v>
      </c>
      <c r="R710" s="22">
        <v>12</v>
      </c>
      <c r="S710" s="19">
        <f t="shared" si="160"/>
        <v>27.972287707075477</v>
      </c>
      <c r="T710" s="20">
        <f t="shared" si="161"/>
        <v>8.7141083199612071E-2</v>
      </c>
      <c r="U710" s="20">
        <f t="shared" si="162"/>
        <v>5.5009415353147448E-2</v>
      </c>
      <c r="V710" s="21">
        <f t="shared" si="163"/>
        <v>4.0190068544648676E-2</v>
      </c>
      <c r="W710" s="26">
        <f t="shared" si="164"/>
        <v>6.0747950449278143</v>
      </c>
      <c r="X710" s="27">
        <f t="shared" si="165"/>
        <v>0.18408469833114588</v>
      </c>
      <c r="Y710" s="27">
        <f t="shared" si="166"/>
        <v>0.11249620453570026</v>
      </c>
      <c r="Z710" s="27">
        <f t="shared" si="167"/>
        <v>8.0997267265704193E-2</v>
      </c>
    </row>
    <row r="711" spans="1:26" ht="12.5" x14ac:dyDescent="0.25">
      <c r="A711" s="2" t="s">
        <v>107</v>
      </c>
      <c r="B711" t="s">
        <v>351</v>
      </c>
      <c r="C711" t="s">
        <v>350</v>
      </c>
      <c r="D711" s="18">
        <f>VLOOKUP(C711,'Infected rate by state'!B:E,4,0)</f>
        <v>9.0315118396853012E-3</v>
      </c>
      <c r="E711" s="3">
        <v>2440</v>
      </c>
      <c r="F711" s="2">
        <v>236</v>
      </c>
      <c r="G711" s="2">
        <v>957</v>
      </c>
      <c r="H711" s="4">
        <f t="shared" si="154"/>
        <v>1698.5</v>
      </c>
      <c r="I711" s="2">
        <v>86</v>
      </c>
      <c r="J711" s="4">
        <f t="shared" si="155"/>
        <v>161</v>
      </c>
      <c r="K711" s="3">
        <v>933913</v>
      </c>
      <c r="L711" s="3">
        <f t="shared" si="156"/>
        <v>762554</v>
      </c>
      <c r="M711" s="3">
        <v>171359</v>
      </c>
      <c r="N711" s="3">
        <f t="shared" si="159"/>
        <v>16869.292633472036</v>
      </c>
      <c r="O711" s="3">
        <f t="shared" si="157"/>
        <v>3499.2154594536473</v>
      </c>
      <c r="P711" s="3">
        <f t="shared" si="158"/>
        <v>748.57776559610488</v>
      </c>
      <c r="Q711" s="3">
        <v>2</v>
      </c>
      <c r="R711" s="22">
        <v>12</v>
      </c>
      <c r="S711" s="19">
        <f t="shared" si="160"/>
        <v>116.64051531512158</v>
      </c>
      <c r="T711" s="20">
        <f t="shared" si="161"/>
        <v>0.12188141621224825</v>
      </c>
      <c r="U711" s="20">
        <f t="shared" si="162"/>
        <v>6.867266135715136E-2</v>
      </c>
      <c r="V711" s="21">
        <f t="shared" si="163"/>
        <v>4.780348988324655E-2</v>
      </c>
      <c r="W711" s="26">
        <f t="shared" si="164"/>
        <v>24.95259218653683</v>
      </c>
      <c r="X711" s="27">
        <f t="shared" si="165"/>
        <v>0.29014642077368408</v>
      </c>
      <c r="Y711" s="27">
        <f t="shared" si="166"/>
        <v>0.15498504463687471</v>
      </c>
      <c r="Z711" s="27">
        <f t="shared" si="167"/>
        <v>0.1057313228243086</v>
      </c>
    </row>
    <row r="712" spans="1:26" ht="12.5" x14ac:dyDescent="0.25">
      <c r="A712" s="2" t="s">
        <v>108</v>
      </c>
      <c r="B712" t="s">
        <v>359</v>
      </c>
      <c r="C712" t="s">
        <v>358</v>
      </c>
      <c r="D712" s="18">
        <f>VLOOKUP(C712,'Infected rate by state'!B:E,4,0)</f>
        <v>1.188659468272998E-3</v>
      </c>
      <c r="E712" s="2">
        <v>937</v>
      </c>
      <c r="F712" s="2">
        <v>50</v>
      </c>
      <c r="G712" s="2">
        <v>367</v>
      </c>
      <c r="H712" s="4">
        <f t="shared" si="154"/>
        <v>652</v>
      </c>
      <c r="I712" s="2">
        <v>27</v>
      </c>
      <c r="J712" s="4">
        <f t="shared" si="155"/>
        <v>38.5</v>
      </c>
      <c r="K712" s="3">
        <v>114922</v>
      </c>
      <c r="L712" s="3">
        <f t="shared" si="156"/>
        <v>89339</v>
      </c>
      <c r="M712" s="3">
        <v>25583</v>
      </c>
      <c r="N712" s="3">
        <f t="shared" si="159"/>
        <v>273.20624682573896</v>
      </c>
      <c r="O712" s="3">
        <f t="shared" si="157"/>
        <v>57.686987180487748</v>
      </c>
      <c r="P712" s="3">
        <f t="shared" si="158"/>
        <v>12.605680171359072</v>
      </c>
      <c r="Q712" s="3">
        <v>2</v>
      </c>
      <c r="R712" s="22">
        <v>12</v>
      </c>
      <c r="S712" s="19">
        <f t="shared" si="160"/>
        <v>1.922899572682925</v>
      </c>
      <c r="T712" s="20">
        <f t="shared" si="161"/>
        <v>5.2395083724330379E-3</v>
      </c>
      <c r="U712" s="20">
        <f t="shared" si="162"/>
        <v>2.9492324734400688E-3</v>
      </c>
      <c r="V712" s="21">
        <f t="shared" si="163"/>
        <v>2.0521873774631003E-3</v>
      </c>
      <c r="W712" s="26">
        <f t="shared" si="164"/>
        <v>0.42018933904530242</v>
      </c>
      <c r="X712" s="27">
        <f t="shared" si="165"/>
        <v>1.5562568112788978E-2</v>
      </c>
      <c r="Y712" s="27">
        <f t="shared" si="166"/>
        <v>1.0914008806371491E-2</v>
      </c>
      <c r="Z712" s="27">
        <f t="shared" si="167"/>
        <v>8.4037867809060481E-3</v>
      </c>
    </row>
    <row r="713" spans="1:26" ht="12.5" x14ac:dyDescent="0.25">
      <c r="A713" s="2" t="s">
        <v>109</v>
      </c>
      <c r="B713" t="s">
        <v>317</v>
      </c>
      <c r="C713" t="s">
        <v>316</v>
      </c>
      <c r="D713" s="18">
        <f>VLOOKUP(C713,'Infected rate by state'!B:E,4,0)</f>
        <v>7.3843274393391549E-3</v>
      </c>
      <c r="E713" s="2">
        <v>792</v>
      </c>
      <c r="F713" s="2">
        <v>79</v>
      </c>
      <c r="G713" s="2">
        <v>396</v>
      </c>
      <c r="H713" s="4">
        <f t="shared" si="154"/>
        <v>594</v>
      </c>
      <c r="I713" s="2">
        <v>28</v>
      </c>
      <c r="J713" s="4">
        <f t="shared" si="155"/>
        <v>53.5</v>
      </c>
      <c r="K713" s="3">
        <v>294267</v>
      </c>
      <c r="L713" s="3">
        <f t="shared" si="156"/>
        <v>238673</v>
      </c>
      <c r="M713" s="3">
        <v>55594</v>
      </c>
      <c r="N713" s="3">
        <f t="shared" si="159"/>
        <v>4345.9277651840302</v>
      </c>
      <c r="O713" s="3">
        <f t="shared" si="157"/>
        <v>903.72589232086386</v>
      </c>
      <c r="P713" s="3">
        <f t="shared" si="158"/>
        <v>193.91728415271189</v>
      </c>
      <c r="Q713" s="3">
        <v>2</v>
      </c>
      <c r="R713" s="22">
        <v>12</v>
      </c>
      <c r="S713" s="19">
        <f t="shared" si="160"/>
        <v>30.124196410695461</v>
      </c>
      <c r="T713" s="20">
        <f t="shared" si="161"/>
        <v>7.607120305731177E-2</v>
      </c>
      <c r="U713" s="20">
        <f t="shared" si="162"/>
        <v>5.071413537154118E-2</v>
      </c>
      <c r="V713" s="21">
        <f t="shared" si="163"/>
        <v>3.8035601528655885E-2</v>
      </c>
      <c r="W713" s="26">
        <f t="shared" si="164"/>
        <v>6.4639094717570629</v>
      </c>
      <c r="X713" s="27">
        <f t="shared" si="165"/>
        <v>0.2308539097056094</v>
      </c>
      <c r="Y713" s="27">
        <f t="shared" si="166"/>
        <v>0.12082073778985164</v>
      </c>
      <c r="Z713" s="27">
        <f t="shared" si="167"/>
        <v>8.18216388830008E-2</v>
      </c>
    </row>
    <row r="714" spans="1:26" ht="12.5" x14ac:dyDescent="0.25">
      <c r="A714" s="2" t="s">
        <v>110</v>
      </c>
      <c r="B714" t="s">
        <v>404</v>
      </c>
      <c r="C714" t="s">
        <v>403</v>
      </c>
      <c r="D714" s="18">
        <f>VLOOKUP(C714,'Infected rate by state'!B:E,4,0)</f>
        <v>6.3160817769393265E-3</v>
      </c>
      <c r="E714" s="2">
        <v>990</v>
      </c>
      <c r="F714" s="2">
        <v>112</v>
      </c>
      <c r="G714" s="2">
        <v>498</v>
      </c>
      <c r="H714" s="4">
        <f t="shared" si="154"/>
        <v>744</v>
      </c>
      <c r="I714" s="2">
        <v>43</v>
      </c>
      <c r="J714" s="4">
        <f t="shared" si="155"/>
        <v>77.5</v>
      </c>
      <c r="K714" s="3">
        <v>402953</v>
      </c>
      <c r="L714" s="3">
        <f t="shared" si="156"/>
        <v>314858</v>
      </c>
      <c r="M714" s="3">
        <v>88095</v>
      </c>
      <c r="N714" s="3">
        <f t="shared" si="159"/>
        <v>5090.1682005260645</v>
      </c>
      <c r="O714" s="3">
        <f t="shared" si="157"/>
        <v>1072.8508506864514</v>
      </c>
      <c r="P714" s="3">
        <f t="shared" si="158"/>
        <v>233.9437252563711</v>
      </c>
      <c r="Q714" s="3">
        <v>2</v>
      </c>
      <c r="R714" s="22">
        <v>12</v>
      </c>
      <c r="S714" s="19">
        <f t="shared" si="160"/>
        <v>35.76169502288171</v>
      </c>
      <c r="T714" s="20">
        <f t="shared" si="161"/>
        <v>7.1810632576067693E-2</v>
      </c>
      <c r="U714" s="20">
        <f t="shared" si="162"/>
        <v>4.8066794385593699E-2</v>
      </c>
      <c r="V714" s="21">
        <f t="shared" si="163"/>
        <v>3.6122924265537079E-2</v>
      </c>
      <c r="W714" s="26">
        <f t="shared" si="164"/>
        <v>7.7981241752123696</v>
      </c>
      <c r="X714" s="27">
        <f t="shared" si="165"/>
        <v>0.18135172500493882</v>
      </c>
      <c r="Y714" s="27">
        <f t="shared" si="166"/>
        <v>0.10062095709951445</v>
      </c>
      <c r="Z714" s="27">
        <f t="shared" si="167"/>
        <v>6.9626108707253304E-2</v>
      </c>
    </row>
    <row r="715" spans="1:26" ht="12.5" x14ac:dyDescent="0.25">
      <c r="A715" s="2" t="s">
        <v>111</v>
      </c>
      <c r="B715" t="s">
        <v>373</v>
      </c>
      <c r="C715" t="s">
        <v>372</v>
      </c>
      <c r="D715" s="18">
        <f>VLOOKUP(C715,'Infected rate by state'!B:E,4,0)</f>
        <v>8.0007670443122732E-3</v>
      </c>
      <c r="E715" s="3">
        <v>1224</v>
      </c>
      <c r="F715" s="2">
        <v>135</v>
      </c>
      <c r="G715" s="2">
        <v>362</v>
      </c>
      <c r="H715" s="4">
        <f t="shared" si="154"/>
        <v>793</v>
      </c>
      <c r="I715" s="2">
        <v>47</v>
      </c>
      <c r="J715" s="4">
        <f t="shared" si="155"/>
        <v>91</v>
      </c>
      <c r="K715" s="3">
        <v>505727</v>
      </c>
      <c r="L715" s="3">
        <f t="shared" si="156"/>
        <v>405183</v>
      </c>
      <c r="M715" s="3">
        <v>100544</v>
      </c>
      <c r="N715" s="3">
        <f t="shared" si="159"/>
        <v>8092.407830037826</v>
      </c>
      <c r="O715" s="3">
        <f t="shared" si="157"/>
        <v>1690.3990208308201</v>
      </c>
      <c r="P715" s="3">
        <f t="shared" si="158"/>
        <v>364.69542944200612</v>
      </c>
      <c r="Q715" s="3">
        <v>2</v>
      </c>
      <c r="R715" s="22">
        <v>12</v>
      </c>
      <c r="S715" s="19">
        <f t="shared" si="160"/>
        <v>56.346634027694002</v>
      </c>
      <c r="T715" s="20">
        <f t="shared" si="161"/>
        <v>0.15565368515937569</v>
      </c>
      <c r="U715" s="20">
        <f t="shared" si="162"/>
        <v>7.1055023994569991E-2</v>
      </c>
      <c r="V715" s="21">
        <f t="shared" si="163"/>
        <v>4.6034831721972223E-2</v>
      </c>
      <c r="W715" s="26">
        <f t="shared" si="164"/>
        <v>12.156514314733537</v>
      </c>
      <c r="X715" s="27">
        <f t="shared" si="165"/>
        <v>0.25864924073901141</v>
      </c>
      <c r="Y715" s="27">
        <f t="shared" si="166"/>
        <v>0.13358806939267623</v>
      </c>
      <c r="Z715" s="27">
        <f t="shared" si="167"/>
        <v>9.0048254183211385E-2</v>
      </c>
    </row>
    <row r="716" spans="1:26" ht="12.5" x14ac:dyDescent="0.25">
      <c r="A716" s="2" t="s">
        <v>112</v>
      </c>
      <c r="B716" t="s">
        <v>373</v>
      </c>
      <c r="C716" t="s">
        <v>372</v>
      </c>
      <c r="D716" s="18">
        <f>VLOOKUP(C716,'Infected rate by state'!B:E,4,0)</f>
        <v>8.0007670443122732E-3</v>
      </c>
      <c r="E716" s="3">
        <v>1977</v>
      </c>
      <c r="F716" s="2">
        <v>339</v>
      </c>
      <c r="G716" s="2">
        <v>631</v>
      </c>
      <c r="H716" s="4">
        <f t="shared" si="154"/>
        <v>1304</v>
      </c>
      <c r="I716" s="2">
        <v>115</v>
      </c>
      <c r="J716" s="4">
        <f t="shared" si="155"/>
        <v>227</v>
      </c>
      <c r="K716" s="3">
        <v>679309</v>
      </c>
      <c r="L716" s="3">
        <f t="shared" si="156"/>
        <v>542877</v>
      </c>
      <c r="M716" s="3">
        <v>136432</v>
      </c>
      <c r="N716" s="3">
        <f t="shared" si="159"/>
        <v>10869.986120209453</v>
      </c>
      <c r="O716" s="3">
        <f t="shared" si="157"/>
        <v>2272.6938862238221</v>
      </c>
      <c r="P716" s="3">
        <f t="shared" si="158"/>
        <v>490.86526951450423</v>
      </c>
      <c r="Q716" s="3">
        <v>2</v>
      </c>
      <c r="R716" s="22">
        <v>12</v>
      </c>
      <c r="S716" s="19">
        <f t="shared" si="160"/>
        <v>75.756462874127408</v>
      </c>
      <c r="T716" s="20">
        <f t="shared" si="161"/>
        <v>0.12005778585440159</v>
      </c>
      <c r="U716" s="20">
        <f t="shared" si="162"/>
        <v>5.8095446989361511E-2</v>
      </c>
      <c r="V716" s="21">
        <f t="shared" si="163"/>
        <v>3.8318898772952657E-2</v>
      </c>
      <c r="W716" s="26">
        <f t="shared" si="164"/>
        <v>16.362175650483476</v>
      </c>
      <c r="X716" s="27">
        <f t="shared" si="165"/>
        <v>0.1422797882650737</v>
      </c>
      <c r="Y716" s="27">
        <f t="shared" si="166"/>
        <v>7.2080068944861131E-2</v>
      </c>
      <c r="Z716" s="27">
        <f t="shared" si="167"/>
        <v>4.8266004868682821E-2</v>
      </c>
    </row>
    <row r="717" spans="1:26" ht="12.5" x14ac:dyDescent="0.25">
      <c r="A717" s="2" t="s">
        <v>112</v>
      </c>
      <c r="B717" t="s">
        <v>387</v>
      </c>
      <c r="C717" t="s">
        <v>386</v>
      </c>
      <c r="D717" s="18">
        <f>VLOOKUP(C717,'Infected rate by state'!B:E,4,0)</f>
        <v>9.1240169504562645E-3</v>
      </c>
      <c r="E717" s="3">
        <v>2217</v>
      </c>
      <c r="F717" s="2">
        <v>282</v>
      </c>
      <c r="G717" s="2">
        <v>798</v>
      </c>
      <c r="H717" s="4">
        <f t="shared" si="154"/>
        <v>1507.5</v>
      </c>
      <c r="I717" s="2">
        <v>41</v>
      </c>
      <c r="J717" s="4">
        <f t="shared" si="155"/>
        <v>161.5</v>
      </c>
      <c r="K717" s="3">
        <v>743619</v>
      </c>
      <c r="L717" s="3">
        <f t="shared" si="156"/>
        <v>590086</v>
      </c>
      <c r="M717" s="3">
        <v>153533</v>
      </c>
      <c r="N717" s="3">
        <f t="shared" si="159"/>
        <v>13569.584721362673</v>
      </c>
      <c r="O717" s="3">
        <f t="shared" si="157"/>
        <v>2844.3802590052446</v>
      </c>
      <c r="P717" s="3">
        <f t="shared" si="158"/>
        <v>616.21756848097948</v>
      </c>
      <c r="Q717" s="3">
        <v>2</v>
      </c>
      <c r="R717" s="22">
        <v>12</v>
      </c>
      <c r="S717" s="19">
        <f t="shared" si="160"/>
        <v>94.812675300174817</v>
      </c>
      <c r="T717" s="20">
        <f t="shared" si="161"/>
        <v>0.11881287631600854</v>
      </c>
      <c r="U717" s="20">
        <f t="shared" si="162"/>
        <v>6.2893980298623434E-2</v>
      </c>
      <c r="V717" s="21">
        <f t="shared" si="163"/>
        <v>4.2766204465572763E-2</v>
      </c>
      <c r="W717" s="26">
        <f t="shared" si="164"/>
        <v>20.540585616032651</v>
      </c>
      <c r="X717" s="27">
        <f t="shared" si="165"/>
        <v>0.50098989307396713</v>
      </c>
      <c r="Y717" s="27">
        <f t="shared" si="166"/>
        <v>0.12718628864416501</v>
      </c>
      <c r="Z717" s="27">
        <f t="shared" si="167"/>
        <v>7.2838956085222159E-2</v>
      </c>
    </row>
    <row r="718" spans="1:26" ht="12.5" x14ac:dyDescent="0.25">
      <c r="A718" s="2" t="s">
        <v>113</v>
      </c>
      <c r="B718" t="s">
        <v>355</v>
      </c>
      <c r="C718" t="s">
        <v>354</v>
      </c>
      <c r="D718" s="18">
        <f>VLOOKUP(C718,'Infected rate by state'!B:E,4,0)</f>
        <v>1.1948400031748969E-2</v>
      </c>
      <c r="E718" s="2">
        <v>609</v>
      </c>
      <c r="F718" s="2">
        <v>80</v>
      </c>
      <c r="G718" s="2">
        <v>287</v>
      </c>
      <c r="H718" s="4">
        <f t="shared" si="154"/>
        <v>448</v>
      </c>
      <c r="I718" s="2">
        <v>40</v>
      </c>
      <c r="J718" s="4">
        <f t="shared" si="155"/>
        <v>60</v>
      </c>
      <c r="K718" s="3">
        <v>159671</v>
      </c>
      <c r="L718" s="3">
        <f t="shared" si="156"/>
        <v>131112</v>
      </c>
      <c r="M718" s="3">
        <v>28559</v>
      </c>
      <c r="N718" s="3">
        <f t="shared" si="159"/>
        <v>3815.6259629387796</v>
      </c>
      <c r="O718" s="3">
        <f t="shared" si="157"/>
        <v>789.80346069464463</v>
      </c>
      <c r="P718" s="3">
        <f t="shared" si="158"/>
        <v>168.52343621899598</v>
      </c>
      <c r="Q718" s="3">
        <v>2</v>
      </c>
      <c r="R718" s="22">
        <v>12</v>
      </c>
      <c r="S718" s="19">
        <f t="shared" si="160"/>
        <v>26.32678202315482</v>
      </c>
      <c r="T718" s="20">
        <f t="shared" si="161"/>
        <v>9.1730947815870448E-2</v>
      </c>
      <c r="U718" s="20">
        <f t="shared" si="162"/>
        <v>5.8765138444542009E-2</v>
      </c>
      <c r="V718" s="21">
        <f t="shared" si="163"/>
        <v>4.322952713161711E-2</v>
      </c>
      <c r="W718" s="26">
        <f t="shared" si="164"/>
        <v>5.6174478739665323</v>
      </c>
      <c r="X718" s="27">
        <f t="shared" si="165"/>
        <v>0.14043619684916331</v>
      </c>
      <c r="Y718" s="27">
        <f t="shared" si="166"/>
        <v>9.3624131232775534E-2</v>
      </c>
      <c r="Z718" s="27">
        <f t="shared" si="167"/>
        <v>7.0218098424581654E-2</v>
      </c>
    </row>
    <row r="719" spans="1:26" ht="12.5" x14ac:dyDescent="0.25">
      <c r="A719" s="2" t="s">
        <v>114</v>
      </c>
      <c r="B719" t="s">
        <v>367</v>
      </c>
      <c r="C719" t="s">
        <v>366</v>
      </c>
      <c r="D719" s="18">
        <f>VLOOKUP(C719,'Infected rate by state'!B:E,4,0)</f>
        <v>2.4682967074759195E-2</v>
      </c>
      <c r="E719" s="3">
        <v>3819</v>
      </c>
      <c r="F719" s="2">
        <v>175</v>
      </c>
      <c r="G719" s="3">
        <v>1057</v>
      </c>
      <c r="H719" s="4">
        <f t="shared" si="154"/>
        <v>2438</v>
      </c>
      <c r="I719" s="2">
        <v>98</v>
      </c>
      <c r="J719" s="4">
        <f t="shared" si="155"/>
        <v>136.5</v>
      </c>
      <c r="K719" s="3">
        <v>1048868</v>
      </c>
      <c r="L719" s="3">
        <f t="shared" si="156"/>
        <v>848793</v>
      </c>
      <c r="M719" s="3">
        <v>200075</v>
      </c>
      <c r="N719" s="3">
        <f t="shared" si="159"/>
        <v>51778.348619537057</v>
      </c>
      <c r="O719" s="3">
        <f t="shared" si="157"/>
        <v>10776.190718833706</v>
      </c>
      <c r="P719" s="3">
        <f t="shared" si="158"/>
        <v>2314.6460914662048</v>
      </c>
      <c r="Q719" s="3">
        <v>2</v>
      </c>
      <c r="R719" s="22">
        <v>12</v>
      </c>
      <c r="S719" s="19">
        <f t="shared" si="160"/>
        <v>359.20635729445689</v>
      </c>
      <c r="T719" s="20">
        <f t="shared" si="161"/>
        <v>0.33983572118680877</v>
      </c>
      <c r="U719" s="20">
        <f t="shared" si="162"/>
        <v>0.14733648781560987</v>
      </c>
      <c r="V719" s="21">
        <f t="shared" si="163"/>
        <v>9.4057700260397198E-2</v>
      </c>
      <c r="W719" s="26">
        <f t="shared" si="164"/>
        <v>77.154869715540158</v>
      </c>
      <c r="X719" s="27">
        <f t="shared" si="165"/>
        <v>0.78729458893408322</v>
      </c>
      <c r="Y719" s="27">
        <f t="shared" si="166"/>
        <v>0.56523714077318798</v>
      </c>
      <c r="Z719" s="27">
        <f t="shared" si="167"/>
        <v>0.44088496980308661</v>
      </c>
    </row>
    <row r="720" spans="1:26" ht="12.5" x14ac:dyDescent="0.25">
      <c r="A720" s="2" t="s">
        <v>115</v>
      </c>
      <c r="B720" t="s">
        <v>393</v>
      </c>
      <c r="C720" t="s">
        <v>392</v>
      </c>
      <c r="D720" s="18">
        <f>VLOOKUP(C720,'Infected rate by state'!B:E,4,0)</f>
        <v>7.5097590818065515E-3</v>
      </c>
      <c r="E720" s="3">
        <v>1145</v>
      </c>
      <c r="F720" s="2">
        <v>120</v>
      </c>
      <c r="G720" s="2">
        <v>536</v>
      </c>
      <c r="H720" s="4">
        <f t="shared" si="154"/>
        <v>840.5</v>
      </c>
      <c r="I720" s="2">
        <v>44</v>
      </c>
      <c r="J720" s="4">
        <f t="shared" si="155"/>
        <v>82</v>
      </c>
      <c r="K720" s="3">
        <v>418633</v>
      </c>
      <c r="L720" s="3">
        <f t="shared" si="156"/>
        <v>342572</v>
      </c>
      <c r="M720" s="3">
        <v>76061</v>
      </c>
      <c r="N720" s="3">
        <f t="shared" si="159"/>
        <v>6287.6659473878444</v>
      </c>
      <c r="O720" s="3">
        <f t="shared" si="157"/>
        <v>1303.1844892527351</v>
      </c>
      <c r="P720" s="3">
        <f t="shared" si="158"/>
        <v>278.5069613547214</v>
      </c>
      <c r="Q720" s="3">
        <v>2</v>
      </c>
      <c r="R720" s="22">
        <v>12</v>
      </c>
      <c r="S720" s="19">
        <f t="shared" si="160"/>
        <v>43.439482975091174</v>
      </c>
      <c r="T720" s="20">
        <f t="shared" si="161"/>
        <v>8.1043811520692483E-2</v>
      </c>
      <c r="U720" s="20">
        <f t="shared" si="162"/>
        <v>5.1682906573576652E-2</v>
      </c>
      <c r="V720" s="21">
        <f t="shared" si="163"/>
        <v>3.7938413078682245E-2</v>
      </c>
      <c r="W720" s="26">
        <f t="shared" si="164"/>
        <v>9.2835653784907137</v>
      </c>
      <c r="X720" s="27">
        <f t="shared" si="165"/>
        <v>0.21099012223842531</v>
      </c>
      <c r="Y720" s="27">
        <f t="shared" si="166"/>
        <v>0.11321421193281359</v>
      </c>
      <c r="Z720" s="27">
        <f t="shared" si="167"/>
        <v>7.7363044820755941E-2</v>
      </c>
    </row>
    <row r="721" spans="1:26" ht="12.5" x14ac:dyDescent="0.25">
      <c r="A721" s="2" t="s">
        <v>116</v>
      </c>
      <c r="B721" t="s">
        <v>383</v>
      </c>
      <c r="C721" t="s">
        <v>382</v>
      </c>
      <c r="D721" s="18">
        <f>VLOOKUP(C721,'Infected rate by state'!B:E,4,0)</f>
        <v>8.525765865415048E-3</v>
      </c>
      <c r="E721" s="3">
        <v>2426</v>
      </c>
      <c r="F721" s="2">
        <v>211</v>
      </c>
      <c r="G721" s="2">
        <v>929</v>
      </c>
      <c r="H721" s="4">
        <f t="shared" si="154"/>
        <v>1677.5</v>
      </c>
      <c r="I721" s="2">
        <v>61</v>
      </c>
      <c r="J721" s="4">
        <f t="shared" si="155"/>
        <v>136</v>
      </c>
      <c r="K721" s="3">
        <v>825408</v>
      </c>
      <c r="L721" s="3">
        <f t="shared" si="156"/>
        <v>642209</v>
      </c>
      <c r="M721" s="3">
        <v>183199</v>
      </c>
      <c r="N721" s="3">
        <f t="shared" si="159"/>
        <v>14074.470702881008</v>
      </c>
      <c r="O721" s="3">
        <f t="shared" si="157"/>
        <v>2970.9126718952439</v>
      </c>
      <c r="P721" s="3">
        <f t="shared" si="158"/>
        <v>648.97283500019546</v>
      </c>
      <c r="Q721" s="3">
        <v>2</v>
      </c>
      <c r="R721" s="22">
        <v>12</v>
      </c>
      <c r="S721" s="19">
        <f t="shared" si="160"/>
        <v>99.030422396508129</v>
      </c>
      <c r="T721" s="20">
        <f t="shared" si="161"/>
        <v>0.10659894768192479</v>
      </c>
      <c r="U721" s="20">
        <f t="shared" si="162"/>
        <v>5.9034528999408718E-2</v>
      </c>
      <c r="V721" s="21">
        <f t="shared" si="163"/>
        <v>4.0820454409112999E-2</v>
      </c>
      <c r="W721" s="26">
        <f t="shared" si="164"/>
        <v>21.63242783333985</v>
      </c>
      <c r="X721" s="27">
        <f t="shared" si="165"/>
        <v>0.35462996448098116</v>
      </c>
      <c r="Y721" s="27">
        <f t="shared" si="166"/>
        <v>0.15906196936279302</v>
      </c>
      <c r="Z721" s="27">
        <f t="shared" si="167"/>
        <v>0.10252335466037844</v>
      </c>
    </row>
    <row r="722" spans="1:26" ht="12.5" x14ac:dyDescent="0.25">
      <c r="A722" s="2" t="s">
        <v>117</v>
      </c>
      <c r="B722" t="s">
        <v>319</v>
      </c>
      <c r="C722" t="s">
        <v>318</v>
      </c>
      <c r="D722" s="18">
        <f>VLOOKUP(C722,'Infected rate by state'!B:E,4,0)</f>
        <v>1.6392760880107365E-2</v>
      </c>
      <c r="E722" s="3">
        <v>2855</v>
      </c>
      <c r="F722" s="2">
        <v>323</v>
      </c>
      <c r="G722" s="2">
        <v>751</v>
      </c>
      <c r="H722" s="4">
        <f t="shared" si="154"/>
        <v>1803</v>
      </c>
      <c r="I722" s="2">
        <v>115</v>
      </c>
      <c r="J722" s="4">
        <f t="shared" si="155"/>
        <v>219</v>
      </c>
      <c r="K722" s="3">
        <v>1196337</v>
      </c>
      <c r="L722" s="3">
        <f t="shared" si="156"/>
        <v>950834</v>
      </c>
      <c r="M722" s="3">
        <v>245503</v>
      </c>
      <c r="N722" s="3">
        <f t="shared" si="159"/>
        <v>39222.532746050012</v>
      </c>
      <c r="O722" s="3">
        <f t="shared" si="157"/>
        <v>8216.9308968758123</v>
      </c>
      <c r="P722" s="3">
        <f t="shared" si="158"/>
        <v>1778.9408042186851</v>
      </c>
      <c r="Q722" s="3">
        <v>2</v>
      </c>
      <c r="R722" s="22">
        <v>12</v>
      </c>
      <c r="S722" s="19">
        <f t="shared" si="160"/>
        <v>273.89769656252707</v>
      </c>
      <c r="T722" s="20">
        <f t="shared" si="161"/>
        <v>0.36471064788618784</v>
      </c>
      <c r="U722" s="20">
        <f t="shared" si="162"/>
        <v>0.15191219997921634</v>
      </c>
      <c r="V722" s="21">
        <f t="shared" si="163"/>
        <v>9.5936145906314205E-2</v>
      </c>
      <c r="W722" s="26">
        <f t="shared" si="164"/>
        <v>59.298026807289503</v>
      </c>
      <c r="X722" s="27">
        <f t="shared" si="165"/>
        <v>0.51563501571556092</v>
      </c>
      <c r="Y722" s="27">
        <f t="shared" si="166"/>
        <v>0.27076724569538585</v>
      </c>
      <c r="Z722" s="27">
        <f t="shared" si="167"/>
        <v>0.18358522231358979</v>
      </c>
    </row>
    <row r="723" spans="1:26" ht="12.5" x14ac:dyDescent="0.25">
      <c r="A723" s="2" t="s">
        <v>118</v>
      </c>
      <c r="B723" t="s">
        <v>355</v>
      </c>
      <c r="C723" t="s">
        <v>354</v>
      </c>
      <c r="D723" s="18">
        <f>VLOOKUP(C723,'Infected rate by state'!B:E,4,0)</f>
        <v>1.1948400031748969E-2</v>
      </c>
      <c r="E723" s="3">
        <v>1546</v>
      </c>
      <c r="F723" s="2">
        <v>85</v>
      </c>
      <c r="G723" s="2">
        <v>504</v>
      </c>
      <c r="H723" s="4">
        <f t="shared" si="154"/>
        <v>1025</v>
      </c>
      <c r="I723" s="2">
        <v>30</v>
      </c>
      <c r="J723" s="4">
        <f t="shared" si="155"/>
        <v>57.5</v>
      </c>
      <c r="K723" s="3">
        <v>240419</v>
      </c>
      <c r="L723" s="3">
        <f t="shared" si="156"/>
        <v>194343</v>
      </c>
      <c r="M723" s="3">
        <v>46076</v>
      </c>
      <c r="N723" s="3">
        <f t="shared" si="159"/>
        <v>5745.2447744661113</v>
      </c>
      <c r="O723" s="3">
        <f t="shared" si="157"/>
        <v>1196.1980583225056</v>
      </c>
      <c r="P723" s="3">
        <f t="shared" si="158"/>
        <v>257.0615464418571</v>
      </c>
      <c r="Q723" s="3">
        <v>2</v>
      </c>
      <c r="R723" s="22">
        <v>12</v>
      </c>
      <c r="S723" s="19">
        <f t="shared" si="160"/>
        <v>39.873268610750188</v>
      </c>
      <c r="T723" s="20">
        <f t="shared" si="161"/>
        <v>7.9113628195932914E-2</v>
      </c>
      <c r="U723" s="20">
        <f t="shared" si="162"/>
        <v>3.8900749864146524E-2</v>
      </c>
      <c r="V723" s="21">
        <f t="shared" si="163"/>
        <v>2.5791247484314481E-2</v>
      </c>
      <c r="W723" s="26">
        <f t="shared" si="164"/>
        <v>8.5687182147285696</v>
      </c>
      <c r="X723" s="27">
        <f t="shared" si="165"/>
        <v>0.2856239404909523</v>
      </c>
      <c r="Y723" s="27">
        <f t="shared" si="166"/>
        <v>0.14902118634310557</v>
      </c>
      <c r="Z723" s="27">
        <f t="shared" si="167"/>
        <v>0.100808449585042</v>
      </c>
    </row>
    <row r="724" spans="1:26" ht="12.5" x14ac:dyDescent="0.25">
      <c r="A724" s="2" t="s">
        <v>119</v>
      </c>
      <c r="B724" t="s">
        <v>373</v>
      </c>
      <c r="C724" t="s">
        <v>372</v>
      </c>
      <c r="D724" s="18">
        <f>VLOOKUP(C724,'Infected rate by state'!B:E,4,0)</f>
        <v>8.0007670443122732E-3</v>
      </c>
      <c r="E724" s="2">
        <v>603</v>
      </c>
      <c r="F724" s="2">
        <v>64</v>
      </c>
      <c r="G724" s="2">
        <v>253</v>
      </c>
      <c r="H724" s="4">
        <f t="shared" si="154"/>
        <v>428</v>
      </c>
      <c r="I724" s="2">
        <v>25</v>
      </c>
      <c r="J724" s="4">
        <f t="shared" si="155"/>
        <v>44.5</v>
      </c>
      <c r="K724" s="3">
        <v>229268</v>
      </c>
      <c r="L724" s="3">
        <f t="shared" si="156"/>
        <v>177904</v>
      </c>
      <c r="M724" s="3">
        <v>51364</v>
      </c>
      <c r="N724" s="3">
        <f t="shared" si="159"/>
        <v>3668.6397174307726</v>
      </c>
      <c r="O724" s="3">
        <f t="shared" si="157"/>
        <v>775.12231202001738</v>
      </c>
      <c r="P724" s="3">
        <f t="shared" si="158"/>
        <v>169.5057099407087</v>
      </c>
      <c r="Q724" s="3">
        <v>2</v>
      </c>
      <c r="R724" s="22">
        <v>12</v>
      </c>
      <c r="S724" s="19">
        <f t="shared" si="160"/>
        <v>25.837410400667245</v>
      </c>
      <c r="T724" s="20">
        <f t="shared" si="161"/>
        <v>0.10212415178129346</v>
      </c>
      <c r="U724" s="20">
        <f t="shared" si="162"/>
        <v>6.0367781309970198E-2</v>
      </c>
      <c r="V724" s="21">
        <f t="shared" si="163"/>
        <v>4.2848110117192778E-2</v>
      </c>
      <c r="W724" s="26">
        <f t="shared" si="164"/>
        <v>5.6501903313569564</v>
      </c>
      <c r="X724" s="27">
        <f t="shared" si="165"/>
        <v>0.22600761325427826</v>
      </c>
      <c r="Y724" s="27">
        <f t="shared" si="166"/>
        <v>0.12697056924397654</v>
      </c>
      <c r="Z724" s="27">
        <f t="shared" si="167"/>
        <v>8.8284223927452443E-2</v>
      </c>
    </row>
    <row r="725" spans="1:26" ht="12.5" x14ac:dyDescent="0.25">
      <c r="A725" s="2" t="s">
        <v>120</v>
      </c>
      <c r="B725" t="s">
        <v>333</v>
      </c>
      <c r="C725" t="s">
        <v>332</v>
      </c>
      <c r="D725" s="18">
        <f>VLOOKUP(C725,'Infected rate by state'!B:E,4,0)</f>
        <v>1.4486816526494731E-2</v>
      </c>
      <c r="E725" s="3">
        <v>1041</v>
      </c>
      <c r="F725" s="2">
        <v>172</v>
      </c>
      <c r="G725" s="2">
        <v>402</v>
      </c>
      <c r="H725" s="4">
        <f t="shared" si="154"/>
        <v>721.5</v>
      </c>
      <c r="I725" s="2">
        <v>89</v>
      </c>
      <c r="J725" s="4">
        <f t="shared" si="155"/>
        <v>130.5</v>
      </c>
      <c r="K725" s="3">
        <v>385733</v>
      </c>
      <c r="L725" s="3">
        <f t="shared" si="156"/>
        <v>317877</v>
      </c>
      <c r="M725" s="3">
        <v>67856</v>
      </c>
      <c r="N725" s="3">
        <f t="shared" si="159"/>
        <v>11176.086398428784</v>
      </c>
      <c r="O725" s="3">
        <f t="shared" si="157"/>
        <v>2310.2297259236161</v>
      </c>
      <c r="P725" s="3">
        <f t="shared" si="158"/>
        <v>492.12489046768792</v>
      </c>
      <c r="Q725" s="3">
        <v>2</v>
      </c>
      <c r="R725" s="22">
        <v>12</v>
      </c>
      <c r="S725" s="19">
        <f t="shared" si="160"/>
        <v>77.007657530787199</v>
      </c>
      <c r="T725" s="20">
        <f t="shared" si="161"/>
        <v>0.19156133714126169</v>
      </c>
      <c r="U725" s="20">
        <f t="shared" si="162"/>
        <v>0.10673272007039113</v>
      </c>
      <c r="V725" s="21">
        <f t="shared" si="163"/>
        <v>7.3974695034377716E-2</v>
      </c>
      <c r="W725" s="26">
        <f t="shared" si="164"/>
        <v>16.404163015589596</v>
      </c>
      <c r="X725" s="27">
        <f t="shared" si="165"/>
        <v>0.18431643837741118</v>
      </c>
      <c r="Y725" s="27">
        <f t="shared" si="166"/>
        <v>0.12570239858689344</v>
      </c>
      <c r="Z725" s="27">
        <f t="shared" si="167"/>
        <v>9.5373040788311603E-2</v>
      </c>
    </row>
    <row r="726" spans="1:26" ht="12.5" x14ac:dyDescent="0.25">
      <c r="A726" s="2" t="s">
        <v>121</v>
      </c>
      <c r="B726" t="s">
        <v>329</v>
      </c>
      <c r="C726" t="s">
        <v>328</v>
      </c>
      <c r="D726" s="18">
        <f>VLOOKUP(C726,'Infected rate by state'!B:E,4,0)</f>
        <v>8.2089238253047912E-4</v>
      </c>
      <c r="E726" s="3">
        <v>2623</v>
      </c>
      <c r="F726" s="2">
        <v>219</v>
      </c>
      <c r="G726" s="2">
        <v>795</v>
      </c>
      <c r="H726" s="4">
        <f t="shared" si="154"/>
        <v>1709</v>
      </c>
      <c r="I726" s="2">
        <v>73</v>
      </c>
      <c r="J726" s="4">
        <f t="shared" si="155"/>
        <v>146</v>
      </c>
      <c r="K726" s="3">
        <v>1114023</v>
      </c>
      <c r="L726" s="3">
        <f t="shared" si="156"/>
        <v>875897</v>
      </c>
      <c r="M726" s="3">
        <v>238126</v>
      </c>
      <c r="N726" s="3">
        <f t="shared" si="159"/>
        <v>1828.9859893275038</v>
      </c>
      <c r="O726" s="3">
        <f t="shared" si="157"/>
        <v>384.6477436738918</v>
      </c>
      <c r="P726" s="3">
        <f t="shared" si="158"/>
        <v>83.658313132040135</v>
      </c>
      <c r="Q726" s="3">
        <v>2</v>
      </c>
      <c r="R726" s="22">
        <v>12</v>
      </c>
      <c r="S726" s="19">
        <f t="shared" si="160"/>
        <v>12.821591455796392</v>
      </c>
      <c r="T726" s="20">
        <f t="shared" si="161"/>
        <v>1.6127787994712442E-2</v>
      </c>
      <c r="U726" s="20">
        <f t="shared" si="162"/>
        <v>7.5023940642459878E-3</v>
      </c>
      <c r="V726" s="21">
        <f t="shared" si="163"/>
        <v>4.888140089895689E-3</v>
      </c>
      <c r="W726" s="26">
        <f t="shared" si="164"/>
        <v>2.788610437734671</v>
      </c>
      <c r="X726" s="27">
        <f t="shared" si="165"/>
        <v>3.8200142982666725E-2</v>
      </c>
      <c r="Y726" s="27">
        <f t="shared" si="166"/>
        <v>1.9100071491333363E-2</v>
      </c>
      <c r="Z726" s="27">
        <f t="shared" si="167"/>
        <v>1.2733380994222242E-2</v>
      </c>
    </row>
    <row r="727" spans="1:26" ht="12.5" x14ac:dyDescent="0.25">
      <c r="A727" s="2" t="s">
        <v>122</v>
      </c>
      <c r="B727" t="s">
        <v>343</v>
      </c>
      <c r="C727" t="s">
        <v>342</v>
      </c>
      <c r="D727" s="18">
        <f>VLOOKUP(C727,'Infected rate by state'!B:E,4,0)</f>
        <v>1.6300221488851765E-2</v>
      </c>
      <c r="E727" s="2">
        <v>707</v>
      </c>
      <c r="F727" s="2">
        <v>65</v>
      </c>
      <c r="G727" s="2">
        <v>399</v>
      </c>
      <c r="H727" s="4">
        <f t="shared" si="154"/>
        <v>553</v>
      </c>
      <c r="I727" s="2">
        <v>32</v>
      </c>
      <c r="J727" s="4">
        <f t="shared" si="155"/>
        <v>48.5</v>
      </c>
      <c r="K727" s="3">
        <v>206176</v>
      </c>
      <c r="L727" s="3">
        <f t="shared" si="156"/>
        <v>168219</v>
      </c>
      <c r="M727" s="3">
        <v>37957</v>
      </c>
      <c r="N727" s="3">
        <f t="shared" si="159"/>
        <v>6721.4289313710033</v>
      </c>
      <c r="O727" s="3">
        <f t="shared" si="157"/>
        <v>1394.6259233004362</v>
      </c>
      <c r="P727" s="3">
        <f t="shared" si="158"/>
        <v>298.45100155861485</v>
      </c>
      <c r="Q727" s="3">
        <v>2</v>
      </c>
      <c r="R727" s="22">
        <v>12</v>
      </c>
      <c r="S727" s="19">
        <f t="shared" si="160"/>
        <v>46.487530776681204</v>
      </c>
      <c r="T727" s="20">
        <f t="shared" si="161"/>
        <v>0.116510102197196</v>
      </c>
      <c r="U727" s="20">
        <f t="shared" si="162"/>
        <v>8.4064250952407243E-2</v>
      </c>
      <c r="V727" s="21">
        <f t="shared" si="163"/>
        <v>6.5753225992476946E-2</v>
      </c>
      <c r="W727" s="26">
        <f t="shared" si="164"/>
        <v>9.9483667186204947</v>
      </c>
      <c r="X727" s="27">
        <f t="shared" si="165"/>
        <v>0.31088645995689046</v>
      </c>
      <c r="Y727" s="27">
        <f t="shared" si="166"/>
        <v>0.20512096327052567</v>
      </c>
      <c r="Z727" s="27">
        <f t="shared" si="167"/>
        <v>0.15305179567108454</v>
      </c>
    </row>
    <row r="728" spans="1:26" ht="12.5" x14ac:dyDescent="0.25">
      <c r="A728" s="2" t="s">
        <v>123</v>
      </c>
      <c r="B728" t="s">
        <v>393</v>
      </c>
      <c r="C728" t="s">
        <v>392</v>
      </c>
      <c r="D728" s="18">
        <f>VLOOKUP(C728,'Infected rate by state'!B:E,4,0)</f>
        <v>7.5097590818065515E-3</v>
      </c>
      <c r="E728" s="3">
        <v>14062</v>
      </c>
      <c r="F728" s="3">
        <v>1790</v>
      </c>
      <c r="G728" s="3">
        <v>5130</v>
      </c>
      <c r="H728" s="4">
        <f t="shared" si="154"/>
        <v>9596</v>
      </c>
      <c r="I728" s="2">
        <v>652</v>
      </c>
      <c r="J728" s="4">
        <f t="shared" si="155"/>
        <v>1221</v>
      </c>
      <c r="K728" s="3">
        <v>5278689</v>
      </c>
      <c r="L728" s="3">
        <f t="shared" si="156"/>
        <v>4509419</v>
      </c>
      <c r="M728" s="3">
        <v>769270</v>
      </c>
      <c r="N728" s="3">
        <f t="shared" si="159"/>
        <v>79283.36531556469</v>
      </c>
      <c r="O728" s="3">
        <f t="shared" si="157"/>
        <v>16161.475560040943</v>
      </c>
      <c r="P728" s="3">
        <f t="shared" si="158"/>
        <v>3383.2178075631768</v>
      </c>
      <c r="Q728" s="3">
        <v>2</v>
      </c>
      <c r="R728" s="22">
        <v>12</v>
      </c>
      <c r="S728" s="19">
        <f t="shared" si="160"/>
        <v>538.71585200136474</v>
      </c>
      <c r="T728" s="20">
        <f t="shared" si="161"/>
        <v>0.10501283664743952</v>
      </c>
      <c r="U728" s="20">
        <f t="shared" si="162"/>
        <v>5.6139626094348138E-2</v>
      </c>
      <c r="V728" s="21">
        <f t="shared" si="163"/>
        <v>3.8310044943917279E-2</v>
      </c>
      <c r="W728" s="26">
        <f t="shared" si="164"/>
        <v>112.77392691877256</v>
      </c>
      <c r="X728" s="27">
        <f t="shared" si="165"/>
        <v>0.17296614558093951</v>
      </c>
      <c r="Y728" s="27">
        <f t="shared" si="166"/>
        <v>9.2361938508413233E-2</v>
      </c>
      <c r="Z728" s="27">
        <f t="shared" si="167"/>
        <v>6.3002193809370138E-2</v>
      </c>
    </row>
    <row r="729" spans="1:26" ht="12.5" x14ac:dyDescent="0.25">
      <c r="A729" s="2" t="s">
        <v>124</v>
      </c>
      <c r="B729" t="s">
        <v>325</v>
      </c>
      <c r="C729" t="s">
        <v>324</v>
      </c>
      <c r="D729" s="18">
        <f>VLOOKUP(C729,'Infected rate by state'!B:E,4,0)</f>
        <v>8.9298079160438481E-3</v>
      </c>
      <c r="E729" s="3">
        <v>1188</v>
      </c>
      <c r="F729" s="2">
        <v>160</v>
      </c>
      <c r="G729" s="2">
        <v>329</v>
      </c>
      <c r="H729" s="4">
        <f t="shared" si="154"/>
        <v>758.5</v>
      </c>
      <c r="I729" s="2">
        <v>45</v>
      </c>
      <c r="J729" s="4">
        <f t="shared" si="155"/>
        <v>102.5</v>
      </c>
      <c r="K729" s="3">
        <v>351228</v>
      </c>
      <c r="L729" s="3">
        <f t="shared" si="156"/>
        <v>238491</v>
      </c>
      <c r="M729" s="3">
        <v>112737</v>
      </c>
      <c r="N729" s="3">
        <f t="shared" si="159"/>
        <v>6272.797149472497</v>
      </c>
      <c r="O729" s="3">
        <f t="shared" si="157"/>
        <v>1383.108211855671</v>
      </c>
      <c r="P729" s="3">
        <f t="shared" si="158"/>
        <v>317.25409899975648</v>
      </c>
      <c r="Q729" s="3">
        <v>2</v>
      </c>
      <c r="R729" s="22">
        <v>12</v>
      </c>
      <c r="S729" s="19">
        <f t="shared" si="160"/>
        <v>46.103607061855698</v>
      </c>
      <c r="T729" s="20">
        <f t="shared" si="161"/>
        <v>0.14013254426095956</v>
      </c>
      <c r="U729" s="20">
        <f t="shared" si="162"/>
        <v>6.0782606541668685E-2</v>
      </c>
      <c r="V729" s="21">
        <f t="shared" si="163"/>
        <v>3.8807750052067089E-2</v>
      </c>
      <c r="W729" s="26">
        <f t="shared" si="164"/>
        <v>10.575136633325217</v>
      </c>
      <c r="X729" s="27">
        <f t="shared" si="165"/>
        <v>0.23500303629611594</v>
      </c>
      <c r="Y729" s="27">
        <f t="shared" si="166"/>
        <v>0.10317206471536797</v>
      </c>
      <c r="Z729" s="27">
        <f t="shared" si="167"/>
        <v>6.6094603958282608E-2</v>
      </c>
    </row>
    <row r="730" spans="1:26" ht="12.5" x14ac:dyDescent="0.25">
      <c r="A730" s="2" t="s">
        <v>125</v>
      </c>
      <c r="B730" t="s">
        <v>402</v>
      </c>
      <c r="C730" t="s">
        <v>401</v>
      </c>
      <c r="D730" s="18">
        <f>VLOOKUP(C730,'Infected rate by state'!B:E,4,0)</f>
        <v>2.0032295834281305E-3</v>
      </c>
      <c r="E730" s="3">
        <v>1561</v>
      </c>
      <c r="F730" s="2">
        <v>162</v>
      </c>
      <c r="G730" s="2">
        <v>382</v>
      </c>
      <c r="H730" s="4">
        <f t="shared" si="154"/>
        <v>971.5</v>
      </c>
      <c r="I730" s="2">
        <v>64</v>
      </c>
      <c r="J730" s="4">
        <f t="shared" si="155"/>
        <v>113</v>
      </c>
      <c r="K730" s="3">
        <v>276340</v>
      </c>
      <c r="L730" s="3">
        <f t="shared" si="156"/>
        <v>212999</v>
      </c>
      <c r="M730" s="3">
        <v>63341</v>
      </c>
      <c r="N730" s="3">
        <f t="shared" si="159"/>
        <v>1107.1449261690591</v>
      </c>
      <c r="O730" s="3">
        <f t="shared" si="157"/>
        <v>234.46598333046626</v>
      </c>
      <c r="P730" s="3">
        <f t="shared" si="158"/>
        <v>51.413100001664716</v>
      </c>
      <c r="Q730" s="3">
        <v>2</v>
      </c>
      <c r="R730" s="22">
        <v>12</v>
      </c>
      <c r="S730" s="19">
        <f t="shared" si="160"/>
        <v>7.8155327776822086</v>
      </c>
      <c r="T730" s="20">
        <f t="shared" si="161"/>
        <v>2.0459509889220441E-2</v>
      </c>
      <c r="U730" s="20">
        <f t="shared" si="162"/>
        <v>8.0448098586538425E-3</v>
      </c>
      <c r="V730" s="21">
        <f t="shared" si="163"/>
        <v>5.0067474552736762E-3</v>
      </c>
      <c r="W730" s="26">
        <f t="shared" si="164"/>
        <v>1.7137700000554905</v>
      </c>
      <c r="X730" s="27">
        <f t="shared" si="165"/>
        <v>2.6777656250867039E-2</v>
      </c>
      <c r="Y730" s="27">
        <f t="shared" si="166"/>
        <v>1.5166106195181332E-2</v>
      </c>
      <c r="Z730" s="27">
        <f t="shared" si="167"/>
        <v>1.0578827160836361E-2</v>
      </c>
    </row>
    <row r="731" spans="1:26" ht="12.5" x14ac:dyDescent="0.25">
      <c r="A731" s="2" t="s">
        <v>126</v>
      </c>
      <c r="B731" t="s">
        <v>307</v>
      </c>
      <c r="C731" t="s">
        <v>306</v>
      </c>
      <c r="D731" s="18">
        <f>VLOOKUP(C731,'Infected rate by state'!B:E,4,0)</f>
        <v>1.0017032509739916E-2</v>
      </c>
      <c r="E731" s="3">
        <v>1804</v>
      </c>
      <c r="F731" s="2">
        <v>248</v>
      </c>
      <c r="G731" s="2">
        <v>569</v>
      </c>
      <c r="H731" s="4">
        <f t="shared" si="154"/>
        <v>1186.5</v>
      </c>
      <c r="I731" s="2">
        <v>59</v>
      </c>
      <c r="J731" s="4">
        <f t="shared" si="155"/>
        <v>153.5</v>
      </c>
      <c r="K731" s="3">
        <v>506155</v>
      </c>
      <c r="L731" s="3">
        <f t="shared" si="156"/>
        <v>406002</v>
      </c>
      <c r="M731" s="3">
        <v>100153</v>
      </c>
      <c r="N731" s="3">
        <f t="shared" si="159"/>
        <v>10140.342179934814</v>
      </c>
      <c r="O731" s="3">
        <f t="shared" si="157"/>
        <v>2117.2798270077315</v>
      </c>
      <c r="P731" s="3">
        <f t="shared" si="158"/>
        <v>456.55822699235472</v>
      </c>
      <c r="Q731" s="3">
        <v>2</v>
      </c>
      <c r="R731" s="22">
        <v>12</v>
      </c>
      <c r="S731" s="19">
        <f t="shared" si="160"/>
        <v>70.575994233591047</v>
      </c>
      <c r="T731" s="20">
        <f t="shared" si="161"/>
        <v>0.12403513925059938</v>
      </c>
      <c r="U731" s="20">
        <f t="shared" si="162"/>
        <v>5.9482506728690307E-2</v>
      </c>
      <c r="V731" s="21">
        <f t="shared" si="163"/>
        <v>3.9121948023054902E-2</v>
      </c>
      <c r="W731" s="26">
        <f t="shared" si="164"/>
        <v>15.218607566411825</v>
      </c>
      <c r="X731" s="27">
        <f t="shared" si="165"/>
        <v>0.25794250112562417</v>
      </c>
      <c r="Y731" s="27">
        <f t="shared" si="166"/>
        <v>9.9144023233953257E-2</v>
      </c>
      <c r="Z731" s="27">
        <f t="shared" si="167"/>
        <v>6.1365353090370257E-2</v>
      </c>
    </row>
    <row r="732" spans="1:26" ht="12.5" x14ac:dyDescent="0.25">
      <c r="A732" s="2" t="s">
        <v>127</v>
      </c>
      <c r="B732" t="s">
        <v>331</v>
      </c>
      <c r="C732" t="s">
        <v>330</v>
      </c>
      <c r="D732" s="18">
        <f>VLOOKUP(C732,'Infected rate by state'!B:E,4,0)</f>
        <v>4.6785737234898671E-3</v>
      </c>
      <c r="E732" s="2">
        <v>492</v>
      </c>
      <c r="F732" s="2">
        <v>44</v>
      </c>
      <c r="G732" s="2">
        <v>269</v>
      </c>
      <c r="H732" s="4">
        <f t="shared" si="154"/>
        <v>380.5</v>
      </c>
      <c r="I732" s="2">
        <v>24</v>
      </c>
      <c r="J732" s="4">
        <f t="shared" si="155"/>
        <v>34</v>
      </c>
      <c r="K732" s="3">
        <v>169856</v>
      </c>
      <c r="L732" s="3">
        <f t="shared" si="156"/>
        <v>141419</v>
      </c>
      <c r="M732" s="3">
        <v>28437</v>
      </c>
      <c r="N732" s="3">
        <f t="shared" si="159"/>
        <v>1589.3676367541898</v>
      </c>
      <c r="O732" s="3">
        <f t="shared" si="157"/>
        <v>327.25832516852353</v>
      </c>
      <c r="P732" s="3">
        <f t="shared" si="158"/>
        <v>69.376794694760548</v>
      </c>
      <c r="Q732" s="3">
        <v>2</v>
      </c>
      <c r="R732" s="22">
        <v>12</v>
      </c>
      <c r="S732" s="19">
        <f t="shared" si="160"/>
        <v>10.908610838950784</v>
      </c>
      <c r="T732" s="20">
        <f t="shared" si="161"/>
        <v>4.0552456650374664E-2</v>
      </c>
      <c r="U732" s="20">
        <f t="shared" si="162"/>
        <v>2.8669148065573677E-2</v>
      </c>
      <c r="V732" s="21">
        <f t="shared" si="163"/>
        <v>2.2171973249899966E-2</v>
      </c>
      <c r="W732" s="26">
        <f t="shared" si="164"/>
        <v>2.312559823158685</v>
      </c>
      <c r="X732" s="27">
        <f t="shared" si="165"/>
        <v>9.6356659298278538E-2</v>
      </c>
      <c r="Y732" s="27">
        <f t="shared" si="166"/>
        <v>6.801646538702015E-2</v>
      </c>
      <c r="Z732" s="27">
        <f t="shared" si="167"/>
        <v>5.2558177799061023E-2</v>
      </c>
    </row>
    <row r="733" spans="1:26" ht="12.5" x14ac:dyDescent="0.25">
      <c r="A733" s="2" t="s">
        <v>128</v>
      </c>
      <c r="B733" t="s">
        <v>335</v>
      </c>
      <c r="C733" t="s">
        <v>334</v>
      </c>
      <c r="D733" s="18">
        <f>VLOOKUP(C733,'Infected rate by state'!B:E,4,0)</f>
        <v>8.8985640980001352E-3</v>
      </c>
      <c r="E733" s="3">
        <v>7441</v>
      </c>
      <c r="F733" s="3">
        <v>1081</v>
      </c>
      <c r="G733" s="3">
        <v>3350</v>
      </c>
      <c r="H733" s="4">
        <f t="shared" si="154"/>
        <v>5395.5</v>
      </c>
      <c r="I733" s="2">
        <v>403</v>
      </c>
      <c r="J733" s="4">
        <f t="shared" si="155"/>
        <v>742</v>
      </c>
      <c r="K733" s="3">
        <v>2249394</v>
      </c>
      <c r="L733" s="3">
        <f t="shared" si="156"/>
        <v>1836556</v>
      </c>
      <c r="M733" s="3">
        <v>412838</v>
      </c>
      <c r="N733" s="3">
        <f t="shared" si="159"/>
        <v>40032.753381313829</v>
      </c>
      <c r="O733" s="3">
        <f t="shared" si="157"/>
        <v>8304.2195694167622</v>
      </c>
      <c r="P733" s="3">
        <f t="shared" si="158"/>
        <v>1776.5470166045636</v>
      </c>
      <c r="Q733" s="3">
        <v>2</v>
      </c>
      <c r="R733" s="22">
        <v>12</v>
      </c>
      <c r="S733" s="19">
        <f t="shared" si="160"/>
        <v>276.80731898055876</v>
      </c>
      <c r="T733" s="20">
        <f t="shared" si="161"/>
        <v>8.2629050441957841E-2</v>
      </c>
      <c r="U733" s="20">
        <f t="shared" si="162"/>
        <v>5.130336743222292E-2</v>
      </c>
      <c r="V733" s="21">
        <f t="shared" si="163"/>
        <v>3.7200284770939222E-2</v>
      </c>
      <c r="W733" s="26">
        <f t="shared" si="164"/>
        <v>59.218233886818787</v>
      </c>
      <c r="X733" s="27">
        <f t="shared" si="165"/>
        <v>0.14694350840401685</v>
      </c>
      <c r="Y733" s="27">
        <f t="shared" si="166"/>
        <v>7.9808940548273297E-2</v>
      </c>
      <c r="Z733" s="27">
        <f t="shared" si="167"/>
        <v>5.4780974918426262E-2</v>
      </c>
    </row>
    <row r="734" spans="1:26" ht="12.5" x14ac:dyDescent="0.25">
      <c r="A734" s="2" t="s">
        <v>129</v>
      </c>
      <c r="B734" t="s">
        <v>337</v>
      </c>
      <c r="C734" t="s">
        <v>336</v>
      </c>
      <c r="D734" s="18">
        <f>VLOOKUP(C734,'Infected rate by state'!B:E,4,0)</f>
        <v>1.1933809905095205E-2</v>
      </c>
      <c r="E734" s="3">
        <v>1414</v>
      </c>
      <c r="F734" s="2">
        <v>147</v>
      </c>
      <c r="G734" s="2">
        <v>538</v>
      </c>
      <c r="H734" s="4">
        <f t="shared" si="154"/>
        <v>976</v>
      </c>
      <c r="I734" s="2">
        <v>64</v>
      </c>
      <c r="J734" s="4">
        <f t="shared" si="155"/>
        <v>105.5</v>
      </c>
      <c r="K734" s="3">
        <v>279218</v>
      </c>
      <c r="L734" s="3">
        <f t="shared" si="156"/>
        <v>226206</v>
      </c>
      <c r="M734" s="3">
        <v>53012</v>
      </c>
      <c r="N734" s="3">
        <f t="shared" si="159"/>
        <v>6664.269068161746</v>
      </c>
      <c r="O734" s="3">
        <f t="shared" si="157"/>
        <v>1386.411797781624</v>
      </c>
      <c r="P734" s="3">
        <f t="shared" si="158"/>
        <v>297.64380214877843</v>
      </c>
      <c r="Q734" s="3">
        <v>2</v>
      </c>
      <c r="R734" s="22">
        <v>12</v>
      </c>
      <c r="S734" s="19">
        <f t="shared" si="160"/>
        <v>46.213726592720803</v>
      </c>
      <c r="T734" s="20">
        <f t="shared" si="161"/>
        <v>8.5899120060819331E-2</v>
      </c>
      <c r="U734" s="20">
        <f t="shared" si="162"/>
        <v>4.7350129705656559E-2</v>
      </c>
      <c r="V734" s="21">
        <f t="shared" si="163"/>
        <v>3.2682974959491372E-2</v>
      </c>
      <c r="W734" s="26">
        <f t="shared" si="164"/>
        <v>9.9214600716259476</v>
      </c>
      <c r="X734" s="27">
        <f t="shared" si="165"/>
        <v>0.15502281361915543</v>
      </c>
      <c r="Y734" s="27">
        <f t="shared" si="166"/>
        <v>9.4042275560435526E-2</v>
      </c>
      <c r="Z734" s="27">
        <f t="shared" si="167"/>
        <v>6.7492925657319375E-2</v>
      </c>
    </row>
    <row r="735" spans="1:26" ht="12.5" x14ac:dyDescent="0.25">
      <c r="A735" s="2" t="s">
        <v>130</v>
      </c>
      <c r="B735" t="s">
        <v>355</v>
      </c>
      <c r="C735" t="s">
        <v>354</v>
      </c>
      <c r="D735" s="18">
        <f>VLOOKUP(C735,'Infected rate by state'!B:E,4,0)</f>
        <v>1.1948400031748969E-2</v>
      </c>
      <c r="E735" s="3">
        <v>4425</v>
      </c>
      <c r="F735" s="2">
        <v>406</v>
      </c>
      <c r="G735" s="3">
        <v>1964</v>
      </c>
      <c r="H735" s="4">
        <f t="shared" si="154"/>
        <v>3194.5</v>
      </c>
      <c r="I735" s="2">
        <v>149</v>
      </c>
      <c r="J735" s="4">
        <f t="shared" si="155"/>
        <v>277.5</v>
      </c>
      <c r="K735" s="3">
        <v>792834</v>
      </c>
      <c r="L735" s="3">
        <f t="shared" si="156"/>
        <v>640485</v>
      </c>
      <c r="M735" s="3">
        <v>152349</v>
      </c>
      <c r="N735" s="3">
        <f t="shared" si="159"/>
        <v>18946.195581543325</v>
      </c>
      <c r="O735" s="3">
        <f t="shared" si="157"/>
        <v>3945.6392518162475</v>
      </c>
      <c r="P735" s="3">
        <f t="shared" si="158"/>
        <v>848.15113753232458</v>
      </c>
      <c r="Q735" s="3">
        <v>2</v>
      </c>
      <c r="R735" s="22">
        <v>12</v>
      </c>
      <c r="S735" s="19">
        <f t="shared" si="160"/>
        <v>131.5213083938749</v>
      </c>
      <c r="T735" s="20">
        <f t="shared" si="161"/>
        <v>6.6966042970404732E-2</v>
      </c>
      <c r="U735" s="20">
        <f t="shared" si="162"/>
        <v>4.1171171824659542E-2</v>
      </c>
      <c r="V735" s="21">
        <f t="shared" si="163"/>
        <v>2.9722329580536701E-2</v>
      </c>
      <c r="W735" s="26">
        <f t="shared" si="164"/>
        <v>28.27170458441082</v>
      </c>
      <c r="X735" s="27">
        <f t="shared" si="165"/>
        <v>0.18974298378799209</v>
      </c>
      <c r="Y735" s="27">
        <f t="shared" si="166"/>
        <v>0.10188001652039935</v>
      </c>
      <c r="Z735" s="27">
        <f t="shared" si="167"/>
        <v>6.9634740355691671E-2</v>
      </c>
    </row>
    <row r="736" spans="1:26" ht="12.5" x14ac:dyDescent="0.25">
      <c r="A736" s="2" t="s">
        <v>130</v>
      </c>
      <c r="B736" t="s">
        <v>391</v>
      </c>
      <c r="C736" t="s">
        <v>390</v>
      </c>
      <c r="D736" s="18">
        <f>VLOOKUP(C736,'Infected rate by state'!B:E,4,0)</f>
        <v>8.0848590084330874E-3</v>
      </c>
      <c r="E736" s="3">
        <v>1063</v>
      </c>
      <c r="F736" s="2">
        <v>115</v>
      </c>
      <c r="G736" s="2">
        <v>423</v>
      </c>
      <c r="H736" s="4">
        <f t="shared" si="154"/>
        <v>743</v>
      </c>
      <c r="I736" s="2">
        <v>57</v>
      </c>
      <c r="J736" s="4">
        <f t="shared" si="155"/>
        <v>86</v>
      </c>
      <c r="K736" s="3">
        <v>256100</v>
      </c>
      <c r="L736" s="3">
        <f t="shared" si="156"/>
        <v>197686</v>
      </c>
      <c r="M736" s="3">
        <v>58414</v>
      </c>
      <c r="N736" s="3">
        <f t="shared" si="159"/>
        <v>4141.0647841194277</v>
      </c>
      <c r="O736" s="3">
        <f t="shared" si="157"/>
        <v>876.5334102652273</v>
      </c>
      <c r="P736" s="3">
        <f t="shared" si="158"/>
        <v>192.09109836821</v>
      </c>
      <c r="Q736" s="3">
        <v>2</v>
      </c>
      <c r="R736" s="22">
        <v>12</v>
      </c>
      <c r="S736" s="19">
        <f t="shared" si="160"/>
        <v>29.217780342174244</v>
      </c>
      <c r="T736" s="20">
        <f t="shared" si="161"/>
        <v>6.9072766766369365E-2</v>
      </c>
      <c r="U736" s="20">
        <f t="shared" si="162"/>
        <v>3.9324065063491578E-2</v>
      </c>
      <c r="V736" s="21">
        <f t="shared" si="163"/>
        <v>2.7486152720765988E-2</v>
      </c>
      <c r="W736" s="26">
        <f t="shared" si="164"/>
        <v>6.4030366122736666</v>
      </c>
      <c r="X736" s="27">
        <f t="shared" si="165"/>
        <v>0.11233397565392397</v>
      </c>
      <c r="Y736" s="27">
        <f t="shared" si="166"/>
        <v>7.4453914096205429E-2</v>
      </c>
      <c r="Z736" s="27">
        <f t="shared" si="167"/>
        <v>5.5678579237162316E-2</v>
      </c>
    </row>
    <row r="737" spans="1:26" ht="12.5" x14ac:dyDescent="0.25">
      <c r="A737" s="2" t="s">
        <v>131</v>
      </c>
      <c r="B737" t="s">
        <v>325</v>
      </c>
      <c r="C737" t="s">
        <v>324</v>
      </c>
      <c r="D737" s="18">
        <f>VLOOKUP(C737,'Infected rate by state'!B:E,4,0)</f>
        <v>8.9298079160438481E-3</v>
      </c>
      <c r="E737" s="3">
        <v>4947</v>
      </c>
      <c r="F737" s="2">
        <v>618</v>
      </c>
      <c r="G737" s="3">
        <v>1625</v>
      </c>
      <c r="H737" s="4">
        <f t="shared" si="154"/>
        <v>3286</v>
      </c>
      <c r="I737" s="2">
        <v>183</v>
      </c>
      <c r="J737" s="4">
        <f t="shared" si="155"/>
        <v>400.5</v>
      </c>
      <c r="K737" s="3">
        <v>1340118</v>
      </c>
      <c r="L737" s="3">
        <f t="shared" si="156"/>
        <v>1085551</v>
      </c>
      <c r="M737" s="3">
        <v>254567</v>
      </c>
      <c r="N737" s="3">
        <f t="shared" si="159"/>
        <v>23933.992649665699</v>
      </c>
      <c r="O737" s="3">
        <f t="shared" si="157"/>
        <v>4979.3731416715545</v>
      </c>
      <c r="P737" s="3">
        <f t="shared" si="158"/>
        <v>1069.0628785940025</v>
      </c>
      <c r="Q737" s="3">
        <v>2</v>
      </c>
      <c r="R737" s="22">
        <v>12</v>
      </c>
      <c r="S737" s="19">
        <f t="shared" si="160"/>
        <v>165.97910472238516</v>
      </c>
      <c r="T737" s="20">
        <f t="shared" si="161"/>
        <v>0.10214098752146779</v>
      </c>
      <c r="U737" s="20">
        <f t="shared" si="162"/>
        <v>5.0510987438339976E-2</v>
      </c>
      <c r="V737" s="21">
        <f t="shared" si="163"/>
        <v>3.3551466489263222E-2</v>
      </c>
      <c r="W737" s="26">
        <f t="shared" si="164"/>
        <v>35.635429286466753</v>
      </c>
      <c r="X737" s="27">
        <f t="shared" si="165"/>
        <v>0.19472912178397134</v>
      </c>
      <c r="Y737" s="27">
        <f t="shared" si="166"/>
        <v>8.8977351526758439E-2</v>
      </c>
      <c r="Z737" s="27">
        <f t="shared" si="167"/>
        <v>5.7662506936030346E-2</v>
      </c>
    </row>
    <row r="738" spans="1:26" ht="12.5" x14ac:dyDescent="0.25">
      <c r="A738" s="2" t="s">
        <v>132</v>
      </c>
      <c r="B738" t="s">
        <v>391</v>
      </c>
      <c r="C738" t="s">
        <v>390</v>
      </c>
      <c r="D738" s="18">
        <f>VLOOKUP(C738,'Infected rate by state'!B:E,4,0)</f>
        <v>8.0848590084330874E-3</v>
      </c>
      <c r="E738" s="2">
        <v>956</v>
      </c>
      <c r="F738" s="2">
        <v>94</v>
      </c>
      <c r="G738" s="2">
        <v>342</v>
      </c>
      <c r="H738" s="4">
        <f t="shared" si="154"/>
        <v>649</v>
      </c>
      <c r="I738" s="2">
        <v>39</v>
      </c>
      <c r="J738" s="4">
        <f t="shared" si="155"/>
        <v>66.5</v>
      </c>
      <c r="K738" s="3">
        <v>235522</v>
      </c>
      <c r="L738" s="3">
        <f t="shared" si="156"/>
        <v>184127</v>
      </c>
      <c r="M738" s="3">
        <v>51395</v>
      </c>
      <c r="N738" s="3">
        <f t="shared" si="159"/>
        <v>3808.3243267683551</v>
      </c>
      <c r="O738" s="3">
        <f t="shared" si="157"/>
        <v>802.53067454628695</v>
      </c>
      <c r="P738" s="3">
        <f t="shared" si="158"/>
        <v>174.96053204854294</v>
      </c>
      <c r="Q738" s="3">
        <v>2</v>
      </c>
      <c r="R738" s="22">
        <v>12</v>
      </c>
      <c r="S738" s="19">
        <f t="shared" si="160"/>
        <v>26.751022484876231</v>
      </c>
      <c r="T738" s="20">
        <f t="shared" si="161"/>
        <v>7.8219363990866167E-2</v>
      </c>
      <c r="U738" s="20">
        <f t="shared" si="162"/>
        <v>4.1218832796419462E-2</v>
      </c>
      <c r="V738" s="21">
        <f t="shared" si="163"/>
        <v>2.7982241092966768E-2</v>
      </c>
      <c r="W738" s="26">
        <f t="shared" si="164"/>
        <v>5.8320177349514317</v>
      </c>
      <c r="X738" s="27">
        <f t="shared" si="165"/>
        <v>0.14953891628080593</v>
      </c>
      <c r="Y738" s="27">
        <f t="shared" si="166"/>
        <v>8.7699514811299728E-2</v>
      </c>
      <c r="Z738" s="27">
        <f t="shared" si="167"/>
        <v>6.2042741861185441E-2</v>
      </c>
    </row>
    <row r="739" spans="1:26" ht="12.5" x14ac:dyDescent="0.25">
      <c r="A739" s="2" t="s">
        <v>133</v>
      </c>
      <c r="B739" t="s">
        <v>383</v>
      </c>
      <c r="C739" t="s">
        <v>382</v>
      </c>
      <c r="D739" s="18">
        <f>VLOOKUP(C739,'Infected rate by state'!B:E,4,0)</f>
        <v>8.525765865415048E-3</v>
      </c>
      <c r="E739" s="2">
        <v>741</v>
      </c>
      <c r="F739" s="2">
        <v>44</v>
      </c>
      <c r="G739" s="2">
        <v>426</v>
      </c>
      <c r="H739" s="4">
        <f t="shared" si="154"/>
        <v>583.5</v>
      </c>
      <c r="I739" s="2">
        <v>25</v>
      </c>
      <c r="J739" s="4">
        <f t="shared" si="155"/>
        <v>34.5</v>
      </c>
      <c r="K739" s="3">
        <v>170816</v>
      </c>
      <c r="L739" s="3">
        <f t="shared" si="156"/>
        <v>125562</v>
      </c>
      <c r="M739" s="3">
        <v>45254</v>
      </c>
      <c r="N739" s="3">
        <f t="shared" si="159"/>
        <v>2912.6744441334736</v>
      </c>
      <c r="O739" s="3">
        <f t="shared" si="157"/>
        <v>626.71489599532356</v>
      </c>
      <c r="P739" s="3">
        <f t="shared" si="158"/>
        <v>139.94896319752741</v>
      </c>
      <c r="Q739" s="3">
        <v>2</v>
      </c>
      <c r="R739" s="22">
        <v>12</v>
      </c>
      <c r="S739" s="19">
        <f t="shared" si="160"/>
        <v>20.890496533177451</v>
      </c>
      <c r="T739" s="20">
        <f t="shared" si="161"/>
        <v>4.9038724256285096E-2</v>
      </c>
      <c r="U739" s="20">
        <f t="shared" si="162"/>
        <v>3.5802050613843103E-2</v>
      </c>
      <c r="V739" s="21">
        <f t="shared" si="163"/>
        <v>2.8192303013734751E-2</v>
      </c>
      <c r="W739" s="26">
        <f t="shared" si="164"/>
        <v>4.6649654399175802</v>
      </c>
      <c r="X739" s="27">
        <f t="shared" si="165"/>
        <v>0.18659861759670321</v>
      </c>
      <c r="Y739" s="27">
        <f t="shared" si="166"/>
        <v>0.13521638956282842</v>
      </c>
      <c r="Z739" s="27">
        <f t="shared" si="167"/>
        <v>0.10602194181630864</v>
      </c>
    </row>
    <row r="740" spans="1:26" ht="12.5" x14ac:dyDescent="0.25">
      <c r="A740" s="2" t="s">
        <v>134</v>
      </c>
      <c r="B740" t="s">
        <v>333</v>
      </c>
      <c r="C740" t="s">
        <v>332</v>
      </c>
      <c r="D740" s="18">
        <f>VLOOKUP(C740,'Infected rate by state'!B:E,4,0)</f>
        <v>1.4486816526494731E-2</v>
      </c>
      <c r="E740" s="3">
        <v>1376</v>
      </c>
      <c r="F740" s="2">
        <v>149</v>
      </c>
      <c r="G740" s="2">
        <v>662</v>
      </c>
      <c r="H740" s="4">
        <f t="shared" si="154"/>
        <v>1019</v>
      </c>
      <c r="I740" s="2">
        <v>53</v>
      </c>
      <c r="J740" s="4">
        <f t="shared" si="155"/>
        <v>101</v>
      </c>
      <c r="K740" s="3">
        <v>516812</v>
      </c>
      <c r="L740" s="3">
        <f t="shared" si="156"/>
        <v>426266</v>
      </c>
      <c r="M740" s="3">
        <v>90546</v>
      </c>
      <c r="N740" s="3">
        <f t="shared" si="159"/>
        <v>14973.921245381591</v>
      </c>
      <c r="O740" s="3">
        <f t="shared" si="157"/>
        <v>3094.2724615720208</v>
      </c>
      <c r="P740" s="3">
        <f t="shared" si="158"/>
        <v>658.87599764483627</v>
      </c>
      <c r="Q740" s="3">
        <v>2</v>
      </c>
      <c r="R740" s="22">
        <v>12</v>
      </c>
      <c r="S740" s="19">
        <f t="shared" si="160"/>
        <v>103.14241538573403</v>
      </c>
      <c r="T740" s="20">
        <f t="shared" si="161"/>
        <v>0.15580425284854083</v>
      </c>
      <c r="U740" s="20">
        <f t="shared" si="162"/>
        <v>0.10121924964252603</v>
      </c>
      <c r="V740" s="21">
        <f t="shared" si="163"/>
        <v>7.4958150716376473E-2</v>
      </c>
      <c r="W740" s="26">
        <f t="shared" si="164"/>
        <v>21.962533254827875</v>
      </c>
      <c r="X740" s="27">
        <f t="shared" si="165"/>
        <v>0.41438741990241273</v>
      </c>
      <c r="Y740" s="27">
        <f t="shared" si="166"/>
        <v>0.2174508243052265</v>
      </c>
      <c r="Z740" s="27">
        <f t="shared" si="167"/>
        <v>0.14739955204582467</v>
      </c>
    </row>
    <row r="741" spans="1:26" ht="12.5" x14ac:dyDescent="0.25">
      <c r="A741" s="2" t="s">
        <v>135</v>
      </c>
      <c r="B741" t="s">
        <v>313</v>
      </c>
      <c r="C741" t="s">
        <v>312</v>
      </c>
      <c r="D741" s="18">
        <f>VLOOKUP(C741,'Infected rate by state'!B:E,4,0)</f>
        <v>8.9918615797753444E-3</v>
      </c>
      <c r="E741" s="2">
        <v>975</v>
      </c>
      <c r="F741" s="2">
        <v>76</v>
      </c>
      <c r="G741" s="2">
        <v>403</v>
      </c>
      <c r="H741" s="4">
        <f t="shared" ref="H741:H804" si="168">G741+(E741-G741)*0.5</f>
        <v>689</v>
      </c>
      <c r="I741" s="2">
        <v>23</v>
      </c>
      <c r="J741" s="4">
        <f t="shared" ref="J741:J804" si="169">I741+(F741-I741)*0.5</f>
        <v>49.5</v>
      </c>
      <c r="K741" s="3">
        <v>185969</v>
      </c>
      <c r="L741" s="3">
        <f t="shared" si="156"/>
        <v>147451</v>
      </c>
      <c r="M741" s="3">
        <v>38518</v>
      </c>
      <c r="N741" s="3">
        <f t="shared" si="159"/>
        <v>3344.415012258482</v>
      </c>
      <c r="O741" s="3">
        <f t="shared" si="157"/>
        <v>701.24507195177102</v>
      </c>
      <c r="P741" s="3">
        <f t="shared" si="158"/>
        <v>151.97401883707795</v>
      </c>
      <c r="Q741" s="3">
        <v>2</v>
      </c>
      <c r="R741" s="22">
        <v>12</v>
      </c>
      <c r="S741" s="19">
        <f t="shared" si="160"/>
        <v>23.3748357317257</v>
      </c>
      <c r="T741" s="20">
        <f t="shared" si="161"/>
        <v>5.8002073775994291E-2</v>
      </c>
      <c r="U741" s="20">
        <f t="shared" si="162"/>
        <v>3.3925741265204208E-2</v>
      </c>
      <c r="V741" s="21">
        <f t="shared" si="163"/>
        <v>2.3974190494077639E-2</v>
      </c>
      <c r="W741" s="26">
        <f t="shared" si="164"/>
        <v>5.0658006279025987</v>
      </c>
      <c r="X741" s="27">
        <f t="shared" si="165"/>
        <v>0.22025220121315647</v>
      </c>
      <c r="Y741" s="27">
        <f t="shared" si="166"/>
        <v>0.10233940662429493</v>
      </c>
      <c r="Z741" s="27">
        <f t="shared" si="167"/>
        <v>6.6655271419771039E-2</v>
      </c>
    </row>
    <row r="742" spans="1:26" ht="12.5" x14ac:dyDescent="0.25">
      <c r="A742" s="2" t="s">
        <v>136</v>
      </c>
      <c r="B742" t="s">
        <v>357</v>
      </c>
      <c r="C742" t="s">
        <v>356</v>
      </c>
      <c r="D742" s="18">
        <f>VLOOKUP(C742,'Infected rate by state'!B:E,4,0)</f>
        <v>4.5578363920328819E-3</v>
      </c>
      <c r="E742" s="3">
        <v>1045</v>
      </c>
      <c r="F742" s="2">
        <v>124</v>
      </c>
      <c r="G742" s="2">
        <v>507</v>
      </c>
      <c r="H742" s="4">
        <f t="shared" si="168"/>
        <v>776</v>
      </c>
      <c r="I742" s="2">
        <v>71</v>
      </c>
      <c r="J742" s="4">
        <f t="shared" si="169"/>
        <v>97.5</v>
      </c>
      <c r="K742" s="3">
        <v>282798</v>
      </c>
      <c r="L742" s="3">
        <f t="shared" si="156"/>
        <v>218972</v>
      </c>
      <c r="M742" s="3">
        <v>63826</v>
      </c>
      <c r="N742" s="3">
        <f t="shared" si="159"/>
        <v>2577.8940319882299</v>
      </c>
      <c r="O742" s="3">
        <f t="shared" si="157"/>
        <v>545.07247453376294</v>
      </c>
      <c r="P742" s="3">
        <f t="shared" si="158"/>
        <v>119.30191814809683</v>
      </c>
      <c r="Q742" s="3">
        <v>2</v>
      </c>
      <c r="R742" s="22">
        <v>12</v>
      </c>
      <c r="S742" s="19">
        <f t="shared" si="160"/>
        <v>18.169082484458766</v>
      </c>
      <c r="T742" s="20">
        <f t="shared" si="161"/>
        <v>3.5836454604455156E-2</v>
      </c>
      <c r="U742" s="20">
        <f t="shared" si="162"/>
        <v>2.3413766088220059E-2</v>
      </c>
      <c r="V742" s="21">
        <f t="shared" si="163"/>
        <v>1.7386681803309822E-2</v>
      </c>
      <c r="W742" s="26">
        <f t="shared" si="164"/>
        <v>3.9767306049365612</v>
      </c>
      <c r="X742" s="27">
        <f t="shared" si="165"/>
        <v>5.6010290210374104E-2</v>
      </c>
      <c r="Y742" s="27">
        <f t="shared" si="166"/>
        <v>4.0786980563451911E-2</v>
      </c>
      <c r="Z742" s="27">
        <f t="shared" si="167"/>
        <v>3.2070408104327104E-2</v>
      </c>
    </row>
    <row r="743" spans="1:26" ht="12.5" x14ac:dyDescent="0.25">
      <c r="A743" s="2" t="s">
        <v>137</v>
      </c>
      <c r="B743" t="s">
        <v>351</v>
      </c>
      <c r="C743" t="s">
        <v>350</v>
      </c>
      <c r="D743" s="18">
        <f>VLOOKUP(C743,'Infected rate by state'!B:E,4,0)</f>
        <v>9.0315118396853012E-3</v>
      </c>
      <c r="E743" s="3">
        <v>1462</v>
      </c>
      <c r="F743" s="2">
        <v>139</v>
      </c>
      <c r="G743" s="2">
        <v>681</v>
      </c>
      <c r="H743" s="4">
        <f t="shared" si="168"/>
        <v>1071.5</v>
      </c>
      <c r="I743" s="2">
        <v>21</v>
      </c>
      <c r="J743" s="4">
        <f t="shared" si="169"/>
        <v>80</v>
      </c>
      <c r="K743" s="3">
        <v>520196</v>
      </c>
      <c r="L743" s="3">
        <f t="shared" si="156"/>
        <v>415210</v>
      </c>
      <c r="M743" s="3">
        <v>104986</v>
      </c>
      <c r="N743" s="3">
        <f t="shared" si="159"/>
        <v>9396.3126659138707</v>
      </c>
      <c r="O743" s="3">
        <f t="shared" si="157"/>
        <v>1965.4540439038637</v>
      </c>
      <c r="P743" s="3">
        <f t="shared" si="158"/>
        <v>424.73293087999906</v>
      </c>
      <c r="Q743" s="3">
        <v>2</v>
      </c>
      <c r="R743" s="22">
        <v>12</v>
      </c>
      <c r="S743" s="19">
        <f t="shared" si="160"/>
        <v>65.515134796795465</v>
      </c>
      <c r="T743" s="20">
        <f t="shared" si="161"/>
        <v>9.620430954008144E-2</v>
      </c>
      <c r="U743" s="20">
        <f t="shared" si="162"/>
        <v>6.1143382918147894E-2</v>
      </c>
      <c r="V743" s="21">
        <f t="shared" si="163"/>
        <v>4.4811993705058457E-2</v>
      </c>
      <c r="W743" s="26">
        <f t="shared" si="164"/>
        <v>14.157764362666635</v>
      </c>
      <c r="X743" s="27">
        <f t="shared" si="165"/>
        <v>0.67417925536507783</v>
      </c>
      <c r="Y743" s="27">
        <f t="shared" si="166"/>
        <v>0.17697205453333292</v>
      </c>
      <c r="Z743" s="27">
        <f t="shared" si="167"/>
        <v>0.10185441987529953</v>
      </c>
    </row>
    <row r="744" spans="1:26" ht="12.5" x14ac:dyDescent="0.25">
      <c r="A744" s="2" t="s">
        <v>138</v>
      </c>
      <c r="B744" t="s">
        <v>357</v>
      </c>
      <c r="C744" t="s">
        <v>356</v>
      </c>
      <c r="D744" s="18">
        <f>VLOOKUP(C744,'Infected rate by state'!B:E,4,0)</f>
        <v>4.5578363920328819E-3</v>
      </c>
      <c r="E744" s="3">
        <v>6736</v>
      </c>
      <c r="F744" s="2">
        <v>795</v>
      </c>
      <c r="G744" s="3">
        <v>2646</v>
      </c>
      <c r="H744" s="4">
        <f t="shared" si="168"/>
        <v>4691</v>
      </c>
      <c r="I744" s="2">
        <v>286</v>
      </c>
      <c r="J744" s="4">
        <f t="shared" si="169"/>
        <v>540.5</v>
      </c>
      <c r="K744" s="3">
        <v>1950902</v>
      </c>
      <c r="L744" s="3">
        <f t="shared" si="156"/>
        <v>1588652</v>
      </c>
      <c r="M744" s="3">
        <v>362250</v>
      </c>
      <c r="N744" s="3">
        <f t="shared" si="159"/>
        <v>17783.784265779468</v>
      </c>
      <c r="O744" s="3">
        <f t="shared" si="157"/>
        <v>3692.6234947707421</v>
      </c>
      <c r="P744" s="3">
        <f t="shared" si="158"/>
        <v>790.92168821249356</v>
      </c>
      <c r="Q744" s="3">
        <v>2</v>
      </c>
      <c r="R744" s="22">
        <v>12</v>
      </c>
      <c r="S744" s="19">
        <f t="shared" si="160"/>
        <v>123.08744982569141</v>
      </c>
      <c r="T744" s="20">
        <f t="shared" si="161"/>
        <v>4.6518310591720111E-2</v>
      </c>
      <c r="U744" s="20">
        <f t="shared" si="162"/>
        <v>2.6239064128265061E-2</v>
      </c>
      <c r="V744" s="21">
        <f t="shared" si="163"/>
        <v>1.827307746818459E-2</v>
      </c>
      <c r="W744" s="26">
        <f t="shared" si="164"/>
        <v>26.364056273749785</v>
      </c>
      <c r="X744" s="27">
        <f t="shared" si="165"/>
        <v>9.2182014943181068E-2</v>
      </c>
      <c r="Y744" s="27">
        <f t="shared" si="166"/>
        <v>4.8777162393616624E-2</v>
      </c>
      <c r="Z744" s="27">
        <f t="shared" si="167"/>
        <v>3.3162334935534318E-2</v>
      </c>
    </row>
    <row r="745" spans="1:26" ht="12.5" x14ac:dyDescent="0.25">
      <c r="A745" s="2" t="s">
        <v>139</v>
      </c>
      <c r="B745" t="s">
        <v>377</v>
      </c>
      <c r="C745" t="s">
        <v>376</v>
      </c>
      <c r="D745" s="18">
        <f>VLOOKUP(C745,'Infected rate by state'!B:E,4,0)</f>
        <v>5.6936382854354227E-3</v>
      </c>
      <c r="E745" s="2">
        <v>923</v>
      </c>
      <c r="F745" s="2">
        <v>138</v>
      </c>
      <c r="G745" s="2">
        <v>412</v>
      </c>
      <c r="H745" s="4">
        <f t="shared" si="168"/>
        <v>667.5</v>
      </c>
      <c r="I745" s="2">
        <v>42</v>
      </c>
      <c r="J745" s="4">
        <f t="shared" si="169"/>
        <v>90</v>
      </c>
      <c r="K745" s="3">
        <v>334281</v>
      </c>
      <c r="L745" s="3">
        <f t="shared" si="156"/>
        <v>261082</v>
      </c>
      <c r="M745" s="3">
        <v>73199</v>
      </c>
      <c r="N745" s="3">
        <f t="shared" si="159"/>
        <v>3806.5501993872772</v>
      </c>
      <c r="O745" s="3">
        <f t="shared" si="157"/>
        <v>802.43057736614423</v>
      </c>
      <c r="P745" s="3">
        <f t="shared" si="158"/>
        <v>175.00899252065472</v>
      </c>
      <c r="Q745" s="3">
        <v>2</v>
      </c>
      <c r="R745" s="22">
        <v>12</v>
      </c>
      <c r="S745" s="19">
        <f t="shared" si="160"/>
        <v>26.747685912204808</v>
      </c>
      <c r="T745" s="20">
        <f t="shared" si="161"/>
        <v>6.4921567748069925E-2</v>
      </c>
      <c r="U745" s="20">
        <f t="shared" si="162"/>
        <v>4.0071439568846158E-2</v>
      </c>
      <c r="V745" s="21">
        <f t="shared" si="163"/>
        <v>2.8979074661110302E-2</v>
      </c>
      <c r="W745" s="26">
        <f t="shared" si="164"/>
        <v>5.833633084021824</v>
      </c>
      <c r="X745" s="27">
        <f t="shared" si="165"/>
        <v>0.13889602581004343</v>
      </c>
      <c r="Y745" s="27">
        <f t="shared" si="166"/>
        <v>6.4818145378020262E-2</v>
      </c>
      <c r="Z745" s="27">
        <f t="shared" si="167"/>
        <v>4.2272703507404523E-2</v>
      </c>
    </row>
    <row r="746" spans="1:26" ht="12.5" x14ac:dyDescent="0.25">
      <c r="A746" s="2" t="s">
        <v>140</v>
      </c>
      <c r="B746" t="s">
        <v>391</v>
      </c>
      <c r="C746" t="s">
        <v>390</v>
      </c>
      <c r="D746" s="18">
        <f>VLOOKUP(C746,'Infected rate by state'!B:E,4,0)</f>
        <v>8.0848590084330874E-3</v>
      </c>
      <c r="E746" s="3">
        <v>1485</v>
      </c>
      <c r="F746" s="2">
        <v>185</v>
      </c>
      <c r="G746" s="2">
        <v>668</v>
      </c>
      <c r="H746" s="4">
        <f t="shared" si="168"/>
        <v>1076.5</v>
      </c>
      <c r="I746" s="2">
        <v>75</v>
      </c>
      <c r="J746" s="4">
        <f t="shared" si="169"/>
        <v>130</v>
      </c>
      <c r="K746" s="3">
        <v>375852</v>
      </c>
      <c r="L746" s="3">
        <f t="shared" si="156"/>
        <v>281904</v>
      </c>
      <c r="M746" s="3">
        <v>93948</v>
      </c>
      <c r="N746" s="3">
        <f t="shared" si="159"/>
        <v>6077.4208560751858</v>
      </c>
      <c r="O746" s="3">
        <f t="shared" si="157"/>
        <v>1299.0256661378969</v>
      </c>
      <c r="P746" s="3">
        <f t="shared" si="158"/>
        <v>287.90687424232351</v>
      </c>
      <c r="Q746" s="3">
        <v>2</v>
      </c>
      <c r="R746" s="22">
        <v>12</v>
      </c>
      <c r="S746" s="19">
        <f t="shared" si="160"/>
        <v>43.300855537929898</v>
      </c>
      <c r="T746" s="20">
        <f t="shared" si="161"/>
        <v>6.4821640026841168E-2</v>
      </c>
      <c r="U746" s="20">
        <f t="shared" si="162"/>
        <v>4.0223739468583278E-2</v>
      </c>
      <c r="V746" s="21">
        <f t="shared" si="163"/>
        <v>2.915882527806727E-2</v>
      </c>
      <c r="W746" s="26">
        <f t="shared" si="164"/>
        <v>9.5968958080774502</v>
      </c>
      <c r="X746" s="27">
        <f t="shared" si="165"/>
        <v>0.12795861077436602</v>
      </c>
      <c r="Y746" s="27">
        <f t="shared" si="166"/>
        <v>7.3822275446749616E-2</v>
      </c>
      <c r="Z746" s="27">
        <f t="shared" si="167"/>
        <v>5.1875112476094325E-2</v>
      </c>
    </row>
    <row r="747" spans="1:26" ht="12.5" x14ac:dyDescent="0.25">
      <c r="A747" s="2" t="s">
        <v>141</v>
      </c>
      <c r="B747" t="s">
        <v>391</v>
      </c>
      <c r="C747" t="s">
        <v>390</v>
      </c>
      <c r="D747" s="18">
        <f>VLOOKUP(C747,'Infected rate by state'!B:E,4,0)</f>
        <v>8.0848590084330874E-3</v>
      </c>
      <c r="E747" s="3">
        <v>3193</v>
      </c>
      <c r="F747" s="2">
        <v>299</v>
      </c>
      <c r="G747" s="3">
        <v>1198</v>
      </c>
      <c r="H747" s="4">
        <f t="shared" si="168"/>
        <v>2195.5</v>
      </c>
      <c r="I747" s="2">
        <v>74</v>
      </c>
      <c r="J747" s="4">
        <f t="shared" si="169"/>
        <v>186.5</v>
      </c>
      <c r="K747" s="3">
        <v>1108058</v>
      </c>
      <c r="L747" s="3">
        <f t="shared" si="156"/>
        <v>857329</v>
      </c>
      <c r="M747" s="3">
        <v>250729</v>
      </c>
      <c r="N747" s="3">
        <f t="shared" si="159"/>
        <v>17916.9854063327</v>
      </c>
      <c r="O747" s="3">
        <f t="shared" si="157"/>
        <v>3789.3778639250431</v>
      </c>
      <c r="P747" s="3">
        <f t="shared" si="158"/>
        <v>829.64837018076332</v>
      </c>
      <c r="Q747" s="3">
        <v>2</v>
      </c>
      <c r="R747" s="22">
        <v>12</v>
      </c>
      <c r="S747" s="19">
        <f t="shared" si="160"/>
        <v>126.3125954641681</v>
      </c>
      <c r="T747" s="20">
        <f t="shared" si="161"/>
        <v>0.10543622325890492</v>
      </c>
      <c r="U747" s="20">
        <f t="shared" si="162"/>
        <v>5.7532496225993213E-2</v>
      </c>
      <c r="V747" s="21">
        <f t="shared" si="163"/>
        <v>3.955922188041594E-2</v>
      </c>
      <c r="W747" s="26">
        <f t="shared" si="164"/>
        <v>27.654945672692111</v>
      </c>
      <c r="X747" s="27">
        <f t="shared" si="165"/>
        <v>0.37371548206340693</v>
      </c>
      <c r="Y747" s="27">
        <f t="shared" si="166"/>
        <v>0.14828389100639203</v>
      </c>
      <c r="Z747" s="27">
        <f t="shared" si="167"/>
        <v>9.2491457099304716E-2</v>
      </c>
    </row>
    <row r="748" spans="1:26" ht="12.5" x14ac:dyDescent="0.25">
      <c r="A748" s="2" t="s">
        <v>142</v>
      </c>
      <c r="B748" t="s">
        <v>404</v>
      </c>
      <c r="C748" t="s">
        <v>403</v>
      </c>
      <c r="D748" s="18">
        <f>VLOOKUP(C748,'Infected rate by state'!B:E,4,0)</f>
        <v>6.3160817769393265E-3</v>
      </c>
      <c r="E748" s="2">
        <v>650</v>
      </c>
      <c r="F748" s="2">
        <v>78</v>
      </c>
      <c r="G748" s="2">
        <v>286</v>
      </c>
      <c r="H748" s="4">
        <f t="shared" si="168"/>
        <v>468</v>
      </c>
      <c r="I748" s="2">
        <v>44</v>
      </c>
      <c r="J748" s="4">
        <f t="shared" si="169"/>
        <v>61</v>
      </c>
      <c r="K748" s="3">
        <v>279590</v>
      </c>
      <c r="L748" s="3">
        <f t="shared" si="156"/>
        <v>218843</v>
      </c>
      <c r="M748" s="3">
        <v>60747</v>
      </c>
      <c r="N748" s="3">
        <f t="shared" si="159"/>
        <v>3531.8266080289327</v>
      </c>
      <c r="O748" s="3">
        <f t="shared" si="157"/>
        <v>743.94682926920655</v>
      </c>
      <c r="P748" s="3">
        <f t="shared" si="158"/>
        <v>162.10714892712122</v>
      </c>
      <c r="Q748" s="3">
        <v>2</v>
      </c>
      <c r="R748" s="22">
        <v>12</v>
      </c>
      <c r="S748" s="19">
        <f t="shared" si="160"/>
        <v>24.798227642306884</v>
      </c>
      <c r="T748" s="20">
        <f t="shared" si="161"/>
        <v>8.6707089658415684E-2</v>
      </c>
      <c r="U748" s="20">
        <f t="shared" si="162"/>
        <v>5.2987665902365137E-2</v>
      </c>
      <c r="V748" s="21">
        <f t="shared" si="163"/>
        <v>3.8151119449702897E-2</v>
      </c>
      <c r="W748" s="26">
        <f t="shared" si="164"/>
        <v>5.4035716309040405</v>
      </c>
      <c r="X748" s="27">
        <f t="shared" si="165"/>
        <v>0.12280844615691001</v>
      </c>
      <c r="Y748" s="27">
        <f t="shared" si="166"/>
        <v>8.8583141490230166E-2</v>
      </c>
      <c r="Z748" s="27">
        <f t="shared" si="167"/>
        <v>6.9276559370564622E-2</v>
      </c>
    </row>
    <row r="749" spans="1:26" ht="12.5" x14ac:dyDescent="0.25">
      <c r="A749" s="2" t="s">
        <v>143</v>
      </c>
      <c r="B749" t="s">
        <v>335</v>
      </c>
      <c r="C749" t="s">
        <v>334</v>
      </c>
      <c r="D749" s="18">
        <f>VLOOKUP(C749,'Infected rate by state'!B:E,4,0)</f>
        <v>8.8985640980001352E-3</v>
      </c>
      <c r="E749" s="2">
        <v>457</v>
      </c>
      <c r="F749" s="2">
        <v>34</v>
      </c>
      <c r="G749" s="2">
        <v>193</v>
      </c>
      <c r="H749" s="4">
        <f t="shared" si="168"/>
        <v>325</v>
      </c>
      <c r="I749" s="2">
        <v>14</v>
      </c>
      <c r="J749" s="4">
        <f t="shared" si="169"/>
        <v>24</v>
      </c>
      <c r="K749" s="3">
        <v>199535</v>
      </c>
      <c r="L749" s="3">
        <f t="shared" si="156"/>
        <v>167711</v>
      </c>
      <c r="M749" s="3">
        <v>31824</v>
      </c>
      <c r="N749" s="3">
        <f t="shared" si="159"/>
        <v>3551.1499745889141</v>
      </c>
      <c r="O749" s="3">
        <f t="shared" si="157"/>
        <v>728.52419690429736</v>
      </c>
      <c r="P749" s="3">
        <f t="shared" si="158"/>
        <v>153.74006301035882</v>
      </c>
      <c r="Q749" s="3">
        <v>2</v>
      </c>
      <c r="R749" s="22">
        <v>12</v>
      </c>
      <c r="S749" s="19">
        <f t="shared" si="160"/>
        <v>24.284139896809911</v>
      </c>
      <c r="T749" s="20">
        <f t="shared" si="161"/>
        <v>0.12582455905082857</v>
      </c>
      <c r="U749" s="20">
        <f t="shared" si="162"/>
        <v>7.4720430451722802E-2</v>
      </c>
      <c r="V749" s="21">
        <f t="shared" si="163"/>
        <v>5.3138161699802872E-2</v>
      </c>
      <c r="W749" s="26">
        <f t="shared" si="164"/>
        <v>5.1246687670119604</v>
      </c>
      <c r="X749" s="27">
        <f t="shared" si="165"/>
        <v>0.36604776907228287</v>
      </c>
      <c r="Y749" s="27">
        <f t="shared" si="166"/>
        <v>0.21352786529216503</v>
      </c>
      <c r="Z749" s="27">
        <f t="shared" si="167"/>
        <v>0.15072555197094001</v>
      </c>
    </row>
    <row r="750" spans="1:26" ht="12.5" x14ac:dyDescent="0.25">
      <c r="A750" s="2" t="s">
        <v>143</v>
      </c>
      <c r="B750" t="s">
        <v>343</v>
      </c>
      <c r="C750" t="s">
        <v>342</v>
      </c>
      <c r="D750" s="18">
        <f>VLOOKUP(C750,'Infected rate by state'!B:E,4,0)</f>
        <v>1.6300221488851765E-2</v>
      </c>
      <c r="E750" s="3">
        <v>1716</v>
      </c>
      <c r="F750" s="2">
        <v>188</v>
      </c>
      <c r="G750" s="2">
        <v>700</v>
      </c>
      <c r="H750" s="4">
        <f t="shared" si="168"/>
        <v>1208</v>
      </c>
      <c r="I750" s="2">
        <v>87</v>
      </c>
      <c r="J750" s="4">
        <f t="shared" si="169"/>
        <v>137.5</v>
      </c>
      <c r="K750" s="3">
        <v>477559</v>
      </c>
      <c r="L750" s="3">
        <f t="shared" si="156"/>
        <v>391719</v>
      </c>
      <c r="M750" s="3">
        <v>85840</v>
      </c>
      <c r="N750" s="3">
        <f t="shared" si="159"/>
        <v>15568.63494798912</v>
      </c>
      <c r="O750" s="3">
        <f t="shared" si="157"/>
        <v>3223.8907325125097</v>
      </c>
      <c r="P750" s="3">
        <f t="shared" si="158"/>
        <v>688.23655495920093</v>
      </c>
      <c r="Q750" s="3">
        <v>2</v>
      </c>
      <c r="R750" s="22">
        <v>12</v>
      </c>
      <c r="S750" s="19">
        <f t="shared" si="160"/>
        <v>107.46302441708366</v>
      </c>
      <c r="T750" s="20">
        <f t="shared" si="161"/>
        <v>0.15351860631011952</v>
      </c>
      <c r="U750" s="20">
        <f t="shared" si="162"/>
        <v>8.8959457298910319E-2</v>
      </c>
      <c r="V750" s="21">
        <f t="shared" si="163"/>
        <v>6.26241401031956E-2</v>
      </c>
      <c r="W750" s="26">
        <f t="shared" si="164"/>
        <v>22.94121849864003</v>
      </c>
      <c r="X750" s="27">
        <f t="shared" si="165"/>
        <v>0.26369216665103484</v>
      </c>
      <c r="Y750" s="27">
        <f t="shared" si="166"/>
        <v>0.16684522544465477</v>
      </c>
      <c r="Z750" s="27">
        <f t="shared" si="167"/>
        <v>0.12202775797148951</v>
      </c>
    </row>
    <row r="751" spans="1:26" ht="12.5" x14ac:dyDescent="0.25">
      <c r="A751" s="2" t="s">
        <v>144</v>
      </c>
      <c r="B751" t="s">
        <v>343</v>
      </c>
      <c r="C751" t="s">
        <v>342</v>
      </c>
      <c r="D751" s="18">
        <f>VLOOKUP(C751,'Infected rate by state'!B:E,4,0)</f>
        <v>1.6300221488851765E-2</v>
      </c>
      <c r="E751" s="2">
        <v>830</v>
      </c>
      <c r="F751" s="2">
        <v>81</v>
      </c>
      <c r="G751" s="2">
        <v>424</v>
      </c>
      <c r="H751" s="4">
        <f t="shared" si="168"/>
        <v>627</v>
      </c>
      <c r="I751" s="2">
        <v>44</v>
      </c>
      <c r="J751" s="4">
        <f t="shared" si="169"/>
        <v>62.5</v>
      </c>
      <c r="K751" s="3">
        <v>210604</v>
      </c>
      <c r="L751" s="3">
        <f t="shared" si="156"/>
        <v>172670</v>
      </c>
      <c r="M751" s="3">
        <v>37934</v>
      </c>
      <c r="N751" s="3">
        <f t="shared" si="159"/>
        <v>6865.7836928762745</v>
      </c>
      <c r="O751" s="3">
        <f t="shared" si="157"/>
        <v>1421.9820960185318</v>
      </c>
      <c r="P751" s="3">
        <f t="shared" si="158"/>
        <v>303.62839200945439</v>
      </c>
      <c r="Q751" s="3">
        <v>2</v>
      </c>
      <c r="R751" s="22">
        <v>12</v>
      </c>
      <c r="S751" s="19">
        <f t="shared" si="160"/>
        <v>47.399403200617726</v>
      </c>
      <c r="T751" s="20">
        <f t="shared" si="161"/>
        <v>0.11179104528447577</v>
      </c>
      <c r="U751" s="20">
        <f t="shared" si="162"/>
        <v>7.5597134291256349E-2</v>
      </c>
      <c r="V751" s="21">
        <f t="shared" si="163"/>
        <v>5.710771469953943E-2</v>
      </c>
      <c r="W751" s="26">
        <f t="shared" si="164"/>
        <v>10.120946400315146</v>
      </c>
      <c r="X751" s="27">
        <f t="shared" si="165"/>
        <v>0.23002150909807151</v>
      </c>
      <c r="Y751" s="27">
        <f t="shared" si="166"/>
        <v>0.16193514240504234</v>
      </c>
      <c r="Z751" s="27">
        <f t="shared" si="167"/>
        <v>0.12494995555944625</v>
      </c>
    </row>
    <row r="752" spans="1:26" ht="12.5" x14ac:dyDescent="0.25">
      <c r="A752" s="2" t="s">
        <v>145</v>
      </c>
      <c r="B752" t="s">
        <v>325</v>
      </c>
      <c r="C752" t="s">
        <v>324</v>
      </c>
      <c r="D752" s="18">
        <f>VLOOKUP(C752,'Infected rate by state'!B:E,4,0)</f>
        <v>8.9298079160438481E-3</v>
      </c>
      <c r="E752" s="3">
        <v>1046</v>
      </c>
      <c r="F752" s="2">
        <v>103</v>
      </c>
      <c r="G752" s="2">
        <v>382</v>
      </c>
      <c r="H752" s="4">
        <f t="shared" si="168"/>
        <v>714</v>
      </c>
      <c r="I752" s="2">
        <v>57</v>
      </c>
      <c r="J752" s="4">
        <f t="shared" si="169"/>
        <v>80</v>
      </c>
      <c r="K752" s="3">
        <v>317384</v>
      </c>
      <c r="L752" s="3">
        <f t="shared" si="156"/>
        <v>244266</v>
      </c>
      <c r="M752" s="3">
        <v>73118</v>
      </c>
      <c r="N752" s="3">
        <f t="shared" si="159"/>
        <v>5668.3563112513211</v>
      </c>
      <c r="O752" s="3">
        <f t="shared" si="157"/>
        <v>1201.0443412267568</v>
      </c>
      <c r="P752" s="3">
        <f t="shared" si="158"/>
        <v>263.52192134369022</v>
      </c>
      <c r="Q752" s="3">
        <v>2</v>
      </c>
      <c r="R752" s="22">
        <v>12</v>
      </c>
      <c r="S752" s="19">
        <f t="shared" si="160"/>
        <v>40.034811374225228</v>
      </c>
      <c r="T752" s="20">
        <f t="shared" si="161"/>
        <v>0.10480317113671525</v>
      </c>
      <c r="U752" s="20">
        <f t="shared" si="162"/>
        <v>5.6071164389671191E-2</v>
      </c>
      <c r="V752" s="21">
        <f t="shared" si="163"/>
        <v>3.8274198254517423E-2</v>
      </c>
      <c r="W752" s="26">
        <f t="shared" si="164"/>
        <v>8.784064044789675</v>
      </c>
      <c r="X752" s="27">
        <f t="shared" si="165"/>
        <v>0.15410638675069604</v>
      </c>
      <c r="Y752" s="27">
        <f t="shared" si="166"/>
        <v>0.10980080055987093</v>
      </c>
      <c r="Z752" s="27">
        <f t="shared" si="167"/>
        <v>8.528217519213277E-2</v>
      </c>
    </row>
    <row r="753" spans="1:26" ht="12.5" x14ac:dyDescent="0.25">
      <c r="A753" s="2" t="s">
        <v>146</v>
      </c>
      <c r="B753" t="s">
        <v>383</v>
      </c>
      <c r="C753" t="s">
        <v>382</v>
      </c>
      <c r="D753" s="18">
        <f>VLOOKUP(C753,'Infected rate by state'!B:E,4,0)</f>
        <v>8.525765865415048E-3</v>
      </c>
      <c r="E753" s="3">
        <v>1081</v>
      </c>
      <c r="F753" s="2">
        <v>98</v>
      </c>
      <c r="G753" s="2">
        <v>468</v>
      </c>
      <c r="H753" s="4">
        <f t="shared" si="168"/>
        <v>774.5</v>
      </c>
      <c r="I753" s="2">
        <v>40</v>
      </c>
      <c r="J753" s="4">
        <f t="shared" si="169"/>
        <v>69</v>
      </c>
      <c r="K753" s="3">
        <v>528715</v>
      </c>
      <c r="L753" s="3">
        <f t="shared" si="156"/>
        <v>416206</v>
      </c>
      <c r="M753" s="3">
        <v>112509</v>
      </c>
      <c r="N753" s="3">
        <f t="shared" si="159"/>
        <v>9015.4005990658334</v>
      </c>
      <c r="O753" s="3">
        <f t="shared" si="157"/>
        <v>1895.1789382553848</v>
      </c>
      <c r="P753" s="3">
        <f t="shared" si="158"/>
        <v>411.97809196230526</v>
      </c>
      <c r="Q753" s="3">
        <v>2</v>
      </c>
      <c r="R753" s="22">
        <v>12</v>
      </c>
      <c r="S753" s="19">
        <f t="shared" si="160"/>
        <v>63.172631275179491</v>
      </c>
      <c r="T753" s="20">
        <f t="shared" si="161"/>
        <v>0.13498425486149465</v>
      </c>
      <c r="U753" s="20">
        <f t="shared" si="162"/>
        <v>8.1565695642581648E-2</v>
      </c>
      <c r="V753" s="21">
        <f t="shared" si="163"/>
        <v>5.8439066859555494E-2</v>
      </c>
      <c r="W753" s="26">
        <f t="shared" si="164"/>
        <v>13.732603065410176</v>
      </c>
      <c r="X753" s="27">
        <f t="shared" si="165"/>
        <v>0.3433150766352544</v>
      </c>
      <c r="Y753" s="27">
        <f t="shared" si="166"/>
        <v>0.19902323283203155</v>
      </c>
      <c r="Z753" s="27">
        <f t="shared" si="167"/>
        <v>0.1401286027082671</v>
      </c>
    </row>
    <row r="754" spans="1:26" ht="12.5" x14ac:dyDescent="0.25">
      <c r="A754" s="2" t="s">
        <v>147</v>
      </c>
      <c r="B754" t="s">
        <v>351</v>
      </c>
      <c r="C754" t="s">
        <v>350</v>
      </c>
      <c r="D754" s="18">
        <f>VLOOKUP(C754,'Infected rate by state'!B:E,4,0)</f>
        <v>9.0315118396853012E-3</v>
      </c>
      <c r="E754" s="3">
        <v>1444</v>
      </c>
      <c r="F754" s="2">
        <v>240</v>
      </c>
      <c r="G754" s="2">
        <v>632</v>
      </c>
      <c r="H754" s="4">
        <f t="shared" si="168"/>
        <v>1038</v>
      </c>
      <c r="I754" s="2">
        <v>115</v>
      </c>
      <c r="J754" s="4">
        <f t="shared" si="169"/>
        <v>177.5</v>
      </c>
      <c r="K754" s="3">
        <v>561636</v>
      </c>
      <c r="L754" s="3">
        <f t="shared" si="156"/>
        <v>458744</v>
      </c>
      <c r="M754" s="3">
        <v>102892</v>
      </c>
      <c r="N754" s="3">
        <f t="shared" si="159"/>
        <v>10144.844367186988</v>
      </c>
      <c r="O754" s="3">
        <f t="shared" si="157"/>
        <v>2104.0817898452187</v>
      </c>
      <c r="P754" s="3">
        <f t="shared" si="158"/>
        <v>450.04906417749305</v>
      </c>
      <c r="Q754" s="3">
        <v>2</v>
      </c>
      <c r="R754" s="22">
        <v>12</v>
      </c>
      <c r="S754" s="19">
        <f t="shared" si="160"/>
        <v>70.136059661507289</v>
      </c>
      <c r="T754" s="20">
        <f t="shared" si="161"/>
        <v>0.11097477794542293</v>
      </c>
      <c r="U754" s="20">
        <f t="shared" si="162"/>
        <v>6.7568458248080235E-2</v>
      </c>
      <c r="V754" s="21">
        <f t="shared" si="163"/>
        <v>4.8570678435946875E-2</v>
      </c>
      <c r="W754" s="26">
        <f t="shared" si="164"/>
        <v>15.001635472583102</v>
      </c>
      <c r="X754" s="27">
        <f t="shared" si="165"/>
        <v>0.13044900410941829</v>
      </c>
      <c r="Y754" s="27">
        <f t="shared" si="166"/>
        <v>8.4516256183566771E-2</v>
      </c>
      <c r="Z754" s="27">
        <f t="shared" si="167"/>
        <v>6.2506814469096256E-2</v>
      </c>
    </row>
    <row r="755" spans="1:26" ht="12.5" x14ac:dyDescent="0.25">
      <c r="A755" s="2" t="s">
        <v>148</v>
      </c>
      <c r="B755" t="s">
        <v>363</v>
      </c>
      <c r="C755" t="s">
        <v>362</v>
      </c>
      <c r="D755" s="18">
        <f>VLOOKUP(C755,'Infected rate by state'!B:E,4,0)</f>
        <v>7.8690369852412925E-3</v>
      </c>
      <c r="E755" s="3">
        <v>4165</v>
      </c>
      <c r="F755" s="2">
        <v>761</v>
      </c>
      <c r="G755" s="3">
        <v>1088</v>
      </c>
      <c r="H755" s="4">
        <f t="shared" si="168"/>
        <v>2626.5</v>
      </c>
      <c r="I755" s="2">
        <v>162</v>
      </c>
      <c r="J755" s="4">
        <f t="shared" si="169"/>
        <v>461.5</v>
      </c>
      <c r="K755" s="3">
        <v>1704994</v>
      </c>
      <c r="L755" s="3">
        <f t="shared" si="156"/>
        <v>1383325</v>
      </c>
      <c r="M755" s="3">
        <v>321669</v>
      </c>
      <c r="N755" s="3">
        <f t="shared" si="159"/>
        <v>26833.321691228983</v>
      </c>
      <c r="O755" s="3">
        <f t="shared" si="157"/>
        <v>5579.2639203545668</v>
      </c>
      <c r="P755" s="3">
        <f t="shared" si="158"/>
        <v>1196.9994313254697</v>
      </c>
      <c r="Q755" s="3">
        <v>2</v>
      </c>
      <c r="R755" s="22">
        <v>12</v>
      </c>
      <c r="S755" s="19">
        <f t="shared" si="160"/>
        <v>185.9754640118189</v>
      </c>
      <c r="T755" s="20">
        <f t="shared" si="161"/>
        <v>0.17093333089321591</v>
      </c>
      <c r="U755" s="20">
        <f t="shared" si="162"/>
        <v>7.0807334480037648E-2</v>
      </c>
      <c r="V755" s="21">
        <f t="shared" si="163"/>
        <v>4.4651972151697215E-2</v>
      </c>
      <c r="W755" s="26">
        <f t="shared" si="164"/>
        <v>39.899981044182326</v>
      </c>
      <c r="X755" s="27">
        <f t="shared" si="165"/>
        <v>0.24629617928507608</v>
      </c>
      <c r="Y755" s="27">
        <f t="shared" si="166"/>
        <v>8.645716369270276E-2</v>
      </c>
      <c r="Z755" s="27">
        <f t="shared" si="167"/>
        <v>5.2430986917453778E-2</v>
      </c>
    </row>
    <row r="756" spans="1:26" ht="12.5" x14ac:dyDescent="0.25">
      <c r="A756" s="2" t="s">
        <v>149</v>
      </c>
      <c r="B756" t="s">
        <v>379</v>
      </c>
      <c r="C756" t="s">
        <v>378</v>
      </c>
      <c r="D756" s="18">
        <f>VLOOKUP(C756,'Infected rate by state'!B:E,4,0)</f>
        <v>4.6065868365726429E-3</v>
      </c>
      <c r="E756" s="2">
        <v>733</v>
      </c>
      <c r="F756" s="2">
        <v>76</v>
      </c>
      <c r="G756" s="2">
        <v>346</v>
      </c>
      <c r="H756" s="4">
        <f t="shared" si="168"/>
        <v>539.5</v>
      </c>
      <c r="I756" s="2">
        <v>32</v>
      </c>
      <c r="J756" s="4">
        <f t="shared" si="169"/>
        <v>54</v>
      </c>
      <c r="K756" s="3">
        <v>152745</v>
      </c>
      <c r="L756" s="3">
        <f t="shared" si="156"/>
        <v>124323</v>
      </c>
      <c r="M756" s="3">
        <v>28422</v>
      </c>
      <c r="N756" s="3">
        <f t="shared" si="159"/>
        <v>1407.2662127045767</v>
      </c>
      <c r="O756" s="3">
        <f t="shared" si="157"/>
        <v>292.25697851699238</v>
      </c>
      <c r="P756" s="3">
        <f t="shared" si="158"/>
        <v>62.612052957065117</v>
      </c>
      <c r="Q756" s="3">
        <v>2</v>
      </c>
      <c r="R756" s="22">
        <v>12</v>
      </c>
      <c r="S756" s="19">
        <f t="shared" si="160"/>
        <v>9.7418992838997465</v>
      </c>
      <c r="T756" s="20">
        <f t="shared" si="161"/>
        <v>2.8155778277166896E-2</v>
      </c>
      <c r="U756" s="20">
        <f t="shared" si="162"/>
        <v>1.8057273927525017E-2</v>
      </c>
      <c r="V756" s="21">
        <f t="shared" si="163"/>
        <v>1.3290449227694061E-2</v>
      </c>
      <c r="W756" s="26">
        <f t="shared" si="164"/>
        <v>2.0870684319021704</v>
      </c>
      <c r="X756" s="27">
        <f t="shared" si="165"/>
        <v>6.5220888496942825E-2</v>
      </c>
      <c r="Y756" s="27">
        <f t="shared" si="166"/>
        <v>3.8649415405595751E-2</v>
      </c>
      <c r="Z756" s="27">
        <f t="shared" si="167"/>
        <v>2.7461426735554875E-2</v>
      </c>
    </row>
    <row r="757" spans="1:26" ht="12.5" x14ac:dyDescent="0.25">
      <c r="A757" s="2" t="s">
        <v>150</v>
      </c>
      <c r="B757" t="s">
        <v>365</v>
      </c>
      <c r="C757" t="s">
        <v>364</v>
      </c>
      <c r="D757" s="18">
        <f>VLOOKUP(C757,'Infected rate by state'!B:E,4,0)</f>
        <v>5.2645572017540028E-3</v>
      </c>
      <c r="E757" s="2">
        <v>939</v>
      </c>
      <c r="F757" s="2">
        <v>105</v>
      </c>
      <c r="G757" s="2">
        <v>333</v>
      </c>
      <c r="H757" s="4">
        <f t="shared" si="168"/>
        <v>636</v>
      </c>
      <c r="I757" s="2">
        <v>56</v>
      </c>
      <c r="J757" s="4">
        <f t="shared" si="169"/>
        <v>80.5</v>
      </c>
      <c r="K757" s="3">
        <v>320499</v>
      </c>
      <c r="L757" s="3">
        <f t="shared" si="156"/>
        <v>242707</v>
      </c>
      <c r="M757" s="3">
        <v>77792</v>
      </c>
      <c r="N757" s="3">
        <f t="shared" si="159"/>
        <v>3374.5706372099121</v>
      </c>
      <c r="O757" s="3">
        <f t="shared" si="157"/>
        <v>718.98110349926424</v>
      </c>
      <c r="P757" s="3">
        <f t="shared" si="158"/>
        <v>158.76254713554187</v>
      </c>
      <c r="Q757" s="3">
        <v>2</v>
      </c>
      <c r="R757" s="22">
        <v>12</v>
      </c>
      <c r="S757" s="19">
        <f t="shared" si="160"/>
        <v>23.966036783308809</v>
      </c>
      <c r="T757" s="20">
        <f t="shared" si="161"/>
        <v>7.1970080430356784E-2</v>
      </c>
      <c r="U757" s="20">
        <f t="shared" si="162"/>
        <v>3.7682447772498129E-2</v>
      </c>
      <c r="V757" s="21">
        <f t="shared" si="163"/>
        <v>2.552293587146838E-2</v>
      </c>
      <c r="W757" s="26">
        <f t="shared" si="164"/>
        <v>5.2920849045180622</v>
      </c>
      <c r="X757" s="27">
        <f t="shared" si="165"/>
        <v>9.450151615210825E-2</v>
      </c>
      <c r="Y757" s="27">
        <f t="shared" si="166"/>
        <v>6.5740185149292696E-2</v>
      </c>
      <c r="Z757" s="27">
        <f t="shared" si="167"/>
        <v>5.0400808614457733E-2</v>
      </c>
    </row>
    <row r="758" spans="1:26" ht="12.5" x14ac:dyDescent="0.25">
      <c r="A758" s="2" t="s">
        <v>151</v>
      </c>
      <c r="B758" t="s">
        <v>341</v>
      </c>
      <c r="C758" t="s">
        <v>340</v>
      </c>
      <c r="D758" s="18">
        <f>VLOOKUP(C758,'Infected rate by state'!B:E,4,0)</f>
        <v>4.5161642780770922E-3</v>
      </c>
      <c r="E758" s="3">
        <v>5045</v>
      </c>
      <c r="F758" s="2">
        <v>579</v>
      </c>
      <c r="G758" s="3">
        <v>2073</v>
      </c>
      <c r="H758" s="4">
        <f t="shared" si="168"/>
        <v>3559</v>
      </c>
      <c r="I758" s="2">
        <v>172</v>
      </c>
      <c r="J758" s="4">
        <f t="shared" si="169"/>
        <v>375.5</v>
      </c>
      <c r="K758" s="3">
        <v>1192842</v>
      </c>
      <c r="L758" s="3">
        <f t="shared" si="156"/>
        <v>961494</v>
      </c>
      <c r="M758" s="3">
        <v>231348</v>
      </c>
      <c r="N758" s="3">
        <f t="shared" si="159"/>
        <v>10774.140859580069</v>
      </c>
      <c r="O758" s="3">
        <f t="shared" si="157"/>
        <v>2245.5998222670833</v>
      </c>
      <c r="P758" s="3">
        <f t="shared" si="158"/>
        <v>483.18794775193351</v>
      </c>
      <c r="Q758" s="3">
        <v>2</v>
      </c>
      <c r="R758" s="22">
        <v>12</v>
      </c>
      <c r="S758" s="19">
        <f t="shared" si="160"/>
        <v>74.853327408902771</v>
      </c>
      <c r="T758" s="20">
        <f t="shared" si="161"/>
        <v>3.6108696289871088E-2</v>
      </c>
      <c r="U758" s="20">
        <f t="shared" si="162"/>
        <v>2.1032123464148011E-2</v>
      </c>
      <c r="V758" s="21">
        <f t="shared" si="163"/>
        <v>1.4837131300079836E-2</v>
      </c>
      <c r="W758" s="26">
        <f t="shared" si="164"/>
        <v>16.106264925064451</v>
      </c>
      <c r="X758" s="27">
        <f t="shared" si="165"/>
        <v>9.3641075145723549E-2</v>
      </c>
      <c r="Y758" s="27">
        <f t="shared" si="166"/>
        <v>4.2892849334392677E-2</v>
      </c>
      <c r="Z758" s="27">
        <f t="shared" si="167"/>
        <v>2.7817383290266756E-2</v>
      </c>
    </row>
    <row r="759" spans="1:26" ht="12.5" x14ac:dyDescent="0.25">
      <c r="A759" s="2" t="s">
        <v>152</v>
      </c>
      <c r="B759" t="s">
        <v>361</v>
      </c>
      <c r="C759" t="s">
        <v>360</v>
      </c>
      <c r="D759" s="18">
        <f>VLOOKUP(C759,'Infected rate by state'!B:E,4,0)</f>
        <v>1.3084994977372357E-2</v>
      </c>
      <c r="E759" s="3">
        <v>2047</v>
      </c>
      <c r="F759" s="2">
        <v>116</v>
      </c>
      <c r="G759" s="3">
        <v>1016</v>
      </c>
      <c r="H759" s="4">
        <f t="shared" si="168"/>
        <v>1531.5</v>
      </c>
      <c r="I759" s="2">
        <v>33</v>
      </c>
      <c r="J759" s="4">
        <f t="shared" si="169"/>
        <v>74.5</v>
      </c>
      <c r="K759" s="3">
        <v>459005</v>
      </c>
      <c r="L759" s="3">
        <f t="shared" si="156"/>
        <v>365035</v>
      </c>
      <c r="M759" s="3">
        <v>93970</v>
      </c>
      <c r="N759" s="3">
        <f t="shared" si="159"/>
        <v>12012.156239177599</v>
      </c>
      <c r="O759" s="3">
        <f t="shared" si="157"/>
        <v>2515.933111268243</v>
      </c>
      <c r="P759" s="3">
        <f t="shared" si="158"/>
        <v>544.54848765204724</v>
      </c>
      <c r="Q759" s="3">
        <v>2</v>
      </c>
      <c r="R759" s="22">
        <v>12</v>
      </c>
      <c r="S759" s="19">
        <f t="shared" si="160"/>
        <v>83.864437042274773</v>
      </c>
      <c r="T759" s="20">
        <f t="shared" si="161"/>
        <v>8.2543737246333432E-2</v>
      </c>
      <c r="U759" s="20">
        <f t="shared" si="162"/>
        <v>5.4759671591429825E-2</v>
      </c>
      <c r="V759" s="21">
        <f t="shared" si="163"/>
        <v>4.0969436757339897E-2</v>
      </c>
      <c r="W759" s="26">
        <f t="shared" si="164"/>
        <v>18.151616255068241</v>
      </c>
      <c r="X759" s="27">
        <f t="shared" si="165"/>
        <v>0.55004897742631031</v>
      </c>
      <c r="Y759" s="27">
        <f t="shared" si="166"/>
        <v>0.24364585577272807</v>
      </c>
      <c r="Z759" s="27">
        <f t="shared" si="167"/>
        <v>0.15647945047472622</v>
      </c>
    </row>
    <row r="760" spans="1:26" ht="12.5" x14ac:dyDescent="0.25">
      <c r="A760" s="2" t="s">
        <v>153</v>
      </c>
      <c r="B760" t="s">
        <v>313</v>
      </c>
      <c r="C760" t="s">
        <v>312</v>
      </c>
      <c r="D760" s="18">
        <f>VLOOKUP(C760,'Infected rate by state'!B:E,4,0)</f>
        <v>8.9918615797753444E-3</v>
      </c>
      <c r="E760" s="3">
        <v>4854</v>
      </c>
      <c r="F760" s="2">
        <v>520</v>
      </c>
      <c r="G760" s="3">
        <v>2174</v>
      </c>
      <c r="H760" s="4">
        <f t="shared" si="168"/>
        <v>3514</v>
      </c>
      <c r="I760" s="2">
        <v>177</v>
      </c>
      <c r="J760" s="4">
        <f t="shared" si="169"/>
        <v>348.5</v>
      </c>
      <c r="K760" s="3">
        <v>1212482</v>
      </c>
      <c r="L760" s="3">
        <f t="shared" si="156"/>
        <v>953642</v>
      </c>
      <c r="M760" s="3">
        <v>258840</v>
      </c>
      <c r="N760" s="3">
        <f t="shared" si="159"/>
        <v>21804.940623938339</v>
      </c>
      <c r="O760" s="3">
        <f t="shared" si="157"/>
        <v>4585.1548742970035</v>
      </c>
      <c r="P760" s="3">
        <f t="shared" si="158"/>
        <v>997.09465783225028</v>
      </c>
      <c r="Q760" s="3">
        <v>2</v>
      </c>
      <c r="R760" s="22">
        <v>12</v>
      </c>
      <c r="S760" s="19">
        <f t="shared" si="160"/>
        <v>152.83849580990011</v>
      </c>
      <c r="T760" s="20">
        <f t="shared" si="161"/>
        <v>7.030289595671578E-2</v>
      </c>
      <c r="U760" s="20">
        <f t="shared" si="162"/>
        <v>4.3494164999971573E-2</v>
      </c>
      <c r="V760" s="21">
        <f t="shared" si="163"/>
        <v>3.1487123158199445E-2</v>
      </c>
      <c r="W760" s="26">
        <f t="shared" si="164"/>
        <v>33.236488594408343</v>
      </c>
      <c r="X760" s="27">
        <f t="shared" si="165"/>
        <v>0.18777677171982116</v>
      </c>
      <c r="Y760" s="27">
        <f t="shared" si="166"/>
        <v>9.5370125091559094E-2</v>
      </c>
      <c r="Z760" s="27">
        <f t="shared" si="167"/>
        <v>6.3916324220016044E-2</v>
      </c>
    </row>
    <row r="761" spans="1:26" ht="12.5" x14ac:dyDescent="0.25">
      <c r="A761" s="2" t="s">
        <v>154</v>
      </c>
      <c r="B761" t="s">
        <v>393</v>
      </c>
      <c r="C761" t="s">
        <v>392</v>
      </c>
      <c r="D761" s="18">
        <f>VLOOKUP(C761,'Infected rate by state'!B:E,4,0)</f>
        <v>7.5097590818065515E-3</v>
      </c>
      <c r="E761" s="2">
        <v>224</v>
      </c>
      <c r="F761" s="2">
        <v>45</v>
      </c>
      <c r="G761" s="2">
        <v>98</v>
      </c>
      <c r="H761" s="4">
        <f t="shared" si="168"/>
        <v>161</v>
      </c>
      <c r="I761" s="2">
        <v>21</v>
      </c>
      <c r="J761" s="4">
        <f t="shared" si="169"/>
        <v>33</v>
      </c>
      <c r="K761" s="3">
        <v>161316</v>
      </c>
      <c r="L761" s="3">
        <f t="shared" si="156"/>
        <v>127949</v>
      </c>
      <c r="M761" s="3">
        <v>33367</v>
      </c>
      <c r="N761" s="3">
        <f t="shared" si="159"/>
        <v>2422.8885920814114</v>
      </c>
      <c r="O761" s="3">
        <f t="shared" si="157"/>
        <v>507.95867743916961</v>
      </c>
      <c r="P761" s="3">
        <f t="shared" si="158"/>
        <v>110.06842561583299</v>
      </c>
      <c r="Q761" s="3">
        <v>2</v>
      </c>
      <c r="R761" s="22">
        <v>12</v>
      </c>
      <c r="S761" s="19">
        <f t="shared" si="160"/>
        <v>16.931955914638987</v>
      </c>
      <c r="T761" s="20">
        <f t="shared" si="161"/>
        <v>0.17277506035345905</v>
      </c>
      <c r="U761" s="20">
        <f t="shared" si="162"/>
        <v>0.10516742804123594</v>
      </c>
      <c r="V761" s="21">
        <f t="shared" si="163"/>
        <v>7.5589088904638335E-2</v>
      </c>
      <c r="W761" s="26">
        <f t="shared" si="164"/>
        <v>3.6689475205277664</v>
      </c>
      <c r="X761" s="27">
        <f t="shared" si="165"/>
        <v>0.1747117866917984</v>
      </c>
      <c r="Y761" s="27">
        <f t="shared" si="166"/>
        <v>0.1111802278947808</v>
      </c>
      <c r="Z761" s="27">
        <f t="shared" si="167"/>
        <v>8.1532167122839255E-2</v>
      </c>
    </row>
    <row r="762" spans="1:26" ht="12.5" x14ac:dyDescent="0.25">
      <c r="A762" s="2" t="s">
        <v>155</v>
      </c>
      <c r="B762" t="s">
        <v>315</v>
      </c>
      <c r="C762" t="s">
        <v>314</v>
      </c>
      <c r="D762" s="18">
        <f>VLOOKUP(C762,'Infected rate by state'!B:E,4,0)</f>
        <v>7.5362096948057532E-3</v>
      </c>
      <c r="E762" s="3">
        <v>19492</v>
      </c>
      <c r="F762" s="3">
        <v>2415</v>
      </c>
      <c r="G762" s="3">
        <v>6594</v>
      </c>
      <c r="H762" s="4">
        <f t="shared" si="168"/>
        <v>13043</v>
      </c>
      <c r="I762" s="2">
        <v>942</v>
      </c>
      <c r="J762" s="4">
        <f t="shared" si="169"/>
        <v>1678.5</v>
      </c>
      <c r="K762" s="3">
        <v>7874162</v>
      </c>
      <c r="L762" s="3">
        <f t="shared" si="156"/>
        <v>6606069</v>
      </c>
      <c r="M762" s="3">
        <v>1268093</v>
      </c>
      <c r="N762" s="3">
        <f t="shared" si="159"/>
        <v>118682.67200574212</v>
      </c>
      <c r="O762" s="3">
        <f t="shared" si="157"/>
        <v>24365.464485588913</v>
      </c>
      <c r="P762" s="3">
        <f t="shared" si="158"/>
        <v>5146.4511108057713</v>
      </c>
      <c r="Q762" s="3">
        <v>2</v>
      </c>
      <c r="R762" s="22">
        <v>12</v>
      </c>
      <c r="S762" s="19">
        <f t="shared" si="160"/>
        <v>812.18214951963046</v>
      </c>
      <c r="T762" s="20">
        <f t="shared" si="161"/>
        <v>0.12316987405514565</v>
      </c>
      <c r="U762" s="20">
        <f t="shared" si="162"/>
        <v>6.2269581347821089E-2</v>
      </c>
      <c r="V762" s="21">
        <f t="shared" si="163"/>
        <v>4.1667460985000536E-2</v>
      </c>
      <c r="W762" s="26">
        <f t="shared" si="164"/>
        <v>171.54837036019237</v>
      </c>
      <c r="X762" s="27">
        <f t="shared" si="165"/>
        <v>0.18211079656071377</v>
      </c>
      <c r="Y762" s="27">
        <f t="shared" si="166"/>
        <v>0.10220337823067761</v>
      </c>
      <c r="Z762" s="27">
        <f t="shared" si="167"/>
        <v>7.1034521888278412E-2</v>
      </c>
    </row>
    <row r="763" spans="1:26" ht="12.5" x14ac:dyDescent="0.25">
      <c r="A763" s="2" t="s">
        <v>156</v>
      </c>
      <c r="B763" t="s">
        <v>341</v>
      </c>
      <c r="C763" t="s">
        <v>340</v>
      </c>
      <c r="D763" s="18">
        <f>VLOOKUP(C763,'Infected rate by state'!B:E,4,0)</f>
        <v>4.5161642780770922E-3</v>
      </c>
      <c r="E763" s="3">
        <v>4162</v>
      </c>
      <c r="F763" s="2">
        <v>506</v>
      </c>
      <c r="G763" s="3">
        <v>1700</v>
      </c>
      <c r="H763" s="4">
        <f t="shared" si="168"/>
        <v>2931</v>
      </c>
      <c r="I763" s="2">
        <v>165</v>
      </c>
      <c r="J763" s="4">
        <f t="shared" si="169"/>
        <v>335.5</v>
      </c>
      <c r="K763" s="3">
        <v>1385741</v>
      </c>
      <c r="L763" s="3">
        <f t="shared" si="156"/>
        <v>1113979</v>
      </c>
      <c r="M763" s="3">
        <v>271762</v>
      </c>
      <c r="N763" s="3">
        <f t="shared" si="159"/>
        <v>12516.468005733655</v>
      </c>
      <c r="O763" s="3">
        <f t="shared" si="157"/>
        <v>2611.3200700317639</v>
      </c>
      <c r="P763" s="3">
        <f t="shared" si="158"/>
        <v>562.54892466278352</v>
      </c>
      <c r="Q763" s="3">
        <v>2</v>
      </c>
      <c r="R763" s="22">
        <v>12</v>
      </c>
      <c r="S763" s="19">
        <f t="shared" si="160"/>
        <v>87.044002334392133</v>
      </c>
      <c r="T763" s="20">
        <f t="shared" si="161"/>
        <v>5.120235431434831E-2</v>
      </c>
      <c r="U763" s="20">
        <f t="shared" si="162"/>
        <v>2.9697714887203047E-2</v>
      </c>
      <c r="V763" s="21">
        <f t="shared" si="163"/>
        <v>2.0913984222583407E-2</v>
      </c>
      <c r="W763" s="26">
        <f t="shared" si="164"/>
        <v>18.751630822092785</v>
      </c>
      <c r="X763" s="27">
        <f t="shared" si="165"/>
        <v>0.11364624740662294</v>
      </c>
      <c r="Y763" s="27">
        <f t="shared" si="166"/>
        <v>5.5891597085224398E-2</v>
      </c>
      <c r="Z763" s="27">
        <f t="shared" si="167"/>
        <v>3.7058558936942265E-2</v>
      </c>
    </row>
    <row r="764" spans="1:26" ht="12.5" x14ac:dyDescent="0.25">
      <c r="A764" s="2" t="s">
        <v>157</v>
      </c>
      <c r="B764" t="s">
        <v>393</v>
      </c>
      <c r="C764" t="s">
        <v>392</v>
      </c>
      <c r="D764" s="18">
        <f>VLOOKUP(C764,'Infected rate by state'!B:E,4,0)</f>
        <v>7.5097590818065515E-3</v>
      </c>
      <c r="E764" s="3">
        <v>1811</v>
      </c>
      <c r="F764" s="2">
        <v>298</v>
      </c>
      <c r="G764" s="2">
        <v>922</v>
      </c>
      <c r="H764" s="4">
        <f t="shared" si="168"/>
        <v>1366.5</v>
      </c>
      <c r="I764" s="2">
        <v>85</v>
      </c>
      <c r="J764" s="4">
        <f t="shared" si="169"/>
        <v>191.5</v>
      </c>
      <c r="K764" s="3">
        <v>546461</v>
      </c>
      <c r="L764" s="3">
        <f t="shared" si="156"/>
        <v>454481</v>
      </c>
      <c r="M764" s="3">
        <v>91980</v>
      </c>
      <c r="N764" s="3">
        <f t="shared" si="159"/>
        <v>8207.5809152061793</v>
      </c>
      <c r="O764" s="3">
        <f t="shared" si="157"/>
        <v>1690.6824255546417</v>
      </c>
      <c r="P764" s="3">
        <f t="shared" si="158"/>
        <v>358.59910819802298</v>
      </c>
      <c r="Q764" s="3">
        <v>2</v>
      </c>
      <c r="R764" s="22">
        <v>12</v>
      </c>
      <c r="S764" s="19">
        <f t="shared" si="160"/>
        <v>56.356080851821389</v>
      </c>
      <c r="T764" s="20">
        <f t="shared" si="161"/>
        <v>6.1123731943407145E-2</v>
      </c>
      <c r="U764" s="20">
        <f t="shared" si="162"/>
        <v>4.1241186133788063E-2</v>
      </c>
      <c r="V764" s="21">
        <f t="shared" si="163"/>
        <v>3.1118763584661174E-2</v>
      </c>
      <c r="W764" s="26">
        <f t="shared" si="164"/>
        <v>11.953303606600766</v>
      </c>
      <c r="X764" s="27">
        <f t="shared" si="165"/>
        <v>0.14062710125412667</v>
      </c>
      <c r="Y764" s="27">
        <f t="shared" si="166"/>
        <v>6.2419339982249432E-2</v>
      </c>
      <c r="Z764" s="27">
        <f t="shared" si="167"/>
        <v>4.0111757069130088E-2</v>
      </c>
    </row>
    <row r="765" spans="1:26" ht="12.5" x14ac:dyDescent="0.25">
      <c r="A765" s="2" t="s">
        <v>158</v>
      </c>
      <c r="B765" t="s">
        <v>399</v>
      </c>
      <c r="C765" t="s">
        <v>398</v>
      </c>
      <c r="D765" s="18">
        <f>VLOOKUP(C765,'Infected rate by state'!B:E,4,0)</f>
        <v>9.4446465970496208E-3</v>
      </c>
      <c r="E765" s="3">
        <v>1174</v>
      </c>
      <c r="F765" s="2">
        <v>55</v>
      </c>
      <c r="G765" s="2">
        <v>309</v>
      </c>
      <c r="H765" s="4">
        <f t="shared" si="168"/>
        <v>741.5</v>
      </c>
      <c r="I765" s="2">
        <v>20</v>
      </c>
      <c r="J765" s="4">
        <f t="shared" si="169"/>
        <v>37.5</v>
      </c>
      <c r="K765" s="3">
        <v>217344</v>
      </c>
      <c r="L765" s="3">
        <f t="shared" si="156"/>
        <v>167482</v>
      </c>
      <c r="M765" s="3">
        <v>49862</v>
      </c>
      <c r="N765" s="3">
        <f t="shared" si="159"/>
        <v>4105.474539978306</v>
      </c>
      <c r="O765" s="3">
        <f t="shared" si="157"/>
        <v>869.51666663407491</v>
      </c>
      <c r="P765" s="3">
        <f t="shared" si="158"/>
        <v>190.68542386292921</v>
      </c>
      <c r="Q765" s="3">
        <v>2</v>
      </c>
      <c r="R765" s="22">
        <v>12</v>
      </c>
      <c r="S765" s="19">
        <f t="shared" si="160"/>
        <v>28.983888887802497</v>
      </c>
      <c r="T765" s="20">
        <f t="shared" si="161"/>
        <v>9.3798993164409372E-2</v>
      </c>
      <c r="U765" s="20">
        <f t="shared" si="162"/>
        <v>3.9088184609308831E-2</v>
      </c>
      <c r="V765" s="21">
        <f t="shared" si="163"/>
        <v>2.4688150671041308E-2</v>
      </c>
      <c r="W765" s="26">
        <f t="shared" si="164"/>
        <v>6.3561807954309737</v>
      </c>
      <c r="X765" s="27">
        <f t="shared" si="165"/>
        <v>0.31780903977154867</v>
      </c>
      <c r="Y765" s="27">
        <f t="shared" si="166"/>
        <v>0.16949815454482597</v>
      </c>
      <c r="Z765" s="27">
        <f t="shared" si="167"/>
        <v>0.11556692355329043</v>
      </c>
    </row>
    <row r="766" spans="1:26" ht="12.5" x14ac:dyDescent="0.25">
      <c r="A766" s="2" t="s">
        <v>159</v>
      </c>
      <c r="B766" t="s">
        <v>327</v>
      </c>
      <c r="C766" t="s">
        <v>326</v>
      </c>
      <c r="D766" s="18">
        <f>VLOOKUP(C766,'Infected rate by state'!B:E,4,0)</f>
        <v>1.0244051329943483E-2</v>
      </c>
      <c r="E766" s="3">
        <v>2295</v>
      </c>
      <c r="F766" s="2">
        <v>240</v>
      </c>
      <c r="G766" s="2">
        <v>865</v>
      </c>
      <c r="H766" s="4">
        <f t="shared" si="168"/>
        <v>1580</v>
      </c>
      <c r="I766" s="2">
        <v>57</v>
      </c>
      <c r="J766" s="4">
        <f t="shared" si="169"/>
        <v>148.5</v>
      </c>
      <c r="K766" s="3">
        <v>568689</v>
      </c>
      <c r="L766" s="3">
        <f t="shared" si="156"/>
        <v>457463</v>
      </c>
      <c r="M766" s="3">
        <v>111226</v>
      </c>
      <c r="N766" s="3">
        <f t="shared" si="159"/>
        <v>11651.358613548458</v>
      </c>
      <c r="O766" s="3">
        <f t="shared" si="157"/>
        <v>2430.2450586868226</v>
      </c>
      <c r="P766" s="3">
        <f t="shared" si="158"/>
        <v>523.38836370993067</v>
      </c>
      <c r="Q766" s="3">
        <v>2</v>
      </c>
      <c r="R766" s="22">
        <v>12</v>
      </c>
      <c r="S766" s="19">
        <f t="shared" si="160"/>
        <v>81.00816862289409</v>
      </c>
      <c r="T766" s="20">
        <f t="shared" si="161"/>
        <v>9.3651061991785078E-2</v>
      </c>
      <c r="U766" s="20">
        <f t="shared" si="162"/>
        <v>5.1270992799300058E-2</v>
      </c>
      <c r="V766" s="21">
        <f t="shared" si="163"/>
        <v>3.5297676959866707E-2</v>
      </c>
      <c r="W766" s="26">
        <f t="shared" si="164"/>
        <v>17.446278790331021</v>
      </c>
      <c r="X766" s="27">
        <f t="shared" si="165"/>
        <v>0.30607506649703548</v>
      </c>
      <c r="Y766" s="27">
        <f t="shared" si="166"/>
        <v>0.11748335885744796</v>
      </c>
      <c r="Z766" s="27">
        <f t="shared" si="167"/>
        <v>7.2692828293045922E-2</v>
      </c>
    </row>
    <row r="767" spans="1:26" ht="12.5" x14ac:dyDescent="0.25">
      <c r="A767" s="2" t="s">
        <v>160</v>
      </c>
      <c r="B767" t="s">
        <v>404</v>
      </c>
      <c r="C767" t="s">
        <v>403</v>
      </c>
      <c r="D767" s="18">
        <f>VLOOKUP(C767,'Infected rate by state'!B:E,4,0)</f>
        <v>6.3160817769393265E-3</v>
      </c>
      <c r="E767" s="3">
        <v>2443</v>
      </c>
      <c r="F767" s="2">
        <v>267</v>
      </c>
      <c r="G767" s="2">
        <v>838</v>
      </c>
      <c r="H767" s="4">
        <f t="shared" si="168"/>
        <v>1640.5</v>
      </c>
      <c r="I767" s="2">
        <v>121</v>
      </c>
      <c r="J767" s="4">
        <f t="shared" si="169"/>
        <v>194</v>
      </c>
      <c r="K767" s="3">
        <v>886932</v>
      </c>
      <c r="L767" s="3">
        <f t="shared" si="156"/>
        <v>721313</v>
      </c>
      <c r="M767" s="3">
        <v>165619</v>
      </c>
      <c r="N767" s="3">
        <f t="shared" si="159"/>
        <v>11203.870085168701</v>
      </c>
      <c r="O767" s="3">
        <f t="shared" si="157"/>
        <v>2327.4873142668866</v>
      </c>
      <c r="P767" s="3">
        <f t="shared" si="158"/>
        <v>498.81460600749529</v>
      </c>
      <c r="Q767" s="3">
        <v>2</v>
      </c>
      <c r="R767" s="22">
        <v>12</v>
      </c>
      <c r="S767" s="19">
        <f t="shared" si="160"/>
        <v>77.582910475562883</v>
      </c>
      <c r="T767" s="20">
        <f t="shared" si="161"/>
        <v>9.258103875365499E-2</v>
      </c>
      <c r="U767" s="20">
        <f t="shared" si="162"/>
        <v>4.7292234364866126E-2</v>
      </c>
      <c r="V767" s="21">
        <f t="shared" si="163"/>
        <v>3.1757229011691722E-2</v>
      </c>
      <c r="W767" s="26">
        <f t="shared" si="164"/>
        <v>16.627153533583176</v>
      </c>
      <c r="X767" s="27">
        <f t="shared" si="165"/>
        <v>0.13741449201308409</v>
      </c>
      <c r="Y767" s="27">
        <f t="shared" si="166"/>
        <v>8.5706976977232868E-2</v>
      </c>
      <c r="Z767" s="27">
        <f t="shared" si="167"/>
        <v>6.2273983271847098E-2</v>
      </c>
    </row>
    <row r="768" spans="1:26" ht="12.5" x14ac:dyDescent="0.25">
      <c r="A768" s="2" t="s">
        <v>161</v>
      </c>
      <c r="B768" t="s">
        <v>365</v>
      </c>
      <c r="C768" t="s">
        <v>364</v>
      </c>
      <c r="D768" s="18">
        <f>VLOOKUP(C768,'Infected rate by state'!B:E,4,0)</f>
        <v>5.2645572017540028E-3</v>
      </c>
      <c r="E768" s="3">
        <v>1603</v>
      </c>
      <c r="F768" s="2">
        <v>137</v>
      </c>
      <c r="G768" s="2">
        <v>582</v>
      </c>
      <c r="H768" s="4">
        <f t="shared" si="168"/>
        <v>1092.5</v>
      </c>
      <c r="I768" s="2">
        <v>53</v>
      </c>
      <c r="J768" s="4">
        <f t="shared" si="169"/>
        <v>95</v>
      </c>
      <c r="K768" s="3">
        <v>714679</v>
      </c>
      <c r="L768" s="3">
        <f t="shared" si="156"/>
        <v>571085</v>
      </c>
      <c r="M768" s="3">
        <v>143594</v>
      </c>
      <c r="N768" s="3">
        <f t="shared" si="159"/>
        <v>7524.9369527846984</v>
      </c>
      <c r="O768" s="3">
        <f t="shared" si="157"/>
        <v>1573.370198126539</v>
      </c>
      <c r="P768" s="3">
        <f t="shared" si="158"/>
        <v>339.83771017547309</v>
      </c>
      <c r="Q768" s="3">
        <v>2</v>
      </c>
      <c r="R768" s="22">
        <v>12</v>
      </c>
      <c r="S768" s="19">
        <f t="shared" si="160"/>
        <v>52.445673270884633</v>
      </c>
      <c r="T768" s="20">
        <f t="shared" si="161"/>
        <v>9.0112840671623076E-2</v>
      </c>
      <c r="U768" s="20">
        <f t="shared" si="162"/>
        <v>4.8005192925294857E-2</v>
      </c>
      <c r="V768" s="21">
        <f t="shared" si="163"/>
        <v>3.2717201042348494E-2</v>
      </c>
      <c r="W768" s="26">
        <f t="shared" si="164"/>
        <v>11.327923672515769</v>
      </c>
      <c r="X768" s="27">
        <f t="shared" si="165"/>
        <v>0.21373440891539189</v>
      </c>
      <c r="Y768" s="27">
        <f t="shared" si="166"/>
        <v>0.11924130181595546</v>
      </c>
      <c r="Z768" s="27">
        <f t="shared" si="167"/>
        <v>8.2685574251939925E-2</v>
      </c>
    </row>
    <row r="769" spans="1:26" ht="12.5" x14ac:dyDescent="0.25">
      <c r="A769" s="2" t="s">
        <v>162</v>
      </c>
      <c r="B769" t="s">
        <v>371</v>
      </c>
      <c r="C769" t="s">
        <v>370</v>
      </c>
      <c r="D769" s="18">
        <f>VLOOKUP(C769,'Infected rate by state'!B:E,4,0)</f>
        <v>2.5429318796877907E-2</v>
      </c>
      <c r="E769" s="3">
        <v>14834</v>
      </c>
      <c r="F769" s="3">
        <v>1427</v>
      </c>
      <c r="G769" s="3">
        <v>3059</v>
      </c>
      <c r="H769" s="4">
        <f t="shared" si="168"/>
        <v>8946.5</v>
      </c>
      <c r="I769" s="2">
        <v>616</v>
      </c>
      <c r="J769" s="4">
        <f t="shared" si="169"/>
        <v>1021.5</v>
      </c>
      <c r="K769" s="3">
        <v>4173437</v>
      </c>
      <c r="L769" s="3">
        <f t="shared" si="156"/>
        <v>3448095</v>
      </c>
      <c r="M769" s="3">
        <v>725342</v>
      </c>
      <c r="N769" s="3">
        <f t="shared" si="159"/>
        <v>212255.31990337148</v>
      </c>
      <c r="O769" s="3">
        <f t="shared" si="157"/>
        <v>43833.051843045927</v>
      </c>
      <c r="P769" s="3">
        <f t="shared" si="158"/>
        <v>9326.1518050315135</v>
      </c>
      <c r="Q769" s="3">
        <v>2</v>
      </c>
      <c r="R769" s="22">
        <v>12</v>
      </c>
      <c r="S769" s="19">
        <f t="shared" si="160"/>
        <v>1461.1017281015309</v>
      </c>
      <c r="T769" s="20">
        <f t="shared" si="161"/>
        <v>0.47764031647647298</v>
      </c>
      <c r="U769" s="20">
        <f t="shared" si="162"/>
        <v>0.16331545611149956</v>
      </c>
      <c r="V769" s="21">
        <f t="shared" si="163"/>
        <v>9.8496813273663941E-2</v>
      </c>
      <c r="W769" s="26">
        <f t="shared" si="164"/>
        <v>310.87172683438376</v>
      </c>
      <c r="X769" s="27">
        <f t="shared" si="165"/>
        <v>0.50466189421166197</v>
      </c>
      <c r="Y769" s="27">
        <f t="shared" si="166"/>
        <v>0.30432866063082109</v>
      </c>
      <c r="Z769" s="27">
        <f t="shared" si="167"/>
        <v>0.21784984361204188</v>
      </c>
    </row>
    <row r="770" spans="1:26" ht="12.5" x14ac:dyDescent="0.25">
      <c r="A770" s="2" t="s">
        <v>163</v>
      </c>
      <c r="B770" t="s">
        <v>351</v>
      </c>
      <c r="C770" t="s">
        <v>350</v>
      </c>
      <c r="D770" s="18">
        <f>VLOOKUP(C770,'Infected rate by state'!B:E,4,0)</f>
        <v>9.0315118396853012E-3</v>
      </c>
      <c r="E770" s="2">
        <v>601</v>
      </c>
      <c r="F770" s="2">
        <v>47</v>
      </c>
      <c r="G770" s="2">
        <v>276</v>
      </c>
      <c r="H770" s="4">
        <f t="shared" si="168"/>
        <v>438.5</v>
      </c>
      <c r="I770" s="2">
        <v>18</v>
      </c>
      <c r="J770" s="4">
        <f t="shared" si="169"/>
        <v>32.5</v>
      </c>
      <c r="K770" s="3">
        <v>159278</v>
      </c>
      <c r="L770" s="3">
        <f t="shared" ref="L770:L833" si="170">K770-M770</f>
        <v>119863</v>
      </c>
      <c r="M770" s="3">
        <v>39415</v>
      </c>
      <c r="N770" s="3">
        <f t="shared" si="159"/>
        <v>2877.0422856027908</v>
      </c>
      <c r="O770" s="3">
        <f t="shared" ref="O770:O833" si="171">0.19*N770*(L770/K770)+0.285*N770*(M770/K770)</f>
        <v>614.27367170515743</v>
      </c>
      <c r="P770" s="3">
        <f t="shared" ref="P770:P833" si="172">0.0361*N770*(L770/K770)+0.0812*N770*(M770/K770)</f>
        <v>135.97035544260063</v>
      </c>
      <c r="Q770" s="3">
        <v>2</v>
      </c>
      <c r="R770" s="22">
        <v>12</v>
      </c>
      <c r="S770" s="19">
        <f t="shared" si="160"/>
        <v>20.475789056838583</v>
      </c>
      <c r="T770" s="20">
        <f t="shared" si="161"/>
        <v>7.4187641510284716E-2</v>
      </c>
      <c r="U770" s="20">
        <f t="shared" si="162"/>
        <v>4.6695071965424363E-2</v>
      </c>
      <c r="V770" s="21">
        <f t="shared" si="163"/>
        <v>3.4069532540496807E-2</v>
      </c>
      <c r="W770" s="26">
        <f t="shared" si="164"/>
        <v>4.5323451814200215</v>
      </c>
      <c r="X770" s="27">
        <f t="shared" si="165"/>
        <v>0.2517969545233345</v>
      </c>
      <c r="Y770" s="27">
        <f t="shared" si="166"/>
        <v>0.13945677481292373</v>
      </c>
      <c r="Z770" s="27">
        <f t="shared" si="167"/>
        <v>9.6432876200425996E-2</v>
      </c>
    </row>
    <row r="771" spans="1:26" ht="12.5" x14ac:dyDescent="0.25">
      <c r="A771" s="2" t="s">
        <v>164</v>
      </c>
      <c r="B771" t="s">
        <v>404</v>
      </c>
      <c r="C771" t="s">
        <v>403</v>
      </c>
      <c r="D771" s="18">
        <f>VLOOKUP(C771,'Infected rate by state'!B:E,4,0)</f>
        <v>6.3160817769393265E-3</v>
      </c>
      <c r="E771" s="2">
        <v>706</v>
      </c>
      <c r="F771" s="2">
        <v>68</v>
      </c>
      <c r="G771" s="2">
        <v>281</v>
      </c>
      <c r="H771" s="4">
        <f t="shared" si="168"/>
        <v>493.5</v>
      </c>
      <c r="I771" s="2">
        <v>34</v>
      </c>
      <c r="J771" s="4">
        <f t="shared" si="169"/>
        <v>51</v>
      </c>
      <c r="K771" s="3">
        <v>295582</v>
      </c>
      <c r="L771" s="3">
        <f t="shared" si="170"/>
        <v>224812</v>
      </c>
      <c r="M771" s="3">
        <v>70770</v>
      </c>
      <c r="N771" s="3">
        <f t="shared" ref="N771:N834" si="173">K771*D771*Q771</f>
        <v>3733.8401675825598</v>
      </c>
      <c r="O771" s="3">
        <f t="shared" si="171"/>
        <v>794.35756223794556</v>
      </c>
      <c r="P771" s="3">
        <f t="shared" si="172"/>
        <v>175.11004753306085</v>
      </c>
      <c r="Q771" s="3">
        <v>2</v>
      </c>
      <c r="R771" s="22">
        <v>12</v>
      </c>
      <c r="S771" s="19">
        <f t="shared" ref="S771:S834" si="174">O771/(R771*30/12)</f>
        <v>26.478585407931519</v>
      </c>
      <c r="T771" s="20">
        <f t="shared" ref="T771:T834" si="175">S771/$G771</f>
        <v>9.4229841309364834E-2</v>
      </c>
      <c r="U771" s="20">
        <f t="shared" ref="U771:U834" si="176">S771/$H771</f>
        <v>5.3654681677672782E-2</v>
      </c>
      <c r="V771" s="21">
        <f t="shared" ref="V771:V834" si="177">S771/$E771</f>
        <v>3.7505078481489401E-2</v>
      </c>
      <c r="W771" s="26">
        <f t="shared" ref="W771:W834" si="178">P771/(R771*30/12)</f>
        <v>5.8370015844353613</v>
      </c>
      <c r="X771" s="27">
        <f t="shared" si="165"/>
        <v>0.17167651718927535</v>
      </c>
      <c r="Y771" s="27">
        <f t="shared" si="166"/>
        <v>0.11445101145951689</v>
      </c>
      <c r="Z771" s="27">
        <f t="shared" si="167"/>
        <v>8.5838258594637673E-2</v>
      </c>
    </row>
    <row r="772" spans="1:26" ht="12.5" x14ac:dyDescent="0.25">
      <c r="A772" s="2" t="s">
        <v>165</v>
      </c>
      <c r="B772" t="s">
        <v>337</v>
      </c>
      <c r="C772" t="s">
        <v>336</v>
      </c>
      <c r="D772" s="18">
        <f>VLOOKUP(C772,'Infected rate by state'!B:E,4,0)</f>
        <v>1.1933809905095205E-2</v>
      </c>
      <c r="E772" s="2">
        <v>470</v>
      </c>
      <c r="F772" s="2">
        <v>18</v>
      </c>
      <c r="G772" s="2">
        <v>239</v>
      </c>
      <c r="H772" s="4">
        <f t="shared" si="168"/>
        <v>354.5</v>
      </c>
      <c r="I772" s="2">
        <v>6</v>
      </c>
      <c r="J772" s="4">
        <f t="shared" si="169"/>
        <v>12</v>
      </c>
      <c r="K772" s="3">
        <v>100326</v>
      </c>
      <c r="L772" s="3">
        <f t="shared" si="170"/>
        <v>73489</v>
      </c>
      <c r="M772" s="3">
        <v>26837</v>
      </c>
      <c r="N772" s="3">
        <f t="shared" si="173"/>
        <v>2394.5428250771633</v>
      </c>
      <c r="O772" s="3">
        <f t="shared" si="171"/>
        <v>515.81399148503863</v>
      </c>
      <c r="P772" s="3">
        <f t="shared" si="172"/>
        <v>115.33113859464382</v>
      </c>
      <c r="Q772" s="3">
        <v>2</v>
      </c>
      <c r="R772" s="22">
        <v>12</v>
      </c>
      <c r="S772" s="19">
        <f t="shared" si="174"/>
        <v>17.193799716167955</v>
      </c>
      <c r="T772" s="20">
        <f t="shared" si="175"/>
        <v>7.19405845864768E-2</v>
      </c>
      <c r="U772" s="20">
        <f t="shared" si="176"/>
        <v>4.8501550680304525E-2</v>
      </c>
      <c r="V772" s="21">
        <f t="shared" si="177"/>
        <v>3.6582552587591396E-2</v>
      </c>
      <c r="W772" s="26">
        <f t="shared" si="178"/>
        <v>3.8443712864881272</v>
      </c>
      <c r="X772" s="27">
        <f t="shared" ref="X772:X835" si="179">W772/$I772</f>
        <v>0.64072854774802124</v>
      </c>
      <c r="Y772" s="27">
        <f t="shared" ref="Y772:Y835" si="180">W772/$J772</f>
        <v>0.32036427387401062</v>
      </c>
      <c r="Z772" s="27">
        <f t="shared" ref="Z772:Z835" si="181">W772/$F772</f>
        <v>0.21357618258267375</v>
      </c>
    </row>
    <row r="773" spans="1:26" ht="12.5" x14ac:dyDescent="0.25">
      <c r="A773" s="2" t="s">
        <v>166</v>
      </c>
      <c r="B773" t="s">
        <v>393</v>
      </c>
      <c r="C773" t="s">
        <v>392</v>
      </c>
      <c r="D773" s="18">
        <f>VLOOKUP(C773,'Infected rate by state'!B:E,4,0)</f>
        <v>7.5097590818065515E-3</v>
      </c>
      <c r="E773" s="3">
        <v>1938</v>
      </c>
      <c r="F773" s="2">
        <v>350</v>
      </c>
      <c r="G773" s="2">
        <v>849</v>
      </c>
      <c r="H773" s="4">
        <f t="shared" si="168"/>
        <v>1393.5</v>
      </c>
      <c r="I773" s="2">
        <v>133</v>
      </c>
      <c r="J773" s="4">
        <f t="shared" si="169"/>
        <v>241.5</v>
      </c>
      <c r="K773" s="3">
        <v>486579</v>
      </c>
      <c r="L773" s="3">
        <f t="shared" si="170"/>
        <v>412546</v>
      </c>
      <c r="M773" s="3">
        <v>74033</v>
      </c>
      <c r="N773" s="3">
        <f t="shared" si="173"/>
        <v>7308.1821285326996</v>
      </c>
      <c r="O773" s="3">
        <f t="shared" si="171"/>
        <v>1494.1889033008558</v>
      </c>
      <c r="P773" s="3">
        <f t="shared" si="172"/>
        <v>313.97386830815572</v>
      </c>
      <c r="Q773" s="3">
        <v>2</v>
      </c>
      <c r="R773" s="22">
        <v>12</v>
      </c>
      <c r="S773" s="19">
        <f t="shared" si="174"/>
        <v>49.806296776695191</v>
      </c>
      <c r="T773" s="20">
        <f t="shared" si="175"/>
        <v>5.8664660514364184E-2</v>
      </c>
      <c r="U773" s="20">
        <f t="shared" si="176"/>
        <v>3.5741870668600781E-2</v>
      </c>
      <c r="V773" s="21">
        <f t="shared" si="177"/>
        <v>2.5699843538026415E-2</v>
      </c>
      <c r="W773" s="26">
        <f t="shared" si="178"/>
        <v>10.465795610271858</v>
      </c>
      <c r="X773" s="27">
        <f t="shared" si="179"/>
        <v>7.8690192558435026E-2</v>
      </c>
      <c r="Y773" s="27">
        <f t="shared" si="180"/>
        <v>4.3336627785804792E-2</v>
      </c>
      <c r="Z773" s="27">
        <f t="shared" si="181"/>
        <v>2.9902273172205309E-2</v>
      </c>
    </row>
    <row r="774" spans="1:26" ht="12.5" x14ac:dyDescent="0.25">
      <c r="A774" s="2" t="s">
        <v>167</v>
      </c>
      <c r="B774" t="s">
        <v>381</v>
      </c>
      <c r="C774" t="s">
        <v>380</v>
      </c>
      <c r="D774" s="18">
        <f>VLOOKUP(C774,'Infected rate by state'!B:E,4,0)</f>
        <v>2.6094721185018687E-3</v>
      </c>
      <c r="E774" s="2">
        <v>855</v>
      </c>
      <c r="F774" s="2">
        <v>72</v>
      </c>
      <c r="G774" s="2">
        <v>369</v>
      </c>
      <c r="H774" s="4">
        <f t="shared" si="168"/>
        <v>612</v>
      </c>
      <c r="I774" s="2">
        <v>25</v>
      </c>
      <c r="J774" s="4">
        <f t="shared" si="169"/>
        <v>48.5</v>
      </c>
      <c r="K774" s="3">
        <v>351154</v>
      </c>
      <c r="L774" s="3">
        <f t="shared" si="170"/>
        <v>255589</v>
      </c>
      <c r="M774" s="3">
        <v>95565</v>
      </c>
      <c r="N774" s="3">
        <f t="shared" si="173"/>
        <v>1832.6531446008105</v>
      </c>
      <c r="O774" s="3">
        <f t="shared" si="171"/>
        <v>395.58519604503391</v>
      </c>
      <c r="P774" s="3">
        <f t="shared" si="172"/>
        <v>88.652331631106975</v>
      </c>
      <c r="Q774" s="3">
        <v>2</v>
      </c>
      <c r="R774" s="22">
        <v>12</v>
      </c>
      <c r="S774" s="19">
        <f t="shared" si="174"/>
        <v>13.186173201501131</v>
      </c>
      <c r="T774" s="20">
        <f t="shared" si="175"/>
        <v>3.5734886724935314E-2</v>
      </c>
      <c r="U774" s="20">
        <f t="shared" si="176"/>
        <v>2.1546034642975703E-2</v>
      </c>
      <c r="V774" s="21">
        <f t="shared" si="177"/>
        <v>1.5422424797077346E-2</v>
      </c>
      <c r="W774" s="26">
        <f t="shared" si="178"/>
        <v>2.9550777210368993</v>
      </c>
      <c r="X774" s="27">
        <f t="shared" si="179"/>
        <v>0.11820310884147597</v>
      </c>
      <c r="Y774" s="27">
        <f t="shared" si="180"/>
        <v>6.0929437547152562E-2</v>
      </c>
      <c r="Z774" s="27">
        <f t="shared" si="181"/>
        <v>4.1042746125512487E-2</v>
      </c>
    </row>
    <row r="775" spans="1:26" ht="12.5" x14ac:dyDescent="0.25">
      <c r="A775" s="2" t="s">
        <v>168</v>
      </c>
      <c r="B775" t="s">
        <v>333</v>
      </c>
      <c r="C775" t="s">
        <v>332</v>
      </c>
      <c r="D775" s="18">
        <f>VLOOKUP(C775,'Infected rate by state'!B:E,4,0)</f>
        <v>1.4486816526494731E-2</v>
      </c>
      <c r="E775" s="3">
        <v>2902</v>
      </c>
      <c r="F775" s="2">
        <v>334</v>
      </c>
      <c r="G775" s="3">
        <v>1122</v>
      </c>
      <c r="H775" s="4">
        <f t="shared" si="168"/>
        <v>2012</v>
      </c>
      <c r="I775" s="2">
        <v>137</v>
      </c>
      <c r="J775" s="4">
        <f t="shared" si="169"/>
        <v>235.5</v>
      </c>
      <c r="K775" s="3">
        <v>1031510</v>
      </c>
      <c r="L775" s="3">
        <f t="shared" si="170"/>
        <v>846306</v>
      </c>
      <c r="M775" s="3">
        <v>185204</v>
      </c>
      <c r="N775" s="3">
        <f t="shared" si="173"/>
        <v>29886.592230489161</v>
      </c>
      <c r="O775" s="3">
        <f t="shared" si="171"/>
        <v>6188.2256337077979</v>
      </c>
      <c r="P775" s="3">
        <f t="shared" si="172"/>
        <v>1320.9140559118173</v>
      </c>
      <c r="Q775" s="3">
        <v>2</v>
      </c>
      <c r="R775" s="22">
        <v>12</v>
      </c>
      <c r="S775" s="19">
        <f t="shared" si="174"/>
        <v>206.27418779025993</v>
      </c>
      <c r="T775" s="20">
        <f t="shared" si="175"/>
        <v>0.18384508715709441</v>
      </c>
      <c r="U775" s="20">
        <f t="shared" si="176"/>
        <v>0.10252196212239559</v>
      </c>
      <c r="V775" s="21">
        <f t="shared" si="177"/>
        <v>7.1080009576243941E-2</v>
      </c>
      <c r="W775" s="26">
        <f t="shared" si="178"/>
        <v>44.030468530393911</v>
      </c>
      <c r="X775" s="27">
        <f t="shared" si="179"/>
        <v>0.32139028124375119</v>
      </c>
      <c r="Y775" s="27">
        <f t="shared" si="180"/>
        <v>0.18696589609509093</v>
      </c>
      <c r="Z775" s="27">
        <f t="shared" si="181"/>
        <v>0.13182775009099973</v>
      </c>
    </row>
    <row r="776" spans="1:26" ht="12.5" x14ac:dyDescent="0.25">
      <c r="A776" s="2" t="s">
        <v>169</v>
      </c>
      <c r="B776" t="s">
        <v>391</v>
      </c>
      <c r="C776" t="s">
        <v>390</v>
      </c>
      <c r="D776" s="18">
        <f>VLOOKUP(C776,'Infected rate by state'!B:E,4,0)</f>
        <v>8.0848590084330874E-3</v>
      </c>
      <c r="E776" s="3">
        <v>5054</v>
      </c>
      <c r="F776" s="2">
        <v>543</v>
      </c>
      <c r="G776" s="3">
        <v>2045</v>
      </c>
      <c r="H776" s="4">
        <f t="shared" si="168"/>
        <v>3549.5</v>
      </c>
      <c r="I776" s="2">
        <v>139</v>
      </c>
      <c r="J776" s="4">
        <f t="shared" si="169"/>
        <v>341</v>
      </c>
      <c r="K776" s="3">
        <v>1366198</v>
      </c>
      <c r="L776" s="3">
        <f t="shared" si="170"/>
        <v>1119890</v>
      </c>
      <c r="M776" s="3">
        <v>246308</v>
      </c>
      <c r="N776" s="3">
        <f t="shared" si="173"/>
        <v>22091.036415206534</v>
      </c>
      <c r="O776" s="3">
        <f t="shared" si="171"/>
        <v>4575.6563548925769</v>
      </c>
      <c r="P776" s="3">
        <f t="shared" si="172"/>
        <v>977.10757841790792</v>
      </c>
      <c r="Q776" s="3">
        <v>2</v>
      </c>
      <c r="R776" s="22">
        <v>12</v>
      </c>
      <c r="S776" s="19">
        <f t="shared" si="174"/>
        <v>152.52187849641922</v>
      </c>
      <c r="T776" s="20">
        <f t="shared" si="175"/>
        <v>7.4582825670620648E-2</v>
      </c>
      <c r="U776" s="20">
        <f t="shared" si="176"/>
        <v>4.2969961542870604E-2</v>
      </c>
      <c r="V776" s="21">
        <f t="shared" si="177"/>
        <v>3.0178448455959482E-2</v>
      </c>
      <c r="W776" s="26">
        <f t="shared" si="178"/>
        <v>32.570252613930265</v>
      </c>
      <c r="X776" s="27">
        <f t="shared" si="179"/>
        <v>0.23431836412899471</v>
      </c>
      <c r="Y776" s="27">
        <f t="shared" si="180"/>
        <v>9.5513937284252975E-2</v>
      </c>
      <c r="Z776" s="27">
        <f t="shared" si="181"/>
        <v>5.9982049012762918E-2</v>
      </c>
    </row>
    <row r="777" spans="1:26" ht="12.5" x14ac:dyDescent="0.25">
      <c r="A777" s="2" t="s">
        <v>170</v>
      </c>
      <c r="B777" t="s">
        <v>355</v>
      </c>
      <c r="C777" t="s">
        <v>354</v>
      </c>
      <c r="D777" s="18">
        <f>VLOOKUP(C777,'Infected rate by state'!B:E,4,0)</f>
        <v>1.1948400031748969E-2</v>
      </c>
      <c r="E777" s="3">
        <v>1117</v>
      </c>
      <c r="F777" s="2">
        <v>57</v>
      </c>
      <c r="G777" s="2">
        <v>445</v>
      </c>
      <c r="H777" s="4">
        <f t="shared" si="168"/>
        <v>781</v>
      </c>
      <c r="I777" s="2">
        <v>19</v>
      </c>
      <c r="J777" s="4">
        <f t="shared" si="169"/>
        <v>38</v>
      </c>
      <c r="K777" s="3">
        <v>148060</v>
      </c>
      <c r="L777" s="3">
        <f t="shared" si="170"/>
        <v>115720</v>
      </c>
      <c r="M777" s="3">
        <v>32340</v>
      </c>
      <c r="N777" s="3">
        <f t="shared" si="173"/>
        <v>3538.1602174015047</v>
      </c>
      <c r="O777" s="3">
        <f t="shared" si="171"/>
        <v>745.66858014137051</v>
      </c>
      <c r="P777" s="3">
        <f t="shared" si="172"/>
        <v>162.58187923200822</v>
      </c>
      <c r="Q777" s="3">
        <v>2</v>
      </c>
      <c r="R777" s="22">
        <v>12</v>
      </c>
      <c r="S777" s="19">
        <f t="shared" si="174"/>
        <v>24.855619338045685</v>
      </c>
      <c r="T777" s="20">
        <f t="shared" si="175"/>
        <v>5.5855324355158845E-2</v>
      </c>
      <c r="U777" s="20">
        <f t="shared" si="176"/>
        <v>3.1825376873297929E-2</v>
      </c>
      <c r="V777" s="21">
        <f t="shared" si="177"/>
        <v>2.225212116208208E-2</v>
      </c>
      <c r="W777" s="26">
        <f t="shared" si="178"/>
        <v>5.419395974400274</v>
      </c>
      <c r="X777" s="27">
        <f t="shared" si="179"/>
        <v>0.28523136707369862</v>
      </c>
      <c r="Y777" s="27">
        <f t="shared" si="180"/>
        <v>0.14261568353684931</v>
      </c>
      <c r="Z777" s="27">
        <f t="shared" si="181"/>
        <v>9.5077122357899543E-2</v>
      </c>
    </row>
    <row r="778" spans="1:26" ht="12.5" x14ac:dyDescent="0.25">
      <c r="A778" s="2" t="s">
        <v>171</v>
      </c>
      <c r="B778" t="s">
        <v>311</v>
      </c>
      <c r="C778" t="s">
        <v>310</v>
      </c>
      <c r="D778" s="18">
        <f>VLOOKUP(C778,'Infected rate by state'!B:E,4,0)</f>
        <v>1.4327212443359898E-2</v>
      </c>
      <c r="E778" s="3">
        <v>2091</v>
      </c>
      <c r="F778" s="2">
        <v>291</v>
      </c>
      <c r="G778" s="2">
        <v>648</v>
      </c>
      <c r="H778" s="4">
        <f t="shared" si="168"/>
        <v>1369.5</v>
      </c>
      <c r="I778" s="2">
        <v>108</v>
      </c>
      <c r="J778" s="4">
        <f t="shared" si="169"/>
        <v>199.5</v>
      </c>
      <c r="K778" s="3">
        <v>1135619</v>
      </c>
      <c r="L778" s="3">
        <f t="shared" si="170"/>
        <v>922881</v>
      </c>
      <c r="M778" s="3">
        <v>212738</v>
      </c>
      <c r="N778" s="3">
        <f t="shared" si="173"/>
        <v>32540.509335431849</v>
      </c>
      <c r="O778" s="3">
        <f t="shared" si="171"/>
        <v>6761.8058526793957</v>
      </c>
      <c r="P778" s="3">
        <f t="shared" si="172"/>
        <v>1449.6368023830396</v>
      </c>
      <c r="Q778" s="3">
        <v>2</v>
      </c>
      <c r="R778" s="22">
        <v>12</v>
      </c>
      <c r="S778" s="19">
        <f t="shared" si="174"/>
        <v>225.39352842264651</v>
      </c>
      <c r="T778" s="20">
        <f t="shared" si="175"/>
        <v>0.34782951917075078</v>
      </c>
      <c r="U778" s="20">
        <f t="shared" si="176"/>
        <v>0.16458088968429829</v>
      </c>
      <c r="V778" s="21">
        <f t="shared" si="177"/>
        <v>0.10779221827960139</v>
      </c>
      <c r="W778" s="26">
        <f t="shared" si="178"/>
        <v>48.321226746101317</v>
      </c>
      <c r="X778" s="27">
        <f t="shared" si="179"/>
        <v>0.44741876616760479</v>
      </c>
      <c r="Y778" s="27">
        <f t="shared" si="180"/>
        <v>0.24221166288772589</v>
      </c>
      <c r="Z778" s="27">
        <f t="shared" si="181"/>
        <v>0.16605232558797703</v>
      </c>
    </row>
    <row r="779" spans="1:26" ht="12.5" x14ac:dyDescent="0.25">
      <c r="A779" s="2" t="s">
        <v>172</v>
      </c>
      <c r="B779" t="s">
        <v>343</v>
      </c>
      <c r="C779" t="s">
        <v>342</v>
      </c>
      <c r="D779" s="18">
        <f>VLOOKUP(C779,'Infected rate by state'!B:E,4,0)</f>
        <v>1.6300221488851765E-2</v>
      </c>
      <c r="E779" s="2">
        <v>857</v>
      </c>
      <c r="F779" s="2">
        <v>111</v>
      </c>
      <c r="G779" s="2">
        <v>406</v>
      </c>
      <c r="H779" s="4">
        <f t="shared" si="168"/>
        <v>631.5</v>
      </c>
      <c r="I779" s="2">
        <v>44</v>
      </c>
      <c r="J779" s="4">
        <f t="shared" si="169"/>
        <v>77.5</v>
      </c>
      <c r="K779" s="3">
        <v>366346</v>
      </c>
      <c r="L779" s="3">
        <f t="shared" si="170"/>
        <v>290129</v>
      </c>
      <c r="M779" s="3">
        <v>76217</v>
      </c>
      <c r="N779" s="3">
        <f t="shared" si="173"/>
        <v>11943.041883109778</v>
      </c>
      <c r="O779" s="3">
        <f t="shared" si="171"/>
        <v>2505.2252142218626</v>
      </c>
      <c r="P779" s="3">
        <f t="shared" si="172"/>
        <v>543.20414108592945</v>
      </c>
      <c r="Q779" s="3">
        <v>2</v>
      </c>
      <c r="R779" s="22">
        <v>12</v>
      </c>
      <c r="S779" s="19">
        <f t="shared" si="174"/>
        <v>83.507507140728748</v>
      </c>
      <c r="T779" s="20">
        <f t="shared" si="175"/>
        <v>0.20568351512494765</v>
      </c>
      <c r="U779" s="20">
        <f t="shared" si="176"/>
        <v>0.13223674923314133</v>
      </c>
      <c r="V779" s="21">
        <f t="shared" si="177"/>
        <v>9.7441665275062719E-2</v>
      </c>
      <c r="W779" s="26">
        <f t="shared" si="178"/>
        <v>18.106804702864316</v>
      </c>
      <c r="X779" s="27">
        <f t="shared" si="179"/>
        <v>0.41151828870146173</v>
      </c>
      <c r="Y779" s="27">
        <f t="shared" si="180"/>
        <v>0.23363618971437827</v>
      </c>
      <c r="Z779" s="27">
        <f t="shared" si="181"/>
        <v>0.16312436669247132</v>
      </c>
    </row>
    <row r="780" spans="1:26" ht="12.5" x14ac:dyDescent="0.25">
      <c r="A780" s="2" t="s">
        <v>173</v>
      </c>
      <c r="B780" t="s">
        <v>325</v>
      </c>
      <c r="C780" t="s">
        <v>324</v>
      </c>
      <c r="D780" s="18">
        <f>VLOOKUP(C780,'Infected rate by state'!B:E,4,0)</f>
        <v>8.9298079160438481E-3</v>
      </c>
      <c r="E780" s="3">
        <v>9139</v>
      </c>
      <c r="F780" s="2">
        <v>981</v>
      </c>
      <c r="G780" s="3">
        <v>2952</v>
      </c>
      <c r="H780" s="4">
        <f t="shared" si="168"/>
        <v>6045.5</v>
      </c>
      <c r="I780" s="2">
        <v>280</v>
      </c>
      <c r="J780" s="4">
        <f t="shared" si="169"/>
        <v>630.5</v>
      </c>
      <c r="K780" s="3">
        <v>2741481</v>
      </c>
      <c r="L780" s="3">
        <f t="shared" si="170"/>
        <v>2215085</v>
      </c>
      <c r="M780" s="3">
        <v>526396</v>
      </c>
      <c r="N780" s="3">
        <f t="shared" si="173"/>
        <v>48961.797470967613</v>
      </c>
      <c r="O780" s="3">
        <f t="shared" si="171"/>
        <v>10195.858401360871</v>
      </c>
      <c r="P780" s="3">
        <f t="shared" si="172"/>
        <v>2191.516376835129</v>
      </c>
      <c r="Q780" s="3">
        <v>2</v>
      </c>
      <c r="R780" s="22">
        <v>12</v>
      </c>
      <c r="S780" s="19">
        <f t="shared" si="174"/>
        <v>339.86194671202901</v>
      </c>
      <c r="T780" s="20">
        <f t="shared" si="175"/>
        <v>0.11512938574255725</v>
      </c>
      <c r="U780" s="20">
        <f t="shared" si="176"/>
        <v>5.6217342934749649E-2</v>
      </c>
      <c r="V780" s="21">
        <f t="shared" si="177"/>
        <v>3.718808914673695E-2</v>
      </c>
      <c r="W780" s="26">
        <f t="shared" si="178"/>
        <v>73.050545894504296</v>
      </c>
      <c r="X780" s="27">
        <f t="shared" si="179"/>
        <v>0.26089480676608678</v>
      </c>
      <c r="Y780" s="27">
        <f t="shared" si="180"/>
        <v>0.115861294043623</v>
      </c>
      <c r="Z780" s="27">
        <f t="shared" si="181"/>
        <v>7.4465388271665947E-2</v>
      </c>
    </row>
    <row r="781" spans="1:26" ht="12.5" x14ac:dyDescent="0.25">
      <c r="A781" s="2" t="s">
        <v>174</v>
      </c>
      <c r="B781" t="s">
        <v>404</v>
      </c>
      <c r="C781" t="s">
        <v>403</v>
      </c>
      <c r="D781" s="18">
        <f>VLOOKUP(C781,'Infected rate by state'!B:E,4,0)</f>
        <v>6.3160817769393265E-3</v>
      </c>
      <c r="E781" s="3">
        <v>5263</v>
      </c>
      <c r="F781" s="2">
        <v>818</v>
      </c>
      <c r="G781" s="3">
        <v>2207</v>
      </c>
      <c r="H781" s="4">
        <f t="shared" si="168"/>
        <v>3735</v>
      </c>
      <c r="I781" s="2">
        <v>323</v>
      </c>
      <c r="J781" s="4">
        <f t="shared" si="169"/>
        <v>570.5</v>
      </c>
      <c r="K781" s="3">
        <v>2079205</v>
      </c>
      <c r="L781" s="3">
        <f t="shared" si="170"/>
        <v>1698561</v>
      </c>
      <c r="M781" s="3">
        <v>380644</v>
      </c>
      <c r="N781" s="3">
        <f t="shared" si="173"/>
        <v>26264.857622042266</v>
      </c>
      <c r="O781" s="3">
        <f t="shared" si="171"/>
        <v>5447.1168882492757</v>
      </c>
      <c r="P781" s="3">
        <f t="shared" si="172"/>
        <v>1165.0182727532224</v>
      </c>
      <c r="Q781" s="3">
        <v>2</v>
      </c>
      <c r="R781" s="22">
        <v>12</v>
      </c>
      <c r="S781" s="19">
        <f t="shared" si="174"/>
        <v>181.57056294164252</v>
      </c>
      <c r="T781" s="20">
        <f t="shared" si="175"/>
        <v>8.2270304912389E-2</v>
      </c>
      <c r="U781" s="20">
        <f t="shared" si="176"/>
        <v>4.8613269863893582E-2</v>
      </c>
      <c r="V781" s="21">
        <f t="shared" si="177"/>
        <v>3.4499441942170347E-2</v>
      </c>
      <c r="W781" s="26">
        <f t="shared" si="178"/>
        <v>38.833942425107416</v>
      </c>
      <c r="X781" s="27">
        <f t="shared" si="179"/>
        <v>0.12022892391674123</v>
      </c>
      <c r="Y781" s="27">
        <f t="shared" si="180"/>
        <v>6.8070013015087499E-2</v>
      </c>
      <c r="Z781" s="27">
        <f t="shared" si="181"/>
        <v>4.7474257243407599E-2</v>
      </c>
    </row>
    <row r="782" spans="1:26" ht="12.5" x14ac:dyDescent="0.25">
      <c r="A782" s="2" t="s">
        <v>175</v>
      </c>
      <c r="B782" t="s">
        <v>353</v>
      </c>
      <c r="C782" t="s">
        <v>352</v>
      </c>
      <c r="D782" s="18">
        <f>VLOOKUP(C782,'Infected rate by state'!B:E,4,0)</f>
        <v>8.4257771266714378E-3</v>
      </c>
      <c r="E782" s="3">
        <v>6954</v>
      </c>
      <c r="F782" s="2">
        <v>612</v>
      </c>
      <c r="G782" s="3">
        <v>2458</v>
      </c>
      <c r="H782" s="4">
        <f t="shared" si="168"/>
        <v>4706</v>
      </c>
      <c r="I782" s="2">
        <v>238</v>
      </c>
      <c r="J782" s="4">
        <f t="shared" si="169"/>
        <v>425</v>
      </c>
      <c r="K782" s="3">
        <v>2570355</v>
      </c>
      <c r="L782" s="3">
        <f t="shared" si="170"/>
        <v>2092084</v>
      </c>
      <c r="M782" s="3">
        <v>478271</v>
      </c>
      <c r="N782" s="3">
        <f t="shared" si="173"/>
        <v>43314.47673285113</v>
      </c>
      <c r="O782" s="3">
        <f t="shared" si="171"/>
        <v>8995.4135011502658</v>
      </c>
      <c r="P782" s="3">
        <f t="shared" si="172"/>
        <v>1927.1410077198807</v>
      </c>
      <c r="Q782" s="3">
        <v>2</v>
      </c>
      <c r="R782" s="22">
        <v>12</v>
      </c>
      <c r="S782" s="19">
        <f t="shared" si="174"/>
        <v>299.84711670500889</v>
      </c>
      <c r="T782" s="20">
        <f t="shared" si="175"/>
        <v>0.1219882492697351</v>
      </c>
      <c r="U782" s="20">
        <f t="shared" si="176"/>
        <v>6.3715919401829343E-2</v>
      </c>
      <c r="V782" s="21">
        <f t="shared" si="177"/>
        <v>4.3118653538252644E-2</v>
      </c>
      <c r="W782" s="26">
        <f t="shared" si="178"/>
        <v>64.238033590662695</v>
      </c>
      <c r="X782" s="27">
        <f t="shared" si="179"/>
        <v>0.2699077041624483</v>
      </c>
      <c r="Y782" s="27">
        <f t="shared" si="180"/>
        <v>0.15114831433097103</v>
      </c>
      <c r="Z782" s="27">
        <f t="shared" si="181"/>
        <v>0.10496410717428545</v>
      </c>
    </row>
    <row r="783" spans="1:26" ht="12.5" x14ac:dyDescent="0.25">
      <c r="A783" s="2" t="s">
        <v>176</v>
      </c>
      <c r="B783" t="s">
        <v>375</v>
      </c>
      <c r="C783" t="s">
        <v>374</v>
      </c>
      <c r="D783" s="18">
        <f>VLOOKUP(C783,'Infected rate by state'!B:E,4,0)</f>
        <v>6.2179748494527662E-3</v>
      </c>
      <c r="E783" s="2">
        <v>916</v>
      </c>
      <c r="F783" s="2">
        <v>19</v>
      </c>
      <c r="G783" s="2">
        <v>384</v>
      </c>
      <c r="H783" s="4">
        <f t="shared" si="168"/>
        <v>650</v>
      </c>
      <c r="I783" s="2">
        <v>9</v>
      </c>
      <c r="J783" s="4">
        <f t="shared" si="169"/>
        <v>14</v>
      </c>
      <c r="K783" s="3">
        <v>112434</v>
      </c>
      <c r="L783" s="3">
        <f t="shared" si="170"/>
        <v>93131</v>
      </c>
      <c r="M783" s="3">
        <v>19303</v>
      </c>
      <c r="N783" s="3">
        <f t="shared" si="173"/>
        <v>1398.2235684467446</v>
      </c>
      <c r="O783" s="3">
        <f t="shared" si="171"/>
        <v>288.46733602348894</v>
      </c>
      <c r="P783" s="3">
        <f t="shared" si="172"/>
        <v>61.302177101340085</v>
      </c>
      <c r="Q783" s="3">
        <v>2</v>
      </c>
      <c r="R783" s="22">
        <v>12</v>
      </c>
      <c r="S783" s="19">
        <f t="shared" si="174"/>
        <v>9.6155778674496322</v>
      </c>
      <c r="T783" s="20">
        <f t="shared" si="175"/>
        <v>2.5040567363150083E-2</v>
      </c>
      <c r="U783" s="20">
        <f t="shared" si="176"/>
        <v>1.479319671915328E-2</v>
      </c>
      <c r="V783" s="21">
        <f t="shared" si="177"/>
        <v>1.0497355750490866E-2</v>
      </c>
      <c r="W783" s="26">
        <f t="shared" si="178"/>
        <v>2.043405903378003</v>
      </c>
      <c r="X783" s="27">
        <f t="shared" si="179"/>
        <v>0.22704510037533365</v>
      </c>
      <c r="Y783" s="27">
        <f t="shared" si="180"/>
        <v>0.14595756452700021</v>
      </c>
      <c r="Z783" s="27">
        <f t="shared" si="181"/>
        <v>0.10754767912515806</v>
      </c>
    </row>
    <row r="784" spans="1:26" ht="12.5" x14ac:dyDescent="0.25">
      <c r="A784" s="2" t="s">
        <v>177</v>
      </c>
      <c r="B784" t="s">
        <v>359</v>
      </c>
      <c r="C784" t="s">
        <v>358</v>
      </c>
      <c r="D784" s="18">
        <f>VLOOKUP(C784,'Infected rate by state'!B:E,4,0)</f>
        <v>1.188659468272998E-3</v>
      </c>
      <c r="E784" s="3">
        <v>1002</v>
      </c>
      <c r="F784" s="2">
        <v>79</v>
      </c>
      <c r="G784" s="2">
        <v>455</v>
      </c>
      <c r="H784" s="4">
        <f t="shared" si="168"/>
        <v>728.5</v>
      </c>
      <c r="I784" s="2">
        <v>39</v>
      </c>
      <c r="J784" s="4">
        <f t="shared" si="169"/>
        <v>59</v>
      </c>
      <c r="K784" s="3">
        <v>315091</v>
      </c>
      <c r="L784" s="3">
        <f t="shared" si="170"/>
        <v>240789</v>
      </c>
      <c r="M784" s="3">
        <v>74302</v>
      </c>
      <c r="N784" s="3">
        <f t="shared" si="173"/>
        <v>749.07180103521443</v>
      </c>
      <c r="O784" s="3">
        <f t="shared" si="171"/>
        <v>159.1043996008986</v>
      </c>
      <c r="P784" s="3">
        <f t="shared" si="172"/>
        <v>35.007935795579392</v>
      </c>
      <c r="Q784" s="3">
        <v>2</v>
      </c>
      <c r="R784" s="22">
        <v>12</v>
      </c>
      <c r="S784" s="19">
        <f t="shared" si="174"/>
        <v>5.3034799866966198</v>
      </c>
      <c r="T784" s="20">
        <f t="shared" si="175"/>
        <v>1.1655999970761801E-2</v>
      </c>
      <c r="U784" s="20">
        <f t="shared" si="176"/>
        <v>7.2799999817386683E-3</v>
      </c>
      <c r="V784" s="21">
        <f t="shared" si="177"/>
        <v>5.2928941983000199E-3</v>
      </c>
      <c r="W784" s="26">
        <f t="shared" si="178"/>
        <v>1.1669311931859798</v>
      </c>
      <c r="X784" s="27">
        <f t="shared" si="179"/>
        <v>2.9921312645794354E-2</v>
      </c>
      <c r="Y784" s="27">
        <f t="shared" si="180"/>
        <v>1.9778494799762372E-2</v>
      </c>
      <c r="Z784" s="27">
        <f t="shared" si="181"/>
        <v>1.4771280926404808E-2</v>
      </c>
    </row>
    <row r="785" spans="1:26" ht="12.5" x14ac:dyDescent="0.25">
      <c r="A785" s="2" t="s">
        <v>178</v>
      </c>
      <c r="B785" t="s">
        <v>307</v>
      </c>
      <c r="C785" t="s">
        <v>306</v>
      </c>
      <c r="D785" s="18">
        <f>VLOOKUP(C785,'Infected rate by state'!B:E,4,0)</f>
        <v>1.0017032509739916E-2</v>
      </c>
      <c r="E785" s="3">
        <v>2066</v>
      </c>
      <c r="F785" s="2">
        <v>282</v>
      </c>
      <c r="G785" s="2">
        <v>695</v>
      </c>
      <c r="H785" s="4">
        <f t="shared" si="168"/>
        <v>1380.5</v>
      </c>
      <c r="I785" s="2">
        <v>101</v>
      </c>
      <c r="J785" s="4">
        <f t="shared" si="169"/>
        <v>191.5</v>
      </c>
      <c r="K785" s="3">
        <v>648957</v>
      </c>
      <c r="L785" s="3">
        <f t="shared" si="170"/>
        <v>513730</v>
      </c>
      <c r="M785" s="3">
        <v>135227</v>
      </c>
      <c r="N785" s="3">
        <f t="shared" si="173"/>
        <v>13001.246732846574</v>
      </c>
      <c r="O785" s="3">
        <f t="shared" si="171"/>
        <v>2727.6057977278228</v>
      </c>
      <c r="P785" s="3">
        <f t="shared" si="172"/>
        <v>591.52751467431426</v>
      </c>
      <c r="Q785" s="3">
        <v>2</v>
      </c>
      <c r="R785" s="22">
        <v>12</v>
      </c>
      <c r="S785" s="19">
        <f t="shared" si="174"/>
        <v>90.920193257594093</v>
      </c>
      <c r="T785" s="20">
        <f t="shared" si="175"/>
        <v>0.13082042195337279</v>
      </c>
      <c r="U785" s="20">
        <f t="shared" si="176"/>
        <v>6.5860335572324583E-2</v>
      </c>
      <c r="V785" s="21">
        <f t="shared" si="177"/>
        <v>4.4007837975602176E-2</v>
      </c>
      <c r="W785" s="26">
        <f t="shared" si="178"/>
        <v>19.717583822477142</v>
      </c>
      <c r="X785" s="27">
        <f t="shared" si="179"/>
        <v>0.19522360220274398</v>
      </c>
      <c r="Y785" s="27">
        <f t="shared" si="180"/>
        <v>0.10296388419048116</v>
      </c>
      <c r="Z785" s="27">
        <f t="shared" si="181"/>
        <v>6.9920510008784187E-2</v>
      </c>
    </row>
    <row r="786" spans="1:26" ht="12.5" x14ac:dyDescent="0.25">
      <c r="A786" s="2" t="s">
        <v>179</v>
      </c>
      <c r="B786" t="s">
        <v>315</v>
      </c>
      <c r="C786" t="s">
        <v>314</v>
      </c>
      <c r="D786" s="18">
        <f>VLOOKUP(C786,'Infected rate by state'!B:E,4,0)</f>
        <v>7.5362096948057532E-3</v>
      </c>
      <c r="E786" s="3">
        <v>1478</v>
      </c>
      <c r="F786" s="2">
        <v>118</v>
      </c>
      <c r="G786" s="2">
        <v>467</v>
      </c>
      <c r="H786" s="4">
        <f t="shared" si="168"/>
        <v>972.5</v>
      </c>
      <c r="I786" s="2">
        <v>44</v>
      </c>
      <c r="J786" s="4">
        <f t="shared" si="169"/>
        <v>81</v>
      </c>
      <c r="K786" s="3">
        <v>680976</v>
      </c>
      <c r="L786" s="3">
        <f t="shared" si="170"/>
        <v>561417</v>
      </c>
      <c r="M786" s="3">
        <v>119559</v>
      </c>
      <c r="N786" s="3">
        <f t="shared" si="173"/>
        <v>10263.955866260085</v>
      </c>
      <c r="O786" s="3">
        <f t="shared" si="171"/>
        <v>2121.3457366206594</v>
      </c>
      <c r="P786" s="3">
        <f t="shared" si="172"/>
        <v>451.80096365208465</v>
      </c>
      <c r="Q786" s="3">
        <v>2</v>
      </c>
      <c r="R786" s="22">
        <v>12</v>
      </c>
      <c r="S786" s="19">
        <f t="shared" si="174"/>
        <v>70.711524554021977</v>
      </c>
      <c r="T786" s="20">
        <f t="shared" si="175"/>
        <v>0.15141654080090358</v>
      </c>
      <c r="U786" s="20">
        <f t="shared" si="176"/>
        <v>7.2711079232927481E-2</v>
      </c>
      <c r="V786" s="21">
        <f t="shared" si="177"/>
        <v>4.7842709441151543E-2</v>
      </c>
      <c r="W786" s="26">
        <f t="shared" si="178"/>
        <v>15.060032121736155</v>
      </c>
      <c r="X786" s="27">
        <f t="shared" si="179"/>
        <v>0.34227345731218534</v>
      </c>
      <c r="Y786" s="27">
        <f t="shared" si="180"/>
        <v>0.18592632249056981</v>
      </c>
      <c r="Z786" s="27">
        <f t="shared" si="181"/>
        <v>0.12762739086217081</v>
      </c>
    </row>
    <row r="787" spans="1:26" ht="12.5" x14ac:dyDescent="0.25">
      <c r="A787" s="2" t="s">
        <v>180</v>
      </c>
      <c r="B787" t="s">
        <v>343</v>
      </c>
      <c r="C787" t="s">
        <v>342</v>
      </c>
      <c r="D787" s="18">
        <f>VLOOKUP(C787,'Infected rate by state'!B:E,4,0)</f>
        <v>1.6300221488851765E-2</v>
      </c>
      <c r="E787" s="3">
        <v>1064</v>
      </c>
      <c r="F787" s="2">
        <v>102</v>
      </c>
      <c r="G787" s="2">
        <v>561</v>
      </c>
      <c r="H787" s="4">
        <f t="shared" si="168"/>
        <v>812.5</v>
      </c>
      <c r="I787" s="2">
        <v>36</v>
      </c>
      <c r="J787" s="4">
        <f t="shared" si="169"/>
        <v>69</v>
      </c>
      <c r="K787" s="3">
        <v>204787</v>
      </c>
      <c r="L787" s="3">
        <f t="shared" si="170"/>
        <v>163717</v>
      </c>
      <c r="M787" s="3">
        <v>41070</v>
      </c>
      <c r="N787" s="3">
        <f t="shared" si="173"/>
        <v>6676.146916074973</v>
      </c>
      <c r="O787" s="3">
        <f t="shared" si="171"/>
        <v>1395.6634323982018</v>
      </c>
      <c r="P787" s="3">
        <f t="shared" si="172"/>
        <v>301.39330237885872</v>
      </c>
      <c r="Q787" s="3">
        <v>2</v>
      </c>
      <c r="R787" s="22">
        <v>12</v>
      </c>
      <c r="S787" s="19">
        <f t="shared" si="174"/>
        <v>46.522114413273393</v>
      </c>
      <c r="T787" s="20">
        <f t="shared" si="175"/>
        <v>8.2927120166262733E-2</v>
      </c>
      <c r="U787" s="20">
        <f t="shared" si="176"/>
        <v>5.7257986970182639E-2</v>
      </c>
      <c r="V787" s="21">
        <f t="shared" si="177"/>
        <v>4.3723791741798301E-2</v>
      </c>
      <c r="W787" s="26">
        <f t="shared" si="178"/>
        <v>10.046443412628625</v>
      </c>
      <c r="X787" s="27">
        <f t="shared" si="179"/>
        <v>0.27906787257301735</v>
      </c>
      <c r="Y787" s="27">
        <f t="shared" si="180"/>
        <v>0.14560062916853078</v>
      </c>
      <c r="Z787" s="27">
        <f t="shared" si="181"/>
        <v>9.8494543261064951E-2</v>
      </c>
    </row>
    <row r="788" spans="1:26" ht="12.5" x14ac:dyDescent="0.25">
      <c r="A788" s="2" t="s">
        <v>181</v>
      </c>
      <c r="B788" t="s">
        <v>307</v>
      </c>
      <c r="C788" t="s">
        <v>306</v>
      </c>
      <c r="D788" s="18">
        <f>VLOOKUP(C788,'Infected rate by state'!B:E,4,0)</f>
        <v>1.0017032509739916E-2</v>
      </c>
      <c r="E788" s="3">
        <v>1225</v>
      </c>
      <c r="F788" s="2">
        <v>131</v>
      </c>
      <c r="G788" s="2">
        <v>461</v>
      </c>
      <c r="H788" s="4">
        <f t="shared" si="168"/>
        <v>843</v>
      </c>
      <c r="I788" s="2">
        <v>61</v>
      </c>
      <c r="J788" s="4">
        <f t="shared" si="169"/>
        <v>96</v>
      </c>
      <c r="K788" s="3">
        <v>360863</v>
      </c>
      <c r="L788" s="3">
        <f t="shared" si="170"/>
        <v>292840</v>
      </c>
      <c r="M788" s="3">
        <v>68023</v>
      </c>
      <c r="N788" s="3">
        <f t="shared" si="173"/>
        <v>7229.5528051245501</v>
      </c>
      <c r="O788" s="3">
        <f t="shared" si="171"/>
        <v>1503.0788674315718</v>
      </c>
      <c r="P788" s="3">
        <f t="shared" si="172"/>
        <v>322.44810820238172</v>
      </c>
      <c r="Q788" s="3">
        <v>2</v>
      </c>
      <c r="R788" s="22">
        <v>12</v>
      </c>
      <c r="S788" s="19">
        <f t="shared" si="174"/>
        <v>50.102628914385726</v>
      </c>
      <c r="T788" s="20">
        <f t="shared" si="175"/>
        <v>0.10868249222209485</v>
      </c>
      <c r="U788" s="20">
        <f t="shared" si="176"/>
        <v>5.9433723504609404E-2</v>
      </c>
      <c r="V788" s="21">
        <f t="shared" si="177"/>
        <v>4.0900105236233247E-2</v>
      </c>
      <c r="W788" s="26">
        <f t="shared" si="178"/>
        <v>10.748270273412723</v>
      </c>
      <c r="X788" s="27">
        <f t="shared" si="179"/>
        <v>0.17620115202315939</v>
      </c>
      <c r="Y788" s="27">
        <f t="shared" si="180"/>
        <v>0.11196114868138253</v>
      </c>
      <c r="Z788" s="27">
        <f t="shared" si="181"/>
        <v>8.204786468253987E-2</v>
      </c>
    </row>
    <row r="789" spans="1:26" ht="12.5" x14ac:dyDescent="0.25">
      <c r="A789" s="2" t="s">
        <v>182</v>
      </c>
      <c r="B789" t="s">
        <v>402</v>
      </c>
      <c r="C789" t="s">
        <v>401</v>
      </c>
      <c r="D789" s="18">
        <f>VLOOKUP(C789,'Infected rate by state'!B:E,4,0)</f>
        <v>2.0032295834281305E-3</v>
      </c>
      <c r="E789" s="3">
        <v>1555</v>
      </c>
      <c r="F789" s="2">
        <v>155</v>
      </c>
      <c r="G789" s="2">
        <v>499</v>
      </c>
      <c r="H789" s="4">
        <f t="shared" si="168"/>
        <v>1027</v>
      </c>
      <c r="I789" s="2">
        <v>40</v>
      </c>
      <c r="J789" s="4">
        <f t="shared" si="169"/>
        <v>97.5</v>
      </c>
      <c r="K789" s="3">
        <v>329288</v>
      </c>
      <c r="L789" s="3">
        <f t="shared" si="170"/>
        <v>260528</v>
      </c>
      <c r="M789" s="3">
        <v>68760</v>
      </c>
      <c r="N789" s="3">
        <f t="shared" si="173"/>
        <v>1319.2789261357646</v>
      </c>
      <c r="O789" s="3">
        <f t="shared" si="171"/>
        <v>276.83398853553371</v>
      </c>
      <c r="P789" s="3">
        <f t="shared" si="172"/>
        <v>60.050303600819042</v>
      </c>
      <c r="Q789" s="3">
        <v>2</v>
      </c>
      <c r="R789" s="22">
        <v>12</v>
      </c>
      <c r="S789" s="19">
        <f t="shared" si="174"/>
        <v>9.2277996178511241</v>
      </c>
      <c r="T789" s="20">
        <f t="shared" si="175"/>
        <v>1.8492584404511271E-2</v>
      </c>
      <c r="U789" s="20">
        <f t="shared" si="176"/>
        <v>8.9851992384139476E-3</v>
      </c>
      <c r="V789" s="21">
        <f t="shared" si="177"/>
        <v>5.9342762815762853E-3</v>
      </c>
      <c r="W789" s="26">
        <f t="shared" si="178"/>
        <v>2.001676786693968</v>
      </c>
      <c r="X789" s="27">
        <f t="shared" si="179"/>
        <v>5.0041919667349201E-2</v>
      </c>
      <c r="Y789" s="27">
        <f t="shared" si="180"/>
        <v>2.0530018325066339E-2</v>
      </c>
      <c r="Z789" s="27">
        <f t="shared" si="181"/>
        <v>1.2914043785122373E-2</v>
      </c>
    </row>
    <row r="790" spans="1:26" ht="12.5" x14ac:dyDescent="0.25">
      <c r="A790" s="2" t="s">
        <v>183</v>
      </c>
      <c r="B790" t="s">
        <v>367</v>
      </c>
      <c r="C790" t="s">
        <v>366</v>
      </c>
      <c r="D790" s="18">
        <f>VLOOKUP(C790,'Infected rate by state'!B:E,4,0)</f>
        <v>2.4682967074759195E-2</v>
      </c>
      <c r="E790" s="3">
        <v>1862</v>
      </c>
      <c r="F790" s="2">
        <v>147</v>
      </c>
      <c r="G790" s="2">
        <v>589</v>
      </c>
      <c r="H790" s="4">
        <f t="shared" si="168"/>
        <v>1225.5</v>
      </c>
      <c r="I790" s="2">
        <v>54</v>
      </c>
      <c r="J790" s="4">
        <f t="shared" si="169"/>
        <v>100.5</v>
      </c>
      <c r="K790" s="3">
        <v>795142</v>
      </c>
      <c r="L790" s="3">
        <f t="shared" si="170"/>
        <v>637522</v>
      </c>
      <c r="M790" s="3">
        <v>157620</v>
      </c>
      <c r="N790" s="3">
        <f t="shared" si="173"/>
        <v>39252.927611516352</v>
      </c>
      <c r="O790" s="3">
        <f t="shared" si="171"/>
        <v>8197.2568075495801</v>
      </c>
      <c r="P790" s="3">
        <f t="shared" si="172"/>
        <v>1767.9564269589241</v>
      </c>
      <c r="Q790" s="3">
        <v>2</v>
      </c>
      <c r="R790" s="22">
        <v>12</v>
      </c>
      <c r="S790" s="19">
        <f t="shared" si="174"/>
        <v>273.24189358498603</v>
      </c>
      <c r="T790" s="20">
        <f t="shared" si="175"/>
        <v>0.46390813851440754</v>
      </c>
      <c r="U790" s="20">
        <f t="shared" si="176"/>
        <v>0.22296360145653696</v>
      </c>
      <c r="V790" s="21">
        <f t="shared" si="177"/>
        <v>0.14674645197904729</v>
      </c>
      <c r="W790" s="26">
        <f t="shared" si="178"/>
        <v>58.931880898630801</v>
      </c>
      <c r="X790" s="27">
        <f t="shared" si="179"/>
        <v>1.0913311277524222</v>
      </c>
      <c r="Y790" s="27">
        <f t="shared" si="180"/>
        <v>0.58638687461324179</v>
      </c>
      <c r="Z790" s="27">
        <f t="shared" si="181"/>
        <v>0.40089714897027756</v>
      </c>
    </row>
    <row r="791" spans="1:26" ht="12.5" x14ac:dyDescent="0.25">
      <c r="A791" s="2" t="s">
        <v>184</v>
      </c>
      <c r="B791" t="s">
        <v>335</v>
      </c>
      <c r="C791" t="s">
        <v>334</v>
      </c>
      <c r="D791" s="18">
        <f>VLOOKUP(C791,'Infected rate by state'!B:E,4,0)</f>
        <v>8.8985640980001352E-3</v>
      </c>
      <c r="E791" s="2">
        <v>377</v>
      </c>
      <c r="F791" s="2">
        <v>36</v>
      </c>
      <c r="G791" s="2">
        <v>129</v>
      </c>
      <c r="H791" s="4">
        <f t="shared" si="168"/>
        <v>253</v>
      </c>
      <c r="I791" s="2">
        <v>8</v>
      </c>
      <c r="J791" s="4">
        <f t="shared" si="169"/>
        <v>22</v>
      </c>
      <c r="K791" s="3">
        <v>128803</v>
      </c>
      <c r="L791" s="3">
        <f t="shared" si="170"/>
        <v>101140</v>
      </c>
      <c r="M791" s="3">
        <v>27663</v>
      </c>
      <c r="N791" s="3">
        <f t="shared" si="173"/>
        <v>2292.3235030294227</v>
      </c>
      <c r="O791" s="3">
        <f t="shared" si="171"/>
        <v>482.31205151775606</v>
      </c>
      <c r="P791" s="3">
        <f t="shared" si="172"/>
        <v>104.95659873295875</v>
      </c>
      <c r="Q791" s="3">
        <v>2</v>
      </c>
      <c r="R791" s="22">
        <v>12</v>
      </c>
      <c r="S791" s="19">
        <f t="shared" si="174"/>
        <v>16.077068383925202</v>
      </c>
      <c r="T791" s="20">
        <f t="shared" si="175"/>
        <v>0.12462843708469148</v>
      </c>
      <c r="U791" s="20">
        <f t="shared" si="176"/>
        <v>6.3545724837649017E-2</v>
      </c>
      <c r="V791" s="21">
        <f t="shared" si="177"/>
        <v>4.2644743723939525E-2</v>
      </c>
      <c r="W791" s="26">
        <f t="shared" si="178"/>
        <v>3.498553291098625</v>
      </c>
      <c r="X791" s="27">
        <f t="shared" si="179"/>
        <v>0.43731916138732813</v>
      </c>
      <c r="Y791" s="27">
        <f t="shared" si="180"/>
        <v>0.15902514959539205</v>
      </c>
      <c r="Z791" s="27">
        <f t="shared" si="181"/>
        <v>9.7182035863850699E-2</v>
      </c>
    </row>
    <row r="792" spans="1:26" ht="12.5" x14ac:dyDescent="0.25">
      <c r="A792" s="2" t="s">
        <v>185</v>
      </c>
      <c r="B792" t="s">
        <v>335</v>
      </c>
      <c r="C792" t="s">
        <v>334</v>
      </c>
      <c r="D792" s="18">
        <f>VLOOKUP(C792,'Infected rate by state'!B:E,4,0)</f>
        <v>8.8985640980001352E-3</v>
      </c>
      <c r="E792" s="3">
        <v>1500</v>
      </c>
      <c r="F792" s="2">
        <v>105</v>
      </c>
      <c r="G792" s="2">
        <v>642</v>
      </c>
      <c r="H792" s="4">
        <f t="shared" si="168"/>
        <v>1071</v>
      </c>
      <c r="I792" s="2">
        <v>42</v>
      </c>
      <c r="J792" s="4">
        <f t="shared" si="169"/>
        <v>73.5</v>
      </c>
      <c r="K792" s="3">
        <v>239843</v>
      </c>
      <c r="L792" s="3">
        <f t="shared" si="170"/>
        <v>194609</v>
      </c>
      <c r="M792" s="3">
        <v>45234</v>
      </c>
      <c r="N792" s="3">
        <f t="shared" si="173"/>
        <v>4268.516617913293</v>
      </c>
      <c r="O792" s="3">
        <f t="shared" si="171"/>
        <v>887.49651060122392</v>
      </c>
      <c r="P792" s="3">
        <f t="shared" si="172"/>
        <v>190.40054179315609</v>
      </c>
      <c r="Q792" s="3">
        <v>2</v>
      </c>
      <c r="R792" s="22">
        <v>12</v>
      </c>
      <c r="S792" s="19">
        <f t="shared" si="174"/>
        <v>29.583217020040799</v>
      </c>
      <c r="T792" s="20">
        <f t="shared" si="175"/>
        <v>4.6079777289783179E-2</v>
      </c>
      <c r="U792" s="20">
        <f t="shared" si="176"/>
        <v>2.7622051372587112E-2</v>
      </c>
      <c r="V792" s="21">
        <f t="shared" si="177"/>
        <v>1.9722144680027198E-2</v>
      </c>
      <c r="W792" s="26">
        <f t="shared" si="178"/>
        <v>6.3466847264385367</v>
      </c>
      <c r="X792" s="27">
        <f t="shared" si="179"/>
        <v>0.15111154110567945</v>
      </c>
      <c r="Y792" s="27">
        <f t="shared" si="180"/>
        <v>8.6349452060388257E-2</v>
      </c>
      <c r="Z792" s="27">
        <f t="shared" si="181"/>
        <v>6.0444616442271774E-2</v>
      </c>
    </row>
    <row r="793" spans="1:26" ht="12.5" x14ac:dyDescent="0.25">
      <c r="A793" s="2" t="s">
        <v>186</v>
      </c>
      <c r="B793" t="s">
        <v>351</v>
      </c>
      <c r="C793" t="s">
        <v>350</v>
      </c>
      <c r="D793" s="18">
        <f>VLOOKUP(C793,'Infected rate by state'!B:E,4,0)</f>
        <v>9.0315118396853012E-3</v>
      </c>
      <c r="E793" s="2">
        <v>501</v>
      </c>
      <c r="F793" s="2">
        <v>57</v>
      </c>
      <c r="G793" s="2">
        <v>253</v>
      </c>
      <c r="H793" s="4">
        <f t="shared" si="168"/>
        <v>377</v>
      </c>
      <c r="I793" s="2">
        <v>40</v>
      </c>
      <c r="J793" s="4">
        <f t="shared" si="169"/>
        <v>48.5</v>
      </c>
      <c r="K793" s="3">
        <v>209507</v>
      </c>
      <c r="L793" s="3">
        <f t="shared" si="170"/>
        <v>163853</v>
      </c>
      <c r="M793" s="3">
        <v>45654</v>
      </c>
      <c r="N793" s="3">
        <f t="shared" si="173"/>
        <v>3784.3299019938968</v>
      </c>
      <c r="O793" s="3">
        <f t="shared" si="171"/>
        <v>797.36436326934904</v>
      </c>
      <c r="P793" s="3">
        <f t="shared" si="172"/>
        <v>173.8059921278948</v>
      </c>
      <c r="Q793" s="3">
        <v>2</v>
      </c>
      <c r="R793" s="22">
        <v>12</v>
      </c>
      <c r="S793" s="19">
        <f t="shared" si="174"/>
        <v>26.578812108978301</v>
      </c>
      <c r="T793" s="20">
        <f t="shared" si="175"/>
        <v>0.10505459331611977</v>
      </c>
      <c r="U793" s="20">
        <f t="shared" si="176"/>
        <v>7.0500827875274008E-2</v>
      </c>
      <c r="V793" s="21">
        <f t="shared" si="177"/>
        <v>5.3051521175605389E-2</v>
      </c>
      <c r="W793" s="26">
        <f t="shared" si="178"/>
        <v>5.7935330709298265</v>
      </c>
      <c r="X793" s="27">
        <f t="shared" si="179"/>
        <v>0.14483832677324565</v>
      </c>
      <c r="Y793" s="27">
        <f t="shared" si="180"/>
        <v>0.11945429012226447</v>
      </c>
      <c r="Z793" s="27">
        <f t="shared" si="181"/>
        <v>0.10164093106894433</v>
      </c>
    </row>
    <row r="794" spans="1:26" ht="12.5" x14ac:dyDescent="0.25">
      <c r="A794" s="2" t="s">
        <v>187</v>
      </c>
      <c r="B794" t="s">
        <v>315</v>
      </c>
      <c r="C794" t="s">
        <v>314</v>
      </c>
      <c r="D794" s="18">
        <f>VLOOKUP(C794,'Infected rate by state'!B:E,4,0)</f>
        <v>7.5362096948057532E-3</v>
      </c>
      <c r="E794" s="2">
        <v>456</v>
      </c>
      <c r="F794" s="2">
        <v>70</v>
      </c>
      <c r="G794" s="2">
        <v>152</v>
      </c>
      <c r="H794" s="4">
        <f t="shared" si="168"/>
        <v>304</v>
      </c>
      <c r="I794" s="2">
        <v>41</v>
      </c>
      <c r="J794" s="4">
        <f t="shared" si="169"/>
        <v>55.5</v>
      </c>
      <c r="K794" s="3">
        <v>218503</v>
      </c>
      <c r="L794" s="3">
        <f t="shared" si="170"/>
        <v>164878</v>
      </c>
      <c r="M794" s="3">
        <v>53625</v>
      </c>
      <c r="N794" s="3">
        <f t="shared" si="173"/>
        <v>3293.368853888283</v>
      </c>
      <c r="O794" s="3">
        <f t="shared" si="171"/>
        <v>702.52463876672584</v>
      </c>
      <c r="P794" s="3">
        <f t="shared" si="172"/>
        <v>155.34307351390007</v>
      </c>
      <c r="Q794" s="3">
        <v>2</v>
      </c>
      <c r="R794" s="22">
        <v>12</v>
      </c>
      <c r="S794" s="19">
        <f t="shared" si="174"/>
        <v>23.417487958890863</v>
      </c>
      <c r="T794" s="20">
        <f t="shared" si="175"/>
        <v>0.15406242078217672</v>
      </c>
      <c r="U794" s="20">
        <f t="shared" si="176"/>
        <v>7.7031210391088359E-2</v>
      </c>
      <c r="V794" s="21">
        <f t="shared" si="177"/>
        <v>5.135414026072558E-2</v>
      </c>
      <c r="W794" s="26">
        <f t="shared" si="178"/>
        <v>5.1781024504633359</v>
      </c>
      <c r="X794" s="27">
        <f t="shared" si="179"/>
        <v>0.12629518171861795</v>
      </c>
      <c r="Y794" s="27">
        <f t="shared" si="180"/>
        <v>9.3299143251591637E-2</v>
      </c>
      <c r="Z794" s="27">
        <f t="shared" si="181"/>
        <v>7.3972892149476221E-2</v>
      </c>
    </row>
    <row r="795" spans="1:26" ht="12.5" x14ac:dyDescent="0.25">
      <c r="A795" s="2" t="s">
        <v>188</v>
      </c>
      <c r="B795" t="s">
        <v>391</v>
      </c>
      <c r="C795" t="s">
        <v>390</v>
      </c>
      <c r="D795" s="18">
        <f>VLOOKUP(C795,'Infected rate by state'!B:E,4,0)</f>
        <v>8.0848590084330874E-3</v>
      </c>
      <c r="E795" s="3">
        <v>7810</v>
      </c>
      <c r="F795" s="3">
        <v>1118</v>
      </c>
      <c r="G795" s="3">
        <v>2987</v>
      </c>
      <c r="H795" s="4">
        <f t="shared" si="168"/>
        <v>5398.5</v>
      </c>
      <c r="I795" s="2">
        <v>317</v>
      </c>
      <c r="J795" s="4">
        <f t="shared" si="169"/>
        <v>717.5</v>
      </c>
      <c r="K795" s="3">
        <v>2282662</v>
      </c>
      <c r="L795" s="3">
        <f t="shared" si="170"/>
        <v>1871675</v>
      </c>
      <c r="M795" s="3">
        <v>410987</v>
      </c>
      <c r="N795" s="3">
        <f t="shared" si="173"/>
        <v>36910.000867815776</v>
      </c>
      <c r="O795" s="3">
        <f t="shared" si="171"/>
        <v>7644.2268352517858</v>
      </c>
      <c r="P795" s="3">
        <f t="shared" si="172"/>
        <v>1632.1650611549094</v>
      </c>
      <c r="Q795" s="3">
        <v>2</v>
      </c>
      <c r="R795" s="22">
        <v>12</v>
      </c>
      <c r="S795" s="19">
        <f t="shared" si="174"/>
        <v>254.80756117505953</v>
      </c>
      <c r="T795" s="20">
        <f t="shared" si="175"/>
        <v>8.5305510939089224E-2</v>
      </c>
      <c r="U795" s="20">
        <f t="shared" si="176"/>
        <v>4.7199696429574799E-2</v>
      </c>
      <c r="V795" s="21">
        <f t="shared" si="177"/>
        <v>3.2625808088996101E-2</v>
      </c>
      <c r="W795" s="26">
        <f t="shared" si="178"/>
        <v>54.405502038496977</v>
      </c>
      <c r="X795" s="27">
        <f t="shared" si="179"/>
        <v>0.17162618939588953</v>
      </c>
      <c r="Y795" s="27">
        <f t="shared" si="180"/>
        <v>7.5826483677347706E-2</v>
      </c>
      <c r="Z795" s="27">
        <f t="shared" si="181"/>
        <v>4.8663239748208388E-2</v>
      </c>
    </row>
    <row r="796" spans="1:26" ht="12.5" x14ac:dyDescent="0.25">
      <c r="A796" s="2" t="s">
        <v>189</v>
      </c>
      <c r="B796" t="s">
        <v>404</v>
      </c>
      <c r="C796" t="s">
        <v>403</v>
      </c>
      <c r="D796" s="18">
        <f>VLOOKUP(C796,'Infected rate by state'!B:E,4,0)</f>
        <v>6.3160817769393265E-3</v>
      </c>
      <c r="E796" s="2">
        <v>447</v>
      </c>
      <c r="F796" s="2">
        <v>46</v>
      </c>
      <c r="G796" s="2">
        <v>262</v>
      </c>
      <c r="H796" s="4">
        <f t="shared" si="168"/>
        <v>354.5</v>
      </c>
      <c r="I796" s="2">
        <v>25</v>
      </c>
      <c r="J796" s="4">
        <f t="shared" si="169"/>
        <v>35.5</v>
      </c>
      <c r="K796" s="3">
        <v>191863</v>
      </c>
      <c r="L796" s="3">
        <f t="shared" si="170"/>
        <v>151964</v>
      </c>
      <c r="M796" s="3">
        <v>39899</v>
      </c>
      <c r="N796" s="3">
        <f t="shared" si="173"/>
        <v>2423.6447959378202</v>
      </c>
      <c r="O796" s="3">
        <f t="shared" si="171"/>
        <v>508.37352712362519</v>
      </c>
      <c r="P796" s="3">
        <f t="shared" si="172"/>
        <v>110.22445941634811</v>
      </c>
      <c r="Q796" s="3">
        <v>2</v>
      </c>
      <c r="R796" s="22">
        <v>12</v>
      </c>
      <c r="S796" s="19">
        <f t="shared" si="174"/>
        <v>16.945784237454173</v>
      </c>
      <c r="T796" s="20">
        <f t="shared" si="175"/>
        <v>6.4678565791809819E-2</v>
      </c>
      <c r="U796" s="20">
        <f t="shared" si="176"/>
        <v>4.7801930147966638E-2</v>
      </c>
      <c r="V796" s="21">
        <f t="shared" si="177"/>
        <v>3.7910031851127908E-2</v>
      </c>
      <c r="W796" s="26">
        <f t="shared" si="178"/>
        <v>3.6741486472116036</v>
      </c>
      <c r="X796" s="27">
        <f t="shared" si="179"/>
        <v>0.14696594588846415</v>
      </c>
      <c r="Y796" s="27">
        <f t="shared" si="180"/>
        <v>0.10349714499187616</v>
      </c>
      <c r="Z796" s="27">
        <f t="shared" si="181"/>
        <v>7.9872796678513117E-2</v>
      </c>
    </row>
    <row r="797" spans="1:26" ht="12.5" x14ac:dyDescent="0.25">
      <c r="A797" s="2" t="s">
        <v>190</v>
      </c>
      <c r="B797" t="s">
        <v>367</v>
      </c>
      <c r="C797" t="s">
        <v>366</v>
      </c>
      <c r="D797" s="18">
        <f>VLOOKUP(C797,'Infected rate by state'!B:E,4,0)</f>
        <v>2.4682967074759195E-2</v>
      </c>
      <c r="E797" s="3">
        <v>2177</v>
      </c>
      <c r="F797" s="2">
        <v>213</v>
      </c>
      <c r="G797" s="2">
        <v>616</v>
      </c>
      <c r="H797" s="4">
        <f t="shared" si="168"/>
        <v>1396.5</v>
      </c>
      <c r="I797" s="2">
        <v>126</v>
      </c>
      <c r="J797" s="4">
        <f t="shared" si="169"/>
        <v>169.5</v>
      </c>
      <c r="K797" s="3">
        <v>845392</v>
      </c>
      <c r="L797" s="3">
        <f t="shared" si="170"/>
        <v>692012</v>
      </c>
      <c r="M797" s="3">
        <v>153380</v>
      </c>
      <c r="N797" s="3">
        <f t="shared" si="173"/>
        <v>41733.565802529651</v>
      </c>
      <c r="O797" s="3">
        <f t="shared" si="171"/>
        <v>8648.693465566681</v>
      </c>
      <c r="P797" s="3">
        <f t="shared" si="172"/>
        <v>1848.0675142626965</v>
      </c>
      <c r="Q797" s="3">
        <v>2</v>
      </c>
      <c r="R797" s="22">
        <v>12</v>
      </c>
      <c r="S797" s="19">
        <f t="shared" si="174"/>
        <v>288.28978218555602</v>
      </c>
      <c r="T797" s="20">
        <f t="shared" si="175"/>
        <v>0.46800289315837018</v>
      </c>
      <c r="U797" s="20">
        <f t="shared" si="176"/>
        <v>0.20643736640569713</v>
      </c>
      <c r="V797" s="21">
        <f t="shared" si="177"/>
        <v>0.13242525594191826</v>
      </c>
      <c r="W797" s="26">
        <f t="shared" si="178"/>
        <v>61.602250475423219</v>
      </c>
      <c r="X797" s="27">
        <f t="shared" si="179"/>
        <v>0.48890674980494619</v>
      </c>
      <c r="Y797" s="27">
        <f t="shared" si="180"/>
        <v>0.36343510604969448</v>
      </c>
      <c r="Z797" s="27">
        <f t="shared" si="181"/>
        <v>0.28921244354658787</v>
      </c>
    </row>
    <row r="798" spans="1:26" ht="12.5" x14ac:dyDescent="0.25">
      <c r="A798" s="2" t="s">
        <v>191</v>
      </c>
      <c r="B798" t="s">
        <v>319</v>
      </c>
      <c r="C798" t="s">
        <v>318</v>
      </c>
      <c r="D798" s="18">
        <f>VLOOKUP(C798,'Infected rate by state'!B:E,4,0)</f>
        <v>1.6392760880107365E-2</v>
      </c>
      <c r="E798" s="3">
        <v>2825</v>
      </c>
      <c r="F798" s="2">
        <v>286</v>
      </c>
      <c r="G798" s="2">
        <v>610</v>
      </c>
      <c r="H798" s="4">
        <f t="shared" si="168"/>
        <v>1717.5</v>
      </c>
      <c r="I798" s="2">
        <v>118</v>
      </c>
      <c r="J798" s="4">
        <f t="shared" si="169"/>
        <v>202</v>
      </c>
      <c r="K798" s="3">
        <v>1177072</v>
      </c>
      <c r="L798" s="3">
        <f t="shared" si="170"/>
        <v>932988</v>
      </c>
      <c r="M798" s="3">
        <v>244084</v>
      </c>
      <c r="N798" s="3">
        <f t="shared" si="173"/>
        <v>38590.91966933947</v>
      </c>
      <c r="O798" s="3">
        <f t="shared" si="171"/>
        <v>8092.504760039923</v>
      </c>
      <c r="P798" s="3">
        <f t="shared" si="172"/>
        <v>1754.0414003918982</v>
      </c>
      <c r="Q798" s="3">
        <v>2</v>
      </c>
      <c r="R798" s="22">
        <v>12</v>
      </c>
      <c r="S798" s="19">
        <f t="shared" si="174"/>
        <v>269.75015866799743</v>
      </c>
      <c r="T798" s="20">
        <f t="shared" si="175"/>
        <v>0.44221337486556955</v>
      </c>
      <c r="U798" s="20">
        <f t="shared" si="176"/>
        <v>0.15705977215021685</v>
      </c>
      <c r="V798" s="21">
        <f t="shared" si="177"/>
        <v>9.5486781829379613E-2</v>
      </c>
      <c r="W798" s="26">
        <f t="shared" si="178"/>
        <v>58.468046679729937</v>
      </c>
      <c r="X798" s="27">
        <f t="shared" si="179"/>
        <v>0.4954919210146605</v>
      </c>
      <c r="Y798" s="27">
        <f t="shared" si="180"/>
        <v>0.2894457756422274</v>
      </c>
      <c r="Z798" s="27">
        <f t="shared" si="181"/>
        <v>0.20443372964940537</v>
      </c>
    </row>
    <row r="799" spans="1:26" ht="12.5" x14ac:dyDescent="0.25">
      <c r="A799" s="2" t="s">
        <v>192</v>
      </c>
      <c r="B799" t="s">
        <v>343</v>
      </c>
      <c r="C799" t="s">
        <v>342</v>
      </c>
      <c r="D799" s="18">
        <f>VLOOKUP(C799,'Infected rate by state'!B:E,4,0)</f>
        <v>1.6300221488851765E-2</v>
      </c>
      <c r="E799" s="3">
        <v>2491</v>
      </c>
      <c r="F799" s="2">
        <v>313</v>
      </c>
      <c r="G799" s="2">
        <v>869</v>
      </c>
      <c r="H799" s="4">
        <f t="shared" si="168"/>
        <v>1680</v>
      </c>
      <c r="I799" s="2">
        <v>77</v>
      </c>
      <c r="J799" s="4">
        <f t="shared" si="169"/>
        <v>195</v>
      </c>
      <c r="K799" s="3">
        <v>554325</v>
      </c>
      <c r="L799" s="3">
        <f t="shared" si="170"/>
        <v>462288</v>
      </c>
      <c r="M799" s="3">
        <v>92037</v>
      </c>
      <c r="N799" s="3">
        <f t="shared" si="173"/>
        <v>18071.240553615509</v>
      </c>
      <c r="O799" s="3">
        <f t="shared" si="171"/>
        <v>3718.5781673691422</v>
      </c>
      <c r="P799" s="3">
        <f t="shared" si="172"/>
        <v>787.69194234780423</v>
      </c>
      <c r="Q799" s="3">
        <v>2</v>
      </c>
      <c r="R799" s="22">
        <v>12</v>
      </c>
      <c r="S799" s="19">
        <f t="shared" si="174"/>
        <v>123.9526055789714</v>
      </c>
      <c r="T799" s="20">
        <f t="shared" si="175"/>
        <v>0.14263821125313164</v>
      </c>
      <c r="U799" s="20">
        <f t="shared" si="176"/>
        <v>7.3781312844625829E-2</v>
      </c>
      <c r="V799" s="21">
        <f t="shared" si="177"/>
        <v>4.9760178875540503E-2</v>
      </c>
      <c r="W799" s="26">
        <f t="shared" si="178"/>
        <v>26.25639807826014</v>
      </c>
      <c r="X799" s="27">
        <f t="shared" si="179"/>
        <v>0.3409921828345473</v>
      </c>
      <c r="Y799" s="27">
        <f t="shared" si="180"/>
        <v>0.13464819527312893</v>
      </c>
      <c r="Z799" s="27">
        <f t="shared" si="181"/>
        <v>8.3886255841086707E-2</v>
      </c>
    </row>
    <row r="800" spans="1:26" ht="12.5" x14ac:dyDescent="0.25">
      <c r="A800" s="2" t="s">
        <v>193</v>
      </c>
      <c r="B800" t="s">
        <v>367</v>
      </c>
      <c r="C800" t="s">
        <v>366</v>
      </c>
      <c r="D800" s="18">
        <f>VLOOKUP(C800,'Infected rate by state'!B:E,4,0)</f>
        <v>2.4682967074759195E-2</v>
      </c>
      <c r="E800" s="3">
        <v>3636</v>
      </c>
      <c r="F800" s="2">
        <v>403</v>
      </c>
      <c r="G800" s="3">
        <v>1033</v>
      </c>
      <c r="H800" s="4">
        <f t="shared" si="168"/>
        <v>2334.5</v>
      </c>
      <c r="I800" s="2">
        <v>195</v>
      </c>
      <c r="J800" s="4">
        <f t="shared" si="169"/>
        <v>299</v>
      </c>
      <c r="K800" s="3">
        <v>1233539</v>
      </c>
      <c r="L800" s="3">
        <f t="shared" si="170"/>
        <v>1035449</v>
      </c>
      <c r="M800" s="3">
        <v>198090</v>
      </c>
      <c r="N800" s="3">
        <f t="shared" si="173"/>
        <v>60894.805044862769</v>
      </c>
      <c r="O800" s="3">
        <f t="shared" si="171"/>
        <v>12499.008258613345</v>
      </c>
      <c r="P800" s="3">
        <f t="shared" si="172"/>
        <v>2639.3307572146282</v>
      </c>
      <c r="Q800" s="3">
        <v>2</v>
      </c>
      <c r="R800" s="22">
        <v>12</v>
      </c>
      <c r="S800" s="19">
        <f t="shared" si="174"/>
        <v>416.63360862044482</v>
      </c>
      <c r="T800" s="20">
        <f t="shared" si="175"/>
        <v>0.40332391928407046</v>
      </c>
      <c r="U800" s="20">
        <f t="shared" si="176"/>
        <v>0.17846802682392154</v>
      </c>
      <c r="V800" s="21">
        <f t="shared" si="177"/>
        <v>0.11458570094071639</v>
      </c>
      <c r="W800" s="26">
        <f t="shared" si="178"/>
        <v>87.977691907154266</v>
      </c>
      <c r="X800" s="27">
        <f t="shared" si="179"/>
        <v>0.45116765080591931</v>
      </c>
      <c r="Y800" s="27">
        <f t="shared" si="180"/>
        <v>0.29423977226472997</v>
      </c>
      <c r="Z800" s="27">
        <f t="shared" si="181"/>
        <v>0.21830692780931579</v>
      </c>
    </row>
    <row r="801" spans="1:26" ht="12.5" x14ac:dyDescent="0.25">
      <c r="A801" s="2" t="s">
        <v>194</v>
      </c>
      <c r="B801" t="s">
        <v>399</v>
      </c>
      <c r="C801" t="s">
        <v>398</v>
      </c>
      <c r="D801" s="18">
        <f>VLOOKUP(C801,'Infected rate by state'!B:E,4,0)</f>
        <v>9.4446465970496208E-3</v>
      </c>
      <c r="E801" s="2">
        <v>905</v>
      </c>
      <c r="F801" s="2">
        <v>145</v>
      </c>
      <c r="G801" s="2">
        <v>251</v>
      </c>
      <c r="H801" s="4">
        <f t="shared" si="168"/>
        <v>578</v>
      </c>
      <c r="I801" s="2">
        <v>45</v>
      </c>
      <c r="J801" s="4">
        <f t="shared" si="169"/>
        <v>95</v>
      </c>
      <c r="K801" s="3">
        <v>447424</v>
      </c>
      <c r="L801" s="3">
        <f t="shared" si="170"/>
        <v>358039</v>
      </c>
      <c r="M801" s="3">
        <v>89385</v>
      </c>
      <c r="N801" s="3">
        <f t="shared" si="173"/>
        <v>8451.5231180766586</v>
      </c>
      <c r="O801" s="3">
        <f t="shared" si="171"/>
        <v>1766.1892422892483</v>
      </c>
      <c r="P801" s="3">
        <f t="shared" si="172"/>
        <v>381.24770275673808</v>
      </c>
      <c r="Q801" s="3">
        <v>2</v>
      </c>
      <c r="R801" s="22">
        <v>12</v>
      </c>
      <c r="S801" s="19">
        <f t="shared" si="174"/>
        <v>58.872974742974947</v>
      </c>
      <c r="T801" s="20">
        <f t="shared" si="175"/>
        <v>0.23455368423495995</v>
      </c>
      <c r="U801" s="20">
        <f t="shared" si="176"/>
        <v>0.10185635768680787</v>
      </c>
      <c r="V801" s="21">
        <f t="shared" si="177"/>
        <v>6.5053010765718178E-2</v>
      </c>
      <c r="W801" s="26">
        <f t="shared" si="178"/>
        <v>12.708256758557935</v>
      </c>
      <c r="X801" s="27">
        <f t="shared" si="179"/>
        <v>0.28240570574573187</v>
      </c>
      <c r="Y801" s="27">
        <f t="shared" si="180"/>
        <v>0.13377112377429407</v>
      </c>
      <c r="Z801" s="27">
        <f t="shared" si="181"/>
        <v>8.7643150059020236E-2</v>
      </c>
    </row>
    <row r="802" spans="1:26" ht="12.5" x14ac:dyDescent="0.25">
      <c r="A802" s="2" t="s">
        <v>195</v>
      </c>
      <c r="B802" t="s">
        <v>399</v>
      </c>
      <c r="C802" t="s">
        <v>398</v>
      </c>
      <c r="D802" s="18">
        <f>VLOOKUP(C802,'Infected rate by state'!B:E,4,0)</f>
        <v>9.4446465970496208E-3</v>
      </c>
      <c r="E802" s="3">
        <v>2543</v>
      </c>
      <c r="F802" s="2">
        <v>276</v>
      </c>
      <c r="G802" s="2">
        <v>782</v>
      </c>
      <c r="H802" s="4">
        <f t="shared" si="168"/>
        <v>1662.5</v>
      </c>
      <c r="I802" s="2">
        <v>82</v>
      </c>
      <c r="J802" s="4">
        <f t="shared" si="169"/>
        <v>179</v>
      </c>
      <c r="K802" s="3">
        <v>1023500</v>
      </c>
      <c r="L802" s="3">
        <f t="shared" si="170"/>
        <v>849309</v>
      </c>
      <c r="M802" s="3">
        <v>174191</v>
      </c>
      <c r="N802" s="3">
        <f t="shared" si="173"/>
        <v>19333.191584160573</v>
      </c>
      <c r="O802" s="3">
        <f t="shared" si="171"/>
        <v>3985.8891637139759</v>
      </c>
      <c r="P802" s="3">
        <f t="shared" si="172"/>
        <v>846.32276986007435</v>
      </c>
      <c r="Q802" s="3">
        <v>2</v>
      </c>
      <c r="R802" s="22">
        <v>12</v>
      </c>
      <c r="S802" s="19">
        <f t="shared" si="174"/>
        <v>132.86297212379921</v>
      </c>
      <c r="T802" s="20">
        <f t="shared" si="175"/>
        <v>0.16990149887953862</v>
      </c>
      <c r="U802" s="20">
        <f t="shared" si="176"/>
        <v>7.991757721732283E-2</v>
      </c>
      <c r="V802" s="21">
        <f t="shared" si="177"/>
        <v>5.2246548220133388E-2</v>
      </c>
      <c r="W802" s="26">
        <f t="shared" si="178"/>
        <v>28.210758995335812</v>
      </c>
      <c r="X802" s="27">
        <f t="shared" si="179"/>
        <v>0.34403364628458305</v>
      </c>
      <c r="Y802" s="27">
        <f t="shared" si="180"/>
        <v>0.15760200556053527</v>
      </c>
      <c r="Z802" s="27">
        <f t="shared" si="181"/>
        <v>0.10221289491063699</v>
      </c>
    </row>
    <row r="803" spans="1:26" ht="12.5" x14ac:dyDescent="0.25">
      <c r="A803" s="2" t="s">
        <v>196</v>
      </c>
      <c r="B803" t="s">
        <v>325</v>
      </c>
      <c r="C803" t="s">
        <v>324</v>
      </c>
      <c r="D803" s="18">
        <f>VLOOKUP(C803,'Infected rate by state'!B:E,4,0)</f>
        <v>8.9298079160438481E-3</v>
      </c>
      <c r="E803" s="2">
        <v>902</v>
      </c>
      <c r="F803" s="2">
        <v>150</v>
      </c>
      <c r="G803" s="2">
        <v>289</v>
      </c>
      <c r="H803" s="4">
        <f t="shared" si="168"/>
        <v>595.5</v>
      </c>
      <c r="I803" s="2">
        <v>51</v>
      </c>
      <c r="J803" s="4">
        <f t="shared" si="169"/>
        <v>100.5</v>
      </c>
      <c r="K803" s="3">
        <v>449792</v>
      </c>
      <c r="L803" s="3">
        <f t="shared" si="170"/>
        <v>264738</v>
      </c>
      <c r="M803" s="3">
        <v>185054</v>
      </c>
      <c r="N803" s="3">
        <f t="shared" si="173"/>
        <v>8033.112324346389</v>
      </c>
      <c r="O803" s="3">
        <f t="shared" si="171"/>
        <v>1840.2657097039737</v>
      </c>
      <c r="P803" s="3">
        <f t="shared" si="172"/>
        <v>439.05055491232577</v>
      </c>
      <c r="Q803" s="3">
        <v>2</v>
      </c>
      <c r="R803" s="22">
        <v>12</v>
      </c>
      <c r="S803" s="19">
        <f t="shared" si="174"/>
        <v>61.342190323465793</v>
      </c>
      <c r="T803" s="20">
        <f t="shared" si="175"/>
        <v>0.21225671392202697</v>
      </c>
      <c r="U803" s="20">
        <f t="shared" si="176"/>
        <v>0.10300955553898537</v>
      </c>
      <c r="V803" s="21">
        <f t="shared" si="177"/>
        <v>6.8006862886325709E-2</v>
      </c>
      <c r="W803" s="26">
        <f t="shared" si="178"/>
        <v>14.635018497077526</v>
      </c>
      <c r="X803" s="27">
        <f t="shared" si="179"/>
        <v>0.28696114700152014</v>
      </c>
      <c r="Y803" s="27">
        <f t="shared" si="180"/>
        <v>0.14562207459778634</v>
      </c>
      <c r="Z803" s="27">
        <f t="shared" si="181"/>
        <v>9.7566789980516835E-2</v>
      </c>
    </row>
    <row r="804" spans="1:26" ht="12.5" x14ac:dyDescent="0.25">
      <c r="A804" s="2" t="s">
        <v>197</v>
      </c>
      <c r="B804" t="s">
        <v>393</v>
      </c>
      <c r="C804" t="s">
        <v>392</v>
      </c>
      <c r="D804" s="18">
        <f>VLOOKUP(C804,'Infected rate by state'!B:E,4,0)</f>
        <v>7.5097590818065515E-3</v>
      </c>
      <c r="E804" s="3">
        <v>1014</v>
      </c>
      <c r="F804" s="2">
        <v>101</v>
      </c>
      <c r="G804" s="2">
        <v>543</v>
      </c>
      <c r="H804" s="4">
        <f t="shared" si="168"/>
        <v>778.5</v>
      </c>
      <c r="I804" s="2">
        <v>38</v>
      </c>
      <c r="J804" s="4">
        <f t="shared" si="169"/>
        <v>69.5</v>
      </c>
      <c r="K804" s="3">
        <v>283753</v>
      </c>
      <c r="L804" s="3">
        <f t="shared" si="170"/>
        <v>240571</v>
      </c>
      <c r="M804" s="3">
        <v>43182</v>
      </c>
      <c r="N804" s="3">
        <f t="shared" si="173"/>
        <v>4261.8333374797085</v>
      </c>
      <c r="O804" s="3">
        <f t="shared" si="171"/>
        <v>871.36275328855299</v>
      </c>
      <c r="P804" s="3">
        <f t="shared" si="172"/>
        <v>183.10281826670294</v>
      </c>
      <c r="Q804" s="3">
        <v>2</v>
      </c>
      <c r="R804" s="22">
        <v>12</v>
      </c>
      <c r="S804" s="19">
        <f t="shared" si="174"/>
        <v>29.045425109618431</v>
      </c>
      <c r="T804" s="20">
        <f t="shared" si="175"/>
        <v>5.349065397719785E-2</v>
      </c>
      <c r="U804" s="20">
        <f t="shared" si="176"/>
        <v>3.7309473486985781E-2</v>
      </c>
      <c r="V804" s="21">
        <f t="shared" si="177"/>
        <v>2.8644403461162163E-2</v>
      </c>
      <c r="W804" s="26">
        <f t="shared" si="178"/>
        <v>6.1034272755567649</v>
      </c>
      <c r="X804" s="27">
        <f t="shared" si="179"/>
        <v>0.16061650725149382</v>
      </c>
      <c r="Y804" s="27">
        <f t="shared" si="180"/>
        <v>8.7819097490025394E-2</v>
      </c>
      <c r="Z804" s="27">
        <f t="shared" si="181"/>
        <v>6.0429973025314505E-2</v>
      </c>
    </row>
    <row r="805" spans="1:26" ht="12.5" x14ac:dyDescent="0.25">
      <c r="A805" s="2" t="s">
        <v>198</v>
      </c>
      <c r="B805" t="s">
        <v>395</v>
      </c>
      <c r="C805" t="s">
        <v>394</v>
      </c>
      <c r="D805" s="18">
        <f>VLOOKUP(C805,'Infected rate by state'!B:E,4,0)</f>
        <v>1.0015511681323568E-2</v>
      </c>
      <c r="E805" s="2">
        <v>750</v>
      </c>
      <c r="F805" s="2">
        <v>110</v>
      </c>
      <c r="G805" s="2">
        <v>371</v>
      </c>
      <c r="H805" s="4">
        <f t="shared" ref="H805:H868" si="182">G805+(E805-G805)*0.5</f>
        <v>560.5</v>
      </c>
      <c r="I805" s="2">
        <v>42</v>
      </c>
      <c r="J805" s="4">
        <f t="shared" ref="J805:J868" si="183">I805+(F805-I805)*0.5</f>
        <v>76</v>
      </c>
      <c r="K805" s="3">
        <v>356000</v>
      </c>
      <c r="L805" s="3">
        <f t="shared" si="170"/>
        <v>304093</v>
      </c>
      <c r="M805" s="3">
        <v>51907</v>
      </c>
      <c r="N805" s="3">
        <f t="shared" si="173"/>
        <v>7131.0443171023808</v>
      </c>
      <c r="O805" s="3">
        <f t="shared" si="171"/>
        <v>1453.6747015695203</v>
      </c>
      <c r="P805" s="3">
        <f t="shared" si="172"/>
        <v>304.32343971618604</v>
      </c>
      <c r="Q805" s="3">
        <v>2</v>
      </c>
      <c r="R805" s="22">
        <v>12</v>
      </c>
      <c r="S805" s="19">
        <f t="shared" si="174"/>
        <v>48.455823385650675</v>
      </c>
      <c r="T805" s="20">
        <f t="shared" si="175"/>
        <v>0.13060868837102607</v>
      </c>
      <c r="U805" s="20">
        <f t="shared" si="176"/>
        <v>8.6451067592597103E-2</v>
      </c>
      <c r="V805" s="21">
        <f t="shared" si="177"/>
        <v>6.4607764514200902E-2</v>
      </c>
      <c r="W805" s="26">
        <f t="shared" si="178"/>
        <v>10.144114657206201</v>
      </c>
      <c r="X805" s="27">
        <f t="shared" si="179"/>
        <v>0.2415265394572905</v>
      </c>
      <c r="Y805" s="27">
        <f t="shared" si="180"/>
        <v>0.13347519285797632</v>
      </c>
      <c r="Z805" s="27">
        <f t="shared" si="181"/>
        <v>9.2219224156420004E-2</v>
      </c>
    </row>
    <row r="806" spans="1:26" ht="12.5" x14ac:dyDescent="0.25">
      <c r="A806" s="2" t="s">
        <v>199</v>
      </c>
      <c r="B806" t="s">
        <v>379</v>
      </c>
      <c r="C806" t="s">
        <v>378</v>
      </c>
      <c r="D806" s="18">
        <f>VLOOKUP(C806,'Infected rate by state'!B:E,4,0)</f>
        <v>4.6065868365726429E-3</v>
      </c>
      <c r="E806" s="3">
        <v>5541</v>
      </c>
      <c r="F806" s="2">
        <v>582</v>
      </c>
      <c r="G806" s="3">
        <v>2447</v>
      </c>
      <c r="H806" s="4">
        <f t="shared" si="182"/>
        <v>3994</v>
      </c>
      <c r="I806" s="2">
        <v>225</v>
      </c>
      <c r="J806" s="4">
        <f t="shared" si="183"/>
        <v>403.5</v>
      </c>
      <c r="K806" s="3">
        <v>1491485</v>
      </c>
      <c r="L806" s="3">
        <f t="shared" si="170"/>
        <v>1212448</v>
      </c>
      <c r="M806" s="3">
        <v>279037</v>
      </c>
      <c r="N806" s="3">
        <f t="shared" si="173"/>
        <v>13741.310335891098</v>
      </c>
      <c r="O806" s="3">
        <f t="shared" si="171"/>
        <v>2855.0765163314854</v>
      </c>
      <c r="P806" s="3">
        <f t="shared" si="172"/>
        <v>612.00512016039693</v>
      </c>
      <c r="Q806" s="3">
        <v>2</v>
      </c>
      <c r="R806" s="22">
        <v>12</v>
      </c>
      <c r="S806" s="19">
        <f t="shared" si="174"/>
        <v>95.169217211049514</v>
      </c>
      <c r="T806" s="20">
        <f t="shared" si="175"/>
        <v>3.8892201557437479E-2</v>
      </c>
      <c r="U806" s="20">
        <f t="shared" si="176"/>
        <v>2.382804637232086E-2</v>
      </c>
      <c r="V806" s="21">
        <f t="shared" si="177"/>
        <v>1.7175458800045031E-2</v>
      </c>
      <c r="W806" s="26">
        <f t="shared" si="178"/>
        <v>20.400170672013232</v>
      </c>
      <c r="X806" s="27">
        <f t="shared" si="179"/>
        <v>9.0667425208947702E-2</v>
      </c>
      <c r="Y806" s="27">
        <f t="shared" si="180"/>
        <v>5.0558043796810982E-2</v>
      </c>
      <c r="Z806" s="27">
        <f t="shared" si="181"/>
        <v>3.5051839642634419E-2</v>
      </c>
    </row>
    <row r="807" spans="1:26" ht="12.5" x14ac:dyDescent="0.25">
      <c r="A807" s="2" t="s">
        <v>200</v>
      </c>
      <c r="B807" t="s">
        <v>400</v>
      </c>
      <c r="C807" t="s">
        <v>291</v>
      </c>
      <c r="D807" s="18">
        <f>VLOOKUP(C807,'Infected rate by state'!B:E,4,0)</f>
        <v>5.5896269710740548E-3</v>
      </c>
      <c r="E807" s="2">
        <v>558</v>
      </c>
      <c r="F807" s="2">
        <v>84</v>
      </c>
      <c r="G807" s="2">
        <v>173</v>
      </c>
      <c r="H807" s="4">
        <f t="shared" si="182"/>
        <v>365.5</v>
      </c>
      <c r="I807" s="2">
        <v>25</v>
      </c>
      <c r="J807" s="4">
        <f t="shared" si="183"/>
        <v>54.5</v>
      </c>
      <c r="K807" s="3">
        <v>320156</v>
      </c>
      <c r="L807" s="3">
        <f t="shared" si="170"/>
        <v>249135</v>
      </c>
      <c r="M807" s="3">
        <v>71021</v>
      </c>
      <c r="N807" s="3">
        <f t="shared" si="173"/>
        <v>3579.1052251023702</v>
      </c>
      <c r="O807" s="3">
        <f t="shared" si="171"/>
        <v>755.45636322085397</v>
      </c>
      <c r="P807" s="3">
        <f t="shared" si="172"/>
        <v>165.01337554575662</v>
      </c>
      <c r="Q807" s="3">
        <v>2</v>
      </c>
      <c r="R807" s="22">
        <v>12</v>
      </c>
      <c r="S807" s="19">
        <f t="shared" si="174"/>
        <v>25.181878774028466</v>
      </c>
      <c r="T807" s="20">
        <f t="shared" si="175"/>
        <v>0.14555999291345934</v>
      </c>
      <c r="U807" s="20">
        <f t="shared" si="176"/>
        <v>6.8897069149188694E-2</v>
      </c>
      <c r="V807" s="21">
        <f t="shared" si="177"/>
        <v>4.5128815007219471E-2</v>
      </c>
      <c r="W807" s="26">
        <f t="shared" si="178"/>
        <v>5.5004458515252201</v>
      </c>
      <c r="X807" s="27">
        <f t="shared" si="179"/>
        <v>0.2200178340610088</v>
      </c>
      <c r="Y807" s="27">
        <f t="shared" si="180"/>
        <v>0.1009256119545912</v>
      </c>
      <c r="Z807" s="27">
        <f t="shared" si="181"/>
        <v>6.5481498232443092E-2</v>
      </c>
    </row>
    <row r="808" spans="1:26" ht="12.5" x14ac:dyDescent="0.25">
      <c r="A808" s="2" t="s">
        <v>201</v>
      </c>
      <c r="B808" t="s">
        <v>361</v>
      </c>
      <c r="C808" t="s">
        <v>360</v>
      </c>
      <c r="D808" s="18">
        <f>VLOOKUP(C808,'Infected rate by state'!B:E,4,0)</f>
        <v>1.3084994977372357E-2</v>
      </c>
      <c r="E808" s="3">
        <v>4017</v>
      </c>
      <c r="F808" s="2">
        <v>449</v>
      </c>
      <c r="G808" s="3">
        <v>1742</v>
      </c>
      <c r="H808" s="4">
        <f t="shared" si="182"/>
        <v>2879.5</v>
      </c>
      <c r="I808" s="2">
        <v>184</v>
      </c>
      <c r="J808" s="4">
        <f t="shared" si="183"/>
        <v>316.5</v>
      </c>
      <c r="K808" s="3">
        <v>1010995</v>
      </c>
      <c r="L808" s="3">
        <f t="shared" si="170"/>
        <v>815922</v>
      </c>
      <c r="M808" s="3">
        <v>195073</v>
      </c>
      <c r="N808" s="3">
        <f t="shared" si="173"/>
        <v>26457.728994297133</v>
      </c>
      <c r="O808" s="3">
        <f t="shared" si="171"/>
        <v>5511.9490617084375</v>
      </c>
      <c r="P808" s="3">
        <f t="shared" si="172"/>
        <v>1185.3621528090569</v>
      </c>
      <c r="Q808" s="3">
        <v>2</v>
      </c>
      <c r="R808" s="22">
        <v>12</v>
      </c>
      <c r="S808" s="19">
        <f t="shared" si="174"/>
        <v>183.73163539028124</v>
      </c>
      <c r="T808" s="20">
        <f t="shared" si="175"/>
        <v>0.10547166210693527</v>
      </c>
      <c r="U808" s="20">
        <f t="shared" si="176"/>
        <v>6.3806784299455202E-2</v>
      </c>
      <c r="V808" s="21">
        <f t="shared" si="177"/>
        <v>4.5738520136988113E-2</v>
      </c>
      <c r="W808" s="26">
        <f t="shared" si="178"/>
        <v>39.512071760301893</v>
      </c>
      <c r="X808" s="27">
        <f t="shared" si="179"/>
        <v>0.21473952043642333</v>
      </c>
      <c r="Y808" s="27">
        <f t="shared" si="180"/>
        <v>0.12484066906888434</v>
      </c>
      <c r="Z808" s="27">
        <f t="shared" si="181"/>
        <v>8.8000159822498647E-2</v>
      </c>
    </row>
    <row r="809" spans="1:26" ht="12.5" x14ac:dyDescent="0.25">
      <c r="A809" s="2" t="s">
        <v>202</v>
      </c>
      <c r="B809" t="s">
        <v>315</v>
      </c>
      <c r="C809" t="s">
        <v>314</v>
      </c>
      <c r="D809" s="18">
        <f>VLOOKUP(C809,'Infected rate by state'!B:E,4,0)</f>
        <v>7.5362096948057532E-3</v>
      </c>
      <c r="E809" s="3">
        <v>5813</v>
      </c>
      <c r="F809" s="2">
        <v>690</v>
      </c>
      <c r="G809" s="3">
        <v>2236</v>
      </c>
      <c r="H809" s="4">
        <f t="shared" si="182"/>
        <v>4024.5</v>
      </c>
      <c r="I809" s="2">
        <v>293</v>
      </c>
      <c r="J809" s="4">
        <f t="shared" si="183"/>
        <v>491.5</v>
      </c>
      <c r="K809" s="3">
        <v>2662559</v>
      </c>
      <c r="L809" s="3">
        <f t="shared" si="170"/>
        <v>2206378</v>
      </c>
      <c r="M809" s="3">
        <v>456181</v>
      </c>
      <c r="N809" s="3">
        <f t="shared" si="173"/>
        <v>40131.205897584623</v>
      </c>
      <c r="O809" s="3">
        <f t="shared" si="171"/>
        <v>8278.1254987504544</v>
      </c>
      <c r="P809" s="3">
        <f t="shared" si="172"/>
        <v>1758.8329187685185</v>
      </c>
      <c r="Q809" s="3">
        <v>2</v>
      </c>
      <c r="R809" s="22">
        <v>12</v>
      </c>
      <c r="S809" s="19">
        <f t="shared" si="174"/>
        <v>275.93751662501512</v>
      </c>
      <c r="T809" s="20">
        <f t="shared" si="175"/>
        <v>0.12340676056574916</v>
      </c>
      <c r="U809" s="20">
        <f t="shared" si="176"/>
        <v>6.8564422071068484E-2</v>
      </c>
      <c r="V809" s="21">
        <f t="shared" si="177"/>
        <v>4.7469037781698802E-2</v>
      </c>
      <c r="W809" s="26">
        <f t="shared" si="178"/>
        <v>58.627763958950617</v>
      </c>
      <c r="X809" s="27">
        <f t="shared" si="179"/>
        <v>0.2000947575390806</v>
      </c>
      <c r="Y809" s="27">
        <f t="shared" si="180"/>
        <v>0.11928334477914673</v>
      </c>
      <c r="Z809" s="27">
        <f t="shared" si="181"/>
        <v>8.4967773853551615E-2</v>
      </c>
    </row>
    <row r="810" spans="1:26" ht="12.5" x14ac:dyDescent="0.25">
      <c r="A810" s="2" t="s">
        <v>203</v>
      </c>
      <c r="B810" t="s">
        <v>325</v>
      </c>
      <c r="C810" t="s">
        <v>324</v>
      </c>
      <c r="D810" s="18">
        <f>VLOOKUP(C810,'Infected rate by state'!B:E,4,0)</f>
        <v>8.9298079160438481E-3</v>
      </c>
      <c r="E810" s="3">
        <v>10004</v>
      </c>
      <c r="F810" s="3">
        <v>1284</v>
      </c>
      <c r="G810" s="3">
        <v>3292</v>
      </c>
      <c r="H810" s="4">
        <f t="shared" si="182"/>
        <v>6648</v>
      </c>
      <c r="I810" s="2">
        <v>448</v>
      </c>
      <c r="J810" s="4">
        <f t="shared" si="183"/>
        <v>866</v>
      </c>
      <c r="K810" s="3">
        <v>3130935</v>
      </c>
      <c r="L810" s="3">
        <f t="shared" si="170"/>
        <v>2416782</v>
      </c>
      <c r="M810" s="3">
        <v>714153</v>
      </c>
      <c r="N810" s="3">
        <f t="shared" si="173"/>
        <v>55917.296295237495</v>
      </c>
      <c r="O810" s="3">
        <f t="shared" si="171"/>
        <v>11835.963627501753</v>
      </c>
      <c r="P810" s="3">
        <f t="shared" si="172"/>
        <v>2593.8422662205885</v>
      </c>
      <c r="Q810" s="3">
        <v>2</v>
      </c>
      <c r="R810" s="22">
        <v>12</v>
      </c>
      <c r="S810" s="19">
        <f t="shared" si="174"/>
        <v>394.53212091672509</v>
      </c>
      <c r="T810" s="20">
        <f t="shared" si="175"/>
        <v>0.11984572324323363</v>
      </c>
      <c r="U810" s="20">
        <f t="shared" si="176"/>
        <v>5.9345986900831094E-2</v>
      </c>
      <c r="V810" s="21">
        <f t="shared" si="177"/>
        <v>3.9437437116825777E-2</v>
      </c>
      <c r="W810" s="26">
        <f t="shared" si="178"/>
        <v>86.461408874019611</v>
      </c>
      <c r="X810" s="27">
        <f t="shared" si="179"/>
        <v>0.19299421623665092</v>
      </c>
      <c r="Y810" s="27">
        <f t="shared" si="180"/>
        <v>9.983996405775937E-2</v>
      </c>
      <c r="Z810" s="27">
        <f t="shared" si="181"/>
        <v>6.7337545852040201E-2</v>
      </c>
    </row>
    <row r="811" spans="1:26" ht="12.5" x14ac:dyDescent="0.25">
      <c r="A811" s="2" t="s">
        <v>204</v>
      </c>
      <c r="B811" t="s">
        <v>325</v>
      </c>
      <c r="C811" t="s">
        <v>324</v>
      </c>
      <c r="D811" s="18">
        <f>VLOOKUP(C811,'Infected rate by state'!B:E,4,0)</f>
        <v>8.9298079160438481E-3</v>
      </c>
      <c r="E811" s="2">
        <v>872</v>
      </c>
      <c r="F811" s="2">
        <v>158</v>
      </c>
      <c r="G811" s="2">
        <v>359</v>
      </c>
      <c r="H811" s="4">
        <f t="shared" si="182"/>
        <v>615.5</v>
      </c>
      <c r="I811" s="2">
        <v>63</v>
      </c>
      <c r="J811" s="4">
        <f t="shared" si="183"/>
        <v>110.5</v>
      </c>
      <c r="K811" s="3">
        <v>338880</v>
      </c>
      <c r="L811" s="3">
        <f t="shared" si="170"/>
        <v>230065</v>
      </c>
      <c r="M811" s="3">
        <v>108815</v>
      </c>
      <c r="N811" s="3">
        <f t="shared" si="173"/>
        <v>6052.2666131778788</v>
      </c>
      <c r="O811" s="3">
        <f t="shared" si="171"/>
        <v>1334.5530956968164</v>
      </c>
      <c r="P811" s="3">
        <f t="shared" si="172"/>
        <v>306.13389849998634</v>
      </c>
      <c r="Q811" s="3">
        <v>2</v>
      </c>
      <c r="R811" s="22">
        <v>12</v>
      </c>
      <c r="S811" s="19">
        <f t="shared" si="174"/>
        <v>44.485103189893877</v>
      </c>
      <c r="T811" s="20">
        <f t="shared" si="175"/>
        <v>0.12391393646209993</v>
      </c>
      <c r="U811" s="20">
        <f t="shared" si="176"/>
        <v>7.2274741169608248E-2</v>
      </c>
      <c r="V811" s="21">
        <f t="shared" si="177"/>
        <v>5.1015026593914999E-2</v>
      </c>
      <c r="W811" s="26">
        <f t="shared" si="178"/>
        <v>10.204463283332878</v>
      </c>
      <c r="X811" s="27">
        <f t="shared" si="179"/>
        <v>0.16197560767195043</v>
      </c>
      <c r="Y811" s="27">
        <f t="shared" si="180"/>
        <v>9.2348084012062237E-2</v>
      </c>
      <c r="Z811" s="27">
        <f t="shared" si="181"/>
        <v>6.4585210654005548E-2</v>
      </c>
    </row>
    <row r="812" spans="1:26" ht="12.5" x14ac:dyDescent="0.25">
      <c r="A812" s="2" t="s">
        <v>205</v>
      </c>
      <c r="B812" t="s">
        <v>341</v>
      </c>
      <c r="C812" t="s">
        <v>340</v>
      </c>
      <c r="D812" s="18">
        <f>VLOOKUP(C812,'Infected rate by state'!B:E,4,0)</f>
        <v>4.5161642780770922E-3</v>
      </c>
      <c r="E812" s="2">
        <v>390</v>
      </c>
      <c r="F812" s="2">
        <v>36</v>
      </c>
      <c r="G812" s="2">
        <v>175</v>
      </c>
      <c r="H812" s="4">
        <f t="shared" si="182"/>
        <v>282.5</v>
      </c>
      <c r="I812" s="2">
        <v>14</v>
      </c>
      <c r="J812" s="4">
        <f t="shared" si="183"/>
        <v>25</v>
      </c>
      <c r="K812" s="3">
        <v>112038</v>
      </c>
      <c r="L812" s="3">
        <f t="shared" si="170"/>
        <v>87138</v>
      </c>
      <c r="M812" s="3">
        <v>24900</v>
      </c>
      <c r="N812" s="3">
        <f t="shared" si="173"/>
        <v>1011.9640267744026</v>
      </c>
      <c r="O812" s="3">
        <f t="shared" si="171"/>
        <v>213.6391382867192</v>
      </c>
      <c r="P812" s="3">
        <f t="shared" si="172"/>
        <v>46.67511601183152</v>
      </c>
      <c r="Q812" s="3">
        <v>2</v>
      </c>
      <c r="R812" s="22">
        <v>12</v>
      </c>
      <c r="S812" s="19">
        <f t="shared" si="174"/>
        <v>7.1213046095573072</v>
      </c>
      <c r="T812" s="20">
        <f t="shared" si="175"/>
        <v>4.0693169197470326E-2</v>
      </c>
      <c r="U812" s="20">
        <f t="shared" si="176"/>
        <v>2.520815790993737E-2</v>
      </c>
      <c r="V812" s="21">
        <f t="shared" si="177"/>
        <v>1.8259755409121302E-2</v>
      </c>
      <c r="W812" s="26">
        <f t="shared" si="178"/>
        <v>1.5558372003943839</v>
      </c>
      <c r="X812" s="27">
        <f t="shared" si="179"/>
        <v>0.11113122859959886</v>
      </c>
      <c r="Y812" s="27">
        <f t="shared" si="180"/>
        <v>6.2233488015775357E-2</v>
      </c>
      <c r="Z812" s="27">
        <f t="shared" si="181"/>
        <v>4.321770001095511E-2</v>
      </c>
    </row>
    <row r="813" spans="1:26" ht="12.5" x14ac:dyDescent="0.25">
      <c r="A813" s="2" t="s">
        <v>206</v>
      </c>
      <c r="B813" t="s">
        <v>355</v>
      </c>
      <c r="C813" t="s">
        <v>354</v>
      </c>
      <c r="D813" s="18">
        <f>VLOOKUP(C813,'Infected rate by state'!B:E,4,0)</f>
        <v>1.1948400031748969E-2</v>
      </c>
      <c r="E813" s="2">
        <v>835</v>
      </c>
      <c r="F813" s="2">
        <v>29</v>
      </c>
      <c r="G813" s="2">
        <v>344</v>
      </c>
      <c r="H813" s="4">
        <f t="shared" si="182"/>
        <v>589.5</v>
      </c>
      <c r="I813" s="2">
        <v>15</v>
      </c>
      <c r="J813" s="4">
        <f t="shared" si="183"/>
        <v>22</v>
      </c>
      <c r="K813" s="3">
        <v>116854</v>
      </c>
      <c r="L813" s="3">
        <f t="shared" si="170"/>
        <v>94877</v>
      </c>
      <c r="M813" s="3">
        <v>21977</v>
      </c>
      <c r="N813" s="3">
        <f t="shared" si="173"/>
        <v>2792.436674619988</v>
      </c>
      <c r="O813" s="3">
        <f t="shared" si="171"/>
        <v>580.45506580236975</v>
      </c>
      <c r="P813" s="3">
        <f t="shared" si="172"/>
        <v>124.49258082607835</v>
      </c>
      <c r="Q813" s="3">
        <v>2</v>
      </c>
      <c r="R813" s="22">
        <v>12</v>
      </c>
      <c r="S813" s="19">
        <f t="shared" si="174"/>
        <v>19.348502193412326</v>
      </c>
      <c r="T813" s="20">
        <f t="shared" si="175"/>
        <v>5.6245645911082345E-2</v>
      </c>
      <c r="U813" s="20">
        <f t="shared" si="176"/>
        <v>3.2821886672455176E-2</v>
      </c>
      <c r="V813" s="21">
        <f t="shared" si="177"/>
        <v>2.317185891426626E-2</v>
      </c>
      <c r="W813" s="26">
        <f t="shared" si="178"/>
        <v>4.1497526942026122</v>
      </c>
      <c r="X813" s="27">
        <f t="shared" si="179"/>
        <v>0.27665017961350746</v>
      </c>
      <c r="Y813" s="27">
        <f t="shared" si="180"/>
        <v>0.1886251224637551</v>
      </c>
      <c r="Z813" s="27">
        <f t="shared" si="181"/>
        <v>0.14309492048974526</v>
      </c>
    </row>
    <row r="814" spans="1:26" ht="12.5" x14ac:dyDescent="0.25">
      <c r="A814" s="2" t="s">
        <v>207</v>
      </c>
      <c r="B814" t="s">
        <v>341</v>
      </c>
      <c r="C814" t="s">
        <v>340</v>
      </c>
      <c r="D814" s="18">
        <f>VLOOKUP(C814,'Infected rate by state'!B:E,4,0)</f>
        <v>4.5161642780770922E-3</v>
      </c>
      <c r="E814" s="3">
        <v>1490</v>
      </c>
      <c r="F814" s="2">
        <v>117</v>
      </c>
      <c r="G814" s="2">
        <v>779</v>
      </c>
      <c r="H814" s="4">
        <f t="shared" si="182"/>
        <v>1134.5</v>
      </c>
      <c r="I814" s="2">
        <v>57</v>
      </c>
      <c r="J814" s="4">
        <f t="shared" si="183"/>
        <v>87</v>
      </c>
      <c r="K814" s="3">
        <v>290227</v>
      </c>
      <c r="L814" s="3">
        <f t="shared" si="170"/>
        <v>219806</v>
      </c>
      <c r="M814" s="3">
        <v>70421</v>
      </c>
      <c r="N814" s="3">
        <f t="shared" si="173"/>
        <v>2621.4256198669605</v>
      </c>
      <c r="O814" s="3">
        <f t="shared" si="171"/>
        <v>558.4971006537512</v>
      </c>
      <c r="P814" s="3">
        <f t="shared" si="172"/>
        <v>123.32002385450457</v>
      </c>
      <c r="Q814" s="3">
        <v>2</v>
      </c>
      <c r="R814" s="22">
        <v>12</v>
      </c>
      <c r="S814" s="19">
        <f t="shared" si="174"/>
        <v>18.616570021791706</v>
      </c>
      <c r="T814" s="20">
        <f t="shared" si="175"/>
        <v>2.3898035971491278E-2</v>
      </c>
      <c r="U814" s="20">
        <f t="shared" si="176"/>
        <v>1.6409493188005029E-2</v>
      </c>
      <c r="V814" s="21">
        <f t="shared" si="177"/>
        <v>1.24943422965045E-2</v>
      </c>
      <c r="W814" s="26">
        <f t="shared" si="178"/>
        <v>4.1106674618168189</v>
      </c>
      <c r="X814" s="27">
        <f t="shared" si="179"/>
        <v>7.2116973014330149E-2</v>
      </c>
      <c r="Y814" s="27">
        <f t="shared" si="180"/>
        <v>4.7249051285250789E-2</v>
      </c>
      <c r="Z814" s="27">
        <f t="shared" si="181"/>
        <v>3.5133909930058278E-2</v>
      </c>
    </row>
    <row r="815" spans="1:26" ht="12.5" x14ac:dyDescent="0.25">
      <c r="A815" s="2" t="s">
        <v>208</v>
      </c>
      <c r="B815" t="s">
        <v>315</v>
      </c>
      <c r="C815" t="s">
        <v>314</v>
      </c>
      <c r="D815" s="18">
        <f>VLOOKUP(C815,'Infected rate by state'!B:E,4,0)</f>
        <v>7.5362096948057532E-3</v>
      </c>
      <c r="E815" s="2">
        <v>974</v>
      </c>
      <c r="F815" s="2">
        <v>69</v>
      </c>
      <c r="G815" s="2">
        <v>404</v>
      </c>
      <c r="H815" s="4">
        <f t="shared" si="182"/>
        <v>689</v>
      </c>
      <c r="I815" s="2">
        <v>23</v>
      </c>
      <c r="J815" s="4">
        <f t="shared" si="183"/>
        <v>46</v>
      </c>
      <c r="K815" s="3">
        <v>305976</v>
      </c>
      <c r="L815" s="3">
        <f t="shared" si="170"/>
        <v>211664</v>
      </c>
      <c r="M815" s="3">
        <v>94312</v>
      </c>
      <c r="N815" s="3">
        <f t="shared" si="173"/>
        <v>4611.7985951557703</v>
      </c>
      <c r="O815" s="3">
        <f t="shared" si="171"/>
        <v>1011.285184739535</v>
      </c>
      <c r="P815" s="3">
        <f t="shared" si="172"/>
        <v>230.59603107315741</v>
      </c>
      <c r="Q815" s="3">
        <v>2</v>
      </c>
      <c r="R815" s="22">
        <v>12</v>
      </c>
      <c r="S815" s="19">
        <f t="shared" si="174"/>
        <v>33.709506157984499</v>
      </c>
      <c r="T815" s="20">
        <f t="shared" si="175"/>
        <v>8.3439371678179455E-2</v>
      </c>
      <c r="U815" s="20">
        <f t="shared" si="176"/>
        <v>4.8925262928859944E-2</v>
      </c>
      <c r="V815" s="21">
        <f t="shared" si="177"/>
        <v>3.4609349238177108E-2</v>
      </c>
      <c r="W815" s="26">
        <f t="shared" si="178"/>
        <v>7.6865343691052468</v>
      </c>
      <c r="X815" s="27">
        <f t="shared" si="179"/>
        <v>0.33419714648283683</v>
      </c>
      <c r="Y815" s="27">
        <f t="shared" si="180"/>
        <v>0.16709857324141841</v>
      </c>
      <c r="Z815" s="27">
        <f t="shared" si="181"/>
        <v>0.11139904882761227</v>
      </c>
    </row>
    <row r="816" spans="1:26" ht="12.5" x14ac:dyDescent="0.25">
      <c r="A816" s="2" t="s">
        <v>209</v>
      </c>
      <c r="B816" t="s">
        <v>367</v>
      </c>
      <c r="C816" t="s">
        <v>366</v>
      </c>
      <c r="D816" s="18">
        <f>VLOOKUP(C816,'Infected rate by state'!B:E,4,0)</f>
        <v>2.4682967074759195E-2</v>
      </c>
      <c r="E816" s="3">
        <v>1164</v>
      </c>
      <c r="F816" s="2">
        <v>84</v>
      </c>
      <c r="G816" s="2">
        <v>527</v>
      </c>
      <c r="H816" s="4">
        <f t="shared" si="182"/>
        <v>845.5</v>
      </c>
      <c r="I816" s="2">
        <v>12</v>
      </c>
      <c r="J816" s="4">
        <f t="shared" si="183"/>
        <v>48</v>
      </c>
      <c r="K816" s="3">
        <v>310775</v>
      </c>
      <c r="L816" s="3">
        <f t="shared" si="170"/>
        <v>250688</v>
      </c>
      <c r="M816" s="3">
        <v>60087</v>
      </c>
      <c r="N816" s="3">
        <f t="shared" si="173"/>
        <v>15341.698185316578</v>
      </c>
      <c r="O816" s="3">
        <f t="shared" si="171"/>
        <v>3196.7164893081504</v>
      </c>
      <c r="P816" s="3">
        <f t="shared" si="172"/>
        <v>687.61321941434767</v>
      </c>
      <c r="Q816" s="3">
        <v>2</v>
      </c>
      <c r="R816" s="22">
        <v>12</v>
      </c>
      <c r="S816" s="19">
        <f t="shared" si="174"/>
        <v>106.55721631027168</v>
      </c>
      <c r="T816" s="20">
        <f t="shared" si="175"/>
        <v>0.20219585637622711</v>
      </c>
      <c r="U816" s="20">
        <f t="shared" si="176"/>
        <v>0.12602864140777253</v>
      </c>
      <c r="V816" s="21">
        <f t="shared" si="177"/>
        <v>9.154400026655643E-2</v>
      </c>
      <c r="W816" s="26">
        <f t="shared" si="178"/>
        <v>22.920440647144922</v>
      </c>
      <c r="X816" s="27">
        <f t="shared" si="179"/>
        <v>1.9100367205954101</v>
      </c>
      <c r="Y816" s="27">
        <f t="shared" si="180"/>
        <v>0.47750918014885252</v>
      </c>
      <c r="Z816" s="27">
        <f t="shared" si="181"/>
        <v>0.27286238865648715</v>
      </c>
    </row>
    <row r="817" spans="1:26" ht="12.5" x14ac:dyDescent="0.25">
      <c r="A817" s="2" t="s">
        <v>210</v>
      </c>
      <c r="B817" t="s">
        <v>325</v>
      </c>
      <c r="C817" t="s">
        <v>324</v>
      </c>
      <c r="D817" s="18">
        <f>VLOOKUP(C817,'Infected rate by state'!B:E,4,0)</f>
        <v>8.9298079160438481E-3</v>
      </c>
      <c r="E817" s="3">
        <v>2001</v>
      </c>
      <c r="F817" s="2">
        <v>230</v>
      </c>
      <c r="G817" s="2">
        <v>755</v>
      </c>
      <c r="H817" s="4">
        <f t="shared" si="182"/>
        <v>1378</v>
      </c>
      <c r="I817" s="2">
        <v>91</v>
      </c>
      <c r="J817" s="4">
        <f t="shared" si="183"/>
        <v>160.5</v>
      </c>
      <c r="K817" s="3">
        <v>636854</v>
      </c>
      <c r="L817" s="3">
        <f t="shared" si="170"/>
        <v>506349</v>
      </c>
      <c r="M817" s="3">
        <v>130505</v>
      </c>
      <c r="N817" s="3">
        <f t="shared" si="173"/>
        <v>11373.967781128378</v>
      </c>
      <c r="O817" s="3">
        <f t="shared" si="171"/>
        <v>2382.476949010219</v>
      </c>
      <c r="P817" s="3">
        <f t="shared" si="172"/>
        <v>515.7179262026483</v>
      </c>
      <c r="Q817" s="3">
        <v>2</v>
      </c>
      <c r="R817" s="22">
        <v>12</v>
      </c>
      <c r="S817" s="19">
        <f t="shared" si="174"/>
        <v>79.415898300340629</v>
      </c>
      <c r="T817" s="20">
        <f t="shared" si="175"/>
        <v>0.10518662026535183</v>
      </c>
      <c r="U817" s="20">
        <f t="shared" si="176"/>
        <v>5.7631275979927885E-2</v>
      </c>
      <c r="V817" s="21">
        <f t="shared" si="177"/>
        <v>3.9688105097621502E-2</v>
      </c>
      <c r="W817" s="26">
        <f t="shared" si="178"/>
        <v>17.190597540088277</v>
      </c>
      <c r="X817" s="27">
        <f t="shared" si="179"/>
        <v>0.18890766527569536</v>
      </c>
      <c r="Y817" s="27">
        <f t="shared" si="180"/>
        <v>0.10710652672952198</v>
      </c>
      <c r="Z817" s="27">
        <f t="shared" si="181"/>
        <v>7.4741728435166424E-2</v>
      </c>
    </row>
    <row r="818" spans="1:26" ht="12.5" x14ac:dyDescent="0.25">
      <c r="A818" s="2" t="s">
        <v>211</v>
      </c>
      <c r="B818" t="s">
        <v>333</v>
      </c>
      <c r="C818" t="s">
        <v>332</v>
      </c>
      <c r="D818" s="18">
        <f>VLOOKUP(C818,'Infected rate by state'!B:E,4,0)</f>
        <v>1.4486816526494731E-2</v>
      </c>
      <c r="E818" s="3">
        <v>1725</v>
      </c>
      <c r="F818" s="2">
        <v>156</v>
      </c>
      <c r="G818" s="2">
        <v>643</v>
      </c>
      <c r="H818" s="4">
        <f t="shared" si="182"/>
        <v>1184</v>
      </c>
      <c r="I818" s="2">
        <v>71</v>
      </c>
      <c r="J818" s="4">
        <f t="shared" si="183"/>
        <v>113.5</v>
      </c>
      <c r="K818" s="3">
        <v>469070</v>
      </c>
      <c r="L818" s="3">
        <f t="shared" si="170"/>
        <v>362975</v>
      </c>
      <c r="M818" s="3">
        <v>106095</v>
      </c>
      <c r="N818" s="3">
        <f t="shared" si="173"/>
        <v>13590.662056165767</v>
      </c>
      <c r="O818" s="3">
        <f t="shared" si="171"/>
        <v>2874.2517625534028</v>
      </c>
      <c r="P818" s="3">
        <f t="shared" si="172"/>
        <v>629.25838793152116</v>
      </c>
      <c r="Q818" s="3">
        <v>2</v>
      </c>
      <c r="R818" s="22">
        <v>12</v>
      </c>
      <c r="S818" s="19">
        <f t="shared" si="174"/>
        <v>95.808392085113425</v>
      </c>
      <c r="T818" s="20">
        <f t="shared" si="175"/>
        <v>0.14900216498462429</v>
      </c>
      <c r="U818" s="20">
        <f t="shared" si="176"/>
        <v>8.0919250071886342E-2</v>
      </c>
      <c r="V818" s="21">
        <f t="shared" si="177"/>
        <v>5.5541096860935321E-2</v>
      </c>
      <c r="W818" s="26">
        <f t="shared" si="178"/>
        <v>20.975279597717371</v>
      </c>
      <c r="X818" s="27">
        <f t="shared" si="179"/>
        <v>0.29542647320728693</v>
      </c>
      <c r="Y818" s="27">
        <f t="shared" si="180"/>
        <v>0.18480422553054954</v>
      </c>
      <c r="Z818" s="27">
        <f t="shared" si="181"/>
        <v>0.13445692049818828</v>
      </c>
    </row>
    <row r="819" spans="1:26" ht="12.5" x14ac:dyDescent="0.25">
      <c r="A819" s="2" t="s">
        <v>212</v>
      </c>
      <c r="B819" t="s">
        <v>351</v>
      </c>
      <c r="C819" t="s">
        <v>350</v>
      </c>
      <c r="D819" s="18">
        <f>VLOOKUP(C819,'Infected rate by state'!B:E,4,0)</f>
        <v>9.0315118396853012E-3</v>
      </c>
      <c r="E819" s="2">
        <v>476</v>
      </c>
      <c r="F819" s="2">
        <v>68</v>
      </c>
      <c r="G819" s="2">
        <v>178</v>
      </c>
      <c r="H819" s="4">
        <f t="shared" si="182"/>
        <v>327</v>
      </c>
      <c r="I819" s="2">
        <v>22</v>
      </c>
      <c r="J819" s="4">
        <f t="shared" si="183"/>
        <v>45</v>
      </c>
      <c r="K819" s="3">
        <v>142627</v>
      </c>
      <c r="L819" s="3">
        <f t="shared" si="170"/>
        <v>104808</v>
      </c>
      <c r="M819" s="3">
        <v>37819</v>
      </c>
      <c r="N819" s="3">
        <f t="shared" si="173"/>
        <v>2576.2748783175907</v>
      </c>
      <c r="O819" s="3">
        <f t="shared" si="171"/>
        <v>554.38914867070332</v>
      </c>
      <c r="P819" s="3">
        <f t="shared" si="172"/>
        <v>123.81248282037328</v>
      </c>
      <c r="Q819" s="3">
        <v>2</v>
      </c>
      <c r="R819" s="22">
        <v>12</v>
      </c>
      <c r="S819" s="19">
        <f t="shared" si="174"/>
        <v>18.479638289023445</v>
      </c>
      <c r="T819" s="20">
        <f t="shared" si="175"/>
        <v>0.10381819263496317</v>
      </c>
      <c r="U819" s="20">
        <f t="shared" si="176"/>
        <v>5.6512655318114509E-2</v>
      </c>
      <c r="V819" s="21">
        <f t="shared" si="177"/>
        <v>3.8822769514755134E-2</v>
      </c>
      <c r="W819" s="26">
        <f t="shared" si="178"/>
        <v>4.1270827606791096</v>
      </c>
      <c r="X819" s="27">
        <f t="shared" si="179"/>
        <v>0.18759467093995952</v>
      </c>
      <c r="Y819" s="27">
        <f t="shared" si="180"/>
        <v>9.1712950237313545E-2</v>
      </c>
      <c r="Z819" s="27">
        <f t="shared" si="181"/>
        <v>6.0692393539398669E-2</v>
      </c>
    </row>
    <row r="820" spans="1:26" ht="12.5" x14ac:dyDescent="0.25">
      <c r="A820" s="2" t="s">
        <v>213</v>
      </c>
      <c r="B820" t="s">
        <v>383</v>
      </c>
      <c r="C820" t="s">
        <v>382</v>
      </c>
      <c r="D820" s="18">
        <f>VLOOKUP(C820,'Infected rate by state'!B:E,4,0)</f>
        <v>8.525765865415048E-3</v>
      </c>
      <c r="E820" s="3">
        <v>10697</v>
      </c>
      <c r="F820" s="3">
        <v>1257</v>
      </c>
      <c r="G820" s="3">
        <v>3634</v>
      </c>
      <c r="H820" s="4">
        <f t="shared" si="182"/>
        <v>7165.5</v>
      </c>
      <c r="I820" s="2">
        <v>546</v>
      </c>
      <c r="J820" s="4">
        <f t="shared" si="183"/>
        <v>901.5</v>
      </c>
      <c r="K820" s="3">
        <v>3331376</v>
      </c>
      <c r="L820" s="3">
        <f t="shared" si="170"/>
        <v>2699344</v>
      </c>
      <c r="M820" s="3">
        <v>632032</v>
      </c>
      <c r="N820" s="3">
        <f t="shared" si="173"/>
        <v>56805.063571325845</v>
      </c>
      <c r="O820" s="3">
        <f t="shared" si="171"/>
        <v>11816.787880327411</v>
      </c>
      <c r="P820" s="3">
        <f t="shared" si="172"/>
        <v>2536.7106229256533</v>
      </c>
      <c r="Q820" s="3">
        <v>2</v>
      </c>
      <c r="R820" s="22">
        <v>12</v>
      </c>
      <c r="S820" s="19">
        <f t="shared" si="174"/>
        <v>393.89292934424702</v>
      </c>
      <c r="T820" s="20">
        <f t="shared" si="175"/>
        <v>0.10839100972598982</v>
      </c>
      <c r="U820" s="20">
        <f t="shared" si="176"/>
        <v>5.4970752821749638E-2</v>
      </c>
      <c r="V820" s="21">
        <f t="shared" si="177"/>
        <v>3.6822747437996357E-2</v>
      </c>
      <c r="W820" s="26">
        <f t="shared" si="178"/>
        <v>84.557020764188437</v>
      </c>
      <c r="X820" s="27">
        <f t="shared" si="179"/>
        <v>0.15486633839594952</v>
      </c>
      <c r="Y820" s="27">
        <f t="shared" si="180"/>
        <v>9.3795918762272251E-2</v>
      </c>
      <c r="Z820" s="27">
        <f t="shared" si="181"/>
        <v>6.7268910711367091E-2</v>
      </c>
    </row>
    <row r="821" spans="1:26" ht="12.5" x14ac:dyDescent="0.25">
      <c r="A821" s="2" t="s">
        <v>214</v>
      </c>
      <c r="B821" t="s">
        <v>311</v>
      </c>
      <c r="C821" t="s">
        <v>310</v>
      </c>
      <c r="D821" s="18">
        <f>VLOOKUP(C821,'Infected rate by state'!B:E,4,0)</f>
        <v>1.4327212443359898E-2</v>
      </c>
      <c r="E821" s="3">
        <v>6977</v>
      </c>
      <c r="F821" s="2">
        <v>957</v>
      </c>
      <c r="G821" s="3">
        <v>2567</v>
      </c>
      <c r="H821" s="4">
        <f t="shared" si="182"/>
        <v>4772</v>
      </c>
      <c r="I821" s="2">
        <v>416</v>
      </c>
      <c r="J821" s="4">
        <f t="shared" si="183"/>
        <v>686.5</v>
      </c>
      <c r="K821" s="3">
        <v>2761090</v>
      </c>
      <c r="L821" s="3">
        <f t="shared" si="170"/>
        <v>2228421</v>
      </c>
      <c r="M821" s="3">
        <v>532669</v>
      </c>
      <c r="N821" s="3">
        <f t="shared" si="173"/>
        <v>79117.446010473155</v>
      </c>
      <c r="O821" s="3">
        <f t="shared" si="171"/>
        <v>16482.330507738396</v>
      </c>
      <c r="P821" s="3">
        <f t="shared" si="172"/>
        <v>3544.5157066123661</v>
      </c>
      <c r="Q821" s="3">
        <v>2</v>
      </c>
      <c r="R821" s="22">
        <v>12</v>
      </c>
      <c r="S821" s="19">
        <f t="shared" si="174"/>
        <v>549.41101692461314</v>
      </c>
      <c r="T821" s="20">
        <f t="shared" si="175"/>
        <v>0.21402844445836117</v>
      </c>
      <c r="U821" s="20">
        <f t="shared" si="176"/>
        <v>0.1151322332197429</v>
      </c>
      <c r="V821" s="21">
        <f t="shared" si="177"/>
        <v>7.8746025071608591E-2</v>
      </c>
      <c r="W821" s="26">
        <f t="shared" si="178"/>
        <v>118.15052355374554</v>
      </c>
      <c r="X821" s="27">
        <f t="shared" si="179"/>
        <v>0.28401568161958063</v>
      </c>
      <c r="Y821" s="27">
        <f t="shared" si="180"/>
        <v>0.17210564246721857</v>
      </c>
      <c r="Z821" s="27">
        <f t="shared" si="181"/>
        <v>0.12345927226096713</v>
      </c>
    </row>
    <row r="822" spans="1:26" ht="12.5" x14ac:dyDescent="0.25">
      <c r="A822" s="2" t="s">
        <v>215</v>
      </c>
      <c r="B822" t="s">
        <v>383</v>
      </c>
      <c r="C822" t="s">
        <v>382</v>
      </c>
      <c r="D822" s="18">
        <f>VLOOKUP(C822,'Infected rate by state'!B:E,4,0)</f>
        <v>8.525765865415048E-3</v>
      </c>
      <c r="E822" s="3">
        <v>8133</v>
      </c>
      <c r="F822" s="3">
        <v>1079</v>
      </c>
      <c r="G822" s="3">
        <v>2738</v>
      </c>
      <c r="H822" s="4">
        <f t="shared" si="182"/>
        <v>5435.5</v>
      </c>
      <c r="I822" s="2">
        <v>420</v>
      </c>
      <c r="J822" s="4">
        <f t="shared" si="183"/>
        <v>749.5</v>
      </c>
      <c r="K822" s="3">
        <v>2324172</v>
      </c>
      <c r="L822" s="3">
        <f t="shared" si="170"/>
        <v>1782205</v>
      </c>
      <c r="M822" s="3">
        <v>541967</v>
      </c>
      <c r="N822" s="3">
        <f t="shared" si="173"/>
        <v>39630.692605906843</v>
      </c>
      <c r="O822" s="3">
        <f t="shared" si="171"/>
        <v>8407.7615073907655</v>
      </c>
      <c r="P822" s="3">
        <f t="shared" si="172"/>
        <v>1847.453677213319</v>
      </c>
      <c r="Q822" s="3">
        <v>2</v>
      </c>
      <c r="R822" s="22">
        <v>12</v>
      </c>
      <c r="S822" s="19">
        <f t="shared" si="174"/>
        <v>280.25871691302552</v>
      </c>
      <c r="T822" s="20">
        <f t="shared" si="175"/>
        <v>0.10235891779146294</v>
      </c>
      <c r="U822" s="20">
        <f t="shared" si="176"/>
        <v>5.1560797886675655E-2</v>
      </c>
      <c r="V822" s="21">
        <f t="shared" si="177"/>
        <v>3.4459451237307946E-2</v>
      </c>
      <c r="W822" s="26">
        <f t="shared" si="178"/>
        <v>61.581789240443968</v>
      </c>
      <c r="X822" s="27">
        <f t="shared" si="179"/>
        <v>0.14662330771534279</v>
      </c>
      <c r="Y822" s="27">
        <f t="shared" si="180"/>
        <v>8.2163828206062661E-2</v>
      </c>
      <c r="Z822" s="27">
        <f t="shared" si="181"/>
        <v>5.7073020612088944E-2</v>
      </c>
    </row>
    <row r="823" spans="1:26" ht="12.5" x14ac:dyDescent="0.25">
      <c r="A823" s="2" t="s">
        <v>216</v>
      </c>
      <c r="B823" t="s">
        <v>351</v>
      </c>
      <c r="C823" t="s">
        <v>350</v>
      </c>
      <c r="D823" s="18">
        <f>VLOOKUP(C823,'Infected rate by state'!B:E,4,0)</f>
        <v>9.0315118396853012E-3</v>
      </c>
      <c r="E823" s="2">
        <v>911</v>
      </c>
      <c r="F823" s="2">
        <v>95</v>
      </c>
      <c r="G823" s="2">
        <v>321</v>
      </c>
      <c r="H823" s="4">
        <f t="shared" si="182"/>
        <v>616</v>
      </c>
      <c r="I823" s="2">
        <v>49</v>
      </c>
      <c r="J823" s="4">
        <f t="shared" si="183"/>
        <v>72</v>
      </c>
      <c r="K823" s="3">
        <v>376936</v>
      </c>
      <c r="L823" s="3">
        <f t="shared" si="170"/>
        <v>305953</v>
      </c>
      <c r="M823" s="3">
        <v>70983</v>
      </c>
      <c r="N823" s="3">
        <f t="shared" si="173"/>
        <v>6808.6038936072373</v>
      </c>
      <c r="O823" s="3">
        <f t="shared" si="171"/>
        <v>1415.4406627194876</v>
      </c>
      <c r="P823" s="3">
        <f t="shared" si="172"/>
        <v>303.61635976267888</v>
      </c>
      <c r="Q823" s="3">
        <v>2</v>
      </c>
      <c r="R823" s="22">
        <v>12</v>
      </c>
      <c r="S823" s="19">
        <f t="shared" si="174"/>
        <v>47.181355423982922</v>
      </c>
      <c r="T823" s="20">
        <f t="shared" si="175"/>
        <v>0.14698241565103715</v>
      </c>
      <c r="U823" s="20">
        <f t="shared" si="176"/>
        <v>7.6593109454517735E-2</v>
      </c>
      <c r="V823" s="21">
        <f t="shared" si="177"/>
        <v>5.1790730432473023E-2</v>
      </c>
      <c r="W823" s="26">
        <f t="shared" si="178"/>
        <v>10.120545325422629</v>
      </c>
      <c r="X823" s="27">
        <f t="shared" si="179"/>
        <v>0.20654174133515571</v>
      </c>
      <c r="Y823" s="27">
        <f t="shared" si="180"/>
        <v>0.14056312951975874</v>
      </c>
      <c r="Z823" s="27">
        <f t="shared" si="181"/>
        <v>0.10653205605708031</v>
      </c>
    </row>
    <row r="824" spans="1:26" ht="12.5" x14ac:dyDescent="0.25">
      <c r="A824" s="2" t="s">
        <v>217</v>
      </c>
      <c r="B824" t="s">
        <v>345</v>
      </c>
      <c r="C824" t="s">
        <v>344</v>
      </c>
      <c r="D824" s="18">
        <f>VLOOKUP(C824,'Infected rate by state'!B:E,4,0)</f>
        <v>3.0275735294117648E-3</v>
      </c>
      <c r="E824" s="3">
        <v>2524</v>
      </c>
      <c r="F824" s="2">
        <v>209</v>
      </c>
      <c r="G824" s="2">
        <v>710</v>
      </c>
      <c r="H824" s="4">
        <f t="shared" si="182"/>
        <v>1617</v>
      </c>
      <c r="I824" s="2">
        <v>92</v>
      </c>
      <c r="J824" s="4">
        <f t="shared" si="183"/>
        <v>150.5</v>
      </c>
      <c r="K824" s="3">
        <v>876231</v>
      </c>
      <c r="L824" s="3">
        <f t="shared" si="170"/>
        <v>681722</v>
      </c>
      <c r="M824" s="3">
        <v>194509</v>
      </c>
      <c r="N824" s="3">
        <f t="shared" si="173"/>
        <v>5305.7075625000007</v>
      </c>
      <c r="O824" s="3">
        <f t="shared" si="171"/>
        <v>1119.9735938051472</v>
      </c>
      <c r="P824" s="3">
        <f t="shared" si="172"/>
        <v>244.65394803308828</v>
      </c>
      <c r="Q824" s="3">
        <v>2</v>
      </c>
      <c r="R824" s="22">
        <v>12</v>
      </c>
      <c r="S824" s="19">
        <f t="shared" si="174"/>
        <v>37.332453126838239</v>
      </c>
      <c r="T824" s="20">
        <f t="shared" si="175"/>
        <v>5.2580919896955264E-2</v>
      </c>
      <c r="U824" s="20">
        <f t="shared" si="176"/>
        <v>2.3087478742633418E-2</v>
      </c>
      <c r="V824" s="21">
        <f t="shared" si="177"/>
        <v>1.479098776816095E-2</v>
      </c>
      <c r="W824" s="26">
        <f t="shared" si="178"/>
        <v>8.1551316011029424</v>
      </c>
      <c r="X824" s="27">
        <f t="shared" si="179"/>
        <v>8.8642734794597194E-2</v>
      </c>
      <c r="Y824" s="27">
        <f t="shared" si="180"/>
        <v>5.4186920937561077E-2</v>
      </c>
      <c r="Z824" s="27">
        <f t="shared" si="181"/>
        <v>3.9019768426329871E-2</v>
      </c>
    </row>
    <row r="825" spans="1:26" ht="12.5" x14ac:dyDescent="0.25">
      <c r="A825" s="2" t="s">
        <v>217</v>
      </c>
      <c r="B825" t="s">
        <v>381</v>
      </c>
      <c r="C825" t="s">
        <v>380</v>
      </c>
      <c r="D825" s="18">
        <f>VLOOKUP(C825,'Infected rate by state'!B:E,4,0)</f>
        <v>2.6094721185018687E-3</v>
      </c>
      <c r="E825" s="3">
        <v>4684</v>
      </c>
      <c r="F825" s="2">
        <v>661</v>
      </c>
      <c r="G825" s="3">
        <v>1737</v>
      </c>
      <c r="H825" s="4">
        <f t="shared" si="182"/>
        <v>3210.5</v>
      </c>
      <c r="I825" s="2">
        <v>278</v>
      </c>
      <c r="J825" s="4">
        <f t="shared" si="183"/>
        <v>469.5</v>
      </c>
      <c r="K825" s="3">
        <v>2215589</v>
      </c>
      <c r="L825" s="3">
        <f t="shared" si="170"/>
        <v>1802613</v>
      </c>
      <c r="M825" s="3">
        <v>412976</v>
      </c>
      <c r="N825" s="3">
        <f t="shared" si="173"/>
        <v>11563.035443118873</v>
      </c>
      <c r="O825" s="3">
        <f t="shared" si="171"/>
        <v>2401.7301121385672</v>
      </c>
      <c r="P825" s="3">
        <f t="shared" si="172"/>
        <v>514.6295515530519</v>
      </c>
      <c r="Q825" s="3">
        <v>2</v>
      </c>
      <c r="R825" s="22">
        <v>12</v>
      </c>
      <c r="S825" s="19">
        <f t="shared" si="174"/>
        <v>80.057670404618904</v>
      </c>
      <c r="T825" s="20">
        <f t="shared" si="175"/>
        <v>4.608962026748354E-2</v>
      </c>
      <c r="U825" s="20">
        <f t="shared" si="176"/>
        <v>2.4936200094882077E-2</v>
      </c>
      <c r="V825" s="21">
        <f t="shared" si="177"/>
        <v>1.709173151251471E-2</v>
      </c>
      <c r="W825" s="26">
        <f t="shared" si="178"/>
        <v>17.154318385101728</v>
      </c>
      <c r="X825" s="27">
        <f t="shared" si="179"/>
        <v>6.1706181241373122E-2</v>
      </c>
      <c r="Y825" s="27">
        <f t="shared" si="180"/>
        <v>3.6537419350589413E-2</v>
      </c>
      <c r="Z825" s="27">
        <f t="shared" si="181"/>
        <v>2.5952070174132719E-2</v>
      </c>
    </row>
    <row r="826" spans="1:26" ht="12.5" x14ac:dyDescent="0.25">
      <c r="A826" s="2" t="s">
        <v>218</v>
      </c>
      <c r="B826" t="s">
        <v>385</v>
      </c>
      <c r="C826" t="s">
        <v>384</v>
      </c>
      <c r="D826" s="18">
        <f>VLOOKUP(C826,'Infected rate by state'!B:E,4,0)</f>
        <v>1.9731205888496917E-2</v>
      </c>
      <c r="E826" s="3">
        <v>2249</v>
      </c>
      <c r="F826" s="2">
        <v>293</v>
      </c>
      <c r="G826" s="2">
        <v>690</v>
      </c>
      <c r="H826" s="4">
        <f t="shared" si="182"/>
        <v>1469.5</v>
      </c>
      <c r="I826" s="2">
        <v>82</v>
      </c>
      <c r="J826" s="4">
        <f t="shared" si="183"/>
        <v>187.5</v>
      </c>
      <c r="K826" s="3">
        <v>986702</v>
      </c>
      <c r="L826" s="3">
        <f t="shared" si="170"/>
        <v>793965</v>
      </c>
      <c r="M826" s="3">
        <v>192737</v>
      </c>
      <c r="N826" s="3">
        <f t="shared" si="173"/>
        <v>38937.640625183369</v>
      </c>
      <c r="O826" s="3">
        <f t="shared" si="171"/>
        <v>8120.7090703577742</v>
      </c>
      <c r="P826" s="3">
        <f t="shared" si="172"/>
        <v>1748.6734218947965</v>
      </c>
      <c r="Q826" s="3">
        <v>2</v>
      </c>
      <c r="R826" s="22">
        <v>12</v>
      </c>
      <c r="S826" s="19">
        <f t="shared" si="174"/>
        <v>270.69030234525911</v>
      </c>
      <c r="T826" s="20">
        <f t="shared" si="175"/>
        <v>0.39230478600762192</v>
      </c>
      <c r="U826" s="20">
        <f t="shared" si="176"/>
        <v>0.18420571782596742</v>
      </c>
      <c r="V826" s="21">
        <f t="shared" si="177"/>
        <v>0.12036029450656252</v>
      </c>
      <c r="W826" s="26">
        <f t="shared" si="178"/>
        <v>58.289114063159886</v>
      </c>
      <c r="X826" s="27">
        <f t="shared" si="179"/>
        <v>0.71084285442877915</v>
      </c>
      <c r="Y826" s="27">
        <f t="shared" si="180"/>
        <v>0.31087527500351941</v>
      </c>
      <c r="Z826" s="27">
        <f t="shared" si="181"/>
        <v>0.19893895584696206</v>
      </c>
    </row>
    <row r="827" spans="1:26" ht="12.5" x14ac:dyDescent="0.25">
      <c r="A827" s="2" t="s">
        <v>219</v>
      </c>
      <c r="B827" t="s">
        <v>395</v>
      </c>
      <c r="C827" t="s">
        <v>394</v>
      </c>
      <c r="D827" s="18">
        <f>VLOOKUP(C827,'Infected rate by state'!B:E,4,0)</f>
        <v>1.0015511681323568E-2</v>
      </c>
      <c r="E827" s="2">
        <v>941</v>
      </c>
      <c r="F827" s="2">
        <v>122</v>
      </c>
      <c r="G827" s="2">
        <v>387</v>
      </c>
      <c r="H827" s="4">
        <f t="shared" si="182"/>
        <v>664</v>
      </c>
      <c r="I827" s="2">
        <v>52</v>
      </c>
      <c r="J827" s="4">
        <f t="shared" si="183"/>
        <v>87</v>
      </c>
      <c r="K827" s="3">
        <v>436975</v>
      </c>
      <c r="L827" s="3">
        <f t="shared" si="170"/>
        <v>384390</v>
      </c>
      <c r="M827" s="3">
        <v>52585</v>
      </c>
      <c r="N827" s="3">
        <f t="shared" si="173"/>
        <v>8753.0564338927325</v>
      </c>
      <c r="O827" s="3">
        <f t="shared" si="171"/>
        <v>1763.1472019744749</v>
      </c>
      <c r="P827" s="3">
        <f t="shared" si="172"/>
        <v>363.49058175849609</v>
      </c>
      <c r="Q827" s="3">
        <v>2</v>
      </c>
      <c r="R827" s="22">
        <v>12</v>
      </c>
      <c r="S827" s="19">
        <f t="shared" si="174"/>
        <v>58.771573399149162</v>
      </c>
      <c r="T827" s="20">
        <f t="shared" si="175"/>
        <v>0.15186453074715545</v>
      </c>
      <c r="U827" s="20">
        <f t="shared" si="176"/>
        <v>8.851140572161019E-2</v>
      </c>
      <c r="V827" s="21">
        <f t="shared" si="177"/>
        <v>6.245650733172068E-2</v>
      </c>
      <c r="W827" s="26">
        <f t="shared" si="178"/>
        <v>12.116352725283203</v>
      </c>
      <c r="X827" s="27">
        <f t="shared" si="179"/>
        <v>0.23300678317852314</v>
      </c>
      <c r="Y827" s="27">
        <f t="shared" si="180"/>
        <v>0.13926842212969198</v>
      </c>
      <c r="Z827" s="27">
        <f t="shared" si="181"/>
        <v>9.9314366600681991E-2</v>
      </c>
    </row>
    <row r="828" spans="1:26" ht="12.5" x14ac:dyDescent="0.25">
      <c r="A828" s="2" t="s">
        <v>220</v>
      </c>
      <c r="B828" t="s">
        <v>317</v>
      </c>
      <c r="C828" t="s">
        <v>316</v>
      </c>
      <c r="D828" s="18">
        <f>VLOOKUP(C828,'Infected rate by state'!B:E,4,0)</f>
        <v>7.3843274393391549E-3</v>
      </c>
      <c r="E828" s="2">
        <v>615</v>
      </c>
      <c r="F828" s="2">
        <v>28</v>
      </c>
      <c r="G828" s="2">
        <v>238</v>
      </c>
      <c r="H828" s="4">
        <f t="shared" si="182"/>
        <v>426.5</v>
      </c>
      <c r="I828" s="2">
        <v>7</v>
      </c>
      <c r="J828" s="4">
        <f t="shared" si="183"/>
        <v>17.5</v>
      </c>
      <c r="K828" s="3">
        <v>138550</v>
      </c>
      <c r="L828" s="3">
        <f t="shared" si="170"/>
        <v>106101</v>
      </c>
      <c r="M828" s="3">
        <v>32449</v>
      </c>
      <c r="N828" s="3">
        <f t="shared" si="173"/>
        <v>2046.1971334408797</v>
      </c>
      <c r="O828" s="3">
        <f t="shared" si="171"/>
        <v>434.30412315879926</v>
      </c>
      <c r="P828" s="3">
        <f t="shared" si="172"/>
        <v>95.480903022552042</v>
      </c>
      <c r="Q828" s="3">
        <v>2</v>
      </c>
      <c r="R828" s="22">
        <v>12</v>
      </c>
      <c r="S828" s="19">
        <f t="shared" si="174"/>
        <v>14.476804105293308</v>
      </c>
      <c r="T828" s="20">
        <f t="shared" si="175"/>
        <v>6.0826908005434069E-2</v>
      </c>
      <c r="U828" s="20">
        <f t="shared" si="176"/>
        <v>3.3943268711121473E-2</v>
      </c>
      <c r="V828" s="21">
        <f t="shared" si="177"/>
        <v>2.3539518870395622E-2</v>
      </c>
      <c r="W828" s="26">
        <f t="shared" si="178"/>
        <v>3.1826967674184012</v>
      </c>
      <c r="X828" s="27">
        <f t="shared" si="179"/>
        <v>0.45467096677405733</v>
      </c>
      <c r="Y828" s="27">
        <f t="shared" si="180"/>
        <v>0.18186838670962294</v>
      </c>
      <c r="Z828" s="27">
        <f t="shared" si="181"/>
        <v>0.11366774169351433</v>
      </c>
    </row>
    <row r="829" spans="1:26" ht="12.5" x14ac:dyDescent="0.25">
      <c r="A829" s="2" t="s">
        <v>221</v>
      </c>
      <c r="B829" t="s">
        <v>373</v>
      </c>
      <c r="C829" t="s">
        <v>372</v>
      </c>
      <c r="D829" s="18">
        <f>VLOOKUP(C829,'Infected rate by state'!B:E,4,0)</f>
        <v>8.0007670443122732E-3</v>
      </c>
      <c r="E829" s="3">
        <v>3560</v>
      </c>
      <c r="F829" s="2">
        <v>375</v>
      </c>
      <c r="G829" s="3">
        <v>1124</v>
      </c>
      <c r="H829" s="4">
        <f t="shared" si="182"/>
        <v>2342</v>
      </c>
      <c r="I829" s="2">
        <v>160</v>
      </c>
      <c r="J829" s="4">
        <f t="shared" si="183"/>
        <v>267.5</v>
      </c>
      <c r="K829" s="3">
        <v>1670043</v>
      </c>
      <c r="L829" s="3">
        <f t="shared" si="170"/>
        <v>1397967</v>
      </c>
      <c r="M829" s="3">
        <v>272076</v>
      </c>
      <c r="N829" s="3">
        <f t="shared" si="173"/>
        <v>26723.249993968802</v>
      </c>
      <c r="O829" s="3">
        <f t="shared" si="171"/>
        <v>5491.012670780251</v>
      </c>
      <c r="P829" s="3">
        <f t="shared" si="172"/>
        <v>1161.0581906124908</v>
      </c>
      <c r="Q829" s="3">
        <v>2</v>
      </c>
      <c r="R829" s="22">
        <v>12</v>
      </c>
      <c r="S829" s="19">
        <f t="shared" si="174"/>
        <v>183.03375569267504</v>
      </c>
      <c r="T829" s="20">
        <f t="shared" si="175"/>
        <v>0.16284141965540486</v>
      </c>
      <c r="U829" s="20">
        <f t="shared" si="176"/>
        <v>7.8152756487051681E-2</v>
      </c>
      <c r="V829" s="21">
        <f t="shared" si="177"/>
        <v>5.1413976318167146E-2</v>
      </c>
      <c r="W829" s="26">
        <f t="shared" si="178"/>
        <v>38.701939687083026</v>
      </c>
      <c r="X829" s="27">
        <f t="shared" si="179"/>
        <v>0.2418871230442689</v>
      </c>
      <c r="Y829" s="27">
        <f t="shared" si="180"/>
        <v>0.1446801483629272</v>
      </c>
      <c r="Z829" s="27">
        <f t="shared" si="181"/>
        <v>0.10320517249888807</v>
      </c>
    </row>
    <row r="830" spans="1:26" ht="12.5" x14ac:dyDescent="0.25">
      <c r="A830" s="2" t="s">
        <v>222</v>
      </c>
      <c r="B830" t="s">
        <v>389</v>
      </c>
      <c r="C830" t="s">
        <v>388</v>
      </c>
      <c r="D830" s="18">
        <f>VLOOKUP(C830,'Infected rate by state'!B:E,4,0)</f>
        <v>1.0177106325483841E-2</v>
      </c>
      <c r="E830" s="2">
        <v>878</v>
      </c>
      <c r="F830" s="2">
        <v>46</v>
      </c>
      <c r="G830" s="2">
        <v>343</v>
      </c>
      <c r="H830" s="4">
        <f t="shared" si="182"/>
        <v>610.5</v>
      </c>
      <c r="I830" s="2">
        <v>20</v>
      </c>
      <c r="J830" s="4">
        <f t="shared" si="183"/>
        <v>33</v>
      </c>
      <c r="K830" s="3">
        <v>173590</v>
      </c>
      <c r="L830" s="3">
        <f t="shared" si="170"/>
        <v>136202</v>
      </c>
      <c r="M830" s="3">
        <v>37388</v>
      </c>
      <c r="N830" s="3">
        <f t="shared" si="173"/>
        <v>3533.2877740814802</v>
      </c>
      <c r="O830" s="3">
        <f t="shared" si="171"/>
        <v>743.61999082194723</v>
      </c>
      <c r="P830" s="3">
        <f t="shared" si="172"/>
        <v>161.87293759134798</v>
      </c>
      <c r="Q830" s="3">
        <v>2</v>
      </c>
      <c r="R830" s="22">
        <v>12</v>
      </c>
      <c r="S830" s="19">
        <f t="shared" si="174"/>
        <v>24.78733302739824</v>
      </c>
      <c r="T830" s="20">
        <f t="shared" si="175"/>
        <v>7.2266277047808275E-2</v>
      </c>
      <c r="U830" s="20">
        <f t="shared" si="176"/>
        <v>4.0601692100570422E-2</v>
      </c>
      <c r="V830" s="21">
        <f t="shared" si="177"/>
        <v>2.8231586591569751E-2</v>
      </c>
      <c r="W830" s="26">
        <f t="shared" si="178"/>
        <v>5.3957645863782657</v>
      </c>
      <c r="X830" s="27">
        <f t="shared" si="179"/>
        <v>0.26978822931891328</v>
      </c>
      <c r="Y830" s="27">
        <f t="shared" si="180"/>
        <v>0.16350801776903837</v>
      </c>
      <c r="Z830" s="27">
        <f t="shared" si="181"/>
        <v>0.11729923013865795</v>
      </c>
    </row>
    <row r="831" spans="1:26" ht="12.5" x14ac:dyDescent="0.25">
      <c r="A831" s="2" t="s">
        <v>223</v>
      </c>
      <c r="B831" t="s">
        <v>383</v>
      </c>
      <c r="C831" t="s">
        <v>382</v>
      </c>
      <c r="D831" s="18">
        <f>VLOOKUP(C831,'Infected rate by state'!B:E,4,0)</f>
        <v>8.525765865415048E-3</v>
      </c>
      <c r="E831" s="3">
        <v>1329</v>
      </c>
      <c r="F831" s="2">
        <v>99</v>
      </c>
      <c r="G831" s="2">
        <v>559</v>
      </c>
      <c r="H831" s="4">
        <f t="shared" si="182"/>
        <v>944</v>
      </c>
      <c r="I831" s="2">
        <v>50</v>
      </c>
      <c r="J831" s="4">
        <f t="shared" si="183"/>
        <v>74.5</v>
      </c>
      <c r="K831" s="3">
        <v>466917</v>
      </c>
      <c r="L831" s="3">
        <f t="shared" si="170"/>
        <v>367142</v>
      </c>
      <c r="M831" s="3">
        <v>99775</v>
      </c>
      <c r="N831" s="3">
        <f t="shared" si="173"/>
        <v>7961.6500411639963</v>
      </c>
      <c r="O831" s="3">
        <f t="shared" si="171"/>
        <v>1674.3385827732986</v>
      </c>
      <c r="P831" s="3">
        <f t="shared" si="172"/>
        <v>364.14494417382537</v>
      </c>
      <c r="Q831" s="3">
        <v>2</v>
      </c>
      <c r="R831" s="22">
        <v>12</v>
      </c>
      <c r="S831" s="19">
        <f t="shared" si="174"/>
        <v>55.811286092443289</v>
      </c>
      <c r="T831" s="20">
        <f t="shared" si="175"/>
        <v>9.9841298913136478E-2</v>
      </c>
      <c r="U831" s="20">
        <f t="shared" si="176"/>
        <v>5.9122125097927213E-2</v>
      </c>
      <c r="V831" s="21">
        <f t="shared" si="177"/>
        <v>4.1994948150822643E-2</v>
      </c>
      <c r="W831" s="26">
        <f t="shared" si="178"/>
        <v>12.13816480579418</v>
      </c>
      <c r="X831" s="27">
        <f t="shared" si="179"/>
        <v>0.2427632961158836</v>
      </c>
      <c r="Y831" s="27">
        <f t="shared" si="180"/>
        <v>0.16292838665495543</v>
      </c>
      <c r="Z831" s="27">
        <f t="shared" si="181"/>
        <v>0.12260772531105232</v>
      </c>
    </row>
    <row r="832" spans="1:26" ht="12.5" x14ac:dyDescent="0.25">
      <c r="A832" s="2" t="s">
        <v>224</v>
      </c>
      <c r="B832" t="s">
        <v>315</v>
      </c>
      <c r="C832" t="s">
        <v>314</v>
      </c>
      <c r="D832" s="18">
        <f>VLOOKUP(C832,'Infected rate by state'!B:E,4,0)</f>
        <v>7.5362096948057532E-3</v>
      </c>
      <c r="E832" s="2">
        <v>786</v>
      </c>
      <c r="F832" s="2">
        <v>109</v>
      </c>
      <c r="G832" s="2">
        <v>284</v>
      </c>
      <c r="H832" s="4">
        <f t="shared" si="182"/>
        <v>535</v>
      </c>
      <c r="I832" s="2">
        <v>58</v>
      </c>
      <c r="J832" s="4">
        <f t="shared" si="183"/>
        <v>83.5</v>
      </c>
      <c r="K832" s="3">
        <v>276179</v>
      </c>
      <c r="L832" s="3">
        <f t="shared" si="170"/>
        <v>211588</v>
      </c>
      <c r="M832" s="3">
        <v>64591</v>
      </c>
      <c r="N832" s="3">
        <f t="shared" si="173"/>
        <v>4162.6857146035163</v>
      </c>
      <c r="O832" s="3">
        <f t="shared" si="171"/>
        <v>883.39683665013581</v>
      </c>
      <c r="P832" s="3">
        <f t="shared" si="172"/>
        <v>194.17972739701423</v>
      </c>
      <c r="Q832" s="3">
        <v>2</v>
      </c>
      <c r="R832" s="22">
        <v>12</v>
      </c>
      <c r="S832" s="19">
        <f t="shared" si="174"/>
        <v>29.446561221671192</v>
      </c>
      <c r="T832" s="20">
        <f t="shared" si="175"/>
        <v>0.10368507472419435</v>
      </c>
      <c r="U832" s="20">
        <f t="shared" si="176"/>
        <v>5.5040301348918116E-2</v>
      </c>
      <c r="V832" s="21">
        <f t="shared" si="177"/>
        <v>3.746381834818218E-2</v>
      </c>
      <c r="W832" s="26">
        <f t="shared" si="178"/>
        <v>6.4726575799004742</v>
      </c>
      <c r="X832" s="27">
        <f t="shared" si="179"/>
        <v>0.11159754448104266</v>
      </c>
      <c r="Y832" s="27">
        <f t="shared" si="180"/>
        <v>7.7516857244317061E-2</v>
      </c>
      <c r="Z832" s="27">
        <f t="shared" si="181"/>
        <v>5.9382179632114444E-2</v>
      </c>
    </row>
    <row r="833" spans="1:26" ht="12.5" x14ac:dyDescent="0.25">
      <c r="A833" s="2" t="s">
        <v>225</v>
      </c>
      <c r="B833" t="s">
        <v>363</v>
      </c>
      <c r="C833" t="s">
        <v>362</v>
      </c>
      <c r="D833" s="18">
        <f>VLOOKUP(C833,'Infected rate by state'!B:E,4,0)</f>
        <v>7.8690369852412925E-3</v>
      </c>
      <c r="E833" s="3">
        <v>1886</v>
      </c>
      <c r="F833" s="2">
        <v>406</v>
      </c>
      <c r="G833" s="2">
        <v>660</v>
      </c>
      <c r="H833" s="4">
        <f t="shared" si="182"/>
        <v>1273</v>
      </c>
      <c r="I833" s="2">
        <v>128</v>
      </c>
      <c r="J833" s="4">
        <f t="shared" si="183"/>
        <v>267</v>
      </c>
      <c r="K833" s="3">
        <v>605953</v>
      </c>
      <c r="L833" s="3">
        <f t="shared" si="170"/>
        <v>478200</v>
      </c>
      <c r="M833" s="3">
        <v>127753</v>
      </c>
      <c r="N833" s="3">
        <f t="shared" si="173"/>
        <v>9536.5331366358332</v>
      </c>
      <c r="O833" s="3">
        <f t="shared" si="171"/>
        <v>2002.946981536159</v>
      </c>
      <c r="P833" s="3">
        <f t="shared" si="172"/>
        <v>434.94628222674646</v>
      </c>
      <c r="Q833" s="3">
        <v>2</v>
      </c>
      <c r="R833" s="22">
        <v>12</v>
      </c>
      <c r="S833" s="19">
        <f t="shared" si="174"/>
        <v>66.764899384538637</v>
      </c>
      <c r="T833" s="20">
        <f t="shared" si="175"/>
        <v>0.10115893846142218</v>
      </c>
      <c r="U833" s="20">
        <f t="shared" si="176"/>
        <v>5.2446896610006788E-2</v>
      </c>
      <c r="V833" s="21">
        <f t="shared" si="177"/>
        <v>3.5400264785015186E-2</v>
      </c>
      <c r="W833" s="26">
        <f t="shared" si="178"/>
        <v>14.498209407558216</v>
      </c>
      <c r="X833" s="27">
        <f t="shared" si="179"/>
        <v>0.11326726099654856</v>
      </c>
      <c r="Y833" s="27">
        <f t="shared" si="180"/>
        <v>5.4300409766135642E-2</v>
      </c>
      <c r="Z833" s="27">
        <f t="shared" si="181"/>
        <v>3.5709875388074422E-2</v>
      </c>
    </row>
    <row r="834" spans="1:26" ht="12.5" x14ac:dyDescent="0.25">
      <c r="A834" s="2" t="s">
        <v>226</v>
      </c>
      <c r="B834" t="s">
        <v>399</v>
      </c>
      <c r="C834" t="s">
        <v>398</v>
      </c>
      <c r="D834" s="18">
        <f>VLOOKUP(C834,'Infected rate by state'!B:E,4,0)</f>
        <v>9.4446465970496208E-3</v>
      </c>
      <c r="E834" s="3">
        <v>4478</v>
      </c>
      <c r="F834" s="2">
        <v>465</v>
      </c>
      <c r="G834" s="3">
        <v>1488</v>
      </c>
      <c r="H834" s="4">
        <f t="shared" si="182"/>
        <v>2983</v>
      </c>
      <c r="I834" s="2">
        <v>144</v>
      </c>
      <c r="J834" s="4">
        <f t="shared" si="183"/>
        <v>304.5</v>
      </c>
      <c r="K834" s="3">
        <v>1409076</v>
      </c>
      <c r="L834" s="3">
        <f t="shared" ref="L834:L897" si="184">K834-M834</f>
        <v>1144889</v>
      </c>
      <c r="M834" s="3">
        <v>264187</v>
      </c>
      <c r="N834" s="3">
        <f t="shared" si="173"/>
        <v>26616.449696768585</v>
      </c>
      <c r="O834" s="3">
        <f t="shared" ref="O834:O897" si="185">0.19*N834*(L834/K834)+0.285*N834*(M834/K834)</f>
        <v>5531.2044839876335</v>
      </c>
      <c r="P834" s="3">
        <f t="shared" ref="P834:P897" si="186">0.0361*N834*(L834/K834)+0.0812*N834*(M834/K834)</f>
        <v>1185.9166211715801</v>
      </c>
      <c r="Q834" s="3">
        <v>2</v>
      </c>
      <c r="R834" s="22">
        <v>12</v>
      </c>
      <c r="S834" s="19">
        <f t="shared" si="174"/>
        <v>184.37348279958778</v>
      </c>
      <c r="T834" s="20">
        <f t="shared" si="175"/>
        <v>0.12390691048359394</v>
      </c>
      <c r="U834" s="20">
        <f t="shared" si="176"/>
        <v>6.1808073348839351E-2</v>
      </c>
      <c r="V834" s="21">
        <f t="shared" si="177"/>
        <v>4.1173176149974941E-2</v>
      </c>
      <c r="W834" s="26">
        <f t="shared" si="178"/>
        <v>39.530554039052667</v>
      </c>
      <c r="X834" s="27">
        <f t="shared" si="179"/>
        <v>0.2745177363823102</v>
      </c>
      <c r="Y834" s="27">
        <f t="shared" si="180"/>
        <v>0.12982119553055063</v>
      </c>
      <c r="Z834" s="27">
        <f t="shared" si="181"/>
        <v>8.5011944170005738E-2</v>
      </c>
    </row>
    <row r="835" spans="1:26" ht="12.5" x14ac:dyDescent="0.25">
      <c r="A835" s="2" t="s">
        <v>227</v>
      </c>
      <c r="B835" t="s">
        <v>367</v>
      </c>
      <c r="C835" t="s">
        <v>366</v>
      </c>
      <c r="D835" s="18">
        <f>VLOOKUP(C835,'Infected rate by state'!B:E,4,0)</f>
        <v>2.4682967074759195E-2</v>
      </c>
      <c r="E835" s="2">
        <v>814</v>
      </c>
      <c r="F835" s="2">
        <v>83</v>
      </c>
      <c r="G835" s="2">
        <v>275</v>
      </c>
      <c r="H835" s="4">
        <f t="shared" si="182"/>
        <v>544.5</v>
      </c>
      <c r="I835" s="2">
        <v>35</v>
      </c>
      <c r="J835" s="4">
        <f t="shared" si="183"/>
        <v>59</v>
      </c>
      <c r="K835" s="3">
        <v>338732</v>
      </c>
      <c r="L835" s="3">
        <f t="shared" si="184"/>
        <v>273181</v>
      </c>
      <c r="M835" s="3">
        <v>65551</v>
      </c>
      <c r="N835" s="3">
        <f t="shared" ref="N835:N898" si="187">K835*D835*Q835</f>
        <v>16721.821606334663</v>
      </c>
      <c r="O835" s="3">
        <f t="shared" si="185"/>
        <v>3484.5648083999185</v>
      </c>
      <c r="P835" s="3">
        <f t="shared" si="186"/>
        <v>749.60074434820331</v>
      </c>
      <c r="Q835" s="3">
        <v>2</v>
      </c>
      <c r="R835" s="22">
        <v>12</v>
      </c>
      <c r="S835" s="19">
        <f t="shared" ref="S835:S898" si="188">O835/(R835*30/12)</f>
        <v>116.15216027999729</v>
      </c>
      <c r="T835" s="20">
        <f t="shared" ref="T835:T898" si="189">S835/$G835</f>
        <v>0.42237149192726287</v>
      </c>
      <c r="U835" s="20">
        <f t="shared" ref="U835:U898" si="190">S835/$H835</f>
        <v>0.21331893531679944</v>
      </c>
      <c r="V835" s="21">
        <f t="shared" ref="V835:V898" si="191">S835/$E835</f>
        <v>0.14269307159704828</v>
      </c>
      <c r="W835" s="26">
        <f t="shared" ref="W835:W898" si="192">P835/(R835*30/12)</f>
        <v>24.986691478273443</v>
      </c>
      <c r="X835" s="27">
        <f t="shared" si="179"/>
        <v>0.71390547080781264</v>
      </c>
      <c r="Y835" s="27">
        <f t="shared" si="180"/>
        <v>0.42350324539446516</v>
      </c>
      <c r="Z835" s="27">
        <f t="shared" si="181"/>
        <v>0.30104447564184872</v>
      </c>
    </row>
    <row r="836" spans="1:26" ht="12.5" x14ac:dyDescent="0.25">
      <c r="A836" s="2" t="s">
        <v>228</v>
      </c>
      <c r="B836" t="s">
        <v>399</v>
      </c>
      <c r="C836" t="s">
        <v>398</v>
      </c>
      <c r="D836" s="18">
        <f>VLOOKUP(C836,'Infected rate by state'!B:E,4,0)</f>
        <v>9.4446465970496208E-3</v>
      </c>
      <c r="E836" s="3">
        <v>2189</v>
      </c>
      <c r="F836" s="2">
        <v>272</v>
      </c>
      <c r="G836" s="2">
        <v>593</v>
      </c>
      <c r="H836" s="4">
        <f t="shared" si="182"/>
        <v>1391</v>
      </c>
      <c r="I836" s="2">
        <v>113</v>
      </c>
      <c r="J836" s="4">
        <f t="shared" si="183"/>
        <v>192.5</v>
      </c>
      <c r="K836" s="3">
        <v>569741</v>
      </c>
      <c r="L836" s="3">
        <f t="shared" si="184"/>
        <v>441844</v>
      </c>
      <c r="M836" s="3">
        <v>127897</v>
      </c>
      <c r="N836" s="3">
        <f t="shared" si="187"/>
        <v>10762.004793699296</v>
      </c>
      <c r="O836" s="3">
        <f t="shared" si="185"/>
        <v>2274.2898843092089</v>
      </c>
      <c r="P836" s="3">
        <f t="shared" si="186"/>
        <v>497.46473836976611</v>
      </c>
      <c r="Q836" s="3">
        <v>2</v>
      </c>
      <c r="R836" s="22">
        <v>12</v>
      </c>
      <c r="S836" s="19">
        <f t="shared" si="188"/>
        <v>75.809662810306961</v>
      </c>
      <c r="T836" s="20">
        <f t="shared" si="189"/>
        <v>0.12784091536308087</v>
      </c>
      <c r="U836" s="20">
        <f t="shared" si="190"/>
        <v>5.4500117045511831E-2</v>
      </c>
      <c r="V836" s="21">
        <f t="shared" si="191"/>
        <v>3.4632098131707152E-2</v>
      </c>
      <c r="W836" s="26">
        <f t="shared" si="192"/>
        <v>16.582157945658871</v>
      </c>
      <c r="X836" s="27">
        <f t="shared" ref="X836:X899" si="193">W836/$I836</f>
        <v>0.14674476058105196</v>
      </c>
      <c r="Y836" s="27">
        <f t="shared" ref="Y836:Y899" si="194">W836/$J836</f>
        <v>8.6141080237188944E-2</v>
      </c>
      <c r="Z836" s="27">
        <f t="shared" ref="Z836:Z899" si="195">W836/$F836</f>
        <v>6.0963815976687027E-2</v>
      </c>
    </row>
    <row r="837" spans="1:26" ht="12.5" x14ac:dyDescent="0.25">
      <c r="A837" s="2" t="s">
        <v>229</v>
      </c>
      <c r="B837" t="s">
        <v>353</v>
      </c>
      <c r="C837" t="s">
        <v>352</v>
      </c>
      <c r="D837" s="18">
        <f>VLOOKUP(C837,'Infected rate by state'!B:E,4,0)</f>
        <v>8.4257771266714378E-3</v>
      </c>
      <c r="E837" s="3">
        <v>1835</v>
      </c>
      <c r="F837" s="2">
        <v>240</v>
      </c>
      <c r="G837" s="2">
        <v>594</v>
      </c>
      <c r="H837" s="4">
        <f t="shared" si="182"/>
        <v>1214.5</v>
      </c>
      <c r="I837" s="2">
        <v>90</v>
      </c>
      <c r="J837" s="4">
        <f t="shared" si="183"/>
        <v>165</v>
      </c>
      <c r="K837" s="3">
        <v>320367</v>
      </c>
      <c r="L837" s="3">
        <f t="shared" si="184"/>
        <v>248845</v>
      </c>
      <c r="M837" s="3">
        <v>71522</v>
      </c>
      <c r="N837" s="3">
        <f t="shared" si="187"/>
        <v>5398.6818814806975</v>
      </c>
      <c r="O837" s="3">
        <f t="shared" si="185"/>
        <v>1140.2489594955534</v>
      </c>
      <c r="P837" s="3">
        <f t="shared" si="186"/>
        <v>249.24950045662547</v>
      </c>
      <c r="Q837" s="3">
        <v>2</v>
      </c>
      <c r="R837" s="22">
        <v>12</v>
      </c>
      <c r="S837" s="19">
        <f t="shared" si="188"/>
        <v>38.008298649851781</v>
      </c>
      <c r="T837" s="20">
        <f t="shared" si="189"/>
        <v>6.3987034764060244E-2</v>
      </c>
      <c r="U837" s="20">
        <f t="shared" si="190"/>
        <v>3.1295429106506199E-2</v>
      </c>
      <c r="V837" s="21">
        <f t="shared" si="191"/>
        <v>2.0712969291472361E-2</v>
      </c>
      <c r="W837" s="26">
        <f t="shared" si="192"/>
        <v>8.3083166818875149</v>
      </c>
      <c r="X837" s="27">
        <f t="shared" si="193"/>
        <v>9.2314629798750172E-2</v>
      </c>
      <c r="Y837" s="27">
        <f t="shared" si="194"/>
        <v>5.035343443568191E-2</v>
      </c>
      <c r="Z837" s="27">
        <f t="shared" si="195"/>
        <v>3.4617986174531309E-2</v>
      </c>
    </row>
    <row r="838" spans="1:26" ht="12.5" x14ac:dyDescent="0.25">
      <c r="A838" s="2" t="s">
        <v>229</v>
      </c>
      <c r="B838" t="s">
        <v>371</v>
      </c>
      <c r="C838" t="s">
        <v>370</v>
      </c>
      <c r="D838" s="18">
        <f>VLOOKUP(C838,'Infected rate by state'!B:E,4,0)</f>
        <v>2.5429318796877907E-2</v>
      </c>
      <c r="E838" s="3">
        <v>3766</v>
      </c>
      <c r="F838" s="2">
        <v>289</v>
      </c>
      <c r="G838" s="2">
        <v>827</v>
      </c>
      <c r="H838" s="4">
        <f t="shared" si="182"/>
        <v>2296.5</v>
      </c>
      <c r="I838" s="2">
        <v>87</v>
      </c>
      <c r="J838" s="4">
        <f t="shared" si="183"/>
        <v>188</v>
      </c>
      <c r="K838" s="3">
        <v>1036499</v>
      </c>
      <c r="L838" s="3">
        <f t="shared" si="184"/>
        <v>824888</v>
      </c>
      <c r="M838" s="3">
        <v>211611</v>
      </c>
      <c r="N838" s="3">
        <f t="shared" si="187"/>
        <v>52714.927007290309</v>
      </c>
      <c r="O838" s="3">
        <f t="shared" si="185"/>
        <v>11038.249611571124</v>
      </c>
      <c r="P838" s="3">
        <f t="shared" si="186"/>
        <v>2388.3862118725174</v>
      </c>
      <c r="Q838" s="3">
        <v>2</v>
      </c>
      <c r="R838" s="22">
        <v>12</v>
      </c>
      <c r="S838" s="19">
        <f t="shared" si="188"/>
        <v>367.94165371903745</v>
      </c>
      <c r="T838" s="20">
        <f t="shared" si="189"/>
        <v>0.44491131042205251</v>
      </c>
      <c r="U838" s="20">
        <f t="shared" si="190"/>
        <v>0.16021844272546809</v>
      </c>
      <c r="V838" s="21">
        <f t="shared" si="191"/>
        <v>9.7700917078873462E-2</v>
      </c>
      <c r="W838" s="26">
        <f t="shared" si="192"/>
        <v>79.612873729083915</v>
      </c>
      <c r="X838" s="27">
        <f t="shared" si="193"/>
        <v>0.91509050263314851</v>
      </c>
      <c r="Y838" s="27">
        <f t="shared" si="194"/>
        <v>0.42347273260151019</v>
      </c>
      <c r="Z838" s="27">
        <f t="shared" si="195"/>
        <v>0.27547707172693398</v>
      </c>
    </row>
    <row r="839" spans="1:26" ht="12.5" x14ac:dyDescent="0.25">
      <c r="A839" s="2" t="s">
        <v>230</v>
      </c>
      <c r="B839" t="s">
        <v>333</v>
      </c>
      <c r="C839" t="s">
        <v>332</v>
      </c>
      <c r="D839" s="18">
        <f>VLOOKUP(C839,'Infected rate by state'!B:E,4,0)</f>
        <v>1.4486816526494731E-2</v>
      </c>
      <c r="E839" s="3">
        <v>1320</v>
      </c>
      <c r="F839" s="2">
        <v>199</v>
      </c>
      <c r="G839" s="2">
        <v>613</v>
      </c>
      <c r="H839" s="4">
        <f t="shared" si="182"/>
        <v>966.5</v>
      </c>
      <c r="I839" s="2">
        <v>96</v>
      </c>
      <c r="J839" s="4">
        <f t="shared" si="183"/>
        <v>147.5</v>
      </c>
      <c r="K839" s="3">
        <v>552131</v>
      </c>
      <c r="L839" s="3">
        <f t="shared" si="184"/>
        <v>434096</v>
      </c>
      <c r="M839" s="3">
        <v>118035</v>
      </c>
      <c r="N839" s="3">
        <f t="shared" si="187"/>
        <v>15997.240991180124</v>
      </c>
      <c r="O839" s="3">
        <f t="shared" si="185"/>
        <v>3364.3665521781368</v>
      </c>
      <c r="P839" s="3">
        <f t="shared" si="186"/>
        <v>731.73801504277594</v>
      </c>
      <c r="Q839" s="3">
        <v>2</v>
      </c>
      <c r="R839" s="22">
        <v>12</v>
      </c>
      <c r="S839" s="19">
        <f t="shared" si="188"/>
        <v>112.14555173927123</v>
      </c>
      <c r="T839" s="20">
        <f t="shared" si="189"/>
        <v>0.18294543513747347</v>
      </c>
      <c r="U839" s="20">
        <f t="shared" si="190"/>
        <v>0.11603264535879071</v>
      </c>
      <c r="V839" s="21">
        <f t="shared" si="191"/>
        <v>8.4958751317629713E-2</v>
      </c>
      <c r="W839" s="26">
        <f t="shared" si="192"/>
        <v>24.391267168092533</v>
      </c>
      <c r="X839" s="27">
        <f t="shared" si="193"/>
        <v>0.25407569966763055</v>
      </c>
      <c r="Y839" s="27">
        <f t="shared" si="194"/>
        <v>0.16536452317350869</v>
      </c>
      <c r="Z839" s="27">
        <f t="shared" si="195"/>
        <v>0.12256918174920871</v>
      </c>
    </row>
    <row r="840" spans="1:26" ht="12.5" x14ac:dyDescent="0.25">
      <c r="A840" s="2" t="s">
        <v>231</v>
      </c>
      <c r="B840" t="s">
        <v>327</v>
      </c>
      <c r="C840" t="s">
        <v>326</v>
      </c>
      <c r="D840" s="18">
        <f>VLOOKUP(C840,'Infected rate by state'!B:E,4,0)</f>
        <v>1.0244051329943483E-2</v>
      </c>
      <c r="E840" s="2">
        <v>733</v>
      </c>
      <c r="F840" s="2">
        <v>74</v>
      </c>
      <c r="G840" s="2">
        <v>229</v>
      </c>
      <c r="H840" s="4">
        <f t="shared" si="182"/>
        <v>481</v>
      </c>
      <c r="I840" s="2">
        <v>16</v>
      </c>
      <c r="J840" s="4">
        <f t="shared" si="183"/>
        <v>45</v>
      </c>
      <c r="K840" s="3">
        <v>221920</v>
      </c>
      <c r="L840" s="3">
        <f t="shared" si="184"/>
        <v>176214</v>
      </c>
      <c r="M840" s="3">
        <v>45706</v>
      </c>
      <c r="N840" s="3">
        <f t="shared" si="187"/>
        <v>4546.7197422821155</v>
      </c>
      <c r="O840" s="3">
        <f t="shared" si="185"/>
        <v>952.83752695001726</v>
      </c>
      <c r="P840" s="3">
        <f t="shared" si="186"/>
        <v>206.36954052617739</v>
      </c>
      <c r="Q840" s="3">
        <v>2</v>
      </c>
      <c r="R840" s="22">
        <v>12</v>
      </c>
      <c r="S840" s="19">
        <f t="shared" si="188"/>
        <v>31.761250898333909</v>
      </c>
      <c r="T840" s="20">
        <f t="shared" si="189"/>
        <v>0.13869541877001706</v>
      </c>
      <c r="U840" s="20">
        <f t="shared" si="190"/>
        <v>6.6031706649342853E-2</v>
      </c>
      <c r="V840" s="21">
        <f t="shared" si="191"/>
        <v>4.3330492357890736E-2</v>
      </c>
      <c r="W840" s="26">
        <f t="shared" si="192"/>
        <v>6.8789846842059132</v>
      </c>
      <c r="X840" s="27">
        <f t="shared" si="193"/>
        <v>0.42993654276286958</v>
      </c>
      <c r="Y840" s="27">
        <f t="shared" si="194"/>
        <v>0.15286632631568697</v>
      </c>
      <c r="Z840" s="27">
        <f t="shared" si="195"/>
        <v>9.2959252489269104E-2</v>
      </c>
    </row>
    <row r="841" spans="1:26" ht="12.5" x14ac:dyDescent="0.25">
      <c r="A841" s="2" t="s">
        <v>232</v>
      </c>
      <c r="B841" t="s">
        <v>351</v>
      </c>
      <c r="C841" t="s">
        <v>350</v>
      </c>
      <c r="D841" s="18">
        <f>VLOOKUP(C841,'Infected rate by state'!B:E,4,0)</f>
        <v>9.0315118396853012E-3</v>
      </c>
      <c r="E841" s="3">
        <v>2781</v>
      </c>
      <c r="F841" s="2">
        <v>324</v>
      </c>
      <c r="G841" s="2">
        <v>858</v>
      </c>
      <c r="H841" s="4">
        <f t="shared" si="182"/>
        <v>1819.5</v>
      </c>
      <c r="I841" s="2">
        <v>97</v>
      </c>
      <c r="J841" s="4">
        <f t="shared" si="183"/>
        <v>210.5</v>
      </c>
      <c r="K841" s="3">
        <v>556198</v>
      </c>
      <c r="L841" s="3">
        <f t="shared" si="184"/>
        <v>438686</v>
      </c>
      <c r="M841" s="3">
        <v>117512</v>
      </c>
      <c r="N841" s="3">
        <f t="shared" si="187"/>
        <v>10046.617644418571</v>
      </c>
      <c r="O841" s="3">
        <f t="shared" si="185"/>
        <v>2110.5064461074971</v>
      </c>
      <c r="P841" s="3">
        <f t="shared" si="186"/>
        <v>458.41315090483033</v>
      </c>
      <c r="Q841" s="3">
        <v>2</v>
      </c>
      <c r="R841" s="22">
        <v>12</v>
      </c>
      <c r="S841" s="19">
        <f t="shared" si="188"/>
        <v>70.3502148702499</v>
      </c>
      <c r="T841" s="20">
        <f t="shared" si="189"/>
        <v>8.1993257424533686E-2</v>
      </c>
      <c r="U841" s="20">
        <f t="shared" si="190"/>
        <v>3.8664586353531136E-2</v>
      </c>
      <c r="V841" s="21">
        <f t="shared" si="191"/>
        <v>2.5296733142844266E-2</v>
      </c>
      <c r="W841" s="26">
        <f t="shared" si="192"/>
        <v>15.280438363494344</v>
      </c>
      <c r="X841" s="27">
        <f t="shared" si="193"/>
        <v>0.15753029240715818</v>
      </c>
      <c r="Y841" s="27">
        <f t="shared" si="194"/>
        <v>7.2591156121113276E-2</v>
      </c>
      <c r="Z841" s="27">
        <f t="shared" si="195"/>
        <v>4.7161846800908472E-2</v>
      </c>
    </row>
    <row r="842" spans="1:26" ht="12.5" x14ac:dyDescent="0.25">
      <c r="A842" s="2" t="s">
        <v>233</v>
      </c>
      <c r="B842" t="s">
        <v>315</v>
      </c>
      <c r="C842" t="s">
        <v>314</v>
      </c>
      <c r="D842" s="18">
        <f>VLOOKUP(C842,'Infected rate by state'!B:E,4,0)</f>
        <v>7.5362096948057532E-3</v>
      </c>
      <c r="E842" s="3">
        <v>4381</v>
      </c>
      <c r="F842" s="2">
        <v>616</v>
      </c>
      <c r="G842" s="3">
        <v>1315</v>
      </c>
      <c r="H842" s="4">
        <f t="shared" si="182"/>
        <v>2848</v>
      </c>
      <c r="I842" s="2">
        <v>224</v>
      </c>
      <c r="J842" s="4">
        <f t="shared" si="183"/>
        <v>420</v>
      </c>
      <c r="K842" s="3">
        <v>2076640</v>
      </c>
      <c r="L842" s="3">
        <f t="shared" si="184"/>
        <v>1673610</v>
      </c>
      <c r="M842" s="3">
        <v>403030</v>
      </c>
      <c r="N842" s="3">
        <f t="shared" si="187"/>
        <v>31299.989001242837</v>
      </c>
      <c r="O842" s="3">
        <f t="shared" si="185"/>
        <v>6524.0884429626749</v>
      </c>
      <c r="P842" s="3">
        <f t="shared" si="186"/>
        <v>1403.8957400603065</v>
      </c>
      <c r="Q842" s="3">
        <v>2</v>
      </c>
      <c r="R842" s="22">
        <v>12</v>
      </c>
      <c r="S842" s="19">
        <f t="shared" si="188"/>
        <v>217.46961476542251</v>
      </c>
      <c r="T842" s="20">
        <f t="shared" si="189"/>
        <v>0.16537613290146197</v>
      </c>
      <c r="U842" s="20">
        <f t="shared" si="190"/>
        <v>7.6358713049656773E-2</v>
      </c>
      <c r="V842" s="21">
        <f t="shared" si="191"/>
        <v>4.9639263813152819E-2</v>
      </c>
      <c r="W842" s="26">
        <f t="shared" si="192"/>
        <v>46.796524668676881</v>
      </c>
      <c r="X842" s="27">
        <f t="shared" si="193"/>
        <v>0.20891305655659323</v>
      </c>
      <c r="Y842" s="27">
        <f t="shared" si="194"/>
        <v>0.11142029683018305</v>
      </c>
      <c r="Z842" s="27">
        <f t="shared" si="195"/>
        <v>7.5968384202397529E-2</v>
      </c>
    </row>
    <row r="843" spans="1:26" ht="12.5" x14ac:dyDescent="0.25">
      <c r="A843" s="2" t="s">
        <v>234</v>
      </c>
      <c r="B843" t="s">
        <v>351</v>
      </c>
      <c r="C843" t="s">
        <v>350</v>
      </c>
      <c r="D843" s="18">
        <f>VLOOKUP(C843,'Infected rate by state'!B:E,4,0)</f>
        <v>9.0315118396853012E-3</v>
      </c>
      <c r="E843" s="3">
        <v>2396</v>
      </c>
      <c r="F843" s="2">
        <v>208</v>
      </c>
      <c r="G843" s="2">
        <v>962</v>
      </c>
      <c r="H843" s="4">
        <f t="shared" si="182"/>
        <v>1679</v>
      </c>
      <c r="I843" s="2">
        <v>63</v>
      </c>
      <c r="J843" s="4">
        <f t="shared" si="183"/>
        <v>135.5</v>
      </c>
      <c r="K843" s="3">
        <v>489824</v>
      </c>
      <c r="L843" s="3">
        <f t="shared" si="184"/>
        <v>365589</v>
      </c>
      <c r="M843" s="3">
        <v>124235</v>
      </c>
      <c r="N843" s="3">
        <f t="shared" si="187"/>
        <v>8847.7025107240261</v>
      </c>
      <c r="O843" s="3">
        <f t="shared" si="185"/>
        <v>1894.2491529841923</v>
      </c>
      <c r="P843" s="3">
        <f t="shared" si="186"/>
        <v>420.60915521811529</v>
      </c>
      <c r="Q843" s="3">
        <v>2</v>
      </c>
      <c r="R843" s="22">
        <v>12</v>
      </c>
      <c r="S843" s="19">
        <f t="shared" si="188"/>
        <v>63.14163843280641</v>
      </c>
      <c r="T843" s="20">
        <f t="shared" si="189"/>
        <v>6.5635798786701047E-2</v>
      </c>
      <c r="U843" s="20">
        <f t="shared" si="190"/>
        <v>3.7606693527579754E-2</v>
      </c>
      <c r="V843" s="21">
        <f t="shared" si="191"/>
        <v>2.6352937576296497E-2</v>
      </c>
      <c r="W843" s="26">
        <f t="shared" si="192"/>
        <v>14.020305173937176</v>
      </c>
      <c r="X843" s="27">
        <f t="shared" si="193"/>
        <v>0.22254452657043136</v>
      </c>
      <c r="Y843" s="27">
        <f t="shared" si="194"/>
        <v>0.10347088689252529</v>
      </c>
      <c r="Z843" s="27">
        <f t="shared" si="195"/>
        <v>6.7405313336236422E-2</v>
      </c>
    </row>
    <row r="844" spans="1:26" ht="12.5" x14ac:dyDescent="0.25">
      <c r="A844" s="2" t="s">
        <v>235</v>
      </c>
      <c r="B844" t="s">
        <v>381</v>
      </c>
      <c r="C844" t="s">
        <v>380</v>
      </c>
      <c r="D844" s="18">
        <f>VLOOKUP(C844,'Infected rate by state'!B:E,4,0)</f>
        <v>2.6094721185018687E-3</v>
      </c>
      <c r="E844" s="2">
        <v>487</v>
      </c>
      <c r="F844" s="2">
        <v>64</v>
      </c>
      <c r="G844" s="2">
        <v>154</v>
      </c>
      <c r="H844" s="4">
        <f t="shared" si="182"/>
        <v>320.5</v>
      </c>
      <c r="I844" s="2">
        <v>10</v>
      </c>
      <c r="J844" s="4">
        <f t="shared" si="183"/>
        <v>37</v>
      </c>
      <c r="K844" s="3">
        <v>255161</v>
      </c>
      <c r="L844" s="3">
        <f t="shared" si="184"/>
        <v>204264</v>
      </c>
      <c r="M844" s="3">
        <v>50897</v>
      </c>
      <c r="N844" s="3">
        <f t="shared" si="187"/>
        <v>1331.6710304581106</v>
      </c>
      <c r="O844" s="3">
        <f t="shared" si="185"/>
        <v>278.25221324596504</v>
      </c>
      <c r="P844" s="3">
        <f t="shared" si="186"/>
        <v>60.05317427740593</v>
      </c>
      <c r="Q844" s="3">
        <v>2</v>
      </c>
      <c r="R844" s="22">
        <v>12</v>
      </c>
      <c r="S844" s="19">
        <f t="shared" si="188"/>
        <v>9.2750737748655006</v>
      </c>
      <c r="T844" s="20">
        <f t="shared" si="189"/>
        <v>6.0227751784840911E-2</v>
      </c>
      <c r="U844" s="20">
        <f t="shared" si="190"/>
        <v>2.8939387753090486E-2</v>
      </c>
      <c r="V844" s="21">
        <f t="shared" si="191"/>
        <v>1.9045326026417866E-2</v>
      </c>
      <c r="W844" s="26">
        <f t="shared" si="192"/>
        <v>2.0017724759135311</v>
      </c>
      <c r="X844" s="27">
        <f t="shared" si="193"/>
        <v>0.20017724759135311</v>
      </c>
      <c r="Y844" s="27">
        <f t="shared" si="194"/>
        <v>5.4101958808473814E-2</v>
      </c>
      <c r="Z844" s="27">
        <f t="shared" si="195"/>
        <v>3.1277694936148924E-2</v>
      </c>
    </row>
    <row r="845" spans="1:26" ht="12.5" x14ac:dyDescent="0.25">
      <c r="A845" s="2" t="s">
        <v>236</v>
      </c>
      <c r="B845" t="s">
        <v>315</v>
      </c>
      <c r="C845" t="s">
        <v>314</v>
      </c>
      <c r="D845" s="18">
        <f>VLOOKUP(C845,'Infected rate by state'!B:E,4,0)</f>
        <v>7.5362096948057532E-3</v>
      </c>
      <c r="E845" s="2">
        <v>740</v>
      </c>
      <c r="F845" s="2">
        <v>70</v>
      </c>
      <c r="G845" s="2">
        <v>290</v>
      </c>
      <c r="H845" s="4">
        <f t="shared" si="182"/>
        <v>515</v>
      </c>
      <c r="I845" s="2">
        <v>37</v>
      </c>
      <c r="J845" s="4">
        <f t="shared" si="183"/>
        <v>53.5</v>
      </c>
      <c r="K845" s="3">
        <v>303247</v>
      </c>
      <c r="L845" s="3">
        <f t="shared" si="184"/>
        <v>251404</v>
      </c>
      <c r="M845" s="3">
        <v>51843</v>
      </c>
      <c r="N845" s="3">
        <f t="shared" si="187"/>
        <v>4570.6659626415203</v>
      </c>
      <c r="O845" s="3">
        <f t="shared" si="185"/>
        <v>942.65947955137358</v>
      </c>
      <c r="P845" s="3">
        <f t="shared" si="186"/>
        <v>200.24215592390377</v>
      </c>
      <c r="Q845" s="3">
        <v>2</v>
      </c>
      <c r="R845" s="22">
        <v>12</v>
      </c>
      <c r="S845" s="19">
        <f t="shared" si="188"/>
        <v>31.421982651712451</v>
      </c>
      <c r="T845" s="20">
        <f t="shared" si="189"/>
        <v>0.10835166431624983</v>
      </c>
      <c r="U845" s="20">
        <f t="shared" si="190"/>
        <v>6.1013558547014471E-2</v>
      </c>
      <c r="V845" s="21">
        <f t="shared" si="191"/>
        <v>4.2462138718530336E-2</v>
      </c>
      <c r="W845" s="26">
        <f t="shared" si="192"/>
        <v>6.6747385307967919</v>
      </c>
      <c r="X845" s="27">
        <f t="shared" si="193"/>
        <v>0.18039833867018357</v>
      </c>
      <c r="Y845" s="27">
        <f t="shared" si="194"/>
        <v>0.12476146786536059</v>
      </c>
      <c r="Z845" s="27">
        <f t="shared" si="195"/>
        <v>9.5353407582811314E-2</v>
      </c>
    </row>
    <row r="846" spans="1:26" ht="12.5" x14ac:dyDescent="0.25">
      <c r="A846" s="2" t="s">
        <v>237</v>
      </c>
      <c r="B846" t="s">
        <v>347</v>
      </c>
      <c r="C846" t="s">
        <v>346</v>
      </c>
      <c r="D846" s="18">
        <f>VLOOKUP(C846,'Infected rate by state'!B:E,4,0)</f>
        <v>1.436639964955333E-2</v>
      </c>
      <c r="E846" s="2">
        <v>598</v>
      </c>
      <c r="F846" s="2">
        <v>59</v>
      </c>
      <c r="G846" s="2">
        <v>187</v>
      </c>
      <c r="H846" s="4">
        <f t="shared" si="182"/>
        <v>392.5</v>
      </c>
      <c r="I846" s="2">
        <v>26</v>
      </c>
      <c r="J846" s="4">
        <f t="shared" si="183"/>
        <v>42.5</v>
      </c>
      <c r="K846" s="3">
        <v>371513</v>
      </c>
      <c r="L846" s="3">
        <f t="shared" si="184"/>
        <v>271259</v>
      </c>
      <c r="M846" s="3">
        <v>100254</v>
      </c>
      <c r="N846" s="3">
        <f t="shared" si="187"/>
        <v>10674.608466009013</v>
      </c>
      <c r="O846" s="3">
        <f t="shared" si="185"/>
        <v>2301.830524330313</v>
      </c>
      <c r="P846" s="3">
        <f t="shared" si="186"/>
        <v>515.26743617098737</v>
      </c>
      <c r="Q846" s="3">
        <v>2</v>
      </c>
      <c r="R846" s="22">
        <v>12</v>
      </c>
      <c r="S846" s="19">
        <f t="shared" si="188"/>
        <v>76.727684144343769</v>
      </c>
      <c r="T846" s="20">
        <f t="shared" si="189"/>
        <v>0.4103084713601271</v>
      </c>
      <c r="U846" s="20">
        <f t="shared" si="190"/>
        <v>0.19548454559068476</v>
      </c>
      <c r="V846" s="21">
        <f t="shared" si="191"/>
        <v>0.1283071641209762</v>
      </c>
      <c r="W846" s="26">
        <f t="shared" si="192"/>
        <v>17.175581205699579</v>
      </c>
      <c r="X846" s="27">
        <f t="shared" si="193"/>
        <v>0.6605992771422915</v>
      </c>
      <c r="Y846" s="27">
        <f t="shared" si="194"/>
        <v>0.40413132248704892</v>
      </c>
      <c r="Z846" s="27">
        <f t="shared" si="195"/>
        <v>0.29111154585931492</v>
      </c>
    </row>
    <row r="847" spans="1:26" ht="12.5" x14ac:dyDescent="0.25">
      <c r="A847" s="2" t="s">
        <v>238</v>
      </c>
      <c r="B847" t="s">
        <v>395</v>
      </c>
      <c r="C847" t="s">
        <v>394</v>
      </c>
      <c r="D847" s="18">
        <f>VLOOKUP(C847,'Infected rate by state'!B:E,4,0)</f>
        <v>1.0015511681323568E-2</v>
      </c>
      <c r="E847" s="3">
        <v>3999</v>
      </c>
      <c r="F847" s="2">
        <v>526</v>
      </c>
      <c r="G847" s="3">
        <v>1804</v>
      </c>
      <c r="H847" s="4">
        <f t="shared" si="182"/>
        <v>2901.5</v>
      </c>
      <c r="I847" s="2">
        <v>277</v>
      </c>
      <c r="J847" s="4">
        <f t="shared" si="183"/>
        <v>401.5</v>
      </c>
      <c r="K847" s="3">
        <v>1552687</v>
      </c>
      <c r="L847" s="3">
        <f t="shared" si="184"/>
        <v>1302950</v>
      </c>
      <c r="M847" s="3">
        <v>249737</v>
      </c>
      <c r="N847" s="3">
        <f t="shared" si="187"/>
        <v>31101.909571878496</v>
      </c>
      <c r="O847" s="3">
        <f t="shared" si="185"/>
        <v>6384.5991484010674</v>
      </c>
      <c r="P847" s="3">
        <f t="shared" si="186"/>
        <v>1348.3911299812489</v>
      </c>
      <c r="Q847" s="3">
        <v>2</v>
      </c>
      <c r="R847" s="22">
        <v>12</v>
      </c>
      <c r="S847" s="19">
        <f t="shared" si="188"/>
        <v>212.81997161336892</v>
      </c>
      <c r="T847" s="20">
        <f t="shared" si="189"/>
        <v>0.11797115943091403</v>
      </c>
      <c r="U847" s="20">
        <f t="shared" si="190"/>
        <v>7.3348258353737344E-2</v>
      </c>
      <c r="V847" s="21">
        <f t="shared" si="191"/>
        <v>5.321829747771166E-2</v>
      </c>
      <c r="W847" s="26">
        <f t="shared" si="192"/>
        <v>44.946370999374963</v>
      </c>
      <c r="X847" s="27">
        <f t="shared" si="193"/>
        <v>0.162261267145758</v>
      </c>
      <c r="Y847" s="27">
        <f t="shared" si="194"/>
        <v>0.11194612951276454</v>
      </c>
      <c r="Z847" s="27">
        <f t="shared" si="195"/>
        <v>8.544937452352655E-2</v>
      </c>
    </row>
    <row r="848" spans="1:26" ht="12.5" x14ac:dyDescent="0.25">
      <c r="A848" s="2" t="s">
        <v>239</v>
      </c>
      <c r="B848" t="s">
        <v>393</v>
      </c>
      <c r="C848" t="s">
        <v>392</v>
      </c>
      <c r="D848" s="18">
        <f>VLOOKUP(C848,'Infected rate by state'!B:E,4,0)</f>
        <v>7.5097590818065515E-3</v>
      </c>
      <c r="E848" s="2">
        <v>584</v>
      </c>
      <c r="F848" s="2">
        <v>35</v>
      </c>
      <c r="G848" s="2">
        <v>323</v>
      </c>
      <c r="H848" s="4">
        <f t="shared" si="182"/>
        <v>453.5</v>
      </c>
      <c r="I848" s="2">
        <v>17</v>
      </c>
      <c r="J848" s="4">
        <f t="shared" si="183"/>
        <v>26</v>
      </c>
      <c r="K848" s="3">
        <v>126084</v>
      </c>
      <c r="L848" s="3">
        <f t="shared" si="184"/>
        <v>99999</v>
      </c>
      <c r="M848" s="3">
        <v>26085</v>
      </c>
      <c r="N848" s="3">
        <f t="shared" si="187"/>
        <v>1893.7209281409944</v>
      </c>
      <c r="O848" s="3">
        <f t="shared" si="185"/>
        <v>397.02646882008446</v>
      </c>
      <c r="P848" s="3">
        <f t="shared" si="186"/>
        <v>86.032789827422832</v>
      </c>
      <c r="Q848" s="3">
        <v>2</v>
      </c>
      <c r="R848" s="22">
        <v>12</v>
      </c>
      <c r="S848" s="19">
        <f t="shared" si="188"/>
        <v>13.234215627336148</v>
      </c>
      <c r="T848" s="20">
        <f t="shared" si="189"/>
        <v>4.0972803799802317E-2</v>
      </c>
      <c r="U848" s="20">
        <f t="shared" si="190"/>
        <v>2.9182393886077504E-2</v>
      </c>
      <c r="V848" s="21">
        <f t="shared" si="191"/>
        <v>2.2661328129000253E-2</v>
      </c>
      <c r="W848" s="26">
        <f t="shared" si="192"/>
        <v>2.8677596609140945</v>
      </c>
      <c r="X848" s="27">
        <f t="shared" si="193"/>
        <v>0.16869174475965262</v>
      </c>
      <c r="Y848" s="27">
        <f t="shared" si="194"/>
        <v>0.11029844849669594</v>
      </c>
      <c r="Z848" s="27">
        <f t="shared" si="195"/>
        <v>8.1935990311831269E-2</v>
      </c>
    </row>
    <row r="849" spans="1:26" ht="12.5" x14ac:dyDescent="0.25">
      <c r="A849" s="2" t="s">
        <v>240</v>
      </c>
      <c r="B849" t="s">
        <v>393</v>
      </c>
      <c r="C849" t="s">
        <v>392</v>
      </c>
      <c r="D849" s="18">
        <f>VLOOKUP(C849,'Infected rate by state'!B:E,4,0)</f>
        <v>7.5097590818065515E-3</v>
      </c>
      <c r="E849" s="3">
        <v>6234</v>
      </c>
      <c r="F849" s="2">
        <v>747</v>
      </c>
      <c r="G849" s="3">
        <v>2477</v>
      </c>
      <c r="H849" s="4">
        <f t="shared" si="182"/>
        <v>4355.5</v>
      </c>
      <c r="I849" s="2">
        <v>216</v>
      </c>
      <c r="J849" s="4">
        <f t="shared" si="183"/>
        <v>481.5</v>
      </c>
      <c r="K849" s="3">
        <v>2191766</v>
      </c>
      <c r="L849" s="3">
        <f t="shared" si="184"/>
        <v>1815617</v>
      </c>
      <c r="M849" s="3">
        <v>376149</v>
      </c>
      <c r="N849" s="3">
        <f t="shared" si="187"/>
        <v>32919.269247389639</v>
      </c>
      <c r="O849" s="3">
        <f t="shared" si="185"/>
        <v>6791.3709470878966</v>
      </c>
      <c r="P849" s="3">
        <f t="shared" si="186"/>
        <v>1443.1815307021593</v>
      </c>
      <c r="Q849" s="3">
        <v>2</v>
      </c>
      <c r="R849" s="22">
        <v>12</v>
      </c>
      <c r="S849" s="19">
        <f t="shared" si="188"/>
        <v>226.37903156959655</v>
      </c>
      <c r="T849" s="20">
        <f t="shared" si="189"/>
        <v>9.1392422918690569E-2</v>
      </c>
      <c r="U849" s="20">
        <f t="shared" si="190"/>
        <v>5.1975440608333499E-2</v>
      </c>
      <c r="V849" s="21">
        <f t="shared" si="191"/>
        <v>3.6313607887327008E-2</v>
      </c>
      <c r="W849" s="26">
        <f t="shared" si="192"/>
        <v>48.106051023405307</v>
      </c>
      <c r="X849" s="27">
        <f t="shared" si="193"/>
        <v>0.22271319918243199</v>
      </c>
      <c r="Y849" s="27">
        <f t="shared" si="194"/>
        <v>9.9908724866885373E-2</v>
      </c>
      <c r="Z849" s="27">
        <f t="shared" si="195"/>
        <v>6.4398997353956239E-2</v>
      </c>
    </row>
    <row r="850" spans="1:26" ht="12.5" x14ac:dyDescent="0.25">
      <c r="A850" s="2" t="s">
        <v>241</v>
      </c>
      <c r="B850" t="s">
        <v>315</v>
      </c>
      <c r="C850" t="s">
        <v>314</v>
      </c>
      <c r="D850" s="18">
        <f>VLOOKUP(C850,'Infected rate by state'!B:E,4,0)</f>
        <v>7.5362096948057532E-3</v>
      </c>
      <c r="E850" s="3">
        <v>5691</v>
      </c>
      <c r="F850" s="2">
        <v>690</v>
      </c>
      <c r="G850" s="3">
        <v>2125</v>
      </c>
      <c r="H850" s="4">
        <f t="shared" si="182"/>
        <v>3908</v>
      </c>
      <c r="I850" s="2">
        <v>231</v>
      </c>
      <c r="J850" s="4">
        <f t="shared" si="183"/>
        <v>460.5</v>
      </c>
      <c r="K850" s="3">
        <v>2406889</v>
      </c>
      <c r="L850" s="3">
        <f t="shared" si="184"/>
        <v>2039912</v>
      </c>
      <c r="M850" s="3">
        <v>366977</v>
      </c>
      <c r="N850" s="3">
        <f t="shared" si="187"/>
        <v>36277.640432242646</v>
      </c>
      <c r="O850" s="3">
        <f t="shared" si="185"/>
        <v>7418.2186509085404</v>
      </c>
      <c r="P850" s="3">
        <f t="shared" si="186"/>
        <v>1559.0813489943594</v>
      </c>
      <c r="Q850" s="3">
        <v>2</v>
      </c>
      <c r="R850" s="22">
        <v>12</v>
      </c>
      <c r="S850" s="19">
        <f t="shared" si="188"/>
        <v>247.27395503028467</v>
      </c>
      <c r="T850" s="20">
        <f t="shared" si="189"/>
        <v>0.11636421413189867</v>
      </c>
      <c r="U850" s="20">
        <f t="shared" si="190"/>
        <v>6.3273785831700277E-2</v>
      </c>
      <c r="V850" s="21">
        <f t="shared" si="191"/>
        <v>4.3450000883901718E-2</v>
      </c>
      <c r="W850" s="26">
        <f t="shared" si="192"/>
        <v>51.969378299811979</v>
      </c>
      <c r="X850" s="27">
        <f t="shared" si="193"/>
        <v>0.22497566363554969</v>
      </c>
      <c r="Y850" s="27">
        <f t="shared" si="194"/>
        <v>0.11285424169340277</v>
      </c>
      <c r="Z850" s="27">
        <f t="shared" si="195"/>
        <v>7.5317939564944897E-2</v>
      </c>
    </row>
    <row r="851" spans="1:26" ht="12.5" x14ac:dyDescent="0.25">
      <c r="A851" s="2" t="s">
        <v>242</v>
      </c>
      <c r="B851" t="s">
        <v>315</v>
      </c>
      <c r="C851" t="s">
        <v>314</v>
      </c>
      <c r="D851" s="18">
        <f>VLOOKUP(C851,'Infected rate by state'!B:E,4,0)</f>
        <v>7.5362096948057532E-3</v>
      </c>
      <c r="E851" s="3">
        <v>6178</v>
      </c>
      <c r="F851" s="2">
        <v>802</v>
      </c>
      <c r="G851" s="3">
        <v>1949</v>
      </c>
      <c r="H851" s="4">
        <f t="shared" si="182"/>
        <v>4063.5</v>
      </c>
      <c r="I851" s="2">
        <v>358</v>
      </c>
      <c r="J851" s="4">
        <f t="shared" si="183"/>
        <v>580</v>
      </c>
      <c r="K851" s="3">
        <v>3005567</v>
      </c>
      <c r="L851" s="3">
        <f t="shared" si="184"/>
        <v>2508490</v>
      </c>
      <c r="M851" s="3">
        <v>497077</v>
      </c>
      <c r="N851" s="3">
        <f t="shared" si="187"/>
        <v>45301.166327576488</v>
      </c>
      <c r="O851" s="3">
        <f t="shared" si="185"/>
        <v>9318.976138467875</v>
      </c>
      <c r="P851" s="3">
        <f t="shared" si="186"/>
        <v>1973.2682053086505</v>
      </c>
      <c r="Q851" s="3">
        <v>2</v>
      </c>
      <c r="R851" s="22">
        <v>12</v>
      </c>
      <c r="S851" s="19">
        <f t="shared" si="188"/>
        <v>310.63253794892915</v>
      </c>
      <c r="T851" s="20">
        <f t="shared" si="189"/>
        <v>0.15938047098457114</v>
      </c>
      <c r="U851" s="20">
        <f t="shared" si="190"/>
        <v>7.6444576830055164E-2</v>
      </c>
      <c r="V851" s="21">
        <f t="shared" si="191"/>
        <v>5.0280436702643115E-2</v>
      </c>
      <c r="W851" s="26">
        <f t="shared" si="192"/>
        <v>65.775606843621688</v>
      </c>
      <c r="X851" s="27">
        <f t="shared" si="193"/>
        <v>0.18373074537324494</v>
      </c>
      <c r="Y851" s="27">
        <f t="shared" si="194"/>
        <v>0.11340621869589947</v>
      </c>
      <c r="Z851" s="27">
        <f t="shared" si="195"/>
        <v>8.2014472373593134E-2</v>
      </c>
    </row>
    <row r="852" spans="1:26" ht="12.5" x14ac:dyDescent="0.25">
      <c r="A852" s="2" t="s">
        <v>243</v>
      </c>
      <c r="B852" t="s">
        <v>315</v>
      </c>
      <c r="C852" t="s">
        <v>314</v>
      </c>
      <c r="D852" s="18">
        <f>VLOOKUP(C852,'Infected rate by state'!B:E,4,0)</f>
        <v>7.5362096948057532E-3</v>
      </c>
      <c r="E852" s="3">
        <v>3776</v>
      </c>
      <c r="F852" s="2">
        <v>439</v>
      </c>
      <c r="G852" s="3">
        <v>1139</v>
      </c>
      <c r="H852" s="4">
        <f t="shared" si="182"/>
        <v>2457.5</v>
      </c>
      <c r="I852" s="2">
        <v>203</v>
      </c>
      <c r="J852" s="4">
        <f t="shared" si="183"/>
        <v>321</v>
      </c>
      <c r="K852" s="3">
        <v>1272753</v>
      </c>
      <c r="L852" s="3">
        <f t="shared" si="184"/>
        <v>1036363</v>
      </c>
      <c r="M852" s="3">
        <v>236390</v>
      </c>
      <c r="N852" s="3">
        <f t="shared" si="187"/>
        <v>19183.466995386214</v>
      </c>
      <c r="O852" s="3">
        <f t="shared" si="185"/>
        <v>3983.3408049768555</v>
      </c>
      <c r="P852" s="3">
        <f t="shared" si="186"/>
        <v>853.21307033335529</v>
      </c>
      <c r="Q852" s="3">
        <v>2</v>
      </c>
      <c r="R852" s="22">
        <v>12</v>
      </c>
      <c r="S852" s="19">
        <f t="shared" si="188"/>
        <v>132.77802683256184</v>
      </c>
      <c r="T852" s="20">
        <f t="shared" si="189"/>
        <v>0.11657421144210872</v>
      </c>
      <c r="U852" s="20">
        <f t="shared" si="190"/>
        <v>5.4029715903382229E-2</v>
      </c>
      <c r="V852" s="21">
        <f t="shared" si="191"/>
        <v>3.5163672360318282E-2</v>
      </c>
      <c r="W852" s="26">
        <f t="shared" si="192"/>
        <v>28.44043567777851</v>
      </c>
      <c r="X852" s="27">
        <f t="shared" si="193"/>
        <v>0.14010066836344093</v>
      </c>
      <c r="Y852" s="27">
        <f t="shared" si="194"/>
        <v>8.8599488092767936E-2</v>
      </c>
      <c r="Z852" s="27">
        <f t="shared" si="195"/>
        <v>6.4784591521135554E-2</v>
      </c>
    </row>
    <row r="853" spans="1:26" ht="12.5" x14ac:dyDescent="0.25">
      <c r="A853" s="2" t="s">
        <v>244</v>
      </c>
      <c r="B853" t="s">
        <v>315</v>
      </c>
      <c r="C853" t="s">
        <v>314</v>
      </c>
      <c r="D853" s="18">
        <f>VLOOKUP(C853,'Infected rate by state'!B:E,4,0)</f>
        <v>7.5362096948057532E-3</v>
      </c>
      <c r="E853" s="3">
        <v>2547</v>
      </c>
      <c r="F853" s="2">
        <v>341</v>
      </c>
      <c r="G853" s="2">
        <v>916</v>
      </c>
      <c r="H853" s="4">
        <f t="shared" si="182"/>
        <v>1731.5</v>
      </c>
      <c r="I853" s="2">
        <v>146</v>
      </c>
      <c r="J853" s="4">
        <f t="shared" si="183"/>
        <v>243.5</v>
      </c>
      <c r="K853" s="3">
        <v>1456607</v>
      </c>
      <c r="L853" s="3">
        <f t="shared" si="184"/>
        <v>1222034</v>
      </c>
      <c r="M853" s="3">
        <v>234573</v>
      </c>
      <c r="N853" s="3">
        <f t="shared" si="187"/>
        <v>21954.591589843847</v>
      </c>
      <c r="O853" s="3">
        <f t="shared" si="185"/>
        <v>4507.2527522508681</v>
      </c>
      <c r="P853" s="3">
        <f t="shared" si="186"/>
        <v>952.01553316328113</v>
      </c>
      <c r="Q853" s="3">
        <v>2</v>
      </c>
      <c r="R853" s="22">
        <v>12</v>
      </c>
      <c r="S853" s="19">
        <f t="shared" si="188"/>
        <v>150.24175840836227</v>
      </c>
      <c r="T853" s="20">
        <f t="shared" si="189"/>
        <v>0.16401938690869244</v>
      </c>
      <c r="U853" s="20">
        <f t="shared" si="190"/>
        <v>8.6769713201479803E-2</v>
      </c>
      <c r="V853" s="21">
        <f t="shared" si="191"/>
        <v>5.8987733964806548E-2</v>
      </c>
      <c r="W853" s="26">
        <f t="shared" si="192"/>
        <v>31.733851105442703</v>
      </c>
      <c r="X853" s="27">
        <f t="shared" si="193"/>
        <v>0.21735514455782673</v>
      </c>
      <c r="Y853" s="27">
        <f t="shared" si="194"/>
        <v>0.13032382384165381</v>
      </c>
      <c r="Z853" s="27">
        <f t="shared" si="195"/>
        <v>9.3061146936782121E-2</v>
      </c>
    </row>
    <row r="854" spans="1:26" ht="12.5" x14ac:dyDescent="0.25">
      <c r="A854" s="2" t="s">
        <v>245</v>
      </c>
      <c r="B854" t="s">
        <v>315</v>
      </c>
      <c r="C854" t="s">
        <v>314</v>
      </c>
      <c r="D854" s="18">
        <f>VLOOKUP(C854,'Infected rate by state'!B:E,4,0)</f>
        <v>7.5362096948057532E-3</v>
      </c>
      <c r="E854" s="2">
        <v>390</v>
      </c>
      <c r="F854" s="2">
        <v>54</v>
      </c>
      <c r="G854" s="2">
        <v>202</v>
      </c>
      <c r="H854" s="4">
        <f t="shared" si="182"/>
        <v>296</v>
      </c>
      <c r="I854" s="2">
        <v>33</v>
      </c>
      <c r="J854" s="4">
        <f t="shared" si="183"/>
        <v>43.5</v>
      </c>
      <c r="K854" s="3">
        <v>213703</v>
      </c>
      <c r="L854" s="3">
        <f t="shared" si="184"/>
        <v>166738</v>
      </c>
      <c r="M854" s="3">
        <v>46965</v>
      </c>
      <c r="N854" s="3">
        <f t="shared" si="187"/>
        <v>3221.0212408181478</v>
      </c>
      <c r="O854" s="3">
        <f t="shared" si="185"/>
        <v>679.24227253559297</v>
      </c>
      <c r="P854" s="3">
        <f t="shared" si="186"/>
        <v>148.20408235968813</v>
      </c>
      <c r="Q854" s="3">
        <v>2</v>
      </c>
      <c r="R854" s="22">
        <v>12</v>
      </c>
      <c r="S854" s="19">
        <f t="shared" si="188"/>
        <v>22.641409084519765</v>
      </c>
      <c r="T854" s="20">
        <f t="shared" si="189"/>
        <v>0.1120861835867315</v>
      </c>
      <c r="U854" s="20">
        <f t="shared" si="190"/>
        <v>7.6491246907161373E-2</v>
      </c>
      <c r="V854" s="21">
        <f t="shared" si="191"/>
        <v>5.8054895088512221E-2</v>
      </c>
      <c r="W854" s="26">
        <f t="shared" si="192"/>
        <v>4.9401360786562707</v>
      </c>
      <c r="X854" s="27">
        <f t="shared" si="193"/>
        <v>0.14970109329261427</v>
      </c>
      <c r="Y854" s="27">
        <f t="shared" si="194"/>
        <v>0.11356634663577633</v>
      </c>
      <c r="Z854" s="27">
        <f t="shared" si="195"/>
        <v>9.1484001456597602E-2</v>
      </c>
    </row>
    <row r="855" spans="1:26" ht="12.5" x14ac:dyDescent="0.25">
      <c r="A855" s="2" t="s">
        <v>246</v>
      </c>
      <c r="B855" t="s">
        <v>315</v>
      </c>
      <c r="C855" t="s">
        <v>314</v>
      </c>
      <c r="D855" s="18">
        <f>VLOOKUP(C855,'Infected rate by state'!B:E,4,0)</f>
        <v>7.5362096948057532E-3</v>
      </c>
      <c r="E855" s="3">
        <v>1555</v>
      </c>
      <c r="F855" s="2">
        <v>198</v>
      </c>
      <c r="G855" s="2">
        <v>452</v>
      </c>
      <c r="H855" s="4">
        <f t="shared" si="182"/>
        <v>1003.5</v>
      </c>
      <c r="I855" s="2">
        <v>88</v>
      </c>
      <c r="J855" s="4">
        <f t="shared" si="183"/>
        <v>143</v>
      </c>
      <c r="K855" s="3">
        <v>666874</v>
      </c>
      <c r="L855" s="3">
        <f t="shared" si="184"/>
        <v>538679</v>
      </c>
      <c r="M855" s="3">
        <v>128195</v>
      </c>
      <c r="N855" s="3">
        <f t="shared" si="187"/>
        <v>10051.404608027784</v>
      </c>
      <c r="O855" s="3">
        <f t="shared" si="185"/>
        <v>2093.3267118721469</v>
      </c>
      <c r="P855" s="3">
        <f t="shared" si="186"/>
        <v>449.99832339447426</v>
      </c>
      <c r="Q855" s="3">
        <v>2</v>
      </c>
      <c r="R855" s="22">
        <v>12</v>
      </c>
      <c r="S855" s="19">
        <f t="shared" si="188"/>
        <v>69.777557062404895</v>
      </c>
      <c r="T855" s="20">
        <f t="shared" si="189"/>
        <v>0.15437512624425861</v>
      </c>
      <c r="U855" s="20">
        <f t="shared" si="190"/>
        <v>6.9534187406482206E-2</v>
      </c>
      <c r="V855" s="21">
        <f t="shared" si="191"/>
        <v>4.4873027049778066E-2</v>
      </c>
      <c r="W855" s="26">
        <f t="shared" si="192"/>
        <v>14.999944113149143</v>
      </c>
      <c r="X855" s="27">
        <f t="shared" si="193"/>
        <v>0.1704539103766948</v>
      </c>
      <c r="Y855" s="27">
        <f t="shared" si="194"/>
        <v>0.10489471407796604</v>
      </c>
      <c r="Z855" s="27">
        <f t="shared" si="195"/>
        <v>7.5757293500753248E-2</v>
      </c>
    </row>
    <row r="856" spans="1:26" ht="12.5" x14ac:dyDescent="0.25">
      <c r="A856" s="2" t="s">
        <v>247</v>
      </c>
      <c r="B856" t="s">
        <v>315</v>
      </c>
      <c r="C856" t="s">
        <v>314</v>
      </c>
      <c r="D856" s="18">
        <f>VLOOKUP(C856,'Infected rate by state'!B:E,4,0)</f>
        <v>7.5362096948057532E-3</v>
      </c>
      <c r="E856" s="2">
        <v>858</v>
      </c>
      <c r="F856" s="2">
        <v>82</v>
      </c>
      <c r="G856" s="2">
        <v>246</v>
      </c>
      <c r="H856" s="4">
        <f t="shared" si="182"/>
        <v>552</v>
      </c>
      <c r="I856" s="2">
        <v>35</v>
      </c>
      <c r="J856" s="4">
        <f t="shared" si="183"/>
        <v>58.5</v>
      </c>
      <c r="K856" s="3">
        <v>359828</v>
      </c>
      <c r="L856" s="3">
        <f t="shared" si="184"/>
        <v>292675</v>
      </c>
      <c r="M856" s="3">
        <v>67153</v>
      </c>
      <c r="N856" s="3">
        <f t="shared" si="187"/>
        <v>5423.4785241251293</v>
      </c>
      <c r="O856" s="3">
        <f t="shared" si="185"/>
        <v>1126.6159466144798</v>
      </c>
      <c r="P856" s="3">
        <f t="shared" si="186"/>
        <v>241.4359086060204</v>
      </c>
      <c r="Q856" s="3">
        <v>2</v>
      </c>
      <c r="R856" s="22">
        <v>12</v>
      </c>
      <c r="S856" s="19">
        <f t="shared" si="188"/>
        <v>37.553864887149324</v>
      </c>
      <c r="T856" s="20">
        <f t="shared" si="189"/>
        <v>0.15265798734613545</v>
      </c>
      <c r="U856" s="20">
        <f t="shared" si="190"/>
        <v>6.8032363925995154E-2</v>
      </c>
      <c r="V856" s="21">
        <f t="shared" si="191"/>
        <v>4.3769073295045834E-2</v>
      </c>
      <c r="W856" s="26">
        <f t="shared" si="192"/>
        <v>8.0478636202006797</v>
      </c>
      <c r="X856" s="27">
        <f t="shared" si="193"/>
        <v>0.22993896057716229</v>
      </c>
      <c r="Y856" s="27">
        <f t="shared" si="194"/>
        <v>0.13757031829402872</v>
      </c>
      <c r="Z856" s="27">
        <f t="shared" si="195"/>
        <v>9.8144678295130239E-2</v>
      </c>
    </row>
    <row r="857" spans="1:26" ht="12.5" x14ac:dyDescent="0.25">
      <c r="A857" s="2" t="s">
        <v>248</v>
      </c>
      <c r="B857" t="s">
        <v>315</v>
      </c>
      <c r="C857" t="s">
        <v>314</v>
      </c>
      <c r="D857" s="18">
        <f>VLOOKUP(C857,'Infected rate by state'!B:E,4,0)</f>
        <v>7.5362096948057532E-3</v>
      </c>
      <c r="E857" s="2">
        <v>359</v>
      </c>
      <c r="F857" s="2">
        <v>22</v>
      </c>
      <c r="G857" s="2">
        <v>169</v>
      </c>
      <c r="H857" s="4">
        <f t="shared" si="182"/>
        <v>264</v>
      </c>
      <c r="I857" s="2">
        <v>6</v>
      </c>
      <c r="J857" s="4">
        <f t="shared" si="183"/>
        <v>14</v>
      </c>
      <c r="K857" s="3">
        <v>229413</v>
      </c>
      <c r="L857" s="3">
        <f t="shared" si="184"/>
        <v>189823</v>
      </c>
      <c r="M857" s="3">
        <v>39590</v>
      </c>
      <c r="N857" s="3">
        <f t="shared" si="187"/>
        <v>3457.8089494289443</v>
      </c>
      <c r="O857" s="3">
        <f t="shared" si="185"/>
        <v>713.67182333679773</v>
      </c>
      <c r="P857" s="3">
        <f t="shared" si="186"/>
        <v>151.73884354631073</v>
      </c>
      <c r="Q857" s="3">
        <v>2</v>
      </c>
      <c r="R857" s="22">
        <v>12</v>
      </c>
      <c r="S857" s="19">
        <f t="shared" si="188"/>
        <v>23.789060777893258</v>
      </c>
      <c r="T857" s="20">
        <f t="shared" si="189"/>
        <v>0.14076367324197195</v>
      </c>
      <c r="U857" s="20">
        <f t="shared" si="190"/>
        <v>9.0110078704141131E-2</v>
      </c>
      <c r="V857" s="21">
        <f t="shared" si="191"/>
        <v>6.6264793253184559E-2</v>
      </c>
      <c r="W857" s="26">
        <f t="shared" si="192"/>
        <v>5.057961451543691</v>
      </c>
      <c r="X857" s="27">
        <f t="shared" si="193"/>
        <v>0.8429935752572818</v>
      </c>
      <c r="Y857" s="27">
        <f t="shared" si="194"/>
        <v>0.36128296082454936</v>
      </c>
      <c r="Z857" s="27">
        <f t="shared" si="195"/>
        <v>0.22990733870653141</v>
      </c>
    </row>
    <row r="858" spans="1:26" ht="12.5" x14ac:dyDescent="0.25">
      <c r="A858" s="2" t="s">
        <v>249</v>
      </c>
      <c r="B858" t="s">
        <v>315</v>
      </c>
      <c r="C858" t="s">
        <v>314</v>
      </c>
      <c r="D858" s="18">
        <f>VLOOKUP(C858,'Infected rate by state'!B:E,4,0)</f>
        <v>7.5362096948057532E-3</v>
      </c>
      <c r="E858" s="3">
        <v>1272</v>
      </c>
      <c r="F858" s="2">
        <v>93</v>
      </c>
      <c r="G858" s="2">
        <v>306</v>
      </c>
      <c r="H858" s="4">
        <f t="shared" si="182"/>
        <v>789</v>
      </c>
      <c r="I858" s="2">
        <v>45</v>
      </c>
      <c r="J858" s="4">
        <f t="shared" si="183"/>
        <v>69</v>
      </c>
      <c r="K858" s="3">
        <v>402885</v>
      </c>
      <c r="L858" s="3">
        <f t="shared" si="184"/>
        <v>314450</v>
      </c>
      <c r="M858" s="3">
        <v>88435</v>
      </c>
      <c r="N858" s="3">
        <f t="shared" si="187"/>
        <v>6072.4516857836315</v>
      </c>
      <c r="O858" s="3">
        <f t="shared" si="185"/>
        <v>1280.3941141273178</v>
      </c>
      <c r="P858" s="3">
        <f t="shared" si="186"/>
        <v>279.33062219007434</v>
      </c>
      <c r="Q858" s="3">
        <v>2</v>
      </c>
      <c r="R858" s="22">
        <v>12</v>
      </c>
      <c r="S858" s="19">
        <f t="shared" si="188"/>
        <v>42.679803804243925</v>
      </c>
      <c r="T858" s="20">
        <f t="shared" si="189"/>
        <v>0.139476483020405</v>
      </c>
      <c r="U858" s="20">
        <f t="shared" si="190"/>
        <v>5.4093540943274933E-2</v>
      </c>
      <c r="V858" s="21">
        <f t="shared" si="191"/>
        <v>3.3553304877550254E-2</v>
      </c>
      <c r="W858" s="26">
        <f t="shared" si="192"/>
        <v>9.3110207396691447</v>
      </c>
      <c r="X858" s="27">
        <f t="shared" si="193"/>
        <v>0.20691157199264765</v>
      </c>
      <c r="Y858" s="27">
        <f t="shared" si="194"/>
        <v>0.13494232956042237</v>
      </c>
      <c r="Z858" s="27">
        <f t="shared" si="195"/>
        <v>0.10011850257708757</v>
      </c>
    </row>
    <row r="859" spans="1:26" ht="12.5" x14ac:dyDescent="0.25">
      <c r="A859" s="2" t="s">
        <v>250</v>
      </c>
      <c r="B859" t="s">
        <v>325</v>
      </c>
      <c r="C859" t="s">
        <v>324</v>
      </c>
      <c r="D859" s="18">
        <f>VLOOKUP(C859,'Infected rate by state'!B:E,4,0)</f>
        <v>8.9298079160438481E-3</v>
      </c>
      <c r="E859" s="3">
        <v>1309</v>
      </c>
      <c r="F859" s="2">
        <v>159</v>
      </c>
      <c r="G859" s="2">
        <v>604</v>
      </c>
      <c r="H859" s="4">
        <f t="shared" si="182"/>
        <v>956.5</v>
      </c>
      <c r="I859" s="2">
        <v>77</v>
      </c>
      <c r="J859" s="4">
        <f t="shared" si="183"/>
        <v>118</v>
      </c>
      <c r="K859" s="3">
        <v>374960</v>
      </c>
      <c r="L859" s="3">
        <f t="shared" si="184"/>
        <v>218169</v>
      </c>
      <c r="M859" s="3">
        <v>156791</v>
      </c>
      <c r="N859" s="3">
        <f t="shared" si="187"/>
        <v>6696.6415523996029</v>
      </c>
      <c r="O859" s="3">
        <f t="shared" si="185"/>
        <v>1538.3834624191663</v>
      </c>
      <c r="P859" s="3">
        <f t="shared" si="186"/>
        <v>368.03899891101736</v>
      </c>
      <c r="Q859" s="3">
        <v>2</v>
      </c>
      <c r="R859" s="22">
        <v>12</v>
      </c>
      <c r="S859" s="19">
        <f t="shared" si="188"/>
        <v>51.279448747305544</v>
      </c>
      <c r="T859" s="20">
        <f t="shared" si="189"/>
        <v>8.4899749581631698E-2</v>
      </c>
      <c r="U859" s="20">
        <f t="shared" si="190"/>
        <v>5.3611551225620016E-2</v>
      </c>
      <c r="V859" s="21">
        <f t="shared" si="191"/>
        <v>3.9174521579301409E-2</v>
      </c>
      <c r="W859" s="26">
        <f t="shared" si="192"/>
        <v>12.267966630367246</v>
      </c>
      <c r="X859" s="27">
        <f t="shared" si="193"/>
        <v>0.15932424195282138</v>
      </c>
      <c r="Y859" s="27">
        <f t="shared" si="194"/>
        <v>0.10396581890141733</v>
      </c>
      <c r="Z859" s="27">
        <f t="shared" si="195"/>
        <v>7.7157022832498395E-2</v>
      </c>
    </row>
    <row r="860" spans="1:26" ht="12.5" x14ac:dyDescent="0.25">
      <c r="A860" s="2" t="s">
        <v>251</v>
      </c>
      <c r="B860" t="s">
        <v>327</v>
      </c>
      <c r="C860" t="s">
        <v>326</v>
      </c>
      <c r="D860" s="18">
        <f>VLOOKUP(C860,'Infected rate by state'!B:E,4,0)</f>
        <v>1.0244051329943483E-2</v>
      </c>
      <c r="E860" s="3">
        <v>2050</v>
      </c>
      <c r="F860" s="2">
        <v>163</v>
      </c>
      <c r="G860" s="2">
        <v>650</v>
      </c>
      <c r="H860" s="4">
        <f t="shared" si="182"/>
        <v>1350</v>
      </c>
      <c r="I860" s="2">
        <v>55</v>
      </c>
      <c r="J860" s="4">
        <f t="shared" si="183"/>
        <v>109</v>
      </c>
      <c r="K860" s="3">
        <v>701923</v>
      </c>
      <c r="L860" s="3">
        <f t="shared" si="184"/>
        <v>562267</v>
      </c>
      <c r="M860" s="3">
        <v>139656</v>
      </c>
      <c r="N860" s="3">
        <f t="shared" si="187"/>
        <v>14381.070483335838</v>
      </c>
      <c r="O860" s="3">
        <f t="shared" si="185"/>
        <v>3004.2256060153804</v>
      </c>
      <c r="P860" s="3">
        <f t="shared" si="186"/>
        <v>648.20066402304349</v>
      </c>
      <c r="Q860" s="3">
        <v>2</v>
      </c>
      <c r="R860" s="22">
        <v>12</v>
      </c>
      <c r="S860" s="19">
        <f t="shared" si="188"/>
        <v>100.14085353384601</v>
      </c>
      <c r="T860" s="20">
        <f t="shared" si="189"/>
        <v>0.15406285159053232</v>
      </c>
      <c r="U860" s="20">
        <f t="shared" si="190"/>
        <v>7.4178410025071126E-2</v>
      </c>
      <c r="V860" s="21">
        <f t="shared" si="191"/>
        <v>4.8849196845778542E-2</v>
      </c>
      <c r="W860" s="26">
        <f t="shared" si="192"/>
        <v>21.606688800768115</v>
      </c>
      <c r="X860" s="27">
        <f t="shared" si="193"/>
        <v>0.39284888728669298</v>
      </c>
      <c r="Y860" s="27">
        <f t="shared" si="194"/>
        <v>0.19822650275934051</v>
      </c>
      <c r="Z860" s="27">
        <f t="shared" si="195"/>
        <v>0.13255637301084733</v>
      </c>
    </row>
    <row r="861" spans="1:26" ht="12.5" x14ac:dyDescent="0.25">
      <c r="A861" s="2" t="s">
        <v>252</v>
      </c>
      <c r="B861" t="s">
        <v>383</v>
      </c>
      <c r="C861" t="s">
        <v>382</v>
      </c>
      <c r="D861" s="18">
        <f>VLOOKUP(C861,'Infected rate by state'!B:E,4,0)</f>
        <v>8.525765865415048E-3</v>
      </c>
      <c r="E861" s="2">
        <v>591</v>
      </c>
      <c r="F861" s="2">
        <v>62</v>
      </c>
      <c r="G861" s="2">
        <v>215</v>
      </c>
      <c r="H861" s="4">
        <f t="shared" si="182"/>
        <v>403</v>
      </c>
      <c r="I861" s="2">
        <v>28</v>
      </c>
      <c r="J861" s="4">
        <f t="shared" si="183"/>
        <v>45</v>
      </c>
      <c r="K861" s="3">
        <v>153089</v>
      </c>
      <c r="L861" s="3">
        <f t="shared" si="184"/>
        <v>116102</v>
      </c>
      <c r="M861" s="3">
        <v>36987</v>
      </c>
      <c r="N861" s="3">
        <f t="shared" si="187"/>
        <v>2610.4019411410486</v>
      </c>
      <c r="O861" s="3">
        <f t="shared" si="185"/>
        <v>555.89144420897946</v>
      </c>
      <c r="P861" s="3">
        <f t="shared" si="186"/>
        <v>122.67940376137423</v>
      </c>
      <c r="Q861" s="3">
        <v>2</v>
      </c>
      <c r="R861" s="22">
        <v>12</v>
      </c>
      <c r="S861" s="19">
        <f t="shared" si="188"/>
        <v>18.529714806965981</v>
      </c>
      <c r="T861" s="20">
        <f t="shared" si="189"/>
        <v>8.6184720032399909E-2</v>
      </c>
      <c r="U861" s="20">
        <f t="shared" si="190"/>
        <v>4.597944120835231E-2</v>
      </c>
      <c r="V861" s="21">
        <f t="shared" si="191"/>
        <v>3.1353155341736008E-2</v>
      </c>
      <c r="W861" s="26">
        <f t="shared" si="192"/>
        <v>4.089313458712474</v>
      </c>
      <c r="X861" s="27">
        <f t="shared" si="193"/>
        <v>0.14604690923973121</v>
      </c>
      <c r="Y861" s="27">
        <f t="shared" si="194"/>
        <v>9.0873632415832753E-2</v>
      </c>
      <c r="Z861" s="27">
        <f t="shared" si="195"/>
        <v>6.5956668688910869E-2</v>
      </c>
    </row>
    <row r="862" spans="1:26" ht="12.5" x14ac:dyDescent="0.25">
      <c r="A862" s="2" t="s">
        <v>253</v>
      </c>
      <c r="B862" t="s">
        <v>383</v>
      </c>
      <c r="C862" t="s">
        <v>382</v>
      </c>
      <c r="D862" s="18">
        <f>VLOOKUP(C862,'Infected rate by state'!B:E,4,0)</f>
        <v>8.525765865415048E-3</v>
      </c>
      <c r="E862" s="2">
        <v>782</v>
      </c>
      <c r="F862" s="2">
        <v>65</v>
      </c>
      <c r="G862" s="2">
        <v>324</v>
      </c>
      <c r="H862" s="4">
        <f t="shared" si="182"/>
        <v>553</v>
      </c>
      <c r="I862" s="2">
        <v>31</v>
      </c>
      <c r="J862" s="4">
        <f t="shared" si="183"/>
        <v>48</v>
      </c>
      <c r="K862" s="3">
        <v>253817</v>
      </c>
      <c r="L862" s="3">
        <f t="shared" si="184"/>
        <v>190367</v>
      </c>
      <c r="M862" s="3">
        <v>63450</v>
      </c>
      <c r="N862" s="3">
        <f t="shared" si="187"/>
        <v>4327.9686293241029</v>
      </c>
      <c r="O862" s="3">
        <f t="shared" si="185"/>
        <v>925.09640996209066</v>
      </c>
      <c r="P862" s="3">
        <f t="shared" si="186"/>
        <v>205.03424546188489</v>
      </c>
      <c r="Q862" s="3">
        <v>2</v>
      </c>
      <c r="R862" s="22">
        <v>12</v>
      </c>
      <c r="S862" s="19">
        <f t="shared" si="188"/>
        <v>30.836546998736356</v>
      </c>
      <c r="T862" s="20">
        <f t="shared" si="189"/>
        <v>9.5174527773877637E-2</v>
      </c>
      <c r="U862" s="20">
        <f t="shared" si="190"/>
        <v>5.5762291136955439E-2</v>
      </c>
      <c r="V862" s="21">
        <f t="shared" si="191"/>
        <v>3.9432924550813757E-2</v>
      </c>
      <c r="W862" s="26">
        <f t="shared" si="192"/>
        <v>6.8344748487294966</v>
      </c>
      <c r="X862" s="27">
        <f t="shared" si="193"/>
        <v>0.2204669306041773</v>
      </c>
      <c r="Y862" s="27">
        <f t="shared" si="194"/>
        <v>0.14238489268186452</v>
      </c>
      <c r="Z862" s="27">
        <f t="shared" si="195"/>
        <v>0.10514576690353072</v>
      </c>
    </row>
    <row r="863" spans="1:26" ht="12.5" x14ac:dyDescent="0.25">
      <c r="A863" s="2" t="s">
        <v>254</v>
      </c>
      <c r="B863" t="s">
        <v>400</v>
      </c>
      <c r="C863" t="s">
        <v>291</v>
      </c>
      <c r="D863" s="18">
        <f>VLOOKUP(C863,'Infected rate by state'!B:E,4,0)</f>
        <v>5.5896269710740548E-3</v>
      </c>
      <c r="E863" s="3">
        <v>4700</v>
      </c>
      <c r="F863" s="2">
        <v>651</v>
      </c>
      <c r="G863" s="3">
        <v>1366</v>
      </c>
      <c r="H863" s="4">
        <f t="shared" si="182"/>
        <v>3033</v>
      </c>
      <c r="I863" s="2">
        <v>209</v>
      </c>
      <c r="J863" s="4">
        <f t="shared" si="183"/>
        <v>430</v>
      </c>
      <c r="K863" s="3">
        <v>2421217</v>
      </c>
      <c r="L863" s="3">
        <f t="shared" si="184"/>
        <v>2000041</v>
      </c>
      <c r="M863" s="3">
        <v>421176</v>
      </c>
      <c r="N863" s="3">
        <f t="shared" si="187"/>
        <v>27067.399692046019</v>
      </c>
      <c r="O863" s="3">
        <f t="shared" si="185"/>
        <v>5590.1071200308706</v>
      </c>
      <c r="P863" s="3">
        <f t="shared" si="186"/>
        <v>1189.4834778539127</v>
      </c>
      <c r="Q863" s="3">
        <v>2</v>
      </c>
      <c r="R863" s="22">
        <v>12</v>
      </c>
      <c r="S863" s="19">
        <f t="shared" si="188"/>
        <v>186.33690400102901</v>
      </c>
      <c r="T863" s="20">
        <f t="shared" si="189"/>
        <v>0.13641061786312519</v>
      </c>
      <c r="U863" s="20">
        <f t="shared" si="190"/>
        <v>6.1436499835485991E-2</v>
      </c>
      <c r="V863" s="21">
        <f t="shared" si="191"/>
        <v>3.9646149787452983E-2</v>
      </c>
      <c r="W863" s="26">
        <f t="shared" si="192"/>
        <v>39.649449261797095</v>
      </c>
      <c r="X863" s="27">
        <f t="shared" si="193"/>
        <v>0.18971028354926839</v>
      </c>
      <c r="Y863" s="27">
        <f t="shared" si="194"/>
        <v>9.2208021539063018E-2</v>
      </c>
      <c r="Z863" s="27">
        <f t="shared" si="195"/>
        <v>6.0905452015049301E-2</v>
      </c>
    </row>
    <row r="864" spans="1:26" ht="12.5" x14ac:dyDescent="0.25">
      <c r="A864" s="2" t="s">
        <v>255</v>
      </c>
      <c r="B864" t="s">
        <v>343</v>
      </c>
      <c r="C864" t="s">
        <v>342</v>
      </c>
      <c r="D864" s="18">
        <f>VLOOKUP(C864,'Infected rate by state'!B:E,4,0)</f>
        <v>1.6300221488851765E-2</v>
      </c>
      <c r="E864" s="3">
        <v>2468</v>
      </c>
      <c r="F864" s="2">
        <v>283</v>
      </c>
      <c r="G864" s="3">
        <v>1080</v>
      </c>
      <c r="H864" s="4">
        <f t="shared" si="182"/>
        <v>1774</v>
      </c>
      <c r="I864" s="2">
        <v>111</v>
      </c>
      <c r="J864" s="4">
        <f t="shared" si="183"/>
        <v>197</v>
      </c>
      <c r="K864" s="3">
        <v>531003</v>
      </c>
      <c r="L864" s="3">
        <f t="shared" si="184"/>
        <v>421734</v>
      </c>
      <c r="M864" s="3">
        <v>109269</v>
      </c>
      <c r="N864" s="3">
        <f t="shared" si="187"/>
        <v>17310.933022489506</v>
      </c>
      <c r="O864" s="3">
        <f t="shared" si="185"/>
        <v>3627.4879656274211</v>
      </c>
      <c r="P864" s="3">
        <f t="shared" si="186"/>
        <v>785.58070506012507</v>
      </c>
      <c r="Q864" s="3">
        <v>2</v>
      </c>
      <c r="R864" s="22">
        <v>12</v>
      </c>
      <c r="S864" s="19">
        <f t="shared" si="188"/>
        <v>120.91626552091404</v>
      </c>
      <c r="T864" s="20">
        <f t="shared" si="189"/>
        <v>0.11195950511195744</v>
      </c>
      <c r="U864" s="20">
        <f t="shared" si="190"/>
        <v>6.8160239865227762E-2</v>
      </c>
      <c r="V864" s="21">
        <f t="shared" si="191"/>
        <v>4.8993624603287697E-2</v>
      </c>
      <c r="W864" s="26">
        <f t="shared" si="192"/>
        <v>26.186023502004169</v>
      </c>
      <c r="X864" s="27">
        <f t="shared" si="193"/>
        <v>0.2359101216396772</v>
      </c>
      <c r="Y864" s="27">
        <f t="shared" si="194"/>
        <v>0.13292397716753385</v>
      </c>
      <c r="Z864" s="27">
        <f t="shared" si="195"/>
        <v>9.2530118381640172E-2</v>
      </c>
    </row>
    <row r="865" spans="1:26" ht="12.5" x14ac:dyDescent="0.25">
      <c r="A865" s="2" t="s">
        <v>256</v>
      </c>
      <c r="B865" t="s">
        <v>337</v>
      </c>
      <c r="C865" t="s">
        <v>336</v>
      </c>
      <c r="D865" s="18">
        <f>VLOOKUP(C865,'Infected rate by state'!B:E,4,0)</f>
        <v>1.1933809905095205E-2</v>
      </c>
      <c r="E865" s="2">
        <v>909</v>
      </c>
      <c r="F865" s="2">
        <v>59</v>
      </c>
      <c r="G865" s="2">
        <v>362</v>
      </c>
      <c r="H865" s="4">
        <f t="shared" si="182"/>
        <v>635.5</v>
      </c>
      <c r="I865" s="2">
        <v>23</v>
      </c>
      <c r="J865" s="4">
        <f t="shared" si="183"/>
        <v>41</v>
      </c>
      <c r="K865" s="3">
        <v>195685</v>
      </c>
      <c r="L865" s="3">
        <f t="shared" si="184"/>
        <v>154124</v>
      </c>
      <c r="M865" s="3">
        <v>41561</v>
      </c>
      <c r="N865" s="3">
        <f t="shared" si="187"/>
        <v>4670.5351825571106</v>
      </c>
      <c r="O865" s="3">
        <f t="shared" si="185"/>
        <v>981.63808864432667</v>
      </c>
      <c r="P865" s="3">
        <f t="shared" si="186"/>
        <v>213.34381291691437</v>
      </c>
      <c r="Q865" s="3">
        <v>2</v>
      </c>
      <c r="R865" s="22">
        <v>12</v>
      </c>
      <c r="S865" s="19">
        <f t="shared" si="188"/>
        <v>32.721269621477553</v>
      </c>
      <c r="T865" s="20">
        <f t="shared" si="189"/>
        <v>9.0390247573142415E-2</v>
      </c>
      <c r="U865" s="20">
        <f t="shared" si="190"/>
        <v>5.1489015926793946E-2</v>
      </c>
      <c r="V865" s="21">
        <f t="shared" si="191"/>
        <v>3.5996996283253632E-2</v>
      </c>
      <c r="W865" s="26">
        <f t="shared" si="192"/>
        <v>7.1114604305638123</v>
      </c>
      <c r="X865" s="27">
        <f t="shared" si="193"/>
        <v>0.30919393176364401</v>
      </c>
      <c r="Y865" s="27">
        <f t="shared" si="194"/>
        <v>0.17345025440399542</v>
      </c>
      <c r="Z865" s="27">
        <f t="shared" si="195"/>
        <v>0.12053322763667479</v>
      </c>
    </row>
    <row r="866" spans="1:26" ht="12.5" x14ac:dyDescent="0.25">
      <c r="A866" s="2" t="s">
        <v>257</v>
      </c>
      <c r="B866" t="s">
        <v>389</v>
      </c>
      <c r="C866" t="s">
        <v>388</v>
      </c>
      <c r="D866" s="18">
        <f>VLOOKUP(C866,'Infected rate by state'!B:E,4,0)</f>
        <v>1.0177106325483841E-2</v>
      </c>
      <c r="E866" s="3">
        <v>4065</v>
      </c>
      <c r="F866" s="2">
        <v>103</v>
      </c>
      <c r="G866" s="3">
        <v>1653</v>
      </c>
      <c r="H866" s="4">
        <f t="shared" si="182"/>
        <v>2859</v>
      </c>
      <c r="I866" s="2">
        <v>52</v>
      </c>
      <c r="J866" s="4">
        <f t="shared" si="183"/>
        <v>77.5</v>
      </c>
      <c r="K866" s="3">
        <v>603563</v>
      </c>
      <c r="L866" s="3">
        <f t="shared" si="184"/>
        <v>474002</v>
      </c>
      <c r="M866" s="3">
        <v>129561</v>
      </c>
      <c r="N866" s="3">
        <f t="shared" si="187"/>
        <v>12285.049650256007</v>
      </c>
      <c r="O866" s="3">
        <f t="shared" si="185"/>
        <v>2584.6850873494836</v>
      </c>
      <c r="P866" s="3">
        <f t="shared" si="186"/>
        <v>562.42405012601012</v>
      </c>
      <c r="Q866" s="3">
        <v>2</v>
      </c>
      <c r="R866" s="22">
        <v>12</v>
      </c>
      <c r="S866" s="19">
        <f t="shared" si="188"/>
        <v>86.156169578316124</v>
      </c>
      <c r="T866" s="20">
        <f t="shared" si="189"/>
        <v>5.2121094723724212E-2</v>
      </c>
      <c r="U866" s="20">
        <f t="shared" si="190"/>
        <v>3.0135071555899309E-2</v>
      </c>
      <c r="V866" s="21">
        <f t="shared" si="191"/>
        <v>2.1194629662562393E-2</v>
      </c>
      <c r="W866" s="26">
        <f t="shared" si="192"/>
        <v>18.747468337533672</v>
      </c>
      <c r="X866" s="27">
        <f t="shared" si="193"/>
        <v>0.3605282372602629</v>
      </c>
      <c r="Y866" s="27">
        <f t="shared" si="194"/>
        <v>0.24190281725849899</v>
      </c>
      <c r="Z866" s="27">
        <f t="shared" si="195"/>
        <v>0.1820142557042104</v>
      </c>
    </row>
    <row r="867" spans="1:26" ht="12.5" x14ac:dyDescent="0.25">
      <c r="A867" s="2" t="s">
        <v>258</v>
      </c>
      <c r="B867" t="s">
        <v>343</v>
      </c>
      <c r="C867" t="s">
        <v>342</v>
      </c>
      <c r="D867" s="18">
        <f>VLOOKUP(C867,'Infected rate by state'!B:E,4,0)</f>
        <v>1.6300221488851765E-2</v>
      </c>
      <c r="E867" s="2">
        <v>536</v>
      </c>
      <c r="F867" s="2">
        <v>137</v>
      </c>
      <c r="G867" s="2">
        <v>338</v>
      </c>
      <c r="H867" s="4">
        <f t="shared" si="182"/>
        <v>437</v>
      </c>
      <c r="I867" s="2">
        <v>70</v>
      </c>
      <c r="J867" s="4">
        <f t="shared" si="183"/>
        <v>103.5</v>
      </c>
      <c r="K867" s="3">
        <v>149492</v>
      </c>
      <c r="L867" s="3">
        <f t="shared" si="184"/>
        <v>116836</v>
      </c>
      <c r="M867" s="3">
        <v>32656</v>
      </c>
      <c r="N867" s="3">
        <f t="shared" si="187"/>
        <v>4873.5054216228564</v>
      </c>
      <c r="O867" s="3">
        <f t="shared" si="185"/>
        <v>1027.103036366932</v>
      </c>
      <c r="P867" s="3">
        <f t="shared" si="186"/>
        <v>223.94700869176802</v>
      </c>
      <c r="Q867" s="3">
        <v>2</v>
      </c>
      <c r="R867" s="22">
        <v>12</v>
      </c>
      <c r="S867" s="19">
        <f t="shared" si="188"/>
        <v>34.23676787889773</v>
      </c>
      <c r="T867" s="20">
        <f t="shared" si="189"/>
        <v>0.10129221265946074</v>
      </c>
      <c r="U867" s="20">
        <f t="shared" si="190"/>
        <v>7.8345006587866653E-2</v>
      </c>
      <c r="V867" s="21">
        <f t="shared" si="191"/>
        <v>6.3874566938242033E-2</v>
      </c>
      <c r="W867" s="26">
        <f t="shared" si="192"/>
        <v>7.4649002897256009</v>
      </c>
      <c r="X867" s="27">
        <f t="shared" si="193"/>
        <v>0.10664143271036573</v>
      </c>
      <c r="Y867" s="27">
        <f t="shared" si="194"/>
        <v>7.2124640480440594E-2</v>
      </c>
      <c r="Z867" s="27">
        <f t="shared" si="195"/>
        <v>5.4488323282668623E-2</v>
      </c>
    </row>
    <row r="868" spans="1:26" ht="12.5" x14ac:dyDescent="0.25">
      <c r="A868" s="2" t="s">
        <v>259</v>
      </c>
      <c r="B868" t="s">
        <v>335</v>
      </c>
      <c r="C868" t="s">
        <v>334</v>
      </c>
      <c r="D868" s="18">
        <f>VLOOKUP(C868,'Infected rate by state'!B:E,4,0)</f>
        <v>8.8985640980001352E-3</v>
      </c>
      <c r="E868" s="3">
        <v>1273</v>
      </c>
      <c r="F868" s="2">
        <v>148</v>
      </c>
      <c r="G868" s="2">
        <v>551</v>
      </c>
      <c r="H868" s="4">
        <f t="shared" si="182"/>
        <v>912</v>
      </c>
      <c r="I868" s="2">
        <v>70</v>
      </c>
      <c r="J868" s="4">
        <f t="shared" si="183"/>
        <v>109</v>
      </c>
      <c r="K868" s="3">
        <v>539539</v>
      </c>
      <c r="L868" s="3">
        <f t="shared" si="184"/>
        <v>431462</v>
      </c>
      <c r="M868" s="3">
        <v>108077</v>
      </c>
      <c r="N868" s="3">
        <f t="shared" si="187"/>
        <v>9602.2447497417907</v>
      </c>
      <c r="O868" s="3">
        <f t="shared" si="185"/>
        <v>2007.1552237346568</v>
      </c>
      <c r="P868" s="3">
        <f t="shared" si="186"/>
        <v>433.389091569843</v>
      </c>
      <c r="Q868" s="3">
        <v>2</v>
      </c>
      <c r="R868" s="22">
        <v>12</v>
      </c>
      <c r="S868" s="19">
        <f t="shared" si="188"/>
        <v>66.905174124488568</v>
      </c>
      <c r="T868" s="20">
        <f t="shared" si="189"/>
        <v>0.12142499841105003</v>
      </c>
      <c r="U868" s="20">
        <f t="shared" si="190"/>
        <v>7.33609365400094E-2</v>
      </c>
      <c r="V868" s="21">
        <f t="shared" si="191"/>
        <v>5.255708886448434E-2</v>
      </c>
      <c r="W868" s="26">
        <f t="shared" si="192"/>
        <v>14.4463030523281</v>
      </c>
      <c r="X868" s="27">
        <f t="shared" si="193"/>
        <v>0.20637575789040141</v>
      </c>
      <c r="Y868" s="27">
        <f t="shared" si="194"/>
        <v>0.13253489038833119</v>
      </c>
      <c r="Z868" s="27">
        <f t="shared" si="195"/>
        <v>9.7610155758973652E-2</v>
      </c>
    </row>
    <row r="869" spans="1:26" ht="12.5" x14ac:dyDescent="0.25">
      <c r="A869" s="2" t="s">
        <v>260</v>
      </c>
      <c r="B869" t="s">
        <v>387</v>
      </c>
      <c r="C869" t="s">
        <v>386</v>
      </c>
      <c r="D869" s="18">
        <f>VLOOKUP(C869,'Infected rate by state'!B:E,4,0)</f>
        <v>9.1240169504562645E-3</v>
      </c>
      <c r="E869" s="2">
        <v>809</v>
      </c>
      <c r="F869" s="2">
        <v>125</v>
      </c>
      <c r="G869" s="2">
        <v>280</v>
      </c>
      <c r="H869" s="4">
        <f t="shared" ref="H869:H916" si="196">G869+(E869-G869)*0.5</f>
        <v>544.5</v>
      </c>
      <c r="I869" s="2">
        <v>65</v>
      </c>
      <c r="J869" s="4">
        <f t="shared" ref="J869:J916" si="197">I869+(F869-I869)*0.5</f>
        <v>95</v>
      </c>
      <c r="K869" s="3">
        <v>300991</v>
      </c>
      <c r="L869" s="3">
        <f t="shared" si="184"/>
        <v>236630</v>
      </c>
      <c r="M869" s="3">
        <v>64361</v>
      </c>
      <c r="N869" s="3">
        <f t="shared" si="187"/>
        <v>5492.4939718695632</v>
      </c>
      <c r="O869" s="3">
        <f t="shared" si="185"/>
        <v>1155.1477170953972</v>
      </c>
      <c r="P869" s="3">
        <f t="shared" si="186"/>
        <v>251.24725550082931</v>
      </c>
      <c r="Q869" s="3">
        <v>2</v>
      </c>
      <c r="R869" s="22">
        <v>12</v>
      </c>
      <c r="S869" s="19">
        <f t="shared" si="188"/>
        <v>38.504923903179908</v>
      </c>
      <c r="T869" s="20">
        <f t="shared" si="189"/>
        <v>0.13751758536849967</v>
      </c>
      <c r="U869" s="20">
        <f t="shared" si="190"/>
        <v>7.0716113688117366E-2</v>
      </c>
      <c r="V869" s="21">
        <f t="shared" si="191"/>
        <v>4.7595703217774919E-2</v>
      </c>
      <c r="W869" s="26">
        <f t="shared" si="192"/>
        <v>8.37490851669431</v>
      </c>
      <c r="X869" s="27">
        <f t="shared" si="193"/>
        <v>0.12884474641068169</v>
      </c>
      <c r="Y869" s="27">
        <f t="shared" si="194"/>
        <v>8.8156931754676954E-2</v>
      </c>
      <c r="Z869" s="27">
        <f t="shared" si="195"/>
        <v>6.6999268133554474E-2</v>
      </c>
    </row>
    <row r="870" spans="1:26" ht="12.5" x14ac:dyDescent="0.25">
      <c r="A870" s="2" t="s">
        <v>261</v>
      </c>
      <c r="B870" t="s">
        <v>400</v>
      </c>
      <c r="C870" t="s">
        <v>291</v>
      </c>
      <c r="D870" s="18">
        <f>VLOOKUP(C870,'Infected rate by state'!B:E,4,0)</f>
        <v>5.5896269710740548E-3</v>
      </c>
      <c r="E870" s="3">
        <v>3652</v>
      </c>
      <c r="F870" s="2">
        <v>355</v>
      </c>
      <c r="G870" s="3">
        <v>1657</v>
      </c>
      <c r="H870" s="4">
        <f t="shared" si="196"/>
        <v>2654.5</v>
      </c>
      <c r="I870" s="2">
        <v>134</v>
      </c>
      <c r="J870" s="4">
        <f t="shared" si="197"/>
        <v>244.5</v>
      </c>
      <c r="K870" s="3">
        <v>1210559</v>
      </c>
      <c r="L870" s="3">
        <f t="shared" si="184"/>
        <v>958955</v>
      </c>
      <c r="M870" s="3">
        <v>251604</v>
      </c>
      <c r="N870" s="3">
        <f t="shared" si="187"/>
        <v>13533.146472952874</v>
      </c>
      <c r="O870" s="3">
        <f t="shared" si="185"/>
        <v>2838.5086057027684</v>
      </c>
      <c r="P870" s="3">
        <f t="shared" si="186"/>
        <v>615.40138757319528</v>
      </c>
      <c r="Q870" s="3">
        <v>2</v>
      </c>
      <c r="R870" s="22">
        <v>12</v>
      </c>
      <c r="S870" s="19">
        <f t="shared" si="188"/>
        <v>94.616953523425607</v>
      </c>
      <c r="T870" s="20">
        <f t="shared" si="189"/>
        <v>5.7101360002067357E-2</v>
      </c>
      <c r="U870" s="20">
        <f t="shared" si="190"/>
        <v>3.5643983244839181E-2</v>
      </c>
      <c r="V870" s="21">
        <f t="shared" si="191"/>
        <v>2.5908256715067253E-2</v>
      </c>
      <c r="W870" s="26">
        <f t="shared" si="192"/>
        <v>20.513379585773176</v>
      </c>
      <c r="X870" s="27">
        <f t="shared" si="193"/>
        <v>0.15308492228188939</v>
      </c>
      <c r="Y870" s="27">
        <f t="shared" si="194"/>
        <v>8.3899303009297238E-2</v>
      </c>
      <c r="Z870" s="27">
        <f t="shared" si="195"/>
        <v>5.7784167847248387E-2</v>
      </c>
    </row>
    <row r="871" spans="1:26" ht="12.5" x14ac:dyDescent="0.25">
      <c r="A871" s="2" t="s">
        <v>262</v>
      </c>
      <c r="B871" t="s">
        <v>313</v>
      </c>
      <c r="C871" t="s">
        <v>312</v>
      </c>
      <c r="D871" s="18">
        <f>VLOOKUP(C871,'Infected rate by state'!B:E,4,0)</f>
        <v>8.9918615797753444E-3</v>
      </c>
      <c r="E871" s="3">
        <v>1144</v>
      </c>
      <c r="F871" s="2">
        <v>135</v>
      </c>
      <c r="G871" s="2">
        <v>616</v>
      </c>
      <c r="H871" s="4">
        <f t="shared" si="196"/>
        <v>880</v>
      </c>
      <c r="I871" s="2">
        <v>73</v>
      </c>
      <c r="J871" s="4">
        <f t="shared" si="197"/>
        <v>104</v>
      </c>
      <c r="K871" s="3">
        <v>437572</v>
      </c>
      <c r="L871" s="3">
        <f t="shared" si="184"/>
        <v>359934</v>
      </c>
      <c r="M871" s="3">
        <v>77638</v>
      </c>
      <c r="N871" s="3">
        <f t="shared" si="187"/>
        <v>7869.1737103709138</v>
      </c>
      <c r="O871" s="3">
        <f t="shared" si="185"/>
        <v>1627.7839333432873</v>
      </c>
      <c r="P871" s="3">
        <f t="shared" si="186"/>
        <v>347.04670641400992</v>
      </c>
      <c r="Q871" s="3">
        <v>2</v>
      </c>
      <c r="R871" s="22">
        <v>12</v>
      </c>
      <c r="S871" s="19">
        <f t="shared" si="188"/>
        <v>54.259464444776242</v>
      </c>
      <c r="T871" s="20">
        <f t="shared" si="189"/>
        <v>8.8083546176584815E-2</v>
      </c>
      <c r="U871" s="20">
        <f t="shared" si="190"/>
        <v>6.1658482323609369E-2</v>
      </c>
      <c r="V871" s="21">
        <f t="shared" si="191"/>
        <v>4.742960178739182E-2</v>
      </c>
      <c r="W871" s="26">
        <f t="shared" si="192"/>
        <v>11.568223547133664</v>
      </c>
      <c r="X871" s="27">
        <f t="shared" si="193"/>
        <v>0.15846881571415977</v>
      </c>
      <c r="Y871" s="27">
        <f t="shared" si="194"/>
        <v>0.11123291872243908</v>
      </c>
      <c r="Z871" s="27">
        <f t="shared" si="195"/>
        <v>8.5690544793582693E-2</v>
      </c>
    </row>
    <row r="872" spans="1:26" ht="12.5" x14ac:dyDescent="0.25">
      <c r="A872" s="2" t="s">
        <v>263</v>
      </c>
      <c r="B872" t="s">
        <v>333</v>
      </c>
      <c r="C872" t="s">
        <v>332</v>
      </c>
      <c r="D872" s="18">
        <f>VLOOKUP(C872,'Infected rate by state'!B:E,4,0)</f>
        <v>1.4486816526494731E-2</v>
      </c>
      <c r="E872" s="3">
        <v>2426</v>
      </c>
      <c r="F872" s="2">
        <v>213</v>
      </c>
      <c r="G872" s="3">
        <v>1172</v>
      </c>
      <c r="H872" s="4">
        <f t="shared" si="196"/>
        <v>1799</v>
      </c>
      <c r="I872" s="2">
        <v>79</v>
      </c>
      <c r="J872" s="4">
        <f t="shared" si="197"/>
        <v>146</v>
      </c>
      <c r="K872" s="3">
        <v>637463</v>
      </c>
      <c r="L872" s="3">
        <f t="shared" si="184"/>
        <v>491406</v>
      </c>
      <c r="M872" s="3">
        <v>146057</v>
      </c>
      <c r="N872" s="3">
        <f t="shared" si="187"/>
        <v>18469.619046857821</v>
      </c>
      <c r="O872" s="3">
        <f t="shared" si="185"/>
        <v>3911.2488015709314</v>
      </c>
      <c r="P872" s="3">
        <f t="shared" si="186"/>
        <v>857.60751431077097</v>
      </c>
      <c r="Q872" s="3">
        <v>2</v>
      </c>
      <c r="R872" s="22">
        <v>12</v>
      </c>
      <c r="S872" s="19">
        <f t="shared" si="188"/>
        <v>130.37496005236437</v>
      </c>
      <c r="T872" s="20">
        <f t="shared" si="189"/>
        <v>0.11124143349177848</v>
      </c>
      <c r="U872" s="20">
        <f t="shared" si="190"/>
        <v>7.247079491515529E-2</v>
      </c>
      <c r="V872" s="21">
        <f t="shared" si="191"/>
        <v>5.3740709007569817E-2</v>
      </c>
      <c r="W872" s="26">
        <f t="shared" si="192"/>
        <v>28.586917143692364</v>
      </c>
      <c r="X872" s="27">
        <f t="shared" si="193"/>
        <v>0.36185971067965017</v>
      </c>
      <c r="Y872" s="27">
        <f t="shared" si="194"/>
        <v>0.19580080235405728</v>
      </c>
      <c r="Z872" s="27">
        <f t="shared" si="195"/>
        <v>0.13421087860888434</v>
      </c>
    </row>
    <row r="873" spans="1:26" ht="12.5" x14ac:dyDescent="0.25">
      <c r="A873" s="2" t="s">
        <v>263</v>
      </c>
      <c r="B873" t="s">
        <v>349</v>
      </c>
      <c r="C873" t="s">
        <v>348</v>
      </c>
      <c r="D873" s="18">
        <f>VLOOKUP(C873,'Infected rate by state'!B:E,4,0)</f>
        <v>1.9670510547683942E-2</v>
      </c>
      <c r="E873" s="3">
        <v>1588</v>
      </c>
      <c r="F873" s="2">
        <v>195</v>
      </c>
      <c r="G873" s="2">
        <v>500</v>
      </c>
      <c r="H873" s="4">
        <f t="shared" si="196"/>
        <v>1044</v>
      </c>
      <c r="I873" s="2">
        <v>73</v>
      </c>
      <c r="J873" s="4">
        <f t="shared" si="197"/>
        <v>134</v>
      </c>
      <c r="K873" s="3">
        <v>600306</v>
      </c>
      <c r="L873" s="3">
        <f t="shared" si="184"/>
        <v>477227</v>
      </c>
      <c r="M873" s="3">
        <v>123079</v>
      </c>
      <c r="N873" s="3">
        <f t="shared" si="187"/>
        <v>23616.651009675912</v>
      </c>
      <c r="O873" s="3">
        <f t="shared" si="185"/>
        <v>4947.1587777011173</v>
      </c>
      <c r="P873" s="3">
        <f t="shared" si="186"/>
        <v>1070.9377158956954</v>
      </c>
      <c r="Q873" s="3">
        <v>2</v>
      </c>
      <c r="R873" s="22">
        <v>12</v>
      </c>
      <c r="S873" s="19">
        <f t="shared" si="188"/>
        <v>164.90529259003725</v>
      </c>
      <c r="T873" s="20">
        <f t="shared" si="189"/>
        <v>0.3298105851800745</v>
      </c>
      <c r="U873" s="20">
        <f t="shared" si="190"/>
        <v>0.15795526110156824</v>
      </c>
      <c r="V873" s="21">
        <f t="shared" si="191"/>
        <v>0.10384464268894034</v>
      </c>
      <c r="W873" s="26">
        <f t="shared" si="192"/>
        <v>35.69792386318985</v>
      </c>
      <c r="X873" s="27">
        <f t="shared" si="193"/>
        <v>0.48901265566013491</v>
      </c>
      <c r="Y873" s="27">
        <f t="shared" si="194"/>
        <v>0.26640241688947647</v>
      </c>
      <c r="Z873" s="27">
        <f t="shared" si="195"/>
        <v>0.18306627622148641</v>
      </c>
    </row>
    <row r="874" spans="1:26" ht="12.5" x14ac:dyDescent="0.25">
      <c r="A874" s="2" t="s">
        <v>263</v>
      </c>
      <c r="B874" t="s">
        <v>357</v>
      </c>
      <c r="C874" t="s">
        <v>356</v>
      </c>
      <c r="D874" s="18">
        <f>VLOOKUP(C874,'Infected rate by state'!B:E,4,0)</f>
        <v>4.5578363920328819E-3</v>
      </c>
      <c r="E874" s="3">
        <v>2078</v>
      </c>
      <c r="F874" s="2">
        <v>226</v>
      </c>
      <c r="G874" s="2">
        <v>819</v>
      </c>
      <c r="H874" s="4">
        <f t="shared" si="196"/>
        <v>1448.5</v>
      </c>
      <c r="I874" s="2">
        <v>67</v>
      </c>
      <c r="J874" s="4">
        <f t="shared" si="197"/>
        <v>146.5</v>
      </c>
      <c r="K874" s="3">
        <v>688462</v>
      </c>
      <c r="L874" s="3">
        <f t="shared" si="184"/>
        <v>521650</v>
      </c>
      <c r="M874" s="3">
        <v>166812</v>
      </c>
      <c r="N874" s="3">
        <f t="shared" si="187"/>
        <v>6275.7943162634838</v>
      </c>
      <c r="O874" s="3">
        <f t="shared" si="185"/>
        <v>1336.8582628933418</v>
      </c>
      <c r="P874" s="3">
        <f t="shared" si="186"/>
        <v>295.13539755845829</v>
      </c>
      <c r="Q874" s="3">
        <v>2</v>
      </c>
      <c r="R874" s="22">
        <v>12</v>
      </c>
      <c r="S874" s="19">
        <f t="shared" si="188"/>
        <v>44.561942096444724</v>
      </c>
      <c r="T874" s="20">
        <f t="shared" si="189"/>
        <v>5.4410185709944721E-2</v>
      </c>
      <c r="U874" s="20">
        <f t="shared" si="190"/>
        <v>3.0764198892954592E-2</v>
      </c>
      <c r="V874" s="21">
        <f t="shared" si="191"/>
        <v>2.1444630460271764E-2</v>
      </c>
      <c r="W874" s="26">
        <f t="shared" si="192"/>
        <v>9.8378465852819428</v>
      </c>
      <c r="X874" s="27">
        <f t="shared" si="193"/>
        <v>0.14683353112361108</v>
      </c>
      <c r="Y874" s="27">
        <f t="shared" si="194"/>
        <v>6.7152536418306777E-2</v>
      </c>
      <c r="Z874" s="27">
        <f t="shared" si="195"/>
        <v>4.3530294625141339E-2</v>
      </c>
    </row>
    <row r="875" spans="1:26" ht="12.5" x14ac:dyDescent="0.25">
      <c r="A875" s="2" t="s">
        <v>264</v>
      </c>
      <c r="B875" t="s">
        <v>353</v>
      </c>
      <c r="C875" t="s">
        <v>352</v>
      </c>
      <c r="D875" s="18">
        <f>VLOOKUP(C875,'Infected rate by state'!B:E,4,0)</f>
        <v>8.4257771266714378E-3</v>
      </c>
      <c r="E875" s="2">
        <v>898</v>
      </c>
      <c r="F875" s="2">
        <v>45</v>
      </c>
      <c r="G875" s="2">
        <v>227</v>
      </c>
      <c r="H875" s="4">
        <f t="shared" si="196"/>
        <v>562.5</v>
      </c>
      <c r="I875" s="2">
        <v>16</v>
      </c>
      <c r="J875" s="4">
        <f t="shared" si="197"/>
        <v>30.5</v>
      </c>
      <c r="K875" s="3">
        <v>203089</v>
      </c>
      <c r="L875" s="3">
        <f t="shared" si="184"/>
        <v>164411</v>
      </c>
      <c r="M875" s="3">
        <v>38678</v>
      </c>
      <c r="N875" s="3">
        <f t="shared" si="187"/>
        <v>3422.3653017571514</v>
      </c>
      <c r="O875" s="3">
        <f t="shared" si="185"/>
        <v>712.16892679788441</v>
      </c>
      <c r="P875" s="3">
        <f t="shared" si="186"/>
        <v>152.94286452846006</v>
      </c>
      <c r="Q875" s="3">
        <v>2</v>
      </c>
      <c r="R875" s="22">
        <v>12</v>
      </c>
      <c r="S875" s="19">
        <f t="shared" si="188"/>
        <v>23.738964226596146</v>
      </c>
      <c r="T875" s="20">
        <f t="shared" si="189"/>
        <v>0.10457693491892575</v>
      </c>
      <c r="U875" s="20">
        <f t="shared" si="190"/>
        <v>4.2202603069504262E-2</v>
      </c>
      <c r="V875" s="21">
        <f t="shared" si="191"/>
        <v>2.6435372189973435E-2</v>
      </c>
      <c r="W875" s="26">
        <f t="shared" si="192"/>
        <v>5.0980954842820019</v>
      </c>
      <c r="X875" s="27">
        <f t="shared" si="193"/>
        <v>0.31863096776762512</v>
      </c>
      <c r="Y875" s="27">
        <f t="shared" si="194"/>
        <v>0.16715067161580335</v>
      </c>
      <c r="Z875" s="27">
        <f t="shared" si="195"/>
        <v>0.11329101076182227</v>
      </c>
    </row>
    <row r="876" spans="1:26" ht="12.5" x14ac:dyDescent="0.25">
      <c r="A876" s="2" t="s">
        <v>265</v>
      </c>
      <c r="B876" t="s">
        <v>351</v>
      </c>
      <c r="C876" t="s">
        <v>350</v>
      </c>
      <c r="D876" s="18">
        <f>VLOOKUP(C876,'Infected rate by state'!B:E,4,0)</f>
        <v>9.0315118396853012E-3</v>
      </c>
      <c r="E876" s="2">
        <v>393</v>
      </c>
      <c r="F876" s="2">
        <v>20</v>
      </c>
      <c r="G876" s="2">
        <v>238</v>
      </c>
      <c r="H876" s="4">
        <f t="shared" si="196"/>
        <v>315.5</v>
      </c>
      <c r="I876" s="2">
        <v>9</v>
      </c>
      <c r="J876" s="4">
        <f t="shared" si="197"/>
        <v>14.5</v>
      </c>
      <c r="K876" s="3">
        <v>110235</v>
      </c>
      <c r="L876" s="3">
        <f t="shared" si="184"/>
        <v>84169</v>
      </c>
      <c r="M876" s="3">
        <v>26066</v>
      </c>
      <c r="N876" s="3">
        <f t="shared" si="187"/>
        <v>1991.1774152954183</v>
      </c>
      <c r="O876" s="3">
        <f t="shared" si="185"/>
        <v>423.05263255264452</v>
      </c>
      <c r="P876" s="3">
        <f t="shared" si="186"/>
        <v>93.11597265487859</v>
      </c>
      <c r="Q876" s="3">
        <v>2</v>
      </c>
      <c r="R876" s="22">
        <v>12</v>
      </c>
      <c r="S876" s="19">
        <f t="shared" si="188"/>
        <v>14.101754418421484</v>
      </c>
      <c r="T876" s="20">
        <f t="shared" si="189"/>
        <v>5.9251068984964218E-2</v>
      </c>
      <c r="U876" s="20">
        <f t="shared" si="190"/>
        <v>4.4696527475186952E-2</v>
      </c>
      <c r="V876" s="21">
        <f t="shared" si="191"/>
        <v>3.5882326764431254E-2</v>
      </c>
      <c r="W876" s="26">
        <f t="shared" si="192"/>
        <v>3.1038657551626199</v>
      </c>
      <c r="X876" s="27">
        <f t="shared" si="193"/>
        <v>0.34487397279584664</v>
      </c>
      <c r="Y876" s="27">
        <f t="shared" si="194"/>
        <v>0.21405970725259446</v>
      </c>
      <c r="Z876" s="27">
        <f t="shared" si="195"/>
        <v>0.15519328775813099</v>
      </c>
    </row>
    <row r="877" spans="1:26" ht="12.5" x14ac:dyDescent="0.25">
      <c r="A877" s="2" t="s">
        <v>266</v>
      </c>
      <c r="B877" t="s">
        <v>357</v>
      </c>
      <c r="C877" t="s">
        <v>356</v>
      </c>
      <c r="D877" s="18">
        <f>VLOOKUP(C877,'Infected rate by state'!B:E,4,0)</f>
        <v>4.5578363920328819E-3</v>
      </c>
      <c r="E877" s="3">
        <v>10187</v>
      </c>
      <c r="F877" s="3">
        <v>1180</v>
      </c>
      <c r="G877" s="3">
        <v>4326</v>
      </c>
      <c r="H877" s="4">
        <f t="shared" si="196"/>
        <v>7256.5</v>
      </c>
      <c r="I877" s="2">
        <v>547</v>
      </c>
      <c r="J877" s="4">
        <f t="shared" si="197"/>
        <v>863.5</v>
      </c>
      <c r="K877" s="3">
        <v>2666497</v>
      </c>
      <c r="L877" s="3">
        <f t="shared" si="184"/>
        <v>2134355</v>
      </c>
      <c r="M877" s="3">
        <v>532142</v>
      </c>
      <c r="N877" s="3">
        <f t="shared" si="187"/>
        <v>24306.914131693007</v>
      </c>
      <c r="O877" s="3">
        <f t="shared" si="185"/>
        <v>5079.1427579542124</v>
      </c>
      <c r="P877" s="3">
        <f t="shared" si="186"/>
        <v>1096.252138988408</v>
      </c>
      <c r="Q877" s="3">
        <v>2</v>
      </c>
      <c r="R877" s="22">
        <v>12</v>
      </c>
      <c r="S877" s="19">
        <f t="shared" si="188"/>
        <v>169.30475859847374</v>
      </c>
      <c r="T877" s="20">
        <f t="shared" si="189"/>
        <v>3.9136560008893609E-2</v>
      </c>
      <c r="U877" s="20">
        <f t="shared" si="190"/>
        <v>2.3331462633290671E-2</v>
      </c>
      <c r="V877" s="21">
        <f t="shared" si="191"/>
        <v>1.661968769985999E-2</v>
      </c>
      <c r="W877" s="26">
        <f t="shared" si="192"/>
        <v>36.541737966280266</v>
      </c>
      <c r="X877" s="27">
        <f t="shared" si="193"/>
        <v>6.68039085306769E-2</v>
      </c>
      <c r="Y877" s="27">
        <f t="shared" si="194"/>
        <v>4.2318167882200657E-2</v>
      </c>
      <c r="Z877" s="27">
        <f t="shared" si="195"/>
        <v>3.096757454769514E-2</v>
      </c>
    </row>
    <row r="878" spans="1:26" ht="12.5" x14ac:dyDescent="0.25">
      <c r="A878" s="2" t="s">
        <v>267</v>
      </c>
      <c r="B878" t="s">
        <v>353</v>
      </c>
      <c r="C878" t="s">
        <v>352</v>
      </c>
      <c r="D878" s="18">
        <f>VLOOKUP(C878,'Infected rate by state'!B:E,4,0)</f>
        <v>8.4257771266714378E-3</v>
      </c>
      <c r="E878" s="3">
        <v>1604</v>
      </c>
      <c r="F878" s="2">
        <v>183</v>
      </c>
      <c r="G878" s="2">
        <v>582</v>
      </c>
      <c r="H878" s="4">
        <f t="shared" si="196"/>
        <v>1093</v>
      </c>
      <c r="I878" s="2">
        <v>48</v>
      </c>
      <c r="J878" s="4">
        <f t="shared" si="197"/>
        <v>115.5</v>
      </c>
      <c r="K878" s="3">
        <v>856536</v>
      </c>
      <c r="L878" s="3">
        <f t="shared" si="184"/>
        <v>708174</v>
      </c>
      <c r="M878" s="3">
        <v>148362</v>
      </c>
      <c r="N878" s="3">
        <f t="shared" si="187"/>
        <v>14433.962873941293</v>
      </c>
      <c r="O878" s="3">
        <f t="shared" si="185"/>
        <v>2979.965323801619</v>
      </c>
      <c r="P878" s="3">
        <f t="shared" si="186"/>
        <v>633.82193592454462</v>
      </c>
      <c r="Q878" s="3">
        <v>2</v>
      </c>
      <c r="R878" s="22">
        <v>12</v>
      </c>
      <c r="S878" s="19">
        <f t="shared" si="188"/>
        <v>99.33217746005397</v>
      </c>
      <c r="T878" s="20">
        <f t="shared" si="189"/>
        <v>0.17067384443308242</v>
      </c>
      <c r="U878" s="20">
        <f t="shared" si="190"/>
        <v>9.0880308746618454E-2</v>
      </c>
      <c r="V878" s="21">
        <f t="shared" si="191"/>
        <v>6.1927791433948859E-2</v>
      </c>
      <c r="W878" s="26">
        <f t="shared" si="192"/>
        <v>21.127397864151487</v>
      </c>
      <c r="X878" s="27">
        <f t="shared" si="193"/>
        <v>0.44015412216982264</v>
      </c>
      <c r="Y878" s="27">
        <f t="shared" si="194"/>
        <v>0.18292119362901721</v>
      </c>
      <c r="Z878" s="27">
        <f t="shared" si="195"/>
        <v>0.11545026155274037</v>
      </c>
    </row>
    <row r="879" spans="1:26" ht="12.5" x14ac:dyDescent="0.25">
      <c r="A879" s="2" t="s">
        <v>268</v>
      </c>
      <c r="B879" t="s">
        <v>325</v>
      </c>
      <c r="C879" t="s">
        <v>324</v>
      </c>
      <c r="D879" s="18">
        <f>VLOOKUP(C879,'Infected rate by state'!B:E,4,0)</f>
        <v>8.9298079160438481E-3</v>
      </c>
      <c r="E879" s="3">
        <v>1424</v>
      </c>
      <c r="F879" s="2">
        <v>139</v>
      </c>
      <c r="G879" s="2">
        <v>613</v>
      </c>
      <c r="H879" s="4">
        <f t="shared" si="196"/>
        <v>1018.5</v>
      </c>
      <c r="I879" s="2">
        <v>33</v>
      </c>
      <c r="J879" s="4">
        <f t="shared" si="197"/>
        <v>86</v>
      </c>
      <c r="K879" s="3">
        <v>354891</v>
      </c>
      <c r="L879" s="3">
        <f t="shared" si="184"/>
        <v>264221</v>
      </c>
      <c r="M879" s="3">
        <v>90670</v>
      </c>
      <c r="N879" s="3">
        <f t="shared" si="187"/>
        <v>6338.2169222654347</v>
      </c>
      <c r="O879" s="3">
        <f t="shared" si="185"/>
        <v>1358.0976951424948</v>
      </c>
      <c r="P879" s="3">
        <f t="shared" si="186"/>
        <v>301.84147556782432</v>
      </c>
      <c r="Q879" s="3">
        <v>2</v>
      </c>
      <c r="R879" s="22">
        <v>12</v>
      </c>
      <c r="S879" s="19">
        <f t="shared" si="188"/>
        <v>45.269923171416494</v>
      </c>
      <c r="T879" s="20">
        <f t="shared" si="189"/>
        <v>7.3849793101821354E-2</v>
      </c>
      <c r="U879" s="20">
        <f t="shared" si="190"/>
        <v>4.4447641798150708E-2</v>
      </c>
      <c r="V879" s="21">
        <f t="shared" si="191"/>
        <v>3.1790676384421693E-2</v>
      </c>
      <c r="W879" s="26">
        <f t="shared" si="192"/>
        <v>10.061382518927477</v>
      </c>
      <c r="X879" s="27">
        <f t="shared" si="193"/>
        <v>0.3048903793614387</v>
      </c>
      <c r="Y879" s="27">
        <f t="shared" si="194"/>
        <v>0.11699281998752881</v>
      </c>
      <c r="Z879" s="27">
        <f t="shared" si="195"/>
        <v>7.2384046898758825E-2</v>
      </c>
    </row>
    <row r="880" spans="1:26" ht="12.5" x14ac:dyDescent="0.25">
      <c r="A880" s="2" t="s">
        <v>269</v>
      </c>
      <c r="B880" t="s">
        <v>315</v>
      </c>
      <c r="C880" t="s">
        <v>314</v>
      </c>
      <c r="D880" s="18">
        <f>VLOOKUP(C880,'Infected rate by state'!B:E,4,0)</f>
        <v>7.5362096948057532E-3</v>
      </c>
      <c r="E880" s="2">
        <v>918</v>
      </c>
      <c r="F880" s="2">
        <v>121</v>
      </c>
      <c r="G880" s="2">
        <v>329</v>
      </c>
      <c r="H880" s="4">
        <f t="shared" si="196"/>
        <v>623.5</v>
      </c>
      <c r="I880" s="2">
        <v>41</v>
      </c>
      <c r="J880" s="4">
        <f t="shared" si="197"/>
        <v>81</v>
      </c>
      <c r="K880" s="3">
        <v>464979</v>
      </c>
      <c r="L880" s="3">
        <f t="shared" si="184"/>
        <v>387820</v>
      </c>
      <c r="M880" s="3">
        <v>77159</v>
      </c>
      <c r="N880" s="3">
        <f t="shared" si="187"/>
        <v>7008.3584953621685</v>
      </c>
      <c r="O880" s="3">
        <f t="shared" si="185"/>
        <v>1442.0705308486999</v>
      </c>
      <c r="P880" s="3">
        <f t="shared" si="186"/>
        <v>305.45181530907911</v>
      </c>
      <c r="Q880" s="3">
        <v>2</v>
      </c>
      <c r="R880" s="22">
        <v>12</v>
      </c>
      <c r="S880" s="19">
        <f t="shared" si="188"/>
        <v>48.069017694956663</v>
      </c>
      <c r="T880" s="20">
        <f t="shared" si="189"/>
        <v>0.1461064367627862</v>
      </c>
      <c r="U880" s="20">
        <f t="shared" si="190"/>
        <v>7.7095457409713977E-2</v>
      </c>
      <c r="V880" s="21">
        <f t="shared" si="191"/>
        <v>5.2362764373591136E-2</v>
      </c>
      <c r="W880" s="26">
        <f t="shared" si="192"/>
        <v>10.181727176969304</v>
      </c>
      <c r="X880" s="27">
        <f t="shared" si="193"/>
        <v>0.24833480919437326</v>
      </c>
      <c r="Y880" s="27">
        <f t="shared" si="194"/>
        <v>0.12570033551813956</v>
      </c>
      <c r="Z880" s="27">
        <f t="shared" si="195"/>
        <v>8.4146505594787632E-2</v>
      </c>
    </row>
    <row r="881" spans="1:26" ht="12.5" x14ac:dyDescent="0.25">
      <c r="A881" s="2" t="s">
        <v>270</v>
      </c>
      <c r="B881" t="s">
        <v>311</v>
      </c>
      <c r="C881" t="s">
        <v>310</v>
      </c>
      <c r="D881" s="18">
        <f>VLOOKUP(C881,'Infected rate by state'!B:E,4,0)</f>
        <v>1.4327212443359898E-2</v>
      </c>
      <c r="E881" s="2">
        <v>845</v>
      </c>
      <c r="F881" s="2">
        <v>119</v>
      </c>
      <c r="G881" s="2">
        <v>364</v>
      </c>
      <c r="H881" s="4">
        <f t="shared" si="196"/>
        <v>604.5</v>
      </c>
      <c r="I881" s="2">
        <v>81</v>
      </c>
      <c r="J881" s="4">
        <f t="shared" si="197"/>
        <v>100</v>
      </c>
      <c r="K881" s="3">
        <v>237503</v>
      </c>
      <c r="L881" s="3">
        <f t="shared" si="184"/>
        <v>132956</v>
      </c>
      <c r="M881" s="3">
        <v>104547</v>
      </c>
      <c r="N881" s="3">
        <f t="shared" si="187"/>
        <v>6805.5118738706115</v>
      </c>
      <c r="O881" s="3">
        <f t="shared" si="185"/>
        <v>1577.6420011054461</v>
      </c>
      <c r="P881" s="3">
        <f t="shared" si="186"/>
        <v>380.78658920102748</v>
      </c>
      <c r="Q881" s="3">
        <v>2</v>
      </c>
      <c r="R881" s="22">
        <v>12</v>
      </c>
      <c r="S881" s="19">
        <f t="shared" si="188"/>
        <v>52.588066703514869</v>
      </c>
      <c r="T881" s="20">
        <f t="shared" si="189"/>
        <v>0.14447271072394194</v>
      </c>
      <c r="U881" s="20">
        <f t="shared" si="190"/>
        <v>8.6994320435922035E-2</v>
      </c>
      <c r="V881" s="21">
        <f t="shared" si="191"/>
        <v>6.2234398465698067E-2</v>
      </c>
      <c r="W881" s="26">
        <f t="shared" si="192"/>
        <v>12.692886306700917</v>
      </c>
      <c r="X881" s="27">
        <f t="shared" si="193"/>
        <v>0.15670230008272737</v>
      </c>
      <c r="Y881" s="27">
        <f t="shared" si="194"/>
        <v>0.12692886306700918</v>
      </c>
      <c r="Z881" s="27">
        <f t="shared" si="195"/>
        <v>0.10666291014034383</v>
      </c>
    </row>
    <row r="882" spans="1:26" ht="12.5" x14ac:dyDescent="0.25">
      <c r="A882" s="2" t="s">
        <v>271</v>
      </c>
      <c r="B882" t="s">
        <v>371</v>
      </c>
      <c r="C882" t="s">
        <v>370</v>
      </c>
      <c r="D882" s="18">
        <f>VLOOKUP(C882,'Infected rate by state'!B:E,4,0)</f>
        <v>2.5429318796877907E-2</v>
      </c>
      <c r="E882" s="3">
        <v>3062</v>
      </c>
      <c r="F882" s="2">
        <v>243</v>
      </c>
      <c r="G882" s="2">
        <v>950</v>
      </c>
      <c r="H882" s="4">
        <f t="shared" si="196"/>
        <v>2006</v>
      </c>
      <c r="I882" s="2">
        <v>77</v>
      </c>
      <c r="J882" s="4">
        <f t="shared" si="197"/>
        <v>160</v>
      </c>
      <c r="K882" s="3">
        <v>832908</v>
      </c>
      <c r="L882" s="3">
        <f t="shared" si="184"/>
        <v>667027</v>
      </c>
      <c r="M882" s="3">
        <v>165881</v>
      </c>
      <c r="N882" s="3">
        <f t="shared" si="187"/>
        <v>42360.56612093997</v>
      </c>
      <c r="O882" s="3">
        <f t="shared" si="185"/>
        <v>8849.9733209341248</v>
      </c>
      <c r="P882" s="3">
        <f t="shared" si="186"/>
        <v>1909.7017599532433</v>
      </c>
      <c r="Q882" s="3">
        <v>2</v>
      </c>
      <c r="R882" s="22">
        <v>12</v>
      </c>
      <c r="S882" s="19">
        <f t="shared" si="188"/>
        <v>294.99911069780416</v>
      </c>
      <c r="T882" s="20">
        <f t="shared" si="189"/>
        <v>0.31052537968189914</v>
      </c>
      <c r="U882" s="20">
        <f t="shared" si="190"/>
        <v>0.14705838020827725</v>
      </c>
      <c r="V882" s="21">
        <f t="shared" si="191"/>
        <v>9.6341969529002008E-2</v>
      </c>
      <c r="W882" s="26">
        <f t="shared" si="192"/>
        <v>63.656725331774773</v>
      </c>
      <c r="X882" s="27">
        <f t="shared" si="193"/>
        <v>0.82671071859447753</v>
      </c>
      <c r="Y882" s="27">
        <f t="shared" si="194"/>
        <v>0.39785453332359233</v>
      </c>
      <c r="Z882" s="27">
        <f t="shared" si="195"/>
        <v>0.26196183264104844</v>
      </c>
    </row>
    <row r="883" spans="1:26" ht="12.5" x14ac:dyDescent="0.25">
      <c r="A883" s="2" t="s">
        <v>272</v>
      </c>
      <c r="B883" t="s">
        <v>400</v>
      </c>
      <c r="C883" t="s">
        <v>291</v>
      </c>
      <c r="D883" s="18">
        <f>VLOOKUP(C883,'Infected rate by state'!B:E,4,0)</f>
        <v>5.5896269710740548E-3</v>
      </c>
      <c r="E883" s="3">
        <v>1388</v>
      </c>
      <c r="F883" s="2">
        <v>197</v>
      </c>
      <c r="G883" s="2">
        <v>366</v>
      </c>
      <c r="H883" s="4">
        <f t="shared" si="196"/>
        <v>877</v>
      </c>
      <c r="I883" s="2">
        <v>62</v>
      </c>
      <c r="J883" s="4">
        <f t="shared" si="197"/>
        <v>129.5</v>
      </c>
      <c r="K883" s="3">
        <v>642251</v>
      </c>
      <c r="L883" s="3">
        <f t="shared" si="184"/>
        <v>532841</v>
      </c>
      <c r="M883" s="3">
        <v>109410</v>
      </c>
      <c r="N883" s="3">
        <f t="shared" si="187"/>
        <v>7179.887023598566</v>
      </c>
      <c r="O883" s="3">
        <f t="shared" si="185"/>
        <v>1480.3751409957181</v>
      </c>
      <c r="P883" s="3">
        <f t="shared" si="186"/>
        <v>314.35673159075839</v>
      </c>
      <c r="Q883" s="3">
        <v>2</v>
      </c>
      <c r="R883" s="22">
        <v>12</v>
      </c>
      <c r="S883" s="19">
        <f t="shared" si="188"/>
        <v>49.345838033190603</v>
      </c>
      <c r="T883" s="20">
        <f t="shared" si="189"/>
        <v>0.13482469407975575</v>
      </c>
      <c r="U883" s="20">
        <f t="shared" si="190"/>
        <v>5.6266634017321099E-2</v>
      </c>
      <c r="V883" s="21">
        <f t="shared" si="191"/>
        <v>3.5551756508062395E-2</v>
      </c>
      <c r="W883" s="26">
        <f t="shared" si="192"/>
        <v>10.478557719691945</v>
      </c>
      <c r="X883" s="27">
        <f t="shared" si="193"/>
        <v>0.16900899547890236</v>
      </c>
      <c r="Y883" s="27">
        <f t="shared" si="194"/>
        <v>8.0915503626964827E-2</v>
      </c>
      <c r="Z883" s="27">
        <f t="shared" si="195"/>
        <v>5.3190648323309365E-2</v>
      </c>
    </row>
    <row r="884" spans="1:26" ht="12.5" x14ac:dyDescent="0.25">
      <c r="A884" s="2" t="s">
        <v>273</v>
      </c>
      <c r="B884" t="s">
        <v>347</v>
      </c>
      <c r="C884" t="s">
        <v>346</v>
      </c>
      <c r="D884" s="18">
        <f>VLOOKUP(C884,'Infected rate by state'!B:E,4,0)</f>
        <v>1.436639964955333E-2</v>
      </c>
      <c r="E884" s="3">
        <v>1181</v>
      </c>
      <c r="F884" s="2">
        <v>150</v>
      </c>
      <c r="G884" s="2">
        <v>294</v>
      </c>
      <c r="H884" s="4">
        <f t="shared" si="196"/>
        <v>737.5</v>
      </c>
      <c r="I884" s="2">
        <v>48</v>
      </c>
      <c r="J884" s="4">
        <f t="shared" si="197"/>
        <v>99</v>
      </c>
      <c r="K884" s="3">
        <v>789639</v>
      </c>
      <c r="L884" s="3">
        <f t="shared" si="184"/>
        <v>666807</v>
      </c>
      <c r="M884" s="3">
        <v>122832</v>
      </c>
      <c r="N884" s="3">
        <f t="shared" si="187"/>
        <v>22688.538905747282</v>
      </c>
      <c r="O884" s="3">
        <f t="shared" si="185"/>
        <v>4646.1065764252307</v>
      </c>
      <c r="P884" s="3">
        <f t="shared" si="186"/>
        <v>978.22800937568172</v>
      </c>
      <c r="Q884" s="3">
        <v>2</v>
      </c>
      <c r="R884" s="22">
        <v>12</v>
      </c>
      <c r="S884" s="19">
        <f t="shared" si="188"/>
        <v>154.87021921417437</v>
      </c>
      <c r="T884" s="20">
        <f t="shared" si="189"/>
        <v>0.52676945310943668</v>
      </c>
      <c r="U884" s="20">
        <f t="shared" si="190"/>
        <v>0.20999351757854151</v>
      </c>
      <c r="V884" s="21">
        <f t="shared" si="191"/>
        <v>0.13113481728549906</v>
      </c>
      <c r="W884" s="26">
        <f t="shared" si="192"/>
        <v>32.607600312522727</v>
      </c>
      <c r="X884" s="27">
        <f t="shared" si="193"/>
        <v>0.67932500651089012</v>
      </c>
      <c r="Y884" s="27">
        <f t="shared" si="194"/>
        <v>0.32936970012649219</v>
      </c>
      <c r="Z884" s="27">
        <f t="shared" si="195"/>
        <v>0.21738400208348485</v>
      </c>
    </row>
    <row r="885" spans="1:26" ht="12.5" x14ac:dyDescent="0.25">
      <c r="A885" s="2" t="s">
        <v>274</v>
      </c>
      <c r="B885" t="s">
        <v>325</v>
      </c>
      <c r="C885" t="s">
        <v>324</v>
      </c>
      <c r="D885" s="18">
        <f>VLOOKUP(C885,'Infected rate by state'!B:E,4,0)</f>
        <v>8.9298079160438481E-3</v>
      </c>
      <c r="E885" s="3">
        <v>2242</v>
      </c>
      <c r="F885" s="2">
        <v>193</v>
      </c>
      <c r="G885" s="2">
        <v>603</v>
      </c>
      <c r="H885" s="4">
        <f t="shared" si="196"/>
        <v>1422.5</v>
      </c>
      <c r="I885" s="2">
        <v>50</v>
      </c>
      <c r="J885" s="4">
        <f t="shared" si="197"/>
        <v>121.5</v>
      </c>
      <c r="K885" s="3">
        <v>668985</v>
      </c>
      <c r="L885" s="3">
        <f t="shared" si="184"/>
        <v>550232</v>
      </c>
      <c r="M885" s="3">
        <v>118753</v>
      </c>
      <c r="N885" s="3">
        <f t="shared" si="187"/>
        <v>11947.815097429188</v>
      </c>
      <c r="O885" s="3">
        <f t="shared" si="185"/>
        <v>2471.5687496077971</v>
      </c>
      <c r="P885" s="3">
        <f t="shared" si="186"/>
        <v>526.96794646394039</v>
      </c>
      <c r="Q885" s="3">
        <v>2</v>
      </c>
      <c r="R885" s="22">
        <v>12</v>
      </c>
      <c r="S885" s="19">
        <f t="shared" si="188"/>
        <v>82.385624986926572</v>
      </c>
      <c r="T885" s="20">
        <f t="shared" si="189"/>
        <v>0.13662624375941387</v>
      </c>
      <c r="U885" s="20">
        <f t="shared" si="190"/>
        <v>5.7916080834394777E-2</v>
      </c>
      <c r="V885" s="21">
        <f t="shared" si="191"/>
        <v>3.6746487505319614E-2</v>
      </c>
      <c r="W885" s="26">
        <f t="shared" si="192"/>
        <v>17.565598215464679</v>
      </c>
      <c r="X885" s="27">
        <f t="shared" si="193"/>
        <v>0.35131196430929357</v>
      </c>
      <c r="Y885" s="27">
        <f t="shared" si="194"/>
        <v>0.14457282481863934</v>
      </c>
      <c r="Z885" s="27">
        <f t="shared" si="195"/>
        <v>9.101346225629367E-2</v>
      </c>
    </row>
    <row r="886" spans="1:26" ht="12.5" x14ac:dyDescent="0.25">
      <c r="A886" s="2" t="s">
        <v>275</v>
      </c>
      <c r="B886" t="s">
        <v>325</v>
      </c>
      <c r="C886" t="s">
        <v>324</v>
      </c>
      <c r="D886" s="18">
        <f>VLOOKUP(C886,'Infected rate by state'!B:E,4,0)</f>
        <v>8.9298079160438481E-3</v>
      </c>
      <c r="E886" s="3">
        <v>4005</v>
      </c>
      <c r="F886" s="2">
        <v>515</v>
      </c>
      <c r="G886" s="3">
        <v>1289</v>
      </c>
      <c r="H886" s="4">
        <f t="shared" si="196"/>
        <v>2647</v>
      </c>
      <c r="I886" s="2">
        <v>165</v>
      </c>
      <c r="J886" s="4">
        <f t="shared" si="197"/>
        <v>340</v>
      </c>
      <c r="K886" s="3">
        <v>1170264</v>
      </c>
      <c r="L886" s="3">
        <f t="shared" si="184"/>
        <v>952083</v>
      </c>
      <c r="M886" s="3">
        <v>218181</v>
      </c>
      <c r="N886" s="3">
        <f t="shared" si="187"/>
        <v>20900.465462122276</v>
      </c>
      <c r="O886" s="3">
        <f t="shared" si="185"/>
        <v>4341.2681777800017</v>
      </c>
      <c r="P886" s="3">
        <f t="shared" si="186"/>
        <v>930.24476395053284</v>
      </c>
      <c r="Q886" s="3">
        <v>2</v>
      </c>
      <c r="R886" s="22">
        <v>12</v>
      </c>
      <c r="S886" s="19">
        <f t="shared" si="188"/>
        <v>144.70893925933339</v>
      </c>
      <c r="T886" s="20">
        <f t="shared" si="189"/>
        <v>0.11226449903749681</v>
      </c>
      <c r="U886" s="20">
        <f t="shared" si="190"/>
        <v>5.4669036365445178E-2</v>
      </c>
      <c r="V886" s="21">
        <f t="shared" si="191"/>
        <v>3.6132069727673757E-2</v>
      </c>
      <c r="W886" s="26">
        <f t="shared" si="192"/>
        <v>31.008158798351094</v>
      </c>
      <c r="X886" s="27">
        <f t="shared" si="193"/>
        <v>0.18792823514152177</v>
      </c>
      <c r="Y886" s="27">
        <f t="shared" si="194"/>
        <v>9.1200467053973805E-2</v>
      </c>
      <c r="Z886" s="27">
        <f t="shared" si="195"/>
        <v>6.0210017084176878E-2</v>
      </c>
    </row>
    <row r="887" spans="1:26" ht="12.5" x14ac:dyDescent="0.25">
      <c r="A887" s="2" t="s">
        <v>276</v>
      </c>
      <c r="B887" t="s">
        <v>393</v>
      </c>
      <c r="C887" t="s">
        <v>392</v>
      </c>
      <c r="D887" s="18">
        <f>VLOOKUP(C887,'Infected rate by state'!B:E,4,0)</f>
        <v>7.5097590818065515E-3</v>
      </c>
      <c r="E887" s="2">
        <v>985</v>
      </c>
      <c r="F887" s="2">
        <v>162</v>
      </c>
      <c r="G887" s="2">
        <v>390</v>
      </c>
      <c r="H887" s="4">
        <f t="shared" si="196"/>
        <v>687.5</v>
      </c>
      <c r="I887" s="2">
        <v>50</v>
      </c>
      <c r="J887" s="4">
        <f t="shared" si="197"/>
        <v>106</v>
      </c>
      <c r="K887" s="3">
        <v>409683</v>
      </c>
      <c r="L887" s="3">
        <f t="shared" si="184"/>
        <v>349712</v>
      </c>
      <c r="M887" s="3">
        <v>59971</v>
      </c>
      <c r="N887" s="3">
        <f t="shared" si="187"/>
        <v>6153.2412598235069</v>
      </c>
      <c r="O887" s="3">
        <f t="shared" si="185"/>
        <v>1254.6857141265205</v>
      </c>
      <c r="P887" s="3">
        <f t="shared" si="186"/>
        <v>262.7551816025595</v>
      </c>
      <c r="Q887" s="3">
        <v>2</v>
      </c>
      <c r="R887" s="22">
        <v>12</v>
      </c>
      <c r="S887" s="19">
        <f t="shared" si="188"/>
        <v>41.822857137550685</v>
      </c>
      <c r="T887" s="20">
        <f t="shared" si="189"/>
        <v>0.10723809522448893</v>
      </c>
      <c r="U887" s="20">
        <f t="shared" si="190"/>
        <v>6.0833246745528272E-2</v>
      </c>
      <c r="V887" s="21">
        <f t="shared" si="191"/>
        <v>4.245975343913775E-2</v>
      </c>
      <c r="W887" s="26">
        <f t="shared" si="192"/>
        <v>8.7585060534186496</v>
      </c>
      <c r="X887" s="27">
        <f t="shared" si="193"/>
        <v>0.17517012106837299</v>
      </c>
      <c r="Y887" s="27">
        <f t="shared" si="194"/>
        <v>8.262741559828915E-2</v>
      </c>
      <c r="Z887" s="27">
        <f t="shared" si="195"/>
        <v>5.4064852181596602E-2</v>
      </c>
    </row>
    <row r="888" spans="1:26" ht="12.5" x14ac:dyDescent="0.25">
      <c r="A888" s="2" t="s">
        <v>277</v>
      </c>
      <c r="B888" t="s">
        <v>335</v>
      </c>
      <c r="C888" t="s">
        <v>334</v>
      </c>
      <c r="D888" s="18">
        <f>VLOOKUP(C888,'Infected rate by state'!B:E,4,0)</f>
        <v>8.8985640980001352E-3</v>
      </c>
      <c r="E888" s="2">
        <v>468</v>
      </c>
      <c r="F888" s="2">
        <v>64</v>
      </c>
      <c r="G888" s="2">
        <v>207</v>
      </c>
      <c r="H888" s="4">
        <f t="shared" si="196"/>
        <v>337.5</v>
      </c>
      <c r="I888" s="2">
        <v>37</v>
      </c>
      <c r="J888" s="4">
        <f t="shared" si="197"/>
        <v>50.5</v>
      </c>
      <c r="K888" s="3">
        <v>140148</v>
      </c>
      <c r="L888" s="3">
        <f t="shared" si="184"/>
        <v>111589</v>
      </c>
      <c r="M888" s="3">
        <v>28559</v>
      </c>
      <c r="N888" s="3">
        <f t="shared" si="187"/>
        <v>2494.231922413046</v>
      </c>
      <c r="O888" s="3">
        <f t="shared" si="185"/>
        <v>522.18954275268811</v>
      </c>
      <c r="P888" s="3">
        <f t="shared" si="186"/>
        <v>112.96466750425665</v>
      </c>
      <c r="Q888" s="3">
        <v>2</v>
      </c>
      <c r="R888" s="22">
        <v>12</v>
      </c>
      <c r="S888" s="19">
        <f t="shared" si="188"/>
        <v>17.406318091756269</v>
      </c>
      <c r="T888" s="20">
        <f t="shared" si="189"/>
        <v>8.4088493196890185E-2</v>
      </c>
      <c r="U888" s="20">
        <f t="shared" si="190"/>
        <v>5.1574275827425985E-2</v>
      </c>
      <c r="V888" s="21">
        <f t="shared" si="191"/>
        <v>3.7192987375547583E-2</v>
      </c>
      <c r="W888" s="26">
        <f t="shared" si="192"/>
        <v>3.7654889168085552</v>
      </c>
      <c r="X888" s="27">
        <f t="shared" si="193"/>
        <v>0.10176997072455554</v>
      </c>
      <c r="Y888" s="27">
        <f t="shared" si="194"/>
        <v>7.4564136966506045E-2</v>
      </c>
      <c r="Z888" s="27">
        <f t="shared" si="195"/>
        <v>5.8835764325133676E-2</v>
      </c>
    </row>
    <row r="889" spans="1:26" ht="12.5" x14ac:dyDescent="0.25">
      <c r="A889" s="2" t="s">
        <v>278</v>
      </c>
      <c r="B889" t="s">
        <v>313</v>
      </c>
      <c r="C889" t="s">
        <v>312</v>
      </c>
      <c r="D889" s="18">
        <f>VLOOKUP(C889,'Infected rate by state'!B:E,4,0)</f>
        <v>8.9918615797753444E-3</v>
      </c>
      <c r="E889" s="2">
        <v>656</v>
      </c>
      <c r="F889" s="2">
        <v>90</v>
      </c>
      <c r="G889" s="2">
        <v>383</v>
      </c>
      <c r="H889" s="4">
        <f t="shared" si="196"/>
        <v>519.5</v>
      </c>
      <c r="I889" s="2">
        <v>62</v>
      </c>
      <c r="J889" s="4">
        <f t="shared" si="197"/>
        <v>76</v>
      </c>
      <c r="K889" s="3">
        <v>198305</v>
      </c>
      <c r="L889" s="3">
        <f t="shared" si="184"/>
        <v>154628</v>
      </c>
      <c r="M889" s="3">
        <v>43677</v>
      </c>
      <c r="N889" s="3">
        <f t="shared" si="187"/>
        <v>3566.2622211546995</v>
      </c>
      <c r="O889" s="3">
        <f t="shared" si="185"/>
        <v>752.20995428116407</v>
      </c>
      <c r="P889" s="3">
        <f t="shared" si="186"/>
        <v>164.16699213111491</v>
      </c>
      <c r="Q889" s="3">
        <v>2</v>
      </c>
      <c r="R889" s="22">
        <v>12</v>
      </c>
      <c r="S889" s="19">
        <f t="shared" si="188"/>
        <v>25.073665142705469</v>
      </c>
      <c r="T889" s="20">
        <f t="shared" si="189"/>
        <v>6.546648862325187E-2</v>
      </c>
      <c r="U889" s="20">
        <f t="shared" si="190"/>
        <v>4.8264995462378189E-2</v>
      </c>
      <c r="V889" s="21">
        <f t="shared" si="191"/>
        <v>3.8222050522416874E-2</v>
      </c>
      <c r="W889" s="26">
        <f t="shared" si="192"/>
        <v>5.4722330710371638</v>
      </c>
      <c r="X889" s="27">
        <f t="shared" si="193"/>
        <v>8.8261823726405869E-2</v>
      </c>
      <c r="Y889" s="27">
        <f t="shared" si="194"/>
        <v>7.2003066724173212E-2</v>
      </c>
      <c r="Z889" s="27">
        <f t="shared" si="195"/>
        <v>6.0802589678190709E-2</v>
      </c>
    </row>
    <row r="890" spans="1:26" ht="12.5" x14ac:dyDescent="0.25">
      <c r="A890" s="2" t="s">
        <v>279</v>
      </c>
      <c r="B890" t="s">
        <v>377</v>
      </c>
      <c r="C890" t="s">
        <v>376</v>
      </c>
      <c r="D890" s="18">
        <f>VLOOKUP(C890,'Infected rate by state'!B:E,4,0)</f>
        <v>5.6936382854354227E-3</v>
      </c>
      <c r="E890" s="3">
        <v>2679</v>
      </c>
      <c r="F890" s="2">
        <v>456</v>
      </c>
      <c r="G890" s="3">
        <v>1122</v>
      </c>
      <c r="H890" s="4">
        <f t="shared" si="196"/>
        <v>1900.5</v>
      </c>
      <c r="I890" s="2">
        <v>179</v>
      </c>
      <c r="J890" s="4">
        <f t="shared" si="197"/>
        <v>317.5</v>
      </c>
      <c r="K890" s="3">
        <v>767671</v>
      </c>
      <c r="L890" s="3">
        <f t="shared" si="184"/>
        <v>611854</v>
      </c>
      <c r="M890" s="3">
        <v>155817</v>
      </c>
      <c r="N890" s="3">
        <f t="shared" si="187"/>
        <v>8741.681992436992</v>
      </c>
      <c r="O890" s="3">
        <f t="shared" si="185"/>
        <v>1829.48104954015</v>
      </c>
      <c r="P890" s="3">
        <f t="shared" si="186"/>
        <v>395.59706035927195</v>
      </c>
      <c r="Q890" s="3">
        <v>2</v>
      </c>
      <c r="R890" s="22">
        <v>12</v>
      </c>
      <c r="S890" s="19">
        <f t="shared" si="188"/>
        <v>60.982701651338331</v>
      </c>
      <c r="T890" s="20">
        <f t="shared" si="189"/>
        <v>5.4351784002975342E-2</v>
      </c>
      <c r="U890" s="20">
        <f t="shared" si="190"/>
        <v>3.2087714628433746E-2</v>
      </c>
      <c r="V890" s="21">
        <f t="shared" si="191"/>
        <v>2.2763233165859771E-2</v>
      </c>
      <c r="W890" s="26">
        <f t="shared" si="192"/>
        <v>13.186568678642399</v>
      </c>
      <c r="X890" s="27">
        <f t="shared" si="193"/>
        <v>7.3667981444929601E-2</v>
      </c>
      <c r="Y890" s="27">
        <f t="shared" si="194"/>
        <v>4.1532499775251648E-2</v>
      </c>
      <c r="Z890" s="27">
        <f t="shared" si="195"/>
        <v>2.8917913768952627E-2</v>
      </c>
    </row>
    <row r="891" spans="1:26" ht="12.5" x14ac:dyDescent="0.25">
      <c r="A891" s="2" t="s">
        <v>280</v>
      </c>
      <c r="B891" t="s">
        <v>339</v>
      </c>
      <c r="C891" t="s">
        <v>338</v>
      </c>
      <c r="D891" s="18">
        <f>VLOOKUP(C891,'Infected rate by state'!B:E,4,0)</f>
        <v>6.5879438360785369E-3</v>
      </c>
      <c r="E891" s="3">
        <v>1304</v>
      </c>
      <c r="F891" s="2">
        <v>112</v>
      </c>
      <c r="G891" s="2">
        <v>594</v>
      </c>
      <c r="H891" s="4">
        <f t="shared" si="196"/>
        <v>949</v>
      </c>
      <c r="I891" s="2">
        <v>49</v>
      </c>
      <c r="J891" s="4">
        <f t="shared" si="197"/>
        <v>80.5</v>
      </c>
      <c r="K891" s="3">
        <v>352693</v>
      </c>
      <c r="L891" s="3">
        <f t="shared" si="184"/>
        <v>284114</v>
      </c>
      <c r="M891" s="3">
        <v>68579</v>
      </c>
      <c r="N891" s="3">
        <f t="shared" si="187"/>
        <v>4647.0433507560947</v>
      </c>
      <c r="O891" s="3">
        <f t="shared" si="185"/>
        <v>968.77921070719958</v>
      </c>
      <c r="P891" s="3">
        <f t="shared" si="186"/>
        <v>208.51013791246058</v>
      </c>
      <c r="Q891" s="3">
        <v>2</v>
      </c>
      <c r="R891" s="22">
        <v>12</v>
      </c>
      <c r="S891" s="19">
        <f t="shared" si="188"/>
        <v>32.292640356906652</v>
      </c>
      <c r="T891" s="20">
        <f t="shared" si="189"/>
        <v>5.4364714405566755E-2</v>
      </c>
      <c r="U891" s="20">
        <f t="shared" si="190"/>
        <v>3.402807203046012E-2</v>
      </c>
      <c r="V891" s="21">
        <f t="shared" si="191"/>
        <v>2.4764294752229028E-2</v>
      </c>
      <c r="W891" s="26">
        <f t="shared" si="192"/>
        <v>6.950337930415353</v>
      </c>
      <c r="X891" s="27">
        <f t="shared" si="193"/>
        <v>0.14184363123296639</v>
      </c>
      <c r="Y891" s="27">
        <f t="shared" si="194"/>
        <v>8.63396016200665E-2</v>
      </c>
      <c r="Z891" s="27">
        <f t="shared" si="195"/>
        <v>6.2056588664422797E-2</v>
      </c>
    </row>
    <row r="892" spans="1:26" ht="12.5" x14ac:dyDescent="0.25">
      <c r="A892" s="2" t="s">
        <v>281</v>
      </c>
      <c r="B892" t="s">
        <v>351</v>
      </c>
      <c r="C892" t="s">
        <v>350</v>
      </c>
      <c r="D892" s="18">
        <f>VLOOKUP(C892,'Infected rate by state'!B:E,4,0)</f>
        <v>9.0315118396853012E-3</v>
      </c>
      <c r="E892" s="2">
        <v>756</v>
      </c>
      <c r="F892" s="2">
        <v>26</v>
      </c>
      <c r="G892" s="2">
        <v>293</v>
      </c>
      <c r="H892" s="4">
        <f t="shared" si="196"/>
        <v>524.5</v>
      </c>
      <c r="I892" s="2">
        <v>7</v>
      </c>
      <c r="J892" s="4">
        <f t="shared" si="197"/>
        <v>16.5</v>
      </c>
      <c r="K892" s="3">
        <v>189619</v>
      </c>
      <c r="L892" s="3">
        <f t="shared" si="184"/>
        <v>137183</v>
      </c>
      <c r="M892" s="3">
        <v>52436</v>
      </c>
      <c r="N892" s="3">
        <f t="shared" si="187"/>
        <v>3425.0924870585741</v>
      </c>
      <c r="O892" s="3">
        <f t="shared" si="185"/>
        <v>740.74707995801941</v>
      </c>
      <c r="P892" s="3">
        <f t="shared" si="186"/>
        <v>166.36242598809613</v>
      </c>
      <c r="Q892" s="3">
        <v>2</v>
      </c>
      <c r="R892" s="22">
        <v>12</v>
      </c>
      <c r="S892" s="19">
        <f t="shared" si="188"/>
        <v>24.69156933193398</v>
      </c>
      <c r="T892" s="20">
        <f t="shared" si="189"/>
        <v>8.4271567685781507E-2</v>
      </c>
      <c r="U892" s="20">
        <f t="shared" si="190"/>
        <v>4.7076395294440382E-2</v>
      </c>
      <c r="V892" s="21">
        <f t="shared" si="191"/>
        <v>3.2660805994621664E-2</v>
      </c>
      <c r="W892" s="26">
        <f t="shared" si="192"/>
        <v>5.5454141996032043</v>
      </c>
      <c r="X892" s="27">
        <f t="shared" si="193"/>
        <v>0.79220202851474342</v>
      </c>
      <c r="Y892" s="27">
        <f t="shared" si="194"/>
        <v>0.33608570906686086</v>
      </c>
      <c r="Z892" s="27">
        <f t="shared" si="195"/>
        <v>0.21328516152320015</v>
      </c>
    </row>
    <row r="893" spans="1:26" ht="12.5" x14ac:dyDescent="0.25">
      <c r="A893" s="2" t="s">
        <v>282</v>
      </c>
      <c r="B893" t="s">
        <v>311</v>
      </c>
      <c r="C893" t="s">
        <v>310</v>
      </c>
      <c r="D893" s="18">
        <f>VLOOKUP(C893,'Infected rate by state'!B:E,4,0)</f>
        <v>1.4327212443359898E-2</v>
      </c>
      <c r="E893" s="3">
        <v>2677</v>
      </c>
      <c r="F893" s="2">
        <v>335</v>
      </c>
      <c r="G893" s="3">
        <v>1184</v>
      </c>
      <c r="H893" s="4">
        <f t="shared" si="196"/>
        <v>1930.5</v>
      </c>
      <c r="I893" s="2">
        <v>161</v>
      </c>
      <c r="J893" s="4">
        <f t="shared" si="197"/>
        <v>248</v>
      </c>
      <c r="K893" s="3">
        <v>971119</v>
      </c>
      <c r="L893" s="3">
        <f t="shared" si="184"/>
        <v>739053</v>
      </c>
      <c r="M893" s="3">
        <v>232066</v>
      </c>
      <c r="N893" s="3">
        <f t="shared" si="187"/>
        <v>27826.85644156644</v>
      </c>
      <c r="O893" s="3">
        <f t="shared" si="185"/>
        <v>5918.8259116449681</v>
      </c>
      <c r="P893" s="3">
        <f t="shared" si="186"/>
        <v>1304.451788776393</v>
      </c>
      <c r="Q893" s="3">
        <v>2</v>
      </c>
      <c r="R893" s="22">
        <v>12</v>
      </c>
      <c r="S893" s="19">
        <f t="shared" si="188"/>
        <v>197.29419705483227</v>
      </c>
      <c r="T893" s="20">
        <f t="shared" si="189"/>
        <v>0.1666336123773921</v>
      </c>
      <c r="U893" s="20">
        <f t="shared" si="190"/>
        <v>0.10219849627289938</v>
      </c>
      <c r="V893" s="21">
        <f t="shared" si="191"/>
        <v>7.3699737413086386E-2</v>
      </c>
      <c r="W893" s="26">
        <f t="shared" si="192"/>
        <v>43.481726292546433</v>
      </c>
      <c r="X893" s="27">
        <f t="shared" si="193"/>
        <v>0.27007283411519523</v>
      </c>
      <c r="Y893" s="27">
        <f t="shared" si="194"/>
        <v>0.17532954150220337</v>
      </c>
      <c r="Z893" s="27">
        <f t="shared" si="195"/>
        <v>0.12979619788819832</v>
      </c>
    </row>
    <row r="894" spans="1:26" ht="12.5" x14ac:dyDescent="0.25">
      <c r="A894" s="2" t="s">
        <v>283</v>
      </c>
      <c r="B894" t="s">
        <v>379</v>
      </c>
      <c r="C894" t="s">
        <v>378</v>
      </c>
      <c r="D894" s="18">
        <f>VLOOKUP(C894,'Infected rate by state'!B:E,4,0)</f>
        <v>4.6065868365726429E-3</v>
      </c>
      <c r="E894" s="3">
        <v>4185</v>
      </c>
      <c r="F894" s="2">
        <v>486</v>
      </c>
      <c r="G894" s="3">
        <v>1783</v>
      </c>
      <c r="H894" s="4">
        <f t="shared" si="196"/>
        <v>2984</v>
      </c>
      <c r="I894" s="2">
        <v>159</v>
      </c>
      <c r="J894" s="4">
        <f t="shared" si="197"/>
        <v>322.5</v>
      </c>
      <c r="K894" s="3">
        <v>1070712</v>
      </c>
      <c r="L894" s="3">
        <f t="shared" si="184"/>
        <v>857270</v>
      </c>
      <c r="M894" s="3">
        <v>213442</v>
      </c>
      <c r="N894" s="3">
        <f t="shared" si="187"/>
        <v>9864.6556099207355</v>
      </c>
      <c r="O894" s="3">
        <f t="shared" si="185"/>
        <v>2061.0999963235699</v>
      </c>
      <c r="P894" s="3">
        <f t="shared" si="186"/>
        <v>444.80223502110925</v>
      </c>
      <c r="Q894" s="3">
        <v>2</v>
      </c>
      <c r="R894" s="22">
        <v>12</v>
      </c>
      <c r="S894" s="19">
        <f t="shared" si="188"/>
        <v>68.703333210785658</v>
      </c>
      <c r="T894" s="20">
        <f t="shared" si="189"/>
        <v>3.8532435900608897E-2</v>
      </c>
      <c r="U894" s="20">
        <f t="shared" si="190"/>
        <v>2.3023905231496535E-2</v>
      </c>
      <c r="V894" s="21">
        <f t="shared" si="191"/>
        <v>1.6416567075456551E-2</v>
      </c>
      <c r="W894" s="26">
        <f t="shared" si="192"/>
        <v>14.826741167370308</v>
      </c>
      <c r="X894" s="27">
        <f t="shared" si="193"/>
        <v>9.3249944448869859E-2</v>
      </c>
      <c r="Y894" s="27">
        <f t="shared" si="194"/>
        <v>4.5974391216652116E-2</v>
      </c>
      <c r="Z894" s="27">
        <f t="shared" si="195"/>
        <v>3.0507697875247548E-2</v>
      </c>
    </row>
    <row r="895" spans="1:26" ht="12.5" x14ac:dyDescent="0.25">
      <c r="A895" s="2" t="s">
        <v>284</v>
      </c>
      <c r="B895" t="s">
        <v>355</v>
      </c>
      <c r="C895" t="s">
        <v>354</v>
      </c>
      <c r="D895" s="18">
        <f>VLOOKUP(C895,'Infected rate by state'!B:E,4,0)</f>
        <v>1.1948400031748969E-2</v>
      </c>
      <c r="E895" s="3">
        <v>1634</v>
      </c>
      <c r="F895" s="2">
        <v>104</v>
      </c>
      <c r="G895" s="2">
        <v>818</v>
      </c>
      <c r="H895" s="4">
        <f t="shared" si="196"/>
        <v>1226</v>
      </c>
      <c r="I895" s="2">
        <v>61</v>
      </c>
      <c r="J895" s="4">
        <f t="shared" si="197"/>
        <v>82.5</v>
      </c>
      <c r="K895" s="3">
        <v>308796</v>
      </c>
      <c r="L895" s="3">
        <f t="shared" si="184"/>
        <v>247611</v>
      </c>
      <c r="M895" s="3">
        <v>61185</v>
      </c>
      <c r="N895" s="3">
        <f t="shared" si="187"/>
        <v>7379.2362724079094</v>
      </c>
      <c r="O895" s="3">
        <f t="shared" si="185"/>
        <v>1540.9568343865894</v>
      </c>
      <c r="P895" s="3">
        <f t="shared" si="186"/>
        <v>332.33229903994453</v>
      </c>
      <c r="Q895" s="3">
        <v>2</v>
      </c>
      <c r="R895" s="22">
        <v>12</v>
      </c>
      <c r="S895" s="19">
        <f t="shared" si="188"/>
        <v>51.365227812886317</v>
      </c>
      <c r="T895" s="20">
        <f t="shared" si="189"/>
        <v>6.2793677032868353E-2</v>
      </c>
      <c r="U895" s="20">
        <f t="shared" si="190"/>
        <v>4.1896596911000256E-2</v>
      </c>
      <c r="V895" s="21">
        <f t="shared" si="191"/>
        <v>3.1435267939342912E-2</v>
      </c>
      <c r="W895" s="26">
        <f t="shared" si="192"/>
        <v>11.077743301331484</v>
      </c>
      <c r="X895" s="27">
        <f t="shared" si="193"/>
        <v>0.18160234920215548</v>
      </c>
      <c r="Y895" s="27">
        <f t="shared" si="194"/>
        <v>0.13427567637977555</v>
      </c>
      <c r="Z895" s="27">
        <f t="shared" si="195"/>
        <v>0.10651676251280273</v>
      </c>
    </row>
    <row r="896" spans="1:26" ht="12.5" x14ac:dyDescent="0.25">
      <c r="A896" s="2" t="s">
        <v>285</v>
      </c>
      <c r="B896" t="s">
        <v>307</v>
      </c>
      <c r="C896" t="s">
        <v>306</v>
      </c>
      <c r="D896" s="18">
        <f>VLOOKUP(C896,'Infected rate by state'!B:E,4,0)</f>
        <v>1.0017032509739916E-2</v>
      </c>
      <c r="E896" s="3">
        <v>1066</v>
      </c>
      <c r="F896" s="2">
        <v>143</v>
      </c>
      <c r="G896" s="2">
        <v>297</v>
      </c>
      <c r="H896" s="4">
        <f t="shared" si="196"/>
        <v>681.5</v>
      </c>
      <c r="I896" s="2">
        <v>37</v>
      </c>
      <c r="J896" s="4">
        <f t="shared" si="197"/>
        <v>90</v>
      </c>
      <c r="K896" s="3">
        <v>215194</v>
      </c>
      <c r="L896" s="3">
        <f t="shared" si="184"/>
        <v>177274</v>
      </c>
      <c r="M896" s="3">
        <v>37920</v>
      </c>
      <c r="N896" s="3">
        <f t="shared" si="187"/>
        <v>4311.2105878019429</v>
      </c>
      <c r="O896" s="3">
        <f t="shared" si="185"/>
        <v>891.30072750854333</v>
      </c>
      <c r="P896" s="3">
        <f t="shared" si="186"/>
        <v>189.89679994344436</v>
      </c>
      <c r="Q896" s="3">
        <v>2</v>
      </c>
      <c r="R896" s="22">
        <v>12</v>
      </c>
      <c r="S896" s="19">
        <f t="shared" si="188"/>
        <v>29.710024250284778</v>
      </c>
      <c r="T896" s="20">
        <f t="shared" si="189"/>
        <v>0.10003375168446053</v>
      </c>
      <c r="U896" s="20">
        <f t="shared" si="190"/>
        <v>4.3595046588825792E-2</v>
      </c>
      <c r="V896" s="21">
        <f t="shared" si="191"/>
        <v>2.7870566838916304E-2</v>
      </c>
      <c r="W896" s="26">
        <f t="shared" si="192"/>
        <v>6.3298933314481456</v>
      </c>
      <c r="X896" s="27">
        <f t="shared" si="193"/>
        <v>0.17107819814724717</v>
      </c>
      <c r="Y896" s="27">
        <f t="shared" si="194"/>
        <v>7.0332148127201621E-2</v>
      </c>
      <c r="Z896" s="27">
        <f t="shared" si="195"/>
        <v>4.4264988331805213E-2</v>
      </c>
    </row>
    <row r="897" spans="1:26" ht="12.5" x14ac:dyDescent="0.25">
      <c r="A897" s="2" t="s">
        <v>286</v>
      </c>
      <c r="B897" t="s">
        <v>393</v>
      </c>
      <c r="C897" t="s">
        <v>392</v>
      </c>
      <c r="D897" s="18">
        <f>VLOOKUP(C897,'Infected rate by state'!B:E,4,0)</f>
        <v>7.5097590818065515E-3</v>
      </c>
      <c r="E897" s="3">
        <v>1338</v>
      </c>
      <c r="F897" s="2">
        <v>224</v>
      </c>
      <c r="G897" s="2">
        <v>527</v>
      </c>
      <c r="H897" s="4">
        <f t="shared" si="196"/>
        <v>932.5</v>
      </c>
      <c r="I897" s="2">
        <v>127</v>
      </c>
      <c r="J897" s="4">
        <f t="shared" si="197"/>
        <v>175.5</v>
      </c>
      <c r="K897" s="3">
        <v>437181</v>
      </c>
      <c r="L897" s="3">
        <f t="shared" si="184"/>
        <v>338445</v>
      </c>
      <c r="M897" s="3">
        <v>98736</v>
      </c>
      <c r="N897" s="3">
        <f t="shared" si="187"/>
        <v>6566.2479702865403</v>
      </c>
      <c r="O897" s="3">
        <f t="shared" si="185"/>
        <v>1388.4689931676805</v>
      </c>
      <c r="P897" s="3">
        <f t="shared" si="186"/>
        <v>303.92336998499701</v>
      </c>
      <c r="Q897" s="3">
        <v>2</v>
      </c>
      <c r="R897" s="22">
        <v>12</v>
      </c>
      <c r="S897" s="19">
        <f t="shared" si="188"/>
        <v>46.282299772256017</v>
      </c>
      <c r="T897" s="20">
        <f t="shared" si="189"/>
        <v>8.7822200706368161E-2</v>
      </c>
      <c r="U897" s="20">
        <f t="shared" si="190"/>
        <v>4.9632493053357658E-2</v>
      </c>
      <c r="V897" s="21">
        <f t="shared" si="191"/>
        <v>3.4590657527844557E-2</v>
      </c>
      <c r="W897" s="26">
        <f t="shared" si="192"/>
        <v>10.130778999499901</v>
      </c>
      <c r="X897" s="27">
        <f t="shared" si="193"/>
        <v>7.9769913381888977E-2</v>
      </c>
      <c r="Y897" s="27">
        <f t="shared" si="194"/>
        <v>5.7725236464386903E-2</v>
      </c>
      <c r="Z897" s="27">
        <f t="shared" si="195"/>
        <v>4.5226691962053131E-2</v>
      </c>
    </row>
    <row r="898" spans="1:26" ht="12.5" x14ac:dyDescent="0.25">
      <c r="A898" s="2" t="s">
        <v>287</v>
      </c>
      <c r="B898" t="s">
        <v>333</v>
      </c>
      <c r="C898" t="s">
        <v>332</v>
      </c>
      <c r="D898" s="18">
        <f>VLOOKUP(C898,'Infected rate by state'!B:E,4,0)</f>
        <v>1.4486816526494731E-2</v>
      </c>
      <c r="E898" s="3">
        <v>1047</v>
      </c>
      <c r="F898" s="2">
        <v>99</v>
      </c>
      <c r="G898" s="2">
        <v>480</v>
      </c>
      <c r="H898" s="4">
        <f t="shared" si="196"/>
        <v>763.5</v>
      </c>
      <c r="I898" s="2">
        <v>54</v>
      </c>
      <c r="J898" s="4">
        <f t="shared" si="197"/>
        <v>76.5</v>
      </c>
      <c r="K898" s="3">
        <v>361763</v>
      </c>
      <c r="L898" s="3">
        <f t="shared" ref="L898:L961" si="198">K898-M898</f>
        <v>292732</v>
      </c>
      <c r="M898" s="3">
        <v>69031</v>
      </c>
      <c r="N898" s="3">
        <f t="shared" si="187"/>
        <v>10481.588414148628</v>
      </c>
      <c r="O898" s="3">
        <f t="shared" ref="O898:O961" si="199">0.19*N898*(L898/K898)+0.285*N898*(M898/K898)</f>
        <v>2181.5092906999262</v>
      </c>
      <c r="P898" s="3">
        <f t="shared" ref="P898:P961" si="200">0.0361*N898*(L898/K898)+0.0812*N898*(M898/K898)</f>
        <v>468.58889848473473</v>
      </c>
      <c r="Q898" s="3">
        <v>2</v>
      </c>
      <c r="R898" s="22">
        <v>12</v>
      </c>
      <c r="S898" s="19">
        <f t="shared" si="188"/>
        <v>72.716976356664205</v>
      </c>
      <c r="T898" s="20">
        <f t="shared" si="189"/>
        <v>0.15149370074305044</v>
      </c>
      <c r="U898" s="20">
        <f t="shared" si="190"/>
        <v>9.5241619327654486E-2</v>
      </c>
      <c r="V898" s="21">
        <f t="shared" si="191"/>
        <v>6.9452699481054633E-2</v>
      </c>
      <c r="W898" s="26">
        <f t="shared" si="192"/>
        <v>15.619629949491157</v>
      </c>
      <c r="X898" s="27">
        <f t="shared" si="193"/>
        <v>0.28925240647205847</v>
      </c>
      <c r="Y898" s="27">
        <f t="shared" si="194"/>
        <v>0.20417816927439422</v>
      </c>
      <c r="Z898" s="27">
        <f t="shared" si="195"/>
        <v>0.15777403989385008</v>
      </c>
    </row>
    <row r="899" spans="1:26" ht="12.5" x14ac:dyDescent="0.25">
      <c r="A899" s="2" t="s">
        <v>288</v>
      </c>
      <c r="B899" t="s">
        <v>315</v>
      </c>
      <c r="C899" t="s">
        <v>314</v>
      </c>
      <c r="D899" s="18">
        <f>VLOOKUP(C899,'Infected rate by state'!B:E,4,0)</f>
        <v>7.5362096948057532E-3</v>
      </c>
      <c r="E899" s="3">
        <v>1087</v>
      </c>
      <c r="F899" s="2">
        <v>163</v>
      </c>
      <c r="G899" s="2">
        <v>278</v>
      </c>
      <c r="H899" s="4">
        <f t="shared" si="196"/>
        <v>682.5</v>
      </c>
      <c r="I899" s="2">
        <v>94</v>
      </c>
      <c r="J899" s="4">
        <f t="shared" si="197"/>
        <v>128.5</v>
      </c>
      <c r="K899" s="3">
        <v>669683</v>
      </c>
      <c r="L899" s="3">
        <f t="shared" si="198"/>
        <v>545104</v>
      </c>
      <c r="M899" s="3">
        <v>124579</v>
      </c>
      <c r="N899" s="3">
        <f t="shared" ref="N899:N962" si="201">K899*D899*Q899</f>
        <v>10093.743034093202</v>
      </c>
      <c r="O899" s="3">
        <f t="shared" si="199"/>
        <v>2096.1933353158574</v>
      </c>
      <c r="P899" s="3">
        <f t="shared" si="200"/>
        <v>449.06870630550696</v>
      </c>
      <c r="Q899" s="3">
        <v>2</v>
      </c>
      <c r="R899" s="22">
        <v>12</v>
      </c>
      <c r="S899" s="19">
        <f t="shared" ref="S899:S962" si="202">O899/(R899*30/12)</f>
        <v>69.873111177195241</v>
      </c>
      <c r="T899" s="20">
        <f t="shared" ref="T899:T962" si="203">S899/$G899</f>
        <v>0.25134212653667354</v>
      </c>
      <c r="U899" s="20">
        <f t="shared" ref="U899:U962" si="204">S899/$H899</f>
        <v>0.10237818487501134</v>
      </c>
      <c r="V899" s="21">
        <f t="shared" ref="V899:V962" si="205">S899/$E899</f>
        <v>6.4280691055377412E-2</v>
      </c>
      <c r="W899" s="26">
        <f t="shared" ref="W899:W962" si="206">P899/(R899*30/12)</f>
        <v>14.968956876850232</v>
      </c>
      <c r="X899" s="27">
        <f t="shared" si="193"/>
        <v>0.1592442220941514</v>
      </c>
      <c r="Y899" s="27">
        <f t="shared" si="194"/>
        <v>0.11648993678482671</v>
      </c>
      <c r="Z899" s="27">
        <f t="shared" si="195"/>
        <v>9.1834091269019827E-2</v>
      </c>
    </row>
    <row r="900" spans="1:26" ht="12.5" x14ac:dyDescent="0.25">
      <c r="A900" s="2" t="s">
        <v>289</v>
      </c>
      <c r="B900" t="s">
        <v>393</v>
      </c>
      <c r="C900" t="s">
        <v>392</v>
      </c>
      <c r="D900" s="18">
        <f>VLOOKUP(C900,'Infected rate by state'!B:E,4,0)</f>
        <v>7.5097590818065515E-3</v>
      </c>
      <c r="E900" s="2">
        <v>574</v>
      </c>
      <c r="F900" s="2">
        <v>46</v>
      </c>
      <c r="G900" s="2">
        <v>352</v>
      </c>
      <c r="H900" s="4">
        <f t="shared" si="196"/>
        <v>463</v>
      </c>
      <c r="I900" s="2">
        <v>18</v>
      </c>
      <c r="J900" s="4">
        <f t="shared" si="197"/>
        <v>32</v>
      </c>
      <c r="K900" s="3">
        <v>115052</v>
      </c>
      <c r="L900" s="3">
        <f t="shared" si="198"/>
        <v>89516</v>
      </c>
      <c r="M900" s="3">
        <v>25536</v>
      </c>
      <c r="N900" s="3">
        <f t="shared" si="201"/>
        <v>1728.0256037600147</v>
      </c>
      <c r="O900" s="3">
        <f t="shared" si="199"/>
        <v>364.76101421787507</v>
      </c>
      <c r="P900" s="3">
        <f t="shared" si="200"/>
        <v>79.679306849490217</v>
      </c>
      <c r="Q900" s="3">
        <v>2</v>
      </c>
      <c r="R900" s="22">
        <v>12</v>
      </c>
      <c r="S900" s="19">
        <f t="shared" si="202"/>
        <v>12.158700473929169</v>
      </c>
      <c r="T900" s="20">
        <f t="shared" si="203"/>
        <v>3.4541762710026049E-2</v>
      </c>
      <c r="U900" s="20">
        <f t="shared" si="204"/>
        <v>2.6260692168313542E-2</v>
      </c>
      <c r="V900" s="21">
        <f t="shared" si="205"/>
        <v>2.1182405006845241E-2</v>
      </c>
      <c r="W900" s="26">
        <f t="shared" si="206"/>
        <v>2.6559768949830072</v>
      </c>
      <c r="X900" s="27">
        <f t="shared" ref="X900:X963" si="207">W900/$I900</f>
        <v>0.1475542719435004</v>
      </c>
      <c r="Y900" s="27">
        <f t="shared" ref="Y900:Y963" si="208">W900/$J900</f>
        <v>8.2999277968218974E-2</v>
      </c>
      <c r="Z900" s="27">
        <f t="shared" ref="Z900:Z963" si="209">W900/$F900</f>
        <v>5.7738628151804507E-2</v>
      </c>
    </row>
    <row r="901" spans="1:26" ht="12.5" x14ac:dyDescent="0.25">
      <c r="A901" s="2" t="s">
        <v>290</v>
      </c>
      <c r="B901" t="s">
        <v>393</v>
      </c>
      <c r="C901" t="s">
        <v>392</v>
      </c>
      <c r="D901" s="18">
        <f>VLOOKUP(C901,'Infected rate by state'!B:E,4,0)</f>
        <v>7.5097590818065515E-3</v>
      </c>
      <c r="E901" s="2">
        <v>720</v>
      </c>
      <c r="F901" s="2">
        <v>60</v>
      </c>
      <c r="G901" s="2">
        <v>261</v>
      </c>
      <c r="H901" s="4">
        <f t="shared" si="196"/>
        <v>490.5</v>
      </c>
      <c r="I901" s="2">
        <v>24</v>
      </c>
      <c r="J901" s="4">
        <f t="shared" si="197"/>
        <v>42</v>
      </c>
      <c r="K901" s="3">
        <v>264389</v>
      </c>
      <c r="L901" s="3">
        <f t="shared" si="198"/>
        <v>210171</v>
      </c>
      <c r="M901" s="3">
        <v>54218</v>
      </c>
      <c r="N901" s="3">
        <f t="shared" si="201"/>
        <v>3970.9953877595049</v>
      </c>
      <c r="O901" s="3">
        <f t="shared" si="199"/>
        <v>831.85030607480951</v>
      </c>
      <c r="P901" s="3">
        <f t="shared" si="200"/>
        <v>180.07913693246249</v>
      </c>
      <c r="Q901" s="3">
        <v>2</v>
      </c>
      <c r="R901" s="22">
        <v>12</v>
      </c>
      <c r="S901" s="19">
        <f t="shared" si="202"/>
        <v>27.728343535826983</v>
      </c>
      <c r="T901" s="20">
        <f t="shared" si="203"/>
        <v>0.10623886412194246</v>
      </c>
      <c r="U901" s="20">
        <f t="shared" si="204"/>
        <v>5.6530771734611587E-2</v>
      </c>
      <c r="V901" s="21">
        <f t="shared" si="205"/>
        <v>3.8511588244204142E-2</v>
      </c>
      <c r="W901" s="26">
        <f t="shared" si="206"/>
        <v>6.00263789774875</v>
      </c>
      <c r="X901" s="27">
        <f t="shared" si="207"/>
        <v>0.2501099124061979</v>
      </c>
      <c r="Y901" s="27">
        <f t="shared" si="208"/>
        <v>0.14291994994639881</v>
      </c>
      <c r="Z901" s="27">
        <f t="shared" si="209"/>
        <v>0.10004396496247916</v>
      </c>
    </row>
    <row r="902" spans="1:26" ht="12.5" x14ac:dyDescent="0.25">
      <c r="A902" s="2" t="s">
        <v>291</v>
      </c>
      <c r="B902" t="s">
        <v>323</v>
      </c>
      <c r="C902" t="s">
        <v>322</v>
      </c>
      <c r="D902" s="18">
        <f>VLOOKUP(C902,'Infected rate by state'!B:E,4,0)</f>
        <v>1.7961218239150135E-2</v>
      </c>
      <c r="E902" s="3">
        <v>5055</v>
      </c>
      <c r="F902" s="2">
        <v>601</v>
      </c>
      <c r="G902" s="3">
        <v>1595</v>
      </c>
      <c r="H902" s="4">
        <f t="shared" si="196"/>
        <v>3325</v>
      </c>
      <c r="I902" s="2">
        <v>218</v>
      </c>
      <c r="J902" s="4">
        <f t="shared" si="197"/>
        <v>409.5</v>
      </c>
      <c r="K902" s="3">
        <v>2179021</v>
      </c>
      <c r="L902" s="3">
        <f t="shared" si="198"/>
        <v>1800143</v>
      </c>
      <c r="M902" s="3">
        <v>378878</v>
      </c>
      <c r="N902" s="3">
        <f t="shared" si="201"/>
        <v>78275.743457382327</v>
      </c>
      <c r="O902" s="3">
        <f t="shared" si="199"/>
        <v>16165.362241265058</v>
      </c>
      <c r="P902" s="3">
        <f t="shared" si="200"/>
        <v>3439.5753008614493</v>
      </c>
      <c r="Q902" s="3">
        <v>2</v>
      </c>
      <c r="R902" s="22">
        <v>12</v>
      </c>
      <c r="S902" s="19">
        <f t="shared" si="202"/>
        <v>538.84540804216863</v>
      </c>
      <c r="T902" s="20">
        <f t="shared" si="203"/>
        <v>0.33783411162518412</v>
      </c>
      <c r="U902" s="20">
        <f t="shared" si="204"/>
        <v>0.16205876933599056</v>
      </c>
      <c r="V902" s="21">
        <f t="shared" si="205"/>
        <v>0.10659651988964761</v>
      </c>
      <c r="W902" s="26">
        <f t="shared" si="206"/>
        <v>114.65251002871497</v>
      </c>
      <c r="X902" s="27">
        <f t="shared" si="207"/>
        <v>0.52592894508584853</v>
      </c>
      <c r="Y902" s="27">
        <f t="shared" si="208"/>
        <v>0.27998170947183143</v>
      </c>
      <c r="Z902" s="27">
        <f t="shared" si="209"/>
        <v>0.19076956743546583</v>
      </c>
    </row>
    <row r="903" spans="1:26" ht="12.5" x14ac:dyDescent="0.25">
      <c r="A903" s="2" t="s">
        <v>292</v>
      </c>
      <c r="B903" t="s">
        <v>337</v>
      </c>
      <c r="C903" t="s">
        <v>336</v>
      </c>
      <c r="D903" s="18">
        <f>VLOOKUP(C903,'Infected rate by state'!B:E,4,0)</f>
        <v>1.1933809905095205E-2</v>
      </c>
      <c r="E903" s="2">
        <v>668</v>
      </c>
      <c r="F903" s="2">
        <v>36</v>
      </c>
      <c r="G903" s="2">
        <v>340</v>
      </c>
      <c r="H903" s="4">
        <f t="shared" si="196"/>
        <v>504</v>
      </c>
      <c r="I903" s="2">
        <v>19</v>
      </c>
      <c r="J903" s="4">
        <f t="shared" si="197"/>
        <v>27.5</v>
      </c>
      <c r="K903" s="3">
        <v>167837</v>
      </c>
      <c r="L903" s="3">
        <f t="shared" si="198"/>
        <v>131534</v>
      </c>
      <c r="M903" s="3">
        <v>36303</v>
      </c>
      <c r="N903" s="3">
        <f t="shared" si="201"/>
        <v>4005.8697060829281</v>
      </c>
      <c r="O903" s="3">
        <f t="shared" si="199"/>
        <v>843.42953334284391</v>
      </c>
      <c r="P903" s="3">
        <f t="shared" si="200"/>
        <v>183.68952209841106</v>
      </c>
      <c r="Q903" s="3">
        <v>2</v>
      </c>
      <c r="R903" s="22">
        <v>12</v>
      </c>
      <c r="S903" s="19">
        <f t="shared" si="202"/>
        <v>28.114317778094797</v>
      </c>
      <c r="T903" s="20">
        <f t="shared" si="203"/>
        <v>8.2689169935572931E-2</v>
      </c>
      <c r="U903" s="20">
        <f t="shared" si="204"/>
        <v>5.5782376543838885E-2</v>
      </c>
      <c r="V903" s="21">
        <f t="shared" si="205"/>
        <v>4.2087302063016162E-2</v>
      </c>
      <c r="W903" s="26">
        <f t="shared" si="206"/>
        <v>6.1229840699470355</v>
      </c>
      <c r="X903" s="27">
        <f t="shared" si="207"/>
        <v>0.32226231947089662</v>
      </c>
      <c r="Y903" s="27">
        <f t="shared" si="208"/>
        <v>0.22265396617989219</v>
      </c>
      <c r="Z903" s="27">
        <f t="shared" si="209"/>
        <v>0.17008289083186209</v>
      </c>
    </row>
    <row r="904" spans="1:26" ht="12.5" x14ac:dyDescent="0.25">
      <c r="A904" s="2" t="s">
        <v>293</v>
      </c>
      <c r="B904" t="s">
        <v>404</v>
      </c>
      <c r="C904" t="s">
        <v>403</v>
      </c>
      <c r="D904" s="18">
        <f>VLOOKUP(C904,'Infected rate by state'!B:E,4,0)</f>
        <v>6.3160817769393265E-3</v>
      </c>
      <c r="E904" s="2">
        <v>403</v>
      </c>
      <c r="F904" s="2">
        <v>72</v>
      </c>
      <c r="G904" s="2">
        <v>152</v>
      </c>
      <c r="H904" s="4">
        <f t="shared" si="196"/>
        <v>277.5</v>
      </c>
      <c r="I904" s="2">
        <v>45</v>
      </c>
      <c r="J904" s="4">
        <f t="shared" si="197"/>
        <v>58.5</v>
      </c>
      <c r="K904" s="3">
        <v>150679</v>
      </c>
      <c r="L904" s="3">
        <f t="shared" si="198"/>
        <v>114392</v>
      </c>
      <c r="M904" s="3">
        <v>36287</v>
      </c>
      <c r="N904" s="3">
        <f t="shared" si="201"/>
        <v>1903.4017721348816</v>
      </c>
      <c r="O904" s="3">
        <f t="shared" si="199"/>
        <v>405.192751999189</v>
      </c>
      <c r="P904" s="3">
        <f t="shared" si="200"/>
        <v>89.385891655538956</v>
      </c>
      <c r="Q904" s="3">
        <v>2</v>
      </c>
      <c r="R904" s="22">
        <v>12</v>
      </c>
      <c r="S904" s="19">
        <f t="shared" si="202"/>
        <v>13.506425066639633</v>
      </c>
      <c r="T904" s="20">
        <f t="shared" si="203"/>
        <v>8.8858059648944956E-2</v>
      </c>
      <c r="U904" s="20">
        <f t="shared" si="204"/>
        <v>4.8671802041944622E-2</v>
      </c>
      <c r="V904" s="21">
        <f t="shared" si="205"/>
        <v>3.3514702398609507E-2</v>
      </c>
      <c r="W904" s="26">
        <f t="shared" si="206"/>
        <v>2.9795297218512986</v>
      </c>
      <c r="X904" s="27">
        <f t="shared" si="207"/>
        <v>6.6211771596695529E-2</v>
      </c>
      <c r="Y904" s="27">
        <f t="shared" si="208"/>
        <v>5.0932131997458094E-2</v>
      </c>
      <c r="Z904" s="27">
        <f t="shared" si="209"/>
        <v>4.1382357247934702E-2</v>
      </c>
    </row>
    <row r="905" spans="1:26" ht="12.5" x14ac:dyDescent="0.25">
      <c r="A905" s="2" t="s">
        <v>294</v>
      </c>
      <c r="B905" t="s">
        <v>371</v>
      </c>
      <c r="C905" t="s">
        <v>370</v>
      </c>
      <c r="D905" s="18">
        <f>VLOOKUP(C905,'Infected rate by state'!B:E,4,0)</f>
        <v>2.5429318796877907E-2</v>
      </c>
      <c r="E905" s="3">
        <v>2973</v>
      </c>
      <c r="F905" s="2">
        <v>243</v>
      </c>
      <c r="G905" s="2">
        <v>597</v>
      </c>
      <c r="H905" s="4">
        <f t="shared" si="196"/>
        <v>1785</v>
      </c>
      <c r="I905" s="2">
        <v>137</v>
      </c>
      <c r="J905" s="4">
        <f t="shared" si="197"/>
        <v>190</v>
      </c>
      <c r="K905" s="3">
        <v>896882</v>
      </c>
      <c r="L905" s="3">
        <f t="shared" si="198"/>
        <v>718404</v>
      </c>
      <c r="M905" s="3">
        <v>178478</v>
      </c>
      <c r="N905" s="3">
        <f t="shared" si="201"/>
        <v>45614.196602362899</v>
      </c>
      <c r="O905" s="3">
        <f t="shared" si="199"/>
        <v>9529.0264068924935</v>
      </c>
      <c r="P905" s="3">
        <f t="shared" si="200"/>
        <v>2056.0518685579723</v>
      </c>
      <c r="Q905" s="3">
        <v>2</v>
      </c>
      <c r="R905" s="22">
        <v>12</v>
      </c>
      <c r="S905" s="19">
        <f t="shared" si="202"/>
        <v>317.63421356308311</v>
      </c>
      <c r="T905" s="20">
        <f t="shared" si="203"/>
        <v>0.53205060898338874</v>
      </c>
      <c r="U905" s="20">
        <f t="shared" si="204"/>
        <v>0.17794633813057878</v>
      </c>
      <c r="V905" s="21">
        <f t="shared" si="205"/>
        <v>0.10683962783823851</v>
      </c>
      <c r="W905" s="26">
        <f t="shared" si="206"/>
        <v>68.535062285265738</v>
      </c>
      <c r="X905" s="27">
        <f t="shared" si="207"/>
        <v>0.50025592908953098</v>
      </c>
      <c r="Y905" s="27">
        <f t="shared" si="208"/>
        <v>0.36071085413297754</v>
      </c>
      <c r="Z905" s="27">
        <f t="shared" si="209"/>
        <v>0.28203729335500305</v>
      </c>
    </row>
    <row r="906" spans="1:26" ht="12.5" x14ac:dyDescent="0.25">
      <c r="A906" s="2" t="s">
        <v>295</v>
      </c>
      <c r="B906" t="s">
        <v>393</v>
      </c>
      <c r="C906" t="s">
        <v>392</v>
      </c>
      <c r="D906" s="18">
        <f>VLOOKUP(C906,'Infected rate by state'!B:E,4,0)</f>
        <v>7.5097590818065515E-3</v>
      </c>
      <c r="E906" s="2">
        <v>516</v>
      </c>
      <c r="F906" s="2">
        <v>24</v>
      </c>
      <c r="G906" s="2">
        <v>298</v>
      </c>
      <c r="H906" s="4">
        <f t="shared" si="196"/>
        <v>407</v>
      </c>
      <c r="I906" s="2">
        <v>8</v>
      </c>
      <c r="J906" s="4">
        <f t="shared" si="197"/>
        <v>16</v>
      </c>
      <c r="K906" s="3">
        <v>154615</v>
      </c>
      <c r="L906" s="3">
        <f t="shared" si="198"/>
        <v>122829</v>
      </c>
      <c r="M906" s="3">
        <v>31786</v>
      </c>
      <c r="N906" s="3">
        <f t="shared" si="201"/>
        <v>2322.2428008670399</v>
      </c>
      <c r="O906" s="3">
        <f t="shared" si="199"/>
        <v>486.58012057785515</v>
      </c>
      <c r="P906" s="3">
        <f t="shared" si="200"/>
        <v>105.36417434742228</v>
      </c>
      <c r="Q906" s="3">
        <v>2</v>
      </c>
      <c r="R906" s="22">
        <v>12</v>
      </c>
      <c r="S906" s="19">
        <f t="shared" si="202"/>
        <v>16.219337352595172</v>
      </c>
      <c r="T906" s="20">
        <f t="shared" si="203"/>
        <v>5.4427306552332792E-2</v>
      </c>
      <c r="U906" s="20">
        <f t="shared" si="204"/>
        <v>3.9850951726278061E-2</v>
      </c>
      <c r="V906" s="21">
        <f t="shared" si="205"/>
        <v>3.1432824326734832E-2</v>
      </c>
      <c r="W906" s="26">
        <f t="shared" si="206"/>
        <v>3.5121391449140758</v>
      </c>
      <c r="X906" s="27">
        <f t="shared" si="207"/>
        <v>0.43901739311425947</v>
      </c>
      <c r="Y906" s="27">
        <f t="shared" si="208"/>
        <v>0.21950869655712973</v>
      </c>
      <c r="Z906" s="27">
        <f t="shared" si="209"/>
        <v>0.14633913103808649</v>
      </c>
    </row>
    <row r="907" spans="1:26" ht="12.5" x14ac:dyDescent="0.25">
      <c r="A907" s="2" t="s">
        <v>296</v>
      </c>
      <c r="B907" t="s">
        <v>339</v>
      </c>
      <c r="C907" t="s">
        <v>338</v>
      </c>
      <c r="D907" s="18">
        <f>VLOOKUP(C907,'Infected rate by state'!B:E,4,0)</f>
        <v>6.5879438360785369E-3</v>
      </c>
      <c r="E907" s="3">
        <v>4590</v>
      </c>
      <c r="F907" s="2">
        <v>442</v>
      </c>
      <c r="G907" s="3">
        <v>2225</v>
      </c>
      <c r="H907" s="4">
        <f t="shared" si="196"/>
        <v>3407.5</v>
      </c>
      <c r="I907" s="2">
        <v>202</v>
      </c>
      <c r="J907" s="4">
        <f t="shared" si="197"/>
        <v>322</v>
      </c>
      <c r="K907" s="3">
        <v>951715</v>
      </c>
      <c r="L907" s="3">
        <f t="shared" si="198"/>
        <v>753046</v>
      </c>
      <c r="M907" s="3">
        <v>198669</v>
      </c>
      <c r="N907" s="3">
        <f t="shared" si="201"/>
        <v>12539.68993590697</v>
      </c>
      <c r="O907" s="3">
        <f t="shared" si="199"/>
        <v>2631.2169284766028</v>
      </c>
      <c r="P907" s="3">
        <f t="shared" si="200"/>
        <v>570.73838998632539</v>
      </c>
      <c r="Q907" s="3">
        <v>2</v>
      </c>
      <c r="R907" s="22">
        <v>12</v>
      </c>
      <c r="S907" s="19">
        <f t="shared" si="202"/>
        <v>87.70723094922009</v>
      </c>
      <c r="T907" s="20">
        <f t="shared" si="203"/>
        <v>3.9418980201896672E-2</v>
      </c>
      <c r="U907" s="20">
        <f t="shared" si="204"/>
        <v>2.5739466162647127E-2</v>
      </c>
      <c r="V907" s="21">
        <f t="shared" si="205"/>
        <v>1.9108329182836621E-2</v>
      </c>
      <c r="W907" s="26">
        <f t="shared" si="206"/>
        <v>19.024612999544178</v>
      </c>
      <c r="X907" s="27">
        <f t="shared" si="207"/>
        <v>9.4181252472990987E-2</v>
      </c>
      <c r="Y907" s="27">
        <f t="shared" si="208"/>
        <v>5.9082649066907383E-2</v>
      </c>
      <c r="Z907" s="27">
        <f t="shared" si="209"/>
        <v>4.3042110858697233E-2</v>
      </c>
    </row>
    <row r="908" spans="1:26" ht="12.5" x14ac:dyDescent="0.25">
      <c r="A908" s="2" t="s">
        <v>297</v>
      </c>
      <c r="B908" t="s">
        <v>383</v>
      </c>
      <c r="C908" t="s">
        <v>382</v>
      </c>
      <c r="D908" s="18">
        <f>VLOOKUP(C908,'Infected rate by state'!B:E,4,0)</f>
        <v>8.525765865415048E-3</v>
      </c>
      <c r="E908" s="2">
        <v>651</v>
      </c>
      <c r="F908" s="2">
        <v>102</v>
      </c>
      <c r="G908" s="2">
        <v>263</v>
      </c>
      <c r="H908" s="4">
        <f t="shared" si="196"/>
        <v>457</v>
      </c>
      <c r="I908" s="2">
        <v>24</v>
      </c>
      <c r="J908" s="4">
        <f t="shared" si="197"/>
        <v>63</v>
      </c>
      <c r="K908" s="3">
        <v>198135</v>
      </c>
      <c r="L908" s="3">
        <f t="shared" si="198"/>
        <v>151017</v>
      </c>
      <c r="M908" s="3">
        <v>47118</v>
      </c>
      <c r="N908" s="3">
        <f t="shared" si="201"/>
        <v>3378.5052394880213</v>
      </c>
      <c r="O908" s="3">
        <f t="shared" si="199"/>
        <v>718.24223235158297</v>
      </c>
      <c r="P908" s="3">
        <f t="shared" si="200"/>
        <v>158.19891579692325</v>
      </c>
      <c r="Q908" s="3">
        <v>2</v>
      </c>
      <c r="R908" s="22">
        <v>12</v>
      </c>
      <c r="S908" s="19">
        <f t="shared" si="202"/>
        <v>23.941407745052764</v>
      </c>
      <c r="T908" s="20">
        <f t="shared" si="203"/>
        <v>9.1031968612367925E-2</v>
      </c>
      <c r="U908" s="20">
        <f t="shared" si="204"/>
        <v>5.2388200755038875E-2</v>
      </c>
      <c r="V908" s="21">
        <f t="shared" si="205"/>
        <v>3.6776355983183968E-2</v>
      </c>
      <c r="W908" s="26">
        <f t="shared" si="206"/>
        <v>5.2732971932307748</v>
      </c>
      <c r="X908" s="27">
        <f t="shared" si="207"/>
        <v>0.21972071638461563</v>
      </c>
      <c r="Y908" s="27">
        <f t="shared" si="208"/>
        <v>8.3703130051282146E-2</v>
      </c>
      <c r="Z908" s="27">
        <f t="shared" si="209"/>
        <v>5.1698992090497796E-2</v>
      </c>
    </row>
    <row r="909" spans="1:26" ht="12.5" x14ac:dyDescent="0.25">
      <c r="A909" s="2" t="s">
        <v>298</v>
      </c>
      <c r="B909" t="s">
        <v>321</v>
      </c>
      <c r="C909" t="s">
        <v>320</v>
      </c>
      <c r="D909" s="18">
        <f>VLOOKUP(C909,'Infected rate by state'!B:E,4,0)</f>
        <v>1.5074225170419944E-2</v>
      </c>
      <c r="E909" s="3">
        <v>1845</v>
      </c>
      <c r="F909" s="2">
        <v>237</v>
      </c>
      <c r="G909" s="2">
        <v>601</v>
      </c>
      <c r="H909" s="4">
        <f t="shared" si="196"/>
        <v>1223</v>
      </c>
      <c r="I909" s="2">
        <v>62</v>
      </c>
      <c r="J909" s="4">
        <f t="shared" si="197"/>
        <v>149.5</v>
      </c>
      <c r="K909" s="3">
        <v>637120</v>
      </c>
      <c r="L909" s="3">
        <f t="shared" si="198"/>
        <v>516999</v>
      </c>
      <c r="M909" s="3">
        <v>120121</v>
      </c>
      <c r="N909" s="3">
        <f t="shared" si="201"/>
        <v>19208.180681155911</v>
      </c>
      <c r="O909" s="3">
        <f t="shared" si="199"/>
        <v>3993.5932197418661</v>
      </c>
      <c r="P909" s="3">
        <f t="shared" si="200"/>
        <v>856.74325894270874</v>
      </c>
      <c r="Q909" s="3">
        <v>2</v>
      </c>
      <c r="R909" s="22">
        <v>12</v>
      </c>
      <c r="S909" s="19">
        <f t="shared" si="202"/>
        <v>133.11977399139553</v>
      </c>
      <c r="T909" s="20">
        <f t="shared" si="203"/>
        <v>0.22149712810548342</v>
      </c>
      <c r="U909" s="20">
        <f t="shared" si="204"/>
        <v>0.10884691250318523</v>
      </c>
      <c r="V909" s="21">
        <f t="shared" si="205"/>
        <v>7.2151639019726571E-2</v>
      </c>
      <c r="W909" s="26">
        <f t="shared" si="206"/>
        <v>28.558108631423625</v>
      </c>
      <c r="X909" s="27">
        <f t="shared" si="207"/>
        <v>0.46061465534554236</v>
      </c>
      <c r="Y909" s="27">
        <f t="shared" si="208"/>
        <v>0.1910241380028336</v>
      </c>
      <c r="Z909" s="27">
        <f t="shared" si="209"/>
        <v>0.12049834865579588</v>
      </c>
    </row>
    <row r="910" spans="1:26" ht="12.5" x14ac:dyDescent="0.25">
      <c r="A910" s="2" t="s">
        <v>298</v>
      </c>
      <c r="B910" t="s">
        <v>373</v>
      </c>
      <c r="C910" t="s">
        <v>372</v>
      </c>
      <c r="D910" s="18">
        <f>VLOOKUP(C910,'Infected rate by state'!B:E,4,0)</f>
        <v>8.0007670443122732E-3</v>
      </c>
      <c r="E910" s="3">
        <v>1005</v>
      </c>
      <c r="F910" s="2">
        <v>90</v>
      </c>
      <c r="G910" s="2">
        <v>251</v>
      </c>
      <c r="H910" s="4">
        <f t="shared" si="196"/>
        <v>628</v>
      </c>
      <c r="I910" s="2">
        <v>17</v>
      </c>
      <c r="J910" s="4">
        <f t="shared" si="197"/>
        <v>53.5</v>
      </c>
      <c r="K910" s="3">
        <v>385088</v>
      </c>
      <c r="L910" s="3">
        <f t="shared" si="198"/>
        <v>293503</v>
      </c>
      <c r="M910" s="3">
        <v>91585</v>
      </c>
      <c r="N910" s="3">
        <f t="shared" si="201"/>
        <v>6161.9987591202489</v>
      </c>
      <c r="O910" s="3">
        <f t="shared" si="199"/>
        <v>1310.0023116859818</v>
      </c>
      <c r="P910" s="3">
        <f t="shared" si="200"/>
        <v>288.54222773199217</v>
      </c>
      <c r="Q910" s="3">
        <v>2</v>
      </c>
      <c r="R910" s="22">
        <v>12</v>
      </c>
      <c r="S910" s="19">
        <f t="shared" si="202"/>
        <v>43.666743722866059</v>
      </c>
      <c r="T910" s="20">
        <f t="shared" si="203"/>
        <v>0.17397109052934684</v>
      </c>
      <c r="U910" s="20">
        <f t="shared" si="204"/>
        <v>6.9533031405837678E-2</v>
      </c>
      <c r="V910" s="21">
        <f t="shared" si="205"/>
        <v>4.3449496241657767E-2</v>
      </c>
      <c r="W910" s="26">
        <f t="shared" si="206"/>
        <v>9.6180742577330722</v>
      </c>
      <c r="X910" s="27">
        <f t="shared" si="207"/>
        <v>0.56576907398429832</v>
      </c>
      <c r="Y910" s="27">
        <f t="shared" si="208"/>
        <v>0.17977708892959013</v>
      </c>
      <c r="Z910" s="27">
        <f t="shared" si="209"/>
        <v>0.10686749175258969</v>
      </c>
    </row>
    <row r="911" spans="1:26" ht="12.5" x14ac:dyDescent="0.25">
      <c r="A911" s="2" t="s">
        <v>299</v>
      </c>
      <c r="B911" t="s">
        <v>399</v>
      </c>
      <c r="C911" t="s">
        <v>398</v>
      </c>
      <c r="D911" s="18">
        <f>VLOOKUP(C911,'Infected rate by state'!B:E,4,0)</f>
        <v>9.4446465970496208E-3</v>
      </c>
      <c r="E911" s="3">
        <v>1051</v>
      </c>
      <c r="F911" s="2">
        <v>84</v>
      </c>
      <c r="G911" s="2">
        <v>357</v>
      </c>
      <c r="H911" s="4">
        <f t="shared" si="196"/>
        <v>704</v>
      </c>
      <c r="I911" s="2">
        <v>22</v>
      </c>
      <c r="J911" s="4">
        <f t="shared" si="197"/>
        <v>53</v>
      </c>
      <c r="K911" s="3">
        <v>350240</v>
      </c>
      <c r="L911" s="3">
        <f t="shared" si="198"/>
        <v>275910</v>
      </c>
      <c r="M911" s="3">
        <v>74330</v>
      </c>
      <c r="N911" s="3">
        <f t="shared" si="201"/>
        <v>6615.7860483013183</v>
      </c>
      <c r="O911" s="3">
        <f t="shared" si="199"/>
        <v>1390.383259673403</v>
      </c>
      <c r="P911" s="3">
        <f t="shared" si="200"/>
        <v>302.15213280027217</v>
      </c>
      <c r="Q911" s="3">
        <v>2</v>
      </c>
      <c r="R911" s="22">
        <v>12</v>
      </c>
      <c r="S911" s="19">
        <f t="shared" si="202"/>
        <v>46.3461086557801</v>
      </c>
      <c r="T911" s="20">
        <f t="shared" si="203"/>
        <v>0.12982103264924397</v>
      </c>
      <c r="U911" s="20">
        <f t="shared" si="204"/>
        <v>6.5832540704233097E-2</v>
      </c>
      <c r="V911" s="21">
        <f t="shared" si="205"/>
        <v>4.4097153811398761E-2</v>
      </c>
      <c r="W911" s="26">
        <f t="shared" si="206"/>
        <v>10.071737760009073</v>
      </c>
      <c r="X911" s="27">
        <f t="shared" si="207"/>
        <v>0.45780626181859424</v>
      </c>
      <c r="Y911" s="27">
        <f t="shared" si="208"/>
        <v>0.19003278792469949</v>
      </c>
      <c r="Z911" s="27">
        <f t="shared" si="209"/>
        <v>0.11990164000010801</v>
      </c>
    </row>
    <row r="912" spans="1:26" ht="12.5" x14ac:dyDescent="0.25">
      <c r="A912" s="2" t="s">
        <v>300</v>
      </c>
      <c r="B912" t="s">
        <v>373</v>
      </c>
      <c r="C912" t="s">
        <v>372</v>
      </c>
      <c r="D912" s="18">
        <f>VLOOKUP(C912,'Infected rate by state'!B:E,4,0)</f>
        <v>8.0007670443122732E-3</v>
      </c>
      <c r="E912" s="3">
        <v>2870</v>
      </c>
      <c r="F912" s="2">
        <v>499</v>
      </c>
      <c r="G912" s="2">
        <v>843</v>
      </c>
      <c r="H912" s="4">
        <f t="shared" si="196"/>
        <v>1856.5</v>
      </c>
      <c r="I912" s="2">
        <v>40</v>
      </c>
      <c r="J912" s="4">
        <f t="shared" si="197"/>
        <v>269.5</v>
      </c>
      <c r="K912" s="3">
        <v>899862</v>
      </c>
      <c r="L912" s="3">
        <f t="shared" si="198"/>
        <v>702568</v>
      </c>
      <c r="M912" s="3">
        <v>197294</v>
      </c>
      <c r="N912" s="3">
        <f t="shared" si="201"/>
        <v>14399.172468057861</v>
      </c>
      <c r="O912" s="3">
        <f t="shared" si="199"/>
        <v>3035.7584022466972</v>
      </c>
      <c r="P912" s="3">
        <f t="shared" si="200"/>
        <v>662.19112675518591</v>
      </c>
      <c r="Q912" s="3">
        <v>2</v>
      </c>
      <c r="R912" s="22">
        <v>12</v>
      </c>
      <c r="S912" s="19">
        <f t="shared" si="202"/>
        <v>101.19194674155658</v>
      </c>
      <c r="T912" s="20">
        <f t="shared" si="203"/>
        <v>0.1200378964905772</v>
      </c>
      <c r="U912" s="20">
        <f t="shared" si="204"/>
        <v>5.4506839074363898E-2</v>
      </c>
      <c r="V912" s="21">
        <f t="shared" si="205"/>
        <v>3.5258518028416924E-2</v>
      </c>
      <c r="W912" s="26">
        <f t="shared" si="206"/>
        <v>22.073037558506197</v>
      </c>
      <c r="X912" s="27">
        <f t="shared" si="207"/>
        <v>0.55182593896265497</v>
      </c>
      <c r="Y912" s="27">
        <f t="shared" si="208"/>
        <v>8.1903664410041543E-2</v>
      </c>
      <c r="Z912" s="27">
        <f t="shared" si="209"/>
        <v>4.4234544205423242E-2</v>
      </c>
    </row>
    <row r="913" spans="1:26" ht="12.5" x14ac:dyDescent="0.25">
      <c r="A913" s="2" t="s">
        <v>301</v>
      </c>
      <c r="B913" t="s">
        <v>349</v>
      </c>
      <c r="C913" t="s">
        <v>348</v>
      </c>
      <c r="D913" s="18">
        <f>VLOOKUP(C913,'Infected rate by state'!B:E,4,0)</f>
        <v>1.9670510547683942E-2</v>
      </c>
      <c r="E913" s="3">
        <v>1525</v>
      </c>
      <c r="F913" s="2">
        <v>169</v>
      </c>
      <c r="G913" s="2">
        <v>425</v>
      </c>
      <c r="H913" s="4">
        <f t="shared" si="196"/>
        <v>975</v>
      </c>
      <c r="I913" s="2">
        <v>43</v>
      </c>
      <c r="J913" s="4">
        <f t="shared" si="197"/>
        <v>106</v>
      </c>
      <c r="K913" s="3">
        <v>652386</v>
      </c>
      <c r="L913" s="3">
        <f t="shared" si="198"/>
        <v>530263</v>
      </c>
      <c r="M913" s="3">
        <v>122123</v>
      </c>
      <c r="N913" s="3">
        <f t="shared" si="201"/>
        <v>25665.531388322674</v>
      </c>
      <c r="O913" s="3">
        <f t="shared" si="199"/>
        <v>5332.8730981081208</v>
      </c>
      <c r="P913" s="3">
        <f t="shared" si="200"/>
        <v>1143.206085835704</v>
      </c>
      <c r="Q913" s="3">
        <v>2</v>
      </c>
      <c r="R913" s="22">
        <v>12</v>
      </c>
      <c r="S913" s="19">
        <f t="shared" si="202"/>
        <v>177.76243660360402</v>
      </c>
      <c r="T913" s="20">
        <f t="shared" si="203"/>
        <v>0.41826455671436241</v>
      </c>
      <c r="U913" s="20">
        <f t="shared" si="204"/>
        <v>0.18232044779856821</v>
      </c>
      <c r="V913" s="21">
        <f t="shared" si="205"/>
        <v>0.1165655321990846</v>
      </c>
      <c r="W913" s="26">
        <f t="shared" si="206"/>
        <v>38.106869527856801</v>
      </c>
      <c r="X913" s="27">
        <f t="shared" si="207"/>
        <v>0.88620626808969305</v>
      </c>
      <c r="Y913" s="27">
        <f t="shared" si="208"/>
        <v>0.35949876913072454</v>
      </c>
      <c r="Z913" s="27">
        <f t="shared" si="209"/>
        <v>0.22548443507607574</v>
      </c>
    </row>
    <row r="914" spans="1:26" ht="12.5" x14ac:dyDescent="0.25">
      <c r="A914" s="2" t="s">
        <v>302</v>
      </c>
      <c r="B914" t="s">
        <v>400</v>
      </c>
      <c r="C914" t="s">
        <v>291</v>
      </c>
      <c r="D914" s="18">
        <f>VLOOKUP(C914,'Infected rate by state'!B:E,4,0)</f>
        <v>5.5896269710740548E-3</v>
      </c>
      <c r="E914" s="2">
        <v>369</v>
      </c>
      <c r="F914" s="2">
        <v>58</v>
      </c>
      <c r="G914" s="2">
        <v>200</v>
      </c>
      <c r="H914" s="4">
        <f t="shared" si="196"/>
        <v>284.5</v>
      </c>
      <c r="I914" s="2">
        <v>33</v>
      </c>
      <c r="J914" s="4">
        <f t="shared" si="197"/>
        <v>45.5</v>
      </c>
      <c r="K914" s="3">
        <v>220972</v>
      </c>
      <c r="L914" s="3">
        <f t="shared" si="198"/>
        <v>180265</v>
      </c>
      <c r="M914" s="3">
        <v>40707</v>
      </c>
      <c r="N914" s="3">
        <f t="shared" si="201"/>
        <v>2470.3021021043519</v>
      </c>
      <c r="O914" s="3">
        <f t="shared" si="199"/>
        <v>512.58941897101408</v>
      </c>
      <c r="P914" s="3">
        <f t="shared" si="200"/>
        <v>109.70173833502545</v>
      </c>
      <c r="Q914" s="3">
        <v>2</v>
      </c>
      <c r="R914" s="22">
        <v>12</v>
      </c>
      <c r="S914" s="19">
        <f t="shared" si="202"/>
        <v>17.086313965700469</v>
      </c>
      <c r="T914" s="20">
        <f t="shared" si="203"/>
        <v>8.5431569828502349E-2</v>
      </c>
      <c r="U914" s="20">
        <f t="shared" si="204"/>
        <v>6.0057342585941899E-2</v>
      </c>
      <c r="V914" s="21">
        <f t="shared" si="205"/>
        <v>4.6304373890787183E-2</v>
      </c>
      <c r="W914" s="26">
        <f t="shared" si="206"/>
        <v>3.6567246111675149</v>
      </c>
      <c r="X914" s="27">
        <f t="shared" si="207"/>
        <v>0.1108098367020459</v>
      </c>
      <c r="Y914" s="27">
        <f t="shared" si="208"/>
        <v>8.0367573871813508E-2</v>
      </c>
      <c r="Z914" s="27">
        <f t="shared" si="209"/>
        <v>6.3046976054612319E-2</v>
      </c>
    </row>
    <row r="915" spans="1:26" ht="12.5" x14ac:dyDescent="0.25">
      <c r="A915" s="2" t="s">
        <v>303</v>
      </c>
      <c r="B915" t="s">
        <v>383</v>
      </c>
      <c r="C915" t="s">
        <v>382</v>
      </c>
      <c r="D915" s="18">
        <f>VLOOKUP(C915,'Infected rate by state'!B:E,4,0)</f>
        <v>8.525765865415048E-3</v>
      </c>
      <c r="E915" s="2">
        <v>868</v>
      </c>
      <c r="F915" s="2">
        <v>79</v>
      </c>
      <c r="G915" s="2">
        <v>267</v>
      </c>
      <c r="H915" s="4">
        <f t="shared" si="196"/>
        <v>567.5</v>
      </c>
      <c r="I915" s="2">
        <v>8</v>
      </c>
      <c r="J915" s="4">
        <f t="shared" si="197"/>
        <v>43.5</v>
      </c>
      <c r="K915" s="3">
        <v>343334</v>
      </c>
      <c r="L915" s="3">
        <f t="shared" si="198"/>
        <v>269561</v>
      </c>
      <c r="M915" s="3">
        <v>73773</v>
      </c>
      <c r="N915" s="3">
        <f t="shared" si="201"/>
        <v>5854.3705952728205</v>
      </c>
      <c r="O915" s="3">
        <f t="shared" si="199"/>
        <v>1231.8349648877961</v>
      </c>
      <c r="P915" s="3">
        <f t="shared" si="200"/>
        <v>268.07599202142046</v>
      </c>
      <c r="Q915" s="3">
        <v>2</v>
      </c>
      <c r="R915" s="22">
        <v>12</v>
      </c>
      <c r="S915" s="19">
        <f t="shared" si="202"/>
        <v>41.061165496259868</v>
      </c>
      <c r="T915" s="20">
        <f t="shared" si="203"/>
        <v>0.15378713669011188</v>
      </c>
      <c r="U915" s="20">
        <f t="shared" si="204"/>
        <v>7.2354476645391838E-2</v>
      </c>
      <c r="V915" s="21">
        <f t="shared" si="205"/>
        <v>4.7305490203064363E-2</v>
      </c>
      <c r="W915" s="26">
        <f t="shared" si="206"/>
        <v>8.9358664007140156</v>
      </c>
      <c r="X915" s="27">
        <f t="shared" si="207"/>
        <v>1.116983300089252</v>
      </c>
      <c r="Y915" s="27">
        <f t="shared" si="208"/>
        <v>0.20542221610836817</v>
      </c>
      <c r="Z915" s="27">
        <f t="shared" si="209"/>
        <v>0.11311223292043057</v>
      </c>
    </row>
    <row r="916" spans="1:26" ht="12.5" x14ac:dyDescent="0.25">
      <c r="A916" s="2" t="s">
        <v>304</v>
      </c>
      <c r="B916" t="s">
        <v>377</v>
      </c>
      <c r="C916" t="s">
        <v>376</v>
      </c>
      <c r="D916" s="18">
        <f>VLOOKUP(C916,'Infected rate by state'!B:E,4,0)</f>
        <v>5.6936382854354227E-3</v>
      </c>
      <c r="E916" s="3">
        <v>1555</v>
      </c>
      <c r="F916" s="2">
        <v>158</v>
      </c>
      <c r="G916" s="2">
        <v>543</v>
      </c>
      <c r="H916" s="4">
        <f t="shared" si="196"/>
        <v>1049</v>
      </c>
      <c r="I916" s="2">
        <v>66</v>
      </c>
      <c r="J916" s="4">
        <f t="shared" si="197"/>
        <v>112</v>
      </c>
      <c r="K916" s="3">
        <v>493628</v>
      </c>
      <c r="L916" s="3">
        <f t="shared" si="198"/>
        <v>369461</v>
      </c>
      <c r="M916" s="3">
        <v>124167</v>
      </c>
      <c r="N916" s="3">
        <f t="shared" si="201"/>
        <v>5621.0785591258336</v>
      </c>
      <c r="O916" s="3">
        <f t="shared" si="199"/>
        <v>1202.3277033815637</v>
      </c>
      <c r="P916" s="3">
        <f t="shared" si="200"/>
        <v>266.68890703032952</v>
      </c>
      <c r="Q916" s="3">
        <v>2</v>
      </c>
      <c r="R916" s="22">
        <v>12</v>
      </c>
      <c r="S916" s="19">
        <f t="shared" si="202"/>
        <v>40.077590112718788</v>
      </c>
      <c r="T916" s="20">
        <f t="shared" si="203"/>
        <v>7.3807716598008818E-2</v>
      </c>
      <c r="U916" s="20">
        <f t="shared" si="204"/>
        <v>3.8205519649874918E-2</v>
      </c>
      <c r="V916" s="21">
        <f t="shared" si="205"/>
        <v>2.5773369847407579E-2</v>
      </c>
      <c r="W916" s="26">
        <f t="shared" si="206"/>
        <v>8.8896302343443168</v>
      </c>
      <c r="X916" s="27">
        <f t="shared" si="207"/>
        <v>0.13469136718703512</v>
      </c>
      <c r="Y916" s="27">
        <f t="shared" si="208"/>
        <v>7.93716985209314E-2</v>
      </c>
      <c r="Z916" s="27">
        <f t="shared" si="209"/>
        <v>5.6263482495850108E-2</v>
      </c>
    </row>
    <row r="917" spans="1:26" ht="12.5" x14ac:dyDescent="0.25">
      <c r="A917" s="2" t="s">
        <v>12</v>
      </c>
      <c r="B917" t="s">
        <v>393</v>
      </c>
      <c r="C917" t="s">
        <v>392</v>
      </c>
      <c r="D917" s="18">
        <f>VLOOKUP(C917,'Infected rate by state'!B:E,4,0)</f>
        <v>7.5097590818065515E-3</v>
      </c>
      <c r="E917" s="2">
        <v>980</v>
      </c>
      <c r="F917" s="2">
        <v>127</v>
      </c>
      <c r="G917" s="2">
        <v>565</v>
      </c>
      <c r="H917" s="4">
        <f>G917+(E917-G917)*0.5</f>
        <v>772.5</v>
      </c>
      <c r="I917" s="2">
        <v>68</v>
      </c>
      <c r="J917" s="4">
        <f>I917+(F917-I917)*0.5</f>
        <v>97.5</v>
      </c>
      <c r="K917" s="3">
        <v>226444</v>
      </c>
      <c r="L917" s="3">
        <f t="shared" si="198"/>
        <v>176032</v>
      </c>
      <c r="M917" s="3">
        <v>50412</v>
      </c>
      <c r="N917" s="3">
        <f t="shared" si="201"/>
        <v>3401.0797710412053</v>
      </c>
      <c r="O917" s="3">
        <f t="shared" si="199"/>
        <v>718.13573171591497</v>
      </c>
      <c r="P917" s="3">
        <f t="shared" si="200"/>
        <v>156.92707386443678</v>
      </c>
      <c r="Q917" s="3">
        <v>2</v>
      </c>
      <c r="R917" s="22">
        <v>18</v>
      </c>
      <c r="S917" s="19">
        <f t="shared" si="202"/>
        <v>15.958571815909222</v>
      </c>
      <c r="T917" s="20">
        <f t="shared" si="203"/>
        <v>2.8245259851166764E-2</v>
      </c>
      <c r="U917" s="20">
        <f t="shared" si="204"/>
        <v>2.0658345392762748E-2</v>
      </c>
      <c r="V917" s="21">
        <f t="shared" si="205"/>
        <v>1.6284256955009409E-2</v>
      </c>
      <c r="W917" s="26">
        <f t="shared" si="206"/>
        <v>3.4872683080985949</v>
      </c>
      <c r="X917" s="27">
        <f t="shared" si="207"/>
        <v>5.128335747203816E-2</v>
      </c>
      <c r="Y917" s="27">
        <f t="shared" si="208"/>
        <v>3.5766854442036873E-2</v>
      </c>
      <c r="Z917" s="27">
        <f t="shared" si="209"/>
        <v>2.7458805575579486E-2</v>
      </c>
    </row>
    <row r="918" spans="1:26" ht="12.5" x14ac:dyDescent="0.25">
      <c r="A918" s="2" t="s">
        <v>13</v>
      </c>
      <c r="B918" t="s">
        <v>377</v>
      </c>
      <c r="C918" t="s">
        <v>376</v>
      </c>
      <c r="D918" s="18">
        <f>VLOOKUP(C918,'Infected rate by state'!B:E,4,0)</f>
        <v>5.6936382854354227E-3</v>
      </c>
      <c r="E918" s="3">
        <v>1358</v>
      </c>
      <c r="F918" s="2">
        <v>186</v>
      </c>
      <c r="G918" s="2">
        <v>518</v>
      </c>
      <c r="H918" s="4">
        <f t="shared" ref="H918:H981" si="210">G918+(E918-G918)*0.5</f>
        <v>938</v>
      </c>
      <c r="I918" s="2">
        <v>94</v>
      </c>
      <c r="J918" s="4">
        <f t="shared" ref="J918:J981" si="211">I918+(F918-I918)*0.5</f>
        <v>140</v>
      </c>
      <c r="K918" s="3">
        <v>547990</v>
      </c>
      <c r="L918" s="3">
        <f t="shared" si="198"/>
        <v>436948</v>
      </c>
      <c r="M918" s="3">
        <v>111042</v>
      </c>
      <c r="N918" s="3">
        <f t="shared" si="201"/>
        <v>6240.1136880715148</v>
      </c>
      <c r="O918" s="3">
        <f t="shared" si="199"/>
        <v>1305.7458674069387</v>
      </c>
      <c r="P918" s="3">
        <f t="shared" si="200"/>
        <v>282.29551916009876</v>
      </c>
      <c r="Q918" s="3">
        <v>2</v>
      </c>
      <c r="R918" s="22">
        <v>18</v>
      </c>
      <c r="S918" s="19">
        <f t="shared" si="202"/>
        <v>29.016574831265306</v>
      </c>
      <c r="T918" s="20">
        <f t="shared" si="203"/>
        <v>5.6016553728311401E-2</v>
      </c>
      <c r="U918" s="20">
        <f t="shared" si="204"/>
        <v>3.0934514745485402E-2</v>
      </c>
      <c r="V918" s="21">
        <f t="shared" si="205"/>
        <v>2.1367139051005381E-2</v>
      </c>
      <c r="W918" s="26">
        <f t="shared" si="206"/>
        <v>6.2732337591133058</v>
      </c>
      <c r="X918" s="27">
        <f t="shared" si="207"/>
        <v>6.6736529352269217E-2</v>
      </c>
      <c r="Y918" s="27">
        <f t="shared" si="208"/>
        <v>4.4808812565095044E-2</v>
      </c>
      <c r="Z918" s="27">
        <f t="shared" si="209"/>
        <v>3.3727063221039279E-2</v>
      </c>
    </row>
    <row r="919" spans="1:26" ht="12.5" x14ac:dyDescent="0.25">
      <c r="A919" s="2" t="s">
        <v>14</v>
      </c>
      <c r="B919" t="s">
        <v>315</v>
      </c>
      <c r="C919" t="s">
        <v>314</v>
      </c>
      <c r="D919" s="18">
        <f>VLOOKUP(C919,'Infected rate by state'!B:E,4,0)</f>
        <v>7.5362096948057532E-3</v>
      </c>
      <c r="E919" s="3">
        <v>2695</v>
      </c>
      <c r="F919" s="2">
        <v>293</v>
      </c>
      <c r="G919" s="2">
        <v>665</v>
      </c>
      <c r="H919" s="4">
        <f t="shared" si="210"/>
        <v>1680</v>
      </c>
      <c r="I919" s="2">
        <v>139</v>
      </c>
      <c r="J919" s="4">
        <f t="shared" si="211"/>
        <v>216</v>
      </c>
      <c r="K919" s="3">
        <v>1310189</v>
      </c>
      <c r="L919" s="3">
        <f t="shared" si="198"/>
        <v>1095198</v>
      </c>
      <c r="M919" s="3">
        <v>214991</v>
      </c>
      <c r="N919" s="3">
        <f t="shared" si="201"/>
        <v>19747.71808765571</v>
      </c>
      <c r="O919" s="3">
        <f t="shared" si="199"/>
        <v>4059.9077157688216</v>
      </c>
      <c r="P919" s="3">
        <f t="shared" si="200"/>
        <v>859.03621968070888</v>
      </c>
      <c r="Q919" s="3">
        <v>2</v>
      </c>
      <c r="R919" s="22">
        <v>18</v>
      </c>
      <c r="S919" s="19">
        <f t="shared" si="202"/>
        <v>90.220171461529375</v>
      </c>
      <c r="T919" s="20">
        <f t="shared" si="203"/>
        <v>0.13566943076921711</v>
      </c>
      <c r="U919" s="20">
        <f t="shared" si="204"/>
        <v>5.3702483012815105E-2</v>
      </c>
      <c r="V919" s="21">
        <f t="shared" si="205"/>
        <v>3.3476872527469156E-2</v>
      </c>
      <c r="W919" s="26">
        <f t="shared" si="206"/>
        <v>19.08969377068242</v>
      </c>
      <c r="X919" s="27">
        <f t="shared" si="207"/>
        <v>0.13733592640778719</v>
      </c>
      <c r="Y919" s="27">
        <f t="shared" si="208"/>
        <v>8.8378211901307499E-2</v>
      </c>
      <c r="Z919" s="27">
        <f t="shared" si="209"/>
        <v>6.5152538466492896E-2</v>
      </c>
    </row>
    <row r="920" spans="1:26" ht="12.5" x14ac:dyDescent="0.25">
      <c r="A920" s="2" t="s">
        <v>15</v>
      </c>
      <c r="B920" t="s">
        <v>327</v>
      </c>
      <c r="C920" t="s">
        <v>326</v>
      </c>
      <c r="D920" s="18">
        <f>VLOOKUP(C920,'Infected rate by state'!B:E,4,0)</f>
        <v>1.0244051329943483E-2</v>
      </c>
      <c r="E920" s="2">
        <v>704</v>
      </c>
      <c r="F920" s="2">
        <v>60</v>
      </c>
      <c r="G920" s="2">
        <v>221</v>
      </c>
      <c r="H920" s="4">
        <f t="shared" si="210"/>
        <v>462.5</v>
      </c>
      <c r="I920" s="2">
        <v>27</v>
      </c>
      <c r="J920" s="4">
        <f t="shared" si="211"/>
        <v>43.5</v>
      </c>
      <c r="K920" s="3">
        <v>157143</v>
      </c>
      <c r="L920" s="3">
        <f t="shared" si="198"/>
        <v>126677</v>
      </c>
      <c r="M920" s="3">
        <v>30466</v>
      </c>
      <c r="N920" s="3">
        <f t="shared" si="201"/>
        <v>3219.5619162826174</v>
      </c>
      <c r="O920" s="3">
        <f t="shared" si="199"/>
        <v>671.01486497912833</v>
      </c>
      <c r="P920" s="3">
        <f t="shared" si="200"/>
        <v>144.37717833499136</v>
      </c>
      <c r="Q920" s="3">
        <v>2</v>
      </c>
      <c r="R920" s="22">
        <v>18</v>
      </c>
      <c r="S920" s="19">
        <f t="shared" si="202"/>
        <v>14.91144144398063</v>
      </c>
      <c r="T920" s="20">
        <f t="shared" si="203"/>
        <v>6.7472585719369371E-2</v>
      </c>
      <c r="U920" s="20">
        <f t="shared" si="204"/>
        <v>3.2240954473471632E-2</v>
      </c>
      <c r="V920" s="21">
        <f t="shared" si="205"/>
        <v>2.1181024778381578E-2</v>
      </c>
      <c r="W920" s="26">
        <f t="shared" si="206"/>
        <v>3.2083817407775856</v>
      </c>
      <c r="X920" s="27">
        <f t="shared" si="207"/>
        <v>0.1188289533621328</v>
      </c>
      <c r="Y920" s="27">
        <f t="shared" si="208"/>
        <v>7.3755902086841046E-2</v>
      </c>
      <c r="Z920" s="27">
        <f t="shared" si="209"/>
        <v>5.3473029012959764E-2</v>
      </c>
    </row>
    <row r="921" spans="1:26" ht="12.5" x14ac:dyDescent="0.25">
      <c r="A921" s="2" t="s">
        <v>15</v>
      </c>
      <c r="B921" t="s">
        <v>371</v>
      </c>
      <c r="C921" t="s">
        <v>370</v>
      </c>
      <c r="D921" s="18">
        <f>VLOOKUP(C921,'Infected rate by state'!B:E,4,0)</f>
        <v>2.5429318796877907E-2</v>
      </c>
      <c r="E921" s="3">
        <v>4804</v>
      </c>
      <c r="F921" s="2">
        <v>425</v>
      </c>
      <c r="G921" s="3">
        <v>1579</v>
      </c>
      <c r="H921" s="4">
        <f t="shared" si="210"/>
        <v>3191.5</v>
      </c>
      <c r="I921" s="2">
        <v>193</v>
      </c>
      <c r="J921" s="4">
        <f t="shared" si="211"/>
        <v>309</v>
      </c>
      <c r="K921" s="3">
        <v>1477723</v>
      </c>
      <c r="L921" s="3">
        <f t="shared" si="198"/>
        <v>1159028</v>
      </c>
      <c r="M921" s="3">
        <v>318695</v>
      </c>
      <c r="N921" s="3">
        <f t="shared" si="201"/>
        <v>75154.978520957622</v>
      </c>
      <c r="O921" s="3">
        <f t="shared" si="199"/>
        <v>15819.243302236438</v>
      </c>
      <c r="P921" s="3">
        <f t="shared" si="200"/>
        <v>3444.0932718147546</v>
      </c>
      <c r="Q921" s="3">
        <v>2</v>
      </c>
      <c r="R921" s="22">
        <v>18</v>
      </c>
      <c r="S921" s="19">
        <f t="shared" si="202"/>
        <v>351.53874004969862</v>
      </c>
      <c r="T921" s="20">
        <f t="shared" si="203"/>
        <v>0.22263378090544561</v>
      </c>
      <c r="U921" s="20">
        <f t="shared" si="204"/>
        <v>0.11014843805411205</v>
      </c>
      <c r="V921" s="21">
        <f t="shared" si="205"/>
        <v>7.31762572959406E-2</v>
      </c>
      <c r="W921" s="26">
        <f t="shared" si="206"/>
        <v>76.535406040327885</v>
      </c>
      <c r="X921" s="27">
        <f t="shared" si="207"/>
        <v>0.39655650798097347</v>
      </c>
      <c r="Y921" s="27">
        <f t="shared" si="208"/>
        <v>0.24768739818876337</v>
      </c>
      <c r="Z921" s="27">
        <f t="shared" si="209"/>
        <v>0.18008330833018327</v>
      </c>
    </row>
    <row r="922" spans="1:26" ht="12.5" x14ac:dyDescent="0.25">
      <c r="A922" s="2" t="s">
        <v>16</v>
      </c>
      <c r="B922" t="s">
        <v>369</v>
      </c>
      <c r="C922" t="s">
        <v>368</v>
      </c>
      <c r="D922" s="18">
        <f>VLOOKUP(C922,'Infected rate by state'!B:E,4,0)</f>
        <v>7.5294044722691422E-3</v>
      </c>
      <c r="E922" s="3">
        <v>2908</v>
      </c>
      <c r="F922" s="2">
        <v>380</v>
      </c>
      <c r="G922" s="3">
        <v>1102</v>
      </c>
      <c r="H922" s="4">
        <f t="shared" si="210"/>
        <v>2005</v>
      </c>
      <c r="I922" s="2">
        <v>161</v>
      </c>
      <c r="J922" s="4">
        <f t="shared" si="211"/>
        <v>270.5</v>
      </c>
      <c r="K922" s="3">
        <v>1336795</v>
      </c>
      <c r="L922" s="3">
        <f t="shared" si="198"/>
        <v>1057338</v>
      </c>
      <c r="M922" s="3">
        <v>279457</v>
      </c>
      <c r="N922" s="3">
        <f t="shared" si="201"/>
        <v>20130.540503014057</v>
      </c>
      <c r="O922" s="3">
        <f t="shared" si="199"/>
        <v>4224.5902048379849</v>
      </c>
      <c r="P922" s="3">
        <f t="shared" si="200"/>
        <v>916.50637182055141</v>
      </c>
      <c r="Q922" s="3">
        <v>2</v>
      </c>
      <c r="R922" s="22">
        <v>18</v>
      </c>
      <c r="S922" s="19">
        <f t="shared" si="202"/>
        <v>93.87978232973299</v>
      </c>
      <c r="T922" s="20">
        <f t="shared" si="203"/>
        <v>8.5190365090501805E-2</v>
      </c>
      <c r="U922" s="20">
        <f t="shared" si="204"/>
        <v>4.6822834079667329E-2</v>
      </c>
      <c r="V922" s="21">
        <f t="shared" si="205"/>
        <v>3.2283281406373106E-2</v>
      </c>
      <c r="W922" s="26">
        <f t="shared" si="206"/>
        <v>20.366808262678919</v>
      </c>
      <c r="X922" s="27">
        <f t="shared" si="207"/>
        <v>0.12650191467502434</v>
      </c>
      <c r="Y922" s="27">
        <f t="shared" si="208"/>
        <v>7.5293191359256634E-2</v>
      </c>
      <c r="Z922" s="27">
        <f t="shared" si="209"/>
        <v>5.3596863849155053E-2</v>
      </c>
    </row>
    <row r="923" spans="1:26" ht="12.5" x14ac:dyDescent="0.25">
      <c r="A923" s="2" t="s">
        <v>17</v>
      </c>
      <c r="B923" t="s">
        <v>343</v>
      </c>
      <c r="C923" t="s">
        <v>342</v>
      </c>
      <c r="D923" s="18">
        <f>VLOOKUP(C923,'Infected rate by state'!B:E,4,0)</f>
        <v>1.6300221488851765E-2</v>
      </c>
      <c r="E923" s="2">
        <v>917</v>
      </c>
      <c r="F923" s="2">
        <v>43</v>
      </c>
      <c r="G923" s="2">
        <v>402</v>
      </c>
      <c r="H923" s="4">
        <f t="shared" si="210"/>
        <v>659.5</v>
      </c>
      <c r="I923" s="2">
        <v>20</v>
      </c>
      <c r="J923" s="4">
        <f t="shared" si="211"/>
        <v>31.5</v>
      </c>
      <c r="K923" s="3">
        <v>221597</v>
      </c>
      <c r="L923" s="3">
        <f t="shared" si="198"/>
        <v>177078</v>
      </c>
      <c r="M923" s="3">
        <v>44519</v>
      </c>
      <c r="N923" s="3">
        <f t="shared" si="201"/>
        <v>7224.1603625301686</v>
      </c>
      <c r="O923" s="3">
        <f t="shared" si="199"/>
        <v>1510.4676853685482</v>
      </c>
      <c r="P923" s="3">
        <f t="shared" si="200"/>
        <v>326.24758344102872</v>
      </c>
      <c r="Q923" s="3">
        <v>2</v>
      </c>
      <c r="R923" s="22">
        <v>18</v>
      </c>
      <c r="S923" s="19">
        <f t="shared" si="202"/>
        <v>33.565948563745515</v>
      </c>
      <c r="T923" s="20">
        <f t="shared" si="203"/>
        <v>8.3497384486929144E-2</v>
      </c>
      <c r="U923" s="20">
        <f t="shared" si="204"/>
        <v>5.0896055441615642E-2</v>
      </c>
      <c r="V923" s="21">
        <f t="shared" si="205"/>
        <v>3.6604087855774826E-2</v>
      </c>
      <c r="W923" s="26">
        <f t="shared" si="206"/>
        <v>7.2499462986895269</v>
      </c>
      <c r="X923" s="27">
        <f t="shared" si="207"/>
        <v>0.36249731493447634</v>
      </c>
      <c r="Y923" s="27">
        <f t="shared" si="208"/>
        <v>0.23015702535522309</v>
      </c>
      <c r="Z923" s="27">
        <f t="shared" si="209"/>
        <v>0.16860340229510529</v>
      </c>
    </row>
    <row r="924" spans="1:26" ht="12.5" x14ac:dyDescent="0.25">
      <c r="A924" s="2" t="s">
        <v>18</v>
      </c>
      <c r="B924" t="s">
        <v>383</v>
      </c>
      <c r="C924" t="s">
        <v>382</v>
      </c>
      <c r="D924" s="18">
        <f>VLOOKUP(C924,'Infected rate by state'!B:E,4,0)</f>
        <v>8.525765865415048E-3</v>
      </c>
      <c r="E924" s="3">
        <v>3267</v>
      </c>
      <c r="F924" s="2">
        <v>334</v>
      </c>
      <c r="G924" s="3">
        <v>1267</v>
      </c>
      <c r="H924" s="4">
        <f t="shared" si="210"/>
        <v>2267</v>
      </c>
      <c r="I924" s="2">
        <v>143</v>
      </c>
      <c r="J924" s="4">
        <f t="shared" si="211"/>
        <v>238.5</v>
      </c>
      <c r="K924" s="3">
        <v>960572</v>
      </c>
      <c r="L924" s="3">
        <f t="shared" si="198"/>
        <v>753196</v>
      </c>
      <c r="M924" s="3">
        <v>207376</v>
      </c>
      <c r="N924" s="3">
        <f t="shared" si="201"/>
        <v>16379.223937746927</v>
      </c>
      <c r="O924" s="3">
        <f t="shared" si="199"/>
        <v>3447.9800003721152</v>
      </c>
      <c r="P924" s="3">
        <f t="shared" si="200"/>
        <v>750.76712198665336</v>
      </c>
      <c r="Q924" s="3">
        <v>2</v>
      </c>
      <c r="R924" s="22">
        <v>18</v>
      </c>
      <c r="S924" s="19">
        <f t="shared" si="202"/>
        <v>76.621777786047005</v>
      </c>
      <c r="T924" s="20">
        <f t="shared" si="203"/>
        <v>6.0474962735632992E-2</v>
      </c>
      <c r="U924" s="20">
        <f t="shared" si="204"/>
        <v>3.3798755088684164E-2</v>
      </c>
      <c r="V924" s="21">
        <f t="shared" si="205"/>
        <v>2.3453253071945825E-2</v>
      </c>
      <c r="W924" s="26">
        <f t="shared" si="206"/>
        <v>16.683713821925629</v>
      </c>
      <c r="X924" s="27">
        <f t="shared" si="207"/>
        <v>0.11666932742605335</v>
      </c>
      <c r="Y924" s="27">
        <f t="shared" si="208"/>
        <v>6.9952678498639953E-2</v>
      </c>
      <c r="Z924" s="27">
        <f t="shared" si="209"/>
        <v>4.9951238987801287E-2</v>
      </c>
    </row>
    <row r="925" spans="1:26" ht="12.5" x14ac:dyDescent="0.25">
      <c r="A925" s="2" t="s">
        <v>19</v>
      </c>
      <c r="B925" t="s">
        <v>383</v>
      </c>
      <c r="C925" t="s">
        <v>382</v>
      </c>
      <c r="D925" s="18">
        <f>VLOOKUP(C925,'Infected rate by state'!B:E,4,0)</f>
        <v>8.525765865415048E-3</v>
      </c>
      <c r="E925" s="2">
        <v>555</v>
      </c>
      <c r="F925" s="2">
        <v>61</v>
      </c>
      <c r="G925" s="2">
        <v>234</v>
      </c>
      <c r="H925" s="4">
        <f t="shared" si="210"/>
        <v>394.5</v>
      </c>
      <c r="I925" s="2">
        <v>27</v>
      </c>
      <c r="J925" s="4">
        <f t="shared" si="211"/>
        <v>44</v>
      </c>
      <c r="K925" s="3">
        <v>234560</v>
      </c>
      <c r="L925" s="3">
        <f t="shared" si="198"/>
        <v>178077</v>
      </c>
      <c r="M925" s="3">
        <v>56483</v>
      </c>
      <c r="N925" s="3">
        <f t="shared" si="201"/>
        <v>3999.6072827835073</v>
      </c>
      <c r="O925" s="3">
        <f t="shared" si="199"/>
        <v>851.42194207035163</v>
      </c>
      <c r="P925" s="3">
        <f t="shared" si="200"/>
        <v>187.82261007902127</v>
      </c>
      <c r="Q925" s="3">
        <v>2</v>
      </c>
      <c r="R925" s="22">
        <v>18</v>
      </c>
      <c r="S925" s="19">
        <f t="shared" si="202"/>
        <v>18.920487601563369</v>
      </c>
      <c r="T925" s="20">
        <f t="shared" si="203"/>
        <v>8.0856784622065678E-2</v>
      </c>
      <c r="U925" s="20">
        <f t="shared" si="204"/>
        <v>4.7960678330959114E-2</v>
      </c>
      <c r="V925" s="21">
        <f t="shared" si="205"/>
        <v>3.4090968651465534E-2</v>
      </c>
      <c r="W925" s="26">
        <f t="shared" si="206"/>
        <v>4.1738357795338059</v>
      </c>
      <c r="X925" s="27">
        <f t="shared" si="207"/>
        <v>0.15458651035310392</v>
      </c>
      <c r="Y925" s="27">
        <f t="shared" si="208"/>
        <v>9.4859904080313764E-2</v>
      </c>
      <c r="Z925" s="27">
        <f t="shared" si="209"/>
        <v>6.8423537369406651E-2</v>
      </c>
    </row>
    <row r="926" spans="1:26" ht="12.5" x14ac:dyDescent="0.25">
      <c r="A926" s="2" t="s">
        <v>20</v>
      </c>
      <c r="B926" t="s">
        <v>393</v>
      </c>
      <c r="C926" t="s">
        <v>392</v>
      </c>
      <c r="D926" s="18">
        <f>VLOOKUP(C926,'Infected rate by state'!B:E,4,0)</f>
        <v>7.5097590818065515E-3</v>
      </c>
      <c r="E926" s="3">
        <v>1236</v>
      </c>
      <c r="F926" s="2">
        <v>194</v>
      </c>
      <c r="G926" s="2">
        <v>678</v>
      </c>
      <c r="H926" s="4">
        <f t="shared" si="210"/>
        <v>957</v>
      </c>
      <c r="I926" s="2">
        <v>79</v>
      </c>
      <c r="J926" s="4">
        <f t="shared" si="211"/>
        <v>136.5</v>
      </c>
      <c r="K926" s="3">
        <v>332671</v>
      </c>
      <c r="L926" s="3">
        <f t="shared" si="198"/>
        <v>271404</v>
      </c>
      <c r="M926" s="3">
        <v>61267</v>
      </c>
      <c r="N926" s="3">
        <f t="shared" si="201"/>
        <v>4996.5581270073344</v>
      </c>
      <c r="O926" s="3">
        <f t="shared" si="199"/>
        <v>1036.7651219677514</v>
      </c>
      <c r="P926" s="3">
        <f t="shared" si="200"/>
        <v>221.87680533675154</v>
      </c>
      <c r="Q926" s="3">
        <v>2</v>
      </c>
      <c r="R926" s="22">
        <v>18</v>
      </c>
      <c r="S926" s="19">
        <f t="shared" si="202"/>
        <v>23.039224932616698</v>
      </c>
      <c r="T926" s="20">
        <f t="shared" si="203"/>
        <v>3.3981157717723739E-2</v>
      </c>
      <c r="U926" s="20">
        <f t="shared" si="204"/>
        <v>2.4074425216945347E-2</v>
      </c>
      <c r="V926" s="21">
        <f t="shared" si="205"/>
        <v>1.8640149621858171E-2</v>
      </c>
      <c r="W926" s="26">
        <f t="shared" si="206"/>
        <v>4.9305956741500347</v>
      </c>
      <c r="X926" s="27">
        <f t="shared" si="207"/>
        <v>6.2412603470253604E-2</v>
      </c>
      <c r="Y926" s="27">
        <f t="shared" si="208"/>
        <v>3.6121580030403187E-2</v>
      </c>
      <c r="Z926" s="27">
        <f t="shared" si="209"/>
        <v>2.5415441619330077E-2</v>
      </c>
    </row>
    <row r="927" spans="1:26" ht="12.5" x14ac:dyDescent="0.25">
      <c r="A927" s="2" t="s">
        <v>21</v>
      </c>
      <c r="B927" t="s">
        <v>309</v>
      </c>
      <c r="C927" t="s">
        <v>308</v>
      </c>
      <c r="D927" s="18">
        <f>VLOOKUP(C927,'Infected rate by state'!B:E,4,0)</f>
        <v>1.6834591110902386E-3</v>
      </c>
      <c r="E927" s="3">
        <v>1583</v>
      </c>
      <c r="F927" s="2">
        <v>130</v>
      </c>
      <c r="G927" s="2">
        <v>533</v>
      </c>
      <c r="H927" s="4">
        <f t="shared" si="210"/>
        <v>1058</v>
      </c>
      <c r="I927" s="2">
        <v>55</v>
      </c>
      <c r="J927" s="4">
        <f t="shared" si="211"/>
        <v>92.5</v>
      </c>
      <c r="K927" s="3">
        <v>551912</v>
      </c>
      <c r="L927" s="3">
        <f t="shared" si="198"/>
        <v>477585</v>
      </c>
      <c r="M927" s="3">
        <v>74327</v>
      </c>
      <c r="N927" s="3">
        <f t="shared" si="201"/>
        <v>1858.2425698400716</v>
      </c>
      <c r="O927" s="3">
        <f t="shared" si="199"/>
        <v>376.84011668611441</v>
      </c>
      <c r="P927" s="3">
        <f t="shared" si="200"/>
        <v>78.368963945796963</v>
      </c>
      <c r="Q927" s="3">
        <v>2</v>
      </c>
      <c r="R927" s="22">
        <v>18</v>
      </c>
      <c r="S927" s="19">
        <f t="shared" si="202"/>
        <v>8.3742248152469863</v>
      </c>
      <c r="T927" s="20">
        <f t="shared" si="203"/>
        <v>1.571149121059472E-2</v>
      </c>
      <c r="U927" s="20">
        <f t="shared" si="204"/>
        <v>7.915146328210762E-3</v>
      </c>
      <c r="V927" s="21">
        <f t="shared" si="205"/>
        <v>5.2900977986399152E-3</v>
      </c>
      <c r="W927" s="26">
        <f t="shared" si="206"/>
        <v>1.7415325321288213</v>
      </c>
      <c r="X927" s="27">
        <f t="shared" si="207"/>
        <v>3.1664227856887661E-2</v>
      </c>
      <c r="Y927" s="27">
        <f t="shared" si="208"/>
        <v>1.8827378725716989E-2</v>
      </c>
      <c r="Z927" s="27">
        <f t="shared" si="209"/>
        <v>1.3396404093298625E-2</v>
      </c>
    </row>
    <row r="928" spans="1:26" ht="12.5" x14ac:dyDescent="0.25">
      <c r="A928" s="2" t="s">
        <v>22</v>
      </c>
      <c r="B928" t="s">
        <v>351</v>
      </c>
      <c r="C928" t="s">
        <v>350</v>
      </c>
      <c r="D928" s="18">
        <f>VLOOKUP(C928,'Infected rate by state'!B:E,4,0)</f>
        <v>9.0315118396853012E-3</v>
      </c>
      <c r="E928" s="3">
        <v>3014</v>
      </c>
      <c r="F928" s="2">
        <v>406</v>
      </c>
      <c r="G928" s="2">
        <v>876</v>
      </c>
      <c r="H928" s="4">
        <f t="shared" si="210"/>
        <v>1945</v>
      </c>
      <c r="I928" s="2">
        <v>122</v>
      </c>
      <c r="J928" s="4">
        <f t="shared" si="211"/>
        <v>264</v>
      </c>
      <c r="K928" s="3">
        <v>1115589</v>
      </c>
      <c r="L928" s="3">
        <f t="shared" si="198"/>
        <v>906484</v>
      </c>
      <c r="M928" s="3">
        <v>209105</v>
      </c>
      <c r="N928" s="3">
        <f t="shared" si="201"/>
        <v>20150.910523445371</v>
      </c>
      <c r="O928" s="3">
        <f t="shared" si="199"/>
        <v>4187.4945132697258</v>
      </c>
      <c r="P928" s="3">
        <f t="shared" si="200"/>
        <v>897.79366224439104</v>
      </c>
      <c r="Q928" s="3">
        <v>2</v>
      </c>
      <c r="R928" s="22">
        <v>18</v>
      </c>
      <c r="S928" s="19">
        <f t="shared" si="202"/>
        <v>93.055433628216122</v>
      </c>
      <c r="T928" s="20">
        <f t="shared" si="203"/>
        <v>0.10622766395915083</v>
      </c>
      <c r="U928" s="20">
        <f t="shared" si="204"/>
        <v>4.7843410605766641E-2</v>
      </c>
      <c r="V928" s="21">
        <f t="shared" si="205"/>
        <v>3.087439735508166E-2</v>
      </c>
      <c r="W928" s="26">
        <f t="shared" si="206"/>
        <v>19.950970272097578</v>
      </c>
      <c r="X928" s="27">
        <f t="shared" si="207"/>
        <v>0.16353254321391458</v>
      </c>
      <c r="Y928" s="27">
        <f t="shared" si="208"/>
        <v>7.5571857091278699E-2</v>
      </c>
      <c r="Z928" s="27">
        <f t="shared" si="209"/>
        <v>4.9140320867235417E-2</v>
      </c>
    </row>
    <row r="929" spans="1:26" ht="12.5" x14ac:dyDescent="0.25">
      <c r="A929" s="2" t="s">
        <v>23</v>
      </c>
      <c r="B929" t="s">
        <v>404</v>
      </c>
      <c r="C929" t="s">
        <v>403</v>
      </c>
      <c r="D929" s="18">
        <f>VLOOKUP(C929,'Infected rate by state'!B:E,4,0)</f>
        <v>6.3160817769393265E-3</v>
      </c>
      <c r="E929" s="2">
        <v>448</v>
      </c>
      <c r="F929" s="2">
        <v>72</v>
      </c>
      <c r="G929" s="2">
        <v>222</v>
      </c>
      <c r="H929" s="4">
        <f t="shared" si="210"/>
        <v>335</v>
      </c>
      <c r="I929" s="2">
        <v>37</v>
      </c>
      <c r="J929" s="4">
        <f t="shared" si="211"/>
        <v>54.5</v>
      </c>
      <c r="K929" s="3">
        <v>254546</v>
      </c>
      <c r="L929" s="3">
        <f t="shared" si="198"/>
        <v>202173</v>
      </c>
      <c r="M929" s="3">
        <v>52373</v>
      </c>
      <c r="N929" s="3">
        <f t="shared" si="201"/>
        <v>3215.4667039855958</v>
      </c>
      <c r="O929" s="3">
        <f t="shared" si="199"/>
        <v>673.78918242895543</v>
      </c>
      <c r="P929" s="3">
        <f t="shared" si="200"/>
        <v>145.91580002538862</v>
      </c>
      <c r="Q929" s="3">
        <v>2</v>
      </c>
      <c r="R929" s="22">
        <v>18</v>
      </c>
      <c r="S929" s="19">
        <f t="shared" si="202"/>
        <v>14.973092942865676</v>
      </c>
      <c r="T929" s="20">
        <f t="shared" si="203"/>
        <v>6.7446364607503043E-2</v>
      </c>
      <c r="U929" s="20">
        <f t="shared" si="204"/>
        <v>4.4695799829449781E-2</v>
      </c>
      <c r="V929" s="21">
        <f t="shared" si="205"/>
        <v>3.3422082461753745E-2</v>
      </c>
      <c r="W929" s="26">
        <f t="shared" si="206"/>
        <v>3.2425733338975249</v>
      </c>
      <c r="X929" s="27">
        <f t="shared" si="207"/>
        <v>8.7637117132365536E-2</v>
      </c>
      <c r="Y929" s="27">
        <f t="shared" si="208"/>
        <v>5.9496758420138074E-2</v>
      </c>
      <c r="Z929" s="27">
        <f t="shared" si="209"/>
        <v>4.5035740748576733E-2</v>
      </c>
    </row>
    <row r="930" spans="1:26" ht="12.5" x14ac:dyDescent="0.25">
      <c r="A930" s="2" t="s">
        <v>24</v>
      </c>
      <c r="B930" t="s">
        <v>399</v>
      </c>
      <c r="C930" t="s">
        <v>398</v>
      </c>
      <c r="D930" s="18">
        <f>VLOOKUP(C930,'Infected rate by state'!B:E,4,0)</f>
        <v>9.4446465970496208E-3</v>
      </c>
      <c r="E930" s="3">
        <v>3116</v>
      </c>
      <c r="F930" s="2">
        <v>450</v>
      </c>
      <c r="G930" s="2">
        <v>995</v>
      </c>
      <c r="H930" s="4">
        <f t="shared" si="210"/>
        <v>2055.5</v>
      </c>
      <c r="I930" s="2">
        <v>173</v>
      </c>
      <c r="J930" s="4">
        <f t="shared" si="211"/>
        <v>311.5</v>
      </c>
      <c r="K930" s="3">
        <v>1909537</v>
      </c>
      <c r="L930" s="3">
        <f t="shared" si="198"/>
        <v>1639408</v>
      </c>
      <c r="M930" s="3">
        <v>270129</v>
      </c>
      <c r="N930" s="3">
        <f t="shared" si="201"/>
        <v>36069.804257980686</v>
      </c>
      <c r="O930" s="3">
        <f t="shared" si="199"/>
        <v>7338.0046677330702</v>
      </c>
      <c r="P930" s="3">
        <f t="shared" si="200"/>
        <v>1532.2447529565231</v>
      </c>
      <c r="Q930" s="3">
        <v>2</v>
      </c>
      <c r="R930" s="22">
        <v>18</v>
      </c>
      <c r="S930" s="19">
        <f t="shared" si="202"/>
        <v>163.06677039406821</v>
      </c>
      <c r="T930" s="20">
        <f t="shared" si="203"/>
        <v>0.16388620140107357</v>
      </c>
      <c r="U930" s="20">
        <f t="shared" si="204"/>
        <v>7.9331924297770959E-2</v>
      </c>
      <c r="V930" s="21">
        <f t="shared" si="205"/>
        <v>5.2332082924925617E-2</v>
      </c>
      <c r="W930" s="26">
        <f t="shared" si="206"/>
        <v>34.049883399033845</v>
      </c>
      <c r="X930" s="27">
        <f t="shared" si="207"/>
        <v>0.1968201352545309</v>
      </c>
      <c r="Y930" s="27">
        <f t="shared" si="208"/>
        <v>0.10930941701134461</v>
      </c>
      <c r="Z930" s="27">
        <f t="shared" si="209"/>
        <v>7.5666407553408546E-2</v>
      </c>
    </row>
    <row r="931" spans="1:26" ht="12.5" x14ac:dyDescent="0.25">
      <c r="A931" s="2" t="s">
        <v>25</v>
      </c>
      <c r="B931" t="s">
        <v>373</v>
      </c>
      <c r="C931" t="s">
        <v>372</v>
      </c>
      <c r="D931" s="18">
        <f>VLOOKUP(C931,'Infected rate by state'!B:E,4,0)</f>
        <v>8.0007670443122732E-3</v>
      </c>
      <c r="E931" s="3">
        <v>1541</v>
      </c>
      <c r="F931" s="2">
        <v>232</v>
      </c>
      <c r="G931" s="2">
        <v>556</v>
      </c>
      <c r="H931" s="4">
        <f t="shared" si="210"/>
        <v>1048.5</v>
      </c>
      <c r="I931" s="2">
        <v>76</v>
      </c>
      <c r="J931" s="4">
        <f t="shared" si="211"/>
        <v>154</v>
      </c>
      <c r="K931" s="3">
        <v>553131</v>
      </c>
      <c r="L931" s="3">
        <f t="shared" si="198"/>
        <v>406559</v>
      </c>
      <c r="M931" s="3">
        <v>146572</v>
      </c>
      <c r="N931" s="3">
        <f t="shared" si="201"/>
        <v>8850.9445519749843</v>
      </c>
      <c r="O931" s="3">
        <f t="shared" si="199"/>
        <v>1904.4902660468454</v>
      </c>
      <c r="P931" s="3">
        <f t="shared" si="200"/>
        <v>425.29559446144521</v>
      </c>
      <c r="Q931" s="3">
        <v>2</v>
      </c>
      <c r="R931" s="22">
        <v>18</v>
      </c>
      <c r="S931" s="19">
        <f t="shared" si="202"/>
        <v>42.322005912152122</v>
      </c>
      <c r="T931" s="20">
        <f t="shared" si="203"/>
        <v>7.6118715669338352E-2</v>
      </c>
      <c r="U931" s="20">
        <f t="shared" si="204"/>
        <v>4.0364335633907601E-2</v>
      </c>
      <c r="V931" s="21">
        <f t="shared" si="205"/>
        <v>2.7463988262266141E-2</v>
      </c>
      <c r="W931" s="26">
        <f t="shared" si="206"/>
        <v>9.451013210254338</v>
      </c>
      <c r="X931" s="27">
        <f t="shared" si="207"/>
        <v>0.12435543697703076</v>
      </c>
      <c r="Y931" s="27">
        <f t="shared" si="208"/>
        <v>6.1370215651002195E-2</v>
      </c>
      <c r="Z931" s="27">
        <f t="shared" si="209"/>
        <v>4.0737125906268698E-2</v>
      </c>
    </row>
    <row r="932" spans="1:26" ht="12.5" x14ac:dyDescent="0.25">
      <c r="A932" s="2" t="s">
        <v>26</v>
      </c>
      <c r="B932" t="s">
        <v>327</v>
      </c>
      <c r="C932" t="s">
        <v>326</v>
      </c>
      <c r="D932" s="18">
        <f>VLOOKUP(C932,'Infected rate by state'!B:E,4,0)</f>
        <v>1.0244051329943483E-2</v>
      </c>
      <c r="E932" s="3">
        <v>12780</v>
      </c>
      <c r="F932" s="3">
        <v>1621</v>
      </c>
      <c r="G932" s="3">
        <v>3338</v>
      </c>
      <c r="H932" s="4">
        <f t="shared" si="210"/>
        <v>8059</v>
      </c>
      <c r="I932" s="2">
        <v>436</v>
      </c>
      <c r="J932" s="4">
        <f t="shared" si="211"/>
        <v>1028.5</v>
      </c>
      <c r="K932" s="3">
        <v>5027281</v>
      </c>
      <c r="L932" s="3">
        <f t="shared" si="198"/>
        <v>4227943</v>
      </c>
      <c r="M932" s="3">
        <v>799338</v>
      </c>
      <c r="N932" s="3">
        <f t="shared" si="201"/>
        <v>102999.4492280992</v>
      </c>
      <c r="O932" s="3">
        <f t="shared" si="199"/>
        <v>21125.702658713977</v>
      </c>
      <c r="P932" s="3">
        <f t="shared" si="200"/>
        <v>4456.8791642124688</v>
      </c>
      <c r="Q932" s="3">
        <v>2</v>
      </c>
      <c r="R932" s="22">
        <v>18</v>
      </c>
      <c r="S932" s="19">
        <f t="shared" si="202"/>
        <v>469.46005908253284</v>
      </c>
      <c r="T932" s="20">
        <f t="shared" si="203"/>
        <v>0.14064112015654071</v>
      </c>
      <c r="U932" s="20">
        <f t="shared" si="204"/>
        <v>5.8252892304570397E-2</v>
      </c>
      <c r="V932" s="21">
        <f t="shared" si="205"/>
        <v>3.6733963934470489E-2</v>
      </c>
      <c r="W932" s="26">
        <f t="shared" si="206"/>
        <v>99.041759204721529</v>
      </c>
      <c r="X932" s="27">
        <f t="shared" si="207"/>
        <v>0.2271599981759668</v>
      </c>
      <c r="Y932" s="27">
        <f t="shared" si="208"/>
        <v>9.6297286538377769E-2</v>
      </c>
      <c r="Z932" s="27">
        <f t="shared" si="209"/>
        <v>6.1099172859174294E-2</v>
      </c>
    </row>
    <row r="933" spans="1:26" ht="12.5" x14ac:dyDescent="0.25">
      <c r="A933" s="2" t="s">
        <v>27</v>
      </c>
      <c r="B933" t="s">
        <v>327</v>
      </c>
      <c r="C933" t="s">
        <v>326</v>
      </c>
      <c r="D933" s="18">
        <f>VLOOKUP(C933,'Infected rate by state'!B:E,4,0)</f>
        <v>1.0244051329943483E-2</v>
      </c>
      <c r="E933" s="3">
        <v>2194</v>
      </c>
      <c r="F933" s="2">
        <v>349</v>
      </c>
      <c r="G933" s="2">
        <v>831</v>
      </c>
      <c r="H933" s="4">
        <f t="shared" si="210"/>
        <v>1512.5</v>
      </c>
      <c r="I933" s="2">
        <v>106</v>
      </c>
      <c r="J933" s="4">
        <f t="shared" si="211"/>
        <v>227.5</v>
      </c>
      <c r="K933" s="3">
        <v>540242</v>
      </c>
      <c r="L933" s="3">
        <f t="shared" si="198"/>
        <v>434577</v>
      </c>
      <c r="M933" s="3">
        <v>105665</v>
      </c>
      <c r="N933" s="3">
        <f t="shared" si="201"/>
        <v>11068.533557182654</v>
      </c>
      <c r="O933" s="3">
        <f t="shared" si="199"/>
        <v>2308.6845357826151</v>
      </c>
      <c r="P933" s="3">
        <f t="shared" si="200"/>
        <v>497.20994049111255</v>
      </c>
      <c r="Q933" s="3">
        <v>2</v>
      </c>
      <c r="R933" s="22">
        <v>18</v>
      </c>
      <c r="S933" s="19">
        <f t="shared" si="202"/>
        <v>51.304100795169227</v>
      </c>
      <c r="T933" s="20">
        <f t="shared" si="203"/>
        <v>6.1737786757123013E-2</v>
      </c>
      <c r="U933" s="20">
        <f t="shared" si="204"/>
        <v>3.3920066641434196E-2</v>
      </c>
      <c r="V933" s="21">
        <f t="shared" si="205"/>
        <v>2.3383819870177406E-2</v>
      </c>
      <c r="W933" s="26">
        <f t="shared" si="206"/>
        <v>11.049109788691389</v>
      </c>
      <c r="X933" s="27">
        <f t="shared" si="207"/>
        <v>0.10423688479897537</v>
      </c>
      <c r="Y933" s="27">
        <f t="shared" si="208"/>
        <v>4.8567515554687427E-2</v>
      </c>
      <c r="Z933" s="27">
        <f t="shared" si="209"/>
        <v>3.1659340368743238E-2</v>
      </c>
    </row>
    <row r="934" spans="1:26" ht="12.5" x14ac:dyDescent="0.25">
      <c r="A934" s="2" t="s">
        <v>28</v>
      </c>
      <c r="B934" t="s">
        <v>333</v>
      </c>
      <c r="C934" t="s">
        <v>332</v>
      </c>
      <c r="D934" s="18">
        <f>VLOOKUP(C934,'Infected rate by state'!B:E,4,0)</f>
        <v>1.4486816526494731E-2</v>
      </c>
      <c r="E934" s="2">
        <v>527</v>
      </c>
      <c r="F934" s="2">
        <v>55</v>
      </c>
      <c r="G934" s="2">
        <v>286</v>
      </c>
      <c r="H934" s="4">
        <f t="shared" si="210"/>
        <v>406.5</v>
      </c>
      <c r="I934" s="2">
        <v>25</v>
      </c>
      <c r="J934" s="4">
        <f t="shared" si="211"/>
        <v>40</v>
      </c>
      <c r="K934" s="3">
        <v>245644</v>
      </c>
      <c r="L934" s="3">
        <f t="shared" si="198"/>
        <v>211609</v>
      </c>
      <c r="M934" s="3">
        <v>34035</v>
      </c>
      <c r="N934" s="3">
        <f t="shared" si="201"/>
        <v>7117.1991176685433</v>
      </c>
      <c r="O934" s="3">
        <f t="shared" si="199"/>
        <v>1445.9490044480806</v>
      </c>
      <c r="P934" s="3">
        <f t="shared" si="200"/>
        <v>301.40479195106263</v>
      </c>
      <c r="Q934" s="3">
        <v>2</v>
      </c>
      <c r="R934" s="22">
        <v>18</v>
      </c>
      <c r="S934" s="19">
        <f t="shared" si="202"/>
        <v>32.132200098846234</v>
      </c>
      <c r="T934" s="20">
        <f t="shared" si="203"/>
        <v>0.11235034999596585</v>
      </c>
      <c r="U934" s="20">
        <f t="shared" si="204"/>
        <v>7.9046002703188761E-2</v>
      </c>
      <c r="V934" s="21">
        <f t="shared" si="205"/>
        <v>6.0971916696102912E-2</v>
      </c>
      <c r="W934" s="26">
        <f t="shared" si="206"/>
        <v>6.6978842655791695</v>
      </c>
      <c r="X934" s="27">
        <f t="shared" si="207"/>
        <v>0.26791537062316678</v>
      </c>
      <c r="Y934" s="27">
        <f t="shared" si="208"/>
        <v>0.16744710663947923</v>
      </c>
      <c r="Z934" s="27">
        <f t="shared" si="209"/>
        <v>0.12177971391962127</v>
      </c>
    </row>
    <row r="935" spans="1:26" ht="12.5" x14ac:dyDescent="0.25">
      <c r="A935" s="2" t="s">
        <v>29</v>
      </c>
      <c r="B935" t="s">
        <v>393</v>
      </c>
      <c r="C935" t="s">
        <v>392</v>
      </c>
      <c r="D935" s="18">
        <f>VLOOKUP(C935,'Infected rate by state'!B:E,4,0)</f>
        <v>7.5097590818065515E-3</v>
      </c>
      <c r="E935" s="3">
        <v>2775</v>
      </c>
      <c r="F935" s="2">
        <v>393</v>
      </c>
      <c r="G935" s="3">
        <v>1003</v>
      </c>
      <c r="H935" s="4">
        <f t="shared" si="210"/>
        <v>1889</v>
      </c>
      <c r="I935" s="2">
        <v>161</v>
      </c>
      <c r="J935" s="4">
        <f t="shared" si="211"/>
        <v>277</v>
      </c>
      <c r="K935" s="3">
        <v>1523446</v>
      </c>
      <c r="L935" s="3">
        <f t="shared" si="198"/>
        <v>1315020</v>
      </c>
      <c r="M935" s="3">
        <v>208426</v>
      </c>
      <c r="N935" s="3">
        <f t="shared" si="201"/>
        <v>22881.424868283728</v>
      </c>
      <c r="O935" s="3">
        <f t="shared" si="199"/>
        <v>4644.8642437869848</v>
      </c>
      <c r="P935" s="3">
        <f t="shared" si="200"/>
        <v>967.20309772893461</v>
      </c>
      <c r="Q935" s="3">
        <v>2</v>
      </c>
      <c r="R935" s="22">
        <v>18</v>
      </c>
      <c r="S935" s="19">
        <f t="shared" si="202"/>
        <v>103.21920541748855</v>
      </c>
      <c r="T935" s="20">
        <f t="shared" si="203"/>
        <v>0.10291047399550204</v>
      </c>
      <c r="U935" s="20">
        <f t="shared" si="204"/>
        <v>5.4642247441762069E-2</v>
      </c>
      <c r="V935" s="21">
        <f t="shared" si="205"/>
        <v>3.7196110060356238E-2</v>
      </c>
      <c r="W935" s="26">
        <f t="shared" si="206"/>
        <v>21.493402171754102</v>
      </c>
      <c r="X935" s="27">
        <f t="shared" si="207"/>
        <v>0.1334993923711435</v>
      </c>
      <c r="Y935" s="27">
        <f t="shared" si="208"/>
        <v>7.7593509645321662E-2</v>
      </c>
      <c r="Z935" s="27">
        <f t="shared" si="209"/>
        <v>5.4690590767822143E-2</v>
      </c>
    </row>
    <row r="936" spans="1:26" ht="12.5" x14ac:dyDescent="0.25">
      <c r="A936" s="2" t="s">
        <v>30</v>
      </c>
      <c r="B936" t="s">
        <v>315</v>
      </c>
      <c r="C936" t="s">
        <v>314</v>
      </c>
      <c r="D936" s="18">
        <f>VLOOKUP(C936,'Infected rate by state'!B:E,4,0)</f>
        <v>7.5362096948057532E-3</v>
      </c>
      <c r="E936" s="3">
        <v>2429</v>
      </c>
      <c r="F936" s="2">
        <v>191</v>
      </c>
      <c r="G936" s="2">
        <v>692</v>
      </c>
      <c r="H936" s="4">
        <f t="shared" si="210"/>
        <v>1560.5</v>
      </c>
      <c r="I936" s="2">
        <v>88</v>
      </c>
      <c r="J936" s="4">
        <f t="shared" si="211"/>
        <v>139.5</v>
      </c>
      <c r="K936" s="3">
        <v>847115</v>
      </c>
      <c r="L936" s="3">
        <f t="shared" si="198"/>
        <v>723806</v>
      </c>
      <c r="M936" s="3">
        <v>123309</v>
      </c>
      <c r="N936" s="3">
        <f t="shared" si="201"/>
        <v>12768.072551230751</v>
      </c>
      <c r="O936" s="3">
        <f t="shared" si="199"/>
        <v>2602.4974561726353</v>
      </c>
      <c r="P936" s="3">
        <f t="shared" si="200"/>
        <v>544.7486989087937</v>
      </c>
      <c r="Q936" s="3">
        <v>2</v>
      </c>
      <c r="R936" s="22">
        <v>18</v>
      </c>
      <c r="S936" s="19">
        <f t="shared" si="202"/>
        <v>57.833276803836341</v>
      </c>
      <c r="T936" s="20">
        <f t="shared" si="203"/>
        <v>8.3574099427509166E-2</v>
      </c>
      <c r="U936" s="20">
        <f t="shared" si="204"/>
        <v>3.706073489512101E-2</v>
      </c>
      <c r="V936" s="21">
        <f t="shared" si="205"/>
        <v>2.3809500536779063E-2</v>
      </c>
      <c r="W936" s="26">
        <f t="shared" si="206"/>
        <v>12.105526642417638</v>
      </c>
      <c r="X936" s="27">
        <f t="shared" si="207"/>
        <v>0.13756280275474589</v>
      </c>
      <c r="Y936" s="27">
        <f t="shared" si="208"/>
        <v>8.677796876285046E-2</v>
      </c>
      <c r="Z936" s="27">
        <f t="shared" si="209"/>
        <v>6.3379720640930046E-2</v>
      </c>
    </row>
    <row r="937" spans="1:26" ht="12.5" x14ac:dyDescent="0.25">
      <c r="A937" s="2" t="s">
        <v>31</v>
      </c>
      <c r="B937" t="s">
        <v>347</v>
      </c>
      <c r="C937" t="s">
        <v>346</v>
      </c>
      <c r="D937" s="18">
        <f>VLOOKUP(C937,'Infected rate by state'!B:E,4,0)</f>
        <v>1.436639964955333E-2</v>
      </c>
      <c r="E937" s="3">
        <v>6931</v>
      </c>
      <c r="F937" s="2">
        <v>844</v>
      </c>
      <c r="G937" s="3">
        <v>1887</v>
      </c>
      <c r="H937" s="4">
        <f t="shared" si="210"/>
        <v>4409</v>
      </c>
      <c r="I937" s="2">
        <v>303</v>
      </c>
      <c r="J937" s="4">
        <f t="shared" si="211"/>
        <v>573.5</v>
      </c>
      <c r="K937" s="3">
        <v>2015003</v>
      </c>
      <c r="L937" s="3">
        <f t="shared" si="198"/>
        <v>1635234</v>
      </c>
      <c r="M937" s="3">
        <v>379769</v>
      </c>
      <c r="N937" s="3">
        <f t="shared" si="201"/>
        <v>57896.676786097814</v>
      </c>
      <c r="O937" s="3">
        <f t="shared" si="199"/>
        <v>12036.992102775715</v>
      </c>
      <c r="P937" s="3">
        <f t="shared" si="200"/>
        <v>2582.1934051898429</v>
      </c>
      <c r="Q937" s="3">
        <v>2</v>
      </c>
      <c r="R937" s="22">
        <v>18</v>
      </c>
      <c r="S937" s="19">
        <f t="shared" si="202"/>
        <v>267.48871339501591</v>
      </c>
      <c r="T937" s="20">
        <f t="shared" si="203"/>
        <v>0.14175342522258394</v>
      </c>
      <c r="U937" s="20">
        <f t="shared" si="204"/>
        <v>6.0668794147202519E-2</v>
      </c>
      <c r="V937" s="21">
        <f t="shared" si="205"/>
        <v>3.8593090952967236E-2</v>
      </c>
      <c r="W937" s="26">
        <f t="shared" si="206"/>
        <v>57.382075670885399</v>
      </c>
      <c r="X937" s="27">
        <f t="shared" si="207"/>
        <v>0.18937978769269109</v>
      </c>
      <c r="Y937" s="27">
        <f t="shared" si="208"/>
        <v>0.10005592967896321</v>
      </c>
      <c r="Z937" s="27">
        <f t="shared" si="209"/>
        <v>6.7988241316214934E-2</v>
      </c>
    </row>
    <row r="938" spans="1:26" ht="12.5" x14ac:dyDescent="0.25">
      <c r="A938" s="2" t="s">
        <v>32</v>
      </c>
      <c r="B938" t="s">
        <v>345</v>
      </c>
      <c r="C938" t="s">
        <v>344</v>
      </c>
      <c r="D938" s="18">
        <f>VLOOKUP(C938,'Infected rate by state'!B:E,4,0)</f>
        <v>3.0275735294117648E-3</v>
      </c>
      <c r="E938" s="3">
        <v>1094</v>
      </c>
      <c r="F938" s="2">
        <v>100</v>
      </c>
      <c r="G938" s="2">
        <v>400</v>
      </c>
      <c r="H938" s="4">
        <f t="shared" si="210"/>
        <v>747</v>
      </c>
      <c r="I938" s="2">
        <v>28</v>
      </c>
      <c r="J938" s="4">
        <f t="shared" si="211"/>
        <v>64</v>
      </c>
      <c r="K938" s="3">
        <v>318554</v>
      </c>
      <c r="L938" s="3">
        <f t="shared" si="198"/>
        <v>240650</v>
      </c>
      <c r="M938" s="3">
        <v>77904</v>
      </c>
      <c r="N938" s="3">
        <f t="shared" si="201"/>
        <v>1928.8913161764706</v>
      </c>
      <c r="O938" s="3">
        <f t="shared" si="199"/>
        <v>411.30276683823536</v>
      </c>
      <c r="P938" s="3">
        <f t="shared" si="200"/>
        <v>90.907556472794127</v>
      </c>
      <c r="Q938" s="3">
        <v>2</v>
      </c>
      <c r="R938" s="22">
        <v>18</v>
      </c>
      <c r="S938" s="19">
        <f t="shared" si="202"/>
        <v>9.1400614852941189</v>
      </c>
      <c r="T938" s="20">
        <f t="shared" si="203"/>
        <v>2.2850153713235299E-2</v>
      </c>
      <c r="U938" s="20">
        <f t="shared" si="204"/>
        <v>1.2235691412709663E-2</v>
      </c>
      <c r="V938" s="21">
        <f t="shared" si="205"/>
        <v>8.3547179938703101E-3</v>
      </c>
      <c r="W938" s="26">
        <f t="shared" si="206"/>
        <v>2.0201679216176474</v>
      </c>
      <c r="X938" s="27">
        <f t="shared" si="207"/>
        <v>7.2148854343487404E-2</v>
      </c>
      <c r="Y938" s="27">
        <f t="shared" si="208"/>
        <v>3.156512377527574E-2</v>
      </c>
      <c r="Z938" s="27">
        <f t="shared" si="209"/>
        <v>2.0201679216176473E-2</v>
      </c>
    </row>
    <row r="939" spans="1:26" ht="12.5" x14ac:dyDescent="0.25">
      <c r="A939" s="2" t="s">
        <v>33</v>
      </c>
      <c r="B939" t="s">
        <v>343</v>
      </c>
      <c r="C939" t="s">
        <v>342</v>
      </c>
      <c r="D939" s="18">
        <f>VLOOKUP(C939,'Infected rate by state'!B:E,4,0)</f>
        <v>1.6300221488851765E-2</v>
      </c>
      <c r="E939" s="3">
        <v>2898</v>
      </c>
      <c r="F939" s="2">
        <v>249</v>
      </c>
      <c r="G939" s="3">
        <v>1159</v>
      </c>
      <c r="H939" s="4">
        <f t="shared" si="210"/>
        <v>2028.5</v>
      </c>
      <c r="I939" s="2">
        <v>119</v>
      </c>
      <c r="J939" s="4">
        <f t="shared" si="211"/>
        <v>184</v>
      </c>
      <c r="K939" s="3">
        <v>746856</v>
      </c>
      <c r="L939" s="3">
        <f t="shared" si="198"/>
        <v>619784</v>
      </c>
      <c r="M939" s="3">
        <v>127072</v>
      </c>
      <c r="N939" s="3">
        <f t="shared" si="201"/>
        <v>24347.836440555748</v>
      </c>
      <c r="O939" s="3">
        <f t="shared" si="199"/>
        <v>5019.6362552615519</v>
      </c>
      <c r="P939" s="3">
        <f t="shared" si="200"/>
        <v>1065.7883129058921</v>
      </c>
      <c r="Q939" s="3">
        <v>2</v>
      </c>
      <c r="R939" s="22">
        <v>18</v>
      </c>
      <c r="S939" s="19">
        <f t="shared" si="202"/>
        <v>111.5474723391456</v>
      </c>
      <c r="T939" s="20">
        <f t="shared" si="203"/>
        <v>9.6244583554051424E-2</v>
      </c>
      <c r="U939" s="20">
        <f t="shared" si="204"/>
        <v>5.4990126861792263E-2</v>
      </c>
      <c r="V939" s="21">
        <f t="shared" si="205"/>
        <v>3.8491191283349067E-2</v>
      </c>
      <c r="W939" s="26">
        <f t="shared" si="206"/>
        <v>23.684184731242048</v>
      </c>
      <c r="X939" s="27">
        <f t="shared" si="207"/>
        <v>0.19902676244741216</v>
      </c>
      <c r="Y939" s="27">
        <f t="shared" si="208"/>
        <v>0.12871839527848938</v>
      </c>
      <c r="Z939" s="27">
        <f t="shared" si="209"/>
        <v>9.5117207755992167E-2</v>
      </c>
    </row>
    <row r="940" spans="1:26" ht="12.5" x14ac:dyDescent="0.25">
      <c r="A940" s="2" t="s">
        <v>34</v>
      </c>
      <c r="B940" t="s">
        <v>393</v>
      </c>
      <c r="C940" t="s">
        <v>392</v>
      </c>
      <c r="D940" s="18">
        <f>VLOOKUP(C940,'Infected rate by state'!B:E,4,0)</f>
        <v>7.5097590818065515E-3</v>
      </c>
      <c r="E940" s="2">
        <v>908</v>
      </c>
      <c r="F940" s="2">
        <v>114</v>
      </c>
      <c r="G940" s="2">
        <v>421</v>
      </c>
      <c r="H940" s="4">
        <f t="shared" si="210"/>
        <v>664.5</v>
      </c>
      <c r="I940" s="2">
        <v>43</v>
      </c>
      <c r="J940" s="4">
        <f t="shared" si="211"/>
        <v>78.5</v>
      </c>
      <c r="K940" s="3">
        <v>356372</v>
      </c>
      <c r="L940" s="3">
        <f t="shared" si="198"/>
        <v>285751</v>
      </c>
      <c r="M940" s="3">
        <v>70621</v>
      </c>
      <c r="N940" s="3">
        <f t="shared" si="201"/>
        <v>5352.5357270031291</v>
      </c>
      <c r="O940" s="3">
        <f t="shared" si="199"/>
        <v>1117.7476603926839</v>
      </c>
      <c r="P940" s="3">
        <f t="shared" si="200"/>
        <v>241.06381173449964</v>
      </c>
      <c r="Q940" s="3">
        <v>2</v>
      </c>
      <c r="R940" s="22">
        <v>18</v>
      </c>
      <c r="S940" s="19">
        <f t="shared" si="202"/>
        <v>24.838836897615199</v>
      </c>
      <c r="T940" s="20">
        <f t="shared" si="203"/>
        <v>5.8999612583409022E-2</v>
      </c>
      <c r="U940" s="20">
        <f t="shared" si="204"/>
        <v>3.7379739499797136E-2</v>
      </c>
      <c r="V940" s="21">
        <f t="shared" si="205"/>
        <v>2.7355547244069602E-2</v>
      </c>
      <c r="W940" s="26">
        <f t="shared" si="206"/>
        <v>5.3569735940999923</v>
      </c>
      <c r="X940" s="27">
        <f t="shared" si="207"/>
        <v>0.12458078125813936</v>
      </c>
      <c r="Y940" s="27">
        <f t="shared" si="208"/>
        <v>6.8241701835668689E-2</v>
      </c>
      <c r="Z940" s="27">
        <f t="shared" si="209"/>
        <v>4.6990996439473617E-2</v>
      </c>
    </row>
    <row r="941" spans="1:26" ht="12.5" x14ac:dyDescent="0.25">
      <c r="A941" s="2" t="s">
        <v>35</v>
      </c>
      <c r="B941" t="s">
        <v>381</v>
      </c>
      <c r="C941" t="s">
        <v>380</v>
      </c>
      <c r="D941" s="18">
        <f>VLOOKUP(C941,'Infected rate by state'!B:E,4,0)</f>
        <v>2.6094721185018687E-3</v>
      </c>
      <c r="E941" s="2">
        <v>415</v>
      </c>
      <c r="F941" s="2">
        <v>38</v>
      </c>
      <c r="G941" s="2">
        <v>182</v>
      </c>
      <c r="H941" s="4">
        <f t="shared" si="210"/>
        <v>298.5</v>
      </c>
      <c r="I941" s="2">
        <v>17</v>
      </c>
      <c r="J941" s="4">
        <f t="shared" si="211"/>
        <v>27.5</v>
      </c>
      <c r="K941" s="3">
        <v>189876</v>
      </c>
      <c r="L941" s="3">
        <f t="shared" si="198"/>
        <v>142577</v>
      </c>
      <c r="M941" s="3">
        <v>47299</v>
      </c>
      <c r="N941" s="3">
        <f t="shared" si="201"/>
        <v>990.95225594532167</v>
      </c>
      <c r="O941" s="3">
        <f t="shared" si="199"/>
        <v>211.73175875888489</v>
      </c>
      <c r="P941" s="3">
        <f t="shared" si="200"/>
        <v>46.906349479944502</v>
      </c>
      <c r="Q941" s="3">
        <v>2</v>
      </c>
      <c r="R941" s="22">
        <v>18</v>
      </c>
      <c r="S941" s="19">
        <f t="shared" si="202"/>
        <v>4.7051501946418863</v>
      </c>
      <c r="T941" s="20">
        <f t="shared" si="203"/>
        <v>2.5852473596933441E-2</v>
      </c>
      <c r="U941" s="20">
        <f t="shared" si="204"/>
        <v>1.5762647218230775E-2</v>
      </c>
      <c r="V941" s="21">
        <f t="shared" si="205"/>
        <v>1.1337711312390088E-2</v>
      </c>
      <c r="W941" s="26">
        <f t="shared" si="206"/>
        <v>1.0423633217765444</v>
      </c>
      <c r="X941" s="27">
        <f t="shared" si="207"/>
        <v>6.1315489516267321E-2</v>
      </c>
      <c r="Y941" s="27">
        <f t="shared" si="208"/>
        <v>3.7904120791874343E-2</v>
      </c>
      <c r="Z941" s="27">
        <f t="shared" si="209"/>
        <v>2.7430613730961697E-2</v>
      </c>
    </row>
    <row r="942" spans="1:26" ht="12.5" x14ac:dyDescent="0.25">
      <c r="A942" s="2" t="s">
        <v>36</v>
      </c>
      <c r="B942" t="s">
        <v>359</v>
      </c>
      <c r="C942" t="s">
        <v>358</v>
      </c>
      <c r="D942" s="18">
        <f>VLOOKUP(C942,'Infected rate by state'!B:E,4,0)</f>
        <v>1.188659468272998E-3</v>
      </c>
      <c r="E942" s="3">
        <v>2432</v>
      </c>
      <c r="F942" s="2">
        <v>148</v>
      </c>
      <c r="G942" s="2">
        <v>931</v>
      </c>
      <c r="H942" s="4">
        <f t="shared" si="210"/>
        <v>1681.5</v>
      </c>
      <c r="I942" s="2">
        <v>65</v>
      </c>
      <c r="J942" s="4">
        <f t="shared" si="211"/>
        <v>106.5</v>
      </c>
      <c r="K942" s="3">
        <v>476520</v>
      </c>
      <c r="L942" s="3">
        <f t="shared" si="198"/>
        <v>378832</v>
      </c>
      <c r="M942" s="3">
        <v>97688</v>
      </c>
      <c r="N942" s="3">
        <f t="shared" si="201"/>
        <v>1132.8400196428979</v>
      </c>
      <c r="O942" s="3">
        <f t="shared" si="199"/>
        <v>237.30197929811459</v>
      </c>
      <c r="P942" s="3">
        <f t="shared" si="200"/>
        <v>51.369347214634672</v>
      </c>
      <c r="Q942" s="3">
        <v>2</v>
      </c>
      <c r="R942" s="22">
        <v>18</v>
      </c>
      <c r="S942" s="19">
        <f t="shared" si="202"/>
        <v>5.2733773177358794</v>
      </c>
      <c r="T942" s="20">
        <f t="shared" si="203"/>
        <v>5.664207645258732E-3</v>
      </c>
      <c r="U942" s="20">
        <f t="shared" si="204"/>
        <v>3.1361149674313882E-3</v>
      </c>
      <c r="V942" s="21">
        <f t="shared" si="205"/>
        <v>2.1683294892006085E-3</v>
      </c>
      <c r="W942" s="26">
        <f t="shared" si="206"/>
        <v>1.1415410492141038</v>
      </c>
      <c r="X942" s="27">
        <f t="shared" si="207"/>
        <v>1.7562169987909288E-2</v>
      </c>
      <c r="Y942" s="27">
        <f t="shared" si="208"/>
        <v>1.0718695297785012E-2</v>
      </c>
      <c r="Z942" s="27">
        <f t="shared" si="209"/>
        <v>7.7131151973925931E-3</v>
      </c>
    </row>
    <row r="943" spans="1:26" ht="12.5" x14ac:dyDescent="0.25">
      <c r="A943" s="2" t="s">
        <v>37</v>
      </c>
      <c r="B943" t="s">
        <v>371</v>
      </c>
      <c r="C943" t="s">
        <v>370</v>
      </c>
      <c r="D943" s="18">
        <f>VLOOKUP(C943,'Infected rate by state'!B:E,4,0)</f>
        <v>2.5429318796877907E-2</v>
      </c>
      <c r="E943" s="3">
        <v>1005</v>
      </c>
      <c r="F943" s="2">
        <v>54</v>
      </c>
      <c r="G943" s="2">
        <v>365</v>
      </c>
      <c r="H943" s="4">
        <f t="shared" si="210"/>
        <v>685</v>
      </c>
      <c r="I943" s="2">
        <v>17</v>
      </c>
      <c r="J943" s="4">
        <f t="shared" si="211"/>
        <v>35.5</v>
      </c>
      <c r="K943" s="3">
        <v>286154</v>
      </c>
      <c r="L943" s="3">
        <f t="shared" si="198"/>
        <v>219111</v>
      </c>
      <c r="M943" s="3">
        <v>67043</v>
      </c>
      <c r="N943" s="3">
        <f t="shared" si="201"/>
        <v>14553.4025820036</v>
      </c>
      <c r="O943" s="3">
        <f t="shared" si="199"/>
        <v>3089.0694763995098</v>
      </c>
      <c r="P943" s="3">
        <f t="shared" si="200"/>
        <v>679.15600858326741</v>
      </c>
      <c r="Q943" s="3">
        <v>2</v>
      </c>
      <c r="R943" s="22">
        <v>18</v>
      </c>
      <c r="S943" s="19">
        <f t="shared" si="202"/>
        <v>68.645988364433549</v>
      </c>
      <c r="T943" s="20">
        <f t="shared" si="203"/>
        <v>0.18807120099844807</v>
      </c>
      <c r="U943" s="20">
        <f t="shared" si="204"/>
        <v>0.10021312169990299</v>
      </c>
      <c r="V943" s="21">
        <f t="shared" si="205"/>
        <v>6.830446603426224E-2</v>
      </c>
      <c r="W943" s="26">
        <f t="shared" si="206"/>
        <v>15.092355746294832</v>
      </c>
      <c r="X943" s="27">
        <f t="shared" si="207"/>
        <v>0.88778563213499007</v>
      </c>
      <c r="Y943" s="27">
        <f t="shared" si="208"/>
        <v>0.4251367815857699</v>
      </c>
      <c r="Z943" s="27">
        <f t="shared" si="209"/>
        <v>0.27948806937583021</v>
      </c>
    </row>
    <row r="944" spans="1:26" ht="12.5" x14ac:dyDescent="0.25">
      <c r="A944" s="2" t="s">
        <v>38</v>
      </c>
      <c r="B944" t="s">
        <v>307</v>
      </c>
      <c r="C944" t="s">
        <v>306</v>
      </c>
      <c r="D944" s="18">
        <f>VLOOKUP(C944,'Infected rate by state'!B:E,4,0)</f>
        <v>1.0017032509739916E-2</v>
      </c>
      <c r="E944" s="3">
        <v>7297</v>
      </c>
      <c r="F944" s="2">
        <v>991</v>
      </c>
      <c r="G944" s="3">
        <v>2756</v>
      </c>
      <c r="H944" s="4">
        <f t="shared" si="210"/>
        <v>5026.5</v>
      </c>
      <c r="I944" s="2">
        <v>342</v>
      </c>
      <c r="J944" s="4">
        <f t="shared" si="211"/>
        <v>666.5</v>
      </c>
      <c r="K944" s="3">
        <v>1774690</v>
      </c>
      <c r="L944" s="3">
        <f t="shared" si="198"/>
        <v>1410080</v>
      </c>
      <c r="M944" s="3">
        <v>364610</v>
      </c>
      <c r="N944" s="3">
        <f t="shared" si="201"/>
        <v>35554.254849420664</v>
      </c>
      <c r="O944" s="3">
        <f t="shared" si="199"/>
        <v>7449.2473638314168</v>
      </c>
      <c r="P944" s="3">
        <f t="shared" si="200"/>
        <v>1612.9469822126257</v>
      </c>
      <c r="Q944" s="3">
        <v>2</v>
      </c>
      <c r="R944" s="22">
        <v>18</v>
      </c>
      <c r="S944" s="19">
        <f t="shared" si="202"/>
        <v>165.5388303073648</v>
      </c>
      <c r="T944" s="20">
        <f t="shared" si="203"/>
        <v>6.0064887629667926E-2</v>
      </c>
      <c r="U944" s="20">
        <f t="shared" si="204"/>
        <v>3.293321999549683E-2</v>
      </c>
      <c r="V944" s="21">
        <f t="shared" si="205"/>
        <v>2.2685875059252406E-2</v>
      </c>
      <c r="W944" s="26">
        <f t="shared" si="206"/>
        <v>35.843266271391684</v>
      </c>
      <c r="X944" s="27">
        <f t="shared" si="207"/>
        <v>0.10480487213857217</v>
      </c>
      <c r="Y944" s="27">
        <f t="shared" si="208"/>
        <v>5.37783439930858E-2</v>
      </c>
      <c r="Z944" s="27">
        <f t="shared" si="209"/>
        <v>3.6168785339446702E-2</v>
      </c>
    </row>
    <row r="945" spans="1:26" ht="12.5" x14ac:dyDescent="0.25">
      <c r="A945" s="2" t="s">
        <v>39</v>
      </c>
      <c r="B945" t="s">
        <v>375</v>
      </c>
      <c r="C945" t="s">
        <v>374</v>
      </c>
      <c r="D945" s="18">
        <f>VLOOKUP(C945,'Infected rate by state'!B:E,4,0)</f>
        <v>6.2179748494527662E-3</v>
      </c>
      <c r="E945" s="2">
        <v>970</v>
      </c>
      <c r="F945" s="2">
        <v>80</v>
      </c>
      <c r="G945" s="2">
        <v>422</v>
      </c>
      <c r="H945" s="4">
        <f t="shared" si="210"/>
        <v>696</v>
      </c>
      <c r="I945" s="2">
        <v>43</v>
      </c>
      <c r="J945" s="4">
        <f t="shared" si="211"/>
        <v>61.5</v>
      </c>
      <c r="K945" s="3">
        <v>182581</v>
      </c>
      <c r="L945" s="3">
        <f t="shared" si="198"/>
        <v>143770</v>
      </c>
      <c r="M945" s="3">
        <v>38811</v>
      </c>
      <c r="N945" s="3">
        <f t="shared" si="201"/>
        <v>2270.568131975871</v>
      </c>
      <c r="O945" s="3">
        <f t="shared" si="199"/>
        <v>477.25985123301666</v>
      </c>
      <c r="P945" s="3">
        <f t="shared" si="200"/>
        <v>103.73509869809538</v>
      </c>
      <c r="Q945" s="3">
        <v>2</v>
      </c>
      <c r="R945" s="22">
        <v>18</v>
      </c>
      <c r="S945" s="19">
        <f t="shared" si="202"/>
        <v>10.605774471844814</v>
      </c>
      <c r="T945" s="20">
        <f t="shared" si="203"/>
        <v>2.5132166994892926E-2</v>
      </c>
      <c r="U945" s="20">
        <f t="shared" si="204"/>
        <v>1.5238181712420709E-2</v>
      </c>
      <c r="V945" s="21">
        <f t="shared" si="205"/>
        <v>1.0933788115303933E-2</v>
      </c>
      <c r="W945" s="26">
        <f t="shared" si="206"/>
        <v>2.3052244155132309</v>
      </c>
      <c r="X945" s="27">
        <f t="shared" si="207"/>
        <v>5.3609870128214672E-2</v>
      </c>
      <c r="Y945" s="27">
        <f t="shared" si="208"/>
        <v>3.7483323829483432E-2</v>
      </c>
      <c r="Z945" s="27">
        <f t="shared" si="209"/>
        <v>2.8815305193915387E-2</v>
      </c>
    </row>
    <row r="946" spans="1:26" ht="12.5" x14ac:dyDescent="0.25">
      <c r="A946" s="2" t="s">
        <v>40</v>
      </c>
      <c r="B946" t="s">
        <v>333</v>
      </c>
      <c r="C946" t="s">
        <v>332</v>
      </c>
      <c r="D946" s="18">
        <f>VLOOKUP(C946,'Infected rate by state'!B:E,4,0)</f>
        <v>1.4486816526494731E-2</v>
      </c>
      <c r="E946" s="2">
        <v>394</v>
      </c>
      <c r="F946" s="2">
        <v>35</v>
      </c>
      <c r="G946" s="2">
        <v>201</v>
      </c>
      <c r="H946" s="4">
        <f t="shared" si="210"/>
        <v>297.5</v>
      </c>
      <c r="I946" s="2">
        <v>10</v>
      </c>
      <c r="J946" s="4">
        <f t="shared" si="211"/>
        <v>22.5</v>
      </c>
      <c r="K946" s="3">
        <v>160796</v>
      </c>
      <c r="L946" s="3">
        <f t="shared" si="198"/>
        <v>134859</v>
      </c>
      <c r="M946" s="3">
        <v>25937</v>
      </c>
      <c r="N946" s="3">
        <f t="shared" si="201"/>
        <v>4658.8443003884931</v>
      </c>
      <c r="O946" s="3">
        <f t="shared" si="199"/>
        <v>956.57188352087553</v>
      </c>
      <c r="P946" s="3">
        <f t="shared" si="200"/>
        <v>202.07643857836661</v>
      </c>
      <c r="Q946" s="3">
        <v>2</v>
      </c>
      <c r="R946" s="22">
        <v>18</v>
      </c>
      <c r="S946" s="19">
        <f t="shared" si="202"/>
        <v>21.257152967130569</v>
      </c>
      <c r="T946" s="20">
        <f t="shared" si="203"/>
        <v>0.10575697993597298</v>
      </c>
      <c r="U946" s="20">
        <f t="shared" si="204"/>
        <v>7.1452615015564935E-2</v>
      </c>
      <c r="V946" s="21">
        <f t="shared" si="205"/>
        <v>5.3952164891194337E-2</v>
      </c>
      <c r="W946" s="26">
        <f t="shared" si="206"/>
        <v>4.4905875239637023</v>
      </c>
      <c r="X946" s="27">
        <f t="shared" si="207"/>
        <v>0.44905875239637022</v>
      </c>
      <c r="Y946" s="27">
        <f t="shared" si="208"/>
        <v>0.19958166773172009</v>
      </c>
      <c r="Z946" s="27">
        <f t="shared" si="209"/>
        <v>0.12830250068467722</v>
      </c>
    </row>
    <row r="947" spans="1:26" ht="12.5" x14ac:dyDescent="0.25">
      <c r="A947" s="2" t="s">
        <v>41</v>
      </c>
      <c r="B947" t="s">
        <v>333</v>
      </c>
      <c r="C947" t="s">
        <v>332</v>
      </c>
      <c r="D947" s="18">
        <f>VLOOKUP(C947,'Infected rate by state'!B:E,4,0)</f>
        <v>1.4486816526494731E-2</v>
      </c>
      <c r="E947" s="3">
        <v>2053</v>
      </c>
      <c r="F947" s="2">
        <v>308</v>
      </c>
      <c r="G947" s="2">
        <v>583</v>
      </c>
      <c r="H947" s="4">
        <f t="shared" si="210"/>
        <v>1318</v>
      </c>
      <c r="I947" s="2">
        <v>118</v>
      </c>
      <c r="J947" s="4">
        <f t="shared" si="211"/>
        <v>213</v>
      </c>
      <c r="K947" s="3">
        <v>670968</v>
      </c>
      <c r="L947" s="3">
        <f t="shared" si="198"/>
        <v>536485</v>
      </c>
      <c r="M947" s="3">
        <v>134483</v>
      </c>
      <c r="N947" s="3">
        <f t="shared" si="201"/>
        <v>19440.380622298235</v>
      </c>
      <c r="O947" s="3">
        <f t="shared" si="199"/>
        <v>4063.8361221538571</v>
      </c>
      <c r="P947" s="3">
        <f t="shared" si="200"/>
        <v>877.52813579828603</v>
      </c>
      <c r="Q947" s="3">
        <v>2</v>
      </c>
      <c r="R947" s="22">
        <v>18</v>
      </c>
      <c r="S947" s="19">
        <f t="shared" si="202"/>
        <v>90.307469381196825</v>
      </c>
      <c r="T947" s="20">
        <f t="shared" si="203"/>
        <v>0.15490131969330501</v>
      </c>
      <c r="U947" s="20">
        <f t="shared" si="204"/>
        <v>6.851856553960306E-2</v>
      </c>
      <c r="V947" s="21">
        <f t="shared" si="205"/>
        <v>4.3988051330344287E-2</v>
      </c>
      <c r="W947" s="26">
        <f t="shared" si="206"/>
        <v>19.500625239961913</v>
      </c>
      <c r="X947" s="27">
        <f t="shared" si="207"/>
        <v>0.16525953593188061</v>
      </c>
      <c r="Y947" s="27">
        <f t="shared" si="208"/>
        <v>9.1552231173530105E-2</v>
      </c>
      <c r="Z947" s="27">
        <f t="shared" si="209"/>
        <v>6.3313718311564654E-2</v>
      </c>
    </row>
    <row r="948" spans="1:26" ht="12.5" x14ac:dyDescent="0.25">
      <c r="A948" s="2" t="s">
        <v>42</v>
      </c>
      <c r="B948" t="s">
        <v>331</v>
      </c>
      <c r="C948" t="s">
        <v>330</v>
      </c>
      <c r="D948" s="18">
        <f>VLOOKUP(C948,'Infected rate by state'!B:E,4,0)</f>
        <v>4.6785737234898671E-3</v>
      </c>
      <c r="E948" s="3">
        <v>1773</v>
      </c>
      <c r="F948" s="2">
        <v>186</v>
      </c>
      <c r="G948" s="2">
        <v>848</v>
      </c>
      <c r="H948" s="4">
        <f t="shared" si="210"/>
        <v>1310.5</v>
      </c>
      <c r="I948" s="2">
        <v>95</v>
      </c>
      <c r="J948" s="4">
        <f t="shared" si="211"/>
        <v>140.5</v>
      </c>
      <c r="K948" s="3">
        <v>701166</v>
      </c>
      <c r="L948" s="3">
        <f t="shared" si="198"/>
        <v>566213</v>
      </c>
      <c r="M948" s="3">
        <v>134953</v>
      </c>
      <c r="N948" s="3">
        <f t="shared" si="201"/>
        <v>6560.9136468089919</v>
      </c>
      <c r="O948" s="3">
        <f t="shared" si="199"/>
        <v>1366.5372292378729</v>
      </c>
      <c r="P948" s="3">
        <f t="shared" si="200"/>
        <v>293.80014053529737</v>
      </c>
      <c r="Q948" s="3">
        <v>2</v>
      </c>
      <c r="R948" s="22">
        <v>18</v>
      </c>
      <c r="S948" s="19">
        <f t="shared" si="202"/>
        <v>30.367493983063842</v>
      </c>
      <c r="T948" s="20">
        <f t="shared" si="203"/>
        <v>3.5810724036631887E-2</v>
      </c>
      <c r="U948" s="20">
        <f t="shared" si="204"/>
        <v>2.3172448670785075E-2</v>
      </c>
      <c r="V948" s="21">
        <f t="shared" si="205"/>
        <v>1.712774618334114E-2</v>
      </c>
      <c r="W948" s="26">
        <f t="shared" si="206"/>
        <v>6.5288920118954969</v>
      </c>
      <c r="X948" s="27">
        <f t="shared" si="207"/>
        <v>6.8725179072584172E-2</v>
      </c>
      <c r="Y948" s="27">
        <f t="shared" si="208"/>
        <v>4.6468982291071152E-2</v>
      </c>
      <c r="Z948" s="27">
        <f t="shared" si="209"/>
        <v>3.5101569956427402E-2</v>
      </c>
    </row>
    <row r="949" spans="1:26" ht="12.5" x14ac:dyDescent="0.25">
      <c r="A949" s="2" t="s">
        <v>43</v>
      </c>
      <c r="B949" t="s">
        <v>349</v>
      </c>
      <c r="C949" t="s">
        <v>348</v>
      </c>
      <c r="D949" s="18">
        <f>VLOOKUP(C949,'Infected rate by state'!B:E,4,0)</f>
        <v>1.9670510547683942E-2</v>
      </c>
      <c r="E949" s="3">
        <v>10239</v>
      </c>
      <c r="F949" s="3">
        <v>1157</v>
      </c>
      <c r="G949" s="3">
        <v>2548</v>
      </c>
      <c r="H949" s="4">
        <f t="shared" si="210"/>
        <v>6393.5</v>
      </c>
      <c r="I949" s="2">
        <v>438</v>
      </c>
      <c r="J949" s="4">
        <f t="shared" si="211"/>
        <v>797.5</v>
      </c>
      <c r="K949" s="3">
        <v>4022208</v>
      </c>
      <c r="L949" s="3">
        <f t="shared" si="198"/>
        <v>3240194</v>
      </c>
      <c r="M949" s="3">
        <v>782014</v>
      </c>
      <c r="N949" s="3">
        <f t="shared" si="201"/>
        <v>158237.76977795747</v>
      </c>
      <c r="O949" s="3">
        <f t="shared" si="199"/>
        <v>32987.873038544858</v>
      </c>
      <c r="P949" s="3">
        <f t="shared" si="200"/>
        <v>7099.8953291006374</v>
      </c>
      <c r="Q949" s="3">
        <v>2</v>
      </c>
      <c r="R949" s="22">
        <v>18</v>
      </c>
      <c r="S949" s="19">
        <f t="shared" si="202"/>
        <v>733.06384530099683</v>
      </c>
      <c r="T949" s="20">
        <f t="shared" si="203"/>
        <v>0.28770166613068948</v>
      </c>
      <c r="U949" s="20">
        <f t="shared" si="204"/>
        <v>0.11465767502948257</v>
      </c>
      <c r="V949" s="21">
        <f t="shared" si="205"/>
        <v>7.1595257867076559E-2</v>
      </c>
      <c r="W949" s="26">
        <f t="shared" si="206"/>
        <v>157.77545175779193</v>
      </c>
      <c r="X949" s="27">
        <f t="shared" si="207"/>
        <v>0.36021792638765282</v>
      </c>
      <c r="Y949" s="27">
        <f t="shared" si="208"/>
        <v>0.19783755706306197</v>
      </c>
      <c r="Z949" s="27">
        <f t="shared" si="209"/>
        <v>0.13636599114761619</v>
      </c>
    </row>
    <row r="950" spans="1:26" ht="12.5" x14ac:dyDescent="0.25">
      <c r="A950" s="2" t="s">
        <v>44</v>
      </c>
      <c r="B950" t="s">
        <v>317</v>
      </c>
      <c r="C950" t="s">
        <v>316</v>
      </c>
      <c r="D950" s="18">
        <f>VLOOKUP(C950,'Infected rate by state'!B:E,4,0)</f>
        <v>7.3843274393391549E-3</v>
      </c>
      <c r="E950" s="2">
        <v>640</v>
      </c>
      <c r="F950" s="2">
        <v>90</v>
      </c>
      <c r="G950" s="2">
        <v>297</v>
      </c>
      <c r="H950" s="4">
        <f t="shared" si="210"/>
        <v>468.5</v>
      </c>
      <c r="I950" s="2">
        <v>43</v>
      </c>
      <c r="J950" s="4">
        <f t="shared" si="211"/>
        <v>66.5</v>
      </c>
      <c r="K950" s="3">
        <v>267487</v>
      </c>
      <c r="L950" s="3">
        <f t="shared" si="198"/>
        <v>225394</v>
      </c>
      <c r="M950" s="3">
        <v>42093</v>
      </c>
      <c r="N950" s="3">
        <f t="shared" si="201"/>
        <v>3950.4231875330252</v>
      </c>
      <c r="O950" s="3">
        <f t="shared" si="199"/>
        <v>809.63781966305419</v>
      </c>
      <c r="P950" s="3">
        <f t="shared" si="200"/>
        <v>170.64700731029228</v>
      </c>
      <c r="Q950" s="3">
        <v>2</v>
      </c>
      <c r="R950" s="22">
        <v>18</v>
      </c>
      <c r="S950" s="19">
        <f t="shared" si="202"/>
        <v>17.99195154806787</v>
      </c>
      <c r="T950" s="20">
        <f t="shared" si="203"/>
        <v>6.0578961441305958E-2</v>
      </c>
      <c r="U950" s="20">
        <f t="shared" si="204"/>
        <v>3.8403311735470375E-2</v>
      </c>
      <c r="V950" s="21">
        <f t="shared" si="205"/>
        <v>2.8112424293856048E-2</v>
      </c>
      <c r="W950" s="26">
        <f t="shared" si="206"/>
        <v>3.7921557180064953</v>
      </c>
      <c r="X950" s="27">
        <f t="shared" si="207"/>
        <v>8.8189667860616175E-2</v>
      </c>
      <c r="Y950" s="27">
        <f t="shared" si="208"/>
        <v>5.7024898015135266E-2</v>
      </c>
      <c r="Z950" s="27">
        <f t="shared" si="209"/>
        <v>4.2135063533405501E-2</v>
      </c>
    </row>
    <row r="951" spans="1:26" ht="12.5" x14ac:dyDescent="0.25">
      <c r="A951" s="2" t="s">
        <v>45</v>
      </c>
      <c r="B951" t="s">
        <v>325</v>
      </c>
      <c r="C951" t="s">
        <v>324</v>
      </c>
      <c r="D951" s="18">
        <f>VLOOKUP(C951,'Infected rate by state'!B:E,4,0)</f>
        <v>8.9298079160438481E-3</v>
      </c>
      <c r="E951" s="2">
        <v>822</v>
      </c>
      <c r="F951" s="2">
        <v>104</v>
      </c>
      <c r="G951" s="2">
        <v>342</v>
      </c>
      <c r="H951" s="4">
        <f t="shared" si="210"/>
        <v>582</v>
      </c>
      <c r="I951" s="2">
        <v>49</v>
      </c>
      <c r="J951" s="4">
        <f t="shared" si="211"/>
        <v>76.5</v>
      </c>
      <c r="K951" s="3">
        <v>266378</v>
      </c>
      <c r="L951" s="3">
        <f t="shared" si="198"/>
        <v>183536</v>
      </c>
      <c r="M951" s="3">
        <v>82842</v>
      </c>
      <c r="N951" s="3">
        <f t="shared" si="201"/>
        <v>4757.408746119856</v>
      </c>
      <c r="O951" s="3">
        <f t="shared" si="199"/>
        <v>1044.4626597651445</v>
      </c>
      <c r="P951" s="3">
        <f t="shared" si="200"/>
        <v>238.4690916286844</v>
      </c>
      <c r="Q951" s="3">
        <v>2</v>
      </c>
      <c r="R951" s="22">
        <v>18</v>
      </c>
      <c r="S951" s="19">
        <f t="shared" si="202"/>
        <v>23.210281328114323</v>
      </c>
      <c r="T951" s="20">
        <f t="shared" si="203"/>
        <v>6.7866319672848896E-2</v>
      </c>
      <c r="U951" s="20">
        <f t="shared" si="204"/>
        <v>3.9880208467550381E-2</v>
      </c>
      <c r="V951" s="21">
        <f t="shared" si="205"/>
        <v>2.8236351980674361E-2</v>
      </c>
      <c r="W951" s="26">
        <f t="shared" si="206"/>
        <v>5.2993131473040975</v>
      </c>
      <c r="X951" s="27">
        <f t="shared" si="207"/>
        <v>0.10814924790416526</v>
      </c>
      <c r="Y951" s="27">
        <f t="shared" si="208"/>
        <v>6.9272067285020889E-2</v>
      </c>
      <c r="Z951" s="27">
        <f t="shared" si="209"/>
        <v>5.0954934108693242E-2</v>
      </c>
    </row>
    <row r="952" spans="1:26" ht="12.5" x14ac:dyDescent="0.25">
      <c r="A952" s="2" t="s">
        <v>46</v>
      </c>
      <c r="B952" t="s">
        <v>319</v>
      </c>
      <c r="C952" t="s">
        <v>318</v>
      </c>
      <c r="D952" s="18">
        <f>VLOOKUP(C952,'Infected rate by state'!B:E,4,0)</f>
        <v>1.6392760880107365E-2</v>
      </c>
      <c r="E952" s="3">
        <v>1354</v>
      </c>
      <c r="F952" s="2">
        <v>132</v>
      </c>
      <c r="G952" s="2">
        <v>370</v>
      </c>
      <c r="H952" s="4">
        <f t="shared" si="210"/>
        <v>862</v>
      </c>
      <c r="I952" s="2">
        <v>65</v>
      </c>
      <c r="J952" s="4">
        <f t="shared" si="211"/>
        <v>98.5</v>
      </c>
      <c r="K952" s="3">
        <v>539133</v>
      </c>
      <c r="L952" s="3">
        <f t="shared" si="198"/>
        <v>436962</v>
      </c>
      <c r="M952" s="3">
        <v>102171</v>
      </c>
      <c r="N952" s="3">
        <f t="shared" si="201"/>
        <v>17675.756703149847</v>
      </c>
      <c r="O952" s="3">
        <f t="shared" si="199"/>
        <v>3676.6180802559466</v>
      </c>
      <c r="P952" s="3">
        <f t="shared" si="200"/>
        <v>789.16761940741617</v>
      </c>
      <c r="Q952" s="3">
        <v>2</v>
      </c>
      <c r="R952" s="22">
        <v>18</v>
      </c>
      <c r="S952" s="19">
        <f t="shared" si="202"/>
        <v>81.702624005687696</v>
      </c>
      <c r="T952" s="20">
        <f t="shared" si="203"/>
        <v>0.22081790271807486</v>
      </c>
      <c r="U952" s="20">
        <f t="shared" si="204"/>
        <v>9.4782626456714258E-2</v>
      </c>
      <c r="V952" s="21">
        <f t="shared" si="205"/>
        <v>6.0341672086918534E-2</v>
      </c>
      <c r="W952" s="26">
        <f t="shared" si="206"/>
        <v>17.537058209053694</v>
      </c>
      <c r="X952" s="27">
        <f t="shared" si="207"/>
        <v>0.26980089552390296</v>
      </c>
      <c r="Y952" s="27">
        <f t="shared" si="208"/>
        <v>0.17804120009191568</v>
      </c>
      <c r="Z952" s="27">
        <f t="shared" si="209"/>
        <v>0.1328565015837401</v>
      </c>
    </row>
    <row r="953" spans="1:26" ht="12.5" x14ac:dyDescent="0.25">
      <c r="A953" s="2" t="s">
        <v>47</v>
      </c>
      <c r="B953" t="s">
        <v>371</v>
      </c>
      <c r="C953" t="s">
        <v>370</v>
      </c>
      <c r="D953" s="18">
        <f>VLOOKUP(C953,'Infected rate by state'!B:E,4,0)</f>
        <v>2.5429318796877907E-2</v>
      </c>
      <c r="E953" s="3">
        <v>4012</v>
      </c>
      <c r="F953" s="2">
        <v>282</v>
      </c>
      <c r="G953" s="2">
        <v>807</v>
      </c>
      <c r="H953" s="4">
        <f t="shared" si="210"/>
        <v>2409.5</v>
      </c>
      <c r="I953" s="2">
        <v>115</v>
      </c>
      <c r="J953" s="4">
        <f t="shared" si="211"/>
        <v>198.5</v>
      </c>
      <c r="K953" s="3">
        <v>1094741</v>
      </c>
      <c r="L953" s="3">
        <f t="shared" si="198"/>
        <v>924302</v>
      </c>
      <c r="M953" s="3">
        <v>170439</v>
      </c>
      <c r="N953" s="3">
        <f t="shared" si="201"/>
        <v>55677.035778025835</v>
      </c>
      <c r="O953" s="3">
        <f t="shared" si="199"/>
        <v>11402.124854444912</v>
      </c>
      <c r="P953" s="3">
        <f t="shared" si="200"/>
        <v>2400.8811110979132</v>
      </c>
      <c r="Q953" s="3">
        <v>2</v>
      </c>
      <c r="R953" s="22">
        <v>18</v>
      </c>
      <c r="S953" s="19">
        <f t="shared" si="202"/>
        <v>253.38055232099805</v>
      </c>
      <c r="T953" s="20">
        <f t="shared" si="203"/>
        <v>0.31397837957992325</v>
      </c>
      <c r="U953" s="20">
        <f t="shared" si="204"/>
        <v>0.10515897585432582</v>
      </c>
      <c r="V953" s="21">
        <f t="shared" si="205"/>
        <v>6.3155671067048363E-2</v>
      </c>
      <c r="W953" s="26">
        <f t="shared" si="206"/>
        <v>53.352913579953629</v>
      </c>
      <c r="X953" s="27">
        <f t="shared" si="207"/>
        <v>0.4639383789561185</v>
      </c>
      <c r="Y953" s="27">
        <f t="shared" si="208"/>
        <v>0.26878042105770089</v>
      </c>
      <c r="Z953" s="27">
        <f t="shared" si="209"/>
        <v>0.18919472900692777</v>
      </c>
    </row>
    <row r="954" spans="1:26" ht="12.5" x14ac:dyDescent="0.25">
      <c r="A954" s="2" t="s">
        <v>48</v>
      </c>
      <c r="B954" t="s">
        <v>393</v>
      </c>
      <c r="C954" t="s">
        <v>392</v>
      </c>
      <c r="D954" s="18">
        <f>VLOOKUP(C954,'Infected rate by state'!B:E,4,0)</f>
        <v>7.5097590818065515E-3</v>
      </c>
      <c r="E954" s="2">
        <v>579</v>
      </c>
      <c r="F954" s="2">
        <v>64</v>
      </c>
      <c r="G954" s="2">
        <v>317</v>
      </c>
      <c r="H954" s="4">
        <f t="shared" si="210"/>
        <v>448</v>
      </c>
      <c r="I954" s="2">
        <v>34</v>
      </c>
      <c r="J954" s="4">
        <f t="shared" si="211"/>
        <v>49</v>
      </c>
      <c r="K954" s="3">
        <v>230741</v>
      </c>
      <c r="L954" s="3">
        <f t="shared" si="198"/>
        <v>198470</v>
      </c>
      <c r="M954" s="3">
        <v>32271</v>
      </c>
      <c r="N954" s="3">
        <f t="shared" si="201"/>
        <v>3465.6186405902508</v>
      </c>
      <c r="O954" s="3">
        <f t="shared" si="199"/>
        <v>704.51355442465365</v>
      </c>
      <c r="P954" s="3">
        <f t="shared" si="200"/>
        <v>146.96857159198197</v>
      </c>
      <c r="Q954" s="3">
        <v>2</v>
      </c>
      <c r="R954" s="22">
        <v>18</v>
      </c>
      <c r="S954" s="19">
        <f t="shared" si="202"/>
        <v>15.655856764992304</v>
      </c>
      <c r="T954" s="20">
        <f t="shared" si="203"/>
        <v>4.9387560772846388E-2</v>
      </c>
      <c r="U954" s="20">
        <f t="shared" si="204"/>
        <v>3.4946108850429251E-2</v>
      </c>
      <c r="V954" s="21">
        <f t="shared" si="205"/>
        <v>2.7039476278052338E-2</v>
      </c>
      <c r="W954" s="26">
        <f t="shared" si="206"/>
        <v>3.2659682575995994</v>
      </c>
      <c r="X954" s="27">
        <f t="shared" si="207"/>
        <v>9.6057889929399981E-2</v>
      </c>
      <c r="Y954" s="27">
        <f t="shared" si="208"/>
        <v>6.6652413420399986E-2</v>
      </c>
      <c r="Z954" s="27">
        <f t="shared" si="209"/>
        <v>5.1030754024993741E-2</v>
      </c>
    </row>
    <row r="955" spans="1:26" ht="12.5" x14ac:dyDescent="0.25">
      <c r="A955" s="2" t="s">
        <v>49</v>
      </c>
      <c r="B955" t="s">
        <v>371</v>
      </c>
      <c r="C955" t="s">
        <v>370</v>
      </c>
      <c r="D955" s="18">
        <f>VLOOKUP(C955,'Infected rate by state'!B:E,4,0)</f>
        <v>2.5429318796877907E-2</v>
      </c>
      <c r="E955" s="3">
        <v>4713</v>
      </c>
      <c r="F955" s="2">
        <v>323</v>
      </c>
      <c r="G955" s="3">
        <v>1228</v>
      </c>
      <c r="H955" s="4">
        <f t="shared" si="210"/>
        <v>2970.5</v>
      </c>
      <c r="I955" s="2">
        <v>95</v>
      </c>
      <c r="J955" s="4">
        <f t="shared" si="211"/>
        <v>209</v>
      </c>
      <c r="K955" s="3">
        <v>1090373</v>
      </c>
      <c r="L955" s="3">
        <f t="shared" si="198"/>
        <v>855832</v>
      </c>
      <c r="M955" s="3">
        <v>234541</v>
      </c>
      <c r="N955" s="3">
        <f t="shared" si="201"/>
        <v>55454.885249016304</v>
      </c>
      <c r="O955" s="3">
        <f t="shared" si="199"/>
        <v>11669.629590701421</v>
      </c>
      <c r="P955" s="3">
        <f t="shared" si="200"/>
        <v>2539.893808455945</v>
      </c>
      <c r="Q955" s="3">
        <v>2</v>
      </c>
      <c r="R955" s="22">
        <v>18</v>
      </c>
      <c r="S955" s="19">
        <f t="shared" si="202"/>
        <v>259.32510201558711</v>
      </c>
      <c r="T955" s="20">
        <f t="shared" si="203"/>
        <v>0.2111767931723022</v>
      </c>
      <c r="U955" s="20">
        <f t="shared" si="204"/>
        <v>8.7300152168182835E-2</v>
      </c>
      <c r="V955" s="21">
        <f t="shared" si="205"/>
        <v>5.5023361344279036E-2</v>
      </c>
      <c r="W955" s="26">
        <f t="shared" si="206"/>
        <v>56.44208463235433</v>
      </c>
      <c r="X955" s="27">
        <f t="shared" si="207"/>
        <v>0.59412720665636132</v>
      </c>
      <c r="Y955" s="27">
        <f t="shared" si="208"/>
        <v>0.27005782120743699</v>
      </c>
      <c r="Z955" s="27">
        <f t="shared" si="209"/>
        <v>0.1747432960754004</v>
      </c>
    </row>
    <row r="956" spans="1:26" ht="12.5" x14ac:dyDescent="0.25">
      <c r="A956" s="2" t="s">
        <v>50</v>
      </c>
      <c r="B956" t="s">
        <v>397</v>
      </c>
      <c r="C956" t="s">
        <v>396</v>
      </c>
      <c r="D956" s="18">
        <f>VLOOKUP(C956,'Infected rate by state'!B:E,4,0)</f>
        <v>2.3671143543538835E-3</v>
      </c>
      <c r="E956" s="3">
        <v>1743</v>
      </c>
      <c r="F956" s="2">
        <v>117</v>
      </c>
      <c r="G956" s="2">
        <v>587</v>
      </c>
      <c r="H956" s="4">
        <f t="shared" si="210"/>
        <v>1165</v>
      </c>
      <c r="I956" s="2">
        <v>65</v>
      </c>
      <c r="J956" s="4">
        <f t="shared" si="211"/>
        <v>91</v>
      </c>
      <c r="K956" s="3">
        <v>522720</v>
      </c>
      <c r="L956" s="3">
        <f t="shared" si="198"/>
        <v>418616</v>
      </c>
      <c r="M956" s="3">
        <v>104104</v>
      </c>
      <c r="N956" s="3">
        <f t="shared" si="201"/>
        <v>2474.6760306157239</v>
      </c>
      <c r="O956" s="3">
        <f t="shared" si="199"/>
        <v>517.00939963866222</v>
      </c>
      <c r="P956" s="3">
        <f t="shared" si="200"/>
        <v>111.56343646688586</v>
      </c>
      <c r="Q956" s="3">
        <v>2</v>
      </c>
      <c r="R956" s="22">
        <v>18</v>
      </c>
      <c r="S956" s="19">
        <f t="shared" si="202"/>
        <v>11.489097769748049</v>
      </c>
      <c r="T956" s="20">
        <f t="shared" si="203"/>
        <v>1.9572568602637223E-2</v>
      </c>
      <c r="U956" s="20">
        <f t="shared" si="204"/>
        <v>9.8618864976378114E-3</v>
      </c>
      <c r="V956" s="21">
        <f t="shared" si="205"/>
        <v>6.5915649855123638E-3</v>
      </c>
      <c r="W956" s="26">
        <f t="shared" si="206"/>
        <v>2.4791874770419082</v>
      </c>
      <c r="X956" s="27">
        <f t="shared" si="207"/>
        <v>3.8141345800644745E-2</v>
      </c>
      <c r="Y956" s="27">
        <f t="shared" si="208"/>
        <v>2.7243818429031959E-2</v>
      </c>
      <c r="Z956" s="27">
        <f t="shared" si="209"/>
        <v>2.1189636555913747E-2</v>
      </c>
    </row>
    <row r="957" spans="1:26" ht="12.5" x14ac:dyDescent="0.25">
      <c r="A957" s="2" t="s">
        <v>51</v>
      </c>
      <c r="B957" t="s">
        <v>367</v>
      </c>
      <c r="C957" t="s">
        <v>366</v>
      </c>
      <c r="D957" s="18">
        <f>VLOOKUP(C957,'Infected rate by state'!B:E,4,0)</f>
        <v>2.4682967074759195E-2</v>
      </c>
      <c r="E957" s="3">
        <v>6527</v>
      </c>
      <c r="F957" s="2">
        <v>701</v>
      </c>
      <c r="G957" s="3">
        <v>2294</v>
      </c>
      <c r="H957" s="4">
        <f t="shared" si="210"/>
        <v>4410.5</v>
      </c>
      <c r="I957" s="2">
        <v>293</v>
      </c>
      <c r="J957" s="4">
        <f t="shared" si="211"/>
        <v>497</v>
      </c>
      <c r="K957" s="3">
        <v>2208721</v>
      </c>
      <c r="L957" s="3">
        <f t="shared" si="198"/>
        <v>1719507</v>
      </c>
      <c r="M957" s="3">
        <v>489214</v>
      </c>
      <c r="N957" s="3">
        <f t="shared" si="201"/>
        <v>109035.57544065842</v>
      </c>
      <c r="O957" s="3">
        <f t="shared" si="199"/>
        <v>23011.057414082235</v>
      </c>
      <c r="P957" s="3">
        <f t="shared" si="200"/>
        <v>5025.3720989246831</v>
      </c>
      <c r="Q957" s="3">
        <v>2</v>
      </c>
      <c r="R957" s="22">
        <v>18</v>
      </c>
      <c r="S957" s="19">
        <f t="shared" si="202"/>
        <v>511.35683142404969</v>
      </c>
      <c r="T957" s="20">
        <f t="shared" si="203"/>
        <v>0.22291056295730152</v>
      </c>
      <c r="U957" s="20">
        <f t="shared" si="204"/>
        <v>0.1159407848144314</v>
      </c>
      <c r="V957" s="21">
        <f t="shared" si="205"/>
        <v>7.8344849306580311E-2</v>
      </c>
      <c r="W957" s="26">
        <f t="shared" si="206"/>
        <v>111.67493553165963</v>
      </c>
      <c r="X957" s="27">
        <f t="shared" si="207"/>
        <v>0.38114312468143219</v>
      </c>
      <c r="Y957" s="27">
        <f t="shared" si="208"/>
        <v>0.22469805941983828</v>
      </c>
      <c r="Z957" s="27">
        <f t="shared" si="209"/>
        <v>0.15930803927483542</v>
      </c>
    </row>
    <row r="958" spans="1:26" ht="12.5" x14ac:dyDescent="0.25">
      <c r="A958" s="2" t="s">
        <v>52</v>
      </c>
      <c r="B958" t="s">
        <v>377</v>
      </c>
      <c r="C958" t="s">
        <v>376</v>
      </c>
      <c r="D958" s="18">
        <f>VLOOKUP(C958,'Infected rate by state'!B:E,4,0)</f>
        <v>5.6936382854354227E-3</v>
      </c>
      <c r="E958" s="3">
        <v>1441</v>
      </c>
      <c r="F958" s="2">
        <v>209</v>
      </c>
      <c r="G958" s="2">
        <v>706</v>
      </c>
      <c r="H958" s="4">
        <f t="shared" si="210"/>
        <v>1073.5</v>
      </c>
      <c r="I958" s="2">
        <v>97</v>
      </c>
      <c r="J958" s="4">
        <f t="shared" si="211"/>
        <v>153</v>
      </c>
      <c r="K958" s="3">
        <v>495349</v>
      </c>
      <c r="L958" s="3">
        <f t="shared" si="198"/>
        <v>381413</v>
      </c>
      <c r="M958" s="3">
        <v>113936</v>
      </c>
      <c r="N958" s="3">
        <f t="shared" si="201"/>
        <v>5640.6760621043022</v>
      </c>
      <c r="O958" s="3">
        <f t="shared" si="199"/>
        <v>1194.9834224207975</v>
      </c>
      <c r="P958" s="3">
        <f t="shared" si="200"/>
        <v>262.14208136834651</v>
      </c>
      <c r="Q958" s="3">
        <v>2</v>
      </c>
      <c r="R958" s="22">
        <v>18</v>
      </c>
      <c r="S958" s="19">
        <f t="shared" si="202"/>
        <v>26.555187164906613</v>
      </c>
      <c r="T958" s="20">
        <f t="shared" si="203"/>
        <v>3.7613579553692086E-2</v>
      </c>
      <c r="U958" s="20">
        <f t="shared" si="204"/>
        <v>2.4737016455432335E-2</v>
      </c>
      <c r="V958" s="21">
        <f t="shared" si="205"/>
        <v>1.8428304763987935E-2</v>
      </c>
      <c r="W958" s="26">
        <f t="shared" si="206"/>
        <v>5.8253795859632556</v>
      </c>
      <c r="X958" s="27">
        <f t="shared" si="207"/>
        <v>6.0055459649105726E-2</v>
      </c>
      <c r="Y958" s="27">
        <f t="shared" si="208"/>
        <v>3.807437637884481E-2</v>
      </c>
      <c r="Z958" s="27">
        <f t="shared" si="209"/>
        <v>2.7872629597910314E-2</v>
      </c>
    </row>
    <row r="959" spans="1:26" ht="12.5" x14ac:dyDescent="0.25">
      <c r="A959" s="2" t="s">
        <v>53</v>
      </c>
      <c r="B959" t="s">
        <v>357</v>
      </c>
      <c r="C959" t="s">
        <v>356</v>
      </c>
      <c r="D959" s="18">
        <f>VLOOKUP(C959,'Infected rate by state'!B:E,4,0)</f>
        <v>4.5578363920328819E-3</v>
      </c>
      <c r="E959" s="2">
        <v>859</v>
      </c>
      <c r="F959" s="2">
        <v>80</v>
      </c>
      <c r="G959" s="2">
        <v>398</v>
      </c>
      <c r="H959" s="4">
        <f t="shared" si="210"/>
        <v>628.5</v>
      </c>
      <c r="I959" s="2">
        <v>43</v>
      </c>
      <c r="J959" s="4">
        <f t="shared" si="211"/>
        <v>61.5</v>
      </c>
      <c r="K959" s="3">
        <v>202898</v>
      </c>
      <c r="L959" s="3">
        <f t="shared" si="198"/>
        <v>157668</v>
      </c>
      <c r="M959" s="3">
        <v>45230</v>
      </c>
      <c r="N959" s="3">
        <f t="shared" si="201"/>
        <v>1849.5517765413754</v>
      </c>
      <c r="O959" s="3">
        <f t="shared" si="199"/>
        <v>390.58351614507427</v>
      </c>
      <c r="P959" s="3">
        <f t="shared" si="200"/>
        <v>85.363633922194225</v>
      </c>
      <c r="Q959" s="3">
        <v>2</v>
      </c>
      <c r="R959" s="22">
        <v>18</v>
      </c>
      <c r="S959" s="19">
        <f t="shared" si="202"/>
        <v>8.6796336921127608</v>
      </c>
      <c r="T959" s="20">
        <f t="shared" si="203"/>
        <v>2.1808124854554675E-2</v>
      </c>
      <c r="U959" s="20">
        <f t="shared" si="204"/>
        <v>1.3810077473528656E-2</v>
      </c>
      <c r="V959" s="21">
        <f t="shared" si="205"/>
        <v>1.0104346556592271E-2</v>
      </c>
      <c r="W959" s="26">
        <f t="shared" si="206"/>
        <v>1.8969696427154272</v>
      </c>
      <c r="X959" s="27">
        <f t="shared" si="207"/>
        <v>4.4115573086405284E-2</v>
      </c>
      <c r="Y959" s="27">
        <f t="shared" si="208"/>
        <v>3.0845034840901255E-2</v>
      </c>
      <c r="Z959" s="27">
        <f t="shared" si="209"/>
        <v>2.3712120533942841E-2</v>
      </c>
    </row>
    <row r="960" spans="1:26" ht="12.5" x14ac:dyDescent="0.25">
      <c r="A960" s="2" t="s">
        <v>54</v>
      </c>
      <c r="B960" t="s">
        <v>406</v>
      </c>
      <c r="C960" t="s">
        <v>405</v>
      </c>
      <c r="D960" s="18">
        <f>VLOOKUP(C960,'Infected rate by state'!B:E,4,0)</f>
        <v>3.3569470970421841E-3</v>
      </c>
      <c r="E960" s="2">
        <v>633</v>
      </c>
      <c r="F960" s="2">
        <v>32</v>
      </c>
      <c r="G960" s="2">
        <v>378</v>
      </c>
      <c r="H960" s="4">
        <f t="shared" si="210"/>
        <v>505.5</v>
      </c>
      <c r="I960" s="2">
        <v>20</v>
      </c>
      <c r="J960" s="4">
        <f t="shared" si="211"/>
        <v>26</v>
      </c>
      <c r="K960" s="3">
        <v>152884</v>
      </c>
      <c r="L960" s="3">
        <f t="shared" si="198"/>
        <v>120954</v>
      </c>
      <c r="M960" s="3">
        <v>31930</v>
      </c>
      <c r="N960" s="3">
        <f t="shared" si="201"/>
        <v>1026.4469999683945</v>
      </c>
      <c r="O960" s="3">
        <f t="shared" si="199"/>
        <v>215.39052094762079</v>
      </c>
      <c r="P960" s="3">
        <f t="shared" si="200"/>
        <v>46.723033035790877</v>
      </c>
      <c r="Q960" s="3">
        <v>2</v>
      </c>
      <c r="R960" s="22">
        <v>18</v>
      </c>
      <c r="S960" s="19">
        <f t="shared" si="202"/>
        <v>4.7864560210582399</v>
      </c>
      <c r="T960" s="20">
        <f t="shared" si="203"/>
        <v>1.2662582066291639E-2</v>
      </c>
      <c r="U960" s="20">
        <f t="shared" si="204"/>
        <v>9.4687557290964192E-3</v>
      </c>
      <c r="V960" s="21">
        <f t="shared" si="205"/>
        <v>7.5615418974063825E-3</v>
      </c>
      <c r="W960" s="26">
        <f t="shared" si="206"/>
        <v>1.0382896230175751</v>
      </c>
      <c r="X960" s="27">
        <f t="shared" si="207"/>
        <v>5.1914481150878752E-2</v>
      </c>
      <c r="Y960" s="27">
        <f t="shared" si="208"/>
        <v>3.9934216269906737E-2</v>
      </c>
      <c r="Z960" s="27">
        <f t="shared" si="209"/>
        <v>3.2446550719299222E-2</v>
      </c>
    </row>
    <row r="961" spans="1:26" ht="12.5" x14ac:dyDescent="0.25">
      <c r="A961" s="2" t="s">
        <v>55</v>
      </c>
      <c r="B961" t="s">
        <v>337</v>
      </c>
      <c r="C961" t="s">
        <v>336</v>
      </c>
      <c r="D961" s="18">
        <f>VLOOKUP(C961,'Infected rate by state'!B:E,4,0)</f>
        <v>1.1933809905095205E-2</v>
      </c>
      <c r="E961" s="2">
        <v>799</v>
      </c>
      <c r="F961" s="2">
        <v>44</v>
      </c>
      <c r="G961" s="2">
        <v>364</v>
      </c>
      <c r="H961" s="4">
        <f t="shared" si="210"/>
        <v>581.5</v>
      </c>
      <c r="I961" s="2">
        <v>22</v>
      </c>
      <c r="J961" s="4">
        <f t="shared" si="211"/>
        <v>33</v>
      </c>
      <c r="K961" s="3">
        <v>234872</v>
      </c>
      <c r="L961" s="3">
        <f t="shared" si="198"/>
        <v>186644</v>
      </c>
      <c r="M961" s="3">
        <v>48228</v>
      </c>
      <c r="N961" s="3">
        <f t="shared" si="201"/>
        <v>5605.835600059042</v>
      </c>
      <c r="O961" s="3">
        <f t="shared" si="199"/>
        <v>1174.4620829907749</v>
      </c>
      <c r="P961" s="3">
        <f t="shared" si="200"/>
        <v>254.28471448821583</v>
      </c>
      <c r="Q961" s="3">
        <v>2</v>
      </c>
      <c r="R961" s="22">
        <v>18</v>
      </c>
      <c r="S961" s="19">
        <f t="shared" si="202"/>
        <v>26.099157399794997</v>
      </c>
      <c r="T961" s="20">
        <f t="shared" si="203"/>
        <v>7.1700981867568667E-2</v>
      </c>
      <c r="U961" s="20">
        <f t="shared" si="204"/>
        <v>4.4882471882708511E-2</v>
      </c>
      <c r="V961" s="21">
        <f t="shared" si="205"/>
        <v>3.2664777721896118E-2</v>
      </c>
      <c r="W961" s="26">
        <f t="shared" si="206"/>
        <v>5.6507714330714629</v>
      </c>
      <c r="X961" s="27">
        <f t="shared" si="207"/>
        <v>0.25685324695779377</v>
      </c>
      <c r="Y961" s="27">
        <f t="shared" si="208"/>
        <v>0.17123549797186252</v>
      </c>
      <c r="Z961" s="27">
        <f t="shared" si="209"/>
        <v>0.12842662347889688</v>
      </c>
    </row>
    <row r="962" spans="1:26" ht="12.5" x14ac:dyDescent="0.25">
      <c r="A962" s="2" t="s">
        <v>56</v>
      </c>
      <c r="B962" t="s">
        <v>387</v>
      </c>
      <c r="C962" t="s">
        <v>386</v>
      </c>
      <c r="D962" s="18">
        <f>VLOOKUP(C962,'Infected rate by state'!B:E,4,0)</f>
        <v>9.1240169504562645E-3</v>
      </c>
      <c r="E962" s="3">
        <v>3013</v>
      </c>
      <c r="F962" s="2">
        <v>329</v>
      </c>
      <c r="G962" s="2">
        <v>975</v>
      </c>
      <c r="H962" s="4">
        <f t="shared" si="210"/>
        <v>1994</v>
      </c>
      <c r="I962" s="2">
        <v>101</v>
      </c>
      <c r="J962" s="4">
        <f t="shared" si="211"/>
        <v>215</v>
      </c>
      <c r="K962" s="3">
        <v>914407</v>
      </c>
      <c r="L962" s="3">
        <f t="shared" ref="L962:L1025" si="212">K962-M962</f>
        <v>718092</v>
      </c>
      <c r="M962" s="3">
        <v>196315</v>
      </c>
      <c r="N962" s="3">
        <f t="shared" si="201"/>
        <v>16686.129935231722</v>
      </c>
      <c r="O962" s="3">
        <f t="shared" ref="O962:O1025" si="213">0.19*N962*(L962/K962)+0.285*N962*(M962/K962)</f>
        <v>3510.6891513435025</v>
      </c>
      <c r="P962" s="3">
        <f t="shared" ref="P962:P1025" si="214">0.0361*N962*(L962/K962)+0.0812*N962*(M962/K962)</f>
        <v>763.9338518259849</v>
      </c>
      <c r="Q962" s="3">
        <v>2</v>
      </c>
      <c r="R962" s="22">
        <v>18</v>
      </c>
      <c r="S962" s="19">
        <f t="shared" si="202"/>
        <v>78.015314474300055</v>
      </c>
      <c r="T962" s="20">
        <f t="shared" si="203"/>
        <v>8.0015707153128265E-2</v>
      </c>
      <c r="U962" s="20">
        <f t="shared" si="204"/>
        <v>3.9125032334152487E-2</v>
      </c>
      <c r="V962" s="21">
        <f t="shared" si="205"/>
        <v>2.5892902248357136E-2</v>
      </c>
      <c r="W962" s="26">
        <f t="shared" si="206"/>
        <v>16.97630781835522</v>
      </c>
      <c r="X962" s="27">
        <f t="shared" si="207"/>
        <v>0.16808225562727941</v>
      </c>
      <c r="Y962" s="27">
        <f t="shared" si="208"/>
        <v>7.8959571248163815E-2</v>
      </c>
      <c r="Z962" s="27">
        <f t="shared" si="209"/>
        <v>5.1599719812629848E-2</v>
      </c>
    </row>
    <row r="963" spans="1:26" ht="12.5" x14ac:dyDescent="0.25">
      <c r="A963" s="2" t="s">
        <v>56</v>
      </c>
      <c r="B963" t="s">
        <v>402</v>
      </c>
      <c r="C963" t="s">
        <v>401</v>
      </c>
      <c r="D963" s="18">
        <f>VLOOKUP(C963,'Infected rate by state'!B:E,4,0)</f>
        <v>2.0032295834281305E-3</v>
      </c>
      <c r="E963" s="3">
        <v>2620</v>
      </c>
      <c r="F963" s="2">
        <v>284</v>
      </c>
      <c r="G963" s="3">
        <v>1167</v>
      </c>
      <c r="H963" s="4">
        <f t="shared" si="210"/>
        <v>1893.5</v>
      </c>
      <c r="I963" s="2">
        <v>97</v>
      </c>
      <c r="J963" s="4">
        <f t="shared" si="211"/>
        <v>190.5</v>
      </c>
      <c r="K963" s="3">
        <v>650209</v>
      </c>
      <c r="L963" s="3">
        <f t="shared" si="212"/>
        <v>494457</v>
      </c>
      <c r="M963" s="3">
        <v>155752</v>
      </c>
      <c r="N963" s="3">
        <f t="shared" ref="N963:N1026" si="215">K963*D963*Q963</f>
        <v>2605.0358084224426</v>
      </c>
      <c r="O963" s="3">
        <f t="shared" si="213"/>
        <v>554.23813627510276</v>
      </c>
      <c r="P963" s="3">
        <f t="shared" si="214"/>
        <v>122.18482535389464</v>
      </c>
      <c r="Q963" s="3">
        <v>2</v>
      </c>
      <c r="R963" s="22">
        <v>18</v>
      </c>
      <c r="S963" s="19">
        <f t="shared" ref="S963:S1026" si="216">O963/(R963*30/12)</f>
        <v>12.316403028335618</v>
      </c>
      <c r="T963" s="20">
        <f t="shared" ref="T963:T1026" si="217">S963/$G963</f>
        <v>1.0553901481007384E-2</v>
      </c>
      <c r="U963" s="20">
        <f t="shared" ref="U963:U1026" si="218">S963/$H963</f>
        <v>6.5045698591685332E-3</v>
      </c>
      <c r="V963" s="21">
        <f t="shared" ref="V963:V1026" si="219">S963/$E963</f>
        <v>4.7009171863876403E-3</v>
      </c>
      <c r="W963" s="26">
        <f t="shared" ref="W963:W1026" si="220">P963/(R963*30/12)</f>
        <v>2.7152183411976587</v>
      </c>
      <c r="X963" s="27">
        <f t="shared" si="207"/>
        <v>2.7991941661831533E-2</v>
      </c>
      <c r="Y963" s="27">
        <f t="shared" si="208"/>
        <v>1.4253114651956214E-2</v>
      </c>
      <c r="Z963" s="27">
        <f t="shared" si="209"/>
        <v>9.5606279619635873E-3</v>
      </c>
    </row>
    <row r="964" spans="1:26" ht="12.5" x14ac:dyDescent="0.25">
      <c r="A964" s="2" t="s">
        <v>57</v>
      </c>
      <c r="B964" t="s">
        <v>373</v>
      </c>
      <c r="C964" t="s">
        <v>372</v>
      </c>
      <c r="D964" s="18">
        <f>VLOOKUP(C964,'Infected rate by state'!B:E,4,0)</f>
        <v>8.0007670443122732E-3</v>
      </c>
      <c r="E964" s="3">
        <v>4873</v>
      </c>
      <c r="F964" s="2">
        <v>770</v>
      </c>
      <c r="G964" s="3">
        <v>1465</v>
      </c>
      <c r="H964" s="4">
        <f t="shared" si="210"/>
        <v>3169</v>
      </c>
      <c r="I964" s="2">
        <v>249</v>
      </c>
      <c r="J964" s="4">
        <f t="shared" si="211"/>
        <v>509.5</v>
      </c>
      <c r="K964" s="3">
        <v>2024238</v>
      </c>
      <c r="L964" s="3">
        <f t="shared" si="212"/>
        <v>1670649</v>
      </c>
      <c r="M964" s="3">
        <v>353589</v>
      </c>
      <c r="N964" s="3">
        <f t="shared" si="215"/>
        <v>32390.913360489176</v>
      </c>
      <c r="O964" s="3">
        <f t="shared" si="213"/>
        <v>6691.7803499948968</v>
      </c>
      <c r="P964" s="3">
        <f t="shared" si="214"/>
        <v>1424.4862586161655</v>
      </c>
      <c r="Q964" s="3">
        <v>2</v>
      </c>
      <c r="R964" s="22">
        <v>18</v>
      </c>
      <c r="S964" s="19">
        <f t="shared" si="216"/>
        <v>148.7062299998866</v>
      </c>
      <c r="T964" s="20">
        <f t="shared" si="217"/>
        <v>0.1015059590442912</v>
      </c>
      <c r="U964" s="20">
        <f t="shared" si="218"/>
        <v>4.6925285579011232E-2</v>
      </c>
      <c r="V964" s="21">
        <f t="shared" si="219"/>
        <v>3.0516361584216417E-2</v>
      </c>
      <c r="W964" s="26">
        <f t="shared" si="220"/>
        <v>31.655250191470344</v>
      </c>
      <c r="X964" s="27">
        <f t="shared" ref="X964:X1027" si="221">W964/$I964</f>
        <v>0.12712951884124638</v>
      </c>
      <c r="Y964" s="27">
        <f t="shared" ref="Y964:Y1027" si="222">W964/$J964</f>
        <v>6.2130029816428546E-2</v>
      </c>
      <c r="Z964" s="27">
        <f t="shared" ref="Z964:Z1027" si="223">W964/$F964</f>
        <v>4.111071453437707E-2</v>
      </c>
    </row>
    <row r="965" spans="1:26" ht="12.5" x14ac:dyDescent="0.25">
      <c r="A965" s="2" t="s">
        <v>58</v>
      </c>
      <c r="B965" t="s">
        <v>399</v>
      </c>
      <c r="C965" t="s">
        <v>398</v>
      </c>
      <c r="D965" s="18">
        <f>VLOOKUP(C965,'Infected rate by state'!B:E,4,0)</f>
        <v>9.4446465970496208E-3</v>
      </c>
      <c r="E965" s="3">
        <v>1326</v>
      </c>
      <c r="F965" s="2">
        <v>155</v>
      </c>
      <c r="G965" s="2">
        <v>433</v>
      </c>
      <c r="H965" s="4">
        <f t="shared" si="210"/>
        <v>879.5</v>
      </c>
      <c r="I965" s="2">
        <v>35</v>
      </c>
      <c r="J965" s="4">
        <f t="shared" si="211"/>
        <v>95</v>
      </c>
      <c r="K965" s="3">
        <v>477802</v>
      </c>
      <c r="L965" s="3">
        <f t="shared" si="212"/>
        <v>377150</v>
      </c>
      <c r="M965" s="3">
        <v>100652</v>
      </c>
      <c r="N965" s="3">
        <f t="shared" si="215"/>
        <v>9025.3420667270057</v>
      </c>
      <c r="O965" s="3">
        <f t="shared" si="213"/>
        <v>1895.4332808425163</v>
      </c>
      <c r="P965" s="3">
        <f t="shared" si="214"/>
        <v>411.56100435846355</v>
      </c>
      <c r="Q965" s="3">
        <v>2</v>
      </c>
      <c r="R965" s="22">
        <v>18</v>
      </c>
      <c r="S965" s="19">
        <f t="shared" si="216"/>
        <v>42.12073957427814</v>
      </c>
      <c r="T965" s="20">
        <f t="shared" si="217"/>
        <v>9.7276534813575385E-2</v>
      </c>
      <c r="U965" s="20">
        <f t="shared" si="218"/>
        <v>4.7891687975302036E-2</v>
      </c>
      <c r="V965" s="21">
        <f t="shared" si="219"/>
        <v>3.1765263630677332E-2</v>
      </c>
      <c r="W965" s="26">
        <f t="shared" si="220"/>
        <v>9.1458000968547459</v>
      </c>
      <c r="X965" s="27">
        <f t="shared" si="221"/>
        <v>0.26130857419584991</v>
      </c>
      <c r="Y965" s="27">
        <f t="shared" si="222"/>
        <v>9.6271579966892062E-2</v>
      </c>
      <c r="Z965" s="27">
        <f t="shared" si="223"/>
        <v>5.9005161915191909E-2</v>
      </c>
    </row>
    <row r="966" spans="1:26" ht="12.5" x14ac:dyDescent="0.25">
      <c r="A966" s="2" t="s">
        <v>59</v>
      </c>
      <c r="B966" t="s">
        <v>391</v>
      </c>
      <c r="C966" t="s">
        <v>390</v>
      </c>
      <c r="D966" s="18">
        <f>VLOOKUP(C966,'Infected rate by state'!B:E,4,0)</f>
        <v>8.0848590084330874E-3</v>
      </c>
      <c r="E966" s="3">
        <v>1928</v>
      </c>
      <c r="F966" s="2">
        <v>247</v>
      </c>
      <c r="G966" s="2">
        <v>651</v>
      </c>
      <c r="H966" s="4">
        <f t="shared" si="210"/>
        <v>1289.5</v>
      </c>
      <c r="I966" s="2">
        <v>59</v>
      </c>
      <c r="J966" s="4">
        <f t="shared" si="211"/>
        <v>153</v>
      </c>
      <c r="K966" s="3">
        <v>567490</v>
      </c>
      <c r="L966" s="3">
        <f t="shared" si="212"/>
        <v>446143</v>
      </c>
      <c r="M966" s="3">
        <v>121347</v>
      </c>
      <c r="N966" s="3">
        <f t="shared" si="215"/>
        <v>9176.1532773913859</v>
      </c>
      <c r="O966" s="3">
        <f t="shared" si="213"/>
        <v>1929.8730660626659</v>
      </c>
      <c r="P966" s="3">
        <f t="shared" si="214"/>
        <v>419.75195273971792</v>
      </c>
      <c r="Q966" s="3">
        <v>2</v>
      </c>
      <c r="R966" s="22">
        <v>18</v>
      </c>
      <c r="S966" s="19">
        <f t="shared" si="216"/>
        <v>42.88606813472591</v>
      </c>
      <c r="T966" s="20">
        <f t="shared" si="217"/>
        <v>6.5877216796813992E-2</v>
      </c>
      <c r="U966" s="20">
        <f t="shared" si="218"/>
        <v>3.3257904718670732E-2</v>
      </c>
      <c r="V966" s="21">
        <f t="shared" si="219"/>
        <v>2.2243811273198088E-2</v>
      </c>
      <c r="W966" s="26">
        <f t="shared" si="220"/>
        <v>9.3278211719937314</v>
      </c>
      <c r="X966" s="27">
        <f t="shared" si="221"/>
        <v>0.15809866393209715</v>
      </c>
      <c r="Y966" s="27">
        <f t="shared" si="222"/>
        <v>6.0966151450939421E-2</v>
      </c>
      <c r="Z966" s="27">
        <f t="shared" si="223"/>
        <v>3.7764458186209438E-2</v>
      </c>
    </row>
    <row r="967" spans="1:26" ht="12.5" x14ac:dyDescent="0.25">
      <c r="A967" s="2" t="s">
        <v>60</v>
      </c>
      <c r="B967" t="s">
        <v>333</v>
      </c>
      <c r="C967" t="s">
        <v>332</v>
      </c>
      <c r="D967" s="18">
        <f>VLOOKUP(C967,'Infected rate by state'!B:E,4,0)</f>
        <v>1.4486816526494731E-2</v>
      </c>
      <c r="E967" s="3">
        <v>7764</v>
      </c>
      <c r="F967" s="2">
        <v>912</v>
      </c>
      <c r="G967" s="3">
        <v>3161</v>
      </c>
      <c r="H967" s="4">
        <f t="shared" si="210"/>
        <v>5462.5</v>
      </c>
      <c r="I967" s="2">
        <v>312</v>
      </c>
      <c r="J967" s="4">
        <f t="shared" si="211"/>
        <v>612</v>
      </c>
      <c r="K967" s="3">
        <v>2045072</v>
      </c>
      <c r="L967" s="3">
        <f t="shared" si="212"/>
        <v>1738806</v>
      </c>
      <c r="M967" s="3">
        <v>306266</v>
      </c>
      <c r="N967" s="3">
        <f t="shared" si="215"/>
        <v>59253.165694943265</v>
      </c>
      <c r="O967" s="3">
        <f t="shared" si="213"/>
        <v>12101.097158596875</v>
      </c>
      <c r="P967" s="3">
        <f t="shared" si="214"/>
        <v>2539.2403869848217</v>
      </c>
      <c r="Q967" s="3">
        <v>2</v>
      </c>
      <c r="R967" s="22">
        <v>18</v>
      </c>
      <c r="S967" s="19">
        <f t="shared" si="216"/>
        <v>268.91327019104165</v>
      </c>
      <c r="T967" s="20">
        <f t="shared" si="217"/>
        <v>8.5072214549522823E-2</v>
      </c>
      <c r="U967" s="20">
        <f t="shared" si="218"/>
        <v>4.9228973948016778E-2</v>
      </c>
      <c r="V967" s="21">
        <f t="shared" si="219"/>
        <v>3.4635918365667394E-2</v>
      </c>
      <c r="W967" s="26">
        <f t="shared" si="220"/>
        <v>56.427564155218263</v>
      </c>
      <c r="X967" s="27">
        <f t="shared" si="221"/>
        <v>0.18085757742057135</v>
      </c>
      <c r="Y967" s="27">
        <f t="shared" si="222"/>
        <v>9.2201902214408923E-2</v>
      </c>
      <c r="Z967" s="27">
        <f t="shared" si="223"/>
        <v>6.1872329117563886E-2</v>
      </c>
    </row>
    <row r="968" spans="1:26" ht="12.5" x14ac:dyDescent="0.25">
      <c r="A968" s="2" t="s">
        <v>61</v>
      </c>
      <c r="B968" t="s">
        <v>315</v>
      </c>
      <c r="C968" t="s">
        <v>314</v>
      </c>
      <c r="D968" s="18">
        <f>VLOOKUP(C968,'Infected rate by state'!B:E,4,0)</f>
        <v>7.5362096948057532E-3</v>
      </c>
      <c r="E968" s="2">
        <v>537</v>
      </c>
      <c r="F968" s="2">
        <v>51</v>
      </c>
      <c r="G968" s="2">
        <v>153</v>
      </c>
      <c r="H968" s="4">
        <f t="shared" si="210"/>
        <v>345</v>
      </c>
      <c r="I968" s="2">
        <v>23</v>
      </c>
      <c r="J968" s="4">
        <f t="shared" si="211"/>
        <v>37</v>
      </c>
      <c r="K968" s="3">
        <v>239882</v>
      </c>
      <c r="L968" s="3">
        <f t="shared" si="212"/>
        <v>185935</v>
      </c>
      <c r="M968" s="3">
        <v>53947</v>
      </c>
      <c r="N968" s="3">
        <f t="shared" si="215"/>
        <v>3615.6021080187875</v>
      </c>
      <c r="O968" s="3">
        <f t="shared" si="213"/>
        <v>764.21002236064987</v>
      </c>
      <c r="P968" s="3">
        <f t="shared" si="214"/>
        <v>167.19457867687109</v>
      </c>
      <c r="Q968" s="3">
        <v>2</v>
      </c>
      <c r="R968" s="22">
        <v>18</v>
      </c>
      <c r="S968" s="19">
        <f t="shared" si="216"/>
        <v>16.982444941347776</v>
      </c>
      <c r="T968" s="20">
        <f t="shared" si="217"/>
        <v>0.11099637216567174</v>
      </c>
      <c r="U968" s="20">
        <f t="shared" si="218"/>
        <v>4.9224478090863118E-2</v>
      </c>
      <c r="V968" s="21">
        <f t="shared" si="219"/>
        <v>3.1624664695247252E-2</v>
      </c>
      <c r="W968" s="26">
        <f t="shared" si="220"/>
        <v>3.7154350817082462</v>
      </c>
      <c r="X968" s="27">
        <f t="shared" si="221"/>
        <v>0.16154065572644549</v>
      </c>
      <c r="Y968" s="27">
        <f t="shared" si="222"/>
        <v>0.10041716437049314</v>
      </c>
      <c r="Z968" s="27">
        <f t="shared" si="223"/>
        <v>7.2851668268789138E-2</v>
      </c>
    </row>
    <row r="969" spans="1:26" ht="12.5" x14ac:dyDescent="0.25">
      <c r="A969" s="2" t="s">
        <v>62</v>
      </c>
      <c r="B969" t="s">
        <v>377</v>
      </c>
      <c r="C969" t="s">
        <v>376</v>
      </c>
      <c r="D969" s="18">
        <f>VLOOKUP(C969,'Infected rate by state'!B:E,4,0)</f>
        <v>5.6936382854354227E-3</v>
      </c>
      <c r="E969" s="3">
        <v>3808</v>
      </c>
      <c r="F969" s="2">
        <v>567</v>
      </c>
      <c r="G969" s="3">
        <v>1537</v>
      </c>
      <c r="H969" s="4">
        <f t="shared" si="210"/>
        <v>2672.5</v>
      </c>
      <c r="I969" s="2">
        <v>185</v>
      </c>
      <c r="J969" s="4">
        <f t="shared" si="211"/>
        <v>376</v>
      </c>
      <c r="K969" s="3">
        <v>1293436</v>
      </c>
      <c r="L969" s="3">
        <f t="shared" si="212"/>
        <v>1047927</v>
      </c>
      <c r="M969" s="3">
        <v>245509</v>
      </c>
      <c r="N969" s="3">
        <f t="shared" si="215"/>
        <v>14728.713458720902</v>
      </c>
      <c r="O969" s="3">
        <f t="shared" si="213"/>
        <v>3064.0450511025747</v>
      </c>
      <c r="P969" s="3">
        <f t="shared" si="214"/>
        <v>657.79167351189517</v>
      </c>
      <c r="Q969" s="3">
        <v>2</v>
      </c>
      <c r="R969" s="22">
        <v>18</v>
      </c>
      <c r="S969" s="19">
        <f t="shared" si="216"/>
        <v>68.089890024501656</v>
      </c>
      <c r="T969" s="20">
        <f t="shared" si="217"/>
        <v>4.4300514004230095E-2</v>
      </c>
      <c r="U969" s="20">
        <f t="shared" si="218"/>
        <v>2.5477975687371996E-2</v>
      </c>
      <c r="V969" s="21">
        <f t="shared" si="219"/>
        <v>1.7880748430804005E-2</v>
      </c>
      <c r="W969" s="26">
        <f t="shared" si="220"/>
        <v>14.617592744708782</v>
      </c>
      <c r="X969" s="27">
        <f t="shared" si="221"/>
        <v>7.9014014836263691E-2</v>
      </c>
      <c r="Y969" s="27">
        <f t="shared" si="222"/>
        <v>3.8876576448693571E-2</v>
      </c>
      <c r="Z969" s="27">
        <f t="shared" si="223"/>
        <v>2.5780586851338241E-2</v>
      </c>
    </row>
    <row r="970" spans="1:26" ht="12.5" x14ac:dyDescent="0.25">
      <c r="A970" s="2" t="s">
        <v>63</v>
      </c>
      <c r="B970" t="s">
        <v>325</v>
      </c>
      <c r="C970" t="s">
        <v>324</v>
      </c>
      <c r="D970" s="18">
        <f>VLOOKUP(C970,'Infected rate by state'!B:E,4,0)</f>
        <v>8.9298079160438481E-3</v>
      </c>
      <c r="E970" s="3">
        <v>1571</v>
      </c>
      <c r="F970" s="2">
        <v>160</v>
      </c>
      <c r="G970" s="2">
        <v>719</v>
      </c>
      <c r="H970" s="4">
        <f t="shared" si="210"/>
        <v>1145</v>
      </c>
      <c r="I970" s="2">
        <v>44</v>
      </c>
      <c r="J970" s="4">
        <f t="shared" si="211"/>
        <v>102</v>
      </c>
      <c r="K970" s="3">
        <v>434821</v>
      </c>
      <c r="L970" s="3">
        <f t="shared" si="212"/>
        <v>303243</v>
      </c>
      <c r="M970" s="3">
        <v>131578</v>
      </c>
      <c r="N970" s="3">
        <f t="shared" si="215"/>
        <v>7765.7360157242038</v>
      </c>
      <c r="O970" s="3">
        <f t="shared" si="213"/>
        <v>1698.7334335232699</v>
      </c>
      <c r="P970" s="3">
        <f t="shared" si="214"/>
        <v>386.32502735878876</v>
      </c>
      <c r="Q970" s="3">
        <v>2</v>
      </c>
      <c r="R970" s="22">
        <v>18</v>
      </c>
      <c r="S970" s="19">
        <f t="shared" si="216"/>
        <v>37.749631856072668</v>
      </c>
      <c r="T970" s="20">
        <f t="shared" si="217"/>
        <v>5.2502965029308298E-2</v>
      </c>
      <c r="U970" s="20">
        <f t="shared" si="218"/>
        <v>3.2969110791329838E-2</v>
      </c>
      <c r="V970" s="21">
        <f t="shared" si="219"/>
        <v>2.4029046375603227E-2</v>
      </c>
      <c r="W970" s="26">
        <f t="shared" si="220"/>
        <v>8.5850006079730843</v>
      </c>
      <c r="X970" s="27">
        <f t="shared" si="221"/>
        <v>0.19511365018120647</v>
      </c>
      <c r="Y970" s="27">
        <f t="shared" si="222"/>
        <v>8.4166672627187106E-2</v>
      </c>
      <c r="Z970" s="27">
        <f t="shared" si="223"/>
        <v>5.3656253799831778E-2</v>
      </c>
    </row>
    <row r="971" spans="1:26" ht="12.5" x14ac:dyDescent="0.25">
      <c r="A971" s="2" t="s">
        <v>64</v>
      </c>
      <c r="B971" t="s">
        <v>377</v>
      </c>
      <c r="C971" t="s">
        <v>376</v>
      </c>
      <c r="D971" s="18">
        <f>VLOOKUP(C971,'Infected rate by state'!B:E,4,0)</f>
        <v>5.6936382854354227E-3</v>
      </c>
      <c r="E971" s="3">
        <v>7233</v>
      </c>
      <c r="F971" s="2">
        <v>885</v>
      </c>
      <c r="G971" s="3">
        <v>2631</v>
      </c>
      <c r="H971" s="4">
        <f t="shared" si="210"/>
        <v>4932</v>
      </c>
      <c r="I971" s="2">
        <v>306</v>
      </c>
      <c r="J971" s="4">
        <f t="shared" si="211"/>
        <v>595.5</v>
      </c>
      <c r="K971" s="3">
        <v>1602896</v>
      </c>
      <c r="L971" s="3">
        <f t="shared" si="212"/>
        <v>1249277</v>
      </c>
      <c r="M971" s="3">
        <v>353619</v>
      </c>
      <c r="N971" s="3">
        <f t="shared" si="215"/>
        <v>18252.620066342595</v>
      </c>
      <c r="O971" s="3">
        <f t="shared" si="213"/>
        <v>3850.5397612079969</v>
      </c>
      <c r="P971" s="3">
        <f t="shared" si="214"/>
        <v>840.52634104750405</v>
      </c>
      <c r="Q971" s="3">
        <v>2</v>
      </c>
      <c r="R971" s="22">
        <v>18</v>
      </c>
      <c r="S971" s="19">
        <f t="shared" si="216"/>
        <v>85.567550249066599</v>
      </c>
      <c r="T971" s="20">
        <f t="shared" si="217"/>
        <v>3.2522824115950817E-2</v>
      </c>
      <c r="U971" s="20">
        <f t="shared" si="218"/>
        <v>1.7349462743119749E-2</v>
      </c>
      <c r="V971" s="21">
        <f t="shared" si="219"/>
        <v>1.1830160410488953E-2</v>
      </c>
      <c r="W971" s="26">
        <f t="shared" si="220"/>
        <v>18.678363134388977</v>
      </c>
      <c r="X971" s="27">
        <f t="shared" si="221"/>
        <v>6.1040402399963979E-2</v>
      </c>
      <c r="Y971" s="27">
        <f t="shared" si="222"/>
        <v>3.1365849092172923E-2</v>
      </c>
      <c r="Z971" s="27">
        <f t="shared" si="223"/>
        <v>2.1105495067106191E-2</v>
      </c>
    </row>
    <row r="972" spans="1:26" ht="12.5" x14ac:dyDescent="0.25">
      <c r="A972" s="2" t="s">
        <v>65</v>
      </c>
      <c r="B972" t="s">
        <v>317</v>
      </c>
      <c r="C972" t="s">
        <v>316</v>
      </c>
      <c r="D972" s="18">
        <f>VLOOKUP(C972,'Infected rate by state'!B:E,4,0)</f>
        <v>7.3843274393391549E-3</v>
      </c>
      <c r="E972" s="3">
        <v>1295</v>
      </c>
      <c r="F972" s="2">
        <v>149</v>
      </c>
      <c r="G972" s="2">
        <v>555</v>
      </c>
      <c r="H972" s="4">
        <f t="shared" si="210"/>
        <v>925</v>
      </c>
      <c r="I972" s="2">
        <v>62</v>
      </c>
      <c r="J972" s="4">
        <f t="shared" si="211"/>
        <v>105.5</v>
      </c>
      <c r="K972" s="3">
        <v>673350</v>
      </c>
      <c r="L972" s="3">
        <f t="shared" si="212"/>
        <v>553411</v>
      </c>
      <c r="M972" s="3">
        <v>119939</v>
      </c>
      <c r="N972" s="3">
        <f t="shared" si="215"/>
        <v>9944.4737625580401</v>
      </c>
      <c r="O972" s="3">
        <f t="shared" si="213"/>
        <v>2057.7270961479385</v>
      </c>
      <c r="P972" s="3">
        <f t="shared" si="214"/>
        <v>438.88283298531553</v>
      </c>
      <c r="Q972" s="3">
        <v>2</v>
      </c>
      <c r="R972" s="22">
        <v>18</v>
      </c>
      <c r="S972" s="19">
        <f t="shared" si="216"/>
        <v>45.727268803287522</v>
      </c>
      <c r="T972" s="20">
        <f t="shared" si="217"/>
        <v>8.2391475321238777E-2</v>
      </c>
      <c r="U972" s="20">
        <f t="shared" si="218"/>
        <v>4.9434885192743271E-2</v>
      </c>
      <c r="V972" s="21">
        <f t="shared" si="219"/>
        <v>3.5310632280530906E-2</v>
      </c>
      <c r="W972" s="26">
        <f t="shared" si="220"/>
        <v>9.7529518441181224</v>
      </c>
      <c r="X972" s="27">
        <f t="shared" si="221"/>
        <v>0.157305674905131</v>
      </c>
      <c r="Y972" s="27">
        <f t="shared" si="222"/>
        <v>9.244504117647509E-2</v>
      </c>
      <c r="Z972" s="27">
        <f t="shared" si="223"/>
        <v>6.5456052645088067E-2</v>
      </c>
    </row>
    <row r="973" spans="1:26" ht="12.5" x14ac:dyDescent="0.25">
      <c r="A973" s="2" t="s">
        <v>66</v>
      </c>
      <c r="B973" t="s">
        <v>357</v>
      </c>
      <c r="C973" t="s">
        <v>356</v>
      </c>
      <c r="D973" s="18">
        <f>VLOOKUP(C973,'Infected rate by state'!B:E,4,0)</f>
        <v>4.5578363920328819E-3</v>
      </c>
      <c r="E973" s="3">
        <v>1883</v>
      </c>
      <c r="F973" s="2">
        <v>199</v>
      </c>
      <c r="G973" s="2">
        <v>901</v>
      </c>
      <c r="H973" s="4">
        <f t="shared" si="210"/>
        <v>1392</v>
      </c>
      <c r="I973" s="2">
        <v>77</v>
      </c>
      <c r="J973" s="4">
        <f t="shared" si="211"/>
        <v>138</v>
      </c>
      <c r="K973" s="3">
        <v>557924</v>
      </c>
      <c r="L973" s="3">
        <f t="shared" si="212"/>
        <v>442129</v>
      </c>
      <c r="M973" s="3">
        <v>115795</v>
      </c>
      <c r="N973" s="3">
        <f t="shared" si="215"/>
        <v>5085.8526223771069</v>
      </c>
      <c r="O973" s="3">
        <f t="shared" si="213"/>
        <v>1066.5891846045852</v>
      </c>
      <c r="P973" s="3">
        <f t="shared" si="214"/>
        <v>231.20455445220693</v>
      </c>
      <c r="Q973" s="3">
        <v>2</v>
      </c>
      <c r="R973" s="22">
        <v>18</v>
      </c>
      <c r="S973" s="19">
        <f t="shared" si="216"/>
        <v>23.701981880101894</v>
      </c>
      <c r="T973" s="20">
        <f t="shared" si="217"/>
        <v>2.6306306193231845E-2</v>
      </c>
      <c r="U973" s="20">
        <f t="shared" si="218"/>
        <v>1.7027285833406534E-2</v>
      </c>
      <c r="V973" s="21">
        <f t="shared" si="219"/>
        <v>1.2587350971907538E-2</v>
      </c>
      <c r="W973" s="26">
        <f t="shared" si="220"/>
        <v>5.137878987826821</v>
      </c>
      <c r="X973" s="27">
        <f t="shared" si="221"/>
        <v>6.6725701140608065E-2</v>
      </c>
      <c r="Y973" s="27">
        <f t="shared" si="222"/>
        <v>3.7231007158165366E-2</v>
      </c>
      <c r="Z973" s="27">
        <f t="shared" si="223"/>
        <v>2.5818487376014176E-2</v>
      </c>
    </row>
    <row r="974" spans="1:26" ht="12.5" x14ac:dyDescent="0.25">
      <c r="A974" s="2" t="s">
        <v>66</v>
      </c>
      <c r="B974" t="s">
        <v>387</v>
      </c>
      <c r="C974" t="s">
        <v>386</v>
      </c>
      <c r="D974" s="18">
        <f>VLOOKUP(C974,'Infected rate by state'!B:E,4,0)</f>
        <v>9.1240169504562645E-3</v>
      </c>
      <c r="E974" s="3">
        <v>3026</v>
      </c>
      <c r="F974" s="2">
        <v>398</v>
      </c>
      <c r="G974" s="3">
        <v>1053</v>
      </c>
      <c r="H974" s="4">
        <f t="shared" si="210"/>
        <v>2039.5</v>
      </c>
      <c r="I974" s="2">
        <v>151</v>
      </c>
      <c r="J974" s="4">
        <f t="shared" si="211"/>
        <v>274.5</v>
      </c>
      <c r="K974" s="3">
        <v>975665</v>
      </c>
      <c r="L974" s="3">
        <f t="shared" si="212"/>
        <v>786033</v>
      </c>
      <c r="M974" s="3">
        <v>189632</v>
      </c>
      <c r="N974" s="3">
        <f t="shared" si="215"/>
        <v>17803.967995933821</v>
      </c>
      <c r="O974" s="3">
        <f t="shared" si="213"/>
        <v>3711.4929798737212</v>
      </c>
      <c r="P974" s="3">
        <f t="shared" si="214"/>
        <v>798.78778818108367</v>
      </c>
      <c r="Q974" s="3">
        <v>2</v>
      </c>
      <c r="R974" s="22">
        <v>18</v>
      </c>
      <c r="S974" s="19">
        <f t="shared" si="216"/>
        <v>82.477621774971581</v>
      </c>
      <c r="T974" s="20">
        <f t="shared" si="217"/>
        <v>7.8326326471957822E-2</v>
      </c>
      <c r="U974" s="20">
        <f t="shared" si="218"/>
        <v>4.0440118546198375E-2</v>
      </c>
      <c r="V974" s="21">
        <f t="shared" si="219"/>
        <v>2.7256319158946326E-2</v>
      </c>
      <c r="W974" s="26">
        <f t="shared" si="220"/>
        <v>17.750839737357413</v>
      </c>
      <c r="X974" s="27">
        <f t="shared" si="221"/>
        <v>0.11755523004872459</v>
      </c>
      <c r="Y974" s="27">
        <f t="shared" si="222"/>
        <v>6.4666082831903143E-2</v>
      </c>
      <c r="Z974" s="27">
        <f t="shared" si="223"/>
        <v>4.4600099842606565E-2</v>
      </c>
    </row>
    <row r="975" spans="1:26" ht="12.5" x14ac:dyDescent="0.25">
      <c r="A975" s="2" t="s">
        <v>67</v>
      </c>
      <c r="B975" t="s">
        <v>327</v>
      </c>
      <c r="C975" t="s">
        <v>326</v>
      </c>
      <c r="D975" s="18">
        <f>VLOOKUP(C975,'Infected rate by state'!B:E,4,0)</f>
        <v>1.0244051329943483E-2</v>
      </c>
      <c r="E975" s="3">
        <v>1105</v>
      </c>
      <c r="F975" s="2">
        <v>75</v>
      </c>
      <c r="G975" s="2">
        <v>547</v>
      </c>
      <c r="H975" s="4">
        <f t="shared" si="210"/>
        <v>826</v>
      </c>
      <c r="I975" s="2">
        <v>33</v>
      </c>
      <c r="J975" s="4">
        <f t="shared" si="211"/>
        <v>54</v>
      </c>
      <c r="K975" s="3">
        <v>280815</v>
      </c>
      <c r="L975" s="3">
        <f t="shared" si="212"/>
        <v>232593</v>
      </c>
      <c r="M975" s="3">
        <v>48222</v>
      </c>
      <c r="N975" s="3">
        <f t="shared" si="215"/>
        <v>5753.3665484361582</v>
      </c>
      <c r="O975" s="3">
        <f t="shared" si="213"/>
        <v>1186.9974864170517</v>
      </c>
      <c r="P975" s="3">
        <f t="shared" si="214"/>
        <v>252.25430801811996</v>
      </c>
      <c r="Q975" s="3">
        <v>2</v>
      </c>
      <c r="R975" s="22">
        <v>18</v>
      </c>
      <c r="S975" s="19">
        <f t="shared" si="216"/>
        <v>26.377721920378928</v>
      </c>
      <c r="T975" s="20">
        <f t="shared" si="217"/>
        <v>4.8222526362667141E-2</v>
      </c>
      <c r="U975" s="20">
        <f t="shared" si="218"/>
        <v>3.1934288039199669E-2</v>
      </c>
      <c r="V975" s="21">
        <f t="shared" si="219"/>
        <v>2.3871241556904007E-2</v>
      </c>
      <c r="W975" s="26">
        <f t="shared" si="220"/>
        <v>5.6056512892915542</v>
      </c>
      <c r="X975" s="27">
        <f t="shared" si="221"/>
        <v>0.16986822088762285</v>
      </c>
      <c r="Y975" s="27">
        <f t="shared" si="222"/>
        <v>0.10380835720910285</v>
      </c>
      <c r="Z975" s="27">
        <f t="shared" si="223"/>
        <v>7.4742017190554053E-2</v>
      </c>
    </row>
    <row r="976" spans="1:26" ht="12.5" x14ac:dyDescent="0.25">
      <c r="A976" s="2" t="s">
        <v>67</v>
      </c>
      <c r="B976" t="s">
        <v>377</v>
      </c>
      <c r="C976" t="s">
        <v>376</v>
      </c>
      <c r="D976" s="18">
        <f>VLOOKUP(C976,'Infected rate by state'!B:E,4,0)</f>
        <v>5.6936382854354227E-3</v>
      </c>
      <c r="E976" s="3">
        <v>6449</v>
      </c>
      <c r="F976" s="2">
        <v>679</v>
      </c>
      <c r="G976" s="3">
        <v>2792</v>
      </c>
      <c r="H976" s="4">
        <f t="shared" si="210"/>
        <v>4620.5</v>
      </c>
      <c r="I976" s="2">
        <v>235</v>
      </c>
      <c r="J976" s="4">
        <f t="shared" si="211"/>
        <v>457</v>
      </c>
      <c r="K976" s="3">
        <v>2405737</v>
      </c>
      <c r="L976" s="3">
        <f t="shared" si="212"/>
        <v>1964504</v>
      </c>
      <c r="M976" s="3">
        <v>441233</v>
      </c>
      <c r="N976" s="3">
        <f t="shared" si="215"/>
        <v>27394.792575777115</v>
      </c>
      <c r="O976" s="3">
        <f t="shared" si="213"/>
        <v>5682.3325987011831</v>
      </c>
      <c r="P976" s="3">
        <f t="shared" si="214"/>
        <v>1215.5543553496509</v>
      </c>
      <c r="Q976" s="3">
        <v>2</v>
      </c>
      <c r="R976" s="22">
        <v>18</v>
      </c>
      <c r="S976" s="19">
        <f t="shared" si="216"/>
        <v>126.27405774891518</v>
      </c>
      <c r="T976" s="20">
        <f t="shared" si="217"/>
        <v>4.5227098047605725E-2</v>
      </c>
      <c r="U976" s="20">
        <f t="shared" si="218"/>
        <v>2.7329089438137687E-2</v>
      </c>
      <c r="V976" s="21">
        <f t="shared" si="219"/>
        <v>1.9580409016733632E-2</v>
      </c>
      <c r="W976" s="26">
        <f t="shared" si="220"/>
        <v>27.012319007770021</v>
      </c>
      <c r="X976" s="27">
        <f t="shared" si="221"/>
        <v>0.11494603833093626</v>
      </c>
      <c r="Y976" s="27">
        <f t="shared" si="222"/>
        <v>5.910791905420136E-2</v>
      </c>
      <c r="Z976" s="27">
        <f t="shared" si="223"/>
        <v>3.9782502220574403E-2</v>
      </c>
    </row>
    <row r="977" spans="1:26" ht="12.5" x14ac:dyDescent="0.25">
      <c r="A977" s="2" t="s">
        <v>68</v>
      </c>
      <c r="B977" t="s">
        <v>315</v>
      </c>
      <c r="C977" t="s">
        <v>314</v>
      </c>
      <c r="D977" s="18">
        <f>VLOOKUP(C977,'Infected rate by state'!B:E,4,0)</f>
        <v>7.5362096948057532E-3</v>
      </c>
      <c r="E977" s="3">
        <v>1727</v>
      </c>
      <c r="F977" s="2">
        <v>203</v>
      </c>
      <c r="G977" s="2">
        <v>675</v>
      </c>
      <c r="H977" s="4">
        <f t="shared" si="210"/>
        <v>1201</v>
      </c>
      <c r="I977" s="2">
        <v>81</v>
      </c>
      <c r="J977" s="4">
        <f t="shared" si="211"/>
        <v>142</v>
      </c>
      <c r="K977" s="3">
        <v>844608</v>
      </c>
      <c r="L977" s="3">
        <f t="shared" si="212"/>
        <v>685512</v>
      </c>
      <c r="M977" s="3">
        <v>159096</v>
      </c>
      <c r="N977" s="3">
        <f t="shared" si="215"/>
        <v>12730.285995820996</v>
      </c>
      <c r="O977" s="3">
        <f t="shared" si="213"/>
        <v>2646.5606945509044</v>
      </c>
      <c r="P977" s="3">
        <f t="shared" si="214"/>
        <v>567.71139419709243</v>
      </c>
      <c r="Q977" s="3">
        <v>2</v>
      </c>
      <c r="R977" s="22">
        <v>18</v>
      </c>
      <c r="S977" s="19">
        <f t="shared" si="216"/>
        <v>58.812459878908989</v>
      </c>
      <c r="T977" s="20">
        <f t="shared" si="217"/>
        <v>8.712957019097628E-2</v>
      </c>
      <c r="U977" s="20">
        <f t="shared" si="218"/>
        <v>4.896957525304662E-2</v>
      </c>
      <c r="V977" s="21">
        <f t="shared" si="219"/>
        <v>3.4054695934515919E-2</v>
      </c>
      <c r="W977" s="26">
        <f t="shared" si="220"/>
        <v>12.615808759935387</v>
      </c>
      <c r="X977" s="27">
        <f t="shared" si="221"/>
        <v>0.15575072543130108</v>
      </c>
      <c r="Y977" s="27">
        <f t="shared" si="222"/>
        <v>8.8843723661516813E-2</v>
      </c>
      <c r="Z977" s="27">
        <f t="shared" si="223"/>
        <v>6.2146841181947722E-2</v>
      </c>
    </row>
    <row r="978" spans="1:26" ht="12.5" x14ac:dyDescent="0.25">
      <c r="A978" s="2" t="s">
        <v>69</v>
      </c>
      <c r="B978" t="s">
        <v>393</v>
      </c>
      <c r="C978" t="s">
        <v>392</v>
      </c>
      <c r="D978" s="18">
        <f>VLOOKUP(C978,'Infected rate by state'!B:E,4,0)</f>
        <v>7.5097590818065515E-3</v>
      </c>
      <c r="E978" s="3">
        <v>1135</v>
      </c>
      <c r="F978" s="2">
        <v>167</v>
      </c>
      <c r="G978" s="2">
        <v>357</v>
      </c>
      <c r="H978" s="4">
        <f t="shared" si="210"/>
        <v>746</v>
      </c>
      <c r="I978" s="2">
        <v>38</v>
      </c>
      <c r="J978" s="4">
        <f t="shared" si="211"/>
        <v>102.5</v>
      </c>
      <c r="K978" s="3">
        <v>439951</v>
      </c>
      <c r="L978" s="3">
        <f t="shared" si="212"/>
        <v>356896</v>
      </c>
      <c r="M978" s="3">
        <v>83055</v>
      </c>
      <c r="N978" s="3">
        <f t="shared" si="215"/>
        <v>6607.852035599748</v>
      </c>
      <c r="O978" s="3">
        <f t="shared" si="213"/>
        <v>1373.9992644664462</v>
      </c>
      <c r="P978" s="3">
        <f t="shared" si="214"/>
        <v>294.80327674180865</v>
      </c>
      <c r="Q978" s="3">
        <v>2</v>
      </c>
      <c r="R978" s="22">
        <v>18</v>
      </c>
      <c r="S978" s="19">
        <f t="shared" si="216"/>
        <v>30.533316988143248</v>
      </c>
      <c r="T978" s="20">
        <f t="shared" si="217"/>
        <v>8.5527498566227586E-2</v>
      </c>
      <c r="U978" s="20">
        <f t="shared" si="218"/>
        <v>4.0929379340674595E-2</v>
      </c>
      <c r="V978" s="21">
        <f t="shared" si="219"/>
        <v>2.6901600870610793E-2</v>
      </c>
      <c r="W978" s="26">
        <f t="shared" si="220"/>
        <v>6.5511839275957477</v>
      </c>
      <c r="X978" s="27">
        <f t="shared" si="221"/>
        <v>0.17239957704199335</v>
      </c>
      <c r="Y978" s="27">
        <f t="shared" si="222"/>
        <v>6.3913989537519492E-2</v>
      </c>
      <c r="Z978" s="27">
        <f t="shared" si="223"/>
        <v>3.9228646273028432E-2</v>
      </c>
    </row>
    <row r="979" spans="1:26" ht="12.5" x14ac:dyDescent="0.25">
      <c r="A979" s="2" t="s">
        <v>70</v>
      </c>
      <c r="B979" t="s">
        <v>341</v>
      </c>
      <c r="C979" t="s">
        <v>340</v>
      </c>
      <c r="D979" s="18">
        <f>VLOOKUP(C979,'Infected rate by state'!B:E,4,0)</f>
        <v>4.5161642780770922E-3</v>
      </c>
      <c r="E979" s="2">
        <v>828</v>
      </c>
      <c r="F979" s="2">
        <v>93</v>
      </c>
      <c r="G979" s="2">
        <v>280</v>
      </c>
      <c r="H979" s="4">
        <f t="shared" si="210"/>
        <v>554</v>
      </c>
      <c r="I979" s="2">
        <v>39</v>
      </c>
      <c r="J979" s="4">
        <f t="shared" si="211"/>
        <v>66</v>
      </c>
      <c r="K979" s="3">
        <v>327040</v>
      </c>
      <c r="L979" s="3">
        <f t="shared" si="212"/>
        <v>270018</v>
      </c>
      <c r="M979" s="3">
        <v>57022</v>
      </c>
      <c r="N979" s="3">
        <f t="shared" si="215"/>
        <v>2953.9327310046647</v>
      </c>
      <c r="O979" s="3">
        <f t="shared" si="213"/>
        <v>610.1761555891436</v>
      </c>
      <c r="P979" s="3">
        <f t="shared" si="214"/>
        <v>129.86534048496736</v>
      </c>
      <c r="Q979" s="3">
        <v>2</v>
      </c>
      <c r="R979" s="22">
        <v>18</v>
      </c>
      <c r="S979" s="19">
        <f t="shared" si="216"/>
        <v>13.559470124203191</v>
      </c>
      <c r="T979" s="20">
        <f t="shared" si="217"/>
        <v>4.8426679015011395E-2</v>
      </c>
      <c r="U979" s="20">
        <f t="shared" si="218"/>
        <v>2.4475577841522007E-2</v>
      </c>
      <c r="V979" s="21">
        <f t="shared" si="219"/>
        <v>1.6376171647588394E-2</v>
      </c>
      <c r="W979" s="26">
        <f t="shared" si="220"/>
        <v>2.8858964552214967</v>
      </c>
      <c r="X979" s="27">
        <f t="shared" si="221"/>
        <v>7.3997345005679407E-2</v>
      </c>
      <c r="Y979" s="27">
        <f t="shared" si="222"/>
        <v>4.3725703866992371E-2</v>
      </c>
      <c r="Z979" s="27">
        <f t="shared" si="223"/>
        <v>3.1031144679801038E-2</v>
      </c>
    </row>
    <row r="980" spans="1:26" ht="12.5" x14ac:dyDescent="0.25">
      <c r="A980" s="2" t="s">
        <v>71</v>
      </c>
      <c r="B980" t="s">
        <v>393</v>
      </c>
      <c r="C980" t="s">
        <v>392</v>
      </c>
      <c r="D980" s="18">
        <f>VLOOKUP(C980,'Infected rate by state'!B:E,4,0)</f>
        <v>7.5097590818065515E-3</v>
      </c>
      <c r="E980" s="3">
        <v>10585</v>
      </c>
      <c r="F980" s="3">
        <v>1292</v>
      </c>
      <c r="G980" s="3">
        <v>3679</v>
      </c>
      <c r="H980" s="4">
        <f t="shared" si="210"/>
        <v>7132</v>
      </c>
      <c r="I980" s="2">
        <v>450</v>
      </c>
      <c r="J980" s="4">
        <f t="shared" si="211"/>
        <v>871</v>
      </c>
      <c r="K980" s="3">
        <v>3918830</v>
      </c>
      <c r="L980" s="3">
        <f t="shared" si="212"/>
        <v>3335780</v>
      </c>
      <c r="M980" s="3">
        <v>583050</v>
      </c>
      <c r="N980" s="3">
        <f t="shared" si="215"/>
        <v>58858.938365111935</v>
      </c>
      <c r="O980" s="3">
        <f t="shared" si="213"/>
        <v>12015.125645574255</v>
      </c>
      <c r="P980" s="3">
        <f t="shared" si="214"/>
        <v>2519.7542409253283</v>
      </c>
      <c r="Q980" s="3">
        <v>2</v>
      </c>
      <c r="R980" s="22">
        <v>18</v>
      </c>
      <c r="S980" s="19">
        <f t="shared" si="216"/>
        <v>267.00279212387233</v>
      </c>
      <c r="T980" s="20">
        <f t="shared" si="217"/>
        <v>7.2574827976045753E-2</v>
      </c>
      <c r="U980" s="20">
        <f t="shared" si="218"/>
        <v>3.7437295586633806E-2</v>
      </c>
      <c r="V980" s="21">
        <f t="shared" si="219"/>
        <v>2.5224637895500456E-2</v>
      </c>
      <c r="W980" s="26">
        <f t="shared" si="220"/>
        <v>55.994538687229515</v>
      </c>
      <c r="X980" s="27">
        <f t="shared" si="221"/>
        <v>0.12443230819384336</v>
      </c>
      <c r="Y980" s="27">
        <f t="shared" si="222"/>
        <v>6.4287644876268105E-2</v>
      </c>
      <c r="Z980" s="27">
        <f t="shared" si="223"/>
        <v>4.3339426228505819E-2</v>
      </c>
    </row>
    <row r="981" spans="1:26" ht="12.5" x14ac:dyDescent="0.25">
      <c r="A981" s="2" t="s">
        <v>72</v>
      </c>
      <c r="B981" t="s">
        <v>383</v>
      </c>
      <c r="C981" t="s">
        <v>382</v>
      </c>
      <c r="D981" s="18">
        <f>VLOOKUP(C981,'Infected rate by state'!B:E,4,0)</f>
        <v>8.525765865415048E-3</v>
      </c>
      <c r="E981" s="3">
        <v>1664</v>
      </c>
      <c r="F981" s="2">
        <v>171</v>
      </c>
      <c r="G981" s="2">
        <v>510</v>
      </c>
      <c r="H981" s="4">
        <f t="shared" si="210"/>
        <v>1087</v>
      </c>
      <c r="I981" s="2">
        <v>33</v>
      </c>
      <c r="J981" s="4">
        <f t="shared" si="211"/>
        <v>102</v>
      </c>
      <c r="K981" s="3">
        <v>481423</v>
      </c>
      <c r="L981" s="3">
        <f t="shared" si="212"/>
        <v>381641</v>
      </c>
      <c r="M981" s="3">
        <v>99782</v>
      </c>
      <c r="N981" s="3">
        <f t="shared" si="215"/>
        <v>8208.999560451417</v>
      </c>
      <c r="O981" s="3">
        <f t="shared" si="213"/>
        <v>1721.3463307065097</v>
      </c>
      <c r="P981" s="3">
        <f t="shared" si="214"/>
        <v>373.07964498866869</v>
      </c>
      <c r="Q981" s="3">
        <v>2</v>
      </c>
      <c r="R981" s="22">
        <v>18</v>
      </c>
      <c r="S981" s="19">
        <f t="shared" si="216"/>
        <v>38.252140682366878</v>
      </c>
      <c r="T981" s="20">
        <f t="shared" si="217"/>
        <v>7.5004197416405641E-2</v>
      </c>
      <c r="U981" s="20">
        <f t="shared" si="218"/>
        <v>3.5190561805305318E-2</v>
      </c>
      <c r="V981" s="21">
        <f t="shared" si="219"/>
        <v>2.2988065313922404E-2</v>
      </c>
      <c r="W981" s="26">
        <f t="shared" si="220"/>
        <v>8.2906587775259712</v>
      </c>
      <c r="X981" s="27">
        <f t="shared" si="221"/>
        <v>0.25123208416745368</v>
      </c>
      <c r="Y981" s="27">
        <f t="shared" si="222"/>
        <v>8.1280968407117363E-2</v>
      </c>
      <c r="Z981" s="27">
        <f t="shared" si="223"/>
        <v>4.8483384663894569E-2</v>
      </c>
    </row>
    <row r="982" spans="1:26" ht="12.5" x14ac:dyDescent="0.25">
      <c r="A982" s="2" t="s">
        <v>73</v>
      </c>
      <c r="B982" t="s">
        <v>337</v>
      </c>
      <c r="C982" t="s">
        <v>336</v>
      </c>
      <c r="D982" s="18">
        <f>VLOOKUP(C982,'Infected rate by state'!B:E,4,0)</f>
        <v>1.1933809905095205E-2</v>
      </c>
      <c r="E982" s="3">
        <v>1614</v>
      </c>
      <c r="F982" s="2">
        <v>139</v>
      </c>
      <c r="G982" s="2">
        <v>699</v>
      </c>
      <c r="H982" s="4">
        <f t="shared" ref="H982:H1045" si="224">G982+(E982-G982)*0.5</f>
        <v>1156.5</v>
      </c>
      <c r="I982" s="2">
        <v>66</v>
      </c>
      <c r="J982" s="4">
        <f t="shared" ref="J982:J1045" si="225">I982+(F982-I982)*0.5</f>
        <v>102.5</v>
      </c>
      <c r="K982" s="3">
        <v>379562</v>
      </c>
      <c r="L982" s="3">
        <f t="shared" si="212"/>
        <v>293409</v>
      </c>
      <c r="M982" s="3">
        <v>86153</v>
      </c>
      <c r="N982" s="3">
        <f t="shared" si="215"/>
        <v>9059.2415103954936</v>
      </c>
      <c r="O982" s="3">
        <f t="shared" si="213"/>
        <v>1916.6012566783406</v>
      </c>
      <c r="P982" s="3">
        <f t="shared" si="214"/>
        <v>419.77626245805811</v>
      </c>
      <c r="Q982" s="3">
        <v>2</v>
      </c>
      <c r="R982" s="22">
        <v>18</v>
      </c>
      <c r="S982" s="19">
        <f t="shared" si="216"/>
        <v>42.591139037296458</v>
      </c>
      <c r="T982" s="20">
        <f t="shared" si="217"/>
        <v>6.0931529380967749E-2</v>
      </c>
      <c r="U982" s="20">
        <f t="shared" si="218"/>
        <v>3.682761697993641E-2</v>
      </c>
      <c r="V982" s="21">
        <f t="shared" si="219"/>
        <v>2.6388561980976739E-2</v>
      </c>
      <c r="W982" s="26">
        <f t="shared" si="220"/>
        <v>9.3283613879568463</v>
      </c>
      <c r="X982" s="27">
        <f t="shared" si="221"/>
        <v>0.14133880890843706</v>
      </c>
      <c r="Y982" s="27">
        <f t="shared" si="222"/>
        <v>9.1008403784944847E-2</v>
      </c>
      <c r="Z982" s="27">
        <f t="shared" si="223"/>
        <v>6.7110513582423356E-2</v>
      </c>
    </row>
    <row r="983" spans="1:26" ht="12.5" x14ac:dyDescent="0.25">
      <c r="A983" s="2" t="s">
        <v>74</v>
      </c>
      <c r="B983" t="s">
        <v>377</v>
      </c>
      <c r="C983" t="s">
        <v>376</v>
      </c>
      <c r="D983" s="18">
        <f>VLOOKUP(C983,'Infected rate by state'!B:E,4,0)</f>
        <v>5.6936382854354227E-3</v>
      </c>
      <c r="E983" s="3">
        <v>2070</v>
      </c>
      <c r="F983" s="2">
        <v>294</v>
      </c>
      <c r="G983" s="2">
        <v>749</v>
      </c>
      <c r="H983" s="4">
        <f t="shared" si="224"/>
        <v>1409.5</v>
      </c>
      <c r="I983" s="2">
        <v>89</v>
      </c>
      <c r="J983" s="4">
        <f t="shared" si="225"/>
        <v>191.5</v>
      </c>
      <c r="K983" s="3">
        <v>825712</v>
      </c>
      <c r="L983" s="3">
        <f t="shared" si="212"/>
        <v>648565</v>
      </c>
      <c r="M983" s="3">
        <v>177147</v>
      </c>
      <c r="N983" s="3">
        <f t="shared" si="215"/>
        <v>9402.6109118869081</v>
      </c>
      <c r="O983" s="3">
        <f t="shared" si="213"/>
        <v>1978.132152115018</v>
      </c>
      <c r="P983" s="3">
        <f t="shared" si="214"/>
        <v>430.41096082888998</v>
      </c>
      <c r="Q983" s="3">
        <v>2</v>
      </c>
      <c r="R983" s="22">
        <v>18</v>
      </c>
      <c r="S983" s="19">
        <f t="shared" si="216"/>
        <v>43.958492269222624</v>
      </c>
      <c r="T983" s="20">
        <f t="shared" si="217"/>
        <v>5.868957579335464E-2</v>
      </c>
      <c r="U983" s="20">
        <f t="shared" si="218"/>
        <v>3.1187294976390653E-2</v>
      </c>
      <c r="V983" s="21">
        <f t="shared" si="219"/>
        <v>2.1235986603489191E-2</v>
      </c>
      <c r="W983" s="26">
        <f t="shared" si="220"/>
        <v>9.564688018419778</v>
      </c>
      <c r="X983" s="27">
        <f t="shared" si="221"/>
        <v>0.10746840470134582</v>
      </c>
      <c r="Y983" s="27">
        <f t="shared" si="222"/>
        <v>4.994615153221816E-2</v>
      </c>
      <c r="Z983" s="27">
        <f t="shared" si="223"/>
        <v>3.2532952443604685E-2</v>
      </c>
    </row>
    <row r="984" spans="1:26" ht="12.5" x14ac:dyDescent="0.25">
      <c r="A984" s="2" t="s">
        <v>75</v>
      </c>
      <c r="B984" t="s">
        <v>351</v>
      </c>
      <c r="C984" t="s">
        <v>350</v>
      </c>
      <c r="D984" s="18">
        <f>VLOOKUP(C984,'Infected rate by state'!B:E,4,0)</f>
        <v>9.0315118396853012E-3</v>
      </c>
      <c r="E984" s="3">
        <v>1439</v>
      </c>
      <c r="F984" s="2">
        <v>188</v>
      </c>
      <c r="G984" s="2">
        <v>462</v>
      </c>
      <c r="H984" s="4">
        <f t="shared" si="224"/>
        <v>950.5</v>
      </c>
      <c r="I984" s="2">
        <v>95</v>
      </c>
      <c r="J984" s="4">
        <f t="shared" si="225"/>
        <v>141.5</v>
      </c>
      <c r="K984" s="3">
        <v>382586</v>
      </c>
      <c r="L984" s="3">
        <f t="shared" si="212"/>
        <v>306950</v>
      </c>
      <c r="M984" s="3">
        <v>75636</v>
      </c>
      <c r="N984" s="3">
        <f t="shared" si="215"/>
        <v>6910.6599773956814</v>
      </c>
      <c r="O984" s="3">
        <f t="shared" si="213"/>
        <v>1442.8158073114028</v>
      </c>
      <c r="P984" s="3">
        <f t="shared" si="214"/>
        <v>311.09111532546478</v>
      </c>
      <c r="Q984" s="3">
        <v>2</v>
      </c>
      <c r="R984" s="22">
        <v>18</v>
      </c>
      <c r="S984" s="19">
        <f t="shared" si="216"/>
        <v>32.062573495808948</v>
      </c>
      <c r="T984" s="20">
        <f t="shared" si="217"/>
        <v>6.9399509731188205E-2</v>
      </c>
      <c r="U984" s="20">
        <f t="shared" si="218"/>
        <v>3.3732323509530718E-2</v>
      </c>
      <c r="V984" s="21">
        <f t="shared" si="219"/>
        <v>2.228114905893603E-2</v>
      </c>
      <c r="W984" s="26">
        <f t="shared" si="220"/>
        <v>6.9131358961214397</v>
      </c>
      <c r="X984" s="27">
        <f t="shared" si="221"/>
        <v>7.276985153812042E-2</v>
      </c>
      <c r="Y984" s="27">
        <f t="shared" si="222"/>
        <v>4.885608407152961E-2</v>
      </c>
      <c r="Z984" s="27">
        <f t="shared" si="223"/>
        <v>3.6771999447454469E-2</v>
      </c>
    </row>
    <row r="985" spans="1:26" ht="12.5" x14ac:dyDescent="0.25">
      <c r="A985" s="2" t="s">
        <v>76</v>
      </c>
      <c r="B985" t="s">
        <v>317</v>
      </c>
      <c r="C985" t="s">
        <v>316</v>
      </c>
      <c r="D985" s="18">
        <f>VLOOKUP(C985,'Infected rate by state'!B:E,4,0)</f>
        <v>7.3843274393391549E-3</v>
      </c>
      <c r="E985" s="3">
        <v>5593</v>
      </c>
      <c r="F985" s="2">
        <v>843</v>
      </c>
      <c r="G985" s="3">
        <v>2269</v>
      </c>
      <c r="H985" s="4">
        <f t="shared" si="224"/>
        <v>3931</v>
      </c>
      <c r="I985" s="2">
        <v>325</v>
      </c>
      <c r="J985" s="4">
        <f t="shared" si="225"/>
        <v>584</v>
      </c>
      <c r="K985" s="3">
        <v>2380353</v>
      </c>
      <c r="L985" s="3">
        <f t="shared" si="212"/>
        <v>2000505</v>
      </c>
      <c r="M985" s="3">
        <v>379848</v>
      </c>
      <c r="N985" s="3">
        <f t="shared" si="215"/>
        <v>35154.61194642655</v>
      </c>
      <c r="O985" s="3">
        <f t="shared" si="213"/>
        <v>7212.3114515648831</v>
      </c>
      <c r="P985" s="3">
        <f t="shared" si="214"/>
        <v>1522.0854564938631</v>
      </c>
      <c r="Q985" s="3">
        <v>2</v>
      </c>
      <c r="R985" s="22">
        <v>18</v>
      </c>
      <c r="S985" s="19">
        <f t="shared" si="216"/>
        <v>160.27358781255296</v>
      </c>
      <c r="T985" s="20">
        <f t="shared" si="217"/>
        <v>7.0636222041671651E-2</v>
      </c>
      <c r="U985" s="20">
        <f t="shared" si="218"/>
        <v>4.0771708932219021E-2</v>
      </c>
      <c r="V985" s="21">
        <f t="shared" si="219"/>
        <v>2.865610366754031E-2</v>
      </c>
      <c r="W985" s="26">
        <f t="shared" si="220"/>
        <v>33.824121255419179</v>
      </c>
      <c r="X985" s="27">
        <f t="shared" si="221"/>
        <v>0.10407421924744363</v>
      </c>
      <c r="Y985" s="27">
        <f t="shared" si="222"/>
        <v>5.7918015848320514E-2</v>
      </c>
      <c r="Z985" s="27">
        <f t="shared" si="223"/>
        <v>4.0123512758504364E-2</v>
      </c>
    </row>
    <row r="986" spans="1:26" ht="12.5" x14ac:dyDescent="0.25">
      <c r="A986" s="2" t="s">
        <v>77</v>
      </c>
      <c r="B986" t="s">
        <v>337</v>
      </c>
      <c r="C986" t="s">
        <v>336</v>
      </c>
      <c r="D986" s="18">
        <f>VLOOKUP(C986,'Infected rate by state'!B:E,4,0)</f>
        <v>1.1933809905095205E-2</v>
      </c>
      <c r="E986" s="3">
        <v>2760</v>
      </c>
      <c r="F986" s="2">
        <v>173</v>
      </c>
      <c r="G986" s="3">
        <v>1193</v>
      </c>
      <c r="H986" s="4">
        <f t="shared" si="224"/>
        <v>1976.5</v>
      </c>
      <c r="I986" s="2">
        <v>76</v>
      </c>
      <c r="J986" s="4">
        <f t="shared" si="225"/>
        <v>124.5</v>
      </c>
      <c r="K986" s="3">
        <v>869785</v>
      </c>
      <c r="L986" s="3">
        <f t="shared" si="212"/>
        <v>701075</v>
      </c>
      <c r="M986" s="3">
        <v>168710</v>
      </c>
      <c r="N986" s="3">
        <f t="shared" si="215"/>
        <v>20759.697696606465</v>
      </c>
      <c r="O986" s="3">
        <f t="shared" si="213"/>
        <v>4326.8796454820649</v>
      </c>
      <c r="P986" s="3">
        <f t="shared" si="214"/>
        <v>931.02953367928626</v>
      </c>
      <c r="Q986" s="3">
        <v>2</v>
      </c>
      <c r="R986" s="22">
        <v>18</v>
      </c>
      <c r="S986" s="19">
        <f t="shared" si="216"/>
        <v>96.152881010712548</v>
      </c>
      <c r="T986" s="20">
        <f t="shared" si="217"/>
        <v>8.0597553236137931E-2</v>
      </c>
      <c r="U986" s="20">
        <f t="shared" si="218"/>
        <v>4.864805515340883E-2</v>
      </c>
      <c r="V986" s="21">
        <f t="shared" si="219"/>
        <v>3.4838000366200196E-2</v>
      </c>
      <c r="W986" s="26">
        <f t="shared" si="220"/>
        <v>20.689545192873027</v>
      </c>
      <c r="X986" s="27">
        <f t="shared" si="221"/>
        <v>0.2722308578009609</v>
      </c>
      <c r="Y986" s="27">
        <f t="shared" si="222"/>
        <v>0.16618108588653033</v>
      </c>
      <c r="Z986" s="27">
        <f t="shared" si="223"/>
        <v>0.11959274677961287</v>
      </c>
    </row>
    <row r="987" spans="1:26" ht="12.5" x14ac:dyDescent="0.25">
      <c r="A987" s="2" t="s">
        <v>78</v>
      </c>
      <c r="B987" t="s">
        <v>351</v>
      </c>
      <c r="C987" t="s">
        <v>350</v>
      </c>
      <c r="D987" s="18">
        <f>VLOOKUP(C987,'Infected rate by state'!B:E,4,0)</f>
        <v>9.0315118396853012E-3</v>
      </c>
      <c r="E987" s="3">
        <v>4123</v>
      </c>
      <c r="F987" s="2">
        <v>509</v>
      </c>
      <c r="G987" s="3">
        <v>1333</v>
      </c>
      <c r="H987" s="4">
        <f t="shared" si="224"/>
        <v>2728</v>
      </c>
      <c r="I987" s="2">
        <v>163</v>
      </c>
      <c r="J987" s="4">
        <f t="shared" si="225"/>
        <v>336</v>
      </c>
      <c r="K987" s="3">
        <v>1315527</v>
      </c>
      <c r="L987" s="3">
        <f t="shared" si="212"/>
        <v>1060772</v>
      </c>
      <c r="M987" s="3">
        <v>254755</v>
      </c>
      <c r="N987" s="3">
        <f t="shared" si="215"/>
        <v>23762.39535185137</v>
      </c>
      <c r="O987" s="3">
        <f t="shared" si="213"/>
        <v>4952.0114486083767</v>
      </c>
      <c r="P987" s="3">
        <f t="shared" si="214"/>
        <v>1065.3566886462909</v>
      </c>
      <c r="Q987" s="3">
        <v>2</v>
      </c>
      <c r="R987" s="22">
        <v>18</v>
      </c>
      <c r="S987" s="19">
        <f t="shared" si="216"/>
        <v>110.04469885796392</v>
      </c>
      <c r="T987" s="20">
        <f t="shared" si="217"/>
        <v>8.2554162684143978E-2</v>
      </c>
      <c r="U987" s="20">
        <f t="shared" si="218"/>
        <v>4.03389658570249E-2</v>
      </c>
      <c r="V987" s="21">
        <f t="shared" si="219"/>
        <v>2.6690443574572866E-2</v>
      </c>
      <c r="W987" s="26">
        <f t="shared" si="220"/>
        <v>23.674593081028686</v>
      </c>
      <c r="X987" s="27">
        <f t="shared" si="221"/>
        <v>0.14524290233759929</v>
      </c>
      <c r="Y987" s="27">
        <f t="shared" si="222"/>
        <v>7.0460098455442516E-2</v>
      </c>
      <c r="Z987" s="27">
        <f t="shared" si="223"/>
        <v>4.6511970689643786E-2</v>
      </c>
    </row>
    <row r="988" spans="1:26" ht="12.5" x14ac:dyDescent="0.25">
      <c r="A988" s="2" t="s">
        <v>79</v>
      </c>
      <c r="B988" t="s">
        <v>307</v>
      </c>
      <c r="C988" t="s">
        <v>306</v>
      </c>
      <c r="D988" s="18">
        <f>VLOOKUP(C988,'Infected rate by state'!B:E,4,0)</f>
        <v>1.0017032509739916E-2</v>
      </c>
      <c r="E988" s="3">
        <v>1335</v>
      </c>
      <c r="F988" s="2">
        <v>108</v>
      </c>
      <c r="G988" s="2">
        <v>504</v>
      </c>
      <c r="H988" s="4">
        <f t="shared" si="224"/>
        <v>919.5</v>
      </c>
      <c r="I988" s="2">
        <v>33</v>
      </c>
      <c r="J988" s="4">
        <f t="shared" si="225"/>
        <v>70.5</v>
      </c>
      <c r="K988" s="3">
        <v>290096</v>
      </c>
      <c r="L988" s="3">
        <f t="shared" si="212"/>
        <v>224488</v>
      </c>
      <c r="M988" s="3">
        <v>65608</v>
      </c>
      <c r="N988" s="3">
        <f t="shared" si="215"/>
        <v>5811.8021258910212</v>
      </c>
      <c r="O988" s="3">
        <f t="shared" si="213"/>
        <v>1229.1099230101072</v>
      </c>
      <c r="P988" s="3">
        <f t="shared" si="214"/>
        <v>269.08526843935715</v>
      </c>
      <c r="Q988" s="3">
        <v>2</v>
      </c>
      <c r="R988" s="22">
        <v>18</v>
      </c>
      <c r="S988" s="19">
        <f t="shared" si="216"/>
        <v>27.313553844669048</v>
      </c>
      <c r="T988" s="20">
        <f t="shared" si="217"/>
        <v>5.4193559215613189E-2</v>
      </c>
      <c r="U988" s="20">
        <f t="shared" si="218"/>
        <v>2.9704789390613429E-2</v>
      </c>
      <c r="V988" s="21">
        <f t="shared" si="219"/>
        <v>2.0459590894883181E-2</v>
      </c>
      <c r="W988" s="26">
        <f t="shared" si="220"/>
        <v>5.9796726319857143</v>
      </c>
      <c r="X988" s="27">
        <f t="shared" si="221"/>
        <v>0.18120220096926407</v>
      </c>
      <c r="Y988" s="27">
        <f t="shared" si="222"/>
        <v>8.4818051517527859E-2</v>
      </c>
      <c r="Z988" s="27">
        <f t="shared" si="223"/>
        <v>5.5367339185052912E-2</v>
      </c>
    </row>
    <row r="989" spans="1:26" ht="12.5" x14ac:dyDescent="0.25">
      <c r="A989" s="2" t="s">
        <v>80</v>
      </c>
      <c r="B989" t="s">
        <v>337</v>
      </c>
      <c r="C989" t="s">
        <v>336</v>
      </c>
      <c r="D989" s="18">
        <f>VLOOKUP(C989,'Infected rate by state'!B:E,4,0)</f>
        <v>1.1933809905095205E-2</v>
      </c>
      <c r="E989" s="2">
        <v>518</v>
      </c>
      <c r="F989" s="2">
        <v>18</v>
      </c>
      <c r="G989" s="2">
        <v>228</v>
      </c>
      <c r="H989" s="4">
        <f t="shared" si="224"/>
        <v>373</v>
      </c>
      <c r="I989" s="2">
        <v>8</v>
      </c>
      <c r="J989" s="4">
        <f t="shared" si="225"/>
        <v>13</v>
      </c>
      <c r="K989" s="3">
        <v>125779</v>
      </c>
      <c r="L989" s="3">
        <f t="shared" si="212"/>
        <v>97465</v>
      </c>
      <c r="M989" s="3">
        <v>28314</v>
      </c>
      <c r="N989" s="3">
        <f t="shared" si="215"/>
        <v>3002.0453521059399</v>
      </c>
      <c r="O989" s="3">
        <f t="shared" si="213"/>
        <v>634.58845669417292</v>
      </c>
      <c r="P989" s="3">
        <f t="shared" si="214"/>
        <v>138.85186641851288</v>
      </c>
      <c r="Q989" s="3">
        <v>2</v>
      </c>
      <c r="R989" s="22">
        <v>18</v>
      </c>
      <c r="S989" s="19">
        <f t="shared" si="216"/>
        <v>14.101965704314953</v>
      </c>
      <c r="T989" s="20">
        <f t="shared" si="217"/>
        <v>6.1850726773311195E-2</v>
      </c>
      <c r="U989" s="20">
        <f t="shared" si="218"/>
        <v>3.7806878563847061E-2</v>
      </c>
      <c r="V989" s="21">
        <f t="shared" si="219"/>
        <v>2.7223872016052031E-2</v>
      </c>
      <c r="W989" s="26">
        <f t="shared" si="220"/>
        <v>3.0855970315225085</v>
      </c>
      <c r="X989" s="27">
        <f t="shared" si="221"/>
        <v>0.38569962894031357</v>
      </c>
      <c r="Y989" s="27">
        <f t="shared" si="222"/>
        <v>0.23735361780942374</v>
      </c>
      <c r="Z989" s="27">
        <f t="shared" si="223"/>
        <v>0.17142205730680604</v>
      </c>
    </row>
    <row r="990" spans="1:26" ht="12.5" x14ac:dyDescent="0.25">
      <c r="A990" s="2" t="s">
        <v>81</v>
      </c>
      <c r="B990" t="s">
        <v>353</v>
      </c>
      <c r="C990" t="s">
        <v>352</v>
      </c>
      <c r="D990" s="18">
        <f>VLOOKUP(C990,'Infected rate by state'!B:E,4,0)</f>
        <v>8.4257771266714378E-3</v>
      </c>
      <c r="E990" s="3">
        <v>1319</v>
      </c>
      <c r="F990" s="2">
        <v>217</v>
      </c>
      <c r="G990" s="2">
        <v>508</v>
      </c>
      <c r="H990" s="4">
        <f t="shared" si="224"/>
        <v>913.5</v>
      </c>
      <c r="I990" s="2">
        <v>73</v>
      </c>
      <c r="J990" s="4">
        <f t="shared" si="225"/>
        <v>145</v>
      </c>
      <c r="K990" s="3">
        <v>274471</v>
      </c>
      <c r="L990" s="3">
        <f t="shared" si="212"/>
        <v>210893</v>
      </c>
      <c r="M990" s="3">
        <v>63578</v>
      </c>
      <c r="N990" s="3">
        <f t="shared" si="215"/>
        <v>4625.2629474692721</v>
      </c>
      <c r="O990" s="3">
        <f t="shared" si="213"/>
        <v>980.58183106946979</v>
      </c>
      <c r="P990" s="3">
        <f t="shared" si="214"/>
        <v>215.29159644962908</v>
      </c>
      <c r="Q990" s="3">
        <v>2</v>
      </c>
      <c r="R990" s="22">
        <v>18</v>
      </c>
      <c r="S990" s="19">
        <f t="shared" si="216"/>
        <v>21.790707357099329</v>
      </c>
      <c r="T990" s="20">
        <f t="shared" si="217"/>
        <v>4.2895093222636474E-2</v>
      </c>
      <c r="U990" s="20">
        <f t="shared" si="218"/>
        <v>2.3854085776791822E-2</v>
      </c>
      <c r="V990" s="21">
        <f t="shared" si="219"/>
        <v>1.6520627260878946E-2</v>
      </c>
      <c r="W990" s="26">
        <f t="shared" si="220"/>
        <v>4.784257698880646</v>
      </c>
      <c r="X990" s="27">
        <f t="shared" si="221"/>
        <v>6.5537776696995148E-2</v>
      </c>
      <c r="Y990" s="27">
        <f t="shared" si="222"/>
        <v>3.2994880681935491E-2</v>
      </c>
      <c r="Z990" s="27">
        <f t="shared" si="223"/>
        <v>2.2047270501754129E-2</v>
      </c>
    </row>
    <row r="991" spans="1:26" ht="12.5" x14ac:dyDescent="0.25">
      <c r="A991" s="2" t="s">
        <v>82</v>
      </c>
      <c r="B991" t="s">
        <v>373</v>
      </c>
      <c r="C991" t="s">
        <v>372</v>
      </c>
      <c r="D991" s="18">
        <f>VLOOKUP(C991,'Infected rate by state'!B:E,4,0)</f>
        <v>8.0007670443122732E-3</v>
      </c>
      <c r="E991" s="3">
        <v>4505</v>
      </c>
      <c r="F991" s="2">
        <v>790</v>
      </c>
      <c r="G991" s="3">
        <v>1125</v>
      </c>
      <c r="H991" s="4">
        <f t="shared" si="224"/>
        <v>2815</v>
      </c>
      <c r="I991" s="2">
        <v>241</v>
      </c>
      <c r="J991" s="4">
        <f t="shared" si="225"/>
        <v>515.5</v>
      </c>
      <c r="K991" s="3">
        <v>1097252</v>
      </c>
      <c r="L991" s="3">
        <f t="shared" si="212"/>
        <v>872413</v>
      </c>
      <c r="M991" s="3">
        <v>224839</v>
      </c>
      <c r="N991" s="3">
        <f t="shared" si="215"/>
        <v>17557.715281811459</v>
      </c>
      <c r="O991" s="3">
        <f t="shared" si="213"/>
        <v>3677.7539512246412</v>
      </c>
      <c r="P991" s="3">
        <f t="shared" si="214"/>
        <v>796.09290009854021</v>
      </c>
      <c r="Q991" s="3">
        <v>2</v>
      </c>
      <c r="R991" s="22">
        <v>18</v>
      </c>
      <c r="S991" s="19">
        <f t="shared" si="216"/>
        <v>81.727865582769809</v>
      </c>
      <c r="T991" s="20">
        <f t="shared" si="217"/>
        <v>7.2646991629128715E-2</v>
      </c>
      <c r="U991" s="20">
        <f t="shared" si="218"/>
        <v>2.9032989549829417E-2</v>
      </c>
      <c r="V991" s="21">
        <f t="shared" si="219"/>
        <v>1.8141590584410613E-2</v>
      </c>
      <c r="W991" s="26">
        <f t="shared" si="220"/>
        <v>17.690953335523115</v>
      </c>
      <c r="X991" s="27">
        <f t="shared" si="221"/>
        <v>7.3406445375614582E-2</v>
      </c>
      <c r="Y991" s="27">
        <f t="shared" si="222"/>
        <v>3.4318047207610308E-2</v>
      </c>
      <c r="Z991" s="27">
        <f t="shared" si="223"/>
        <v>2.2393611817117867E-2</v>
      </c>
    </row>
    <row r="992" spans="1:26" ht="12.5" x14ac:dyDescent="0.25">
      <c r="A992" s="2" t="s">
        <v>83</v>
      </c>
      <c r="B992" t="s">
        <v>371</v>
      </c>
      <c r="C992" t="s">
        <v>370</v>
      </c>
      <c r="D992" s="18">
        <f>VLOOKUP(C992,'Infected rate by state'!B:E,4,0)</f>
        <v>2.5429318796877907E-2</v>
      </c>
      <c r="E992" s="3">
        <v>9897</v>
      </c>
      <c r="F992" s="2">
        <v>928</v>
      </c>
      <c r="G992" s="3">
        <v>1230</v>
      </c>
      <c r="H992" s="4">
        <f t="shared" si="224"/>
        <v>5563.5</v>
      </c>
      <c r="I992" s="2">
        <v>235</v>
      </c>
      <c r="J992" s="4">
        <f t="shared" si="225"/>
        <v>581.5</v>
      </c>
      <c r="K992" s="3">
        <v>3811249</v>
      </c>
      <c r="L992" s="3">
        <f t="shared" si="212"/>
        <v>3059846</v>
      </c>
      <c r="M992" s="3">
        <v>751403</v>
      </c>
      <c r="N992" s="3">
        <f t="shared" si="215"/>
        <v>193834.93167056426</v>
      </c>
      <c r="O992" s="3">
        <f t="shared" si="213"/>
        <v>40459.093639473991</v>
      </c>
      <c r="P992" s="3">
        <f t="shared" si="214"/>
        <v>8720.9525454674949</v>
      </c>
      <c r="Q992" s="3">
        <v>2</v>
      </c>
      <c r="R992" s="22">
        <v>18</v>
      </c>
      <c r="S992" s="19">
        <f t="shared" si="216"/>
        <v>899.09096976608873</v>
      </c>
      <c r="T992" s="20">
        <f t="shared" si="217"/>
        <v>0.73096826810251114</v>
      </c>
      <c r="U992" s="20">
        <f t="shared" si="218"/>
        <v>0.16160527900891322</v>
      </c>
      <c r="V992" s="21">
        <f t="shared" si="219"/>
        <v>9.0844798400130211E-2</v>
      </c>
      <c r="W992" s="26">
        <f t="shared" si="220"/>
        <v>193.79894545483322</v>
      </c>
      <c r="X992" s="27">
        <f t="shared" si="221"/>
        <v>0.82467636363758812</v>
      </c>
      <c r="Y992" s="27">
        <f t="shared" si="222"/>
        <v>0.33327419682688431</v>
      </c>
      <c r="Z992" s="27">
        <f t="shared" si="223"/>
        <v>0.20883507053322545</v>
      </c>
    </row>
    <row r="993" spans="1:26" ht="12.5" x14ac:dyDescent="0.25">
      <c r="A993" s="2" t="s">
        <v>84</v>
      </c>
      <c r="B993" t="s">
        <v>393</v>
      </c>
      <c r="C993" t="s">
        <v>392</v>
      </c>
      <c r="D993" s="18">
        <f>VLOOKUP(C993,'Infected rate by state'!B:E,4,0)</f>
        <v>7.5097590818065515E-3</v>
      </c>
      <c r="E993" s="3">
        <v>2086</v>
      </c>
      <c r="F993" s="2">
        <v>274</v>
      </c>
      <c r="G993" s="2">
        <v>753</v>
      </c>
      <c r="H993" s="4">
        <f t="shared" si="224"/>
        <v>1419.5</v>
      </c>
      <c r="I993" s="2">
        <v>51</v>
      </c>
      <c r="J993" s="4">
        <f t="shared" si="225"/>
        <v>162.5</v>
      </c>
      <c r="K993" s="3">
        <v>839182</v>
      </c>
      <c r="L993" s="3">
        <f t="shared" si="212"/>
        <v>693070</v>
      </c>
      <c r="M993" s="3">
        <v>146112</v>
      </c>
      <c r="N993" s="3">
        <f t="shared" si="215"/>
        <v>12604.109291577171</v>
      </c>
      <c r="O993" s="3">
        <f t="shared" si="213"/>
        <v>2603.2612900022373</v>
      </c>
      <c r="P993" s="3">
        <f t="shared" si="214"/>
        <v>553.9817313162107</v>
      </c>
      <c r="Q993" s="3">
        <v>2</v>
      </c>
      <c r="R993" s="22">
        <v>18</v>
      </c>
      <c r="S993" s="19">
        <f t="shared" si="216"/>
        <v>57.850250888938604</v>
      </c>
      <c r="T993" s="20">
        <f t="shared" si="217"/>
        <v>7.6826362402308904E-2</v>
      </c>
      <c r="U993" s="20">
        <f t="shared" si="218"/>
        <v>4.0753963289143082E-2</v>
      </c>
      <c r="V993" s="21">
        <f t="shared" si="219"/>
        <v>2.7732622669673346E-2</v>
      </c>
      <c r="W993" s="26">
        <f t="shared" si="220"/>
        <v>12.310705140360238</v>
      </c>
      <c r="X993" s="27">
        <f t="shared" si="221"/>
        <v>0.24138637530118112</v>
      </c>
      <c r="Y993" s="27">
        <f t="shared" si="222"/>
        <v>7.5758185479139928E-2</v>
      </c>
      <c r="Z993" s="27">
        <f t="shared" si="223"/>
        <v>4.4929580804234447E-2</v>
      </c>
    </row>
    <row r="994" spans="1:26" ht="12.5" x14ac:dyDescent="0.25">
      <c r="A994" s="2" t="s">
        <v>85</v>
      </c>
      <c r="B994" t="s">
        <v>333</v>
      </c>
      <c r="C994" t="s">
        <v>332</v>
      </c>
      <c r="D994" s="18">
        <f>VLOOKUP(C994,'Infected rate by state'!B:E,4,0)</f>
        <v>1.4486816526494731E-2</v>
      </c>
      <c r="E994" s="3">
        <v>1239</v>
      </c>
      <c r="F994" s="2">
        <v>142</v>
      </c>
      <c r="G994" s="2">
        <v>475</v>
      </c>
      <c r="H994" s="4">
        <f t="shared" si="224"/>
        <v>857</v>
      </c>
      <c r="I994" s="2">
        <v>67</v>
      </c>
      <c r="J994" s="4">
        <f t="shared" si="225"/>
        <v>104.5</v>
      </c>
      <c r="K994" s="3">
        <v>610597</v>
      </c>
      <c r="L994" s="3">
        <f t="shared" si="212"/>
        <v>509786</v>
      </c>
      <c r="M994" s="3">
        <v>100811</v>
      </c>
      <c r="N994" s="3">
        <f t="shared" si="215"/>
        <v>17691.213421256205</v>
      </c>
      <c r="O994" s="3">
        <f t="shared" si="213"/>
        <v>3638.812337600647</v>
      </c>
      <c r="P994" s="3">
        <f t="shared" si="214"/>
        <v>770.38363207624093</v>
      </c>
      <c r="Q994" s="3">
        <v>2</v>
      </c>
      <c r="R994" s="22">
        <v>18</v>
      </c>
      <c r="S994" s="19">
        <f t="shared" si="216"/>
        <v>80.862496391125489</v>
      </c>
      <c r="T994" s="20">
        <f t="shared" si="217"/>
        <v>0.17023683450763261</v>
      </c>
      <c r="U994" s="20">
        <f t="shared" si="218"/>
        <v>9.4355305007147602E-2</v>
      </c>
      <c r="V994" s="21">
        <f t="shared" si="219"/>
        <v>6.5264323156679169E-2</v>
      </c>
      <c r="W994" s="26">
        <f t="shared" si="220"/>
        <v>17.11963626836091</v>
      </c>
      <c r="X994" s="27">
        <f t="shared" si="221"/>
        <v>0.25551695922926732</v>
      </c>
      <c r="Y994" s="27">
        <f t="shared" si="222"/>
        <v>0.16382427051063073</v>
      </c>
      <c r="Z994" s="27">
        <f t="shared" si="223"/>
        <v>0.12056081879127402</v>
      </c>
    </row>
    <row r="995" spans="1:26" ht="12.5" x14ac:dyDescent="0.25">
      <c r="A995" s="2" t="s">
        <v>86</v>
      </c>
      <c r="B995" t="s">
        <v>371</v>
      </c>
      <c r="C995" t="s">
        <v>370</v>
      </c>
      <c r="D995" s="18">
        <f>VLOOKUP(C995,'Infected rate by state'!B:E,4,0)</f>
        <v>2.5429318796877907E-2</v>
      </c>
      <c r="E995" s="3">
        <v>1036</v>
      </c>
      <c r="F995" s="2">
        <v>94</v>
      </c>
      <c r="G995" s="2">
        <v>361</v>
      </c>
      <c r="H995" s="4">
        <f t="shared" si="224"/>
        <v>698.5</v>
      </c>
      <c r="I995" s="2">
        <v>14</v>
      </c>
      <c r="J995" s="4">
        <f t="shared" si="225"/>
        <v>54</v>
      </c>
      <c r="K995" s="3">
        <v>255069</v>
      </c>
      <c r="L995" s="3">
        <f t="shared" si="212"/>
        <v>196654</v>
      </c>
      <c r="M995" s="3">
        <v>58415</v>
      </c>
      <c r="N995" s="3">
        <f t="shared" si="215"/>
        <v>12972.461832401701</v>
      </c>
      <c r="O995" s="3">
        <f t="shared" si="213"/>
        <v>2747.0039430850511</v>
      </c>
      <c r="P995" s="3">
        <f t="shared" si="214"/>
        <v>602.29379205797136</v>
      </c>
      <c r="Q995" s="3">
        <v>2</v>
      </c>
      <c r="R995" s="22">
        <v>18</v>
      </c>
      <c r="S995" s="19">
        <f t="shared" si="216"/>
        <v>61.044532068556691</v>
      </c>
      <c r="T995" s="20">
        <f t="shared" si="217"/>
        <v>0.16909842678270551</v>
      </c>
      <c r="U995" s="20">
        <f t="shared" si="218"/>
        <v>8.7393746698005287E-2</v>
      </c>
      <c r="V995" s="21">
        <f t="shared" si="219"/>
        <v>5.8923293502467847E-2</v>
      </c>
      <c r="W995" s="26">
        <f t="shared" si="220"/>
        <v>13.384306490177142</v>
      </c>
      <c r="X995" s="27">
        <f t="shared" si="221"/>
        <v>0.95602189215551014</v>
      </c>
      <c r="Y995" s="27">
        <f t="shared" si="222"/>
        <v>0.24785752759587301</v>
      </c>
      <c r="Z995" s="27">
        <f t="shared" si="223"/>
        <v>0.14238623925720365</v>
      </c>
    </row>
    <row r="996" spans="1:26" ht="12.5" x14ac:dyDescent="0.25">
      <c r="A996" s="2" t="s">
        <v>87</v>
      </c>
      <c r="B996" t="s">
        <v>377</v>
      </c>
      <c r="C996" t="s">
        <v>376</v>
      </c>
      <c r="D996" s="18">
        <f>VLOOKUP(C996,'Infected rate by state'!B:E,4,0)</f>
        <v>5.6936382854354227E-3</v>
      </c>
      <c r="E996" s="2">
        <v>453</v>
      </c>
      <c r="F996" s="2">
        <v>63</v>
      </c>
      <c r="G996" s="2">
        <v>214</v>
      </c>
      <c r="H996" s="4">
        <f t="shared" si="224"/>
        <v>333.5</v>
      </c>
      <c r="I996" s="2">
        <v>21</v>
      </c>
      <c r="J996" s="4">
        <f t="shared" si="225"/>
        <v>42</v>
      </c>
      <c r="K996" s="3">
        <v>200261</v>
      </c>
      <c r="L996" s="3">
        <f t="shared" si="212"/>
        <v>156219</v>
      </c>
      <c r="M996" s="3">
        <v>44042</v>
      </c>
      <c r="N996" s="3">
        <f t="shared" si="215"/>
        <v>2280.4273933591662</v>
      </c>
      <c r="O996" s="3">
        <f t="shared" si="213"/>
        <v>480.92545603799948</v>
      </c>
      <c r="P996" s="3">
        <f t="shared" si="214"/>
        <v>104.94191030678253</v>
      </c>
      <c r="Q996" s="3">
        <v>2</v>
      </c>
      <c r="R996" s="22">
        <v>18</v>
      </c>
      <c r="S996" s="19">
        <f t="shared" si="216"/>
        <v>10.687232356399988</v>
      </c>
      <c r="T996" s="20">
        <f t="shared" si="217"/>
        <v>4.9940338114018636E-2</v>
      </c>
      <c r="U996" s="20">
        <f t="shared" si="218"/>
        <v>3.2045674232083925E-2</v>
      </c>
      <c r="V996" s="21">
        <f t="shared" si="219"/>
        <v>2.3592124407063993E-2</v>
      </c>
      <c r="W996" s="26">
        <f t="shared" si="220"/>
        <v>2.3320424512618341</v>
      </c>
      <c r="X996" s="27">
        <f t="shared" si="221"/>
        <v>0.11104964053627782</v>
      </c>
      <c r="Y996" s="27">
        <f t="shared" si="222"/>
        <v>5.5524820268138909E-2</v>
      </c>
      <c r="Z996" s="27">
        <f t="shared" si="223"/>
        <v>3.7016546845425935E-2</v>
      </c>
    </row>
    <row r="997" spans="1:26" ht="12.5" x14ac:dyDescent="0.25">
      <c r="A997" s="2" t="s">
        <v>88</v>
      </c>
      <c r="B997" t="s">
        <v>383</v>
      </c>
      <c r="C997" t="s">
        <v>382</v>
      </c>
      <c r="D997" s="18">
        <f>VLOOKUP(C997,'Infected rate by state'!B:E,4,0)</f>
        <v>8.525765865415048E-3</v>
      </c>
      <c r="E997" s="3">
        <v>1904</v>
      </c>
      <c r="F997" s="2">
        <v>184</v>
      </c>
      <c r="G997" s="2">
        <v>706</v>
      </c>
      <c r="H997" s="4">
        <f t="shared" si="224"/>
        <v>1305</v>
      </c>
      <c r="I997" s="2">
        <v>88</v>
      </c>
      <c r="J997" s="4">
        <f t="shared" si="225"/>
        <v>136</v>
      </c>
      <c r="K997" s="3">
        <v>561138</v>
      </c>
      <c r="L997" s="3">
        <f t="shared" si="212"/>
        <v>431069</v>
      </c>
      <c r="M997" s="3">
        <v>130069</v>
      </c>
      <c r="N997" s="3">
        <f t="shared" si="215"/>
        <v>9568.2624123745391</v>
      </c>
      <c r="O997" s="3">
        <f t="shared" si="213"/>
        <v>2028.6680480174095</v>
      </c>
      <c r="P997" s="3">
        <f t="shared" si="214"/>
        <v>445.44046628617087</v>
      </c>
      <c r="Q997" s="3">
        <v>2</v>
      </c>
      <c r="R997" s="22">
        <v>18</v>
      </c>
      <c r="S997" s="19">
        <f t="shared" si="216"/>
        <v>45.081512178164658</v>
      </c>
      <c r="T997" s="20">
        <f t="shared" si="217"/>
        <v>6.3854833113547671E-2</v>
      </c>
      <c r="U997" s="20">
        <f t="shared" si="218"/>
        <v>3.4545220059896291E-2</v>
      </c>
      <c r="V997" s="21">
        <f t="shared" si="219"/>
        <v>2.3677264799456227E-2</v>
      </c>
      <c r="W997" s="26">
        <f t="shared" si="220"/>
        <v>9.8986770285815755</v>
      </c>
      <c r="X997" s="27">
        <f t="shared" si="221"/>
        <v>0.11248496623388154</v>
      </c>
      <c r="Y997" s="27">
        <f t="shared" si="222"/>
        <v>7.2784389916040998E-2</v>
      </c>
      <c r="Z997" s="27">
        <f t="shared" si="223"/>
        <v>5.3797157764030303E-2</v>
      </c>
    </row>
    <row r="998" spans="1:26" ht="12.5" x14ac:dyDescent="0.25">
      <c r="A998" s="2" t="s">
        <v>89</v>
      </c>
      <c r="B998" t="s">
        <v>381</v>
      </c>
      <c r="C998" t="s">
        <v>380</v>
      </c>
      <c r="D998" s="18">
        <f>VLOOKUP(C998,'Infected rate by state'!B:E,4,0)</f>
        <v>2.6094721185018687E-3</v>
      </c>
      <c r="E998" s="3">
        <v>1208</v>
      </c>
      <c r="F998" s="2">
        <v>138</v>
      </c>
      <c r="G998" s="2">
        <v>416</v>
      </c>
      <c r="H998" s="4">
        <f t="shared" si="224"/>
        <v>812</v>
      </c>
      <c r="I998" s="2">
        <v>64</v>
      </c>
      <c r="J998" s="4">
        <f t="shared" si="225"/>
        <v>101</v>
      </c>
      <c r="K998" s="3">
        <v>603572</v>
      </c>
      <c r="L998" s="3">
        <f t="shared" si="212"/>
        <v>462556</v>
      </c>
      <c r="M998" s="3">
        <v>141016</v>
      </c>
      <c r="N998" s="3">
        <f t="shared" si="215"/>
        <v>3150.0086110168199</v>
      </c>
      <c r="O998" s="3">
        <f t="shared" si="213"/>
        <v>668.4173269431011</v>
      </c>
      <c r="P998" s="3">
        <f t="shared" si="214"/>
        <v>146.90686514539908</v>
      </c>
      <c r="Q998" s="3">
        <v>2</v>
      </c>
      <c r="R998" s="22">
        <v>18</v>
      </c>
      <c r="S998" s="19">
        <f t="shared" si="216"/>
        <v>14.853718376513358</v>
      </c>
      <c r="T998" s="20">
        <f t="shared" si="217"/>
        <v>3.5706053789695574E-2</v>
      </c>
      <c r="U998" s="20">
        <f t="shared" si="218"/>
        <v>1.8292756621321869E-2</v>
      </c>
      <c r="V998" s="21">
        <f t="shared" si="219"/>
        <v>1.2296124483868675E-2</v>
      </c>
      <c r="W998" s="26">
        <f t="shared" si="220"/>
        <v>3.2645970032310907</v>
      </c>
      <c r="X998" s="27">
        <f t="shared" si="221"/>
        <v>5.1009328175485792E-2</v>
      </c>
      <c r="Y998" s="27">
        <f t="shared" si="222"/>
        <v>3.2322742606248421E-2</v>
      </c>
      <c r="Z998" s="27">
        <f t="shared" si="223"/>
        <v>2.3656500023413702E-2</v>
      </c>
    </row>
    <row r="999" spans="1:26" ht="12.5" x14ac:dyDescent="0.25">
      <c r="A999" s="2" t="s">
        <v>90</v>
      </c>
      <c r="B999" t="s">
        <v>333</v>
      </c>
      <c r="C999" t="s">
        <v>332</v>
      </c>
      <c r="D999" s="18">
        <f>VLOOKUP(C999,'Infected rate by state'!B:E,4,0)</f>
        <v>1.4486816526494731E-2</v>
      </c>
      <c r="E999" s="3">
        <v>2032</v>
      </c>
      <c r="F999" s="2">
        <v>332</v>
      </c>
      <c r="G999" s="2">
        <v>666</v>
      </c>
      <c r="H999" s="4">
        <f t="shared" si="224"/>
        <v>1349</v>
      </c>
      <c r="I999" s="2">
        <v>137</v>
      </c>
      <c r="J999" s="4">
        <f t="shared" si="225"/>
        <v>234.5</v>
      </c>
      <c r="K999" s="3">
        <v>711961</v>
      </c>
      <c r="L999" s="3">
        <f t="shared" si="212"/>
        <v>549256</v>
      </c>
      <c r="M999" s="3">
        <v>162705</v>
      </c>
      <c r="N999" s="3">
        <f t="shared" si="215"/>
        <v>20628.096762039429</v>
      </c>
      <c r="O999" s="3">
        <f t="shared" si="213"/>
        <v>4367.1831065467231</v>
      </c>
      <c r="P999" s="3">
        <f t="shared" si="214"/>
        <v>957.28268207111137</v>
      </c>
      <c r="Q999" s="3">
        <v>2</v>
      </c>
      <c r="R999" s="22">
        <v>18</v>
      </c>
      <c r="S999" s="19">
        <f t="shared" si="216"/>
        <v>97.048513478816076</v>
      </c>
      <c r="T999" s="20">
        <f t="shared" si="217"/>
        <v>0.14571848870693105</v>
      </c>
      <c r="U999" s="20">
        <f t="shared" si="218"/>
        <v>7.1941077449085303E-2</v>
      </c>
      <c r="V999" s="21">
        <f t="shared" si="219"/>
        <v>4.7760095215952793E-2</v>
      </c>
      <c r="W999" s="26">
        <f t="shared" si="220"/>
        <v>21.27294849046914</v>
      </c>
      <c r="X999" s="27">
        <f t="shared" si="221"/>
        <v>0.15527699628079664</v>
      </c>
      <c r="Y999" s="27">
        <f t="shared" si="222"/>
        <v>9.071619825359975E-2</v>
      </c>
      <c r="Z999" s="27">
        <f t="shared" si="223"/>
        <v>6.4075146055629945E-2</v>
      </c>
    </row>
    <row r="1000" spans="1:26" ht="15.75" customHeight="1" x14ac:dyDescent="0.25">
      <c r="A1000" s="2" t="s">
        <v>91</v>
      </c>
      <c r="B1000" t="s">
        <v>335</v>
      </c>
      <c r="C1000" t="s">
        <v>334</v>
      </c>
      <c r="D1000" s="18">
        <f>VLOOKUP(C1000,'Infected rate by state'!B:E,4,0)</f>
        <v>8.8985640980001352E-3</v>
      </c>
      <c r="E1000" s="3">
        <v>2154</v>
      </c>
      <c r="F1000" s="2">
        <v>328</v>
      </c>
      <c r="G1000" s="3">
        <v>1050</v>
      </c>
      <c r="H1000" s="4">
        <f t="shared" si="224"/>
        <v>1602</v>
      </c>
      <c r="I1000" s="2">
        <v>157</v>
      </c>
      <c r="J1000" s="4">
        <f t="shared" si="225"/>
        <v>242.5</v>
      </c>
      <c r="K1000" s="3">
        <v>528945</v>
      </c>
      <c r="L1000" s="3">
        <f t="shared" si="212"/>
        <v>413598</v>
      </c>
      <c r="M1000" s="3">
        <v>115347</v>
      </c>
      <c r="N1000" s="3">
        <f t="shared" si="215"/>
        <v>9413.7019736333623</v>
      </c>
      <c r="O1000" s="3">
        <f t="shared" si="213"/>
        <v>1983.6236828626229</v>
      </c>
      <c r="P1000" s="3">
        <f t="shared" si="214"/>
        <v>432.41796635384867</v>
      </c>
      <c r="Q1000" s="3">
        <v>2</v>
      </c>
      <c r="R1000" s="22">
        <v>18</v>
      </c>
      <c r="S1000" s="19">
        <f t="shared" si="216"/>
        <v>44.080526285836065</v>
      </c>
      <c r="T1000" s="20">
        <f t="shared" si="217"/>
        <v>4.1981453605558154E-2</v>
      </c>
      <c r="U1000" s="20">
        <f t="shared" si="218"/>
        <v>2.7515934011133624E-2</v>
      </c>
      <c r="V1000" s="21">
        <f t="shared" si="219"/>
        <v>2.046449688293225E-2</v>
      </c>
      <c r="W1000" s="26">
        <f t="shared" si="220"/>
        <v>9.6092881411966378</v>
      </c>
      <c r="X1000" s="27">
        <f t="shared" si="221"/>
        <v>6.1205656950297053E-2</v>
      </c>
      <c r="Y1000" s="27">
        <f t="shared" si="222"/>
        <v>3.9625930479161395E-2</v>
      </c>
      <c r="Z1000" s="27">
        <f t="shared" si="223"/>
        <v>2.9296610186575114E-2</v>
      </c>
    </row>
    <row r="1001" spans="1:26" ht="15.75" customHeight="1" x14ac:dyDescent="0.25">
      <c r="A1001" s="2" t="s">
        <v>92</v>
      </c>
      <c r="B1001" t="s">
        <v>400</v>
      </c>
      <c r="C1001" t="s">
        <v>291</v>
      </c>
      <c r="D1001" s="18">
        <f>VLOOKUP(C1001,'Infected rate by state'!B:E,4,0)</f>
        <v>5.5896269710740548E-3</v>
      </c>
      <c r="E1001" s="2">
        <v>951</v>
      </c>
      <c r="F1001" s="2">
        <v>83</v>
      </c>
      <c r="G1001" s="2">
        <v>319</v>
      </c>
      <c r="H1001" s="4">
        <f t="shared" si="224"/>
        <v>635</v>
      </c>
      <c r="I1001" s="2">
        <v>26</v>
      </c>
      <c r="J1001" s="4">
        <f t="shared" si="225"/>
        <v>54.5</v>
      </c>
      <c r="K1001" s="3">
        <v>542404</v>
      </c>
      <c r="L1001" s="3">
        <f t="shared" si="212"/>
        <v>437593</v>
      </c>
      <c r="M1001" s="3">
        <v>104811</v>
      </c>
      <c r="N1001" s="3">
        <f t="shared" si="215"/>
        <v>6063.6720552369034</v>
      </c>
      <c r="O1001" s="3">
        <f t="shared" si="213"/>
        <v>1263.4100250634078</v>
      </c>
      <c r="P1001" s="3">
        <f t="shared" si="214"/>
        <v>271.74262739441713</v>
      </c>
      <c r="Q1001" s="3">
        <v>2</v>
      </c>
      <c r="R1001" s="22">
        <v>18</v>
      </c>
      <c r="S1001" s="19">
        <f t="shared" si="216"/>
        <v>28.075778334742395</v>
      </c>
      <c r="T1001" s="20">
        <f t="shared" si="217"/>
        <v>8.801184430953729E-2</v>
      </c>
      <c r="U1001" s="20">
        <f t="shared" si="218"/>
        <v>4.4213824149200623E-2</v>
      </c>
      <c r="V1001" s="21">
        <f t="shared" si="219"/>
        <v>2.9522374694786958E-2</v>
      </c>
      <c r="W1001" s="26">
        <f t="shared" si="220"/>
        <v>6.0387250532092693</v>
      </c>
      <c r="X1001" s="27">
        <f t="shared" si="221"/>
        <v>0.2322586558926642</v>
      </c>
      <c r="Y1001" s="27">
        <f t="shared" si="222"/>
        <v>0.11080229455429852</v>
      </c>
      <c r="Z1001" s="27">
        <f t="shared" si="223"/>
        <v>7.27557235326418E-2</v>
      </c>
    </row>
    <row r="1002" spans="1:26" ht="15.75" customHeight="1" x14ac:dyDescent="0.25">
      <c r="A1002" s="2" t="s">
        <v>93</v>
      </c>
      <c r="B1002" t="s">
        <v>375</v>
      </c>
      <c r="C1002" t="s">
        <v>374</v>
      </c>
      <c r="D1002" s="18">
        <f>VLOOKUP(C1002,'Infected rate by state'!B:E,4,0)</f>
        <v>6.2179748494527662E-3</v>
      </c>
      <c r="E1002" s="3">
        <v>1872</v>
      </c>
      <c r="F1002" s="2">
        <v>180</v>
      </c>
      <c r="G1002" s="2">
        <v>734</v>
      </c>
      <c r="H1002" s="4">
        <f t="shared" si="224"/>
        <v>1303</v>
      </c>
      <c r="I1002" s="2">
        <v>48</v>
      </c>
      <c r="J1002" s="4">
        <f t="shared" si="225"/>
        <v>114</v>
      </c>
      <c r="K1002" s="3">
        <v>432080</v>
      </c>
      <c r="L1002" s="3">
        <f t="shared" si="212"/>
        <v>341805</v>
      </c>
      <c r="M1002" s="3">
        <v>90275</v>
      </c>
      <c r="N1002" s="3">
        <f t="shared" si="215"/>
        <v>5373.3251459031026</v>
      </c>
      <c r="O1002" s="3">
        <f t="shared" si="213"/>
        <v>1127.5840368331155</v>
      </c>
      <c r="P1002" s="3">
        <f t="shared" si="214"/>
        <v>244.60879446110022</v>
      </c>
      <c r="Q1002" s="3">
        <v>2</v>
      </c>
      <c r="R1002" s="22">
        <v>18</v>
      </c>
      <c r="S1002" s="19">
        <f t="shared" si="216"/>
        <v>25.057423040735902</v>
      </c>
      <c r="T1002" s="20">
        <f t="shared" si="217"/>
        <v>3.4138178529612942E-2</v>
      </c>
      <c r="U1002" s="20">
        <f t="shared" si="218"/>
        <v>1.9230562579229397E-2</v>
      </c>
      <c r="V1002" s="21">
        <f t="shared" si="219"/>
        <v>1.3385375555948665E-2</v>
      </c>
      <c r="W1002" s="26">
        <f t="shared" si="220"/>
        <v>5.4357509880244494</v>
      </c>
      <c r="X1002" s="27">
        <f t="shared" si="221"/>
        <v>0.11324481225050936</v>
      </c>
      <c r="Y1002" s="27">
        <f t="shared" si="222"/>
        <v>4.7682026210740781E-2</v>
      </c>
      <c r="Z1002" s="27">
        <f t="shared" si="223"/>
        <v>3.0198616600135831E-2</v>
      </c>
    </row>
    <row r="1003" spans="1:26" ht="15.75" customHeight="1" x14ac:dyDescent="0.25">
      <c r="A1003" s="2" t="s">
        <v>94</v>
      </c>
      <c r="B1003" t="s">
        <v>351</v>
      </c>
      <c r="C1003" t="s">
        <v>350</v>
      </c>
      <c r="D1003" s="18">
        <f>VLOOKUP(C1003,'Infected rate by state'!B:E,4,0)</f>
        <v>9.0315118396853012E-3</v>
      </c>
      <c r="E1003" s="3">
        <v>1375</v>
      </c>
      <c r="F1003" s="2">
        <v>161</v>
      </c>
      <c r="G1003" s="2">
        <v>458</v>
      </c>
      <c r="H1003" s="4">
        <f t="shared" si="224"/>
        <v>916.5</v>
      </c>
      <c r="I1003" s="2">
        <v>58</v>
      </c>
      <c r="J1003" s="4">
        <f t="shared" si="225"/>
        <v>109.5</v>
      </c>
      <c r="K1003" s="3">
        <v>426480</v>
      </c>
      <c r="L1003" s="3">
        <f t="shared" si="212"/>
        <v>337140</v>
      </c>
      <c r="M1003" s="3">
        <v>89340</v>
      </c>
      <c r="N1003" s="3">
        <f t="shared" si="215"/>
        <v>7703.5183387779743</v>
      </c>
      <c r="O1003" s="3">
        <f t="shared" si="213"/>
        <v>1616.9747852417372</v>
      </c>
      <c r="P1003" s="3">
        <f t="shared" si="214"/>
        <v>350.87716118161001</v>
      </c>
      <c r="Q1003" s="3">
        <v>2</v>
      </c>
      <c r="R1003" s="22">
        <v>18</v>
      </c>
      <c r="S1003" s="19">
        <f t="shared" si="216"/>
        <v>35.932773005371935</v>
      </c>
      <c r="T1003" s="20">
        <f t="shared" si="217"/>
        <v>7.8455836256270603E-2</v>
      </c>
      <c r="U1003" s="20">
        <f t="shared" si="218"/>
        <v>3.9206517190804077E-2</v>
      </c>
      <c r="V1003" s="21">
        <f t="shared" si="219"/>
        <v>2.613292582208868E-2</v>
      </c>
      <c r="W1003" s="26">
        <f t="shared" si="220"/>
        <v>7.7972702484802223</v>
      </c>
      <c r="X1003" s="27">
        <f t="shared" si="221"/>
        <v>0.13443569393931418</v>
      </c>
      <c r="Y1003" s="27">
        <f t="shared" si="222"/>
        <v>7.1207947474705227E-2</v>
      </c>
      <c r="Z1003" s="27">
        <f t="shared" si="223"/>
        <v>4.8430249990560385E-2</v>
      </c>
    </row>
    <row r="1004" spans="1:26" ht="15.75" customHeight="1" x14ac:dyDescent="0.25">
      <c r="A1004" s="2" t="s">
        <v>95</v>
      </c>
      <c r="B1004" t="s">
        <v>387</v>
      </c>
      <c r="C1004" t="s">
        <v>386</v>
      </c>
      <c r="D1004" s="18">
        <f>VLOOKUP(C1004,'Infected rate by state'!B:E,4,0)</f>
        <v>9.1240169504562645E-3</v>
      </c>
      <c r="E1004" s="3">
        <v>1248</v>
      </c>
      <c r="F1004" s="2">
        <v>224</v>
      </c>
      <c r="G1004" s="2">
        <v>481</v>
      </c>
      <c r="H1004" s="4">
        <f t="shared" si="224"/>
        <v>864.5</v>
      </c>
      <c r="I1004" s="2">
        <v>79</v>
      </c>
      <c r="J1004" s="4">
        <f t="shared" si="225"/>
        <v>151.5</v>
      </c>
      <c r="K1004" s="3">
        <v>287862</v>
      </c>
      <c r="L1004" s="3">
        <f t="shared" si="212"/>
        <v>225050</v>
      </c>
      <c r="M1004" s="3">
        <v>62812</v>
      </c>
      <c r="N1004" s="3">
        <f t="shared" si="215"/>
        <v>5252.9155347844826</v>
      </c>
      <c r="O1004" s="3">
        <f t="shared" si="213"/>
        <v>1106.9425246205428</v>
      </c>
      <c r="P1004" s="3">
        <f t="shared" si="214"/>
        <v>241.32366809854352</v>
      </c>
      <c r="Q1004" s="3">
        <v>2</v>
      </c>
      <c r="R1004" s="22">
        <v>18</v>
      </c>
      <c r="S1004" s="19">
        <f t="shared" si="216"/>
        <v>24.598722769345397</v>
      </c>
      <c r="T1004" s="20">
        <f t="shared" si="217"/>
        <v>5.1140795778264858E-2</v>
      </c>
      <c r="U1004" s="20">
        <f t="shared" si="218"/>
        <v>2.8454277350312779E-2</v>
      </c>
      <c r="V1004" s="21">
        <f t="shared" si="219"/>
        <v>1.9710515039539581E-2</v>
      </c>
      <c r="W1004" s="26">
        <f t="shared" si="220"/>
        <v>5.3627481799676335</v>
      </c>
      <c r="X1004" s="27">
        <f t="shared" si="221"/>
        <v>6.7882888354020676E-2</v>
      </c>
      <c r="Y1004" s="27">
        <f t="shared" si="222"/>
        <v>3.5397677755561935E-2</v>
      </c>
      <c r="Z1004" s="27">
        <f t="shared" si="223"/>
        <v>2.394084008914122E-2</v>
      </c>
    </row>
    <row r="1005" spans="1:26" ht="15.75" customHeight="1" x14ac:dyDescent="0.25">
      <c r="A1005" s="2" t="s">
        <v>96</v>
      </c>
      <c r="B1005" t="s">
        <v>317</v>
      </c>
      <c r="C1005" t="s">
        <v>316</v>
      </c>
      <c r="D1005" s="18">
        <f>VLOOKUP(C1005,'Infected rate by state'!B:E,4,0)</f>
        <v>7.3843274393391549E-3</v>
      </c>
      <c r="E1005" s="2">
        <v>704</v>
      </c>
      <c r="F1005" s="2">
        <v>31</v>
      </c>
      <c r="G1005" s="2">
        <v>341</v>
      </c>
      <c r="H1005" s="4">
        <f t="shared" si="224"/>
        <v>522.5</v>
      </c>
      <c r="I1005" s="2">
        <v>14</v>
      </c>
      <c r="J1005" s="4">
        <f t="shared" si="225"/>
        <v>22.5</v>
      </c>
      <c r="K1005" s="3">
        <v>287995</v>
      </c>
      <c r="L1005" s="3">
        <f t="shared" si="212"/>
        <v>240772</v>
      </c>
      <c r="M1005" s="3">
        <v>47223</v>
      </c>
      <c r="N1005" s="3">
        <f t="shared" si="215"/>
        <v>4253.2987617849594</v>
      </c>
      <c r="O1005" s="3">
        <f t="shared" si="213"/>
        <v>874.38168272604571</v>
      </c>
      <c r="P1005" s="3">
        <f t="shared" si="214"/>
        <v>184.9977358394828</v>
      </c>
      <c r="Q1005" s="3">
        <v>2</v>
      </c>
      <c r="R1005" s="22">
        <v>18</v>
      </c>
      <c r="S1005" s="19">
        <f t="shared" si="216"/>
        <v>19.430704060578794</v>
      </c>
      <c r="T1005" s="20">
        <f t="shared" si="217"/>
        <v>5.6981536834541921E-2</v>
      </c>
      <c r="U1005" s="20">
        <f t="shared" si="218"/>
        <v>3.7187950355174727E-2</v>
      </c>
      <c r="V1005" s="21">
        <f t="shared" si="219"/>
        <v>2.760043190423124E-2</v>
      </c>
      <c r="W1005" s="26">
        <f t="shared" si="220"/>
        <v>4.1110607964329509</v>
      </c>
      <c r="X1005" s="27">
        <f t="shared" si="221"/>
        <v>0.29364719974521075</v>
      </c>
      <c r="Y1005" s="27">
        <f t="shared" si="222"/>
        <v>0.18271381317479782</v>
      </c>
      <c r="Z1005" s="27">
        <f t="shared" si="223"/>
        <v>0.13261486440106293</v>
      </c>
    </row>
    <row r="1006" spans="1:26" ht="15.75" customHeight="1" x14ac:dyDescent="0.25">
      <c r="A1006" s="2" t="s">
        <v>97</v>
      </c>
      <c r="B1006" t="s">
        <v>325</v>
      </c>
      <c r="C1006" t="s">
        <v>324</v>
      </c>
      <c r="D1006" s="18">
        <f>VLOOKUP(C1006,'Infected rate by state'!B:E,4,0)</f>
        <v>8.9298079160438481E-3</v>
      </c>
      <c r="E1006" s="3">
        <v>7323</v>
      </c>
      <c r="F1006" s="2">
        <v>908</v>
      </c>
      <c r="G1006" s="3">
        <v>2753</v>
      </c>
      <c r="H1006" s="4">
        <f t="shared" si="224"/>
        <v>5038</v>
      </c>
      <c r="I1006" s="2">
        <v>292</v>
      </c>
      <c r="J1006" s="4">
        <f t="shared" si="225"/>
        <v>600</v>
      </c>
      <c r="K1006" s="3">
        <v>2396614</v>
      </c>
      <c r="L1006" s="3">
        <f t="shared" si="212"/>
        <v>1777249</v>
      </c>
      <c r="M1006" s="3">
        <v>619365</v>
      </c>
      <c r="N1006" s="3">
        <f t="shared" si="215"/>
        <v>42802.605337803019</v>
      </c>
      <c r="O1006" s="3">
        <f t="shared" si="213"/>
        <v>9183.3490053674686</v>
      </c>
      <c r="P1006" s="3">
        <f t="shared" si="214"/>
        <v>2044.0531579835178</v>
      </c>
      <c r="Q1006" s="3">
        <v>2</v>
      </c>
      <c r="R1006" s="22">
        <v>18</v>
      </c>
      <c r="S1006" s="19">
        <f t="shared" si="216"/>
        <v>204.07442234149931</v>
      </c>
      <c r="T1006" s="20">
        <f t="shared" si="217"/>
        <v>7.4128013927170111E-2</v>
      </c>
      <c r="U1006" s="20">
        <f t="shared" si="218"/>
        <v>4.050703103245322E-2</v>
      </c>
      <c r="V1006" s="21">
        <f t="shared" si="219"/>
        <v>2.7867598298716278E-2</v>
      </c>
      <c r="W1006" s="26">
        <f t="shared" si="220"/>
        <v>45.423403510744841</v>
      </c>
      <c r="X1006" s="27">
        <f t="shared" si="221"/>
        <v>0.15555960106419467</v>
      </c>
      <c r="Y1006" s="27">
        <f t="shared" si="222"/>
        <v>7.5705672517908065E-2</v>
      </c>
      <c r="Z1006" s="27">
        <f t="shared" si="223"/>
        <v>5.0025774791569208E-2</v>
      </c>
    </row>
    <row r="1007" spans="1:26" ht="15.75" customHeight="1" x14ac:dyDescent="0.25">
      <c r="A1007" s="2" t="s">
        <v>98</v>
      </c>
      <c r="B1007" t="s">
        <v>325</v>
      </c>
      <c r="C1007" t="s">
        <v>324</v>
      </c>
      <c r="D1007" s="18">
        <f>VLOOKUP(C1007,'Infected rate by state'!B:E,4,0)</f>
        <v>8.9298079160438481E-3</v>
      </c>
      <c r="E1007" s="3">
        <v>3115</v>
      </c>
      <c r="F1007" s="2">
        <v>268</v>
      </c>
      <c r="G1007" s="3">
        <v>1089</v>
      </c>
      <c r="H1007" s="4">
        <f t="shared" si="224"/>
        <v>2102</v>
      </c>
      <c r="I1007" s="2">
        <v>97</v>
      </c>
      <c r="J1007" s="4">
        <f t="shared" si="225"/>
        <v>182.5</v>
      </c>
      <c r="K1007" s="3">
        <v>1079022</v>
      </c>
      <c r="L1007" s="3">
        <f t="shared" si="212"/>
        <v>705309</v>
      </c>
      <c r="M1007" s="3">
        <v>373713</v>
      </c>
      <c r="N1007" s="3">
        <f t="shared" si="215"/>
        <v>19270.918394370929</v>
      </c>
      <c r="O1007" s="3">
        <f t="shared" si="213"/>
        <v>4295.5397030188897</v>
      </c>
      <c r="P1007" s="3">
        <f t="shared" si="214"/>
        <v>996.69426861350075</v>
      </c>
      <c r="Q1007" s="3">
        <v>2</v>
      </c>
      <c r="R1007" s="22">
        <v>18</v>
      </c>
      <c r="S1007" s="19">
        <f t="shared" si="216"/>
        <v>95.456437844864212</v>
      </c>
      <c r="T1007" s="20">
        <f t="shared" si="217"/>
        <v>8.7655131170674208E-2</v>
      </c>
      <c r="U1007" s="20">
        <f t="shared" si="218"/>
        <v>4.5412196881476789E-2</v>
      </c>
      <c r="V1007" s="21">
        <f t="shared" si="219"/>
        <v>3.0644121298511785E-2</v>
      </c>
      <c r="W1007" s="26">
        <f t="shared" si="220"/>
        <v>22.148761524744462</v>
      </c>
      <c r="X1007" s="27">
        <f t="shared" si="221"/>
        <v>0.22833774767777795</v>
      </c>
      <c r="Y1007" s="27">
        <f t="shared" si="222"/>
        <v>0.12136307684791486</v>
      </c>
      <c r="Z1007" s="27">
        <f t="shared" si="223"/>
        <v>8.2644632555016653E-2</v>
      </c>
    </row>
    <row r="1008" spans="1:26" ht="15.75" customHeight="1" x14ac:dyDescent="0.25">
      <c r="A1008" s="2" t="s">
        <v>99</v>
      </c>
      <c r="B1008" t="s">
        <v>313</v>
      </c>
      <c r="C1008" t="s">
        <v>312</v>
      </c>
      <c r="D1008" s="18">
        <f>VLOOKUP(C1008,'Infected rate by state'!B:E,4,0)</f>
        <v>8.9918615797753444E-3</v>
      </c>
      <c r="E1008" s="2">
        <v>931</v>
      </c>
      <c r="F1008" s="2">
        <v>87</v>
      </c>
      <c r="G1008" s="2">
        <v>487</v>
      </c>
      <c r="H1008" s="4">
        <f t="shared" si="224"/>
        <v>709</v>
      </c>
      <c r="I1008" s="2">
        <v>55</v>
      </c>
      <c r="J1008" s="4">
        <f t="shared" si="225"/>
        <v>71</v>
      </c>
      <c r="K1008" s="3">
        <v>281971</v>
      </c>
      <c r="L1008" s="3">
        <f t="shared" si="212"/>
        <v>219544</v>
      </c>
      <c r="M1008" s="3">
        <v>62427</v>
      </c>
      <c r="N1008" s="3">
        <f t="shared" si="215"/>
        <v>5070.8884030216668</v>
      </c>
      <c r="O1008" s="3">
        <f t="shared" si="213"/>
        <v>1070.1224357138374</v>
      </c>
      <c r="P1008" s="3">
        <f t="shared" si="214"/>
        <v>233.69148319330748</v>
      </c>
      <c r="Q1008" s="3">
        <v>2</v>
      </c>
      <c r="R1008" s="22">
        <v>18</v>
      </c>
      <c r="S1008" s="19">
        <f t="shared" si="216"/>
        <v>23.780498571418608</v>
      </c>
      <c r="T1008" s="20">
        <f t="shared" si="217"/>
        <v>4.8830592549114184E-2</v>
      </c>
      <c r="U1008" s="20">
        <f t="shared" si="218"/>
        <v>3.3540900664906358E-2</v>
      </c>
      <c r="V1008" s="21">
        <f t="shared" si="219"/>
        <v>2.5542963019783683E-2</v>
      </c>
      <c r="W1008" s="26">
        <f t="shared" si="220"/>
        <v>5.1931440709623882</v>
      </c>
      <c r="X1008" s="27">
        <f t="shared" si="221"/>
        <v>9.4420801290225245E-2</v>
      </c>
      <c r="Y1008" s="27">
        <f t="shared" si="222"/>
        <v>7.3142874238906877E-2</v>
      </c>
      <c r="Z1008" s="27">
        <f t="shared" si="223"/>
        <v>5.9691311160487218E-2</v>
      </c>
    </row>
    <row r="1009" spans="1:26" ht="15.75" customHeight="1" x14ac:dyDescent="0.25">
      <c r="A1009" s="2" t="s">
        <v>100</v>
      </c>
      <c r="B1009" t="s">
        <v>335</v>
      </c>
      <c r="C1009" t="s">
        <v>334</v>
      </c>
      <c r="D1009" s="18">
        <f>VLOOKUP(C1009,'Infected rate by state'!B:E,4,0)</f>
        <v>8.8985640980001352E-3</v>
      </c>
      <c r="E1009" s="3">
        <v>2442</v>
      </c>
      <c r="F1009" s="2">
        <v>376</v>
      </c>
      <c r="G1009" s="3">
        <v>1038</v>
      </c>
      <c r="H1009" s="4">
        <f t="shared" si="224"/>
        <v>1740</v>
      </c>
      <c r="I1009" s="2">
        <v>143</v>
      </c>
      <c r="J1009" s="4">
        <f t="shared" si="225"/>
        <v>259.5</v>
      </c>
      <c r="K1009" s="3">
        <v>651379</v>
      </c>
      <c r="L1009" s="3">
        <f t="shared" si="212"/>
        <v>518937</v>
      </c>
      <c r="M1009" s="3">
        <v>132442</v>
      </c>
      <c r="N1009" s="3">
        <f t="shared" si="215"/>
        <v>11592.675567182459</v>
      </c>
      <c r="O1009" s="3">
        <f t="shared" si="213"/>
        <v>2426.5316467554608</v>
      </c>
      <c r="P1009" s="3">
        <f t="shared" si="214"/>
        <v>524.80022306460035</v>
      </c>
      <c r="Q1009" s="3">
        <v>2</v>
      </c>
      <c r="R1009" s="22">
        <v>18</v>
      </c>
      <c r="S1009" s="19">
        <f t="shared" si="216"/>
        <v>53.922925483454684</v>
      </c>
      <c r="T1009" s="20">
        <f t="shared" si="217"/>
        <v>5.1948868481170217E-2</v>
      </c>
      <c r="U1009" s="20">
        <f t="shared" si="218"/>
        <v>3.0990187059456716E-2</v>
      </c>
      <c r="V1009" s="21">
        <f t="shared" si="219"/>
        <v>2.208146006693476E-2</v>
      </c>
      <c r="W1009" s="26">
        <f t="shared" si="220"/>
        <v>11.662227179213341</v>
      </c>
      <c r="X1009" s="27">
        <f t="shared" si="221"/>
        <v>8.1554036218275117E-2</v>
      </c>
      <c r="Y1009" s="27">
        <f t="shared" si="222"/>
        <v>4.4941145199280698E-2</v>
      </c>
      <c r="Z1009" s="27">
        <f t="shared" si="223"/>
        <v>3.101656164684399E-2</v>
      </c>
    </row>
    <row r="1010" spans="1:26" ht="15.75" customHeight="1" x14ac:dyDescent="0.25">
      <c r="A1010" s="2" t="s">
        <v>101</v>
      </c>
      <c r="B1010" t="s">
        <v>393</v>
      </c>
      <c r="C1010" t="s">
        <v>392</v>
      </c>
      <c r="D1010" s="18">
        <f>VLOOKUP(C1010,'Infected rate by state'!B:E,4,0)</f>
        <v>7.5097590818065515E-3</v>
      </c>
      <c r="E1010" s="3">
        <v>4200</v>
      </c>
      <c r="F1010" s="2">
        <v>501</v>
      </c>
      <c r="G1010" s="3">
        <v>1400</v>
      </c>
      <c r="H1010" s="4">
        <f t="shared" si="224"/>
        <v>2800</v>
      </c>
      <c r="I1010" s="2">
        <v>187</v>
      </c>
      <c r="J1010" s="4">
        <f t="shared" si="225"/>
        <v>344</v>
      </c>
      <c r="K1010" s="3">
        <v>1764292</v>
      </c>
      <c r="L1010" s="3">
        <f t="shared" si="212"/>
        <v>1486351</v>
      </c>
      <c r="M1010" s="3">
        <v>277941</v>
      </c>
      <c r="N1010" s="3">
        <f t="shared" si="215"/>
        <v>26498.815739917289</v>
      </c>
      <c r="O1010" s="3">
        <f t="shared" si="213"/>
        <v>5431.3562808859997</v>
      </c>
      <c r="P1010" s="3">
        <f t="shared" si="214"/>
        <v>1144.8789976068811</v>
      </c>
      <c r="Q1010" s="3">
        <v>2</v>
      </c>
      <c r="R1010" s="22">
        <v>18</v>
      </c>
      <c r="S1010" s="19">
        <f t="shared" si="216"/>
        <v>120.6968062419111</v>
      </c>
      <c r="T1010" s="20">
        <f t="shared" si="217"/>
        <v>8.6212004458507935E-2</v>
      </c>
      <c r="U1010" s="20">
        <f t="shared" si="218"/>
        <v>4.3106002229253967E-2</v>
      </c>
      <c r="V1010" s="21">
        <f t="shared" si="219"/>
        <v>2.8737334819502643E-2</v>
      </c>
      <c r="W1010" s="26">
        <f t="shared" si="220"/>
        <v>25.441755502375134</v>
      </c>
      <c r="X1010" s="27">
        <f t="shared" si="221"/>
        <v>0.1360521684618991</v>
      </c>
      <c r="Y1010" s="27">
        <f t="shared" si="222"/>
        <v>7.3958591576671895E-2</v>
      </c>
      <c r="Z1010" s="27">
        <f t="shared" si="223"/>
        <v>5.0781947110529212E-2</v>
      </c>
    </row>
    <row r="1011" spans="1:26" ht="15.75" customHeight="1" x14ac:dyDescent="0.25">
      <c r="A1011" s="2" t="s">
        <v>102</v>
      </c>
      <c r="B1011" t="s">
        <v>315</v>
      </c>
      <c r="C1011" t="s">
        <v>314</v>
      </c>
      <c r="D1011" s="18">
        <f>VLOOKUP(C1011,'Infected rate by state'!B:E,4,0)</f>
        <v>7.5362096948057532E-3</v>
      </c>
      <c r="E1011" s="3">
        <v>1935</v>
      </c>
      <c r="F1011" s="2">
        <v>205</v>
      </c>
      <c r="G1011" s="2">
        <v>547</v>
      </c>
      <c r="H1011" s="4">
        <f t="shared" si="224"/>
        <v>1241</v>
      </c>
      <c r="I1011" s="2">
        <v>77</v>
      </c>
      <c r="J1011" s="4">
        <f t="shared" si="225"/>
        <v>141</v>
      </c>
      <c r="K1011" s="3">
        <v>918145</v>
      </c>
      <c r="L1011" s="3">
        <f t="shared" si="212"/>
        <v>771525</v>
      </c>
      <c r="M1011" s="3">
        <v>146620</v>
      </c>
      <c r="N1011" s="3">
        <f t="shared" si="215"/>
        <v>13838.666500474856</v>
      </c>
      <c r="O1011" s="3">
        <f t="shared" si="213"/>
        <v>2839.2888575261823</v>
      </c>
      <c r="P1011" s="3">
        <f t="shared" si="214"/>
        <v>599.24316837095046</v>
      </c>
      <c r="Q1011" s="3">
        <v>2</v>
      </c>
      <c r="R1011" s="22">
        <v>18</v>
      </c>
      <c r="S1011" s="19">
        <f t="shared" si="216"/>
        <v>63.095307945026271</v>
      </c>
      <c r="T1011" s="20">
        <f t="shared" si="217"/>
        <v>0.11534791214812846</v>
      </c>
      <c r="U1011" s="20">
        <f t="shared" si="218"/>
        <v>5.0842310995186359E-2</v>
      </c>
      <c r="V1011" s="21">
        <f t="shared" si="219"/>
        <v>3.2607394286835283E-2</v>
      </c>
      <c r="W1011" s="26">
        <f t="shared" si="220"/>
        <v>13.316514852687789</v>
      </c>
      <c r="X1011" s="27">
        <f t="shared" si="221"/>
        <v>0.17294175133360765</v>
      </c>
      <c r="Y1011" s="27">
        <f t="shared" si="222"/>
        <v>9.444336774955879E-2</v>
      </c>
      <c r="Z1011" s="27">
        <f t="shared" si="223"/>
        <v>6.4958609037501405E-2</v>
      </c>
    </row>
    <row r="1012" spans="1:26" ht="15.75" customHeight="1" x14ac:dyDescent="0.25">
      <c r="A1012" s="2" t="s">
        <v>103</v>
      </c>
      <c r="B1012" t="s">
        <v>325</v>
      </c>
      <c r="C1012" t="s">
        <v>324</v>
      </c>
      <c r="D1012" s="18">
        <f>VLOOKUP(C1012,'Infected rate by state'!B:E,4,0)</f>
        <v>8.9298079160438481E-3</v>
      </c>
      <c r="E1012" s="3">
        <v>1834</v>
      </c>
      <c r="F1012" s="2">
        <v>303</v>
      </c>
      <c r="G1012" s="2">
        <v>469</v>
      </c>
      <c r="H1012" s="4">
        <f t="shared" si="224"/>
        <v>1151.5</v>
      </c>
      <c r="I1012" s="2">
        <v>88</v>
      </c>
      <c r="J1012" s="4">
        <f t="shared" si="225"/>
        <v>195.5</v>
      </c>
      <c r="K1012" s="3">
        <v>464038</v>
      </c>
      <c r="L1012" s="3">
        <f t="shared" si="212"/>
        <v>367209</v>
      </c>
      <c r="M1012" s="3">
        <v>96829</v>
      </c>
      <c r="N1012" s="3">
        <f t="shared" si="215"/>
        <v>8287.5404114903104</v>
      </c>
      <c r="O1012" s="3">
        <f t="shared" si="213"/>
        <v>1738.9189086166548</v>
      </c>
      <c r="P1012" s="3">
        <f t="shared" si="214"/>
        <v>377.17293509217563</v>
      </c>
      <c r="Q1012" s="3">
        <v>2</v>
      </c>
      <c r="R1012" s="22">
        <v>18</v>
      </c>
      <c r="S1012" s="19">
        <f t="shared" si="216"/>
        <v>38.642642413703442</v>
      </c>
      <c r="T1012" s="20">
        <f t="shared" si="217"/>
        <v>8.2393693845849561E-2</v>
      </c>
      <c r="U1012" s="20">
        <f t="shared" si="218"/>
        <v>3.3558525760923524E-2</v>
      </c>
      <c r="V1012" s="21">
        <f t="shared" si="219"/>
        <v>2.1070143082717253E-2</v>
      </c>
      <c r="W1012" s="26">
        <f t="shared" si="220"/>
        <v>8.3816207798261253</v>
      </c>
      <c r="X1012" s="27">
        <f t="shared" si="221"/>
        <v>9.5245690679842329E-2</v>
      </c>
      <c r="Y1012" s="27">
        <f t="shared" si="222"/>
        <v>4.2872740561770463E-2</v>
      </c>
      <c r="Z1012" s="27">
        <f t="shared" si="223"/>
        <v>2.7662114784904705E-2</v>
      </c>
    </row>
    <row r="1013" spans="1:26" ht="15.75" customHeight="1" x14ac:dyDescent="0.25">
      <c r="A1013" s="2" t="s">
        <v>104</v>
      </c>
      <c r="B1013" t="s">
        <v>335</v>
      </c>
      <c r="C1013" t="s">
        <v>334</v>
      </c>
      <c r="D1013" s="18">
        <f>VLOOKUP(C1013,'Infected rate by state'!B:E,4,0)</f>
        <v>8.8985640980001352E-3</v>
      </c>
      <c r="E1013" s="3">
        <v>1434</v>
      </c>
      <c r="F1013" s="2">
        <v>179</v>
      </c>
      <c r="G1013" s="2">
        <v>638</v>
      </c>
      <c r="H1013" s="4">
        <f t="shared" si="224"/>
        <v>1036</v>
      </c>
      <c r="I1013" s="2">
        <v>95</v>
      </c>
      <c r="J1013" s="4">
        <f t="shared" si="225"/>
        <v>137</v>
      </c>
      <c r="K1013" s="3">
        <v>392167</v>
      </c>
      <c r="L1013" s="3">
        <f t="shared" si="212"/>
        <v>311177</v>
      </c>
      <c r="M1013" s="3">
        <v>80990</v>
      </c>
      <c r="N1013" s="3">
        <f t="shared" si="215"/>
        <v>6979.4463732408376</v>
      </c>
      <c r="O1013" s="3">
        <f t="shared" si="213"/>
        <v>1463.026805112195</v>
      </c>
      <c r="P1013" s="3">
        <f t="shared" si="214"/>
        <v>316.9646765819864</v>
      </c>
      <c r="Q1013" s="3">
        <v>2</v>
      </c>
      <c r="R1013" s="22">
        <v>18</v>
      </c>
      <c r="S1013" s="19">
        <f t="shared" si="216"/>
        <v>32.511706780270998</v>
      </c>
      <c r="T1013" s="20">
        <f t="shared" si="217"/>
        <v>5.0958788056851091E-2</v>
      </c>
      <c r="U1013" s="20">
        <f t="shared" si="218"/>
        <v>3.1381956351612936E-2</v>
      </c>
      <c r="V1013" s="21">
        <f t="shared" si="219"/>
        <v>2.2672040990426079E-2</v>
      </c>
      <c r="W1013" s="26">
        <f t="shared" si="220"/>
        <v>7.0436594795996976</v>
      </c>
      <c r="X1013" s="27">
        <f t="shared" si="221"/>
        <v>7.4143783995786292E-2</v>
      </c>
      <c r="Y1013" s="27">
        <f t="shared" si="222"/>
        <v>5.1413572843793415E-2</v>
      </c>
      <c r="Z1013" s="27">
        <f t="shared" si="223"/>
        <v>3.9350052958657532E-2</v>
      </c>
    </row>
    <row r="1014" spans="1:26" ht="15.75" customHeight="1" x14ac:dyDescent="0.25">
      <c r="A1014" s="2" t="s">
        <v>105</v>
      </c>
      <c r="B1014" t="s">
        <v>375</v>
      </c>
      <c r="C1014" t="s">
        <v>374</v>
      </c>
      <c r="D1014" s="18">
        <f>VLOOKUP(C1014,'Infected rate by state'!B:E,4,0)</f>
        <v>6.2179748494527662E-3</v>
      </c>
      <c r="E1014" s="2">
        <v>952</v>
      </c>
      <c r="F1014" s="2">
        <v>31</v>
      </c>
      <c r="G1014" s="2">
        <v>374</v>
      </c>
      <c r="H1014" s="4">
        <f t="shared" si="224"/>
        <v>663</v>
      </c>
      <c r="I1014" s="2">
        <v>18</v>
      </c>
      <c r="J1014" s="4">
        <f t="shared" si="225"/>
        <v>24.5</v>
      </c>
      <c r="K1014" s="3">
        <v>130084</v>
      </c>
      <c r="L1014" s="3">
        <f t="shared" si="212"/>
        <v>104291</v>
      </c>
      <c r="M1014" s="3">
        <v>25793</v>
      </c>
      <c r="N1014" s="3">
        <f t="shared" si="215"/>
        <v>1617.7180806324272</v>
      </c>
      <c r="O1014" s="3">
        <f t="shared" si="213"/>
        <v>337.83867812562886</v>
      </c>
      <c r="P1014" s="3">
        <f t="shared" si="214"/>
        <v>72.865919032163177</v>
      </c>
      <c r="Q1014" s="3">
        <v>2</v>
      </c>
      <c r="R1014" s="22">
        <v>18</v>
      </c>
      <c r="S1014" s="19">
        <f t="shared" si="216"/>
        <v>7.5075261805695304</v>
      </c>
      <c r="T1014" s="20">
        <f t="shared" si="217"/>
        <v>2.0073599413287513E-2</v>
      </c>
      <c r="U1014" s="20">
        <f t="shared" si="218"/>
        <v>1.1323568899803214E-2</v>
      </c>
      <c r="V1014" s="21">
        <f t="shared" si="219"/>
        <v>7.8860569123629515E-3</v>
      </c>
      <c r="W1014" s="26">
        <f t="shared" si="220"/>
        <v>1.6192426451591817</v>
      </c>
      <c r="X1014" s="27">
        <f t="shared" si="221"/>
        <v>8.9957924731065647E-2</v>
      </c>
      <c r="Y1014" s="27">
        <f t="shared" si="222"/>
        <v>6.609153653710946E-2</v>
      </c>
      <c r="Z1014" s="27">
        <f t="shared" si="223"/>
        <v>5.2233633714812315E-2</v>
      </c>
    </row>
    <row r="1015" spans="1:26" ht="15.75" customHeight="1" x14ac:dyDescent="0.25">
      <c r="A1015" s="2" t="s">
        <v>106</v>
      </c>
      <c r="B1015" t="s">
        <v>317</v>
      </c>
      <c r="C1015" t="s">
        <v>316</v>
      </c>
      <c r="D1015" s="18">
        <f>VLOOKUP(C1015,'Infected rate by state'!B:E,4,0)</f>
        <v>7.3843274393391549E-3</v>
      </c>
      <c r="E1015" s="2">
        <v>696</v>
      </c>
      <c r="F1015" s="2">
        <v>75</v>
      </c>
      <c r="G1015" s="2">
        <v>321</v>
      </c>
      <c r="H1015" s="4">
        <f t="shared" si="224"/>
        <v>508.5</v>
      </c>
      <c r="I1015" s="2">
        <v>33</v>
      </c>
      <c r="J1015" s="4">
        <f t="shared" si="225"/>
        <v>54</v>
      </c>
      <c r="K1015" s="3">
        <v>270519</v>
      </c>
      <c r="L1015" s="3">
        <f t="shared" si="212"/>
        <v>213442</v>
      </c>
      <c r="M1015" s="3">
        <v>57077</v>
      </c>
      <c r="N1015" s="3">
        <f t="shared" si="215"/>
        <v>3995.2017491251777</v>
      </c>
      <c r="O1015" s="3">
        <f t="shared" si="213"/>
        <v>839.16863121226436</v>
      </c>
      <c r="P1015" s="3">
        <f t="shared" si="214"/>
        <v>182.24385134783444</v>
      </c>
      <c r="Q1015" s="3">
        <v>2</v>
      </c>
      <c r="R1015" s="22">
        <v>18</v>
      </c>
      <c r="S1015" s="19">
        <f t="shared" si="216"/>
        <v>18.648191804716987</v>
      </c>
      <c r="T1015" s="20">
        <f t="shared" si="217"/>
        <v>5.8094055466408057E-2</v>
      </c>
      <c r="U1015" s="20">
        <f t="shared" si="218"/>
        <v>3.6672943568764972E-2</v>
      </c>
      <c r="V1015" s="21">
        <f t="shared" si="219"/>
        <v>2.6793379029765786E-2</v>
      </c>
      <c r="W1015" s="26">
        <f t="shared" si="220"/>
        <v>4.0498633632852101</v>
      </c>
      <c r="X1015" s="27">
        <f t="shared" si="221"/>
        <v>0.12272313222076395</v>
      </c>
      <c r="Y1015" s="27">
        <f t="shared" si="222"/>
        <v>7.4997469690466848E-2</v>
      </c>
      <c r="Z1015" s="27">
        <f t="shared" si="223"/>
        <v>5.3998178177136133E-2</v>
      </c>
    </row>
    <row r="1016" spans="1:26" ht="15.75" customHeight="1" x14ac:dyDescent="0.25">
      <c r="A1016" s="2" t="s">
        <v>107</v>
      </c>
      <c r="B1016" t="s">
        <v>351</v>
      </c>
      <c r="C1016" t="s">
        <v>350</v>
      </c>
      <c r="D1016" s="18">
        <f>VLOOKUP(C1016,'Infected rate by state'!B:E,4,0)</f>
        <v>9.0315118396853012E-3</v>
      </c>
      <c r="E1016" s="3">
        <v>2440</v>
      </c>
      <c r="F1016" s="2">
        <v>236</v>
      </c>
      <c r="G1016" s="2">
        <v>957</v>
      </c>
      <c r="H1016" s="4">
        <f t="shared" si="224"/>
        <v>1698.5</v>
      </c>
      <c r="I1016" s="2">
        <v>86</v>
      </c>
      <c r="J1016" s="4">
        <f t="shared" si="225"/>
        <v>161</v>
      </c>
      <c r="K1016" s="3">
        <v>933913</v>
      </c>
      <c r="L1016" s="3">
        <f t="shared" si="212"/>
        <v>762554</v>
      </c>
      <c r="M1016" s="3">
        <v>171359</v>
      </c>
      <c r="N1016" s="3">
        <f t="shared" si="215"/>
        <v>16869.292633472036</v>
      </c>
      <c r="O1016" s="3">
        <f t="shared" si="213"/>
        <v>3499.2154594536473</v>
      </c>
      <c r="P1016" s="3">
        <f t="shared" si="214"/>
        <v>748.57776559610488</v>
      </c>
      <c r="Q1016" s="3">
        <v>2</v>
      </c>
      <c r="R1016" s="22">
        <v>18</v>
      </c>
      <c r="S1016" s="19">
        <f t="shared" si="216"/>
        <v>77.760343543414379</v>
      </c>
      <c r="T1016" s="20">
        <f t="shared" si="217"/>
        <v>8.1254277474832159E-2</v>
      </c>
      <c r="U1016" s="20">
        <f t="shared" si="218"/>
        <v>4.5781774238100897E-2</v>
      </c>
      <c r="V1016" s="21">
        <f t="shared" si="219"/>
        <v>3.1868993255497698E-2</v>
      </c>
      <c r="W1016" s="26">
        <f t="shared" si="220"/>
        <v>16.635061457691219</v>
      </c>
      <c r="X1016" s="27">
        <f t="shared" si="221"/>
        <v>0.19343094718245604</v>
      </c>
      <c r="Y1016" s="27">
        <f t="shared" si="222"/>
        <v>0.1033233630912498</v>
      </c>
      <c r="Z1016" s="27">
        <f t="shared" si="223"/>
        <v>7.0487548549539064E-2</v>
      </c>
    </row>
    <row r="1017" spans="1:26" ht="15.75" customHeight="1" x14ac:dyDescent="0.25">
      <c r="A1017" s="2" t="s">
        <v>108</v>
      </c>
      <c r="B1017" t="s">
        <v>359</v>
      </c>
      <c r="C1017" t="s">
        <v>358</v>
      </c>
      <c r="D1017" s="18">
        <f>VLOOKUP(C1017,'Infected rate by state'!B:E,4,0)</f>
        <v>1.188659468272998E-3</v>
      </c>
      <c r="E1017" s="2">
        <v>937</v>
      </c>
      <c r="F1017" s="2">
        <v>50</v>
      </c>
      <c r="G1017" s="2">
        <v>367</v>
      </c>
      <c r="H1017" s="4">
        <f t="shared" si="224"/>
        <v>652</v>
      </c>
      <c r="I1017" s="2">
        <v>27</v>
      </c>
      <c r="J1017" s="4">
        <f t="shared" si="225"/>
        <v>38.5</v>
      </c>
      <c r="K1017" s="3">
        <v>114922</v>
      </c>
      <c r="L1017" s="3">
        <f t="shared" si="212"/>
        <v>89339</v>
      </c>
      <c r="M1017" s="3">
        <v>25583</v>
      </c>
      <c r="N1017" s="3">
        <f t="shared" si="215"/>
        <v>273.20624682573896</v>
      </c>
      <c r="O1017" s="3">
        <f t="shared" si="213"/>
        <v>57.686987180487748</v>
      </c>
      <c r="P1017" s="3">
        <f t="shared" si="214"/>
        <v>12.605680171359072</v>
      </c>
      <c r="Q1017" s="3">
        <v>2</v>
      </c>
      <c r="R1017" s="22">
        <v>18</v>
      </c>
      <c r="S1017" s="19">
        <f t="shared" si="216"/>
        <v>1.2819330484552833</v>
      </c>
      <c r="T1017" s="20">
        <f t="shared" si="217"/>
        <v>3.4930055816220253E-3</v>
      </c>
      <c r="U1017" s="20">
        <f t="shared" si="218"/>
        <v>1.9661549822933794E-3</v>
      </c>
      <c r="V1017" s="21">
        <f t="shared" si="219"/>
        <v>1.3681249183087336E-3</v>
      </c>
      <c r="W1017" s="26">
        <f t="shared" si="220"/>
        <v>0.2801262260302016</v>
      </c>
      <c r="X1017" s="27">
        <f t="shared" si="221"/>
        <v>1.0375045408525985E-2</v>
      </c>
      <c r="Y1017" s="27">
        <f t="shared" si="222"/>
        <v>7.2760058709143271E-3</v>
      </c>
      <c r="Z1017" s="27">
        <f t="shared" si="223"/>
        <v>5.6025245206040323E-3</v>
      </c>
    </row>
    <row r="1018" spans="1:26" ht="15.75" customHeight="1" x14ac:dyDescent="0.25">
      <c r="A1018" s="2" t="s">
        <v>109</v>
      </c>
      <c r="B1018" t="s">
        <v>317</v>
      </c>
      <c r="C1018" t="s">
        <v>316</v>
      </c>
      <c r="D1018" s="18">
        <f>VLOOKUP(C1018,'Infected rate by state'!B:E,4,0)</f>
        <v>7.3843274393391549E-3</v>
      </c>
      <c r="E1018" s="2">
        <v>792</v>
      </c>
      <c r="F1018" s="2">
        <v>79</v>
      </c>
      <c r="G1018" s="2">
        <v>396</v>
      </c>
      <c r="H1018" s="4">
        <f t="shared" si="224"/>
        <v>594</v>
      </c>
      <c r="I1018" s="2">
        <v>28</v>
      </c>
      <c r="J1018" s="4">
        <f t="shared" si="225"/>
        <v>53.5</v>
      </c>
      <c r="K1018" s="3">
        <v>294267</v>
      </c>
      <c r="L1018" s="3">
        <f t="shared" si="212"/>
        <v>238673</v>
      </c>
      <c r="M1018" s="3">
        <v>55594</v>
      </c>
      <c r="N1018" s="3">
        <f t="shared" si="215"/>
        <v>4345.9277651840302</v>
      </c>
      <c r="O1018" s="3">
        <f t="shared" si="213"/>
        <v>903.72589232086386</v>
      </c>
      <c r="P1018" s="3">
        <f t="shared" si="214"/>
        <v>193.91728415271189</v>
      </c>
      <c r="Q1018" s="3">
        <v>2</v>
      </c>
      <c r="R1018" s="22">
        <v>18</v>
      </c>
      <c r="S1018" s="19">
        <f t="shared" si="216"/>
        <v>20.08279760713031</v>
      </c>
      <c r="T1018" s="20">
        <f t="shared" si="217"/>
        <v>5.0714135371541187E-2</v>
      </c>
      <c r="U1018" s="20">
        <f t="shared" si="218"/>
        <v>3.380942358102746E-2</v>
      </c>
      <c r="V1018" s="21">
        <f t="shared" si="219"/>
        <v>2.5357067685770594E-2</v>
      </c>
      <c r="W1018" s="26">
        <f t="shared" si="220"/>
        <v>4.3092729811713752</v>
      </c>
      <c r="X1018" s="27">
        <f t="shared" si="221"/>
        <v>0.15390260647040627</v>
      </c>
      <c r="Y1018" s="27">
        <f t="shared" si="222"/>
        <v>8.0547158526567755E-2</v>
      </c>
      <c r="Z1018" s="27">
        <f t="shared" si="223"/>
        <v>5.4547759255333866E-2</v>
      </c>
    </row>
    <row r="1019" spans="1:26" ht="15.75" customHeight="1" x14ac:dyDescent="0.25">
      <c r="A1019" s="2" t="s">
        <v>110</v>
      </c>
      <c r="B1019" t="s">
        <v>404</v>
      </c>
      <c r="C1019" t="s">
        <v>403</v>
      </c>
      <c r="D1019" s="18">
        <f>VLOOKUP(C1019,'Infected rate by state'!B:E,4,0)</f>
        <v>6.3160817769393265E-3</v>
      </c>
      <c r="E1019" s="2">
        <v>990</v>
      </c>
      <c r="F1019" s="2">
        <v>112</v>
      </c>
      <c r="G1019" s="2">
        <v>498</v>
      </c>
      <c r="H1019" s="4">
        <f t="shared" si="224"/>
        <v>744</v>
      </c>
      <c r="I1019" s="2">
        <v>43</v>
      </c>
      <c r="J1019" s="4">
        <f t="shared" si="225"/>
        <v>77.5</v>
      </c>
      <c r="K1019" s="3">
        <v>402953</v>
      </c>
      <c r="L1019" s="3">
        <f t="shared" si="212"/>
        <v>314858</v>
      </c>
      <c r="M1019" s="3">
        <v>88095</v>
      </c>
      <c r="N1019" s="3">
        <f t="shared" si="215"/>
        <v>5090.1682005260645</v>
      </c>
      <c r="O1019" s="3">
        <f t="shared" si="213"/>
        <v>1072.8508506864514</v>
      </c>
      <c r="P1019" s="3">
        <f t="shared" si="214"/>
        <v>233.9437252563711</v>
      </c>
      <c r="Q1019" s="3">
        <v>2</v>
      </c>
      <c r="R1019" s="22">
        <v>18</v>
      </c>
      <c r="S1019" s="19">
        <f t="shared" si="216"/>
        <v>23.841130015254475</v>
      </c>
      <c r="T1019" s="20">
        <f t="shared" si="217"/>
        <v>4.78737550507118E-2</v>
      </c>
      <c r="U1019" s="20">
        <f t="shared" si="218"/>
        <v>3.2044529590395797E-2</v>
      </c>
      <c r="V1019" s="21">
        <f t="shared" si="219"/>
        <v>2.4081949510358056E-2</v>
      </c>
      <c r="W1019" s="26">
        <f t="shared" si="220"/>
        <v>5.1987494501415803</v>
      </c>
      <c r="X1019" s="27">
        <f t="shared" si="221"/>
        <v>0.12090115000329256</v>
      </c>
      <c r="Y1019" s="27">
        <f t="shared" si="222"/>
        <v>6.7080638066342971E-2</v>
      </c>
      <c r="Z1019" s="27">
        <f t="shared" si="223"/>
        <v>4.641740580483554E-2</v>
      </c>
    </row>
    <row r="1020" spans="1:26" ht="15.75" customHeight="1" x14ac:dyDescent="0.25">
      <c r="A1020" s="2" t="s">
        <v>111</v>
      </c>
      <c r="B1020" t="s">
        <v>373</v>
      </c>
      <c r="C1020" t="s">
        <v>372</v>
      </c>
      <c r="D1020" s="18">
        <f>VLOOKUP(C1020,'Infected rate by state'!B:E,4,0)</f>
        <v>8.0007670443122732E-3</v>
      </c>
      <c r="E1020" s="3">
        <v>1224</v>
      </c>
      <c r="F1020" s="2">
        <v>135</v>
      </c>
      <c r="G1020" s="2">
        <v>362</v>
      </c>
      <c r="H1020" s="4">
        <f t="shared" si="224"/>
        <v>793</v>
      </c>
      <c r="I1020" s="2">
        <v>47</v>
      </c>
      <c r="J1020" s="4">
        <f t="shared" si="225"/>
        <v>91</v>
      </c>
      <c r="K1020" s="3">
        <v>505727</v>
      </c>
      <c r="L1020" s="3">
        <f t="shared" si="212"/>
        <v>405183</v>
      </c>
      <c r="M1020" s="3">
        <v>100544</v>
      </c>
      <c r="N1020" s="3">
        <f t="shared" si="215"/>
        <v>8092.407830037826</v>
      </c>
      <c r="O1020" s="3">
        <f t="shared" si="213"/>
        <v>1690.3990208308201</v>
      </c>
      <c r="P1020" s="3">
        <f t="shared" si="214"/>
        <v>364.69542944200612</v>
      </c>
      <c r="Q1020" s="3">
        <v>2</v>
      </c>
      <c r="R1020" s="22">
        <v>18</v>
      </c>
      <c r="S1020" s="19">
        <f t="shared" si="216"/>
        <v>37.564422685129337</v>
      </c>
      <c r="T1020" s="20">
        <f t="shared" si="217"/>
        <v>0.1037691234395838</v>
      </c>
      <c r="U1020" s="20">
        <f t="shared" si="218"/>
        <v>4.7370015996379994E-2</v>
      </c>
      <c r="V1020" s="21">
        <f t="shared" si="219"/>
        <v>3.068988781464815E-2</v>
      </c>
      <c r="W1020" s="26">
        <f t="shared" si="220"/>
        <v>8.1043428764890244</v>
      </c>
      <c r="X1020" s="27">
        <f t="shared" si="221"/>
        <v>0.17243282715934094</v>
      </c>
      <c r="Y1020" s="27">
        <f t="shared" si="222"/>
        <v>8.9058712928450814E-2</v>
      </c>
      <c r="Z1020" s="27">
        <f t="shared" si="223"/>
        <v>6.0032169455474252E-2</v>
      </c>
    </row>
    <row r="1021" spans="1:26" ht="15.75" customHeight="1" x14ac:dyDescent="0.25">
      <c r="A1021" s="2" t="s">
        <v>112</v>
      </c>
      <c r="B1021" t="s">
        <v>373</v>
      </c>
      <c r="C1021" t="s">
        <v>372</v>
      </c>
      <c r="D1021" s="18">
        <f>VLOOKUP(C1021,'Infected rate by state'!B:E,4,0)</f>
        <v>8.0007670443122732E-3</v>
      </c>
      <c r="E1021" s="3">
        <v>1977</v>
      </c>
      <c r="F1021" s="2">
        <v>339</v>
      </c>
      <c r="G1021" s="2">
        <v>631</v>
      </c>
      <c r="H1021" s="4">
        <f t="shared" si="224"/>
        <v>1304</v>
      </c>
      <c r="I1021" s="2">
        <v>115</v>
      </c>
      <c r="J1021" s="4">
        <f t="shared" si="225"/>
        <v>227</v>
      </c>
      <c r="K1021" s="3">
        <v>679309</v>
      </c>
      <c r="L1021" s="3">
        <f t="shared" si="212"/>
        <v>542877</v>
      </c>
      <c r="M1021" s="3">
        <v>136432</v>
      </c>
      <c r="N1021" s="3">
        <f t="shared" si="215"/>
        <v>10869.986120209453</v>
      </c>
      <c r="O1021" s="3">
        <f t="shared" si="213"/>
        <v>2272.6938862238221</v>
      </c>
      <c r="P1021" s="3">
        <f t="shared" si="214"/>
        <v>490.86526951450423</v>
      </c>
      <c r="Q1021" s="3">
        <v>2</v>
      </c>
      <c r="R1021" s="22">
        <v>18</v>
      </c>
      <c r="S1021" s="19">
        <f t="shared" si="216"/>
        <v>50.504308582751605</v>
      </c>
      <c r="T1021" s="20">
        <f t="shared" si="217"/>
        <v>8.0038523902934394E-2</v>
      </c>
      <c r="U1021" s="20">
        <f t="shared" si="218"/>
        <v>3.873029799290767E-2</v>
      </c>
      <c r="V1021" s="21">
        <f t="shared" si="219"/>
        <v>2.5545932515301774E-2</v>
      </c>
      <c r="W1021" s="26">
        <f t="shared" si="220"/>
        <v>10.908117100322317</v>
      </c>
      <c r="X1021" s="27">
        <f t="shared" si="221"/>
        <v>9.4853192176715798E-2</v>
      </c>
      <c r="Y1021" s="27">
        <f t="shared" si="222"/>
        <v>4.8053379296574085E-2</v>
      </c>
      <c r="Z1021" s="27">
        <f t="shared" si="223"/>
        <v>3.2177336579121876E-2</v>
      </c>
    </row>
    <row r="1022" spans="1:26" ht="15.75" customHeight="1" x14ac:dyDescent="0.25">
      <c r="A1022" s="2" t="s">
        <v>112</v>
      </c>
      <c r="B1022" t="s">
        <v>387</v>
      </c>
      <c r="C1022" t="s">
        <v>386</v>
      </c>
      <c r="D1022" s="18">
        <f>VLOOKUP(C1022,'Infected rate by state'!B:E,4,0)</f>
        <v>9.1240169504562645E-3</v>
      </c>
      <c r="E1022" s="3">
        <v>2217</v>
      </c>
      <c r="F1022" s="2">
        <v>282</v>
      </c>
      <c r="G1022" s="2">
        <v>798</v>
      </c>
      <c r="H1022" s="4">
        <f t="shared" si="224"/>
        <v>1507.5</v>
      </c>
      <c r="I1022" s="2">
        <v>41</v>
      </c>
      <c r="J1022" s="4">
        <f t="shared" si="225"/>
        <v>161.5</v>
      </c>
      <c r="K1022" s="3">
        <v>743619</v>
      </c>
      <c r="L1022" s="3">
        <f t="shared" si="212"/>
        <v>590086</v>
      </c>
      <c r="M1022" s="3">
        <v>153533</v>
      </c>
      <c r="N1022" s="3">
        <f t="shared" si="215"/>
        <v>13569.584721362673</v>
      </c>
      <c r="O1022" s="3">
        <f t="shared" si="213"/>
        <v>2844.3802590052446</v>
      </c>
      <c r="P1022" s="3">
        <f t="shared" si="214"/>
        <v>616.21756848097948</v>
      </c>
      <c r="Q1022" s="3">
        <v>2</v>
      </c>
      <c r="R1022" s="22">
        <v>18</v>
      </c>
      <c r="S1022" s="19">
        <f t="shared" si="216"/>
        <v>63.208450200116545</v>
      </c>
      <c r="T1022" s="20">
        <f t="shared" si="217"/>
        <v>7.9208584210672367E-2</v>
      </c>
      <c r="U1022" s="20">
        <f t="shared" si="218"/>
        <v>4.1929320199082284E-2</v>
      </c>
      <c r="V1022" s="21">
        <f t="shared" si="219"/>
        <v>2.851080297704851E-2</v>
      </c>
      <c r="W1022" s="26">
        <f t="shared" si="220"/>
        <v>13.693723744021765</v>
      </c>
      <c r="X1022" s="27">
        <f t="shared" si="221"/>
        <v>0.33399326204931135</v>
      </c>
      <c r="Y1022" s="27">
        <f t="shared" si="222"/>
        <v>8.4790859096110005E-2</v>
      </c>
      <c r="Z1022" s="27">
        <f t="shared" si="223"/>
        <v>4.8559304056814773E-2</v>
      </c>
    </row>
    <row r="1023" spans="1:26" ht="15.75" customHeight="1" x14ac:dyDescent="0.25">
      <c r="A1023" s="2" t="s">
        <v>113</v>
      </c>
      <c r="B1023" t="s">
        <v>355</v>
      </c>
      <c r="C1023" t="s">
        <v>354</v>
      </c>
      <c r="D1023" s="18">
        <f>VLOOKUP(C1023,'Infected rate by state'!B:E,4,0)</f>
        <v>1.1948400031748969E-2</v>
      </c>
      <c r="E1023" s="2">
        <v>609</v>
      </c>
      <c r="F1023" s="2">
        <v>80</v>
      </c>
      <c r="G1023" s="2">
        <v>287</v>
      </c>
      <c r="H1023" s="4">
        <f t="shared" si="224"/>
        <v>448</v>
      </c>
      <c r="I1023" s="2">
        <v>40</v>
      </c>
      <c r="J1023" s="4">
        <f t="shared" si="225"/>
        <v>60</v>
      </c>
      <c r="K1023" s="3">
        <v>159671</v>
      </c>
      <c r="L1023" s="3">
        <f t="shared" si="212"/>
        <v>131112</v>
      </c>
      <c r="M1023" s="3">
        <v>28559</v>
      </c>
      <c r="N1023" s="3">
        <f t="shared" si="215"/>
        <v>3815.6259629387796</v>
      </c>
      <c r="O1023" s="3">
        <f t="shared" si="213"/>
        <v>789.80346069464463</v>
      </c>
      <c r="P1023" s="3">
        <f t="shared" si="214"/>
        <v>168.52343621899598</v>
      </c>
      <c r="Q1023" s="3">
        <v>2</v>
      </c>
      <c r="R1023" s="22">
        <v>18</v>
      </c>
      <c r="S1023" s="19">
        <f t="shared" si="216"/>
        <v>17.551188015436548</v>
      </c>
      <c r="T1023" s="20">
        <f t="shared" si="217"/>
        <v>6.1153965210580308E-2</v>
      </c>
      <c r="U1023" s="20">
        <f t="shared" si="218"/>
        <v>3.9176758963028011E-2</v>
      </c>
      <c r="V1023" s="21">
        <f t="shared" si="219"/>
        <v>2.881968475441141E-2</v>
      </c>
      <c r="W1023" s="26">
        <f t="shared" si="220"/>
        <v>3.7449652493110217</v>
      </c>
      <c r="X1023" s="27">
        <f t="shared" si="221"/>
        <v>9.3624131232775548E-2</v>
      </c>
      <c r="Y1023" s="27">
        <f t="shared" si="222"/>
        <v>6.2416087488517027E-2</v>
      </c>
      <c r="Z1023" s="27">
        <f t="shared" si="223"/>
        <v>4.6812065616387774E-2</v>
      </c>
    </row>
    <row r="1024" spans="1:26" ht="15.75" customHeight="1" x14ac:dyDescent="0.25">
      <c r="A1024" s="2" t="s">
        <v>114</v>
      </c>
      <c r="B1024" t="s">
        <v>367</v>
      </c>
      <c r="C1024" t="s">
        <v>366</v>
      </c>
      <c r="D1024" s="18">
        <f>VLOOKUP(C1024,'Infected rate by state'!B:E,4,0)</f>
        <v>2.4682967074759195E-2</v>
      </c>
      <c r="E1024" s="3">
        <v>3819</v>
      </c>
      <c r="F1024" s="2">
        <v>175</v>
      </c>
      <c r="G1024" s="3">
        <v>1057</v>
      </c>
      <c r="H1024" s="4">
        <f t="shared" si="224"/>
        <v>2438</v>
      </c>
      <c r="I1024" s="2">
        <v>98</v>
      </c>
      <c r="J1024" s="4">
        <f t="shared" si="225"/>
        <v>136.5</v>
      </c>
      <c r="K1024" s="3">
        <v>1048868</v>
      </c>
      <c r="L1024" s="3">
        <f t="shared" si="212"/>
        <v>848793</v>
      </c>
      <c r="M1024" s="3">
        <v>200075</v>
      </c>
      <c r="N1024" s="3">
        <f t="shared" si="215"/>
        <v>51778.348619537057</v>
      </c>
      <c r="O1024" s="3">
        <f t="shared" si="213"/>
        <v>10776.190718833706</v>
      </c>
      <c r="P1024" s="3">
        <f t="shared" si="214"/>
        <v>2314.6460914662048</v>
      </c>
      <c r="Q1024" s="3">
        <v>2</v>
      </c>
      <c r="R1024" s="22">
        <v>18</v>
      </c>
      <c r="S1024" s="19">
        <f t="shared" si="216"/>
        <v>239.47090486297125</v>
      </c>
      <c r="T1024" s="20">
        <f t="shared" si="217"/>
        <v>0.22655714745787253</v>
      </c>
      <c r="U1024" s="20">
        <f t="shared" si="218"/>
        <v>9.8224325210406582E-2</v>
      </c>
      <c r="V1024" s="21">
        <f t="shared" si="219"/>
        <v>6.2705133506931465E-2</v>
      </c>
      <c r="W1024" s="26">
        <f t="shared" si="220"/>
        <v>51.436579810360108</v>
      </c>
      <c r="X1024" s="27">
        <f t="shared" si="221"/>
        <v>0.52486305928938881</v>
      </c>
      <c r="Y1024" s="27">
        <f t="shared" si="222"/>
        <v>0.37682476051545866</v>
      </c>
      <c r="Z1024" s="27">
        <f t="shared" si="223"/>
        <v>0.29392331320205778</v>
      </c>
    </row>
    <row r="1025" spans="1:26" ht="15.75" customHeight="1" x14ac:dyDescent="0.25">
      <c r="A1025" s="2" t="s">
        <v>115</v>
      </c>
      <c r="B1025" t="s">
        <v>393</v>
      </c>
      <c r="C1025" t="s">
        <v>392</v>
      </c>
      <c r="D1025" s="18">
        <f>VLOOKUP(C1025,'Infected rate by state'!B:E,4,0)</f>
        <v>7.5097590818065515E-3</v>
      </c>
      <c r="E1025" s="3">
        <v>1145</v>
      </c>
      <c r="F1025" s="2">
        <v>120</v>
      </c>
      <c r="G1025" s="2">
        <v>536</v>
      </c>
      <c r="H1025" s="4">
        <f t="shared" si="224"/>
        <v>840.5</v>
      </c>
      <c r="I1025" s="2">
        <v>44</v>
      </c>
      <c r="J1025" s="4">
        <f t="shared" si="225"/>
        <v>82</v>
      </c>
      <c r="K1025" s="3">
        <v>418633</v>
      </c>
      <c r="L1025" s="3">
        <f t="shared" si="212"/>
        <v>342572</v>
      </c>
      <c r="M1025" s="3">
        <v>76061</v>
      </c>
      <c r="N1025" s="3">
        <f t="shared" si="215"/>
        <v>6287.6659473878444</v>
      </c>
      <c r="O1025" s="3">
        <f t="shared" si="213"/>
        <v>1303.1844892527351</v>
      </c>
      <c r="P1025" s="3">
        <f t="shared" si="214"/>
        <v>278.5069613547214</v>
      </c>
      <c r="Q1025" s="3">
        <v>2</v>
      </c>
      <c r="R1025" s="22">
        <v>18</v>
      </c>
      <c r="S1025" s="19">
        <f t="shared" si="216"/>
        <v>28.959655316727449</v>
      </c>
      <c r="T1025" s="20">
        <f t="shared" si="217"/>
        <v>5.4029207680461662E-2</v>
      </c>
      <c r="U1025" s="20">
        <f t="shared" si="218"/>
        <v>3.4455271049051099E-2</v>
      </c>
      <c r="V1025" s="21">
        <f t="shared" si="219"/>
        <v>2.5292275385788165E-2</v>
      </c>
      <c r="W1025" s="26">
        <f t="shared" si="220"/>
        <v>6.1890435856604755</v>
      </c>
      <c r="X1025" s="27">
        <f t="shared" si="221"/>
        <v>0.14066008149228354</v>
      </c>
      <c r="Y1025" s="27">
        <f t="shared" si="222"/>
        <v>7.5476141288542381E-2</v>
      </c>
      <c r="Z1025" s="27">
        <f t="shared" si="223"/>
        <v>5.1575363213837294E-2</v>
      </c>
    </row>
    <row r="1026" spans="1:26" ht="15.75" customHeight="1" x14ac:dyDescent="0.25">
      <c r="A1026" s="2" t="s">
        <v>116</v>
      </c>
      <c r="B1026" t="s">
        <v>383</v>
      </c>
      <c r="C1026" t="s">
        <v>382</v>
      </c>
      <c r="D1026" s="18">
        <f>VLOOKUP(C1026,'Infected rate by state'!B:E,4,0)</f>
        <v>8.525765865415048E-3</v>
      </c>
      <c r="E1026" s="3">
        <v>2426</v>
      </c>
      <c r="F1026" s="2">
        <v>211</v>
      </c>
      <c r="G1026" s="2">
        <v>929</v>
      </c>
      <c r="H1026" s="4">
        <f t="shared" si="224"/>
        <v>1677.5</v>
      </c>
      <c r="I1026" s="2">
        <v>61</v>
      </c>
      <c r="J1026" s="4">
        <f t="shared" si="225"/>
        <v>136</v>
      </c>
      <c r="K1026" s="3">
        <v>825408</v>
      </c>
      <c r="L1026" s="3">
        <f t="shared" ref="L1026:L1089" si="226">K1026-M1026</f>
        <v>642209</v>
      </c>
      <c r="M1026" s="3">
        <v>183199</v>
      </c>
      <c r="N1026" s="3">
        <f t="shared" si="215"/>
        <v>14074.470702881008</v>
      </c>
      <c r="O1026" s="3">
        <f t="shared" ref="O1026:O1089" si="227">0.19*N1026*(L1026/K1026)+0.285*N1026*(M1026/K1026)</f>
        <v>2970.9126718952439</v>
      </c>
      <c r="P1026" s="3">
        <f t="shared" ref="P1026:P1089" si="228">0.0361*N1026*(L1026/K1026)+0.0812*N1026*(M1026/K1026)</f>
        <v>648.97283500019546</v>
      </c>
      <c r="Q1026" s="3">
        <v>2</v>
      </c>
      <c r="R1026" s="22">
        <v>18</v>
      </c>
      <c r="S1026" s="19">
        <f t="shared" si="216"/>
        <v>66.020281597672081</v>
      </c>
      <c r="T1026" s="20">
        <f t="shared" si="217"/>
        <v>7.1065965121283187E-2</v>
      </c>
      <c r="U1026" s="20">
        <f t="shared" si="218"/>
        <v>3.9356352666272479E-2</v>
      </c>
      <c r="V1026" s="21">
        <f t="shared" si="219"/>
        <v>2.7213636272741995E-2</v>
      </c>
      <c r="W1026" s="26">
        <f t="shared" si="220"/>
        <v>14.421618555559899</v>
      </c>
      <c r="X1026" s="27">
        <f t="shared" si="221"/>
        <v>0.23641997632065409</v>
      </c>
      <c r="Y1026" s="27">
        <f t="shared" si="222"/>
        <v>0.10604131290852867</v>
      </c>
      <c r="Z1026" s="27">
        <f t="shared" si="223"/>
        <v>6.8348903106918948E-2</v>
      </c>
    </row>
    <row r="1027" spans="1:26" ht="15.75" customHeight="1" x14ac:dyDescent="0.25">
      <c r="A1027" s="2" t="s">
        <v>117</v>
      </c>
      <c r="B1027" t="s">
        <v>319</v>
      </c>
      <c r="C1027" t="s">
        <v>318</v>
      </c>
      <c r="D1027" s="18">
        <f>VLOOKUP(C1027,'Infected rate by state'!B:E,4,0)</f>
        <v>1.6392760880107365E-2</v>
      </c>
      <c r="E1027" s="3">
        <v>2855</v>
      </c>
      <c r="F1027" s="2">
        <v>323</v>
      </c>
      <c r="G1027" s="2">
        <v>751</v>
      </c>
      <c r="H1027" s="4">
        <f t="shared" si="224"/>
        <v>1803</v>
      </c>
      <c r="I1027" s="2">
        <v>115</v>
      </c>
      <c r="J1027" s="4">
        <f t="shared" si="225"/>
        <v>219</v>
      </c>
      <c r="K1027" s="3">
        <v>1196337</v>
      </c>
      <c r="L1027" s="3">
        <f t="shared" si="226"/>
        <v>950834</v>
      </c>
      <c r="M1027" s="3">
        <v>245503</v>
      </c>
      <c r="N1027" s="3">
        <f t="shared" ref="N1027:N1090" si="229">K1027*D1027*Q1027</f>
        <v>39222.532746050012</v>
      </c>
      <c r="O1027" s="3">
        <f t="shared" si="227"/>
        <v>8216.9308968758123</v>
      </c>
      <c r="P1027" s="3">
        <f t="shared" si="228"/>
        <v>1778.9408042186851</v>
      </c>
      <c r="Q1027" s="3">
        <v>2</v>
      </c>
      <c r="R1027" s="22">
        <v>18</v>
      </c>
      <c r="S1027" s="19">
        <f t="shared" ref="S1027:S1090" si="230">O1027/(R1027*30/12)</f>
        <v>182.59846437501804</v>
      </c>
      <c r="T1027" s="20">
        <f t="shared" ref="T1027:T1090" si="231">S1027/$G1027</f>
        <v>0.24314043192412521</v>
      </c>
      <c r="U1027" s="20">
        <f t="shared" ref="U1027:U1090" si="232">S1027/$H1027</f>
        <v>0.10127479998614422</v>
      </c>
      <c r="V1027" s="21">
        <f t="shared" ref="V1027:V1090" si="233">S1027/$E1027</f>
        <v>6.395743060420947E-2</v>
      </c>
      <c r="W1027" s="26">
        <f t="shared" ref="W1027:W1090" si="234">P1027/(R1027*30/12)</f>
        <v>39.532017871526335</v>
      </c>
      <c r="X1027" s="27">
        <f t="shared" si="221"/>
        <v>0.34375667714370728</v>
      </c>
      <c r="Y1027" s="27">
        <f t="shared" si="222"/>
        <v>0.18051149713025724</v>
      </c>
      <c r="Z1027" s="27">
        <f t="shared" si="223"/>
        <v>0.12239014820905986</v>
      </c>
    </row>
    <row r="1028" spans="1:26" ht="15.75" customHeight="1" x14ac:dyDescent="0.25">
      <c r="A1028" s="2" t="s">
        <v>118</v>
      </c>
      <c r="B1028" t="s">
        <v>355</v>
      </c>
      <c r="C1028" t="s">
        <v>354</v>
      </c>
      <c r="D1028" s="18">
        <f>VLOOKUP(C1028,'Infected rate by state'!B:E,4,0)</f>
        <v>1.1948400031748969E-2</v>
      </c>
      <c r="E1028" s="3">
        <v>1546</v>
      </c>
      <c r="F1028" s="2">
        <v>85</v>
      </c>
      <c r="G1028" s="2">
        <v>504</v>
      </c>
      <c r="H1028" s="4">
        <f t="shared" si="224"/>
        <v>1025</v>
      </c>
      <c r="I1028" s="2">
        <v>30</v>
      </c>
      <c r="J1028" s="4">
        <f t="shared" si="225"/>
        <v>57.5</v>
      </c>
      <c r="K1028" s="3">
        <v>240419</v>
      </c>
      <c r="L1028" s="3">
        <f t="shared" si="226"/>
        <v>194343</v>
      </c>
      <c r="M1028" s="3">
        <v>46076</v>
      </c>
      <c r="N1028" s="3">
        <f t="shared" si="229"/>
        <v>5745.2447744661113</v>
      </c>
      <c r="O1028" s="3">
        <f t="shared" si="227"/>
        <v>1196.1980583225056</v>
      </c>
      <c r="P1028" s="3">
        <f t="shared" si="228"/>
        <v>257.0615464418571</v>
      </c>
      <c r="Q1028" s="3">
        <v>2</v>
      </c>
      <c r="R1028" s="22">
        <v>18</v>
      </c>
      <c r="S1028" s="19">
        <f t="shared" si="230"/>
        <v>26.582179073833458</v>
      </c>
      <c r="T1028" s="20">
        <f t="shared" si="231"/>
        <v>5.2742418797288609E-2</v>
      </c>
      <c r="U1028" s="20">
        <f t="shared" si="232"/>
        <v>2.593383324276435E-2</v>
      </c>
      <c r="V1028" s="21">
        <f t="shared" si="233"/>
        <v>1.7194164989542987E-2</v>
      </c>
      <c r="W1028" s="26">
        <f t="shared" si="234"/>
        <v>5.7124788098190464</v>
      </c>
      <c r="X1028" s="27">
        <f t="shared" ref="X1028:X1091" si="235">W1028/$I1028</f>
        <v>0.19041596032730154</v>
      </c>
      <c r="Y1028" s="27">
        <f t="shared" ref="Y1028:Y1091" si="236">W1028/$J1028</f>
        <v>9.9347457562070376E-2</v>
      </c>
      <c r="Z1028" s="27">
        <f t="shared" ref="Z1028:Z1091" si="237">W1028/$F1028</f>
        <v>6.7205633056694664E-2</v>
      </c>
    </row>
    <row r="1029" spans="1:26" ht="15.75" customHeight="1" x14ac:dyDescent="0.25">
      <c r="A1029" s="2" t="s">
        <v>119</v>
      </c>
      <c r="B1029" t="s">
        <v>373</v>
      </c>
      <c r="C1029" t="s">
        <v>372</v>
      </c>
      <c r="D1029" s="18">
        <f>VLOOKUP(C1029,'Infected rate by state'!B:E,4,0)</f>
        <v>8.0007670443122732E-3</v>
      </c>
      <c r="E1029" s="2">
        <v>603</v>
      </c>
      <c r="F1029" s="2">
        <v>64</v>
      </c>
      <c r="G1029" s="2">
        <v>253</v>
      </c>
      <c r="H1029" s="4">
        <f t="shared" si="224"/>
        <v>428</v>
      </c>
      <c r="I1029" s="2">
        <v>25</v>
      </c>
      <c r="J1029" s="4">
        <f t="shared" si="225"/>
        <v>44.5</v>
      </c>
      <c r="K1029" s="3">
        <v>229268</v>
      </c>
      <c r="L1029" s="3">
        <f t="shared" si="226"/>
        <v>177904</v>
      </c>
      <c r="M1029" s="3">
        <v>51364</v>
      </c>
      <c r="N1029" s="3">
        <f t="shared" si="229"/>
        <v>3668.6397174307726</v>
      </c>
      <c r="O1029" s="3">
        <f t="shared" si="227"/>
        <v>775.12231202001738</v>
      </c>
      <c r="P1029" s="3">
        <f t="shared" si="228"/>
        <v>169.5057099407087</v>
      </c>
      <c r="Q1029" s="3">
        <v>2</v>
      </c>
      <c r="R1029" s="22">
        <v>18</v>
      </c>
      <c r="S1029" s="19">
        <f t="shared" si="230"/>
        <v>17.224940267111496</v>
      </c>
      <c r="T1029" s="20">
        <f t="shared" si="231"/>
        <v>6.8082767854195633E-2</v>
      </c>
      <c r="U1029" s="20">
        <f t="shared" si="232"/>
        <v>4.0245187539980132E-2</v>
      </c>
      <c r="V1029" s="21">
        <f t="shared" si="233"/>
        <v>2.8565406744795182E-2</v>
      </c>
      <c r="W1029" s="26">
        <f t="shared" si="234"/>
        <v>3.7667935542379709</v>
      </c>
      <c r="X1029" s="27">
        <f t="shared" si="235"/>
        <v>0.15067174216951884</v>
      </c>
      <c r="Y1029" s="27">
        <f t="shared" si="236"/>
        <v>8.4647046162651035E-2</v>
      </c>
      <c r="Z1029" s="27">
        <f t="shared" si="237"/>
        <v>5.8856149284968295E-2</v>
      </c>
    </row>
    <row r="1030" spans="1:26" ht="15.75" customHeight="1" x14ac:dyDescent="0.25">
      <c r="A1030" s="2" t="s">
        <v>120</v>
      </c>
      <c r="B1030" t="s">
        <v>333</v>
      </c>
      <c r="C1030" t="s">
        <v>332</v>
      </c>
      <c r="D1030" s="18">
        <f>VLOOKUP(C1030,'Infected rate by state'!B:E,4,0)</f>
        <v>1.4486816526494731E-2</v>
      </c>
      <c r="E1030" s="3">
        <v>1041</v>
      </c>
      <c r="F1030" s="2">
        <v>172</v>
      </c>
      <c r="G1030" s="2">
        <v>402</v>
      </c>
      <c r="H1030" s="4">
        <f t="shared" si="224"/>
        <v>721.5</v>
      </c>
      <c r="I1030" s="2">
        <v>89</v>
      </c>
      <c r="J1030" s="4">
        <f t="shared" si="225"/>
        <v>130.5</v>
      </c>
      <c r="K1030" s="3">
        <v>385733</v>
      </c>
      <c r="L1030" s="3">
        <f t="shared" si="226"/>
        <v>317877</v>
      </c>
      <c r="M1030" s="3">
        <v>67856</v>
      </c>
      <c r="N1030" s="3">
        <f t="shared" si="229"/>
        <v>11176.086398428784</v>
      </c>
      <c r="O1030" s="3">
        <f t="shared" si="227"/>
        <v>2310.2297259236161</v>
      </c>
      <c r="P1030" s="3">
        <f t="shared" si="228"/>
        <v>492.12489046768792</v>
      </c>
      <c r="Q1030" s="3">
        <v>2</v>
      </c>
      <c r="R1030" s="22">
        <v>18</v>
      </c>
      <c r="S1030" s="19">
        <f t="shared" si="230"/>
        <v>51.338438353858137</v>
      </c>
      <c r="T1030" s="20">
        <f t="shared" si="231"/>
        <v>0.12770755809417447</v>
      </c>
      <c r="U1030" s="20">
        <f t="shared" si="232"/>
        <v>7.1155146713594089E-2</v>
      </c>
      <c r="V1030" s="21">
        <f t="shared" si="233"/>
        <v>4.9316463356251811E-2</v>
      </c>
      <c r="W1030" s="26">
        <f t="shared" si="234"/>
        <v>10.936108677059732</v>
      </c>
      <c r="X1030" s="27">
        <f t="shared" si="235"/>
        <v>0.12287762558494081</v>
      </c>
      <c r="Y1030" s="27">
        <f t="shared" si="236"/>
        <v>8.3801599057928985E-2</v>
      </c>
      <c r="Z1030" s="27">
        <f t="shared" si="237"/>
        <v>6.3582027192207749E-2</v>
      </c>
    </row>
    <row r="1031" spans="1:26" ht="15.75" customHeight="1" x14ac:dyDescent="0.25">
      <c r="A1031" s="2" t="s">
        <v>121</v>
      </c>
      <c r="B1031" t="s">
        <v>329</v>
      </c>
      <c r="C1031" t="s">
        <v>328</v>
      </c>
      <c r="D1031" s="18">
        <f>VLOOKUP(C1031,'Infected rate by state'!B:E,4,0)</f>
        <v>8.2089238253047912E-4</v>
      </c>
      <c r="E1031" s="3">
        <v>2623</v>
      </c>
      <c r="F1031" s="2">
        <v>219</v>
      </c>
      <c r="G1031" s="2">
        <v>795</v>
      </c>
      <c r="H1031" s="4">
        <f t="shared" si="224"/>
        <v>1709</v>
      </c>
      <c r="I1031" s="2">
        <v>73</v>
      </c>
      <c r="J1031" s="4">
        <f t="shared" si="225"/>
        <v>146</v>
      </c>
      <c r="K1031" s="3">
        <v>1114023</v>
      </c>
      <c r="L1031" s="3">
        <f t="shared" si="226"/>
        <v>875897</v>
      </c>
      <c r="M1031" s="3">
        <v>238126</v>
      </c>
      <c r="N1031" s="3">
        <f t="shared" si="229"/>
        <v>1828.9859893275038</v>
      </c>
      <c r="O1031" s="3">
        <f t="shared" si="227"/>
        <v>384.6477436738918</v>
      </c>
      <c r="P1031" s="3">
        <f t="shared" si="228"/>
        <v>83.658313132040135</v>
      </c>
      <c r="Q1031" s="3">
        <v>2</v>
      </c>
      <c r="R1031" s="22">
        <v>18</v>
      </c>
      <c r="S1031" s="19">
        <f t="shared" si="230"/>
        <v>8.5477276371975961</v>
      </c>
      <c r="T1031" s="20">
        <f t="shared" si="231"/>
        <v>1.075185866314163E-2</v>
      </c>
      <c r="U1031" s="20">
        <f t="shared" si="232"/>
        <v>5.0015960428306588E-3</v>
      </c>
      <c r="V1031" s="21">
        <f t="shared" si="233"/>
        <v>3.2587600599304598E-3</v>
      </c>
      <c r="W1031" s="26">
        <f t="shared" si="234"/>
        <v>1.8590736251564475</v>
      </c>
      <c r="X1031" s="27">
        <f t="shared" si="235"/>
        <v>2.5466761988444487E-2</v>
      </c>
      <c r="Y1031" s="27">
        <f t="shared" si="236"/>
        <v>1.2733380994222243E-2</v>
      </c>
      <c r="Z1031" s="27">
        <f t="shared" si="237"/>
        <v>8.4889206628148278E-3</v>
      </c>
    </row>
    <row r="1032" spans="1:26" ht="15.75" customHeight="1" x14ac:dyDescent="0.25">
      <c r="A1032" s="2" t="s">
        <v>122</v>
      </c>
      <c r="B1032" t="s">
        <v>343</v>
      </c>
      <c r="C1032" t="s">
        <v>342</v>
      </c>
      <c r="D1032" s="18">
        <f>VLOOKUP(C1032,'Infected rate by state'!B:E,4,0)</f>
        <v>1.6300221488851765E-2</v>
      </c>
      <c r="E1032" s="2">
        <v>707</v>
      </c>
      <c r="F1032" s="2">
        <v>65</v>
      </c>
      <c r="G1032" s="2">
        <v>399</v>
      </c>
      <c r="H1032" s="4">
        <f t="shared" si="224"/>
        <v>553</v>
      </c>
      <c r="I1032" s="2">
        <v>32</v>
      </c>
      <c r="J1032" s="4">
        <f t="shared" si="225"/>
        <v>48.5</v>
      </c>
      <c r="K1032" s="3">
        <v>206176</v>
      </c>
      <c r="L1032" s="3">
        <f t="shared" si="226"/>
        <v>168219</v>
      </c>
      <c r="M1032" s="3">
        <v>37957</v>
      </c>
      <c r="N1032" s="3">
        <f t="shared" si="229"/>
        <v>6721.4289313710033</v>
      </c>
      <c r="O1032" s="3">
        <f t="shared" si="227"/>
        <v>1394.6259233004362</v>
      </c>
      <c r="P1032" s="3">
        <f t="shared" si="228"/>
        <v>298.45100155861485</v>
      </c>
      <c r="Q1032" s="3">
        <v>2</v>
      </c>
      <c r="R1032" s="22">
        <v>18</v>
      </c>
      <c r="S1032" s="19">
        <f t="shared" si="230"/>
        <v>30.991687184454136</v>
      </c>
      <c r="T1032" s="20">
        <f t="shared" si="231"/>
        <v>7.7673401464797329E-2</v>
      </c>
      <c r="U1032" s="20">
        <f t="shared" si="232"/>
        <v>5.6042833968271491E-2</v>
      </c>
      <c r="V1032" s="21">
        <f t="shared" si="233"/>
        <v>4.3835483994984631E-2</v>
      </c>
      <c r="W1032" s="26">
        <f t="shared" si="234"/>
        <v>6.6322444790803301</v>
      </c>
      <c r="X1032" s="27">
        <f t="shared" si="235"/>
        <v>0.20725763997126032</v>
      </c>
      <c r="Y1032" s="27">
        <f t="shared" si="236"/>
        <v>0.13674730884701711</v>
      </c>
      <c r="Z1032" s="27">
        <f t="shared" si="237"/>
        <v>0.10203453044738969</v>
      </c>
    </row>
    <row r="1033" spans="1:26" ht="15.75" customHeight="1" x14ac:dyDescent="0.25">
      <c r="A1033" s="2" t="s">
        <v>123</v>
      </c>
      <c r="B1033" t="s">
        <v>393</v>
      </c>
      <c r="C1033" t="s">
        <v>392</v>
      </c>
      <c r="D1033" s="18">
        <f>VLOOKUP(C1033,'Infected rate by state'!B:E,4,0)</f>
        <v>7.5097590818065515E-3</v>
      </c>
      <c r="E1033" s="3">
        <v>14062</v>
      </c>
      <c r="F1033" s="3">
        <v>1790</v>
      </c>
      <c r="G1033" s="3">
        <v>5130</v>
      </c>
      <c r="H1033" s="4">
        <f t="shared" si="224"/>
        <v>9596</v>
      </c>
      <c r="I1033" s="2">
        <v>652</v>
      </c>
      <c r="J1033" s="4">
        <f t="shared" si="225"/>
        <v>1221</v>
      </c>
      <c r="K1033" s="3">
        <v>5278689</v>
      </c>
      <c r="L1033" s="3">
        <f t="shared" si="226"/>
        <v>4509419</v>
      </c>
      <c r="M1033" s="3">
        <v>769270</v>
      </c>
      <c r="N1033" s="3">
        <f t="shared" si="229"/>
        <v>79283.36531556469</v>
      </c>
      <c r="O1033" s="3">
        <f t="shared" si="227"/>
        <v>16161.475560040943</v>
      </c>
      <c r="P1033" s="3">
        <f t="shared" si="228"/>
        <v>3383.2178075631768</v>
      </c>
      <c r="Q1033" s="3">
        <v>2</v>
      </c>
      <c r="R1033" s="22">
        <v>18</v>
      </c>
      <c r="S1033" s="19">
        <f t="shared" si="230"/>
        <v>359.1439013342432</v>
      </c>
      <c r="T1033" s="20">
        <f t="shared" si="231"/>
        <v>7.0008557764959692E-2</v>
      </c>
      <c r="U1033" s="20">
        <f t="shared" si="232"/>
        <v>3.7426417396232099E-2</v>
      </c>
      <c r="V1033" s="21">
        <f t="shared" si="233"/>
        <v>2.5540029962611521E-2</v>
      </c>
      <c r="W1033" s="26">
        <f t="shared" si="234"/>
        <v>75.182617945848378</v>
      </c>
      <c r="X1033" s="27">
        <f t="shared" si="235"/>
        <v>0.11531076372062635</v>
      </c>
      <c r="Y1033" s="27">
        <f t="shared" si="236"/>
        <v>6.1574625672275493E-2</v>
      </c>
      <c r="Z1033" s="27">
        <f t="shared" si="237"/>
        <v>4.2001462539580099E-2</v>
      </c>
    </row>
    <row r="1034" spans="1:26" ht="15.75" customHeight="1" x14ac:dyDescent="0.25">
      <c r="A1034" s="2" t="s">
        <v>124</v>
      </c>
      <c r="B1034" t="s">
        <v>325</v>
      </c>
      <c r="C1034" t="s">
        <v>324</v>
      </c>
      <c r="D1034" s="18">
        <f>VLOOKUP(C1034,'Infected rate by state'!B:E,4,0)</f>
        <v>8.9298079160438481E-3</v>
      </c>
      <c r="E1034" s="3">
        <v>1188</v>
      </c>
      <c r="F1034" s="2">
        <v>160</v>
      </c>
      <c r="G1034" s="2">
        <v>329</v>
      </c>
      <c r="H1034" s="4">
        <f t="shared" si="224"/>
        <v>758.5</v>
      </c>
      <c r="I1034" s="2">
        <v>45</v>
      </c>
      <c r="J1034" s="4">
        <f t="shared" si="225"/>
        <v>102.5</v>
      </c>
      <c r="K1034" s="3">
        <v>351228</v>
      </c>
      <c r="L1034" s="3">
        <f t="shared" si="226"/>
        <v>238491</v>
      </c>
      <c r="M1034" s="3">
        <v>112737</v>
      </c>
      <c r="N1034" s="3">
        <f t="shared" si="229"/>
        <v>6272.797149472497</v>
      </c>
      <c r="O1034" s="3">
        <f t="shared" si="227"/>
        <v>1383.108211855671</v>
      </c>
      <c r="P1034" s="3">
        <f t="shared" si="228"/>
        <v>317.25409899975648</v>
      </c>
      <c r="Q1034" s="3">
        <v>2</v>
      </c>
      <c r="R1034" s="22">
        <v>18</v>
      </c>
      <c r="S1034" s="19">
        <f t="shared" si="230"/>
        <v>30.735738041237134</v>
      </c>
      <c r="T1034" s="20">
        <f t="shared" si="231"/>
        <v>9.3421696173973057E-2</v>
      </c>
      <c r="U1034" s="20">
        <f t="shared" si="232"/>
        <v>4.0521737694445795E-2</v>
      </c>
      <c r="V1034" s="21">
        <f t="shared" si="233"/>
        <v>2.5871833368044727E-2</v>
      </c>
      <c r="W1034" s="26">
        <f t="shared" si="234"/>
        <v>7.0500910888834776</v>
      </c>
      <c r="X1034" s="27">
        <f t="shared" si="235"/>
        <v>0.15666869086407728</v>
      </c>
      <c r="Y1034" s="27">
        <f t="shared" si="236"/>
        <v>6.8781376476911973E-2</v>
      </c>
      <c r="Z1034" s="27">
        <f t="shared" si="237"/>
        <v>4.4063069305521736E-2</v>
      </c>
    </row>
    <row r="1035" spans="1:26" ht="15.75" customHeight="1" x14ac:dyDescent="0.25">
      <c r="A1035" s="2" t="s">
        <v>125</v>
      </c>
      <c r="B1035" t="s">
        <v>402</v>
      </c>
      <c r="C1035" t="s">
        <v>401</v>
      </c>
      <c r="D1035" s="18">
        <f>VLOOKUP(C1035,'Infected rate by state'!B:E,4,0)</f>
        <v>2.0032295834281305E-3</v>
      </c>
      <c r="E1035" s="3">
        <v>1561</v>
      </c>
      <c r="F1035" s="2">
        <v>162</v>
      </c>
      <c r="G1035" s="2">
        <v>382</v>
      </c>
      <c r="H1035" s="4">
        <f t="shared" si="224"/>
        <v>971.5</v>
      </c>
      <c r="I1035" s="2">
        <v>64</v>
      </c>
      <c r="J1035" s="4">
        <f t="shared" si="225"/>
        <v>113</v>
      </c>
      <c r="K1035" s="3">
        <v>276340</v>
      </c>
      <c r="L1035" s="3">
        <f t="shared" si="226"/>
        <v>212999</v>
      </c>
      <c r="M1035" s="3">
        <v>63341</v>
      </c>
      <c r="N1035" s="3">
        <f t="shared" si="229"/>
        <v>1107.1449261690591</v>
      </c>
      <c r="O1035" s="3">
        <f t="shared" si="227"/>
        <v>234.46598333046626</v>
      </c>
      <c r="P1035" s="3">
        <f t="shared" si="228"/>
        <v>51.413100001664716</v>
      </c>
      <c r="Q1035" s="3">
        <v>2</v>
      </c>
      <c r="R1035" s="22">
        <v>18</v>
      </c>
      <c r="S1035" s="19">
        <f t="shared" si="230"/>
        <v>5.2103551851214727</v>
      </c>
      <c r="T1035" s="20">
        <f t="shared" si="231"/>
        <v>1.3639673259480295E-2</v>
      </c>
      <c r="U1035" s="20">
        <f t="shared" si="232"/>
        <v>5.3632065724358953E-3</v>
      </c>
      <c r="V1035" s="21">
        <f t="shared" si="233"/>
        <v>3.3378316368491176E-3</v>
      </c>
      <c r="W1035" s="26">
        <f t="shared" si="234"/>
        <v>1.142513333370327</v>
      </c>
      <c r="X1035" s="27">
        <f t="shared" si="235"/>
        <v>1.785177083391136E-2</v>
      </c>
      <c r="Y1035" s="27">
        <f t="shared" si="236"/>
        <v>1.0110737463454221E-2</v>
      </c>
      <c r="Z1035" s="27">
        <f t="shared" si="237"/>
        <v>7.0525514405575737E-3</v>
      </c>
    </row>
    <row r="1036" spans="1:26" ht="15.75" customHeight="1" x14ac:dyDescent="0.25">
      <c r="A1036" s="2" t="s">
        <v>126</v>
      </c>
      <c r="B1036" t="s">
        <v>307</v>
      </c>
      <c r="C1036" t="s">
        <v>306</v>
      </c>
      <c r="D1036" s="18">
        <f>VLOOKUP(C1036,'Infected rate by state'!B:E,4,0)</f>
        <v>1.0017032509739916E-2</v>
      </c>
      <c r="E1036" s="3">
        <v>1804</v>
      </c>
      <c r="F1036" s="2">
        <v>248</v>
      </c>
      <c r="G1036" s="2">
        <v>569</v>
      </c>
      <c r="H1036" s="4">
        <f t="shared" si="224"/>
        <v>1186.5</v>
      </c>
      <c r="I1036" s="2">
        <v>59</v>
      </c>
      <c r="J1036" s="4">
        <f t="shared" si="225"/>
        <v>153.5</v>
      </c>
      <c r="K1036" s="3">
        <v>506155</v>
      </c>
      <c r="L1036" s="3">
        <f t="shared" si="226"/>
        <v>406002</v>
      </c>
      <c r="M1036" s="3">
        <v>100153</v>
      </c>
      <c r="N1036" s="3">
        <f t="shared" si="229"/>
        <v>10140.342179934814</v>
      </c>
      <c r="O1036" s="3">
        <f t="shared" si="227"/>
        <v>2117.2798270077315</v>
      </c>
      <c r="P1036" s="3">
        <f t="shared" si="228"/>
        <v>456.55822699235472</v>
      </c>
      <c r="Q1036" s="3">
        <v>2</v>
      </c>
      <c r="R1036" s="22">
        <v>18</v>
      </c>
      <c r="S1036" s="19">
        <f t="shared" si="230"/>
        <v>47.050662822394031</v>
      </c>
      <c r="T1036" s="20">
        <f t="shared" si="231"/>
        <v>8.2690092833732923E-2</v>
      </c>
      <c r="U1036" s="20">
        <f t="shared" si="232"/>
        <v>3.9655004485793538E-2</v>
      </c>
      <c r="V1036" s="21">
        <f t="shared" si="233"/>
        <v>2.6081298682036604E-2</v>
      </c>
      <c r="W1036" s="26">
        <f t="shared" si="234"/>
        <v>10.145738377607882</v>
      </c>
      <c r="X1036" s="27">
        <f t="shared" si="235"/>
        <v>0.17196166741708274</v>
      </c>
      <c r="Y1036" s="27">
        <f t="shared" si="236"/>
        <v>6.6096015489302162E-2</v>
      </c>
      <c r="Z1036" s="27">
        <f t="shared" si="237"/>
        <v>4.0910235393580172E-2</v>
      </c>
    </row>
    <row r="1037" spans="1:26" ht="15.75" customHeight="1" x14ac:dyDescent="0.25">
      <c r="A1037" s="2" t="s">
        <v>127</v>
      </c>
      <c r="B1037" t="s">
        <v>331</v>
      </c>
      <c r="C1037" t="s">
        <v>330</v>
      </c>
      <c r="D1037" s="18">
        <f>VLOOKUP(C1037,'Infected rate by state'!B:E,4,0)</f>
        <v>4.6785737234898671E-3</v>
      </c>
      <c r="E1037" s="2">
        <v>492</v>
      </c>
      <c r="F1037" s="2">
        <v>44</v>
      </c>
      <c r="G1037" s="2">
        <v>269</v>
      </c>
      <c r="H1037" s="4">
        <f t="shared" si="224"/>
        <v>380.5</v>
      </c>
      <c r="I1037" s="2">
        <v>24</v>
      </c>
      <c r="J1037" s="4">
        <f t="shared" si="225"/>
        <v>34</v>
      </c>
      <c r="K1037" s="3">
        <v>169856</v>
      </c>
      <c r="L1037" s="3">
        <f t="shared" si="226"/>
        <v>141419</v>
      </c>
      <c r="M1037" s="3">
        <v>28437</v>
      </c>
      <c r="N1037" s="3">
        <f t="shared" si="229"/>
        <v>1589.3676367541898</v>
      </c>
      <c r="O1037" s="3">
        <f t="shared" si="227"/>
        <v>327.25832516852353</v>
      </c>
      <c r="P1037" s="3">
        <f t="shared" si="228"/>
        <v>69.376794694760548</v>
      </c>
      <c r="Q1037" s="3">
        <v>2</v>
      </c>
      <c r="R1037" s="22">
        <v>18</v>
      </c>
      <c r="S1037" s="19">
        <f t="shared" si="230"/>
        <v>7.2724072259671892</v>
      </c>
      <c r="T1037" s="20">
        <f t="shared" si="231"/>
        <v>2.7034971100249775E-2</v>
      </c>
      <c r="U1037" s="20">
        <f t="shared" si="232"/>
        <v>1.9112765377049118E-2</v>
      </c>
      <c r="V1037" s="21">
        <f t="shared" si="233"/>
        <v>1.4781315499933311E-2</v>
      </c>
      <c r="W1037" s="26">
        <f t="shared" si="234"/>
        <v>1.5417065487724566</v>
      </c>
      <c r="X1037" s="27">
        <f t="shared" si="235"/>
        <v>6.423777286551903E-2</v>
      </c>
      <c r="Y1037" s="27">
        <f t="shared" si="236"/>
        <v>4.5344310258013429E-2</v>
      </c>
      <c r="Z1037" s="27">
        <f t="shared" si="237"/>
        <v>3.5038785199374013E-2</v>
      </c>
    </row>
    <row r="1038" spans="1:26" ht="15.75" customHeight="1" x14ac:dyDescent="0.25">
      <c r="A1038" s="2" t="s">
        <v>128</v>
      </c>
      <c r="B1038" t="s">
        <v>335</v>
      </c>
      <c r="C1038" t="s">
        <v>334</v>
      </c>
      <c r="D1038" s="18">
        <f>VLOOKUP(C1038,'Infected rate by state'!B:E,4,0)</f>
        <v>8.8985640980001352E-3</v>
      </c>
      <c r="E1038" s="3">
        <v>7441</v>
      </c>
      <c r="F1038" s="3">
        <v>1081</v>
      </c>
      <c r="G1038" s="3">
        <v>3350</v>
      </c>
      <c r="H1038" s="4">
        <f t="shared" si="224"/>
        <v>5395.5</v>
      </c>
      <c r="I1038" s="2">
        <v>403</v>
      </c>
      <c r="J1038" s="4">
        <f t="shared" si="225"/>
        <v>742</v>
      </c>
      <c r="K1038" s="3">
        <v>2249394</v>
      </c>
      <c r="L1038" s="3">
        <f t="shared" si="226"/>
        <v>1836556</v>
      </c>
      <c r="M1038" s="3">
        <v>412838</v>
      </c>
      <c r="N1038" s="3">
        <f t="shared" si="229"/>
        <v>40032.753381313829</v>
      </c>
      <c r="O1038" s="3">
        <f t="shared" si="227"/>
        <v>8304.2195694167622</v>
      </c>
      <c r="P1038" s="3">
        <f t="shared" si="228"/>
        <v>1776.5470166045636</v>
      </c>
      <c r="Q1038" s="3">
        <v>2</v>
      </c>
      <c r="R1038" s="22">
        <v>18</v>
      </c>
      <c r="S1038" s="19">
        <f t="shared" si="230"/>
        <v>184.53821265370581</v>
      </c>
      <c r="T1038" s="20">
        <f t="shared" si="231"/>
        <v>5.5086033627971882E-2</v>
      </c>
      <c r="U1038" s="20">
        <f t="shared" si="232"/>
        <v>3.4202244954815275E-2</v>
      </c>
      <c r="V1038" s="21">
        <f t="shared" si="233"/>
        <v>2.4800189847292813E-2</v>
      </c>
      <c r="W1038" s="26">
        <f t="shared" si="234"/>
        <v>39.478822591212527</v>
      </c>
      <c r="X1038" s="27">
        <f t="shared" si="235"/>
        <v>9.7962338936011237E-2</v>
      </c>
      <c r="Y1038" s="27">
        <f t="shared" si="236"/>
        <v>5.3205960365515538E-2</v>
      </c>
      <c r="Z1038" s="27">
        <f t="shared" si="237"/>
        <v>3.652064994561751E-2</v>
      </c>
    </row>
    <row r="1039" spans="1:26" ht="15.75" customHeight="1" x14ac:dyDescent="0.25">
      <c r="A1039" s="2" t="s">
        <v>129</v>
      </c>
      <c r="B1039" t="s">
        <v>337</v>
      </c>
      <c r="C1039" t="s">
        <v>336</v>
      </c>
      <c r="D1039" s="18">
        <f>VLOOKUP(C1039,'Infected rate by state'!B:E,4,0)</f>
        <v>1.1933809905095205E-2</v>
      </c>
      <c r="E1039" s="3">
        <v>1414</v>
      </c>
      <c r="F1039" s="2">
        <v>147</v>
      </c>
      <c r="G1039" s="2">
        <v>538</v>
      </c>
      <c r="H1039" s="4">
        <f t="shared" si="224"/>
        <v>976</v>
      </c>
      <c r="I1039" s="2">
        <v>64</v>
      </c>
      <c r="J1039" s="4">
        <f t="shared" si="225"/>
        <v>105.5</v>
      </c>
      <c r="K1039" s="3">
        <v>279218</v>
      </c>
      <c r="L1039" s="3">
        <f t="shared" si="226"/>
        <v>226206</v>
      </c>
      <c r="M1039" s="3">
        <v>53012</v>
      </c>
      <c r="N1039" s="3">
        <f t="shared" si="229"/>
        <v>6664.269068161746</v>
      </c>
      <c r="O1039" s="3">
        <f t="shared" si="227"/>
        <v>1386.411797781624</v>
      </c>
      <c r="P1039" s="3">
        <f t="shared" si="228"/>
        <v>297.64380214877843</v>
      </c>
      <c r="Q1039" s="3">
        <v>2</v>
      </c>
      <c r="R1039" s="22">
        <v>18</v>
      </c>
      <c r="S1039" s="19">
        <f t="shared" si="230"/>
        <v>30.809151061813868</v>
      </c>
      <c r="T1039" s="20">
        <f t="shared" si="231"/>
        <v>5.7266080040546223E-2</v>
      </c>
      <c r="U1039" s="20">
        <f t="shared" si="232"/>
        <v>3.1566753137104372E-2</v>
      </c>
      <c r="V1039" s="21">
        <f t="shared" si="233"/>
        <v>2.1788649972994248E-2</v>
      </c>
      <c r="W1039" s="26">
        <f t="shared" si="234"/>
        <v>6.6143067144172987</v>
      </c>
      <c r="X1039" s="27">
        <f t="shared" si="235"/>
        <v>0.10334854241277029</v>
      </c>
      <c r="Y1039" s="27">
        <f t="shared" si="236"/>
        <v>6.2694850373623684E-2</v>
      </c>
      <c r="Z1039" s="27">
        <f t="shared" si="237"/>
        <v>4.4995283771546248E-2</v>
      </c>
    </row>
    <row r="1040" spans="1:26" ht="15.75" customHeight="1" x14ac:dyDescent="0.25">
      <c r="A1040" s="2" t="s">
        <v>130</v>
      </c>
      <c r="B1040" t="s">
        <v>355</v>
      </c>
      <c r="C1040" t="s">
        <v>354</v>
      </c>
      <c r="D1040" s="18">
        <f>VLOOKUP(C1040,'Infected rate by state'!B:E,4,0)</f>
        <v>1.1948400031748969E-2</v>
      </c>
      <c r="E1040" s="3">
        <v>4425</v>
      </c>
      <c r="F1040" s="2">
        <v>406</v>
      </c>
      <c r="G1040" s="3">
        <v>1964</v>
      </c>
      <c r="H1040" s="4">
        <f t="shared" si="224"/>
        <v>3194.5</v>
      </c>
      <c r="I1040" s="2">
        <v>149</v>
      </c>
      <c r="J1040" s="4">
        <f t="shared" si="225"/>
        <v>277.5</v>
      </c>
      <c r="K1040" s="3">
        <v>792834</v>
      </c>
      <c r="L1040" s="3">
        <f t="shared" si="226"/>
        <v>640485</v>
      </c>
      <c r="M1040" s="3">
        <v>152349</v>
      </c>
      <c r="N1040" s="3">
        <f t="shared" si="229"/>
        <v>18946.195581543325</v>
      </c>
      <c r="O1040" s="3">
        <f t="shared" si="227"/>
        <v>3945.6392518162475</v>
      </c>
      <c r="P1040" s="3">
        <f t="shared" si="228"/>
        <v>848.15113753232458</v>
      </c>
      <c r="Q1040" s="3">
        <v>2</v>
      </c>
      <c r="R1040" s="22">
        <v>18</v>
      </c>
      <c r="S1040" s="19">
        <f t="shared" si="230"/>
        <v>87.680872262583279</v>
      </c>
      <c r="T1040" s="20">
        <f t="shared" si="231"/>
        <v>4.46440286469365E-2</v>
      </c>
      <c r="U1040" s="20">
        <f t="shared" si="232"/>
        <v>2.7447447883106362E-2</v>
      </c>
      <c r="V1040" s="21">
        <f t="shared" si="233"/>
        <v>1.9814886387024468E-2</v>
      </c>
      <c r="W1040" s="26">
        <f t="shared" si="234"/>
        <v>18.847803056273879</v>
      </c>
      <c r="X1040" s="27">
        <f t="shared" si="235"/>
        <v>0.12649532252532805</v>
      </c>
      <c r="Y1040" s="27">
        <f t="shared" si="236"/>
        <v>6.7920011013599568E-2</v>
      </c>
      <c r="Z1040" s="27">
        <f t="shared" si="237"/>
        <v>4.6423160237127781E-2</v>
      </c>
    </row>
    <row r="1041" spans="1:26" ht="15.75" customHeight="1" x14ac:dyDescent="0.25">
      <c r="A1041" s="2" t="s">
        <v>130</v>
      </c>
      <c r="B1041" t="s">
        <v>391</v>
      </c>
      <c r="C1041" t="s">
        <v>390</v>
      </c>
      <c r="D1041" s="18">
        <f>VLOOKUP(C1041,'Infected rate by state'!B:E,4,0)</f>
        <v>8.0848590084330874E-3</v>
      </c>
      <c r="E1041" s="3">
        <v>1063</v>
      </c>
      <c r="F1041" s="2">
        <v>115</v>
      </c>
      <c r="G1041" s="2">
        <v>423</v>
      </c>
      <c r="H1041" s="4">
        <f t="shared" si="224"/>
        <v>743</v>
      </c>
      <c r="I1041" s="2">
        <v>57</v>
      </c>
      <c r="J1041" s="4">
        <f t="shared" si="225"/>
        <v>86</v>
      </c>
      <c r="K1041" s="3">
        <v>256100</v>
      </c>
      <c r="L1041" s="3">
        <f t="shared" si="226"/>
        <v>197686</v>
      </c>
      <c r="M1041" s="3">
        <v>58414</v>
      </c>
      <c r="N1041" s="3">
        <f t="shared" si="229"/>
        <v>4141.0647841194277</v>
      </c>
      <c r="O1041" s="3">
        <f t="shared" si="227"/>
        <v>876.5334102652273</v>
      </c>
      <c r="P1041" s="3">
        <f t="shared" si="228"/>
        <v>192.09109836821</v>
      </c>
      <c r="Q1041" s="3">
        <v>2</v>
      </c>
      <c r="R1041" s="22">
        <v>18</v>
      </c>
      <c r="S1041" s="19">
        <f t="shared" si="230"/>
        <v>19.478520228116164</v>
      </c>
      <c r="T1041" s="20">
        <f t="shared" si="231"/>
        <v>4.6048511177579583E-2</v>
      </c>
      <c r="U1041" s="20">
        <f t="shared" si="232"/>
        <v>2.6216043375661056E-2</v>
      </c>
      <c r="V1041" s="21">
        <f t="shared" si="233"/>
        <v>1.8324101813843991E-2</v>
      </c>
      <c r="W1041" s="26">
        <f t="shared" si="234"/>
        <v>4.2686910748491114</v>
      </c>
      <c r="X1041" s="27">
        <f t="shared" si="235"/>
        <v>7.4889317102615982E-2</v>
      </c>
      <c r="Y1041" s="27">
        <f t="shared" si="236"/>
        <v>4.9635942730803621E-2</v>
      </c>
      <c r="Z1041" s="27">
        <f t="shared" si="237"/>
        <v>3.711905282477488E-2</v>
      </c>
    </row>
    <row r="1042" spans="1:26" ht="15.75" customHeight="1" x14ac:dyDescent="0.25">
      <c r="A1042" s="2" t="s">
        <v>131</v>
      </c>
      <c r="B1042" t="s">
        <v>325</v>
      </c>
      <c r="C1042" t="s">
        <v>324</v>
      </c>
      <c r="D1042" s="18">
        <f>VLOOKUP(C1042,'Infected rate by state'!B:E,4,0)</f>
        <v>8.9298079160438481E-3</v>
      </c>
      <c r="E1042" s="3">
        <v>4947</v>
      </c>
      <c r="F1042" s="2">
        <v>618</v>
      </c>
      <c r="G1042" s="3">
        <v>1625</v>
      </c>
      <c r="H1042" s="4">
        <f t="shared" si="224"/>
        <v>3286</v>
      </c>
      <c r="I1042" s="2">
        <v>183</v>
      </c>
      <c r="J1042" s="4">
        <f t="shared" si="225"/>
        <v>400.5</v>
      </c>
      <c r="K1042" s="3">
        <v>1340118</v>
      </c>
      <c r="L1042" s="3">
        <f t="shared" si="226"/>
        <v>1085551</v>
      </c>
      <c r="M1042" s="3">
        <v>254567</v>
      </c>
      <c r="N1042" s="3">
        <f t="shared" si="229"/>
        <v>23933.992649665699</v>
      </c>
      <c r="O1042" s="3">
        <f t="shared" si="227"/>
        <v>4979.3731416715545</v>
      </c>
      <c r="P1042" s="3">
        <f t="shared" si="228"/>
        <v>1069.0628785940025</v>
      </c>
      <c r="Q1042" s="3">
        <v>2</v>
      </c>
      <c r="R1042" s="22">
        <v>18</v>
      </c>
      <c r="S1042" s="19">
        <f t="shared" si="230"/>
        <v>110.6527364815901</v>
      </c>
      <c r="T1042" s="20">
        <f t="shared" si="231"/>
        <v>6.8093991680978516E-2</v>
      </c>
      <c r="U1042" s="20">
        <f t="shared" si="232"/>
        <v>3.3673991625559979E-2</v>
      </c>
      <c r="V1042" s="21">
        <f t="shared" si="233"/>
        <v>2.2367644326175478E-2</v>
      </c>
      <c r="W1042" s="26">
        <f t="shared" si="234"/>
        <v>23.756952857644499</v>
      </c>
      <c r="X1042" s="27">
        <f t="shared" si="235"/>
        <v>0.12981941452264753</v>
      </c>
      <c r="Y1042" s="27">
        <f t="shared" si="236"/>
        <v>5.9318234351172283E-2</v>
      </c>
      <c r="Z1042" s="27">
        <f t="shared" si="237"/>
        <v>3.8441671290686895E-2</v>
      </c>
    </row>
    <row r="1043" spans="1:26" ht="15.75" customHeight="1" x14ac:dyDescent="0.25">
      <c r="A1043" s="2" t="s">
        <v>132</v>
      </c>
      <c r="B1043" t="s">
        <v>391</v>
      </c>
      <c r="C1043" t="s">
        <v>390</v>
      </c>
      <c r="D1043" s="18">
        <f>VLOOKUP(C1043,'Infected rate by state'!B:E,4,0)</f>
        <v>8.0848590084330874E-3</v>
      </c>
      <c r="E1043" s="2">
        <v>956</v>
      </c>
      <c r="F1043" s="2">
        <v>94</v>
      </c>
      <c r="G1043" s="2">
        <v>342</v>
      </c>
      <c r="H1043" s="4">
        <f t="shared" si="224"/>
        <v>649</v>
      </c>
      <c r="I1043" s="2">
        <v>39</v>
      </c>
      <c r="J1043" s="4">
        <f t="shared" si="225"/>
        <v>66.5</v>
      </c>
      <c r="K1043" s="3">
        <v>235522</v>
      </c>
      <c r="L1043" s="3">
        <f t="shared" si="226"/>
        <v>184127</v>
      </c>
      <c r="M1043" s="3">
        <v>51395</v>
      </c>
      <c r="N1043" s="3">
        <f t="shared" si="229"/>
        <v>3808.3243267683551</v>
      </c>
      <c r="O1043" s="3">
        <f t="shared" si="227"/>
        <v>802.53067454628695</v>
      </c>
      <c r="P1043" s="3">
        <f t="shared" si="228"/>
        <v>174.96053204854294</v>
      </c>
      <c r="Q1043" s="3">
        <v>2</v>
      </c>
      <c r="R1043" s="22">
        <v>18</v>
      </c>
      <c r="S1043" s="19">
        <f t="shared" si="230"/>
        <v>17.834014989917488</v>
      </c>
      <c r="T1043" s="20">
        <f t="shared" si="231"/>
        <v>5.2146242660577449E-2</v>
      </c>
      <c r="U1043" s="20">
        <f t="shared" si="232"/>
        <v>2.7479221864279643E-2</v>
      </c>
      <c r="V1043" s="21">
        <f t="shared" si="233"/>
        <v>1.8654827395311178E-2</v>
      </c>
      <c r="W1043" s="26">
        <f t="shared" si="234"/>
        <v>3.8880118233009542</v>
      </c>
      <c r="X1043" s="27">
        <f t="shared" si="235"/>
        <v>9.9692610853870614E-2</v>
      </c>
      <c r="Y1043" s="27">
        <f t="shared" si="236"/>
        <v>5.8466343207533147E-2</v>
      </c>
      <c r="Z1043" s="27">
        <f t="shared" si="237"/>
        <v>4.1361827907456961E-2</v>
      </c>
    </row>
    <row r="1044" spans="1:26" ht="15.75" customHeight="1" x14ac:dyDescent="0.25">
      <c r="A1044" s="2" t="s">
        <v>133</v>
      </c>
      <c r="B1044" t="s">
        <v>383</v>
      </c>
      <c r="C1044" t="s">
        <v>382</v>
      </c>
      <c r="D1044" s="18">
        <f>VLOOKUP(C1044,'Infected rate by state'!B:E,4,0)</f>
        <v>8.525765865415048E-3</v>
      </c>
      <c r="E1044" s="2">
        <v>741</v>
      </c>
      <c r="F1044" s="2">
        <v>44</v>
      </c>
      <c r="G1044" s="2">
        <v>426</v>
      </c>
      <c r="H1044" s="4">
        <f t="shared" si="224"/>
        <v>583.5</v>
      </c>
      <c r="I1044" s="2">
        <v>25</v>
      </c>
      <c r="J1044" s="4">
        <f t="shared" si="225"/>
        <v>34.5</v>
      </c>
      <c r="K1044" s="3">
        <v>170816</v>
      </c>
      <c r="L1044" s="3">
        <f t="shared" si="226"/>
        <v>125562</v>
      </c>
      <c r="M1044" s="3">
        <v>45254</v>
      </c>
      <c r="N1044" s="3">
        <f t="shared" si="229"/>
        <v>2912.6744441334736</v>
      </c>
      <c r="O1044" s="3">
        <f t="shared" si="227"/>
        <v>626.71489599532356</v>
      </c>
      <c r="P1044" s="3">
        <f t="shared" si="228"/>
        <v>139.94896319752741</v>
      </c>
      <c r="Q1044" s="3">
        <v>2</v>
      </c>
      <c r="R1044" s="22">
        <v>18</v>
      </c>
      <c r="S1044" s="19">
        <f t="shared" si="230"/>
        <v>13.926997688784969</v>
      </c>
      <c r="T1044" s="20">
        <f t="shared" si="231"/>
        <v>3.26924828375234E-2</v>
      </c>
      <c r="U1044" s="20">
        <f t="shared" si="232"/>
        <v>2.3868033742562071E-2</v>
      </c>
      <c r="V1044" s="21">
        <f t="shared" si="233"/>
        <v>1.8794868675823171E-2</v>
      </c>
      <c r="W1044" s="26">
        <f t="shared" si="234"/>
        <v>3.1099769599450533</v>
      </c>
      <c r="X1044" s="27">
        <f t="shared" si="235"/>
        <v>0.12439907839780213</v>
      </c>
      <c r="Y1044" s="27">
        <f t="shared" si="236"/>
        <v>9.0144259708552263E-2</v>
      </c>
      <c r="Z1044" s="27">
        <f t="shared" si="237"/>
        <v>7.0681294544205756E-2</v>
      </c>
    </row>
    <row r="1045" spans="1:26" ht="15.75" customHeight="1" x14ac:dyDescent="0.25">
      <c r="A1045" s="2" t="s">
        <v>134</v>
      </c>
      <c r="B1045" t="s">
        <v>333</v>
      </c>
      <c r="C1045" t="s">
        <v>332</v>
      </c>
      <c r="D1045" s="18">
        <f>VLOOKUP(C1045,'Infected rate by state'!B:E,4,0)</f>
        <v>1.4486816526494731E-2</v>
      </c>
      <c r="E1045" s="3">
        <v>1376</v>
      </c>
      <c r="F1045" s="2">
        <v>149</v>
      </c>
      <c r="G1045" s="2">
        <v>662</v>
      </c>
      <c r="H1045" s="4">
        <f t="shared" si="224"/>
        <v>1019</v>
      </c>
      <c r="I1045" s="2">
        <v>53</v>
      </c>
      <c r="J1045" s="4">
        <f t="shared" si="225"/>
        <v>101</v>
      </c>
      <c r="K1045" s="3">
        <v>516812</v>
      </c>
      <c r="L1045" s="3">
        <f t="shared" si="226"/>
        <v>426266</v>
      </c>
      <c r="M1045" s="3">
        <v>90546</v>
      </c>
      <c r="N1045" s="3">
        <f t="shared" si="229"/>
        <v>14973.921245381591</v>
      </c>
      <c r="O1045" s="3">
        <f t="shared" si="227"/>
        <v>3094.2724615720208</v>
      </c>
      <c r="P1045" s="3">
        <f t="shared" si="228"/>
        <v>658.87599764483627</v>
      </c>
      <c r="Q1045" s="3">
        <v>2</v>
      </c>
      <c r="R1045" s="22">
        <v>18</v>
      </c>
      <c r="S1045" s="19">
        <f t="shared" si="230"/>
        <v>68.761610257156022</v>
      </c>
      <c r="T1045" s="20">
        <f t="shared" si="231"/>
        <v>0.10386950189902722</v>
      </c>
      <c r="U1045" s="20">
        <f t="shared" si="232"/>
        <v>6.747949976168402E-2</v>
      </c>
      <c r="V1045" s="21">
        <f t="shared" si="233"/>
        <v>4.9972100477584318E-2</v>
      </c>
      <c r="W1045" s="26">
        <f t="shared" si="234"/>
        <v>14.641688836551918</v>
      </c>
      <c r="X1045" s="27">
        <f t="shared" si="235"/>
        <v>0.27625827993494184</v>
      </c>
      <c r="Y1045" s="27">
        <f t="shared" si="236"/>
        <v>0.14496721620348432</v>
      </c>
      <c r="Z1045" s="27">
        <f t="shared" si="237"/>
        <v>9.8266368030549778E-2</v>
      </c>
    </row>
    <row r="1046" spans="1:26" ht="15.75" customHeight="1" x14ac:dyDescent="0.25">
      <c r="A1046" s="2" t="s">
        <v>135</v>
      </c>
      <c r="B1046" t="s">
        <v>313</v>
      </c>
      <c r="C1046" t="s">
        <v>312</v>
      </c>
      <c r="D1046" s="18">
        <f>VLOOKUP(C1046,'Infected rate by state'!B:E,4,0)</f>
        <v>8.9918615797753444E-3</v>
      </c>
      <c r="E1046" s="2">
        <v>975</v>
      </c>
      <c r="F1046" s="2">
        <v>76</v>
      </c>
      <c r="G1046" s="2">
        <v>403</v>
      </c>
      <c r="H1046" s="4">
        <f t="shared" ref="H1046:H1109" si="238">G1046+(E1046-G1046)*0.5</f>
        <v>689</v>
      </c>
      <c r="I1046" s="2">
        <v>23</v>
      </c>
      <c r="J1046" s="4">
        <f t="shared" ref="J1046:J1109" si="239">I1046+(F1046-I1046)*0.5</f>
        <v>49.5</v>
      </c>
      <c r="K1046" s="3">
        <v>185969</v>
      </c>
      <c r="L1046" s="3">
        <f t="shared" si="226"/>
        <v>147451</v>
      </c>
      <c r="M1046" s="3">
        <v>38518</v>
      </c>
      <c r="N1046" s="3">
        <f t="shared" si="229"/>
        <v>3344.415012258482</v>
      </c>
      <c r="O1046" s="3">
        <f t="shared" si="227"/>
        <v>701.24507195177102</v>
      </c>
      <c r="P1046" s="3">
        <f t="shared" si="228"/>
        <v>151.97401883707795</v>
      </c>
      <c r="Q1046" s="3">
        <v>2</v>
      </c>
      <c r="R1046" s="22">
        <v>18</v>
      </c>
      <c r="S1046" s="19">
        <f t="shared" si="230"/>
        <v>15.583223821150467</v>
      </c>
      <c r="T1046" s="20">
        <f t="shared" si="231"/>
        <v>3.8668049183996196E-2</v>
      </c>
      <c r="U1046" s="20">
        <f t="shared" si="232"/>
        <v>2.2617160843469472E-2</v>
      </c>
      <c r="V1046" s="21">
        <f t="shared" si="233"/>
        <v>1.5982793662718427E-2</v>
      </c>
      <c r="W1046" s="26">
        <f t="shared" si="234"/>
        <v>3.3772004186017321</v>
      </c>
      <c r="X1046" s="27">
        <f t="shared" si="235"/>
        <v>0.14683480080877095</v>
      </c>
      <c r="Y1046" s="27">
        <f t="shared" si="236"/>
        <v>6.8226271082863277E-2</v>
      </c>
      <c r="Z1046" s="27">
        <f t="shared" si="237"/>
        <v>4.4436847613180688E-2</v>
      </c>
    </row>
    <row r="1047" spans="1:26" ht="15.75" customHeight="1" x14ac:dyDescent="0.25">
      <c r="A1047" s="2" t="s">
        <v>136</v>
      </c>
      <c r="B1047" t="s">
        <v>357</v>
      </c>
      <c r="C1047" t="s">
        <v>356</v>
      </c>
      <c r="D1047" s="18">
        <f>VLOOKUP(C1047,'Infected rate by state'!B:E,4,0)</f>
        <v>4.5578363920328819E-3</v>
      </c>
      <c r="E1047" s="3">
        <v>1045</v>
      </c>
      <c r="F1047" s="2">
        <v>124</v>
      </c>
      <c r="G1047" s="2">
        <v>507</v>
      </c>
      <c r="H1047" s="4">
        <f t="shared" si="238"/>
        <v>776</v>
      </c>
      <c r="I1047" s="2">
        <v>71</v>
      </c>
      <c r="J1047" s="4">
        <f t="shared" si="239"/>
        <v>97.5</v>
      </c>
      <c r="K1047" s="3">
        <v>282798</v>
      </c>
      <c r="L1047" s="3">
        <f t="shared" si="226"/>
        <v>218972</v>
      </c>
      <c r="M1047" s="3">
        <v>63826</v>
      </c>
      <c r="N1047" s="3">
        <f t="shared" si="229"/>
        <v>2577.8940319882299</v>
      </c>
      <c r="O1047" s="3">
        <f t="shared" si="227"/>
        <v>545.07247453376294</v>
      </c>
      <c r="P1047" s="3">
        <f t="shared" si="228"/>
        <v>119.30191814809683</v>
      </c>
      <c r="Q1047" s="3">
        <v>2</v>
      </c>
      <c r="R1047" s="22">
        <v>18</v>
      </c>
      <c r="S1047" s="19">
        <f t="shared" si="230"/>
        <v>12.112721656305844</v>
      </c>
      <c r="T1047" s="20">
        <f t="shared" si="231"/>
        <v>2.389096973630344E-2</v>
      </c>
      <c r="U1047" s="20">
        <f t="shared" si="232"/>
        <v>1.5609177392146706E-2</v>
      </c>
      <c r="V1047" s="21">
        <f t="shared" si="233"/>
        <v>1.1591121202206549E-2</v>
      </c>
      <c r="W1047" s="26">
        <f t="shared" si="234"/>
        <v>2.6511537366243738</v>
      </c>
      <c r="X1047" s="27">
        <f t="shared" si="235"/>
        <v>3.7340193473582729E-2</v>
      </c>
      <c r="Y1047" s="27">
        <f t="shared" si="236"/>
        <v>2.7191320375634605E-2</v>
      </c>
      <c r="Z1047" s="27">
        <f t="shared" si="237"/>
        <v>2.1380272069551402E-2</v>
      </c>
    </row>
    <row r="1048" spans="1:26" ht="15.75" customHeight="1" x14ac:dyDescent="0.25">
      <c r="A1048" s="2" t="s">
        <v>137</v>
      </c>
      <c r="B1048" t="s">
        <v>351</v>
      </c>
      <c r="C1048" t="s">
        <v>350</v>
      </c>
      <c r="D1048" s="18">
        <f>VLOOKUP(C1048,'Infected rate by state'!B:E,4,0)</f>
        <v>9.0315118396853012E-3</v>
      </c>
      <c r="E1048" s="3">
        <v>1462</v>
      </c>
      <c r="F1048" s="2">
        <v>139</v>
      </c>
      <c r="G1048" s="2">
        <v>681</v>
      </c>
      <c r="H1048" s="4">
        <f t="shared" si="238"/>
        <v>1071.5</v>
      </c>
      <c r="I1048" s="2">
        <v>21</v>
      </c>
      <c r="J1048" s="4">
        <f t="shared" si="239"/>
        <v>80</v>
      </c>
      <c r="K1048" s="3">
        <v>520196</v>
      </c>
      <c r="L1048" s="3">
        <f t="shared" si="226"/>
        <v>415210</v>
      </c>
      <c r="M1048" s="3">
        <v>104986</v>
      </c>
      <c r="N1048" s="3">
        <f t="shared" si="229"/>
        <v>9396.3126659138707</v>
      </c>
      <c r="O1048" s="3">
        <f t="shared" si="227"/>
        <v>1965.4540439038637</v>
      </c>
      <c r="P1048" s="3">
        <f t="shared" si="228"/>
        <v>424.73293087999906</v>
      </c>
      <c r="Q1048" s="3">
        <v>2</v>
      </c>
      <c r="R1048" s="22">
        <v>18</v>
      </c>
      <c r="S1048" s="19">
        <f t="shared" si="230"/>
        <v>43.676756531196972</v>
      </c>
      <c r="T1048" s="20">
        <f t="shared" si="231"/>
        <v>6.4136206360054293E-2</v>
      </c>
      <c r="U1048" s="20">
        <f t="shared" si="232"/>
        <v>4.0762255278765258E-2</v>
      </c>
      <c r="V1048" s="21">
        <f t="shared" si="233"/>
        <v>2.9874662470038969E-2</v>
      </c>
      <c r="W1048" s="26">
        <f t="shared" si="234"/>
        <v>9.438509575111091</v>
      </c>
      <c r="X1048" s="27">
        <f t="shared" si="235"/>
        <v>0.44945283691005194</v>
      </c>
      <c r="Y1048" s="27">
        <f t="shared" si="236"/>
        <v>0.11798136968888864</v>
      </c>
      <c r="Z1048" s="27">
        <f t="shared" si="237"/>
        <v>6.7902946583533033E-2</v>
      </c>
    </row>
    <row r="1049" spans="1:26" ht="15.75" customHeight="1" x14ac:dyDescent="0.25">
      <c r="A1049" s="2" t="s">
        <v>138</v>
      </c>
      <c r="B1049" t="s">
        <v>357</v>
      </c>
      <c r="C1049" t="s">
        <v>356</v>
      </c>
      <c r="D1049" s="18">
        <f>VLOOKUP(C1049,'Infected rate by state'!B:E,4,0)</f>
        <v>4.5578363920328819E-3</v>
      </c>
      <c r="E1049" s="3">
        <v>6736</v>
      </c>
      <c r="F1049" s="2">
        <v>795</v>
      </c>
      <c r="G1049" s="3">
        <v>2646</v>
      </c>
      <c r="H1049" s="4">
        <f t="shared" si="238"/>
        <v>4691</v>
      </c>
      <c r="I1049" s="2">
        <v>286</v>
      </c>
      <c r="J1049" s="4">
        <f t="shared" si="239"/>
        <v>540.5</v>
      </c>
      <c r="K1049" s="3">
        <v>1950902</v>
      </c>
      <c r="L1049" s="3">
        <f t="shared" si="226"/>
        <v>1588652</v>
      </c>
      <c r="M1049" s="3">
        <v>362250</v>
      </c>
      <c r="N1049" s="3">
        <f t="shared" si="229"/>
        <v>17783.784265779468</v>
      </c>
      <c r="O1049" s="3">
        <f t="shared" si="227"/>
        <v>3692.6234947707421</v>
      </c>
      <c r="P1049" s="3">
        <f t="shared" si="228"/>
        <v>790.92168821249356</v>
      </c>
      <c r="Q1049" s="3">
        <v>2</v>
      </c>
      <c r="R1049" s="22">
        <v>18</v>
      </c>
      <c r="S1049" s="19">
        <f t="shared" si="230"/>
        <v>82.058299883794263</v>
      </c>
      <c r="T1049" s="20">
        <f t="shared" si="231"/>
        <v>3.1012207061146737E-2</v>
      </c>
      <c r="U1049" s="20">
        <f t="shared" si="232"/>
        <v>1.7492709418843372E-2</v>
      </c>
      <c r="V1049" s="21">
        <f t="shared" si="233"/>
        <v>1.2182051645456392E-2</v>
      </c>
      <c r="W1049" s="26">
        <f t="shared" si="234"/>
        <v>17.576037515833189</v>
      </c>
      <c r="X1049" s="27">
        <f t="shared" si="235"/>
        <v>6.1454676628787376E-2</v>
      </c>
      <c r="Y1049" s="27">
        <f t="shared" si="236"/>
        <v>3.2518108262411083E-2</v>
      </c>
      <c r="Z1049" s="27">
        <f t="shared" si="237"/>
        <v>2.2108223290356211E-2</v>
      </c>
    </row>
    <row r="1050" spans="1:26" ht="15.75" customHeight="1" x14ac:dyDescent="0.25">
      <c r="A1050" s="2" t="s">
        <v>139</v>
      </c>
      <c r="B1050" t="s">
        <v>377</v>
      </c>
      <c r="C1050" t="s">
        <v>376</v>
      </c>
      <c r="D1050" s="18">
        <f>VLOOKUP(C1050,'Infected rate by state'!B:E,4,0)</f>
        <v>5.6936382854354227E-3</v>
      </c>
      <c r="E1050" s="2">
        <v>923</v>
      </c>
      <c r="F1050" s="2">
        <v>138</v>
      </c>
      <c r="G1050" s="2">
        <v>412</v>
      </c>
      <c r="H1050" s="4">
        <f t="shared" si="238"/>
        <v>667.5</v>
      </c>
      <c r="I1050" s="2">
        <v>42</v>
      </c>
      <c r="J1050" s="4">
        <f t="shared" si="239"/>
        <v>90</v>
      </c>
      <c r="K1050" s="3">
        <v>334281</v>
      </c>
      <c r="L1050" s="3">
        <f t="shared" si="226"/>
        <v>261082</v>
      </c>
      <c r="M1050" s="3">
        <v>73199</v>
      </c>
      <c r="N1050" s="3">
        <f t="shared" si="229"/>
        <v>3806.5501993872772</v>
      </c>
      <c r="O1050" s="3">
        <f t="shared" si="227"/>
        <v>802.43057736614423</v>
      </c>
      <c r="P1050" s="3">
        <f t="shared" si="228"/>
        <v>175.00899252065472</v>
      </c>
      <c r="Q1050" s="3">
        <v>2</v>
      </c>
      <c r="R1050" s="22">
        <v>18</v>
      </c>
      <c r="S1050" s="19">
        <f t="shared" si="230"/>
        <v>17.83179060813654</v>
      </c>
      <c r="T1050" s="20">
        <f t="shared" si="231"/>
        <v>4.328104516537995E-2</v>
      </c>
      <c r="U1050" s="20">
        <f t="shared" si="232"/>
        <v>2.6714293045897439E-2</v>
      </c>
      <c r="V1050" s="21">
        <f t="shared" si="233"/>
        <v>1.9319383107406871E-2</v>
      </c>
      <c r="W1050" s="26">
        <f t="shared" si="234"/>
        <v>3.8890887226812159</v>
      </c>
      <c r="X1050" s="27">
        <f t="shared" si="235"/>
        <v>9.2597350540028947E-2</v>
      </c>
      <c r="Y1050" s="27">
        <f t="shared" si="236"/>
        <v>4.3212096918680179E-2</v>
      </c>
      <c r="Z1050" s="27">
        <f t="shared" si="237"/>
        <v>2.8181802338269678E-2</v>
      </c>
    </row>
    <row r="1051" spans="1:26" ht="15.75" customHeight="1" x14ac:dyDescent="0.25">
      <c r="A1051" s="2" t="s">
        <v>140</v>
      </c>
      <c r="B1051" t="s">
        <v>391</v>
      </c>
      <c r="C1051" t="s">
        <v>390</v>
      </c>
      <c r="D1051" s="18">
        <f>VLOOKUP(C1051,'Infected rate by state'!B:E,4,0)</f>
        <v>8.0848590084330874E-3</v>
      </c>
      <c r="E1051" s="3">
        <v>1485</v>
      </c>
      <c r="F1051" s="2">
        <v>185</v>
      </c>
      <c r="G1051" s="2">
        <v>668</v>
      </c>
      <c r="H1051" s="4">
        <f t="shared" si="238"/>
        <v>1076.5</v>
      </c>
      <c r="I1051" s="2">
        <v>75</v>
      </c>
      <c r="J1051" s="4">
        <f t="shared" si="239"/>
        <v>130</v>
      </c>
      <c r="K1051" s="3">
        <v>375852</v>
      </c>
      <c r="L1051" s="3">
        <f t="shared" si="226"/>
        <v>281904</v>
      </c>
      <c r="M1051" s="3">
        <v>93948</v>
      </c>
      <c r="N1051" s="3">
        <f t="shared" si="229"/>
        <v>6077.4208560751858</v>
      </c>
      <c r="O1051" s="3">
        <f t="shared" si="227"/>
        <v>1299.0256661378969</v>
      </c>
      <c r="P1051" s="3">
        <f t="shared" si="228"/>
        <v>287.90687424232351</v>
      </c>
      <c r="Q1051" s="3">
        <v>2</v>
      </c>
      <c r="R1051" s="22">
        <v>18</v>
      </c>
      <c r="S1051" s="19">
        <f t="shared" si="230"/>
        <v>28.867237025286599</v>
      </c>
      <c r="T1051" s="20">
        <f t="shared" si="231"/>
        <v>4.3214426684560776E-2</v>
      </c>
      <c r="U1051" s="20">
        <f t="shared" si="232"/>
        <v>2.6815826312388852E-2</v>
      </c>
      <c r="V1051" s="21">
        <f t="shared" si="233"/>
        <v>1.9439216852044847E-2</v>
      </c>
      <c r="W1051" s="26">
        <f t="shared" si="234"/>
        <v>6.3979305387182999</v>
      </c>
      <c r="X1051" s="27">
        <f t="shared" si="235"/>
        <v>8.5305740516243997E-2</v>
      </c>
      <c r="Y1051" s="27">
        <f t="shared" si="236"/>
        <v>4.9214850297833075E-2</v>
      </c>
      <c r="Z1051" s="27">
        <f t="shared" si="237"/>
        <v>3.4583408317396216E-2</v>
      </c>
    </row>
    <row r="1052" spans="1:26" ht="15.75" customHeight="1" x14ac:dyDescent="0.25">
      <c r="A1052" s="2" t="s">
        <v>141</v>
      </c>
      <c r="B1052" t="s">
        <v>391</v>
      </c>
      <c r="C1052" t="s">
        <v>390</v>
      </c>
      <c r="D1052" s="18">
        <f>VLOOKUP(C1052,'Infected rate by state'!B:E,4,0)</f>
        <v>8.0848590084330874E-3</v>
      </c>
      <c r="E1052" s="3">
        <v>3193</v>
      </c>
      <c r="F1052" s="2">
        <v>299</v>
      </c>
      <c r="G1052" s="3">
        <v>1198</v>
      </c>
      <c r="H1052" s="4">
        <f t="shared" si="238"/>
        <v>2195.5</v>
      </c>
      <c r="I1052" s="2">
        <v>74</v>
      </c>
      <c r="J1052" s="4">
        <f t="shared" si="239"/>
        <v>186.5</v>
      </c>
      <c r="K1052" s="3">
        <v>1108058</v>
      </c>
      <c r="L1052" s="3">
        <f t="shared" si="226"/>
        <v>857329</v>
      </c>
      <c r="M1052" s="3">
        <v>250729</v>
      </c>
      <c r="N1052" s="3">
        <f t="shared" si="229"/>
        <v>17916.9854063327</v>
      </c>
      <c r="O1052" s="3">
        <f t="shared" si="227"/>
        <v>3789.3778639250431</v>
      </c>
      <c r="P1052" s="3">
        <f t="shared" si="228"/>
        <v>829.64837018076332</v>
      </c>
      <c r="Q1052" s="3">
        <v>2</v>
      </c>
      <c r="R1052" s="22">
        <v>18</v>
      </c>
      <c r="S1052" s="19">
        <f t="shared" si="230"/>
        <v>84.20839697611207</v>
      </c>
      <c r="T1052" s="20">
        <f t="shared" si="231"/>
        <v>7.0290815505936619E-2</v>
      </c>
      <c r="U1052" s="20">
        <f t="shared" si="232"/>
        <v>3.8354997483995477E-2</v>
      </c>
      <c r="V1052" s="21">
        <f t="shared" si="233"/>
        <v>2.637281458694396E-2</v>
      </c>
      <c r="W1052" s="26">
        <f t="shared" si="234"/>
        <v>18.436630448461408</v>
      </c>
      <c r="X1052" s="27">
        <f t="shared" si="235"/>
        <v>0.24914365470893793</v>
      </c>
      <c r="Y1052" s="27">
        <f t="shared" si="236"/>
        <v>9.8855927337594685E-2</v>
      </c>
      <c r="Z1052" s="27">
        <f t="shared" si="237"/>
        <v>6.1660971399536482E-2</v>
      </c>
    </row>
    <row r="1053" spans="1:26" ht="15.75" customHeight="1" x14ac:dyDescent="0.25">
      <c r="A1053" s="2" t="s">
        <v>142</v>
      </c>
      <c r="B1053" t="s">
        <v>404</v>
      </c>
      <c r="C1053" t="s">
        <v>403</v>
      </c>
      <c r="D1053" s="18">
        <f>VLOOKUP(C1053,'Infected rate by state'!B:E,4,0)</f>
        <v>6.3160817769393265E-3</v>
      </c>
      <c r="E1053" s="2">
        <v>650</v>
      </c>
      <c r="F1053" s="2">
        <v>78</v>
      </c>
      <c r="G1053" s="2">
        <v>286</v>
      </c>
      <c r="H1053" s="4">
        <f t="shared" si="238"/>
        <v>468</v>
      </c>
      <c r="I1053" s="2">
        <v>44</v>
      </c>
      <c r="J1053" s="4">
        <f t="shared" si="239"/>
        <v>61</v>
      </c>
      <c r="K1053" s="3">
        <v>279590</v>
      </c>
      <c r="L1053" s="3">
        <f t="shared" si="226"/>
        <v>218843</v>
      </c>
      <c r="M1053" s="3">
        <v>60747</v>
      </c>
      <c r="N1053" s="3">
        <f t="shared" si="229"/>
        <v>3531.8266080289327</v>
      </c>
      <c r="O1053" s="3">
        <f t="shared" si="227"/>
        <v>743.94682926920655</v>
      </c>
      <c r="P1053" s="3">
        <f t="shared" si="228"/>
        <v>162.10714892712122</v>
      </c>
      <c r="Q1053" s="3">
        <v>2</v>
      </c>
      <c r="R1053" s="22">
        <v>18</v>
      </c>
      <c r="S1053" s="19">
        <f t="shared" si="230"/>
        <v>16.532151761537925</v>
      </c>
      <c r="T1053" s="20">
        <f t="shared" si="231"/>
        <v>5.7804726438943792E-2</v>
      </c>
      <c r="U1053" s="20">
        <f t="shared" si="232"/>
        <v>3.532511060157676E-2</v>
      </c>
      <c r="V1053" s="21">
        <f t="shared" si="233"/>
        <v>2.5434079633135268E-2</v>
      </c>
      <c r="W1053" s="26">
        <f t="shared" si="234"/>
        <v>3.6023810872693605</v>
      </c>
      <c r="X1053" s="27">
        <f t="shared" si="235"/>
        <v>8.1872297437940014E-2</v>
      </c>
      <c r="Y1053" s="27">
        <f t="shared" si="236"/>
        <v>5.9055427660153453E-2</v>
      </c>
      <c r="Z1053" s="27">
        <f t="shared" si="237"/>
        <v>4.6184372913709748E-2</v>
      </c>
    </row>
    <row r="1054" spans="1:26" ht="15.75" customHeight="1" x14ac:dyDescent="0.25">
      <c r="A1054" s="2" t="s">
        <v>143</v>
      </c>
      <c r="B1054" t="s">
        <v>335</v>
      </c>
      <c r="C1054" t="s">
        <v>334</v>
      </c>
      <c r="D1054" s="18">
        <f>VLOOKUP(C1054,'Infected rate by state'!B:E,4,0)</f>
        <v>8.8985640980001352E-3</v>
      </c>
      <c r="E1054" s="2">
        <v>457</v>
      </c>
      <c r="F1054" s="2">
        <v>34</v>
      </c>
      <c r="G1054" s="2">
        <v>193</v>
      </c>
      <c r="H1054" s="4">
        <f t="shared" si="238"/>
        <v>325</v>
      </c>
      <c r="I1054" s="2">
        <v>14</v>
      </c>
      <c r="J1054" s="4">
        <f t="shared" si="239"/>
        <v>24</v>
      </c>
      <c r="K1054" s="3">
        <v>199535</v>
      </c>
      <c r="L1054" s="3">
        <f t="shared" si="226"/>
        <v>167711</v>
      </c>
      <c r="M1054" s="3">
        <v>31824</v>
      </c>
      <c r="N1054" s="3">
        <f t="shared" si="229"/>
        <v>3551.1499745889141</v>
      </c>
      <c r="O1054" s="3">
        <f t="shared" si="227"/>
        <v>728.52419690429736</v>
      </c>
      <c r="P1054" s="3">
        <f t="shared" si="228"/>
        <v>153.74006301035882</v>
      </c>
      <c r="Q1054" s="3">
        <v>2</v>
      </c>
      <c r="R1054" s="22">
        <v>18</v>
      </c>
      <c r="S1054" s="19">
        <f t="shared" si="230"/>
        <v>16.189426597873275</v>
      </c>
      <c r="T1054" s="20">
        <f t="shared" si="231"/>
        <v>8.3883039367219039E-2</v>
      </c>
      <c r="U1054" s="20">
        <f t="shared" si="232"/>
        <v>4.981362030114854E-2</v>
      </c>
      <c r="V1054" s="21">
        <f t="shared" si="233"/>
        <v>3.5425441133201917E-2</v>
      </c>
      <c r="W1054" s="26">
        <f t="shared" si="234"/>
        <v>3.4164458446746404</v>
      </c>
      <c r="X1054" s="27">
        <f t="shared" si="235"/>
        <v>0.24403184604818859</v>
      </c>
      <c r="Y1054" s="27">
        <f t="shared" si="236"/>
        <v>0.14235191019477669</v>
      </c>
      <c r="Z1054" s="27">
        <f t="shared" si="237"/>
        <v>0.10048370131396001</v>
      </c>
    </row>
    <row r="1055" spans="1:26" ht="15.75" customHeight="1" x14ac:dyDescent="0.25">
      <c r="A1055" s="2" t="s">
        <v>143</v>
      </c>
      <c r="B1055" t="s">
        <v>343</v>
      </c>
      <c r="C1055" t="s">
        <v>342</v>
      </c>
      <c r="D1055" s="18">
        <f>VLOOKUP(C1055,'Infected rate by state'!B:E,4,0)</f>
        <v>1.6300221488851765E-2</v>
      </c>
      <c r="E1055" s="3">
        <v>1716</v>
      </c>
      <c r="F1055" s="2">
        <v>188</v>
      </c>
      <c r="G1055" s="2">
        <v>700</v>
      </c>
      <c r="H1055" s="4">
        <f t="shared" si="238"/>
        <v>1208</v>
      </c>
      <c r="I1055" s="2">
        <v>87</v>
      </c>
      <c r="J1055" s="4">
        <f t="shared" si="239"/>
        <v>137.5</v>
      </c>
      <c r="K1055" s="3">
        <v>477559</v>
      </c>
      <c r="L1055" s="3">
        <f t="shared" si="226"/>
        <v>391719</v>
      </c>
      <c r="M1055" s="3">
        <v>85840</v>
      </c>
      <c r="N1055" s="3">
        <f t="shared" si="229"/>
        <v>15568.63494798912</v>
      </c>
      <c r="O1055" s="3">
        <f t="shared" si="227"/>
        <v>3223.8907325125097</v>
      </c>
      <c r="P1055" s="3">
        <f t="shared" si="228"/>
        <v>688.23655495920093</v>
      </c>
      <c r="Q1055" s="3">
        <v>2</v>
      </c>
      <c r="R1055" s="22">
        <v>18</v>
      </c>
      <c r="S1055" s="19">
        <f t="shared" si="230"/>
        <v>71.642016278055763</v>
      </c>
      <c r="T1055" s="20">
        <f t="shared" si="231"/>
        <v>0.10234573754007967</v>
      </c>
      <c r="U1055" s="20">
        <f t="shared" si="232"/>
        <v>5.9306304865940199E-2</v>
      </c>
      <c r="V1055" s="21">
        <f t="shared" si="233"/>
        <v>4.1749426735463731E-2</v>
      </c>
      <c r="W1055" s="26">
        <f t="shared" si="234"/>
        <v>15.29414566576002</v>
      </c>
      <c r="X1055" s="27">
        <f t="shared" si="235"/>
        <v>0.17579477776735655</v>
      </c>
      <c r="Y1055" s="27">
        <f t="shared" si="236"/>
        <v>0.11123015029643651</v>
      </c>
      <c r="Z1055" s="27">
        <f t="shared" si="237"/>
        <v>8.1351838647659686E-2</v>
      </c>
    </row>
    <row r="1056" spans="1:26" ht="15.75" customHeight="1" x14ac:dyDescent="0.25">
      <c r="A1056" s="2" t="s">
        <v>144</v>
      </c>
      <c r="B1056" t="s">
        <v>343</v>
      </c>
      <c r="C1056" t="s">
        <v>342</v>
      </c>
      <c r="D1056" s="18">
        <f>VLOOKUP(C1056,'Infected rate by state'!B:E,4,0)</f>
        <v>1.6300221488851765E-2</v>
      </c>
      <c r="E1056" s="2">
        <v>830</v>
      </c>
      <c r="F1056" s="2">
        <v>81</v>
      </c>
      <c r="G1056" s="2">
        <v>424</v>
      </c>
      <c r="H1056" s="4">
        <f t="shared" si="238"/>
        <v>627</v>
      </c>
      <c r="I1056" s="2">
        <v>44</v>
      </c>
      <c r="J1056" s="4">
        <f t="shared" si="239"/>
        <v>62.5</v>
      </c>
      <c r="K1056" s="3">
        <v>210604</v>
      </c>
      <c r="L1056" s="3">
        <f t="shared" si="226"/>
        <v>172670</v>
      </c>
      <c r="M1056" s="3">
        <v>37934</v>
      </c>
      <c r="N1056" s="3">
        <f t="shared" si="229"/>
        <v>6865.7836928762745</v>
      </c>
      <c r="O1056" s="3">
        <f t="shared" si="227"/>
        <v>1421.9820960185318</v>
      </c>
      <c r="P1056" s="3">
        <f t="shared" si="228"/>
        <v>303.62839200945439</v>
      </c>
      <c r="Q1056" s="3">
        <v>2</v>
      </c>
      <c r="R1056" s="22">
        <v>18</v>
      </c>
      <c r="S1056" s="19">
        <f t="shared" si="230"/>
        <v>31.599602133745151</v>
      </c>
      <c r="T1056" s="20">
        <f t="shared" si="231"/>
        <v>7.452736352298385E-2</v>
      </c>
      <c r="U1056" s="20">
        <f t="shared" si="232"/>
        <v>5.0398089527504228E-2</v>
      </c>
      <c r="V1056" s="21">
        <f t="shared" si="233"/>
        <v>3.8071809799692956E-2</v>
      </c>
      <c r="W1056" s="26">
        <f t="shared" si="234"/>
        <v>6.7472976002100973</v>
      </c>
      <c r="X1056" s="27">
        <f t="shared" si="235"/>
        <v>0.15334767273204766</v>
      </c>
      <c r="Y1056" s="27">
        <f t="shared" si="236"/>
        <v>0.10795676160336155</v>
      </c>
      <c r="Z1056" s="27">
        <f t="shared" si="237"/>
        <v>8.3299970372964161E-2</v>
      </c>
    </row>
    <row r="1057" spans="1:26" ht="15.75" customHeight="1" x14ac:dyDescent="0.25">
      <c r="A1057" s="2" t="s">
        <v>145</v>
      </c>
      <c r="B1057" t="s">
        <v>325</v>
      </c>
      <c r="C1057" t="s">
        <v>324</v>
      </c>
      <c r="D1057" s="18">
        <f>VLOOKUP(C1057,'Infected rate by state'!B:E,4,0)</f>
        <v>8.9298079160438481E-3</v>
      </c>
      <c r="E1057" s="3">
        <v>1046</v>
      </c>
      <c r="F1057" s="2">
        <v>103</v>
      </c>
      <c r="G1057" s="2">
        <v>382</v>
      </c>
      <c r="H1057" s="4">
        <f t="shared" si="238"/>
        <v>714</v>
      </c>
      <c r="I1057" s="2">
        <v>57</v>
      </c>
      <c r="J1057" s="4">
        <f t="shared" si="239"/>
        <v>80</v>
      </c>
      <c r="K1057" s="3">
        <v>317384</v>
      </c>
      <c r="L1057" s="3">
        <f t="shared" si="226"/>
        <v>244266</v>
      </c>
      <c r="M1057" s="3">
        <v>73118</v>
      </c>
      <c r="N1057" s="3">
        <f t="shared" si="229"/>
        <v>5668.3563112513211</v>
      </c>
      <c r="O1057" s="3">
        <f t="shared" si="227"/>
        <v>1201.0443412267568</v>
      </c>
      <c r="P1057" s="3">
        <f t="shared" si="228"/>
        <v>263.52192134369022</v>
      </c>
      <c r="Q1057" s="3">
        <v>2</v>
      </c>
      <c r="R1057" s="22">
        <v>18</v>
      </c>
      <c r="S1057" s="19">
        <f t="shared" si="230"/>
        <v>26.689874249483484</v>
      </c>
      <c r="T1057" s="20">
        <f t="shared" si="231"/>
        <v>6.9868780757810167E-2</v>
      </c>
      <c r="U1057" s="20">
        <f t="shared" si="232"/>
        <v>3.7380776259780792E-2</v>
      </c>
      <c r="V1057" s="21">
        <f t="shared" si="233"/>
        <v>2.5516132169678282E-2</v>
      </c>
      <c r="W1057" s="26">
        <f t="shared" si="234"/>
        <v>5.8560426965264494</v>
      </c>
      <c r="X1057" s="27">
        <f t="shared" si="235"/>
        <v>0.10273759116713069</v>
      </c>
      <c r="Y1057" s="27">
        <f t="shared" si="236"/>
        <v>7.3200533706580612E-2</v>
      </c>
      <c r="Z1057" s="27">
        <f t="shared" si="237"/>
        <v>5.6854783461421837E-2</v>
      </c>
    </row>
    <row r="1058" spans="1:26" ht="15.75" customHeight="1" x14ac:dyDescent="0.25">
      <c r="A1058" s="2" t="s">
        <v>146</v>
      </c>
      <c r="B1058" t="s">
        <v>383</v>
      </c>
      <c r="C1058" t="s">
        <v>382</v>
      </c>
      <c r="D1058" s="18">
        <f>VLOOKUP(C1058,'Infected rate by state'!B:E,4,0)</f>
        <v>8.525765865415048E-3</v>
      </c>
      <c r="E1058" s="3">
        <v>1081</v>
      </c>
      <c r="F1058" s="2">
        <v>98</v>
      </c>
      <c r="G1058" s="2">
        <v>468</v>
      </c>
      <c r="H1058" s="4">
        <f t="shared" si="238"/>
        <v>774.5</v>
      </c>
      <c r="I1058" s="2">
        <v>40</v>
      </c>
      <c r="J1058" s="4">
        <f t="shared" si="239"/>
        <v>69</v>
      </c>
      <c r="K1058" s="3">
        <v>528715</v>
      </c>
      <c r="L1058" s="3">
        <f t="shared" si="226"/>
        <v>416206</v>
      </c>
      <c r="M1058" s="3">
        <v>112509</v>
      </c>
      <c r="N1058" s="3">
        <f t="shared" si="229"/>
        <v>9015.4005990658334</v>
      </c>
      <c r="O1058" s="3">
        <f t="shared" si="227"/>
        <v>1895.1789382553848</v>
      </c>
      <c r="P1058" s="3">
        <f t="shared" si="228"/>
        <v>411.97809196230526</v>
      </c>
      <c r="Q1058" s="3">
        <v>2</v>
      </c>
      <c r="R1058" s="22">
        <v>18</v>
      </c>
      <c r="S1058" s="19">
        <f t="shared" si="230"/>
        <v>42.115087516786325</v>
      </c>
      <c r="T1058" s="20">
        <f t="shared" si="231"/>
        <v>8.9989503240996416E-2</v>
      </c>
      <c r="U1058" s="20">
        <f t="shared" si="232"/>
        <v>5.4377130428387765E-2</v>
      </c>
      <c r="V1058" s="21">
        <f t="shared" si="233"/>
        <v>3.8959377906370329E-2</v>
      </c>
      <c r="W1058" s="26">
        <f t="shared" si="234"/>
        <v>9.1550687102734507</v>
      </c>
      <c r="X1058" s="27">
        <f t="shared" si="235"/>
        <v>0.22887671775683627</v>
      </c>
      <c r="Y1058" s="27">
        <f t="shared" si="236"/>
        <v>0.13268215522135435</v>
      </c>
      <c r="Z1058" s="27">
        <f t="shared" si="237"/>
        <v>9.3419068472178068E-2</v>
      </c>
    </row>
    <row r="1059" spans="1:26" ht="15.75" customHeight="1" x14ac:dyDescent="0.25">
      <c r="A1059" s="2" t="s">
        <v>147</v>
      </c>
      <c r="B1059" t="s">
        <v>351</v>
      </c>
      <c r="C1059" t="s">
        <v>350</v>
      </c>
      <c r="D1059" s="18">
        <f>VLOOKUP(C1059,'Infected rate by state'!B:E,4,0)</f>
        <v>9.0315118396853012E-3</v>
      </c>
      <c r="E1059" s="3">
        <v>1444</v>
      </c>
      <c r="F1059" s="2">
        <v>240</v>
      </c>
      <c r="G1059" s="2">
        <v>632</v>
      </c>
      <c r="H1059" s="4">
        <f t="shared" si="238"/>
        <v>1038</v>
      </c>
      <c r="I1059" s="2">
        <v>115</v>
      </c>
      <c r="J1059" s="4">
        <f t="shared" si="239"/>
        <v>177.5</v>
      </c>
      <c r="K1059" s="3">
        <v>561636</v>
      </c>
      <c r="L1059" s="3">
        <f t="shared" si="226"/>
        <v>458744</v>
      </c>
      <c r="M1059" s="3">
        <v>102892</v>
      </c>
      <c r="N1059" s="3">
        <f t="shared" si="229"/>
        <v>10144.844367186988</v>
      </c>
      <c r="O1059" s="3">
        <f t="shared" si="227"/>
        <v>2104.0817898452187</v>
      </c>
      <c r="P1059" s="3">
        <f t="shared" si="228"/>
        <v>450.04906417749305</v>
      </c>
      <c r="Q1059" s="3">
        <v>2</v>
      </c>
      <c r="R1059" s="22">
        <v>18</v>
      </c>
      <c r="S1059" s="19">
        <f t="shared" si="230"/>
        <v>46.757373107671526</v>
      </c>
      <c r="T1059" s="20">
        <f t="shared" si="231"/>
        <v>7.3983185296948611E-2</v>
      </c>
      <c r="U1059" s="20">
        <f t="shared" si="232"/>
        <v>4.5045638832053495E-2</v>
      </c>
      <c r="V1059" s="21">
        <f t="shared" si="233"/>
        <v>3.2380452290631252E-2</v>
      </c>
      <c r="W1059" s="26">
        <f t="shared" si="234"/>
        <v>10.001090315055402</v>
      </c>
      <c r="X1059" s="27">
        <f t="shared" si="235"/>
        <v>8.6966002739612192E-2</v>
      </c>
      <c r="Y1059" s="27">
        <f t="shared" si="236"/>
        <v>5.6344170789044516E-2</v>
      </c>
      <c r="Z1059" s="27">
        <f t="shared" si="237"/>
        <v>4.1671209646064175E-2</v>
      </c>
    </row>
    <row r="1060" spans="1:26" ht="15.75" customHeight="1" x14ac:dyDescent="0.25">
      <c r="A1060" s="2" t="s">
        <v>148</v>
      </c>
      <c r="B1060" t="s">
        <v>363</v>
      </c>
      <c r="C1060" t="s">
        <v>362</v>
      </c>
      <c r="D1060" s="18">
        <f>VLOOKUP(C1060,'Infected rate by state'!B:E,4,0)</f>
        <v>7.8690369852412925E-3</v>
      </c>
      <c r="E1060" s="3">
        <v>4165</v>
      </c>
      <c r="F1060" s="2">
        <v>761</v>
      </c>
      <c r="G1060" s="3">
        <v>1088</v>
      </c>
      <c r="H1060" s="4">
        <f t="shared" si="238"/>
        <v>2626.5</v>
      </c>
      <c r="I1060" s="2">
        <v>162</v>
      </c>
      <c r="J1060" s="4">
        <f t="shared" si="239"/>
        <v>461.5</v>
      </c>
      <c r="K1060" s="3">
        <v>1704994</v>
      </c>
      <c r="L1060" s="3">
        <f t="shared" si="226"/>
        <v>1383325</v>
      </c>
      <c r="M1060" s="3">
        <v>321669</v>
      </c>
      <c r="N1060" s="3">
        <f t="shared" si="229"/>
        <v>26833.321691228983</v>
      </c>
      <c r="O1060" s="3">
        <f t="shared" si="227"/>
        <v>5579.2639203545668</v>
      </c>
      <c r="P1060" s="3">
        <f t="shared" si="228"/>
        <v>1196.9994313254697</v>
      </c>
      <c r="Q1060" s="3">
        <v>2</v>
      </c>
      <c r="R1060" s="22">
        <v>18</v>
      </c>
      <c r="S1060" s="19">
        <f t="shared" si="230"/>
        <v>123.98364267454593</v>
      </c>
      <c r="T1060" s="20">
        <f t="shared" si="231"/>
        <v>0.1139555539288106</v>
      </c>
      <c r="U1060" s="20">
        <f t="shared" si="232"/>
        <v>4.7204889653358437E-2</v>
      </c>
      <c r="V1060" s="21">
        <f t="shared" si="233"/>
        <v>2.976798143446481E-2</v>
      </c>
      <c r="W1060" s="26">
        <f t="shared" si="234"/>
        <v>26.599987362788216</v>
      </c>
      <c r="X1060" s="27">
        <f t="shared" si="235"/>
        <v>0.16419745285671739</v>
      </c>
      <c r="Y1060" s="27">
        <f t="shared" si="236"/>
        <v>5.7638109128468507E-2</v>
      </c>
      <c r="Z1060" s="27">
        <f t="shared" si="237"/>
        <v>3.4953991278302517E-2</v>
      </c>
    </row>
    <row r="1061" spans="1:26" ht="15.75" customHeight="1" x14ac:dyDescent="0.25">
      <c r="A1061" s="2" t="s">
        <v>149</v>
      </c>
      <c r="B1061" t="s">
        <v>379</v>
      </c>
      <c r="C1061" t="s">
        <v>378</v>
      </c>
      <c r="D1061" s="18">
        <f>VLOOKUP(C1061,'Infected rate by state'!B:E,4,0)</f>
        <v>4.6065868365726429E-3</v>
      </c>
      <c r="E1061" s="2">
        <v>733</v>
      </c>
      <c r="F1061" s="2">
        <v>76</v>
      </c>
      <c r="G1061" s="2">
        <v>346</v>
      </c>
      <c r="H1061" s="4">
        <f t="shared" si="238"/>
        <v>539.5</v>
      </c>
      <c r="I1061" s="2">
        <v>32</v>
      </c>
      <c r="J1061" s="4">
        <f t="shared" si="239"/>
        <v>54</v>
      </c>
      <c r="K1061" s="3">
        <v>152745</v>
      </c>
      <c r="L1061" s="3">
        <f t="shared" si="226"/>
        <v>124323</v>
      </c>
      <c r="M1061" s="3">
        <v>28422</v>
      </c>
      <c r="N1061" s="3">
        <f t="shared" si="229"/>
        <v>1407.2662127045767</v>
      </c>
      <c r="O1061" s="3">
        <f t="shared" si="227"/>
        <v>292.25697851699238</v>
      </c>
      <c r="P1061" s="3">
        <f t="shared" si="228"/>
        <v>62.612052957065117</v>
      </c>
      <c r="Q1061" s="3">
        <v>2</v>
      </c>
      <c r="R1061" s="22">
        <v>18</v>
      </c>
      <c r="S1061" s="19">
        <f t="shared" si="230"/>
        <v>6.494599522599831</v>
      </c>
      <c r="T1061" s="20">
        <f t="shared" si="231"/>
        <v>1.8770518851444599E-2</v>
      </c>
      <c r="U1061" s="20">
        <f t="shared" si="232"/>
        <v>1.2038182618350012E-2</v>
      </c>
      <c r="V1061" s="21">
        <f t="shared" si="233"/>
        <v>8.8602994851293745E-3</v>
      </c>
      <c r="W1061" s="26">
        <f t="shared" si="234"/>
        <v>1.391378954601447</v>
      </c>
      <c r="X1061" s="27">
        <f t="shared" si="235"/>
        <v>4.3480592331295219E-2</v>
      </c>
      <c r="Y1061" s="27">
        <f t="shared" si="236"/>
        <v>2.5766276937063834E-2</v>
      </c>
      <c r="Z1061" s="27">
        <f t="shared" si="237"/>
        <v>1.830761782370325E-2</v>
      </c>
    </row>
    <row r="1062" spans="1:26" ht="15.75" customHeight="1" x14ac:dyDescent="0.25">
      <c r="A1062" s="2" t="s">
        <v>150</v>
      </c>
      <c r="B1062" t="s">
        <v>365</v>
      </c>
      <c r="C1062" t="s">
        <v>364</v>
      </c>
      <c r="D1062" s="18">
        <f>VLOOKUP(C1062,'Infected rate by state'!B:E,4,0)</f>
        <v>5.2645572017540028E-3</v>
      </c>
      <c r="E1062" s="2">
        <v>939</v>
      </c>
      <c r="F1062" s="2">
        <v>105</v>
      </c>
      <c r="G1062" s="2">
        <v>333</v>
      </c>
      <c r="H1062" s="4">
        <f t="shared" si="238"/>
        <v>636</v>
      </c>
      <c r="I1062" s="2">
        <v>56</v>
      </c>
      <c r="J1062" s="4">
        <f t="shared" si="239"/>
        <v>80.5</v>
      </c>
      <c r="K1062" s="3">
        <v>320499</v>
      </c>
      <c r="L1062" s="3">
        <f t="shared" si="226"/>
        <v>242707</v>
      </c>
      <c r="M1062" s="3">
        <v>77792</v>
      </c>
      <c r="N1062" s="3">
        <f t="shared" si="229"/>
        <v>3374.5706372099121</v>
      </c>
      <c r="O1062" s="3">
        <f t="shared" si="227"/>
        <v>718.98110349926424</v>
      </c>
      <c r="P1062" s="3">
        <f t="shared" si="228"/>
        <v>158.76254713554187</v>
      </c>
      <c r="Q1062" s="3">
        <v>2</v>
      </c>
      <c r="R1062" s="22">
        <v>18</v>
      </c>
      <c r="S1062" s="19">
        <f t="shared" si="230"/>
        <v>15.977357855539205</v>
      </c>
      <c r="T1062" s="20">
        <f t="shared" si="231"/>
        <v>4.7980053620237856E-2</v>
      </c>
      <c r="U1062" s="20">
        <f t="shared" si="232"/>
        <v>2.5121631848332084E-2</v>
      </c>
      <c r="V1062" s="21">
        <f t="shared" si="233"/>
        <v>1.701529058097892E-2</v>
      </c>
      <c r="W1062" s="26">
        <f t="shared" si="234"/>
        <v>3.5280566030120415</v>
      </c>
      <c r="X1062" s="27">
        <f t="shared" si="235"/>
        <v>6.3001010768072171E-2</v>
      </c>
      <c r="Y1062" s="27">
        <f t="shared" si="236"/>
        <v>4.3826790099528466E-2</v>
      </c>
      <c r="Z1062" s="27">
        <f t="shared" si="237"/>
        <v>3.3600539076305155E-2</v>
      </c>
    </row>
    <row r="1063" spans="1:26" ht="15.75" customHeight="1" x14ac:dyDescent="0.25">
      <c r="A1063" s="2" t="s">
        <v>151</v>
      </c>
      <c r="B1063" t="s">
        <v>341</v>
      </c>
      <c r="C1063" t="s">
        <v>340</v>
      </c>
      <c r="D1063" s="18">
        <f>VLOOKUP(C1063,'Infected rate by state'!B:E,4,0)</f>
        <v>4.5161642780770922E-3</v>
      </c>
      <c r="E1063" s="3">
        <v>5045</v>
      </c>
      <c r="F1063" s="2">
        <v>579</v>
      </c>
      <c r="G1063" s="3">
        <v>2073</v>
      </c>
      <c r="H1063" s="4">
        <f t="shared" si="238"/>
        <v>3559</v>
      </c>
      <c r="I1063" s="2">
        <v>172</v>
      </c>
      <c r="J1063" s="4">
        <f t="shared" si="239"/>
        <v>375.5</v>
      </c>
      <c r="K1063" s="3">
        <v>1192842</v>
      </c>
      <c r="L1063" s="3">
        <f t="shared" si="226"/>
        <v>961494</v>
      </c>
      <c r="M1063" s="3">
        <v>231348</v>
      </c>
      <c r="N1063" s="3">
        <f t="shared" si="229"/>
        <v>10774.140859580069</v>
      </c>
      <c r="O1063" s="3">
        <f t="shared" si="227"/>
        <v>2245.5998222670833</v>
      </c>
      <c r="P1063" s="3">
        <f t="shared" si="228"/>
        <v>483.18794775193351</v>
      </c>
      <c r="Q1063" s="3">
        <v>2</v>
      </c>
      <c r="R1063" s="22">
        <v>18</v>
      </c>
      <c r="S1063" s="19">
        <f t="shared" si="230"/>
        <v>49.90221827260185</v>
      </c>
      <c r="T1063" s="20">
        <f t="shared" si="231"/>
        <v>2.4072464193247396E-2</v>
      </c>
      <c r="U1063" s="20">
        <f t="shared" si="232"/>
        <v>1.4021415642765342E-2</v>
      </c>
      <c r="V1063" s="21">
        <f t="shared" si="233"/>
        <v>9.8914208667198918E-3</v>
      </c>
      <c r="W1063" s="26">
        <f t="shared" si="234"/>
        <v>10.737509950042966</v>
      </c>
      <c r="X1063" s="27">
        <f t="shared" si="235"/>
        <v>6.2427383430482361E-2</v>
      </c>
      <c r="Y1063" s="27">
        <f t="shared" si="236"/>
        <v>2.8595232889595118E-2</v>
      </c>
      <c r="Z1063" s="27">
        <f t="shared" si="237"/>
        <v>1.8544922193511167E-2</v>
      </c>
    </row>
    <row r="1064" spans="1:26" ht="15.75" customHeight="1" x14ac:dyDescent="0.25">
      <c r="A1064" s="2" t="s">
        <v>152</v>
      </c>
      <c r="B1064" t="s">
        <v>361</v>
      </c>
      <c r="C1064" t="s">
        <v>360</v>
      </c>
      <c r="D1064" s="18">
        <f>VLOOKUP(C1064,'Infected rate by state'!B:E,4,0)</f>
        <v>1.3084994977372357E-2</v>
      </c>
      <c r="E1064" s="3">
        <v>2047</v>
      </c>
      <c r="F1064" s="2">
        <v>116</v>
      </c>
      <c r="G1064" s="3">
        <v>1016</v>
      </c>
      <c r="H1064" s="4">
        <f t="shared" si="238"/>
        <v>1531.5</v>
      </c>
      <c r="I1064" s="2">
        <v>33</v>
      </c>
      <c r="J1064" s="4">
        <f t="shared" si="239"/>
        <v>74.5</v>
      </c>
      <c r="K1064" s="3">
        <v>459005</v>
      </c>
      <c r="L1064" s="3">
        <f t="shared" si="226"/>
        <v>365035</v>
      </c>
      <c r="M1064" s="3">
        <v>93970</v>
      </c>
      <c r="N1064" s="3">
        <f t="shared" si="229"/>
        <v>12012.156239177599</v>
      </c>
      <c r="O1064" s="3">
        <f t="shared" si="227"/>
        <v>2515.933111268243</v>
      </c>
      <c r="P1064" s="3">
        <f t="shared" si="228"/>
        <v>544.54848765204724</v>
      </c>
      <c r="Q1064" s="3">
        <v>2</v>
      </c>
      <c r="R1064" s="22">
        <v>18</v>
      </c>
      <c r="S1064" s="19">
        <f t="shared" si="230"/>
        <v>55.909624694849846</v>
      </c>
      <c r="T1064" s="20">
        <f t="shared" si="231"/>
        <v>5.502915816422229E-2</v>
      </c>
      <c r="U1064" s="20">
        <f t="shared" si="232"/>
        <v>3.6506447727619878E-2</v>
      </c>
      <c r="V1064" s="21">
        <f t="shared" si="233"/>
        <v>2.7312957838226598E-2</v>
      </c>
      <c r="W1064" s="26">
        <f t="shared" si="234"/>
        <v>12.101077503378828</v>
      </c>
      <c r="X1064" s="27">
        <f t="shared" si="235"/>
        <v>0.36669931828420693</v>
      </c>
      <c r="Y1064" s="27">
        <f t="shared" si="236"/>
        <v>0.16243057051515206</v>
      </c>
      <c r="Z1064" s="27">
        <f t="shared" si="237"/>
        <v>0.10431963364981749</v>
      </c>
    </row>
    <row r="1065" spans="1:26" ht="15.75" customHeight="1" x14ac:dyDescent="0.25">
      <c r="A1065" s="2" t="s">
        <v>153</v>
      </c>
      <c r="B1065" t="s">
        <v>313</v>
      </c>
      <c r="C1065" t="s">
        <v>312</v>
      </c>
      <c r="D1065" s="18">
        <f>VLOOKUP(C1065,'Infected rate by state'!B:E,4,0)</f>
        <v>8.9918615797753444E-3</v>
      </c>
      <c r="E1065" s="3">
        <v>4854</v>
      </c>
      <c r="F1065" s="2">
        <v>520</v>
      </c>
      <c r="G1065" s="3">
        <v>2174</v>
      </c>
      <c r="H1065" s="4">
        <f t="shared" si="238"/>
        <v>3514</v>
      </c>
      <c r="I1065" s="2">
        <v>177</v>
      </c>
      <c r="J1065" s="4">
        <f t="shared" si="239"/>
        <v>348.5</v>
      </c>
      <c r="K1065" s="3">
        <v>1212482</v>
      </c>
      <c r="L1065" s="3">
        <f t="shared" si="226"/>
        <v>953642</v>
      </c>
      <c r="M1065" s="3">
        <v>258840</v>
      </c>
      <c r="N1065" s="3">
        <f t="shared" si="229"/>
        <v>21804.940623938339</v>
      </c>
      <c r="O1065" s="3">
        <f t="shared" si="227"/>
        <v>4585.1548742970035</v>
      </c>
      <c r="P1065" s="3">
        <f t="shared" si="228"/>
        <v>997.09465783225028</v>
      </c>
      <c r="Q1065" s="3">
        <v>2</v>
      </c>
      <c r="R1065" s="22">
        <v>18</v>
      </c>
      <c r="S1065" s="19">
        <f t="shared" si="230"/>
        <v>101.89233053993341</v>
      </c>
      <c r="T1065" s="20">
        <f t="shared" si="231"/>
        <v>4.6868597304477191E-2</v>
      </c>
      <c r="U1065" s="20">
        <f t="shared" si="232"/>
        <v>2.8996109999981052E-2</v>
      </c>
      <c r="V1065" s="21">
        <f t="shared" si="233"/>
        <v>2.0991415438799631E-2</v>
      </c>
      <c r="W1065" s="26">
        <f t="shared" si="234"/>
        <v>22.157659062938894</v>
      </c>
      <c r="X1065" s="27">
        <f t="shared" si="235"/>
        <v>0.12518451447988074</v>
      </c>
      <c r="Y1065" s="27">
        <f t="shared" si="236"/>
        <v>6.3580083394372724E-2</v>
      </c>
      <c r="Z1065" s="27">
        <f t="shared" si="237"/>
        <v>4.2610882813344027E-2</v>
      </c>
    </row>
    <row r="1066" spans="1:26" ht="15.75" customHeight="1" x14ac:dyDescent="0.25">
      <c r="A1066" s="2" t="s">
        <v>154</v>
      </c>
      <c r="B1066" t="s">
        <v>393</v>
      </c>
      <c r="C1066" t="s">
        <v>392</v>
      </c>
      <c r="D1066" s="18">
        <f>VLOOKUP(C1066,'Infected rate by state'!B:E,4,0)</f>
        <v>7.5097590818065515E-3</v>
      </c>
      <c r="E1066" s="2">
        <v>224</v>
      </c>
      <c r="F1066" s="2">
        <v>45</v>
      </c>
      <c r="G1066" s="2">
        <v>98</v>
      </c>
      <c r="H1066" s="4">
        <f t="shared" si="238"/>
        <v>161</v>
      </c>
      <c r="I1066" s="2">
        <v>21</v>
      </c>
      <c r="J1066" s="4">
        <f t="shared" si="239"/>
        <v>33</v>
      </c>
      <c r="K1066" s="3">
        <v>161316</v>
      </c>
      <c r="L1066" s="3">
        <f t="shared" si="226"/>
        <v>127949</v>
      </c>
      <c r="M1066" s="3">
        <v>33367</v>
      </c>
      <c r="N1066" s="3">
        <f t="shared" si="229"/>
        <v>2422.8885920814114</v>
      </c>
      <c r="O1066" s="3">
        <f t="shared" si="227"/>
        <v>507.95867743916961</v>
      </c>
      <c r="P1066" s="3">
        <f t="shared" si="228"/>
        <v>110.06842561583299</v>
      </c>
      <c r="Q1066" s="3">
        <v>2</v>
      </c>
      <c r="R1066" s="22">
        <v>18</v>
      </c>
      <c r="S1066" s="19">
        <f t="shared" si="230"/>
        <v>11.287970609759325</v>
      </c>
      <c r="T1066" s="20">
        <f t="shared" si="231"/>
        <v>0.11518337356897271</v>
      </c>
      <c r="U1066" s="20">
        <f t="shared" si="232"/>
        <v>7.0111618694157302E-2</v>
      </c>
      <c r="V1066" s="21">
        <f t="shared" si="233"/>
        <v>5.0392725936425561E-2</v>
      </c>
      <c r="W1066" s="26">
        <f t="shared" si="234"/>
        <v>2.4459650136851776</v>
      </c>
      <c r="X1066" s="27">
        <f t="shared" si="235"/>
        <v>0.11647452446119894</v>
      </c>
      <c r="Y1066" s="27">
        <f t="shared" si="236"/>
        <v>7.412015192985387E-2</v>
      </c>
      <c r="Z1066" s="27">
        <f t="shared" si="237"/>
        <v>5.4354778081892832E-2</v>
      </c>
    </row>
    <row r="1067" spans="1:26" ht="15.75" customHeight="1" x14ac:dyDescent="0.25">
      <c r="A1067" s="2" t="s">
        <v>155</v>
      </c>
      <c r="B1067" t="s">
        <v>315</v>
      </c>
      <c r="C1067" t="s">
        <v>314</v>
      </c>
      <c r="D1067" s="18">
        <f>VLOOKUP(C1067,'Infected rate by state'!B:E,4,0)</f>
        <v>7.5362096948057532E-3</v>
      </c>
      <c r="E1067" s="3">
        <v>19492</v>
      </c>
      <c r="F1067" s="3">
        <v>2415</v>
      </c>
      <c r="G1067" s="3">
        <v>6594</v>
      </c>
      <c r="H1067" s="4">
        <f t="shared" si="238"/>
        <v>13043</v>
      </c>
      <c r="I1067" s="2">
        <v>942</v>
      </c>
      <c r="J1067" s="4">
        <f t="shared" si="239"/>
        <v>1678.5</v>
      </c>
      <c r="K1067" s="3">
        <v>7874162</v>
      </c>
      <c r="L1067" s="3">
        <f t="shared" si="226"/>
        <v>6606069</v>
      </c>
      <c r="M1067" s="3">
        <v>1268093</v>
      </c>
      <c r="N1067" s="3">
        <f t="shared" si="229"/>
        <v>118682.67200574212</v>
      </c>
      <c r="O1067" s="3">
        <f t="shared" si="227"/>
        <v>24365.464485588913</v>
      </c>
      <c r="P1067" s="3">
        <f t="shared" si="228"/>
        <v>5146.4511108057713</v>
      </c>
      <c r="Q1067" s="3">
        <v>2</v>
      </c>
      <c r="R1067" s="22">
        <v>18</v>
      </c>
      <c r="S1067" s="19">
        <f t="shared" si="230"/>
        <v>541.45476634642023</v>
      </c>
      <c r="T1067" s="20">
        <f t="shared" si="231"/>
        <v>8.2113249370097091E-2</v>
      </c>
      <c r="U1067" s="20">
        <f t="shared" si="232"/>
        <v>4.1513054231880717E-2</v>
      </c>
      <c r="V1067" s="21">
        <f t="shared" si="233"/>
        <v>2.7778307323333688E-2</v>
      </c>
      <c r="W1067" s="26">
        <f t="shared" si="234"/>
        <v>114.36558024012825</v>
      </c>
      <c r="X1067" s="27">
        <f t="shared" si="235"/>
        <v>0.12140719770714252</v>
      </c>
      <c r="Y1067" s="27">
        <f t="shared" si="236"/>
        <v>6.8135585487118414E-2</v>
      </c>
      <c r="Z1067" s="27">
        <f t="shared" si="237"/>
        <v>4.7356347925518946E-2</v>
      </c>
    </row>
    <row r="1068" spans="1:26" ht="15.75" customHeight="1" x14ac:dyDescent="0.25">
      <c r="A1068" s="2" t="s">
        <v>156</v>
      </c>
      <c r="B1068" t="s">
        <v>341</v>
      </c>
      <c r="C1068" t="s">
        <v>340</v>
      </c>
      <c r="D1068" s="18">
        <f>VLOOKUP(C1068,'Infected rate by state'!B:E,4,0)</f>
        <v>4.5161642780770922E-3</v>
      </c>
      <c r="E1068" s="3">
        <v>4162</v>
      </c>
      <c r="F1068" s="2">
        <v>506</v>
      </c>
      <c r="G1068" s="3">
        <v>1700</v>
      </c>
      <c r="H1068" s="4">
        <f t="shared" si="238"/>
        <v>2931</v>
      </c>
      <c r="I1068" s="2">
        <v>165</v>
      </c>
      <c r="J1068" s="4">
        <f t="shared" si="239"/>
        <v>335.5</v>
      </c>
      <c r="K1068" s="3">
        <v>1385741</v>
      </c>
      <c r="L1068" s="3">
        <f t="shared" si="226"/>
        <v>1113979</v>
      </c>
      <c r="M1068" s="3">
        <v>271762</v>
      </c>
      <c r="N1068" s="3">
        <f t="shared" si="229"/>
        <v>12516.468005733655</v>
      </c>
      <c r="O1068" s="3">
        <f t="shared" si="227"/>
        <v>2611.3200700317639</v>
      </c>
      <c r="P1068" s="3">
        <f t="shared" si="228"/>
        <v>562.54892466278352</v>
      </c>
      <c r="Q1068" s="3">
        <v>2</v>
      </c>
      <c r="R1068" s="22">
        <v>18</v>
      </c>
      <c r="S1068" s="19">
        <f t="shared" si="230"/>
        <v>58.02933488959475</v>
      </c>
      <c r="T1068" s="20">
        <f t="shared" si="231"/>
        <v>3.4134902876232207E-2</v>
      </c>
      <c r="U1068" s="20">
        <f t="shared" si="232"/>
        <v>1.9798476591468696E-2</v>
      </c>
      <c r="V1068" s="21">
        <f t="shared" si="233"/>
        <v>1.3942656148388936E-2</v>
      </c>
      <c r="W1068" s="26">
        <f t="shared" si="234"/>
        <v>12.501087214728523</v>
      </c>
      <c r="X1068" s="27">
        <f t="shared" si="235"/>
        <v>7.5764164937748624E-2</v>
      </c>
      <c r="Y1068" s="27">
        <f t="shared" si="236"/>
        <v>3.726106472348293E-2</v>
      </c>
      <c r="Z1068" s="27">
        <f t="shared" si="237"/>
        <v>2.4705705957961507E-2</v>
      </c>
    </row>
    <row r="1069" spans="1:26" ht="15.75" customHeight="1" x14ac:dyDescent="0.25">
      <c r="A1069" s="2" t="s">
        <v>157</v>
      </c>
      <c r="B1069" t="s">
        <v>393</v>
      </c>
      <c r="C1069" t="s">
        <v>392</v>
      </c>
      <c r="D1069" s="18">
        <f>VLOOKUP(C1069,'Infected rate by state'!B:E,4,0)</f>
        <v>7.5097590818065515E-3</v>
      </c>
      <c r="E1069" s="3">
        <v>1811</v>
      </c>
      <c r="F1069" s="2">
        <v>298</v>
      </c>
      <c r="G1069" s="2">
        <v>922</v>
      </c>
      <c r="H1069" s="4">
        <f t="shared" si="238"/>
        <v>1366.5</v>
      </c>
      <c r="I1069" s="2">
        <v>85</v>
      </c>
      <c r="J1069" s="4">
        <f t="shared" si="239"/>
        <v>191.5</v>
      </c>
      <c r="K1069" s="3">
        <v>546461</v>
      </c>
      <c r="L1069" s="3">
        <f t="shared" si="226"/>
        <v>454481</v>
      </c>
      <c r="M1069" s="3">
        <v>91980</v>
      </c>
      <c r="N1069" s="3">
        <f t="shared" si="229"/>
        <v>8207.5809152061793</v>
      </c>
      <c r="O1069" s="3">
        <f t="shared" si="227"/>
        <v>1690.6824255546417</v>
      </c>
      <c r="P1069" s="3">
        <f t="shared" si="228"/>
        <v>358.59910819802298</v>
      </c>
      <c r="Q1069" s="3">
        <v>2</v>
      </c>
      <c r="R1069" s="22">
        <v>18</v>
      </c>
      <c r="S1069" s="19">
        <f t="shared" si="230"/>
        <v>37.570720567880926</v>
      </c>
      <c r="T1069" s="20">
        <f t="shared" si="231"/>
        <v>4.0749154628938099E-2</v>
      </c>
      <c r="U1069" s="20">
        <f t="shared" si="232"/>
        <v>2.7494124089192041E-2</v>
      </c>
      <c r="V1069" s="21">
        <f t="shared" si="233"/>
        <v>2.0745842389774116E-2</v>
      </c>
      <c r="W1069" s="26">
        <f t="shared" si="234"/>
        <v>7.9688690710671768</v>
      </c>
      <c r="X1069" s="27">
        <f t="shared" si="235"/>
        <v>9.3751400836084436E-2</v>
      </c>
      <c r="Y1069" s="27">
        <f t="shared" si="236"/>
        <v>4.1612893321499617E-2</v>
      </c>
      <c r="Z1069" s="27">
        <f t="shared" si="237"/>
        <v>2.6741171379420055E-2</v>
      </c>
    </row>
    <row r="1070" spans="1:26" ht="15.75" customHeight="1" x14ac:dyDescent="0.25">
      <c r="A1070" s="2" t="s">
        <v>158</v>
      </c>
      <c r="B1070" t="s">
        <v>399</v>
      </c>
      <c r="C1070" t="s">
        <v>398</v>
      </c>
      <c r="D1070" s="18">
        <f>VLOOKUP(C1070,'Infected rate by state'!B:E,4,0)</f>
        <v>9.4446465970496208E-3</v>
      </c>
      <c r="E1070" s="3">
        <v>1174</v>
      </c>
      <c r="F1070" s="2">
        <v>55</v>
      </c>
      <c r="G1070" s="2">
        <v>309</v>
      </c>
      <c r="H1070" s="4">
        <f t="shared" si="238"/>
        <v>741.5</v>
      </c>
      <c r="I1070" s="2">
        <v>20</v>
      </c>
      <c r="J1070" s="4">
        <f t="shared" si="239"/>
        <v>37.5</v>
      </c>
      <c r="K1070" s="3">
        <v>217344</v>
      </c>
      <c r="L1070" s="3">
        <f t="shared" si="226"/>
        <v>167482</v>
      </c>
      <c r="M1070" s="3">
        <v>49862</v>
      </c>
      <c r="N1070" s="3">
        <f t="shared" si="229"/>
        <v>4105.474539978306</v>
      </c>
      <c r="O1070" s="3">
        <f t="shared" si="227"/>
        <v>869.51666663407491</v>
      </c>
      <c r="P1070" s="3">
        <f t="shared" si="228"/>
        <v>190.68542386292921</v>
      </c>
      <c r="Q1070" s="3">
        <v>2</v>
      </c>
      <c r="R1070" s="22">
        <v>18</v>
      </c>
      <c r="S1070" s="19">
        <f t="shared" si="230"/>
        <v>19.322592591868332</v>
      </c>
      <c r="T1070" s="20">
        <f t="shared" si="231"/>
        <v>6.2532662109606257E-2</v>
      </c>
      <c r="U1070" s="20">
        <f t="shared" si="232"/>
        <v>2.605878973953922E-2</v>
      </c>
      <c r="V1070" s="21">
        <f t="shared" si="233"/>
        <v>1.645876711402754E-2</v>
      </c>
      <c r="W1070" s="26">
        <f t="shared" si="234"/>
        <v>4.2374538636206491</v>
      </c>
      <c r="X1070" s="27">
        <f t="shared" si="235"/>
        <v>0.21187269318103247</v>
      </c>
      <c r="Y1070" s="27">
        <f t="shared" si="236"/>
        <v>0.11299876969655065</v>
      </c>
      <c r="Z1070" s="27">
        <f t="shared" si="237"/>
        <v>7.704461570219362E-2</v>
      </c>
    </row>
    <row r="1071" spans="1:26" ht="15.75" customHeight="1" x14ac:dyDescent="0.25">
      <c r="A1071" s="2" t="s">
        <v>159</v>
      </c>
      <c r="B1071" t="s">
        <v>327</v>
      </c>
      <c r="C1071" t="s">
        <v>326</v>
      </c>
      <c r="D1071" s="18">
        <f>VLOOKUP(C1071,'Infected rate by state'!B:E,4,0)</f>
        <v>1.0244051329943483E-2</v>
      </c>
      <c r="E1071" s="3">
        <v>2295</v>
      </c>
      <c r="F1071" s="2">
        <v>240</v>
      </c>
      <c r="G1071" s="2">
        <v>865</v>
      </c>
      <c r="H1071" s="4">
        <f t="shared" si="238"/>
        <v>1580</v>
      </c>
      <c r="I1071" s="2">
        <v>57</v>
      </c>
      <c r="J1071" s="4">
        <f t="shared" si="239"/>
        <v>148.5</v>
      </c>
      <c r="K1071" s="3">
        <v>568689</v>
      </c>
      <c r="L1071" s="3">
        <f t="shared" si="226"/>
        <v>457463</v>
      </c>
      <c r="M1071" s="3">
        <v>111226</v>
      </c>
      <c r="N1071" s="3">
        <f t="shared" si="229"/>
        <v>11651.358613548458</v>
      </c>
      <c r="O1071" s="3">
        <f t="shared" si="227"/>
        <v>2430.2450586868226</v>
      </c>
      <c r="P1071" s="3">
        <f t="shared" si="228"/>
        <v>523.38836370993067</v>
      </c>
      <c r="Q1071" s="3">
        <v>2</v>
      </c>
      <c r="R1071" s="22">
        <v>18</v>
      </c>
      <c r="S1071" s="19">
        <f t="shared" si="230"/>
        <v>54.00544574859606</v>
      </c>
      <c r="T1071" s="20">
        <f t="shared" si="231"/>
        <v>6.2434041327856717E-2</v>
      </c>
      <c r="U1071" s="20">
        <f t="shared" si="232"/>
        <v>3.4180661866200036E-2</v>
      </c>
      <c r="V1071" s="21">
        <f t="shared" si="233"/>
        <v>2.3531784639911138E-2</v>
      </c>
      <c r="W1071" s="26">
        <f t="shared" si="234"/>
        <v>11.630852526887349</v>
      </c>
      <c r="X1071" s="27">
        <f t="shared" si="235"/>
        <v>0.20405004433135698</v>
      </c>
      <c r="Y1071" s="27">
        <f t="shared" si="236"/>
        <v>7.8322239238298647E-2</v>
      </c>
      <c r="Z1071" s="27">
        <f t="shared" si="237"/>
        <v>4.8461885528697284E-2</v>
      </c>
    </row>
    <row r="1072" spans="1:26" ht="15.75" customHeight="1" x14ac:dyDescent="0.25">
      <c r="A1072" s="2" t="s">
        <v>160</v>
      </c>
      <c r="B1072" t="s">
        <v>404</v>
      </c>
      <c r="C1072" t="s">
        <v>403</v>
      </c>
      <c r="D1072" s="18">
        <f>VLOOKUP(C1072,'Infected rate by state'!B:E,4,0)</f>
        <v>6.3160817769393265E-3</v>
      </c>
      <c r="E1072" s="3">
        <v>2443</v>
      </c>
      <c r="F1072" s="2">
        <v>267</v>
      </c>
      <c r="G1072" s="2">
        <v>838</v>
      </c>
      <c r="H1072" s="4">
        <f t="shared" si="238"/>
        <v>1640.5</v>
      </c>
      <c r="I1072" s="2">
        <v>121</v>
      </c>
      <c r="J1072" s="4">
        <f t="shared" si="239"/>
        <v>194</v>
      </c>
      <c r="K1072" s="3">
        <v>886932</v>
      </c>
      <c r="L1072" s="3">
        <f t="shared" si="226"/>
        <v>721313</v>
      </c>
      <c r="M1072" s="3">
        <v>165619</v>
      </c>
      <c r="N1072" s="3">
        <f t="shared" si="229"/>
        <v>11203.870085168701</v>
      </c>
      <c r="O1072" s="3">
        <f t="shared" si="227"/>
        <v>2327.4873142668866</v>
      </c>
      <c r="P1072" s="3">
        <f t="shared" si="228"/>
        <v>498.81460600749529</v>
      </c>
      <c r="Q1072" s="3">
        <v>2</v>
      </c>
      <c r="R1072" s="22">
        <v>18</v>
      </c>
      <c r="S1072" s="19">
        <f t="shared" si="230"/>
        <v>51.721940317041927</v>
      </c>
      <c r="T1072" s="20">
        <f t="shared" si="231"/>
        <v>6.1720692502436669E-2</v>
      </c>
      <c r="U1072" s="20">
        <f t="shared" si="232"/>
        <v>3.1528156243244086E-2</v>
      </c>
      <c r="V1072" s="21">
        <f t="shared" si="233"/>
        <v>2.1171486007794484E-2</v>
      </c>
      <c r="W1072" s="26">
        <f t="shared" si="234"/>
        <v>11.084769022388784</v>
      </c>
      <c r="X1072" s="27">
        <f t="shared" si="235"/>
        <v>9.1609661342056059E-2</v>
      </c>
      <c r="Y1072" s="27">
        <f t="shared" si="236"/>
        <v>5.7137984651488574E-2</v>
      </c>
      <c r="Z1072" s="27">
        <f t="shared" si="237"/>
        <v>4.1515988847898068E-2</v>
      </c>
    </row>
    <row r="1073" spans="1:26" ht="15.75" customHeight="1" x14ac:dyDescent="0.25">
      <c r="A1073" s="2" t="s">
        <v>161</v>
      </c>
      <c r="B1073" t="s">
        <v>365</v>
      </c>
      <c r="C1073" t="s">
        <v>364</v>
      </c>
      <c r="D1073" s="18">
        <f>VLOOKUP(C1073,'Infected rate by state'!B:E,4,0)</f>
        <v>5.2645572017540028E-3</v>
      </c>
      <c r="E1073" s="3">
        <v>1603</v>
      </c>
      <c r="F1073" s="2">
        <v>137</v>
      </c>
      <c r="G1073" s="2">
        <v>582</v>
      </c>
      <c r="H1073" s="4">
        <f t="shared" si="238"/>
        <v>1092.5</v>
      </c>
      <c r="I1073" s="2">
        <v>53</v>
      </c>
      <c r="J1073" s="4">
        <f t="shared" si="239"/>
        <v>95</v>
      </c>
      <c r="K1073" s="3">
        <v>714679</v>
      </c>
      <c r="L1073" s="3">
        <f t="shared" si="226"/>
        <v>571085</v>
      </c>
      <c r="M1073" s="3">
        <v>143594</v>
      </c>
      <c r="N1073" s="3">
        <f t="shared" si="229"/>
        <v>7524.9369527846984</v>
      </c>
      <c r="O1073" s="3">
        <f t="shared" si="227"/>
        <v>1573.370198126539</v>
      </c>
      <c r="P1073" s="3">
        <f t="shared" si="228"/>
        <v>339.83771017547309</v>
      </c>
      <c r="Q1073" s="3">
        <v>2</v>
      </c>
      <c r="R1073" s="22">
        <v>18</v>
      </c>
      <c r="S1073" s="19">
        <f t="shared" si="230"/>
        <v>34.963782180589753</v>
      </c>
      <c r="T1073" s="20">
        <f t="shared" si="231"/>
        <v>6.0075227114415382E-2</v>
      </c>
      <c r="U1073" s="20">
        <f t="shared" si="232"/>
        <v>3.2003461950196571E-2</v>
      </c>
      <c r="V1073" s="21">
        <f t="shared" si="233"/>
        <v>2.181146736156566E-2</v>
      </c>
      <c r="W1073" s="26">
        <f t="shared" si="234"/>
        <v>7.5519491150105136</v>
      </c>
      <c r="X1073" s="27">
        <f t="shared" si="235"/>
        <v>0.14248960594359458</v>
      </c>
      <c r="Y1073" s="27">
        <f t="shared" si="236"/>
        <v>7.9494201210636981E-2</v>
      </c>
      <c r="Z1073" s="27">
        <f t="shared" si="237"/>
        <v>5.5123716167959955E-2</v>
      </c>
    </row>
    <row r="1074" spans="1:26" ht="15.75" customHeight="1" x14ac:dyDescent="0.25">
      <c r="A1074" s="2" t="s">
        <v>162</v>
      </c>
      <c r="B1074" t="s">
        <v>371</v>
      </c>
      <c r="C1074" t="s">
        <v>370</v>
      </c>
      <c r="D1074" s="18">
        <f>VLOOKUP(C1074,'Infected rate by state'!B:E,4,0)</f>
        <v>2.5429318796877907E-2</v>
      </c>
      <c r="E1074" s="3">
        <v>14834</v>
      </c>
      <c r="F1074" s="3">
        <v>1427</v>
      </c>
      <c r="G1074" s="3">
        <v>3059</v>
      </c>
      <c r="H1074" s="4">
        <f t="shared" si="238"/>
        <v>8946.5</v>
      </c>
      <c r="I1074" s="2">
        <v>616</v>
      </c>
      <c r="J1074" s="4">
        <f t="shared" si="239"/>
        <v>1021.5</v>
      </c>
      <c r="K1074" s="3">
        <v>4173437</v>
      </c>
      <c r="L1074" s="3">
        <f t="shared" si="226"/>
        <v>3448095</v>
      </c>
      <c r="M1074" s="3">
        <v>725342</v>
      </c>
      <c r="N1074" s="3">
        <f t="shared" si="229"/>
        <v>212255.31990337148</v>
      </c>
      <c r="O1074" s="3">
        <f t="shared" si="227"/>
        <v>43833.051843045927</v>
      </c>
      <c r="P1074" s="3">
        <f t="shared" si="228"/>
        <v>9326.1518050315135</v>
      </c>
      <c r="Q1074" s="3">
        <v>2</v>
      </c>
      <c r="R1074" s="22">
        <v>18</v>
      </c>
      <c r="S1074" s="19">
        <f t="shared" si="230"/>
        <v>974.06781873435398</v>
      </c>
      <c r="T1074" s="20">
        <f t="shared" si="231"/>
        <v>0.31842687765098199</v>
      </c>
      <c r="U1074" s="20">
        <f t="shared" si="232"/>
        <v>0.10887697074099972</v>
      </c>
      <c r="V1074" s="21">
        <f t="shared" si="233"/>
        <v>6.5664542182442637E-2</v>
      </c>
      <c r="W1074" s="26">
        <f t="shared" si="234"/>
        <v>207.24781788958919</v>
      </c>
      <c r="X1074" s="27">
        <f t="shared" si="235"/>
        <v>0.33644126280777464</v>
      </c>
      <c r="Y1074" s="27">
        <f t="shared" si="236"/>
        <v>0.20288577375388075</v>
      </c>
      <c r="Z1074" s="27">
        <f t="shared" si="237"/>
        <v>0.1452332290746946</v>
      </c>
    </row>
    <row r="1075" spans="1:26" ht="15.75" customHeight="1" x14ac:dyDescent="0.25">
      <c r="A1075" s="2" t="s">
        <v>163</v>
      </c>
      <c r="B1075" t="s">
        <v>351</v>
      </c>
      <c r="C1075" t="s">
        <v>350</v>
      </c>
      <c r="D1075" s="18">
        <f>VLOOKUP(C1075,'Infected rate by state'!B:E,4,0)</f>
        <v>9.0315118396853012E-3</v>
      </c>
      <c r="E1075" s="2">
        <v>601</v>
      </c>
      <c r="F1075" s="2">
        <v>47</v>
      </c>
      <c r="G1075" s="2">
        <v>276</v>
      </c>
      <c r="H1075" s="4">
        <f t="shared" si="238"/>
        <v>438.5</v>
      </c>
      <c r="I1075" s="2">
        <v>18</v>
      </c>
      <c r="J1075" s="4">
        <f t="shared" si="239"/>
        <v>32.5</v>
      </c>
      <c r="K1075" s="3">
        <v>159278</v>
      </c>
      <c r="L1075" s="3">
        <f t="shared" si="226"/>
        <v>119863</v>
      </c>
      <c r="M1075" s="3">
        <v>39415</v>
      </c>
      <c r="N1075" s="3">
        <f t="shared" si="229"/>
        <v>2877.0422856027908</v>
      </c>
      <c r="O1075" s="3">
        <f t="shared" si="227"/>
        <v>614.27367170515743</v>
      </c>
      <c r="P1075" s="3">
        <f t="shared" si="228"/>
        <v>135.97035544260063</v>
      </c>
      <c r="Q1075" s="3">
        <v>2</v>
      </c>
      <c r="R1075" s="22">
        <v>18</v>
      </c>
      <c r="S1075" s="19">
        <f t="shared" si="230"/>
        <v>13.650526037892387</v>
      </c>
      <c r="T1075" s="20">
        <f t="shared" si="231"/>
        <v>4.9458427673523139E-2</v>
      </c>
      <c r="U1075" s="20">
        <f t="shared" si="232"/>
        <v>3.1130047976949571E-2</v>
      </c>
      <c r="V1075" s="21">
        <f t="shared" si="233"/>
        <v>2.2713021693664539E-2</v>
      </c>
      <c r="W1075" s="26">
        <f t="shared" si="234"/>
        <v>3.021563454280014</v>
      </c>
      <c r="X1075" s="27">
        <f t="shared" si="235"/>
        <v>0.16786463634888968</v>
      </c>
      <c r="Y1075" s="27">
        <f t="shared" si="236"/>
        <v>9.2971183208615818E-2</v>
      </c>
      <c r="Z1075" s="27">
        <f t="shared" si="237"/>
        <v>6.4288584133617321E-2</v>
      </c>
    </row>
    <row r="1076" spans="1:26" ht="15.75" customHeight="1" x14ac:dyDescent="0.25">
      <c r="A1076" s="2" t="s">
        <v>164</v>
      </c>
      <c r="B1076" t="s">
        <v>404</v>
      </c>
      <c r="C1076" t="s">
        <v>403</v>
      </c>
      <c r="D1076" s="18">
        <f>VLOOKUP(C1076,'Infected rate by state'!B:E,4,0)</f>
        <v>6.3160817769393265E-3</v>
      </c>
      <c r="E1076" s="2">
        <v>706</v>
      </c>
      <c r="F1076" s="2">
        <v>68</v>
      </c>
      <c r="G1076" s="2">
        <v>281</v>
      </c>
      <c r="H1076" s="4">
        <f t="shared" si="238"/>
        <v>493.5</v>
      </c>
      <c r="I1076" s="2">
        <v>34</v>
      </c>
      <c r="J1076" s="4">
        <f t="shared" si="239"/>
        <v>51</v>
      </c>
      <c r="K1076" s="3">
        <v>295582</v>
      </c>
      <c r="L1076" s="3">
        <f t="shared" si="226"/>
        <v>224812</v>
      </c>
      <c r="M1076" s="3">
        <v>70770</v>
      </c>
      <c r="N1076" s="3">
        <f t="shared" si="229"/>
        <v>3733.8401675825598</v>
      </c>
      <c r="O1076" s="3">
        <f t="shared" si="227"/>
        <v>794.35756223794556</v>
      </c>
      <c r="P1076" s="3">
        <f t="shared" si="228"/>
        <v>175.11004753306085</v>
      </c>
      <c r="Q1076" s="3">
        <v>2</v>
      </c>
      <c r="R1076" s="22">
        <v>18</v>
      </c>
      <c r="S1076" s="19">
        <f t="shared" si="230"/>
        <v>17.652390271954346</v>
      </c>
      <c r="T1076" s="20">
        <f t="shared" si="231"/>
        <v>6.2819894206243218E-2</v>
      </c>
      <c r="U1076" s="20">
        <f t="shared" si="232"/>
        <v>3.5769787785115185E-2</v>
      </c>
      <c r="V1076" s="21">
        <f t="shared" si="233"/>
        <v>2.500338565432627E-2</v>
      </c>
      <c r="W1076" s="26">
        <f t="shared" si="234"/>
        <v>3.8913343896235744</v>
      </c>
      <c r="X1076" s="27">
        <f t="shared" si="235"/>
        <v>0.11445101145951689</v>
      </c>
      <c r="Y1076" s="27">
        <f t="shared" si="236"/>
        <v>7.6300674306344601E-2</v>
      </c>
      <c r="Z1076" s="27">
        <f t="shared" si="237"/>
        <v>5.7225505729758444E-2</v>
      </c>
    </row>
    <row r="1077" spans="1:26" ht="15.75" customHeight="1" x14ac:dyDescent="0.25">
      <c r="A1077" s="2" t="s">
        <v>165</v>
      </c>
      <c r="B1077" t="s">
        <v>337</v>
      </c>
      <c r="C1077" t="s">
        <v>336</v>
      </c>
      <c r="D1077" s="18">
        <f>VLOOKUP(C1077,'Infected rate by state'!B:E,4,0)</f>
        <v>1.1933809905095205E-2</v>
      </c>
      <c r="E1077" s="2">
        <v>470</v>
      </c>
      <c r="F1077" s="2">
        <v>18</v>
      </c>
      <c r="G1077" s="2">
        <v>239</v>
      </c>
      <c r="H1077" s="4">
        <f t="shared" si="238"/>
        <v>354.5</v>
      </c>
      <c r="I1077" s="2">
        <v>6</v>
      </c>
      <c r="J1077" s="4">
        <f t="shared" si="239"/>
        <v>12</v>
      </c>
      <c r="K1077" s="3">
        <v>100326</v>
      </c>
      <c r="L1077" s="3">
        <f t="shared" si="226"/>
        <v>73489</v>
      </c>
      <c r="M1077" s="3">
        <v>26837</v>
      </c>
      <c r="N1077" s="3">
        <f t="shared" si="229"/>
        <v>2394.5428250771633</v>
      </c>
      <c r="O1077" s="3">
        <f t="shared" si="227"/>
        <v>515.81399148503863</v>
      </c>
      <c r="P1077" s="3">
        <f t="shared" si="228"/>
        <v>115.33113859464382</v>
      </c>
      <c r="Q1077" s="3">
        <v>2</v>
      </c>
      <c r="R1077" s="22">
        <v>18</v>
      </c>
      <c r="S1077" s="19">
        <f t="shared" si="230"/>
        <v>11.462533144111969</v>
      </c>
      <c r="T1077" s="20">
        <f t="shared" si="231"/>
        <v>4.7960389724317862E-2</v>
      </c>
      <c r="U1077" s="20">
        <f t="shared" si="232"/>
        <v>3.2334367120203017E-2</v>
      </c>
      <c r="V1077" s="21">
        <f t="shared" si="233"/>
        <v>2.4388368391727595E-2</v>
      </c>
      <c r="W1077" s="26">
        <f t="shared" si="234"/>
        <v>2.562914190992085</v>
      </c>
      <c r="X1077" s="27">
        <f t="shared" si="235"/>
        <v>0.42715236516534749</v>
      </c>
      <c r="Y1077" s="27">
        <f t="shared" si="236"/>
        <v>0.21357618258267375</v>
      </c>
      <c r="Z1077" s="27">
        <f t="shared" si="237"/>
        <v>0.1423841217217825</v>
      </c>
    </row>
    <row r="1078" spans="1:26" ht="15.75" customHeight="1" x14ac:dyDescent="0.25">
      <c r="A1078" s="2" t="s">
        <v>166</v>
      </c>
      <c r="B1078" t="s">
        <v>393</v>
      </c>
      <c r="C1078" t="s">
        <v>392</v>
      </c>
      <c r="D1078" s="18">
        <f>VLOOKUP(C1078,'Infected rate by state'!B:E,4,0)</f>
        <v>7.5097590818065515E-3</v>
      </c>
      <c r="E1078" s="3">
        <v>1938</v>
      </c>
      <c r="F1078" s="2">
        <v>350</v>
      </c>
      <c r="G1078" s="2">
        <v>849</v>
      </c>
      <c r="H1078" s="4">
        <f t="shared" si="238"/>
        <v>1393.5</v>
      </c>
      <c r="I1078" s="2">
        <v>133</v>
      </c>
      <c r="J1078" s="4">
        <f t="shared" si="239"/>
        <v>241.5</v>
      </c>
      <c r="K1078" s="3">
        <v>486579</v>
      </c>
      <c r="L1078" s="3">
        <f t="shared" si="226"/>
        <v>412546</v>
      </c>
      <c r="M1078" s="3">
        <v>74033</v>
      </c>
      <c r="N1078" s="3">
        <f t="shared" si="229"/>
        <v>7308.1821285326996</v>
      </c>
      <c r="O1078" s="3">
        <f t="shared" si="227"/>
        <v>1494.1889033008558</v>
      </c>
      <c r="P1078" s="3">
        <f t="shared" si="228"/>
        <v>313.97386830815572</v>
      </c>
      <c r="Q1078" s="3">
        <v>2</v>
      </c>
      <c r="R1078" s="22">
        <v>18</v>
      </c>
      <c r="S1078" s="19">
        <f t="shared" si="230"/>
        <v>33.204197851130132</v>
      </c>
      <c r="T1078" s="20">
        <f t="shared" si="231"/>
        <v>3.9109773676242791E-2</v>
      </c>
      <c r="U1078" s="20">
        <f t="shared" si="232"/>
        <v>2.3827913779067192E-2</v>
      </c>
      <c r="V1078" s="21">
        <f t="shared" si="233"/>
        <v>1.7133229025350947E-2</v>
      </c>
      <c r="W1078" s="26">
        <f t="shared" si="234"/>
        <v>6.9771970735145716</v>
      </c>
      <c r="X1078" s="27">
        <f t="shared" si="235"/>
        <v>5.2460128372290013E-2</v>
      </c>
      <c r="Y1078" s="27">
        <f t="shared" si="236"/>
        <v>2.8891085190536528E-2</v>
      </c>
      <c r="Z1078" s="27">
        <f t="shared" si="237"/>
        <v>1.9934848781470206E-2</v>
      </c>
    </row>
    <row r="1079" spans="1:26" ht="15.75" customHeight="1" x14ac:dyDescent="0.25">
      <c r="A1079" s="2" t="s">
        <v>167</v>
      </c>
      <c r="B1079" t="s">
        <v>381</v>
      </c>
      <c r="C1079" t="s">
        <v>380</v>
      </c>
      <c r="D1079" s="18">
        <f>VLOOKUP(C1079,'Infected rate by state'!B:E,4,0)</f>
        <v>2.6094721185018687E-3</v>
      </c>
      <c r="E1079" s="2">
        <v>855</v>
      </c>
      <c r="F1079" s="2">
        <v>72</v>
      </c>
      <c r="G1079" s="2">
        <v>369</v>
      </c>
      <c r="H1079" s="4">
        <f t="shared" si="238"/>
        <v>612</v>
      </c>
      <c r="I1079" s="2">
        <v>25</v>
      </c>
      <c r="J1079" s="4">
        <f t="shared" si="239"/>
        <v>48.5</v>
      </c>
      <c r="K1079" s="3">
        <v>351154</v>
      </c>
      <c r="L1079" s="3">
        <f t="shared" si="226"/>
        <v>255589</v>
      </c>
      <c r="M1079" s="3">
        <v>95565</v>
      </c>
      <c r="N1079" s="3">
        <f t="shared" si="229"/>
        <v>1832.6531446008105</v>
      </c>
      <c r="O1079" s="3">
        <f t="shared" si="227"/>
        <v>395.58519604503391</v>
      </c>
      <c r="P1079" s="3">
        <f t="shared" si="228"/>
        <v>88.652331631106975</v>
      </c>
      <c r="Q1079" s="3">
        <v>2</v>
      </c>
      <c r="R1079" s="22">
        <v>18</v>
      </c>
      <c r="S1079" s="19">
        <f t="shared" si="230"/>
        <v>8.7907821343340871</v>
      </c>
      <c r="T1079" s="20">
        <f t="shared" si="231"/>
        <v>2.3823257816623544E-2</v>
      </c>
      <c r="U1079" s="20">
        <f t="shared" si="232"/>
        <v>1.4364023095317136E-2</v>
      </c>
      <c r="V1079" s="21">
        <f t="shared" si="233"/>
        <v>1.0281616531384897E-2</v>
      </c>
      <c r="W1079" s="26">
        <f t="shared" si="234"/>
        <v>1.9700518140245995</v>
      </c>
      <c r="X1079" s="27">
        <f t="shared" si="235"/>
        <v>7.8802072560983982E-2</v>
      </c>
      <c r="Y1079" s="27">
        <f t="shared" si="236"/>
        <v>4.0619625031435042E-2</v>
      </c>
      <c r="Z1079" s="27">
        <f t="shared" si="237"/>
        <v>2.7361830750341661E-2</v>
      </c>
    </row>
    <row r="1080" spans="1:26" ht="15.75" customHeight="1" x14ac:dyDescent="0.25">
      <c r="A1080" s="2" t="s">
        <v>168</v>
      </c>
      <c r="B1080" t="s">
        <v>333</v>
      </c>
      <c r="C1080" t="s">
        <v>332</v>
      </c>
      <c r="D1080" s="18">
        <f>VLOOKUP(C1080,'Infected rate by state'!B:E,4,0)</f>
        <v>1.4486816526494731E-2</v>
      </c>
      <c r="E1080" s="3">
        <v>2902</v>
      </c>
      <c r="F1080" s="2">
        <v>334</v>
      </c>
      <c r="G1080" s="3">
        <v>1122</v>
      </c>
      <c r="H1080" s="4">
        <f t="shared" si="238"/>
        <v>2012</v>
      </c>
      <c r="I1080" s="2">
        <v>137</v>
      </c>
      <c r="J1080" s="4">
        <f t="shared" si="239"/>
        <v>235.5</v>
      </c>
      <c r="K1080" s="3">
        <v>1031510</v>
      </c>
      <c r="L1080" s="3">
        <f t="shared" si="226"/>
        <v>846306</v>
      </c>
      <c r="M1080" s="3">
        <v>185204</v>
      </c>
      <c r="N1080" s="3">
        <f t="shared" si="229"/>
        <v>29886.592230489161</v>
      </c>
      <c r="O1080" s="3">
        <f t="shared" si="227"/>
        <v>6188.2256337077979</v>
      </c>
      <c r="P1080" s="3">
        <f t="shared" si="228"/>
        <v>1320.9140559118173</v>
      </c>
      <c r="Q1080" s="3">
        <v>2</v>
      </c>
      <c r="R1080" s="22">
        <v>18</v>
      </c>
      <c r="S1080" s="19">
        <f t="shared" si="230"/>
        <v>137.51612519350661</v>
      </c>
      <c r="T1080" s="20">
        <f t="shared" si="231"/>
        <v>0.12256339143806293</v>
      </c>
      <c r="U1080" s="20">
        <f t="shared" si="232"/>
        <v>6.8347974748263721E-2</v>
      </c>
      <c r="V1080" s="21">
        <f t="shared" si="233"/>
        <v>4.7386673050829296E-2</v>
      </c>
      <c r="W1080" s="26">
        <f t="shared" si="234"/>
        <v>29.353645686929273</v>
      </c>
      <c r="X1080" s="27">
        <f t="shared" si="235"/>
        <v>0.21426018749583411</v>
      </c>
      <c r="Y1080" s="27">
        <f t="shared" si="236"/>
        <v>0.12464393073006061</v>
      </c>
      <c r="Z1080" s="27">
        <f t="shared" si="237"/>
        <v>8.7885166727333153E-2</v>
      </c>
    </row>
    <row r="1081" spans="1:26" ht="15.75" customHeight="1" x14ac:dyDescent="0.25">
      <c r="A1081" s="2" t="s">
        <v>169</v>
      </c>
      <c r="B1081" t="s">
        <v>391</v>
      </c>
      <c r="C1081" t="s">
        <v>390</v>
      </c>
      <c r="D1081" s="18">
        <f>VLOOKUP(C1081,'Infected rate by state'!B:E,4,0)</f>
        <v>8.0848590084330874E-3</v>
      </c>
      <c r="E1081" s="3">
        <v>5054</v>
      </c>
      <c r="F1081" s="2">
        <v>543</v>
      </c>
      <c r="G1081" s="3">
        <v>2045</v>
      </c>
      <c r="H1081" s="4">
        <f t="shared" si="238"/>
        <v>3549.5</v>
      </c>
      <c r="I1081" s="2">
        <v>139</v>
      </c>
      <c r="J1081" s="4">
        <f t="shared" si="239"/>
        <v>341</v>
      </c>
      <c r="K1081" s="3">
        <v>1366198</v>
      </c>
      <c r="L1081" s="3">
        <f t="shared" si="226"/>
        <v>1119890</v>
      </c>
      <c r="M1081" s="3">
        <v>246308</v>
      </c>
      <c r="N1081" s="3">
        <f t="shared" si="229"/>
        <v>22091.036415206534</v>
      </c>
      <c r="O1081" s="3">
        <f t="shared" si="227"/>
        <v>4575.6563548925769</v>
      </c>
      <c r="P1081" s="3">
        <f t="shared" si="228"/>
        <v>977.10757841790792</v>
      </c>
      <c r="Q1081" s="3">
        <v>2</v>
      </c>
      <c r="R1081" s="22">
        <v>18</v>
      </c>
      <c r="S1081" s="19">
        <f t="shared" si="230"/>
        <v>101.68125233094615</v>
      </c>
      <c r="T1081" s="20">
        <f t="shared" si="231"/>
        <v>4.9721883780413763E-2</v>
      </c>
      <c r="U1081" s="20">
        <f t="shared" si="232"/>
        <v>2.8646641028580406E-2</v>
      </c>
      <c r="V1081" s="21">
        <f t="shared" si="233"/>
        <v>2.0118965637306321E-2</v>
      </c>
      <c r="W1081" s="26">
        <f t="shared" si="234"/>
        <v>21.713501742620174</v>
      </c>
      <c r="X1081" s="27">
        <f t="shared" si="235"/>
        <v>0.15621224275266313</v>
      </c>
      <c r="Y1081" s="27">
        <f t="shared" si="236"/>
        <v>6.3675958189501974E-2</v>
      </c>
      <c r="Z1081" s="27">
        <f t="shared" si="237"/>
        <v>3.9988032675175277E-2</v>
      </c>
    </row>
    <row r="1082" spans="1:26" ht="15.75" customHeight="1" x14ac:dyDescent="0.25">
      <c r="A1082" s="2" t="s">
        <v>170</v>
      </c>
      <c r="B1082" t="s">
        <v>355</v>
      </c>
      <c r="C1082" t="s">
        <v>354</v>
      </c>
      <c r="D1082" s="18">
        <f>VLOOKUP(C1082,'Infected rate by state'!B:E,4,0)</f>
        <v>1.1948400031748969E-2</v>
      </c>
      <c r="E1082" s="3">
        <v>1117</v>
      </c>
      <c r="F1082" s="2">
        <v>57</v>
      </c>
      <c r="G1082" s="2">
        <v>445</v>
      </c>
      <c r="H1082" s="4">
        <f t="shared" si="238"/>
        <v>781</v>
      </c>
      <c r="I1082" s="2">
        <v>19</v>
      </c>
      <c r="J1082" s="4">
        <f t="shared" si="239"/>
        <v>38</v>
      </c>
      <c r="K1082" s="3">
        <v>148060</v>
      </c>
      <c r="L1082" s="3">
        <f t="shared" si="226"/>
        <v>115720</v>
      </c>
      <c r="M1082" s="3">
        <v>32340</v>
      </c>
      <c r="N1082" s="3">
        <f t="shared" si="229"/>
        <v>3538.1602174015047</v>
      </c>
      <c r="O1082" s="3">
        <f t="shared" si="227"/>
        <v>745.66858014137051</v>
      </c>
      <c r="P1082" s="3">
        <f t="shared" si="228"/>
        <v>162.58187923200822</v>
      </c>
      <c r="Q1082" s="3">
        <v>2</v>
      </c>
      <c r="R1082" s="22">
        <v>18</v>
      </c>
      <c r="S1082" s="19">
        <f t="shared" si="230"/>
        <v>16.570412892030454</v>
      </c>
      <c r="T1082" s="20">
        <f t="shared" si="231"/>
        <v>3.7236882903439225E-2</v>
      </c>
      <c r="U1082" s="20">
        <f t="shared" si="232"/>
        <v>2.1216917915531951E-2</v>
      </c>
      <c r="V1082" s="21">
        <f t="shared" si="233"/>
        <v>1.4834747441388052E-2</v>
      </c>
      <c r="W1082" s="26">
        <f t="shared" si="234"/>
        <v>3.6129306496001825</v>
      </c>
      <c r="X1082" s="27">
        <f t="shared" si="235"/>
        <v>0.19015424471579909</v>
      </c>
      <c r="Y1082" s="27">
        <f t="shared" si="236"/>
        <v>9.5077122357899543E-2</v>
      </c>
      <c r="Z1082" s="27">
        <f t="shared" si="237"/>
        <v>6.3384748238599686E-2</v>
      </c>
    </row>
    <row r="1083" spans="1:26" ht="15.75" customHeight="1" x14ac:dyDescent="0.25">
      <c r="A1083" s="2" t="s">
        <v>171</v>
      </c>
      <c r="B1083" t="s">
        <v>311</v>
      </c>
      <c r="C1083" t="s">
        <v>310</v>
      </c>
      <c r="D1083" s="18">
        <f>VLOOKUP(C1083,'Infected rate by state'!B:E,4,0)</f>
        <v>1.4327212443359898E-2</v>
      </c>
      <c r="E1083" s="3">
        <v>2091</v>
      </c>
      <c r="F1083" s="2">
        <v>291</v>
      </c>
      <c r="G1083" s="2">
        <v>648</v>
      </c>
      <c r="H1083" s="4">
        <f t="shared" si="238"/>
        <v>1369.5</v>
      </c>
      <c r="I1083" s="2">
        <v>108</v>
      </c>
      <c r="J1083" s="4">
        <f t="shared" si="239"/>
        <v>199.5</v>
      </c>
      <c r="K1083" s="3">
        <v>1135619</v>
      </c>
      <c r="L1083" s="3">
        <f t="shared" si="226"/>
        <v>922881</v>
      </c>
      <c r="M1083" s="3">
        <v>212738</v>
      </c>
      <c r="N1083" s="3">
        <f t="shared" si="229"/>
        <v>32540.509335431849</v>
      </c>
      <c r="O1083" s="3">
        <f t="shared" si="227"/>
        <v>6761.8058526793957</v>
      </c>
      <c r="P1083" s="3">
        <f t="shared" si="228"/>
        <v>1449.6368023830396</v>
      </c>
      <c r="Q1083" s="3">
        <v>2</v>
      </c>
      <c r="R1083" s="22">
        <v>18</v>
      </c>
      <c r="S1083" s="19">
        <f t="shared" si="230"/>
        <v>150.26235228176435</v>
      </c>
      <c r="T1083" s="20">
        <f t="shared" si="231"/>
        <v>0.23188634611383388</v>
      </c>
      <c r="U1083" s="20">
        <f t="shared" si="232"/>
        <v>0.10972059312286553</v>
      </c>
      <c r="V1083" s="21">
        <f t="shared" si="233"/>
        <v>7.1861478853067595E-2</v>
      </c>
      <c r="W1083" s="26">
        <f t="shared" si="234"/>
        <v>32.214151164067545</v>
      </c>
      <c r="X1083" s="27">
        <f t="shared" si="235"/>
        <v>0.29827917744506988</v>
      </c>
      <c r="Y1083" s="27">
        <f t="shared" si="236"/>
        <v>0.16147444192515059</v>
      </c>
      <c r="Z1083" s="27">
        <f t="shared" si="237"/>
        <v>0.11070155039198469</v>
      </c>
    </row>
    <row r="1084" spans="1:26" ht="15.75" customHeight="1" x14ac:dyDescent="0.25">
      <c r="A1084" s="2" t="s">
        <v>172</v>
      </c>
      <c r="B1084" t="s">
        <v>343</v>
      </c>
      <c r="C1084" t="s">
        <v>342</v>
      </c>
      <c r="D1084" s="18">
        <f>VLOOKUP(C1084,'Infected rate by state'!B:E,4,0)</f>
        <v>1.6300221488851765E-2</v>
      </c>
      <c r="E1084" s="2">
        <v>857</v>
      </c>
      <c r="F1084" s="2">
        <v>111</v>
      </c>
      <c r="G1084" s="2">
        <v>406</v>
      </c>
      <c r="H1084" s="4">
        <f t="shared" si="238"/>
        <v>631.5</v>
      </c>
      <c r="I1084" s="2">
        <v>44</v>
      </c>
      <c r="J1084" s="4">
        <f t="shared" si="239"/>
        <v>77.5</v>
      </c>
      <c r="K1084" s="3">
        <v>366346</v>
      </c>
      <c r="L1084" s="3">
        <f t="shared" si="226"/>
        <v>290129</v>
      </c>
      <c r="M1084" s="3">
        <v>76217</v>
      </c>
      <c r="N1084" s="3">
        <f t="shared" si="229"/>
        <v>11943.041883109778</v>
      </c>
      <c r="O1084" s="3">
        <f t="shared" si="227"/>
        <v>2505.2252142218626</v>
      </c>
      <c r="P1084" s="3">
        <f t="shared" si="228"/>
        <v>543.20414108592945</v>
      </c>
      <c r="Q1084" s="3">
        <v>2</v>
      </c>
      <c r="R1084" s="22">
        <v>18</v>
      </c>
      <c r="S1084" s="19">
        <f t="shared" si="230"/>
        <v>55.671671427152503</v>
      </c>
      <c r="T1084" s="20">
        <f t="shared" si="231"/>
        <v>0.13712234341663179</v>
      </c>
      <c r="U1084" s="20">
        <f t="shared" si="232"/>
        <v>8.8157832822094231E-2</v>
      </c>
      <c r="V1084" s="21">
        <f t="shared" si="233"/>
        <v>6.4961110183375151E-2</v>
      </c>
      <c r="W1084" s="26">
        <f t="shared" si="234"/>
        <v>12.071203135242877</v>
      </c>
      <c r="X1084" s="27">
        <f t="shared" si="235"/>
        <v>0.27434552580097449</v>
      </c>
      <c r="Y1084" s="27">
        <f t="shared" si="236"/>
        <v>0.1557574598095855</v>
      </c>
      <c r="Z1084" s="27">
        <f t="shared" si="237"/>
        <v>0.10874957779498087</v>
      </c>
    </row>
    <row r="1085" spans="1:26" ht="15.75" customHeight="1" x14ac:dyDescent="0.25">
      <c r="A1085" s="2" t="s">
        <v>173</v>
      </c>
      <c r="B1085" t="s">
        <v>325</v>
      </c>
      <c r="C1085" t="s">
        <v>324</v>
      </c>
      <c r="D1085" s="18">
        <f>VLOOKUP(C1085,'Infected rate by state'!B:E,4,0)</f>
        <v>8.9298079160438481E-3</v>
      </c>
      <c r="E1085" s="3">
        <v>9139</v>
      </c>
      <c r="F1085" s="2">
        <v>981</v>
      </c>
      <c r="G1085" s="3">
        <v>2952</v>
      </c>
      <c r="H1085" s="4">
        <f t="shared" si="238"/>
        <v>6045.5</v>
      </c>
      <c r="I1085" s="2">
        <v>280</v>
      </c>
      <c r="J1085" s="4">
        <f t="shared" si="239"/>
        <v>630.5</v>
      </c>
      <c r="K1085" s="3">
        <v>2741481</v>
      </c>
      <c r="L1085" s="3">
        <f t="shared" si="226"/>
        <v>2215085</v>
      </c>
      <c r="M1085" s="3">
        <v>526396</v>
      </c>
      <c r="N1085" s="3">
        <f t="shared" si="229"/>
        <v>48961.797470967613</v>
      </c>
      <c r="O1085" s="3">
        <f t="shared" si="227"/>
        <v>10195.858401360871</v>
      </c>
      <c r="P1085" s="3">
        <f t="shared" si="228"/>
        <v>2191.516376835129</v>
      </c>
      <c r="Q1085" s="3">
        <v>2</v>
      </c>
      <c r="R1085" s="22">
        <v>18</v>
      </c>
      <c r="S1085" s="19">
        <f t="shared" si="230"/>
        <v>226.57463114135268</v>
      </c>
      <c r="T1085" s="20">
        <f t="shared" si="231"/>
        <v>7.6752923828371511E-2</v>
      </c>
      <c r="U1085" s="20">
        <f t="shared" si="232"/>
        <v>3.7478228623166437E-2</v>
      </c>
      <c r="V1085" s="21">
        <f t="shared" si="233"/>
        <v>2.4792059431157969E-2</v>
      </c>
      <c r="W1085" s="26">
        <f t="shared" si="234"/>
        <v>48.700363929669535</v>
      </c>
      <c r="X1085" s="27">
        <f t="shared" si="235"/>
        <v>0.1739298711773912</v>
      </c>
      <c r="Y1085" s="27">
        <f t="shared" si="236"/>
        <v>7.7240862695748674E-2</v>
      </c>
      <c r="Z1085" s="27">
        <f t="shared" si="237"/>
        <v>4.9643592181110641E-2</v>
      </c>
    </row>
    <row r="1086" spans="1:26" ht="15.75" customHeight="1" x14ac:dyDescent="0.25">
      <c r="A1086" s="2" t="s">
        <v>174</v>
      </c>
      <c r="B1086" t="s">
        <v>404</v>
      </c>
      <c r="C1086" t="s">
        <v>403</v>
      </c>
      <c r="D1086" s="18">
        <f>VLOOKUP(C1086,'Infected rate by state'!B:E,4,0)</f>
        <v>6.3160817769393265E-3</v>
      </c>
      <c r="E1086" s="3">
        <v>5263</v>
      </c>
      <c r="F1086" s="2">
        <v>818</v>
      </c>
      <c r="G1086" s="3">
        <v>2207</v>
      </c>
      <c r="H1086" s="4">
        <f t="shared" si="238"/>
        <v>3735</v>
      </c>
      <c r="I1086" s="2">
        <v>323</v>
      </c>
      <c r="J1086" s="4">
        <f t="shared" si="239"/>
        <v>570.5</v>
      </c>
      <c r="K1086" s="3">
        <v>2079205</v>
      </c>
      <c r="L1086" s="3">
        <f t="shared" si="226"/>
        <v>1698561</v>
      </c>
      <c r="M1086" s="3">
        <v>380644</v>
      </c>
      <c r="N1086" s="3">
        <f t="shared" si="229"/>
        <v>26264.857622042266</v>
      </c>
      <c r="O1086" s="3">
        <f t="shared" si="227"/>
        <v>5447.1168882492757</v>
      </c>
      <c r="P1086" s="3">
        <f t="shared" si="228"/>
        <v>1165.0182727532224</v>
      </c>
      <c r="Q1086" s="3">
        <v>2</v>
      </c>
      <c r="R1086" s="22">
        <v>18</v>
      </c>
      <c r="S1086" s="19">
        <f t="shared" si="230"/>
        <v>121.04704196109502</v>
      </c>
      <c r="T1086" s="20">
        <f t="shared" si="231"/>
        <v>5.4846869941592671E-2</v>
      </c>
      <c r="U1086" s="20">
        <f t="shared" si="232"/>
        <v>3.2408846575929053E-2</v>
      </c>
      <c r="V1086" s="21">
        <f t="shared" si="233"/>
        <v>2.2999627961446896E-2</v>
      </c>
      <c r="W1086" s="26">
        <f t="shared" si="234"/>
        <v>25.889294950071609</v>
      </c>
      <c r="X1086" s="27">
        <f t="shared" si="235"/>
        <v>8.0152615944494146E-2</v>
      </c>
      <c r="Y1086" s="27">
        <f t="shared" si="236"/>
        <v>4.5380008676724995E-2</v>
      </c>
      <c r="Z1086" s="27">
        <f t="shared" si="237"/>
        <v>3.1649504828938399E-2</v>
      </c>
    </row>
    <row r="1087" spans="1:26" ht="15.75" customHeight="1" x14ac:dyDescent="0.25">
      <c r="A1087" s="2" t="s">
        <v>175</v>
      </c>
      <c r="B1087" t="s">
        <v>353</v>
      </c>
      <c r="C1087" t="s">
        <v>352</v>
      </c>
      <c r="D1087" s="18">
        <f>VLOOKUP(C1087,'Infected rate by state'!B:E,4,0)</f>
        <v>8.4257771266714378E-3</v>
      </c>
      <c r="E1087" s="3">
        <v>6954</v>
      </c>
      <c r="F1087" s="2">
        <v>612</v>
      </c>
      <c r="G1087" s="3">
        <v>2458</v>
      </c>
      <c r="H1087" s="4">
        <f t="shared" si="238"/>
        <v>4706</v>
      </c>
      <c r="I1087" s="2">
        <v>238</v>
      </c>
      <c r="J1087" s="4">
        <f t="shared" si="239"/>
        <v>425</v>
      </c>
      <c r="K1087" s="3">
        <v>2570355</v>
      </c>
      <c r="L1087" s="3">
        <f t="shared" si="226"/>
        <v>2092084</v>
      </c>
      <c r="M1087" s="3">
        <v>478271</v>
      </c>
      <c r="N1087" s="3">
        <f t="shared" si="229"/>
        <v>43314.47673285113</v>
      </c>
      <c r="O1087" s="3">
        <f t="shared" si="227"/>
        <v>8995.4135011502658</v>
      </c>
      <c r="P1087" s="3">
        <f t="shared" si="228"/>
        <v>1927.1410077198807</v>
      </c>
      <c r="Q1087" s="3">
        <v>2</v>
      </c>
      <c r="R1087" s="22">
        <v>18</v>
      </c>
      <c r="S1087" s="19">
        <f t="shared" si="230"/>
        <v>199.89807780333925</v>
      </c>
      <c r="T1087" s="20">
        <f t="shared" si="231"/>
        <v>8.1325499513156735E-2</v>
      </c>
      <c r="U1087" s="20">
        <f t="shared" si="232"/>
        <v>4.247727960121956E-2</v>
      </c>
      <c r="V1087" s="21">
        <f t="shared" si="233"/>
        <v>2.8745769025501761E-2</v>
      </c>
      <c r="W1087" s="26">
        <f t="shared" si="234"/>
        <v>42.825355727108459</v>
      </c>
      <c r="X1087" s="27">
        <f t="shared" si="235"/>
        <v>0.17993846944163219</v>
      </c>
      <c r="Y1087" s="27">
        <f t="shared" si="236"/>
        <v>0.10076554288731403</v>
      </c>
      <c r="Z1087" s="27">
        <f t="shared" si="237"/>
        <v>6.9976071449523627E-2</v>
      </c>
    </row>
    <row r="1088" spans="1:26" ht="15.75" customHeight="1" x14ac:dyDescent="0.25">
      <c r="A1088" s="2" t="s">
        <v>176</v>
      </c>
      <c r="B1088" t="s">
        <v>375</v>
      </c>
      <c r="C1088" t="s">
        <v>374</v>
      </c>
      <c r="D1088" s="18">
        <f>VLOOKUP(C1088,'Infected rate by state'!B:E,4,0)</f>
        <v>6.2179748494527662E-3</v>
      </c>
      <c r="E1088" s="2">
        <v>916</v>
      </c>
      <c r="F1088" s="2">
        <v>19</v>
      </c>
      <c r="G1088" s="2">
        <v>384</v>
      </c>
      <c r="H1088" s="4">
        <f t="shared" si="238"/>
        <v>650</v>
      </c>
      <c r="I1088" s="2">
        <v>9</v>
      </c>
      <c r="J1088" s="4">
        <f t="shared" si="239"/>
        <v>14</v>
      </c>
      <c r="K1088" s="3">
        <v>112434</v>
      </c>
      <c r="L1088" s="3">
        <f t="shared" si="226"/>
        <v>93131</v>
      </c>
      <c r="M1088" s="3">
        <v>19303</v>
      </c>
      <c r="N1088" s="3">
        <f t="shared" si="229"/>
        <v>1398.2235684467446</v>
      </c>
      <c r="O1088" s="3">
        <f t="shared" si="227"/>
        <v>288.46733602348894</v>
      </c>
      <c r="P1088" s="3">
        <f t="shared" si="228"/>
        <v>61.302177101340085</v>
      </c>
      <c r="Q1088" s="3">
        <v>2</v>
      </c>
      <c r="R1088" s="22">
        <v>18</v>
      </c>
      <c r="S1088" s="19">
        <f t="shared" si="230"/>
        <v>6.4103852449664211</v>
      </c>
      <c r="T1088" s="20">
        <f t="shared" si="231"/>
        <v>1.6693711575433388E-2</v>
      </c>
      <c r="U1088" s="20">
        <f t="shared" si="232"/>
        <v>9.8621311461021856E-3</v>
      </c>
      <c r="V1088" s="21">
        <f t="shared" si="233"/>
        <v>6.9982371669939092E-3</v>
      </c>
      <c r="W1088" s="26">
        <f t="shared" si="234"/>
        <v>1.3622706022520019</v>
      </c>
      <c r="X1088" s="27">
        <f t="shared" si="235"/>
        <v>0.15136340025022244</v>
      </c>
      <c r="Y1088" s="27">
        <f t="shared" si="236"/>
        <v>9.7305043018000137E-2</v>
      </c>
      <c r="Z1088" s="27">
        <f t="shared" si="237"/>
        <v>7.1698452750105363E-2</v>
      </c>
    </row>
    <row r="1089" spans="1:26" ht="15.75" customHeight="1" x14ac:dyDescent="0.25">
      <c r="A1089" s="2" t="s">
        <v>177</v>
      </c>
      <c r="B1089" t="s">
        <v>359</v>
      </c>
      <c r="C1089" t="s">
        <v>358</v>
      </c>
      <c r="D1089" s="18">
        <f>VLOOKUP(C1089,'Infected rate by state'!B:E,4,0)</f>
        <v>1.188659468272998E-3</v>
      </c>
      <c r="E1089" s="3">
        <v>1002</v>
      </c>
      <c r="F1089" s="2">
        <v>79</v>
      </c>
      <c r="G1089" s="2">
        <v>455</v>
      </c>
      <c r="H1089" s="4">
        <f t="shared" si="238"/>
        <v>728.5</v>
      </c>
      <c r="I1089" s="2">
        <v>39</v>
      </c>
      <c r="J1089" s="4">
        <f t="shared" si="239"/>
        <v>59</v>
      </c>
      <c r="K1089" s="3">
        <v>315091</v>
      </c>
      <c r="L1089" s="3">
        <f t="shared" si="226"/>
        <v>240789</v>
      </c>
      <c r="M1089" s="3">
        <v>74302</v>
      </c>
      <c r="N1089" s="3">
        <f t="shared" si="229"/>
        <v>749.07180103521443</v>
      </c>
      <c r="O1089" s="3">
        <f t="shared" si="227"/>
        <v>159.1043996008986</v>
      </c>
      <c r="P1089" s="3">
        <f t="shared" si="228"/>
        <v>35.007935795579392</v>
      </c>
      <c r="Q1089" s="3">
        <v>2</v>
      </c>
      <c r="R1089" s="22">
        <v>18</v>
      </c>
      <c r="S1089" s="19">
        <f t="shared" si="230"/>
        <v>3.5356533244644135</v>
      </c>
      <c r="T1089" s="20">
        <f t="shared" si="231"/>
        <v>7.7706666471745352E-3</v>
      </c>
      <c r="U1089" s="20">
        <f t="shared" si="232"/>
        <v>4.8533333211591128E-3</v>
      </c>
      <c r="V1089" s="21">
        <f t="shared" si="233"/>
        <v>3.5285961322000133E-3</v>
      </c>
      <c r="W1089" s="26">
        <f t="shared" si="234"/>
        <v>0.77795412879065318</v>
      </c>
      <c r="X1089" s="27">
        <f t="shared" si="235"/>
        <v>1.9947541763862903E-2</v>
      </c>
      <c r="Y1089" s="27">
        <f t="shared" si="236"/>
        <v>1.3185663199841579E-2</v>
      </c>
      <c r="Z1089" s="27">
        <f t="shared" si="237"/>
        <v>9.8475206176032049E-3</v>
      </c>
    </row>
    <row r="1090" spans="1:26" ht="15.75" customHeight="1" x14ac:dyDescent="0.25">
      <c r="A1090" s="2" t="s">
        <v>178</v>
      </c>
      <c r="B1090" t="s">
        <v>307</v>
      </c>
      <c r="C1090" t="s">
        <v>306</v>
      </c>
      <c r="D1090" s="18">
        <f>VLOOKUP(C1090,'Infected rate by state'!B:E,4,0)</f>
        <v>1.0017032509739916E-2</v>
      </c>
      <c r="E1090" s="3">
        <v>2066</v>
      </c>
      <c r="F1090" s="2">
        <v>282</v>
      </c>
      <c r="G1090" s="2">
        <v>695</v>
      </c>
      <c r="H1090" s="4">
        <f t="shared" si="238"/>
        <v>1380.5</v>
      </c>
      <c r="I1090" s="2">
        <v>101</v>
      </c>
      <c r="J1090" s="4">
        <f t="shared" si="239"/>
        <v>191.5</v>
      </c>
      <c r="K1090" s="3">
        <v>648957</v>
      </c>
      <c r="L1090" s="3">
        <f t="shared" ref="L1090:L1153" si="240">K1090-M1090</f>
        <v>513730</v>
      </c>
      <c r="M1090" s="3">
        <v>135227</v>
      </c>
      <c r="N1090" s="3">
        <f t="shared" si="229"/>
        <v>13001.246732846574</v>
      </c>
      <c r="O1090" s="3">
        <f t="shared" ref="O1090:O1153" si="241">0.19*N1090*(L1090/K1090)+0.285*N1090*(M1090/K1090)</f>
        <v>2727.6057977278228</v>
      </c>
      <c r="P1090" s="3">
        <f t="shared" ref="P1090:P1153" si="242">0.0361*N1090*(L1090/K1090)+0.0812*N1090*(M1090/K1090)</f>
        <v>591.52751467431426</v>
      </c>
      <c r="Q1090" s="3">
        <v>2</v>
      </c>
      <c r="R1090" s="22">
        <v>18</v>
      </c>
      <c r="S1090" s="19">
        <f t="shared" si="230"/>
        <v>60.613462171729395</v>
      </c>
      <c r="T1090" s="20">
        <f t="shared" si="231"/>
        <v>8.721361463558186E-2</v>
      </c>
      <c r="U1090" s="20">
        <f t="shared" si="232"/>
        <v>4.3906890381549726E-2</v>
      </c>
      <c r="V1090" s="21">
        <f t="shared" si="233"/>
        <v>2.9338558650401449E-2</v>
      </c>
      <c r="W1090" s="26">
        <f t="shared" si="234"/>
        <v>13.145055881651428</v>
      </c>
      <c r="X1090" s="27">
        <f t="shared" si="235"/>
        <v>0.13014906813516267</v>
      </c>
      <c r="Y1090" s="27">
        <f t="shared" si="236"/>
        <v>6.8642589460320771E-2</v>
      </c>
      <c r="Z1090" s="27">
        <f t="shared" si="237"/>
        <v>4.6613673339189463E-2</v>
      </c>
    </row>
    <row r="1091" spans="1:26" ht="15.75" customHeight="1" x14ac:dyDescent="0.25">
      <c r="A1091" s="2" t="s">
        <v>179</v>
      </c>
      <c r="B1091" t="s">
        <v>315</v>
      </c>
      <c r="C1091" t="s">
        <v>314</v>
      </c>
      <c r="D1091" s="18">
        <f>VLOOKUP(C1091,'Infected rate by state'!B:E,4,0)</f>
        <v>7.5362096948057532E-3</v>
      </c>
      <c r="E1091" s="3">
        <v>1478</v>
      </c>
      <c r="F1091" s="2">
        <v>118</v>
      </c>
      <c r="G1091" s="2">
        <v>467</v>
      </c>
      <c r="H1091" s="4">
        <f t="shared" si="238"/>
        <v>972.5</v>
      </c>
      <c r="I1091" s="2">
        <v>44</v>
      </c>
      <c r="J1091" s="4">
        <f t="shared" si="239"/>
        <v>81</v>
      </c>
      <c r="K1091" s="3">
        <v>680976</v>
      </c>
      <c r="L1091" s="3">
        <f t="shared" si="240"/>
        <v>561417</v>
      </c>
      <c r="M1091" s="3">
        <v>119559</v>
      </c>
      <c r="N1091" s="3">
        <f t="shared" ref="N1091:N1154" si="243">K1091*D1091*Q1091</f>
        <v>10263.955866260085</v>
      </c>
      <c r="O1091" s="3">
        <f t="shared" si="241"/>
        <v>2121.3457366206594</v>
      </c>
      <c r="P1091" s="3">
        <f t="shared" si="242"/>
        <v>451.80096365208465</v>
      </c>
      <c r="Q1091" s="3">
        <v>2</v>
      </c>
      <c r="R1091" s="22">
        <v>18</v>
      </c>
      <c r="S1091" s="19">
        <f t="shared" ref="S1091:S1154" si="244">O1091/(R1091*30/12)</f>
        <v>47.141016369347987</v>
      </c>
      <c r="T1091" s="20">
        <f t="shared" ref="T1091:T1154" si="245">S1091/$G1091</f>
        <v>0.10094436053393574</v>
      </c>
      <c r="U1091" s="20">
        <f t="shared" ref="U1091:U1154" si="246">S1091/$H1091</f>
        <v>4.8474052821951656E-2</v>
      </c>
      <c r="V1091" s="21">
        <f t="shared" ref="V1091:V1154" si="247">S1091/$E1091</f>
        <v>3.1895139627434364E-2</v>
      </c>
      <c r="W1091" s="26">
        <f t="shared" ref="W1091:W1154" si="248">P1091/(R1091*30/12)</f>
        <v>10.04002141449077</v>
      </c>
      <c r="X1091" s="27">
        <f t="shared" si="235"/>
        <v>0.22818230487479021</v>
      </c>
      <c r="Y1091" s="27">
        <f t="shared" si="236"/>
        <v>0.12395088166037987</v>
      </c>
      <c r="Z1091" s="27">
        <f t="shared" si="237"/>
        <v>8.50849272414472E-2</v>
      </c>
    </row>
    <row r="1092" spans="1:26" ht="15.75" customHeight="1" x14ac:dyDescent="0.25">
      <c r="A1092" s="2" t="s">
        <v>180</v>
      </c>
      <c r="B1092" t="s">
        <v>343</v>
      </c>
      <c r="C1092" t="s">
        <v>342</v>
      </c>
      <c r="D1092" s="18">
        <f>VLOOKUP(C1092,'Infected rate by state'!B:E,4,0)</f>
        <v>1.6300221488851765E-2</v>
      </c>
      <c r="E1092" s="3">
        <v>1064</v>
      </c>
      <c r="F1092" s="2">
        <v>102</v>
      </c>
      <c r="G1092" s="2">
        <v>561</v>
      </c>
      <c r="H1092" s="4">
        <f t="shared" si="238"/>
        <v>812.5</v>
      </c>
      <c r="I1092" s="2">
        <v>36</v>
      </c>
      <c r="J1092" s="4">
        <f t="shared" si="239"/>
        <v>69</v>
      </c>
      <c r="K1092" s="3">
        <v>204787</v>
      </c>
      <c r="L1092" s="3">
        <f t="shared" si="240"/>
        <v>163717</v>
      </c>
      <c r="M1092" s="3">
        <v>41070</v>
      </c>
      <c r="N1092" s="3">
        <f t="shared" si="243"/>
        <v>6676.146916074973</v>
      </c>
      <c r="O1092" s="3">
        <f t="shared" si="241"/>
        <v>1395.6634323982018</v>
      </c>
      <c r="P1092" s="3">
        <f t="shared" si="242"/>
        <v>301.39330237885872</v>
      </c>
      <c r="Q1092" s="3">
        <v>2</v>
      </c>
      <c r="R1092" s="22">
        <v>18</v>
      </c>
      <c r="S1092" s="19">
        <f t="shared" si="244"/>
        <v>31.014742942182263</v>
      </c>
      <c r="T1092" s="20">
        <f t="shared" si="245"/>
        <v>5.5284746777508491E-2</v>
      </c>
      <c r="U1092" s="20">
        <f t="shared" si="246"/>
        <v>3.8171991313455091E-2</v>
      </c>
      <c r="V1092" s="21">
        <f t="shared" si="247"/>
        <v>2.9149194494532203E-2</v>
      </c>
      <c r="W1092" s="26">
        <f t="shared" si="248"/>
        <v>6.6976289417524164</v>
      </c>
      <c r="X1092" s="27">
        <f t="shared" ref="X1092:X1155" si="249">W1092/$I1092</f>
        <v>0.18604524838201156</v>
      </c>
      <c r="Y1092" s="27">
        <f t="shared" ref="Y1092:Y1155" si="250">W1092/$J1092</f>
        <v>9.7067086112353859E-2</v>
      </c>
      <c r="Z1092" s="27">
        <f t="shared" ref="Z1092:Z1155" si="251">W1092/$F1092</f>
        <v>6.5663028840709958E-2</v>
      </c>
    </row>
    <row r="1093" spans="1:26" ht="15.75" customHeight="1" x14ac:dyDescent="0.25">
      <c r="A1093" s="2" t="s">
        <v>181</v>
      </c>
      <c r="B1093" t="s">
        <v>307</v>
      </c>
      <c r="C1093" t="s">
        <v>306</v>
      </c>
      <c r="D1093" s="18">
        <f>VLOOKUP(C1093,'Infected rate by state'!B:E,4,0)</f>
        <v>1.0017032509739916E-2</v>
      </c>
      <c r="E1093" s="3">
        <v>1225</v>
      </c>
      <c r="F1093" s="2">
        <v>131</v>
      </c>
      <c r="G1093" s="2">
        <v>461</v>
      </c>
      <c r="H1093" s="4">
        <f t="shared" si="238"/>
        <v>843</v>
      </c>
      <c r="I1093" s="2">
        <v>61</v>
      </c>
      <c r="J1093" s="4">
        <f t="shared" si="239"/>
        <v>96</v>
      </c>
      <c r="K1093" s="3">
        <v>360863</v>
      </c>
      <c r="L1093" s="3">
        <f t="shared" si="240"/>
        <v>292840</v>
      </c>
      <c r="M1093" s="3">
        <v>68023</v>
      </c>
      <c r="N1093" s="3">
        <f t="shared" si="243"/>
        <v>7229.5528051245501</v>
      </c>
      <c r="O1093" s="3">
        <f t="shared" si="241"/>
        <v>1503.0788674315718</v>
      </c>
      <c r="P1093" s="3">
        <f t="shared" si="242"/>
        <v>322.44810820238172</v>
      </c>
      <c r="Q1093" s="3">
        <v>2</v>
      </c>
      <c r="R1093" s="22">
        <v>18</v>
      </c>
      <c r="S1093" s="19">
        <f t="shared" si="244"/>
        <v>33.401752609590481</v>
      </c>
      <c r="T1093" s="20">
        <f t="shared" si="245"/>
        <v>7.2454994814729889E-2</v>
      </c>
      <c r="U1093" s="20">
        <f t="shared" si="246"/>
        <v>3.9622482336406264E-2</v>
      </c>
      <c r="V1093" s="21">
        <f t="shared" si="247"/>
        <v>2.7266736824155494E-2</v>
      </c>
      <c r="W1093" s="26">
        <f t="shared" si="248"/>
        <v>7.1655135156084828</v>
      </c>
      <c r="X1093" s="27">
        <f t="shared" si="249"/>
        <v>0.11746743468210627</v>
      </c>
      <c r="Y1093" s="27">
        <f t="shared" si="250"/>
        <v>7.4640765787588367E-2</v>
      </c>
      <c r="Z1093" s="27">
        <f t="shared" si="251"/>
        <v>5.4698576455026585E-2</v>
      </c>
    </row>
    <row r="1094" spans="1:26" ht="15.75" customHeight="1" x14ac:dyDescent="0.25">
      <c r="A1094" s="2" t="s">
        <v>182</v>
      </c>
      <c r="B1094" t="s">
        <v>402</v>
      </c>
      <c r="C1094" t="s">
        <v>401</v>
      </c>
      <c r="D1094" s="18">
        <f>VLOOKUP(C1094,'Infected rate by state'!B:E,4,0)</f>
        <v>2.0032295834281305E-3</v>
      </c>
      <c r="E1094" s="3">
        <v>1555</v>
      </c>
      <c r="F1094" s="2">
        <v>155</v>
      </c>
      <c r="G1094" s="2">
        <v>499</v>
      </c>
      <c r="H1094" s="4">
        <f t="shared" si="238"/>
        <v>1027</v>
      </c>
      <c r="I1094" s="2">
        <v>40</v>
      </c>
      <c r="J1094" s="4">
        <f t="shared" si="239"/>
        <v>97.5</v>
      </c>
      <c r="K1094" s="3">
        <v>329288</v>
      </c>
      <c r="L1094" s="3">
        <f t="shared" si="240"/>
        <v>260528</v>
      </c>
      <c r="M1094" s="3">
        <v>68760</v>
      </c>
      <c r="N1094" s="3">
        <f t="shared" si="243"/>
        <v>1319.2789261357646</v>
      </c>
      <c r="O1094" s="3">
        <f t="shared" si="241"/>
        <v>276.83398853553371</v>
      </c>
      <c r="P1094" s="3">
        <f t="shared" si="242"/>
        <v>60.050303600819042</v>
      </c>
      <c r="Q1094" s="3">
        <v>2</v>
      </c>
      <c r="R1094" s="22">
        <v>18</v>
      </c>
      <c r="S1094" s="19">
        <f t="shared" si="244"/>
        <v>6.1518664119007491</v>
      </c>
      <c r="T1094" s="20">
        <f t="shared" si="245"/>
        <v>1.2328389603007514E-2</v>
      </c>
      <c r="U1094" s="20">
        <f t="shared" si="246"/>
        <v>5.9901328256092984E-3</v>
      </c>
      <c r="V1094" s="21">
        <f t="shared" si="247"/>
        <v>3.9561841877175236E-3</v>
      </c>
      <c r="W1094" s="26">
        <f t="shared" si="248"/>
        <v>1.334451191129312</v>
      </c>
      <c r="X1094" s="27">
        <f t="shared" si="249"/>
        <v>3.3361279778232798E-2</v>
      </c>
      <c r="Y1094" s="27">
        <f t="shared" si="250"/>
        <v>1.3686678883377559E-2</v>
      </c>
      <c r="Z1094" s="27">
        <f t="shared" si="251"/>
        <v>8.6093625234149162E-3</v>
      </c>
    </row>
    <row r="1095" spans="1:26" ht="15.75" customHeight="1" x14ac:dyDescent="0.25">
      <c r="A1095" s="2" t="s">
        <v>183</v>
      </c>
      <c r="B1095" t="s">
        <v>367</v>
      </c>
      <c r="C1095" t="s">
        <v>366</v>
      </c>
      <c r="D1095" s="18">
        <f>VLOOKUP(C1095,'Infected rate by state'!B:E,4,0)</f>
        <v>2.4682967074759195E-2</v>
      </c>
      <c r="E1095" s="3">
        <v>1862</v>
      </c>
      <c r="F1095" s="2">
        <v>147</v>
      </c>
      <c r="G1095" s="2">
        <v>589</v>
      </c>
      <c r="H1095" s="4">
        <f t="shared" si="238"/>
        <v>1225.5</v>
      </c>
      <c r="I1095" s="2">
        <v>54</v>
      </c>
      <c r="J1095" s="4">
        <f t="shared" si="239"/>
        <v>100.5</v>
      </c>
      <c r="K1095" s="3">
        <v>795142</v>
      </c>
      <c r="L1095" s="3">
        <f t="shared" si="240"/>
        <v>637522</v>
      </c>
      <c r="M1095" s="3">
        <v>157620</v>
      </c>
      <c r="N1095" s="3">
        <f t="shared" si="243"/>
        <v>39252.927611516352</v>
      </c>
      <c r="O1095" s="3">
        <f t="shared" si="241"/>
        <v>8197.2568075495801</v>
      </c>
      <c r="P1095" s="3">
        <f t="shared" si="242"/>
        <v>1767.9564269589241</v>
      </c>
      <c r="Q1095" s="3">
        <v>2</v>
      </c>
      <c r="R1095" s="22">
        <v>18</v>
      </c>
      <c r="S1095" s="19">
        <f t="shared" si="244"/>
        <v>182.16126238999067</v>
      </c>
      <c r="T1095" s="20">
        <f t="shared" si="245"/>
        <v>0.30927209234293834</v>
      </c>
      <c r="U1095" s="20">
        <f t="shared" si="246"/>
        <v>0.14864240097102463</v>
      </c>
      <c r="V1095" s="21">
        <f t="shared" si="247"/>
        <v>9.7830967986031511E-2</v>
      </c>
      <c r="W1095" s="26">
        <f t="shared" si="248"/>
        <v>39.287920599087201</v>
      </c>
      <c r="X1095" s="27">
        <f t="shared" si="249"/>
        <v>0.72755408516828146</v>
      </c>
      <c r="Y1095" s="27">
        <f t="shared" si="250"/>
        <v>0.39092458307549455</v>
      </c>
      <c r="Z1095" s="27">
        <f t="shared" si="251"/>
        <v>0.26726476598018506</v>
      </c>
    </row>
    <row r="1096" spans="1:26" ht="15.75" customHeight="1" x14ac:dyDescent="0.25">
      <c r="A1096" s="2" t="s">
        <v>184</v>
      </c>
      <c r="B1096" t="s">
        <v>335</v>
      </c>
      <c r="C1096" t="s">
        <v>334</v>
      </c>
      <c r="D1096" s="18">
        <f>VLOOKUP(C1096,'Infected rate by state'!B:E,4,0)</f>
        <v>8.8985640980001352E-3</v>
      </c>
      <c r="E1096" s="2">
        <v>377</v>
      </c>
      <c r="F1096" s="2">
        <v>36</v>
      </c>
      <c r="G1096" s="2">
        <v>129</v>
      </c>
      <c r="H1096" s="4">
        <f t="shared" si="238"/>
        <v>253</v>
      </c>
      <c r="I1096" s="2">
        <v>8</v>
      </c>
      <c r="J1096" s="4">
        <f t="shared" si="239"/>
        <v>22</v>
      </c>
      <c r="K1096" s="3">
        <v>128803</v>
      </c>
      <c r="L1096" s="3">
        <f t="shared" si="240"/>
        <v>101140</v>
      </c>
      <c r="M1096" s="3">
        <v>27663</v>
      </c>
      <c r="N1096" s="3">
        <f t="shared" si="243"/>
        <v>2292.3235030294227</v>
      </c>
      <c r="O1096" s="3">
        <f t="shared" si="241"/>
        <v>482.31205151775606</v>
      </c>
      <c r="P1096" s="3">
        <f t="shared" si="242"/>
        <v>104.95659873295875</v>
      </c>
      <c r="Q1096" s="3">
        <v>2</v>
      </c>
      <c r="R1096" s="22">
        <v>18</v>
      </c>
      <c r="S1096" s="19">
        <f t="shared" si="244"/>
        <v>10.718045589283468</v>
      </c>
      <c r="T1096" s="20">
        <f t="shared" si="245"/>
        <v>8.3085624723127666E-2</v>
      </c>
      <c r="U1096" s="20">
        <f t="shared" si="246"/>
        <v>4.2363816558432681E-2</v>
      </c>
      <c r="V1096" s="21">
        <f t="shared" si="247"/>
        <v>2.8429829149293019E-2</v>
      </c>
      <c r="W1096" s="26">
        <f t="shared" si="248"/>
        <v>2.3323688607324167</v>
      </c>
      <c r="X1096" s="27">
        <f t="shared" si="249"/>
        <v>0.29154610759155208</v>
      </c>
      <c r="Y1096" s="27">
        <f t="shared" si="250"/>
        <v>0.10601676639692803</v>
      </c>
      <c r="Z1096" s="27">
        <f t="shared" si="251"/>
        <v>6.47880239092338E-2</v>
      </c>
    </row>
    <row r="1097" spans="1:26" ht="15.75" customHeight="1" x14ac:dyDescent="0.25">
      <c r="A1097" s="2" t="s">
        <v>185</v>
      </c>
      <c r="B1097" t="s">
        <v>335</v>
      </c>
      <c r="C1097" t="s">
        <v>334</v>
      </c>
      <c r="D1097" s="18">
        <f>VLOOKUP(C1097,'Infected rate by state'!B:E,4,0)</f>
        <v>8.8985640980001352E-3</v>
      </c>
      <c r="E1097" s="3">
        <v>1500</v>
      </c>
      <c r="F1097" s="2">
        <v>105</v>
      </c>
      <c r="G1097" s="2">
        <v>642</v>
      </c>
      <c r="H1097" s="4">
        <f t="shared" si="238"/>
        <v>1071</v>
      </c>
      <c r="I1097" s="2">
        <v>42</v>
      </c>
      <c r="J1097" s="4">
        <f t="shared" si="239"/>
        <v>73.5</v>
      </c>
      <c r="K1097" s="3">
        <v>239843</v>
      </c>
      <c r="L1097" s="3">
        <f t="shared" si="240"/>
        <v>194609</v>
      </c>
      <c r="M1097" s="3">
        <v>45234</v>
      </c>
      <c r="N1097" s="3">
        <f t="shared" si="243"/>
        <v>4268.516617913293</v>
      </c>
      <c r="O1097" s="3">
        <f t="shared" si="241"/>
        <v>887.49651060122392</v>
      </c>
      <c r="P1097" s="3">
        <f t="shared" si="242"/>
        <v>190.40054179315609</v>
      </c>
      <c r="Q1097" s="3">
        <v>2</v>
      </c>
      <c r="R1097" s="22">
        <v>18</v>
      </c>
      <c r="S1097" s="19">
        <f t="shared" si="244"/>
        <v>19.722144680027199</v>
      </c>
      <c r="T1097" s="20">
        <f t="shared" si="245"/>
        <v>3.0719851526522117E-2</v>
      </c>
      <c r="U1097" s="20">
        <f t="shared" si="246"/>
        <v>1.8414700915058077E-2</v>
      </c>
      <c r="V1097" s="21">
        <f t="shared" si="247"/>
        <v>1.3148096453351465E-2</v>
      </c>
      <c r="W1097" s="26">
        <f t="shared" si="248"/>
        <v>4.2311231509590241</v>
      </c>
      <c r="X1097" s="27">
        <f t="shared" si="249"/>
        <v>0.10074102740378629</v>
      </c>
      <c r="Y1097" s="27">
        <f t="shared" si="250"/>
        <v>5.7566301373592164E-2</v>
      </c>
      <c r="Z1097" s="27">
        <f t="shared" si="251"/>
        <v>4.0296410961514519E-2</v>
      </c>
    </row>
    <row r="1098" spans="1:26" ht="15.75" customHeight="1" x14ac:dyDescent="0.25">
      <c r="A1098" s="2" t="s">
        <v>186</v>
      </c>
      <c r="B1098" t="s">
        <v>351</v>
      </c>
      <c r="C1098" t="s">
        <v>350</v>
      </c>
      <c r="D1098" s="18">
        <f>VLOOKUP(C1098,'Infected rate by state'!B:E,4,0)</f>
        <v>9.0315118396853012E-3</v>
      </c>
      <c r="E1098" s="2">
        <v>501</v>
      </c>
      <c r="F1098" s="2">
        <v>57</v>
      </c>
      <c r="G1098" s="2">
        <v>253</v>
      </c>
      <c r="H1098" s="4">
        <f t="shared" si="238"/>
        <v>377</v>
      </c>
      <c r="I1098" s="2">
        <v>40</v>
      </c>
      <c r="J1098" s="4">
        <f t="shared" si="239"/>
        <v>48.5</v>
      </c>
      <c r="K1098" s="3">
        <v>209507</v>
      </c>
      <c r="L1098" s="3">
        <f t="shared" si="240"/>
        <v>163853</v>
      </c>
      <c r="M1098" s="3">
        <v>45654</v>
      </c>
      <c r="N1098" s="3">
        <f t="shared" si="243"/>
        <v>3784.3299019938968</v>
      </c>
      <c r="O1098" s="3">
        <f t="shared" si="241"/>
        <v>797.36436326934904</v>
      </c>
      <c r="P1098" s="3">
        <f t="shared" si="242"/>
        <v>173.8059921278948</v>
      </c>
      <c r="Q1098" s="3">
        <v>2</v>
      </c>
      <c r="R1098" s="22">
        <v>18</v>
      </c>
      <c r="S1098" s="19">
        <f t="shared" si="244"/>
        <v>17.719208072652201</v>
      </c>
      <c r="T1098" s="20">
        <f t="shared" si="245"/>
        <v>7.0036395544079838E-2</v>
      </c>
      <c r="U1098" s="20">
        <f t="shared" si="246"/>
        <v>4.7000551916849341E-2</v>
      </c>
      <c r="V1098" s="21">
        <f t="shared" si="247"/>
        <v>3.5367680783736928E-2</v>
      </c>
      <c r="W1098" s="26">
        <f t="shared" si="248"/>
        <v>3.8623553806198845</v>
      </c>
      <c r="X1098" s="27">
        <f t="shared" si="249"/>
        <v>9.6558884515497115E-2</v>
      </c>
      <c r="Y1098" s="27">
        <f t="shared" si="250"/>
        <v>7.9636193414842973E-2</v>
      </c>
      <c r="Z1098" s="27">
        <f t="shared" si="251"/>
        <v>6.7760620712629546E-2</v>
      </c>
    </row>
    <row r="1099" spans="1:26" ht="15.75" customHeight="1" x14ac:dyDescent="0.25">
      <c r="A1099" s="2" t="s">
        <v>187</v>
      </c>
      <c r="B1099" t="s">
        <v>315</v>
      </c>
      <c r="C1099" t="s">
        <v>314</v>
      </c>
      <c r="D1099" s="18">
        <f>VLOOKUP(C1099,'Infected rate by state'!B:E,4,0)</f>
        <v>7.5362096948057532E-3</v>
      </c>
      <c r="E1099" s="2">
        <v>456</v>
      </c>
      <c r="F1099" s="2">
        <v>70</v>
      </c>
      <c r="G1099" s="2">
        <v>152</v>
      </c>
      <c r="H1099" s="4">
        <f t="shared" si="238"/>
        <v>304</v>
      </c>
      <c r="I1099" s="2">
        <v>41</v>
      </c>
      <c r="J1099" s="4">
        <f t="shared" si="239"/>
        <v>55.5</v>
      </c>
      <c r="K1099" s="3">
        <v>218503</v>
      </c>
      <c r="L1099" s="3">
        <f t="shared" si="240"/>
        <v>164878</v>
      </c>
      <c r="M1099" s="3">
        <v>53625</v>
      </c>
      <c r="N1099" s="3">
        <f t="shared" si="243"/>
        <v>3293.368853888283</v>
      </c>
      <c r="O1099" s="3">
        <f t="shared" si="241"/>
        <v>702.52463876672584</v>
      </c>
      <c r="P1099" s="3">
        <f t="shared" si="242"/>
        <v>155.34307351390007</v>
      </c>
      <c r="Q1099" s="3">
        <v>2</v>
      </c>
      <c r="R1099" s="22">
        <v>18</v>
      </c>
      <c r="S1099" s="19">
        <f t="shared" si="244"/>
        <v>15.611658639260574</v>
      </c>
      <c r="T1099" s="20">
        <f t="shared" si="245"/>
        <v>0.10270828052145115</v>
      </c>
      <c r="U1099" s="20">
        <f t="shared" si="246"/>
        <v>5.1354140260725573E-2</v>
      </c>
      <c r="V1099" s="21">
        <f t="shared" si="247"/>
        <v>3.4236093507150379E-2</v>
      </c>
      <c r="W1099" s="26">
        <f t="shared" si="248"/>
        <v>3.4520683003088903</v>
      </c>
      <c r="X1099" s="27">
        <f t="shared" si="249"/>
        <v>8.4196787812411966E-2</v>
      </c>
      <c r="Y1099" s="27">
        <f t="shared" si="250"/>
        <v>6.2199428834394423E-2</v>
      </c>
      <c r="Z1099" s="27">
        <f t="shared" si="251"/>
        <v>4.9315261432984148E-2</v>
      </c>
    </row>
    <row r="1100" spans="1:26" ht="15.75" customHeight="1" x14ac:dyDescent="0.25">
      <c r="A1100" s="2" t="s">
        <v>188</v>
      </c>
      <c r="B1100" t="s">
        <v>391</v>
      </c>
      <c r="C1100" t="s">
        <v>390</v>
      </c>
      <c r="D1100" s="18">
        <f>VLOOKUP(C1100,'Infected rate by state'!B:E,4,0)</f>
        <v>8.0848590084330874E-3</v>
      </c>
      <c r="E1100" s="3">
        <v>7810</v>
      </c>
      <c r="F1100" s="3">
        <v>1118</v>
      </c>
      <c r="G1100" s="3">
        <v>2987</v>
      </c>
      <c r="H1100" s="4">
        <f t="shared" si="238"/>
        <v>5398.5</v>
      </c>
      <c r="I1100" s="2">
        <v>317</v>
      </c>
      <c r="J1100" s="4">
        <f t="shared" si="239"/>
        <v>717.5</v>
      </c>
      <c r="K1100" s="3">
        <v>2282662</v>
      </c>
      <c r="L1100" s="3">
        <f t="shared" si="240"/>
        <v>1871675</v>
      </c>
      <c r="M1100" s="3">
        <v>410987</v>
      </c>
      <c r="N1100" s="3">
        <f t="shared" si="243"/>
        <v>36910.000867815776</v>
      </c>
      <c r="O1100" s="3">
        <f t="shared" si="241"/>
        <v>7644.2268352517858</v>
      </c>
      <c r="P1100" s="3">
        <f t="shared" si="242"/>
        <v>1632.1650611549094</v>
      </c>
      <c r="Q1100" s="3">
        <v>2</v>
      </c>
      <c r="R1100" s="22">
        <v>18</v>
      </c>
      <c r="S1100" s="19">
        <f t="shared" si="244"/>
        <v>169.87170745003968</v>
      </c>
      <c r="T1100" s="20">
        <f t="shared" si="245"/>
        <v>5.6870340626059487E-2</v>
      </c>
      <c r="U1100" s="20">
        <f t="shared" si="246"/>
        <v>3.1466464286383194E-2</v>
      </c>
      <c r="V1100" s="21">
        <f t="shared" si="247"/>
        <v>2.1750538725997397E-2</v>
      </c>
      <c r="W1100" s="26">
        <f t="shared" si="248"/>
        <v>36.270334692331318</v>
      </c>
      <c r="X1100" s="27">
        <f t="shared" si="249"/>
        <v>0.11441745959725967</v>
      </c>
      <c r="Y1100" s="27">
        <f t="shared" si="250"/>
        <v>5.0550989118231804E-2</v>
      </c>
      <c r="Z1100" s="27">
        <f t="shared" si="251"/>
        <v>3.2442159832138925E-2</v>
      </c>
    </row>
    <row r="1101" spans="1:26" ht="15.75" customHeight="1" x14ac:dyDescent="0.25">
      <c r="A1101" s="2" t="s">
        <v>189</v>
      </c>
      <c r="B1101" t="s">
        <v>404</v>
      </c>
      <c r="C1101" t="s">
        <v>403</v>
      </c>
      <c r="D1101" s="18">
        <f>VLOOKUP(C1101,'Infected rate by state'!B:E,4,0)</f>
        <v>6.3160817769393265E-3</v>
      </c>
      <c r="E1101" s="2">
        <v>447</v>
      </c>
      <c r="F1101" s="2">
        <v>46</v>
      </c>
      <c r="G1101" s="2">
        <v>262</v>
      </c>
      <c r="H1101" s="4">
        <f t="shared" si="238"/>
        <v>354.5</v>
      </c>
      <c r="I1101" s="2">
        <v>25</v>
      </c>
      <c r="J1101" s="4">
        <f t="shared" si="239"/>
        <v>35.5</v>
      </c>
      <c r="K1101" s="3">
        <v>191863</v>
      </c>
      <c r="L1101" s="3">
        <f t="shared" si="240"/>
        <v>151964</v>
      </c>
      <c r="M1101" s="3">
        <v>39899</v>
      </c>
      <c r="N1101" s="3">
        <f t="shared" si="243"/>
        <v>2423.6447959378202</v>
      </c>
      <c r="O1101" s="3">
        <f t="shared" si="241"/>
        <v>508.37352712362519</v>
      </c>
      <c r="P1101" s="3">
        <f t="shared" si="242"/>
        <v>110.22445941634811</v>
      </c>
      <c r="Q1101" s="3">
        <v>2</v>
      </c>
      <c r="R1101" s="22">
        <v>18</v>
      </c>
      <c r="S1101" s="19">
        <f t="shared" si="244"/>
        <v>11.297189491636116</v>
      </c>
      <c r="T1101" s="20">
        <f t="shared" si="245"/>
        <v>4.3119043861206553E-2</v>
      </c>
      <c r="U1101" s="20">
        <f t="shared" si="246"/>
        <v>3.1867953431977764E-2</v>
      </c>
      <c r="V1101" s="21">
        <f t="shared" si="247"/>
        <v>2.5273354567418603E-2</v>
      </c>
      <c r="W1101" s="26">
        <f t="shared" si="248"/>
        <v>2.4494324314744023</v>
      </c>
      <c r="X1101" s="27">
        <f t="shared" si="249"/>
        <v>9.7977297258976095E-2</v>
      </c>
      <c r="Y1101" s="27">
        <f t="shared" si="250"/>
        <v>6.8998096661250771E-2</v>
      </c>
      <c r="Z1101" s="27">
        <f t="shared" si="251"/>
        <v>5.3248531119008742E-2</v>
      </c>
    </row>
    <row r="1102" spans="1:26" ht="15.75" customHeight="1" x14ac:dyDescent="0.25">
      <c r="A1102" s="2" t="s">
        <v>190</v>
      </c>
      <c r="B1102" t="s">
        <v>367</v>
      </c>
      <c r="C1102" t="s">
        <v>366</v>
      </c>
      <c r="D1102" s="18">
        <f>VLOOKUP(C1102,'Infected rate by state'!B:E,4,0)</f>
        <v>2.4682967074759195E-2</v>
      </c>
      <c r="E1102" s="3">
        <v>2177</v>
      </c>
      <c r="F1102" s="2">
        <v>213</v>
      </c>
      <c r="G1102" s="2">
        <v>616</v>
      </c>
      <c r="H1102" s="4">
        <f t="shared" si="238"/>
        <v>1396.5</v>
      </c>
      <c r="I1102" s="2">
        <v>126</v>
      </c>
      <c r="J1102" s="4">
        <f t="shared" si="239"/>
        <v>169.5</v>
      </c>
      <c r="K1102" s="3">
        <v>845392</v>
      </c>
      <c r="L1102" s="3">
        <f t="shared" si="240"/>
        <v>692012</v>
      </c>
      <c r="M1102" s="3">
        <v>153380</v>
      </c>
      <c r="N1102" s="3">
        <f t="shared" si="243"/>
        <v>41733.565802529651</v>
      </c>
      <c r="O1102" s="3">
        <f t="shared" si="241"/>
        <v>8648.693465566681</v>
      </c>
      <c r="P1102" s="3">
        <f t="shared" si="242"/>
        <v>1848.0675142626965</v>
      </c>
      <c r="Q1102" s="3">
        <v>2</v>
      </c>
      <c r="R1102" s="22">
        <v>18</v>
      </c>
      <c r="S1102" s="19">
        <f t="shared" si="244"/>
        <v>192.19318812370403</v>
      </c>
      <c r="T1102" s="20">
        <f t="shared" si="245"/>
        <v>0.31200192877224681</v>
      </c>
      <c r="U1102" s="20">
        <f t="shared" si="246"/>
        <v>0.13762491093713142</v>
      </c>
      <c r="V1102" s="21">
        <f t="shared" si="247"/>
        <v>8.8283503961278834E-2</v>
      </c>
      <c r="W1102" s="26">
        <f t="shared" si="248"/>
        <v>41.068166983615477</v>
      </c>
      <c r="X1102" s="27">
        <f t="shared" si="249"/>
        <v>0.32593783320329744</v>
      </c>
      <c r="Y1102" s="27">
        <f t="shared" si="250"/>
        <v>0.24229007069979633</v>
      </c>
      <c r="Z1102" s="27">
        <f t="shared" si="251"/>
        <v>0.19280829569772523</v>
      </c>
    </row>
    <row r="1103" spans="1:26" ht="15.75" customHeight="1" x14ac:dyDescent="0.25">
      <c r="A1103" s="2" t="s">
        <v>191</v>
      </c>
      <c r="B1103" t="s">
        <v>319</v>
      </c>
      <c r="C1103" t="s">
        <v>318</v>
      </c>
      <c r="D1103" s="18">
        <f>VLOOKUP(C1103,'Infected rate by state'!B:E,4,0)</f>
        <v>1.6392760880107365E-2</v>
      </c>
      <c r="E1103" s="3">
        <v>2825</v>
      </c>
      <c r="F1103" s="2">
        <v>286</v>
      </c>
      <c r="G1103" s="2">
        <v>610</v>
      </c>
      <c r="H1103" s="4">
        <f t="shared" si="238"/>
        <v>1717.5</v>
      </c>
      <c r="I1103" s="2">
        <v>118</v>
      </c>
      <c r="J1103" s="4">
        <f t="shared" si="239"/>
        <v>202</v>
      </c>
      <c r="K1103" s="3">
        <v>1177072</v>
      </c>
      <c r="L1103" s="3">
        <f t="shared" si="240"/>
        <v>932988</v>
      </c>
      <c r="M1103" s="3">
        <v>244084</v>
      </c>
      <c r="N1103" s="3">
        <f t="shared" si="243"/>
        <v>38590.91966933947</v>
      </c>
      <c r="O1103" s="3">
        <f t="shared" si="241"/>
        <v>8092.504760039923</v>
      </c>
      <c r="P1103" s="3">
        <f t="shared" si="242"/>
        <v>1754.0414003918982</v>
      </c>
      <c r="Q1103" s="3">
        <v>2</v>
      </c>
      <c r="R1103" s="22">
        <v>18</v>
      </c>
      <c r="S1103" s="19">
        <f t="shared" si="244"/>
        <v>179.8334391119983</v>
      </c>
      <c r="T1103" s="20">
        <f t="shared" si="245"/>
        <v>0.29480891657704639</v>
      </c>
      <c r="U1103" s="20">
        <f t="shared" si="246"/>
        <v>0.10470651476681124</v>
      </c>
      <c r="V1103" s="21">
        <f t="shared" si="247"/>
        <v>6.3657854552919751E-2</v>
      </c>
      <c r="W1103" s="26">
        <f t="shared" si="248"/>
        <v>38.978697786486627</v>
      </c>
      <c r="X1103" s="27">
        <f t="shared" si="249"/>
        <v>0.330327947343107</v>
      </c>
      <c r="Y1103" s="27">
        <f t="shared" si="250"/>
        <v>0.19296385042815162</v>
      </c>
      <c r="Z1103" s="27">
        <f t="shared" si="251"/>
        <v>0.1362891530996036</v>
      </c>
    </row>
    <row r="1104" spans="1:26" ht="15.75" customHeight="1" x14ac:dyDescent="0.25">
      <c r="A1104" s="2" t="s">
        <v>192</v>
      </c>
      <c r="B1104" t="s">
        <v>343</v>
      </c>
      <c r="C1104" t="s">
        <v>342</v>
      </c>
      <c r="D1104" s="18">
        <f>VLOOKUP(C1104,'Infected rate by state'!B:E,4,0)</f>
        <v>1.6300221488851765E-2</v>
      </c>
      <c r="E1104" s="3">
        <v>2491</v>
      </c>
      <c r="F1104" s="2">
        <v>313</v>
      </c>
      <c r="G1104" s="2">
        <v>869</v>
      </c>
      <c r="H1104" s="4">
        <f t="shared" si="238"/>
        <v>1680</v>
      </c>
      <c r="I1104" s="2">
        <v>77</v>
      </c>
      <c r="J1104" s="4">
        <f t="shared" si="239"/>
        <v>195</v>
      </c>
      <c r="K1104" s="3">
        <v>554325</v>
      </c>
      <c r="L1104" s="3">
        <f t="shared" si="240"/>
        <v>462288</v>
      </c>
      <c r="M1104" s="3">
        <v>92037</v>
      </c>
      <c r="N1104" s="3">
        <f t="shared" si="243"/>
        <v>18071.240553615509</v>
      </c>
      <c r="O1104" s="3">
        <f t="shared" si="241"/>
        <v>3718.5781673691422</v>
      </c>
      <c r="P1104" s="3">
        <f t="shared" si="242"/>
        <v>787.69194234780423</v>
      </c>
      <c r="Q1104" s="3">
        <v>2</v>
      </c>
      <c r="R1104" s="22">
        <v>18</v>
      </c>
      <c r="S1104" s="19">
        <f t="shared" si="244"/>
        <v>82.635070385980939</v>
      </c>
      <c r="T1104" s="20">
        <f t="shared" si="245"/>
        <v>9.5092140835421099E-2</v>
      </c>
      <c r="U1104" s="20">
        <f t="shared" si="246"/>
        <v>4.9187541896417226E-2</v>
      </c>
      <c r="V1104" s="21">
        <f t="shared" si="247"/>
        <v>3.3173452583693676E-2</v>
      </c>
      <c r="W1104" s="26">
        <f t="shared" si="248"/>
        <v>17.504265385506759</v>
      </c>
      <c r="X1104" s="27">
        <f t="shared" si="249"/>
        <v>0.22732812188969817</v>
      </c>
      <c r="Y1104" s="27">
        <f t="shared" si="250"/>
        <v>8.976546351541928E-2</v>
      </c>
      <c r="Z1104" s="27">
        <f t="shared" si="251"/>
        <v>5.5924170560724469E-2</v>
      </c>
    </row>
    <row r="1105" spans="1:26" ht="15.75" customHeight="1" x14ac:dyDescent="0.25">
      <c r="A1105" s="2" t="s">
        <v>193</v>
      </c>
      <c r="B1105" t="s">
        <v>367</v>
      </c>
      <c r="C1105" t="s">
        <v>366</v>
      </c>
      <c r="D1105" s="18">
        <f>VLOOKUP(C1105,'Infected rate by state'!B:E,4,0)</f>
        <v>2.4682967074759195E-2</v>
      </c>
      <c r="E1105" s="3">
        <v>3636</v>
      </c>
      <c r="F1105" s="2">
        <v>403</v>
      </c>
      <c r="G1105" s="3">
        <v>1033</v>
      </c>
      <c r="H1105" s="4">
        <f t="shared" si="238"/>
        <v>2334.5</v>
      </c>
      <c r="I1105" s="2">
        <v>195</v>
      </c>
      <c r="J1105" s="4">
        <f t="shared" si="239"/>
        <v>299</v>
      </c>
      <c r="K1105" s="3">
        <v>1233539</v>
      </c>
      <c r="L1105" s="3">
        <f t="shared" si="240"/>
        <v>1035449</v>
      </c>
      <c r="M1105" s="3">
        <v>198090</v>
      </c>
      <c r="N1105" s="3">
        <f t="shared" si="243"/>
        <v>60894.805044862769</v>
      </c>
      <c r="O1105" s="3">
        <f t="shared" si="241"/>
        <v>12499.008258613345</v>
      </c>
      <c r="P1105" s="3">
        <f t="shared" si="242"/>
        <v>2639.3307572146282</v>
      </c>
      <c r="Q1105" s="3">
        <v>2</v>
      </c>
      <c r="R1105" s="22">
        <v>18</v>
      </c>
      <c r="S1105" s="19">
        <f t="shared" si="244"/>
        <v>277.75573908029656</v>
      </c>
      <c r="T1105" s="20">
        <f t="shared" si="245"/>
        <v>0.26888261285604703</v>
      </c>
      <c r="U1105" s="20">
        <f t="shared" si="246"/>
        <v>0.11897868454928102</v>
      </c>
      <c r="V1105" s="21">
        <f t="shared" si="247"/>
        <v>7.6390467293810937E-2</v>
      </c>
      <c r="W1105" s="26">
        <f t="shared" si="248"/>
        <v>58.651794604769513</v>
      </c>
      <c r="X1105" s="27">
        <f t="shared" si="249"/>
        <v>0.30077843387061287</v>
      </c>
      <c r="Y1105" s="27">
        <f t="shared" si="250"/>
        <v>0.19615984817648666</v>
      </c>
      <c r="Z1105" s="27">
        <f t="shared" si="251"/>
        <v>0.14553795187287721</v>
      </c>
    </row>
    <row r="1106" spans="1:26" ht="15.75" customHeight="1" x14ac:dyDescent="0.25">
      <c r="A1106" s="2" t="s">
        <v>194</v>
      </c>
      <c r="B1106" t="s">
        <v>399</v>
      </c>
      <c r="C1106" t="s">
        <v>398</v>
      </c>
      <c r="D1106" s="18">
        <f>VLOOKUP(C1106,'Infected rate by state'!B:E,4,0)</f>
        <v>9.4446465970496208E-3</v>
      </c>
      <c r="E1106" s="2">
        <v>905</v>
      </c>
      <c r="F1106" s="2">
        <v>145</v>
      </c>
      <c r="G1106" s="2">
        <v>251</v>
      </c>
      <c r="H1106" s="4">
        <f t="shared" si="238"/>
        <v>578</v>
      </c>
      <c r="I1106" s="2">
        <v>45</v>
      </c>
      <c r="J1106" s="4">
        <f t="shared" si="239"/>
        <v>95</v>
      </c>
      <c r="K1106" s="3">
        <v>447424</v>
      </c>
      <c r="L1106" s="3">
        <f t="shared" si="240"/>
        <v>358039</v>
      </c>
      <c r="M1106" s="3">
        <v>89385</v>
      </c>
      <c r="N1106" s="3">
        <f t="shared" si="243"/>
        <v>8451.5231180766586</v>
      </c>
      <c r="O1106" s="3">
        <f t="shared" si="241"/>
        <v>1766.1892422892483</v>
      </c>
      <c r="P1106" s="3">
        <f t="shared" si="242"/>
        <v>381.24770275673808</v>
      </c>
      <c r="Q1106" s="3">
        <v>2</v>
      </c>
      <c r="R1106" s="22">
        <v>18</v>
      </c>
      <c r="S1106" s="19">
        <f t="shared" si="244"/>
        <v>39.24864982864996</v>
      </c>
      <c r="T1106" s="20">
        <f t="shared" si="245"/>
        <v>0.15636912282330662</v>
      </c>
      <c r="U1106" s="20">
        <f t="shared" si="246"/>
        <v>6.7904238457871899E-2</v>
      </c>
      <c r="V1106" s="21">
        <f t="shared" si="247"/>
        <v>4.3368673843812107E-2</v>
      </c>
      <c r="W1106" s="26">
        <f t="shared" si="248"/>
        <v>8.4721711723719579</v>
      </c>
      <c r="X1106" s="27">
        <f t="shared" si="249"/>
        <v>0.18827047049715462</v>
      </c>
      <c r="Y1106" s="27">
        <f t="shared" si="250"/>
        <v>8.9180749182862715E-2</v>
      </c>
      <c r="Z1106" s="27">
        <f t="shared" si="251"/>
        <v>5.8428766706013505E-2</v>
      </c>
    </row>
    <row r="1107" spans="1:26" ht="15.75" customHeight="1" x14ac:dyDescent="0.25">
      <c r="A1107" s="2" t="s">
        <v>195</v>
      </c>
      <c r="B1107" t="s">
        <v>399</v>
      </c>
      <c r="C1107" t="s">
        <v>398</v>
      </c>
      <c r="D1107" s="18">
        <f>VLOOKUP(C1107,'Infected rate by state'!B:E,4,0)</f>
        <v>9.4446465970496208E-3</v>
      </c>
      <c r="E1107" s="3">
        <v>2543</v>
      </c>
      <c r="F1107" s="2">
        <v>276</v>
      </c>
      <c r="G1107" s="2">
        <v>782</v>
      </c>
      <c r="H1107" s="4">
        <f t="shared" si="238"/>
        <v>1662.5</v>
      </c>
      <c r="I1107" s="2">
        <v>82</v>
      </c>
      <c r="J1107" s="4">
        <f t="shared" si="239"/>
        <v>179</v>
      </c>
      <c r="K1107" s="3">
        <v>1023500</v>
      </c>
      <c r="L1107" s="3">
        <f t="shared" si="240"/>
        <v>849309</v>
      </c>
      <c r="M1107" s="3">
        <v>174191</v>
      </c>
      <c r="N1107" s="3">
        <f t="shared" si="243"/>
        <v>19333.191584160573</v>
      </c>
      <c r="O1107" s="3">
        <f t="shared" si="241"/>
        <v>3985.8891637139759</v>
      </c>
      <c r="P1107" s="3">
        <f t="shared" si="242"/>
        <v>846.32276986007435</v>
      </c>
      <c r="Q1107" s="3">
        <v>2</v>
      </c>
      <c r="R1107" s="22">
        <v>18</v>
      </c>
      <c r="S1107" s="19">
        <f t="shared" si="244"/>
        <v>88.575314749199464</v>
      </c>
      <c r="T1107" s="20">
        <f t="shared" si="245"/>
        <v>0.11326766591969241</v>
      </c>
      <c r="U1107" s="20">
        <f t="shared" si="246"/>
        <v>5.3278384811548549E-2</v>
      </c>
      <c r="V1107" s="21">
        <f t="shared" si="247"/>
        <v>3.4831032146755592E-2</v>
      </c>
      <c r="W1107" s="26">
        <f t="shared" si="248"/>
        <v>18.807172663557207</v>
      </c>
      <c r="X1107" s="27">
        <f t="shared" si="249"/>
        <v>0.22935576418972203</v>
      </c>
      <c r="Y1107" s="27">
        <f t="shared" si="250"/>
        <v>0.1050680037070235</v>
      </c>
      <c r="Z1107" s="27">
        <f t="shared" si="251"/>
        <v>6.8141929940424659E-2</v>
      </c>
    </row>
    <row r="1108" spans="1:26" ht="15.75" customHeight="1" x14ac:dyDescent="0.25">
      <c r="A1108" s="2" t="s">
        <v>196</v>
      </c>
      <c r="B1108" t="s">
        <v>325</v>
      </c>
      <c r="C1108" t="s">
        <v>324</v>
      </c>
      <c r="D1108" s="18">
        <f>VLOOKUP(C1108,'Infected rate by state'!B:E,4,0)</f>
        <v>8.9298079160438481E-3</v>
      </c>
      <c r="E1108" s="2">
        <v>902</v>
      </c>
      <c r="F1108" s="2">
        <v>150</v>
      </c>
      <c r="G1108" s="2">
        <v>289</v>
      </c>
      <c r="H1108" s="4">
        <f t="shared" si="238"/>
        <v>595.5</v>
      </c>
      <c r="I1108" s="2">
        <v>51</v>
      </c>
      <c r="J1108" s="4">
        <f t="shared" si="239"/>
        <v>100.5</v>
      </c>
      <c r="K1108" s="3">
        <v>449792</v>
      </c>
      <c r="L1108" s="3">
        <f t="shared" si="240"/>
        <v>264738</v>
      </c>
      <c r="M1108" s="3">
        <v>185054</v>
      </c>
      <c r="N1108" s="3">
        <f t="shared" si="243"/>
        <v>8033.112324346389</v>
      </c>
      <c r="O1108" s="3">
        <f t="shared" si="241"/>
        <v>1840.2657097039737</v>
      </c>
      <c r="P1108" s="3">
        <f t="shared" si="242"/>
        <v>439.05055491232577</v>
      </c>
      <c r="Q1108" s="3">
        <v>2</v>
      </c>
      <c r="R1108" s="22">
        <v>18</v>
      </c>
      <c r="S1108" s="19">
        <f t="shared" si="244"/>
        <v>40.894793548977191</v>
      </c>
      <c r="T1108" s="20">
        <f t="shared" si="245"/>
        <v>0.14150447594801796</v>
      </c>
      <c r="U1108" s="20">
        <f t="shared" si="246"/>
        <v>6.8673037025990244E-2</v>
      </c>
      <c r="V1108" s="21">
        <f t="shared" si="247"/>
        <v>4.5337908590883803E-2</v>
      </c>
      <c r="W1108" s="26">
        <f t="shared" si="248"/>
        <v>9.756678998051683</v>
      </c>
      <c r="X1108" s="27">
        <f t="shared" si="249"/>
        <v>0.19130743133434672</v>
      </c>
      <c r="Y1108" s="27">
        <f t="shared" si="250"/>
        <v>9.7081383065190874E-2</v>
      </c>
      <c r="Z1108" s="27">
        <f t="shared" si="251"/>
        <v>6.5044526653677881E-2</v>
      </c>
    </row>
    <row r="1109" spans="1:26" ht="15.75" customHeight="1" x14ac:dyDescent="0.25">
      <c r="A1109" s="2" t="s">
        <v>197</v>
      </c>
      <c r="B1109" t="s">
        <v>393</v>
      </c>
      <c r="C1109" t="s">
        <v>392</v>
      </c>
      <c r="D1109" s="18">
        <f>VLOOKUP(C1109,'Infected rate by state'!B:E,4,0)</f>
        <v>7.5097590818065515E-3</v>
      </c>
      <c r="E1109" s="3">
        <v>1014</v>
      </c>
      <c r="F1109" s="2">
        <v>101</v>
      </c>
      <c r="G1109" s="2">
        <v>543</v>
      </c>
      <c r="H1109" s="4">
        <f t="shared" si="238"/>
        <v>778.5</v>
      </c>
      <c r="I1109" s="2">
        <v>38</v>
      </c>
      <c r="J1109" s="4">
        <f t="shared" si="239"/>
        <v>69.5</v>
      </c>
      <c r="K1109" s="3">
        <v>283753</v>
      </c>
      <c r="L1109" s="3">
        <f t="shared" si="240"/>
        <v>240571</v>
      </c>
      <c r="M1109" s="3">
        <v>43182</v>
      </c>
      <c r="N1109" s="3">
        <f t="shared" si="243"/>
        <v>4261.8333374797085</v>
      </c>
      <c r="O1109" s="3">
        <f t="shared" si="241"/>
        <v>871.36275328855299</v>
      </c>
      <c r="P1109" s="3">
        <f t="shared" si="242"/>
        <v>183.10281826670294</v>
      </c>
      <c r="Q1109" s="3">
        <v>2</v>
      </c>
      <c r="R1109" s="22">
        <v>18</v>
      </c>
      <c r="S1109" s="19">
        <f t="shared" si="244"/>
        <v>19.363616739745623</v>
      </c>
      <c r="T1109" s="20">
        <f t="shared" si="245"/>
        <v>3.5660435984798566E-2</v>
      </c>
      <c r="U1109" s="20">
        <f t="shared" si="246"/>
        <v>2.4872982324657192E-2</v>
      </c>
      <c r="V1109" s="21">
        <f t="shared" si="247"/>
        <v>1.909626897410811E-2</v>
      </c>
      <c r="W1109" s="26">
        <f t="shared" si="248"/>
        <v>4.068951517037843</v>
      </c>
      <c r="X1109" s="27">
        <f t="shared" si="249"/>
        <v>0.10707767150099587</v>
      </c>
      <c r="Y1109" s="27">
        <f t="shared" si="250"/>
        <v>5.8546064993350258E-2</v>
      </c>
      <c r="Z1109" s="27">
        <f t="shared" si="251"/>
        <v>4.0286648683543001E-2</v>
      </c>
    </row>
    <row r="1110" spans="1:26" ht="15.75" customHeight="1" x14ac:dyDescent="0.25">
      <c r="A1110" s="2" t="s">
        <v>198</v>
      </c>
      <c r="B1110" t="s">
        <v>395</v>
      </c>
      <c r="C1110" t="s">
        <v>394</v>
      </c>
      <c r="D1110" s="18">
        <f>VLOOKUP(C1110,'Infected rate by state'!B:E,4,0)</f>
        <v>1.0015511681323568E-2</v>
      </c>
      <c r="E1110" s="2">
        <v>750</v>
      </c>
      <c r="F1110" s="2">
        <v>110</v>
      </c>
      <c r="G1110" s="2">
        <v>371</v>
      </c>
      <c r="H1110" s="4">
        <f t="shared" ref="H1110:H1173" si="252">G1110+(E1110-G1110)*0.5</f>
        <v>560.5</v>
      </c>
      <c r="I1110" s="2">
        <v>42</v>
      </c>
      <c r="J1110" s="4">
        <f t="shared" ref="J1110:J1173" si="253">I1110+(F1110-I1110)*0.5</f>
        <v>76</v>
      </c>
      <c r="K1110" s="3">
        <v>356000</v>
      </c>
      <c r="L1110" s="3">
        <f t="shared" si="240"/>
        <v>304093</v>
      </c>
      <c r="M1110" s="3">
        <v>51907</v>
      </c>
      <c r="N1110" s="3">
        <f t="shared" si="243"/>
        <v>7131.0443171023808</v>
      </c>
      <c r="O1110" s="3">
        <f t="shared" si="241"/>
        <v>1453.6747015695203</v>
      </c>
      <c r="P1110" s="3">
        <f t="shared" si="242"/>
        <v>304.32343971618604</v>
      </c>
      <c r="Q1110" s="3">
        <v>2</v>
      </c>
      <c r="R1110" s="22">
        <v>18</v>
      </c>
      <c r="S1110" s="19">
        <f t="shared" si="244"/>
        <v>32.303882257100447</v>
      </c>
      <c r="T1110" s="20">
        <f t="shared" si="245"/>
        <v>8.7072458914017381E-2</v>
      </c>
      <c r="U1110" s="20">
        <f t="shared" si="246"/>
        <v>5.7634045061731393E-2</v>
      </c>
      <c r="V1110" s="21">
        <f t="shared" si="247"/>
        <v>4.3071843009467266E-2</v>
      </c>
      <c r="W1110" s="26">
        <f t="shared" si="248"/>
        <v>6.7627431048041347</v>
      </c>
      <c r="X1110" s="27">
        <f t="shared" si="249"/>
        <v>0.16101769297152702</v>
      </c>
      <c r="Y1110" s="27">
        <f t="shared" si="250"/>
        <v>8.8983461905317557E-2</v>
      </c>
      <c r="Z1110" s="27">
        <f t="shared" si="251"/>
        <v>6.1479482770946677E-2</v>
      </c>
    </row>
    <row r="1111" spans="1:26" ht="15.75" customHeight="1" x14ac:dyDescent="0.25">
      <c r="A1111" s="2" t="s">
        <v>199</v>
      </c>
      <c r="B1111" t="s">
        <v>379</v>
      </c>
      <c r="C1111" t="s">
        <v>378</v>
      </c>
      <c r="D1111" s="18">
        <f>VLOOKUP(C1111,'Infected rate by state'!B:E,4,0)</f>
        <v>4.6065868365726429E-3</v>
      </c>
      <c r="E1111" s="3">
        <v>5541</v>
      </c>
      <c r="F1111" s="2">
        <v>582</v>
      </c>
      <c r="G1111" s="3">
        <v>2447</v>
      </c>
      <c r="H1111" s="4">
        <f t="shared" si="252"/>
        <v>3994</v>
      </c>
      <c r="I1111" s="2">
        <v>225</v>
      </c>
      <c r="J1111" s="4">
        <f t="shared" si="253"/>
        <v>403.5</v>
      </c>
      <c r="K1111" s="3">
        <v>1491485</v>
      </c>
      <c r="L1111" s="3">
        <f t="shared" si="240"/>
        <v>1212448</v>
      </c>
      <c r="M1111" s="3">
        <v>279037</v>
      </c>
      <c r="N1111" s="3">
        <f t="shared" si="243"/>
        <v>13741.310335891098</v>
      </c>
      <c r="O1111" s="3">
        <f t="shared" si="241"/>
        <v>2855.0765163314854</v>
      </c>
      <c r="P1111" s="3">
        <f t="shared" si="242"/>
        <v>612.00512016039693</v>
      </c>
      <c r="Q1111" s="3">
        <v>2</v>
      </c>
      <c r="R1111" s="22">
        <v>18</v>
      </c>
      <c r="S1111" s="19">
        <f t="shared" si="244"/>
        <v>63.446144807366345</v>
      </c>
      <c r="T1111" s="20">
        <f t="shared" si="245"/>
        <v>2.5928134371624986E-2</v>
      </c>
      <c r="U1111" s="20">
        <f t="shared" si="246"/>
        <v>1.5885364248213907E-2</v>
      </c>
      <c r="V1111" s="21">
        <f t="shared" si="247"/>
        <v>1.1450305866696688E-2</v>
      </c>
      <c r="W1111" s="26">
        <f t="shared" si="248"/>
        <v>13.600113781342154</v>
      </c>
      <c r="X1111" s="27">
        <f t="shared" si="249"/>
        <v>6.0444950139298459E-2</v>
      </c>
      <c r="Y1111" s="27">
        <f t="shared" si="250"/>
        <v>3.3705362531207324E-2</v>
      </c>
      <c r="Z1111" s="27">
        <f t="shared" si="251"/>
        <v>2.336789309508961E-2</v>
      </c>
    </row>
    <row r="1112" spans="1:26" ht="15.75" customHeight="1" x14ac:dyDescent="0.25">
      <c r="A1112" s="2" t="s">
        <v>200</v>
      </c>
      <c r="B1112" t="s">
        <v>400</v>
      </c>
      <c r="C1112" t="s">
        <v>291</v>
      </c>
      <c r="D1112" s="18">
        <f>VLOOKUP(C1112,'Infected rate by state'!B:E,4,0)</f>
        <v>5.5896269710740548E-3</v>
      </c>
      <c r="E1112" s="2">
        <v>558</v>
      </c>
      <c r="F1112" s="2">
        <v>84</v>
      </c>
      <c r="G1112" s="2">
        <v>173</v>
      </c>
      <c r="H1112" s="4">
        <f t="shared" si="252"/>
        <v>365.5</v>
      </c>
      <c r="I1112" s="2">
        <v>25</v>
      </c>
      <c r="J1112" s="4">
        <f t="shared" si="253"/>
        <v>54.5</v>
      </c>
      <c r="K1112" s="3">
        <v>320156</v>
      </c>
      <c r="L1112" s="3">
        <f t="shared" si="240"/>
        <v>249135</v>
      </c>
      <c r="M1112" s="3">
        <v>71021</v>
      </c>
      <c r="N1112" s="3">
        <f t="shared" si="243"/>
        <v>3579.1052251023702</v>
      </c>
      <c r="O1112" s="3">
        <f t="shared" si="241"/>
        <v>755.45636322085397</v>
      </c>
      <c r="P1112" s="3">
        <f t="shared" si="242"/>
        <v>165.01337554575662</v>
      </c>
      <c r="Q1112" s="3">
        <v>2</v>
      </c>
      <c r="R1112" s="22">
        <v>18</v>
      </c>
      <c r="S1112" s="19">
        <f t="shared" si="244"/>
        <v>16.787919182685645</v>
      </c>
      <c r="T1112" s="20">
        <f t="shared" si="245"/>
        <v>9.7039995275639571E-2</v>
      </c>
      <c r="U1112" s="20">
        <f t="shared" si="246"/>
        <v>4.5931379432792463E-2</v>
      </c>
      <c r="V1112" s="21">
        <f t="shared" si="247"/>
        <v>3.0085876671479651E-2</v>
      </c>
      <c r="W1112" s="26">
        <f t="shared" si="248"/>
        <v>3.6669639010168136</v>
      </c>
      <c r="X1112" s="27">
        <f t="shared" si="249"/>
        <v>0.14667855604067254</v>
      </c>
      <c r="Y1112" s="27">
        <f t="shared" si="250"/>
        <v>6.7283741303060793E-2</v>
      </c>
      <c r="Z1112" s="27">
        <f t="shared" si="251"/>
        <v>4.3654332154962068E-2</v>
      </c>
    </row>
    <row r="1113" spans="1:26" ht="15.75" customHeight="1" x14ac:dyDescent="0.25">
      <c r="A1113" s="2" t="s">
        <v>201</v>
      </c>
      <c r="B1113" t="s">
        <v>361</v>
      </c>
      <c r="C1113" t="s">
        <v>360</v>
      </c>
      <c r="D1113" s="18">
        <f>VLOOKUP(C1113,'Infected rate by state'!B:E,4,0)</f>
        <v>1.3084994977372357E-2</v>
      </c>
      <c r="E1113" s="3">
        <v>4017</v>
      </c>
      <c r="F1113" s="2">
        <v>449</v>
      </c>
      <c r="G1113" s="3">
        <v>1742</v>
      </c>
      <c r="H1113" s="4">
        <f t="shared" si="252"/>
        <v>2879.5</v>
      </c>
      <c r="I1113" s="2">
        <v>184</v>
      </c>
      <c r="J1113" s="4">
        <f t="shared" si="253"/>
        <v>316.5</v>
      </c>
      <c r="K1113" s="3">
        <v>1010995</v>
      </c>
      <c r="L1113" s="3">
        <f t="shared" si="240"/>
        <v>815922</v>
      </c>
      <c r="M1113" s="3">
        <v>195073</v>
      </c>
      <c r="N1113" s="3">
        <f t="shared" si="243"/>
        <v>26457.728994297133</v>
      </c>
      <c r="O1113" s="3">
        <f t="shared" si="241"/>
        <v>5511.9490617084375</v>
      </c>
      <c r="P1113" s="3">
        <f t="shared" si="242"/>
        <v>1185.3621528090569</v>
      </c>
      <c r="Q1113" s="3">
        <v>2</v>
      </c>
      <c r="R1113" s="22">
        <v>18</v>
      </c>
      <c r="S1113" s="19">
        <f t="shared" si="244"/>
        <v>122.48775692685416</v>
      </c>
      <c r="T1113" s="20">
        <f t="shared" si="245"/>
        <v>7.0314441404623507E-2</v>
      </c>
      <c r="U1113" s="20">
        <f t="shared" si="246"/>
        <v>4.2537856199636799E-2</v>
      </c>
      <c r="V1113" s="21">
        <f t="shared" si="247"/>
        <v>3.0492346757992075E-2</v>
      </c>
      <c r="W1113" s="26">
        <f t="shared" si="248"/>
        <v>26.341381173534597</v>
      </c>
      <c r="X1113" s="27">
        <f t="shared" si="249"/>
        <v>0.14315968029094889</v>
      </c>
      <c r="Y1113" s="27">
        <f t="shared" si="250"/>
        <v>8.3227112712589563E-2</v>
      </c>
      <c r="Z1113" s="27">
        <f t="shared" si="251"/>
        <v>5.86667732149991E-2</v>
      </c>
    </row>
    <row r="1114" spans="1:26" ht="15.75" customHeight="1" x14ac:dyDescent="0.25">
      <c r="A1114" s="2" t="s">
        <v>202</v>
      </c>
      <c r="B1114" t="s">
        <v>315</v>
      </c>
      <c r="C1114" t="s">
        <v>314</v>
      </c>
      <c r="D1114" s="18">
        <f>VLOOKUP(C1114,'Infected rate by state'!B:E,4,0)</f>
        <v>7.5362096948057532E-3</v>
      </c>
      <c r="E1114" s="3">
        <v>5813</v>
      </c>
      <c r="F1114" s="2">
        <v>690</v>
      </c>
      <c r="G1114" s="3">
        <v>2236</v>
      </c>
      <c r="H1114" s="4">
        <f t="shared" si="252"/>
        <v>4024.5</v>
      </c>
      <c r="I1114" s="2">
        <v>293</v>
      </c>
      <c r="J1114" s="4">
        <f t="shared" si="253"/>
        <v>491.5</v>
      </c>
      <c r="K1114" s="3">
        <v>2662559</v>
      </c>
      <c r="L1114" s="3">
        <f t="shared" si="240"/>
        <v>2206378</v>
      </c>
      <c r="M1114" s="3">
        <v>456181</v>
      </c>
      <c r="N1114" s="3">
        <f t="shared" si="243"/>
        <v>40131.205897584623</v>
      </c>
      <c r="O1114" s="3">
        <f t="shared" si="241"/>
        <v>8278.1254987504544</v>
      </c>
      <c r="P1114" s="3">
        <f t="shared" si="242"/>
        <v>1758.8329187685185</v>
      </c>
      <c r="Q1114" s="3">
        <v>2</v>
      </c>
      <c r="R1114" s="22">
        <v>18</v>
      </c>
      <c r="S1114" s="19">
        <f t="shared" si="244"/>
        <v>183.95834441667677</v>
      </c>
      <c r="T1114" s="20">
        <f t="shared" si="245"/>
        <v>8.2271173710499454E-2</v>
      </c>
      <c r="U1114" s="20">
        <f t="shared" si="246"/>
        <v>4.5709614714045659E-2</v>
      </c>
      <c r="V1114" s="21">
        <f t="shared" si="247"/>
        <v>3.1646025187799201E-2</v>
      </c>
      <c r="W1114" s="26">
        <f t="shared" si="248"/>
        <v>39.085175972633742</v>
      </c>
      <c r="X1114" s="27">
        <f t="shared" si="249"/>
        <v>0.13339650502605371</v>
      </c>
      <c r="Y1114" s="27">
        <f t="shared" si="250"/>
        <v>7.9522229852764484E-2</v>
      </c>
      <c r="Z1114" s="27">
        <f t="shared" si="251"/>
        <v>5.6645182569034412E-2</v>
      </c>
    </row>
    <row r="1115" spans="1:26" ht="15.75" customHeight="1" x14ac:dyDescent="0.25">
      <c r="A1115" s="2" t="s">
        <v>203</v>
      </c>
      <c r="B1115" t="s">
        <v>325</v>
      </c>
      <c r="C1115" t="s">
        <v>324</v>
      </c>
      <c r="D1115" s="18">
        <f>VLOOKUP(C1115,'Infected rate by state'!B:E,4,0)</f>
        <v>8.9298079160438481E-3</v>
      </c>
      <c r="E1115" s="3">
        <v>10004</v>
      </c>
      <c r="F1115" s="3">
        <v>1284</v>
      </c>
      <c r="G1115" s="3">
        <v>3292</v>
      </c>
      <c r="H1115" s="4">
        <f t="shared" si="252"/>
        <v>6648</v>
      </c>
      <c r="I1115" s="2">
        <v>448</v>
      </c>
      <c r="J1115" s="4">
        <f t="shared" si="253"/>
        <v>866</v>
      </c>
      <c r="K1115" s="3">
        <v>3130935</v>
      </c>
      <c r="L1115" s="3">
        <f t="shared" si="240"/>
        <v>2416782</v>
      </c>
      <c r="M1115" s="3">
        <v>714153</v>
      </c>
      <c r="N1115" s="3">
        <f t="shared" si="243"/>
        <v>55917.296295237495</v>
      </c>
      <c r="O1115" s="3">
        <f t="shared" si="241"/>
        <v>11835.963627501753</v>
      </c>
      <c r="P1115" s="3">
        <f t="shared" si="242"/>
        <v>2593.8422662205885</v>
      </c>
      <c r="Q1115" s="3">
        <v>2</v>
      </c>
      <c r="R1115" s="22">
        <v>18</v>
      </c>
      <c r="S1115" s="19">
        <f t="shared" si="244"/>
        <v>263.02141394448341</v>
      </c>
      <c r="T1115" s="20">
        <f t="shared" si="245"/>
        <v>7.9897148828822429E-2</v>
      </c>
      <c r="U1115" s="20">
        <f t="shared" si="246"/>
        <v>3.9563991267220731E-2</v>
      </c>
      <c r="V1115" s="21">
        <f t="shared" si="247"/>
        <v>2.6291624744550521E-2</v>
      </c>
      <c r="W1115" s="26">
        <f t="shared" si="248"/>
        <v>57.64093924934641</v>
      </c>
      <c r="X1115" s="27">
        <f t="shared" si="249"/>
        <v>0.12866281082443395</v>
      </c>
      <c r="Y1115" s="27">
        <f t="shared" si="250"/>
        <v>6.6559976038506247E-2</v>
      </c>
      <c r="Z1115" s="27">
        <f t="shared" si="251"/>
        <v>4.4891697234693467E-2</v>
      </c>
    </row>
    <row r="1116" spans="1:26" ht="15.75" customHeight="1" x14ac:dyDescent="0.25">
      <c r="A1116" s="2" t="s">
        <v>204</v>
      </c>
      <c r="B1116" t="s">
        <v>325</v>
      </c>
      <c r="C1116" t="s">
        <v>324</v>
      </c>
      <c r="D1116" s="18">
        <f>VLOOKUP(C1116,'Infected rate by state'!B:E,4,0)</f>
        <v>8.9298079160438481E-3</v>
      </c>
      <c r="E1116" s="2">
        <v>872</v>
      </c>
      <c r="F1116" s="2">
        <v>158</v>
      </c>
      <c r="G1116" s="2">
        <v>359</v>
      </c>
      <c r="H1116" s="4">
        <f t="shared" si="252"/>
        <v>615.5</v>
      </c>
      <c r="I1116" s="2">
        <v>63</v>
      </c>
      <c r="J1116" s="4">
        <f t="shared" si="253"/>
        <v>110.5</v>
      </c>
      <c r="K1116" s="3">
        <v>338880</v>
      </c>
      <c r="L1116" s="3">
        <f t="shared" si="240"/>
        <v>230065</v>
      </c>
      <c r="M1116" s="3">
        <v>108815</v>
      </c>
      <c r="N1116" s="3">
        <f t="shared" si="243"/>
        <v>6052.2666131778788</v>
      </c>
      <c r="O1116" s="3">
        <f t="shared" si="241"/>
        <v>1334.5530956968164</v>
      </c>
      <c r="P1116" s="3">
        <f t="shared" si="242"/>
        <v>306.13389849998634</v>
      </c>
      <c r="Q1116" s="3">
        <v>2</v>
      </c>
      <c r="R1116" s="22">
        <v>18</v>
      </c>
      <c r="S1116" s="19">
        <f t="shared" si="244"/>
        <v>29.656735459929255</v>
      </c>
      <c r="T1116" s="20">
        <f t="shared" si="245"/>
        <v>8.2609290974733296E-2</v>
      </c>
      <c r="U1116" s="20">
        <f t="shared" si="246"/>
        <v>4.8183160779738839E-2</v>
      </c>
      <c r="V1116" s="21">
        <f t="shared" si="247"/>
        <v>3.401001772927667E-2</v>
      </c>
      <c r="W1116" s="26">
        <f t="shared" si="248"/>
        <v>6.802975522221919</v>
      </c>
      <c r="X1116" s="27">
        <f t="shared" si="249"/>
        <v>0.10798373844796696</v>
      </c>
      <c r="Y1116" s="27">
        <f t="shared" si="250"/>
        <v>6.1565389341374836E-2</v>
      </c>
      <c r="Z1116" s="27">
        <f t="shared" si="251"/>
        <v>4.3056807102670375E-2</v>
      </c>
    </row>
    <row r="1117" spans="1:26" ht="15.75" customHeight="1" x14ac:dyDescent="0.25">
      <c r="A1117" s="2" t="s">
        <v>205</v>
      </c>
      <c r="B1117" t="s">
        <v>341</v>
      </c>
      <c r="C1117" t="s">
        <v>340</v>
      </c>
      <c r="D1117" s="18">
        <f>VLOOKUP(C1117,'Infected rate by state'!B:E,4,0)</f>
        <v>4.5161642780770922E-3</v>
      </c>
      <c r="E1117" s="2">
        <v>390</v>
      </c>
      <c r="F1117" s="2">
        <v>36</v>
      </c>
      <c r="G1117" s="2">
        <v>175</v>
      </c>
      <c r="H1117" s="4">
        <f t="shared" si="252"/>
        <v>282.5</v>
      </c>
      <c r="I1117" s="2">
        <v>14</v>
      </c>
      <c r="J1117" s="4">
        <f t="shared" si="253"/>
        <v>25</v>
      </c>
      <c r="K1117" s="3">
        <v>112038</v>
      </c>
      <c r="L1117" s="3">
        <f t="shared" si="240"/>
        <v>87138</v>
      </c>
      <c r="M1117" s="3">
        <v>24900</v>
      </c>
      <c r="N1117" s="3">
        <f t="shared" si="243"/>
        <v>1011.9640267744026</v>
      </c>
      <c r="O1117" s="3">
        <f t="shared" si="241"/>
        <v>213.6391382867192</v>
      </c>
      <c r="P1117" s="3">
        <f t="shared" si="242"/>
        <v>46.67511601183152</v>
      </c>
      <c r="Q1117" s="3">
        <v>2</v>
      </c>
      <c r="R1117" s="22">
        <v>18</v>
      </c>
      <c r="S1117" s="19">
        <f t="shared" si="244"/>
        <v>4.7475364063715375</v>
      </c>
      <c r="T1117" s="20">
        <f t="shared" si="245"/>
        <v>2.7128779464980213E-2</v>
      </c>
      <c r="U1117" s="20">
        <f t="shared" si="246"/>
        <v>1.6805438606624912E-2</v>
      </c>
      <c r="V1117" s="21">
        <f t="shared" si="247"/>
        <v>1.2173170272747532E-2</v>
      </c>
      <c r="W1117" s="26">
        <f t="shared" si="248"/>
        <v>1.0372248002629227</v>
      </c>
      <c r="X1117" s="27">
        <f t="shared" si="249"/>
        <v>7.4087485733065908E-2</v>
      </c>
      <c r="Y1117" s="27">
        <f t="shared" si="250"/>
        <v>4.1488992010516909E-2</v>
      </c>
      <c r="Z1117" s="27">
        <f t="shared" si="251"/>
        <v>2.881180000730341E-2</v>
      </c>
    </row>
    <row r="1118" spans="1:26" ht="15.75" customHeight="1" x14ac:dyDescent="0.25">
      <c r="A1118" s="2" t="s">
        <v>206</v>
      </c>
      <c r="B1118" t="s">
        <v>355</v>
      </c>
      <c r="C1118" t="s">
        <v>354</v>
      </c>
      <c r="D1118" s="18">
        <f>VLOOKUP(C1118,'Infected rate by state'!B:E,4,0)</f>
        <v>1.1948400031748969E-2</v>
      </c>
      <c r="E1118" s="2">
        <v>835</v>
      </c>
      <c r="F1118" s="2">
        <v>29</v>
      </c>
      <c r="G1118" s="2">
        <v>344</v>
      </c>
      <c r="H1118" s="4">
        <f t="shared" si="252"/>
        <v>589.5</v>
      </c>
      <c r="I1118" s="2">
        <v>15</v>
      </c>
      <c r="J1118" s="4">
        <f t="shared" si="253"/>
        <v>22</v>
      </c>
      <c r="K1118" s="3">
        <v>116854</v>
      </c>
      <c r="L1118" s="3">
        <f t="shared" si="240"/>
        <v>94877</v>
      </c>
      <c r="M1118" s="3">
        <v>21977</v>
      </c>
      <c r="N1118" s="3">
        <f t="shared" si="243"/>
        <v>2792.436674619988</v>
      </c>
      <c r="O1118" s="3">
        <f t="shared" si="241"/>
        <v>580.45506580236975</v>
      </c>
      <c r="P1118" s="3">
        <f t="shared" si="242"/>
        <v>124.49258082607835</v>
      </c>
      <c r="Q1118" s="3">
        <v>2</v>
      </c>
      <c r="R1118" s="22">
        <v>18</v>
      </c>
      <c r="S1118" s="19">
        <f t="shared" si="244"/>
        <v>12.899001462274883</v>
      </c>
      <c r="T1118" s="20">
        <f t="shared" si="245"/>
        <v>3.7497097274054897E-2</v>
      </c>
      <c r="U1118" s="20">
        <f t="shared" si="246"/>
        <v>2.1881257781636784E-2</v>
      </c>
      <c r="V1118" s="21">
        <f t="shared" si="247"/>
        <v>1.5447905942844172E-2</v>
      </c>
      <c r="W1118" s="26">
        <f t="shared" si="248"/>
        <v>2.7665017961350746</v>
      </c>
      <c r="X1118" s="27">
        <f t="shared" si="249"/>
        <v>0.18443345307567163</v>
      </c>
      <c r="Y1118" s="27">
        <f t="shared" si="250"/>
        <v>0.1257500816425034</v>
      </c>
      <c r="Z1118" s="27">
        <f t="shared" si="251"/>
        <v>9.5396613659830154E-2</v>
      </c>
    </row>
    <row r="1119" spans="1:26" ht="15.75" customHeight="1" x14ac:dyDescent="0.25">
      <c r="A1119" s="2" t="s">
        <v>207</v>
      </c>
      <c r="B1119" t="s">
        <v>341</v>
      </c>
      <c r="C1119" t="s">
        <v>340</v>
      </c>
      <c r="D1119" s="18">
        <f>VLOOKUP(C1119,'Infected rate by state'!B:E,4,0)</f>
        <v>4.5161642780770922E-3</v>
      </c>
      <c r="E1119" s="3">
        <v>1490</v>
      </c>
      <c r="F1119" s="2">
        <v>117</v>
      </c>
      <c r="G1119" s="2">
        <v>779</v>
      </c>
      <c r="H1119" s="4">
        <f t="shared" si="252"/>
        <v>1134.5</v>
      </c>
      <c r="I1119" s="2">
        <v>57</v>
      </c>
      <c r="J1119" s="4">
        <f t="shared" si="253"/>
        <v>87</v>
      </c>
      <c r="K1119" s="3">
        <v>290227</v>
      </c>
      <c r="L1119" s="3">
        <f t="shared" si="240"/>
        <v>219806</v>
      </c>
      <c r="M1119" s="3">
        <v>70421</v>
      </c>
      <c r="N1119" s="3">
        <f t="shared" si="243"/>
        <v>2621.4256198669605</v>
      </c>
      <c r="O1119" s="3">
        <f t="shared" si="241"/>
        <v>558.4971006537512</v>
      </c>
      <c r="P1119" s="3">
        <f t="shared" si="242"/>
        <v>123.32002385450457</v>
      </c>
      <c r="Q1119" s="3">
        <v>2</v>
      </c>
      <c r="R1119" s="22">
        <v>18</v>
      </c>
      <c r="S1119" s="19">
        <f t="shared" si="244"/>
        <v>12.41104668119447</v>
      </c>
      <c r="T1119" s="20">
        <f t="shared" si="245"/>
        <v>1.5932023980994185E-2</v>
      </c>
      <c r="U1119" s="20">
        <f t="shared" si="246"/>
        <v>1.0939662125336687E-2</v>
      </c>
      <c r="V1119" s="21">
        <f t="shared" si="247"/>
        <v>8.3295615310029995E-3</v>
      </c>
      <c r="W1119" s="26">
        <f t="shared" si="248"/>
        <v>2.7404449745445461</v>
      </c>
      <c r="X1119" s="27">
        <f t="shared" si="249"/>
        <v>4.807798200955344E-2</v>
      </c>
      <c r="Y1119" s="27">
        <f t="shared" si="250"/>
        <v>3.1499367523500528E-2</v>
      </c>
      <c r="Z1119" s="27">
        <f t="shared" si="251"/>
        <v>2.3422606620038856E-2</v>
      </c>
    </row>
    <row r="1120" spans="1:26" ht="15.75" customHeight="1" x14ac:dyDescent="0.25">
      <c r="A1120" s="2" t="s">
        <v>208</v>
      </c>
      <c r="B1120" t="s">
        <v>315</v>
      </c>
      <c r="C1120" t="s">
        <v>314</v>
      </c>
      <c r="D1120" s="18">
        <f>VLOOKUP(C1120,'Infected rate by state'!B:E,4,0)</f>
        <v>7.5362096948057532E-3</v>
      </c>
      <c r="E1120" s="2">
        <v>974</v>
      </c>
      <c r="F1120" s="2">
        <v>69</v>
      </c>
      <c r="G1120" s="2">
        <v>404</v>
      </c>
      <c r="H1120" s="4">
        <f t="shared" si="252"/>
        <v>689</v>
      </c>
      <c r="I1120" s="2">
        <v>23</v>
      </c>
      <c r="J1120" s="4">
        <f t="shared" si="253"/>
        <v>46</v>
      </c>
      <c r="K1120" s="3">
        <v>305976</v>
      </c>
      <c r="L1120" s="3">
        <f t="shared" si="240"/>
        <v>211664</v>
      </c>
      <c r="M1120" s="3">
        <v>94312</v>
      </c>
      <c r="N1120" s="3">
        <f t="shared" si="243"/>
        <v>4611.7985951557703</v>
      </c>
      <c r="O1120" s="3">
        <f t="shared" si="241"/>
        <v>1011.285184739535</v>
      </c>
      <c r="P1120" s="3">
        <f t="shared" si="242"/>
        <v>230.59603107315741</v>
      </c>
      <c r="Q1120" s="3">
        <v>2</v>
      </c>
      <c r="R1120" s="22">
        <v>18</v>
      </c>
      <c r="S1120" s="19">
        <f t="shared" si="244"/>
        <v>22.473004105323</v>
      </c>
      <c r="T1120" s="20">
        <f t="shared" si="245"/>
        <v>5.562624778545297E-2</v>
      </c>
      <c r="U1120" s="20">
        <f t="shared" si="246"/>
        <v>3.2616841952573292E-2</v>
      </c>
      <c r="V1120" s="21">
        <f t="shared" si="247"/>
        <v>2.3072899492118069E-2</v>
      </c>
      <c r="W1120" s="26">
        <f t="shared" si="248"/>
        <v>5.1243562460701648</v>
      </c>
      <c r="X1120" s="27">
        <f t="shared" si="249"/>
        <v>0.22279809765522457</v>
      </c>
      <c r="Y1120" s="27">
        <f t="shared" si="250"/>
        <v>0.11139904882761228</v>
      </c>
      <c r="Z1120" s="27">
        <f t="shared" si="251"/>
        <v>7.4266032551741523E-2</v>
      </c>
    </row>
    <row r="1121" spans="1:26" ht="15.75" customHeight="1" x14ac:dyDescent="0.25">
      <c r="A1121" s="2" t="s">
        <v>209</v>
      </c>
      <c r="B1121" t="s">
        <v>367</v>
      </c>
      <c r="C1121" t="s">
        <v>366</v>
      </c>
      <c r="D1121" s="18">
        <f>VLOOKUP(C1121,'Infected rate by state'!B:E,4,0)</f>
        <v>2.4682967074759195E-2</v>
      </c>
      <c r="E1121" s="3">
        <v>1164</v>
      </c>
      <c r="F1121" s="2">
        <v>84</v>
      </c>
      <c r="G1121" s="2">
        <v>527</v>
      </c>
      <c r="H1121" s="4">
        <f t="shared" si="252"/>
        <v>845.5</v>
      </c>
      <c r="I1121" s="2">
        <v>12</v>
      </c>
      <c r="J1121" s="4">
        <f t="shared" si="253"/>
        <v>48</v>
      </c>
      <c r="K1121" s="3">
        <v>310775</v>
      </c>
      <c r="L1121" s="3">
        <f t="shared" si="240"/>
        <v>250688</v>
      </c>
      <c r="M1121" s="3">
        <v>60087</v>
      </c>
      <c r="N1121" s="3">
        <f t="shared" si="243"/>
        <v>15341.698185316578</v>
      </c>
      <c r="O1121" s="3">
        <f t="shared" si="241"/>
        <v>3196.7164893081504</v>
      </c>
      <c r="P1121" s="3">
        <f t="shared" si="242"/>
        <v>687.61321941434767</v>
      </c>
      <c r="Q1121" s="3">
        <v>2</v>
      </c>
      <c r="R1121" s="22">
        <v>18</v>
      </c>
      <c r="S1121" s="19">
        <f t="shared" si="244"/>
        <v>71.03814420684779</v>
      </c>
      <c r="T1121" s="20">
        <f t="shared" si="245"/>
        <v>0.13479723758415141</v>
      </c>
      <c r="U1121" s="20">
        <f t="shared" si="246"/>
        <v>8.4019094271848366E-2</v>
      </c>
      <c r="V1121" s="21">
        <f t="shared" si="247"/>
        <v>6.102933351103762E-2</v>
      </c>
      <c r="W1121" s="26">
        <f t="shared" si="248"/>
        <v>15.280293764763282</v>
      </c>
      <c r="X1121" s="27">
        <f t="shared" si="249"/>
        <v>1.2733578137302735</v>
      </c>
      <c r="Y1121" s="27">
        <f t="shared" si="250"/>
        <v>0.31833945343256836</v>
      </c>
      <c r="Z1121" s="27">
        <f t="shared" si="251"/>
        <v>0.18190825910432479</v>
      </c>
    </row>
    <row r="1122" spans="1:26" ht="15.75" customHeight="1" x14ac:dyDescent="0.25">
      <c r="A1122" s="2" t="s">
        <v>210</v>
      </c>
      <c r="B1122" t="s">
        <v>325</v>
      </c>
      <c r="C1122" t="s">
        <v>324</v>
      </c>
      <c r="D1122" s="18">
        <f>VLOOKUP(C1122,'Infected rate by state'!B:E,4,0)</f>
        <v>8.9298079160438481E-3</v>
      </c>
      <c r="E1122" s="3">
        <v>2001</v>
      </c>
      <c r="F1122" s="2">
        <v>230</v>
      </c>
      <c r="G1122" s="2">
        <v>755</v>
      </c>
      <c r="H1122" s="4">
        <f t="shared" si="252"/>
        <v>1378</v>
      </c>
      <c r="I1122" s="2">
        <v>91</v>
      </c>
      <c r="J1122" s="4">
        <f t="shared" si="253"/>
        <v>160.5</v>
      </c>
      <c r="K1122" s="3">
        <v>636854</v>
      </c>
      <c r="L1122" s="3">
        <f t="shared" si="240"/>
        <v>506349</v>
      </c>
      <c r="M1122" s="3">
        <v>130505</v>
      </c>
      <c r="N1122" s="3">
        <f t="shared" si="243"/>
        <v>11373.967781128378</v>
      </c>
      <c r="O1122" s="3">
        <f t="shared" si="241"/>
        <v>2382.476949010219</v>
      </c>
      <c r="P1122" s="3">
        <f t="shared" si="242"/>
        <v>515.7179262026483</v>
      </c>
      <c r="Q1122" s="3">
        <v>2</v>
      </c>
      <c r="R1122" s="22">
        <v>18</v>
      </c>
      <c r="S1122" s="19">
        <f t="shared" si="244"/>
        <v>52.943932200227088</v>
      </c>
      <c r="T1122" s="20">
        <f t="shared" si="245"/>
        <v>7.0124413510234559E-2</v>
      </c>
      <c r="U1122" s="20">
        <f t="shared" si="246"/>
        <v>3.8420850653285259E-2</v>
      </c>
      <c r="V1122" s="21">
        <f t="shared" si="247"/>
        <v>2.6458736731747669E-2</v>
      </c>
      <c r="W1122" s="26">
        <f t="shared" si="248"/>
        <v>11.460398360058852</v>
      </c>
      <c r="X1122" s="27">
        <f t="shared" si="249"/>
        <v>0.12593844351713024</v>
      </c>
      <c r="Y1122" s="27">
        <f t="shared" si="250"/>
        <v>7.1404351153014647E-2</v>
      </c>
      <c r="Z1122" s="27">
        <f t="shared" si="251"/>
        <v>4.9827818956777618E-2</v>
      </c>
    </row>
    <row r="1123" spans="1:26" ht="15.75" customHeight="1" x14ac:dyDescent="0.25">
      <c r="A1123" s="2" t="s">
        <v>211</v>
      </c>
      <c r="B1123" t="s">
        <v>333</v>
      </c>
      <c r="C1123" t="s">
        <v>332</v>
      </c>
      <c r="D1123" s="18">
        <f>VLOOKUP(C1123,'Infected rate by state'!B:E,4,0)</f>
        <v>1.4486816526494731E-2</v>
      </c>
      <c r="E1123" s="3">
        <v>1725</v>
      </c>
      <c r="F1123" s="2">
        <v>156</v>
      </c>
      <c r="G1123" s="2">
        <v>643</v>
      </c>
      <c r="H1123" s="4">
        <f t="shared" si="252"/>
        <v>1184</v>
      </c>
      <c r="I1123" s="2">
        <v>71</v>
      </c>
      <c r="J1123" s="4">
        <f t="shared" si="253"/>
        <v>113.5</v>
      </c>
      <c r="K1123" s="3">
        <v>469070</v>
      </c>
      <c r="L1123" s="3">
        <f t="shared" si="240"/>
        <v>362975</v>
      </c>
      <c r="M1123" s="3">
        <v>106095</v>
      </c>
      <c r="N1123" s="3">
        <f t="shared" si="243"/>
        <v>13590.662056165767</v>
      </c>
      <c r="O1123" s="3">
        <f t="shared" si="241"/>
        <v>2874.2517625534028</v>
      </c>
      <c r="P1123" s="3">
        <f t="shared" si="242"/>
        <v>629.25838793152116</v>
      </c>
      <c r="Q1123" s="3">
        <v>2</v>
      </c>
      <c r="R1123" s="22">
        <v>18</v>
      </c>
      <c r="S1123" s="19">
        <f t="shared" si="244"/>
        <v>63.872261390075622</v>
      </c>
      <c r="T1123" s="20">
        <f t="shared" si="245"/>
        <v>9.9334776656416213E-2</v>
      </c>
      <c r="U1123" s="20">
        <f t="shared" si="246"/>
        <v>5.3946166714590897E-2</v>
      </c>
      <c r="V1123" s="21">
        <f t="shared" si="247"/>
        <v>3.7027397907290219E-2</v>
      </c>
      <c r="W1123" s="26">
        <f t="shared" si="248"/>
        <v>13.983519731811581</v>
      </c>
      <c r="X1123" s="27">
        <f t="shared" si="249"/>
        <v>0.19695098213819129</v>
      </c>
      <c r="Y1123" s="27">
        <f t="shared" si="250"/>
        <v>0.12320281702036635</v>
      </c>
      <c r="Z1123" s="27">
        <f t="shared" si="251"/>
        <v>8.9637946998792184E-2</v>
      </c>
    </row>
    <row r="1124" spans="1:26" ht="15.75" customHeight="1" x14ac:dyDescent="0.25">
      <c r="A1124" s="2" t="s">
        <v>212</v>
      </c>
      <c r="B1124" t="s">
        <v>351</v>
      </c>
      <c r="C1124" t="s">
        <v>350</v>
      </c>
      <c r="D1124" s="18">
        <f>VLOOKUP(C1124,'Infected rate by state'!B:E,4,0)</f>
        <v>9.0315118396853012E-3</v>
      </c>
      <c r="E1124" s="2">
        <v>476</v>
      </c>
      <c r="F1124" s="2">
        <v>68</v>
      </c>
      <c r="G1124" s="2">
        <v>178</v>
      </c>
      <c r="H1124" s="4">
        <f t="shared" si="252"/>
        <v>327</v>
      </c>
      <c r="I1124" s="2">
        <v>22</v>
      </c>
      <c r="J1124" s="4">
        <f t="shared" si="253"/>
        <v>45</v>
      </c>
      <c r="K1124" s="3">
        <v>142627</v>
      </c>
      <c r="L1124" s="3">
        <f t="shared" si="240"/>
        <v>104808</v>
      </c>
      <c r="M1124" s="3">
        <v>37819</v>
      </c>
      <c r="N1124" s="3">
        <f t="shared" si="243"/>
        <v>2576.2748783175907</v>
      </c>
      <c r="O1124" s="3">
        <f t="shared" si="241"/>
        <v>554.38914867070332</v>
      </c>
      <c r="P1124" s="3">
        <f t="shared" si="242"/>
        <v>123.81248282037328</v>
      </c>
      <c r="Q1124" s="3">
        <v>2</v>
      </c>
      <c r="R1124" s="22">
        <v>18</v>
      </c>
      <c r="S1124" s="19">
        <f t="shared" si="244"/>
        <v>12.319758859348962</v>
      </c>
      <c r="T1124" s="20">
        <f t="shared" si="245"/>
        <v>6.9212128423308775E-2</v>
      </c>
      <c r="U1124" s="20">
        <f t="shared" si="246"/>
        <v>3.767510354540967E-2</v>
      </c>
      <c r="V1124" s="21">
        <f t="shared" si="247"/>
        <v>2.588184634317009E-2</v>
      </c>
      <c r="W1124" s="26">
        <f t="shared" si="248"/>
        <v>2.751388507119406</v>
      </c>
      <c r="X1124" s="27">
        <f t="shared" si="249"/>
        <v>0.12506311395997299</v>
      </c>
      <c r="Y1124" s="27">
        <f t="shared" si="250"/>
        <v>6.1141966824875688E-2</v>
      </c>
      <c r="Z1124" s="27">
        <f t="shared" si="251"/>
        <v>4.0461595692932444E-2</v>
      </c>
    </row>
    <row r="1125" spans="1:26" ht="15.75" customHeight="1" x14ac:dyDescent="0.25">
      <c r="A1125" s="2" t="s">
        <v>213</v>
      </c>
      <c r="B1125" t="s">
        <v>383</v>
      </c>
      <c r="C1125" t="s">
        <v>382</v>
      </c>
      <c r="D1125" s="18">
        <f>VLOOKUP(C1125,'Infected rate by state'!B:E,4,0)</f>
        <v>8.525765865415048E-3</v>
      </c>
      <c r="E1125" s="3">
        <v>10697</v>
      </c>
      <c r="F1125" s="3">
        <v>1257</v>
      </c>
      <c r="G1125" s="3">
        <v>3634</v>
      </c>
      <c r="H1125" s="4">
        <f t="shared" si="252"/>
        <v>7165.5</v>
      </c>
      <c r="I1125" s="2">
        <v>546</v>
      </c>
      <c r="J1125" s="4">
        <f t="shared" si="253"/>
        <v>901.5</v>
      </c>
      <c r="K1125" s="3">
        <v>3331376</v>
      </c>
      <c r="L1125" s="3">
        <f t="shared" si="240"/>
        <v>2699344</v>
      </c>
      <c r="M1125" s="3">
        <v>632032</v>
      </c>
      <c r="N1125" s="3">
        <f t="shared" si="243"/>
        <v>56805.063571325845</v>
      </c>
      <c r="O1125" s="3">
        <f t="shared" si="241"/>
        <v>11816.787880327411</v>
      </c>
      <c r="P1125" s="3">
        <f t="shared" si="242"/>
        <v>2536.7106229256533</v>
      </c>
      <c r="Q1125" s="3">
        <v>2</v>
      </c>
      <c r="R1125" s="22">
        <v>18</v>
      </c>
      <c r="S1125" s="19">
        <f t="shared" si="244"/>
        <v>262.59528622949802</v>
      </c>
      <c r="T1125" s="20">
        <f t="shared" si="245"/>
        <v>7.2260673150659885E-2</v>
      </c>
      <c r="U1125" s="20">
        <f t="shared" si="246"/>
        <v>3.6647168547833092E-2</v>
      </c>
      <c r="V1125" s="21">
        <f t="shared" si="247"/>
        <v>2.454849829199757E-2</v>
      </c>
      <c r="W1125" s="26">
        <f t="shared" si="248"/>
        <v>56.371347176125632</v>
      </c>
      <c r="X1125" s="27">
        <f t="shared" si="249"/>
        <v>0.10324422559729969</v>
      </c>
      <c r="Y1125" s="27">
        <f t="shared" si="250"/>
        <v>6.253061250818151E-2</v>
      </c>
      <c r="Z1125" s="27">
        <f t="shared" si="251"/>
        <v>4.4845940474244735E-2</v>
      </c>
    </row>
    <row r="1126" spans="1:26" ht="15.75" customHeight="1" x14ac:dyDescent="0.25">
      <c r="A1126" s="2" t="s">
        <v>214</v>
      </c>
      <c r="B1126" t="s">
        <v>311</v>
      </c>
      <c r="C1126" t="s">
        <v>310</v>
      </c>
      <c r="D1126" s="18">
        <f>VLOOKUP(C1126,'Infected rate by state'!B:E,4,0)</f>
        <v>1.4327212443359898E-2</v>
      </c>
      <c r="E1126" s="3">
        <v>6977</v>
      </c>
      <c r="F1126" s="2">
        <v>957</v>
      </c>
      <c r="G1126" s="3">
        <v>2567</v>
      </c>
      <c r="H1126" s="4">
        <f t="shared" si="252"/>
        <v>4772</v>
      </c>
      <c r="I1126" s="2">
        <v>416</v>
      </c>
      <c r="J1126" s="4">
        <f t="shared" si="253"/>
        <v>686.5</v>
      </c>
      <c r="K1126" s="3">
        <v>2761090</v>
      </c>
      <c r="L1126" s="3">
        <f t="shared" si="240"/>
        <v>2228421</v>
      </c>
      <c r="M1126" s="3">
        <v>532669</v>
      </c>
      <c r="N1126" s="3">
        <f t="shared" si="243"/>
        <v>79117.446010473155</v>
      </c>
      <c r="O1126" s="3">
        <f t="shared" si="241"/>
        <v>16482.330507738396</v>
      </c>
      <c r="P1126" s="3">
        <f t="shared" si="242"/>
        <v>3544.5157066123661</v>
      </c>
      <c r="Q1126" s="3">
        <v>2</v>
      </c>
      <c r="R1126" s="22">
        <v>18</v>
      </c>
      <c r="S1126" s="19">
        <f t="shared" si="244"/>
        <v>366.27401128307548</v>
      </c>
      <c r="T1126" s="20">
        <f t="shared" si="245"/>
        <v>0.14268562963890746</v>
      </c>
      <c r="U1126" s="20">
        <f t="shared" si="246"/>
        <v>7.6754822146495275E-2</v>
      </c>
      <c r="V1126" s="21">
        <f t="shared" si="247"/>
        <v>5.2497350047739068E-2</v>
      </c>
      <c r="W1126" s="26">
        <f t="shared" si="248"/>
        <v>78.767015702497019</v>
      </c>
      <c r="X1126" s="27">
        <f t="shared" si="249"/>
        <v>0.18934378774638708</v>
      </c>
      <c r="Y1126" s="27">
        <f t="shared" si="250"/>
        <v>0.1147370949781457</v>
      </c>
      <c r="Z1126" s="27">
        <f t="shared" si="251"/>
        <v>8.2306181507311407E-2</v>
      </c>
    </row>
    <row r="1127" spans="1:26" ht="15.75" customHeight="1" x14ac:dyDescent="0.25">
      <c r="A1127" s="2" t="s">
        <v>215</v>
      </c>
      <c r="B1127" t="s">
        <v>383</v>
      </c>
      <c r="C1127" t="s">
        <v>382</v>
      </c>
      <c r="D1127" s="18">
        <f>VLOOKUP(C1127,'Infected rate by state'!B:E,4,0)</f>
        <v>8.525765865415048E-3</v>
      </c>
      <c r="E1127" s="3">
        <v>8133</v>
      </c>
      <c r="F1127" s="3">
        <v>1079</v>
      </c>
      <c r="G1127" s="3">
        <v>2738</v>
      </c>
      <c r="H1127" s="4">
        <f t="shared" si="252"/>
        <v>5435.5</v>
      </c>
      <c r="I1127" s="2">
        <v>420</v>
      </c>
      <c r="J1127" s="4">
        <f t="shared" si="253"/>
        <v>749.5</v>
      </c>
      <c r="K1127" s="3">
        <v>2324172</v>
      </c>
      <c r="L1127" s="3">
        <f t="shared" si="240"/>
        <v>1782205</v>
      </c>
      <c r="M1127" s="3">
        <v>541967</v>
      </c>
      <c r="N1127" s="3">
        <f t="shared" si="243"/>
        <v>39630.692605906843</v>
      </c>
      <c r="O1127" s="3">
        <f t="shared" si="241"/>
        <v>8407.7615073907655</v>
      </c>
      <c r="P1127" s="3">
        <f t="shared" si="242"/>
        <v>1847.453677213319</v>
      </c>
      <c r="Q1127" s="3">
        <v>2</v>
      </c>
      <c r="R1127" s="22">
        <v>18</v>
      </c>
      <c r="S1127" s="19">
        <f t="shared" si="244"/>
        <v>186.83914460868368</v>
      </c>
      <c r="T1127" s="20">
        <f t="shared" si="245"/>
        <v>6.8239278527641958E-2</v>
      </c>
      <c r="U1127" s="20">
        <f t="shared" si="246"/>
        <v>3.437386525778377E-2</v>
      </c>
      <c r="V1127" s="21">
        <f t="shared" si="247"/>
        <v>2.297296749153863E-2</v>
      </c>
      <c r="W1127" s="26">
        <f t="shared" si="248"/>
        <v>41.054526160295978</v>
      </c>
      <c r="X1127" s="27">
        <f t="shared" si="249"/>
        <v>9.7748871810228524E-2</v>
      </c>
      <c r="Y1127" s="27">
        <f t="shared" si="250"/>
        <v>5.4775885470708441E-2</v>
      </c>
      <c r="Z1127" s="27">
        <f t="shared" si="251"/>
        <v>3.8048680408059296E-2</v>
      </c>
    </row>
    <row r="1128" spans="1:26" ht="15.75" customHeight="1" x14ac:dyDescent="0.25">
      <c r="A1128" s="2" t="s">
        <v>216</v>
      </c>
      <c r="B1128" t="s">
        <v>351</v>
      </c>
      <c r="C1128" t="s">
        <v>350</v>
      </c>
      <c r="D1128" s="18">
        <f>VLOOKUP(C1128,'Infected rate by state'!B:E,4,0)</f>
        <v>9.0315118396853012E-3</v>
      </c>
      <c r="E1128" s="2">
        <v>911</v>
      </c>
      <c r="F1128" s="2">
        <v>95</v>
      </c>
      <c r="G1128" s="2">
        <v>321</v>
      </c>
      <c r="H1128" s="4">
        <f t="shared" si="252"/>
        <v>616</v>
      </c>
      <c r="I1128" s="2">
        <v>49</v>
      </c>
      <c r="J1128" s="4">
        <f t="shared" si="253"/>
        <v>72</v>
      </c>
      <c r="K1128" s="3">
        <v>376936</v>
      </c>
      <c r="L1128" s="3">
        <f t="shared" si="240"/>
        <v>305953</v>
      </c>
      <c r="M1128" s="3">
        <v>70983</v>
      </c>
      <c r="N1128" s="3">
        <f t="shared" si="243"/>
        <v>6808.6038936072373</v>
      </c>
      <c r="O1128" s="3">
        <f t="shared" si="241"/>
        <v>1415.4406627194876</v>
      </c>
      <c r="P1128" s="3">
        <f t="shared" si="242"/>
        <v>303.61635976267888</v>
      </c>
      <c r="Q1128" s="3">
        <v>2</v>
      </c>
      <c r="R1128" s="22">
        <v>18</v>
      </c>
      <c r="S1128" s="19">
        <f t="shared" si="244"/>
        <v>31.454236949321945</v>
      </c>
      <c r="T1128" s="20">
        <f t="shared" si="245"/>
        <v>9.7988277100691412E-2</v>
      </c>
      <c r="U1128" s="20">
        <f t="shared" si="246"/>
        <v>5.1062072969678483E-2</v>
      </c>
      <c r="V1128" s="21">
        <f t="shared" si="247"/>
        <v>3.4527153621648675E-2</v>
      </c>
      <c r="W1128" s="26">
        <f t="shared" si="248"/>
        <v>6.7470302169484198</v>
      </c>
      <c r="X1128" s="27">
        <f t="shared" si="249"/>
        <v>0.13769449422343713</v>
      </c>
      <c r="Y1128" s="27">
        <f t="shared" si="250"/>
        <v>9.3708753013172497E-2</v>
      </c>
      <c r="Z1128" s="27">
        <f t="shared" si="251"/>
        <v>7.1021370704720213E-2</v>
      </c>
    </row>
    <row r="1129" spans="1:26" ht="15.75" customHeight="1" x14ac:dyDescent="0.25">
      <c r="A1129" s="2" t="s">
        <v>217</v>
      </c>
      <c r="B1129" t="s">
        <v>345</v>
      </c>
      <c r="C1129" t="s">
        <v>344</v>
      </c>
      <c r="D1129" s="18">
        <f>VLOOKUP(C1129,'Infected rate by state'!B:E,4,0)</f>
        <v>3.0275735294117648E-3</v>
      </c>
      <c r="E1129" s="3">
        <v>2524</v>
      </c>
      <c r="F1129" s="2">
        <v>209</v>
      </c>
      <c r="G1129" s="2">
        <v>710</v>
      </c>
      <c r="H1129" s="4">
        <f t="shared" si="252"/>
        <v>1617</v>
      </c>
      <c r="I1129" s="2">
        <v>92</v>
      </c>
      <c r="J1129" s="4">
        <f t="shared" si="253"/>
        <v>150.5</v>
      </c>
      <c r="K1129" s="3">
        <v>876231</v>
      </c>
      <c r="L1129" s="3">
        <f t="shared" si="240"/>
        <v>681722</v>
      </c>
      <c r="M1129" s="3">
        <v>194509</v>
      </c>
      <c r="N1129" s="3">
        <f t="shared" si="243"/>
        <v>5305.7075625000007</v>
      </c>
      <c r="O1129" s="3">
        <f t="shared" si="241"/>
        <v>1119.9735938051472</v>
      </c>
      <c r="P1129" s="3">
        <f t="shared" si="242"/>
        <v>244.65394803308828</v>
      </c>
      <c r="Q1129" s="3">
        <v>2</v>
      </c>
      <c r="R1129" s="22">
        <v>18</v>
      </c>
      <c r="S1129" s="19">
        <f t="shared" si="244"/>
        <v>24.888302084558827</v>
      </c>
      <c r="T1129" s="20">
        <f t="shared" si="245"/>
        <v>3.5053946597970176E-2</v>
      </c>
      <c r="U1129" s="20">
        <f t="shared" si="246"/>
        <v>1.5391652495088946E-2</v>
      </c>
      <c r="V1129" s="21">
        <f t="shared" si="247"/>
        <v>9.8606585121073006E-3</v>
      </c>
      <c r="W1129" s="26">
        <f t="shared" si="248"/>
        <v>5.4367544007352953</v>
      </c>
      <c r="X1129" s="27">
        <f t="shared" si="249"/>
        <v>5.909515652973147E-2</v>
      </c>
      <c r="Y1129" s="27">
        <f t="shared" si="250"/>
        <v>3.6124613958374054E-2</v>
      </c>
      <c r="Z1129" s="27">
        <f t="shared" si="251"/>
        <v>2.6013178950886579E-2</v>
      </c>
    </row>
    <row r="1130" spans="1:26" ht="15.75" customHeight="1" x14ac:dyDescent="0.25">
      <c r="A1130" s="2" t="s">
        <v>217</v>
      </c>
      <c r="B1130" t="s">
        <v>381</v>
      </c>
      <c r="C1130" t="s">
        <v>380</v>
      </c>
      <c r="D1130" s="18">
        <f>VLOOKUP(C1130,'Infected rate by state'!B:E,4,0)</f>
        <v>2.6094721185018687E-3</v>
      </c>
      <c r="E1130" s="3">
        <v>4684</v>
      </c>
      <c r="F1130" s="2">
        <v>661</v>
      </c>
      <c r="G1130" s="3">
        <v>1737</v>
      </c>
      <c r="H1130" s="4">
        <f t="shared" si="252"/>
        <v>3210.5</v>
      </c>
      <c r="I1130" s="2">
        <v>278</v>
      </c>
      <c r="J1130" s="4">
        <f t="shared" si="253"/>
        <v>469.5</v>
      </c>
      <c r="K1130" s="3">
        <v>2215589</v>
      </c>
      <c r="L1130" s="3">
        <f t="shared" si="240"/>
        <v>1802613</v>
      </c>
      <c r="M1130" s="3">
        <v>412976</v>
      </c>
      <c r="N1130" s="3">
        <f t="shared" si="243"/>
        <v>11563.035443118873</v>
      </c>
      <c r="O1130" s="3">
        <f t="shared" si="241"/>
        <v>2401.7301121385672</v>
      </c>
      <c r="P1130" s="3">
        <f t="shared" si="242"/>
        <v>514.6295515530519</v>
      </c>
      <c r="Q1130" s="3">
        <v>2</v>
      </c>
      <c r="R1130" s="22">
        <v>18</v>
      </c>
      <c r="S1130" s="19">
        <f t="shared" si="244"/>
        <v>53.37178026974594</v>
      </c>
      <c r="T1130" s="20">
        <f t="shared" si="245"/>
        <v>3.0726413511655695E-2</v>
      </c>
      <c r="U1130" s="20">
        <f t="shared" si="246"/>
        <v>1.6624133396588053E-2</v>
      </c>
      <c r="V1130" s="21">
        <f t="shared" si="247"/>
        <v>1.1394487675009808E-2</v>
      </c>
      <c r="W1130" s="26">
        <f t="shared" si="248"/>
        <v>11.436212256734487</v>
      </c>
      <c r="X1130" s="27">
        <f t="shared" si="249"/>
        <v>4.1137454160915424E-2</v>
      </c>
      <c r="Y1130" s="27">
        <f t="shared" si="250"/>
        <v>2.4358279567059611E-2</v>
      </c>
      <c r="Z1130" s="27">
        <f t="shared" si="251"/>
        <v>1.7301380116088484E-2</v>
      </c>
    </row>
    <row r="1131" spans="1:26" ht="15.75" customHeight="1" x14ac:dyDescent="0.25">
      <c r="A1131" s="2" t="s">
        <v>218</v>
      </c>
      <c r="B1131" t="s">
        <v>385</v>
      </c>
      <c r="C1131" t="s">
        <v>384</v>
      </c>
      <c r="D1131" s="18">
        <f>VLOOKUP(C1131,'Infected rate by state'!B:E,4,0)</f>
        <v>1.9731205888496917E-2</v>
      </c>
      <c r="E1131" s="3">
        <v>2249</v>
      </c>
      <c r="F1131" s="2">
        <v>293</v>
      </c>
      <c r="G1131" s="2">
        <v>690</v>
      </c>
      <c r="H1131" s="4">
        <f t="shared" si="252"/>
        <v>1469.5</v>
      </c>
      <c r="I1131" s="2">
        <v>82</v>
      </c>
      <c r="J1131" s="4">
        <f t="shared" si="253"/>
        <v>187.5</v>
      </c>
      <c r="K1131" s="3">
        <v>986702</v>
      </c>
      <c r="L1131" s="3">
        <f t="shared" si="240"/>
        <v>793965</v>
      </c>
      <c r="M1131" s="3">
        <v>192737</v>
      </c>
      <c r="N1131" s="3">
        <f t="shared" si="243"/>
        <v>38937.640625183369</v>
      </c>
      <c r="O1131" s="3">
        <f t="shared" si="241"/>
        <v>8120.7090703577742</v>
      </c>
      <c r="P1131" s="3">
        <f t="shared" si="242"/>
        <v>1748.6734218947965</v>
      </c>
      <c r="Q1131" s="3">
        <v>2</v>
      </c>
      <c r="R1131" s="22">
        <v>18</v>
      </c>
      <c r="S1131" s="19">
        <f t="shared" si="244"/>
        <v>180.4602015635061</v>
      </c>
      <c r="T1131" s="20">
        <f t="shared" si="245"/>
        <v>0.26153652400508132</v>
      </c>
      <c r="U1131" s="20">
        <f t="shared" si="246"/>
        <v>0.12280381188397829</v>
      </c>
      <c r="V1131" s="21">
        <f t="shared" si="247"/>
        <v>8.0240196337708361E-2</v>
      </c>
      <c r="W1131" s="26">
        <f t="shared" si="248"/>
        <v>38.859409375439924</v>
      </c>
      <c r="X1131" s="27">
        <f t="shared" si="249"/>
        <v>0.47389523628585273</v>
      </c>
      <c r="Y1131" s="27">
        <f t="shared" si="250"/>
        <v>0.2072501833356796</v>
      </c>
      <c r="Z1131" s="27">
        <f t="shared" si="251"/>
        <v>0.13262597056464137</v>
      </c>
    </row>
    <row r="1132" spans="1:26" ht="15.75" customHeight="1" x14ac:dyDescent="0.25">
      <c r="A1132" s="2" t="s">
        <v>219</v>
      </c>
      <c r="B1132" t="s">
        <v>395</v>
      </c>
      <c r="C1132" t="s">
        <v>394</v>
      </c>
      <c r="D1132" s="18">
        <f>VLOOKUP(C1132,'Infected rate by state'!B:E,4,0)</f>
        <v>1.0015511681323568E-2</v>
      </c>
      <c r="E1132" s="2">
        <v>941</v>
      </c>
      <c r="F1132" s="2">
        <v>122</v>
      </c>
      <c r="G1132" s="2">
        <v>387</v>
      </c>
      <c r="H1132" s="4">
        <f t="shared" si="252"/>
        <v>664</v>
      </c>
      <c r="I1132" s="2">
        <v>52</v>
      </c>
      <c r="J1132" s="4">
        <f t="shared" si="253"/>
        <v>87</v>
      </c>
      <c r="K1132" s="3">
        <v>436975</v>
      </c>
      <c r="L1132" s="3">
        <f t="shared" si="240"/>
        <v>384390</v>
      </c>
      <c r="M1132" s="3">
        <v>52585</v>
      </c>
      <c r="N1132" s="3">
        <f t="shared" si="243"/>
        <v>8753.0564338927325</v>
      </c>
      <c r="O1132" s="3">
        <f t="shared" si="241"/>
        <v>1763.1472019744749</v>
      </c>
      <c r="P1132" s="3">
        <f t="shared" si="242"/>
        <v>363.49058175849609</v>
      </c>
      <c r="Q1132" s="3">
        <v>2</v>
      </c>
      <c r="R1132" s="22">
        <v>18</v>
      </c>
      <c r="S1132" s="19">
        <f t="shared" si="244"/>
        <v>39.18104893276611</v>
      </c>
      <c r="T1132" s="20">
        <f t="shared" si="245"/>
        <v>0.10124302049810364</v>
      </c>
      <c r="U1132" s="20">
        <f t="shared" si="246"/>
        <v>5.9007603814406791E-2</v>
      </c>
      <c r="V1132" s="21">
        <f t="shared" si="247"/>
        <v>4.1637671554480456E-2</v>
      </c>
      <c r="W1132" s="26">
        <f t="shared" si="248"/>
        <v>8.0775684835221355</v>
      </c>
      <c r="X1132" s="27">
        <f t="shared" si="249"/>
        <v>0.15533785545234877</v>
      </c>
      <c r="Y1132" s="27">
        <f t="shared" si="250"/>
        <v>9.2845614753127997E-2</v>
      </c>
      <c r="Z1132" s="27">
        <f t="shared" si="251"/>
        <v>6.6209577733787994E-2</v>
      </c>
    </row>
    <row r="1133" spans="1:26" ht="15.75" customHeight="1" x14ac:dyDescent="0.25">
      <c r="A1133" s="2" t="s">
        <v>220</v>
      </c>
      <c r="B1133" t="s">
        <v>317</v>
      </c>
      <c r="C1133" t="s">
        <v>316</v>
      </c>
      <c r="D1133" s="18">
        <f>VLOOKUP(C1133,'Infected rate by state'!B:E,4,0)</f>
        <v>7.3843274393391549E-3</v>
      </c>
      <c r="E1133" s="2">
        <v>615</v>
      </c>
      <c r="F1133" s="2">
        <v>28</v>
      </c>
      <c r="G1133" s="2">
        <v>238</v>
      </c>
      <c r="H1133" s="4">
        <f t="shared" si="252"/>
        <v>426.5</v>
      </c>
      <c r="I1133" s="2">
        <v>7</v>
      </c>
      <c r="J1133" s="4">
        <f t="shared" si="253"/>
        <v>17.5</v>
      </c>
      <c r="K1133" s="3">
        <v>138550</v>
      </c>
      <c r="L1133" s="3">
        <f t="shared" si="240"/>
        <v>106101</v>
      </c>
      <c r="M1133" s="3">
        <v>32449</v>
      </c>
      <c r="N1133" s="3">
        <f t="shared" si="243"/>
        <v>2046.1971334408797</v>
      </c>
      <c r="O1133" s="3">
        <f t="shared" si="241"/>
        <v>434.30412315879926</v>
      </c>
      <c r="P1133" s="3">
        <f t="shared" si="242"/>
        <v>95.480903022552042</v>
      </c>
      <c r="Q1133" s="3">
        <v>2</v>
      </c>
      <c r="R1133" s="22">
        <v>18</v>
      </c>
      <c r="S1133" s="19">
        <f t="shared" si="244"/>
        <v>9.6512027368622064</v>
      </c>
      <c r="T1133" s="20">
        <f t="shared" si="245"/>
        <v>4.0551272003622719E-2</v>
      </c>
      <c r="U1133" s="20">
        <f t="shared" si="246"/>
        <v>2.2628845807414318E-2</v>
      </c>
      <c r="V1133" s="21">
        <f t="shared" si="247"/>
        <v>1.5693012580263749E-2</v>
      </c>
      <c r="W1133" s="26">
        <f t="shared" si="248"/>
        <v>2.121797844945601</v>
      </c>
      <c r="X1133" s="27">
        <f t="shared" si="249"/>
        <v>0.30311397784937155</v>
      </c>
      <c r="Y1133" s="27">
        <f t="shared" si="250"/>
        <v>0.12124559113974863</v>
      </c>
      <c r="Z1133" s="27">
        <f t="shared" si="251"/>
        <v>7.5778494462342888E-2</v>
      </c>
    </row>
    <row r="1134" spans="1:26" ht="15.75" customHeight="1" x14ac:dyDescent="0.25">
      <c r="A1134" s="2" t="s">
        <v>221</v>
      </c>
      <c r="B1134" t="s">
        <v>373</v>
      </c>
      <c r="C1134" t="s">
        <v>372</v>
      </c>
      <c r="D1134" s="18">
        <f>VLOOKUP(C1134,'Infected rate by state'!B:E,4,0)</f>
        <v>8.0007670443122732E-3</v>
      </c>
      <c r="E1134" s="3">
        <v>3560</v>
      </c>
      <c r="F1134" s="2">
        <v>375</v>
      </c>
      <c r="G1134" s="3">
        <v>1124</v>
      </c>
      <c r="H1134" s="4">
        <f t="shared" si="252"/>
        <v>2342</v>
      </c>
      <c r="I1134" s="2">
        <v>160</v>
      </c>
      <c r="J1134" s="4">
        <f t="shared" si="253"/>
        <v>267.5</v>
      </c>
      <c r="K1134" s="3">
        <v>1670043</v>
      </c>
      <c r="L1134" s="3">
        <f t="shared" si="240"/>
        <v>1397967</v>
      </c>
      <c r="M1134" s="3">
        <v>272076</v>
      </c>
      <c r="N1134" s="3">
        <f t="shared" si="243"/>
        <v>26723.249993968802</v>
      </c>
      <c r="O1134" s="3">
        <f t="shared" si="241"/>
        <v>5491.012670780251</v>
      </c>
      <c r="P1134" s="3">
        <f t="shared" si="242"/>
        <v>1161.0581906124908</v>
      </c>
      <c r="Q1134" s="3">
        <v>2</v>
      </c>
      <c r="R1134" s="22">
        <v>18</v>
      </c>
      <c r="S1134" s="19">
        <f t="shared" si="244"/>
        <v>122.02250379511669</v>
      </c>
      <c r="T1134" s="20">
        <f t="shared" si="245"/>
        <v>0.10856094643693656</v>
      </c>
      <c r="U1134" s="20">
        <f t="shared" si="246"/>
        <v>5.2101837658034451E-2</v>
      </c>
      <c r="V1134" s="21">
        <f t="shared" si="247"/>
        <v>3.4275984212111428E-2</v>
      </c>
      <c r="W1134" s="26">
        <f t="shared" si="248"/>
        <v>25.801293124722015</v>
      </c>
      <c r="X1134" s="27">
        <f t="shared" si="249"/>
        <v>0.16125808202951258</v>
      </c>
      <c r="Y1134" s="27">
        <f t="shared" si="250"/>
        <v>9.6453432241951464E-2</v>
      </c>
      <c r="Z1134" s="27">
        <f t="shared" si="251"/>
        <v>6.880344833259204E-2</v>
      </c>
    </row>
    <row r="1135" spans="1:26" ht="15.75" customHeight="1" x14ac:dyDescent="0.25">
      <c r="A1135" s="2" t="s">
        <v>222</v>
      </c>
      <c r="B1135" t="s">
        <v>389</v>
      </c>
      <c r="C1135" t="s">
        <v>388</v>
      </c>
      <c r="D1135" s="18">
        <f>VLOOKUP(C1135,'Infected rate by state'!B:E,4,0)</f>
        <v>1.0177106325483841E-2</v>
      </c>
      <c r="E1135" s="2">
        <v>878</v>
      </c>
      <c r="F1135" s="2">
        <v>46</v>
      </c>
      <c r="G1135" s="2">
        <v>343</v>
      </c>
      <c r="H1135" s="4">
        <f t="shared" si="252"/>
        <v>610.5</v>
      </c>
      <c r="I1135" s="2">
        <v>20</v>
      </c>
      <c r="J1135" s="4">
        <f t="shared" si="253"/>
        <v>33</v>
      </c>
      <c r="K1135" s="3">
        <v>173590</v>
      </c>
      <c r="L1135" s="3">
        <f t="shared" si="240"/>
        <v>136202</v>
      </c>
      <c r="M1135" s="3">
        <v>37388</v>
      </c>
      <c r="N1135" s="3">
        <f t="shared" si="243"/>
        <v>3533.2877740814802</v>
      </c>
      <c r="O1135" s="3">
        <f t="shared" si="241"/>
        <v>743.61999082194723</v>
      </c>
      <c r="P1135" s="3">
        <f t="shared" si="242"/>
        <v>161.87293759134798</v>
      </c>
      <c r="Q1135" s="3">
        <v>2</v>
      </c>
      <c r="R1135" s="22">
        <v>18</v>
      </c>
      <c r="S1135" s="19">
        <f t="shared" si="244"/>
        <v>16.524888684932161</v>
      </c>
      <c r="T1135" s="20">
        <f t="shared" si="245"/>
        <v>4.8177518031872188E-2</v>
      </c>
      <c r="U1135" s="20">
        <f t="shared" si="246"/>
        <v>2.7067794733713613E-2</v>
      </c>
      <c r="V1135" s="21">
        <f t="shared" si="247"/>
        <v>1.882105772771317E-2</v>
      </c>
      <c r="W1135" s="26">
        <f t="shared" si="248"/>
        <v>3.5971763909188441</v>
      </c>
      <c r="X1135" s="27">
        <f t="shared" si="249"/>
        <v>0.17985881954594221</v>
      </c>
      <c r="Y1135" s="27">
        <f t="shared" si="250"/>
        <v>0.10900534517935891</v>
      </c>
      <c r="Z1135" s="27">
        <f t="shared" si="251"/>
        <v>7.8199486759105305E-2</v>
      </c>
    </row>
    <row r="1136" spans="1:26" ht="15.75" customHeight="1" x14ac:dyDescent="0.25">
      <c r="A1136" s="2" t="s">
        <v>223</v>
      </c>
      <c r="B1136" t="s">
        <v>383</v>
      </c>
      <c r="C1136" t="s">
        <v>382</v>
      </c>
      <c r="D1136" s="18">
        <f>VLOOKUP(C1136,'Infected rate by state'!B:E,4,0)</f>
        <v>8.525765865415048E-3</v>
      </c>
      <c r="E1136" s="3">
        <v>1329</v>
      </c>
      <c r="F1136" s="2">
        <v>99</v>
      </c>
      <c r="G1136" s="2">
        <v>559</v>
      </c>
      <c r="H1136" s="4">
        <f t="shared" si="252"/>
        <v>944</v>
      </c>
      <c r="I1136" s="2">
        <v>50</v>
      </c>
      <c r="J1136" s="4">
        <f t="shared" si="253"/>
        <v>74.5</v>
      </c>
      <c r="K1136" s="3">
        <v>466917</v>
      </c>
      <c r="L1136" s="3">
        <f t="shared" si="240"/>
        <v>367142</v>
      </c>
      <c r="M1136" s="3">
        <v>99775</v>
      </c>
      <c r="N1136" s="3">
        <f t="shared" si="243"/>
        <v>7961.6500411639963</v>
      </c>
      <c r="O1136" s="3">
        <f t="shared" si="241"/>
        <v>1674.3385827732986</v>
      </c>
      <c r="P1136" s="3">
        <f t="shared" si="242"/>
        <v>364.14494417382537</v>
      </c>
      <c r="Q1136" s="3">
        <v>2</v>
      </c>
      <c r="R1136" s="22">
        <v>18</v>
      </c>
      <c r="S1136" s="19">
        <f t="shared" si="244"/>
        <v>37.20752406162886</v>
      </c>
      <c r="T1136" s="20">
        <f t="shared" si="245"/>
        <v>6.6560865942090985E-2</v>
      </c>
      <c r="U1136" s="20">
        <f t="shared" si="246"/>
        <v>3.9414750065284811E-2</v>
      </c>
      <c r="V1136" s="21">
        <f t="shared" si="247"/>
        <v>2.7996632100548428E-2</v>
      </c>
      <c r="W1136" s="26">
        <f t="shared" si="248"/>
        <v>8.0921098705294519</v>
      </c>
      <c r="X1136" s="27">
        <f t="shared" si="249"/>
        <v>0.16184219741058903</v>
      </c>
      <c r="Y1136" s="27">
        <f t="shared" si="250"/>
        <v>0.10861892443663694</v>
      </c>
      <c r="Z1136" s="27">
        <f t="shared" si="251"/>
        <v>8.173848354070154E-2</v>
      </c>
    </row>
    <row r="1137" spans="1:26" ht="15.75" customHeight="1" x14ac:dyDescent="0.25">
      <c r="A1137" s="2" t="s">
        <v>224</v>
      </c>
      <c r="B1137" t="s">
        <v>315</v>
      </c>
      <c r="C1137" t="s">
        <v>314</v>
      </c>
      <c r="D1137" s="18">
        <f>VLOOKUP(C1137,'Infected rate by state'!B:E,4,0)</f>
        <v>7.5362096948057532E-3</v>
      </c>
      <c r="E1137" s="2">
        <v>786</v>
      </c>
      <c r="F1137" s="2">
        <v>109</v>
      </c>
      <c r="G1137" s="2">
        <v>284</v>
      </c>
      <c r="H1137" s="4">
        <f t="shared" si="252"/>
        <v>535</v>
      </c>
      <c r="I1137" s="2">
        <v>58</v>
      </c>
      <c r="J1137" s="4">
        <f t="shared" si="253"/>
        <v>83.5</v>
      </c>
      <c r="K1137" s="3">
        <v>276179</v>
      </c>
      <c r="L1137" s="3">
        <f t="shared" si="240"/>
        <v>211588</v>
      </c>
      <c r="M1137" s="3">
        <v>64591</v>
      </c>
      <c r="N1137" s="3">
        <f t="shared" si="243"/>
        <v>4162.6857146035163</v>
      </c>
      <c r="O1137" s="3">
        <f t="shared" si="241"/>
        <v>883.39683665013581</v>
      </c>
      <c r="P1137" s="3">
        <f t="shared" si="242"/>
        <v>194.17972739701423</v>
      </c>
      <c r="Q1137" s="3">
        <v>2</v>
      </c>
      <c r="R1137" s="22">
        <v>18</v>
      </c>
      <c r="S1137" s="19">
        <f t="shared" si="244"/>
        <v>19.631040814447463</v>
      </c>
      <c r="T1137" s="20">
        <f t="shared" si="245"/>
        <v>6.9123383149462897E-2</v>
      </c>
      <c r="U1137" s="20">
        <f t="shared" si="246"/>
        <v>3.6693534232612082E-2</v>
      </c>
      <c r="V1137" s="21">
        <f t="shared" si="247"/>
        <v>2.497587889878812E-2</v>
      </c>
      <c r="W1137" s="26">
        <f t="shared" si="248"/>
        <v>4.3151050532669828</v>
      </c>
      <c r="X1137" s="27">
        <f t="shared" si="249"/>
        <v>7.4398362987361771E-2</v>
      </c>
      <c r="Y1137" s="27">
        <f t="shared" si="250"/>
        <v>5.1677904829544707E-2</v>
      </c>
      <c r="Z1137" s="27">
        <f t="shared" si="251"/>
        <v>3.9588119754742961E-2</v>
      </c>
    </row>
    <row r="1138" spans="1:26" ht="15.75" customHeight="1" x14ac:dyDescent="0.25">
      <c r="A1138" s="2" t="s">
        <v>225</v>
      </c>
      <c r="B1138" t="s">
        <v>363</v>
      </c>
      <c r="C1138" t="s">
        <v>362</v>
      </c>
      <c r="D1138" s="18">
        <f>VLOOKUP(C1138,'Infected rate by state'!B:E,4,0)</f>
        <v>7.8690369852412925E-3</v>
      </c>
      <c r="E1138" s="3">
        <v>1886</v>
      </c>
      <c r="F1138" s="2">
        <v>406</v>
      </c>
      <c r="G1138" s="2">
        <v>660</v>
      </c>
      <c r="H1138" s="4">
        <f t="shared" si="252"/>
        <v>1273</v>
      </c>
      <c r="I1138" s="2">
        <v>128</v>
      </c>
      <c r="J1138" s="4">
        <f t="shared" si="253"/>
        <v>267</v>
      </c>
      <c r="K1138" s="3">
        <v>605953</v>
      </c>
      <c r="L1138" s="3">
        <f t="shared" si="240"/>
        <v>478200</v>
      </c>
      <c r="M1138" s="3">
        <v>127753</v>
      </c>
      <c r="N1138" s="3">
        <f t="shared" si="243"/>
        <v>9536.5331366358332</v>
      </c>
      <c r="O1138" s="3">
        <f t="shared" si="241"/>
        <v>2002.946981536159</v>
      </c>
      <c r="P1138" s="3">
        <f t="shared" si="242"/>
        <v>434.94628222674646</v>
      </c>
      <c r="Q1138" s="3">
        <v>2</v>
      </c>
      <c r="R1138" s="22">
        <v>18</v>
      </c>
      <c r="S1138" s="19">
        <f t="shared" si="244"/>
        <v>44.509932923025758</v>
      </c>
      <c r="T1138" s="20">
        <f t="shared" si="245"/>
        <v>6.7439292307614779E-2</v>
      </c>
      <c r="U1138" s="20">
        <f t="shared" si="246"/>
        <v>3.4964597740004523E-2</v>
      </c>
      <c r="V1138" s="21">
        <f t="shared" si="247"/>
        <v>2.3600176523343456E-2</v>
      </c>
      <c r="W1138" s="26">
        <f t="shared" si="248"/>
        <v>9.6654729383721438</v>
      </c>
      <c r="X1138" s="27">
        <f t="shared" si="249"/>
        <v>7.5511507331032374E-2</v>
      </c>
      <c r="Y1138" s="27">
        <f t="shared" si="250"/>
        <v>3.6200273177423761E-2</v>
      </c>
      <c r="Z1138" s="27">
        <f t="shared" si="251"/>
        <v>2.3806583592049617E-2</v>
      </c>
    </row>
    <row r="1139" spans="1:26" ht="15.75" customHeight="1" x14ac:dyDescent="0.25">
      <c r="A1139" s="2" t="s">
        <v>226</v>
      </c>
      <c r="B1139" t="s">
        <v>399</v>
      </c>
      <c r="C1139" t="s">
        <v>398</v>
      </c>
      <c r="D1139" s="18">
        <f>VLOOKUP(C1139,'Infected rate by state'!B:E,4,0)</f>
        <v>9.4446465970496208E-3</v>
      </c>
      <c r="E1139" s="3">
        <v>4478</v>
      </c>
      <c r="F1139" s="2">
        <v>465</v>
      </c>
      <c r="G1139" s="3">
        <v>1488</v>
      </c>
      <c r="H1139" s="4">
        <f t="shared" si="252"/>
        <v>2983</v>
      </c>
      <c r="I1139" s="2">
        <v>144</v>
      </c>
      <c r="J1139" s="4">
        <f t="shared" si="253"/>
        <v>304.5</v>
      </c>
      <c r="K1139" s="3">
        <v>1409076</v>
      </c>
      <c r="L1139" s="3">
        <f t="shared" si="240"/>
        <v>1144889</v>
      </c>
      <c r="M1139" s="3">
        <v>264187</v>
      </c>
      <c r="N1139" s="3">
        <f t="shared" si="243"/>
        <v>26616.449696768585</v>
      </c>
      <c r="O1139" s="3">
        <f t="shared" si="241"/>
        <v>5531.2044839876335</v>
      </c>
      <c r="P1139" s="3">
        <f t="shared" si="242"/>
        <v>1185.9166211715801</v>
      </c>
      <c r="Q1139" s="3">
        <v>2</v>
      </c>
      <c r="R1139" s="22">
        <v>18</v>
      </c>
      <c r="S1139" s="19">
        <f t="shared" si="244"/>
        <v>122.91565519972519</v>
      </c>
      <c r="T1139" s="20">
        <f t="shared" si="245"/>
        <v>8.2604606989062634E-2</v>
      </c>
      <c r="U1139" s="20">
        <f t="shared" si="246"/>
        <v>4.1205382232559568E-2</v>
      </c>
      <c r="V1139" s="21">
        <f t="shared" si="247"/>
        <v>2.7448784099983296E-2</v>
      </c>
      <c r="W1139" s="26">
        <f t="shared" si="248"/>
        <v>26.353702692701781</v>
      </c>
      <c r="X1139" s="27">
        <f t="shared" si="249"/>
        <v>0.18301182425487347</v>
      </c>
      <c r="Y1139" s="27">
        <f t="shared" si="250"/>
        <v>8.6547463687033768E-2</v>
      </c>
      <c r="Z1139" s="27">
        <f t="shared" si="251"/>
        <v>5.6674629446670496E-2</v>
      </c>
    </row>
    <row r="1140" spans="1:26" ht="15.75" customHeight="1" x14ac:dyDescent="0.25">
      <c r="A1140" s="2" t="s">
        <v>227</v>
      </c>
      <c r="B1140" t="s">
        <v>367</v>
      </c>
      <c r="C1140" t="s">
        <v>366</v>
      </c>
      <c r="D1140" s="18">
        <f>VLOOKUP(C1140,'Infected rate by state'!B:E,4,0)</f>
        <v>2.4682967074759195E-2</v>
      </c>
      <c r="E1140" s="2">
        <v>814</v>
      </c>
      <c r="F1140" s="2">
        <v>83</v>
      </c>
      <c r="G1140" s="2">
        <v>275</v>
      </c>
      <c r="H1140" s="4">
        <f t="shared" si="252"/>
        <v>544.5</v>
      </c>
      <c r="I1140" s="2">
        <v>35</v>
      </c>
      <c r="J1140" s="4">
        <f t="shared" si="253"/>
        <v>59</v>
      </c>
      <c r="K1140" s="3">
        <v>338732</v>
      </c>
      <c r="L1140" s="3">
        <f t="shared" si="240"/>
        <v>273181</v>
      </c>
      <c r="M1140" s="3">
        <v>65551</v>
      </c>
      <c r="N1140" s="3">
        <f t="shared" si="243"/>
        <v>16721.821606334663</v>
      </c>
      <c r="O1140" s="3">
        <f t="shared" si="241"/>
        <v>3484.5648083999185</v>
      </c>
      <c r="P1140" s="3">
        <f t="shared" si="242"/>
        <v>749.60074434820331</v>
      </c>
      <c r="Q1140" s="3">
        <v>2</v>
      </c>
      <c r="R1140" s="22">
        <v>18</v>
      </c>
      <c r="S1140" s="19">
        <f t="shared" si="244"/>
        <v>77.434773519998188</v>
      </c>
      <c r="T1140" s="20">
        <f t="shared" si="245"/>
        <v>0.28158099461817521</v>
      </c>
      <c r="U1140" s="20">
        <f t="shared" si="246"/>
        <v>0.14221262354453296</v>
      </c>
      <c r="V1140" s="21">
        <f t="shared" si="247"/>
        <v>9.5128714398032166E-2</v>
      </c>
      <c r="W1140" s="26">
        <f t="shared" si="248"/>
        <v>16.657794318848964</v>
      </c>
      <c r="X1140" s="27">
        <f t="shared" si="249"/>
        <v>0.47593698053854183</v>
      </c>
      <c r="Y1140" s="27">
        <f t="shared" si="250"/>
        <v>0.28233549692964344</v>
      </c>
      <c r="Z1140" s="27">
        <f t="shared" si="251"/>
        <v>0.20069631709456584</v>
      </c>
    </row>
    <row r="1141" spans="1:26" ht="15.75" customHeight="1" x14ac:dyDescent="0.25">
      <c r="A1141" s="2" t="s">
        <v>228</v>
      </c>
      <c r="B1141" t="s">
        <v>399</v>
      </c>
      <c r="C1141" t="s">
        <v>398</v>
      </c>
      <c r="D1141" s="18">
        <f>VLOOKUP(C1141,'Infected rate by state'!B:E,4,0)</f>
        <v>9.4446465970496208E-3</v>
      </c>
      <c r="E1141" s="3">
        <v>2189</v>
      </c>
      <c r="F1141" s="2">
        <v>272</v>
      </c>
      <c r="G1141" s="2">
        <v>593</v>
      </c>
      <c r="H1141" s="4">
        <f t="shared" si="252"/>
        <v>1391</v>
      </c>
      <c r="I1141" s="2">
        <v>113</v>
      </c>
      <c r="J1141" s="4">
        <f t="shared" si="253"/>
        <v>192.5</v>
      </c>
      <c r="K1141" s="3">
        <v>569741</v>
      </c>
      <c r="L1141" s="3">
        <f t="shared" si="240"/>
        <v>441844</v>
      </c>
      <c r="M1141" s="3">
        <v>127897</v>
      </c>
      <c r="N1141" s="3">
        <f t="shared" si="243"/>
        <v>10762.004793699296</v>
      </c>
      <c r="O1141" s="3">
        <f t="shared" si="241"/>
        <v>2274.2898843092089</v>
      </c>
      <c r="P1141" s="3">
        <f t="shared" si="242"/>
        <v>497.46473836976611</v>
      </c>
      <c r="Q1141" s="3">
        <v>2</v>
      </c>
      <c r="R1141" s="22">
        <v>18</v>
      </c>
      <c r="S1141" s="19">
        <f t="shared" si="244"/>
        <v>50.539775206871312</v>
      </c>
      <c r="T1141" s="20">
        <f t="shared" si="245"/>
        <v>8.5227276908720589E-2</v>
      </c>
      <c r="U1141" s="20">
        <f t="shared" si="246"/>
        <v>3.6333411363674559E-2</v>
      </c>
      <c r="V1141" s="21">
        <f t="shared" si="247"/>
        <v>2.3088065421138105E-2</v>
      </c>
      <c r="W1141" s="26">
        <f t="shared" si="248"/>
        <v>11.054771963772581</v>
      </c>
      <c r="X1141" s="27">
        <f t="shared" si="249"/>
        <v>9.7829840387367972E-2</v>
      </c>
      <c r="Y1141" s="27">
        <f t="shared" si="250"/>
        <v>5.7427386824792627E-2</v>
      </c>
      <c r="Z1141" s="27">
        <f t="shared" si="251"/>
        <v>4.0642543984458018E-2</v>
      </c>
    </row>
    <row r="1142" spans="1:26" ht="15.75" customHeight="1" x14ac:dyDescent="0.25">
      <c r="A1142" s="2" t="s">
        <v>229</v>
      </c>
      <c r="B1142" t="s">
        <v>353</v>
      </c>
      <c r="C1142" t="s">
        <v>352</v>
      </c>
      <c r="D1142" s="18">
        <f>VLOOKUP(C1142,'Infected rate by state'!B:E,4,0)</f>
        <v>8.4257771266714378E-3</v>
      </c>
      <c r="E1142" s="3">
        <v>1835</v>
      </c>
      <c r="F1142" s="2">
        <v>240</v>
      </c>
      <c r="G1142" s="2">
        <v>594</v>
      </c>
      <c r="H1142" s="4">
        <f t="shared" si="252"/>
        <v>1214.5</v>
      </c>
      <c r="I1142" s="2">
        <v>90</v>
      </c>
      <c r="J1142" s="4">
        <f t="shared" si="253"/>
        <v>165</v>
      </c>
      <c r="K1142" s="3">
        <v>320367</v>
      </c>
      <c r="L1142" s="3">
        <f t="shared" si="240"/>
        <v>248845</v>
      </c>
      <c r="M1142" s="3">
        <v>71522</v>
      </c>
      <c r="N1142" s="3">
        <f t="shared" si="243"/>
        <v>5398.6818814806975</v>
      </c>
      <c r="O1142" s="3">
        <f t="shared" si="241"/>
        <v>1140.2489594955534</v>
      </c>
      <c r="P1142" s="3">
        <f t="shared" si="242"/>
        <v>249.24950045662547</v>
      </c>
      <c r="Q1142" s="3">
        <v>2</v>
      </c>
      <c r="R1142" s="22">
        <v>18</v>
      </c>
      <c r="S1142" s="19">
        <f t="shared" si="244"/>
        <v>25.338865766567853</v>
      </c>
      <c r="T1142" s="20">
        <f t="shared" si="245"/>
        <v>4.2658023176040158E-2</v>
      </c>
      <c r="U1142" s="20">
        <f t="shared" si="246"/>
        <v>2.0863619404337466E-2</v>
      </c>
      <c r="V1142" s="21">
        <f t="shared" si="247"/>
        <v>1.3808646194314907E-2</v>
      </c>
      <c r="W1142" s="26">
        <f t="shared" si="248"/>
        <v>5.5388777879250108</v>
      </c>
      <c r="X1142" s="27">
        <f t="shared" si="249"/>
        <v>6.1543086532500117E-2</v>
      </c>
      <c r="Y1142" s="27">
        <f t="shared" si="250"/>
        <v>3.3568956290454609E-2</v>
      </c>
      <c r="Z1142" s="27">
        <f t="shared" si="251"/>
        <v>2.3078657449687547E-2</v>
      </c>
    </row>
    <row r="1143" spans="1:26" ht="15.75" customHeight="1" x14ac:dyDescent="0.25">
      <c r="A1143" s="2" t="s">
        <v>229</v>
      </c>
      <c r="B1143" t="s">
        <v>371</v>
      </c>
      <c r="C1143" t="s">
        <v>370</v>
      </c>
      <c r="D1143" s="18">
        <f>VLOOKUP(C1143,'Infected rate by state'!B:E,4,0)</f>
        <v>2.5429318796877907E-2</v>
      </c>
      <c r="E1143" s="3">
        <v>3766</v>
      </c>
      <c r="F1143" s="2">
        <v>289</v>
      </c>
      <c r="G1143" s="2">
        <v>827</v>
      </c>
      <c r="H1143" s="4">
        <f t="shared" si="252"/>
        <v>2296.5</v>
      </c>
      <c r="I1143" s="2">
        <v>87</v>
      </c>
      <c r="J1143" s="4">
        <f t="shared" si="253"/>
        <v>188</v>
      </c>
      <c r="K1143" s="3">
        <v>1036499</v>
      </c>
      <c r="L1143" s="3">
        <f t="shared" si="240"/>
        <v>824888</v>
      </c>
      <c r="M1143" s="3">
        <v>211611</v>
      </c>
      <c r="N1143" s="3">
        <f t="shared" si="243"/>
        <v>52714.927007290309</v>
      </c>
      <c r="O1143" s="3">
        <f t="shared" si="241"/>
        <v>11038.249611571124</v>
      </c>
      <c r="P1143" s="3">
        <f t="shared" si="242"/>
        <v>2388.3862118725174</v>
      </c>
      <c r="Q1143" s="3">
        <v>2</v>
      </c>
      <c r="R1143" s="22">
        <v>18</v>
      </c>
      <c r="S1143" s="19">
        <f t="shared" si="244"/>
        <v>245.29443581269163</v>
      </c>
      <c r="T1143" s="20">
        <f t="shared" si="245"/>
        <v>0.29660754028136838</v>
      </c>
      <c r="U1143" s="20">
        <f t="shared" si="246"/>
        <v>0.10681229515031206</v>
      </c>
      <c r="V1143" s="21">
        <f t="shared" si="247"/>
        <v>6.5133944719248979E-2</v>
      </c>
      <c r="W1143" s="26">
        <f t="shared" si="248"/>
        <v>53.075249152722606</v>
      </c>
      <c r="X1143" s="27">
        <f t="shared" si="249"/>
        <v>0.61006033508876556</v>
      </c>
      <c r="Y1143" s="27">
        <f t="shared" si="250"/>
        <v>0.28231515506767341</v>
      </c>
      <c r="Z1143" s="27">
        <f t="shared" si="251"/>
        <v>0.18365138115128929</v>
      </c>
    </row>
    <row r="1144" spans="1:26" ht="15.75" customHeight="1" x14ac:dyDescent="0.25">
      <c r="A1144" s="2" t="s">
        <v>230</v>
      </c>
      <c r="B1144" t="s">
        <v>333</v>
      </c>
      <c r="C1144" t="s">
        <v>332</v>
      </c>
      <c r="D1144" s="18">
        <f>VLOOKUP(C1144,'Infected rate by state'!B:E,4,0)</f>
        <v>1.4486816526494731E-2</v>
      </c>
      <c r="E1144" s="3">
        <v>1320</v>
      </c>
      <c r="F1144" s="2">
        <v>199</v>
      </c>
      <c r="G1144" s="2">
        <v>613</v>
      </c>
      <c r="H1144" s="4">
        <f t="shared" si="252"/>
        <v>966.5</v>
      </c>
      <c r="I1144" s="2">
        <v>96</v>
      </c>
      <c r="J1144" s="4">
        <f t="shared" si="253"/>
        <v>147.5</v>
      </c>
      <c r="K1144" s="3">
        <v>552131</v>
      </c>
      <c r="L1144" s="3">
        <f t="shared" si="240"/>
        <v>434096</v>
      </c>
      <c r="M1144" s="3">
        <v>118035</v>
      </c>
      <c r="N1144" s="3">
        <f t="shared" si="243"/>
        <v>15997.240991180124</v>
      </c>
      <c r="O1144" s="3">
        <f t="shared" si="241"/>
        <v>3364.3665521781368</v>
      </c>
      <c r="P1144" s="3">
        <f t="shared" si="242"/>
        <v>731.73801504277594</v>
      </c>
      <c r="Q1144" s="3">
        <v>2</v>
      </c>
      <c r="R1144" s="22">
        <v>18</v>
      </c>
      <c r="S1144" s="19">
        <f t="shared" si="244"/>
        <v>74.763701159514156</v>
      </c>
      <c r="T1144" s="20">
        <f t="shared" si="245"/>
        <v>0.12196362342498231</v>
      </c>
      <c r="U1144" s="20">
        <f t="shared" si="246"/>
        <v>7.7355096905860482E-2</v>
      </c>
      <c r="V1144" s="21">
        <f t="shared" si="247"/>
        <v>5.663916754508648E-2</v>
      </c>
      <c r="W1144" s="26">
        <f t="shared" si="248"/>
        <v>16.260844778728355</v>
      </c>
      <c r="X1144" s="27">
        <f t="shared" si="249"/>
        <v>0.16938379977842036</v>
      </c>
      <c r="Y1144" s="27">
        <f t="shared" si="250"/>
        <v>0.1102430154490058</v>
      </c>
      <c r="Z1144" s="27">
        <f t="shared" si="251"/>
        <v>8.1712787832805805E-2</v>
      </c>
    </row>
    <row r="1145" spans="1:26" ht="15.75" customHeight="1" x14ac:dyDescent="0.25">
      <c r="A1145" s="2" t="s">
        <v>231</v>
      </c>
      <c r="B1145" t="s">
        <v>327</v>
      </c>
      <c r="C1145" t="s">
        <v>326</v>
      </c>
      <c r="D1145" s="18">
        <f>VLOOKUP(C1145,'Infected rate by state'!B:E,4,0)</f>
        <v>1.0244051329943483E-2</v>
      </c>
      <c r="E1145" s="2">
        <v>733</v>
      </c>
      <c r="F1145" s="2">
        <v>74</v>
      </c>
      <c r="G1145" s="2">
        <v>229</v>
      </c>
      <c r="H1145" s="4">
        <f t="shared" si="252"/>
        <v>481</v>
      </c>
      <c r="I1145" s="2">
        <v>16</v>
      </c>
      <c r="J1145" s="4">
        <f t="shared" si="253"/>
        <v>45</v>
      </c>
      <c r="K1145" s="3">
        <v>221920</v>
      </c>
      <c r="L1145" s="3">
        <f t="shared" si="240"/>
        <v>176214</v>
      </c>
      <c r="M1145" s="3">
        <v>45706</v>
      </c>
      <c r="N1145" s="3">
        <f t="shared" si="243"/>
        <v>4546.7197422821155</v>
      </c>
      <c r="O1145" s="3">
        <f t="shared" si="241"/>
        <v>952.83752695001726</v>
      </c>
      <c r="P1145" s="3">
        <f t="shared" si="242"/>
        <v>206.36954052617739</v>
      </c>
      <c r="Q1145" s="3">
        <v>2</v>
      </c>
      <c r="R1145" s="22">
        <v>18</v>
      </c>
      <c r="S1145" s="19">
        <f t="shared" si="244"/>
        <v>21.174167265555941</v>
      </c>
      <c r="T1145" s="20">
        <f t="shared" si="245"/>
        <v>9.2463612513344715E-2</v>
      </c>
      <c r="U1145" s="20">
        <f t="shared" si="246"/>
        <v>4.4021137766228569E-2</v>
      </c>
      <c r="V1145" s="21">
        <f t="shared" si="247"/>
        <v>2.8886994905260491E-2</v>
      </c>
      <c r="W1145" s="26">
        <f t="shared" si="248"/>
        <v>4.5859897894706085</v>
      </c>
      <c r="X1145" s="27">
        <f t="shared" si="249"/>
        <v>0.28662436184191303</v>
      </c>
      <c r="Y1145" s="27">
        <f t="shared" si="250"/>
        <v>0.10191088421045796</v>
      </c>
      <c r="Z1145" s="27">
        <f t="shared" si="251"/>
        <v>6.197283499284606E-2</v>
      </c>
    </row>
    <row r="1146" spans="1:26" ht="15.75" customHeight="1" x14ac:dyDescent="0.25">
      <c r="A1146" s="2" t="s">
        <v>232</v>
      </c>
      <c r="B1146" t="s">
        <v>351</v>
      </c>
      <c r="C1146" t="s">
        <v>350</v>
      </c>
      <c r="D1146" s="18">
        <f>VLOOKUP(C1146,'Infected rate by state'!B:E,4,0)</f>
        <v>9.0315118396853012E-3</v>
      </c>
      <c r="E1146" s="3">
        <v>2781</v>
      </c>
      <c r="F1146" s="2">
        <v>324</v>
      </c>
      <c r="G1146" s="2">
        <v>858</v>
      </c>
      <c r="H1146" s="4">
        <f t="shared" si="252"/>
        <v>1819.5</v>
      </c>
      <c r="I1146" s="2">
        <v>97</v>
      </c>
      <c r="J1146" s="4">
        <f t="shared" si="253"/>
        <v>210.5</v>
      </c>
      <c r="K1146" s="3">
        <v>556198</v>
      </c>
      <c r="L1146" s="3">
        <f t="shared" si="240"/>
        <v>438686</v>
      </c>
      <c r="M1146" s="3">
        <v>117512</v>
      </c>
      <c r="N1146" s="3">
        <f t="shared" si="243"/>
        <v>10046.617644418571</v>
      </c>
      <c r="O1146" s="3">
        <f t="shared" si="241"/>
        <v>2110.5064461074971</v>
      </c>
      <c r="P1146" s="3">
        <f t="shared" si="242"/>
        <v>458.41315090483033</v>
      </c>
      <c r="Q1146" s="3">
        <v>2</v>
      </c>
      <c r="R1146" s="22">
        <v>18</v>
      </c>
      <c r="S1146" s="19">
        <f t="shared" si="244"/>
        <v>46.900143246833267</v>
      </c>
      <c r="T1146" s="20">
        <f t="shared" si="245"/>
        <v>5.4662171616355788E-2</v>
      </c>
      <c r="U1146" s="20">
        <f t="shared" si="246"/>
        <v>2.577639090235409E-2</v>
      </c>
      <c r="V1146" s="21">
        <f t="shared" si="247"/>
        <v>1.6864488761896175E-2</v>
      </c>
      <c r="W1146" s="26">
        <f t="shared" si="248"/>
        <v>10.18695890899623</v>
      </c>
      <c r="X1146" s="27">
        <f t="shared" si="249"/>
        <v>0.10502019493810547</v>
      </c>
      <c r="Y1146" s="27">
        <f t="shared" si="250"/>
        <v>4.8394104080742184E-2</v>
      </c>
      <c r="Z1146" s="27">
        <f t="shared" si="251"/>
        <v>3.144123120060565E-2</v>
      </c>
    </row>
    <row r="1147" spans="1:26" ht="15.75" customHeight="1" x14ac:dyDescent="0.25">
      <c r="A1147" s="2" t="s">
        <v>233</v>
      </c>
      <c r="B1147" t="s">
        <v>315</v>
      </c>
      <c r="C1147" t="s">
        <v>314</v>
      </c>
      <c r="D1147" s="18">
        <f>VLOOKUP(C1147,'Infected rate by state'!B:E,4,0)</f>
        <v>7.5362096948057532E-3</v>
      </c>
      <c r="E1147" s="3">
        <v>4381</v>
      </c>
      <c r="F1147" s="2">
        <v>616</v>
      </c>
      <c r="G1147" s="3">
        <v>1315</v>
      </c>
      <c r="H1147" s="4">
        <f t="shared" si="252"/>
        <v>2848</v>
      </c>
      <c r="I1147" s="2">
        <v>224</v>
      </c>
      <c r="J1147" s="4">
        <f t="shared" si="253"/>
        <v>420</v>
      </c>
      <c r="K1147" s="3">
        <v>2076640</v>
      </c>
      <c r="L1147" s="3">
        <f t="shared" si="240"/>
        <v>1673610</v>
      </c>
      <c r="M1147" s="3">
        <v>403030</v>
      </c>
      <c r="N1147" s="3">
        <f t="shared" si="243"/>
        <v>31299.989001242837</v>
      </c>
      <c r="O1147" s="3">
        <f t="shared" si="241"/>
        <v>6524.0884429626749</v>
      </c>
      <c r="P1147" s="3">
        <f t="shared" si="242"/>
        <v>1403.8957400603065</v>
      </c>
      <c r="Q1147" s="3">
        <v>2</v>
      </c>
      <c r="R1147" s="22">
        <v>18</v>
      </c>
      <c r="S1147" s="19">
        <f t="shared" si="244"/>
        <v>144.97974317694832</v>
      </c>
      <c r="T1147" s="20">
        <f t="shared" si="245"/>
        <v>0.1102507552676413</v>
      </c>
      <c r="U1147" s="20">
        <f t="shared" si="246"/>
        <v>5.0905808699771182E-2</v>
      </c>
      <c r="V1147" s="21">
        <f t="shared" si="247"/>
        <v>3.3092842542101875E-2</v>
      </c>
      <c r="W1147" s="26">
        <f t="shared" si="248"/>
        <v>31.197683112451255</v>
      </c>
      <c r="X1147" s="27">
        <f t="shared" si="249"/>
        <v>0.13927537103772883</v>
      </c>
      <c r="Y1147" s="27">
        <f t="shared" si="250"/>
        <v>7.4280197886788704E-2</v>
      </c>
      <c r="Z1147" s="27">
        <f t="shared" si="251"/>
        <v>5.0645589468265022E-2</v>
      </c>
    </row>
    <row r="1148" spans="1:26" ht="15.75" customHeight="1" x14ac:dyDescent="0.25">
      <c r="A1148" s="2" t="s">
        <v>234</v>
      </c>
      <c r="B1148" t="s">
        <v>351</v>
      </c>
      <c r="C1148" t="s">
        <v>350</v>
      </c>
      <c r="D1148" s="18">
        <f>VLOOKUP(C1148,'Infected rate by state'!B:E,4,0)</f>
        <v>9.0315118396853012E-3</v>
      </c>
      <c r="E1148" s="3">
        <v>2396</v>
      </c>
      <c r="F1148" s="2">
        <v>208</v>
      </c>
      <c r="G1148" s="2">
        <v>962</v>
      </c>
      <c r="H1148" s="4">
        <f t="shared" si="252"/>
        <v>1679</v>
      </c>
      <c r="I1148" s="2">
        <v>63</v>
      </c>
      <c r="J1148" s="4">
        <f t="shared" si="253"/>
        <v>135.5</v>
      </c>
      <c r="K1148" s="3">
        <v>489824</v>
      </c>
      <c r="L1148" s="3">
        <f t="shared" si="240"/>
        <v>365589</v>
      </c>
      <c r="M1148" s="3">
        <v>124235</v>
      </c>
      <c r="N1148" s="3">
        <f t="shared" si="243"/>
        <v>8847.7025107240261</v>
      </c>
      <c r="O1148" s="3">
        <f t="shared" si="241"/>
        <v>1894.2491529841923</v>
      </c>
      <c r="P1148" s="3">
        <f t="shared" si="242"/>
        <v>420.60915521811529</v>
      </c>
      <c r="Q1148" s="3">
        <v>2</v>
      </c>
      <c r="R1148" s="22">
        <v>18</v>
      </c>
      <c r="S1148" s="19">
        <f t="shared" si="244"/>
        <v>42.09442562187094</v>
      </c>
      <c r="T1148" s="20">
        <f t="shared" si="245"/>
        <v>4.3757199191134036E-2</v>
      </c>
      <c r="U1148" s="20">
        <f t="shared" si="246"/>
        <v>2.5071129018386505E-2</v>
      </c>
      <c r="V1148" s="21">
        <f t="shared" si="247"/>
        <v>1.7568625050864331E-2</v>
      </c>
      <c r="W1148" s="26">
        <f t="shared" si="248"/>
        <v>9.3468701159581169</v>
      </c>
      <c r="X1148" s="27">
        <f t="shared" si="249"/>
        <v>0.1483630177136209</v>
      </c>
      <c r="Y1148" s="27">
        <f t="shared" si="250"/>
        <v>6.8980591261683516E-2</v>
      </c>
      <c r="Z1148" s="27">
        <f t="shared" si="251"/>
        <v>4.4936875557490943E-2</v>
      </c>
    </row>
    <row r="1149" spans="1:26" ht="15.75" customHeight="1" x14ac:dyDescent="0.25">
      <c r="A1149" s="2" t="s">
        <v>235</v>
      </c>
      <c r="B1149" t="s">
        <v>381</v>
      </c>
      <c r="C1149" t="s">
        <v>380</v>
      </c>
      <c r="D1149" s="18">
        <f>VLOOKUP(C1149,'Infected rate by state'!B:E,4,0)</f>
        <v>2.6094721185018687E-3</v>
      </c>
      <c r="E1149" s="2">
        <v>487</v>
      </c>
      <c r="F1149" s="2">
        <v>64</v>
      </c>
      <c r="G1149" s="2">
        <v>154</v>
      </c>
      <c r="H1149" s="4">
        <f t="shared" si="252"/>
        <v>320.5</v>
      </c>
      <c r="I1149" s="2">
        <v>10</v>
      </c>
      <c r="J1149" s="4">
        <f t="shared" si="253"/>
        <v>37</v>
      </c>
      <c r="K1149" s="3">
        <v>255161</v>
      </c>
      <c r="L1149" s="3">
        <f t="shared" si="240"/>
        <v>204264</v>
      </c>
      <c r="M1149" s="3">
        <v>50897</v>
      </c>
      <c r="N1149" s="3">
        <f t="shared" si="243"/>
        <v>1331.6710304581106</v>
      </c>
      <c r="O1149" s="3">
        <f t="shared" si="241"/>
        <v>278.25221324596504</v>
      </c>
      <c r="P1149" s="3">
        <f t="shared" si="242"/>
        <v>60.05317427740593</v>
      </c>
      <c r="Q1149" s="3">
        <v>2</v>
      </c>
      <c r="R1149" s="22">
        <v>18</v>
      </c>
      <c r="S1149" s="19">
        <f t="shared" si="244"/>
        <v>6.1833825165770007</v>
      </c>
      <c r="T1149" s="20">
        <f t="shared" si="245"/>
        <v>4.0151834523227278E-2</v>
      </c>
      <c r="U1149" s="20">
        <f t="shared" si="246"/>
        <v>1.929292516872699E-2</v>
      </c>
      <c r="V1149" s="21">
        <f t="shared" si="247"/>
        <v>1.269688401761191E-2</v>
      </c>
      <c r="W1149" s="26">
        <f t="shared" si="248"/>
        <v>1.334514983942354</v>
      </c>
      <c r="X1149" s="27">
        <f t="shared" si="249"/>
        <v>0.1334514983942354</v>
      </c>
      <c r="Y1149" s="27">
        <f t="shared" si="250"/>
        <v>3.6067972538982543E-2</v>
      </c>
      <c r="Z1149" s="27">
        <f t="shared" si="251"/>
        <v>2.0851796624099282E-2</v>
      </c>
    </row>
    <row r="1150" spans="1:26" ht="15.75" customHeight="1" x14ac:dyDescent="0.25">
      <c r="A1150" s="2" t="s">
        <v>236</v>
      </c>
      <c r="B1150" t="s">
        <v>315</v>
      </c>
      <c r="C1150" t="s">
        <v>314</v>
      </c>
      <c r="D1150" s="18">
        <f>VLOOKUP(C1150,'Infected rate by state'!B:E,4,0)</f>
        <v>7.5362096948057532E-3</v>
      </c>
      <c r="E1150" s="2">
        <v>740</v>
      </c>
      <c r="F1150" s="2">
        <v>70</v>
      </c>
      <c r="G1150" s="2">
        <v>290</v>
      </c>
      <c r="H1150" s="4">
        <f t="shared" si="252"/>
        <v>515</v>
      </c>
      <c r="I1150" s="2">
        <v>37</v>
      </c>
      <c r="J1150" s="4">
        <f t="shared" si="253"/>
        <v>53.5</v>
      </c>
      <c r="K1150" s="3">
        <v>303247</v>
      </c>
      <c r="L1150" s="3">
        <f t="shared" si="240"/>
        <v>251404</v>
      </c>
      <c r="M1150" s="3">
        <v>51843</v>
      </c>
      <c r="N1150" s="3">
        <f t="shared" si="243"/>
        <v>4570.6659626415203</v>
      </c>
      <c r="O1150" s="3">
        <f t="shared" si="241"/>
        <v>942.65947955137358</v>
      </c>
      <c r="P1150" s="3">
        <f t="shared" si="242"/>
        <v>200.24215592390377</v>
      </c>
      <c r="Q1150" s="3">
        <v>2</v>
      </c>
      <c r="R1150" s="22">
        <v>18</v>
      </c>
      <c r="S1150" s="19">
        <f t="shared" si="244"/>
        <v>20.947988434474968</v>
      </c>
      <c r="T1150" s="20">
        <f t="shared" si="245"/>
        <v>7.2234442877499888E-2</v>
      </c>
      <c r="U1150" s="20">
        <f t="shared" si="246"/>
        <v>4.067570569800965E-2</v>
      </c>
      <c r="V1150" s="21">
        <f t="shared" si="247"/>
        <v>2.8308092479020226E-2</v>
      </c>
      <c r="W1150" s="26">
        <f t="shared" si="248"/>
        <v>4.4498256871978619</v>
      </c>
      <c r="X1150" s="27">
        <f t="shared" si="249"/>
        <v>0.12026555911345573</v>
      </c>
      <c r="Y1150" s="27">
        <f t="shared" si="250"/>
        <v>8.3174311910240412E-2</v>
      </c>
      <c r="Z1150" s="27">
        <f t="shared" si="251"/>
        <v>6.3568938388540885E-2</v>
      </c>
    </row>
    <row r="1151" spans="1:26" ht="15.75" customHeight="1" x14ac:dyDescent="0.25">
      <c r="A1151" s="2" t="s">
        <v>237</v>
      </c>
      <c r="B1151" t="s">
        <v>347</v>
      </c>
      <c r="C1151" t="s">
        <v>346</v>
      </c>
      <c r="D1151" s="18">
        <f>VLOOKUP(C1151,'Infected rate by state'!B:E,4,0)</f>
        <v>1.436639964955333E-2</v>
      </c>
      <c r="E1151" s="2">
        <v>598</v>
      </c>
      <c r="F1151" s="2">
        <v>59</v>
      </c>
      <c r="G1151" s="2">
        <v>187</v>
      </c>
      <c r="H1151" s="4">
        <f t="shared" si="252"/>
        <v>392.5</v>
      </c>
      <c r="I1151" s="2">
        <v>26</v>
      </c>
      <c r="J1151" s="4">
        <f t="shared" si="253"/>
        <v>42.5</v>
      </c>
      <c r="K1151" s="3">
        <v>371513</v>
      </c>
      <c r="L1151" s="3">
        <f t="shared" si="240"/>
        <v>271259</v>
      </c>
      <c r="M1151" s="3">
        <v>100254</v>
      </c>
      <c r="N1151" s="3">
        <f t="shared" si="243"/>
        <v>10674.608466009013</v>
      </c>
      <c r="O1151" s="3">
        <f t="shared" si="241"/>
        <v>2301.830524330313</v>
      </c>
      <c r="P1151" s="3">
        <f t="shared" si="242"/>
        <v>515.26743617098737</v>
      </c>
      <c r="Q1151" s="3">
        <v>2</v>
      </c>
      <c r="R1151" s="22">
        <v>18</v>
      </c>
      <c r="S1151" s="19">
        <f t="shared" si="244"/>
        <v>51.151789429562513</v>
      </c>
      <c r="T1151" s="20">
        <f t="shared" si="245"/>
        <v>0.27353898090675138</v>
      </c>
      <c r="U1151" s="20">
        <f t="shared" si="246"/>
        <v>0.13032303039378984</v>
      </c>
      <c r="V1151" s="21">
        <f t="shared" si="247"/>
        <v>8.553810941398414E-2</v>
      </c>
      <c r="W1151" s="26">
        <f t="shared" si="248"/>
        <v>11.450387470466385</v>
      </c>
      <c r="X1151" s="27">
        <f t="shared" si="249"/>
        <v>0.44039951809486094</v>
      </c>
      <c r="Y1151" s="27">
        <f t="shared" si="250"/>
        <v>0.26942088165803257</v>
      </c>
      <c r="Z1151" s="27">
        <f t="shared" si="251"/>
        <v>0.19407436390620991</v>
      </c>
    </row>
    <row r="1152" spans="1:26" ht="15.75" customHeight="1" x14ac:dyDescent="0.25">
      <c r="A1152" s="2" t="s">
        <v>238</v>
      </c>
      <c r="B1152" t="s">
        <v>395</v>
      </c>
      <c r="C1152" t="s">
        <v>394</v>
      </c>
      <c r="D1152" s="18">
        <f>VLOOKUP(C1152,'Infected rate by state'!B:E,4,0)</f>
        <v>1.0015511681323568E-2</v>
      </c>
      <c r="E1152" s="3">
        <v>3999</v>
      </c>
      <c r="F1152" s="2">
        <v>526</v>
      </c>
      <c r="G1152" s="3">
        <v>1804</v>
      </c>
      <c r="H1152" s="4">
        <f t="shared" si="252"/>
        <v>2901.5</v>
      </c>
      <c r="I1152" s="2">
        <v>277</v>
      </c>
      <c r="J1152" s="4">
        <f t="shared" si="253"/>
        <v>401.5</v>
      </c>
      <c r="K1152" s="3">
        <v>1552687</v>
      </c>
      <c r="L1152" s="3">
        <f t="shared" si="240"/>
        <v>1302950</v>
      </c>
      <c r="M1152" s="3">
        <v>249737</v>
      </c>
      <c r="N1152" s="3">
        <f t="shared" si="243"/>
        <v>31101.909571878496</v>
      </c>
      <c r="O1152" s="3">
        <f t="shared" si="241"/>
        <v>6384.5991484010674</v>
      </c>
      <c r="P1152" s="3">
        <f t="shared" si="242"/>
        <v>1348.3911299812489</v>
      </c>
      <c r="Q1152" s="3">
        <v>2</v>
      </c>
      <c r="R1152" s="22">
        <v>18</v>
      </c>
      <c r="S1152" s="19">
        <f t="shared" si="244"/>
        <v>141.87998107557928</v>
      </c>
      <c r="T1152" s="20">
        <f t="shared" si="245"/>
        <v>7.8647439620609355E-2</v>
      </c>
      <c r="U1152" s="20">
        <f t="shared" si="246"/>
        <v>4.8898838902491568E-2</v>
      </c>
      <c r="V1152" s="21">
        <f t="shared" si="247"/>
        <v>3.5478864985141106E-2</v>
      </c>
      <c r="W1152" s="26">
        <f t="shared" si="248"/>
        <v>29.964247332916642</v>
      </c>
      <c r="X1152" s="27">
        <f t="shared" si="249"/>
        <v>0.10817417809717199</v>
      </c>
      <c r="Y1152" s="27">
        <f t="shared" si="250"/>
        <v>7.4630753008509687E-2</v>
      </c>
      <c r="Z1152" s="27">
        <f t="shared" si="251"/>
        <v>5.6966249682351033E-2</v>
      </c>
    </row>
    <row r="1153" spans="1:26" ht="15.75" customHeight="1" x14ac:dyDescent="0.25">
      <c r="A1153" s="2" t="s">
        <v>239</v>
      </c>
      <c r="B1153" t="s">
        <v>393</v>
      </c>
      <c r="C1153" t="s">
        <v>392</v>
      </c>
      <c r="D1153" s="18">
        <f>VLOOKUP(C1153,'Infected rate by state'!B:E,4,0)</f>
        <v>7.5097590818065515E-3</v>
      </c>
      <c r="E1153" s="2">
        <v>584</v>
      </c>
      <c r="F1153" s="2">
        <v>35</v>
      </c>
      <c r="G1153" s="2">
        <v>323</v>
      </c>
      <c r="H1153" s="4">
        <f t="shared" si="252"/>
        <v>453.5</v>
      </c>
      <c r="I1153" s="2">
        <v>17</v>
      </c>
      <c r="J1153" s="4">
        <f t="shared" si="253"/>
        <v>26</v>
      </c>
      <c r="K1153" s="3">
        <v>126084</v>
      </c>
      <c r="L1153" s="3">
        <f t="shared" si="240"/>
        <v>99999</v>
      </c>
      <c r="M1153" s="3">
        <v>26085</v>
      </c>
      <c r="N1153" s="3">
        <f t="shared" si="243"/>
        <v>1893.7209281409944</v>
      </c>
      <c r="O1153" s="3">
        <f t="shared" si="241"/>
        <v>397.02646882008446</v>
      </c>
      <c r="P1153" s="3">
        <f t="shared" si="242"/>
        <v>86.032789827422832</v>
      </c>
      <c r="Q1153" s="3">
        <v>2</v>
      </c>
      <c r="R1153" s="22">
        <v>18</v>
      </c>
      <c r="S1153" s="19">
        <f t="shared" si="244"/>
        <v>8.8228104182240994</v>
      </c>
      <c r="T1153" s="20">
        <f t="shared" si="245"/>
        <v>2.7315202533201546E-2</v>
      </c>
      <c r="U1153" s="20">
        <f t="shared" si="246"/>
        <v>1.9454929257385005E-2</v>
      </c>
      <c r="V1153" s="21">
        <f t="shared" si="247"/>
        <v>1.510755208600017E-2</v>
      </c>
      <c r="W1153" s="26">
        <f t="shared" si="248"/>
        <v>1.9118397739427295</v>
      </c>
      <c r="X1153" s="27">
        <f t="shared" si="249"/>
        <v>0.11246116317310173</v>
      </c>
      <c r="Y1153" s="27">
        <f t="shared" si="250"/>
        <v>7.3532298997797285E-2</v>
      </c>
      <c r="Z1153" s="27">
        <f t="shared" si="251"/>
        <v>5.4623993541220842E-2</v>
      </c>
    </row>
    <row r="1154" spans="1:26" ht="15.75" customHeight="1" x14ac:dyDescent="0.25">
      <c r="A1154" s="2" t="s">
        <v>240</v>
      </c>
      <c r="B1154" t="s">
        <v>393</v>
      </c>
      <c r="C1154" t="s">
        <v>392</v>
      </c>
      <c r="D1154" s="18">
        <f>VLOOKUP(C1154,'Infected rate by state'!B:E,4,0)</f>
        <v>7.5097590818065515E-3</v>
      </c>
      <c r="E1154" s="3">
        <v>6234</v>
      </c>
      <c r="F1154" s="2">
        <v>747</v>
      </c>
      <c r="G1154" s="3">
        <v>2477</v>
      </c>
      <c r="H1154" s="4">
        <f t="shared" si="252"/>
        <v>4355.5</v>
      </c>
      <c r="I1154" s="2">
        <v>216</v>
      </c>
      <c r="J1154" s="4">
        <f t="shared" si="253"/>
        <v>481.5</v>
      </c>
      <c r="K1154" s="3">
        <v>2191766</v>
      </c>
      <c r="L1154" s="3">
        <f t="shared" ref="L1154:L1217" si="254">K1154-M1154</f>
        <v>1815617</v>
      </c>
      <c r="M1154" s="3">
        <v>376149</v>
      </c>
      <c r="N1154" s="3">
        <f t="shared" si="243"/>
        <v>32919.269247389639</v>
      </c>
      <c r="O1154" s="3">
        <f t="shared" ref="O1154:O1217" si="255">0.19*N1154*(L1154/K1154)+0.285*N1154*(M1154/K1154)</f>
        <v>6791.3709470878966</v>
      </c>
      <c r="P1154" s="3">
        <f t="shared" ref="P1154:P1217" si="256">0.0361*N1154*(L1154/K1154)+0.0812*N1154*(M1154/K1154)</f>
        <v>1443.1815307021593</v>
      </c>
      <c r="Q1154" s="3">
        <v>2</v>
      </c>
      <c r="R1154" s="22">
        <v>18</v>
      </c>
      <c r="S1154" s="19">
        <f t="shared" si="244"/>
        <v>150.91935437973103</v>
      </c>
      <c r="T1154" s="20">
        <f t="shared" si="245"/>
        <v>6.0928281945793715E-2</v>
      </c>
      <c r="U1154" s="20">
        <f t="shared" si="246"/>
        <v>3.4650293738888997E-2</v>
      </c>
      <c r="V1154" s="21">
        <f t="shared" si="247"/>
        <v>2.4209071924884671E-2</v>
      </c>
      <c r="W1154" s="26">
        <f t="shared" si="248"/>
        <v>32.070700682270207</v>
      </c>
      <c r="X1154" s="27">
        <f t="shared" si="249"/>
        <v>0.14847546612162132</v>
      </c>
      <c r="Y1154" s="27">
        <f t="shared" si="250"/>
        <v>6.6605816577923582E-2</v>
      </c>
      <c r="Z1154" s="27">
        <f t="shared" si="251"/>
        <v>4.2932664902637495E-2</v>
      </c>
    </row>
    <row r="1155" spans="1:26" ht="15.75" customHeight="1" x14ac:dyDescent="0.25">
      <c r="A1155" s="2" t="s">
        <v>241</v>
      </c>
      <c r="B1155" t="s">
        <v>315</v>
      </c>
      <c r="C1155" t="s">
        <v>314</v>
      </c>
      <c r="D1155" s="18">
        <f>VLOOKUP(C1155,'Infected rate by state'!B:E,4,0)</f>
        <v>7.5362096948057532E-3</v>
      </c>
      <c r="E1155" s="3">
        <v>5691</v>
      </c>
      <c r="F1155" s="2">
        <v>690</v>
      </c>
      <c r="G1155" s="3">
        <v>2125</v>
      </c>
      <c r="H1155" s="4">
        <f t="shared" si="252"/>
        <v>3908</v>
      </c>
      <c r="I1155" s="2">
        <v>231</v>
      </c>
      <c r="J1155" s="4">
        <f t="shared" si="253"/>
        <v>460.5</v>
      </c>
      <c r="K1155" s="3">
        <v>2406889</v>
      </c>
      <c r="L1155" s="3">
        <f t="shared" si="254"/>
        <v>2039912</v>
      </c>
      <c r="M1155" s="3">
        <v>366977</v>
      </c>
      <c r="N1155" s="3">
        <f t="shared" ref="N1155:N1218" si="257">K1155*D1155*Q1155</f>
        <v>36277.640432242646</v>
      </c>
      <c r="O1155" s="3">
        <f t="shared" si="255"/>
        <v>7418.2186509085404</v>
      </c>
      <c r="P1155" s="3">
        <f t="shared" si="256"/>
        <v>1559.0813489943594</v>
      </c>
      <c r="Q1155" s="3">
        <v>2</v>
      </c>
      <c r="R1155" s="22">
        <v>18</v>
      </c>
      <c r="S1155" s="19">
        <f t="shared" ref="S1155:S1218" si="258">O1155/(R1155*30/12)</f>
        <v>164.84930335352311</v>
      </c>
      <c r="T1155" s="20">
        <f t="shared" ref="T1155:T1218" si="259">S1155/$G1155</f>
        <v>7.7576142754599106E-2</v>
      </c>
      <c r="U1155" s="20">
        <f t="shared" ref="U1155:U1218" si="260">S1155/$H1155</f>
        <v>4.218252388780018E-2</v>
      </c>
      <c r="V1155" s="21">
        <f t="shared" ref="V1155:V1218" si="261">S1155/$E1155</f>
        <v>2.8966667255934476E-2</v>
      </c>
      <c r="W1155" s="26">
        <f t="shared" ref="W1155:W1218" si="262">P1155/(R1155*30/12)</f>
        <v>34.646252199874652</v>
      </c>
      <c r="X1155" s="27">
        <f t="shared" si="249"/>
        <v>0.14998377575703312</v>
      </c>
      <c r="Y1155" s="27">
        <f t="shared" si="250"/>
        <v>7.5236161128935178E-2</v>
      </c>
      <c r="Z1155" s="27">
        <f t="shared" si="251"/>
        <v>5.0211959709963262E-2</v>
      </c>
    </row>
    <row r="1156" spans="1:26" ht="15.75" customHeight="1" x14ac:dyDescent="0.25">
      <c r="A1156" s="2" t="s">
        <v>242</v>
      </c>
      <c r="B1156" t="s">
        <v>315</v>
      </c>
      <c r="C1156" t="s">
        <v>314</v>
      </c>
      <c r="D1156" s="18">
        <f>VLOOKUP(C1156,'Infected rate by state'!B:E,4,0)</f>
        <v>7.5362096948057532E-3</v>
      </c>
      <c r="E1156" s="3">
        <v>6178</v>
      </c>
      <c r="F1156" s="2">
        <v>802</v>
      </c>
      <c r="G1156" s="3">
        <v>1949</v>
      </c>
      <c r="H1156" s="4">
        <f t="shared" si="252"/>
        <v>4063.5</v>
      </c>
      <c r="I1156" s="2">
        <v>358</v>
      </c>
      <c r="J1156" s="4">
        <f t="shared" si="253"/>
        <v>580</v>
      </c>
      <c r="K1156" s="3">
        <v>3005567</v>
      </c>
      <c r="L1156" s="3">
        <f t="shared" si="254"/>
        <v>2508490</v>
      </c>
      <c r="M1156" s="3">
        <v>497077</v>
      </c>
      <c r="N1156" s="3">
        <f t="shared" si="257"/>
        <v>45301.166327576488</v>
      </c>
      <c r="O1156" s="3">
        <f t="shared" si="255"/>
        <v>9318.976138467875</v>
      </c>
      <c r="P1156" s="3">
        <f t="shared" si="256"/>
        <v>1973.2682053086505</v>
      </c>
      <c r="Q1156" s="3">
        <v>2</v>
      </c>
      <c r="R1156" s="22">
        <v>18</v>
      </c>
      <c r="S1156" s="19">
        <f t="shared" si="258"/>
        <v>207.08835863261945</v>
      </c>
      <c r="T1156" s="20">
        <f t="shared" si="259"/>
        <v>0.10625364732304743</v>
      </c>
      <c r="U1156" s="20">
        <f t="shared" si="260"/>
        <v>5.0963051220036776E-2</v>
      </c>
      <c r="V1156" s="21">
        <f t="shared" si="261"/>
        <v>3.3520291135095408E-2</v>
      </c>
      <c r="W1156" s="26">
        <f t="shared" si="262"/>
        <v>43.850404562414454</v>
      </c>
      <c r="X1156" s="27">
        <f t="shared" ref="X1156:X1219" si="263">W1156/$I1156</f>
        <v>0.12248716358216327</v>
      </c>
      <c r="Y1156" s="27">
        <f t="shared" ref="Y1156:Y1219" si="264">W1156/$J1156</f>
        <v>7.5604145797266306E-2</v>
      </c>
      <c r="Z1156" s="27">
        <f t="shared" ref="Z1156:Z1219" si="265">W1156/$F1156</f>
        <v>5.4676314915728746E-2</v>
      </c>
    </row>
    <row r="1157" spans="1:26" ht="15.75" customHeight="1" x14ac:dyDescent="0.25">
      <c r="A1157" s="2" t="s">
        <v>243</v>
      </c>
      <c r="B1157" t="s">
        <v>315</v>
      </c>
      <c r="C1157" t="s">
        <v>314</v>
      </c>
      <c r="D1157" s="18">
        <f>VLOOKUP(C1157,'Infected rate by state'!B:E,4,0)</f>
        <v>7.5362096948057532E-3</v>
      </c>
      <c r="E1157" s="3">
        <v>3776</v>
      </c>
      <c r="F1157" s="2">
        <v>439</v>
      </c>
      <c r="G1157" s="3">
        <v>1139</v>
      </c>
      <c r="H1157" s="4">
        <f t="shared" si="252"/>
        <v>2457.5</v>
      </c>
      <c r="I1157" s="2">
        <v>203</v>
      </c>
      <c r="J1157" s="4">
        <f t="shared" si="253"/>
        <v>321</v>
      </c>
      <c r="K1157" s="3">
        <v>1272753</v>
      </c>
      <c r="L1157" s="3">
        <f t="shared" si="254"/>
        <v>1036363</v>
      </c>
      <c r="M1157" s="3">
        <v>236390</v>
      </c>
      <c r="N1157" s="3">
        <f t="shared" si="257"/>
        <v>19183.466995386214</v>
      </c>
      <c r="O1157" s="3">
        <f t="shared" si="255"/>
        <v>3983.3408049768555</v>
      </c>
      <c r="P1157" s="3">
        <f t="shared" si="256"/>
        <v>853.21307033335529</v>
      </c>
      <c r="Q1157" s="3">
        <v>2</v>
      </c>
      <c r="R1157" s="22">
        <v>18</v>
      </c>
      <c r="S1157" s="19">
        <f t="shared" si="258"/>
        <v>88.518684555041233</v>
      </c>
      <c r="T1157" s="20">
        <f t="shared" si="259"/>
        <v>7.7716140961405819E-2</v>
      </c>
      <c r="U1157" s="20">
        <f t="shared" si="260"/>
        <v>3.6019810602254822E-2</v>
      </c>
      <c r="V1157" s="21">
        <f t="shared" si="261"/>
        <v>2.3442448240212192E-2</v>
      </c>
      <c r="W1157" s="26">
        <f t="shared" si="262"/>
        <v>18.960290451852341</v>
      </c>
      <c r="X1157" s="27">
        <f t="shared" si="263"/>
        <v>9.3400445575627294E-2</v>
      </c>
      <c r="Y1157" s="27">
        <f t="shared" si="264"/>
        <v>5.9066325395178636E-2</v>
      </c>
      <c r="Z1157" s="27">
        <f t="shared" si="265"/>
        <v>4.3189727680757038E-2</v>
      </c>
    </row>
    <row r="1158" spans="1:26" ht="15.75" customHeight="1" x14ac:dyDescent="0.25">
      <c r="A1158" s="2" t="s">
        <v>244</v>
      </c>
      <c r="B1158" t="s">
        <v>315</v>
      </c>
      <c r="C1158" t="s">
        <v>314</v>
      </c>
      <c r="D1158" s="18">
        <f>VLOOKUP(C1158,'Infected rate by state'!B:E,4,0)</f>
        <v>7.5362096948057532E-3</v>
      </c>
      <c r="E1158" s="3">
        <v>2547</v>
      </c>
      <c r="F1158" s="2">
        <v>341</v>
      </c>
      <c r="G1158" s="2">
        <v>916</v>
      </c>
      <c r="H1158" s="4">
        <f t="shared" si="252"/>
        <v>1731.5</v>
      </c>
      <c r="I1158" s="2">
        <v>146</v>
      </c>
      <c r="J1158" s="4">
        <f t="shared" si="253"/>
        <v>243.5</v>
      </c>
      <c r="K1158" s="3">
        <v>1456607</v>
      </c>
      <c r="L1158" s="3">
        <f t="shared" si="254"/>
        <v>1222034</v>
      </c>
      <c r="M1158" s="3">
        <v>234573</v>
      </c>
      <c r="N1158" s="3">
        <f t="shared" si="257"/>
        <v>21954.591589843847</v>
      </c>
      <c r="O1158" s="3">
        <f t="shared" si="255"/>
        <v>4507.2527522508681</v>
      </c>
      <c r="P1158" s="3">
        <f t="shared" si="256"/>
        <v>952.01553316328113</v>
      </c>
      <c r="Q1158" s="3">
        <v>2</v>
      </c>
      <c r="R1158" s="22">
        <v>18</v>
      </c>
      <c r="S1158" s="19">
        <f t="shared" si="258"/>
        <v>100.16117227224152</v>
      </c>
      <c r="T1158" s="20">
        <f t="shared" si="259"/>
        <v>0.10934625793912829</v>
      </c>
      <c r="U1158" s="20">
        <f t="shared" si="260"/>
        <v>5.7846475467653202E-2</v>
      </c>
      <c r="V1158" s="21">
        <f t="shared" si="261"/>
        <v>3.9325155976537698E-2</v>
      </c>
      <c r="W1158" s="26">
        <f t="shared" si="262"/>
        <v>21.155900736961804</v>
      </c>
      <c r="X1158" s="27">
        <f t="shared" si="263"/>
        <v>0.14490342970521783</v>
      </c>
      <c r="Y1158" s="27">
        <f t="shared" si="264"/>
        <v>8.6882549227769224E-2</v>
      </c>
      <c r="Z1158" s="27">
        <f t="shared" si="265"/>
        <v>6.2040764624521419E-2</v>
      </c>
    </row>
    <row r="1159" spans="1:26" ht="15.75" customHeight="1" x14ac:dyDescent="0.25">
      <c r="A1159" s="2" t="s">
        <v>245</v>
      </c>
      <c r="B1159" t="s">
        <v>315</v>
      </c>
      <c r="C1159" t="s">
        <v>314</v>
      </c>
      <c r="D1159" s="18">
        <f>VLOOKUP(C1159,'Infected rate by state'!B:E,4,0)</f>
        <v>7.5362096948057532E-3</v>
      </c>
      <c r="E1159" s="2">
        <v>390</v>
      </c>
      <c r="F1159" s="2">
        <v>54</v>
      </c>
      <c r="G1159" s="2">
        <v>202</v>
      </c>
      <c r="H1159" s="4">
        <f t="shared" si="252"/>
        <v>296</v>
      </c>
      <c r="I1159" s="2">
        <v>33</v>
      </c>
      <c r="J1159" s="4">
        <f t="shared" si="253"/>
        <v>43.5</v>
      </c>
      <c r="K1159" s="3">
        <v>213703</v>
      </c>
      <c r="L1159" s="3">
        <f t="shared" si="254"/>
        <v>166738</v>
      </c>
      <c r="M1159" s="3">
        <v>46965</v>
      </c>
      <c r="N1159" s="3">
        <f t="shared" si="257"/>
        <v>3221.0212408181478</v>
      </c>
      <c r="O1159" s="3">
        <f t="shared" si="255"/>
        <v>679.24227253559297</v>
      </c>
      <c r="P1159" s="3">
        <f t="shared" si="256"/>
        <v>148.20408235968813</v>
      </c>
      <c r="Q1159" s="3">
        <v>2</v>
      </c>
      <c r="R1159" s="22">
        <v>18</v>
      </c>
      <c r="S1159" s="19">
        <f t="shared" si="258"/>
        <v>15.094272723013177</v>
      </c>
      <c r="T1159" s="20">
        <f t="shared" si="259"/>
        <v>7.4724122391154335E-2</v>
      </c>
      <c r="U1159" s="20">
        <f t="shared" si="260"/>
        <v>5.0994164604774246E-2</v>
      </c>
      <c r="V1159" s="21">
        <f t="shared" si="261"/>
        <v>3.870326339234148E-2</v>
      </c>
      <c r="W1159" s="26">
        <f t="shared" si="262"/>
        <v>3.2934240524375138</v>
      </c>
      <c r="X1159" s="27">
        <f t="shared" si="263"/>
        <v>9.9800728861742849E-2</v>
      </c>
      <c r="Y1159" s="27">
        <f t="shared" si="264"/>
        <v>7.5710897757184231E-2</v>
      </c>
      <c r="Z1159" s="27">
        <f t="shared" si="265"/>
        <v>6.0989334304398402E-2</v>
      </c>
    </row>
    <row r="1160" spans="1:26" ht="15.75" customHeight="1" x14ac:dyDescent="0.25">
      <c r="A1160" s="2" t="s">
        <v>246</v>
      </c>
      <c r="B1160" t="s">
        <v>315</v>
      </c>
      <c r="C1160" t="s">
        <v>314</v>
      </c>
      <c r="D1160" s="18">
        <f>VLOOKUP(C1160,'Infected rate by state'!B:E,4,0)</f>
        <v>7.5362096948057532E-3</v>
      </c>
      <c r="E1160" s="3">
        <v>1555</v>
      </c>
      <c r="F1160" s="2">
        <v>198</v>
      </c>
      <c r="G1160" s="2">
        <v>452</v>
      </c>
      <c r="H1160" s="4">
        <f t="shared" si="252"/>
        <v>1003.5</v>
      </c>
      <c r="I1160" s="2">
        <v>88</v>
      </c>
      <c r="J1160" s="4">
        <f t="shared" si="253"/>
        <v>143</v>
      </c>
      <c r="K1160" s="3">
        <v>666874</v>
      </c>
      <c r="L1160" s="3">
        <f t="shared" si="254"/>
        <v>538679</v>
      </c>
      <c r="M1160" s="3">
        <v>128195</v>
      </c>
      <c r="N1160" s="3">
        <f t="shared" si="257"/>
        <v>10051.404608027784</v>
      </c>
      <c r="O1160" s="3">
        <f t="shared" si="255"/>
        <v>2093.3267118721469</v>
      </c>
      <c r="P1160" s="3">
        <f t="shared" si="256"/>
        <v>449.99832339447426</v>
      </c>
      <c r="Q1160" s="3">
        <v>2</v>
      </c>
      <c r="R1160" s="22">
        <v>18</v>
      </c>
      <c r="S1160" s="19">
        <f t="shared" si="258"/>
        <v>46.518371374936599</v>
      </c>
      <c r="T1160" s="20">
        <f t="shared" si="259"/>
        <v>0.10291675082950576</v>
      </c>
      <c r="U1160" s="20">
        <f t="shared" si="260"/>
        <v>4.6356124937654807E-2</v>
      </c>
      <c r="V1160" s="21">
        <f t="shared" si="261"/>
        <v>2.9915351366518714E-2</v>
      </c>
      <c r="W1160" s="26">
        <f t="shared" si="262"/>
        <v>9.9999627420994273</v>
      </c>
      <c r="X1160" s="27">
        <f t="shared" si="263"/>
        <v>0.11363594025112986</v>
      </c>
      <c r="Y1160" s="27">
        <f t="shared" si="264"/>
        <v>6.9929809385310682E-2</v>
      </c>
      <c r="Z1160" s="27">
        <f t="shared" si="265"/>
        <v>5.0504862333835492E-2</v>
      </c>
    </row>
    <row r="1161" spans="1:26" ht="15.75" customHeight="1" x14ac:dyDescent="0.25">
      <c r="A1161" s="2" t="s">
        <v>247</v>
      </c>
      <c r="B1161" t="s">
        <v>315</v>
      </c>
      <c r="C1161" t="s">
        <v>314</v>
      </c>
      <c r="D1161" s="18">
        <f>VLOOKUP(C1161,'Infected rate by state'!B:E,4,0)</f>
        <v>7.5362096948057532E-3</v>
      </c>
      <c r="E1161" s="2">
        <v>858</v>
      </c>
      <c r="F1161" s="2">
        <v>82</v>
      </c>
      <c r="G1161" s="2">
        <v>246</v>
      </c>
      <c r="H1161" s="4">
        <f t="shared" si="252"/>
        <v>552</v>
      </c>
      <c r="I1161" s="2">
        <v>35</v>
      </c>
      <c r="J1161" s="4">
        <f t="shared" si="253"/>
        <v>58.5</v>
      </c>
      <c r="K1161" s="3">
        <v>359828</v>
      </c>
      <c r="L1161" s="3">
        <f t="shared" si="254"/>
        <v>292675</v>
      </c>
      <c r="M1161" s="3">
        <v>67153</v>
      </c>
      <c r="N1161" s="3">
        <f t="shared" si="257"/>
        <v>5423.4785241251293</v>
      </c>
      <c r="O1161" s="3">
        <f t="shared" si="255"/>
        <v>1126.6159466144798</v>
      </c>
      <c r="P1161" s="3">
        <f t="shared" si="256"/>
        <v>241.4359086060204</v>
      </c>
      <c r="Q1161" s="3">
        <v>2</v>
      </c>
      <c r="R1161" s="22">
        <v>18</v>
      </c>
      <c r="S1161" s="19">
        <f t="shared" si="258"/>
        <v>25.035909924766216</v>
      </c>
      <c r="T1161" s="20">
        <f t="shared" si="259"/>
        <v>0.10177199156409031</v>
      </c>
      <c r="U1161" s="20">
        <f t="shared" si="260"/>
        <v>4.5354909283996769E-2</v>
      </c>
      <c r="V1161" s="21">
        <f t="shared" si="261"/>
        <v>2.9179382196697221E-2</v>
      </c>
      <c r="W1161" s="26">
        <f t="shared" si="262"/>
        <v>5.3652424134671204</v>
      </c>
      <c r="X1161" s="27">
        <f t="shared" si="263"/>
        <v>0.15329264038477486</v>
      </c>
      <c r="Y1161" s="27">
        <f t="shared" si="264"/>
        <v>9.1713545529352486E-2</v>
      </c>
      <c r="Z1161" s="27">
        <f t="shared" si="265"/>
        <v>6.542978553008684E-2</v>
      </c>
    </row>
    <row r="1162" spans="1:26" ht="15.75" customHeight="1" x14ac:dyDescent="0.25">
      <c r="A1162" s="2" t="s">
        <v>248</v>
      </c>
      <c r="B1162" t="s">
        <v>315</v>
      </c>
      <c r="C1162" t="s">
        <v>314</v>
      </c>
      <c r="D1162" s="18">
        <f>VLOOKUP(C1162,'Infected rate by state'!B:E,4,0)</f>
        <v>7.5362096948057532E-3</v>
      </c>
      <c r="E1162" s="2">
        <v>359</v>
      </c>
      <c r="F1162" s="2">
        <v>22</v>
      </c>
      <c r="G1162" s="2">
        <v>169</v>
      </c>
      <c r="H1162" s="4">
        <f t="shared" si="252"/>
        <v>264</v>
      </c>
      <c r="I1162" s="2">
        <v>6</v>
      </c>
      <c r="J1162" s="4">
        <f t="shared" si="253"/>
        <v>14</v>
      </c>
      <c r="K1162" s="3">
        <v>229413</v>
      </c>
      <c r="L1162" s="3">
        <f t="shared" si="254"/>
        <v>189823</v>
      </c>
      <c r="M1162" s="3">
        <v>39590</v>
      </c>
      <c r="N1162" s="3">
        <f t="shared" si="257"/>
        <v>3457.8089494289443</v>
      </c>
      <c r="O1162" s="3">
        <f t="shared" si="255"/>
        <v>713.67182333679773</v>
      </c>
      <c r="P1162" s="3">
        <f t="shared" si="256"/>
        <v>151.73884354631073</v>
      </c>
      <c r="Q1162" s="3">
        <v>2</v>
      </c>
      <c r="R1162" s="22">
        <v>18</v>
      </c>
      <c r="S1162" s="19">
        <f t="shared" si="258"/>
        <v>15.859373851928838</v>
      </c>
      <c r="T1162" s="20">
        <f t="shared" si="259"/>
        <v>9.384244882798129E-2</v>
      </c>
      <c r="U1162" s="20">
        <f t="shared" si="260"/>
        <v>6.0073385802760754E-2</v>
      </c>
      <c r="V1162" s="21">
        <f t="shared" si="261"/>
        <v>4.4176528835456377E-2</v>
      </c>
      <c r="W1162" s="26">
        <f t="shared" si="262"/>
        <v>3.3719743010291272</v>
      </c>
      <c r="X1162" s="27">
        <f t="shared" si="263"/>
        <v>0.56199571683818783</v>
      </c>
      <c r="Y1162" s="27">
        <f t="shared" si="264"/>
        <v>0.24085530721636622</v>
      </c>
      <c r="Z1162" s="27">
        <f t="shared" si="265"/>
        <v>0.15327155913768761</v>
      </c>
    </row>
    <row r="1163" spans="1:26" ht="15.75" customHeight="1" x14ac:dyDescent="0.25">
      <c r="A1163" s="2" t="s">
        <v>249</v>
      </c>
      <c r="B1163" t="s">
        <v>315</v>
      </c>
      <c r="C1163" t="s">
        <v>314</v>
      </c>
      <c r="D1163" s="18">
        <f>VLOOKUP(C1163,'Infected rate by state'!B:E,4,0)</f>
        <v>7.5362096948057532E-3</v>
      </c>
      <c r="E1163" s="3">
        <v>1272</v>
      </c>
      <c r="F1163" s="2">
        <v>93</v>
      </c>
      <c r="G1163" s="2">
        <v>306</v>
      </c>
      <c r="H1163" s="4">
        <f t="shared" si="252"/>
        <v>789</v>
      </c>
      <c r="I1163" s="2">
        <v>45</v>
      </c>
      <c r="J1163" s="4">
        <f t="shared" si="253"/>
        <v>69</v>
      </c>
      <c r="K1163" s="3">
        <v>402885</v>
      </c>
      <c r="L1163" s="3">
        <f t="shared" si="254"/>
        <v>314450</v>
      </c>
      <c r="M1163" s="3">
        <v>88435</v>
      </c>
      <c r="N1163" s="3">
        <f t="shared" si="257"/>
        <v>6072.4516857836315</v>
      </c>
      <c r="O1163" s="3">
        <f t="shared" si="255"/>
        <v>1280.3941141273178</v>
      </c>
      <c r="P1163" s="3">
        <f t="shared" si="256"/>
        <v>279.33062219007434</v>
      </c>
      <c r="Q1163" s="3">
        <v>2</v>
      </c>
      <c r="R1163" s="22">
        <v>18</v>
      </c>
      <c r="S1163" s="19">
        <f t="shared" si="258"/>
        <v>28.453202536162618</v>
      </c>
      <c r="T1163" s="20">
        <f t="shared" si="259"/>
        <v>9.2984322013603321E-2</v>
      </c>
      <c r="U1163" s="20">
        <f t="shared" si="260"/>
        <v>3.606236062884996E-2</v>
      </c>
      <c r="V1163" s="21">
        <f t="shared" si="261"/>
        <v>2.2368869918366837E-2</v>
      </c>
      <c r="W1163" s="26">
        <f t="shared" si="262"/>
        <v>6.2073471597794301</v>
      </c>
      <c r="X1163" s="27">
        <f t="shared" si="263"/>
        <v>0.13794104799509846</v>
      </c>
      <c r="Y1163" s="27">
        <f t="shared" si="264"/>
        <v>8.9961553040281597E-2</v>
      </c>
      <c r="Z1163" s="27">
        <f t="shared" si="265"/>
        <v>6.6745668384725051E-2</v>
      </c>
    </row>
    <row r="1164" spans="1:26" ht="15.75" customHeight="1" x14ac:dyDescent="0.25">
      <c r="A1164" s="2" t="s">
        <v>250</v>
      </c>
      <c r="B1164" t="s">
        <v>325</v>
      </c>
      <c r="C1164" t="s">
        <v>324</v>
      </c>
      <c r="D1164" s="18">
        <f>VLOOKUP(C1164,'Infected rate by state'!B:E,4,0)</f>
        <v>8.9298079160438481E-3</v>
      </c>
      <c r="E1164" s="3">
        <v>1309</v>
      </c>
      <c r="F1164" s="2">
        <v>159</v>
      </c>
      <c r="G1164" s="2">
        <v>604</v>
      </c>
      <c r="H1164" s="4">
        <f t="shared" si="252"/>
        <v>956.5</v>
      </c>
      <c r="I1164" s="2">
        <v>77</v>
      </c>
      <c r="J1164" s="4">
        <f t="shared" si="253"/>
        <v>118</v>
      </c>
      <c r="K1164" s="3">
        <v>374960</v>
      </c>
      <c r="L1164" s="3">
        <f t="shared" si="254"/>
        <v>218169</v>
      </c>
      <c r="M1164" s="3">
        <v>156791</v>
      </c>
      <c r="N1164" s="3">
        <f t="shared" si="257"/>
        <v>6696.6415523996029</v>
      </c>
      <c r="O1164" s="3">
        <f t="shared" si="255"/>
        <v>1538.3834624191663</v>
      </c>
      <c r="P1164" s="3">
        <f t="shared" si="256"/>
        <v>368.03899891101736</v>
      </c>
      <c r="Q1164" s="3">
        <v>2</v>
      </c>
      <c r="R1164" s="22">
        <v>18</v>
      </c>
      <c r="S1164" s="19">
        <f t="shared" si="258"/>
        <v>34.186299164870363</v>
      </c>
      <c r="T1164" s="20">
        <f t="shared" si="259"/>
        <v>5.6599833054421129E-2</v>
      </c>
      <c r="U1164" s="20">
        <f t="shared" si="260"/>
        <v>3.5741034150413346E-2</v>
      </c>
      <c r="V1164" s="21">
        <f t="shared" si="261"/>
        <v>2.6116347719534274E-2</v>
      </c>
      <c r="W1164" s="26">
        <f t="shared" si="262"/>
        <v>8.1786444202448294</v>
      </c>
      <c r="X1164" s="27">
        <f t="shared" si="263"/>
        <v>0.1062161613018809</v>
      </c>
      <c r="Y1164" s="27">
        <f t="shared" si="264"/>
        <v>6.9310545934278212E-2</v>
      </c>
      <c r="Z1164" s="27">
        <f t="shared" si="265"/>
        <v>5.1438015221665592E-2</v>
      </c>
    </row>
    <row r="1165" spans="1:26" ht="15.75" customHeight="1" x14ac:dyDescent="0.25">
      <c r="A1165" s="2" t="s">
        <v>251</v>
      </c>
      <c r="B1165" t="s">
        <v>327</v>
      </c>
      <c r="C1165" t="s">
        <v>326</v>
      </c>
      <c r="D1165" s="18">
        <f>VLOOKUP(C1165,'Infected rate by state'!B:E,4,0)</f>
        <v>1.0244051329943483E-2</v>
      </c>
      <c r="E1165" s="3">
        <v>2050</v>
      </c>
      <c r="F1165" s="2">
        <v>163</v>
      </c>
      <c r="G1165" s="2">
        <v>650</v>
      </c>
      <c r="H1165" s="4">
        <f t="shared" si="252"/>
        <v>1350</v>
      </c>
      <c r="I1165" s="2">
        <v>55</v>
      </c>
      <c r="J1165" s="4">
        <f t="shared" si="253"/>
        <v>109</v>
      </c>
      <c r="K1165" s="3">
        <v>701923</v>
      </c>
      <c r="L1165" s="3">
        <f t="shared" si="254"/>
        <v>562267</v>
      </c>
      <c r="M1165" s="3">
        <v>139656</v>
      </c>
      <c r="N1165" s="3">
        <f t="shared" si="257"/>
        <v>14381.070483335838</v>
      </c>
      <c r="O1165" s="3">
        <f t="shared" si="255"/>
        <v>3004.2256060153804</v>
      </c>
      <c r="P1165" s="3">
        <f t="shared" si="256"/>
        <v>648.20066402304349</v>
      </c>
      <c r="Q1165" s="3">
        <v>2</v>
      </c>
      <c r="R1165" s="22">
        <v>18</v>
      </c>
      <c r="S1165" s="19">
        <f t="shared" si="258"/>
        <v>66.760569022564013</v>
      </c>
      <c r="T1165" s="20">
        <f t="shared" si="259"/>
        <v>0.10270856772702155</v>
      </c>
      <c r="U1165" s="20">
        <f t="shared" si="260"/>
        <v>4.945227335004742E-2</v>
      </c>
      <c r="V1165" s="21">
        <f t="shared" si="261"/>
        <v>3.2566131230519033E-2</v>
      </c>
      <c r="W1165" s="26">
        <f t="shared" si="262"/>
        <v>14.404459200512077</v>
      </c>
      <c r="X1165" s="27">
        <f t="shared" si="263"/>
        <v>0.26189925819112869</v>
      </c>
      <c r="Y1165" s="27">
        <f t="shared" si="264"/>
        <v>0.13215100183956036</v>
      </c>
      <c r="Z1165" s="27">
        <f t="shared" si="265"/>
        <v>8.837091534056489E-2</v>
      </c>
    </row>
    <row r="1166" spans="1:26" ht="15.75" customHeight="1" x14ac:dyDescent="0.25">
      <c r="A1166" s="2" t="s">
        <v>252</v>
      </c>
      <c r="B1166" t="s">
        <v>383</v>
      </c>
      <c r="C1166" t="s">
        <v>382</v>
      </c>
      <c r="D1166" s="18">
        <f>VLOOKUP(C1166,'Infected rate by state'!B:E,4,0)</f>
        <v>8.525765865415048E-3</v>
      </c>
      <c r="E1166" s="2">
        <v>591</v>
      </c>
      <c r="F1166" s="2">
        <v>62</v>
      </c>
      <c r="G1166" s="2">
        <v>215</v>
      </c>
      <c r="H1166" s="4">
        <f t="shared" si="252"/>
        <v>403</v>
      </c>
      <c r="I1166" s="2">
        <v>28</v>
      </c>
      <c r="J1166" s="4">
        <f t="shared" si="253"/>
        <v>45</v>
      </c>
      <c r="K1166" s="3">
        <v>153089</v>
      </c>
      <c r="L1166" s="3">
        <f t="shared" si="254"/>
        <v>116102</v>
      </c>
      <c r="M1166" s="3">
        <v>36987</v>
      </c>
      <c r="N1166" s="3">
        <f t="shared" si="257"/>
        <v>2610.4019411410486</v>
      </c>
      <c r="O1166" s="3">
        <f t="shared" si="255"/>
        <v>555.89144420897946</v>
      </c>
      <c r="P1166" s="3">
        <f t="shared" si="256"/>
        <v>122.67940376137423</v>
      </c>
      <c r="Q1166" s="3">
        <v>2</v>
      </c>
      <c r="R1166" s="22">
        <v>18</v>
      </c>
      <c r="S1166" s="19">
        <f t="shared" si="258"/>
        <v>12.353143204643988</v>
      </c>
      <c r="T1166" s="20">
        <f t="shared" si="259"/>
        <v>5.7456480021599948E-2</v>
      </c>
      <c r="U1166" s="20">
        <f t="shared" si="260"/>
        <v>3.0652960805568209E-2</v>
      </c>
      <c r="V1166" s="21">
        <f t="shared" si="261"/>
        <v>2.0902103561157341E-2</v>
      </c>
      <c r="W1166" s="26">
        <f t="shared" si="262"/>
        <v>2.726208972474983</v>
      </c>
      <c r="X1166" s="27">
        <f t="shared" si="263"/>
        <v>9.7364606159820816E-2</v>
      </c>
      <c r="Y1166" s="27">
        <f t="shared" si="264"/>
        <v>6.0582421610555173E-2</v>
      </c>
      <c r="Z1166" s="27">
        <f t="shared" si="265"/>
        <v>4.3971112459273917E-2</v>
      </c>
    </row>
    <row r="1167" spans="1:26" ht="15.75" customHeight="1" x14ac:dyDescent="0.25">
      <c r="A1167" s="2" t="s">
        <v>253</v>
      </c>
      <c r="B1167" t="s">
        <v>383</v>
      </c>
      <c r="C1167" t="s">
        <v>382</v>
      </c>
      <c r="D1167" s="18">
        <f>VLOOKUP(C1167,'Infected rate by state'!B:E,4,0)</f>
        <v>8.525765865415048E-3</v>
      </c>
      <c r="E1167" s="2">
        <v>782</v>
      </c>
      <c r="F1167" s="2">
        <v>65</v>
      </c>
      <c r="G1167" s="2">
        <v>324</v>
      </c>
      <c r="H1167" s="4">
        <f t="shared" si="252"/>
        <v>553</v>
      </c>
      <c r="I1167" s="2">
        <v>31</v>
      </c>
      <c r="J1167" s="4">
        <f t="shared" si="253"/>
        <v>48</v>
      </c>
      <c r="K1167" s="3">
        <v>253817</v>
      </c>
      <c r="L1167" s="3">
        <f t="shared" si="254"/>
        <v>190367</v>
      </c>
      <c r="M1167" s="3">
        <v>63450</v>
      </c>
      <c r="N1167" s="3">
        <f t="shared" si="257"/>
        <v>4327.9686293241029</v>
      </c>
      <c r="O1167" s="3">
        <f t="shared" si="255"/>
        <v>925.09640996209066</v>
      </c>
      <c r="P1167" s="3">
        <f t="shared" si="256"/>
        <v>205.03424546188489</v>
      </c>
      <c r="Q1167" s="3">
        <v>2</v>
      </c>
      <c r="R1167" s="22">
        <v>18</v>
      </c>
      <c r="S1167" s="19">
        <f t="shared" si="258"/>
        <v>20.557697999157572</v>
      </c>
      <c r="T1167" s="20">
        <f t="shared" si="259"/>
        <v>6.3449685182585092E-2</v>
      </c>
      <c r="U1167" s="20">
        <f t="shared" si="260"/>
        <v>3.7174860757970295E-2</v>
      </c>
      <c r="V1167" s="21">
        <f t="shared" si="261"/>
        <v>2.628861636720917E-2</v>
      </c>
      <c r="W1167" s="26">
        <f t="shared" si="262"/>
        <v>4.5563165658196647</v>
      </c>
      <c r="X1167" s="27">
        <f t="shared" si="263"/>
        <v>0.14697795373611822</v>
      </c>
      <c r="Y1167" s="27">
        <f t="shared" si="264"/>
        <v>9.4923261787909677E-2</v>
      </c>
      <c r="Z1167" s="27">
        <f t="shared" si="265"/>
        <v>7.0097177935687149E-2</v>
      </c>
    </row>
    <row r="1168" spans="1:26" ht="15.75" customHeight="1" x14ac:dyDescent="0.25">
      <c r="A1168" s="2" t="s">
        <v>254</v>
      </c>
      <c r="B1168" t="s">
        <v>400</v>
      </c>
      <c r="C1168" t="s">
        <v>291</v>
      </c>
      <c r="D1168" s="18">
        <f>VLOOKUP(C1168,'Infected rate by state'!B:E,4,0)</f>
        <v>5.5896269710740548E-3</v>
      </c>
      <c r="E1168" s="3">
        <v>4700</v>
      </c>
      <c r="F1168" s="2">
        <v>651</v>
      </c>
      <c r="G1168" s="3">
        <v>1366</v>
      </c>
      <c r="H1168" s="4">
        <f t="shared" si="252"/>
        <v>3033</v>
      </c>
      <c r="I1168" s="2">
        <v>209</v>
      </c>
      <c r="J1168" s="4">
        <f t="shared" si="253"/>
        <v>430</v>
      </c>
      <c r="K1168" s="3">
        <v>2421217</v>
      </c>
      <c r="L1168" s="3">
        <f t="shared" si="254"/>
        <v>2000041</v>
      </c>
      <c r="M1168" s="3">
        <v>421176</v>
      </c>
      <c r="N1168" s="3">
        <f t="shared" si="257"/>
        <v>27067.399692046019</v>
      </c>
      <c r="O1168" s="3">
        <f t="shared" si="255"/>
        <v>5590.1071200308706</v>
      </c>
      <c r="P1168" s="3">
        <f t="shared" si="256"/>
        <v>1189.4834778539127</v>
      </c>
      <c r="Q1168" s="3">
        <v>2</v>
      </c>
      <c r="R1168" s="22">
        <v>18</v>
      </c>
      <c r="S1168" s="19">
        <f t="shared" si="258"/>
        <v>124.22460266735268</v>
      </c>
      <c r="T1168" s="20">
        <f t="shared" si="259"/>
        <v>9.0940411908750129E-2</v>
      </c>
      <c r="U1168" s="20">
        <f t="shared" si="260"/>
        <v>4.0957666556990666E-2</v>
      </c>
      <c r="V1168" s="21">
        <f t="shared" si="261"/>
        <v>2.6430766524968657E-2</v>
      </c>
      <c r="W1168" s="26">
        <f t="shared" si="262"/>
        <v>26.432966174531394</v>
      </c>
      <c r="X1168" s="27">
        <f t="shared" si="263"/>
        <v>0.12647352236617893</v>
      </c>
      <c r="Y1168" s="27">
        <f t="shared" si="264"/>
        <v>6.1472014359375333E-2</v>
      </c>
      <c r="Z1168" s="27">
        <f t="shared" si="265"/>
        <v>4.0603634676699529E-2</v>
      </c>
    </row>
    <row r="1169" spans="1:26" ht="15.75" customHeight="1" x14ac:dyDescent="0.25">
      <c r="A1169" s="2" t="s">
        <v>255</v>
      </c>
      <c r="B1169" t="s">
        <v>343</v>
      </c>
      <c r="C1169" t="s">
        <v>342</v>
      </c>
      <c r="D1169" s="18">
        <f>VLOOKUP(C1169,'Infected rate by state'!B:E,4,0)</f>
        <v>1.6300221488851765E-2</v>
      </c>
      <c r="E1169" s="3">
        <v>2468</v>
      </c>
      <c r="F1169" s="2">
        <v>283</v>
      </c>
      <c r="G1169" s="3">
        <v>1080</v>
      </c>
      <c r="H1169" s="4">
        <f t="shared" si="252"/>
        <v>1774</v>
      </c>
      <c r="I1169" s="2">
        <v>111</v>
      </c>
      <c r="J1169" s="4">
        <f t="shared" si="253"/>
        <v>197</v>
      </c>
      <c r="K1169" s="3">
        <v>531003</v>
      </c>
      <c r="L1169" s="3">
        <f t="shared" si="254"/>
        <v>421734</v>
      </c>
      <c r="M1169" s="3">
        <v>109269</v>
      </c>
      <c r="N1169" s="3">
        <f t="shared" si="257"/>
        <v>17310.933022489506</v>
      </c>
      <c r="O1169" s="3">
        <f t="shared" si="255"/>
        <v>3627.4879656274211</v>
      </c>
      <c r="P1169" s="3">
        <f t="shared" si="256"/>
        <v>785.58070506012507</v>
      </c>
      <c r="Q1169" s="3">
        <v>2</v>
      </c>
      <c r="R1169" s="22">
        <v>18</v>
      </c>
      <c r="S1169" s="19">
        <f t="shared" si="258"/>
        <v>80.610843680609364</v>
      </c>
      <c r="T1169" s="20">
        <f t="shared" si="259"/>
        <v>7.4639670074638301E-2</v>
      </c>
      <c r="U1169" s="20">
        <f t="shared" si="260"/>
        <v>4.5440159910151837E-2</v>
      </c>
      <c r="V1169" s="21">
        <f t="shared" si="261"/>
        <v>3.26624164021918E-2</v>
      </c>
      <c r="W1169" s="26">
        <f t="shared" si="262"/>
        <v>17.457349001336112</v>
      </c>
      <c r="X1169" s="27">
        <f t="shared" si="263"/>
        <v>0.15727341442645146</v>
      </c>
      <c r="Y1169" s="27">
        <f t="shared" si="264"/>
        <v>8.8615984778355902E-2</v>
      </c>
      <c r="Z1169" s="27">
        <f t="shared" si="265"/>
        <v>6.1686745587760113E-2</v>
      </c>
    </row>
    <row r="1170" spans="1:26" ht="15.75" customHeight="1" x14ac:dyDescent="0.25">
      <c r="A1170" s="2" t="s">
        <v>256</v>
      </c>
      <c r="B1170" t="s">
        <v>337</v>
      </c>
      <c r="C1170" t="s">
        <v>336</v>
      </c>
      <c r="D1170" s="18">
        <f>VLOOKUP(C1170,'Infected rate by state'!B:E,4,0)</f>
        <v>1.1933809905095205E-2</v>
      </c>
      <c r="E1170" s="2">
        <v>909</v>
      </c>
      <c r="F1170" s="2">
        <v>59</v>
      </c>
      <c r="G1170" s="2">
        <v>362</v>
      </c>
      <c r="H1170" s="4">
        <f t="shared" si="252"/>
        <v>635.5</v>
      </c>
      <c r="I1170" s="2">
        <v>23</v>
      </c>
      <c r="J1170" s="4">
        <f t="shared" si="253"/>
        <v>41</v>
      </c>
      <c r="K1170" s="3">
        <v>195685</v>
      </c>
      <c r="L1170" s="3">
        <f t="shared" si="254"/>
        <v>154124</v>
      </c>
      <c r="M1170" s="3">
        <v>41561</v>
      </c>
      <c r="N1170" s="3">
        <f t="shared" si="257"/>
        <v>4670.5351825571106</v>
      </c>
      <c r="O1170" s="3">
        <f t="shared" si="255"/>
        <v>981.63808864432667</v>
      </c>
      <c r="P1170" s="3">
        <f t="shared" si="256"/>
        <v>213.34381291691437</v>
      </c>
      <c r="Q1170" s="3">
        <v>2</v>
      </c>
      <c r="R1170" s="22">
        <v>18</v>
      </c>
      <c r="S1170" s="19">
        <f t="shared" si="258"/>
        <v>21.814179747651703</v>
      </c>
      <c r="T1170" s="20">
        <f t="shared" si="259"/>
        <v>6.026016504876161E-2</v>
      </c>
      <c r="U1170" s="20">
        <f t="shared" si="260"/>
        <v>3.4326010617862633E-2</v>
      </c>
      <c r="V1170" s="21">
        <f t="shared" si="261"/>
        <v>2.3997997522169089E-2</v>
      </c>
      <c r="W1170" s="26">
        <f t="shared" si="262"/>
        <v>4.7409736203758746</v>
      </c>
      <c r="X1170" s="27">
        <f t="shared" si="263"/>
        <v>0.20612928784242932</v>
      </c>
      <c r="Y1170" s="27">
        <f t="shared" si="264"/>
        <v>0.11563350293599695</v>
      </c>
      <c r="Z1170" s="27">
        <f t="shared" si="265"/>
        <v>8.0355485091116521E-2</v>
      </c>
    </row>
    <row r="1171" spans="1:26" ht="15.75" customHeight="1" x14ac:dyDescent="0.25">
      <c r="A1171" s="2" t="s">
        <v>257</v>
      </c>
      <c r="B1171" t="s">
        <v>389</v>
      </c>
      <c r="C1171" t="s">
        <v>388</v>
      </c>
      <c r="D1171" s="18">
        <f>VLOOKUP(C1171,'Infected rate by state'!B:E,4,0)</f>
        <v>1.0177106325483841E-2</v>
      </c>
      <c r="E1171" s="3">
        <v>4065</v>
      </c>
      <c r="F1171" s="2">
        <v>103</v>
      </c>
      <c r="G1171" s="3">
        <v>1653</v>
      </c>
      <c r="H1171" s="4">
        <f t="shared" si="252"/>
        <v>2859</v>
      </c>
      <c r="I1171" s="2">
        <v>52</v>
      </c>
      <c r="J1171" s="4">
        <f t="shared" si="253"/>
        <v>77.5</v>
      </c>
      <c r="K1171" s="3">
        <v>603563</v>
      </c>
      <c r="L1171" s="3">
        <f t="shared" si="254"/>
        <v>474002</v>
      </c>
      <c r="M1171" s="3">
        <v>129561</v>
      </c>
      <c r="N1171" s="3">
        <f t="shared" si="257"/>
        <v>12285.049650256007</v>
      </c>
      <c r="O1171" s="3">
        <f t="shared" si="255"/>
        <v>2584.6850873494836</v>
      </c>
      <c r="P1171" s="3">
        <f t="shared" si="256"/>
        <v>562.42405012601012</v>
      </c>
      <c r="Q1171" s="3">
        <v>2</v>
      </c>
      <c r="R1171" s="22">
        <v>18</v>
      </c>
      <c r="S1171" s="19">
        <f t="shared" si="258"/>
        <v>57.437446385544078</v>
      </c>
      <c r="T1171" s="20">
        <f t="shared" si="259"/>
        <v>3.4747396482482804E-2</v>
      </c>
      <c r="U1171" s="20">
        <f t="shared" si="260"/>
        <v>2.009004770393287E-2</v>
      </c>
      <c r="V1171" s="21">
        <f t="shared" si="261"/>
        <v>1.4129753108374927E-2</v>
      </c>
      <c r="W1171" s="26">
        <f t="shared" si="262"/>
        <v>12.498312225022447</v>
      </c>
      <c r="X1171" s="27">
        <f t="shared" si="263"/>
        <v>0.24035215817350861</v>
      </c>
      <c r="Y1171" s="27">
        <f t="shared" si="264"/>
        <v>0.16126854483899933</v>
      </c>
      <c r="Z1171" s="27">
        <f t="shared" si="265"/>
        <v>0.12134283713614026</v>
      </c>
    </row>
    <row r="1172" spans="1:26" ht="15.75" customHeight="1" x14ac:dyDescent="0.25">
      <c r="A1172" s="2" t="s">
        <v>258</v>
      </c>
      <c r="B1172" t="s">
        <v>343</v>
      </c>
      <c r="C1172" t="s">
        <v>342</v>
      </c>
      <c r="D1172" s="18">
        <f>VLOOKUP(C1172,'Infected rate by state'!B:E,4,0)</f>
        <v>1.6300221488851765E-2</v>
      </c>
      <c r="E1172" s="2">
        <v>536</v>
      </c>
      <c r="F1172" s="2">
        <v>137</v>
      </c>
      <c r="G1172" s="2">
        <v>338</v>
      </c>
      <c r="H1172" s="4">
        <f t="shared" si="252"/>
        <v>437</v>
      </c>
      <c r="I1172" s="2">
        <v>70</v>
      </c>
      <c r="J1172" s="4">
        <f t="shared" si="253"/>
        <v>103.5</v>
      </c>
      <c r="K1172" s="3">
        <v>149492</v>
      </c>
      <c r="L1172" s="3">
        <f t="shared" si="254"/>
        <v>116836</v>
      </c>
      <c r="M1172" s="3">
        <v>32656</v>
      </c>
      <c r="N1172" s="3">
        <f t="shared" si="257"/>
        <v>4873.5054216228564</v>
      </c>
      <c r="O1172" s="3">
        <f t="shared" si="255"/>
        <v>1027.103036366932</v>
      </c>
      <c r="P1172" s="3">
        <f t="shared" si="256"/>
        <v>223.94700869176802</v>
      </c>
      <c r="Q1172" s="3">
        <v>2</v>
      </c>
      <c r="R1172" s="22">
        <v>18</v>
      </c>
      <c r="S1172" s="19">
        <f t="shared" si="258"/>
        <v>22.824511919265156</v>
      </c>
      <c r="T1172" s="20">
        <f t="shared" si="259"/>
        <v>6.7528141772973838E-2</v>
      </c>
      <c r="U1172" s="20">
        <f t="shared" si="260"/>
        <v>5.2230004391911111E-2</v>
      </c>
      <c r="V1172" s="21">
        <f t="shared" si="261"/>
        <v>4.2583044625494691E-2</v>
      </c>
      <c r="W1172" s="26">
        <f t="shared" si="262"/>
        <v>4.9766001931504</v>
      </c>
      <c r="X1172" s="27">
        <f t="shared" si="263"/>
        <v>7.1094288473577141E-2</v>
      </c>
      <c r="Y1172" s="27">
        <f t="shared" si="264"/>
        <v>4.8083093653627056E-2</v>
      </c>
      <c r="Z1172" s="27">
        <f t="shared" si="265"/>
        <v>3.6325548855112411E-2</v>
      </c>
    </row>
    <row r="1173" spans="1:26" ht="15.75" customHeight="1" x14ac:dyDescent="0.25">
      <c r="A1173" s="2" t="s">
        <v>259</v>
      </c>
      <c r="B1173" t="s">
        <v>335</v>
      </c>
      <c r="C1173" t="s">
        <v>334</v>
      </c>
      <c r="D1173" s="18">
        <f>VLOOKUP(C1173,'Infected rate by state'!B:E,4,0)</f>
        <v>8.8985640980001352E-3</v>
      </c>
      <c r="E1173" s="3">
        <v>1273</v>
      </c>
      <c r="F1173" s="2">
        <v>148</v>
      </c>
      <c r="G1173" s="2">
        <v>551</v>
      </c>
      <c r="H1173" s="4">
        <f t="shared" si="252"/>
        <v>912</v>
      </c>
      <c r="I1173" s="2">
        <v>70</v>
      </c>
      <c r="J1173" s="4">
        <f t="shared" si="253"/>
        <v>109</v>
      </c>
      <c r="K1173" s="3">
        <v>539539</v>
      </c>
      <c r="L1173" s="3">
        <f t="shared" si="254"/>
        <v>431462</v>
      </c>
      <c r="M1173" s="3">
        <v>108077</v>
      </c>
      <c r="N1173" s="3">
        <f t="shared" si="257"/>
        <v>9602.2447497417907</v>
      </c>
      <c r="O1173" s="3">
        <f t="shared" si="255"/>
        <v>2007.1552237346568</v>
      </c>
      <c r="P1173" s="3">
        <f t="shared" si="256"/>
        <v>433.389091569843</v>
      </c>
      <c r="Q1173" s="3">
        <v>2</v>
      </c>
      <c r="R1173" s="22">
        <v>18</v>
      </c>
      <c r="S1173" s="19">
        <f t="shared" si="258"/>
        <v>44.603449416325709</v>
      </c>
      <c r="T1173" s="20">
        <f t="shared" si="259"/>
        <v>8.0949998940700013E-2</v>
      </c>
      <c r="U1173" s="20">
        <f t="shared" si="260"/>
        <v>4.8907291026672926E-2</v>
      </c>
      <c r="V1173" s="21">
        <f t="shared" si="261"/>
        <v>3.5038059242989562E-2</v>
      </c>
      <c r="W1173" s="26">
        <f t="shared" si="262"/>
        <v>9.6308687015520675</v>
      </c>
      <c r="X1173" s="27">
        <f t="shared" si="263"/>
        <v>0.13758383859360096</v>
      </c>
      <c r="Y1173" s="27">
        <f t="shared" si="264"/>
        <v>8.8356593592220797E-2</v>
      </c>
      <c r="Z1173" s="27">
        <f t="shared" si="265"/>
        <v>6.5073437172649101E-2</v>
      </c>
    </row>
    <row r="1174" spans="1:26" ht="15.75" customHeight="1" x14ac:dyDescent="0.25">
      <c r="A1174" s="2" t="s">
        <v>260</v>
      </c>
      <c r="B1174" t="s">
        <v>387</v>
      </c>
      <c r="C1174" t="s">
        <v>386</v>
      </c>
      <c r="D1174" s="18">
        <f>VLOOKUP(C1174,'Infected rate by state'!B:E,4,0)</f>
        <v>9.1240169504562645E-3</v>
      </c>
      <c r="E1174" s="2">
        <v>809</v>
      </c>
      <c r="F1174" s="2">
        <v>125</v>
      </c>
      <c r="G1174" s="2">
        <v>280</v>
      </c>
      <c r="H1174" s="4">
        <f t="shared" ref="H1174:H1221" si="266">G1174+(E1174-G1174)*0.5</f>
        <v>544.5</v>
      </c>
      <c r="I1174" s="2">
        <v>65</v>
      </c>
      <c r="J1174" s="4">
        <f t="shared" ref="J1174:J1221" si="267">I1174+(F1174-I1174)*0.5</f>
        <v>95</v>
      </c>
      <c r="K1174" s="3">
        <v>300991</v>
      </c>
      <c r="L1174" s="3">
        <f t="shared" si="254"/>
        <v>236630</v>
      </c>
      <c r="M1174" s="3">
        <v>64361</v>
      </c>
      <c r="N1174" s="3">
        <f t="shared" si="257"/>
        <v>5492.4939718695632</v>
      </c>
      <c r="O1174" s="3">
        <f t="shared" si="255"/>
        <v>1155.1477170953972</v>
      </c>
      <c r="P1174" s="3">
        <f t="shared" si="256"/>
        <v>251.24725550082931</v>
      </c>
      <c r="Q1174" s="3">
        <v>2</v>
      </c>
      <c r="R1174" s="22">
        <v>18</v>
      </c>
      <c r="S1174" s="19">
        <f t="shared" si="258"/>
        <v>25.669949268786603</v>
      </c>
      <c r="T1174" s="20">
        <f t="shared" si="259"/>
        <v>9.1678390245666444E-2</v>
      </c>
      <c r="U1174" s="20">
        <f t="shared" si="260"/>
        <v>4.7144075792078244E-2</v>
      </c>
      <c r="V1174" s="21">
        <f t="shared" si="261"/>
        <v>3.1730468811849939E-2</v>
      </c>
      <c r="W1174" s="26">
        <f t="shared" si="262"/>
        <v>5.5832723444628733</v>
      </c>
      <c r="X1174" s="27">
        <f t="shared" si="263"/>
        <v>8.5896497607121133E-2</v>
      </c>
      <c r="Y1174" s="27">
        <f t="shared" si="264"/>
        <v>5.8771287836451296E-2</v>
      </c>
      <c r="Z1174" s="27">
        <f t="shared" si="265"/>
        <v>4.4666178755702987E-2</v>
      </c>
    </row>
    <row r="1175" spans="1:26" ht="15.75" customHeight="1" x14ac:dyDescent="0.25">
      <c r="A1175" s="2" t="s">
        <v>261</v>
      </c>
      <c r="B1175" t="s">
        <v>400</v>
      </c>
      <c r="C1175" t="s">
        <v>291</v>
      </c>
      <c r="D1175" s="18">
        <f>VLOOKUP(C1175,'Infected rate by state'!B:E,4,0)</f>
        <v>5.5896269710740548E-3</v>
      </c>
      <c r="E1175" s="3">
        <v>3652</v>
      </c>
      <c r="F1175" s="2">
        <v>355</v>
      </c>
      <c r="G1175" s="3">
        <v>1657</v>
      </c>
      <c r="H1175" s="4">
        <f t="shared" si="266"/>
        <v>2654.5</v>
      </c>
      <c r="I1175" s="2">
        <v>134</v>
      </c>
      <c r="J1175" s="4">
        <f t="shared" si="267"/>
        <v>244.5</v>
      </c>
      <c r="K1175" s="3">
        <v>1210559</v>
      </c>
      <c r="L1175" s="3">
        <f t="shared" si="254"/>
        <v>958955</v>
      </c>
      <c r="M1175" s="3">
        <v>251604</v>
      </c>
      <c r="N1175" s="3">
        <f t="shared" si="257"/>
        <v>13533.146472952874</v>
      </c>
      <c r="O1175" s="3">
        <f t="shared" si="255"/>
        <v>2838.5086057027684</v>
      </c>
      <c r="P1175" s="3">
        <f t="shared" si="256"/>
        <v>615.40138757319528</v>
      </c>
      <c r="Q1175" s="3">
        <v>2</v>
      </c>
      <c r="R1175" s="22">
        <v>18</v>
      </c>
      <c r="S1175" s="19">
        <f t="shared" si="258"/>
        <v>63.077969015617072</v>
      </c>
      <c r="T1175" s="20">
        <f t="shared" si="259"/>
        <v>3.8067573334711571E-2</v>
      </c>
      <c r="U1175" s="20">
        <f t="shared" si="260"/>
        <v>2.3762655496559454E-2</v>
      </c>
      <c r="V1175" s="21">
        <f t="shared" si="261"/>
        <v>1.727217114337817E-2</v>
      </c>
      <c r="W1175" s="26">
        <f t="shared" si="262"/>
        <v>13.67558639051545</v>
      </c>
      <c r="X1175" s="27">
        <f t="shared" si="263"/>
        <v>0.10205661485459291</v>
      </c>
      <c r="Y1175" s="27">
        <f t="shared" si="264"/>
        <v>5.593286867286483E-2</v>
      </c>
      <c r="Z1175" s="27">
        <f t="shared" si="265"/>
        <v>3.8522778564832251E-2</v>
      </c>
    </row>
    <row r="1176" spans="1:26" ht="15.75" customHeight="1" x14ac:dyDescent="0.25">
      <c r="A1176" s="2" t="s">
        <v>262</v>
      </c>
      <c r="B1176" t="s">
        <v>313</v>
      </c>
      <c r="C1176" t="s">
        <v>312</v>
      </c>
      <c r="D1176" s="18">
        <f>VLOOKUP(C1176,'Infected rate by state'!B:E,4,0)</f>
        <v>8.9918615797753444E-3</v>
      </c>
      <c r="E1176" s="3">
        <v>1144</v>
      </c>
      <c r="F1176" s="2">
        <v>135</v>
      </c>
      <c r="G1176" s="2">
        <v>616</v>
      </c>
      <c r="H1176" s="4">
        <f t="shared" si="266"/>
        <v>880</v>
      </c>
      <c r="I1176" s="2">
        <v>73</v>
      </c>
      <c r="J1176" s="4">
        <f t="shared" si="267"/>
        <v>104</v>
      </c>
      <c r="K1176" s="3">
        <v>437572</v>
      </c>
      <c r="L1176" s="3">
        <f t="shared" si="254"/>
        <v>359934</v>
      </c>
      <c r="M1176" s="3">
        <v>77638</v>
      </c>
      <c r="N1176" s="3">
        <f t="shared" si="257"/>
        <v>7869.1737103709138</v>
      </c>
      <c r="O1176" s="3">
        <f t="shared" si="255"/>
        <v>1627.7839333432873</v>
      </c>
      <c r="P1176" s="3">
        <f t="shared" si="256"/>
        <v>347.04670641400992</v>
      </c>
      <c r="Q1176" s="3">
        <v>2</v>
      </c>
      <c r="R1176" s="22">
        <v>18</v>
      </c>
      <c r="S1176" s="19">
        <f t="shared" si="258"/>
        <v>36.172976296517497</v>
      </c>
      <c r="T1176" s="20">
        <f t="shared" si="259"/>
        <v>5.8722364117723212E-2</v>
      </c>
      <c r="U1176" s="20">
        <f t="shared" si="260"/>
        <v>4.1105654882406244E-2</v>
      </c>
      <c r="V1176" s="21">
        <f t="shared" si="261"/>
        <v>3.1619734524927882E-2</v>
      </c>
      <c r="W1176" s="26">
        <f t="shared" si="262"/>
        <v>7.7121490314224426</v>
      </c>
      <c r="X1176" s="27">
        <f t="shared" si="263"/>
        <v>0.10564587714277318</v>
      </c>
      <c r="Y1176" s="27">
        <f t="shared" si="264"/>
        <v>7.4155279148292716E-2</v>
      </c>
      <c r="Z1176" s="27">
        <f t="shared" si="265"/>
        <v>5.7127029862388462E-2</v>
      </c>
    </row>
    <row r="1177" spans="1:26" ht="15.75" customHeight="1" x14ac:dyDescent="0.25">
      <c r="A1177" s="2" t="s">
        <v>263</v>
      </c>
      <c r="B1177" t="s">
        <v>333</v>
      </c>
      <c r="C1177" t="s">
        <v>332</v>
      </c>
      <c r="D1177" s="18">
        <f>VLOOKUP(C1177,'Infected rate by state'!B:E,4,0)</f>
        <v>1.4486816526494731E-2</v>
      </c>
      <c r="E1177" s="3">
        <v>2426</v>
      </c>
      <c r="F1177" s="2">
        <v>213</v>
      </c>
      <c r="G1177" s="3">
        <v>1172</v>
      </c>
      <c r="H1177" s="4">
        <f t="shared" si="266"/>
        <v>1799</v>
      </c>
      <c r="I1177" s="2">
        <v>79</v>
      </c>
      <c r="J1177" s="4">
        <f t="shared" si="267"/>
        <v>146</v>
      </c>
      <c r="K1177" s="3">
        <v>637463</v>
      </c>
      <c r="L1177" s="3">
        <f t="shared" si="254"/>
        <v>491406</v>
      </c>
      <c r="M1177" s="3">
        <v>146057</v>
      </c>
      <c r="N1177" s="3">
        <f t="shared" si="257"/>
        <v>18469.619046857821</v>
      </c>
      <c r="O1177" s="3">
        <f t="shared" si="255"/>
        <v>3911.2488015709314</v>
      </c>
      <c r="P1177" s="3">
        <f t="shared" si="256"/>
        <v>857.60751431077097</v>
      </c>
      <c r="Q1177" s="3">
        <v>2</v>
      </c>
      <c r="R1177" s="22">
        <v>18</v>
      </c>
      <c r="S1177" s="19">
        <f t="shared" si="258"/>
        <v>86.916640034909591</v>
      </c>
      <c r="T1177" s="20">
        <f t="shared" si="259"/>
        <v>7.4160955661185662E-2</v>
      </c>
      <c r="U1177" s="20">
        <f t="shared" si="260"/>
        <v>4.8313863276770203E-2</v>
      </c>
      <c r="V1177" s="21">
        <f t="shared" si="261"/>
        <v>3.5827139338379881E-2</v>
      </c>
      <c r="W1177" s="26">
        <f t="shared" si="262"/>
        <v>19.057944762461577</v>
      </c>
      <c r="X1177" s="27">
        <f t="shared" si="263"/>
        <v>0.24123980711976681</v>
      </c>
      <c r="Y1177" s="27">
        <f t="shared" si="264"/>
        <v>0.13053386823603821</v>
      </c>
      <c r="Z1177" s="27">
        <f t="shared" si="265"/>
        <v>8.9473919072589572E-2</v>
      </c>
    </row>
    <row r="1178" spans="1:26" ht="15.75" customHeight="1" x14ac:dyDescent="0.25">
      <c r="A1178" s="2" t="s">
        <v>263</v>
      </c>
      <c r="B1178" t="s">
        <v>349</v>
      </c>
      <c r="C1178" t="s">
        <v>348</v>
      </c>
      <c r="D1178" s="18">
        <f>VLOOKUP(C1178,'Infected rate by state'!B:E,4,0)</f>
        <v>1.9670510547683942E-2</v>
      </c>
      <c r="E1178" s="3">
        <v>1588</v>
      </c>
      <c r="F1178" s="2">
        <v>195</v>
      </c>
      <c r="G1178" s="2">
        <v>500</v>
      </c>
      <c r="H1178" s="4">
        <f t="shared" si="266"/>
        <v>1044</v>
      </c>
      <c r="I1178" s="2">
        <v>73</v>
      </c>
      <c r="J1178" s="4">
        <f t="shared" si="267"/>
        <v>134</v>
      </c>
      <c r="K1178" s="3">
        <v>600306</v>
      </c>
      <c r="L1178" s="3">
        <f t="shared" si="254"/>
        <v>477227</v>
      </c>
      <c r="M1178" s="3">
        <v>123079</v>
      </c>
      <c r="N1178" s="3">
        <f t="shared" si="257"/>
        <v>23616.651009675912</v>
      </c>
      <c r="O1178" s="3">
        <f t="shared" si="255"/>
        <v>4947.1587777011173</v>
      </c>
      <c r="P1178" s="3">
        <f t="shared" si="256"/>
        <v>1070.9377158956954</v>
      </c>
      <c r="Q1178" s="3">
        <v>2</v>
      </c>
      <c r="R1178" s="22">
        <v>18</v>
      </c>
      <c r="S1178" s="19">
        <f t="shared" si="258"/>
        <v>109.93686172669149</v>
      </c>
      <c r="T1178" s="20">
        <f t="shared" si="259"/>
        <v>0.21987372345338299</v>
      </c>
      <c r="U1178" s="20">
        <f t="shared" si="260"/>
        <v>0.10530350740104549</v>
      </c>
      <c r="V1178" s="21">
        <f t="shared" si="261"/>
        <v>6.9229761792626882E-2</v>
      </c>
      <c r="W1178" s="26">
        <f t="shared" si="262"/>
        <v>23.798615908793231</v>
      </c>
      <c r="X1178" s="27">
        <f t="shared" si="263"/>
        <v>0.32600843710675659</v>
      </c>
      <c r="Y1178" s="27">
        <f t="shared" si="264"/>
        <v>0.17760161125965099</v>
      </c>
      <c r="Z1178" s="27">
        <f t="shared" si="265"/>
        <v>0.12204418414765759</v>
      </c>
    </row>
    <row r="1179" spans="1:26" ht="15.75" customHeight="1" x14ac:dyDescent="0.25">
      <c r="A1179" s="2" t="s">
        <v>263</v>
      </c>
      <c r="B1179" t="s">
        <v>357</v>
      </c>
      <c r="C1179" t="s">
        <v>356</v>
      </c>
      <c r="D1179" s="18">
        <f>VLOOKUP(C1179,'Infected rate by state'!B:E,4,0)</f>
        <v>4.5578363920328819E-3</v>
      </c>
      <c r="E1179" s="3">
        <v>2078</v>
      </c>
      <c r="F1179" s="2">
        <v>226</v>
      </c>
      <c r="G1179" s="2">
        <v>819</v>
      </c>
      <c r="H1179" s="4">
        <f t="shared" si="266"/>
        <v>1448.5</v>
      </c>
      <c r="I1179" s="2">
        <v>67</v>
      </c>
      <c r="J1179" s="4">
        <f t="shared" si="267"/>
        <v>146.5</v>
      </c>
      <c r="K1179" s="3">
        <v>688462</v>
      </c>
      <c r="L1179" s="3">
        <f t="shared" si="254"/>
        <v>521650</v>
      </c>
      <c r="M1179" s="3">
        <v>166812</v>
      </c>
      <c r="N1179" s="3">
        <f t="shared" si="257"/>
        <v>6275.7943162634838</v>
      </c>
      <c r="O1179" s="3">
        <f t="shared" si="255"/>
        <v>1336.8582628933418</v>
      </c>
      <c r="P1179" s="3">
        <f t="shared" si="256"/>
        <v>295.13539755845829</v>
      </c>
      <c r="Q1179" s="3">
        <v>2</v>
      </c>
      <c r="R1179" s="22">
        <v>18</v>
      </c>
      <c r="S1179" s="19">
        <f t="shared" si="258"/>
        <v>29.70796139762982</v>
      </c>
      <c r="T1179" s="20">
        <f t="shared" si="259"/>
        <v>3.6273457139963147E-2</v>
      </c>
      <c r="U1179" s="20">
        <f t="shared" si="260"/>
        <v>2.0509465928636395E-2</v>
      </c>
      <c r="V1179" s="21">
        <f t="shared" si="261"/>
        <v>1.4296420306847845E-2</v>
      </c>
      <c r="W1179" s="26">
        <f t="shared" si="262"/>
        <v>6.5585643901879624</v>
      </c>
      <c r="X1179" s="27">
        <f t="shared" si="263"/>
        <v>9.788902074907406E-2</v>
      </c>
      <c r="Y1179" s="27">
        <f t="shared" si="264"/>
        <v>4.4768357612204525E-2</v>
      </c>
      <c r="Z1179" s="27">
        <f t="shared" si="265"/>
        <v>2.9020196416760895E-2</v>
      </c>
    </row>
    <row r="1180" spans="1:26" ht="15.75" customHeight="1" x14ac:dyDescent="0.25">
      <c r="A1180" s="2" t="s">
        <v>264</v>
      </c>
      <c r="B1180" t="s">
        <v>353</v>
      </c>
      <c r="C1180" t="s">
        <v>352</v>
      </c>
      <c r="D1180" s="18">
        <f>VLOOKUP(C1180,'Infected rate by state'!B:E,4,0)</f>
        <v>8.4257771266714378E-3</v>
      </c>
      <c r="E1180" s="2">
        <v>898</v>
      </c>
      <c r="F1180" s="2">
        <v>45</v>
      </c>
      <c r="G1180" s="2">
        <v>227</v>
      </c>
      <c r="H1180" s="4">
        <f t="shared" si="266"/>
        <v>562.5</v>
      </c>
      <c r="I1180" s="2">
        <v>16</v>
      </c>
      <c r="J1180" s="4">
        <f t="shared" si="267"/>
        <v>30.5</v>
      </c>
      <c r="K1180" s="3">
        <v>203089</v>
      </c>
      <c r="L1180" s="3">
        <f t="shared" si="254"/>
        <v>164411</v>
      </c>
      <c r="M1180" s="3">
        <v>38678</v>
      </c>
      <c r="N1180" s="3">
        <f t="shared" si="257"/>
        <v>3422.3653017571514</v>
      </c>
      <c r="O1180" s="3">
        <f t="shared" si="255"/>
        <v>712.16892679788441</v>
      </c>
      <c r="P1180" s="3">
        <f t="shared" si="256"/>
        <v>152.94286452846006</v>
      </c>
      <c r="Q1180" s="3">
        <v>2</v>
      </c>
      <c r="R1180" s="22">
        <v>18</v>
      </c>
      <c r="S1180" s="19">
        <f t="shared" si="258"/>
        <v>15.825976151064099</v>
      </c>
      <c r="T1180" s="20">
        <f t="shared" si="259"/>
        <v>6.9717956612617177E-2</v>
      </c>
      <c r="U1180" s="20">
        <f t="shared" si="260"/>
        <v>2.8135068713002843E-2</v>
      </c>
      <c r="V1180" s="21">
        <f t="shared" si="261"/>
        <v>1.7623581459982291E-2</v>
      </c>
      <c r="W1180" s="26">
        <f t="shared" si="262"/>
        <v>3.3987303228546679</v>
      </c>
      <c r="X1180" s="27">
        <f t="shared" si="263"/>
        <v>0.21242064517841674</v>
      </c>
      <c r="Y1180" s="27">
        <f t="shared" si="264"/>
        <v>0.11143378107720223</v>
      </c>
      <c r="Z1180" s="27">
        <f t="shared" si="265"/>
        <v>7.5527340507881513E-2</v>
      </c>
    </row>
    <row r="1181" spans="1:26" ht="15.75" customHeight="1" x14ac:dyDescent="0.25">
      <c r="A1181" s="2" t="s">
        <v>265</v>
      </c>
      <c r="B1181" t="s">
        <v>351</v>
      </c>
      <c r="C1181" t="s">
        <v>350</v>
      </c>
      <c r="D1181" s="18">
        <f>VLOOKUP(C1181,'Infected rate by state'!B:E,4,0)</f>
        <v>9.0315118396853012E-3</v>
      </c>
      <c r="E1181" s="2">
        <v>393</v>
      </c>
      <c r="F1181" s="2">
        <v>20</v>
      </c>
      <c r="G1181" s="2">
        <v>238</v>
      </c>
      <c r="H1181" s="4">
        <f t="shared" si="266"/>
        <v>315.5</v>
      </c>
      <c r="I1181" s="2">
        <v>9</v>
      </c>
      <c r="J1181" s="4">
        <f t="shared" si="267"/>
        <v>14.5</v>
      </c>
      <c r="K1181" s="3">
        <v>110235</v>
      </c>
      <c r="L1181" s="3">
        <f t="shared" si="254"/>
        <v>84169</v>
      </c>
      <c r="M1181" s="3">
        <v>26066</v>
      </c>
      <c r="N1181" s="3">
        <f t="shared" si="257"/>
        <v>1991.1774152954183</v>
      </c>
      <c r="O1181" s="3">
        <f t="shared" si="255"/>
        <v>423.05263255264452</v>
      </c>
      <c r="P1181" s="3">
        <f t="shared" si="256"/>
        <v>93.11597265487859</v>
      </c>
      <c r="Q1181" s="3">
        <v>2</v>
      </c>
      <c r="R1181" s="22">
        <v>18</v>
      </c>
      <c r="S1181" s="19">
        <f t="shared" si="258"/>
        <v>9.4011696122809898</v>
      </c>
      <c r="T1181" s="20">
        <f t="shared" si="259"/>
        <v>3.9500712656642817E-2</v>
      </c>
      <c r="U1181" s="20">
        <f t="shared" si="260"/>
        <v>2.9797684983457969E-2</v>
      </c>
      <c r="V1181" s="21">
        <f t="shared" si="261"/>
        <v>2.3921551176287505E-2</v>
      </c>
      <c r="W1181" s="26">
        <f t="shared" si="262"/>
        <v>2.0692438367750796</v>
      </c>
      <c r="X1181" s="27">
        <f t="shared" si="263"/>
        <v>0.22991598186389772</v>
      </c>
      <c r="Y1181" s="27">
        <f t="shared" si="264"/>
        <v>0.14270647150172963</v>
      </c>
      <c r="Z1181" s="27">
        <f t="shared" si="265"/>
        <v>0.10346219183875398</v>
      </c>
    </row>
    <row r="1182" spans="1:26" ht="15.75" customHeight="1" x14ac:dyDescent="0.25">
      <c r="A1182" s="2" t="s">
        <v>266</v>
      </c>
      <c r="B1182" t="s">
        <v>357</v>
      </c>
      <c r="C1182" t="s">
        <v>356</v>
      </c>
      <c r="D1182" s="18">
        <f>VLOOKUP(C1182,'Infected rate by state'!B:E,4,0)</f>
        <v>4.5578363920328819E-3</v>
      </c>
      <c r="E1182" s="3">
        <v>10187</v>
      </c>
      <c r="F1182" s="3">
        <v>1180</v>
      </c>
      <c r="G1182" s="3">
        <v>4326</v>
      </c>
      <c r="H1182" s="4">
        <f t="shared" si="266"/>
        <v>7256.5</v>
      </c>
      <c r="I1182" s="2">
        <v>547</v>
      </c>
      <c r="J1182" s="4">
        <f t="shared" si="267"/>
        <v>863.5</v>
      </c>
      <c r="K1182" s="3">
        <v>2666497</v>
      </c>
      <c r="L1182" s="3">
        <f t="shared" si="254"/>
        <v>2134355</v>
      </c>
      <c r="M1182" s="3">
        <v>532142</v>
      </c>
      <c r="N1182" s="3">
        <f t="shared" si="257"/>
        <v>24306.914131693007</v>
      </c>
      <c r="O1182" s="3">
        <f t="shared" si="255"/>
        <v>5079.1427579542124</v>
      </c>
      <c r="P1182" s="3">
        <f t="shared" si="256"/>
        <v>1096.252138988408</v>
      </c>
      <c r="Q1182" s="3">
        <v>2</v>
      </c>
      <c r="R1182" s="22">
        <v>18</v>
      </c>
      <c r="S1182" s="19">
        <f t="shared" si="258"/>
        <v>112.86983906564916</v>
      </c>
      <c r="T1182" s="20">
        <f t="shared" si="259"/>
        <v>2.6091040005929069E-2</v>
      </c>
      <c r="U1182" s="20">
        <f t="shared" si="260"/>
        <v>1.5554308422193779E-2</v>
      </c>
      <c r="V1182" s="21">
        <f t="shared" si="261"/>
        <v>1.1079791799906662E-2</v>
      </c>
      <c r="W1182" s="26">
        <f t="shared" si="262"/>
        <v>24.361158644186844</v>
      </c>
      <c r="X1182" s="27">
        <f t="shared" si="263"/>
        <v>4.4535939020451269E-2</v>
      </c>
      <c r="Y1182" s="27">
        <f t="shared" si="264"/>
        <v>2.8212111921467102E-2</v>
      </c>
      <c r="Z1182" s="27">
        <f t="shared" si="265"/>
        <v>2.0645049698463428E-2</v>
      </c>
    </row>
    <row r="1183" spans="1:26" ht="15.75" customHeight="1" x14ac:dyDescent="0.25">
      <c r="A1183" s="2" t="s">
        <v>267</v>
      </c>
      <c r="B1183" t="s">
        <v>353</v>
      </c>
      <c r="C1183" t="s">
        <v>352</v>
      </c>
      <c r="D1183" s="18">
        <f>VLOOKUP(C1183,'Infected rate by state'!B:E,4,0)</f>
        <v>8.4257771266714378E-3</v>
      </c>
      <c r="E1183" s="3">
        <v>1604</v>
      </c>
      <c r="F1183" s="2">
        <v>183</v>
      </c>
      <c r="G1183" s="2">
        <v>582</v>
      </c>
      <c r="H1183" s="4">
        <f t="shared" si="266"/>
        <v>1093</v>
      </c>
      <c r="I1183" s="2">
        <v>48</v>
      </c>
      <c r="J1183" s="4">
        <f t="shared" si="267"/>
        <v>115.5</v>
      </c>
      <c r="K1183" s="3">
        <v>856536</v>
      </c>
      <c r="L1183" s="3">
        <f t="shared" si="254"/>
        <v>708174</v>
      </c>
      <c r="M1183" s="3">
        <v>148362</v>
      </c>
      <c r="N1183" s="3">
        <f t="shared" si="257"/>
        <v>14433.962873941293</v>
      </c>
      <c r="O1183" s="3">
        <f t="shared" si="255"/>
        <v>2979.965323801619</v>
      </c>
      <c r="P1183" s="3">
        <f t="shared" si="256"/>
        <v>633.82193592454462</v>
      </c>
      <c r="Q1183" s="3">
        <v>2</v>
      </c>
      <c r="R1183" s="22">
        <v>18</v>
      </c>
      <c r="S1183" s="19">
        <f t="shared" si="258"/>
        <v>66.22145164003598</v>
      </c>
      <c r="T1183" s="20">
        <f t="shared" si="259"/>
        <v>0.11378256295538829</v>
      </c>
      <c r="U1183" s="20">
        <f t="shared" si="260"/>
        <v>6.0586872497745636E-2</v>
      </c>
      <c r="V1183" s="21">
        <f t="shared" si="261"/>
        <v>4.1285194289299242E-2</v>
      </c>
      <c r="W1183" s="26">
        <f t="shared" si="262"/>
        <v>14.084931909434324</v>
      </c>
      <c r="X1183" s="27">
        <f t="shared" si="263"/>
        <v>0.29343608144654842</v>
      </c>
      <c r="Y1183" s="27">
        <f t="shared" si="264"/>
        <v>0.1219474624193448</v>
      </c>
      <c r="Z1183" s="27">
        <f t="shared" si="265"/>
        <v>7.6966841035160244E-2</v>
      </c>
    </row>
    <row r="1184" spans="1:26" ht="15.75" customHeight="1" x14ac:dyDescent="0.25">
      <c r="A1184" s="2" t="s">
        <v>268</v>
      </c>
      <c r="B1184" t="s">
        <v>325</v>
      </c>
      <c r="C1184" t="s">
        <v>324</v>
      </c>
      <c r="D1184" s="18">
        <f>VLOOKUP(C1184,'Infected rate by state'!B:E,4,0)</f>
        <v>8.9298079160438481E-3</v>
      </c>
      <c r="E1184" s="3">
        <v>1424</v>
      </c>
      <c r="F1184" s="2">
        <v>139</v>
      </c>
      <c r="G1184" s="2">
        <v>613</v>
      </c>
      <c r="H1184" s="4">
        <f t="shared" si="266"/>
        <v>1018.5</v>
      </c>
      <c r="I1184" s="2">
        <v>33</v>
      </c>
      <c r="J1184" s="4">
        <f t="shared" si="267"/>
        <v>86</v>
      </c>
      <c r="K1184" s="3">
        <v>354891</v>
      </c>
      <c r="L1184" s="3">
        <f t="shared" si="254"/>
        <v>264221</v>
      </c>
      <c r="M1184" s="3">
        <v>90670</v>
      </c>
      <c r="N1184" s="3">
        <f t="shared" si="257"/>
        <v>6338.2169222654347</v>
      </c>
      <c r="O1184" s="3">
        <f t="shared" si="255"/>
        <v>1358.0976951424948</v>
      </c>
      <c r="P1184" s="3">
        <f t="shared" si="256"/>
        <v>301.84147556782432</v>
      </c>
      <c r="Q1184" s="3">
        <v>2</v>
      </c>
      <c r="R1184" s="22">
        <v>18</v>
      </c>
      <c r="S1184" s="19">
        <f t="shared" si="258"/>
        <v>30.179948780944329</v>
      </c>
      <c r="T1184" s="20">
        <f t="shared" si="259"/>
        <v>4.9233195401214243E-2</v>
      </c>
      <c r="U1184" s="20">
        <f t="shared" si="260"/>
        <v>2.9631761198767138E-2</v>
      </c>
      <c r="V1184" s="21">
        <f t="shared" si="261"/>
        <v>2.1193784256281128E-2</v>
      </c>
      <c r="W1184" s="26">
        <f t="shared" si="262"/>
        <v>6.7075883459516517</v>
      </c>
      <c r="X1184" s="27">
        <f t="shared" si="263"/>
        <v>0.20326025290762581</v>
      </c>
      <c r="Y1184" s="27">
        <f t="shared" si="264"/>
        <v>7.79952133250192E-2</v>
      </c>
      <c r="Z1184" s="27">
        <f t="shared" si="265"/>
        <v>4.8256031265839223E-2</v>
      </c>
    </row>
    <row r="1185" spans="1:26" ht="15.75" customHeight="1" x14ac:dyDescent="0.25">
      <c r="A1185" s="2" t="s">
        <v>269</v>
      </c>
      <c r="B1185" t="s">
        <v>315</v>
      </c>
      <c r="C1185" t="s">
        <v>314</v>
      </c>
      <c r="D1185" s="18">
        <f>VLOOKUP(C1185,'Infected rate by state'!B:E,4,0)</f>
        <v>7.5362096948057532E-3</v>
      </c>
      <c r="E1185" s="2">
        <v>918</v>
      </c>
      <c r="F1185" s="2">
        <v>121</v>
      </c>
      <c r="G1185" s="2">
        <v>329</v>
      </c>
      <c r="H1185" s="4">
        <f t="shared" si="266"/>
        <v>623.5</v>
      </c>
      <c r="I1185" s="2">
        <v>41</v>
      </c>
      <c r="J1185" s="4">
        <f t="shared" si="267"/>
        <v>81</v>
      </c>
      <c r="K1185" s="3">
        <v>464979</v>
      </c>
      <c r="L1185" s="3">
        <f t="shared" si="254"/>
        <v>387820</v>
      </c>
      <c r="M1185" s="3">
        <v>77159</v>
      </c>
      <c r="N1185" s="3">
        <f t="shared" si="257"/>
        <v>7008.3584953621685</v>
      </c>
      <c r="O1185" s="3">
        <f t="shared" si="255"/>
        <v>1442.0705308486999</v>
      </c>
      <c r="P1185" s="3">
        <f t="shared" si="256"/>
        <v>305.45181530907911</v>
      </c>
      <c r="Q1185" s="3">
        <v>2</v>
      </c>
      <c r="R1185" s="22">
        <v>18</v>
      </c>
      <c r="S1185" s="19">
        <f t="shared" si="258"/>
        <v>32.046011796637778</v>
      </c>
      <c r="T1185" s="20">
        <f t="shared" si="259"/>
        <v>9.740429117519081E-2</v>
      </c>
      <c r="U1185" s="20">
        <f t="shared" si="260"/>
        <v>5.1396971606475987E-2</v>
      </c>
      <c r="V1185" s="21">
        <f t="shared" si="261"/>
        <v>3.4908509582394096E-2</v>
      </c>
      <c r="W1185" s="26">
        <f t="shared" si="262"/>
        <v>6.787818117979536</v>
      </c>
      <c r="X1185" s="27">
        <f t="shared" si="263"/>
        <v>0.16555653946291551</v>
      </c>
      <c r="Y1185" s="27">
        <f t="shared" si="264"/>
        <v>8.3800223678759708E-2</v>
      </c>
      <c r="Z1185" s="27">
        <f t="shared" si="265"/>
        <v>5.6097670396525093E-2</v>
      </c>
    </row>
    <row r="1186" spans="1:26" ht="15.75" customHeight="1" x14ac:dyDescent="0.25">
      <c r="A1186" s="2" t="s">
        <v>270</v>
      </c>
      <c r="B1186" t="s">
        <v>311</v>
      </c>
      <c r="C1186" t="s">
        <v>310</v>
      </c>
      <c r="D1186" s="18">
        <f>VLOOKUP(C1186,'Infected rate by state'!B:E,4,0)</f>
        <v>1.4327212443359898E-2</v>
      </c>
      <c r="E1186" s="2">
        <v>845</v>
      </c>
      <c r="F1186" s="2">
        <v>119</v>
      </c>
      <c r="G1186" s="2">
        <v>364</v>
      </c>
      <c r="H1186" s="4">
        <f t="shared" si="266"/>
        <v>604.5</v>
      </c>
      <c r="I1186" s="2">
        <v>81</v>
      </c>
      <c r="J1186" s="4">
        <f t="shared" si="267"/>
        <v>100</v>
      </c>
      <c r="K1186" s="3">
        <v>237503</v>
      </c>
      <c r="L1186" s="3">
        <f t="shared" si="254"/>
        <v>132956</v>
      </c>
      <c r="M1186" s="3">
        <v>104547</v>
      </c>
      <c r="N1186" s="3">
        <f t="shared" si="257"/>
        <v>6805.5118738706115</v>
      </c>
      <c r="O1186" s="3">
        <f t="shared" si="255"/>
        <v>1577.6420011054461</v>
      </c>
      <c r="P1186" s="3">
        <f t="shared" si="256"/>
        <v>380.78658920102748</v>
      </c>
      <c r="Q1186" s="3">
        <v>2</v>
      </c>
      <c r="R1186" s="22">
        <v>18</v>
      </c>
      <c r="S1186" s="19">
        <f t="shared" si="258"/>
        <v>35.058711135676582</v>
      </c>
      <c r="T1186" s="20">
        <f t="shared" si="259"/>
        <v>9.6315140482627973E-2</v>
      </c>
      <c r="U1186" s="20">
        <f t="shared" si="260"/>
        <v>5.7996213623948023E-2</v>
      </c>
      <c r="V1186" s="21">
        <f t="shared" si="261"/>
        <v>4.1489598977132051E-2</v>
      </c>
      <c r="W1186" s="26">
        <f t="shared" si="262"/>
        <v>8.4619242044672767</v>
      </c>
      <c r="X1186" s="27">
        <f t="shared" si="263"/>
        <v>0.10446820005515156</v>
      </c>
      <c r="Y1186" s="27">
        <f t="shared" si="264"/>
        <v>8.4619242044672763E-2</v>
      </c>
      <c r="Z1186" s="27">
        <f t="shared" si="265"/>
        <v>7.1108606760229218E-2</v>
      </c>
    </row>
    <row r="1187" spans="1:26" ht="15.75" customHeight="1" x14ac:dyDescent="0.25">
      <c r="A1187" s="2" t="s">
        <v>271</v>
      </c>
      <c r="B1187" t="s">
        <v>371</v>
      </c>
      <c r="C1187" t="s">
        <v>370</v>
      </c>
      <c r="D1187" s="18">
        <f>VLOOKUP(C1187,'Infected rate by state'!B:E,4,0)</f>
        <v>2.5429318796877907E-2</v>
      </c>
      <c r="E1187" s="3">
        <v>3062</v>
      </c>
      <c r="F1187" s="2">
        <v>243</v>
      </c>
      <c r="G1187" s="2">
        <v>950</v>
      </c>
      <c r="H1187" s="4">
        <f t="shared" si="266"/>
        <v>2006</v>
      </c>
      <c r="I1187" s="2">
        <v>77</v>
      </c>
      <c r="J1187" s="4">
        <f t="shared" si="267"/>
        <v>160</v>
      </c>
      <c r="K1187" s="3">
        <v>832908</v>
      </c>
      <c r="L1187" s="3">
        <f t="shared" si="254"/>
        <v>667027</v>
      </c>
      <c r="M1187" s="3">
        <v>165881</v>
      </c>
      <c r="N1187" s="3">
        <f t="shared" si="257"/>
        <v>42360.56612093997</v>
      </c>
      <c r="O1187" s="3">
        <f t="shared" si="255"/>
        <v>8849.9733209341248</v>
      </c>
      <c r="P1187" s="3">
        <f t="shared" si="256"/>
        <v>1909.7017599532433</v>
      </c>
      <c r="Q1187" s="3">
        <v>2</v>
      </c>
      <c r="R1187" s="22">
        <v>18</v>
      </c>
      <c r="S1187" s="19">
        <f t="shared" si="258"/>
        <v>196.6660737985361</v>
      </c>
      <c r="T1187" s="20">
        <f t="shared" si="259"/>
        <v>0.20701691978793274</v>
      </c>
      <c r="U1187" s="20">
        <f t="shared" si="260"/>
        <v>9.8038920138851501E-2</v>
      </c>
      <c r="V1187" s="21">
        <f t="shared" si="261"/>
        <v>6.4227979686001344E-2</v>
      </c>
      <c r="W1187" s="26">
        <f t="shared" si="262"/>
        <v>42.437816887849849</v>
      </c>
      <c r="X1187" s="27">
        <f t="shared" si="263"/>
        <v>0.55114047906298502</v>
      </c>
      <c r="Y1187" s="27">
        <f t="shared" si="264"/>
        <v>0.26523635554906155</v>
      </c>
      <c r="Z1187" s="27">
        <f t="shared" si="265"/>
        <v>0.17464122176069896</v>
      </c>
    </row>
    <row r="1188" spans="1:26" ht="15.75" customHeight="1" x14ac:dyDescent="0.25">
      <c r="A1188" s="2" t="s">
        <v>272</v>
      </c>
      <c r="B1188" t="s">
        <v>400</v>
      </c>
      <c r="C1188" t="s">
        <v>291</v>
      </c>
      <c r="D1188" s="18">
        <f>VLOOKUP(C1188,'Infected rate by state'!B:E,4,0)</f>
        <v>5.5896269710740548E-3</v>
      </c>
      <c r="E1188" s="3">
        <v>1388</v>
      </c>
      <c r="F1188" s="2">
        <v>197</v>
      </c>
      <c r="G1188" s="2">
        <v>366</v>
      </c>
      <c r="H1188" s="4">
        <f t="shared" si="266"/>
        <v>877</v>
      </c>
      <c r="I1188" s="2">
        <v>62</v>
      </c>
      <c r="J1188" s="4">
        <f t="shared" si="267"/>
        <v>129.5</v>
      </c>
      <c r="K1188" s="3">
        <v>642251</v>
      </c>
      <c r="L1188" s="3">
        <f t="shared" si="254"/>
        <v>532841</v>
      </c>
      <c r="M1188" s="3">
        <v>109410</v>
      </c>
      <c r="N1188" s="3">
        <f t="shared" si="257"/>
        <v>7179.887023598566</v>
      </c>
      <c r="O1188" s="3">
        <f t="shared" si="255"/>
        <v>1480.3751409957181</v>
      </c>
      <c r="P1188" s="3">
        <f t="shared" si="256"/>
        <v>314.35673159075839</v>
      </c>
      <c r="Q1188" s="3">
        <v>2</v>
      </c>
      <c r="R1188" s="22">
        <v>18</v>
      </c>
      <c r="S1188" s="19">
        <f t="shared" si="258"/>
        <v>32.897225355460399</v>
      </c>
      <c r="T1188" s="20">
        <f t="shared" si="259"/>
        <v>8.9883129386503821E-2</v>
      </c>
      <c r="U1188" s="20">
        <f t="shared" si="260"/>
        <v>3.7511089344880733E-2</v>
      </c>
      <c r="V1188" s="21">
        <f t="shared" si="261"/>
        <v>2.3701171005374926E-2</v>
      </c>
      <c r="W1188" s="26">
        <f t="shared" si="262"/>
        <v>6.9857051464612976</v>
      </c>
      <c r="X1188" s="27">
        <f t="shared" si="263"/>
        <v>0.11267266365260158</v>
      </c>
      <c r="Y1188" s="27">
        <f t="shared" si="264"/>
        <v>5.3943669084643223E-2</v>
      </c>
      <c r="Z1188" s="27">
        <f t="shared" si="265"/>
        <v>3.5460432215539579E-2</v>
      </c>
    </row>
    <row r="1189" spans="1:26" ht="15.75" customHeight="1" x14ac:dyDescent="0.25">
      <c r="A1189" s="2" t="s">
        <v>273</v>
      </c>
      <c r="B1189" t="s">
        <v>347</v>
      </c>
      <c r="C1189" t="s">
        <v>346</v>
      </c>
      <c r="D1189" s="18">
        <f>VLOOKUP(C1189,'Infected rate by state'!B:E,4,0)</f>
        <v>1.436639964955333E-2</v>
      </c>
      <c r="E1189" s="3">
        <v>1181</v>
      </c>
      <c r="F1189" s="2">
        <v>150</v>
      </c>
      <c r="G1189" s="2">
        <v>294</v>
      </c>
      <c r="H1189" s="4">
        <f t="shared" si="266"/>
        <v>737.5</v>
      </c>
      <c r="I1189" s="2">
        <v>48</v>
      </c>
      <c r="J1189" s="4">
        <f t="shared" si="267"/>
        <v>99</v>
      </c>
      <c r="K1189" s="3">
        <v>789639</v>
      </c>
      <c r="L1189" s="3">
        <f t="shared" si="254"/>
        <v>666807</v>
      </c>
      <c r="M1189" s="3">
        <v>122832</v>
      </c>
      <c r="N1189" s="3">
        <f t="shared" si="257"/>
        <v>22688.538905747282</v>
      </c>
      <c r="O1189" s="3">
        <f t="shared" si="255"/>
        <v>4646.1065764252307</v>
      </c>
      <c r="P1189" s="3">
        <f t="shared" si="256"/>
        <v>978.22800937568172</v>
      </c>
      <c r="Q1189" s="3">
        <v>2</v>
      </c>
      <c r="R1189" s="22">
        <v>18</v>
      </c>
      <c r="S1189" s="19">
        <f t="shared" si="258"/>
        <v>103.24681280944957</v>
      </c>
      <c r="T1189" s="20">
        <f t="shared" si="259"/>
        <v>0.35117963540629105</v>
      </c>
      <c r="U1189" s="20">
        <f t="shared" si="260"/>
        <v>0.13999567838569432</v>
      </c>
      <c r="V1189" s="21">
        <f t="shared" si="261"/>
        <v>8.7423211523666014E-2</v>
      </c>
      <c r="W1189" s="26">
        <f t="shared" si="262"/>
        <v>21.738400208348484</v>
      </c>
      <c r="X1189" s="27">
        <f t="shared" si="263"/>
        <v>0.45288333767392674</v>
      </c>
      <c r="Y1189" s="27">
        <f t="shared" si="264"/>
        <v>0.21957980008432812</v>
      </c>
      <c r="Z1189" s="27">
        <f t="shared" si="265"/>
        <v>0.14492266805565657</v>
      </c>
    </row>
    <row r="1190" spans="1:26" ht="15.75" customHeight="1" x14ac:dyDescent="0.25">
      <c r="A1190" s="2" t="s">
        <v>274</v>
      </c>
      <c r="B1190" t="s">
        <v>325</v>
      </c>
      <c r="C1190" t="s">
        <v>324</v>
      </c>
      <c r="D1190" s="18">
        <f>VLOOKUP(C1190,'Infected rate by state'!B:E,4,0)</f>
        <v>8.9298079160438481E-3</v>
      </c>
      <c r="E1190" s="3">
        <v>2242</v>
      </c>
      <c r="F1190" s="2">
        <v>193</v>
      </c>
      <c r="G1190" s="2">
        <v>603</v>
      </c>
      <c r="H1190" s="4">
        <f t="shared" si="266"/>
        <v>1422.5</v>
      </c>
      <c r="I1190" s="2">
        <v>50</v>
      </c>
      <c r="J1190" s="4">
        <f t="shared" si="267"/>
        <v>121.5</v>
      </c>
      <c r="K1190" s="3">
        <v>668985</v>
      </c>
      <c r="L1190" s="3">
        <f t="shared" si="254"/>
        <v>550232</v>
      </c>
      <c r="M1190" s="3">
        <v>118753</v>
      </c>
      <c r="N1190" s="3">
        <f t="shared" si="257"/>
        <v>11947.815097429188</v>
      </c>
      <c r="O1190" s="3">
        <f t="shared" si="255"/>
        <v>2471.5687496077971</v>
      </c>
      <c r="P1190" s="3">
        <f t="shared" si="256"/>
        <v>526.96794646394039</v>
      </c>
      <c r="Q1190" s="3">
        <v>2</v>
      </c>
      <c r="R1190" s="22">
        <v>18</v>
      </c>
      <c r="S1190" s="19">
        <f t="shared" si="258"/>
        <v>54.923749991284382</v>
      </c>
      <c r="T1190" s="20">
        <f t="shared" si="259"/>
        <v>9.108416250627592E-2</v>
      </c>
      <c r="U1190" s="20">
        <f t="shared" si="260"/>
        <v>3.8610720556263183E-2</v>
      </c>
      <c r="V1190" s="21">
        <f t="shared" si="261"/>
        <v>2.4497658336879741E-2</v>
      </c>
      <c r="W1190" s="26">
        <f t="shared" si="262"/>
        <v>11.710398810309787</v>
      </c>
      <c r="X1190" s="27">
        <f t="shared" si="263"/>
        <v>0.23420797620619574</v>
      </c>
      <c r="Y1190" s="27">
        <f t="shared" si="264"/>
        <v>9.6381883212426231E-2</v>
      </c>
      <c r="Z1190" s="27">
        <f t="shared" si="265"/>
        <v>6.0675641504195785E-2</v>
      </c>
    </row>
    <row r="1191" spans="1:26" ht="15.75" customHeight="1" x14ac:dyDescent="0.25">
      <c r="A1191" s="2" t="s">
        <v>275</v>
      </c>
      <c r="B1191" t="s">
        <v>325</v>
      </c>
      <c r="C1191" t="s">
        <v>324</v>
      </c>
      <c r="D1191" s="18">
        <f>VLOOKUP(C1191,'Infected rate by state'!B:E,4,0)</f>
        <v>8.9298079160438481E-3</v>
      </c>
      <c r="E1191" s="3">
        <v>4005</v>
      </c>
      <c r="F1191" s="2">
        <v>515</v>
      </c>
      <c r="G1191" s="3">
        <v>1289</v>
      </c>
      <c r="H1191" s="4">
        <f t="shared" si="266"/>
        <v>2647</v>
      </c>
      <c r="I1191" s="2">
        <v>165</v>
      </c>
      <c r="J1191" s="4">
        <f t="shared" si="267"/>
        <v>340</v>
      </c>
      <c r="K1191" s="3">
        <v>1170264</v>
      </c>
      <c r="L1191" s="3">
        <f t="shared" si="254"/>
        <v>952083</v>
      </c>
      <c r="M1191" s="3">
        <v>218181</v>
      </c>
      <c r="N1191" s="3">
        <f t="shared" si="257"/>
        <v>20900.465462122276</v>
      </c>
      <c r="O1191" s="3">
        <f t="shared" si="255"/>
        <v>4341.2681777800017</v>
      </c>
      <c r="P1191" s="3">
        <f t="shared" si="256"/>
        <v>930.24476395053284</v>
      </c>
      <c r="Q1191" s="3">
        <v>2</v>
      </c>
      <c r="R1191" s="22">
        <v>18</v>
      </c>
      <c r="S1191" s="19">
        <f t="shared" si="258"/>
        <v>96.472626172888923</v>
      </c>
      <c r="T1191" s="20">
        <f t="shared" si="259"/>
        <v>7.4842999358331205E-2</v>
      </c>
      <c r="U1191" s="20">
        <f t="shared" si="260"/>
        <v>3.6446024243630117E-2</v>
      </c>
      <c r="V1191" s="21">
        <f t="shared" si="261"/>
        <v>2.4088046485115835E-2</v>
      </c>
      <c r="W1191" s="26">
        <f t="shared" si="262"/>
        <v>20.672105865567396</v>
      </c>
      <c r="X1191" s="27">
        <f t="shared" si="263"/>
        <v>0.12528549009434786</v>
      </c>
      <c r="Y1191" s="27">
        <f t="shared" si="264"/>
        <v>6.0800311369315872E-2</v>
      </c>
      <c r="Z1191" s="27">
        <f t="shared" si="265"/>
        <v>4.0140011389451252E-2</v>
      </c>
    </row>
    <row r="1192" spans="1:26" ht="15.75" customHeight="1" x14ac:dyDescent="0.25">
      <c r="A1192" s="2" t="s">
        <v>276</v>
      </c>
      <c r="B1192" t="s">
        <v>393</v>
      </c>
      <c r="C1192" t="s">
        <v>392</v>
      </c>
      <c r="D1192" s="18">
        <f>VLOOKUP(C1192,'Infected rate by state'!B:E,4,0)</f>
        <v>7.5097590818065515E-3</v>
      </c>
      <c r="E1192" s="2">
        <v>985</v>
      </c>
      <c r="F1192" s="2">
        <v>162</v>
      </c>
      <c r="G1192" s="2">
        <v>390</v>
      </c>
      <c r="H1192" s="4">
        <f t="shared" si="266"/>
        <v>687.5</v>
      </c>
      <c r="I1192" s="2">
        <v>50</v>
      </c>
      <c r="J1192" s="4">
        <f t="shared" si="267"/>
        <v>106</v>
      </c>
      <c r="K1192" s="3">
        <v>409683</v>
      </c>
      <c r="L1192" s="3">
        <f t="shared" si="254"/>
        <v>349712</v>
      </c>
      <c r="M1192" s="3">
        <v>59971</v>
      </c>
      <c r="N1192" s="3">
        <f t="shared" si="257"/>
        <v>6153.2412598235069</v>
      </c>
      <c r="O1192" s="3">
        <f t="shared" si="255"/>
        <v>1254.6857141265205</v>
      </c>
      <c r="P1192" s="3">
        <f t="shared" si="256"/>
        <v>262.7551816025595</v>
      </c>
      <c r="Q1192" s="3">
        <v>2</v>
      </c>
      <c r="R1192" s="22">
        <v>18</v>
      </c>
      <c r="S1192" s="19">
        <f t="shared" si="258"/>
        <v>27.881904758367121</v>
      </c>
      <c r="T1192" s="20">
        <f t="shared" si="259"/>
        <v>7.1492063482992613E-2</v>
      </c>
      <c r="U1192" s="20">
        <f t="shared" si="260"/>
        <v>4.0555497830352179E-2</v>
      </c>
      <c r="V1192" s="21">
        <f t="shared" si="261"/>
        <v>2.8306502292758499E-2</v>
      </c>
      <c r="W1192" s="26">
        <f t="shared" si="262"/>
        <v>5.8390040356124331</v>
      </c>
      <c r="X1192" s="27">
        <f t="shared" si="263"/>
        <v>0.11678008071224866</v>
      </c>
      <c r="Y1192" s="27">
        <f t="shared" si="264"/>
        <v>5.5084943732192762E-2</v>
      </c>
      <c r="Z1192" s="27">
        <f t="shared" si="265"/>
        <v>3.6043234787731068E-2</v>
      </c>
    </row>
    <row r="1193" spans="1:26" ht="15.75" customHeight="1" x14ac:dyDescent="0.25">
      <c r="A1193" s="2" t="s">
        <v>277</v>
      </c>
      <c r="B1193" t="s">
        <v>335</v>
      </c>
      <c r="C1193" t="s">
        <v>334</v>
      </c>
      <c r="D1193" s="18">
        <f>VLOOKUP(C1193,'Infected rate by state'!B:E,4,0)</f>
        <v>8.8985640980001352E-3</v>
      </c>
      <c r="E1193" s="2">
        <v>468</v>
      </c>
      <c r="F1193" s="2">
        <v>64</v>
      </c>
      <c r="G1193" s="2">
        <v>207</v>
      </c>
      <c r="H1193" s="4">
        <f t="shared" si="266"/>
        <v>337.5</v>
      </c>
      <c r="I1193" s="2">
        <v>37</v>
      </c>
      <c r="J1193" s="4">
        <f t="shared" si="267"/>
        <v>50.5</v>
      </c>
      <c r="K1193" s="3">
        <v>140148</v>
      </c>
      <c r="L1193" s="3">
        <f t="shared" si="254"/>
        <v>111589</v>
      </c>
      <c r="M1193" s="3">
        <v>28559</v>
      </c>
      <c r="N1193" s="3">
        <f t="shared" si="257"/>
        <v>2494.231922413046</v>
      </c>
      <c r="O1193" s="3">
        <f t="shared" si="255"/>
        <v>522.18954275268811</v>
      </c>
      <c r="P1193" s="3">
        <f t="shared" si="256"/>
        <v>112.96466750425665</v>
      </c>
      <c r="Q1193" s="3">
        <v>2</v>
      </c>
      <c r="R1193" s="22">
        <v>18</v>
      </c>
      <c r="S1193" s="19">
        <f t="shared" si="258"/>
        <v>11.604212061170847</v>
      </c>
      <c r="T1193" s="20">
        <f t="shared" si="259"/>
        <v>5.6058995464593461E-2</v>
      </c>
      <c r="U1193" s="20">
        <f t="shared" si="260"/>
        <v>3.4382850551617321E-2</v>
      </c>
      <c r="V1193" s="21">
        <f t="shared" si="261"/>
        <v>2.4795324917031722E-2</v>
      </c>
      <c r="W1193" s="26">
        <f t="shared" si="262"/>
        <v>2.5103259445390367</v>
      </c>
      <c r="X1193" s="27">
        <f t="shared" si="263"/>
        <v>6.784664714970369E-2</v>
      </c>
      <c r="Y1193" s="27">
        <f t="shared" si="264"/>
        <v>4.9709424644337363E-2</v>
      </c>
      <c r="Z1193" s="27">
        <f t="shared" si="265"/>
        <v>3.9223842883422448E-2</v>
      </c>
    </row>
    <row r="1194" spans="1:26" ht="15.75" customHeight="1" x14ac:dyDescent="0.25">
      <c r="A1194" s="2" t="s">
        <v>278</v>
      </c>
      <c r="B1194" t="s">
        <v>313</v>
      </c>
      <c r="C1194" t="s">
        <v>312</v>
      </c>
      <c r="D1194" s="18">
        <f>VLOOKUP(C1194,'Infected rate by state'!B:E,4,0)</f>
        <v>8.9918615797753444E-3</v>
      </c>
      <c r="E1194" s="2">
        <v>656</v>
      </c>
      <c r="F1194" s="2">
        <v>90</v>
      </c>
      <c r="G1194" s="2">
        <v>383</v>
      </c>
      <c r="H1194" s="4">
        <f t="shared" si="266"/>
        <v>519.5</v>
      </c>
      <c r="I1194" s="2">
        <v>62</v>
      </c>
      <c r="J1194" s="4">
        <f t="shared" si="267"/>
        <v>76</v>
      </c>
      <c r="K1194" s="3">
        <v>198305</v>
      </c>
      <c r="L1194" s="3">
        <f t="shared" si="254"/>
        <v>154628</v>
      </c>
      <c r="M1194" s="3">
        <v>43677</v>
      </c>
      <c r="N1194" s="3">
        <f t="shared" si="257"/>
        <v>3566.2622211546995</v>
      </c>
      <c r="O1194" s="3">
        <f t="shared" si="255"/>
        <v>752.20995428116407</v>
      </c>
      <c r="P1194" s="3">
        <f t="shared" si="256"/>
        <v>164.16699213111491</v>
      </c>
      <c r="Q1194" s="3">
        <v>2</v>
      </c>
      <c r="R1194" s="22">
        <v>18</v>
      </c>
      <c r="S1194" s="19">
        <f t="shared" si="258"/>
        <v>16.715776761803646</v>
      </c>
      <c r="T1194" s="20">
        <f t="shared" si="259"/>
        <v>4.3644325748834582E-2</v>
      </c>
      <c r="U1194" s="20">
        <f t="shared" si="260"/>
        <v>3.217666364158546E-2</v>
      </c>
      <c r="V1194" s="21">
        <f t="shared" si="261"/>
        <v>2.5481367014944582E-2</v>
      </c>
      <c r="W1194" s="26">
        <f t="shared" si="262"/>
        <v>3.6481553806914424</v>
      </c>
      <c r="X1194" s="27">
        <f t="shared" si="263"/>
        <v>5.884121581760391E-2</v>
      </c>
      <c r="Y1194" s="27">
        <f t="shared" si="264"/>
        <v>4.8002044482782134E-2</v>
      </c>
      <c r="Z1194" s="27">
        <f t="shared" si="265"/>
        <v>4.0535059785460473E-2</v>
      </c>
    </row>
    <row r="1195" spans="1:26" ht="15.75" customHeight="1" x14ac:dyDescent="0.25">
      <c r="A1195" s="2" t="s">
        <v>279</v>
      </c>
      <c r="B1195" t="s">
        <v>377</v>
      </c>
      <c r="C1195" t="s">
        <v>376</v>
      </c>
      <c r="D1195" s="18">
        <f>VLOOKUP(C1195,'Infected rate by state'!B:E,4,0)</f>
        <v>5.6936382854354227E-3</v>
      </c>
      <c r="E1195" s="3">
        <v>2679</v>
      </c>
      <c r="F1195" s="2">
        <v>456</v>
      </c>
      <c r="G1195" s="3">
        <v>1122</v>
      </c>
      <c r="H1195" s="4">
        <f t="shared" si="266"/>
        <v>1900.5</v>
      </c>
      <c r="I1195" s="2">
        <v>179</v>
      </c>
      <c r="J1195" s="4">
        <f t="shared" si="267"/>
        <v>317.5</v>
      </c>
      <c r="K1195" s="3">
        <v>767671</v>
      </c>
      <c r="L1195" s="3">
        <f t="shared" si="254"/>
        <v>611854</v>
      </c>
      <c r="M1195" s="3">
        <v>155817</v>
      </c>
      <c r="N1195" s="3">
        <f t="shared" si="257"/>
        <v>8741.681992436992</v>
      </c>
      <c r="O1195" s="3">
        <f t="shared" si="255"/>
        <v>1829.48104954015</v>
      </c>
      <c r="P1195" s="3">
        <f t="shared" si="256"/>
        <v>395.59706035927195</v>
      </c>
      <c r="Q1195" s="3">
        <v>2</v>
      </c>
      <c r="R1195" s="22">
        <v>18</v>
      </c>
      <c r="S1195" s="19">
        <f t="shared" si="258"/>
        <v>40.655134434225559</v>
      </c>
      <c r="T1195" s="20">
        <f t="shared" si="259"/>
        <v>3.6234522668650231E-2</v>
      </c>
      <c r="U1195" s="20">
        <f t="shared" si="260"/>
        <v>2.1391809752289166E-2</v>
      </c>
      <c r="V1195" s="21">
        <f t="shared" si="261"/>
        <v>1.517548877723985E-2</v>
      </c>
      <c r="W1195" s="26">
        <f t="shared" si="262"/>
        <v>8.7910457857615985</v>
      </c>
      <c r="X1195" s="27">
        <f t="shared" si="263"/>
        <v>4.9111987629953065E-2</v>
      </c>
      <c r="Y1195" s="27">
        <f t="shared" si="264"/>
        <v>2.7688333183501099E-2</v>
      </c>
      <c r="Z1195" s="27">
        <f t="shared" si="265"/>
        <v>1.9278609179301753E-2</v>
      </c>
    </row>
    <row r="1196" spans="1:26" ht="15.75" customHeight="1" x14ac:dyDescent="0.25">
      <c r="A1196" s="2" t="s">
        <v>280</v>
      </c>
      <c r="B1196" t="s">
        <v>339</v>
      </c>
      <c r="C1196" t="s">
        <v>338</v>
      </c>
      <c r="D1196" s="18">
        <f>VLOOKUP(C1196,'Infected rate by state'!B:E,4,0)</f>
        <v>6.5879438360785369E-3</v>
      </c>
      <c r="E1196" s="3">
        <v>1304</v>
      </c>
      <c r="F1196" s="2">
        <v>112</v>
      </c>
      <c r="G1196" s="2">
        <v>594</v>
      </c>
      <c r="H1196" s="4">
        <f t="shared" si="266"/>
        <v>949</v>
      </c>
      <c r="I1196" s="2">
        <v>49</v>
      </c>
      <c r="J1196" s="4">
        <f t="shared" si="267"/>
        <v>80.5</v>
      </c>
      <c r="K1196" s="3">
        <v>352693</v>
      </c>
      <c r="L1196" s="3">
        <f t="shared" si="254"/>
        <v>284114</v>
      </c>
      <c r="M1196" s="3">
        <v>68579</v>
      </c>
      <c r="N1196" s="3">
        <f t="shared" si="257"/>
        <v>4647.0433507560947</v>
      </c>
      <c r="O1196" s="3">
        <f t="shared" si="255"/>
        <v>968.77921070719958</v>
      </c>
      <c r="P1196" s="3">
        <f t="shared" si="256"/>
        <v>208.51013791246058</v>
      </c>
      <c r="Q1196" s="3">
        <v>2</v>
      </c>
      <c r="R1196" s="22">
        <v>18</v>
      </c>
      <c r="S1196" s="19">
        <f t="shared" si="258"/>
        <v>21.528426904604434</v>
      </c>
      <c r="T1196" s="20">
        <f t="shared" si="259"/>
        <v>3.6243142937044504E-2</v>
      </c>
      <c r="U1196" s="20">
        <f t="shared" si="260"/>
        <v>2.2685381353640077E-2</v>
      </c>
      <c r="V1196" s="21">
        <f t="shared" si="261"/>
        <v>1.6509529834819351E-2</v>
      </c>
      <c r="W1196" s="26">
        <f t="shared" si="262"/>
        <v>4.6335586202769017</v>
      </c>
      <c r="X1196" s="27">
        <f t="shared" si="263"/>
        <v>9.4562420821977591E-2</v>
      </c>
      <c r="Y1196" s="27">
        <f t="shared" si="264"/>
        <v>5.755973441337766E-2</v>
      </c>
      <c r="Z1196" s="27">
        <f t="shared" si="265"/>
        <v>4.1371059109615194E-2</v>
      </c>
    </row>
    <row r="1197" spans="1:26" ht="15.75" customHeight="1" x14ac:dyDescent="0.25">
      <c r="A1197" s="2" t="s">
        <v>281</v>
      </c>
      <c r="B1197" t="s">
        <v>351</v>
      </c>
      <c r="C1197" t="s">
        <v>350</v>
      </c>
      <c r="D1197" s="18">
        <f>VLOOKUP(C1197,'Infected rate by state'!B:E,4,0)</f>
        <v>9.0315118396853012E-3</v>
      </c>
      <c r="E1197" s="2">
        <v>756</v>
      </c>
      <c r="F1197" s="2">
        <v>26</v>
      </c>
      <c r="G1197" s="2">
        <v>293</v>
      </c>
      <c r="H1197" s="4">
        <f t="shared" si="266"/>
        <v>524.5</v>
      </c>
      <c r="I1197" s="2">
        <v>7</v>
      </c>
      <c r="J1197" s="4">
        <f t="shared" si="267"/>
        <v>16.5</v>
      </c>
      <c r="K1197" s="3">
        <v>189619</v>
      </c>
      <c r="L1197" s="3">
        <f t="shared" si="254"/>
        <v>137183</v>
      </c>
      <c r="M1197" s="3">
        <v>52436</v>
      </c>
      <c r="N1197" s="3">
        <f t="shared" si="257"/>
        <v>3425.0924870585741</v>
      </c>
      <c r="O1197" s="3">
        <f t="shared" si="255"/>
        <v>740.74707995801941</v>
      </c>
      <c r="P1197" s="3">
        <f t="shared" si="256"/>
        <v>166.36242598809613</v>
      </c>
      <c r="Q1197" s="3">
        <v>2</v>
      </c>
      <c r="R1197" s="22">
        <v>18</v>
      </c>
      <c r="S1197" s="19">
        <f t="shared" si="258"/>
        <v>16.461046221289319</v>
      </c>
      <c r="T1197" s="20">
        <f t="shared" si="259"/>
        <v>5.6181045123854328E-2</v>
      </c>
      <c r="U1197" s="20">
        <f t="shared" si="260"/>
        <v>3.1384263529626921E-2</v>
      </c>
      <c r="V1197" s="21">
        <f t="shared" si="261"/>
        <v>2.1773870663081108E-2</v>
      </c>
      <c r="W1197" s="26">
        <f t="shared" si="262"/>
        <v>3.6969427997354698</v>
      </c>
      <c r="X1197" s="27">
        <f t="shared" si="263"/>
        <v>0.52813468567649569</v>
      </c>
      <c r="Y1197" s="27">
        <f t="shared" si="264"/>
        <v>0.22405713937790725</v>
      </c>
      <c r="Z1197" s="27">
        <f t="shared" si="265"/>
        <v>0.14219010768213344</v>
      </c>
    </row>
    <row r="1198" spans="1:26" ht="15.75" customHeight="1" x14ac:dyDescent="0.25">
      <c r="A1198" s="2" t="s">
        <v>282</v>
      </c>
      <c r="B1198" t="s">
        <v>311</v>
      </c>
      <c r="C1198" t="s">
        <v>310</v>
      </c>
      <c r="D1198" s="18">
        <f>VLOOKUP(C1198,'Infected rate by state'!B:E,4,0)</f>
        <v>1.4327212443359898E-2</v>
      </c>
      <c r="E1198" s="3">
        <v>2677</v>
      </c>
      <c r="F1198" s="2">
        <v>335</v>
      </c>
      <c r="G1198" s="3">
        <v>1184</v>
      </c>
      <c r="H1198" s="4">
        <f t="shared" si="266"/>
        <v>1930.5</v>
      </c>
      <c r="I1198" s="2">
        <v>161</v>
      </c>
      <c r="J1198" s="4">
        <f t="shared" si="267"/>
        <v>248</v>
      </c>
      <c r="K1198" s="3">
        <v>971119</v>
      </c>
      <c r="L1198" s="3">
        <f t="shared" si="254"/>
        <v>739053</v>
      </c>
      <c r="M1198" s="3">
        <v>232066</v>
      </c>
      <c r="N1198" s="3">
        <f t="shared" si="257"/>
        <v>27826.85644156644</v>
      </c>
      <c r="O1198" s="3">
        <f t="shared" si="255"/>
        <v>5918.8259116449681</v>
      </c>
      <c r="P1198" s="3">
        <f t="shared" si="256"/>
        <v>1304.451788776393</v>
      </c>
      <c r="Q1198" s="3">
        <v>2</v>
      </c>
      <c r="R1198" s="22">
        <v>18</v>
      </c>
      <c r="S1198" s="19">
        <f t="shared" si="258"/>
        <v>131.52946470322152</v>
      </c>
      <c r="T1198" s="20">
        <f t="shared" si="259"/>
        <v>0.11108907491826142</v>
      </c>
      <c r="U1198" s="20">
        <f t="shared" si="260"/>
        <v>6.8132330848599598E-2</v>
      </c>
      <c r="V1198" s="21">
        <f t="shared" si="261"/>
        <v>4.9133158275390929E-2</v>
      </c>
      <c r="W1198" s="26">
        <f t="shared" si="262"/>
        <v>28.987817528364289</v>
      </c>
      <c r="X1198" s="27">
        <f t="shared" si="263"/>
        <v>0.18004855607679682</v>
      </c>
      <c r="Y1198" s="27">
        <f t="shared" si="264"/>
        <v>0.1168863610014689</v>
      </c>
      <c r="Z1198" s="27">
        <f t="shared" si="265"/>
        <v>8.653079859213221E-2</v>
      </c>
    </row>
    <row r="1199" spans="1:26" ht="15.75" customHeight="1" x14ac:dyDescent="0.25">
      <c r="A1199" s="2" t="s">
        <v>283</v>
      </c>
      <c r="B1199" t="s">
        <v>379</v>
      </c>
      <c r="C1199" t="s">
        <v>378</v>
      </c>
      <c r="D1199" s="18">
        <f>VLOOKUP(C1199,'Infected rate by state'!B:E,4,0)</f>
        <v>4.6065868365726429E-3</v>
      </c>
      <c r="E1199" s="3">
        <v>4185</v>
      </c>
      <c r="F1199" s="2">
        <v>486</v>
      </c>
      <c r="G1199" s="3">
        <v>1783</v>
      </c>
      <c r="H1199" s="4">
        <f t="shared" si="266"/>
        <v>2984</v>
      </c>
      <c r="I1199" s="2">
        <v>159</v>
      </c>
      <c r="J1199" s="4">
        <f t="shared" si="267"/>
        <v>322.5</v>
      </c>
      <c r="K1199" s="3">
        <v>1070712</v>
      </c>
      <c r="L1199" s="3">
        <f t="shared" si="254"/>
        <v>857270</v>
      </c>
      <c r="M1199" s="3">
        <v>213442</v>
      </c>
      <c r="N1199" s="3">
        <f t="shared" si="257"/>
        <v>9864.6556099207355</v>
      </c>
      <c r="O1199" s="3">
        <f t="shared" si="255"/>
        <v>2061.0999963235699</v>
      </c>
      <c r="P1199" s="3">
        <f t="shared" si="256"/>
        <v>444.80223502110925</v>
      </c>
      <c r="Q1199" s="3">
        <v>2</v>
      </c>
      <c r="R1199" s="22">
        <v>18</v>
      </c>
      <c r="S1199" s="19">
        <f t="shared" si="258"/>
        <v>45.802222140523774</v>
      </c>
      <c r="T1199" s="20">
        <f t="shared" si="259"/>
        <v>2.5688290600405932E-2</v>
      </c>
      <c r="U1199" s="20">
        <f t="shared" si="260"/>
        <v>1.5349270154331024E-2</v>
      </c>
      <c r="V1199" s="21">
        <f t="shared" si="261"/>
        <v>1.0944378050304366E-2</v>
      </c>
      <c r="W1199" s="26">
        <f t="shared" si="262"/>
        <v>9.8844941115802065</v>
      </c>
      <c r="X1199" s="27">
        <f t="shared" si="263"/>
        <v>6.2166629632579913E-2</v>
      </c>
      <c r="Y1199" s="27">
        <f t="shared" si="264"/>
        <v>3.0649594144434748E-2</v>
      </c>
      <c r="Z1199" s="27">
        <f t="shared" si="265"/>
        <v>2.0338465250165035E-2</v>
      </c>
    </row>
    <row r="1200" spans="1:26" ht="15.75" customHeight="1" x14ac:dyDescent="0.25">
      <c r="A1200" s="2" t="s">
        <v>284</v>
      </c>
      <c r="B1200" t="s">
        <v>355</v>
      </c>
      <c r="C1200" t="s">
        <v>354</v>
      </c>
      <c r="D1200" s="18">
        <f>VLOOKUP(C1200,'Infected rate by state'!B:E,4,0)</f>
        <v>1.1948400031748969E-2</v>
      </c>
      <c r="E1200" s="3">
        <v>1634</v>
      </c>
      <c r="F1200" s="2">
        <v>104</v>
      </c>
      <c r="G1200" s="2">
        <v>818</v>
      </c>
      <c r="H1200" s="4">
        <f t="shared" si="266"/>
        <v>1226</v>
      </c>
      <c r="I1200" s="2">
        <v>61</v>
      </c>
      <c r="J1200" s="4">
        <f t="shared" si="267"/>
        <v>82.5</v>
      </c>
      <c r="K1200" s="3">
        <v>308796</v>
      </c>
      <c r="L1200" s="3">
        <f t="shared" si="254"/>
        <v>247611</v>
      </c>
      <c r="M1200" s="3">
        <v>61185</v>
      </c>
      <c r="N1200" s="3">
        <f t="shared" si="257"/>
        <v>7379.2362724079094</v>
      </c>
      <c r="O1200" s="3">
        <f t="shared" si="255"/>
        <v>1540.9568343865894</v>
      </c>
      <c r="P1200" s="3">
        <f t="shared" si="256"/>
        <v>332.33229903994453</v>
      </c>
      <c r="Q1200" s="3">
        <v>2</v>
      </c>
      <c r="R1200" s="22">
        <v>18</v>
      </c>
      <c r="S1200" s="19">
        <f t="shared" si="258"/>
        <v>34.243485208590876</v>
      </c>
      <c r="T1200" s="20">
        <f t="shared" si="259"/>
        <v>4.1862451355245571E-2</v>
      </c>
      <c r="U1200" s="20">
        <f t="shared" si="260"/>
        <v>2.7931064607333505E-2</v>
      </c>
      <c r="V1200" s="21">
        <f t="shared" si="261"/>
        <v>2.0956845292895272E-2</v>
      </c>
      <c r="W1200" s="26">
        <f t="shared" si="262"/>
        <v>7.3851622008876561</v>
      </c>
      <c r="X1200" s="27">
        <f t="shared" si="263"/>
        <v>0.12106823280143698</v>
      </c>
      <c r="Y1200" s="27">
        <f t="shared" si="264"/>
        <v>8.9517117586517037E-2</v>
      </c>
      <c r="Z1200" s="27">
        <f t="shared" si="265"/>
        <v>7.1011175008535155E-2</v>
      </c>
    </row>
    <row r="1201" spans="1:26" ht="15.75" customHeight="1" x14ac:dyDescent="0.25">
      <c r="A1201" s="2" t="s">
        <v>285</v>
      </c>
      <c r="B1201" t="s">
        <v>307</v>
      </c>
      <c r="C1201" t="s">
        <v>306</v>
      </c>
      <c r="D1201" s="18">
        <f>VLOOKUP(C1201,'Infected rate by state'!B:E,4,0)</f>
        <v>1.0017032509739916E-2</v>
      </c>
      <c r="E1201" s="3">
        <v>1066</v>
      </c>
      <c r="F1201" s="2">
        <v>143</v>
      </c>
      <c r="G1201" s="2">
        <v>297</v>
      </c>
      <c r="H1201" s="4">
        <f t="shared" si="266"/>
        <v>681.5</v>
      </c>
      <c r="I1201" s="2">
        <v>37</v>
      </c>
      <c r="J1201" s="4">
        <f t="shared" si="267"/>
        <v>90</v>
      </c>
      <c r="K1201" s="3">
        <v>215194</v>
      </c>
      <c r="L1201" s="3">
        <f t="shared" si="254"/>
        <v>177274</v>
      </c>
      <c r="M1201" s="3">
        <v>37920</v>
      </c>
      <c r="N1201" s="3">
        <f t="shared" si="257"/>
        <v>4311.2105878019429</v>
      </c>
      <c r="O1201" s="3">
        <f t="shared" si="255"/>
        <v>891.30072750854333</v>
      </c>
      <c r="P1201" s="3">
        <f t="shared" si="256"/>
        <v>189.89679994344436</v>
      </c>
      <c r="Q1201" s="3">
        <v>2</v>
      </c>
      <c r="R1201" s="22">
        <v>18</v>
      </c>
      <c r="S1201" s="19">
        <f t="shared" si="258"/>
        <v>19.806682833523187</v>
      </c>
      <c r="T1201" s="20">
        <f t="shared" si="259"/>
        <v>6.6689167789640361E-2</v>
      </c>
      <c r="U1201" s="20">
        <f t="shared" si="260"/>
        <v>2.9063364392550532E-2</v>
      </c>
      <c r="V1201" s="21">
        <f t="shared" si="261"/>
        <v>1.8580377892610869E-2</v>
      </c>
      <c r="W1201" s="26">
        <f t="shared" si="262"/>
        <v>4.2199288876320971</v>
      </c>
      <c r="X1201" s="27">
        <f t="shared" si="263"/>
        <v>0.11405213209816478</v>
      </c>
      <c r="Y1201" s="27">
        <f t="shared" si="264"/>
        <v>4.6888098751467745E-2</v>
      </c>
      <c r="Z1201" s="27">
        <f t="shared" si="265"/>
        <v>2.9509992221203474E-2</v>
      </c>
    </row>
    <row r="1202" spans="1:26" ht="15.75" customHeight="1" x14ac:dyDescent="0.25">
      <c r="A1202" s="2" t="s">
        <v>286</v>
      </c>
      <c r="B1202" t="s">
        <v>393</v>
      </c>
      <c r="C1202" t="s">
        <v>392</v>
      </c>
      <c r="D1202" s="18">
        <f>VLOOKUP(C1202,'Infected rate by state'!B:E,4,0)</f>
        <v>7.5097590818065515E-3</v>
      </c>
      <c r="E1202" s="3">
        <v>1338</v>
      </c>
      <c r="F1202" s="2">
        <v>224</v>
      </c>
      <c r="G1202" s="2">
        <v>527</v>
      </c>
      <c r="H1202" s="4">
        <f t="shared" si="266"/>
        <v>932.5</v>
      </c>
      <c r="I1202" s="2">
        <v>127</v>
      </c>
      <c r="J1202" s="4">
        <f t="shared" si="267"/>
        <v>175.5</v>
      </c>
      <c r="K1202" s="3">
        <v>437181</v>
      </c>
      <c r="L1202" s="3">
        <f t="shared" si="254"/>
        <v>338445</v>
      </c>
      <c r="M1202" s="3">
        <v>98736</v>
      </c>
      <c r="N1202" s="3">
        <f t="shared" si="257"/>
        <v>6566.2479702865403</v>
      </c>
      <c r="O1202" s="3">
        <f t="shared" si="255"/>
        <v>1388.4689931676805</v>
      </c>
      <c r="P1202" s="3">
        <f t="shared" si="256"/>
        <v>303.92336998499701</v>
      </c>
      <c r="Q1202" s="3">
        <v>2</v>
      </c>
      <c r="R1202" s="22">
        <v>18</v>
      </c>
      <c r="S1202" s="19">
        <f t="shared" si="258"/>
        <v>30.854866514837344</v>
      </c>
      <c r="T1202" s="20">
        <f t="shared" si="259"/>
        <v>5.8548133804245436E-2</v>
      </c>
      <c r="U1202" s="20">
        <f t="shared" si="260"/>
        <v>3.3088328702238441E-2</v>
      </c>
      <c r="V1202" s="21">
        <f t="shared" si="261"/>
        <v>2.3060438351896372E-2</v>
      </c>
      <c r="W1202" s="26">
        <f t="shared" si="262"/>
        <v>6.753852666333267</v>
      </c>
      <c r="X1202" s="27">
        <f t="shared" si="263"/>
        <v>5.3179942254592653E-2</v>
      </c>
      <c r="Y1202" s="27">
        <f t="shared" si="264"/>
        <v>3.8483490976257931E-2</v>
      </c>
      <c r="Z1202" s="27">
        <f t="shared" si="265"/>
        <v>3.0151127974702086E-2</v>
      </c>
    </row>
    <row r="1203" spans="1:26" ht="15.75" customHeight="1" x14ac:dyDescent="0.25">
      <c r="A1203" s="2" t="s">
        <v>287</v>
      </c>
      <c r="B1203" t="s">
        <v>333</v>
      </c>
      <c r="C1203" t="s">
        <v>332</v>
      </c>
      <c r="D1203" s="18">
        <f>VLOOKUP(C1203,'Infected rate by state'!B:E,4,0)</f>
        <v>1.4486816526494731E-2</v>
      </c>
      <c r="E1203" s="3">
        <v>1047</v>
      </c>
      <c r="F1203" s="2">
        <v>99</v>
      </c>
      <c r="G1203" s="2">
        <v>480</v>
      </c>
      <c r="H1203" s="4">
        <f t="shared" si="266"/>
        <v>763.5</v>
      </c>
      <c r="I1203" s="2">
        <v>54</v>
      </c>
      <c r="J1203" s="4">
        <f t="shared" si="267"/>
        <v>76.5</v>
      </c>
      <c r="K1203" s="3">
        <v>361763</v>
      </c>
      <c r="L1203" s="3">
        <f t="shared" si="254"/>
        <v>292732</v>
      </c>
      <c r="M1203" s="3">
        <v>69031</v>
      </c>
      <c r="N1203" s="3">
        <f t="shared" si="257"/>
        <v>10481.588414148628</v>
      </c>
      <c r="O1203" s="3">
        <f t="shared" si="255"/>
        <v>2181.5092906999262</v>
      </c>
      <c r="P1203" s="3">
        <f t="shared" si="256"/>
        <v>468.58889848473473</v>
      </c>
      <c r="Q1203" s="3">
        <v>2</v>
      </c>
      <c r="R1203" s="22">
        <v>18</v>
      </c>
      <c r="S1203" s="19">
        <f t="shared" si="258"/>
        <v>48.477984237776134</v>
      </c>
      <c r="T1203" s="20">
        <f t="shared" si="259"/>
        <v>0.10099580049536695</v>
      </c>
      <c r="U1203" s="20">
        <f t="shared" si="260"/>
        <v>6.3494412885102991E-2</v>
      </c>
      <c r="V1203" s="21">
        <f t="shared" si="261"/>
        <v>4.630179965403642E-2</v>
      </c>
      <c r="W1203" s="26">
        <f t="shared" si="262"/>
        <v>10.413086632994105</v>
      </c>
      <c r="X1203" s="27">
        <f t="shared" si="263"/>
        <v>0.19283493764803897</v>
      </c>
      <c r="Y1203" s="27">
        <f t="shared" si="264"/>
        <v>0.13611877951626281</v>
      </c>
      <c r="Z1203" s="27">
        <f t="shared" si="265"/>
        <v>0.10518269326256671</v>
      </c>
    </row>
    <row r="1204" spans="1:26" ht="15.75" customHeight="1" x14ac:dyDescent="0.25">
      <c r="A1204" s="2" t="s">
        <v>288</v>
      </c>
      <c r="B1204" t="s">
        <v>315</v>
      </c>
      <c r="C1204" t="s">
        <v>314</v>
      </c>
      <c r="D1204" s="18">
        <f>VLOOKUP(C1204,'Infected rate by state'!B:E,4,0)</f>
        <v>7.5362096948057532E-3</v>
      </c>
      <c r="E1204" s="3">
        <v>1087</v>
      </c>
      <c r="F1204" s="2">
        <v>163</v>
      </c>
      <c r="G1204" s="2">
        <v>278</v>
      </c>
      <c r="H1204" s="4">
        <f t="shared" si="266"/>
        <v>682.5</v>
      </c>
      <c r="I1204" s="2">
        <v>94</v>
      </c>
      <c r="J1204" s="4">
        <f t="shared" si="267"/>
        <v>128.5</v>
      </c>
      <c r="K1204" s="3">
        <v>669683</v>
      </c>
      <c r="L1204" s="3">
        <f t="shared" si="254"/>
        <v>545104</v>
      </c>
      <c r="M1204" s="3">
        <v>124579</v>
      </c>
      <c r="N1204" s="3">
        <f t="shared" si="257"/>
        <v>10093.743034093202</v>
      </c>
      <c r="O1204" s="3">
        <f t="shared" si="255"/>
        <v>2096.1933353158574</v>
      </c>
      <c r="P1204" s="3">
        <f t="shared" si="256"/>
        <v>449.06870630550696</v>
      </c>
      <c r="Q1204" s="3">
        <v>2</v>
      </c>
      <c r="R1204" s="22">
        <v>18</v>
      </c>
      <c r="S1204" s="19">
        <f t="shared" si="258"/>
        <v>46.582074118130166</v>
      </c>
      <c r="T1204" s="20">
        <f t="shared" si="259"/>
        <v>0.16756141769111571</v>
      </c>
      <c r="U1204" s="20">
        <f t="shared" si="260"/>
        <v>6.8252123250007568E-2</v>
      </c>
      <c r="V1204" s="21">
        <f t="shared" si="261"/>
        <v>4.2853794036918275E-2</v>
      </c>
      <c r="W1204" s="26">
        <f t="shared" si="262"/>
        <v>9.9793045845668207</v>
      </c>
      <c r="X1204" s="27">
        <f t="shared" si="263"/>
        <v>0.10616281472943426</v>
      </c>
      <c r="Y1204" s="27">
        <f t="shared" si="264"/>
        <v>7.7659957856551137E-2</v>
      </c>
      <c r="Z1204" s="27">
        <f t="shared" si="265"/>
        <v>6.1222727512679882E-2</v>
      </c>
    </row>
    <row r="1205" spans="1:26" ht="15.75" customHeight="1" x14ac:dyDescent="0.25">
      <c r="A1205" s="2" t="s">
        <v>289</v>
      </c>
      <c r="B1205" t="s">
        <v>393</v>
      </c>
      <c r="C1205" t="s">
        <v>392</v>
      </c>
      <c r="D1205" s="18">
        <f>VLOOKUP(C1205,'Infected rate by state'!B:E,4,0)</f>
        <v>7.5097590818065515E-3</v>
      </c>
      <c r="E1205" s="2">
        <v>574</v>
      </c>
      <c r="F1205" s="2">
        <v>46</v>
      </c>
      <c r="G1205" s="2">
        <v>352</v>
      </c>
      <c r="H1205" s="4">
        <f t="shared" si="266"/>
        <v>463</v>
      </c>
      <c r="I1205" s="2">
        <v>18</v>
      </c>
      <c r="J1205" s="4">
        <f t="shared" si="267"/>
        <v>32</v>
      </c>
      <c r="K1205" s="3">
        <v>115052</v>
      </c>
      <c r="L1205" s="3">
        <f t="shared" si="254"/>
        <v>89516</v>
      </c>
      <c r="M1205" s="3">
        <v>25536</v>
      </c>
      <c r="N1205" s="3">
        <f t="shared" si="257"/>
        <v>1728.0256037600147</v>
      </c>
      <c r="O1205" s="3">
        <f t="shared" si="255"/>
        <v>364.76101421787507</v>
      </c>
      <c r="P1205" s="3">
        <f t="shared" si="256"/>
        <v>79.679306849490217</v>
      </c>
      <c r="Q1205" s="3">
        <v>2</v>
      </c>
      <c r="R1205" s="22">
        <v>18</v>
      </c>
      <c r="S1205" s="19">
        <f t="shared" si="258"/>
        <v>8.1058003159527789</v>
      </c>
      <c r="T1205" s="20">
        <f t="shared" si="259"/>
        <v>2.3027841806684032E-2</v>
      </c>
      <c r="U1205" s="20">
        <f t="shared" si="260"/>
        <v>1.7507128112209027E-2</v>
      </c>
      <c r="V1205" s="21">
        <f t="shared" si="261"/>
        <v>1.4121603337896827E-2</v>
      </c>
      <c r="W1205" s="26">
        <f t="shared" si="262"/>
        <v>1.7706512633220048</v>
      </c>
      <c r="X1205" s="27">
        <f t="shared" si="263"/>
        <v>9.8369514629000274E-2</v>
      </c>
      <c r="Y1205" s="27">
        <f t="shared" si="264"/>
        <v>5.5332851978812651E-2</v>
      </c>
      <c r="Z1205" s="27">
        <f t="shared" si="265"/>
        <v>3.8492418767869671E-2</v>
      </c>
    </row>
    <row r="1206" spans="1:26" ht="15.75" customHeight="1" x14ac:dyDescent="0.25">
      <c r="A1206" s="2" t="s">
        <v>290</v>
      </c>
      <c r="B1206" t="s">
        <v>393</v>
      </c>
      <c r="C1206" t="s">
        <v>392</v>
      </c>
      <c r="D1206" s="18">
        <f>VLOOKUP(C1206,'Infected rate by state'!B:E,4,0)</f>
        <v>7.5097590818065515E-3</v>
      </c>
      <c r="E1206" s="2">
        <v>720</v>
      </c>
      <c r="F1206" s="2">
        <v>60</v>
      </c>
      <c r="G1206" s="2">
        <v>261</v>
      </c>
      <c r="H1206" s="4">
        <f t="shared" si="266"/>
        <v>490.5</v>
      </c>
      <c r="I1206" s="2">
        <v>24</v>
      </c>
      <c r="J1206" s="4">
        <f t="shared" si="267"/>
        <v>42</v>
      </c>
      <c r="K1206" s="3">
        <v>264389</v>
      </c>
      <c r="L1206" s="3">
        <f t="shared" si="254"/>
        <v>210171</v>
      </c>
      <c r="M1206" s="3">
        <v>54218</v>
      </c>
      <c r="N1206" s="3">
        <f t="shared" si="257"/>
        <v>3970.9953877595049</v>
      </c>
      <c r="O1206" s="3">
        <f t="shared" si="255"/>
        <v>831.85030607480951</v>
      </c>
      <c r="P1206" s="3">
        <f t="shared" si="256"/>
        <v>180.07913693246249</v>
      </c>
      <c r="Q1206" s="3">
        <v>2</v>
      </c>
      <c r="R1206" s="22">
        <v>18</v>
      </c>
      <c r="S1206" s="19">
        <f t="shared" si="258"/>
        <v>18.48556235721799</v>
      </c>
      <c r="T1206" s="20">
        <f t="shared" si="259"/>
        <v>7.082590941462831E-2</v>
      </c>
      <c r="U1206" s="20">
        <f t="shared" si="260"/>
        <v>3.7687181156407727E-2</v>
      </c>
      <c r="V1206" s="21">
        <f t="shared" si="261"/>
        <v>2.5674392162802765E-2</v>
      </c>
      <c r="W1206" s="26">
        <f t="shared" si="262"/>
        <v>4.0017585984991664</v>
      </c>
      <c r="X1206" s="27">
        <f t="shared" si="263"/>
        <v>0.16673994160413194</v>
      </c>
      <c r="Y1206" s="27">
        <f t="shared" si="264"/>
        <v>9.5279966630932536E-2</v>
      </c>
      <c r="Z1206" s="27">
        <f t="shared" si="265"/>
        <v>6.6695976641652777E-2</v>
      </c>
    </row>
    <row r="1207" spans="1:26" ht="15.75" customHeight="1" x14ac:dyDescent="0.25">
      <c r="A1207" s="2" t="s">
        <v>291</v>
      </c>
      <c r="B1207" t="s">
        <v>323</v>
      </c>
      <c r="C1207" t="s">
        <v>322</v>
      </c>
      <c r="D1207" s="18">
        <f>VLOOKUP(C1207,'Infected rate by state'!B:E,4,0)</f>
        <v>1.7961218239150135E-2</v>
      </c>
      <c r="E1207" s="3">
        <v>5055</v>
      </c>
      <c r="F1207" s="2">
        <v>601</v>
      </c>
      <c r="G1207" s="3">
        <v>1595</v>
      </c>
      <c r="H1207" s="4">
        <f t="shared" si="266"/>
        <v>3325</v>
      </c>
      <c r="I1207" s="2">
        <v>218</v>
      </c>
      <c r="J1207" s="4">
        <f t="shared" si="267"/>
        <v>409.5</v>
      </c>
      <c r="K1207" s="3">
        <v>2179021</v>
      </c>
      <c r="L1207" s="3">
        <f t="shared" si="254"/>
        <v>1800143</v>
      </c>
      <c r="M1207" s="3">
        <v>378878</v>
      </c>
      <c r="N1207" s="3">
        <f t="shared" si="257"/>
        <v>78275.743457382327</v>
      </c>
      <c r="O1207" s="3">
        <f t="shared" si="255"/>
        <v>16165.362241265058</v>
      </c>
      <c r="P1207" s="3">
        <f t="shared" si="256"/>
        <v>3439.5753008614493</v>
      </c>
      <c r="Q1207" s="3">
        <v>2</v>
      </c>
      <c r="R1207" s="22">
        <v>18</v>
      </c>
      <c r="S1207" s="19">
        <f t="shared" si="258"/>
        <v>359.23027202811238</v>
      </c>
      <c r="T1207" s="20">
        <f t="shared" si="259"/>
        <v>0.22522274108345605</v>
      </c>
      <c r="U1207" s="20">
        <f t="shared" si="260"/>
        <v>0.10803917955732703</v>
      </c>
      <c r="V1207" s="21">
        <f t="shared" si="261"/>
        <v>7.106434659309839E-2</v>
      </c>
      <c r="W1207" s="26">
        <f t="shared" si="262"/>
        <v>76.435006685809981</v>
      </c>
      <c r="X1207" s="27">
        <f t="shared" si="263"/>
        <v>0.35061929672389902</v>
      </c>
      <c r="Y1207" s="27">
        <f t="shared" si="264"/>
        <v>0.18665447298122095</v>
      </c>
      <c r="Z1207" s="27">
        <f t="shared" si="265"/>
        <v>0.12717971162364389</v>
      </c>
    </row>
    <row r="1208" spans="1:26" ht="15.75" customHeight="1" x14ac:dyDescent="0.25">
      <c r="A1208" s="2" t="s">
        <v>292</v>
      </c>
      <c r="B1208" t="s">
        <v>337</v>
      </c>
      <c r="C1208" t="s">
        <v>336</v>
      </c>
      <c r="D1208" s="18">
        <f>VLOOKUP(C1208,'Infected rate by state'!B:E,4,0)</f>
        <v>1.1933809905095205E-2</v>
      </c>
      <c r="E1208" s="2">
        <v>668</v>
      </c>
      <c r="F1208" s="2">
        <v>36</v>
      </c>
      <c r="G1208" s="2">
        <v>340</v>
      </c>
      <c r="H1208" s="4">
        <f t="shared" si="266"/>
        <v>504</v>
      </c>
      <c r="I1208" s="2">
        <v>19</v>
      </c>
      <c r="J1208" s="4">
        <f t="shared" si="267"/>
        <v>27.5</v>
      </c>
      <c r="K1208" s="3">
        <v>167837</v>
      </c>
      <c r="L1208" s="3">
        <f t="shared" si="254"/>
        <v>131534</v>
      </c>
      <c r="M1208" s="3">
        <v>36303</v>
      </c>
      <c r="N1208" s="3">
        <f t="shared" si="257"/>
        <v>4005.8697060829281</v>
      </c>
      <c r="O1208" s="3">
        <f t="shared" si="255"/>
        <v>843.42953334284391</v>
      </c>
      <c r="P1208" s="3">
        <f t="shared" si="256"/>
        <v>183.68952209841106</v>
      </c>
      <c r="Q1208" s="3">
        <v>2</v>
      </c>
      <c r="R1208" s="22">
        <v>18</v>
      </c>
      <c r="S1208" s="19">
        <f t="shared" si="258"/>
        <v>18.742878518729864</v>
      </c>
      <c r="T1208" s="20">
        <f t="shared" si="259"/>
        <v>5.5126113290381952E-2</v>
      </c>
      <c r="U1208" s="20">
        <f t="shared" si="260"/>
        <v>3.7188251029225919E-2</v>
      </c>
      <c r="V1208" s="21">
        <f t="shared" si="261"/>
        <v>2.8058201375344108E-2</v>
      </c>
      <c r="W1208" s="26">
        <f t="shared" si="262"/>
        <v>4.08198937996469</v>
      </c>
      <c r="X1208" s="27">
        <f t="shared" si="263"/>
        <v>0.21484154631393104</v>
      </c>
      <c r="Y1208" s="27">
        <f t="shared" si="264"/>
        <v>0.14843597745326145</v>
      </c>
      <c r="Z1208" s="27">
        <f t="shared" si="265"/>
        <v>0.11338859388790806</v>
      </c>
    </row>
    <row r="1209" spans="1:26" ht="15.75" customHeight="1" x14ac:dyDescent="0.25">
      <c r="A1209" s="2" t="s">
        <v>293</v>
      </c>
      <c r="B1209" t="s">
        <v>404</v>
      </c>
      <c r="C1209" t="s">
        <v>403</v>
      </c>
      <c r="D1209" s="18">
        <f>VLOOKUP(C1209,'Infected rate by state'!B:E,4,0)</f>
        <v>6.3160817769393265E-3</v>
      </c>
      <c r="E1209" s="2">
        <v>403</v>
      </c>
      <c r="F1209" s="2">
        <v>72</v>
      </c>
      <c r="G1209" s="2">
        <v>152</v>
      </c>
      <c r="H1209" s="4">
        <f t="shared" si="266"/>
        <v>277.5</v>
      </c>
      <c r="I1209" s="2">
        <v>45</v>
      </c>
      <c r="J1209" s="4">
        <f t="shared" si="267"/>
        <v>58.5</v>
      </c>
      <c r="K1209" s="3">
        <v>150679</v>
      </c>
      <c r="L1209" s="3">
        <f t="shared" si="254"/>
        <v>114392</v>
      </c>
      <c r="M1209" s="3">
        <v>36287</v>
      </c>
      <c r="N1209" s="3">
        <f t="shared" si="257"/>
        <v>1903.4017721348816</v>
      </c>
      <c r="O1209" s="3">
        <f t="shared" si="255"/>
        <v>405.192751999189</v>
      </c>
      <c r="P1209" s="3">
        <f t="shared" si="256"/>
        <v>89.385891655538956</v>
      </c>
      <c r="Q1209" s="3">
        <v>2</v>
      </c>
      <c r="R1209" s="22">
        <v>18</v>
      </c>
      <c r="S1209" s="19">
        <f t="shared" si="258"/>
        <v>9.0042833777597551</v>
      </c>
      <c r="T1209" s="20">
        <f t="shared" si="259"/>
        <v>5.9238706432629969E-2</v>
      </c>
      <c r="U1209" s="20">
        <f t="shared" si="260"/>
        <v>3.2447868027963081E-2</v>
      </c>
      <c r="V1209" s="21">
        <f t="shared" si="261"/>
        <v>2.234313493240634E-2</v>
      </c>
      <c r="W1209" s="26">
        <f t="shared" si="262"/>
        <v>1.9863531479008656</v>
      </c>
      <c r="X1209" s="27">
        <f t="shared" si="263"/>
        <v>4.4141181064463679E-2</v>
      </c>
      <c r="Y1209" s="27">
        <f t="shared" si="264"/>
        <v>3.395475466497206E-2</v>
      </c>
      <c r="Z1209" s="27">
        <f t="shared" si="265"/>
        <v>2.75882381652898E-2</v>
      </c>
    </row>
    <row r="1210" spans="1:26" ht="15.75" customHeight="1" x14ac:dyDescent="0.25">
      <c r="A1210" s="2" t="s">
        <v>294</v>
      </c>
      <c r="B1210" t="s">
        <v>371</v>
      </c>
      <c r="C1210" t="s">
        <v>370</v>
      </c>
      <c r="D1210" s="18">
        <f>VLOOKUP(C1210,'Infected rate by state'!B:E,4,0)</f>
        <v>2.5429318796877907E-2</v>
      </c>
      <c r="E1210" s="3">
        <v>2973</v>
      </c>
      <c r="F1210" s="2">
        <v>243</v>
      </c>
      <c r="G1210" s="2">
        <v>597</v>
      </c>
      <c r="H1210" s="4">
        <f t="shared" si="266"/>
        <v>1785</v>
      </c>
      <c r="I1210" s="2">
        <v>137</v>
      </c>
      <c r="J1210" s="4">
        <f t="shared" si="267"/>
        <v>190</v>
      </c>
      <c r="K1210" s="3">
        <v>896882</v>
      </c>
      <c r="L1210" s="3">
        <f t="shared" si="254"/>
        <v>718404</v>
      </c>
      <c r="M1210" s="3">
        <v>178478</v>
      </c>
      <c r="N1210" s="3">
        <f t="shared" si="257"/>
        <v>45614.196602362899</v>
      </c>
      <c r="O1210" s="3">
        <f t="shared" si="255"/>
        <v>9529.0264068924935</v>
      </c>
      <c r="P1210" s="3">
        <f t="shared" si="256"/>
        <v>2056.0518685579723</v>
      </c>
      <c r="Q1210" s="3">
        <v>2</v>
      </c>
      <c r="R1210" s="22">
        <v>18</v>
      </c>
      <c r="S1210" s="19">
        <f t="shared" si="258"/>
        <v>211.75614237538875</v>
      </c>
      <c r="T1210" s="20">
        <f t="shared" si="259"/>
        <v>0.35470040598892588</v>
      </c>
      <c r="U1210" s="20">
        <f t="shared" si="260"/>
        <v>0.11863089208705252</v>
      </c>
      <c r="V1210" s="21">
        <f t="shared" si="261"/>
        <v>7.122641855882568E-2</v>
      </c>
      <c r="W1210" s="26">
        <f t="shared" si="262"/>
        <v>45.690041523510494</v>
      </c>
      <c r="X1210" s="27">
        <f t="shared" si="263"/>
        <v>0.33350395272635397</v>
      </c>
      <c r="Y1210" s="27">
        <f t="shared" si="264"/>
        <v>0.24047390275531838</v>
      </c>
      <c r="Z1210" s="27">
        <f t="shared" si="265"/>
        <v>0.1880248622366687</v>
      </c>
    </row>
    <row r="1211" spans="1:26" ht="15.75" customHeight="1" x14ac:dyDescent="0.25">
      <c r="A1211" s="2" t="s">
        <v>295</v>
      </c>
      <c r="B1211" t="s">
        <v>393</v>
      </c>
      <c r="C1211" t="s">
        <v>392</v>
      </c>
      <c r="D1211" s="18">
        <f>VLOOKUP(C1211,'Infected rate by state'!B:E,4,0)</f>
        <v>7.5097590818065515E-3</v>
      </c>
      <c r="E1211" s="2">
        <v>516</v>
      </c>
      <c r="F1211" s="2">
        <v>24</v>
      </c>
      <c r="G1211" s="2">
        <v>298</v>
      </c>
      <c r="H1211" s="4">
        <f t="shared" si="266"/>
        <v>407</v>
      </c>
      <c r="I1211" s="2">
        <v>8</v>
      </c>
      <c r="J1211" s="4">
        <f t="shared" si="267"/>
        <v>16</v>
      </c>
      <c r="K1211" s="3">
        <v>154615</v>
      </c>
      <c r="L1211" s="3">
        <f t="shared" si="254"/>
        <v>122829</v>
      </c>
      <c r="M1211" s="3">
        <v>31786</v>
      </c>
      <c r="N1211" s="3">
        <f t="shared" si="257"/>
        <v>2322.2428008670399</v>
      </c>
      <c r="O1211" s="3">
        <f t="shared" si="255"/>
        <v>486.58012057785515</v>
      </c>
      <c r="P1211" s="3">
        <f t="shared" si="256"/>
        <v>105.36417434742228</v>
      </c>
      <c r="Q1211" s="3">
        <v>2</v>
      </c>
      <c r="R1211" s="22">
        <v>18</v>
      </c>
      <c r="S1211" s="19">
        <f t="shared" si="258"/>
        <v>10.812891568396781</v>
      </c>
      <c r="T1211" s="20">
        <f t="shared" si="259"/>
        <v>3.6284871034888526E-2</v>
      </c>
      <c r="U1211" s="20">
        <f t="shared" si="260"/>
        <v>2.6567301150852041E-2</v>
      </c>
      <c r="V1211" s="21">
        <f t="shared" si="261"/>
        <v>2.095521621782322E-2</v>
      </c>
      <c r="W1211" s="26">
        <f t="shared" si="262"/>
        <v>2.3414260966093838</v>
      </c>
      <c r="X1211" s="27">
        <f t="shared" si="263"/>
        <v>0.29267826207617298</v>
      </c>
      <c r="Y1211" s="27">
        <f t="shared" si="264"/>
        <v>0.14633913103808649</v>
      </c>
      <c r="Z1211" s="27">
        <f t="shared" si="265"/>
        <v>9.7559420692057655E-2</v>
      </c>
    </row>
    <row r="1212" spans="1:26" ht="15.75" customHeight="1" x14ac:dyDescent="0.25">
      <c r="A1212" s="2" t="s">
        <v>296</v>
      </c>
      <c r="B1212" t="s">
        <v>339</v>
      </c>
      <c r="C1212" t="s">
        <v>338</v>
      </c>
      <c r="D1212" s="18">
        <f>VLOOKUP(C1212,'Infected rate by state'!B:E,4,0)</f>
        <v>6.5879438360785369E-3</v>
      </c>
      <c r="E1212" s="3">
        <v>4590</v>
      </c>
      <c r="F1212" s="2">
        <v>442</v>
      </c>
      <c r="G1212" s="3">
        <v>2225</v>
      </c>
      <c r="H1212" s="4">
        <f t="shared" si="266"/>
        <v>3407.5</v>
      </c>
      <c r="I1212" s="2">
        <v>202</v>
      </c>
      <c r="J1212" s="4">
        <f t="shared" si="267"/>
        <v>322</v>
      </c>
      <c r="K1212" s="3">
        <v>951715</v>
      </c>
      <c r="L1212" s="3">
        <f t="shared" si="254"/>
        <v>753046</v>
      </c>
      <c r="M1212" s="3">
        <v>198669</v>
      </c>
      <c r="N1212" s="3">
        <f t="shared" si="257"/>
        <v>12539.68993590697</v>
      </c>
      <c r="O1212" s="3">
        <f t="shared" si="255"/>
        <v>2631.2169284766028</v>
      </c>
      <c r="P1212" s="3">
        <f t="shared" si="256"/>
        <v>570.73838998632539</v>
      </c>
      <c r="Q1212" s="3">
        <v>2</v>
      </c>
      <c r="R1212" s="22">
        <v>18</v>
      </c>
      <c r="S1212" s="19">
        <f t="shared" si="258"/>
        <v>58.47148729948006</v>
      </c>
      <c r="T1212" s="20">
        <f t="shared" si="259"/>
        <v>2.6279320134597779E-2</v>
      </c>
      <c r="U1212" s="20">
        <f t="shared" si="260"/>
        <v>1.7159644108431418E-2</v>
      </c>
      <c r="V1212" s="21">
        <f t="shared" si="261"/>
        <v>1.273888612189108E-2</v>
      </c>
      <c r="W1212" s="26">
        <f t="shared" si="262"/>
        <v>12.683075333029453</v>
      </c>
      <c r="X1212" s="27">
        <f t="shared" si="263"/>
        <v>6.2787501648660662E-2</v>
      </c>
      <c r="Y1212" s="27">
        <f t="shared" si="264"/>
        <v>3.9388432711271591E-2</v>
      </c>
      <c r="Z1212" s="27">
        <f t="shared" si="265"/>
        <v>2.8694740572464825E-2</v>
      </c>
    </row>
    <row r="1213" spans="1:26" ht="15.75" customHeight="1" x14ac:dyDescent="0.25">
      <c r="A1213" s="2" t="s">
        <v>297</v>
      </c>
      <c r="B1213" t="s">
        <v>383</v>
      </c>
      <c r="C1213" t="s">
        <v>382</v>
      </c>
      <c r="D1213" s="18">
        <f>VLOOKUP(C1213,'Infected rate by state'!B:E,4,0)</f>
        <v>8.525765865415048E-3</v>
      </c>
      <c r="E1213" s="2">
        <v>651</v>
      </c>
      <c r="F1213" s="2">
        <v>102</v>
      </c>
      <c r="G1213" s="2">
        <v>263</v>
      </c>
      <c r="H1213" s="4">
        <f t="shared" si="266"/>
        <v>457</v>
      </c>
      <c r="I1213" s="2">
        <v>24</v>
      </c>
      <c r="J1213" s="4">
        <f t="shared" si="267"/>
        <v>63</v>
      </c>
      <c r="K1213" s="3">
        <v>198135</v>
      </c>
      <c r="L1213" s="3">
        <f t="shared" si="254"/>
        <v>151017</v>
      </c>
      <c r="M1213" s="3">
        <v>47118</v>
      </c>
      <c r="N1213" s="3">
        <f t="shared" si="257"/>
        <v>3378.5052394880213</v>
      </c>
      <c r="O1213" s="3">
        <f t="shared" si="255"/>
        <v>718.24223235158297</v>
      </c>
      <c r="P1213" s="3">
        <f t="shared" si="256"/>
        <v>158.19891579692325</v>
      </c>
      <c r="Q1213" s="3">
        <v>2</v>
      </c>
      <c r="R1213" s="22">
        <v>18</v>
      </c>
      <c r="S1213" s="19">
        <f t="shared" si="258"/>
        <v>15.960938496701845</v>
      </c>
      <c r="T1213" s="20">
        <f t="shared" si="259"/>
        <v>6.0687979074911955E-2</v>
      </c>
      <c r="U1213" s="20">
        <f t="shared" si="260"/>
        <v>3.4925467170025919E-2</v>
      </c>
      <c r="V1213" s="21">
        <f t="shared" si="261"/>
        <v>2.4517570655455984E-2</v>
      </c>
      <c r="W1213" s="26">
        <f t="shared" si="262"/>
        <v>3.51553146215385</v>
      </c>
      <c r="X1213" s="27">
        <f t="shared" si="263"/>
        <v>0.14648047758974375</v>
      </c>
      <c r="Y1213" s="27">
        <f t="shared" si="264"/>
        <v>5.5802086700854764E-2</v>
      </c>
      <c r="Z1213" s="27">
        <f t="shared" si="265"/>
        <v>3.4465994726998531E-2</v>
      </c>
    </row>
    <row r="1214" spans="1:26" ht="15.75" customHeight="1" x14ac:dyDescent="0.25">
      <c r="A1214" s="2" t="s">
        <v>298</v>
      </c>
      <c r="B1214" t="s">
        <v>321</v>
      </c>
      <c r="C1214" t="s">
        <v>320</v>
      </c>
      <c r="D1214" s="18">
        <f>VLOOKUP(C1214,'Infected rate by state'!B:E,4,0)</f>
        <v>1.5074225170419944E-2</v>
      </c>
      <c r="E1214" s="3">
        <v>1845</v>
      </c>
      <c r="F1214" s="2">
        <v>237</v>
      </c>
      <c r="G1214" s="2">
        <v>601</v>
      </c>
      <c r="H1214" s="4">
        <f t="shared" si="266"/>
        <v>1223</v>
      </c>
      <c r="I1214" s="2">
        <v>62</v>
      </c>
      <c r="J1214" s="4">
        <f t="shared" si="267"/>
        <v>149.5</v>
      </c>
      <c r="K1214" s="3">
        <v>637120</v>
      </c>
      <c r="L1214" s="3">
        <f t="shared" si="254"/>
        <v>516999</v>
      </c>
      <c r="M1214" s="3">
        <v>120121</v>
      </c>
      <c r="N1214" s="3">
        <f t="shared" si="257"/>
        <v>19208.180681155911</v>
      </c>
      <c r="O1214" s="3">
        <f t="shared" si="255"/>
        <v>3993.5932197418661</v>
      </c>
      <c r="P1214" s="3">
        <f t="shared" si="256"/>
        <v>856.74325894270874</v>
      </c>
      <c r="Q1214" s="3">
        <v>2</v>
      </c>
      <c r="R1214" s="22">
        <v>18</v>
      </c>
      <c r="S1214" s="19">
        <f t="shared" si="258"/>
        <v>88.746515994263689</v>
      </c>
      <c r="T1214" s="20">
        <f t="shared" si="259"/>
        <v>0.14766475207032229</v>
      </c>
      <c r="U1214" s="20">
        <f t="shared" si="260"/>
        <v>7.2564608335456818E-2</v>
      </c>
      <c r="V1214" s="21">
        <f t="shared" si="261"/>
        <v>4.8101092679817714E-2</v>
      </c>
      <c r="W1214" s="26">
        <f t="shared" si="262"/>
        <v>19.038739087615749</v>
      </c>
      <c r="X1214" s="27">
        <f t="shared" si="263"/>
        <v>0.30707643689702818</v>
      </c>
      <c r="Y1214" s="27">
        <f t="shared" si="264"/>
        <v>0.12734942533522239</v>
      </c>
      <c r="Z1214" s="27">
        <f t="shared" si="265"/>
        <v>8.0332232437197254E-2</v>
      </c>
    </row>
    <row r="1215" spans="1:26" ht="15.75" customHeight="1" x14ac:dyDescent="0.25">
      <c r="A1215" s="2" t="s">
        <v>298</v>
      </c>
      <c r="B1215" t="s">
        <v>373</v>
      </c>
      <c r="C1215" t="s">
        <v>372</v>
      </c>
      <c r="D1215" s="18">
        <f>VLOOKUP(C1215,'Infected rate by state'!B:E,4,0)</f>
        <v>8.0007670443122732E-3</v>
      </c>
      <c r="E1215" s="3">
        <v>1005</v>
      </c>
      <c r="F1215" s="2">
        <v>90</v>
      </c>
      <c r="G1215" s="2">
        <v>251</v>
      </c>
      <c r="H1215" s="4">
        <f t="shared" si="266"/>
        <v>628</v>
      </c>
      <c r="I1215" s="2">
        <v>17</v>
      </c>
      <c r="J1215" s="4">
        <f t="shared" si="267"/>
        <v>53.5</v>
      </c>
      <c r="K1215" s="3">
        <v>385088</v>
      </c>
      <c r="L1215" s="3">
        <f t="shared" si="254"/>
        <v>293503</v>
      </c>
      <c r="M1215" s="3">
        <v>91585</v>
      </c>
      <c r="N1215" s="3">
        <f t="shared" si="257"/>
        <v>6161.9987591202489</v>
      </c>
      <c r="O1215" s="3">
        <f t="shared" si="255"/>
        <v>1310.0023116859818</v>
      </c>
      <c r="P1215" s="3">
        <f t="shared" si="256"/>
        <v>288.54222773199217</v>
      </c>
      <c r="Q1215" s="3">
        <v>2</v>
      </c>
      <c r="R1215" s="22">
        <v>18</v>
      </c>
      <c r="S1215" s="19">
        <f t="shared" si="258"/>
        <v>29.111162481910707</v>
      </c>
      <c r="T1215" s="20">
        <f t="shared" si="259"/>
        <v>0.11598072701956456</v>
      </c>
      <c r="U1215" s="20">
        <f t="shared" si="260"/>
        <v>4.6355354270558452E-2</v>
      </c>
      <c r="V1215" s="21">
        <f t="shared" si="261"/>
        <v>2.896633082777185E-2</v>
      </c>
      <c r="W1215" s="26">
        <f t="shared" si="262"/>
        <v>6.4120495051553812</v>
      </c>
      <c r="X1215" s="27">
        <f t="shared" si="263"/>
        <v>0.37717938265619888</v>
      </c>
      <c r="Y1215" s="27">
        <f t="shared" si="264"/>
        <v>0.11985139261972676</v>
      </c>
      <c r="Z1215" s="27">
        <f t="shared" si="265"/>
        <v>7.1244994501726458E-2</v>
      </c>
    </row>
    <row r="1216" spans="1:26" ht="15.75" customHeight="1" x14ac:dyDescent="0.25">
      <c r="A1216" s="2" t="s">
        <v>299</v>
      </c>
      <c r="B1216" t="s">
        <v>399</v>
      </c>
      <c r="C1216" t="s">
        <v>398</v>
      </c>
      <c r="D1216" s="18">
        <f>VLOOKUP(C1216,'Infected rate by state'!B:E,4,0)</f>
        <v>9.4446465970496208E-3</v>
      </c>
      <c r="E1216" s="3">
        <v>1051</v>
      </c>
      <c r="F1216" s="2">
        <v>84</v>
      </c>
      <c r="G1216" s="2">
        <v>357</v>
      </c>
      <c r="H1216" s="4">
        <f t="shared" si="266"/>
        <v>704</v>
      </c>
      <c r="I1216" s="2">
        <v>22</v>
      </c>
      <c r="J1216" s="4">
        <f t="shared" si="267"/>
        <v>53</v>
      </c>
      <c r="K1216" s="3">
        <v>350240</v>
      </c>
      <c r="L1216" s="3">
        <f t="shared" si="254"/>
        <v>275910</v>
      </c>
      <c r="M1216" s="3">
        <v>74330</v>
      </c>
      <c r="N1216" s="3">
        <f t="shared" si="257"/>
        <v>6615.7860483013183</v>
      </c>
      <c r="O1216" s="3">
        <f t="shared" si="255"/>
        <v>1390.383259673403</v>
      </c>
      <c r="P1216" s="3">
        <f t="shared" si="256"/>
        <v>302.15213280027217</v>
      </c>
      <c r="Q1216" s="3">
        <v>2</v>
      </c>
      <c r="R1216" s="22">
        <v>18</v>
      </c>
      <c r="S1216" s="19">
        <f t="shared" si="258"/>
        <v>30.897405770520066</v>
      </c>
      <c r="T1216" s="20">
        <f t="shared" si="259"/>
        <v>8.6547355099495987E-2</v>
      </c>
      <c r="U1216" s="20">
        <f t="shared" si="260"/>
        <v>4.3888360469488734E-2</v>
      </c>
      <c r="V1216" s="21">
        <f t="shared" si="261"/>
        <v>2.9398102540932509E-2</v>
      </c>
      <c r="W1216" s="26">
        <f t="shared" si="262"/>
        <v>6.7144918400060485</v>
      </c>
      <c r="X1216" s="27">
        <f t="shared" si="263"/>
        <v>0.30520417454572946</v>
      </c>
      <c r="Y1216" s="27">
        <f t="shared" si="264"/>
        <v>0.12668852528313299</v>
      </c>
      <c r="Z1216" s="27">
        <f t="shared" si="265"/>
        <v>7.9934426666738667E-2</v>
      </c>
    </row>
    <row r="1217" spans="1:26" ht="15.75" customHeight="1" x14ac:dyDescent="0.25">
      <c r="A1217" s="2" t="s">
        <v>300</v>
      </c>
      <c r="B1217" t="s">
        <v>373</v>
      </c>
      <c r="C1217" t="s">
        <v>372</v>
      </c>
      <c r="D1217" s="18">
        <f>VLOOKUP(C1217,'Infected rate by state'!B:E,4,0)</f>
        <v>8.0007670443122732E-3</v>
      </c>
      <c r="E1217" s="3">
        <v>2870</v>
      </c>
      <c r="F1217" s="2">
        <v>499</v>
      </c>
      <c r="G1217" s="2">
        <v>843</v>
      </c>
      <c r="H1217" s="4">
        <f t="shared" si="266"/>
        <v>1856.5</v>
      </c>
      <c r="I1217" s="2">
        <v>40</v>
      </c>
      <c r="J1217" s="4">
        <f t="shared" si="267"/>
        <v>269.5</v>
      </c>
      <c r="K1217" s="3">
        <v>899862</v>
      </c>
      <c r="L1217" s="3">
        <f t="shared" si="254"/>
        <v>702568</v>
      </c>
      <c r="M1217" s="3">
        <v>197294</v>
      </c>
      <c r="N1217" s="3">
        <f t="shared" si="257"/>
        <v>14399.172468057861</v>
      </c>
      <c r="O1217" s="3">
        <f t="shared" si="255"/>
        <v>3035.7584022466972</v>
      </c>
      <c r="P1217" s="3">
        <f t="shared" si="256"/>
        <v>662.19112675518591</v>
      </c>
      <c r="Q1217" s="3">
        <v>2</v>
      </c>
      <c r="R1217" s="22">
        <v>18</v>
      </c>
      <c r="S1217" s="19">
        <f t="shared" si="258"/>
        <v>67.461297827704385</v>
      </c>
      <c r="T1217" s="20">
        <f t="shared" si="259"/>
        <v>8.0025264327051468E-2</v>
      </c>
      <c r="U1217" s="20">
        <f t="shared" si="260"/>
        <v>3.6337892716242597E-2</v>
      </c>
      <c r="V1217" s="21">
        <f t="shared" si="261"/>
        <v>2.3505678685611285E-2</v>
      </c>
      <c r="W1217" s="26">
        <f t="shared" si="262"/>
        <v>14.715358372337464</v>
      </c>
      <c r="X1217" s="27">
        <f t="shared" si="263"/>
        <v>0.36788395930843659</v>
      </c>
      <c r="Y1217" s="27">
        <f t="shared" si="264"/>
        <v>5.4602442940027696E-2</v>
      </c>
      <c r="Z1217" s="27">
        <f t="shared" si="265"/>
        <v>2.9489696136948827E-2</v>
      </c>
    </row>
    <row r="1218" spans="1:26" ht="15.75" customHeight="1" x14ac:dyDescent="0.25">
      <c r="A1218" s="2" t="s">
        <v>301</v>
      </c>
      <c r="B1218" t="s">
        <v>349</v>
      </c>
      <c r="C1218" t="s">
        <v>348</v>
      </c>
      <c r="D1218" s="18">
        <f>VLOOKUP(C1218,'Infected rate by state'!B:E,4,0)</f>
        <v>1.9670510547683942E-2</v>
      </c>
      <c r="E1218" s="3">
        <v>1525</v>
      </c>
      <c r="F1218" s="2">
        <v>169</v>
      </c>
      <c r="G1218" s="2">
        <v>425</v>
      </c>
      <c r="H1218" s="4">
        <f t="shared" si="266"/>
        <v>975</v>
      </c>
      <c r="I1218" s="2">
        <v>43</v>
      </c>
      <c r="J1218" s="4">
        <f t="shared" si="267"/>
        <v>106</v>
      </c>
      <c r="K1218" s="3">
        <v>652386</v>
      </c>
      <c r="L1218" s="3">
        <f t="shared" ref="L1218:L1281" si="268">K1218-M1218</f>
        <v>530263</v>
      </c>
      <c r="M1218" s="3">
        <v>122123</v>
      </c>
      <c r="N1218" s="3">
        <f t="shared" si="257"/>
        <v>25665.531388322674</v>
      </c>
      <c r="O1218" s="3">
        <f t="shared" ref="O1218:O1281" si="269">0.19*N1218*(L1218/K1218)+0.285*N1218*(M1218/K1218)</f>
        <v>5332.8730981081208</v>
      </c>
      <c r="P1218" s="3">
        <f t="shared" ref="P1218:P1281" si="270">0.0361*N1218*(L1218/K1218)+0.0812*N1218*(M1218/K1218)</f>
        <v>1143.206085835704</v>
      </c>
      <c r="Q1218" s="3">
        <v>2</v>
      </c>
      <c r="R1218" s="22">
        <v>18</v>
      </c>
      <c r="S1218" s="19">
        <f t="shared" si="258"/>
        <v>118.50829106906934</v>
      </c>
      <c r="T1218" s="20">
        <f t="shared" si="259"/>
        <v>0.27884303780957492</v>
      </c>
      <c r="U1218" s="20">
        <f t="shared" si="260"/>
        <v>0.12154696519904548</v>
      </c>
      <c r="V1218" s="21">
        <f t="shared" si="261"/>
        <v>7.771035479938973E-2</v>
      </c>
      <c r="W1218" s="26">
        <f t="shared" si="262"/>
        <v>25.404579685237866</v>
      </c>
      <c r="X1218" s="27">
        <f t="shared" si="263"/>
        <v>0.59080417872646196</v>
      </c>
      <c r="Y1218" s="27">
        <f t="shared" si="264"/>
        <v>0.23966584608714969</v>
      </c>
      <c r="Z1218" s="27">
        <f t="shared" si="265"/>
        <v>0.15032295671738383</v>
      </c>
    </row>
    <row r="1219" spans="1:26" ht="15.75" customHeight="1" x14ac:dyDescent="0.25">
      <c r="A1219" s="2" t="s">
        <v>302</v>
      </c>
      <c r="B1219" t="s">
        <v>400</v>
      </c>
      <c r="C1219" t="s">
        <v>291</v>
      </c>
      <c r="D1219" s="18">
        <f>VLOOKUP(C1219,'Infected rate by state'!B:E,4,0)</f>
        <v>5.5896269710740548E-3</v>
      </c>
      <c r="E1219" s="2">
        <v>369</v>
      </c>
      <c r="F1219" s="2">
        <v>58</v>
      </c>
      <c r="G1219" s="2">
        <v>200</v>
      </c>
      <c r="H1219" s="4">
        <f t="shared" si="266"/>
        <v>284.5</v>
      </c>
      <c r="I1219" s="2">
        <v>33</v>
      </c>
      <c r="J1219" s="4">
        <f t="shared" si="267"/>
        <v>45.5</v>
      </c>
      <c r="K1219" s="3">
        <v>220972</v>
      </c>
      <c r="L1219" s="3">
        <f t="shared" si="268"/>
        <v>180265</v>
      </c>
      <c r="M1219" s="3">
        <v>40707</v>
      </c>
      <c r="N1219" s="3">
        <f t="shared" ref="N1219:N1237" si="271">K1219*D1219*Q1219</f>
        <v>2470.3021021043519</v>
      </c>
      <c r="O1219" s="3">
        <f t="shared" si="269"/>
        <v>512.58941897101408</v>
      </c>
      <c r="P1219" s="3">
        <f t="shared" si="270"/>
        <v>109.70173833502545</v>
      </c>
      <c r="Q1219" s="3">
        <v>2</v>
      </c>
      <c r="R1219" s="22">
        <v>18</v>
      </c>
      <c r="S1219" s="19">
        <f t="shared" ref="S1219:S1221" si="272">O1219/(R1219*30/12)</f>
        <v>11.390875977133646</v>
      </c>
      <c r="T1219" s="20">
        <f t="shared" ref="T1219:T1237" si="273">S1219/$G1219</f>
        <v>5.6954379885668233E-2</v>
      </c>
      <c r="U1219" s="20">
        <f t="shared" ref="U1219:U1237" si="274">S1219/$H1219</f>
        <v>4.0038228390627928E-2</v>
      </c>
      <c r="V1219" s="21">
        <f t="shared" ref="V1219:V1237" si="275">S1219/$E1219</f>
        <v>3.0869582593858119E-2</v>
      </c>
      <c r="W1219" s="26">
        <f t="shared" ref="W1219:W1237" si="276">P1219/(R1219*30/12)</f>
        <v>2.4378164074450099</v>
      </c>
      <c r="X1219" s="27">
        <f t="shared" si="263"/>
        <v>7.3873224468030602E-2</v>
      </c>
      <c r="Y1219" s="27">
        <f t="shared" si="264"/>
        <v>5.3578382581209012E-2</v>
      </c>
      <c r="Z1219" s="27">
        <f t="shared" si="265"/>
        <v>4.2031317369741548E-2</v>
      </c>
    </row>
    <row r="1220" spans="1:26" ht="15.75" customHeight="1" x14ac:dyDescent="0.25">
      <c r="A1220" s="2" t="s">
        <v>303</v>
      </c>
      <c r="B1220" t="s">
        <v>383</v>
      </c>
      <c r="C1220" t="s">
        <v>382</v>
      </c>
      <c r="D1220" s="18">
        <f>VLOOKUP(C1220,'Infected rate by state'!B:E,4,0)</f>
        <v>8.525765865415048E-3</v>
      </c>
      <c r="E1220" s="2">
        <v>868</v>
      </c>
      <c r="F1220" s="2">
        <v>79</v>
      </c>
      <c r="G1220" s="2">
        <v>267</v>
      </c>
      <c r="H1220" s="4">
        <f t="shared" si="266"/>
        <v>567.5</v>
      </c>
      <c r="I1220" s="2">
        <v>8</v>
      </c>
      <c r="J1220" s="4">
        <f t="shared" si="267"/>
        <v>43.5</v>
      </c>
      <c r="K1220" s="3">
        <v>343334</v>
      </c>
      <c r="L1220" s="3">
        <f t="shared" si="268"/>
        <v>269561</v>
      </c>
      <c r="M1220" s="3">
        <v>73773</v>
      </c>
      <c r="N1220" s="3">
        <f t="shared" si="271"/>
        <v>5854.3705952728205</v>
      </c>
      <c r="O1220" s="3">
        <f t="shared" si="269"/>
        <v>1231.8349648877961</v>
      </c>
      <c r="P1220" s="3">
        <f t="shared" si="270"/>
        <v>268.07599202142046</v>
      </c>
      <c r="Q1220" s="3">
        <v>2</v>
      </c>
      <c r="R1220" s="22">
        <v>18</v>
      </c>
      <c r="S1220" s="19">
        <f t="shared" si="272"/>
        <v>27.374110330839912</v>
      </c>
      <c r="T1220" s="20">
        <f t="shared" si="273"/>
        <v>0.1025247577934079</v>
      </c>
      <c r="U1220" s="20">
        <f t="shared" si="274"/>
        <v>4.8236317763594556E-2</v>
      </c>
      <c r="V1220" s="21">
        <f t="shared" si="275"/>
        <v>3.1536993468709577E-2</v>
      </c>
      <c r="W1220" s="26">
        <f t="shared" si="276"/>
        <v>5.9572442671426771</v>
      </c>
      <c r="X1220" s="27">
        <f t="shared" ref="X1220:X1238" si="277">W1220/$I1220</f>
        <v>0.74465553339283463</v>
      </c>
      <c r="Y1220" s="27">
        <f t="shared" ref="Y1220:Y1238" si="278">W1220/$J1220</f>
        <v>0.13694814407224545</v>
      </c>
      <c r="Z1220" s="27">
        <f t="shared" ref="Z1220:Z1238" si="279">W1220/$F1220</f>
        <v>7.5408155280287048E-2</v>
      </c>
    </row>
    <row r="1221" spans="1:26" ht="15.75" customHeight="1" x14ac:dyDescent="0.25">
      <c r="A1221" s="2" t="s">
        <v>304</v>
      </c>
      <c r="B1221" t="s">
        <v>377</v>
      </c>
      <c r="C1221" t="s">
        <v>376</v>
      </c>
      <c r="D1221" s="18">
        <f>VLOOKUP(C1221,'Infected rate by state'!B:E,4,0)</f>
        <v>5.6936382854354227E-3</v>
      </c>
      <c r="E1221" s="3">
        <v>1555</v>
      </c>
      <c r="F1221" s="2">
        <v>158</v>
      </c>
      <c r="G1221" s="2">
        <v>543</v>
      </c>
      <c r="H1221" s="4">
        <f t="shared" si="266"/>
        <v>1049</v>
      </c>
      <c r="I1221" s="2">
        <v>66</v>
      </c>
      <c r="J1221" s="4">
        <f t="shared" si="267"/>
        <v>112</v>
      </c>
      <c r="K1221" s="3">
        <v>493628</v>
      </c>
      <c r="L1221" s="3">
        <f t="shared" si="268"/>
        <v>369461</v>
      </c>
      <c r="M1221" s="3">
        <v>124167</v>
      </c>
      <c r="N1221" s="3">
        <f t="shared" si="271"/>
        <v>5621.0785591258336</v>
      </c>
      <c r="O1221" s="3">
        <f t="shared" si="269"/>
        <v>1202.3277033815637</v>
      </c>
      <c r="P1221" s="3">
        <f t="shared" si="270"/>
        <v>266.68890703032952</v>
      </c>
      <c r="Q1221" s="3">
        <v>2</v>
      </c>
      <c r="R1221" s="22">
        <v>18</v>
      </c>
      <c r="S1221" s="19">
        <f t="shared" si="272"/>
        <v>26.718393408479191</v>
      </c>
      <c r="T1221" s="20">
        <f t="shared" si="273"/>
        <v>4.9205144398672546E-2</v>
      </c>
      <c r="U1221" s="20">
        <f t="shared" si="274"/>
        <v>2.5470346433249944E-2</v>
      </c>
      <c r="V1221" s="21">
        <f t="shared" si="275"/>
        <v>1.7182246564938386E-2</v>
      </c>
      <c r="W1221" s="26">
        <f t="shared" si="276"/>
        <v>5.9264201562295451</v>
      </c>
      <c r="X1221" s="27">
        <f t="shared" si="277"/>
        <v>8.9794244791356739E-2</v>
      </c>
      <c r="Y1221" s="27">
        <f t="shared" si="278"/>
        <v>5.2914465680620935E-2</v>
      </c>
      <c r="Z1221" s="27">
        <f t="shared" si="279"/>
        <v>3.7508988330566741E-2</v>
      </c>
    </row>
    <row r="1222" spans="1:26" customFormat="1" ht="15.75" customHeight="1" x14ac:dyDescent="0.25">
      <c r="A1222" s="2" t="s">
        <v>12</v>
      </c>
      <c r="B1222" t="s">
        <v>393</v>
      </c>
      <c r="C1222" t="s">
        <v>392</v>
      </c>
      <c r="D1222" s="18">
        <f>VLOOKUP(C1222,'Infected rate by state'!B:E,4,0)</f>
        <v>7.5097590818065515E-3</v>
      </c>
      <c r="E1222" s="2">
        <v>980</v>
      </c>
      <c r="F1222" s="2">
        <v>127</v>
      </c>
      <c r="G1222" s="2">
        <v>565</v>
      </c>
      <c r="H1222" s="4">
        <f>G1222+(E1222-G1222)*0.5</f>
        <v>772.5</v>
      </c>
      <c r="I1222" s="2">
        <v>68</v>
      </c>
      <c r="J1222" s="4">
        <f>I1222+(F1222-I1222)*0.5</f>
        <v>97.5</v>
      </c>
      <c r="K1222" s="3">
        <v>226444</v>
      </c>
      <c r="L1222" s="3">
        <f t="shared" si="268"/>
        <v>176032</v>
      </c>
      <c r="M1222" s="3">
        <v>50412</v>
      </c>
      <c r="N1222" s="3">
        <f>K1222*D1222*Q1222</f>
        <v>8502.6994276030127</v>
      </c>
      <c r="O1222" s="3">
        <f t="shared" si="269"/>
        <v>1795.3393292897877</v>
      </c>
      <c r="P1222" s="3">
        <f t="shared" si="270"/>
        <v>392.3176846610919</v>
      </c>
      <c r="Q1222" s="3">
        <v>5</v>
      </c>
      <c r="R1222" s="3">
        <v>3</v>
      </c>
      <c r="S1222" s="19">
        <f>O1222/(R1222*30/12)</f>
        <v>239.37857723863834</v>
      </c>
      <c r="T1222" s="20">
        <f>S1222/$G1222</f>
        <v>0.42367889776750151</v>
      </c>
      <c r="U1222" s="20">
        <f>S1222/$H1222</f>
        <v>0.30987518089144123</v>
      </c>
      <c r="V1222" s="21">
        <f>S1222/$E1222</f>
        <v>0.24426385432514117</v>
      </c>
      <c r="W1222" s="26">
        <f>P1222/(R1222*30/12)</f>
        <v>52.309024621478919</v>
      </c>
      <c r="X1222" s="27">
        <f>W1222/$I1222</f>
        <v>0.76925036208057229</v>
      </c>
      <c r="Y1222" s="27">
        <f>W1222/$J1222</f>
        <v>0.53650281663055299</v>
      </c>
      <c r="Z1222" s="27">
        <f>W1222/$F1222</f>
        <v>0.41188208363369228</v>
      </c>
    </row>
    <row r="1223" spans="1:26" customFormat="1" ht="15.75" customHeight="1" x14ac:dyDescent="0.25">
      <c r="A1223" s="2" t="s">
        <v>13</v>
      </c>
      <c r="B1223" t="s">
        <v>377</v>
      </c>
      <c r="C1223" t="s">
        <v>376</v>
      </c>
      <c r="D1223" s="18">
        <f>VLOOKUP(C1223,'Infected rate by state'!B:E,4,0)</f>
        <v>5.6936382854354227E-3</v>
      </c>
      <c r="E1223" s="3">
        <v>1358</v>
      </c>
      <c r="F1223" s="2">
        <v>186</v>
      </c>
      <c r="G1223" s="2">
        <v>518</v>
      </c>
      <c r="H1223" s="4">
        <f t="shared" ref="H1223:H1286" si="280">G1223+(E1223-G1223)*0.5</f>
        <v>938</v>
      </c>
      <c r="I1223" s="2">
        <v>94</v>
      </c>
      <c r="J1223" s="4">
        <f t="shared" ref="J1223:J1286" si="281">I1223+(F1223-I1223)*0.5</f>
        <v>140</v>
      </c>
      <c r="K1223" s="3">
        <v>547990</v>
      </c>
      <c r="L1223" s="3">
        <f t="shared" si="268"/>
        <v>436948</v>
      </c>
      <c r="M1223" s="3">
        <v>111042</v>
      </c>
      <c r="N1223" s="3">
        <f t="shared" ref="N1223:N1286" si="282">K1223*D1223*Q1223</f>
        <v>15600.284220178786</v>
      </c>
      <c r="O1223" s="3">
        <f t="shared" si="269"/>
        <v>3264.3646685173462</v>
      </c>
      <c r="P1223" s="3">
        <f t="shared" si="270"/>
        <v>705.73879790024694</v>
      </c>
      <c r="Q1223" s="3">
        <v>5</v>
      </c>
      <c r="R1223" s="3">
        <v>3</v>
      </c>
      <c r="S1223" s="19">
        <f t="shared" ref="S1223:S1286" si="283">O1223/(R1223*30/12)</f>
        <v>435.24862246897948</v>
      </c>
      <c r="T1223" s="20">
        <f t="shared" ref="T1223:T1286" si="284">S1223/$G1223</f>
        <v>0.84024830592467081</v>
      </c>
      <c r="U1223" s="20">
        <f t="shared" ref="U1223:U1286" si="285">S1223/$H1223</f>
        <v>0.46401772118228091</v>
      </c>
      <c r="V1223" s="21">
        <f t="shared" ref="V1223:V1286" si="286">S1223/$E1223</f>
        <v>0.32050708576508063</v>
      </c>
      <c r="W1223" s="26">
        <f t="shared" ref="W1223:W1286" si="287">P1223/(R1223*30/12)</f>
        <v>94.098506386699597</v>
      </c>
      <c r="X1223" s="27">
        <f>W1223/$I1223</f>
        <v>1.0010479402840382</v>
      </c>
      <c r="Y1223" s="27">
        <f>W1223/$J1223</f>
        <v>0.67213218847642564</v>
      </c>
      <c r="Z1223" s="27">
        <f>W1223/$F1223</f>
        <v>0.50590594831558922</v>
      </c>
    </row>
    <row r="1224" spans="1:26" customFormat="1" ht="15.75" customHeight="1" x14ac:dyDescent="0.25">
      <c r="A1224" s="2" t="s">
        <v>14</v>
      </c>
      <c r="B1224" t="s">
        <v>315</v>
      </c>
      <c r="C1224" t="s">
        <v>314</v>
      </c>
      <c r="D1224" s="18">
        <f>VLOOKUP(C1224,'Infected rate by state'!B:E,4,0)</f>
        <v>7.5362096948057532E-3</v>
      </c>
      <c r="E1224" s="3">
        <v>2695</v>
      </c>
      <c r="F1224" s="2">
        <v>293</v>
      </c>
      <c r="G1224" s="2">
        <v>665</v>
      </c>
      <c r="H1224" s="4">
        <f t="shared" si="280"/>
        <v>1680</v>
      </c>
      <c r="I1224" s="2">
        <v>139</v>
      </c>
      <c r="J1224" s="4">
        <f t="shared" si="281"/>
        <v>216</v>
      </c>
      <c r="K1224" s="3">
        <v>1310189</v>
      </c>
      <c r="L1224" s="3">
        <f t="shared" si="268"/>
        <v>1095198</v>
      </c>
      <c r="M1224" s="3">
        <v>214991</v>
      </c>
      <c r="N1224" s="3">
        <f t="shared" si="282"/>
        <v>49369.295219139276</v>
      </c>
      <c r="O1224" s="3">
        <f t="shared" si="269"/>
        <v>10149.769289422053</v>
      </c>
      <c r="P1224" s="3">
        <f t="shared" si="270"/>
        <v>2147.5905492017719</v>
      </c>
      <c r="Q1224" s="3">
        <v>5</v>
      </c>
      <c r="R1224" s="3">
        <v>3</v>
      </c>
      <c r="S1224" s="19">
        <f t="shared" si="283"/>
        <v>1353.3025719229404</v>
      </c>
      <c r="T1224" s="20">
        <f t="shared" si="284"/>
        <v>2.0350414615382562</v>
      </c>
      <c r="U1224" s="20">
        <f t="shared" si="285"/>
        <v>0.80553724519222647</v>
      </c>
      <c r="V1224" s="21">
        <f t="shared" si="286"/>
        <v>0.50215308791203728</v>
      </c>
      <c r="W1224" s="26">
        <f t="shared" si="287"/>
        <v>286.34540656023626</v>
      </c>
      <c r="X1224" s="27">
        <f t="shared" ref="X1224:X1287" si="288">W1224/$I1224</f>
        <v>2.0600388961168075</v>
      </c>
      <c r="Y1224" s="27">
        <f t="shared" ref="Y1224:Y1287" si="289">W1224/$J1224</f>
        <v>1.3256731785196123</v>
      </c>
      <c r="Z1224" s="27">
        <f t="shared" ref="Z1224:Z1287" si="290">W1224/$F1224</f>
        <v>0.9772880769973934</v>
      </c>
    </row>
    <row r="1225" spans="1:26" customFormat="1" ht="15.75" customHeight="1" x14ac:dyDescent="0.25">
      <c r="A1225" s="2" t="s">
        <v>15</v>
      </c>
      <c r="B1225" t="s">
        <v>327</v>
      </c>
      <c r="C1225" t="s">
        <v>326</v>
      </c>
      <c r="D1225" s="18">
        <f>VLOOKUP(C1225,'Infected rate by state'!B:E,4,0)</f>
        <v>1.0244051329943483E-2</v>
      </c>
      <c r="E1225" s="2">
        <v>704</v>
      </c>
      <c r="F1225" s="2">
        <v>60</v>
      </c>
      <c r="G1225" s="2">
        <v>221</v>
      </c>
      <c r="H1225" s="4">
        <f t="shared" si="280"/>
        <v>462.5</v>
      </c>
      <c r="I1225" s="2">
        <v>27</v>
      </c>
      <c r="J1225" s="4">
        <f t="shared" si="281"/>
        <v>43.5</v>
      </c>
      <c r="K1225" s="3">
        <v>157143</v>
      </c>
      <c r="L1225" s="3">
        <f t="shared" si="268"/>
        <v>126677</v>
      </c>
      <c r="M1225" s="3">
        <v>30466</v>
      </c>
      <c r="N1225" s="3">
        <f t="shared" si="282"/>
        <v>8048.9047907065433</v>
      </c>
      <c r="O1225" s="3">
        <f t="shared" si="269"/>
        <v>1677.5371624478207</v>
      </c>
      <c r="P1225" s="3">
        <f t="shared" si="270"/>
        <v>360.94294583747831</v>
      </c>
      <c r="Q1225" s="3">
        <v>5</v>
      </c>
      <c r="R1225" s="3">
        <v>3</v>
      </c>
      <c r="S1225" s="19">
        <f t="shared" si="283"/>
        <v>223.67162165970942</v>
      </c>
      <c r="T1225" s="20">
        <f t="shared" si="284"/>
        <v>1.0120887857905403</v>
      </c>
      <c r="U1225" s="20">
        <f t="shared" si="285"/>
        <v>0.48361431710207442</v>
      </c>
      <c r="V1225" s="21">
        <f t="shared" si="286"/>
        <v>0.31771537167572361</v>
      </c>
      <c r="W1225" s="26">
        <f t="shared" si="287"/>
        <v>48.125726111663774</v>
      </c>
      <c r="X1225" s="27">
        <f t="shared" si="288"/>
        <v>1.7824343004319916</v>
      </c>
      <c r="Y1225" s="27">
        <f t="shared" si="289"/>
        <v>1.1063385313026155</v>
      </c>
      <c r="Z1225" s="27">
        <f t="shared" si="290"/>
        <v>0.80209543519439619</v>
      </c>
    </row>
    <row r="1226" spans="1:26" customFormat="1" ht="15.75" customHeight="1" x14ac:dyDescent="0.25">
      <c r="A1226" s="2" t="s">
        <v>15</v>
      </c>
      <c r="B1226" t="s">
        <v>371</v>
      </c>
      <c r="C1226" t="s">
        <v>370</v>
      </c>
      <c r="D1226" s="18">
        <f>VLOOKUP(C1226,'Infected rate by state'!B:E,4,0)</f>
        <v>2.5429318796877907E-2</v>
      </c>
      <c r="E1226" s="3">
        <v>4804</v>
      </c>
      <c r="F1226" s="2">
        <v>425</v>
      </c>
      <c r="G1226" s="3">
        <v>1579</v>
      </c>
      <c r="H1226" s="4">
        <f t="shared" si="280"/>
        <v>3191.5</v>
      </c>
      <c r="I1226" s="2">
        <v>193</v>
      </c>
      <c r="J1226" s="4">
        <f t="shared" si="281"/>
        <v>309</v>
      </c>
      <c r="K1226" s="3">
        <v>1477723</v>
      </c>
      <c r="L1226" s="3">
        <f t="shared" si="268"/>
        <v>1159028</v>
      </c>
      <c r="M1226" s="3">
        <v>318695</v>
      </c>
      <c r="N1226" s="3">
        <f t="shared" si="282"/>
        <v>187887.44630239406</v>
      </c>
      <c r="O1226" s="3">
        <f t="shared" si="269"/>
        <v>39548.108255591098</v>
      </c>
      <c r="P1226" s="3">
        <f t="shared" si="270"/>
        <v>8610.2331795368864</v>
      </c>
      <c r="Q1226" s="3">
        <v>5</v>
      </c>
      <c r="R1226" s="3">
        <v>3</v>
      </c>
      <c r="S1226" s="19">
        <f t="shared" si="283"/>
        <v>5273.0811007454795</v>
      </c>
      <c r="T1226" s="20">
        <f t="shared" si="284"/>
        <v>3.3395067135816845</v>
      </c>
      <c r="U1226" s="20">
        <f t="shared" si="285"/>
        <v>1.6522265708116808</v>
      </c>
      <c r="V1226" s="21">
        <f t="shared" si="286"/>
        <v>1.0976438594391089</v>
      </c>
      <c r="W1226" s="26">
        <f t="shared" si="287"/>
        <v>1148.0310906049183</v>
      </c>
      <c r="X1226" s="27">
        <f t="shared" si="288"/>
        <v>5.9483476197146024</v>
      </c>
      <c r="Y1226" s="27">
        <f t="shared" si="289"/>
        <v>3.7153109728314506</v>
      </c>
      <c r="Z1226" s="27">
        <f t="shared" si="290"/>
        <v>2.7012496249527489</v>
      </c>
    </row>
    <row r="1227" spans="1:26" customFormat="1" ht="15.75" customHeight="1" x14ac:dyDescent="0.25">
      <c r="A1227" s="2" t="s">
        <v>16</v>
      </c>
      <c r="B1227" t="s">
        <v>369</v>
      </c>
      <c r="C1227" t="s">
        <v>368</v>
      </c>
      <c r="D1227" s="18">
        <f>VLOOKUP(C1227,'Infected rate by state'!B:E,4,0)</f>
        <v>7.5294044722691422E-3</v>
      </c>
      <c r="E1227" s="3">
        <v>2908</v>
      </c>
      <c r="F1227" s="2">
        <v>380</v>
      </c>
      <c r="G1227" s="3">
        <v>1102</v>
      </c>
      <c r="H1227" s="4">
        <f t="shared" si="280"/>
        <v>2005</v>
      </c>
      <c r="I1227" s="2">
        <v>161</v>
      </c>
      <c r="J1227" s="4">
        <f t="shared" si="281"/>
        <v>270.5</v>
      </c>
      <c r="K1227" s="3">
        <v>1336795</v>
      </c>
      <c r="L1227" s="3">
        <f t="shared" si="268"/>
        <v>1057338</v>
      </c>
      <c r="M1227" s="3">
        <v>279457</v>
      </c>
      <c r="N1227" s="3">
        <f t="shared" si="282"/>
        <v>50326.351257535141</v>
      </c>
      <c r="O1227" s="3">
        <f t="shared" si="269"/>
        <v>10561.475512094963</v>
      </c>
      <c r="P1227" s="3">
        <f t="shared" si="270"/>
        <v>2291.2659295513786</v>
      </c>
      <c r="Q1227" s="3">
        <v>5</v>
      </c>
      <c r="R1227" s="3">
        <v>3</v>
      </c>
      <c r="S1227" s="19">
        <f t="shared" si="283"/>
        <v>1408.1967349459951</v>
      </c>
      <c r="T1227" s="20">
        <f t="shared" si="284"/>
        <v>1.2778554763575274</v>
      </c>
      <c r="U1227" s="20">
        <f t="shared" si="285"/>
        <v>0.70234251119501001</v>
      </c>
      <c r="V1227" s="21">
        <f t="shared" si="286"/>
        <v>0.48424922109559665</v>
      </c>
      <c r="W1227" s="26">
        <f t="shared" si="287"/>
        <v>305.50212394018382</v>
      </c>
      <c r="X1227" s="27">
        <f t="shared" si="288"/>
        <v>1.8975287201253654</v>
      </c>
      <c r="Y1227" s="27">
        <f t="shared" si="289"/>
        <v>1.1293978703888496</v>
      </c>
      <c r="Z1227" s="27">
        <f t="shared" si="290"/>
        <v>0.80395295773732589</v>
      </c>
    </row>
    <row r="1228" spans="1:26" customFormat="1" ht="15.75" customHeight="1" x14ac:dyDescent="0.25">
      <c r="A1228" s="2" t="s">
        <v>17</v>
      </c>
      <c r="B1228" t="s">
        <v>343</v>
      </c>
      <c r="C1228" t="s">
        <v>342</v>
      </c>
      <c r="D1228" s="18">
        <f>VLOOKUP(C1228,'Infected rate by state'!B:E,4,0)</f>
        <v>1.6300221488851765E-2</v>
      </c>
      <c r="E1228" s="2">
        <v>917</v>
      </c>
      <c r="F1228" s="2">
        <v>43</v>
      </c>
      <c r="G1228" s="2">
        <v>402</v>
      </c>
      <c r="H1228" s="4">
        <f t="shared" si="280"/>
        <v>659.5</v>
      </c>
      <c r="I1228" s="2">
        <v>20</v>
      </c>
      <c r="J1228" s="4">
        <f t="shared" si="281"/>
        <v>31.5</v>
      </c>
      <c r="K1228" s="3">
        <v>221597</v>
      </c>
      <c r="L1228" s="3">
        <f t="shared" si="268"/>
        <v>177078</v>
      </c>
      <c r="M1228" s="3">
        <v>44519</v>
      </c>
      <c r="N1228" s="3">
        <f t="shared" si="282"/>
        <v>18060.40090632542</v>
      </c>
      <c r="O1228" s="3">
        <f t="shared" si="269"/>
        <v>3776.1692134213708</v>
      </c>
      <c r="P1228" s="3">
        <f t="shared" si="270"/>
        <v>815.61895860257175</v>
      </c>
      <c r="Q1228" s="3">
        <v>5</v>
      </c>
      <c r="R1228" s="3">
        <v>3</v>
      </c>
      <c r="S1228" s="19">
        <f t="shared" si="283"/>
        <v>503.48922845618279</v>
      </c>
      <c r="T1228" s="20">
        <f t="shared" si="284"/>
        <v>1.2524607673039372</v>
      </c>
      <c r="U1228" s="20">
        <f t="shared" si="285"/>
        <v>0.76344083162423471</v>
      </c>
      <c r="V1228" s="21">
        <f t="shared" si="286"/>
        <v>0.54906131783662249</v>
      </c>
      <c r="W1228" s="26">
        <f t="shared" si="287"/>
        <v>108.74919448034289</v>
      </c>
      <c r="X1228" s="27">
        <f t="shared" si="288"/>
        <v>5.4374597240171445</v>
      </c>
      <c r="Y1228" s="27">
        <f t="shared" si="289"/>
        <v>3.452355380328346</v>
      </c>
      <c r="Z1228" s="27">
        <f t="shared" si="290"/>
        <v>2.5290510344265789</v>
      </c>
    </row>
    <row r="1229" spans="1:26" customFormat="1" ht="15.75" customHeight="1" x14ac:dyDescent="0.25">
      <c r="A1229" s="2" t="s">
        <v>18</v>
      </c>
      <c r="B1229" t="s">
        <v>383</v>
      </c>
      <c r="C1229" t="s">
        <v>382</v>
      </c>
      <c r="D1229" s="18">
        <f>VLOOKUP(C1229,'Infected rate by state'!B:E,4,0)</f>
        <v>8.525765865415048E-3</v>
      </c>
      <c r="E1229" s="3">
        <v>3267</v>
      </c>
      <c r="F1229" s="2">
        <v>334</v>
      </c>
      <c r="G1229" s="3">
        <v>1267</v>
      </c>
      <c r="H1229" s="4">
        <f t="shared" si="280"/>
        <v>2267</v>
      </c>
      <c r="I1229" s="2">
        <v>143</v>
      </c>
      <c r="J1229" s="4">
        <f t="shared" si="281"/>
        <v>238.5</v>
      </c>
      <c r="K1229" s="3">
        <v>960572</v>
      </c>
      <c r="L1229" s="3">
        <f t="shared" si="268"/>
        <v>753196</v>
      </c>
      <c r="M1229" s="3">
        <v>207376</v>
      </c>
      <c r="N1229" s="3">
        <f t="shared" si="282"/>
        <v>40948.059844367315</v>
      </c>
      <c r="O1229" s="3">
        <f t="shared" si="269"/>
        <v>8619.9500009302883</v>
      </c>
      <c r="P1229" s="3">
        <f t="shared" si="270"/>
        <v>1876.9178049666332</v>
      </c>
      <c r="Q1229" s="3">
        <v>5</v>
      </c>
      <c r="R1229" s="3">
        <v>3</v>
      </c>
      <c r="S1229" s="19">
        <f t="shared" si="283"/>
        <v>1149.3266667907051</v>
      </c>
      <c r="T1229" s="20">
        <f t="shared" si="284"/>
        <v>0.90712444103449497</v>
      </c>
      <c r="U1229" s="20">
        <f t="shared" si="285"/>
        <v>0.50698132633026249</v>
      </c>
      <c r="V1229" s="21">
        <f t="shared" si="286"/>
        <v>0.35179879607918735</v>
      </c>
      <c r="W1229" s="26">
        <f t="shared" si="287"/>
        <v>250.25570732888443</v>
      </c>
      <c r="X1229" s="27">
        <f t="shared" si="288"/>
        <v>1.7500399113908003</v>
      </c>
      <c r="Y1229" s="27">
        <f t="shared" si="289"/>
        <v>1.0492901774795993</v>
      </c>
      <c r="Z1229" s="27">
        <f t="shared" si="290"/>
        <v>0.74926858481701919</v>
      </c>
    </row>
    <row r="1230" spans="1:26" customFormat="1" ht="15.75" customHeight="1" x14ac:dyDescent="0.25">
      <c r="A1230" s="2" t="s">
        <v>19</v>
      </c>
      <c r="B1230" t="s">
        <v>383</v>
      </c>
      <c r="C1230" t="s">
        <v>382</v>
      </c>
      <c r="D1230" s="18">
        <f>VLOOKUP(C1230,'Infected rate by state'!B:E,4,0)</f>
        <v>8.525765865415048E-3</v>
      </c>
      <c r="E1230" s="2">
        <v>555</v>
      </c>
      <c r="F1230" s="2">
        <v>61</v>
      </c>
      <c r="G1230" s="2">
        <v>234</v>
      </c>
      <c r="H1230" s="4">
        <f t="shared" si="280"/>
        <v>394.5</v>
      </c>
      <c r="I1230" s="2">
        <v>27</v>
      </c>
      <c r="J1230" s="4">
        <f t="shared" si="281"/>
        <v>44</v>
      </c>
      <c r="K1230" s="3">
        <v>234560</v>
      </c>
      <c r="L1230" s="3">
        <f t="shared" si="268"/>
        <v>178077</v>
      </c>
      <c r="M1230" s="3">
        <v>56483</v>
      </c>
      <c r="N1230" s="3">
        <f t="shared" si="282"/>
        <v>9999.0182069587681</v>
      </c>
      <c r="O1230" s="3">
        <f t="shared" si="269"/>
        <v>2128.5548551758789</v>
      </c>
      <c r="P1230" s="3">
        <f t="shared" si="270"/>
        <v>469.55652519755319</v>
      </c>
      <c r="Q1230" s="3">
        <v>5</v>
      </c>
      <c r="R1230" s="3">
        <v>3</v>
      </c>
      <c r="S1230" s="19">
        <f t="shared" si="283"/>
        <v>283.80731402345049</v>
      </c>
      <c r="T1230" s="20">
        <f t="shared" si="284"/>
        <v>1.212851769330985</v>
      </c>
      <c r="U1230" s="20">
        <f t="shared" si="285"/>
        <v>0.71941017496438653</v>
      </c>
      <c r="V1230" s="21">
        <f t="shared" si="286"/>
        <v>0.51136452977198288</v>
      </c>
      <c r="W1230" s="26">
        <f t="shared" si="287"/>
        <v>62.607536693007091</v>
      </c>
      <c r="X1230" s="27">
        <f t="shared" si="288"/>
        <v>2.3187976552965588</v>
      </c>
      <c r="Y1230" s="27">
        <f t="shared" si="289"/>
        <v>1.4228985612047067</v>
      </c>
      <c r="Z1230" s="27">
        <f t="shared" si="290"/>
        <v>1.0263530605410998</v>
      </c>
    </row>
    <row r="1231" spans="1:26" customFormat="1" ht="15.75" customHeight="1" x14ac:dyDescent="0.25">
      <c r="A1231" s="2" t="s">
        <v>20</v>
      </c>
      <c r="B1231" t="s">
        <v>393</v>
      </c>
      <c r="C1231" t="s">
        <v>392</v>
      </c>
      <c r="D1231" s="18">
        <f>VLOOKUP(C1231,'Infected rate by state'!B:E,4,0)</f>
        <v>7.5097590818065515E-3</v>
      </c>
      <c r="E1231" s="3">
        <v>1236</v>
      </c>
      <c r="F1231" s="2">
        <v>194</v>
      </c>
      <c r="G1231" s="2">
        <v>678</v>
      </c>
      <c r="H1231" s="4">
        <f t="shared" si="280"/>
        <v>957</v>
      </c>
      <c r="I1231" s="2">
        <v>79</v>
      </c>
      <c r="J1231" s="4">
        <f t="shared" si="281"/>
        <v>136.5</v>
      </c>
      <c r="K1231" s="3">
        <v>332671</v>
      </c>
      <c r="L1231" s="3">
        <f t="shared" si="268"/>
        <v>271404</v>
      </c>
      <c r="M1231" s="3">
        <v>61267</v>
      </c>
      <c r="N1231" s="3">
        <f t="shared" si="282"/>
        <v>12491.395317518336</v>
      </c>
      <c r="O1231" s="3">
        <f t="shared" si="269"/>
        <v>2591.9128049193787</v>
      </c>
      <c r="P1231" s="3">
        <f t="shared" si="270"/>
        <v>554.69201334187892</v>
      </c>
      <c r="Q1231" s="3">
        <v>5</v>
      </c>
      <c r="R1231" s="3">
        <v>3</v>
      </c>
      <c r="S1231" s="19">
        <f t="shared" si="283"/>
        <v>345.5883739892505</v>
      </c>
      <c r="T1231" s="20">
        <f t="shared" si="284"/>
        <v>0.50971736576585625</v>
      </c>
      <c r="U1231" s="20">
        <f t="shared" si="285"/>
        <v>0.36111637825418025</v>
      </c>
      <c r="V1231" s="21">
        <f t="shared" si="286"/>
        <v>0.27960224432787256</v>
      </c>
      <c r="W1231" s="26">
        <f t="shared" si="287"/>
        <v>73.958935112250529</v>
      </c>
      <c r="X1231" s="27">
        <f t="shared" si="288"/>
        <v>0.9361890520538042</v>
      </c>
      <c r="Y1231" s="27">
        <f t="shared" si="289"/>
        <v>0.54182370045604789</v>
      </c>
      <c r="Z1231" s="27">
        <f t="shared" si="290"/>
        <v>0.38123162428995117</v>
      </c>
    </row>
    <row r="1232" spans="1:26" customFormat="1" ht="15.75" customHeight="1" x14ac:dyDescent="0.25">
      <c r="A1232" s="2" t="s">
        <v>21</v>
      </c>
      <c r="B1232" t="s">
        <v>309</v>
      </c>
      <c r="C1232" t="s">
        <v>308</v>
      </c>
      <c r="D1232" s="18">
        <f>VLOOKUP(C1232,'Infected rate by state'!B:E,4,0)</f>
        <v>1.6834591110902386E-3</v>
      </c>
      <c r="E1232" s="3">
        <v>1583</v>
      </c>
      <c r="F1232" s="2">
        <v>130</v>
      </c>
      <c r="G1232" s="2">
        <v>533</v>
      </c>
      <c r="H1232" s="4">
        <f t="shared" si="280"/>
        <v>1058</v>
      </c>
      <c r="I1232" s="2">
        <v>55</v>
      </c>
      <c r="J1232" s="4">
        <f t="shared" si="281"/>
        <v>92.5</v>
      </c>
      <c r="K1232" s="3">
        <v>551912</v>
      </c>
      <c r="L1232" s="3">
        <f t="shared" si="268"/>
        <v>477585</v>
      </c>
      <c r="M1232" s="3">
        <v>74327</v>
      </c>
      <c r="N1232" s="3">
        <f t="shared" si="282"/>
        <v>4645.6064246001788</v>
      </c>
      <c r="O1232" s="3">
        <f t="shared" si="269"/>
        <v>942.10029171528606</v>
      </c>
      <c r="P1232" s="3">
        <f t="shared" si="270"/>
        <v>195.92240986449241</v>
      </c>
      <c r="Q1232" s="3">
        <v>5</v>
      </c>
      <c r="R1232" s="3">
        <v>3</v>
      </c>
      <c r="S1232" s="19">
        <f t="shared" si="283"/>
        <v>125.6133722287048</v>
      </c>
      <c r="T1232" s="20">
        <f t="shared" si="284"/>
        <v>0.23567236815892084</v>
      </c>
      <c r="U1232" s="20">
        <f t="shared" si="285"/>
        <v>0.11872719492316144</v>
      </c>
      <c r="V1232" s="21">
        <f t="shared" si="286"/>
        <v>7.9351466979598745E-2</v>
      </c>
      <c r="W1232" s="26">
        <f t="shared" si="287"/>
        <v>26.122987981932322</v>
      </c>
      <c r="X1232" s="27">
        <f t="shared" si="288"/>
        <v>0.47496341785331497</v>
      </c>
      <c r="Y1232" s="27">
        <f t="shared" si="289"/>
        <v>0.28241068088575483</v>
      </c>
      <c r="Z1232" s="27">
        <f t="shared" si="290"/>
        <v>0.2009460613994794</v>
      </c>
    </row>
    <row r="1233" spans="1:26" customFormat="1" ht="15.75" customHeight="1" x14ac:dyDescent="0.25">
      <c r="A1233" s="2" t="s">
        <v>22</v>
      </c>
      <c r="B1233" t="s">
        <v>351</v>
      </c>
      <c r="C1233" t="s">
        <v>350</v>
      </c>
      <c r="D1233" s="18">
        <f>VLOOKUP(C1233,'Infected rate by state'!B:E,4,0)</f>
        <v>9.0315118396853012E-3</v>
      </c>
      <c r="E1233" s="3">
        <v>3014</v>
      </c>
      <c r="F1233" s="2">
        <v>406</v>
      </c>
      <c r="G1233" s="2">
        <v>876</v>
      </c>
      <c r="H1233" s="4">
        <f t="shared" si="280"/>
        <v>1945</v>
      </c>
      <c r="I1233" s="2">
        <v>122</v>
      </c>
      <c r="J1233" s="4">
        <f t="shared" si="281"/>
        <v>264</v>
      </c>
      <c r="K1233" s="3">
        <v>1115589</v>
      </c>
      <c r="L1233" s="3">
        <f t="shared" si="268"/>
        <v>906484</v>
      </c>
      <c r="M1233" s="3">
        <v>209105</v>
      </c>
      <c r="N1233" s="3">
        <f t="shared" si="282"/>
        <v>50377.276308613429</v>
      </c>
      <c r="O1233" s="3">
        <f t="shared" si="269"/>
        <v>10468.736283174314</v>
      </c>
      <c r="P1233" s="3">
        <f t="shared" si="270"/>
        <v>2244.4841556109777</v>
      </c>
      <c r="Q1233" s="3">
        <v>5</v>
      </c>
      <c r="R1233" s="3">
        <v>3</v>
      </c>
      <c r="S1233" s="19">
        <f t="shared" si="283"/>
        <v>1395.8315044232418</v>
      </c>
      <c r="T1233" s="20">
        <f t="shared" si="284"/>
        <v>1.5934149593872622</v>
      </c>
      <c r="U1233" s="20">
        <f t="shared" si="285"/>
        <v>0.71765115908649957</v>
      </c>
      <c r="V1233" s="21">
        <f t="shared" si="286"/>
        <v>0.46311596032622487</v>
      </c>
      <c r="W1233" s="26">
        <f t="shared" si="287"/>
        <v>299.2645540814637</v>
      </c>
      <c r="X1233" s="27">
        <f t="shared" si="288"/>
        <v>2.452988148208719</v>
      </c>
      <c r="Y1233" s="27">
        <f t="shared" si="289"/>
        <v>1.1335778563691807</v>
      </c>
      <c r="Z1233" s="27">
        <f t="shared" si="290"/>
        <v>0.73710481300853126</v>
      </c>
    </row>
    <row r="1234" spans="1:26" customFormat="1" ht="15.75" customHeight="1" x14ac:dyDescent="0.25">
      <c r="A1234" s="2" t="s">
        <v>23</v>
      </c>
      <c r="B1234" t="s">
        <v>404</v>
      </c>
      <c r="C1234" t="s">
        <v>403</v>
      </c>
      <c r="D1234" s="18">
        <f>VLOOKUP(C1234,'Infected rate by state'!B:E,4,0)</f>
        <v>6.3160817769393265E-3</v>
      </c>
      <c r="E1234" s="2">
        <v>448</v>
      </c>
      <c r="F1234" s="2">
        <v>72</v>
      </c>
      <c r="G1234" s="2">
        <v>222</v>
      </c>
      <c r="H1234" s="4">
        <f t="shared" si="280"/>
        <v>335</v>
      </c>
      <c r="I1234" s="2">
        <v>37</v>
      </c>
      <c r="J1234" s="4">
        <f t="shared" si="281"/>
        <v>54.5</v>
      </c>
      <c r="K1234" s="3">
        <v>254546</v>
      </c>
      <c r="L1234" s="3">
        <f t="shared" si="268"/>
        <v>202173</v>
      </c>
      <c r="M1234" s="3">
        <v>52373</v>
      </c>
      <c r="N1234" s="3">
        <f t="shared" si="282"/>
        <v>8038.6667599639895</v>
      </c>
      <c r="O1234" s="3">
        <f t="shared" si="269"/>
        <v>1684.4729560723886</v>
      </c>
      <c r="P1234" s="3">
        <f t="shared" si="270"/>
        <v>364.78950006347156</v>
      </c>
      <c r="Q1234" s="3">
        <v>5</v>
      </c>
      <c r="R1234" s="3">
        <v>3</v>
      </c>
      <c r="S1234" s="19">
        <f t="shared" si="283"/>
        <v>224.59639414298513</v>
      </c>
      <c r="T1234" s="20">
        <f t="shared" si="284"/>
        <v>1.0116954691125457</v>
      </c>
      <c r="U1234" s="20">
        <f t="shared" si="285"/>
        <v>0.67043699744174667</v>
      </c>
      <c r="V1234" s="21">
        <f t="shared" si="286"/>
        <v>0.5013312369263061</v>
      </c>
      <c r="W1234" s="26">
        <f t="shared" si="287"/>
        <v>48.638600008462873</v>
      </c>
      <c r="X1234" s="27">
        <f t="shared" si="288"/>
        <v>1.314556756985483</v>
      </c>
      <c r="Y1234" s="27">
        <f t="shared" si="289"/>
        <v>0.89245137630207105</v>
      </c>
      <c r="Z1234" s="27">
        <f t="shared" si="290"/>
        <v>0.67553611122865098</v>
      </c>
    </row>
    <row r="1235" spans="1:26" customFormat="1" ht="15.75" customHeight="1" x14ac:dyDescent="0.25">
      <c r="A1235" s="2" t="s">
        <v>24</v>
      </c>
      <c r="B1235" t="s">
        <v>399</v>
      </c>
      <c r="C1235" t="s">
        <v>398</v>
      </c>
      <c r="D1235" s="18">
        <f>VLOOKUP(C1235,'Infected rate by state'!B:E,4,0)</f>
        <v>9.4446465970496208E-3</v>
      </c>
      <c r="E1235" s="3">
        <v>3116</v>
      </c>
      <c r="F1235" s="2">
        <v>450</v>
      </c>
      <c r="G1235" s="2">
        <v>995</v>
      </c>
      <c r="H1235" s="4">
        <f t="shared" si="280"/>
        <v>2055.5</v>
      </c>
      <c r="I1235" s="2">
        <v>173</v>
      </c>
      <c r="J1235" s="4">
        <f t="shared" si="281"/>
        <v>311.5</v>
      </c>
      <c r="K1235" s="3">
        <v>1909537</v>
      </c>
      <c r="L1235" s="3">
        <f t="shared" si="268"/>
        <v>1639408</v>
      </c>
      <c r="M1235" s="3">
        <v>270129</v>
      </c>
      <c r="N1235" s="3">
        <f t="shared" si="282"/>
        <v>90174.510644951719</v>
      </c>
      <c r="O1235" s="3">
        <f t="shared" si="269"/>
        <v>18345.011669332675</v>
      </c>
      <c r="P1235" s="3">
        <f t="shared" si="270"/>
        <v>3830.6118823913084</v>
      </c>
      <c r="Q1235" s="3">
        <v>5</v>
      </c>
      <c r="R1235" s="3">
        <v>3</v>
      </c>
      <c r="S1235" s="19">
        <f t="shared" si="283"/>
        <v>2446.0015559110234</v>
      </c>
      <c r="T1235" s="20">
        <f t="shared" si="284"/>
        <v>2.4582930210161038</v>
      </c>
      <c r="U1235" s="20">
        <f t="shared" si="285"/>
        <v>1.1899788644665645</v>
      </c>
      <c r="V1235" s="21">
        <f t="shared" si="286"/>
        <v>0.78498124387388424</v>
      </c>
      <c r="W1235" s="26">
        <f t="shared" si="287"/>
        <v>510.74825098550781</v>
      </c>
      <c r="X1235" s="27">
        <f t="shared" si="288"/>
        <v>2.952302028817964</v>
      </c>
      <c r="Y1235" s="27">
        <f t="shared" si="289"/>
        <v>1.6396412551701696</v>
      </c>
      <c r="Z1235" s="27">
        <f t="shared" si="290"/>
        <v>1.1349961133011284</v>
      </c>
    </row>
    <row r="1236" spans="1:26" customFormat="1" ht="15.75" customHeight="1" x14ac:dyDescent="0.25">
      <c r="A1236" s="2" t="s">
        <v>25</v>
      </c>
      <c r="B1236" t="s">
        <v>373</v>
      </c>
      <c r="C1236" t="s">
        <v>372</v>
      </c>
      <c r="D1236" s="18">
        <f>VLOOKUP(C1236,'Infected rate by state'!B:E,4,0)</f>
        <v>8.0007670443122732E-3</v>
      </c>
      <c r="E1236" s="3">
        <v>1541</v>
      </c>
      <c r="F1236" s="2">
        <v>232</v>
      </c>
      <c r="G1236" s="2">
        <v>556</v>
      </c>
      <c r="H1236" s="4">
        <f t="shared" si="280"/>
        <v>1048.5</v>
      </c>
      <c r="I1236" s="2">
        <v>76</v>
      </c>
      <c r="J1236" s="4">
        <f t="shared" si="281"/>
        <v>154</v>
      </c>
      <c r="K1236" s="3">
        <v>553131</v>
      </c>
      <c r="L1236" s="3">
        <f t="shared" si="268"/>
        <v>406559</v>
      </c>
      <c r="M1236" s="3">
        <v>146572</v>
      </c>
      <c r="N1236" s="3">
        <f t="shared" si="282"/>
        <v>22127.361379937462</v>
      </c>
      <c r="O1236" s="3">
        <f t="shared" si="269"/>
        <v>4761.2256651171137</v>
      </c>
      <c r="P1236" s="3">
        <f t="shared" si="270"/>
        <v>1063.238986153613</v>
      </c>
      <c r="Q1236" s="3">
        <v>5</v>
      </c>
      <c r="R1236" s="3">
        <v>3</v>
      </c>
      <c r="S1236" s="19">
        <f t="shared" si="283"/>
        <v>634.83008868228183</v>
      </c>
      <c r="T1236" s="20">
        <f t="shared" si="284"/>
        <v>1.1417807350400753</v>
      </c>
      <c r="U1236" s="20">
        <f t="shared" si="285"/>
        <v>0.605465034508614</v>
      </c>
      <c r="V1236" s="21">
        <f t="shared" si="286"/>
        <v>0.41195982393399211</v>
      </c>
      <c r="W1236" s="26">
        <f t="shared" si="287"/>
        <v>141.76519815381508</v>
      </c>
      <c r="X1236" s="27">
        <f t="shared" si="288"/>
        <v>1.8653315546554616</v>
      </c>
      <c r="Y1236" s="27">
        <f t="shared" si="289"/>
        <v>0.92055323476503292</v>
      </c>
      <c r="Z1236" s="27">
        <f t="shared" si="290"/>
        <v>0.61105688859403051</v>
      </c>
    </row>
    <row r="1237" spans="1:26" customFormat="1" ht="15.75" customHeight="1" x14ac:dyDescent="0.25">
      <c r="A1237" s="2" t="s">
        <v>26</v>
      </c>
      <c r="B1237" t="s">
        <v>327</v>
      </c>
      <c r="C1237" t="s">
        <v>326</v>
      </c>
      <c r="D1237" s="18">
        <f>VLOOKUP(C1237,'Infected rate by state'!B:E,4,0)</f>
        <v>1.0244051329943483E-2</v>
      </c>
      <c r="E1237" s="3">
        <v>12780</v>
      </c>
      <c r="F1237" s="3">
        <v>1621</v>
      </c>
      <c r="G1237" s="3">
        <v>3338</v>
      </c>
      <c r="H1237" s="4">
        <f t="shared" si="280"/>
        <v>8059</v>
      </c>
      <c r="I1237" s="2">
        <v>436</v>
      </c>
      <c r="J1237" s="4">
        <f t="shared" si="281"/>
        <v>1028.5</v>
      </c>
      <c r="K1237" s="3">
        <v>5027281</v>
      </c>
      <c r="L1237" s="3">
        <f t="shared" si="268"/>
        <v>4227943</v>
      </c>
      <c r="M1237" s="3">
        <v>799338</v>
      </c>
      <c r="N1237" s="3">
        <f t="shared" si="282"/>
        <v>257498.623070248</v>
      </c>
      <c r="O1237" s="3">
        <f t="shared" si="269"/>
        <v>52814.256646784939</v>
      </c>
      <c r="P1237" s="3">
        <f t="shared" si="270"/>
        <v>11142.197910531173</v>
      </c>
      <c r="Q1237" s="3">
        <v>5</v>
      </c>
      <c r="R1237" s="3">
        <v>3</v>
      </c>
      <c r="S1237" s="19">
        <f t="shared" si="283"/>
        <v>7041.9008862379915</v>
      </c>
      <c r="T1237" s="20">
        <f t="shared" si="284"/>
        <v>2.1096168023481101</v>
      </c>
      <c r="U1237" s="20">
        <f t="shared" si="285"/>
        <v>0.87379338456855582</v>
      </c>
      <c r="V1237" s="21">
        <f t="shared" si="286"/>
        <v>0.55100945901705722</v>
      </c>
      <c r="W1237" s="26">
        <f t="shared" si="287"/>
        <v>1485.6263880708232</v>
      </c>
      <c r="X1237" s="27">
        <f t="shared" si="288"/>
        <v>3.4073999726395026</v>
      </c>
      <c r="Y1237" s="27">
        <f t="shared" si="289"/>
        <v>1.4444592980756668</v>
      </c>
      <c r="Z1237" s="27">
        <f t="shared" si="290"/>
        <v>0.9164875928876145</v>
      </c>
    </row>
    <row r="1238" spans="1:26" customFormat="1" ht="15.75" customHeight="1" x14ac:dyDescent="0.25">
      <c r="A1238" s="2" t="s">
        <v>27</v>
      </c>
      <c r="B1238" t="s">
        <v>327</v>
      </c>
      <c r="C1238" t="s">
        <v>326</v>
      </c>
      <c r="D1238" s="18">
        <f>VLOOKUP(C1238,'Infected rate by state'!B:E,4,0)</f>
        <v>1.0244051329943483E-2</v>
      </c>
      <c r="E1238" s="3">
        <v>2194</v>
      </c>
      <c r="F1238" s="2">
        <v>349</v>
      </c>
      <c r="G1238" s="2">
        <v>831</v>
      </c>
      <c r="H1238" s="4">
        <f t="shared" si="280"/>
        <v>1512.5</v>
      </c>
      <c r="I1238" s="2">
        <v>106</v>
      </c>
      <c r="J1238" s="4">
        <f t="shared" si="281"/>
        <v>227.5</v>
      </c>
      <c r="K1238" s="3">
        <v>540242</v>
      </c>
      <c r="L1238" s="3">
        <f t="shared" si="268"/>
        <v>434577</v>
      </c>
      <c r="M1238" s="3">
        <v>105665</v>
      </c>
      <c r="N1238" s="3">
        <f t="shared" si="282"/>
        <v>27671.333892956638</v>
      </c>
      <c r="O1238" s="3">
        <f t="shared" si="269"/>
        <v>5771.7113394565386</v>
      </c>
      <c r="P1238" s="3">
        <f t="shared" si="270"/>
        <v>1243.0248512277815</v>
      </c>
      <c r="Q1238" s="3">
        <v>5</v>
      </c>
      <c r="R1238" s="3">
        <v>3</v>
      </c>
      <c r="S1238" s="19">
        <f t="shared" si="283"/>
        <v>769.5615119275385</v>
      </c>
      <c r="T1238" s="20">
        <f t="shared" si="284"/>
        <v>0.92606680135684538</v>
      </c>
      <c r="U1238" s="20">
        <f t="shared" si="285"/>
        <v>0.50880099962151304</v>
      </c>
      <c r="V1238" s="21">
        <f t="shared" si="286"/>
        <v>0.35075729805266115</v>
      </c>
      <c r="W1238" s="26">
        <f t="shared" si="287"/>
        <v>165.73664683037086</v>
      </c>
      <c r="X1238" s="27">
        <f t="shared" si="288"/>
        <v>1.5635532719846308</v>
      </c>
      <c r="Y1238" s="27">
        <f t="shared" si="289"/>
        <v>0.72851273332031141</v>
      </c>
      <c r="Z1238" s="27">
        <f t="shared" si="290"/>
        <v>0.47489010553114858</v>
      </c>
    </row>
    <row r="1239" spans="1:26" customFormat="1" ht="15.75" customHeight="1" x14ac:dyDescent="0.25">
      <c r="A1239" s="2" t="s">
        <v>28</v>
      </c>
      <c r="B1239" t="s">
        <v>333</v>
      </c>
      <c r="C1239" t="s">
        <v>332</v>
      </c>
      <c r="D1239" s="18">
        <f>VLOOKUP(C1239,'Infected rate by state'!B:E,4,0)</f>
        <v>1.4486816526494731E-2</v>
      </c>
      <c r="E1239" s="2">
        <v>527</v>
      </c>
      <c r="F1239" s="2">
        <v>55</v>
      </c>
      <c r="G1239" s="2">
        <v>286</v>
      </c>
      <c r="H1239" s="4">
        <f t="shared" si="280"/>
        <v>406.5</v>
      </c>
      <c r="I1239" s="2">
        <v>25</v>
      </c>
      <c r="J1239" s="4">
        <f t="shared" si="281"/>
        <v>40</v>
      </c>
      <c r="K1239" s="3">
        <v>245644</v>
      </c>
      <c r="L1239" s="3">
        <f t="shared" si="268"/>
        <v>211609</v>
      </c>
      <c r="M1239" s="3">
        <v>34035</v>
      </c>
      <c r="N1239" s="3">
        <f t="shared" si="282"/>
        <v>17792.997794171359</v>
      </c>
      <c r="O1239" s="3">
        <f t="shared" si="269"/>
        <v>3614.8725111202011</v>
      </c>
      <c r="P1239" s="3">
        <f t="shared" si="270"/>
        <v>753.51197987765647</v>
      </c>
      <c r="Q1239" s="3">
        <v>5</v>
      </c>
      <c r="R1239" s="3">
        <v>3</v>
      </c>
      <c r="S1239" s="19">
        <f t="shared" si="283"/>
        <v>481.98300148269351</v>
      </c>
      <c r="T1239" s="20">
        <f t="shared" si="284"/>
        <v>1.6852552499394877</v>
      </c>
      <c r="U1239" s="20">
        <f t="shared" si="285"/>
        <v>1.1856900405478314</v>
      </c>
      <c r="V1239" s="21">
        <f t="shared" si="286"/>
        <v>0.91457875044154369</v>
      </c>
      <c r="W1239" s="26">
        <f t="shared" si="287"/>
        <v>100.46826398368754</v>
      </c>
      <c r="X1239" s="27">
        <f t="shared" si="288"/>
        <v>4.0187305593475013</v>
      </c>
      <c r="Y1239" s="27">
        <f t="shared" si="289"/>
        <v>2.5117065995921886</v>
      </c>
      <c r="Z1239" s="27">
        <f t="shared" si="290"/>
        <v>1.8266957087943188</v>
      </c>
    </row>
    <row r="1240" spans="1:26" customFormat="1" ht="15.75" customHeight="1" x14ac:dyDescent="0.25">
      <c r="A1240" s="2" t="s">
        <v>29</v>
      </c>
      <c r="B1240" t="s">
        <v>393</v>
      </c>
      <c r="C1240" t="s">
        <v>392</v>
      </c>
      <c r="D1240" s="18">
        <f>VLOOKUP(C1240,'Infected rate by state'!B:E,4,0)</f>
        <v>7.5097590818065515E-3</v>
      </c>
      <c r="E1240" s="3">
        <v>2775</v>
      </c>
      <c r="F1240" s="2">
        <v>393</v>
      </c>
      <c r="G1240" s="3">
        <v>1003</v>
      </c>
      <c r="H1240" s="4">
        <f t="shared" si="280"/>
        <v>1889</v>
      </c>
      <c r="I1240" s="2">
        <v>161</v>
      </c>
      <c r="J1240" s="4">
        <f t="shared" si="281"/>
        <v>277</v>
      </c>
      <c r="K1240" s="3">
        <v>1523446</v>
      </c>
      <c r="L1240" s="3">
        <f t="shared" si="268"/>
        <v>1315020</v>
      </c>
      <c r="M1240" s="3">
        <v>208426</v>
      </c>
      <c r="N1240" s="3">
        <f t="shared" si="282"/>
        <v>57203.562170709323</v>
      </c>
      <c r="O1240" s="3">
        <f t="shared" si="269"/>
        <v>11612.160609467463</v>
      </c>
      <c r="P1240" s="3">
        <f t="shared" si="270"/>
        <v>2418.0077443223367</v>
      </c>
      <c r="Q1240" s="3">
        <v>5</v>
      </c>
      <c r="R1240" s="3">
        <v>3</v>
      </c>
      <c r="S1240" s="19">
        <f t="shared" si="283"/>
        <v>1548.2880812623284</v>
      </c>
      <c r="T1240" s="20">
        <f t="shared" si="284"/>
        <v>1.5436571099325309</v>
      </c>
      <c r="U1240" s="20">
        <f t="shared" si="285"/>
        <v>0.81963371162643117</v>
      </c>
      <c r="V1240" s="21">
        <f t="shared" si="286"/>
        <v>0.55794165090534353</v>
      </c>
      <c r="W1240" s="26">
        <f t="shared" si="287"/>
        <v>322.40103257631159</v>
      </c>
      <c r="X1240" s="27">
        <f t="shared" si="288"/>
        <v>2.0024908855671528</v>
      </c>
      <c r="Y1240" s="27">
        <f t="shared" si="289"/>
        <v>1.1639026446798253</v>
      </c>
      <c r="Z1240" s="27">
        <f t="shared" si="290"/>
        <v>0.82035886151733228</v>
      </c>
    </row>
    <row r="1241" spans="1:26" customFormat="1" ht="15.75" customHeight="1" x14ac:dyDescent="0.25">
      <c r="A1241" s="2" t="s">
        <v>30</v>
      </c>
      <c r="B1241" t="s">
        <v>315</v>
      </c>
      <c r="C1241" t="s">
        <v>314</v>
      </c>
      <c r="D1241" s="18">
        <f>VLOOKUP(C1241,'Infected rate by state'!B:E,4,0)</f>
        <v>7.5362096948057532E-3</v>
      </c>
      <c r="E1241" s="3">
        <v>2429</v>
      </c>
      <c r="F1241" s="2">
        <v>191</v>
      </c>
      <c r="G1241" s="2">
        <v>692</v>
      </c>
      <c r="H1241" s="4">
        <f t="shared" si="280"/>
        <v>1560.5</v>
      </c>
      <c r="I1241" s="2">
        <v>88</v>
      </c>
      <c r="J1241" s="4">
        <f t="shared" si="281"/>
        <v>139.5</v>
      </c>
      <c r="K1241" s="3">
        <v>847115</v>
      </c>
      <c r="L1241" s="3">
        <f t="shared" si="268"/>
        <v>723806</v>
      </c>
      <c r="M1241" s="3">
        <v>123309</v>
      </c>
      <c r="N1241" s="3">
        <f t="shared" si="282"/>
        <v>31920.181378076879</v>
      </c>
      <c r="O1241" s="3">
        <f t="shared" si="269"/>
        <v>6506.2436404315886</v>
      </c>
      <c r="P1241" s="3">
        <f t="shared" si="270"/>
        <v>1361.8717472719845</v>
      </c>
      <c r="Q1241" s="3">
        <v>5</v>
      </c>
      <c r="R1241" s="3">
        <v>3</v>
      </c>
      <c r="S1241" s="19">
        <f t="shared" si="283"/>
        <v>867.49915205754519</v>
      </c>
      <c r="T1241" s="20">
        <f t="shared" si="284"/>
        <v>1.2536114914126375</v>
      </c>
      <c r="U1241" s="20">
        <f t="shared" si="285"/>
        <v>0.5559110234268152</v>
      </c>
      <c r="V1241" s="21">
        <f t="shared" si="286"/>
        <v>0.35714250805168596</v>
      </c>
      <c r="W1241" s="26">
        <f t="shared" si="287"/>
        <v>181.58289963626461</v>
      </c>
      <c r="X1241" s="27">
        <f t="shared" si="288"/>
        <v>2.0634420413211889</v>
      </c>
      <c r="Y1241" s="27">
        <f t="shared" si="289"/>
        <v>1.3016695314427571</v>
      </c>
      <c r="Z1241" s="27">
        <f t="shared" si="290"/>
        <v>0.95069580961395084</v>
      </c>
    </row>
    <row r="1242" spans="1:26" customFormat="1" ht="15.75" customHeight="1" x14ac:dyDescent="0.25">
      <c r="A1242" s="2" t="s">
        <v>31</v>
      </c>
      <c r="B1242" t="s">
        <v>347</v>
      </c>
      <c r="C1242" t="s">
        <v>346</v>
      </c>
      <c r="D1242" s="18">
        <f>VLOOKUP(C1242,'Infected rate by state'!B:E,4,0)</f>
        <v>1.436639964955333E-2</v>
      </c>
      <c r="E1242" s="3">
        <v>6931</v>
      </c>
      <c r="F1242" s="2">
        <v>844</v>
      </c>
      <c r="G1242" s="3">
        <v>1887</v>
      </c>
      <c r="H1242" s="4">
        <f t="shared" si="280"/>
        <v>4409</v>
      </c>
      <c r="I1242" s="2">
        <v>303</v>
      </c>
      <c r="J1242" s="4">
        <f t="shared" si="281"/>
        <v>573.5</v>
      </c>
      <c r="K1242" s="3">
        <v>2015003</v>
      </c>
      <c r="L1242" s="3">
        <f t="shared" si="268"/>
        <v>1635234</v>
      </c>
      <c r="M1242" s="3">
        <v>379769</v>
      </c>
      <c r="N1242" s="3">
        <f t="shared" si="282"/>
        <v>144741.69196524454</v>
      </c>
      <c r="O1242" s="3">
        <f t="shared" si="269"/>
        <v>30092.480256939292</v>
      </c>
      <c r="P1242" s="3">
        <f t="shared" si="270"/>
        <v>6455.4835129746079</v>
      </c>
      <c r="Q1242" s="3">
        <v>5</v>
      </c>
      <c r="R1242" s="3">
        <v>3</v>
      </c>
      <c r="S1242" s="19">
        <f t="shared" si="283"/>
        <v>4012.3307009252389</v>
      </c>
      <c r="T1242" s="20">
        <f t="shared" si="284"/>
        <v>2.1263013783387592</v>
      </c>
      <c r="U1242" s="20">
        <f t="shared" si="285"/>
        <v>0.91003191220803792</v>
      </c>
      <c r="V1242" s="21">
        <f t="shared" si="286"/>
        <v>0.57889636429450853</v>
      </c>
      <c r="W1242" s="26">
        <f t="shared" si="287"/>
        <v>860.73113506328104</v>
      </c>
      <c r="X1242" s="27">
        <f t="shared" si="288"/>
        <v>2.8406968153903667</v>
      </c>
      <c r="Y1242" s="27">
        <f t="shared" si="289"/>
        <v>1.5008389451844482</v>
      </c>
      <c r="Z1242" s="27">
        <f t="shared" si="290"/>
        <v>1.019823619743224</v>
      </c>
    </row>
    <row r="1243" spans="1:26" customFormat="1" ht="15.75" customHeight="1" x14ac:dyDescent="0.25">
      <c r="A1243" s="2" t="s">
        <v>32</v>
      </c>
      <c r="B1243" t="s">
        <v>345</v>
      </c>
      <c r="C1243" t="s">
        <v>344</v>
      </c>
      <c r="D1243" s="18">
        <f>VLOOKUP(C1243,'Infected rate by state'!B:E,4,0)</f>
        <v>3.0275735294117648E-3</v>
      </c>
      <c r="E1243" s="3">
        <v>1094</v>
      </c>
      <c r="F1243" s="2">
        <v>100</v>
      </c>
      <c r="G1243" s="2">
        <v>400</v>
      </c>
      <c r="H1243" s="4">
        <f t="shared" si="280"/>
        <v>747</v>
      </c>
      <c r="I1243" s="2">
        <v>28</v>
      </c>
      <c r="J1243" s="4">
        <f t="shared" si="281"/>
        <v>64</v>
      </c>
      <c r="K1243" s="3">
        <v>318554</v>
      </c>
      <c r="L1243" s="3">
        <f t="shared" si="268"/>
        <v>240650</v>
      </c>
      <c r="M1243" s="3">
        <v>77904</v>
      </c>
      <c r="N1243" s="3">
        <f t="shared" si="282"/>
        <v>4822.2282904411768</v>
      </c>
      <c r="O1243" s="3">
        <f t="shared" si="269"/>
        <v>1028.2569170955883</v>
      </c>
      <c r="P1243" s="3">
        <f t="shared" si="270"/>
        <v>227.26889118198534</v>
      </c>
      <c r="Q1243" s="3">
        <v>5</v>
      </c>
      <c r="R1243" s="3">
        <v>3</v>
      </c>
      <c r="S1243" s="19">
        <f t="shared" si="283"/>
        <v>137.10092227941178</v>
      </c>
      <c r="T1243" s="20">
        <f t="shared" si="284"/>
        <v>0.34275230569852944</v>
      </c>
      <c r="U1243" s="20">
        <f t="shared" si="285"/>
        <v>0.18353537119064495</v>
      </c>
      <c r="V1243" s="21">
        <f t="shared" si="286"/>
        <v>0.12532076990805463</v>
      </c>
      <c r="W1243" s="26">
        <f t="shared" si="287"/>
        <v>30.302518824264713</v>
      </c>
      <c r="X1243" s="27">
        <f t="shared" si="288"/>
        <v>1.0822328151523111</v>
      </c>
      <c r="Y1243" s="27">
        <f t="shared" si="289"/>
        <v>0.47347685662913613</v>
      </c>
      <c r="Z1243" s="27">
        <f t="shared" si="290"/>
        <v>0.30302518824264713</v>
      </c>
    </row>
    <row r="1244" spans="1:26" customFormat="1" ht="15.75" customHeight="1" x14ac:dyDescent="0.25">
      <c r="A1244" s="2" t="s">
        <v>33</v>
      </c>
      <c r="B1244" t="s">
        <v>343</v>
      </c>
      <c r="C1244" t="s">
        <v>342</v>
      </c>
      <c r="D1244" s="18">
        <f>VLOOKUP(C1244,'Infected rate by state'!B:E,4,0)</f>
        <v>1.6300221488851765E-2</v>
      </c>
      <c r="E1244" s="3">
        <v>2898</v>
      </c>
      <c r="F1244" s="2">
        <v>249</v>
      </c>
      <c r="G1244" s="3">
        <v>1159</v>
      </c>
      <c r="H1244" s="4">
        <f t="shared" si="280"/>
        <v>2028.5</v>
      </c>
      <c r="I1244" s="2">
        <v>119</v>
      </c>
      <c r="J1244" s="4">
        <f t="shared" si="281"/>
        <v>184</v>
      </c>
      <c r="K1244" s="3">
        <v>746856</v>
      </c>
      <c r="L1244" s="3">
        <f t="shared" si="268"/>
        <v>619784</v>
      </c>
      <c r="M1244" s="3">
        <v>127072</v>
      </c>
      <c r="N1244" s="3">
        <f t="shared" si="282"/>
        <v>60869.591101389371</v>
      </c>
      <c r="O1244" s="3">
        <f t="shared" si="269"/>
        <v>12549.090638153881</v>
      </c>
      <c r="P1244" s="3">
        <f t="shared" si="270"/>
        <v>2664.4707822647306</v>
      </c>
      <c r="Q1244" s="3">
        <v>5</v>
      </c>
      <c r="R1244" s="3">
        <v>3</v>
      </c>
      <c r="S1244" s="19">
        <f t="shared" si="283"/>
        <v>1673.2120850871841</v>
      </c>
      <c r="T1244" s="20">
        <f t="shared" si="284"/>
        <v>1.4436687533107715</v>
      </c>
      <c r="U1244" s="20">
        <f t="shared" si="285"/>
        <v>0.82485190292688393</v>
      </c>
      <c r="V1244" s="21">
        <f t="shared" si="286"/>
        <v>0.57736786925023609</v>
      </c>
      <c r="W1244" s="26">
        <f t="shared" si="287"/>
        <v>355.26277096863072</v>
      </c>
      <c r="X1244" s="27">
        <f t="shared" si="288"/>
        <v>2.9854014367111823</v>
      </c>
      <c r="Y1244" s="27">
        <f t="shared" si="289"/>
        <v>1.9307759291773408</v>
      </c>
      <c r="Z1244" s="27">
        <f t="shared" si="290"/>
        <v>1.4267581163398824</v>
      </c>
    </row>
    <row r="1245" spans="1:26" customFormat="1" ht="15.75" customHeight="1" x14ac:dyDescent="0.25">
      <c r="A1245" s="2" t="s">
        <v>34</v>
      </c>
      <c r="B1245" t="s">
        <v>393</v>
      </c>
      <c r="C1245" t="s">
        <v>392</v>
      </c>
      <c r="D1245" s="18">
        <f>VLOOKUP(C1245,'Infected rate by state'!B:E,4,0)</f>
        <v>7.5097590818065515E-3</v>
      </c>
      <c r="E1245" s="2">
        <v>908</v>
      </c>
      <c r="F1245" s="2">
        <v>114</v>
      </c>
      <c r="G1245" s="2">
        <v>421</v>
      </c>
      <c r="H1245" s="4">
        <f t="shared" si="280"/>
        <v>664.5</v>
      </c>
      <c r="I1245" s="2">
        <v>43</v>
      </c>
      <c r="J1245" s="4">
        <f t="shared" si="281"/>
        <v>78.5</v>
      </c>
      <c r="K1245" s="3">
        <v>356372</v>
      </c>
      <c r="L1245" s="3">
        <f t="shared" si="268"/>
        <v>285751</v>
      </c>
      <c r="M1245" s="3">
        <v>70621</v>
      </c>
      <c r="N1245" s="3">
        <f t="shared" si="282"/>
        <v>13381.339317507824</v>
      </c>
      <c r="O1245" s="3">
        <f t="shared" si="269"/>
        <v>2794.3691509817099</v>
      </c>
      <c r="P1245" s="3">
        <f t="shared" si="270"/>
        <v>602.65952933624919</v>
      </c>
      <c r="Q1245" s="3">
        <v>5</v>
      </c>
      <c r="R1245" s="3">
        <v>3</v>
      </c>
      <c r="S1245" s="19">
        <f t="shared" si="283"/>
        <v>372.582553464228</v>
      </c>
      <c r="T1245" s="20">
        <f t="shared" si="284"/>
        <v>0.88499418875113534</v>
      </c>
      <c r="U1245" s="20">
        <f t="shared" si="285"/>
        <v>0.56069609249695707</v>
      </c>
      <c r="V1245" s="21">
        <f t="shared" si="286"/>
        <v>0.41033320866104406</v>
      </c>
      <c r="W1245" s="26">
        <f t="shared" si="287"/>
        <v>80.354603911499893</v>
      </c>
      <c r="X1245" s="27">
        <f t="shared" si="288"/>
        <v>1.8687117188720905</v>
      </c>
      <c r="Y1245" s="27">
        <f t="shared" si="289"/>
        <v>1.0236255275350306</v>
      </c>
      <c r="Z1245" s="27">
        <f t="shared" si="290"/>
        <v>0.7048649465921043</v>
      </c>
    </row>
    <row r="1246" spans="1:26" customFormat="1" ht="15.75" customHeight="1" x14ac:dyDescent="0.25">
      <c r="A1246" s="2" t="s">
        <v>35</v>
      </c>
      <c r="B1246" t="s">
        <v>381</v>
      </c>
      <c r="C1246" t="s">
        <v>380</v>
      </c>
      <c r="D1246" s="18">
        <f>VLOOKUP(C1246,'Infected rate by state'!B:E,4,0)</f>
        <v>2.6094721185018687E-3</v>
      </c>
      <c r="E1246" s="2">
        <v>415</v>
      </c>
      <c r="F1246" s="2">
        <v>38</v>
      </c>
      <c r="G1246" s="2">
        <v>182</v>
      </c>
      <c r="H1246" s="4">
        <f t="shared" si="280"/>
        <v>298.5</v>
      </c>
      <c r="I1246" s="2">
        <v>17</v>
      </c>
      <c r="J1246" s="4">
        <f t="shared" si="281"/>
        <v>27.5</v>
      </c>
      <c r="K1246" s="3">
        <v>189876</v>
      </c>
      <c r="L1246" s="3">
        <f t="shared" si="268"/>
        <v>142577</v>
      </c>
      <c r="M1246" s="3">
        <v>47299</v>
      </c>
      <c r="N1246" s="3">
        <f t="shared" si="282"/>
        <v>2477.3806398633042</v>
      </c>
      <c r="O1246" s="3">
        <f t="shared" si="269"/>
        <v>529.32939689721218</v>
      </c>
      <c r="P1246" s="3">
        <f t="shared" si="270"/>
        <v>117.26587369986126</v>
      </c>
      <c r="Q1246" s="3">
        <v>5</v>
      </c>
      <c r="R1246" s="3">
        <v>3</v>
      </c>
      <c r="S1246" s="19">
        <f t="shared" si="283"/>
        <v>70.577252919628293</v>
      </c>
      <c r="T1246" s="20">
        <f t="shared" si="284"/>
        <v>0.38778710395400162</v>
      </c>
      <c r="U1246" s="20">
        <f t="shared" si="285"/>
        <v>0.23643970827346161</v>
      </c>
      <c r="V1246" s="21">
        <f t="shared" si="286"/>
        <v>0.1700656696858513</v>
      </c>
      <c r="W1246" s="26">
        <f t="shared" si="287"/>
        <v>15.635449826648168</v>
      </c>
      <c r="X1246" s="27">
        <f t="shared" si="288"/>
        <v>0.91973234274400983</v>
      </c>
      <c r="Y1246" s="27">
        <f t="shared" si="289"/>
        <v>0.56856181187811516</v>
      </c>
      <c r="Z1246" s="27">
        <f t="shared" si="290"/>
        <v>0.41145920596442548</v>
      </c>
    </row>
    <row r="1247" spans="1:26" customFormat="1" ht="15.75" customHeight="1" x14ac:dyDescent="0.25">
      <c r="A1247" s="2" t="s">
        <v>36</v>
      </c>
      <c r="B1247" t="s">
        <v>359</v>
      </c>
      <c r="C1247" t="s">
        <v>358</v>
      </c>
      <c r="D1247" s="18">
        <f>VLOOKUP(C1247,'Infected rate by state'!B:E,4,0)</f>
        <v>1.188659468272998E-3</v>
      </c>
      <c r="E1247" s="3">
        <v>2432</v>
      </c>
      <c r="F1247" s="2">
        <v>148</v>
      </c>
      <c r="G1247" s="2">
        <v>931</v>
      </c>
      <c r="H1247" s="4">
        <f t="shared" si="280"/>
        <v>1681.5</v>
      </c>
      <c r="I1247" s="2">
        <v>65</v>
      </c>
      <c r="J1247" s="4">
        <f t="shared" si="281"/>
        <v>106.5</v>
      </c>
      <c r="K1247" s="3">
        <v>476520</v>
      </c>
      <c r="L1247" s="3">
        <f t="shared" si="268"/>
        <v>378832</v>
      </c>
      <c r="M1247" s="3">
        <v>97688</v>
      </c>
      <c r="N1247" s="3">
        <f t="shared" si="282"/>
        <v>2832.1000491072446</v>
      </c>
      <c r="O1247" s="3">
        <f t="shared" si="269"/>
        <v>593.25494824528641</v>
      </c>
      <c r="P1247" s="3">
        <f t="shared" si="270"/>
        <v>128.42336803658668</v>
      </c>
      <c r="Q1247" s="3">
        <v>5</v>
      </c>
      <c r="R1247" s="3">
        <v>3</v>
      </c>
      <c r="S1247" s="19">
        <f t="shared" si="283"/>
        <v>79.100659766038191</v>
      </c>
      <c r="T1247" s="20">
        <f t="shared" si="284"/>
        <v>8.4963114678880985E-2</v>
      </c>
      <c r="U1247" s="20">
        <f t="shared" si="285"/>
        <v>4.7041724511470824E-2</v>
      </c>
      <c r="V1247" s="21">
        <f t="shared" si="286"/>
        <v>3.2524942338009122E-2</v>
      </c>
      <c r="W1247" s="26">
        <f t="shared" si="287"/>
        <v>17.123115738211556</v>
      </c>
      <c r="X1247" s="27">
        <f t="shared" si="288"/>
        <v>0.26343254981863934</v>
      </c>
      <c r="Y1247" s="27">
        <f t="shared" si="289"/>
        <v>0.16078042946677518</v>
      </c>
      <c r="Z1247" s="27">
        <f t="shared" si="290"/>
        <v>0.1156967279608889</v>
      </c>
    </row>
    <row r="1248" spans="1:26" customFormat="1" ht="15.75" customHeight="1" x14ac:dyDescent="0.25">
      <c r="A1248" s="2" t="s">
        <v>37</v>
      </c>
      <c r="B1248" t="s">
        <v>371</v>
      </c>
      <c r="C1248" t="s">
        <v>370</v>
      </c>
      <c r="D1248" s="18">
        <f>VLOOKUP(C1248,'Infected rate by state'!B:E,4,0)</f>
        <v>2.5429318796877907E-2</v>
      </c>
      <c r="E1248" s="3">
        <v>1005</v>
      </c>
      <c r="F1248" s="2">
        <v>54</v>
      </c>
      <c r="G1248" s="2">
        <v>365</v>
      </c>
      <c r="H1248" s="4">
        <f t="shared" si="280"/>
        <v>685</v>
      </c>
      <c r="I1248" s="2">
        <v>17</v>
      </c>
      <c r="J1248" s="4">
        <f t="shared" si="281"/>
        <v>35.5</v>
      </c>
      <c r="K1248" s="3">
        <v>286154</v>
      </c>
      <c r="L1248" s="3">
        <f t="shared" si="268"/>
        <v>219111</v>
      </c>
      <c r="M1248" s="3">
        <v>67043</v>
      </c>
      <c r="N1248" s="3">
        <f t="shared" si="282"/>
        <v>36383.506455009003</v>
      </c>
      <c r="O1248" s="3">
        <f t="shared" si="269"/>
        <v>7722.6736909987758</v>
      </c>
      <c r="P1248" s="3">
        <f t="shared" si="270"/>
        <v>1697.8900214581686</v>
      </c>
      <c r="Q1248" s="3">
        <v>5</v>
      </c>
      <c r="R1248" s="3">
        <v>3</v>
      </c>
      <c r="S1248" s="19">
        <f t="shared" si="283"/>
        <v>1029.6898254665034</v>
      </c>
      <c r="T1248" s="20">
        <f t="shared" si="284"/>
        <v>2.8210680149767215</v>
      </c>
      <c r="U1248" s="20">
        <f t="shared" si="285"/>
        <v>1.5031968254985451</v>
      </c>
      <c r="V1248" s="21">
        <f t="shared" si="286"/>
        <v>1.0245669905139336</v>
      </c>
      <c r="W1248" s="26">
        <f t="shared" si="287"/>
        <v>226.38533619442248</v>
      </c>
      <c r="X1248" s="27">
        <f>W1248/$I1248</f>
        <v>13.316784482024852</v>
      </c>
      <c r="Y1248" s="27">
        <f t="shared" si="289"/>
        <v>6.3770517237865487</v>
      </c>
      <c r="Z1248" s="27">
        <f t="shared" si="290"/>
        <v>4.1923210406374531</v>
      </c>
    </row>
    <row r="1249" spans="1:26" customFormat="1" ht="15.75" customHeight="1" x14ac:dyDescent="0.25">
      <c r="A1249" s="2" t="s">
        <v>38</v>
      </c>
      <c r="B1249" t="s">
        <v>307</v>
      </c>
      <c r="C1249" t="s">
        <v>306</v>
      </c>
      <c r="D1249" s="18">
        <f>VLOOKUP(C1249,'Infected rate by state'!B:E,4,0)</f>
        <v>1.0017032509739916E-2</v>
      </c>
      <c r="E1249" s="3">
        <v>7297</v>
      </c>
      <c r="F1249" s="2">
        <v>991</v>
      </c>
      <c r="G1249" s="3">
        <v>2756</v>
      </c>
      <c r="H1249" s="4">
        <f t="shared" si="280"/>
        <v>5026.5</v>
      </c>
      <c r="I1249" s="2">
        <v>342</v>
      </c>
      <c r="J1249" s="4">
        <f t="shared" si="281"/>
        <v>666.5</v>
      </c>
      <c r="K1249" s="3">
        <v>1774690</v>
      </c>
      <c r="L1249" s="3">
        <f t="shared" si="268"/>
        <v>1410080</v>
      </c>
      <c r="M1249" s="3">
        <v>364610</v>
      </c>
      <c r="N1249" s="3">
        <f t="shared" si="282"/>
        <v>88885.637123551656</v>
      </c>
      <c r="O1249" s="3">
        <f t="shared" si="269"/>
        <v>18623.118409578543</v>
      </c>
      <c r="P1249" s="3">
        <f t="shared" si="270"/>
        <v>4032.3674555315638</v>
      </c>
      <c r="Q1249" s="3">
        <v>5</v>
      </c>
      <c r="R1249" s="3">
        <v>3</v>
      </c>
      <c r="S1249" s="19">
        <f t="shared" si="283"/>
        <v>2483.0824546104723</v>
      </c>
      <c r="T1249" s="20">
        <f t="shared" si="284"/>
        <v>0.90097331444501894</v>
      </c>
      <c r="U1249" s="20">
        <f t="shared" si="285"/>
        <v>0.49399829993245248</v>
      </c>
      <c r="V1249" s="21">
        <f t="shared" si="286"/>
        <v>0.3402881258887861</v>
      </c>
      <c r="W1249" s="26">
        <f t="shared" si="287"/>
        <v>537.64899407087512</v>
      </c>
      <c r="X1249" s="27">
        <f t="shared" si="288"/>
        <v>1.5720730820785822</v>
      </c>
      <c r="Y1249" s="27">
        <f t="shared" si="289"/>
        <v>0.8066751598962868</v>
      </c>
      <c r="Z1249" s="27">
        <f t="shared" si="290"/>
        <v>0.54253178009170044</v>
      </c>
    </row>
    <row r="1250" spans="1:26" customFormat="1" ht="15.75" customHeight="1" x14ac:dyDescent="0.25">
      <c r="A1250" s="2" t="s">
        <v>39</v>
      </c>
      <c r="B1250" t="s">
        <v>375</v>
      </c>
      <c r="C1250" t="s">
        <v>374</v>
      </c>
      <c r="D1250" s="18">
        <f>VLOOKUP(C1250,'Infected rate by state'!B:E,4,0)</f>
        <v>6.2179748494527662E-3</v>
      </c>
      <c r="E1250" s="2">
        <v>970</v>
      </c>
      <c r="F1250" s="2">
        <v>80</v>
      </c>
      <c r="G1250" s="2">
        <v>422</v>
      </c>
      <c r="H1250" s="4">
        <f t="shared" si="280"/>
        <v>696</v>
      </c>
      <c r="I1250" s="2">
        <v>43</v>
      </c>
      <c r="J1250" s="4">
        <f t="shared" si="281"/>
        <v>61.5</v>
      </c>
      <c r="K1250" s="3">
        <v>182581</v>
      </c>
      <c r="L1250" s="3">
        <f t="shared" si="268"/>
        <v>143770</v>
      </c>
      <c r="M1250" s="3">
        <v>38811</v>
      </c>
      <c r="N1250" s="3">
        <f t="shared" si="282"/>
        <v>5676.4203299396777</v>
      </c>
      <c r="O1250" s="3">
        <f t="shared" si="269"/>
        <v>1193.1496280825415</v>
      </c>
      <c r="P1250" s="3">
        <f t="shared" si="270"/>
        <v>259.33774674523841</v>
      </c>
      <c r="Q1250" s="3">
        <v>5</v>
      </c>
      <c r="R1250" s="3">
        <v>3</v>
      </c>
      <c r="S1250" s="19">
        <f t="shared" si="283"/>
        <v>159.0866170776722</v>
      </c>
      <c r="T1250" s="20">
        <f t="shared" si="284"/>
        <v>0.37698250492339386</v>
      </c>
      <c r="U1250" s="20">
        <f t="shared" si="285"/>
        <v>0.22857272568631062</v>
      </c>
      <c r="V1250" s="21">
        <f t="shared" si="286"/>
        <v>0.16400682172955897</v>
      </c>
      <c r="W1250" s="26">
        <f t="shared" si="287"/>
        <v>34.578366232698457</v>
      </c>
      <c r="X1250" s="27">
        <f t="shared" si="288"/>
        <v>0.80414805192321992</v>
      </c>
      <c r="Y1250" s="27">
        <f t="shared" si="289"/>
        <v>0.56224985744225131</v>
      </c>
      <c r="Z1250" s="27">
        <f t="shared" si="290"/>
        <v>0.43222957790873073</v>
      </c>
    </row>
    <row r="1251" spans="1:26" customFormat="1" ht="15.75" customHeight="1" x14ac:dyDescent="0.25">
      <c r="A1251" s="2" t="s">
        <v>40</v>
      </c>
      <c r="B1251" t="s">
        <v>333</v>
      </c>
      <c r="C1251" t="s">
        <v>332</v>
      </c>
      <c r="D1251" s="18">
        <f>VLOOKUP(C1251,'Infected rate by state'!B:E,4,0)</f>
        <v>1.4486816526494731E-2</v>
      </c>
      <c r="E1251" s="2">
        <v>394</v>
      </c>
      <c r="F1251" s="2">
        <v>35</v>
      </c>
      <c r="G1251" s="2">
        <v>201</v>
      </c>
      <c r="H1251" s="4">
        <f t="shared" si="280"/>
        <v>297.5</v>
      </c>
      <c r="I1251" s="2">
        <v>10</v>
      </c>
      <c r="J1251" s="4">
        <f t="shared" si="281"/>
        <v>22.5</v>
      </c>
      <c r="K1251" s="3">
        <v>160796</v>
      </c>
      <c r="L1251" s="3">
        <f t="shared" si="268"/>
        <v>134859</v>
      </c>
      <c r="M1251" s="3">
        <v>25937</v>
      </c>
      <c r="N1251" s="3">
        <f t="shared" si="282"/>
        <v>11647.110750971233</v>
      </c>
      <c r="O1251" s="3">
        <f t="shared" si="269"/>
        <v>2391.4297088021885</v>
      </c>
      <c r="P1251" s="3">
        <f t="shared" si="270"/>
        <v>505.19109644591651</v>
      </c>
      <c r="Q1251" s="3">
        <v>5</v>
      </c>
      <c r="R1251" s="3">
        <v>3</v>
      </c>
      <c r="S1251" s="19">
        <f t="shared" si="283"/>
        <v>318.85729450695845</v>
      </c>
      <c r="T1251" s="20">
        <f t="shared" si="284"/>
        <v>1.5863546990395943</v>
      </c>
      <c r="U1251" s="20">
        <f t="shared" si="285"/>
        <v>1.0717892252334738</v>
      </c>
      <c r="V1251" s="21">
        <f t="shared" si="286"/>
        <v>0.80928247336791481</v>
      </c>
      <c r="W1251" s="26">
        <f t="shared" si="287"/>
        <v>67.35881285945554</v>
      </c>
      <c r="X1251" s="27">
        <f t="shared" si="288"/>
        <v>6.7358812859455544</v>
      </c>
      <c r="Y1251" s="27">
        <f t="shared" si="289"/>
        <v>2.993725015975802</v>
      </c>
      <c r="Z1251" s="27">
        <f t="shared" si="290"/>
        <v>1.9245375102701583</v>
      </c>
    </row>
    <row r="1252" spans="1:26" customFormat="1" ht="15.75" customHeight="1" x14ac:dyDescent="0.25">
      <c r="A1252" s="2" t="s">
        <v>41</v>
      </c>
      <c r="B1252" t="s">
        <v>333</v>
      </c>
      <c r="C1252" t="s">
        <v>332</v>
      </c>
      <c r="D1252" s="18">
        <f>VLOOKUP(C1252,'Infected rate by state'!B:E,4,0)</f>
        <v>1.4486816526494731E-2</v>
      </c>
      <c r="E1252" s="3">
        <v>2053</v>
      </c>
      <c r="F1252" s="2">
        <v>308</v>
      </c>
      <c r="G1252" s="2">
        <v>583</v>
      </c>
      <c r="H1252" s="4">
        <f t="shared" si="280"/>
        <v>1318</v>
      </c>
      <c r="I1252" s="2">
        <v>118</v>
      </c>
      <c r="J1252" s="4">
        <f t="shared" si="281"/>
        <v>213</v>
      </c>
      <c r="K1252" s="3">
        <v>670968</v>
      </c>
      <c r="L1252" s="3">
        <f t="shared" si="268"/>
        <v>536485</v>
      </c>
      <c r="M1252" s="3">
        <v>134483</v>
      </c>
      <c r="N1252" s="3">
        <f t="shared" si="282"/>
        <v>48600.951555745589</v>
      </c>
      <c r="O1252" s="3">
        <f t="shared" si="269"/>
        <v>10159.590305384641</v>
      </c>
      <c r="P1252" s="3">
        <f t="shared" si="270"/>
        <v>2193.820339495715</v>
      </c>
      <c r="Q1252" s="3">
        <v>5</v>
      </c>
      <c r="R1252" s="3">
        <v>3</v>
      </c>
      <c r="S1252" s="19">
        <f t="shared" si="283"/>
        <v>1354.6120407179521</v>
      </c>
      <c r="T1252" s="20">
        <f t="shared" si="284"/>
        <v>2.3235197953995748</v>
      </c>
      <c r="U1252" s="20">
        <f t="shared" si="285"/>
        <v>1.0277784830940457</v>
      </c>
      <c r="V1252" s="21">
        <f t="shared" si="286"/>
        <v>0.65982076995516425</v>
      </c>
      <c r="W1252" s="26">
        <f t="shared" si="287"/>
        <v>292.50937859942866</v>
      </c>
      <c r="X1252" s="27">
        <f t="shared" si="288"/>
        <v>2.4788930389782089</v>
      </c>
      <c r="Y1252" s="27">
        <f t="shared" si="289"/>
        <v>1.3732834676029515</v>
      </c>
      <c r="Z1252" s="27">
        <f t="shared" si="290"/>
        <v>0.94970577467346962</v>
      </c>
    </row>
    <row r="1253" spans="1:26" customFormat="1" ht="15.75" customHeight="1" x14ac:dyDescent="0.25">
      <c r="A1253" s="2" t="s">
        <v>42</v>
      </c>
      <c r="B1253" t="s">
        <v>331</v>
      </c>
      <c r="C1253" t="s">
        <v>330</v>
      </c>
      <c r="D1253" s="18">
        <f>VLOOKUP(C1253,'Infected rate by state'!B:E,4,0)</f>
        <v>4.6785737234898671E-3</v>
      </c>
      <c r="E1253" s="3">
        <v>1773</v>
      </c>
      <c r="F1253" s="2">
        <v>186</v>
      </c>
      <c r="G1253" s="2">
        <v>848</v>
      </c>
      <c r="H1253" s="4">
        <f t="shared" si="280"/>
        <v>1310.5</v>
      </c>
      <c r="I1253" s="2">
        <v>95</v>
      </c>
      <c r="J1253" s="4">
        <f t="shared" si="281"/>
        <v>140.5</v>
      </c>
      <c r="K1253" s="3">
        <v>701166</v>
      </c>
      <c r="L1253" s="3">
        <f t="shared" si="268"/>
        <v>566213</v>
      </c>
      <c r="M1253" s="3">
        <v>134953</v>
      </c>
      <c r="N1253" s="3">
        <f t="shared" si="282"/>
        <v>16402.284117022478</v>
      </c>
      <c r="O1253" s="3">
        <f t="shared" si="269"/>
        <v>3416.3430730946816</v>
      </c>
      <c r="P1253" s="3">
        <f t="shared" si="270"/>
        <v>734.50035133824326</v>
      </c>
      <c r="Q1253" s="3">
        <v>5</v>
      </c>
      <c r="R1253" s="3">
        <v>3</v>
      </c>
      <c r="S1253" s="19">
        <f t="shared" si="283"/>
        <v>455.51240974595754</v>
      </c>
      <c r="T1253" s="20">
        <f t="shared" si="284"/>
        <v>0.5371608605494782</v>
      </c>
      <c r="U1253" s="20">
        <f t="shared" si="285"/>
        <v>0.34758673006177609</v>
      </c>
      <c r="V1253" s="21">
        <f t="shared" si="286"/>
        <v>0.25691619275011707</v>
      </c>
      <c r="W1253" s="26">
        <f t="shared" si="287"/>
        <v>97.933380178432429</v>
      </c>
      <c r="X1253" s="27">
        <f t="shared" si="288"/>
        <v>1.0308776860887625</v>
      </c>
      <c r="Y1253" s="27">
        <f t="shared" si="289"/>
        <v>0.69703473436606711</v>
      </c>
      <c r="Z1253" s="27">
        <f t="shared" si="290"/>
        <v>0.52652354934641088</v>
      </c>
    </row>
    <row r="1254" spans="1:26" customFormat="1" ht="15.75" customHeight="1" x14ac:dyDescent="0.25">
      <c r="A1254" s="2" t="s">
        <v>43</v>
      </c>
      <c r="B1254" t="s">
        <v>349</v>
      </c>
      <c r="C1254" t="s">
        <v>348</v>
      </c>
      <c r="D1254" s="18">
        <f>VLOOKUP(C1254,'Infected rate by state'!B:E,4,0)</f>
        <v>1.9670510547683942E-2</v>
      </c>
      <c r="E1254" s="3">
        <v>10239</v>
      </c>
      <c r="F1254" s="3">
        <v>1157</v>
      </c>
      <c r="G1254" s="3">
        <v>2548</v>
      </c>
      <c r="H1254" s="4">
        <f t="shared" si="280"/>
        <v>6393.5</v>
      </c>
      <c r="I1254" s="2">
        <v>438</v>
      </c>
      <c r="J1254" s="4">
        <f t="shared" si="281"/>
        <v>797.5</v>
      </c>
      <c r="K1254" s="3">
        <v>4022208</v>
      </c>
      <c r="L1254" s="3">
        <f t="shared" si="268"/>
        <v>3240194</v>
      </c>
      <c r="M1254" s="3">
        <v>782014</v>
      </c>
      <c r="N1254" s="3">
        <f t="shared" si="282"/>
        <v>395594.42444489367</v>
      </c>
      <c r="O1254" s="3">
        <f t="shared" si="269"/>
        <v>82469.682596362138</v>
      </c>
      <c r="P1254" s="3">
        <f t="shared" si="270"/>
        <v>17749.738322751593</v>
      </c>
      <c r="Q1254" s="3">
        <v>5</v>
      </c>
      <c r="R1254" s="3">
        <v>3</v>
      </c>
      <c r="S1254" s="19">
        <f t="shared" si="283"/>
        <v>10995.957679514951</v>
      </c>
      <c r="T1254" s="20">
        <f t="shared" si="284"/>
        <v>4.3155249919603422</v>
      </c>
      <c r="U1254" s="20">
        <f t="shared" si="285"/>
        <v>1.7198651254422384</v>
      </c>
      <c r="V1254" s="21">
        <f t="shared" si="286"/>
        <v>1.0739288680061483</v>
      </c>
      <c r="W1254" s="26">
        <f t="shared" si="287"/>
        <v>2366.631776366879</v>
      </c>
      <c r="X1254" s="27">
        <f t="shared" si="288"/>
        <v>5.4032688958147919</v>
      </c>
      <c r="Y1254" s="27">
        <f t="shared" si="289"/>
        <v>2.9675633559459298</v>
      </c>
      <c r="Z1254" s="27">
        <f t="shared" si="290"/>
        <v>2.045489867214243</v>
      </c>
    </row>
    <row r="1255" spans="1:26" customFormat="1" ht="15.75" customHeight="1" x14ac:dyDescent="0.25">
      <c r="A1255" s="2" t="s">
        <v>44</v>
      </c>
      <c r="B1255" t="s">
        <v>317</v>
      </c>
      <c r="C1255" t="s">
        <v>316</v>
      </c>
      <c r="D1255" s="18">
        <f>VLOOKUP(C1255,'Infected rate by state'!B:E,4,0)</f>
        <v>7.3843274393391549E-3</v>
      </c>
      <c r="E1255" s="2">
        <v>640</v>
      </c>
      <c r="F1255" s="2">
        <v>90</v>
      </c>
      <c r="G1255" s="2">
        <v>297</v>
      </c>
      <c r="H1255" s="4">
        <f t="shared" si="280"/>
        <v>468.5</v>
      </c>
      <c r="I1255" s="2">
        <v>43</v>
      </c>
      <c r="J1255" s="4">
        <f t="shared" si="281"/>
        <v>66.5</v>
      </c>
      <c r="K1255" s="3">
        <v>267487</v>
      </c>
      <c r="L1255" s="3">
        <f t="shared" si="268"/>
        <v>225394</v>
      </c>
      <c r="M1255" s="3">
        <v>42093</v>
      </c>
      <c r="N1255" s="3">
        <f t="shared" si="282"/>
        <v>9876.0579688325633</v>
      </c>
      <c r="O1255" s="3">
        <f t="shared" si="269"/>
        <v>2024.0945491576358</v>
      </c>
      <c r="P1255" s="3">
        <f t="shared" si="270"/>
        <v>426.61751827573073</v>
      </c>
      <c r="Q1255" s="3">
        <v>5</v>
      </c>
      <c r="R1255" s="3">
        <v>3</v>
      </c>
      <c r="S1255" s="19">
        <f t="shared" si="283"/>
        <v>269.87927322101808</v>
      </c>
      <c r="T1255" s="20">
        <f t="shared" si="284"/>
        <v>0.90868442161958951</v>
      </c>
      <c r="U1255" s="20">
        <f t="shared" si="285"/>
        <v>0.5760496760320557</v>
      </c>
      <c r="V1255" s="21">
        <f t="shared" si="286"/>
        <v>0.42168636440784074</v>
      </c>
      <c r="W1255" s="26">
        <f t="shared" si="287"/>
        <v>56.882335770097434</v>
      </c>
      <c r="X1255" s="27">
        <f t="shared" si="288"/>
        <v>1.3228450179092426</v>
      </c>
      <c r="Y1255" s="27">
        <f t="shared" si="289"/>
        <v>0.85537347022702903</v>
      </c>
      <c r="Z1255" s="27">
        <f t="shared" si="290"/>
        <v>0.63202595300108255</v>
      </c>
    </row>
    <row r="1256" spans="1:26" customFormat="1" ht="12.5" x14ac:dyDescent="0.25">
      <c r="A1256" s="2" t="s">
        <v>45</v>
      </c>
      <c r="B1256" t="s">
        <v>325</v>
      </c>
      <c r="C1256" t="s">
        <v>324</v>
      </c>
      <c r="D1256" s="18">
        <f>VLOOKUP(C1256,'Infected rate by state'!B:E,4,0)</f>
        <v>8.9298079160438481E-3</v>
      </c>
      <c r="E1256" s="2">
        <v>822</v>
      </c>
      <c r="F1256" s="2">
        <v>104</v>
      </c>
      <c r="G1256" s="2">
        <v>342</v>
      </c>
      <c r="H1256" s="4">
        <f t="shared" si="280"/>
        <v>582</v>
      </c>
      <c r="I1256" s="2">
        <v>49</v>
      </c>
      <c r="J1256" s="4">
        <f t="shared" si="281"/>
        <v>76.5</v>
      </c>
      <c r="K1256" s="3">
        <v>266378</v>
      </c>
      <c r="L1256" s="3">
        <f t="shared" si="268"/>
        <v>183536</v>
      </c>
      <c r="M1256" s="3">
        <v>82842</v>
      </c>
      <c r="N1256" s="3">
        <f t="shared" si="282"/>
        <v>11893.521865299641</v>
      </c>
      <c r="O1256" s="3">
        <f t="shared" si="269"/>
        <v>2611.156649412861</v>
      </c>
      <c r="P1256" s="3">
        <f t="shared" si="270"/>
        <v>596.17272907171105</v>
      </c>
      <c r="Q1256" s="3">
        <v>5</v>
      </c>
      <c r="R1256" s="3">
        <v>3</v>
      </c>
      <c r="S1256" s="19">
        <f t="shared" si="283"/>
        <v>348.1542199217148</v>
      </c>
      <c r="T1256" s="20">
        <f t="shared" si="284"/>
        <v>1.0179947950927333</v>
      </c>
      <c r="U1256" s="20">
        <f t="shared" si="285"/>
        <v>0.59820312701325562</v>
      </c>
      <c r="V1256" s="21">
        <f t="shared" si="286"/>
        <v>0.42354527971011535</v>
      </c>
      <c r="W1256" s="26">
        <f t="shared" si="287"/>
        <v>79.48969720956147</v>
      </c>
      <c r="X1256" s="27">
        <f t="shared" si="288"/>
        <v>1.6222387185624789</v>
      </c>
      <c r="Y1256" s="27">
        <f t="shared" si="289"/>
        <v>1.0390810092753133</v>
      </c>
      <c r="Z1256" s="27">
        <f t="shared" si="290"/>
        <v>0.76432401163039876</v>
      </c>
    </row>
    <row r="1257" spans="1:26" customFormat="1" ht="12.5" x14ac:dyDescent="0.25">
      <c r="A1257" s="2" t="s">
        <v>46</v>
      </c>
      <c r="B1257" t="s">
        <v>319</v>
      </c>
      <c r="C1257" t="s">
        <v>318</v>
      </c>
      <c r="D1257" s="18">
        <f>VLOOKUP(C1257,'Infected rate by state'!B:E,4,0)</f>
        <v>1.6392760880107365E-2</v>
      </c>
      <c r="E1257" s="3">
        <v>1354</v>
      </c>
      <c r="F1257" s="2">
        <v>132</v>
      </c>
      <c r="G1257" s="2">
        <v>370</v>
      </c>
      <c r="H1257" s="4">
        <f t="shared" si="280"/>
        <v>862</v>
      </c>
      <c r="I1257" s="2">
        <v>65</v>
      </c>
      <c r="J1257" s="4">
        <f t="shared" si="281"/>
        <v>98.5</v>
      </c>
      <c r="K1257" s="3">
        <v>539133</v>
      </c>
      <c r="L1257" s="3">
        <f t="shared" si="268"/>
        <v>436962</v>
      </c>
      <c r="M1257" s="3">
        <v>102171</v>
      </c>
      <c r="N1257" s="3">
        <f t="shared" si="282"/>
        <v>44189.391757874619</v>
      </c>
      <c r="O1257" s="3">
        <f t="shared" si="269"/>
        <v>9191.5452006398664</v>
      </c>
      <c r="P1257" s="3">
        <f t="shared" si="270"/>
        <v>1972.9190485185404</v>
      </c>
      <c r="Q1257" s="3">
        <v>5</v>
      </c>
      <c r="R1257" s="3">
        <v>3</v>
      </c>
      <c r="S1257" s="19">
        <f t="shared" si="283"/>
        <v>1225.5393600853156</v>
      </c>
      <c r="T1257" s="20">
        <f t="shared" si="284"/>
        <v>3.3122685407711234</v>
      </c>
      <c r="U1257" s="20">
        <f t="shared" si="285"/>
        <v>1.4217393968507142</v>
      </c>
      <c r="V1257" s="21">
        <f t="shared" si="286"/>
        <v>0.90512508130377811</v>
      </c>
      <c r="W1257" s="26">
        <f t="shared" si="287"/>
        <v>263.05587313580537</v>
      </c>
      <c r="X1257" s="27">
        <f t="shared" si="288"/>
        <v>4.0470134328585443</v>
      </c>
      <c r="Y1257" s="27">
        <f t="shared" si="289"/>
        <v>2.6706180013787346</v>
      </c>
      <c r="Z1257" s="27">
        <f t="shared" si="290"/>
        <v>1.9928475237561012</v>
      </c>
    </row>
    <row r="1258" spans="1:26" customFormat="1" ht="12.5" x14ac:dyDescent="0.25">
      <c r="A1258" s="2" t="s">
        <v>47</v>
      </c>
      <c r="B1258" t="s">
        <v>371</v>
      </c>
      <c r="C1258" t="s">
        <v>370</v>
      </c>
      <c r="D1258" s="18">
        <f>VLOOKUP(C1258,'Infected rate by state'!B:E,4,0)</f>
        <v>2.5429318796877907E-2</v>
      </c>
      <c r="E1258" s="3">
        <v>4012</v>
      </c>
      <c r="F1258" s="2">
        <v>282</v>
      </c>
      <c r="G1258" s="2">
        <v>807</v>
      </c>
      <c r="H1258" s="4">
        <f t="shared" si="280"/>
        <v>2409.5</v>
      </c>
      <c r="I1258" s="2">
        <v>115</v>
      </c>
      <c r="J1258" s="4">
        <f t="shared" si="281"/>
        <v>198.5</v>
      </c>
      <c r="K1258" s="3">
        <v>1094741</v>
      </c>
      <c r="L1258" s="3">
        <f t="shared" si="268"/>
        <v>924302</v>
      </c>
      <c r="M1258" s="3">
        <v>170439</v>
      </c>
      <c r="N1258" s="3">
        <f t="shared" si="282"/>
        <v>139192.5894450646</v>
      </c>
      <c r="O1258" s="3">
        <f t="shared" si="269"/>
        <v>28505.312136112283</v>
      </c>
      <c r="P1258" s="3">
        <f t="shared" si="270"/>
        <v>6002.2027777447838</v>
      </c>
      <c r="Q1258" s="3">
        <v>5</v>
      </c>
      <c r="R1258" s="3">
        <v>3</v>
      </c>
      <c r="S1258" s="19">
        <f t="shared" si="283"/>
        <v>3800.7082848149712</v>
      </c>
      <c r="T1258" s="20">
        <f t="shared" si="284"/>
        <v>4.7096756936988493</v>
      </c>
      <c r="U1258" s="20">
        <f t="shared" si="285"/>
        <v>1.5773846378148875</v>
      </c>
      <c r="V1258" s="21">
        <f t="shared" si="286"/>
        <v>0.94733506600572559</v>
      </c>
      <c r="W1258" s="26">
        <f t="shared" si="287"/>
        <v>800.2937036993045</v>
      </c>
      <c r="X1258" s="27">
        <f t="shared" si="288"/>
        <v>6.9590756843417783</v>
      </c>
      <c r="Y1258" s="27">
        <f t="shared" si="289"/>
        <v>4.031706315865514</v>
      </c>
      <c r="Z1258" s="27">
        <f t="shared" si="290"/>
        <v>2.8379209351039165</v>
      </c>
    </row>
    <row r="1259" spans="1:26" customFormat="1" ht="12.5" x14ac:dyDescent="0.25">
      <c r="A1259" s="2" t="s">
        <v>48</v>
      </c>
      <c r="B1259" t="s">
        <v>393</v>
      </c>
      <c r="C1259" t="s">
        <v>392</v>
      </c>
      <c r="D1259" s="18">
        <f>VLOOKUP(C1259,'Infected rate by state'!B:E,4,0)</f>
        <v>7.5097590818065515E-3</v>
      </c>
      <c r="E1259" s="2">
        <v>579</v>
      </c>
      <c r="F1259" s="2">
        <v>64</v>
      </c>
      <c r="G1259" s="2">
        <v>317</v>
      </c>
      <c r="H1259" s="4">
        <f t="shared" si="280"/>
        <v>448</v>
      </c>
      <c r="I1259" s="2">
        <v>34</v>
      </c>
      <c r="J1259" s="4">
        <f t="shared" si="281"/>
        <v>49</v>
      </c>
      <c r="K1259" s="3">
        <v>230741</v>
      </c>
      <c r="L1259" s="3">
        <f t="shared" si="268"/>
        <v>198470</v>
      </c>
      <c r="M1259" s="3">
        <v>32271</v>
      </c>
      <c r="N1259" s="3">
        <f t="shared" si="282"/>
        <v>8664.0466014756275</v>
      </c>
      <c r="O1259" s="3">
        <f t="shared" si="269"/>
        <v>1761.2838860616343</v>
      </c>
      <c r="P1259" s="3">
        <f t="shared" si="270"/>
        <v>367.42142897995501</v>
      </c>
      <c r="Q1259" s="3">
        <v>5</v>
      </c>
      <c r="R1259" s="3">
        <v>3</v>
      </c>
      <c r="S1259" s="19">
        <f t="shared" si="283"/>
        <v>234.83785147488459</v>
      </c>
      <c r="T1259" s="20">
        <f t="shared" si="284"/>
        <v>0.74081341159269587</v>
      </c>
      <c r="U1259" s="20">
        <f t="shared" si="285"/>
        <v>0.52419163275643876</v>
      </c>
      <c r="V1259" s="21">
        <f t="shared" si="286"/>
        <v>0.40559214417078515</v>
      </c>
      <c r="W1259" s="26">
        <f t="shared" si="287"/>
        <v>48.989523863994002</v>
      </c>
      <c r="X1259" s="27">
        <f t="shared" si="288"/>
        <v>1.4408683489410001</v>
      </c>
      <c r="Y1259" s="27">
        <f t="shared" si="289"/>
        <v>0.99978620130600004</v>
      </c>
      <c r="Z1259" s="27">
        <f t="shared" si="290"/>
        <v>0.76546131037490628</v>
      </c>
    </row>
    <row r="1260" spans="1:26" customFormat="1" ht="12.5" x14ac:dyDescent="0.25">
      <c r="A1260" s="2" t="s">
        <v>49</v>
      </c>
      <c r="B1260" t="s">
        <v>371</v>
      </c>
      <c r="C1260" t="s">
        <v>370</v>
      </c>
      <c r="D1260" s="18">
        <f>VLOOKUP(C1260,'Infected rate by state'!B:E,4,0)</f>
        <v>2.5429318796877907E-2</v>
      </c>
      <c r="E1260" s="3">
        <v>4713</v>
      </c>
      <c r="F1260" s="2">
        <v>323</v>
      </c>
      <c r="G1260" s="3">
        <v>1228</v>
      </c>
      <c r="H1260" s="4">
        <f t="shared" si="280"/>
        <v>2970.5</v>
      </c>
      <c r="I1260" s="2">
        <v>95</v>
      </c>
      <c r="J1260" s="4">
        <f t="shared" si="281"/>
        <v>209</v>
      </c>
      <c r="K1260" s="3">
        <v>1090373</v>
      </c>
      <c r="L1260" s="3">
        <f t="shared" si="268"/>
        <v>855832</v>
      </c>
      <c r="M1260" s="3">
        <v>234541</v>
      </c>
      <c r="N1260" s="3">
        <f t="shared" si="282"/>
        <v>138637.21312254076</v>
      </c>
      <c r="O1260" s="3">
        <f t="shared" si="269"/>
        <v>29174.073976753552</v>
      </c>
      <c r="P1260" s="3">
        <f t="shared" si="270"/>
        <v>6349.7345211398624</v>
      </c>
      <c r="Q1260" s="3">
        <v>5</v>
      </c>
      <c r="R1260" s="3">
        <v>3</v>
      </c>
      <c r="S1260" s="19">
        <f t="shared" si="283"/>
        <v>3889.876530233807</v>
      </c>
      <c r="T1260" s="20">
        <f t="shared" si="284"/>
        <v>3.1676518975845336</v>
      </c>
      <c r="U1260" s="20">
        <f t="shared" si="285"/>
        <v>1.3095022825227427</v>
      </c>
      <c r="V1260" s="21">
        <f t="shared" si="286"/>
        <v>0.82535042016418569</v>
      </c>
      <c r="W1260" s="26">
        <f t="shared" si="287"/>
        <v>846.63126948531499</v>
      </c>
      <c r="X1260" s="27">
        <f t="shared" si="288"/>
        <v>8.9119080998454212</v>
      </c>
      <c r="Y1260" s="27">
        <f t="shared" si="289"/>
        <v>4.0508673181115551</v>
      </c>
      <c r="Z1260" s="27">
        <f t="shared" si="290"/>
        <v>2.6211494411310063</v>
      </c>
    </row>
    <row r="1261" spans="1:26" customFormat="1" ht="12.5" x14ac:dyDescent="0.25">
      <c r="A1261" s="2" t="s">
        <v>50</v>
      </c>
      <c r="B1261" t="s">
        <v>397</v>
      </c>
      <c r="C1261" t="s">
        <v>396</v>
      </c>
      <c r="D1261" s="18">
        <f>VLOOKUP(C1261,'Infected rate by state'!B:E,4,0)</f>
        <v>2.3671143543538835E-3</v>
      </c>
      <c r="E1261" s="3">
        <v>1743</v>
      </c>
      <c r="F1261" s="2">
        <v>117</v>
      </c>
      <c r="G1261" s="2">
        <v>587</v>
      </c>
      <c r="H1261" s="4">
        <f t="shared" si="280"/>
        <v>1165</v>
      </c>
      <c r="I1261" s="2">
        <v>65</v>
      </c>
      <c r="J1261" s="4">
        <f t="shared" si="281"/>
        <v>91</v>
      </c>
      <c r="K1261" s="3">
        <v>522720</v>
      </c>
      <c r="L1261" s="3">
        <f t="shared" si="268"/>
        <v>418616</v>
      </c>
      <c r="M1261" s="3">
        <v>104104</v>
      </c>
      <c r="N1261" s="3">
        <f t="shared" si="282"/>
        <v>6186.6900765393093</v>
      </c>
      <c r="O1261" s="3">
        <f t="shared" si="269"/>
        <v>1292.5234990966555</v>
      </c>
      <c r="P1261" s="3">
        <f t="shared" si="270"/>
        <v>278.90859116721458</v>
      </c>
      <c r="Q1261" s="3">
        <v>5</v>
      </c>
      <c r="R1261" s="3">
        <v>3</v>
      </c>
      <c r="S1261" s="19">
        <f t="shared" si="283"/>
        <v>172.33646654622075</v>
      </c>
      <c r="T1261" s="20">
        <f t="shared" si="284"/>
        <v>0.29358852903955834</v>
      </c>
      <c r="U1261" s="20">
        <f t="shared" si="285"/>
        <v>0.14792829746456718</v>
      </c>
      <c r="V1261" s="21">
        <f t="shared" si="286"/>
        <v>9.8873474782685461E-2</v>
      </c>
      <c r="W1261" s="26">
        <f t="shared" si="287"/>
        <v>37.187812155628613</v>
      </c>
      <c r="X1261" s="27">
        <f t="shared" si="288"/>
        <v>0.57212018700967093</v>
      </c>
      <c r="Y1261" s="27">
        <f t="shared" si="289"/>
        <v>0.40865727643547928</v>
      </c>
      <c r="Z1261" s="27">
        <f t="shared" si="290"/>
        <v>0.31784454833870612</v>
      </c>
    </row>
    <row r="1262" spans="1:26" customFormat="1" ht="12.5" x14ac:dyDescent="0.25">
      <c r="A1262" s="2" t="s">
        <v>51</v>
      </c>
      <c r="B1262" t="s">
        <v>367</v>
      </c>
      <c r="C1262" t="s">
        <v>366</v>
      </c>
      <c r="D1262" s="18">
        <f>VLOOKUP(C1262,'Infected rate by state'!B:E,4,0)</f>
        <v>2.4682967074759195E-2</v>
      </c>
      <c r="E1262" s="3">
        <v>6527</v>
      </c>
      <c r="F1262" s="2">
        <v>701</v>
      </c>
      <c r="G1262" s="3">
        <v>2294</v>
      </c>
      <c r="H1262" s="4">
        <f t="shared" si="280"/>
        <v>4410.5</v>
      </c>
      <c r="I1262" s="2">
        <v>293</v>
      </c>
      <c r="J1262" s="4">
        <f t="shared" si="281"/>
        <v>497</v>
      </c>
      <c r="K1262" s="3">
        <v>2208721</v>
      </c>
      <c r="L1262" s="3">
        <f t="shared" si="268"/>
        <v>1719507</v>
      </c>
      <c r="M1262" s="3">
        <v>489214</v>
      </c>
      <c r="N1262" s="3">
        <f t="shared" si="282"/>
        <v>272588.93860164605</v>
      </c>
      <c r="O1262" s="3">
        <f t="shared" si="269"/>
        <v>57527.643535205585</v>
      </c>
      <c r="P1262" s="3">
        <f t="shared" si="270"/>
        <v>12563.430247311708</v>
      </c>
      <c r="Q1262" s="3">
        <v>5</v>
      </c>
      <c r="R1262" s="3">
        <v>3</v>
      </c>
      <c r="S1262" s="19">
        <f t="shared" si="283"/>
        <v>7670.3524713607449</v>
      </c>
      <c r="T1262" s="20">
        <f t="shared" si="284"/>
        <v>3.3436584443595225</v>
      </c>
      <c r="U1262" s="20">
        <f t="shared" si="285"/>
        <v>1.7391117722164708</v>
      </c>
      <c r="V1262" s="21">
        <f t="shared" si="286"/>
        <v>1.1751727395987046</v>
      </c>
      <c r="W1262" s="26">
        <f t="shared" si="287"/>
        <v>1675.1240329748944</v>
      </c>
      <c r="X1262" s="27">
        <f t="shared" si="288"/>
        <v>5.717146870221482</v>
      </c>
      <c r="Y1262" s="27">
        <f t="shared" si="289"/>
        <v>3.370470891297574</v>
      </c>
      <c r="Z1262" s="27">
        <f t="shared" si="290"/>
        <v>2.3896205891225311</v>
      </c>
    </row>
    <row r="1263" spans="1:26" customFormat="1" ht="12.5" x14ac:dyDescent="0.25">
      <c r="A1263" s="2" t="s">
        <v>52</v>
      </c>
      <c r="B1263" t="s">
        <v>377</v>
      </c>
      <c r="C1263" t="s">
        <v>376</v>
      </c>
      <c r="D1263" s="18">
        <f>VLOOKUP(C1263,'Infected rate by state'!B:E,4,0)</f>
        <v>5.6936382854354227E-3</v>
      </c>
      <c r="E1263" s="3">
        <v>1441</v>
      </c>
      <c r="F1263" s="2">
        <v>209</v>
      </c>
      <c r="G1263" s="2">
        <v>706</v>
      </c>
      <c r="H1263" s="4">
        <f t="shared" si="280"/>
        <v>1073.5</v>
      </c>
      <c r="I1263" s="2">
        <v>97</v>
      </c>
      <c r="J1263" s="4">
        <f t="shared" si="281"/>
        <v>153</v>
      </c>
      <c r="K1263" s="3">
        <v>495349</v>
      </c>
      <c r="L1263" s="3">
        <f t="shared" si="268"/>
        <v>381413</v>
      </c>
      <c r="M1263" s="3">
        <v>113936</v>
      </c>
      <c r="N1263" s="3">
        <f t="shared" si="282"/>
        <v>14101.690155260756</v>
      </c>
      <c r="O1263" s="3">
        <f t="shared" si="269"/>
        <v>2987.4585560519945</v>
      </c>
      <c r="P1263" s="3">
        <f t="shared" si="270"/>
        <v>655.35520342086625</v>
      </c>
      <c r="Q1263" s="3">
        <v>5</v>
      </c>
      <c r="R1263" s="3">
        <v>3</v>
      </c>
      <c r="S1263" s="19">
        <f t="shared" si="283"/>
        <v>398.32780747359925</v>
      </c>
      <c r="T1263" s="20">
        <f t="shared" si="284"/>
        <v>0.56420369330538134</v>
      </c>
      <c r="U1263" s="20">
        <f t="shared" si="285"/>
        <v>0.37105524683148511</v>
      </c>
      <c r="V1263" s="21">
        <f t="shared" si="286"/>
        <v>0.27642457145981902</v>
      </c>
      <c r="W1263" s="26">
        <f t="shared" si="287"/>
        <v>87.380693789448827</v>
      </c>
      <c r="X1263" s="27">
        <f t="shared" si="288"/>
        <v>0.90083189473658587</v>
      </c>
      <c r="Y1263" s="27">
        <f t="shared" si="289"/>
        <v>0.57111564568267204</v>
      </c>
      <c r="Z1263" s="27">
        <f t="shared" si="290"/>
        <v>0.41808944396865466</v>
      </c>
    </row>
    <row r="1264" spans="1:26" customFormat="1" ht="12.5" x14ac:dyDescent="0.25">
      <c r="A1264" s="2" t="s">
        <v>53</v>
      </c>
      <c r="B1264" t="s">
        <v>357</v>
      </c>
      <c r="C1264" t="s">
        <v>356</v>
      </c>
      <c r="D1264" s="18">
        <f>VLOOKUP(C1264,'Infected rate by state'!B:E,4,0)</f>
        <v>4.5578363920328819E-3</v>
      </c>
      <c r="E1264" s="2">
        <v>859</v>
      </c>
      <c r="F1264" s="2">
        <v>80</v>
      </c>
      <c r="G1264" s="2">
        <v>398</v>
      </c>
      <c r="H1264" s="4">
        <f t="shared" si="280"/>
        <v>628.5</v>
      </c>
      <c r="I1264" s="2">
        <v>43</v>
      </c>
      <c r="J1264" s="4">
        <f t="shared" si="281"/>
        <v>61.5</v>
      </c>
      <c r="K1264" s="3">
        <v>202898</v>
      </c>
      <c r="L1264" s="3">
        <f t="shared" si="268"/>
        <v>157668</v>
      </c>
      <c r="M1264" s="3">
        <v>45230</v>
      </c>
      <c r="N1264" s="3">
        <f t="shared" si="282"/>
        <v>4623.8794413534388</v>
      </c>
      <c r="O1264" s="3">
        <f t="shared" si="269"/>
        <v>976.45879036268593</v>
      </c>
      <c r="P1264" s="3">
        <f t="shared" si="270"/>
        <v>213.40908480548558</v>
      </c>
      <c r="Q1264" s="3">
        <v>5</v>
      </c>
      <c r="R1264" s="3">
        <v>3</v>
      </c>
      <c r="S1264" s="19">
        <f t="shared" si="283"/>
        <v>130.19450538169147</v>
      </c>
      <c r="T1264" s="20">
        <f t="shared" si="284"/>
        <v>0.32712187281832028</v>
      </c>
      <c r="U1264" s="20">
        <f t="shared" si="285"/>
        <v>0.20715116210292994</v>
      </c>
      <c r="V1264" s="21">
        <f t="shared" si="286"/>
        <v>0.15156519834888413</v>
      </c>
      <c r="W1264" s="26">
        <f t="shared" si="287"/>
        <v>28.45454464073141</v>
      </c>
      <c r="X1264" s="27">
        <f t="shared" si="288"/>
        <v>0.66173359629607931</v>
      </c>
      <c r="Y1264" s="27">
        <f t="shared" si="289"/>
        <v>0.46267552261351885</v>
      </c>
      <c r="Z1264" s="27">
        <f t="shared" si="290"/>
        <v>0.35568180800914262</v>
      </c>
    </row>
    <row r="1265" spans="1:26" customFormat="1" ht="12.5" x14ac:dyDescent="0.25">
      <c r="A1265" s="2" t="s">
        <v>54</v>
      </c>
      <c r="B1265" t="s">
        <v>406</v>
      </c>
      <c r="C1265" t="s">
        <v>405</v>
      </c>
      <c r="D1265" s="18">
        <f>VLOOKUP(C1265,'Infected rate by state'!B:E,4,0)</f>
        <v>3.3569470970421841E-3</v>
      </c>
      <c r="E1265" s="2">
        <v>633</v>
      </c>
      <c r="F1265" s="2">
        <v>32</v>
      </c>
      <c r="G1265" s="2">
        <v>378</v>
      </c>
      <c r="H1265" s="4">
        <f t="shared" si="280"/>
        <v>505.5</v>
      </c>
      <c r="I1265" s="2">
        <v>20</v>
      </c>
      <c r="J1265" s="4">
        <f t="shared" si="281"/>
        <v>26</v>
      </c>
      <c r="K1265" s="3">
        <v>152884</v>
      </c>
      <c r="L1265" s="3">
        <f t="shared" si="268"/>
        <v>120954</v>
      </c>
      <c r="M1265" s="3">
        <v>31930</v>
      </c>
      <c r="N1265" s="3">
        <f t="shared" si="282"/>
        <v>2566.1174999209861</v>
      </c>
      <c r="O1265" s="3">
        <f t="shared" si="269"/>
        <v>538.47630236905184</v>
      </c>
      <c r="P1265" s="3">
        <f t="shared" si="270"/>
        <v>116.80758258947719</v>
      </c>
      <c r="Q1265" s="3">
        <v>5</v>
      </c>
      <c r="R1265" s="3">
        <v>3</v>
      </c>
      <c r="S1265" s="19">
        <f t="shared" si="283"/>
        <v>71.796840315873581</v>
      </c>
      <c r="T1265" s="20">
        <f t="shared" si="284"/>
        <v>0.18993873099437455</v>
      </c>
      <c r="U1265" s="20">
        <f t="shared" si="285"/>
        <v>0.14203133593644626</v>
      </c>
      <c r="V1265" s="21">
        <f t="shared" si="286"/>
        <v>0.1134231284610957</v>
      </c>
      <c r="W1265" s="26">
        <f t="shared" si="287"/>
        <v>15.574344345263626</v>
      </c>
      <c r="X1265" s="27">
        <f t="shared" si="288"/>
        <v>0.77871721726318133</v>
      </c>
      <c r="Y1265" s="27">
        <f t="shared" si="289"/>
        <v>0.59901324404860101</v>
      </c>
      <c r="Z1265" s="27">
        <f t="shared" si="290"/>
        <v>0.4866982607894883</v>
      </c>
    </row>
    <row r="1266" spans="1:26" customFormat="1" ht="12.5" x14ac:dyDescent="0.25">
      <c r="A1266" s="2" t="s">
        <v>55</v>
      </c>
      <c r="B1266" t="s">
        <v>337</v>
      </c>
      <c r="C1266" t="s">
        <v>336</v>
      </c>
      <c r="D1266" s="18">
        <f>VLOOKUP(C1266,'Infected rate by state'!B:E,4,0)</f>
        <v>1.1933809905095205E-2</v>
      </c>
      <c r="E1266" s="2">
        <v>799</v>
      </c>
      <c r="F1266" s="2">
        <v>44</v>
      </c>
      <c r="G1266" s="2">
        <v>364</v>
      </c>
      <c r="H1266" s="4">
        <f t="shared" si="280"/>
        <v>581.5</v>
      </c>
      <c r="I1266" s="2">
        <v>22</v>
      </c>
      <c r="J1266" s="4">
        <f t="shared" si="281"/>
        <v>33</v>
      </c>
      <c r="K1266" s="3">
        <v>234872</v>
      </c>
      <c r="L1266" s="3">
        <f t="shared" si="268"/>
        <v>186644</v>
      </c>
      <c r="M1266" s="3">
        <v>48228</v>
      </c>
      <c r="N1266" s="3">
        <f t="shared" si="282"/>
        <v>14014.589000147605</v>
      </c>
      <c r="O1266" s="3">
        <f t="shared" si="269"/>
        <v>2936.1552074769374</v>
      </c>
      <c r="P1266" s="3">
        <f t="shared" si="270"/>
        <v>635.71178622053958</v>
      </c>
      <c r="Q1266" s="3">
        <v>5</v>
      </c>
      <c r="R1266" s="3">
        <v>3</v>
      </c>
      <c r="S1266" s="19">
        <f t="shared" si="283"/>
        <v>391.48736099692502</v>
      </c>
      <c r="T1266" s="20">
        <f t="shared" si="284"/>
        <v>1.0755147280135302</v>
      </c>
      <c r="U1266" s="20">
        <f t="shared" si="285"/>
        <v>0.67323707824062773</v>
      </c>
      <c r="V1266" s="21">
        <f t="shared" si="286"/>
        <v>0.48997166582844182</v>
      </c>
      <c r="W1266" s="26">
        <f t="shared" si="287"/>
        <v>84.761571496071937</v>
      </c>
      <c r="X1266" s="27">
        <f t="shared" si="288"/>
        <v>3.8527987043669061</v>
      </c>
      <c r="Y1266" s="27">
        <f t="shared" si="289"/>
        <v>2.5685324695779377</v>
      </c>
      <c r="Z1266" s="27">
        <f t="shared" si="290"/>
        <v>1.926399352183453</v>
      </c>
    </row>
    <row r="1267" spans="1:26" customFormat="1" ht="12.5" x14ac:dyDescent="0.25">
      <c r="A1267" s="2" t="s">
        <v>56</v>
      </c>
      <c r="B1267" t="s">
        <v>387</v>
      </c>
      <c r="C1267" t="s">
        <v>386</v>
      </c>
      <c r="D1267" s="18">
        <f>VLOOKUP(C1267,'Infected rate by state'!B:E,4,0)</f>
        <v>9.1240169504562645E-3</v>
      </c>
      <c r="E1267" s="3">
        <v>3013</v>
      </c>
      <c r="F1267" s="2">
        <v>329</v>
      </c>
      <c r="G1267" s="2">
        <v>975</v>
      </c>
      <c r="H1267" s="4">
        <f t="shared" si="280"/>
        <v>1994</v>
      </c>
      <c r="I1267" s="2">
        <v>101</v>
      </c>
      <c r="J1267" s="4">
        <f t="shared" si="281"/>
        <v>215</v>
      </c>
      <c r="K1267" s="3">
        <v>914407</v>
      </c>
      <c r="L1267" s="3">
        <f t="shared" si="268"/>
        <v>718092</v>
      </c>
      <c r="M1267" s="3">
        <v>196315</v>
      </c>
      <c r="N1267" s="3">
        <f t="shared" si="282"/>
        <v>41715.324838079308</v>
      </c>
      <c r="O1267" s="3">
        <f t="shared" si="269"/>
        <v>8776.722878358758</v>
      </c>
      <c r="P1267" s="3">
        <f t="shared" si="270"/>
        <v>1909.8346295649621</v>
      </c>
      <c r="Q1267" s="3">
        <v>5</v>
      </c>
      <c r="R1267" s="3">
        <v>3</v>
      </c>
      <c r="S1267" s="19">
        <f t="shared" si="283"/>
        <v>1170.229717114501</v>
      </c>
      <c r="T1267" s="20">
        <f t="shared" si="284"/>
        <v>1.200235607296924</v>
      </c>
      <c r="U1267" s="20">
        <f t="shared" si="285"/>
        <v>0.58687548501228737</v>
      </c>
      <c r="V1267" s="21">
        <f t="shared" si="286"/>
        <v>0.38839353372535712</v>
      </c>
      <c r="W1267" s="26">
        <f t="shared" si="287"/>
        <v>254.64461727532827</v>
      </c>
      <c r="X1267" s="27">
        <f t="shared" si="288"/>
        <v>2.5212338344091907</v>
      </c>
      <c r="Y1267" s="27">
        <f t="shared" si="289"/>
        <v>1.1843935687224572</v>
      </c>
      <c r="Z1267" s="27">
        <f t="shared" si="290"/>
        <v>0.77399579718944767</v>
      </c>
    </row>
    <row r="1268" spans="1:26" customFormat="1" ht="12.5" x14ac:dyDescent="0.25">
      <c r="A1268" s="2" t="s">
        <v>56</v>
      </c>
      <c r="B1268" t="s">
        <v>402</v>
      </c>
      <c r="C1268" t="s">
        <v>401</v>
      </c>
      <c r="D1268" s="18">
        <f>VLOOKUP(C1268,'Infected rate by state'!B:E,4,0)</f>
        <v>2.0032295834281305E-3</v>
      </c>
      <c r="E1268" s="3">
        <v>2620</v>
      </c>
      <c r="F1268" s="2">
        <v>284</v>
      </c>
      <c r="G1268" s="3">
        <v>1167</v>
      </c>
      <c r="H1268" s="4">
        <f t="shared" si="280"/>
        <v>1893.5</v>
      </c>
      <c r="I1268" s="2">
        <v>97</v>
      </c>
      <c r="J1268" s="4">
        <f t="shared" si="281"/>
        <v>190.5</v>
      </c>
      <c r="K1268" s="3">
        <v>650209</v>
      </c>
      <c r="L1268" s="3">
        <f t="shared" si="268"/>
        <v>494457</v>
      </c>
      <c r="M1268" s="3">
        <v>155752</v>
      </c>
      <c r="N1268" s="3">
        <f t="shared" si="282"/>
        <v>6512.5895210561066</v>
      </c>
      <c r="O1268" s="3">
        <f t="shared" si="269"/>
        <v>1385.5953406877568</v>
      </c>
      <c r="P1268" s="3">
        <f t="shared" si="270"/>
        <v>305.46206338473655</v>
      </c>
      <c r="Q1268" s="3">
        <v>5</v>
      </c>
      <c r="R1268" s="3">
        <v>3</v>
      </c>
      <c r="S1268" s="19">
        <f t="shared" si="283"/>
        <v>184.74604542503423</v>
      </c>
      <c r="T1268" s="20">
        <f t="shared" si="284"/>
        <v>0.15830852221511074</v>
      </c>
      <c r="U1268" s="20">
        <f t="shared" si="285"/>
        <v>9.7568547887527973E-2</v>
      </c>
      <c r="V1268" s="21">
        <f t="shared" si="286"/>
        <v>7.0513757795814591E-2</v>
      </c>
      <c r="W1268" s="26">
        <f t="shared" si="287"/>
        <v>40.728275117964877</v>
      </c>
      <c r="X1268" s="27">
        <f t="shared" si="288"/>
        <v>0.41987912492747298</v>
      </c>
      <c r="Y1268" s="27">
        <f t="shared" si="289"/>
        <v>0.2137967197793432</v>
      </c>
      <c r="Z1268" s="27">
        <f t="shared" si="290"/>
        <v>0.14340941942945379</v>
      </c>
    </row>
    <row r="1269" spans="1:26" customFormat="1" ht="12.5" x14ac:dyDescent="0.25">
      <c r="A1269" s="2" t="s">
        <v>57</v>
      </c>
      <c r="B1269" t="s">
        <v>373</v>
      </c>
      <c r="C1269" t="s">
        <v>372</v>
      </c>
      <c r="D1269" s="18">
        <f>VLOOKUP(C1269,'Infected rate by state'!B:E,4,0)</f>
        <v>8.0007670443122732E-3</v>
      </c>
      <c r="E1269" s="3">
        <v>4873</v>
      </c>
      <c r="F1269" s="2">
        <v>770</v>
      </c>
      <c r="G1269" s="3">
        <v>1465</v>
      </c>
      <c r="H1269" s="4">
        <f t="shared" si="280"/>
        <v>3169</v>
      </c>
      <c r="I1269" s="2">
        <v>249</v>
      </c>
      <c r="J1269" s="4">
        <f t="shared" si="281"/>
        <v>509.5</v>
      </c>
      <c r="K1269" s="3">
        <v>2024238</v>
      </c>
      <c r="L1269" s="3">
        <f t="shared" si="268"/>
        <v>1670649</v>
      </c>
      <c r="M1269" s="3">
        <v>353589</v>
      </c>
      <c r="N1269" s="3">
        <f t="shared" si="282"/>
        <v>80977.283401222943</v>
      </c>
      <c r="O1269" s="3">
        <f t="shared" si="269"/>
        <v>16729.450874987244</v>
      </c>
      <c r="P1269" s="3">
        <f t="shared" si="270"/>
        <v>3561.2156465404141</v>
      </c>
      <c r="Q1269" s="3">
        <v>5</v>
      </c>
      <c r="R1269" s="3">
        <v>3</v>
      </c>
      <c r="S1269" s="19">
        <f t="shared" si="283"/>
        <v>2230.5934499982991</v>
      </c>
      <c r="T1269" s="20">
        <f t="shared" si="284"/>
        <v>1.522589385664368</v>
      </c>
      <c r="U1269" s="20">
        <f t="shared" si="285"/>
        <v>0.7038792836851685</v>
      </c>
      <c r="V1269" s="21">
        <f t="shared" si="286"/>
        <v>0.45774542376324628</v>
      </c>
      <c r="W1269" s="26">
        <f t="shared" si="287"/>
        <v>474.82875287205519</v>
      </c>
      <c r="X1269" s="27">
        <f t="shared" si="288"/>
        <v>1.9069427826186955</v>
      </c>
      <c r="Y1269" s="27">
        <f t="shared" si="289"/>
        <v>0.93195044724642828</v>
      </c>
      <c r="Z1269" s="27">
        <f t="shared" si="290"/>
        <v>0.61666071801565614</v>
      </c>
    </row>
    <row r="1270" spans="1:26" customFormat="1" ht="12.5" x14ac:dyDescent="0.25">
      <c r="A1270" s="2" t="s">
        <v>58</v>
      </c>
      <c r="B1270" t="s">
        <v>399</v>
      </c>
      <c r="C1270" t="s">
        <v>398</v>
      </c>
      <c r="D1270" s="18">
        <f>VLOOKUP(C1270,'Infected rate by state'!B:E,4,0)</f>
        <v>9.4446465970496208E-3</v>
      </c>
      <c r="E1270" s="3">
        <v>1326</v>
      </c>
      <c r="F1270" s="2">
        <v>155</v>
      </c>
      <c r="G1270" s="2">
        <v>433</v>
      </c>
      <c r="H1270" s="4">
        <f t="shared" si="280"/>
        <v>879.5</v>
      </c>
      <c r="I1270" s="2">
        <v>35</v>
      </c>
      <c r="J1270" s="4">
        <f t="shared" si="281"/>
        <v>95</v>
      </c>
      <c r="K1270" s="3">
        <v>477802</v>
      </c>
      <c r="L1270" s="3">
        <f t="shared" si="268"/>
        <v>377150</v>
      </c>
      <c r="M1270" s="3">
        <v>100652</v>
      </c>
      <c r="N1270" s="3">
        <f t="shared" si="282"/>
        <v>22563.355166817513</v>
      </c>
      <c r="O1270" s="3">
        <f t="shared" si="269"/>
        <v>4738.5832021062906</v>
      </c>
      <c r="P1270" s="3">
        <f t="shared" si="270"/>
        <v>1028.9025108961589</v>
      </c>
      <c r="Q1270" s="3">
        <v>5</v>
      </c>
      <c r="R1270" s="3">
        <v>3</v>
      </c>
      <c r="S1270" s="19">
        <f t="shared" si="283"/>
        <v>631.81109361417214</v>
      </c>
      <c r="T1270" s="20">
        <f t="shared" si="284"/>
        <v>1.4591480222036308</v>
      </c>
      <c r="U1270" s="20">
        <f t="shared" si="285"/>
        <v>0.71837531962953061</v>
      </c>
      <c r="V1270" s="21">
        <f t="shared" si="286"/>
        <v>0.47647895446015998</v>
      </c>
      <c r="W1270" s="26">
        <f t="shared" si="287"/>
        <v>137.18700145282119</v>
      </c>
      <c r="X1270" s="27">
        <f t="shared" si="288"/>
        <v>3.9196286129377484</v>
      </c>
      <c r="Y1270" s="27">
        <f t="shared" si="289"/>
        <v>1.4440736995033809</v>
      </c>
      <c r="Z1270" s="27">
        <f t="shared" si="290"/>
        <v>0.88507742872787865</v>
      </c>
    </row>
    <row r="1271" spans="1:26" customFormat="1" ht="12.5" x14ac:dyDescent="0.25">
      <c r="A1271" s="2" t="s">
        <v>59</v>
      </c>
      <c r="B1271" t="s">
        <v>391</v>
      </c>
      <c r="C1271" t="s">
        <v>390</v>
      </c>
      <c r="D1271" s="18">
        <f>VLOOKUP(C1271,'Infected rate by state'!B:E,4,0)</f>
        <v>8.0848590084330874E-3</v>
      </c>
      <c r="E1271" s="3">
        <v>1928</v>
      </c>
      <c r="F1271" s="2">
        <v>247</v>
      </c>
      <c r="G1271" s="2">
        <v>651</v>
      </c>
      <c r="H1271" s="4">
        <f t="shared" si="280"/>
        <v>1289.5</v>
      </c>
      <c r="I1271" s="2">
        <v>59</v>
      </c>
      <c r="J1271" s="4">
        <f t="shared" si="281"/>
        <v>153</v>
      </c>
      <c r="K1271" s="3">
        <v>567490</v>
      </c>
      <c r="L1271" s="3">
        <f t="shared" si="268"/>
        <v>446143</v>
      </c>
      <c r="M1271" s="3">
        <v>121347</v>
      </c>
      <c r="N1271" s="3">
        <f t="shared" si="282"/>
        <v>22940.383193478465</v>
      </c>
      <c r="O1271" s="3">
        <f t="shared" si="269"/>
        <v>4824.6826651566644</v>
      </c>
      <c r="P1271" s="3">
        <f t="shared" si="270"/>
        <v>1049.3798818492949</v>
      </c>
      <c r="Q1271" s="3">
        <v>5</v>
      </c>
      <c r="R1271" s="3">
        <v>3</v>
      </c>
      <c r="S1271" s="19">
        <f t="shared" si="283"/>
        <v>643.29102202088859</v>
      </c>
      <c r="T1271" s="20">
        <f t="shared" si="284"/>
        <v>0.98815825195220985</v>
      </c>
      <c r="U1271" s="20">
        <f t="shared" si="285"/>
        <v>0.49886857078006097</v>
      </c>
      <c r="V1271" s="21">
        <f t="shared" si="286"/>
        <v>0.33365716909797127</v>
      </c>
      <c r="W1271" s="26">
        <f t="shared" si="287"/>
        <v>139.91731757990598</v>
      </c>
      <c r="X1271" s="27">
        <f t="shared" si="288"/>
        <v>2.3714799589814572</v>
      </c>
      <c r="Y1271" s="27">
        <f t="shared" si="289"/>
        <v>0.91449227176409142</v>
      </c>
      <c r="Z1271" s="27">
        <f t="shared" si="290"/>
        <v>0.56646687279314167</v>
      </c>
    </row>
    <row r="1272" spans="1:26" customFormat="1" ht="12.5" x14ac:dyDescent="0.25">
      <c r="A1272" s="2" t="s">
        <v>60</v>
      </c>
      <c r="B1272" t="s">
        <v>333</v>
      </c>
      <c r="C1272" t="s">
        <v>332</v>
      </c>
      <c r="D1272" s="18">
        <f>VLOOKUP(C1272,'Infected rate by state'!B:E,4,0)</f>
        <v>1.4486816526494731E-2</v>
      </c>
      <c r="E1272" s="3">
        <v>7764</v>
      </c>
      <c r="F1272" s="2">
        <v>912</v>
      </c>
      <c r="G1272" s="3">
        <v>3161</v>
      </c>
      <c r="H1272" s="4">
        <f t="shared" si="280"/>
        <v>5462.5</v>
      </c>
      <c r="I1272" s="2">
        <v>312</v>
      </c>
      <c r="J1272" s="4">
        <f t="shared" si="281"/>
        <v>612</v>
      </c>
      <c r="K1272" s="3">
        <v>2045072</v>
      </c>
      <c r="L1272" s="3">
        <f t="shared" si="268"/>
        <v>1738806</v>
      </c>
      <c r="M1272" s="3">
        <v>306266</v>
      </c>
      <c r="N1272" s="3">
        <f t="shared" si="282"/>
        <v>148132.91423735817</v>
      </c>
      <c r="O1272" s="3">
        <f t="shared" si="269"/>
        <v>30252.742896492186</v>
      </c>
      <c r="P1272" s="3">
        <f t="shared" si="270"/>
        <v>6348.1009674620545</v>
      </c>
      <c r="Q1272" s="3">
        <v>5</v>
      </c>
      <c r="R1272" s="3">
        <v>3</v>
      </c>
      <c r="S1272" s="19">
        <f t="shared" si="283"/>
        <v>4033.6990528656247</v>
      </c>
      <c r="T1272" s="20">
        <f t="shared" si="284"/>
        <v>1.2760832182428423</v>
      </c>
      <c r="U1272" s="20">
        <f t="shared" si="285"/>
        <v>0.73843460922025161</v>
      </c>
      <c r="V1272" s="21">
        <f t="shared" si="286"/>
        <v>0.51953877548501093</v>
      </c>
      <c r="W1272" s="26">
        <f t="shared" si="287"/>
        <v>846.41346232827391</v>
      </c>
      <c r="X1272" s="27">
        <f t="shared" si="288"/>
        <v>2.7128636613085702</v>
      </c>
      <c r="Y1272" s="27">
        <f t="shared" si="289"/>
        <v>1.3830285332161338</v>
      </c>
      <c r="Z1272" s="27">
        <f t="shared" si="290"/>
        <v>0.92808493676345827</v>
      </c>
    </row>
    <row r="1273" spans="1:26" customFormat="1" ht="12.5" x14ac:dyDescent="0.25">
      <c r="A1273" s="2" t="s">
        <v>61</v>
      </c>
      <c r="B1273" t="s">
        <v>315</v>
      </c>
      <c r="C1273" t="s">
        <v>314</v>
      </c>
      <c r="D1273" s="18">
        <f>VLOOKUP(C1273,'Infected rate by state'!B:E,4,0)</f>
        <v>7.5362096948057532E-3</v>
      </c>
      <c r="E1273" s="2">
        <v>537</v>
      </c>
      <c r="F1273" s="2">
        <v>51</v>
      </c>
      <c r="G1273" s="2">
        <v>153</v>
      </c>
      <c r="H1273" s="4">
        <f t="shared" si="280"/>
        <v>345</v>
      </c>
      <c r="I1273" s="2">
        <v>23</v>
      </c>
      <c r="J1273" s="4">
        <f t="shared" si="281"/>
        <v>37</v>
      </c>
      <c r="K1273" s="3">
        <v>239882</v>
      </c>
      <c r="L1273" s="3">
        <f t="shared" si="268"/>
        <v>185935</v>
      </c>
      <c r="M1273" s="3">
        <v>53947</v>
      </c>
      <c r="N1273" s="3">
        <f t="shared" si="282"/>
        <v>9039.0052700469678</v>
      </c>
      <c r="O1273" s="3">
        <f t="shared" si="269"/>
        <v>1910.5250559016245</v>
      </c>
      <c r="P1273" s="3">
        <f t="shared" si="270"/>
        <v>417.98644669217765</v>
      </c>
      <c r="Q1273" s="3">
        <v>5</v>
      </c>
      <c r="R1273" s="3">
        <v>3</v>
      </c>
      <c r="S1273" s="19">
        <f t="shared" si="283"/>
        <v>254.73667412021661</v>
      </c>
      <c r="T1273" s="20">
        <f t="shared" si="284"/>
        <v>1.6649455824850758</v>
      </c>
      <c r="U1273" s="20">
        <f t="shared" si="285"/>
        <v>0.73836717136294672</v>
      </c>
      <c r="V1273" s="21">
        <f t="shared" si="286"/>
        <v>0.47436997042870876</v>
      </c>
      <c r="W1273" s="26">
        <f t="shared" si="287"/>
        <v>55.731526225623689</v>
      </c>
      <c r="X1273" s="27">
        <f t="shared" si="288"/>
        <v>2.4231098358966823</v>
      </c>
      <c r="Y1273" s="27">
        <f t="shared" si="289"/>
        <v>1.506257465557397</v>
      </c>
      <c r="Z1273" s="27">
        <f t="shared" si="290"/>
        <v>1.092775024031837</v>
      </c>
    </row>
    <row r="1274" spans="1:26" customFormat="1" ht="12.5" x14ac:dyDescent="0.25">
      <c r="A1274" s="2" t="s">
        <v>62</v>
      </c>
      <c r="B1274" t="s">
        <v>377</v>
      </c>
      <c r="C1274" t="s">
        <v>376</v>
      </c>
      <c r="D1274" s="18">
        <f>VLOOKUP(C1274,'Infected rate by state'!B:E,4,0)</f>
        <v>5.6936382854354227E-3</v>
      </c>
      <c r="E1274" s="3">
        <v>3808</v>
      </c>
      <c r="F1274" s="2">
        <v>567</v>
      </c>
      <c r="G1274" s="3">
        <v>1537</v>
      </c>
      <c r="H1274" s="4">
        <f t="shared" si="280"/>
        <v>2672.5</v>
      </c>
      <c r="I1274" s="2">
        <v>185</v>
      </c>
      <c r="J1274" s="4">
        <f t="shared" si="281"/>
        <v>376</v>
      </c>
      <c r="K1274" s="3">
        <v>1293436</v>
      </c>
      <c r="L1274" s="3">
        <f t="shared" si="268"/>
        <v>1047927</v>
      </c>
      <c r="M1274" s="3">
        <v>245509</v>
      </c>
      <c r="N1274" s="3">
        <f t="shared" si="282"/>
        <v>36821.783646802258</v>
      </c>
      <c r="O1274" s="3">
        <f t="shared" si="269"/>
        <v>7660.1126277564363</v>
      </c>
      <c r="P1274" s="3">
        <f t="shared" si="270"/>
        <v>1644.4791837797379</v>
      </c>
      <c r="Q1274" s="3">
        <v>5</v>
      </c>
      <c r="R1274" s="3">
        <v>3</v>
      </c>
      <c r="S1274" s="19">
        <f t="shared" si="283"/>
        <v>1021.3483503675249</v>
      </c>
      <c r="T1274" s="20">
        <f t="shared" si="284"/>
        <v>0.66450771006345144</v>
      </c>
      <c r="U1274" s="20">
        <f t="shared" si="285"/>
        <v>0.3821696353105799</v>
      </c>
      <c r="V1274" s="21">
        <f t="shared" si="286"/>
        <v>0.26821122646206008</v>
      </c>
      <c r="W1274" s="26">
        <f t="shared" si="287"/>
        <v>219.26389117063172</v>
      </c>
      <c r="X1274" s="27">
        <f t="shared" si="288"/>
        <v>1.1852102225439554</v>
      </c>
      <c r="Y1274" s="27">
        <f t="shared" si="289"/>
        <v>0.58314864673040356</v>
      </c>
      <c r="Z1274" s="27">
        <f t="shared" si="290"/>
        <v>0.38670880277007358</v>
      </c>
    </row>
    <row r="1275" spans="1:26" customFormat="1" ht="12.5" x14ac:dyDescent="0.25">
      <c r="A1275" s="2" t="s">
        <v>63</v>
      </c>
      <c r="B1275" t="s">
        <v>325</v>
      </c>
      <c r="C1275" t="s">
        <v>324</v>
      </c>
      <c r="D1275" s="18">
        <f>VLOOKUP(C1275,'Infected rate by state'!B:E,4,0)</f>
        <v>8.9298079160438481E-3</v>
      </c>
      <c r="E1275" s="3">
        <v>1571</v>
      </c>
      <c r="F1275" s="2">
        <v>160</v>
      </c>
      <c r="G1275" s="2">
        <v>719</v>
      </c>
      <c r="H1275" s="4">
        <f t="shared" si="280"/>
        <v>1145</v>
      </c>
      <c r="I1275" s="2">
        <v>44</v>
      </c>
      <c r="J1275" s="4">
        <f t="shared" si="281"/>
        <v>102</v>
      </c>
      <c r="K1275" s="3">
        <v>434821</v>
      </c>
      <c r="L1275" s="3">
        <f t="shared" si="268"/>
        <v>303243</v>
      </c>
      <c r="M1275" s="3">
        <v>131578</v>
      </c>
      <c r="N1275" s="3">
        <f t="shared" si="282"/>
        <v>19414.340039310511</v>
      </c>
      <c r="O1275" s="3">
        <f t="shared" si="269"/>
        <v>4246.8335838081748</v>
      </c>
      <c r="P1275" s="3">
        <f t="shared" si="270"/>
        <v>965.81256839697198</v>
      </c>
      <c r="Q1275" s="3">
        <v>5</v>
      </c>
      <c r="R1275" s="3">
        <v>3</v>
      </c>
      <c r="S1275" s="19">
        <f t="shared" si="283"/>
        <v>566.24447784108997</v>
      </c>
      <c r="T1275" s="20">
        <f t="shared" si="284"/>
        <v>0.78754447543962447</v>
      </c>
      <c r="U1275" s="20">
        <f t="shared" si="285"/>
        <v>0.4945366618699476</v>
      </c>
      <c r="V1275" s="21">
        <f t="shared" si="286"/>
        <v>0.36043569563404837</v>
      </c>
      <c r="W1275" s="26">
        <f t="shared" si="287"/>
        <v>128.77500911959626</v>
      </c>
      <c r="X1275" s="27">
        <f t="shared" si="288"/>
        <v>2.9267047527180967</v>
      </c>
      <c r="Y1275" s="27">
        <f t="shared" si="289"/>
        <v>1.2625000894078064</v>
      </c>
      <c r="Z1275" s="27">
        <f t="shared" si="290"/>
        <v>0.8048438069974766</v>
      </c>
    </row>
    <row r="1276" spans="1:26" customFormat="1" ht="12.5" x14ac:dyDescent="0.25">
      <c r="A1276" s="2" t="s">
        <v>64</v>
      </c>
      <c r="B1276" t="s">
        <v>377</v>
      </c>
      <c r="C1276" t="s">
        <v>376</v>
      </c>
      <c r="D1276" s="18">
        <f>VLOOKUP(C1276,'Infected rate by state'!B:E,4,0)</f>
        <v>5.6936382854354227E-3</v>
      </c>
      <c r="E1276" s="3">
        <v>7233</v>
      </c>
      <c r="F1276" s="2">
        <v>885</v>
      </c>
      <c r="G1276" s="3">
        <v>2631</v>
      </c>
      <c r="H1276" s="4">
        <f t="shared" si="280"/>
        <v>4932</v>
      </c>
      <c r="I1276" s="2">
        <v>306</v>
      </c>
      <c r="J1276" s="4">
        <f t="shared" si="281"/>
        <v>595.5</v>
      </c>
      <c r="K1276" s="3">
        <v>1602896</v>
      </c>
      <c r="L1276" s="3">
        <f t="shared" si="268"/>
        <v>1249277</v>
      </c>
      <c r="M1276" s="3">
        <v>353619</v>
      </c>
      <c r="N1276" s="3">
        <f t="shared" si="282"/>
        <v>45631.55016585649</v>
      </c>
      <c r="O1276" s="3">
        <f t="shared" si="269"/>
        <v>9626.3494030199927</v>
      </c>
      <c r="P1276" s="3">
        <f t="shared" si="270"/>
        <v>2101.3158526187603</v>
      </c>
      <c r="Q1276" s="3">
        <v>5</v>
      </c>
      <c r="R1276" s="3">
        <v>3</v>
      </c>
      <c r="S1276" s="19">
        <f t="shared" si="283"/>
        <v>1283.5132537359991</v>
      </c>
      <c r="T1276" s="20">
        <f t="shared" si="284"/>
        <v>0.48784236173926232</v>
      </c>
      <c r="U1276" s="20">
        <f t="shared" si="285"/>
        <v>0.26024194114679627</v>
      </c>
      <c r="V1276" s="21">
        <f t="shared" si="286"/>
        <v>0.17745240615733432</v>
      </c>
      <c r="W1276" s="26">
        <f t="shared" si="287"/>
        <v>280.17544701583472</v>
      </c>
      <c r="X1276" s="27">
        <f t="shared" si="288"/>
        <v>0.91560603599945989</v>
      </c>
      <c r="Y1276" s="27">
        <f t="shared" si="289"/>
        <v>0.470487736382594</v>
      </c>
      <c r="Z1276" s="27">
        <f t="shared" si="290"/>
        <v>0.31658242600659292</v>
      </c>
    </row>
    <row r="1277" spans="1:26" customFormat="1" ht="12.5" x14ac:dyDescent="0.25">
      <c r="A1277" s="2" t="s">
        <v>65</v>
      </c>
      <c r="B1277" t="s">
        <v>317</v>
      </c>
      <c r="C1277" t="s">
        <v>316</v>
      </c>
      <c r="D1277" s="18">
        <f>VLOOKUP(C1277,'Infected rate by state'!B:E,4,0)</f>
        <v>7.3843274393391549E-3</v>
      </c>
      <c r="E1277" s="3">
        <v>1295</v>
      </c>
      <c r="F1277" s="2">
        <v>149</v>
      </c>
      <c r="G1277" s="2">
        <v>555</v>
      </c>
      <c r="H1277" s="4">
        <f t="shared" si="280"/>
        <v>925</v>
      </c>
      <c r="I1277" s="2">
        <v>62</v>
      </c>
      <c r="J1277" s="4">
        <f t="shared" si="281"/>
        <v>105.5</v>
      </c>
      <c r="K1277" s="3">
        <v>673350</v>
      </c>
      <c r="L1277" s="3">
        <f t="shared" si="268"/>
        <v>553411</v>
      </c>
      <c r="M1277" s="3">
        <v>119939</v>
      </c>
      <c r="N1277" s="3">
        <f t="shared" si="282"/>
        <v>24861.184406395099</v>
      </c>
      <c r="O1277" s="3">
        <f t="shared" si="269"/>
        <v>5144.3177403698464</v>
      </c>
      <c r="P1277" s="3">
        <f t="shared" si="270"/>
        <v>1097.2070824632888</v>
      </c>
      <c r="Q1277" s="3">
        <v>5</v>
      </c>
      <c r="R1277" s="3">
        <v>3</v>
      </c>
      <c r="S1277" s="19">
        <f t="shared" si="283"/>
        <v>685.90903204931283</v>
      </c>
      <c r="T1277" s="20">
        <f t="shared" si="284"/>
        <v>1.2358721298185817</v>
      </c>
      <c r="U1277" s="20">
        <f t="shared" si="285"/>
        <v>0.74152327789114902</v>
      </c>
      <c r="V1277" s="21">
        <f t="shared" si="286"/>
        <v>0.5296594842079636</v>
      </c>
      <c r="W1277" s="26">
        <f t="shared" si="287"/>
        <v>146.29427766177184</v>
      </c>
      <c r="X1277" s="27">
        <f t="shared" si="288"/>
        <v>2.3595851235769651</v>
      </c>
      <c r="Y1277" s="27">
        <f t="shared" si="289"/>
        <v>1.3866756176471264</v>
      </c>
      <c r="Z1277" s="27">
        <f t="shared" si="290"/>
        <v>0.98184078967632105</v>
      </c>
    </row>
    <row r="1278" spans="1:26" customFormat="1" ht="12.5" x14ac:dyDescent="0.25">
      <c r="A1278" s="2" t="s">
        <v>66</v>
      </c>
      <c r="B1278" t="s">
        <v>357</v>
      </c>
      <c r="C1278" t="s">
        <v>356</v>
      </c>
      <c r="D1278" s="18">
        <f>VLOOKUP(C1278,'Infected rate by state'!B:E,4,0)</f>
        <v>4.5578363920328819E-3</v>
      </c>
      <c r="E1278" s="3">
        <v>1883</v>
      </c>
      <c r="F1278" s="2">
        <v>199</v>
      </c>
      <c r="G1278" s="2">
        <v>901</v>
      </c>
      <c r="H1278" s="4">
        <f t="shared" si="280"/>
        <v>1392</v>
      </c>
      <c r="I1278" s="2">
        <v>77</v>
      </c>
      <c r="J1278" s="4">
        <f t="shared" si="281"/>
        <v>138</v>
      </c>
      <c r="K1278" s="3">
        <v>557924</v>
      </c>
      <c r="L1278" s="3">
        <f t="shared" si="268"/>
        <v>442129</v>
      </c>
      <c r="M1278" s="3">
        <v>115795</v>
      </c>
      <c r="N1278" s="3">
        <f t="shared" si="282"/>
        <v>12714.631555942768</v>
      </c>
      <c r="O1278" s="3">
        <f t="shared" si="269"/>
        <v>2666.4729615114634</v>
      </c>
      <c r="P1278" s="3">
        <f t="shared" si="270"/>
        <v>578.01138613051728</v>
      </c>
      <c r="Q1278" s="3">
        <v>5</v>
      </c>
      <c r="R1278" s="3">
        <v>3</v>
      </c>
      <c r="S1278" s="19">
        <f t="shared" si="283"/>
        <v>355.52972820152843</v>
      </c>
      <c r="T1278" s="20">
        <f t="shared" si="284"/>
        <v>0.3945945928984777</v>
      </c>
      <c r="U1278" s="20">
        <f t="shared" si="285"/>
        <v>0.25540928750109798</v>
      </c>
      <c r="V1278" s="21">
        <f t="shared" si="286"/>
        <v>0.18881026457861308</v>
      </c>
      <c r="W1278" s="26">
        <f t="shared" si="287"/>
        <v>77.068184817402297</v>
      </c>
      <c r="X1278" s="27">
        <f t="shared" si="288"/>
        <v>1.0008855171091207</v>
      </c>
      <c r="Y1278" s="27">
        <f t="shared" si="289"/>
        <v>0.55846510737248045</v>
      </c>
      <c r="Z1278" s="27">
        <f t="shared" si="290"/>
        <v>0.38727731064021254</v>
      </c>
    </row>
    <row r="1279" spans="1:26" customFormat="1" ht="12.5" x14ac:dyDescent="0.25">
      <c r="A1279" s="2" t="s">
        <v>66</v>
      </c>
      <c r="B1279" t="s">
        <v>387</v>
      </c>
      <c r="C1279" t="s">
        <v>386</v>
      </c>
      <c r="D1279" s="18">
        <f>VLOOKUP(C1279,'Infected rate by state'!B:E,4,0)</f>
        <v>9.1240169504562645E-3</v>
      </c>
      <c r="E1279" s="3">
        <v>3026</v>
      </c>
      <c r="F1279" s="2">
        <v>398</v>
      </c>
      <c r="G1279" s="3">
        <v>1053</v>
      </c>
      <c r="H1279" s="4">
        <f t="shared" si="280"/>
        <v>2039.5</v>
      </c>
      <c r="I1279" s="2">
        <v>151</v>
      </c>
      <c r="J1279" s="4">
        <f t="shared" si="281"/>
        <v>274.5</v>
      </c>
      <c r="K1279" s="3">
        <v>975665</v>
      </c>
      <c r="L1279" s="3">
        <f t="shared" si="268"/>
        <v>786033</v>
      </c>
      <c r="M1279" s="3">
        <v>189632</v>
      </c>
      <c r="N1279" s="3">
        <f t="shared" si="282"/>
        <v>44509.919989834554</v>
      </c>
      <c r="O1279" s="3">
        <f t="shared" si="269"/>
        <v>9278.732449684303</v>
      </c>
      <c r="P1279" s="3">
        <f t="shared" si="270"/>
        <v>1996.9694704527092</v>
      </c>
      <c r="Q1279" s="3">
        <v>5</v>
      </c>
      <c r="R1279" s="3">
        <v>3</v>
      </c>
      <c r="S1279" s="19">
        <f t="shared" si="283"/>
        <v>1237.1643266245737</v>
      </c>
      <c r="T1279" s="20">
        <f t="shared" si="284"/>
        <v>1.1748948970793673</v>
      </c>
      <c r="U1279" s="20">
        <f t="shared" si="285"/>
        <v>0.60660177819297556</v>
      </c>
      <c r="V1279" s="21">
        <f t="shared" si="286"/>
        <v>0.40884478738419489</v>
      </c>
      <c r="W1279" s="26">
        <f t="shared" si="287"/>
        <v>266.2625960603612</v>
      </c>
      <c r="X1279" s="27">
        <f t="shared" si="288"/>
        <v>1.7633284507308689</v>
      </c>
      <c r="Y1279" s="27">
        <f t="shared" si="289"/>
        <v>0.96999124247854718</v>
      </c>
      <c r="Z1279" s="27">
        <f t="shared" si="290"/>
        <v>0.66900149763909855</v>
      </c>
    </row>
    <row r="1280" spans="1:26" customFormat="1" ht="12.5" x14ac:dyDescent="0.25">
      <c r="A1280" s="2" t="s">
        <v>67</v>
      </c>
      <c r="B1280" t="s">
        <v>327</v>
      </c>
      <c r="C1280" t="s">
        <v>326</v>
      </c>
      <c r="D1280" s="18">
        <f>VLOOKUP(C1280,'Infected rate by state'!B:E,4,0)</f>
        <v>1.0244051329943483E-2</v>
      </c>
      <c r="E1280" s="3">
        <v>1105</v>
      </c>
      <c r="F1280" s="2">
        <v>75</v>
      </c>
      <c r="G1280" s="2">
        <v>547</v>
      </c>
      <c r="H1280" s="4">
        <f t="shared" si="280"/>
        <v>826</v>
      </c>
      <c r="I1280" s="2">
        <v>33</v>
      </c>
      <c r="J1280" s="4">
        <f t="shared" si="281"/>
        <v>54</v>
      </c>
      <c r="K1280" s="3">
        <v>280815</v>
      </c>
      <c r="L1280" s="3">
        <f t="shared" si="268"/>
        <v>232593</v>
      </c>
      <c r="M1280" s="3">
        <v>48222</v>
      </c>
      <c r="N1280" s="3">
        <f t="shared" si="282"/>
        <v>14383.416371090396</v>
      </c>
      <c r="O1280" s="3">
        <f t="shared" si="269"/>
        <v>2967.4937160426293</v>
      </c>
      <c r="P1280" s="3">
        <f t="shared" si="270"/>
        <v>630.63577004529986</v>
      </c>
      <c r="Q1280" s="3">
        <v>5</v>
      </c>
      <c r="R1280" s="3">
        <v>3</v>
      </c>
      <c r="S1280" s="19">
        <f t="shared" si="283"/>
        <v>395.66582880568393</v>
      </c>
      <c r="T1280" s="20">
        <f t="shared" si="284"/>
        <v>0.72333789544000715</v>
      </c>
      <c r="U1280" s="20">
        <f t="shared" si="285"/>
        <v>0.47901432058799509</v>
      </c>
      <c r="V1280" s="21">
        <f t="shared" si="286"/>
        <v>0.3580686233535601</v>
      </c>
      <c r="W1280" s="26">
        <f t="shared" si="287"/>
        <v>84.08476933937331</v>
      </c>
      <c r="X1280" s="27">
        <f t="shared" si="288"/>
        <v>2.5480233133143426</v>
      </c>
      <c r="Y1280" s="27">
        <f t="shared" si="289"/>
        <v>1.5571253581365427</v>
      </c>
      <c r="Z1280" s="27">
        <f t="shared" si="290"/>
        <v>1.1211302578583109</v>
      </c>
    </row>
    <row r="1281" spans="1:26" customFormat="1" ht="12.5" x14ac:dyDescent="0.25">
      <c r="A1281" s="2" t="s">
        <v>67</v>
      </c>
      <c r="B1281" t="s">
        <v>377</v>
      </c>
      <c r="C1281" t="s">
        <v>376</v>
      </c>
      <c r="D1281" s="18">
        <f>VLOOKUP(C1281,'Infected rate by state'!B:E,4,0)</f>
        <v>5.6936382854354227E-3</v>
      </c>
      <c r="E1281" s="3">
        <v>6449</v>
      </c>
      <c r="F1281" s="2">
        <v>679</v>
      </c>
      <c r="G1281" s="3">
        <v>2792</v>
      </c>
      <c r="H1281" s="4">
        <f t="shared" si="280"/>
        <v>4620.5</v>
      </c>
      <c r="I1281" s="2">
        <v>235</v>
      </c>
      <c r="J1281" s="4">
        <f t="shared" si="281"/>
        <v>457</v>
      </c>
      <c r="K1281" s="3">
        <v>2405737</v>
      </c>
      <c r="L1281" s="3">
        <f t="shared" si="268"/>
        <v>1964504</v>
      </c>
      <c r="M1281" s="3">
        <v>441233</v>
      </c>
      <c r="N1281" s="3">
        <f t="shared" si="282"/>
        <v>68486.981439442781</v>
      </c>
      <c r="O1281" s="3">
        <f t="shared" si="269"/>
        <v>14205.831496752953</v>
      </c>
      <c r="P1281" s="3">
        <f t="shared" si="270"/>
        <v>3038.8858883741268</v>
      </c>
      <c r="Q1281" s="3">
        <v>5</v>
      </c>
      <c r="R1281" s="3">
        <v>3</v>
      </c>
      <c r="S1281" s="19">
        <f t="shared" si="283"/>
        <v>1894.1108662337272</v>
      </c>
      <c r="T1281" s="20">
        <f t="shared" si="284"/>
        <v>0.67840647071408566</v>
      </c>
      <c r="U1281" s="20">
        <f t="shared" si="285"/>
        <v>0.40993634157206515</v>
      </c>
      <c r="V1281" s="21">
        <f t="shared" si="286"/>
        <v>0.29370613525100436</v>
      </c>
      <c r="W1281" s="26">
        <f t="shared" si="287"/>
        <v>405.18478511655024</v>
      </c>
      <c r="X1281" s="27">
        <f t="shared" si="288"/>
        <v>1.7241905749640436</v>
      </c>
      <c r="Y1281" s="27">
        <f t="shared" si="289"/>
        <v>0.88661878581302023</v>
      </c>
      <c r="Z1281" s="27">
        <f t="shared" si="290"/>
        <v>0.59673753330861601</v>
      </c>
    </row>
    <row r="1282" spans="1:26" customFormat="1" ht="12.5" x14ac:dyDescent="0.25">
      <c r="A1282" s="2" t="s">
        <v>68</v>
      </c>
      <c r="B1282" t="s">
        <v>315</v>
      </c>
      <c r="C1282" t="s">
        <v>314</v>
      </c>
      <c r="D1282" s="18">
        <f>VLOOKUP(C1282,'Infected rate by state'!B:E,4,0)</f>
        <v>7.5362096948057532E-3</v>
      </c>
      <c r="E1282" s="3">
        <v>1727</v>
      </c>
      <c r="F1282" s="2">
        <v>203</v>
      </c>
      <c r="G1282" s="2">
        <v>675</v>
      </c>
      <c r="H1282" s="4">
        <f t="shared" si="280"/>
        <v>1201</v>
      </c>
      <c r="I1282" s="2">
        <v>81</v>
      </c>
      <c r="J1282" s="4">
        <f t="shared" si="281"/>
        <v>142</v>
      </c>
      <c r="K1282" s="3">
        <v>844608</v>
      </c>
      <c r="L1282" s="3">
        <f t="shared" ref="L1282:L1345" si="291">K1282-M1282</f>
        <v>685512</v>
      </c>
      <c r="M1282" s="3">
        <v>159096</v>
      </c>
      <c r="N1282" s="3">
        <f t="shared" si="282"/>
        <v>31825.714989552489</v>
      </c>
      <c r="O1282" s="3">
        <f t="shared" ref="O1282:O1345" si="292">0.19*N1282*(L1282/K1282)+0.285*N1282*(M1282/K1282)</f>
        <v>6616.4017363772609</v>
      </c>
      <c r="P1282" s="3">
        <f t="shared" ref="P1282:P1345" si="293">0.0361*N1282*(L1282/K1282)+0.0812*N1282*(M1282/K1282)</f>
        <v>1419.2784854927309</v>
      </c>
      <c r="Q1282" s="3">
        <v>5</v>
      </c>
      <c r="R1282" s="3">
        <v>3</v>
      </c>
      <c r="S1282" s="19">
        <f t="shared" si="283"/>
        <v>882.18689818363475</v>
      </c>
      <c r="T1282" s="20">
        <f t="shared" si="284"/>
        <v>1.306943552864644</v>
      </c>
      <c r="U1282" s="20">
        <f t="shared" si="285"/>
        <v>0.73454362879569923</v>
      </c>
      <c r="V1282" s="21">
        <f t="shared" si="286"/>
        <v>0.51082043901773866</v>
      </c>
      <c r="W1282" s="26">
        <f t="shared" si="287"/>
        <v>189.23713139903077</v>
      </c>
      <c r="X1282" s="27">
        <f t="shared" si="288"/>
        <v>2.3362608814695158</v>
      </c>
      <c r="Y1282" s="27">
        <f t="shared" si="289"/>
        <v>1.3326558549227518</v>
      </c>
      <c r="Z1282" s="27">
        <f t="shared" si="290"/>
        <v>0.93220261772921564</v>
      </c>
    </row>
    <row r="1283" spans="1:26" customFormat="1" ht="12.5" x14ac:dyDescent="0.25">
      <c r="A1283" s="2" t="s">
        <v>69</v>
      </c>
      <c r="B1283" t="s">
        <v>393</v>
      </c>
      <c r="C1283" t="s">
        <v>392</v>
      </c>
      <c r="D1283" s="18">
        <f>VLOOKUP(C1283,'Infected rate by state'!B:E,4,0)</f>
        <v>7.5097590818065515E-3</v>
      </c>
      <c r="E1283" s="3">
        <v>1135</v>
      </c>
      <c r="F1283" s="2">
        <v>167</v>
      </c>
      <c r="G1283" s="2">
        <v>357</v>
      </c>
      <c r="H1283" s="4">
        <f t="shared" si="280"/>
        <v>746</v>
      </c>
      <c r="I1283" s="2">
        <v>38</v>
      </c>
      <c r="J1283" s="4">
        <f t="shared" si="281"/>
        <v>102.5</v>
      </c>
      <c r="K1283" s="3">
        <v>439951</v>
      </c>
      <c r="L1283" s="3">
        <f t="shared" si="291"/>
        <v>356896</v>
      </c>
      <c r="M1283" s="3">
        <v>83055</v>
      </c>
      <c r="N1283" s="3">
        <f t="shared" si="282"/>
        <v>16519.630088999369</v>
      </c>
      <c r="O1283" s="3">
        <f t="shared" si="292"/>
        <v>3434.9981611661151</v>
      </c>
      <c r="P1283" s="3">
        <f t="shared" si="293"/>
        <v>737.00819185452156</v>
      </c>
      <c r="Q1283" s="3">
        <v>5</v>
      </c>
      <c r="R1283" s="3">
        <v>3</v>
      </c>
      <c r="S1283" s="19">
        <f t="shared" si="283"/>
        <v>457.9997548221487</v>
      </c>
      <c r="T1283" s="20">
        <f t="shared" si="284"/>
        <v>1.2829124784934138</v>
      </c>
      <c r="U1283" s="20">
        <f t="shared" si="285"/>
        <v>0.61394069011011887</v>
      </c>
      <c r="V1283" s="21">
        <f t="shared" si="286"/>
        <v>0.40352401305916186</v>
      </c>
      <c r="W1283" s="26">
        <f t="shared" si="287"/>
        <v>98.267758913936206</v>
      </c>
      <c r="X1283" s="27">
        <f t="shared" si="288"/>
        <v>2.5859936556299004</v>
      </c>
      <c r="Y1283" s="27">
        <f t="shared" si="289"/>
        <v>0.95870984306279228</v>
      </c>
      <c r="Z1283" s="27">
        <f t="shared" si="290"/>
        <v>0.58842969409542634</v>
      </c>
    </row>
    <row r="1284" spans="1:26" customFormat="1" ht="12.5" x14ac:dyDescent="0.25">
      <c r="A1284" s="2" t="s">
        <v>70</v>
      </c>
      <c r="B1284" t="s">
        <v>341</v>
      </c>
      <c r="C1284" t="s">
        <v>340</v>
      </c>
      <c r="D1284" s="18">
        <f>VLOOKUP(C1284,'Infected rate by state'!B:E,4,0)</f>
        <v>4.5161642780770922E-3</v>
      </c>
      <c r="E1284" s="2">
        <v>828</v>
      </c>
      <c r="F1284" s="2">
        <v>93</v>
      </c>
      <c r="G1284" s="2">
        <v>280</v>
      </c>
      <c r="H1284" s="4">
        <f t="shared" si="280"/>
        <v>554</v>
      </c>
      <c r="I1284" s="2">
        <v>39</v>
      </c>
      <c r="J1284" s="4">
        <f t="shared" si="281"/>
        <v>66</v>
      </c>
      <c r="K1284" s="3">
        <v>327040</v>
      </c>
      <c r="L1284" s="3">
        <f t="shared" si="291"/>
        <v>270018</v>
      </c>
      <c r="M1284" s="3">
        <v>57022</v>
      </c>
      <c r="N1284" s="3">
        <f t="shared" si="282"/>
        <v>7384.8318275116617</v>
      </c>
      <c r="O1284" s="3">
        <f t="shared" si="292"/>
        <v>1525.4403889728592</v>
      </c>
      <c r="P1284" s="3">
        <f t="shared" si="293"/>
        <v>324.66335121241843</v>
      </c>
      <c r="Q1284" s="3">
        <v>5</v>
      </c>
      <c r="R1284" s="3">
        <v>3</v>
      </c>
      <c r="S1284" s="19">
        <f t="shared" si="283"/>
        <v>203.3920518630479</v>
      </c>
      <c r="T1284" s="20">
        <f t="shared" si="284"/>
        <v>0.72640018522517102</v>
      </c>
      <c r="U1284" s="20">
        <f t="shared" si="285"/>
        <v>0.36713366762283012</v>
      </c>
      <c r="V1284" s="21">
        <f t="shared" si="286"/>
        <v>0.24564257471382597</v>
      </c>
      <c r="W1284" s="26">
        <f t="shared" si="287"/>
        <v>43.288446828322456</v>
      </c>
      <c r="X1284" s="27">
        <f t="shared" si="288"/>
        <v>1.1099601750851913</v>
      </c>
      <c r="Y1284" s="27">
        <f t="shared" si="289"/>
        <v>0.65588555800488568</v>
      </c>
      <c r="Z1284" s="27">
        <f t="shared" si="290"/>
        <v>0.46546717019701567</v>
      </c>
    </row>
    <row r="1285" spans="1:26" customFormat="1" ht="12.5" x14ac:dyDescent="0.25">
      <c r="A1285" s="2" t="s">
        <v>71</v>
      </c>
      <c r="B1285" t="s">
        <v>393</v>
      </c>
      <c r="C1285" t="s">
        <v>392</v>
      </c>
      <c r="D1285" s="18">
        <f>VLOOKUP(C1285,'Infected rate by state'!B:E,4,0)</f>
        <v>7.5097590818065515E-3</v>
      </c>
      <c r="E1285" s="3">
        <v>10585</v>
      </c>
      <c r="F1285" s="3">
        <v>1292</v>
      </c>
      <c r="G1285" s="3">
        <v>3679</v>
      </c>
      <c r="H1285" s="4">
        <f t="shared" si="280"/>
        <v>7132</v>
      </c>
      <c r="I1285" s="2">
        <v>450</v>
      </c>
      <c r="J1285" s="4">
        <f t="shared" si="281"/>
        <v>871</v>
      </c>
      <c r="K1285" s="3">
        <v>3918830</v>
      </c>
      <c r="L1285" s="3">
        <f t="shared" si="291"/>
        <v>3335780</v>
      </c>
      <c r="M1285" s="3">
        <v>583050</v>
      </c>
      <c r="N1285" s="3">
        <f t="shared" si="282"/>
        <v>147147.34591277983</v>
      </c>
      <c r="O1285" s="3">
        <f t="shared" si="292"/>
        <v>30037.814113935638</v>
      </c>
      <c r="P1285" s="3">
        <f t="shared" si="293"/>
        <v>6299.3856023133194</v>
      </c>
      <c r="Q1285" s="3">
        <v>5</v>
      </c>
      <c r="R1285" s="3">
        <v>3</v>
      </c>
      <c r="S1285" s="19">
        <f t="shared" si="283"/>
        <v>4005.0418818580852</v>
      </c>
      <c r="T1285" s="20">
        <f t="shared" si="284"/>
        <v>1.0886224196406864</v>
      </c>
      <c r="U1285" s="20">
        <f t="shared" si="285"/>
        <v>0.56155943379950712</v>
      </c>
      <c r="V1285" s="21">
        <f t="shared" si="286"/>
        <v>0.37836956843250685</v>
      </c>
      <c r="W1285" s="26">
        <f t="shared" si="287"/>
        <v>839.91808030844254</v>
      </c>
      <c r="X1285" s="27">
        <f t="shared" si="288"/>
        <v>1.8664846229076502</v>
      </c>
      <c r="Y1285" s="27">
        <f t="shared" si="289"/>
        <v>0.96431467314402131</v>
      </c>
      <c r="Z1285" s="27">
        <f t="shared" si="290"/>
        <v>0.65009139342758715</v>
      </c>
    </row>
    <row r="1286" spans="1:26" customFormat="1" ht="12.5" x14ac:dyDescent="0.25">
      <c r="A1286" s="2" t="s">
        <v>72</v>
      </c>
      <c r="B1286" t="s">
        <v>383</v>
      </c>
      <c r="C1286" t="s">
        <v>382</v>
      </c>
      <c r="D1286" s="18">
        <f>VLOOKUP(C1286,'Infected rate by state'!B:E,4,0)</f>
        <v>8.525765865415048E-3</v>
      </c>
      <c r="E1286" s="3">
        <v>1664</v>
      </c>
      <c r="F1286" s="2">
        <v>171</v>
      </c>
      <c r="G1286" s="2">
        <v>510</v>
      </c>
      <c r="H1286" s="4">
        <f t="shared" si="280"/>
        <v>1087</v>
      </c>
      <c r="I1286" s="2">
        <v>33</v>
      </c>
      <c r="J1286" s="4">
        <f t="shared" si="281"/>
        <v>102</v>
      </c>
      <c r="K1286" s="3">
        <v>481423</v>
      </c>
      <c r="L1286" s="3">
        <f t="shared" si="291"/>
        <v>381641</v>
      </c>
      <c r="M1286" s="3">
        <v>99782</v>
      </c>
      <c r="N1286" s="3">
        <f t="shared" si="282"/>
        <v>20522.498901128543</v>
      </c>
      <c r="O1286" s="3">
        <f t="shared" si="292"/>
        <v>4303.365826766274</v>
      </c>
      <c r="P1286" s="3">
        <f t="shared" si="293"/>
        <v>932.6991124716717</v>
      </c>
      <c r="Q1286" s="3">
        <v>5</v>
      </c>
      <c r="R1286" s="3">
        <v>3</v>
      </c>
      <c r="S1286" s="19">
        <f t="shared" si="283"/>
        <v>573.78211023550318</v>
      </c>
      <c r="T1286" s="20">
        <f t="shared" si="284"/>
        <v>1.1250629612460847</v>
      </c>
      <c r="U1286" s="20">
        <f t="shared" si="285"/>
        <v>0.52785842707957975</v>
      </c>
      <c r="V1286" s="21">
        <f t="shared" si="286"/>
        <v>0.34482097970883607</v>
      </c>
      <c r="W1286" s="26">
        <f t="shared" si="287"/>
        <v>124.35988166288956</v>
      </c>
      <c r="X1286" s="27">
        <f t="shared" si="288"/>
        <v>3.7684812625118052</v>
      </c>
      <c r="Y1286" s="27">
        <f t="shared" si="289"/>
        <v>1.2192145261067604</v>
      </c>
      <c r="Z1286" s="27">
        <f t="shared" si="290"/>
        <v>0.72725076995841853</v>
      </c>
    </row>
    <row r="1287" spans="1:26" customFormat="1" ht="12.5" x14ac:dyDescent="0.25">
      <c r="A1287" s="2" t="s">
        <v>73</v>
      </c>
      <c r="B1287" t="s">
        <v>337</v>
      </c>
      <c r="C1287" t="s">
        <v>336</v>
      </c>
      <c r="D1287" s="18">
        <f>VLOOKUP(C1287,'Infected rate by state'!B:E,4,0)</f>
        <v>1.1933809905095205E-2</v>
      </c>
      <c r="E1287" s="3">
        <v>1614</v>
      </c>
      <c r="F1287" s="2">
        <v>139</v>
      </c>
      <c r="G1287" s="2">
        <v>699</v>
      </c>
      <c r="H1287" s="4">
        <f t="shared" ref="H1287:H1350" si="294">G1287+(E1287-G1287)*0.5</f>
        <v>1156.5</v>
      </c>
      <c r="I1287" s="2">
        <v>66</v>
      </c>
      <c r="J1287" s="4">
        <f t="shared" ref="J1287:J1350" si="295">I1287+(F1287-I1287)*0.5</f>
        <v>102.5</v>
      </c>
      <c r="K1287" s="3">
        <v>379562</v>
      </c>
      <c r="L1287" s="3">
        <f t="shared" si="291"/>
        <v>293409</v>
      </c>
      <c r="M1287" s="3">
        <v>86153</v>
      </c>
      <c r="N1287" s="3">
        <f t="shared" ref="N1287:N1350" si="296">K1287*D1287*Q1287</f>
        <v>22648.103775988733</v>
      </c>
      <c r="O1287" s="3">
        <f t="shared" si="292"/>
        <v>4791.5031416958509</v>
      </c>
      <c r="P1287" s="3">
        <f t="shared" si="293"/>
        <v>1049.4406561451453</v>
      </c>
      <c r="Q1287" s="3">
        <v>5</v>
      </c>
      <c r="R1287" s="3">
        <v>3</v>
      </c>
      <c r="S1287" s="19">
        <f t="shared" ref="S1287:S1350" si="297">O1287/(R1287*30/12)</f>
        <v>638.86708555944676</v>
      </c>
      <c r="T1287" s="20">
        <f t="shared" ref="T1287:T1350" si="298">S1287/$G1287</f>
        <v>0.91397294071451607</v>
      </c>
      <c r="U1287" s="20">
        <f t="shared" ref="U1287:U1350" si="299">S1287/$H1287</f>
        <v>0.55241425469904604</v>
      </c>
      <c r="V1287" s="21">
        <f t="shared" ref="V1287:V1350" si="300">S1287/$E1287</f>
        <v>0.39582842971465104</v>
      </c>
      <c r="W1287" s="26">
        <f t="shared" ref="W1287:W1350" si="301">P1287/(R1287*30/12)</f>
        <v>139.92542081935272</v>
      </c>
      <c r="X1287" s="27">
        <f t="shared" si="288"/>
        <v>2.1200821336265565</v>
      </c>
      <c r="Y1287" s="27">
        <f t="shared" si="289"/>
        <v>1.365126056774173</v>
      </c>
      <c r="Z1287" s="27">
        <f t="shared" si="290"/>
        <v>1.0066577037363504</v>
      </c>
    </row>
    <row r="1288" spans="1:26" customFormat="1" ht="12.5" x14ac:dyDescent="0.25">
      <c r="A1288" s="2" t="s">
        <v>74</v>
      </c>
      <c r="B1288" t="s">
        <v>377</v>
      </c>
      <c r="C1288" t="s">
        <v>376</v>
      </c>
      <c r="D1288" s="18">
        <f>VLOOKUP(C1288,'Infected rate by state'!B:E,4,0)</f>
        <v>5.6936382854354227E-3</v>
      </c>
      <c r="E1288" s="3">
        <v>2070</v>
      </c>
      <c r="F1288" s="2">
        <v>294</v>
      </c>
      <c r="G1288" s="2">
        <v>749</v>
      </c>
      <c r="H1288" s="4">
        <f t="shared" si="294"/>
        <v>1409.5</v>
      </c>
      <c r="I1288" s="2">
        <v>89</v>
      </c>
      <c r="J1288" s="4">
        <f t="shared" si="295"/>
        <v>191.5</v>
      </c>
      <c r="K1288" s="3">
        <v>825712</v>
      </c>
      <c r="L1288" s="3">
        <f t="shared" si="291"/>
        <v>648565</v>
      </c>
      <c r="M1288" s="3">
        <v>177147</v>
      </c>
      <c r="N1288" s="3">
        <f t="shared" si="296"/>
        <v>23506.527279717269</v>
      </c>
      <c r="O1288" s="3">
        <f t="shared" si="292"/>
        <v>4945.3303802875444</v>
      </c>
      <c r="P1288" s="3">
        <f t="shared" si="293"/>
        <v>1076.027402072225</v>
      </c>
      <c r="Q1288" s="3">
        <v>5</v>
      </c>
      <c r="R1288" s="3">
        <v>3</v>
      </c>
      <c r="S1288" s="19">
        <f t="shared" si="297"/>
        <v>659.3773840383393</v>
      </c>
      <c r="T1288" s="20">
        <f t="shared" si="298"/>
        <v>0.88034363690031947</v>
      </c>
      <c r="U1288" s="20">
        <f t="shared" si="299"/>
        <v>0.46780942464585973</v>
      </c>
      <c r="V1288" s="21">
        <f t="shared" si="300"/>
        <v>0.31853979905233781</v>
      </c>
      <c r="W1288" s="26">
        <f t="shared" si="301"/>
        <v>143.47032027629666</v>
      </c>
      <c r="X1288" s="27">
        <f t="shared" ref="X1288:X1351" si="302">W1288/$I1288</f>
        <v>1.6120260705201872</v>
      </c>
      <c r="Y1288" s="27">
        <f t="shared" ref="Y1288:Y1351" si="303">W1288/$J1288</f>
        <v>0.7491922729832724</v>
      </c>
      <c r="Z1288" s="27">
        <f t="shared" ref="Z1288:Z1351" si="304">W1288/$F1288</f>
        <v>0.4879942866540703</v>
      </c>
    </row>
    <row r="1289" spans="1:26" customFormat="1" ht="12.5" x14ac:dyDescent="0.25">
      <c r="A1289" s="2" t="s">
        <v>75</v>
      </c>
      <c r="B1289" t="s">
        <v>351</v>
      </c>
      <c r="C1289" t="s">
        <v>350</v>
      </c>
      <c r="D1289" s="18">
        <f>VLOOKUP(C1289,'Infected rate by state'!B:E,4,0)</f>
        <v>9.0315118396853012E-3</v>
      </c>
      <c r="E1289" s="3">
        <v>1439</v>
      </c>
      <c r="F1289" s="2">
        <v>188</v>
      </c>
      <c r="G1289" s="2">
        <v>462</v>
      </c>
      <c r="H1289" s="4">
        <f t="shared" si="294"/>
        <v>950.5</v>
      </c>
      <c r="I1289" s="2">
        <v>95</v>
      </c>
      <c r="J1289" s="4">
        <f t="shared" si="295"/>
        <v>141.5</v>
      </c>
      <c r="K1289" s="3">
        <v>382586</v>
      </c>
      <c r="L1289" s="3">
        <f t="shared" si="291"/>
        <v>306950</v>
      </c>
      <c r="M1289" s="3">
        <v>75636</v>
      </c>
      <c r="N1289" s="3">
        <f t="shared" si="296"/>
        <v>17276.649943489203</v>
      </c>
      <c r="O1289" s="3">
        <f t="shared" si="292"/>
        <v>3607.0395182785064</v>
      </c>
      <c r="P1289" s="3">
        <f t="shared" si="293"/>
        <v>777.7277883136619</v>
      </c>
      <c r="Q1289" s="3">
        <v>5</v>
      </c>
      <c r="R1289" s="3">
        <v>3</v>
      </c>
      <c r="S1289" s="19">
        <f t="shared" si="297"/>
        <v>480.93860243713419</v>
      </c>
      <c r="T1289" s="20">
        <f t="shared" si="298"/>
        <v>1.0409926459678229</v>
      </c>
      <c r="U1289" s="20">
        <f t="shared" si="299"/>
        <v>0.50598485264296078</v>
      </c>
      <c r="V1289" s="21">
        <f t="shared" si="300"/>
        <v>0.33421723588404045</v>
      </c>
      <c r="W1289" s="26">
        <f t="shared" si="301"/>
        <v>103.69703844182159</v>
      </c>
      <c r="X1289" s="27">
        <f t="shared" si="302"/>
        <v>1.0915477730718062</v>
      </c>
      <c r="Y1289" s="27">
        <f t="shared" si="303"/>
        <v>0.73284126107294412</v>
      </c>
      <c r="Z1289" s="27">
        <f t="shared" si="304"/>
        <v>0.55157999171181693</v>
      </c>
    </row>
    <row r="1290" spans="1:26" customFormat="1" ht="12.5" x14ac:dyDescent="0.25">
      <c r="A1290" s="2" t="s">
        <v>76</v>
      </c>
      <c r="B1290" t="s">
        <v>317</v>
      </c>
      <c r="C1290" t="s">
        <v>316</v>
      </c>
      <c r="D1290" s="18">
        <f>VLOOKUP(C1290,'Infected rate by state'!B:E,4,0)</f>
        <v>7.3843274393391549E-3</v>
      </c>
      <c r="E1290" s="3">
        <v>5593</v>
      </c>
      <c r="F1290" s="2">
        <v>843</v>
      </c>
      <c r="G1290" s="3">
        <v>2269</v>
      </c>
      <c r="H1290" s="4">
        <f t="shared" si="294"/>
        <v>3931</v>
      </c>
      <c r="I1290" s="2">
        <v>325</v>
      </c>
      <c r="J1290" s="4">
        <f t="shared" si="295"/>
        <v>584</v>
      </c>
      <c r="K1290" s="3">
        <v>2380353</v>
      </c>
      <c r="L1290" s="3">
        <f t="shared" si="291"/>
        <v>2000505</v>
      </c>
      <c r="M1290" s="3">
        <v>379848</v>
      </c>
      <c r="N1290" s="3">
        <f t="shared" si="296"/>
        <v>87886.529866066383</v>
      </c>
      <c r="O1290" s="3">
        <f t="shared" si="292"/>
        <v>18030.778628912209</v>
      </c>
      <c r="P1290" s="3">
        <f t="shared" si="293"/>
        <v>3805.2136412346576</v>
      </c>
      <c r="Q1290" s="3">
        <v>5</v>
      </c>
      <c r="R1290" s="3">
        <v>3</v>
      </c>
      <c r="S1290" s="19">
        <f t="shared" si="297"/>
        <v>2404.1038171882947</v>
      </c>
      <c r="T1290" s="20">
        <f t="shared" si="298"/>
        <v>1.0595433306250748</v>
      </c>
      <c r="U1290" s="20">
        <f t="shared" si="299"/>
        <v>0.61157563398328529</v>
      </c>
      <c r="V1290" s="21">
        <f t="shared" si="300"/>
        <v>0.42984155501310473</v>
      </c>
      <c r="W1290" s="26">
        <f t="shared" si="301"/>
        <v>507.36181883128768</v>
      </c>
      <c r="X1290" s="27">
        <f t="shared" si="302"/>
        <v>1.5611132887116543</v>
      </c>
      <c r="Y1290" s="27">
        <f t="shared" si="303"/>
        <v>0.86877023772480766</v>
      </c>
      <c r="Z1290" s="27">
        <f t="shared" si="304"/>
        <v>0.60185269137756547</v>
      </c>
    </row>
    <row r="1291" spans="1:26" customFormat="1" ht="12.5" x14ac:dyDescent="0.25">
      <c r="A1291" s="2" t="s">
        <v>77</v>
      </c>
      <c r="B1291" t="s">
        <v>337</v>
      </c>
      <c r="C1291" t="s">
        <v>336</v>
      </c>
      <c r="D1291" s="18">
        <f>VLOOKUP(C1291,'Infected rate by state'!B:E,4,0)</f>
        <v>1.1933809905095205E-2</v>
      </c>
      <c r="E1291" s="3">
        <v>2760</v>
      </c>
      <c r="F1291" s="2">
        <v>173</v>
      </c>
      <c r="G1291" s="3">
        <v>1193</v>
      </c>
      <c r="H1291" s="4">
        <f t="shared" si="294"/>
        <v>1976.5</v>
      </c>
      <c r="I1291" s="2">
        <v>76</v>
      </c>
      <c r="J1291" s="4">
        <f t="shared" si="295"/>
        <v>124.5</v>
      </c>
      <c r="K1291" s="3">
        <v>869785</v>
      </c>
      <c r="L1291" s="3">
        <f t="shared" si="291"/>
        <v>701075</v>
      </c>
      <c r="M1291" s="3">
        <v>168710</v>
      </c>
      <c r="N1291" s="3">
        <f t="shared" si="296"/>
        <v>51899.244241516164</v>
      </c>
      <c r="O1291" s="3">
        <f t="shared" si="292"/>
        <v>10817.199113705163</v>
      </c>
      <c r="P1291" s="3">
        <f t="shared" si="293"/>
        <v>2327.5738341982155</v>
      </c>
      <c r="Q1291" s="3">
        <v>5</v>
      </c>
      <c r="R1291" s="3">
        <v>3</v>
      </c>
      <c r="S1291" s="19">
        <f t="shared" si="297"/>
        <v>1442.2932151606883</v>
      </c>
      <c r="T1291" s="20">
        <f t="shared" si="298"/>
        <v>1.2089632985420691</v>
      </c>
      <c r="U1291" s="20">
        <f t="shared" si="299"/>
        <v>0.72972082730113241</v>
      </c>
      <c r="V1291" s="21">
        <f t="shared" si="300"/>
        <v>0.52257000549300303</v>
      </c>
      <c r="W1291" s="26">
        <f t="shared" si="301"/>
        <v>310.3431778930954</v>
      </c>
      <c r="X1291" s="27">
        <f t="shared" si="302"/>
        <v>4.0834628670144131</v>
      </c>
      <c r="Y1291" s="27">
        <f t="shared" si="303"/>
        <v>2.492716288297955</v>
      </c>
      <c r="Z1291" s="27">
        <f t="shared" si="304"/>
        <v>1.793891201694193</v>
      </c>
    </row>
    <row r="1292" spans="1:26" customFormat="1" ht="12.5" x14ac:dyDescent="0.25">
      <c r="A1292" s="2" t="s">
        <v>78</v>
      </c>
      <c r="B1292" t="s">
        <v>351</v>
      </c>
      <c r="C1292" t="s">
        <v>350</v>
      </c>
      <c r="D1292" s="18">
        <f>VLOOKUP(C1292,'Infected rate by state'!B:E,4,0)</f>
        <v>9.0315118396853012E-3</v>
      </c>
      <c r="E1292" s="3">
        <v>4123</v>
      </c>
      <c r="F1292" s="2">
        <v>509</v>
      </c>
      <c r="G1292" s="3">
        <v>1333</v>
      </c>
      <c r="H1292" s="4">
        <f t="shared" si="294"/>
        <v>2728</v>
      </c>
      <c r="I1292" s="2">
        <v>163</v>
      </c>
      <c r="J1292" s="4">
        <f t="shared" si="295"/>
        <v>336</v>
      </c>
      <c r="K1292" s="3">
        <v>1315527</v>
      </c>
      <c r="L1292" s="3">
        <f t="shared" si="291"/>
        <v>1060772</v>
      </c>
      <c r="M1292" s="3">
        <v>254755</v>
      </c>
      <c r="N1292" s="3">
        <f t="shared" si="296"/>
        <v>59405.988379628427</v>
      </c>
      <c r="O1292" s="3">
        <f t="shared" si="292"/>
        <v>12380.02862152094</v>
      </c>
      <c r="P1292" s="3">
        <f t="shared" si="293"/>
        <v>2663.3917216157274</v>
      </c>
      <c r="Q1292" s="3">
        <v>5</v>
      </c>
      <c r="R1292" s="3">
        <v>3</v>
      </c>
      <c r="S1292" s="19">
        <f t="shared" si="297"/>
        <v>1650.6704828694587</v>
      </c>
      <c r="T1292" s="20">
        <f t="shared" si="298"/>
        <v>1.2383124402621597</v>
      </c>
      <c r="U1292" s="20">
        <f t="shared" si="299"/>
        <v>0.60508448785537339</v>
      </c>
      <c r="V1292" s="21">
        <f t="shared" si="300"/>
        <v>0.40035665361859296</v>
      </c>
      <c r="W1292" s="26">
        <f t="shared" si="301"/>
        <v>355.11889621543031</v>
      </c>
      <c r="X1292" s="27">
        <f t="shared" si="302"/>
        <v>2.1786435350639897</v>
      </c>
      <c r="Y1292" s="27">
        <f t="shared" si="303"/>
        <v>1.0569014768316378</v>
      </c>
      <c r="Z1292" s="27">
        <f t="shared" si="304"/>
        <v>0.69767956034465684</v>
      </c>
    </row>
    <row r="1293" spans="1:26" customFormat="1" ht="12.5" x14ac:dyDescent="0.25">
      <c r="A1293" s="2" t="s">
        <v>79</v>
      </c>
      <c r="B1293" t="s">
        <v>307</v>
      </c>
      <c r="C1293" t="s">
        <v>306</v>
      </c>
      <c r="D1293" s="18">
        <f>VLOOKUP(C1293,'Infected rate by state'!B:E,4,0)</f>
        <v>1.0017032509739916E-2</v>
      </c>
      <c r="E1293" s="3">
        <v>1335</v>
      </c>
      <c r="F1293" s="2">
        <v>108</v>
      </c>
      <c r="G1293" s="2">
        <v>504</v>
      </c>
      <c r="H1293" s="4">
        <f t="shared" si="294"/>
        <v>919.5</v>
      </c>
      <c r="I1293" s="2">
        <v>33</v>
      </c>
      <c r="J1293" s="4">
        <f t="shared" si="295"/>
        <v>70.5</v>
      </c>
      <c r="K1293" s="3">
        <v>290096</v>
      </c>
      <c r="L1293" s="3">
        <f t="shared" si="291"/>
        <v>224488</v>
      </c>
      <c r="M1293" s="3">
        <v>65608</v>
      </c>
      <c r="N1293" s="3">
        <f t="shared" si="296"/>
        <v>14529.505314727554</v>
      </c>
      <c r="O1293" s="3">
        <f t="shared" si="292"/>
        <v>3072.774807525268</v>
      </c>
      <c r="P1293" s="3">
        <f t="shared" si="293"/>
        <v>672.71317109839288</v>
      </c>
      <c r="Q1293" s="3">
        <v>5</v>
      </c>
      <c r="R1293" s="3">
        <v>3</v>
      </c>
      <c r="S1293" s="19">
        <f t="shared" si="297"/>
        <v>409.70330767003571</v>
      </c>
      <c r="T1293" s="20">
        <f t="shared" si="298"/>
        <v>0.81290338823419783</v>
      </c>
      <c r="U1293" s="20">
        <f t="shared" si="299"/>
        <v>0.44557184085920143</v>
      </c>
      <c r="V1293" s="21">
        <f t="shared" si="300"/>
        <v>0.3068938634232477</v>
      </c>
      <c r="W1293" s="26">
        <f t="shared" si="301"/>
        <v>89.695089479785722</v>
      </c>
      <c r="X1293" s="27">
        <f t="shared" si="302"/>
        <v>2.7180330145389613</v>
      </c>
      <c r="Y1293" s="27">
        <f t="shared" si="303"/>
        <v>1.2722707727629181</v>
      </c>
      <c r="Z1293" s="27">
        <f t="shared" si="304"/>
        <v>0.83051008777579372</v>
      </c>
    </row>
    <row r="1294" spans="1:26" customFormat="1" ht="12.5" x14ac:dyDescent="0.25">
      <c r="A1294" s="2" t="s">
        <v>80</v>
      </c>
      <c r="B1294" t="s">
        <v>337</v>
      </c>
      <c r="C1294" t="s">
        <v>336</v>
      </c>
      <c r="D1294" s="18">
        <f>VLOOKUP(C1294,'Infected rate by state'!B:E,4,0)</f>
        <v>1.1933809905095205E-2</v>
      </c>
      <c r="E1294" s="2">
        <v>518</v>
      </c>
      <c r="F1294" s="2">
        <v>18</v>
      </c>
      <c r="G1294" s="2">
        <v>228</v>
      </c>
      <c r="H1294" s="4">
        <f t="shared" si="294"/>
        <v>373</v>
      </c>
      <c r="I1294" s="2">
        <v>8</v>
      </c>
      <c r="J1294" s="4">
        <f t="shared" si="295"/>
        <v>13</v>
      </c>
      <c r="K1294" s="3">
        <v>125779</v>
      </c>
      <c r="L1294" s="3">
        <f t="shared" si="291"/>
        <v>97465</v>
      </c>
      <c r="M1294" s="3">
        <v>28314</v>
      </c>
      <c r="N1294" s="3">
        <f t="shared" si="296"/>
        <v>7505.1133802648492</v>
      </c>
      <c r="O1294" s="3">
        <f t="shared" si="292"/>
        <v>1586.4711417354326</v>
      </c>
      <c r="P1294" s="3">
        <f t="shared" si="293"/>
        <v>347.12966604628224</v>
      </c>
      <c r="Q1294" s="3">
        <v>5</v>
      </c>
      <c r="R1294" s="3">
        <v>3</v>
      </c>
      <c r="S1294" s="19">
        <f t="shared" si="297"/>
        <v>211.52948556472435</v>
      </c>
      <c r="T1294" s="20">
        <f t="shared" si="298"/>
        <v>0.92776090159966818</v>
      </c>
      <c r="U1294" s="20">
        <f t="shared" si="299"/>
        <v>0.56710317845770608</v>
      </c>
      <c r="V1294" s="21">
        <f t="shared" si="300"/>
        <v>0.40835808024078063</v>
      </c>
      <c r="W1294" s="26">
        <f t="shared" si="301"/>
        <v>46.283955472837633</v>
      </c>
      <c r="X1294" s="27">
        <f t="shared" si="302"/>
        <v>5.7854944341047041</v>
      </c>
      <c r="Y1294" s="27">
        <f t="shared" si="303"/>
        <v>3.5603042671413565</v>
      </c>
      <c r="Z1294" s="27">
        <f t="shared" si="304"/>
        <v>2.5713308596020905</v>
      </c>
    </row>
    <row r="1295" spans="1:26" customFormat="1" ht="12.5" x14ac:dyDescent="0.25">
      <c r="A1295" s="2" t="s">
        <v>81</v>
      </c>
      <c r="B1295" t="s">
        <v>353</v>
      </c>
      <c r="C1295" t="s">
        <v>352</v>
      </c>
      <c r="D1295" s="18">
        <f>VLOOKUP(C1295,'Infected rate by state'!B:E,4,0)</f>
        <v>8.4257771266714378E-3</v>
      </c>
      <c r="E1295" s="3">
        <v>1319</v>
      </c>
      <c r="F1295" s="2">
        <v>217</v>
      </c>
      <c r="G1295" s="2">
        <v>508</v>
      </c>
      <c r="H1295" s="4">
        <f t="shared" si="294"/>
        <v>913.5</v>
      </c>
      <c r="I1295" s="2">
        <v>73</v>
      </c>
      <c r="J1295" s="4">
        <f t="shared" si="295"/>
        <v>145</v>
      </c>
      <c r="K1295" s="3">
        <v>274471</v>
      </c>
      <c r="L1295" s="3">
        <f t="shared" si="291"/>
        <v>210893</v>
      </c>
      <c r="M1295" s="3">
        <v>63578</v>
      </c>
      <c r="N1295" s="3">
        <f t="shared" si="296"/>
        <v>11563.157368673181</v>
      </c>
      <c r="O1295" s="3">
        <f t="shared" si="292"/>
        <v>2451.4545776736745</v>
      </c>
      <c r="P1295" s="3">
        <f t="shared" si="293"/>
        <v>538.22899112407276</v>
      </c>
      <c r="Q1295" s="3">
        <v>5</v>
      </c>
      <c r="R1295" s="3">
        <v>3</v>
      </c>
      <c r="S1295" s="19">
        <f t="shared" si="297"/>
        <v>326.86061035648993</v>
      </c>
      <c r="T1295" s="20">
        <f t="shared" si="298"/>
        <v>0.64342639833954707</v>
      </c>
      <c r="U1295" s="20">
        <f t="shared" si="299"/>
        <v>0.35781128665187734</v>
      </c>
      <c r="V1295" s="21">
        <f t="shared" si="300"/>
        <v>0.24780940891318418</v>
      </c>
      <c r="W1295" s="26">
        <f t="shared" si="301"/>
        <v>71.763865483209699</v>
      </c>
      <c r="X1295" s="27">
        <f t="shared" si="302"/>
        <v>0.98306665045492736</v>
      </c>
      <c r="Y1295" s="27">
        <f t="shared" si="303"/>
        <v>0.49492321022903241</v>
      </c>
      <c r="Z1295" s="27">
        <f t="shared" si="304"/>
        <v>0.33070905752631197</v>
      </c>
    </row>
    <row r="1296" spans="1:26" customFormat="1" ht="12.5" x14ac:dyDescent="0.25">
      <c r="A1296" s="2" t="s">
        <v>82</v>
      </c>
      <c r="B1296" t="s">
        <v>373</v>
      </c>
      <c r="C1296" t="s">
        <v>372</v>
      </c>
      <c r="D1296" s="18">
        <f>VLOOKUP(C1296,'Infected rate by state'!B:E,4,0)</f>
        <v>8.0007670443122732E-3</v>
      </c>
      <c r="E1296" s="3">
        <v>4505</v>
      </c>
      <c r="F1296" s="2">
        <v>790</v>
      </c>
      <c r="G1296" s="3">
        <v>1125</v>
      </c>
      <c r="H1296" s="4">
        <f t="shared" si="294"/>
        <v>2815</v>
      </c>
      <c r="I1296" s="2">
        <v>241</v>
      </c>
      <c r="J1296" s="4">
        <f t="shared" si="295"/>
        <v>515.5</v>
      </c>
      <c r="K1296" s="3">
        <v>1097252</v>
      </c>
      <c r="L1296" s="3">
        <f t="shared" si="291"/>
        <v>872413</v>
      </c>
      <c r="M1296" s="3">
        <v>224839</v>
      </c>
      <c r="N1296" s="3">
        <f t="shared" si="296"/>
        <v>43894.288204528646</v>
      </c>
      <c r="O1296" s="3">
        <f t="shared" si="292"/>
        <v>9194.3848780616026</v>
      </c>
      <c r="P1296" s="3">
        <f t="shared" si="293"/>
        <v>1990.2322502463508</v>
      </c>
      <c r="Q1296" s="3">
        <v>5</v>
      </c>
      <c r="R1296" s="3">
        <v>3</v>
      </c>
      <c r="S1296" s="19">
        <f t="shared" si="297"/>
        <v>1225.917983741547</v>
      </c>
      <c r="T1296" s="20">
        <f t="shared" si="298"/>
        <v>1.0897048744369306</v>
      </c>
      <c r="U1296" s="20">
        <f t="shared" si="299"/>
        <v>0.4354948432474412</v>
      </c>
      <c r="V1296" s="21">
        <f t="shared" si="300"/>
        <v>0.27212385876615913</v>
      </c>
      <c r="W1296" s="26">
        <f t="shared" si="301"/>
        <v>265.36430003284676</v>
      </c>
      <c r="X1296" s="27">
        <f t="shared" si="302"/>
        <v>1.1010966806342188</v>
      </c>
      <c r="Y1296" s="27">
        <f t="shared" si="303"/>
        <v>0.51477070811415471</v>
      </c>
      <c r="Z1296" s="27">
        <f t="shared" si="304"/>
        <v>0.33590417725676802</v>
      </c>
    </row>
    <row r="1297" spans="1:26" customFormat="1" ht="12.5" x14ac:dyDescent="0.25">
      <c r="A1297" s="2" t="s">
        <v>83</v>
      </c>
      <c r="B1297" t="s">
        <v>371</v>
      </c>
      <c r="C1297" t="s">
        <v>370</v>
      </c>
      <c r="D1297" s="18">
        <f>VLOOKUP(C1297,'Infected rate by state'!B:E,4,0)</f>
        <v>2.5429318796877907E-2</v>
      </c>
      <c r="E1297" s="3">
        <v>9897</v>
      </c>
      <c r="F1297" s="2">
        <v>928</v>
      </c>
      <c r="G1297" s="3">
        <v>1230</v>
      </c>
      <c r="H1297" s="4">
        <f t="shared" si="294"/>
        <v>5563.5</v>
      </c>
      <c r="I1297" s="2">
        <v>235</v>
      </c>
      <c r="J1297" s="4">
        <f t="shared" si="295"/>
        <v>581.5</v>
      </c>
      <c r="K1297" s="3">
        <v>3811249</v>
      </c>
      <c r="L1297" s="3">
        <f t="shared" si="291"/>
        <v>3059846</v>
      </c>
      <c r="M1297" s="3">
        <v>751403</v>
      </c>
      <c r="N1297" s="3">
        <f t="shared" si="296"/>
        <v>484587.32917641063</v>
      </c>
      <c r="O1297" s="3">
        <f t="shared" si="292"/>
        <v>101147.73409868499</v>
      </c>
      <c r="P1297" s="3">
        <f t="shared" si="293"/>
        <v>21802.381363668741</v>
      </c>
      <c r="Q1297" s="3">
        <v>5</v>
      </c>
      <c r="R1297" s="3">
        <v>3</v>
      </c>
      <c r="S1297" s="19">
        <f t="shared" si="297"/>
        <v>13486.364546491332</v>
      </c>
      <c r="T1297" s="20">
        <f t="shared" si="298"/>
        <v>10.964524021537668</v>
      </c>
      <c r="U1297" s="20">
        <f t="shared" si="299"/>
        <v>2.4240791851336985</v>
      </c>
      <c r="V1297" s="21">
        <f t="shared" si="300"/>
        <v>1.3626719760019532</v>
      </c>
      <c r="W1297" s="26">
        <f t="shared" si="301"/>
        <v>2906.9841818224986</v>
      </c>
      <c r="X1297" s="27">
        <f t="shared" si="302"/>
        <v>12.370145454563824</v>
      </c>
      <c r="Y1297" s="27">
        <f t="shared" si="303"/>
        <v>4.9991129524032649</v>
      </c>
      <c r="Z1297" s="27">
        <f t="shared" si="304"/>
        <v>3.132526057998382</v>
      </c>
    </row>
    <row r="1298" spans="1:26" customFormat="1" ht="12.5" x14ac:dyDescent="0.25">
      <c r="A1298" s="2" t="s">
        <v>84</v>
      </c>
      <c r="B1298" t="s">
        <v>393</v>
      </c>
      <c r="C1298" t="s">
        <v>392</v>
      </c>
      <c r="D1298" s="18">
        <f>VLOOKUP(C1298,'Infected rate by state'!B:E,4,0)</f>
        <v>7.5097590818065515E-3</v>
      </c>
      <c r="E1298" s="3">
        <v>2086</v>
      </c>
      <c r="F1298" s="2">
        <v>274</v>
      </c>
      <c r="G1298" s="2">
        <v>753</v>
      </c>
      <c r="H1298" s="4">
        <f t="shared" si="294"/>
        <v>1419.5</v>
      </c>
      <c r="I1298" s="2">
        <v>51</v>
      </c>
      <c r="J1298" s="4">
        <f t="shared" si="295"/>
        <v>162.5</v>
      </c>
      <c r="K1298" s="3">
        <v>839182</v>
      </c>
      <c r="L1298" s="3">
        <f t="shared" si="291"/>
        <v>693070</v>
      </c>
      <c r="M1298" s="3">
        <v>146112</v>
      </c>
      <c r="N1298" s="3">
        <f t="shared" si="296"/>
        <v>31510.27322894293</v>
      </c>
      <c r="O1298" s="3">
        <f t="shared" si="292"/>
        <v>6508.1532250055934</v>
      </c>
      <c r="P1298" s="3">
        <f t="shared" si="293"/>
        <v>1384.954328290527</v>
      </c>
      <c r="Q1298" s="3">
        <v>5</v>
      </c>
      <c r="R1298" s="3">
        <v>3</v>
      </c>
      <c r="S1298" s="19">
        <f t="shared" si="297"/>
        <v>867.75376333407917</v>
      </c>
      <c r="T1298" s="20">
        <f t="shared" si="298"/>
        <v>1.1523954360346338</v>
      </c>
      <c r="U1298" s="20">
        <f t="shared" si="299"/>
        <v>0.61130944933714626</v>
      </c>
      <c r="V1298" s="21">
        <f t="shared" si="300"/>
        <v>0.4159893400451003</v>
      </c>
      <c r="W1298" s="26">
        <f t="shared" si="301"/>
        <v>184.6605771054036</v>
      </c>
      <c r="X1298" s="27">
        <f t="shared" si="302"/>
        <v>3.6207956295177177</v>
      </c>
      <c r="Y1298" s="27">
        <f t="shared" si="303"/>
        <v>1.136372782187099</v>
      </c>
      <c r="Z1298" s="27">
        <f t="shared" si="304"/>
        <v>0.67394371206351678</v>
      </c>
    </row>
    <row r="1299" spans="1:26" customFormat="1" ht="12.5" x14ac:dyDescent="0.25">
      <c r="A1299" s="2" t="s">
        <v>85</v>
      </c>
      <c r="B1299" t="s">
        <v>333</v>
      </c>
      <c r="C1299" t="s">
        <v>332</v>
      </c>
      <c r="D1299" s="18">
        <f>VLOOKUP(C1299,'Infected rate by state'!B:E,4,0)</f>
        <v>1.4486816526494731E-2</v>
      </c>
      <c r="E1299" s="3">
        <v>1239</v>
      </c>
      <c r="F1299" s="2">
        <v>142</v>
      </c>
      <c r="G1299" s="2">
        <v>475</v>
      </c>
      <c r="H1299" s="4">
        <f t="shared" si="294"/>
        <v>857</v>
      </c>
      <c r="I1299" s="2">
        <v>67</v>
      </c>
      <c r="J1299" s="4">
        <f t="shared" si="295"/>
        <v>104.5</v>
      </c>
      <c r="K1299" s="3">
        <v>610597</v>
      </c>
      <c r="L1299" s="3">
        <f t="shared" si="291"/>
        <v>509786</v>
      </c>
      <c r="M1299" s="3">
        <v>100811</v>
      </c>
      <c r="N1299" s="3">
        <f t="shared" si="296"/>
        <v>44228.033553140514</v>
      </c>
      <c r="O1299" s="3">
        <f t="shared" si="292"/>
        <v>9097.0308440016161</v>
      </c>
      <c r="P1299" s="3">
        <f t="shared" si="293"/>
        <v>1925.9590801906022</v>
      </c>
      <c r="Q1299" s="3">
        <v>5</v>
      </c>
      <c r="R1299" s="3">
        <v>3</v>
      </c>
      <c r="S1299" s="19">
        <f t="shared" si="297"/>
        <v>1212.9374458668822</v>
      </c>
      <c r="T1299" s="20">
        <f t="shared" si="298"/>
        <v>2.5535525176144889</v>
      </c>
      <c r="U1299" s="20">
        <f t="shared" si="299"/>
        <v>1.4153295751072137</v>
      </c>
      <c r="V1299" s="21">
        <f t="shared" si="300"/>
        <v>0.97896484735018741</v>
      </c>
      <c r="W1299" s="26">
        <f t="shared" si="301"/>
        <v>256.79454402541364</v>
      </c>
      <c r="X1299" s="27">
        <f t="shared" si="302"/>
        <v>3.8327543884390094</v>
      </c>
      <c r="Y1299" s="27">
        <f t="shared" si="303"/>
        <v>2.4573640576594609</v>
      </c>
      <c r="Z1299" s="27">
        <f t="shared" si="304"/>
        <v>1.8084122818691102</v>
      </c>
    </row>
    <row r="1300" spans="1:26" customFormat="1" ht="12.5" x14ac:dyDescent="0.25">
      <c r="A1300" s="2" t="s">
        <v>86</v>
      </c>
      <c r="B1300" t="s">
        <v>371</v>
      </c>
      <c r="C1300" t="s">
        <v>370</v>
      </c>
      <c r="D1300" s="18">
        <f>VLOOKUP(C1300,'Infected rate by state'!B:E,4,0)</f>
        <v>2.5429318796877907E-2</v>
      </c>
      <c r="E1300" s="3">
        <v>1036</v>
      </c>
      <c r="F1300" s="2">
        <v>94</v>
      </c>
      <c r="G1300" s="2">
        <v>361</v>
      </c>
      <c r="H1300" s="4">
        <f t="shared" si="294"/>
        <v>698.5</v>
      </c>
      <c r="I1300" s="2">
        <v>14</v>
      </c>
      <c r="J1300" s="4">
        <f t="shared" si="295"/>
        <v>54</v>
      </c>
      <c r="K1300" s="3">
        <v>255069</v>
      </c>
      <c r="L1300" s="3">
        <f t="shared" si="291"/>
        <v>196654</v>
      </c>
      <c r="M1300" s="3">
        <v>58415</v>
      </c>
      <c r="N1300" s="3">
        <f t="shared" si="296"/>
        <v>32431.154581004252</v>
      </c>
      <c r="O1300" s="3">
        <f t="shared" si="292"/>
        <v>6867.5098577126282</v>
      </c>
      <c r="P1300" s="3">
        <f t="shared" si="293"/>
        <v>1505.7344801449283</v>
      </c>
      <c r="Q1300" s="3">
        <v>5</v>
      </c>
      <c r="R1300" s="3">
        <v>3</v>
      </c>
      <c r="S1300" s="19">
        <f t="shared" si="297"/>
        <v>915.66798102835048</v>
      </c>
      <c r="T1300" s="20">
        <f t="shared" si="298"/>
        <v>2.536476401740583</v>
      </c>
      <c r="U1300" s="20">
        <f t="shared" si="299"/>
        <v>1.3109062004700793</v>
      </c>
      <c r="V1300" s="21">
        <f t="shared" si="300"/>
        <v>0.88384940253701783</v>
      </c>
      <c r="W1300" s="26">
        <f t="shared" si="301"/>
        <v>200.76459735265709</v>
      </c>
      <c r="X1300" s="27">
        <f t="shared" si="302"/>
        <v>14.340328382332649</v>
      </c>
      <c r="Y1300" s="27">
        <f t="shared" si="303"/>
        <v>3.7178629139380943</v>
      </c>
      <c r="Z1300" s="27">
        <f t="shared" si="304"/>
        <v>2.1357935888580544</v>
      </c>
    </row>
    <row r="1301" spans="1:26" customFormat="1" ht="12.5" x14ac:dyDescent="0.25">
      <c r="A1301" s="2" t="s">
        <v>87</v>
      </c>
      <c r="B1301" t="s">
        <v>377</v>
      </c>
      <c r="C1301" t="s">
        <v>376</v>
      </c>
      <c r="D1301" s="18">
        <f>VLOOKUP(C1301,'Infected rate by state'!B:E,4,0)</f>
        <v>5.6936382854354227E-3</v>
      </c>
      <c r="E1301" s="2">
        <v>453</v>
      </c>
      <c r="F1301" s="2">
        <v>63</v>
      </c>
      <c r="G1301" s="2">
        <v>214</v>
      </c>
      <c r="H1301" s="4">
        <f t="shared" si="294"/>
        <v>333.5</v>
      </c>
      <c r="I1301" s="2">
        <v>21</v>
      </c>
      <c r="J1301" s="4">
        <f t="shared" si="295"/>
        <v>42</v>
      </c>
      <c r="K1301" s="3">
        <v>200261</v>
      </c>
      <c r="L1301" s="3">
        <f t="shared" si="291"/>
        <v>156219</v>
      </c>
      <c r="M1301" s="3">
        <v>44042</v>
      </c>
      <c r="N1301" s="3">
        <f t="shared" si="296"/>
        <v>5701.0684833979158</v>
      </c>
      <c r="O1301" s="3">
        <f t="shared" si="292"/>
        <v>1202.3136400949988</v>
      </c>
      <c r="P1301" s="3">
        <f t="shared" si="293"/>
        <v>262.35477576695632</v>
      </c>
      <c r="Q1301" s="3">
        <v>5</v>
      </c>
      <c r="R1301" s="3">
        <v>3</v>
      </c>
      <c r="S1301" s="19">
        <f t="shared" si="297"/>
        <v>160.30848534599986</v>
      </c>
      <c r="T1301" s="20">
        <f t="shared" si="298"/>
        <v>0.74910507171027974</v>
      </c>
      <c r="U1301" s="20">
        <f t="shared" si="299"/>
        <v>0.48068511348125892</v>
      </c>
      <c r="V1301" s="21">
        <f t="shared" si="300"/>
        <v>0.35388186610595995</v>
      </c>
      <c r="W1301" s="26">
        <f t="shared" si="301"/>
        <v>34.980636768927511</v>
      </c>
      <c r="X1301" s="27">
        <f t="shared" si="302"/>
        <v>1.6657446080441671</v>
      </c>
      <c r="Y1301" s="27">
        <f t="shared" si="303"/>
        <v>0.83287230402208356</v>
      </c>
      <c r="Z1301" s="27">
        <f t="shared" si="304"/>
        <v>0.55524820268138908</v>
      </c>
    </row>
    <row r="1302" spans="1:26" customFormat="1" ht="12.5" x14ac:dyDescent="0.25">
      <c r="A1302" s="2" t="s">
        <v>88</v>
      </c>
      <c r="B1302" t="s">
        <v>383</v>
      </c>
      <c r="C1302" t="s">
        <v>382</v>
      </c>
      <c r="D1302" s="18">
        <f>VLOOKUP(C1302,'Infected rate by state'!B:E,4,0)</f>
        <v>8.525765865415048E-3</v>
      </c>
      <c r="E1302" s="3">
        <v>1904</v>
      </c>
      <c r="F1302" s="2">
        <v>184</v>
      </c>
      <c r="G1302" s="2">
        <v>706</v>
      </c>
      <c r="H1302" s="4">
        <f t="shared" si="294"/>
        <v>1305</v>
      </c>
      <c r="I1302" s="2">
        <v>88</v>
      </c>
      <c r="J1302" s="4">
        <f t="shared" si="295"/>
        <v>136</v>
      </c>
      <c r="K1302" s="3">
        <v>561138</v>
      </c>
      <c r="L1302" s="3">
        <f t="shared" si="291"/>
        <v>431069</v>
      </c>
      <c r="M1302" s="3">
        <v>130069</v>
      </c>
      <c r="N1302" s="3">
        <f t="shared" si="296"/>
        <v>23920.656030936349</v>
      </c>
      <c r="O1302" s="3">
        <f t="shared" si="292"/>
        <v>5071.6701200435236</v>
      </c>
      <c r="P1302" s="3">
        <f t="shared" si="293"/>
        <v>1113.6011657154272</v>
      </c>
      <c r="Q1302" s="3">
        <v>5</v>
      </c>
      <c r="R1302" s="3">
        <v>3</v>
      </c>
      <c r="S1302" s="19">
        <f t="shared" si="297"/>
        <v>676.22268267246977</v>
      </c>
      <c r="T1302" s="20">
        <f t="shared" si="298"/>
        <v>0.95782249670321495</v>
      </c>
      <c r="U1302" s="20">
        <f t="shared" si="299"/>
        <v>0.5181783008984443</v>
      </c>
      <c r="V1302" s="21">
        <f t="shared" si="300"/>
        <v>0.35515897199184338</v>
      </c>
      <c r="W1302" s="26">
        <f t="shared" si="301"/>
        <v>148.48015542872363</v>
      </c>
      <c r="X1302" s="27">
        <f t="shared" si="302"/>
        <v>1.6872744935082231</v>
      </c>
      <c r="Y1302" s="27">
        <f t="shared" si="303"/>
        <v>1.091765848740615</v>
      </c>
      <c r="Z1302" s="27">
        <f t="shared" si="304"/>
        <v>0.80695736646045457</v>
      </c>
    </row>
    <row r="1303" spans="1:26" customFormat="1" ht="12.5" x14ac:dyDescent="0.25">
      <c r="A1303" s="2" t="s">
        <v>89</v>
      </c>
      <c r="B1303" t="s">
        <v>381</v>
      </c>
      <c r="C1303" t="s">
        <v>380</v>
      </c>
      <c r="D1303" s="18">
        <f>VLOOKUP(C1303,'Infected rate by state'!B:E,4,0)</f>
        <v>2.6094721185018687E-3</v>
      </c>
      <c r="E1303" s="3">
        <v>1208</v>
      </c>
      <c r="F1303" s="2">
        <v>138</v>
      </c>
      <c r="G1303" s="2">
        <v>416</v>
      </c>
      <c r="H1303" s="4">
        <f t="shared" si="294"/>
        <v>812</v>
      </c>
      <c r="I1303" s="2">
        <v>64</v>
      </c>
      <c r="J1303" s="4">
        <f t="shared" si="295"/>
        <v>101</v>
      </c>
      <c r="K1303" s="3">
        <v>603572</v>
      </c>
      <c r="L1303" s="3">
        <f t="shared" si="291"/>
        <v>462556</v>
      </c>
      <c r="M1303" s="3">
        <v>141016</v>
      </c>
      <c r="N1303" s="3">
        <f t="shared" si="296"/>
        <v>7875.0215275420496</v>
      </c>
      <c r="O1303" s="3">
        <f t="shared" si="292"/>
        <v>1671.0433173577528</v>
      </c>
      <c r="P1303" s="3">
        <f t="shared" si="293"/>
        <v>367.26716286349767</v>
      </c>
      <c r="Q1303" s="3">
        <v>5</v>
      </c>
      <c r="R1303" s="3">
        <v>3</v>
      </c>
      <c r="S1303" s="19">
        <f t="shared" si="297"/>
        <v>222.80577564770039</v>
      </c>
      <c r="T1303" s="20">
        <f t="shared" si="298"/>
        <v>0.53559080684543359</v>
      </c>
      <c r="U1303" s="20">
        <f t="shared" si="299"/>
        <v>0.27439134931982806</v>
      </c>
      <c r="V1303" s="21">
        <f t="shared" si="300"/>
        <v>0.18444186725803013</v>
      </c>
      <c r="W1303" s="26">
        <f t="shared" si="301"/>
        <v>48.968955048466356</v>
      </c>
      <c r="X1303" s="27">
        <f t="shared" si="302"/>
        <v>0.76513992263228681</v>
      </c>
      <c r="Y1303" s="27">
        <f t="shared" si="303"/>
        <v>0.48484113909372628</v>
      </c>
      <c r="Z1303" s="27">
        <f t="shared" si="304"/>
        <v>0.35484750035120549</v>
      </c>
    </row>
    <row r="1304" spans="1:26" customFormat="1" ht="12.5" x14ac:dyDescent="0.25">
      <c r="A1304" s="2" t="s">
        <v>90</v>
      </c>
      <c r="B1304" t="s">
        <v>333</v>
      </c>
      <c r="C1304" t="s">
        <v>332</v>
      </c>
      <c r="D1304" s="18">
        <f>VLOOKUP(C1304,'Infected rate by state'!B:E,4,0)</f>
        <v>1.4486816526494731E-2</v>
      </c>
      <c r="E1304" s="3">
        <v>2032</v>
      </c>
      <c r="F1304" s="2">
        <v>332</v>
      </c>
      <c r="G1304" s="2">
        <v>666</v>
      </c>
      <c r="H1304" s="4">
        <f t="shared" si="294"/>
        <v>1349</v>
      </c>
      <c r="I1304" s="2">
        <v>137</v>
      </c>
      <c r="J1304" s="4">
        <f t="shared" si="295"/>
        <v>234.5</v>
      </c>
      <c r="K1304" s="3">
        <v>711961</v>
      </c>
      <c r="L1304" s="3">
        <f t="shared" si="291"/>
        <v>549256</v>
      </c>
      <c r="M1304" s="3">
        <v>162705</v>
      </c>
      <c r="N1304" s="3">
        <f t="shared" si="296"/>
        <v>51570.241905098577</v>
      </c>
      <c r="O1304" s="3">
        <f t="shared" si="292"/>
        <v>10917.95776636681</v>
      </c>
      <c r="P1304" s="3">
        <f t="shared" si="293"/>
        <v>2393.2067051777785</v>
      </c>
      <c r="Q1304" s="3">
        <v>5</v>
      </c>
      <c r="R1304" s="3">
        <v>3</v>
      </c>
      <c r="S1304" s="19">
        <f t="shared" si="297"/>
        <v>1455.7277021822413</v>
      </c>
      <c r="T1304" s="20">
        <f t="shared" si="298"/>
        <v>2.1857773306039658</v>
      </c>
      <c r="U1304" s="20">
        <f t="shared" si="299"/>
        <v>1.0791161617362797</v>
      </c>
      <c r="V1304" s="21">
        <f t="shared" si="300"/>
        <v>0.71640142823929198</v>
      </c>
      <c r="W1304" s="26">
        <f t="shared" si="301"/>
        <v>319.09422735703714</v>
      </c>
      <c r="X1304" s="27">
        <f t="shared" si="302"/>
        <v>2.3291549442119499</v>
      </c>
      <c r="Y1304" s="27">
        <f t="shared" si="303"/>
        <v>1.3607429738039964</v>
      </c>
      <c r="Z1304" s="27">
        <f t="shared" si="304"/>
        <v>0.9611271908344492</v>
      </c>
    </row>
    <row r="1305" spans="1:26" customFormat="1" ht="12.5" x14ac:dyDescent="0.25">
      <c r="A1305" s="2" t="s">
        <v>91</v>
      </c>
      <c r="B1305" t="s">
        <v>335</v>
      </c>
      <c r="C1305" t="s">
        <v>334</v>
      </c>
      <c r="D1305" s="18">
        <f>VLOOKUP(C1305,'Infected rate by state'!B:E,4,0)</f>
        <v>8.8985640980001352E-3</v>
      </c>
      <c r="E1305" s="3">
        <v>2154</v>
      </c>
      <c r="F1305" s="2">
        <v>328</v>
      </c>
      <c r="G1305" s="3">
        <v>1050</v>
      </c>
      <c r="H1305" s="4">
        <f t="shared" si="294"/>
        <v>1602</v>
      </c>
      <c r="I1305" s="2">
        <v>157</v>
      </c>
      <c r="J1305" s="4">
        <f t="shared" si="295"/>
        <v>242.5</v>
      </c>
      <c r="K1305" s="3">
        <v>528945</v>
      </c>
      <c r="L1305" s="3">
        <f t="shared" si="291"/>
        <v>413598</v>
      </c>
      <c r="M1305" s="3">
        <v>115347</v>
      </c>
      <c r="N1305" s="3">
        <f t="shared" si="296"/>
        <v>23534.254934083405</v>
      </c>
      <c r="O1305" s="3">
        <f t="shared" si="292"/>
        <v>4959.059207156557</v>
      </c>
      <c r="P1305" s="3">
        <f t="shared" si="293"/>
        <v>1081.0449158846218</v>
      </c>
      <c r="Q1305" s="3">
        <v>5</v>
      </c>
      <c r="R1305" s="3">
        <v>3</v>
      </c>
      <c r="S1305" s="19">
        <f t="shared" si="297"/>
        <v>661.20789428754097</v>
      </c>
      <c r="T1305" s="20">
        <f t="shared" si="298"/>
        <v>0.62972180408337231</v>
      </c>
      <c r="U1305" s="20">
        <f t="shared" si="299"/>
        <v>0.41273901016700437</v>
      </c>
      <c r="V1305" s="21">
        <f t="shared" si="300"/>
        <v>0.30696745324398372</v>
      </c>
      <c r="W1305" s="26">
        <f t="shared" si="301"/>
        <v>144.13932211794958</v>
      </c>
      <c r="X1305" s="27">
        <f t="shared" si="302"/>
        <v>0.91808485425445585</v>
      </c>
      <c r="Y1305" s="27">
        <f t="shared" si="303"/>
        <v>0.59438895718742091</v>
      </c>
      <c r="Z1305" s="27">
        <f t="shared" si="304"/>
        <v>0.43944915279862673</v>
      </c>
    </row>
    <row r="1306" spans="1:26" customFormat="1" ht="12.5" x14ac:dyDescent="0.25">
      <c r="A1306" s="2" t="s">
        <v>92</v>
      </c>
      <c r="B1306" t="s">
        <v>400</v>
      </c>
      <c r="C1306" t="s">
        <v>291</v>
      </c>
      <c r="D1306" s="18">
        <f>VLOOKUP(C1306,'Infected rate by state'!B:E,4,0)</f>
        <v>5.5896269710740548E-3</v>
      </c>
      <c r="E1306" s="2">
        <v>951</v>
      </c>
      <c r="F1306" s="2">
        <v>83</v>
      </c>
      <c r="G1306" s="2">
        <v>319</v>
      </c>
      <c r="H1306" s="4">
        <f t="shared" si="294"/>
        <v>635</v>
      </c>
      <c r="I1306" s="2">
        <v>26</v>
      </c>
      <c r="J1306" s="4">
        <f t="shared" si="295"/>
        <v>54.5</v>
      </c>
      <c r="K1306" s="3">
        <v>542404</v>
      </c>
      <c r="L1306" s="3">
        <f t="shared" si="291"/>
        <v>437593</v>
      </c>
      <c r="M1306" s="3">
        <v>104811</v>
      </c>
      <c r="N1306" s="3">
        <f t="shared" si="296"/>
        <v>15159.180138092259</v>
      </c>
      <c r="O1306" s="3">
        <f t="shared" si="292"/>
        <v>3158.5250626585198</v>
      </c>
      <c r="P1306" s="3">
        <f t="shared" si="293"/>
        <v>679.35656848604276</v>
      </c>
      <c r="Q1306" s="3">
        <v>5</v>
      </c>
      <c r="R1306" s="3">
        <v>3</v>
      </c>
      <c r="S1306" s="19">
        <f t="shared" si="297"/>
        <v>421.136675021136</v>
      </c>
      <c r="T1306" s="20">
        <f t="shared" si="298"/>
        <v>1.3201776646430596</v>
      </c>
      <c r="U1306" s="20">
        <f t="shared" si="299"/>
        <v>0.66320736223800947</v>
      </c>
      <c r="V1306" s="21">
        <f t="shared" si="300"/>
        <v>0.44283562042180441</v>
      </c>
      <c r="W1306" s="26">
        <f t="shared" si="301"/>
        <v>90.580875798139033</v>
      </c>
      <c r="X1306" s="27">
        <f t="shared" si="302"/>
        <v>3.4838798383899627</v>
      </c>
      <c r="Y1306" s="27">
        <f t="shared" si="303"/>
        <v>1.6620344183144777</v>
      </c>
      <c r="Z1306" s="27">
        <f t="shared" si="304"/>
        <v>1.0913358529896269</v>
      </c>
    </row>
    <row r="1307" spans="1:26" customFormat="1" ht="12.5" x14ac:dyDescent="0.25">
      <c r="A1307" s="2" t="s">
        <v>93</v>
      </c>
      <c r="B1307" t="s">
        <v>375</v>
      </c>
      <c r="C1307" t="s">
        <v>374</v>
      </c>
      <c r="D1307" s="18">
        <f>VLOOKUP(C1307,'Infected rate by state'!B:E,4,0)</f>
        <v>6.2179748494527662E-3</v>
      </c>
      <c r="E1307" s="3">
        <v>1872</v>
      </c>
      <c r="F1307" s="2">
        <v>180</v>
      </c>
      <c r="G1307" s="2">
        <v>734</v>
      </c>
      <c r="H1307" s="4">
        <f t="shared" si="294"/>
        <v>1303</v>
      </c>
      <c r="I1307" s="2">
        <v>48</v>
      </c>
      <c r="J1307" s="4">
        <f t="shared" si="295"/>
        <v>114</v>
      </c>
      <c r="K1307" s="3">
        <v>432080</v>
      </c>
      <c r="L1307" s="3">
        <f t="shared" si="291"/>
        <v>341805</v>
      </c>
      <c r="M1307" s="3">
        <v>90275</v>
      </c>
      <c r="N1307" s="3">
        <f t="shared" si="296"/>
        <v>13433.312864757756</v>
      </c>
      <c r="O1307" s="3">
        <f t="shared" si="292"/>
        <v>2818.9600920827888</v>
      </c>
      <c r="P1307" s="3">
        <f t="shared" si="293"/>
        <v>611.52198615275063</v>
      </c>
      <c r="Q1307" s="3">
        <v>5</v>
      </c>
      <c r="R1307" s="3">
        <v>3</v>
      </c>
      <c r="S1307" s="19">
        <f t="shared" si="297"/>
        <v>375.86134561103853</v>
      </c>
      <c r="T1307" s="20">
        <f t="shared" si="298"/>
        <v>0.5120726779441942</v>
      </c>
      <c r="U1307" s="20">
        <f t="shared" si="299"/>
        <v>0.28845843868844095</v>
      </c>
      <c r="V1307" s="21">
        <f t="shared" si="300"/>
        <v>0.20078063333922999</v>
      </c>
      <c r="W1307" s="26">
        <f t="shared" si="301"/>
        <v>81.536264820366753</v>
      </c>
      <c r="X1307" s="27">
        <f t="shared" si="302"/>
        <v>1.6986721837576406</v>
      </c>
      <c r="Y1307" s="27">
        <f t="shared" si="303"/>
        <v>0.71523039316111192</v>
      </c>
      <c r="Z1307" s="27">
        <f t="shared" si="304"/>
        <v>0.45297924900203751</v>
      </c>
    </row>
    <row r="1308" spans="1:26" customFormat="1" ht="12.5" x14ac:dyDescent="0.25">
      <c r="A1308" s="2" t="s">
        <v>94</v>
      </c>
      <c r="B1308" t="s">
        <v>351</v>
      </c>
      <c r="C1308" t="s">
        <v>350</v>
      </c>
      <c r="D1308" s="18">
        <f>VLOOKUP(C1308,'Infected rate by state'!B:E,4,0)</f>
        <v>9.0315118396853012E-3</v>
      </c>
      <c r="E1308" s="3">
        <v>1375</v>
      </c>
      <c r="F1308" s="2">
        <v>161</v>
      </c>
      <c r="G1308" s="2">
        <v>458</v>
      </c>
      <c r="H1308" s="4">
        <f t="shared" si="294"/>
        <v>916.5</v>
      </c>
      <c r="I1308" s="2">
        <v>58</v>
      </c>
      <c r="J1308" s="4">
        <f t="shared" si="295"/>
        <v>109.5</v>
      </c>
      <c r="K1308" s="3">
        <v>426480</v>
      </c>
      <c r="L1308" s="3">
        <f t="shared" si="291"/>
        <v>337140</v>
      </c>
      <c r="M1308" s="3">
        <v>89340</v>
      </c>
      <c r="N1308" s="3">
        <f t="shared" si="296"/>
        <v>19258.795846944937</v>
      </c>
      <c r="O1308" s="3">
        <f t="shared" si="292"/>
        <v>4042.4369631043437</v>
      </c>
      <c r="P1308" s="3">
        <f t="shared" si="293"/>
        <v>877.19290295402516</v>
      </c>
      <c r="Q1308" s="3">
        <v>5</v>
      </c>
      <c r="R1308" s="3">
        <v>3</v>
      </c>
      <c r="S1308" s="19">
        <f t="shared" si="297"/>
        <v>538.99159508057915</v>
      </c>
      <c r="T1308" s="20">
        <f t="shared" si="298"/>
        <v>1.1768375438440593</v>
      </c>
      <c r="U1308" s="20">
        <f t="shared" si="299"/>
        <v>0.58809775786206131</v>
      </c>
      <c r="V1308" s="21">
        <f t="shared" si="300"/>
        <v>0.39199388733133028</v>
      </c>
      <c r="W1308" s="26">
        <f t="shared" si="301"/>
        <v>116.95905372720335</v>
      </c>
      <c r="X1308" s="27">
        <f t="shared" si="302"/>
        <v>2.016535409089713</v>
      </c>
      <c r="Y1308" s="27">
        <f t="shared" si="303"/>
        <v>1.0681192121205785</v>
      </c>
      <c r="Z1308" s="27">
        <f t="shared" si="304"/>
        <v>0.72645374985840594</v>
      </c>
    </row>
    <row r="1309" spans="1:26" customFormat="1" ht="12.5" x14ac:dyDescent="0.25">
      <c r="A1309" s="2" t="s">
        <v>95</v>
      </c>
      <c r="B1309" t="s">
        <v>387</v>
      </c>
      <c r="C1309" t="s">
        <v>386</v>
      </c>
      <c r="D1309" s="18">
        <f>VLOOKUP(C1309,'Infected rate by state'!B:E,4,0)</f>
        <v>9.1240169504562645E-3</v>
      </c>
      <c r="E1309" s="3">
        <v>1248</v>
      </c>
      <c r="F1309" s="2">
        <v>224</v>
      </c>
      <c r="G1309" s="2">
        <v>481</v>
      </c>
      <c r="H1309" s="4">
        <f t="shared" si="294"/>
        <v>864.5</v>
      </c>
      <c r="I1309" s="2">
        <v>79</v>
      </c>
      <c r="J1309" s="4">
        <f t="shared" si="295"/>
        <v>151.5</v>
      </c>
      <c r="K1309" s="3">
        <v>287862</v>
      </c>
      <c r="L1309" s="3">
        <f t="shared" si="291"/>
        <v>225050</v>
      </c>
      <c r="M1309" s="3">
        <v>62812</v>
      </c>
      <c r="N1309" s="3">
        <f t="shared" si="296"/>
        <v>13132.288836961206</v>
      </c>
      <c r="O1309" s="3">
        <f t="shared" si="292"/>
        <v>2767.3563115513571</v>
      </c>
      <c r="P1309" s="3">
        <f t="shared" si="293"/>
        <v>603.3091702463588</v>
      </c>
      <c r="Q1309" s="3">
        <v>5</v>
      </c>
      <c r="R1309" s="3">
        <v>3</v>
      </c>
      <c r="S1309" s="19">
        <f t="shared" si="297"/>
        <v>368.98084154018096</v>
      </c>
      <c r="T1309" s="20">
        <f t="shared" si="298"/>
        <v>0.76711193667397293</v>
      </c>
      <c r="U1309" s="20">
        <f t="shared" si="299"/>
        <v>0.42681416025469171</v>
      </c>
      <c r="V1309" s="21">
        <f t="shared" si="300"/>
        <v>0.29565772559309372</v>
      </c>
      <c r="W1309" s="26">
        <f t="shared" si="301"/>
        <v>80.441222699514512</v>
      </c>
      <c r="X1309" s="27">
        <f t="shared" si="302"/>
        <v>1.0182433253103103</v>
      </c>
      <c r="Y1309" s="27">
        <f t="shared" si="303"/>
        <v>0.53096516633342916</v>
      </c>
      <c r="Z1309" s="27">
        <f t="shared" si="304"/>
        <v>0.35911260133711836</v>
      </c>
    </row>
    <row r="1310" spans="1:26" customFormat="1" ht="12.5" x14ac:dyDescent="0.25">
      <c r="A1310" s="2" t="s">
        <v>96</v>
      </c>
      <c r="B1310" t="s">
        <v>317</v>
      </c>
      <c r="C1310" t="s">
        <v>316</v>
      </c>
      <c r="D1310" s="18">
        <f>VLOOKUP(C1310,'Infected rate by state'!B:E,4,0)</f>
        <v>7.3843274393391549E-3</v>
      </c>
      <c r="E1310" s="2">
        <v>704</v>
      </c>
      <c r="F1310" s="2">
        <v>31</v>
      </c>
      <c r="G1310" s="2">
        <v>341</v>
      </c>
      <c r="H1310" s="4">
        <f t="shared" si="294"/>
        <v>522.5</v>
      </c>
      <c r="I1310" s="2">
        <v>14</v>
      </c>
      <c r="J1310" s="4">
        <f t="shared" si="295"/>
        <v>22.5</v>
      </c>
      <c r="K1310" s="3">
        <v>287995</v>
      </c>
      <c r="L1310" s="3">
        <f t="shared" si="291"/>
        <v>240772</v>
      </c>
      <c r="M1310" s="3">
        <v>47223</v>
      </c>
      <c r="N1310" s="3">
        <f t="shared" si="296"/>
        <v>10633.246904462398</v>
      </c>
      <c r="O1310" s="3">
        <f t="shared" si="292"/>
        <v>2185.954206815114</v>
      </c>
      <c r="P1310" s="3">
        <f t="shared" si="293"/>
        <v>462.49433959870686</v>
      </c>
      <c r="Q1310" s="3">
        <v>5</v>
      </c>
      <c r="R1310" s="3">
        <v>3</v>
      </c>
      <c r="S1310" s="19">
        <f t="shared" si="297"/>
        <v>291.46056090868188</v>
      </c>
      <c r="T1310" s="20">
        <f t="shared" si="298"/>
        <v>0.85472305251812875</v>
      </c>
      <c r="U1310" s="20">
        <f t="shared" si="299"/>
        <v>0.55781925532762078</v>
      </c>
      <c r="V1310" s="21">
        <f t="shared" si="300"/>
        <v>0.41400647856346856</v>
      </c>
      <c r="W1310" s="26">
        <f t="shared" si="301"/>
        <v>61.665911946494248</v>
      </c>
      <c r="X1310" s="27">
        <f t="shared" si="302"/>
        <v>4.4047079961781606</v>
      </c>
      <c r="Y1310" s="27">
        <f t="shared" si="303"/>
        <v>2.7407071976219664</v>
      </c>
      <c r="Z1310" s="27">
        <f t="shared" si="304"/>
        <v>1.9892229660159435</v>
      </c>
    </row>
    <row r="1311" spans="1:26" customFormat="1" ht="12.5" x14ac:dyDescent="0.25">
      <c r="A1311" s="2" t="s">
        <v>97</v>
      </c>
      <c r="B1311" t="s">
        <v>325</v>
      </c>
      <c r="C1311" t="s">
        <v>324</v>
      </c>
      <c r="D1311" s="18">
        <f>VLOOKUP(C1311,'Infected rate by state'!B:E,4,0)</f>
        <v>8.9298079160438481E-3</v>
      </c>
      <c r="E1311" s="3">
        <v>7323</v>
      </c>
      <c r="F1311" s="2">
        <v>908</v>
      </c>
      <c r="G1311" s="3">
        <v>2753</v>
      </c>
      <c r="H1311" s="4">
        <f t="shared" si="294"/>
        <v>5038</v>
      </c>
      <c r="I1311" s="2">
        <v>292</v>
      </c>
      <c r="J1311" s="4">
        <f t="shared" si="295"/>
        <v>600</v>
      </c>
      <c r="K1311" s="3">
        <v>2396614</v>
      </c>
      <c r="L1311" s="3">
        <f t="shared" si="291"/>
        <v>1777249</v>
      </c>
      <c r="M1311" s="3">
        <v>619365</v>
      </c>
      <c r="N1311" s="3">
        <f t="shared" si="296"/>
        <v>107006.51334450755</v>
      </c>
      <c r="O1311" s="3">
        <f t="shared" si="292"/>
        <v>22958.372513418668</v>
      </c>
      <c r="P1311" s="3">
        <f t="shared" si="293"/>
        <v>5110.1328949587942</v>
      </c>
      <c r="Q1311" s="3">
        <v>5</v>
      </c>
      <c r="R1311" s="3">
        <v>3</v>
      </c>
      <c r="S1311" s="19">
        <f t="shared" si="297"/>
        <v>3061.1163351224891</v>
      </c>
      <c r="T1311" s="20">
        <f t="shared" si="298"/>
        <v>1.1119202089075515</v>
      </c>
      <c r="U1311" s="20">
        <f t="shared" si="299"/>
        <v>0.60760546548679817</v>
      </c>
      <c r="V1311" s="21">
        <f t="shared" si="300"/>
        <v>0.41801397448074412</v>
      </c>
      <c r="W1311" s="26">
        <f t="shared" si="301"/>
        <v>681.3510526611725</v>
      </c>
      <c r="X1311" s="27">
        <f t="shared" si="302"/>
        <v>2.3333940159629196</v>
      </c>
      <c r="Y1311" s="27">
        <f t="shared" si="303"/>
        <v>1.1355850877686209</v>
      </c>
      <c r="Z1311" s="27">
        <f t="shared" si="304"/>
        <v>0.750386621873538</v>
      </c>
    </row>
    <row r="1312" spans="1:26" customFormat="1" ht="12.5" x14ac:dyDescent="0.25">
      <c r="A1312" s="2" t="s">
        <v>98</v>
      </c>
      <c r="B1312" t="s">
        <v>325</v>
      </c>
      <c r="C1312" t="s">
        <v>324</v>
      </c>
      <c r="D1312" s="18">
        <f>VLOOKUP(C1312,'Infected rate by state'!B:E,4,0)</f>
        <v>8.9298079160438481E-3</v>
      </c>
      <c r="E1312" s="3">
        <v>3115</v>
      </c>
      <c r="F1312" s="2">
        <v>268</v>
      </c>
      <c r="G1312" s="3">
        <v>1089</v>
      </c>
      <c r="H1312" s="4">
        <f t="shared" si="294"/>
        <v>2102</v>
      </c>
      <c r="I1312" s="2">
        <v>97</v>
      </c>
      <c r="J1312" s="4">
        <f t="shared" si="295"/>
        <v>182.5</v>
      </c>
      <c r="K1312" s="3">
        <v>1079022</v>
      </c>
      <c r="L1312" s="3">
        <f t="shared" si="291"/>
        <v>705309</v>
      </c>
      <c r="M1312" s="3">
        <v>373713</v>
      </c>
      <c r="N1312" s="3">
        <f t="shared" si="296"/>
        <v>48177.295985927325</v>
      </c>
      <c r="O1312" s="3">
        <f t="shared" si="292"/>
        <v>10738.849257547226</v>
      </c>
      <c r="P1312" s="3">
        <f t="shared" si="293"/>
        <v>2491.7356715337519</v>
      </c>
      <c r="Q1312" s="3">
        <v>5</v>
      </c>
      <c r="R1312" s="3">
        <v>3</v>
      </c>
      <c r="S1312" s="19">
        <f t="shared" si="297"/>
        <v>1431.8465676729636</v>
      </c>
      <c r="T1312" s="20">
        <f t="shared" si="298"/>
        <v>1.3148269675601134</v>
      </c>
      <c r="U1312" s="20">
        <f t="shared" si="299"/>
        <v>0.68118295322215205</v>
      </c>
      <c r="V1312" s="21">
        <f t="shared" si="300"/>
        <v>0.45966181947767693</v>
      </c>
      <c r="W1312" s="26">
        <f t="shared" si="301"/>
        <v>332.2314228711669</v>
      </c>
      <c r="X1312" s="27">
        <f t="shared" si="302"/>
        <v>3.4250662151666691</v>
      </c>
      <c r="Y1312" s="27">
        <f t="shared" si="303"/>
        <v>1.8204461527187228</v>
      </c>
      <c r="Z1312" s="27">
        <f t="shared" si="304"/>
        <v>1.2396694883252497</v>
      </c>
    </row>
    <row r="1313" spans="1:26" customFormat="1" ht="12.5" x14ac:dyDescent="0.25">
      <c r="A1313" s="2" t="s">
        <v>99</v>
      </c>
      <c r="B1313" t="s">
        <v>313</v>
      </c>
      <c r="C1313" t="s">
        <v>312</v>
      </c>
      <c r="D1313" s="18">
        <f>VLOOKUP(C1313,'Infected rate by state'!B:E,4,0)</f>
        <v>8.9918615797753444E-3</v>
      </c>
      <c r="E1313" s="2">
        <v>931</v>
      </c>
      <c r="F1313" s="2">
        <v>87</v>
      </c>
      <c r="G1313" s="2">
        <v>487</v>
      </c>
      <c r="H1313" s="4">
        <f t="shared" si="294"/>
        <v>709</v>
      </c>
      <c r="I1313" s="2">
        <v>55</v>
      </c>
      <c r="J1313" s="4">
        <f t="shared" si="295"/>
        <v>71</v>
      </c>
      <c r="K1313" s="3">
        <v>281971</v>
      </c>
      <c r="L1313" s="3">
        <f t="shared" si="291"/>
        <v>219544</v>
      </c>
      <c r="M1313" s="3">
        <v>62427</v>
      </c>
      <c r="N1313" s="3">
        <f t="shared" si="296"/>
        <v>12677.221007554166</v>
      </c>
      <c r="O1313" s="3">
        <f t="shared" si="292"/>
        <v>2675.3060892845933</v>
      </c>
      <c r="P1313" s="3">
        <f t="shared" si="293"/>
        <v>584.22870798326869</v>
      </c>
      <c r="Q1313" s="3">
        <v>5</v>
      </c>
      <c r="R1313" s="3">
        <v>3</v>
      </c>
      <c r="S1313" s="19">
        <f t="shared" si="297"/>
        <v>356.70747857127913</v>
      </c>
      <c r="T1313" s="20">
        <f t="shared" si="298"/>
        <v>0.73245888823671279</v>
      </c>
      <c r="U1313" s="20">
        <f t="shared" si="299"/>
        <v>0.50311350997359539</v>
      </c>
      <c r="V1313" s="21">
        <f t="shared" si="300"/>
        <v>0.38314444529675523</v>
      </c>
      <c r="W1313" s="26">
        <f t="shared" si="301"/>
        <v>77.897161064435821</v>
      </c>
      <c r="X1313" s="27">
        <f t="shared" si="302"/>
        <v>1.4163120193533785</v>
      </c>
      <c r="Y1313" s="27">
        <f t="shared" si="303"/>
        <v>1.0971431135836032</v>
      </c>
      <c r="Z1313" s="27">
        <f t="shared" si="304"/>
        <v>0.89536966740730828</v>
      </c>
    </row>
    <row r="1314" spans="1:26" customFormat="1" ht="12.5" x14ac:dyDescent="0.25">
      <c r="A1314" s="2" t="s">
        <v>100</v>
      </c>
      <c r="B1314" t="s">
        <v>335</v>
      </c>
      <c r="C1314" t="s">
        <v>334</v>
      </c>
      <c r="D1314" s="18">
        <f>VLOOKUP(C1314,'Infected rate by state'!B:E,4,0)</f>
        <v>8.8985640980001352E-3</v>
      </c>
      <c r="E1314" s="3">
        <v>2442</v>
      </c>
      <c r="F1314" s="2">
        <v>376</v>
      </c>
      <c r="G1314" s="3">
        <v>1038</v>
      </c>
      <c r="H1314" s="4">
        <f t="shared" si="294"/>
        <v>1740</v>
      </c>
      <c r="I1314" s="2">
        <v>143</v>
      </c>
      <c r="J1314" s="4">
        <f t="shared" si="295"/>
        <v>259.5</v>
      </c>
      <c r="K1314" s="3">
        <v>651379</v>
      </c>
      <c r="L1314" s="3">
        <f t="shared" si="291"/>
        <v>518937</v>
      </c>
      <c r="M1314" s="3">
        <v>132442</v>
      </c>
      <c r="N1314" s="3">
        <f t="shared" si="296"/>
        <v>28981.688917956148</v>
      </c>
      <c r="O1314" s="3">
        <f t="shared" si="292"/>
        <v>6066.3291168886526</v>
      </c>
      <c r="P1314" s="3">
        <f t="shared" si="293"/>
        <v>1312.0005576615008</v>
      </c>
      <c r="Q1314" s="3">
        <v>5</v>
      </c>
      <c r="R1314" s="3">
        <v>3</v>
      </c>
      <c r="S1314" s="19">
        <f t="shared" si="297"/>
        <v>808.84388225182033</v>
      </c>
      <c r="T1314" s="20">
        <f t="shared" si="298"/>
        <v>0.77923302721755328</v>
      </c>
      <c r="U1314" s="20">
        <f t="shared" si="299"/>
        <v>0.46485280589185074</v>
      </c>
      <c r="V1314" s="21">
        <f t="shared" si="300"/>
        <v>0.33122190100402144</v>
      </c>
      <c r="W1314" s="26">
        <f t="shared" si="301"/>
        <v>174.93340768820011</v>
      </c>
      <c r="X1314" s="27">
        <f t="shared" si="302"/>
        <v>1.2233105432741267</v>
      </c>
      <c r="Y1314" s="27">
        <f t="shared" si="303"/>
        <v>0.67411717798921045</v>
      </c>
      <c r="Z1314" s="27">
        <f t="shared" si="304"/>
        <v>0.46524842470265987</v>
      </c>
    </row>
    <row r="1315" spans="1:26" customFormat="1" ht="12.5" x14ac:dyDescent="0.25">
      <c r="A1315" s="2" t="s">
        <v>101</v>
      </c>
      <c r="B1315" t="s">
        <v>393</v>
      </c>
      <c r="C1315" t="s">
        <v>392</v>
      </c>
      <c r="D1315" s="18">
        <f>VLOOKUP(C1315,'Infected rate by state'!B:E,4,0)</f>
        <v>7.5097590818065515E-3</v>
      </c>
      <c r="E1315" s="3">
        <v>4200</v>
      </c>
      <c r="F1315" s="2">
        <v>501</v>
      </c>
      <c r="G1315" s="3">
        <v>1400</v>
      </c>
      <c r="H1315" s="4">
        <f t="shared" si="294"/>
        <v>2800</v>
      </c>
      <c r="I1315" s="2">
        <v>187</v>
      </c>
      <c r="J1315" s="4">
        <f t="shared" si="295"/>
        <v>344</v>
      </c>
      <c r="K1315" s="3">
        <v>1764292</v>
      </c>
      <c r="L1315" s="3">
        <f t="shared" si="291"/>
        <v>1486351</v>
      </c>
      <c r="M1315" s="3">
        <v>277941</v>
      </c>
      <c r="N1315" s="3">
        <f t="shared" si="296"/>
        <v>66247.039349793224</v>
      </c>
      <c r="O1315" s="3">
        <f t="shared" si="292"/>
        <v>13578.390702215002</v>
      </c>
      <c r="P1315" s="3">
        <f t="shared" si="293"/>
        <v>2862.1974940172022</v>
      </c>
      <c r="Q1315" s="3">
        <v>5</v>
      </c>
      <c r="R1315" s="3">
        <v>3</v>
      </c>
      <c r="S1315" s="19">
        <f t="shared" si="297"/>
        <v>1810.4520936286669</v>
      </c>
      <c r="T1315" s="20">
        <f t="shared" si="298"/>
        <v>1.2931800668776192</v>
      </c>
      <c r="U1315" s="20">
        <f t="shared" si="299"/>
        <v>0.64659003343880961</v>
      </c>
      <c r="V1315" s="21">
        <f t="shared" si="300"/>
        <v>0.43106002229253976</v>
      </c>
      <c r="W1315" s="26">
        <f t="shared" si="301"/>
        <v>381.62633253562694</v>
      </c>
      <c r="X1315" s="27">
        <f t="shared" si="302"/>
        <v>2.0407825269284863</v>
      </c>
      <c r="Y1315" s="27">
        <f t="shared" si="303"/>
        <v>1.1093788736500783</v>
      </c>
      <c r="Z1315" s="27">
        <f t="shared" si="304"/>
        <v>0.76172920665793797</v>
      </c>
    </row>
    <row r="1316" spans="1:26" customFormat="1" ht="12.5" x14ac:dyDescent="0.25">
      <c r="A1316" s="2" t="s">
        <v>102</v>
      </c>
      <c r="B1316" t="s">
        <v>315</v>
      </c>
      <c r="C1316" t="s">
        <v>314</v>
      </c>
      <c r="D1316" s="18">
        <f>VLOOKUP(C1316,'Infected rate by state'!B:E,4,0)</f>
        <v>7.5362096948057532E-3</v>
      </c>
      <c r="E1316" s="3">
        <v>1935</v>
      </c>
      <c r="F1316" s="2">
        <v>205</v>
      </c>
      <c r="G1316" s="2">
        <v>547</v>
      </c>
      <c r="H1316" s="4">
        <f t="shared" si="294"/>
        <v>1241</v>
      </c>
      <c r="I1316" s="2">
        <v>77</v>
      </c>
      <c r="J1316" s="4">
        <f t="shared" si="295"/>
        <v>141</v>
      </c>
      <c r="K1316" s="3">
        <v>918145</v>
      </c>
      <c r="L1316" s="3">
        <f t="shared" si="291"/>
        <v>771525</v>
      </c>
      <c r="M1316" s="3">
        <v>146620</v>
      </c>
      <c r="N1316" s="3">
        <f t="shared" si="296"/>
        <v>34596.66625118714</v>
      </c>
      <c r="O1316" s="3">
        <f t="shared" si="292"/>
        <v>7098.2221438154556</v>
      </c>
      <c r="P1316" s="3">
        <f t="shared" si="293"/>
        <v>1498.1079209273762</v>
      </c>
      <c r="Q1316" s="3">
        <v>5</v>
      </c>
      <c r="R1316" s="3">
        <v>3</v>
      </c>
      <c r="S1316" s="19">
        <f t="shared" si="297"/>
        <v>946.42961917539412</v>
      </c>
      <c r="T1316" s="20">
        <f t="shared" si="298"/>
        <v>1.7302186822219272</v>
      </c>
      <c r="U1316" s="20">
        <f t="shared" si="299"/>
        <v>0.76263466492779541</v>
      </c>
      <c r="V1316" s="21">
        <f t="shared" si="300"/>
        <v>0.48911091430252929</v>
      </c>
      <c r="W1316" s="26">
        <f t="shared" si="301"/>
        <v>199.74772279031683</v>
      </c>
      <c r="X1316" s="27">
        <f t="shared" si="302"/>
        <v>2.5941262700041148</v>
      </c>
      <c r="Y1316" s="27">
        <f t="shared" si="303"/>
        <v>1.4166505162433818</v>
      </c>
      <c r="Z1316" s="27">
        <f t="shared" si="304"/>
        <v>0.97437913556252109</v>
      </c>
    </row>
    <row r="1317" spans="1:26" customFormat="1" ht="12.5" x14ac:dyDescent="0.25">
      <c r="A1317" s="2" t="s">
        <v>103</v>
      </c>
      <c r="B1317" t="s">
        <v>325</v>
      </c>
      <c r="C1317" t="s">
        <v>324</v>
      </c>
      <c r="D1317" s="18">
        <f>VLOOKUP(C1317,'Infected rate by state'!B:E,4,0)</f>
        <v>8.9298079160438481E-3</v>
      </c>
      <c r="E1317" s="3">
        <v>1834</v>
      </c>
      <c r="F1317" s="2">
        <v>303</v>
      </c>
      <c r="G1317" s="2">
        <v>469</v>
      </c>
      <c r="H1317" s="4">
        <f t="shared" si="294"/>
        <v>1151.5</v>
      </c>
      <c r="I1317" s="2">
        <v>88</v>
      </c>
      <c r="J1317" s="4">
        <f t="shared" si="295"/>
        <v>195.5</v>
      </c>
      <c r="K1317" s="3">
        <v>464038</v>
      </c>
      <c r="L1317" s="3">
        <f t="shared" si="291"/>
        <v>367209</v>
      </c>
      <c r="M1317" s="3">
        <v>96829</v>
      </c>
      <c r="N1317" s="3">
        <f t="shared" si="296"/>
        <v>20718.851028725774</v>
      </c>
      <c r="O1317" s="3">
        <f t="shared" si="292"/>
        <v>4347.2972715416363</v>
      </c>
      <c r="P1317" s="3">
        <f t="shared" si="293"/>
        <v>942.93233773043892</v>
      </c>
      <c r="Q1317" s="3">
        <v>5</v>
      </c>
      <c r="R1317" s="3">
        <v>3</v>
      </c>
      <c r="S1317" s="19">
        <f t="shared" si="297"/>
        <v>579.63963620555148</v>
      </c>
      <c r="T1317" s="20">
        <f t="shared" si="298"/>
        <v>1.2359054076877429</v>
      </c>
      <c r="U1317" s="20">
        <f t="shared" si="299"/>
        <v>0.50337788641385284</v>
      </c>
      <c r="V1317" s="21">
        <f t="shared" si="300"/>
        <v>0.31605214624075872</v>
      </c>
      <c r="W1317" s="26">
        <f t="shared" si="301"/>
        <v>125.72431169739185</v>
      </c>
      <c r="X1317" s="27">
        <f t="shared" si="302"/>
        <v>1.4286853601976348</v>
      </c>
      <c r="Y1317" s="27">
        <f t="shared" si="303"/>
        <v>0.64309110842655681</v>
      </c>
      <c r="Z1317" s="27">
        <f t="shared" si="304"/>
        <v>0.41493172177357046</v>
      </c>
    </row>
    <row r="1318" spans="1:26" customFormat="1" ht="12.5" x14ac:dyDescent="0.25">
      <c r="A1318" s="2" t="s">
        <v>104</v>
      </c>
      <c r="B1318" t="s">
        <v>335</v>
      </c>
      <c r="C1318" t="s">
        <v>334</v>
      </c>
      <c r="D1318" s="18">
        <f>VLOOKUP(C1318,'Infected rate by state'!B:E,4,0)</f>
        <v>8.8985640980001352E-3</v>
      </c>
      <c r="E1318" s="3">
        <v>1434</v>
      </c>
      <c r="F1318" s="2">
        <v>179</v>
      </c>
      <c r="G1318" s="2">
        <v>638</v>
      </c>
      <c r="H1318" s="4">
        <f t="shared" si="294"/>
        <v>1036</v>
      </c>
      <c r="I1318" s="2">
        <v>95</v>
      </c>
      <c r="J1318" s="4">
        <f t="shared" si="295"/>
        <v>137</v>
      </c>
      <c r="K1318" s="3">
        <v>392167</v>
      </c>
      <c r="L1318" s="3">
        <f t="shared" si="291"/>
        <v>311177</v>
      </c>
      <c r="M1318" s="3">
        <v>80990</v>
      </c>
      <c r="N1318" s="3">
        <f t="shared" si="296"/>
        <v>17448.615933102094</v>
      </c>
      <c r="O1318" s="3">
        <f t="shared" si="292"/>
        <v>3657.5670127804869</v>
      </c>
      <c r="P1318" s="3">
        <f t="shared" si="293"/>
        <v>792.41169145496599</v>
      </c>
      <c r="Q1318" s="3">
        <v>5</v>
      </c>
      <c r="R1318" s="3">
        <v>3</v>
      </c>
      <c r="S1318" s="19">
        <f t="shared" si="297"/>
        <v>487.67560170406495</v>
      </c>
      <c r="T1318" s="20">
        <f t="shared" si="298"/>
        <v>0.7643818208527664</v>
      </c>
      <c r="U1318" s="20">
        <f t="shared" si="299"/>
        <v>0.47072934527419397</v>
      </c>
      <c r="V1318" s="21">
        <f t="shared" si="300"/>
        <v>0.34008061485639118</v>
      </c>
      <c r="W1318" s="26">
        <f t="shared" si="301"/>
        <v>105.65489219399547</v>
      </c>
      <c r="X1318" s="27">
        <f t="shared" si="302"/>
        <v>1.1121567599367943</v>
      </c>
      <c r="Y1318" s="27">
        <f t="shared" si="303"/>
        <v>0.77120359265690119</v>
      </c>
      <c r="Z1318" s="27">
        <f t="shared" si="304"/>
        <v>0.59025079437986294</v>
      </c>
    </row>
    <row r="1319" spans="1:26" customFormat="1" ht="12.5" x14ac:dyDescent="0.25">
      <c r="A1319" s="2" t="s">
        <v>105</v>
      </c>
      <c r="B1319" t="s">
        <v>375</v>
      </c>
      <c r="C1319" t="s">
        <v>374</v>
      </c>
      <c r="D1319" s="18">
        <f>VLOOKUP(C1319,'Infected rate by state'!B:E,4,0)</f>
        <v>6.2179748494527662E-3</v>
      </c>
      <c r="E1319" s="2">
        <v>952</v>
      </c>
      <c r="F1319" s="2">
        <v>31</v>
      </c>
      <c r="G1319" s="2">
        <v>374</v>
      </c>
      <c r="H1319" s="4">
        <f t="shared" si="294"/>
        <v>663</v>
      </c>
      <c r="I1319" s="2">
        <v>18</v>
      </c>
      <c r="J1319" s="4">
        <f t="shared" si="295"/>
        <v>24.5</v>
      </c>
      <c r="K1319" s="3">
        <v>130084</v>
      </c>
      <c r="L1319" s="3">
        <f t="shared" si="291"/>
        <v>104291</v>
      </c>
      <c r="M1319" s="3">
        <v>25793</v>
      </c>
      <c r="N1319" s="3">
        <f t="shared" si="296"/>
        <v>4044.2952015810679</v>
      </c>
      <c r="O1319" s="3">
        <f t="shared" si="292"/>
        <v>844.59669531407212</v>
      </c>
      <c r="P1319" s="3">
        <f t="shared" si="293"/>
        <v>182.16479758040794</v>
      </c>
      <c r="Q1319" s="3">
        <v>5</v>
      </c>
      <c r="R1319" s="3">
        <v>3</v>
      </c>
      <c r="S1319" s="19">
        <f t="shared" si="297"/>
        <v>112.61289270854294</v>
      </c>
      <c r="T1319" s="20">
        <f t="shared" si="298"/>
        <v>0.30110399119931269</v>
      </c>
      <c r="U1319" s="20">
        <f t="shared" si="299"/>
        <v>0.16985353349704818</v>
      </c>
      <c r="V1319" s="21">
        <f t="shared" si="300"/>
        <v>0.11829085368544427</v>
      </c>
      <c r="W1319" s="26">
        <f t="shared" si="301"/>
        <v>24.288639677387724</v>
      </c>
      <c r="X1319" s="27">
        <f t="shared" si="302"/>
        <v>1.3493688709659848</v>
      </c>
      <c r="Y1319" s="27">
        <f t="shared" si="303"/>
        <v>0.99137304805664184</v>
      </c>
      <c r="Z1319" s="27">
        <f t="shared" si="304"/>
        <v>0.78350450572218466</v>
      </c>
    </row>
    <row r="1320" spans="1:26" customFormat="1" ht="12.5" x14ac:dyDescent="0.25">
      <c r="A1320" s="2" t="s">
        <v>106</v>
      </c>
      <c r="B1320" t="s">
        <v>317</v>
      </c>
      <c r="C1320" t="s">
        <v>316</v>
      </c>
      <c r="D1320" s="18">
        <f>VLOOKUP(C1320,'Infected rate by state'!B:E,4,0)</f>
        <v>7.3843274393391549E-3</v>
      </c>
      <c r="E1320" s="2">
        <v>696</v>
      </c>
      <c r="F1320" s="2">
        <v>75</v>
      </c>
      <c r="G1320" s="2">
        <v>321</v>
      </c>
      <c r="H1320" s="4">
        <f t="shared" si="294"/>
        <v>508.5</v>
      </c>
      <c r="I1320" s="2">
        <v>33</v>
      </c>
      <c r="J1320" s="4">
        <f t="shared" si="295"/>
        <v>54</v>
      </c>
      <c r="K1320" s="3">
        <v>270519</v>
      </c>
      <c r="L1320" s="3">
        <f t="shared" si="291"/>
        <v>213442</v>
      </c>
      <c r="M1320" s="3">
        <v>57077</v>
      </c>
      <c r="N1320" s="3">
        <f t="shared" si="296"/>
        <v>9988.004372812944</v>
      </c>
      <c r="O1320" s="3">
        <f t="shared" si="292"/>
        <v>2097.9215780306608</v>
      </c>
      <c r="P1320" s="3">
        <f t="shared" si="293"/>
        <v>455.60962836958601</v>
      </c>
      <c r="Q1320" s="3">
        <v>5</v>
      </c>
      <c r="R1320" s="3">
        <v>3</v>
      </c>
      <c r="S1320" s="19">
        <f t="shared" si="297"/>
        <v>279.72287707075481</v>
      </c>
      <c r="T1320" s="20">
        <f t="shared" si="298"/>
        <v>0.8714108319961209</v>
      </c>
      <c r="U1320" s="20">
        <f t="shared" si="299"/>
        <v>0.55009415353147451</v>
      </c>
      <c r="V1320" s="21">
        <f t="shared" si="300"/>
        <v>0.40190068544648677</v>
      </c>
      <c r="W1320" s="26">
        <f t="shared" si="301"/>
        <v>60.747950449278136</v>
      </c>
      <c r="X1320" s="27">
        <f t="shared" si="302"/>
        <v>1.8408469833114587</v>
      </c>
      <c r="Y1320" s="27">
        <f t="shared" si="303"/>
        <v>1.1249620453570026</v>
      </c>
      <c r="Z1320" s="27">
        <f t="shared" si="304"/>
        <v>0.80997267265704176</v>
      </c>
    </row>
    <row r="1321" spans="1:26" customFormat="1" ht="12.5" x14ac:dyDescent="0.25">
      <c r="A1321" s="2" t="s">
        <v>107</v>
      </c>
      <c r="B1321" t="s">
        <v>351</v>
      </c>
      <c r="C1321" t="s">
        <v>350</v>
      </c>
      <c r="D1321" s="18">
        <f>VLOOKUP(C1321,'Infected rate by state'!B:E,4,0)</f>
        <v>9.0315118396853012E-3</v>
      </c>
      <c r="E1321" s="3">
        <v>2440</v>
      </c>
      <c r="F1321" s="2">
        <v>236</v>
      </c>
      <c r="G1321" s="2">
        <v>957</v>
      </c>
      <c r="H1321" s="4">
        <f t="shared" si="294"/>
        <v>1698.5</v>
      </c>
      <c r="I1321" s="2">
        <v>86</v>
      </c>
      <c r="J1321" s="4">
        <f t="shared" si="295"/>
        <v>161</v>
      </c>
      <c r="K1321" s="3">
        <v>933913</v>
      </c>
      <c r="L1321" s="3">
        <f t="shared" si="291"/>
        <v>762554</v>
      </c>
      <c r="M1321" s="3">
        <v>171359</v>
      </c>
      <c r="N1321" s="3">
        <f t="shared" si="296"/>
        <v>42173.231583680092</v>
      </c>
      <c r="O1321" s="3">
        <f t="shared" si="292"/>
        <v>8748.0386486341195</v>
      </c>
      <c r="P1321" s="3">
        <f t="shared" si="293"/>
        <v>1871.4444139902621</v>
      </c>
      <c r="Q1321" s="3">
        <v>5</v>
      </c>
      <c r="R1321" s="3">
        <v>3</v>
      </c>
      <c r="S1321" s="19">
        <f t="shared" si="297"/>
        <v>1166.4051531512159</v>
      </c>
      <c r="T1321" s="20">
        <f t="shared" si="298"/>
        <v>1.2188141621224826</v>
      </c>
      <c r="U1321" s="20">
        <f t="shared" si="299"/>
        <v>0.68672661357151366</v>
      </c>
      <c r="V1321" s="21">
        <f t="shared" si="300"/>
        <v>0.47803489883246553</v>
      </c>
      <c r="W1321" s="26">
        <f t="shared" si="301"/>
        <v>249.52592186536828</v>
      </c>
      <c r="X1321" s="27">
        <f t="shared" si="302"/>
        <v>2.9014642077368404</v>
      </c>
      <c r="Y1321" s="27">
        <f t="shared" si="303"/>
        <v>1.549850446368747</v>
      </c>
      <c r="Z1321" s="27">
        <f t="shared" si="304"/>
        <v>1.0573132282430859</v>
      </c>
    </row>
    <row r="1322" spans="1:26" customFormat="1" ht="12.5" x14ac:dyDescent="0.25">
      <c r="A1322" s="2" t="s">
        <v>108</v>
      </c>
      <c r="B1322" t="s">
        <v>359</v>
      </c>
      <c r="C1322" t="s">
        <v>358</v>
      </c>
      <c r="D1322" s="18">
        <f>VLOOKUP(C1322,'Infected rate by state'!B:E,4,0)</f>
        <v>1.188659468272998E-3</v>
      </c>
      <c r="E1322" s="2">
        <v>937</v>
      </c>
      <c r="F1322" s="2">
        <v>50</v>
      </c>
      <c r="G1322" s="2">
        <v>367</v>
      </c>
      <c r="H1322" s="4">
        <f t="shared" si="294"/>
        <v>652</v>
      </c>
      <c r="I1322" s="2">
        <v>27</v>
      </c>
      <c r="J1322" s="4">
        <f t="shared" si="295"/>
        <v>38.5</v>
      </c>
      <c r="K1322" s="3">
        <v>114922</v>
      </c>
      <c r="L1322" s="3">
        <f t="shared" si="291"/>
        <v>89339</v>
      </c>
      <c r="M1322" s="3">
        <v>25583</v>
      </c>
      <c r="N1322" s="3">
        <f t="shared" si="296"/>
        <v>683.01561706434745</v>
      </c>
      <c r="O1322" s="3">
        <f t="shared" si="292"/>
        <v>144.21746795121936</v>
      </c>
      <c r="P1322" s="3">
        <f t="shared" si="293"/>
        <v>31.514200428397679</v>
      </c>
      <c r="Q1322" s="3">
        <v>5</v>
      </c>
      <c r="R1322" s="3">
        <v>3</v>
      </c>
      <c r="S1322" s="19">
        <f t="shared" si="297"/>
        <v>19.228995726829247</v>
      </c>
      <c r="T1322" s="20">
        <f t="shared" si="298"/>
        <v>5.2395083724330375E-2</v>
      </c>
      <c r="U1322" s="20">
        <f t="shared" si="299"/>
        <v>2.9492324734400686E-2</v>
      </c>
      <c r="V1322" s="21">
        <f t="shared" si="300"/>
        <v>2.0521873774631001E-2</v>
      </c>
      <c r="W1322" s="26">
        <f t="shared" si="301"/>
        <v>4.2018933904530238</v>
      </c>
      <c r="X1322" s="27">
        <f t="shared" si="302"/>
        <v>0.15562568112788977</v>
      </c>
      <c r="Y1322" s="27">
        <f t="shared" si="303"/>
        <v>0.1091400880637149</v>
      </c>
      <c r="Z1322" s="27">
        <f t="shared" si="304"/>
        <v>8.4037867809060474E-2</v>
      </c>
    </row>
    <row r="1323" spans="1:26" customFormat="1" ht="12.5" x14ac:dyDescent="0.25">
      <c r="A1323" s="2" t="s">
        <v>109</v>
      </c>
      <c r="B1323" t="s">
        <v>317</v>
      </c>
      <c r="C1323" t="s">
        <v>316</v>
      </c>
      <c r="D1323" s="18">
        <f>VLOOKUP(C1323,'Infected rate by state'!B:E,4,0)</f>
        <v>7.3843274393391549E-3</v>
      </c>
      <c r="E1323" s="2">
        <v>792</v>
      </c>
      <c r="F1323" s="2">
        <v>79</v>
      </c>
      <c r="G1323" s="2">
        <v>396</v>
      </c>
      <c r="H1323" s="4">
        <f t="shared" si="294"/>
        <v>594</v>
      </c>
      <c r="I1323" s="2">
        <v>28</v>
      </c>
      <c r="J1323" s="4">
        <f t="shared" si="295"/>
        <v>53.5</v>
      </c>
      <c r="K1323" s="3">
        <v>294267</v>
      </c>
      <c r="L1323" s="3">
        <f t="shared" si="291"/>
        <v>238673</v>
      </c>
      <c r="M1323" s="3">
        <v>55594</v>
      </c>
      <c r="N1323" s="3">
        <f t="shared" si="296"/>
        <v>10864.819412960076</v>
      </c>
      <c r="O1323" s="3">
        <f t="shared" si="292"/>
        <v>2259.3147308021594</v>
      </c>
      <c r="P1323" s="3">
        <f t="shared" si="293"/>
        <v>484.79321038177977</v>
      </c>
      <c r="Q1323" s="3">
        <v>5</v>
      </c>
      <c r="R1323" s="3">
        <v>3</v>
      </c>
      <c r="S1323" s="19">
        <f t="shared" si="297"/>
        <v>301.24196410695458</v>
      </c>
      <c r="T1323" s="20">
        <f t="shared" si="298"/>
        <v>0.76071203057311765</v>
      </c>
      <c r="U1323" s="20">
        <f t="shared" si="299"/>
        <v>0.5071413537154118</v>
      </c>
      <c r="V1323" s="21">
        <f t="shared" si="300"/>
        <v>0.38035601528655882</v>
      </c>
      <c r="W1323" s="26">
        <f t="shared" si="301"/>
        <v>64.639094717570643</v>
      </c>
      <c r="X1323" s="27">
        <f t="shared" si="302"/>
        <v>2.3085390970560944</v>
      </c>
      <c r="Y1323" s="27">
        <f t="shared" si="303"/>
        <v>1.2082073778985167</v>
      </c>
      <c r="Z1323" s="27">
        <f t="shared" si="304"/>
        <v>0.81821638883000813</v>
      </c>
    </row>
    <row r="1324" spans="1:26" customFormat="1" ht="12.5" x14ac:dyDescent="0.25">
      <c r="A1324" s="2" t="s">
        <v>110</v>
      </c>
      <c r="B1324" t="s">
        <v>404</v>
      </c>
      <c r="C1324" t="s">
        <v>403</v>
      </c>
      <c r="D1324" s="18">
        <f>VLOOKUP(C1324,'Infected rate by state'!B:E,4,0)</f>
        <v>6.3160817769393265E-3</v>
      </c>
      <c r="E1324" s="2">
        <v>990</v>
      </c>
      <c r="F1324" s="2">
        <v>112</v>
      </c>
      <c r="G1324" s="2">
        <v>498</v>
      </c>
      <c r="H1324" s="4">
        <f t="shared" si="294"/>
        <v>744</v>
      </c>
      <c r="I1324" s="2">
        <v>43</v>
      </c>
      <c r="J1324" s="4">
        <f t="shared" si="295"/>
        <v>77.5</v>
      </c>
      <c r="K1324" s="3">
        <v>402953</v>
      </c>
      <c r="L1324" s="3">
        <f t="shared" si="291"/>
        <v>314858</v>
      </c>
      <c r="M1324" s="3">
        <v>88095</v>
      </c>
      <c r="N1324" s="3">
        <f t="shared" si="296"/>
        <v>12725.420501315162</v>
      </c>
      <c r="O1324" s="3">
        <f t="shared" si="292"/>
        <v>2682.1271267161287</v>
      </c>
      <c r="P1324" s="3">
        <f t="shared" si="293"/>
        <v>584.85931314092772</v>
      </c>
      <c r="Q1324" s="3">
        <v>5</v>
      </c>
      <c r="R1324" s="3">
        <v>3</v>
      </c>
      <c r="S1324" s="19">
        <f t="shared" si="297"/>
        <v>357.61695022881719</v>
      </c>
      <c r="T1324" s="20">
        <f t="shared" si="298"/>
        <v>0.71810632576067712</v>
      </c>
      <c r="U1324" s="20">
        <f t="shared" si="299"/>
        <v>0.48066794385593709</v>
      </c>
      <c r="V1324" s="21">
        <f t="shared" si="300"/>
        <v>0.36122924265537087</v>
      </c>
      <c r="W1324" s="26">
        <f t="shared" si="301"/>
        <v>77.981241752123694</v>
      </c>
      <c r="X1324" s="27">
        <f t="shared" si="302"/>
        <v>1.8135172500493881</v>
      </c>
      <c r="Y1324" s="27">
        <f t="shared" si="303"/>
        <v>1.0062095709951444</v>
      </c>
      <c r="Z1324" s="27">
        <f t="shared" si="304"/>
        <v>0.69626108707253298</v>
      </c>
    </row>
    <row r="1325" spans="1:26" customFormat="1" ht="12.5" x14ac:dyDescent="0.25">
      <c r="A1325" s="2" t="s">
        <v>111</v>
      </c>
      <c r="B1325" t="s">
        <v>373</v>
      </c>
      <c r="C1325" t="s">
        <v>372</v>
      </c>
      <c r="D1325" s="18">
        <f>VLOOKUP(C1325,'Infected rate by state'!B:E,4,0)</f>
        <v>8.0007670443122732E-3</v>
      </c>
      <c r="E1325" s="3">
        <v>1224</v>
      </c>
      <c r="F1325" s="2">
        <v>135</v>
      </c>
      <c r="G1325" s="2">
        <v>362</v>
      </c>
      <c r="H1325" s="4">
        <f t="shared" si="294"/>
        <v>793</v>
      </c>
      <c r="I1325" s="2">
        <v>47</v>
      </c>
      <c r="J1325" s="4">
        <f t="shared" si="295"/>
        <v>91</v>
      </c>
      <c r="K1325" s="3">
        <v>505727</v>
      </c>
      <c r="L1325" s="3">
        <f t="shared" si="291"/>
        <v>405183</v>
      </c>
      <c r="M1325" s="3">
        <v>100544</v>
      </c>
      <c r="N1325" s="3">
        <f t="shared" si="296"/>
        <v>20231.019575094564</v>
      </c>
      <c r="O1325" s="3">
        <f t="shared" si="292"/>
        <v>4225.9975520770504</v>
      </c>
      <c r="P1325" s="3">
        <f t="shared" si="293"/>
        <v>911.73857360501529</v>
      </c>
      <c r="Q1325" s="3">
        <v>5</v>
      </c>
      <c r="R1325" s="3">
        <v>3</v>
      </c>
      <c r="S1325" s="19">
        <f t="shared" si="297"/>
        <v>563.46634027694006</v>
      </c>
      <c r="T1325" s="20">
        <f t="shared" si="298"/>
        <v>1.556536851593757</v>
      </c>
      <c r="U1325" s="20">
        <f t="shared" si="299"/>
        <v>0.71055023994569999</v>
      </c>
      <c r="V1325" s="21">
        <f t="shared" si="300"/>
        <v>0.46034831721972225</v>
      </c>
      <c r="W1325" s="26">
        <f t="shared" si="301"/>
        <v>121.56514314733538</v>
      </c>
      <c r="X1325" s="27">
        <f t="shared" si="302"/>
        <v>2.5864924073901143</v>
      </c>
      <c r="Y1325" s="27">
        <f t="shared" si="303"/>
        <v>1.3358806939267625</v>
      </c>
      <c r="Z1325" s="27">
        <f t="shared" si="304"/>
        <v>0.90048254183211385</v>
      </c>
    </row>
    <row r="1326" spans="1:26" customFormat="1" ht="12.5" x14ac:dyDescent="0.25">
      <c r="A1326" s="2" t="s">
        <v>112</v>
      </c>
      <c r="B1326" t="s">
        <v>373</v>
      </c>
      <c r="C1326" t="s">
        <v>372</v>
      </c>
      <c r="D1326" s="18">
        <f>VLOOKUP(C1326,'Infected rate by state'!B:E,4,0)</f>
        <v>8.0007670443122732E-3</v>
      </c>
      <c r="E1326" s="3">
        <v>1977</v>
      </c>
      <c r="F1326" s="2">
        <v>339</v>
      </c>
      <c r="G1326" s="2">
        <v>631</v>
      </c>
      <c r="H1326" s="4">
        <f t="shared" si="294"/>
        <v>1304</v>
      </c>
      <c r="I1326" s="2">
        <v>115</v>
      </c>
      <c r="J1326" s="4">
        <f t="shared" si="295"/>
        <v>227</v>
      </c>
      <c r="K1326" s="3">
        <v>679309</v>
      </c>
      <c r="L1326" s="3">
        <f t="shared" si="291"/>
        <v>542877</v>
      </c>
      <c r="M1326" s="3">
        <v>136432</v>
      </c>
      <c r="N1326" s="3">
        <f t="shared" si="296"/>
        <v>27174.965300523632</v>
      </c>
      <c r="O1326" s="3">
        <f t="shared" si="292"/>
        <v>5681.7347155595562</v>
      </c>
      <c r="P1326" s="3">
        <f t="shared" si="293"/>
        <v>1227.1631737862608</v>
      </c>
      <c r="Q1326" s="3">
        <v>5</v>
      </c>
      <c r="R1326" s="3">
        <v>3</v>
      </c>
      <c r="S1326" s="19">
        <f t="shared" si="297"/>
        <v>757.56462874127419</v>
      </c>
      <c r="T1326" s="20">
        <f t="shared" si="298"/>
        <v>1.2005778585440161</v>
      </c>
      <c r="U1326" s="20">
        <f t="shared" si="299"/>
        <v>0.58095446989361521</v>
      </c>
      <c r="V1326" s="21">
        <f t="shared" si="300"/>
        <v>0.38318898772952664</v>
      </c>
      <c r="W1326" s="26">
        <f t="shared" si="301"/>
        <v>163.62175650483476</v>
      </c>
      <c r="X1326" s="27">
        <f t="shared" si="302"/>
        <v>1.422797882650737</v>
      </c>
      <c r="Y1326" s="27">
        <f t="shared" si="303"/>
        <v>0.72080068944861131</v>
      </c>
      <c r="Z1326" s="27">
        <f t="shared" si="304"/>
        <v>0.48266004868682821</v>
      </c>
    </row>
    <row r="1327" spans="1:26" customFormat="1" ht="12.5" x14ac:dyDescent="0.25">
      <c r="A1327" s="2" t="s">
        <v>112</v>
      </c>
      <c r="B1327" t="s">
        <v>387</v>
      </c>
      <c r="C1327" t="s">
        <v>386</v>
      </c>
      <c r="D1327" s="18">
        <f>VLOOKUP(C1327,'Infected rate by state'!B:E,4,0)</f>
        <v>9.1240169504562645E-3</v>
      </c>
      <c r="E1327" s="3">
        <v>2217</v>
      </c>
      <c r="F1327" s="2">
        <v>282</v>
      </c>
      <c r="G1327" s="2">
        <v>798</v>
      </c>
      <c r="H1327" s="4">
        <f t="shared" si="294"/>
        <v>1507.5</v>
      </c>
      <c r="I1327" s="2">
        <v>41</v>
      </c>
      <c r="J1327" s="4">
        <f t="shared" si="295"/>
        <v>161.5</v>
      </c>
      <c r="K1327" s="3">
        <v>743619</v>
      </c>
      <c r="L1327" s="3">
        <f t="shared" si="291"/>
        <v>590086</v>
      </c>
      <c r="M1327" s="3">
        <v>153533</v>
      </c>
      <c r="N1327" s="3">
        <f t="shared" si="296"/>
        <v>33923.961803406681</v>
      </c>
      <c r="O1327" s="3">
        <f t="shared" si="292"/>
        <v>7110.9506475131093</v>
      </c>
      <c r="P1327" s="3">
        <f t="shared" si="293"/>
        <v>1540.5439212024489</v>
      </c>
      <c r="Q1327" s="3">
        <v>5</v>
      </c>
      <c r="R1327" s="3">
        <v>3</v>
      </c>
      <c r="S1327" s="19">
        <f t="shared" si="297"/>
        <v>948.12675300174794</v>
      </c>
      <c r="T1327" s="20">
        <f t="shared" si="298"/>
        <v>1.1881287631600852</v>
      </c>
      <c r="U1327" s="20">
        <f t="shared" si="299"/>
        <v>0.62893980298623409</v>
      </c>
      <c r="V1327" s="21">
        <f t="shared" si="300"/>
        <v>0.42766204465572755</v>
      </c>
      <c r="W1327" s="26">
        <f t="shared" si="301"/>
        <v>205.40585616032652</v>
      </c>
      <c r="X1327" s="27">
        <f t="shared" si="302"/>
        <v>5.0098989307396709</v>
      </c>
      <c r="Y1327" s="27">
        <f t="shared" si="303"/>
        <v>1.2718628864416504</v>
      </c>
      <c r="Z1327" s="27">
        <f t="shared" si="304"/>
        <v>0.72838956085222173</v>
      </c>
    </row>
    <row r="1328" spans="1:26" customFormat="1" ht="12.5" x14ac:dyDescent="0.25">
      <c r="A1328" s="2" t="s">
        <v>113</v>
      </c>
      <c r="B1328" t="s">
        <v>355</v>
      </c>
      <c r="C1328" t="s">
        <v>354</v>
      </c>
      <c r="D1328" s="18">
        <f>VLOOKUP(C1328,'Infected rate by state'!B:E,4,0)</f>
        <v>1.1948400031748969E-2</v>
      </c>
      <c r="E1328" s="2">
        <v>609</v>
      </c>
      <c r="F1328" s="2">
        <v>80</v>
      </c>
      <c r="G1328" s="2">
        <v>287</v>
      </c>
      <c r="H1328" s="4">
        <f t="shared" si="294"/>
        <v>448</v>
      </c>
      <c r="I1328" s="2">
        <v>40</v>
      </c>
      <c r="J1328" s="4">
        <f t="shared" si="295"/>
        <v>60</v>
      </c>
      <c r="K1328" s="3">
        <v>159671</v>
      </c>
      <c r="L1328" s="3">
        <f t="shared" si="291"/>
        <v>131112</v>
      </c>
      <c r="M1328" s="3">
        <v>28559</v>
      </c>
      <c r="N1328" s="3">
        <f t="shared" si="296"/>
        <v>9539.0649073469485</v>
      </c>
      <c r="O1328" s="3">
        <f t="shared" si="292"/>
        <v>1974.5086517366115</v>
      </c>
      <c r="P1328" s="3">
        <f t="shared" si="293"/>
        <v>421.30859054748993</v>
      </c>
      <c r="Q1328" s="3">
        <v>5</v>
      </c>
      <c r="R1328" s="3">
        <v>3</v>
      </c>
      <c r="S1328" s="19">
        <f t="shared" si="297"/>
        <v>263.26782023154817</v>
      </c>
      <c r="T1328" s="20">
        <f t="shared" si="298"/>
        <v>0.91730947815870445</v>
      </c>
      <c r="U1328" s="20">
        <f t="shared" si="299"/>
        <v>0.58765138444541998</v>
      </c>
      <c r="V1328" s="21">
        <f t="shared" si="300"/>
        <v>0.43229527131617107</v>
      </c>
      <c r="W1328" s="26">
        <f t="shared" si="301"/>
        <v>56.174478739665325</v>
      </c>
      <c r="X1328" s="27">
        <f t="shared" si="302"/>
        <v>1.4043619684916331</v>
      </c>
      <c r="Y1328" s="27">
        <f t="shared" si="303"/>
        <v>0.93624131232775543</v>
      </c>
      <c r="Z1328" s="27">
        <f t="shared" si="304"/>
        <v>0.70218098424581654</v>
      </c>
    </row>
    <row r="1329" spans="1:26" customFormat="1" ht="12.5" x14ac:dyDescent="0.25">
      <c r="A1329" s="2" t="s">
        <v>114</v>
      </c>
      <c r="B1329" t="s">
        <v>367</v>
      </c>
      <c r="C1329" t="s">
        <v>366</v>
      </c>
      <c r="D1329" s="18">
        <f>VLOOKUP(C1329,'Infected rate by state'!B:E,4,0)</f>
        <v>2.4682967074759195E-2</v>
      </c>
      <c r="E1329" s="3">
        <v>3819</v>
      </c>
      <c r="F1329" s="2">
        <v>175</v>
      </c>
      <c r="G1329" s="3">
        <v>1057</v>
      </c>
      <c r="H1329" s="4">
        <f t="shared" si="294"/>
        <v>2438</v>
      </c>
      <c r="I1329" s="2">
        <v>98</v>
      </c>
      <c r="J1329" s="4">
        <f t="shared" si="295"/>
        <v>136.5</v>
      </c>
      <c r="K1329" s="3">
        <v>1048868</v>
      </c>
      <c r="L1329" s="3">
        <f t="shared" si="291"/>
        <v>848793</v>
      </c>
      <c r="M1329" s="3">
        <v>200075</v>
      </c>
      <c r="N1329" s="3">
        <f t="shared" si="296"/>
        <v>129445.87154884264</v>
      </c>
      <c r="O1329" s="3">
        <f t="shared" si="292"/>
        <v>26940.476797084259</v>
      </c>
      <c r="P1329" s="3">
        <f t="shared" si="293"/>
        <v>5786.6152286655106</v>
      </c>
      <c r="Q1329" s="3">
        <v>5</v>
      </c>
      <c r="R1329" s="3">
        <v>3</v>
      </c>
      <c r="S1329" s="19">
        <f t="shared" si="297"/>
        <v>3592.063572944568</v>
      </c>
      <c r="T1329" s="20">
        <f t="shared" si="298"/>
        <v>3.3983572118680869</v>
      </c>
      <c r="U1329" s="20">
        <f t="shared" si="299"/>
        <v>1.4733648781560984</v>
      </c>
      <c r="V1329" s="21">
        <f t="shared" si="300"/>
        <v>0.9405770026039717</v>
      </c>
      <c r="W1329" s="26">
        <f t="shared" si="301"/>
        <v>771.54869715540144</v>
      </c>
      <c r="X1329" s="27">
        <f t="shared" si="302"/>
        <v>7.8729458893408308</v>
      </c>
      <c r="Y1329" s="27">
        <f t="shared" si="303"/>
        <v>5.652371407731879</v>
      </c>
      <c r="Z1329" s="27">
        <f t="shared" si="304"/>
        <v>4.4088496980308651</v>
      </c>
    </row>
    <row r="1330" spans="1:26" customFormat="1" ht="12.5" x14ac:dyDescent="0.25">
      <c r="A1330" s="2" t="s">
        <v>115</v>
      </c>
      <c r="B1330" t="s">
        <v>393</v>
      </c>
      <c r="C1330" t="s">
        <v>392</v>
      </c>
      <c r="D1330" s="18">
        <f>VLOOKUP(C1330,'Infected rate by state'!B:E,4,0)</f>
        <v>7.5097590818065515E-3</v>
      </c>
      <c r="E1330" s="3">
        <v>1145</v>
      </c>
      <c r="F1330" s="2">
        <v>120</v>
      </c>
      <c r="G1330" s="2">
        <v>536</v>
      </c>
      <c r="H1330" s="4">
        <f t="shared" si="294"/>
        <v>840.5</v>
      </c>
      <c r="I1330" s="2">
        <v>44</v>
      </c>
      <c r="J1330" s="4">
        <f t="shared" si="295"/>
        <v>82</v>
      </c>
      <c r="K1330" s="3">
        <v>418633</v>
      </c>
      <c r="L1330" s="3">
        <f t="shared" si="291"/>
        <v>342572</v>
      </c>
      <c r="M1330" s="3">
        <v>76061</v>
      </c>
      <c r="N1330" s="3">
        <f t="shared" si="296"/>
        <v>15719.164868469612</v>
      </c>
      <c r="O1330" s="3">
        <f t="shared" si="292"/>
        <v>3257.9612231318383</v>
      </c>
      <c r="P1330" s="3">
        <f t="shared" si="293"/>
        <v>696.26740338680349</v>
      </c>
      <c r="Q1330" s="3">
        <v>5</v>
      </c>
      <c r="R1330" s="3">
        <v>3</v>
      </c>
      <c r="S1330" s="19">
        <f t="shared" si="297"/>
        <v>434.39482975091175</v>
      </c>
      <c r="T1330" s="20">
        <f t="shared" si="298"/>
        <v>0.81043811520692488</v>
      </c>
      <c r="U1330" s="20">
        <f t="shared" si="299"/>
        <v>0.51682906573576648</v>
      </c>
      <c r="V1330" s="21">
        <f t="shared" si="300"/>
        <v>0.37938413078682248</v>
      </c>
      <c r="W1330" s="26">
        <f t="shared" si="301"/>
        <v>92.835653784907137</v>
      </c>
      <c r="X1330" s="27">
        <f t="shared" si="302"/>
        <v>2.109901222384253</v>
      </c>
      <c r="Y1330" s="27">
        <f t="shared" si="303"/>
        <v>1.1321421193281358</v>
      </c>
      <c r="Z1330" s="27">
        <f t="shared" si="304"/>
        <v>0.77363044820755944</v>
      </c>
    </row>
    <row r="1331" spans="1:26" customFormat="1" ht="12.5" x14ac:dyDescent="0.25">
      <c r="A1331" s="2" t="s">
        <v>116</v>
      </c>
      <c r="B1331" t="s">
        <v>383</v>
      </c>
      <c r="C1331" t="s">
        <v>382</v>
      </c>
      <c r="D1331" s="18">
        <f>VLOOKUP(C1331,'Infected rate by state'!B:E,4,0)</f>
        <v>8.525765865415048E-3</v>
      </c>
      <c r="E1331" s="3">
        <v>2426</v>
      </c>
      <c r="F1331" s="2">
        <v>211</v>
      </c>
      <c r="G1331" s="2">
        <v>929</v>
      </c>
      <c r="H1331" s="4">
        <f t="shared" si="294"/>
        <v>1677.5</v>
      </c>
      <c r="I1331" s="2">
        <v>61</v>
      </c>
      <c r="J1331" s="4">
        <f t="shared" si="295"/>
        <v>136</v>
      </c>
      <c r="K1331" s="3">
        <v>825408</v>
      </c>
      <c r="L1331" s="3">
        <f t="shared" si="291"/>
        <v>642209</v>
      </c>
      <c r="M1331" s="3">
        <v>183199</v>
      </c>
      <c r="N1331" s="3">
        <f t="shared" si="296"/>
        <v>35186.17675720252</v>
      </c>
      <c r="O1331" s="3">
        <f t="shared" si="292"/>
        <v>7427.2816797381101</v>
      </c>
      <c r="P1331" s="3">
        <f t="shared" si="293"/>
        <v>1622.4320875004887</v>
      </c>
      <c r="Q1331" s="3">
        <v>5</v>
      </c>
      <c r="R1331" s="3">
        <v>3</v>
      </c>
      <c r="S1331" s="19">
        <f t="shared" si="297"/>
        <v>990.30422396508141</v>
      </c>
      <c r="T1331" s="20">
        <f t="shared" si="298"/>
        <v>1.0659894768192479</v>
      </c>
      <c r="U1331" s="20">
        <f t="shared" si="299"/>
        <v>0.59034528999408731</v>
      </c>
      <c r="V1331" s="21">
        <f t="shared" si="300"/>
        <v>0.40820454409112999</v>
      </c>
      <c r="W1331" s="26">
        <f t="shared" si="301"/>
        <v>216.3242783333985</v>
      </c>
      <c r="X1331" s="27">
        <f t="shared" si="302"/>
        <v>3.5462996448098112</v>
      </c>
      <c r="Y1331" s="27">
        <f t="shared" si="303"/>
        <v>1.5906196936279302</v>
      </c>
      <c r="Z1331" s="27">
        <f t="shared" si="304"/>
        <v>1.0252335466037843</v>
      </c>
    </row>
    <row r="1332" spans="1:26" customFormat="1" ht="12.5" x14ac:dyDescent="0.25">
      <c r="A1332" s="2" t="s">
        <v>117</v>
      </c>
      <c r="B1332" t="s">
        <v>319</v>
      </c>
      <c r="C1332" t="s">
        <v>318</v>
      </c>
      <c r="D1332" s="18">
        <f>VLOOKUP(C1332,'Infected rate by state'!B:E,4,0)</f>
        <v>1.6392760880107365E-2</v>
      </c>
      <c r="E1332" s="3">
        <v>2855</v>
      </c>
      <c r="F1332" s="2">
        <v>323</v>
      </c>
      <c r="G1332" s="2">
        <v>751</v>
      </c>
      <c r="H1332" s="4">
        <f t="shared" si="294"/>
        <v>1803</v>
      </c>
      <c r="I1332" s="2">
        <v>115</v>
      </c>
      <c r="J1332" s="4">
        <f t="shared" si="295"/>
        <v>219</v>
      </c>
      <c r="K1332" s="3">
        <v>1196337</v>
      </c>
      <c r="L1332" s="3">
        <f t="shared" si="291"/>
        <v>950834</v>
      </c>
      <c r="M1332" s="3">
        <v>245503</v>
      </c>
      <c r="N1332" s="3">
        <f t="shared" si="296"/>
        <v>98056.33186512503</v>
      </c>
      <c r="O1332" s="3">
        <f t="shared" si="292"/>
        <v>20542.327242189531</v>
      </c>
      <c r="P1332" s="3">
        <f t="shared" si="293"/>
        <v>4447.3520105467132</v>
      </c>
      <c r="Q1332" s="3">
        <v>5</v>
      </c>
      <c r="R1332" s="3">
        <v>3</v>
      </c>
      <c r="S1332" s="19">
        <f t="shared" si="297"/>
        <v>2738.9769656252706</v>
      </c>
      <c r="T1332" s="20">
        <f t="shared" si="298"/>
        <v>3.6471064788618781</v>
      </c>
      <c r="U1332" s="20">
        <f t="shared" si="299"/>
        <v>1.5191219997921634</v>
      </c>
      <c r="V1332" s="21">
        <f t="shared" si="300"/>
        <v>0.95936145906314207</v>
      </c>
      <c r="W1332" s="26">
        <f t="shared" si="301"/>
        <v>592.98026807289511</v>
      </c>
      <c r="X1332" s="27">
        <f t="shared" si="302"/>
        <v>5.1563501571556101</v>
      </c>
      <c r="Y1332" s="27">
        <f t="shared" si="303"/>
        <v>2.7076724569538588</v>
      </c>
      <c r="Z1332" s="27">
        <f t="shared" si="304"/>
        <v>1.8358522231358982</v>
      </c>
    </row>
    <row r="1333" spans="1:26" customFormat="1" ht="12.5" x14ac:dyDescent="0.25">
      <c r="A1333" s="2" t="s">
        <v>118</v>
      </c>
      <c r="B1333" t="s">
        <v>355</v>
      </c>
      <c r="C1333" t="s">
        <v>354</v>
      </c>
      <c r="D1333" s="18">
        <f>VLOOKUP(C1333,'Infected rate by state'!B:E,4,0)</f>
        <v>1.1948400031748969E-2</v>
      </c>
      <c r="E1333" s="3">
        <v>1546</v>
      </c>
      <c r="F1333" s="2">
        <v>85</v>
      </c>
      <c r="G1333" s="2">
        <v>504</v>
      </c>
      <c r="H1333" s="4">
        <f t="shared" si="294"/>
        <v>1025</v>
      </c>
      <c r="I1333" s="2">
        <v>30</v>
      </c>
      <c r="J1333" s="4">
        <f t="shared" si="295"/>
        <v>57.5</v>
      </c>
      <c r="K1333" s="3">
        <v>240419</v>
      </c>
      <c r="L1333" s="3">
        <f t="shared" si="291"/>
        <v>194343</v>
      </c>
      <c r="M1333" s="3">
        <v>46076</v>
      </c>
      <c r="N1333" s="3">
        <f t="shared" si="296"/>
        <v>14363.111936165278</v>
      </c>
      <c r="O1333" s="3">
        <f t="shared" si="292"/>
        <v>2990.4951458062637</v>
      </c>
      <c r="P1333" s="3">
        <f t="shared" si="293"/>
        <v>642.6538661046427</v>
      </c>
      <c r="Q1333" s="3">
        <v>5</v>
      </c>
      <c r="R1333" s="3">
        <v>3</v>
      </c>
      <c r="S1333" s="19">
        <f t="shared" si="297"/>
        <v>398.73268610750182</v>
      </c>
      <c r="T1333" s="20">
        <f t="shared" si="298"/>
        <v>0.79113628195932906</v>
      </c>
      <c r="U1333" s="20">
        <f t="shared" si="299"/>
        <v>0.38900749864146517</v>
      </c>
      <c r="V1333" s="21">
        <f t="shared" si="300"/>
        <v>0.25791247484314478</v>
      </c>
      <c r="W1333" s="26">
        <f t="shared" si="301"/>
        <v>85.687182147285696</v>
      </c>
      <c r="X1333" s="27">
        <f t="shared" si="302"/>
        <v>2.8562394049095232</v>
      </c>
      <c r="Y1333" s="27">
        <f t="shared" si="303"/>
        <v>1.4902118634310555</v>
      </c>
      <c r="Z1333" s="27">
        <f t="shared" si="304"/>
        <v>1.00808449585042</v>
      </c>
    </row>
    <row r="1334" spans="1:26" customFormat="1" ht="12.5" x14ac:dyDescent="0.25">
      <c r="A1334" s="2" t="s">
        <v>119</v>
      </c>
      <c r="B1334" t="s">
        <v>373</v>
      </c>
      <c r="C1334" t="s">
        <v>372</v>
      </c>
      <c r="D1334" s="18">
        <f>VLOOKUP(C1334,'Infected rate by state'!B:E,4,0)</f>
        <v>8.0007670443122732E-3</v>
      </c>
      <c r="E1334" s="2">
        <v>603</v>
      </c>
      <c r="F1334" s="2">
        <v>64</v>
      </c>
      <c r="G1334" s="2">
        <v>253</v>
      </c>
      <c r="H1334" s="4">
        <f t="shared" si="294"/>
        <v>428</v>
      </c>
      <c r="I1334" s="2">
        <v>25</v>
      </c>
      <c r="J1334" s="4">
        <f t="shared" si="295"/>
        <v>44.5</v>
      </c>
      <c r="K1334" s="3">
        <v>229268</v>
      </c>
      <c r="L1334" s="3">
        <f t="shared" si="291"/>
        <v>177904</v>
      </c>
      <c r="M1334" s="3">
        <v>51364</v>
      </c>
      <c r="N1334" s="3">
        <f t="shared" si="296"/>
        <v>9171.5992935769318</v>
      </c>
      <c r="O1334" s="3">
        <f t="shared" si="292"/>
        <v>1937.8057800500433</v>
      </c>
      <c r="P1334" s="3">
        <f t="shared" si="293"/>
        <v>423.7642748517718</v>
      </c>
      <c r="Q1334" s="3">
        <v>5</v>
      </c>
      <c r="R1334" s="3">
        <v>3</v>
      </c>
      <c r="S1334" s="19">
        <f t="shared" si="297"/>
        <v>258.37410400667244</v>
      </c>
      <c r="T1334" s="20">
        <f t="shared" si="298"/>
        <v>1.0212415178129346</v>
      </c>
      <c r="U1334" s="20">
        <f t="shared" si="299"/>
        <v>0.60367781309970192</v>
      </c>
      <c r="V1334" s="21">
        <f t="shared" si="300"/>
        <v>0.42848110117192778</v>
      </c>
      <c r="W1334" s="26">
        <f t="shared" si="301"/>
        <v>56.501903313569571</v>
      </c>
      <c r="X1334" s="27">
        <f t="shared" si="302"/>
        <v>2.2600761325427827</v>
      </c>
      <c r="Y1334" s="27">
        <f t="shared" si="303"/>
        <v>1.2697056924397656</v>
      </c>
      <c r="Z1334" s="27">
        <f t="shared" si="304"/>
        <v>0.88284223927452454</v>
      </c>
    </row>
    <row r="1335" spans="1:26" customFormat="1" ht="12.5" x14ac:dyDescent="0.25">
      <c r="A1335" s="2" t="s">
        <v>120</v>
      </c>
      <c r="B1335" t="s">
        <v>333</v>
      </c>
      <c r="C1335" t="s">
        <v>332</v>
      </c>
      <c r="D1335" s="18">
        <f>VLOOKUP(C1335,'Infected rate by state'!B:E,4,0)</f>
        <v>1.4486816526494731E-2</v>
      </c>
      <c r="E1335" s="3">
        <v>1041</v>
      </c>
      <c r="F1335" s="2">
        <v>172</v>
      </c>
      <c r="G1335" s="2">
        <v>402</v>
      </c>
      <c r="H1335" s="4">
        <f t="shared" si="294"/>
        <v>721.5</v>
      </c>
      <c r="I1335" s="2">
        <v>89</v>
      </c>
      <c r="J1335" s="4">
        <f t="shared" si="295"/>
        <v>130.5</v>
      </c>
      <c r="K1335" s="3">
        <v>385733</v>
      </c>
      <c r="L1335" s="3">
        <f t="shared" si="291"/>
        <v>317877</v>
      </c>
      <c r="M1335" s="3">
        <v>67856</v>
      </c>
      <c r="N1335" s="3">
        <f t="shared" si="296"/>
        <v>27940.215996071962</v>
      </c>
      <c r="O1335" s="3">
        <f t="shared" si="292"/>
        <v>5775.5743148090405</v>
      </c>
      <c r="P1335" s="3">
        <f t="shared" si="293"/>
        <v>1230.3122261692197</v>
      </c>
      <c r="Q1335" s="3">
        <v>5</v>
      </c>
      <c r="R1335" s="3">
        <v>3</v>
      </c>
      <c r="S1335" s="19">
        <f t="shared" si="297"/>
        <v>770.07657530787208</v>
      </c>
      <c r="T1335" s="20">
        <f t="shared" si="298"/>
        <v>1.9156133714126171</v>
      </c>
      <c r="U1335" s="20">
        <f t="shared" si="299"/>
        <v>1.0673272007039114</v>
      </c>
      <c r="V1335" s="21">
        <f t="shared" si="300"/>
        <v>0.73974695034377724</v>
      </c>
      <c r="W1335" s="26">
        <f t="shared" si="301"/>
        <v>164.04163015589594</v>
      </c>
      <c r="X1335" s="27">
        <f t="shared" si="302"/>
        <v>1.8431643837741118</v>
      </c>
      <c r="Y1335" s="27">
        <f t="shared" si="303"/>
        <v>1.2570239858689345</v>
      </c>
      <c r="Z1335" s="27">
        <f t="shared" si="304"/>
        <v>0.95373040788311592</v>
      </c>
    </row>
    <row r="1336" spans="1:26" customFormat="1" ht="12.5" x14ac:dyDescent="0.25">
      <c r="A1336" s="2" t="s">
        <v>121</v>
      </c>
      <c r="B1336" t="s">
        <v>329</v>
      </c>
      <c r="C1336" t="s">
        <v>328</v>
      </c>
      <c r="D1336" s="18">
        <f>VLOOKUP(C1336,'Infected rate by state'!B:E,4,0)</f>
        <v>8.2089238253047912E-4</v>
      </c>
      <c r="E1336" s="3">
        <v>2623</v>
      </c>
      <c r="F1336" s="2">
        <v>219</v>
      </c>
      <c r="G1336" s="2">
        <v>795</v>
      </c>
      <c r="H1336" s="4">
        <f t="shared" si="294"/>
        <v>1709</v>
      </c>
      <c r="I1336" s="2">
        <v>73</v>
      </c>
      <c r="J1336" s="4">
        <f t="shared" si="295"/>
        <v>146</v>
      </c>
      <c r="K1336" s="3">
        <v>1114023</v>
      </c>
      <c r="L1336" s="3">
        <f t="shared" si="291"/>
        <v>875897</v>
      </c>
      <c r="M1336" s="3">
        <v>238126</v>
      </c>
      <c r="N1336" s="3">
        <f t="shared" si="296"/>
        <v>4572.4649733187598</v>
      </c>
      <c r="O1336" s="3">
        <f t="shared" si="292"/>
        <v>961.61935918472955</v>
      </c>
      <c r="P1336" s="3">
        <f t="shared" si="293"/>
        <v>209.14578283010036</v>
      </c>
      <c r="Q1336" s="3">
        <v>5</v>
      </c>
      <c r="R1336" s="3">
        <v>3</v>
      </c>
      <c r="S1336" s="19">
        <f t="shared" si="297"/>
        <v>128.21591455796394</v>
      </c>
      <c r="T1336" s="20">
        <f t="shared" si="298"/>
        <v>0.16127787994712445</v>
      </c>
      <c r="U1336" s="20">
        <f t="shared" si="299"/>
        <v>7.5023940642459888E-2</v>
      </c>
      <c r="V1336" s="21">
        <f t="shared" si="300"/>
        <v>4.88814008989569E-2</v>
      </c>
      <c r="W1336" s="26">
        <f t="shared" si="301"/>
        <v>27.886104377346715</v>
      </c>
      <c r="X1336" s="27">
        <f t="shared" si="302"/>
        <v>0.38200142982666735</v>
      </c>
      <c r="Y1336" s="27">
        <f t="shared" si="303"/>
        <v>0.19100071491333367</v>
      </c>
      <c r="Z1336" s="27">
        <f t="shared" si="304"/>
        <v>0.12733380994222243</v>
      </c>
    </row>
    <row r="1337" spans="1:26" customFormat="1" ht="12.5" x14ac:dyDescent="0.25">
      <c r="A1337" s="2" t="s">
        <v>122</v>
      </c>
      <c r="B1337" t="s">
        <v>343</v>
      </c>
      <c r="C1337" t="s">
        <v>342</v>
      </c>
      <c r="D1337" s="18">
        <f>VLOOKUP(C1337,'Infected rate by state'!B:E,4,0)</f>
        <v>1.6300221488851765E-2</v>
      </c>
      <c r="E1337" s="2">
        <v>707</v>
      </c>
      <c r="F1337" s="2">
        <v>65</v>
      </c>
      <c r="G1337" s="2">
        <v>399</v>
      </c>
      <c r="H1337" s="4">
        <f t="shared" si="294"/>
        <v>553</v>
      </c>
      <c r="I1337" s="2">
        <v>32</v>
      </c>
      <c r="J1337" s="4">
        <f t="shared" si="295"/>
        <v>48.5</v>
      </c>
      <c r="K1337" s="3">
        <v>206176</v>
      </c>
      <c r="L1337" s="3">
        <f t="shared" si="291"/>
        <v>168219</v>
      </c>
      <c r="M1337" s="3">
        <v>37957</v>
      </c>
      <c r="N1337" s="3">
        <f t="shared" si="296"/>
        <v>16803.572328427508</v>
      </c>
      <c r="O1337" s="3">
        <f t="shared" si="292"/>
        <v>3486.5648082510907</v>
      </c>
      <c r="P1337" s="3">
        <f t="shared" si="293"/>
        <v>746.12750389653718</v>
      </c>
      <c r="Q1337" s="3">
        <v>5</v>
      </c>
      <c r="R1337" s="3">
        <v>3</v>
      </c>
      <c r="S1337" s="19">
        <f t="shared" si="297"/>
        <v>464.87530776681211</v>
      </c>
      <c r="T1337" s="20">
        <f t="shared" si="298"/>
        <v>1.1651010219719602</v>
      </c>
      <c r="U1337" s="20">
        <f t="shared" si="299"/>
        <v>0.84064250952407249</v>
      </c>
      <c r="V1337" s="21">
        <f t="shared" si="300"/>
        <v>0.6575322599247696</v>
      </c>
      <c r="W1337" s="26">
        <f t="shared" si="301"/>
        <v>99.483667186204954</v>
      </c>
      <c r="X1337" s="27">
        <f t="shared" si="302"/>
        <v>3.1088645995689048</v>
      </c>
      <c r="Y1337" s="27">
        <f t="shared" si="303"/>
        <v>2.0512096327052567</v>
      </c>
      <c r="Z1337" s="27">
        <f t="shared" si="304"/>
        <v>1.5305179567108453</v>
      </c>
    </row>
    <row r="1338" spans="1:26" customFormat="1" ht="12.5" x14ac:dyDescent="0.25">
      <c r="A1338" s="2" t="s">
        <v>123</v>
      </c>
      <c r="B1338" t="s">
        <v>393</v>
      </c>
      <c r="C1338" t="s">
        <v>392</v>
      </c>
      <c r="D1338" s="18">
        <f>VLOOKUP(C1338,'Infected rate by state'!B:E,4,0)</f>
        <v>7.5097590818065515E-3</v>
      </c>
      <c r="E1338" s="3">
        <v>14062</v>
      </c>
      <c r="F1338" s="3">
        <v>1790</v>
      </c>
      <c r="G1338" s="3">
        <v>5130</v>
      </c>
      <c r="H1338" s="4">
        <f t="shared" si="294"/>
        <v>9596</v>
      </c>
      <c r="I1338" s="2">
        <v>652</v>
      </c>
      <c r="J1338" s="4">
        <f t="shared" si="295"/>
        <v>1221</v>
      </c>
      <c r="K1338" s="3">
        <v>5278689</v>
      </c>
      <c r="L1338" s="3">
        <f t="shared" si="291"/>
        <v>4509419</v>
      </c>
      <c r="M1338" s="3">
        <v>769270</v>
      </c>
      <c r="N1338" s="3">
        <f t="shared" si="296"/>
        <v>198208.41328891172</v>
      </c>
      <c r="O1338" s="3">
        <f t="shared" si="292"/>
        <v>40403.688900102359</v>
      </c>
      <c r="P1338" s="3">
        <f t="shared" si="293"/>
        <v>8458.0445189079419</v>
      </c>
      <c r="Q1338" s="3">
        <v>5</v>
      </c>
      <c r="R1338" s="3">
        <v>3</v>
      </c>
      <c r="S1338" s="19">
        <f t="shared" si="297"/>
        <v>5387.1585200136478</v>
      </c>
      <c r="T1338" s="20">
        <f t="shared" si="298"/>
        <v>1.0501283664743952</v>
      </c>
      <c r="U1338" s="20">
        <f t="shared" si="299"/>
        <v>0.56139626094348138</v>
      </c>
      <c r="V1338" s="21">
        <f t="shared" si="300"/>
        <v>0.38310044943917282</v>
      </c>
      <c r="W1338" s="26">
        <f t="shared" si="301"/>
        <v>1127.7392691877255</v>
      </c>
      <c r="X1338" s="27">
        <f t="shared" si="302"/>
        <v>1.729661455809395</v>
      </c>
      <c r="Y1338" s="27">
        <f t="shared" si="303"/>
        <v>0.92361938508413233</v>
      </c>
      <c r="Z1338" s="27">
        <f t="shared" si="304"/>
        <v>0.63002193809370144</v>
      </c>
    </row>
    <row r="1339" spans="1:26" customFormat="1" ht="12.5" x14ac:dyDescent="0.25">
      <c r="A1339" s="2" t="s">
        <v>124</v>
      </c>
      <c r="B1339" t="s">
        <v>325</v>
      </c>
      <c r="C1339" t="s">
        <v>324</v>
      </c>
      <c r="D1339" s="18">
        <f>VLOOKUP(C1339,'Infected rate by state'!B:E,4,0)</f>
        <v>8.9298079160438481E-3</v>
      </c>
      <c r="E1339" s="3">
        <v>1188</v>
      </c>
      <c r="F1339" s="2">
        <v>160</v>
      </c>
      <c r="G1339" s="2">
        <v>329</v>
      </c>
      <c r="H1339" s="4">
        <f t="shared" si="294"/>
        <v>758.5</v>
      </c>
      <c r="I1339" s="2">
        <v>45</v>
      </c>
      <c r="J1339" s="4">
        <f t="shared" si="295"/>
        <v>102.5</v>
      </c>
      <c r="K1339" s="3">
        <v>351228</v>
      </c>
      <c r="L1339" s="3">
        <f t="shared" si="291"/>
        <v>238491</v>
      </c>
      <c r="M1339" s="3">
        <v>112737</v>
      </c>
      <c r="N1339" s="3">
        <f t="shared" si="296"/>
        <v>15681.992873681244</v>
      </c>
      <c r="O1339" s="3">
        <f t="shared" si="292"/>
        <v>3457.7705296391778</v>
      </c>
      <c r="P1339" s="3">
        <f t="shared" si="293"/>
        <v>793.1352474993912</v>
      </c>
      <c r="Q1339" s="3">
        <v>5</v>
      </c>
      <c r="R1339" s="3">
        <v>3</v>
      </c>
      <c r="S1339" s="19">
        <f t="shared" si="297"/>
        <v>461.03607061855706</v>
      </c>
      <c r="T1339" s="20">
        <f t="shared" si="298"/>
        <v>1.401325442609596</v>
      </c>
      <c r="U1339" s="20">
        <f t="shared" si="299"/>
        <v>0.60782606541668693</v>
      </c>
      <c r="V1339" s="21">
        <f t="shared" si="300"/>
        <v>0.38807750052067091</v>
      </c>
      <c r="W1339" s="26">
        <f t="shared" si="301"/>
        <v>105.75136633325216</v>
      </c>
      <c r="X1339" s="27">
        <f t="shared" si="302"/>
        <v>2.3500303629611592</v>
      </c>
      <c r="Y1339" s="27">
        <f t="shared" si="303"/>
        <v>1.0317206471536797</v>
      </c>
      <c r="Z1339" s="27">
        <f t="shared" si="304"/>
        <v>0.66094603958282605</v>
      </c>
    </row>
    <row r="1340" spans="1:26" customFormat="1" ht="12.5" x14ac:dyDescent="0.25">
      <c r="A1340" s="2" t="s">
        <v>125</v>
      </c>
      <c r="B1340" t="s">
        <v>402</v>
      </c>
      <c r="C1340" t="s">
        <v>401</v>
      </c>
      <c r="D1340" s="18">
        <f>VLOOKUP(C1340,'Infected rate by state'!B:E,4,0)</f>
        <v>2.0032295834281305E-3</v>
      </c>
      <c r="E1340" s="3">
        <v>1561</v>
      </c>
      <c r="F1340" s="2">
        <v>162</v>
      </c>
      <c r="G1340" s="2">
        <v>382</v>
      </c>
      <c r="H1340" s="4">
        <f t="shared" si="294"/>
        <v>971.5</v>
      </c>
      <c r="I1340" s="2">
        <v>64</v>
      </c>
      <c r="J1340" s="4">
        <f t="shared" si="295"/>
        <v>113</v>
      </c>
      <c r="K1340" s="3">
        <v>276340</v>
      </c>
      <c r="L1340" s="3">
        <f t="shared" si="291"/>
        <v>212999</v>
      </c>
      <c r="M1340" s="3">
        <v>63341</v>
      </c>
      <c r="N1340" s="3">
        <f t="shared" si="296"/>
        <v>2767.862315422648</v>
      </c>
      <c r="O1340" s="3">
        <f t="shared" si="292"/>
        <v>586.16495832616556</v>
      </c>
      <c r="P1340" s="3">
        <f t="shared" si="293"/>
        <v>128.53275000416181</v>
      </c>
      <c r="Q1340" s="3">
        <v>5</v>
      </c>
      <c r="R1340" s="3">
        <v>3</v>
      </c>
      <c r="S1340" s="19">
        <f t="shared" si="297"/>
        <v>78.155327776822077</v>
      </c>
      <c r="T1340" s="20">
        <f t="shared" si="298"/>
        <v>0.2045950988922044</v>
      </c>
      <c r="U1340" s="20">
        <f t="shared" si="299"/>
        <v>8.0448098586538425E-2</v>
      </c>
      <c r="V1340" s="21">
        <f t="shared" si="300"/>
        <v>5.0067474552736753E-2</v>
      </c>
      <c r="W1340" s="26">
        <f t="shared" si="301"/>
        <v>17.137700000554908</v>
      </c>
      <c r="X1340" s="27">
        <f t="shared" si="302"/>
        <v>0.26777656250867043</v>
      </c>
      <c r="Y1340" s="27">
        <f t="shared" si="303"/>
        <v>0.15166106195181334</v>
      </c>
      <c r="Z1340" s="27">
        <f t="shared" si="304"/>
        <v>0.10578827160836363</v>
      </c>
    </row>
    <row r="1341" spans="1:26" customFormat="1" ht="12.5" x14ac:dyDescent="0.25">
      <c r="A1341" s="2" t="s">
        <v>126</v>
      </c>
      <c r="B1341" t="s">
        <v>307</v>
      </c>
      <c r="C1341" t="s">
        <v>306</v>
      </c>
      <c r="D1341" s="18">
        <f>VLOOKUP(C1341,'Infected rate by state'!B:E,4,0)</f>
        <v>1.0017032509739916E-2</v>
      </c>
      <c r="E1341" s="3">
        <v>1804</v>
      </c>
      <c r="F1341" s="2">
        <v>248</v>
      </c>
      <c r="G1341" s="2">
        <v>569</v>
      </c>
      <c r="H1341" s="4">
        <f t="shared" si="294"/>
        <v>1186.5</v>
      </c>
      <c r="I1341" s="2">
        <v>59</v>
      </c>
      <c r="J1341" s="4">
        <f t="shared" si="295"/>
        <v>153.5</v>
      </c>
      <c r="K1341" s="3">
        <v>506155</v>
      </c>
      <c r="L1341" s="3">
        <f t="shared" si="291"/>
        <v>406002</v>
      </c>
      <c r="M1341" s="3">
        <v>100153</v>
      </c>
      <c r="N1341" s="3">
        <f t="shared" si="296"/>
        <v>25350.855449837036</v>
      </c>
      <c r="O1341" s="3">
        <f t="shared" si="292"/>
        <v>5293.1995675193284</v>
      </c>
      <c r="P1341" s="3">
        <f t="shared" si="293"/>
        <v>1141.3955674808867</v>
      </c>
      <c r="Q1341" s="3">
        <v>5</v>
      </c>
      <c r="R1341" s="3">
        <v>3</v>
      </c>
      <c r="S1341" s="19">
        <f t="shared" si="297"/>
        <v>705.75994233591041</v>
      </c>
      <c r="T1341" s="20">
        <f t="shared" si="298"/>
        <v>1.2403513925059937</v>
      </c>
      <c r="U1341" s="20">
        <f t="shared" si="299"/>
        <v>0.59482506728690299</v>
      </c>
      <c r="V1341" s="21">
        <f t="shared" si="300"/>
        <v>0.39121948023054903</v>
      </c>
      <c r="W1341" s="26">
        <f t="shared" si="301"/>
        <v>152.18607566411822</v>
      </c>
      <c r="X1341" s="27">
        <f t="shared" si="302"/>
        <v>2.5794250112562409</v>
      </c>
      <c r="Y1341" s="27">
        <f t="shared" si="303"/>
        <v>0.99144023233953238</v>
      </c>
      <c r="Z1341" s="27">
        <f t="shared" si="304"/>
        <v>0.61365353090370245</v>
      </c>
    </row>
    <row r="1342" spans="1:26" customFormat="1" ht="12.5" x14ac:dyDescent="0.25">
      <c r="A1342" s="2" t="s">
        <v>127</v>
      </c>
      <c r="B1342" t="s">
        <v>331</v>
      </c>
      <c r="C1342" t="s">
        <v>330</v>
      </c>
      <c r="D1342" s="18">
        <f>VLOOKUP(C1342,'Infected rate by state'!B:E,4,0)</f>
        <v>4.6785737234898671E-3</v>
      </c>
      <c r="E1342" s="2">
        <v>492</v>
      </c>
      <c r="F1342" s="2">
        <v>44</v>
      </c>
      <c r="G1342" s="2">
        <v>269</v>
      </c>
      <c r="H1342" s="4">
        <f t="shared" si="294"/>
        <v>380.5</v>
      </c>
      <c r="I1342" s="2">
        <v>24</v>
      </c>
      <c r="J1342" s="4">
        <f t="shared" si="295"/>
        <v>34</v>
      </c>
      <c r="K1342" s="3">
        <v>169856</v>
      </c>
      <c r="L1342" s="3">
        <f t="shared" si="291"/>
        <v>141419</v>
      </c>
      <c r="M1342" s="3">
        <v>28437</v>
      </c>
      <c r="N1342" s="3">
        <f t="shared" si="296"/>
        <v>3973.4190918854747</v>
      </c>
      <c r="O1342" s="3">
        <f t="shared" si="292"/>
        <v>818.14581292130879</v>
      </c>
      <c r="P1342" s="3">
        <f t="shared" si="293"/>
        <v>173.44198673690136</v>
      </c>
      <c r="Q1342" s="3">
        <v>5</v>
      </c>
      <c r="R1342" s="3">
        <v>3</v>
      </c>
      <c r="S1342" s="19">
        <f t="shared" si="297"/>
        <v>109.08610838950784</v>
      </c>
      <c r="T1342" s="20">
        <f t="shared" si="298"/>
        <v>0.40552456650374663</v>
      </c>
      <c r="U1342" s="20">
        <f t="shared" si="299"/>
        <v>0.2866914806557368</v>
      </c>
      <c r="V1342" s="21">
        <f t="shared" si="300"/>
        <v>0.22171973249899968</v>
      </c>
      <c r="W1342" s="26">
        <f t="shared" si="301"/>
        <v>23.125598231586846</v>
      </c>
      <c r="X1342" s="27">
        <f t="shared" si="302"/>
        <v>0.96356659298278524</v>
      </c>
      <c r="Y1342" s="27">
        <f t="shared" si="303"/>
        <v>0.68016465387020131</v>
      </c>
      <c r="Z1342" s="27">
        <f t="shared" si="304"/>
        <v>0.52558177799061012</v>
      </c>
    </row>
    <row r="1343" spans="1:26" customFormat="1" ht="12.5" x14ac:dyDescent="0.25">
      <c r="A1343" s="2" t="s">
        <v>128</v>
      </c>
      <c r="B1343" t="s">
        <v>335</v>
      </c>
      <c r="C1343" t="s">
        <v>334</v>
      </c>
      <c r="D1343" s="18">
        <f>VLOOKUP(C1343,'Infected rate by state'!B:E,4,0)</f>
        <v>8.8985640980001352E-3</v>
      </c>
      <c r="E1343" s="3">
        <v>7441</v>
      </c>
      <c r="F1343" s="3">
        <v>1081</v>
      </c>
      <c r="G1343" s="3">
        <v>3350</v>
      </c>
      <c r="H1343" s="4">
        <f t="shared" si="294"/>
        <v>5395.5</v>
      </c>
      <c r="I1343" s="2">
        <v>403</v>
      </c>
      <c r="J1343" s="4">
        <f t="shared" si="295"/>
        <v>742</v>
      </c>
      <c r="K1343" s="3">
        <v>2249394</v>
      </c>
      <c r="L1343" s="3">
        <f t="shared" si="291"/>
        <v>1836556</v>
      </c>
      <c r="M1343" s="3">
        <v>412838</v>
      </c>
      <c r="N1343" s="3">
        <f t="shared" si="296"/>
        <v>100081.88345328456</v>
      </c>
      <c r="O1343" s="3">
        <f t="shared" si="292"/>
        <v>20760.548923541905</v>
      </c>
      <c r="P1343" s="3">
        <f t="shared" si="293"/>
        <v>4441.3675415114085</v>
      </c>
      <c r="Q1343" s="3">
        <v>5</v>
      </c>
      <c r="R1343" s="3">
        <v>3</v>
      </c>
      <c r="S1343" s="19">
        <f t="shared" si="297"/>
        <v>2768.0731898055874</v>
      </c>
      <c r="T1343" s="20">
        <f t="shared" si="298"/>
        <v>0.8262905044195783</v>
      </c>
      <c r="U1343" s="20">
        <f t="shared" si="299"/>
        <v>0.51303367432222913</v>
      </c>
      <c r="V1343" s="21">
        <f t="shared" si="300"/>
        <v>0.37200284770939218</v>
      </c>
      <c r="W1343" s="26">
        <f t="shared" si="301"/>
        <v>592.1823388681878</v>
      </c>
      <c r="X1343" s="27">
        <f t="shared" si="302"/>
        <v>1.4694350840401682</v>
      </c>
      <c r="Y1343" s="27">
        <f t="shared" si="303"/>
        <v>0.79808940548273288</v>
      </c>
      <c r="Z1343" s="27">
        <f t="shared" si="304"/>
        <v>0.54780974918426251</v>
      </c>
    </row>
    <row r="1344" spans="1:26" customFormat="1" ht="12.5" x14ac:dyDescent="0.25">
      <c r="A1344" s="2" t="s">
        <v>129</v>
      </c>
      <c r="B1344" t="s">
        <v>337</v>
      </c>
      <c r="C1344" t="s">
        <v>336</v>
      </c>
      <c r="D1344" s="18">
        <f>VLOOKUP(C1344,'Infected rate by state'!B:E,4,0)</f>
        <v>1.1933809905095205E-2</v>
      </c>
      <c r="E1344" s="3">
        <v>1414</v>
      </c>
      <c r="F1344" s="2">
        <v>147</v>
      </c>
      <c r="G1344" s="2">
        <v>538</v>
      </c>
      <c r="H1344" s="4">
        <f t="shared" si="294"/>
        <v>976</v>
      </c>
      <c r="I1344" s="2">
        <v>64</v>
      </c>
      <c r="J1344" s="4">
        <f t="shared" si="295"/>
        <v>105.5</v>
      </c>
      <c r="K1344" s="3">
        <v>279218</v>
      </c>
      <c r="L1344" s="3">
        <f t="shared" si="291"/>
        <v>226206</v>
      </c>
      <c r="M1344" s="3">
        <v>53012</v>
      </c>
      <c r="N1344" s="3">
        <f t="shared" si="296"/>
        <v>16660.672670404365</v>
      </c>
      <c r="O1344" s="3">
        <f t="shared" si="292"/>
        <v>3466.0294944540601</v>
      </c>
      <c r="P1344" s="3">
        <f t="shared" si="293"/>
        <v>744.10950537194617</v>
      </c>
      <c r="Q1344" s="3">
        <v>5</v>
      </c>
      <c r="R1344" s="3">
        <v>3</v>
      </c>
      <c r="S1344" s="19">
        <f t="shared" si="297"/>
        <v>462.13726592720803</v>
      </c>
      <c r="T1344" s="20">
        <f t="shared" si="298"/>
        <v>0.85899120060819334</v>
      </c>
      <c r="U1344" s="20">
        <f t="shared" si="299"/>
        <v>0.47350129705656563</v>
      </c>
      <c r="V1344" s="21">
        <f t="shared" si="300"/>
        <v>0.32682974959491373</v>
      </c>
      <c r="W1344" s="26">
        <f t="shared" si="301"/>
        <v>99.214600716259483</v>
      </c>
      <c r="X1344" s="27">
        <f t="shared" si="302"/>
        <v>1.5502281361915544</v>
      </c>
      <c r="Y1344" s="27">
        <f t="shared" si="303"/>
        <v>0.94042275560435529</v>
      </c>
      <c r="Z1344" s="27">
        <f t="shared" si="304"/>
        <v>0.6749292565731938</v>
      </c>
    </row>
    <row r="1345" spans="1:26" customFormat="1" ht="12.5" x14ac:dyDescent="0.25">
      <c r="A1345" s="2" t="s">
        <v>130</v>
      </c>
      <c r="B1345" t="s">
        <v>355</v>
      </c>
      <c r="C1345" t="s">
        <v>354</v>
      </c>
      <c r="D1345" s="18">
        <f>VLOOKUP(C1345,'Infected rate by state'!B:E,4,0)</f>
        <v>1.1948400031748969E-2</v>
      </c>
      <c r="E1345" s="3">
        <v>4425</v>
      </c>
      <c r="F1345" s="2">
        <v>406</v>
      </c>
      <c r="G1345" s="3">
        <v>1964</v>
      </c>
      <c r="H1345" s="4">
        <f t="shared" si="294"/>
        <v>3194.5</v>
      </c>
      <c r="I1345" s="2">
        <v>149</v>
      </c>
      <c r="J1345" s="4">
        <f t="shared" si="295"/>
        <v>277.5</v>
      </c>
      <c r="K1345" s="3">
        <v>792834</v>
      </c>
      <c r="L1345" s="3">
        <f t="shared" si="291"/>
        <v>640485</v>
      </c>
      <c r="M1345" s="3">
        <v>152349</v>
      </c>
      <c r="N1345" s="3">
        <f t="shared" si="296"/>
        <v>47365.488953858308</v>
      </c>
      <c r="O1345" s="3">
        <f t="shared" si="292"/>
        <v>9864.0981295406164</v>
      </c>
      <c r="P1345" s="3">
        <f t="shared" si="293"/>
        <v>2120.3778438308109</v>
      </c>
      <c r="Q1345" s="3">
        <v>5</v>
      </c>
      <c r="R1345" s="3">
        <v>3</v>
      </c>
      <c r="S1345" s="19">
        <f t="shared" si="297"/>
        <v>1315.2130839387489</v>
      </c>
      <c r="T1345" s="20">
        <f t="shared" si="298"/>
        <v>0.66966042970404727</v>
      </c>
      <c r="U1345" s="20">
        <f t="shared" si="299"/>
        <v>0.41171171824659536</v>
      </c>
      <c r="V1345" s="21">
        <f t="shared" si="300"/>
        <v>0.29722329580536699</v>
      </c>
      <c r="W1345" s="26">
        <f t="shared" si="301"/>
        <v>282.7170458441081</v>
      </c>
      <c r="X1345" s="27">
        <f t="shared" si="302"/>
        <v>1.8974298378799201</v>
      </c>
      <c r="Y1345" s="27">
        <f t="shared" si="303"/>
        <v>1.0188001652039931</v>
      </c>
      <c r="Z1345" s="27">
        <f t="shared" si="304"/>
        <v>0.69634740355691649</v>
      </c>
    </row>
    <row r="1346" spans="1:26" customFormat="1" ht="12.5" x14ac:dyDescent="0.25">
      <c r="A1346" s="2" t="s">
        <v>130</v>
      </c>
      <c r="B1346" t="s">
        <v>391</v>
      </c>
      <c r="C1346" t="s">
        <v>390</v>
      </c>
      <c r="D1346" s="18">
        <f>VLOOKUP(C1346,'Infected rate by state'!B:E,4,0)</f>
        <v>8.0848590084330874E-3</v>
      </c>
      <c r="E1346" s="3">
        <v>1063</v>
      </c>
      <c r="F1346" s="2">
        <v>115</v>
      </c>
      <c r="G1346" s="2">
        <v>423</v>
      </c>
      <c r="H1346" s="4">
        <f t="shared" si="294"/>
        <v>743</v>
      </c>
      <c r="I1346" s="2">
        <v>57</v>
      </c>
      <c r="J1346" s="4">
        <f t="shared" si="295"/>
        <v>86</v>
      </c>
      <c r="K1346" s="3">
        <v>256100</v>
      </c>
      <c r="L1346" s="3">
        <f t="shared" ref="L1346:L1409" si="305">K1346-M1346</f>
        <v>197686</v>
      </c>
      <c r="M1346" s="3">
        <v>58414</v>
      </c>
      <c r="N1346" s="3">
        <f t="shared" si="296"/>
        <v>10352.66196029857</v>
      </c>
      <c r="O1346" s="3">
        <f t="shared" ref="O1346:O1409" si="306">0.19*N1346*(L1346/K1346)+0.285*N1346*(M1346/K1346)</f>
        <v>2191.3335256630685</v>
      </c>
      <c r="P1346" s="3">
        <f t="shared" ref="P1346:P1409" si="307">0.0361*N1346*(L1346/K1346)+0.0812*N1346*(M1346/K1346)</f>
        <v>480.22774592052508</v>
      </c>
      <c r="Q1346" s="3">
        <v>5</v>
      </c>
      <c r="R1346" s="3">
        <v>3</v>
      </c>
      <c r="S1346" s="19">
        <f t="shared" si="297"/>
        <v>292.17780342174245</v>
      </c>
      <c r="T1346" s="20">
        <f t="shared" si="298"/>
        <v>0.69072766766369376</v>
      </c>
      <c r="U1346" s="20">
        <f t="shared" si="299"/>
        <v>0.39324065063491581</v>
      </c>
      <c r="V1346" s="21">
        <f t="shared" si="300"/>
        <v>0.27486152720765988</v>
      </c>
      <c r="W1346" s="26">
        <f t="shared" si="301"/>
        <v>64.03036612273668</v>
      </c>
      <c r="X1346" s="27">
        <f t="shared" si="302"/>
        <v>1.12333975653924</v>
      </c>
      <c r="Y1346" s="27">
        <f t="shared" si="303"/>
        <v>0.74453914096205442</v>
      </c>
      <c r="Z1346" s="27">
        <f t="shared" si="304"/>
        <v>0.55678579237162329</v>
      </c>
    </row>
    <row r="1347" spans="1:26" customFormat="1" ht="12.5" x14ac:dyDescent="0.25">
      <c r="A1347" s="2" t="s">
        <v>131</v>
      </c>
      <c r="B1347" t="s">
        <v>325</v>
      </c>
      <c r="C1347" t="s">
        <v>324</v>
      </c>
      <c r="D1347" s="18">
        <f>VLOOKUP(C1347,'Infected rate by state'!B:E,4,0)</f>
        <v>8.9298079160438481E-3</v>
      </c>
      <c r="E1347" s="3">
        <v>4947</v>
      </c>
      <c r="F1347" s="2">
        <v>618</v>
      </c>
      <c r="G1347" s="3">
        <v>1625</v>
      </c>
      <c r="H1347" s="4">
        <f t="shared" si="294"/>
        <v>3286</v>
      </c>
      <c r="I1347" s="2">
        <v>183</v>
      </c>
      <c r="J1347" s="4">
        <f t="shared" si="295"/>
        <v>400.5</v>
      </c>
      <c r="K1347" s="3">
        <v>1340118</v>
      </c>
      <c r="L1347" s="3">
        <f t="shared" si="305"/>
        <v>1085551</v>
      </c>
      <c r="M1347" s="3">
        <v>254567</v>
      </c>
      <c r="N1347" s="3">
        <f t="shared" si="296"/>
        <v>59834.981624164247</v>
      </c>
      <c r="O1347" s="3">
        <f t="shared" si="306"/>
        <v>12448.432854178885</v>
      </c>
      <c r="P1347" s="3">
        <f t="shared" si="307"/>
        <v>2672.6571964850064</v>
      </c>
      <c r="Q1347" s="3">
        <v>5</v>
      </c>
      <c r="R1347" s="3">
        <v>3</v>
      </c>
      <c r="S1347" s="19">
        <f t="shared" si="297"/>
        <v>1659.7910472238514</v>
      </c>
      <c r="T1347" s="20">
        <f t="shared" si="298"/>
        <v>1.0214098752146779</v>
      </c>
      <c r="U1347" s="20">
        <f t="shared" si="299"/>
        <v>0.50510987438339972</v>
      </c>
      <c r="V1347" s="21">
        <f t="shared" si="300"/>
        <v>0.33551466489263215</v>
      </c>
      <c r="W1347" s="26">
        <f t="shared" si="301"/>
        <v>356.35429286466751</v>
      </c>
      <c r="X1347" s="27">
        <f t="shared" si="302"/>
        <v>1.9472912178397133</v>
      </c>
      <c r="Y1347" s="27">
        <f t="shared" si="303"/>
        <v>0.8897735152675843</v>
      </c>
      <c r="Z1347" s="27">
        <f t="shared" si="304"/>
        <v>0.57662506936030344</v>
      </c>
    </row>
    <row r="1348" spans="1:26" customFormat="1" ht="12.5" x14ac:dyDescent="0.25">
      <c r="A1348" s="2" t="s">
        <v>132</v>
      </c>
      <c r="B1348" t="s">
        <v>391</v>
      </c>
      <c r="C1348" t="s">
        <v>390</v>
      </c>
      <c r="D1348" s="18">
        <f>VLOOKUP(C1348,'Infected rate by state'!B:E,4,0)</f>
        <v>8.0848590084330874E-3</v>
      </c>
      <c r="E1348" s="2">
        <v>956</v>
      </c>
      <c r="F1348" s="2">
        <v>94</v>
      </c>
      <c r="G1348" s="2">
        <v>342</v>
      </c>
      <c r="H1348" s="4">
        <f t="shared" si="294"/>
        <v>649</v>
      </c>
      <c r="I1348" s="2">
        <v>39</v>
      </c>
      <c r="J1348" s="4">
        <f t="shared" si="295"/>
        <v>66.5</v>
      </c>
      <c r="K1348" s="3">
        <v>235522</v>
      </c>
      <c r="L1348" s="3">
        <f t="shared" si="305"/>
        <v>184127</v>
      </c>
      <c r="M1348" s="3">
        <v>51395</v>
      </c>
      <c r="N1348" s="3">
        <f t="shared" si="296"/>
        <v>9520.8108169208881</v>
      </c>
      <c r="O1348" s="3">
        <f t="shared" si="306"/>
        <v>2006.3266863657175</v>
      </c>
      <c r="P1348" s="3">
        <f t="shared" si="307"/>
        <v>437.40133012135743</v>
      </c>
      <c r="Q1348" s="3">
        <v>5</v>
      </c>
      <c r="R1348" s="3">
        <v>3</v>
      </c>
      <c r="S1348" s="19">
        <f t="shared" si="297"/>
        <v>267.51022484876233</v>
      </c>
      <c r="T1348" s="20">
        <f t="shared" si="298"/>
        <v>0.78219363990866175</v>
      </c>
      <c r="U1348" s="20">
        <f t="shared" si="299"/>
        <v>0.41218832796419463</v>
      </c>
      <c r="V1348" s="21">
        <f t="shared" si="300"/>
        <v>0.2798224109296677</v>
      </c>
      <c r="W1348" s="26">
        <f t="shared" si="301"/>
        <v>58.320177349514324</v>
      </c>
      <c r="X1348" s="27">
        <f t="shared" si="302"/>
        <v>1.4953891628080596</v>
      </c>
      <c r="Y1348" s="27">
        <f t="shared" si="303"/>
        <v>0.87699514811299739</v>
      </c>
      <c r="Z1348" s="27">
        <f t="shared" si="304"/>
        <v>0.62042741861185446</v>
      </c>
    </row>
    <row r="1349" spans="1:26" customFormat="1" ht="12.5" x14ac:dyDescent="0.25">
      <c r="A1349" s="2" t="s">
        <v>133</v>
      </c>
      <c r="B1349" t="s">
        <v>383</v>
      </c>
      <c r="C1349" t="s">
        <v>382</v>
      </c>
      <c r="D1349" s="18">
        <f>VLOOKUP(C1349,'Infected rate by state'!B:E,4,0)</f>
        <v>8.525765865415048E-3</v>
      </c>
      <c r="E1349" s="2">
        <v>741</v>
      </c>
      <c r="F1349" s="2">
        <v>44</v>
      </c>
      <c r="G1349" s="2">
        <v>426</v>
      </c>
      <c r="H1349" s="4">
        <f t="shared" si="294"/>
        <v>583.5</v>
      </c>
      <c r="I1349" s="2">
        <v>25</v>
      </c>
      <c r="J1349" s="4">
        <f t="shared" si="295"/>
        <v>34.5</v>
      </c>
      <c r="K1349" s="3">
        <v>170816</v>
      </c>
      <c r="L1349" s="3">
        <f t="shared" si="305"/>
        <v>125562</v>
      </c>
      <c r="M1349" s="3">
        <v>45254</v>
      </c>
      <c r="N1349" s="3">
        <f t="shared" si="296"/>
        <v>7281.6861103336842</v>
      </c>
      <c r="O1349" s="3">
        <f t="shared" si="306"/>
        <v>1566.7872399883088</v>
      </c>
      <c r="P1349" s="3">
        <f t="shared" si="307"/>
        <v>349.87240799381857</v>
      </c>
      <c r="Q1349" s="3">
        <v>5</v>
      </c>
      <c r="R1349" s="3">
        <v>3</v>
      </c>
      <c r="S1349" s="19">
        <f t="shared" si="297"/>
        <v>208.90496533177449</v>
      </c>
      <c r="T1349" s="20">
        <f t="shared" si="298"/>
        <v>0.49038724256285093</v>
      </c>
      <c r="U1349" s="20">
        <f t="shared" si="299"/>
        <v>0.35802050613843101</v>
      </c>
      <c r="V1349" s="21">
        <f t="shared" si="300"/>
        <v>0.28192303013734749</v>
      </c>
      <c r="W1349" s="26">
        <f t="shared" si="301"/>
        <v>46.649654399175809</v>
      </c>
      <c r="X1349" s="27">
        <f t="shared" si="302"/>
        <v>1.8659861759670324</v>
      </c>
      <c r="Y1349" s="27">
        <f t="shared" si="303"/>
        <v>1.3521638956282842</v>
      </c>
      <c r="Z1349" s="27">
        <f t="shared" si="304"/>
        <v>1.0602194181630866</v>
      </c>
    </row>
    <row r="1350" spans="1:26" customFormat="1" ht="12.5" x14ac:dyDescent="0.25">
      <c r="A1350" s="2" t="s">
        <v>134</v>
      </c>
      <c r="B1350" t="s">
        <v>333</v>
      </c>
      <c r="C1350" t="s">
        <v>332</v>
      </c>
      <c r="D1350" s="18">
        <f>VLOOKUP(C1350,'Infected rate by state'!B:E,4,0)</f>
        <v>1.4486816526494731E-2</v>
      </c>
      <c r="E1350" s="3">
        <v>1376</v>
      </c>
      <c r="F1350" s="2">
        <v>149</v>
      </c>
      <c r="G1350" s="2">
        <v>662</v>
      </c>
      <c r="H1350" s="4">
        <f t="shared" si="294"/>
        <v>1019</v>
      </c>
      <c r="I1350" s="2">
        <v>53</v>
      </c>
      <c r="J1350" s="4">
        <f t="shared" si="295"/>
        <v>101</v>
      </c>
      <c r="K1350" s="3">
        <v>516812</v>
      </c>
      <c r="L1350" s="3">
        <f t="shared" si="305"/>
        <v>426266</v>
      </c>
      <c r="M1350" s="3">
        <v>90546</v>
      </c>
      <c r="N1350" s="3">
        <f t="shared" si="296"/>
        <v>37434.803113453978</v>
      </c>
      <c r="O1350" s="3">
        <f t="shared" si="306"/>
        <v>7735.6811539300525</v>
      </c>
      <c r="P1350" s="3">
        <f t="shared" si="307"/>
        <v>1647.1899941120905</v>
      </c>
      <c r="Q1350" s="3">
        <v>5</v>
      </c>
      <c r="R1350" s="3">
        <v>3</v>
      </c>
      <c r="S1350" s="19">
        <f t="shared" si="297"/>
        <v>1031.4241538573403</v>
      </c>
      <c r="T1350" s="20">
        <f t="shared" si="298"/>
        <v>1.5580425284854085</v>
      </c>
      <c r="U1350" s="20">
        <f t="shared" si="299"/>
        <v>1.0121924964252604</v>
      </c>
      <c r="V1350" s="21">
        <f t="shared" si="300"/>
        <v>0.74958150716376482</v>
      </c>
      <c r="W1350" s="26">
        <f t="shared" si="301"/>
        <v>219.62533254827875</v>
      </c>
      <c r="X1350" s="27">
        <f t="shared" si="302"/>
        <v>4.1438741990241272</v>
      </c>
      <c r="Y1350" s="27">
        <f t="shared" si="303"/>
        <v>2.1745082430522649</v>
      </c>
      <c r="Z1350" s="27">
        <f t="shared" si="304"/>
        <v>1.4739955204582467</v>
      </c>
    </row>
    <row r="1351" spans="1:26" customFormat="1" ht="12.5" x14ac:dyDescent="0.25">
      <c r="A1351" s="2" t="s">
        <v>135</v>
      </c>
      <c r="B1351" t="s">
        <v>313</v>
      </c>
      <c r="C1351" t="s">
        <v>312</v>
      </c>
      <c r="D1351" s="18">
        <f>VLOOKUP(C1351,'Infected rate by state'!B:E,4,0)</f>
        <v>8.9918615797753444E-3</v>
      </c>
      <c r="E1351" s="2">
        <v>975</v>
      </c>
      <c r="F1351" s="2">
        <v>76</v>
      </c>
      <c r="G1351" s="2">
        <v>403</v>
      </c>
      <c r="H1351" s="4">
        <f t="shared" ref="H1351:H1414" si="308">G1351+(E1351-G1351)*0.5</f>
        <v>689</v>
      </c>
      <c r="I1351" s="2">
        <v>23</v>
      </c>
      <c r="J1351" s="4">
        <f t="shared" ref="J1351:J1414" si="309">I1351+(F1351-I1351)*0.5</f>
        <v>49.5</v>
      </c>
      <c r="K1351" s="3">
        <v>185969</v>
      </c>
      <c r="L1351" s="3">
        <f t="shared" si="305"/>
        <v>147451</v>
      </c>
      <c r="M1351" s="3">
        <v>38518</v>
      </c>
      <c r="N1351" s="3">
        <f t="shared" ref="N1351:N1414" si="310">K1351*D1351*Q1351</f>
        <v>8361.0375306462047</v>
      </c>
      <c r="O1351" s="3">
        <f t="shared" si="306"/>
        <v>1753.1126798794276</v>
      </c>
      <c r="P1351" s="3">
        <f t="shared" si="307"/>
        <v>379.93504709269484</v>
      </c>
      <c r="Q1351" s="3">
        <v>5</v>
      </c>
      <c r="R1351" s="3">
        <v>3</v>
      </c>
      <c r="S1351" s="19">
        <f t="shared" ref="S1351:S1414" si="311">O1351/(R1351*30/12)</f>
        <v>233.74835731725702</v>
      </c>
      <c r="T1351" s="20">
        <f t="shared" ref="T1351:T1414" si="312">S1351/$G1351</f>
        <v>0.58002073775994301</v>
      </c>
      <c r="U1351" s="20">
        <f t="shared" ref="U1351:U1414" si="313">S1351/$H1351</f>
        <v>0.33925741265204212</v>
      </c>
      <c r="V1351" s="21">
        <f t="shared" ref="V1351:V1414" si="314">S1351/$E1351</f>
        <v>0.23974190494077643</v>
      </c>
      <c r="W1351" s="26">
        <f t="shared" ref="W1351:W1414" si="315">P1351/(R1351*30/12)</f>
        <v>50.658006279025976</v>
      </c>
      <c r="X1351" s="27">
        <f t="shared" si="302"/>
        <v>2.2025220121315643</v>
      </c>
      <c r="Y1351" s="27">
        <f t="shared" si="303"/>
        <v>1.023394066242949</v>
      </c>
      <c r="Z1351" s="27">
        <f t="shared" si="304"/>
        <v>0.66655271419771023</v>
      </c>
    </row>
    <row r="1352" spans="1:26" customFormat="1" ht="12.5" x14ac:dyDescent="0.25">
      <c r="A1352" s="2" t="s">
        <v>136</v>
      </c>
      <c r="B1352" t="s">
        <v>357</v>
      </c>
      <c r="C1352" t="s">
        <v>356</v>
      </c>
      <c r="D1352" s="18">
        <f>VLOOKUP(C1352,'Infected rate by state'!B:E,4,0)</f>
        <v>4.5578363920328819E-3</v>
      </c>
      <c r="E1352" s="3">
        <v>1045</v>
      </c>
      <c r="F1352" s="2">
        <v>124</v>
      </c>
      <c r="G1352" s="2">
        <v>507</v>
      </c>
      <c r="H1352" s="4">
        <f t="shared" si="308"/>
        <v>776</v>
      </c>
      <c r="I1352" s="2">
        <v>71</v>
      </c>
      <c r="J1352" s="4">
        <f t="shared" si="309"/>
        <v>97.5</v>
      </c>
      <c r="K1352" s="3">
        <v>282798</v>
      </c>
      <c r="L1352" s="3">
        <f t="shared" si="305"/>
        <v>218972</v>
      </c>
      <c r="M1352" s="3">
        <v>63826</v>
      </c>
      <c r="N1352" s="3">
        <f t="shared" si="310"/>
        <v>6444.7350799705746</v>
      </c>
      <c r="O1352" s="3">
        <f t="shared" si="306"/>
        <v>1362.6811863344071</v>
      </c>
      <c r="P1352" s="3">
        <f t="shared" si="307"/>
        <v>298.25479537024211</v>
      </c>
      <c r="Q1352" s="3">
        <v>5</v>
      </c>
      <c r="R1352" s="3">
        <v>3</v>
      </c>
      <c r="S1352" s="19">
        <f t="shared" si="311"/>
        <v>181.69082484458761</v>
      </c>
      <c r="T1352" s="20">
        <f t="shared" si="312"/>
        <v>0.35836454604455148</v>
      </c>
      <c r="U1352" s="20">
        <f t="shared" si="313"/>
        <v>0.23413766088220053</v>
      </c>
      <c r="V1352" s="21">
        <f t="shared" si="314"/>
        <v>0.1738668180330982</v>
      </c>
      <c r="W1352" s="26">
        <f t="shared" si="315"/>
        <v>39.767306049365615</v>
      </c>
      <c r="X1352" s="27">
        <f t="shared" ref="X1352:X1415" si="316">W1352/$I1352</f>
        <v>0.56010290210374103</v>
      </c>
      <c r="Y1352" s="27">
        <f t="shared" ref="Y1352:Y1415" si="317">W1352/$J1352</f>
        <v>0.40786980563451913</v>
      </c>
      <c r="Z1352" s="27">
        <f t="shared" ref="Z1352:Z1415" si="318">W1352/$F1352</f>
        <v>0.32070408104327108</v>
      </c>
    </row>
    <row r="1353" spans="1:26" customFormat="1" ht="12.5" x14ac:dyDescent="0.25">
      <c r="A1353" s="2" t="s">
        <v>137</v>
      </c>
      <c r="B1353" t="s">
        <v>351</v>
      </c>
      <c r="C1353" t="s">
        <v>350</v>
      </c>
      <c r="D1353" s="18">
        <f>VLOOKUP(C1353,'Infected rate by state'!B:E,4,0)</f>
        <v>9.0315118396853012E-3</v>
      </c>
      <c r="E1353" s="3">
        <v>1462</v>
      </c>
      <c r="F1353" s="2">
        <v>139</v>
      </c>
      <c r="G1353" s="2">
        <v>681</v>
      </c>
      <c r="H1353" s="4">
        <f t="shared" si="308"/>
        <v>1071.5</v>
      </c>
      <c r="I1353" s="2">
        <v>21</v>
      </c>
      <c r="J1353" s="4">
        <f t="shared" si="309"/>
        <v>80</v>
      </c>
      <c r="K1353" s="3">
        <v>520196</v>
      </c>
      <c r="L1353" s="3">
        <f t="shared" si="305"/>
        <v>415210</v>
      </c>
      <c r="M1353" s="3">
        <v>104986</v>
      </c>
      <c r="N1353" s="3">
        <f t="shared" si="310"/>
        <v>23490.781664784678</v>
      </c>
      <c r="O1353" s="3">
        <f t="shared" si="306"/>
        <v>4913.6351097596589</v>
      </c>
      <c r="P1353" s="3">
        <f t="shared" si="307"/>
        <v>1061.8323271999977</v>
      </c>
      <c r="Q1353" s="3">
        <v>5</v>
      </c>
      <c r="R1353" s="3">
        <v>3</v>
      </c>
      <c r="S1353" s="19">
        <f t="shared" si="311"/>
        <v>655.15134796795451</v>
      </c>
      <c r="T1353" s="20">
        <f t="shared" si="312"/>
        <v>0.96204309540081423</v>
      </c>
      <c r="U1353" s="20">
        <f t="shared" si="313"/>
        <v>0.61143382918147882</v>
      </c>
      <c r="V1353" s="21">
        <f t="shared" si="314"/>
        <v>0.4481199370505845</v>
      </c>
      <c r="W1353" s="26">
        <f t="shared" si="315"/>
        <v>141.57764362666637</v>
      </c>
      <c r="X1353" s="27">
        <f t="shared" si="316"/>
        <v>6.7417925536507797</v>
      </c>
      <c r="Y1353" s="27">
        <f t="shared" si="317"/>
        <v>1.7697205453333296</v>
      </c>
      <c r="Z1353" s="27">
        <f t="shared" si="318"/>
        <v>1.0185441987529955</v>
      </c>
    </row>
    <row r="1354" spans="1:26" customFormat="1" ht="12.5" x14ac:dyDescent="0.25">
      <c r="A1354" s="2" t="s">
        <v>138</v>
      </c>
      <c r="B1354" t="s">
        <v>357</v>
      </c>
      <c r="C1354" t="s">
        <v>356</v>
      </c>
      <c r="D1354" s="18">
        <f>VLOOKUP(C1354,'Infected rate by state'!B:E,4,0)</f>
        <v>4.5578363920328819E-3</v>
      </c>
      <c r="E1354" s="3">
        <v>6736</v>
      </c>
      <c r="F1354" s="2">
        <v>795</v>
      </c>
      <c r="G1354" s="3">
        <v>2646</v>
      </c>
      <c r="H1354" s="4">
        <f t="shared" si="308"/>
        <v>4691</v>
      </c>
      <c r="I1354" s="2">
        <v>286</v>
      </c>
      <c r="J1354" s="4">
        <f t="shared" si="309"/>
        <v>540.5</v>
      </c>
      <c r="K1354" s="3">
        <v>1950902</v>
      </c>
      <c r="L1354" s="3">
        <f t="shared" si="305"/>
        <v>1588652</v>
      </c>
      <c r="M1354" s="3">
        <v>362250</v>
      </c>
      <c r="N1354" s="3">
        <f t="shared" si="310"/>
        <v>44459.46066444867</v>
      </c>
      <c r="O1354" s="3">
        <f t="shared" si="306"/>
        <v>9231.5587369268542</v>
      </c>
      <c r="P1354" s="3">
        <f t="shared" si="307"/>
        <v>1977.304220531234</v>
      </c>
      <c r="Q1354" s="3">
        <v>5</v>
      </c>
      <c r="R1354" s="3">
        <v>3</v>
      </c>
      <c r="S1354" s="19">
        <f t="shared" si="311"/>
        <v>1230.874498256914</v>
      </c>
      <c r="T1354" s="20">
        <f t="shared" si="312"/>
        <v>0.46518310591720102</v>
      </c>
      <c r="U1354" s="20">
        <f t="shared" si="313"/>
        <v>0.26239064128265061</v>
      </c>
      <c r="V1354" s="21">
        <f t="shared" si="314"/>
        <v>0.1827307746818459</v>
      </c>
      <c r="W1354" s="26">
        <f t="shared" si="315"/>
        <v>263.64056273749787</v>
      </c>
      <c r="X1354" s="27">
        <f t="shared" si="316"/>
        <v>0.92182014943181079</v>
      </c>
      <c r="Y1354" s="27">
        <f t="shared" si="317"/>
        <v>0.4877716239361663</v>
      </c>
      <c r="Z1354" s="27">
        <f t="shared" si="318"/>
        <v>0.33162334935534321</v>
      </c>
    </row>
    <row r="1355" spans="1:26" customFormat="1" ht="12.5" x14ac:dyDescent="0.25">
      <c r="A1355" s="2" t="s">
        <v>139</v>
      </c>
      <c r="B1355" t="s">
        <v>377</v>
      </c>
      <c r="C1355" t="s">
        <v>376</v>
      </c>
      <c r="D1355" s="18">
        <f>VLOOKUP(C1355,'Infected rate by state'!B:E,4,0)</f>
        <v>5.6936382854354227E-3</v>
      </c>
      <c r="E1355" s="2">
        <v>923</v>
      </c>
      <c r="F1355" s="2">
        <v>138</v>
      </c>
      <c r="G1355" s="2">
        <v>412</v>
      </c>
      <c r="H1355" s="4">
        <f t="shared" si="308"/>
        <v>667.5</v>
      </c>
      <c r="I1355" s="2">
        <v>42</v>
      </c>
      <c r="J1355" s="4">
        <f t="shared" si="309"/>
        <v>90</v>
      </c>
      <c r="K1355" s="3">
        <v>334281</v>
      </c>
      <c r="L1355" s="3">
        <f t="shared" si="305"/>
        <v>261082</v>
      </c>
      <c r="M1355" s="3">
        <v>73199</v>
      </c>
      <c r="N1355" s="3">
        <f t="shared" si="310"/>
        <v>9516.3754984681927</v>
      </c>
      <c r="O1355" s="3">
        <f t="shared" si="306"/>
        <v>2006.0764434153609</v>
      </c>
      <c r="P1355" s="3">
        <f t="shared" si="307"/>
        <v>437.52248130163673</v>
      </c>
      <c r="Q1355" s="3">
        <v>5</v>
      </c>
      <c r="R1355" s="3">
        <v>3</v>
      </c>
      <c r="S1355" s="19">
        <f t="shared" si="311"/>
        <v>267.4768591220481</v>
      </c>
      <c r="T1355" s="20">
        <f t="shared" si="312"/>
        <v>0.6492156774806993</v>
      </c>
      <c r="U1355" s="20">
        <f t="shared" si="313"/>
        <v>0.40071439568846157</v>
      </c>
      <c r="V1355" s="21">
        <f t="shared" si="314"/>
        <v>0.28979074661110305</v>
      </c>
      <c r="W1355" s="26">
        <f t="shared" si="315"/>
        <v>58.336330840218231</v>
      </c>
      <c r="X1355" s="27">
        <f t="shared" si="316"/>
        <v>1.3889602581004341</v>
      </c>
      <c r="Y1355" s="27">
        <f t="shared" si="317"/>
        <v>0.64818145378020253</v>
      </c>
      <c r="Z1355" s="27">
        <f t="shared" si="318"/>
        <v>0.42272703507404513</v>
      </c>
    </row>
    <row r="1356" spans="1:26" customFormat="1" ht="12.5" x14ac:dyDescent="0.25">
      <c r="A1356" s="2" t="s">
        <v>140</v>
      </c>
      <c r="B1356" t="s">
        <v>391</v>
      </c>
      <c r="C1356" t="s">
        <v>390</v>
      </c>
      <c r="D1356" s="18">
        <f>VLOOKUP(C1356,'Infected rate by state'!B:E,4,0)</f>
        <v>8.0848590084330874E-3</v>
      </c>
      <c r="E1356" s="3">
        <v>1485</v>
      </c>
      <c r="F1356" s="2">
        <v>185</v>
      </c>
      <c r="G1356" s="2">
        <v>668</v>
      </c>
      <c r="H1356" s="4">
        <f t="shared" si="308"/>
        <v>1076.5</v>
      </c>
      <c r="I1356" s="2">
        <v>75</v>
      </c>
      <c r="J1356" s="4">
        <f t="shared" si="309"/>
        <v>130</v>
      </c>
      <c r="K1356" s="3">
        <v>375852</v>
      </c>
      <c r="L1356" s="3">
        <f t="shared" si="305"/>
        <v>281904</v>
      </c>
      <c r="M1356" s="3">
        <v>93948</v>
      </c>
      <c r="N1356" s="3">
        <f t="shared" si="310"/>
        <v>15193.552140187965</v>
      </c>
      <c r="O1356" s="3">
        <f t="shared" si="306"/>
        <v>3247.5641653447419</v>
      </c>
      <c r="P1356" s="3">
        <f t="shared" si="307"/>
        <v>719.76718560580866</v>
      </c>
      <c r="Q1356" s="3">
        <v>5</v>
      </c>
      <c r="R1356" s="3">
        <v>3</v>
      </c>
      <c r="S1356" s="19">
        <f t="shared" si="311"/>
        <v>433.00855537929891</v>
      </c>
      <c r="T1356" s="20">
        <f t="shared" si="312"/>
        <v>0.64821640026841154</v>
      </c>
      <c r="U1356" s="20">
        <f t="shared" si="313"/>
        <v>0.40223739468583269</v>
      </c>
      <c r="V1356" s="21">
        <f t="shared" si="314"/>
        <v>0.29158825278067269</v>
      </c>
      <c r="W1356" s="26">
        <f t="shared" si="315"/>
        <v>95.968958080774485</v>
      </c>
      <c r="X1356" s="27">
        <f t="shared" si="316"/>
        <v>1.2795861077436599</v>
      </c>
      <c r="Y1356" s="27">
        <f t="shared" si="317"/>
        <v>0.73822275446749608</v>
      </c>
      <c r="Z1356" s="27">
        <f t="shared" si="318"/>
        <v>0.51875112476094321</v>
      </c>
    </row>
    <row r="1357" spans="1:26" customFormat="1" ht="12.5" x14ac:dyDescent="0.25">
      <c r="A1357" s="2" t="s">
        <v>141</v>
      </c>
      <c r="B1357" t="s">
        <v>391</v>
      </c>
      <c r="C1357" t="s">
        <v>390</v>
      </c>
      <c r="D1357" s="18">
        <f>VLOOKUP(C1357,'Infected rate by state'!B:E,4,0)</f>
        <v>8.0848590084330874E-3</v>
      </c>
      <c r="E1357" s="3">
        <v>3193</v>
      </c>
      <c r="F1357" s="2">
        <v>299</v>
      </c>
      <c r="G1357" s="3">
        <v>1198</v>
      </c>
      <c r="H1357" s="4">
        <f t="shared" si="308"/>
        <v>2195.5</v>
      </c>
      <c r="I1357" s="2">
        <v>74</v>
      </c>
      <c r="J1357" s="4">
        <f t="shared" si="309"/>
        <v>186.5</v>
      </c>
      <c r="K1357" s="3">
        <v>1108058</v>
      </c>
      <c r="L1357" s="3">
        <f t="shared" si="305"/>
        <v>857329</v>
      </c>
      <c r="M1357" s="3">
        <v>250729</v>
      </c>
      <c r="N1357" s="3">
        <f t="shared" si="310"/>
        <v>44792.463515831754</v>
      </c>
      <c r="O1357" s="3">
        <f t="shared" si="306"/>
        <v>9473.4446598126087</v>
      </c>
      <c r="P1357" s="3">
        <f t="shared" si="307"/>
        <v>2074.1209254519085</v>
      </c>
      <c r="Q1357" s="3">
        <v>5</v>
      </c>
      <c r="R1357" s="3">
        <v>3</v>
      </c>
      <c r="S1357" s="19">
        <f t="shared" si="311"/>
        <v>1263.1259546416811</v>
      </c>
      <c r="T1357" s="20">
        <f t="shared" si="312"/>
        <v>1.0543622325890494</v>
      </c>
      <c r="U1357" s="20">
        <f t="shared" si="313"/>
        <v>0.57532496225993224</v>
      </c>
      <c r="V1357" s="21">
        <f t="shared" si="314"/>
        <v>0.39559221880415946</v>
      </c>
      <c r="W1357" s="26">
        <f t="shared" si="315"/>
        <v>276.54945672692116</v>
      </c>
      <c r="X1357" s="27">
        <f t="shared" si="316"/>
        <v>3.7371548206340699</v>
      </c>
      <c r="Y1357" s="27">
        <f t="shared" si="317"/>
        <v>1.4828389100639205</v>
      </c>
      <c r="Z1357" s="27">
        <f t="shared" si="318"/>
        <v>0.92491457099304741</v>
      </c>
    </row>
    <row r="1358" spans="1:26" customFormat="1" ht="12.5" x14ac:dyDescent="0.25">
      <c r="A1358" s="2" t="s">
        <v>142</v>
      </c>
      <c r="B1358" t="s">
        <v>404</v>
      </c>
      <c r="C1358" t="s">
        <v>403</v>
      </c>
      <c r="D1358" s="18">
        <f>VLOOKUP(C1358,'Infected rate by state'!B:E,4,0)</f>
        <v>6.3160817769393265E-3</v>
      </c>
      <c r="E1358" s="2">
        <v>650</v>
      </c>
      <c r="F1358" s="2">
        <v>78</v>
      </c>
      <c r="G1358" s="2">
        <v>286</v>
      </c>
      <c r="H1358" s="4">
        <f t="shared" si="308"/>
        <v>468</v>
      </c>
      <c r="I1358" s="2">
        <v>44</v>
      </c>
      <c r="J1358" s="4">
        <f t="shared" si="309"/>
        <v>61</v>
      </c>
      <c r="K1358" s="3">
        <v>279590</v>
      </c>
      <c r="L1358" s="3">
        <f t="shared" si="305"/>
        <v>218843</v>
      </c>
      <c r="M1358" s="3">
        <v>60747</v>
      </c>
      <c r="N1358" s="3">
        <f t="shared" si="310"/>
        <v>8829.5665200723324</v>
      </c>
      <c r="O1358" s="3">
        <f t="shared" si="306"/>
        <v>1859.8670731730167</v>
      </c>
      <c r="P1358" s="3">
        <f t="shared" si="307"/>
        <v>405.26787231780304</v>
      </c>
      <c r="Q1358" s="3">
        <v>5</v>
      </c>
      <c r="R1358" s="3">
        <v>3</v>
      </c>
      <c r="S1358" s="19">
        <f t="shared" si="311"/>
        <v>247.9822764230689</v>
      </c>
      <c r="T1358" s="20">
        <f t="shared" si="312"/>
        <v>0.86707089658415692</v>
      </c>
      <c r="U1358" s="20">
        <f t="shared" si="313"/>
        <v>0.52987665902365144</v>
      </c>
      <c r="V1358" s="21">
        <f t="shared" si="314"/>
        <v>0.38151119449702908</v>
      </c>
      <c r="W1358" s="26">
        <f t="shared" si="315"/>
        <v>54.035716309040403</v>
      </c>
      <c r="X1358" s="27">
        <f t="shared" si="316"/>
        <v>1.2280844615691</v>
      </c>
      <c r="Y1358" s="27">
        <f t="shared" si="317"/>
        <v>0.88583141490230166</v>
      </c>
      <c r="Z1358" s="27">
        <f t="shared" si="318"/>
        <v>0.69276559370564617</v>
      </c>
    </row>
    <row r="1359" spans="1:26" customFormat="1" ht="12.5" x14ac:dyDescent="0.25">
      <c r="A1359" s="2" t="s">
        <v>143</v>
      </c>
      <c r="B1359" t="s">
        <v>335</v>
      </c>
      <c r="C1359" t="s">
        <v>334</v>
      </c>
      <c r="D1359" s="18">
        <f>VLOOKUP(C1359,'Infected rate by state'!B:E,4,0)</f>
        <v>8.8985640980001352E-3</v>
      </c>
      <c r="E1359" s="2">
        <v>457</v>
      </c>
      <c r="F1359" s="2">
        <v>34</v>
      </c>
      <c r="G1359" s="2">
        <v>193</v>
      </c>
      <c r="H1359" s="4">
        <f t="shared" si="308"/>
        <v>325</v>
      </c>
      <c r="I1359" s="2">
        <v>14</v>
      </c>
      <c r="J1359" s="4">
        <f t="shared" si="309"/>
        <v>24</v>
      </c>
      <c r="K1359" s="3">
        <v>199535</v>
      </c>
      <c r="L1359" s="3">
        <f t="shared" si="305"/>
        <v>167711</v>
      </c>
      <c r="M1359" s="3">
        <v>31824</v>
      </c>
      <c r="N1359" s="3">
        <f t="shared" si="310"/>
        <v>8877.8749364722862</v>
      </c>
      <c r="O1359" s="3">
        <f t="shared" si="306"/>
        <v>1821.3104922607436</v>
      </c>
      <c r="P1359" s="3">
        <f t="shared" si="307"/>
        <v>384.35015752589709</v>
      </c>
      <c r="Q1359" s="3">
        <v>5</v>
      </c>
      <c r="R1359" s="3">
        <v>3</v>
      </c>
      <c r="S1359" s="19">
        <f t="shared" si="311"/>
        <v>242.84139896809913</v>
      </c>
      <c r="T1359" s="20">
        <f t="shared" si="312"/>
        <v>1.2582455905082857</v>
      </c>
      <c r="U1359" s="20">
        <f t="shared" si="313"/>
        <v>0.74720430451722808</v>
      </c>
      <c r="V1359" s="21">
        <f t="shared" si="314"/>
        <v>0.53138161699802877</v>
      </c>
      <c r="W1359" s="26">
        <f t="shared" si="315"/>
        <v>51.246687670119613</v>
      </c>
      <c r="X1359" s="27">
        <f t="shared" si="316"/>
        <v>3.6604776907228294</v>
      </c>
      <c r="Y1359" s="27">
        <f t="shared" si="317"/>
        <v>2.1352786529216505</v>
      </c>
      <c r="Z1359" s="27">
        <f t="shared" si="318"/>
        <v>1.5072555197094004</v>
      </c>
    </row>
    <row r="1360" spans="1:26" customFormat="1" ht="12.5" x14ac:dyDescent="0.25">
      <c r="A1360" s="2" t="s">
        <v>143</v>
      </c>
      <c r="B1360" t="s">
        <v>343</v>
      </c>
      <c r="C1360" t="s">
        <v>342</v>
      </c>
      <c r="D1360" s="18">
        <f>VLOOKUP(C1360,'Infected rate by state'!B:E,4,0)</f>
        <v>1.6300221488851765E-2</v>
      </c>
      <c r="E1360" s="3">
        <v>1716</v>
      </c>
      <c r="F1360" s="2">
        <v>188</v>
      </c>
      <c r="G1360" s="2">
        <v>700</v>
      </c>
      <c r="H1360" s="4">
        <f t="shared" si="308"/>
        <v>1208</v>
      </c>
      <c r="I1360" s="2">
        <v>87</v>
      </c>
      <c r="J1360" s="4">
        <f t="shared" si="309"/>
        <v>137.5</v>
      </c>
      <c r="K1360" s="3">
        <v>477559</v>
      </c>
      <c r="L1360" s="3">
        <f t="shared" si="305"/>
        <v>391719</v>
      </c>
      <c r="M1360" s="3">
        <v>85840</v>
      </c>
      <c r="N1360" s="3">
        <f t="shared" si="310"/>
        <v>38921.587369972796</v>
      </c>
      <c r="O1360" s="3">
        <f t="shared" si="306"/>
        <v>8059.7268312812739</v>
      </c>
      <c r="P1360" s="3">
        <f t="shared" si="307"/>
        <v>1720.5913873980023</v>
      </c>
      <c r="Q1360" s="3">
        <v>5</v>
      </c>
      <c r="R1360" s="3">
        <v>3</v>
      </c>
      <c r="S1360" s="19">
        <f t="shared" si="311"/>
        <v>1074.6302441708365</v>
      </c>
      <c r="T1360" s="20">
        <f t="shared" si="312"/>
        <v>1.5351860631011949</v>
      </c>
      <c r="U1360" s="20">
        <f t="shared" si="313"/>
        <v>0.88959457298910305</v>
      </c>
      <c r="V1360" s="21">
        <f t="shared" si="314"/>
        <v>0.62624140103195602</v>
      </c>
      <c r="W1360" s="26">
        <f t="shared" si="315"/>
        <v>229.41218498640032</v>
      </c>
      <c r="X1360" s="27">
        <f t="shared" si="316"/>
        <v>2.6369216665103483</v>
      </c>
      <c r="Y1360" s="27">
        <f t="shared" si="317"/>
        <v>1.6684522544465479</v>
      </c>
      <c r="Z1360" s="27">
        <f t="shared" si="318"/>
        <v>1.2202775797148953</v>
      </c>
    </row>
    <row r="1361" spans="1:26" customFormat="1" ht="12.5" x14ac:dyDescent="0.25">
      <c r="A1361" s="2" t="s">
        <v>144</v>
      </c>
      <c r="B1361" t="s">
        <v>343</v>
      </c>
      <c r="C1361" t="s">
        <v>342</v>
      </c>
      <c r="D1361" s="18">
        <f>VLOOKUP(C1361,'Infected rate by state'!B:E,4,0)</f>
        <v>1.6300221488851765E-2</v>
      </c>
      <c r="E1361" s="2">
        <v>830</v>
      </c>
      <c r="F1361" s="2">
        <v>81</v>
      </c>
      <c r="G1361" s="2">
        <v>424</v>
      </c>
      <c r="H1361" s="4">
        <f t="shared" si="308"/>
        <v>627</v>
      </c>
      <c r="I1361" s="2">
        <v>44</v>
      </c>
      <c r="J1361" s="4">
        <f t="shared" si="309"/>
        <v>62.5</v>
      </c>
      <c r="K1361" s="3">
        <v>210604</v>
      </c>
      <c r="L1361" s="3">
        <f t="shared" si="305"/>
        <v>172670</v>
      </c>
      <c r="M1361" s="3">
        <v>37934</v>
      </c>
      <c r="N1361" s="3">
        <f t="shared" si="310"/>
        <v>17164.459232190686</v>
      </c>
      <c r="O1361" s="3">
        <f t="shared" si="306"/>
        <v>3554.955240046329</v>
      </c>
      <c r="P1361" s="3">
        <f t="shared" si="307"/>
        <v>759.07098002363591</v>
      </c>
      <c r="Q1361" s="3">
        <v>5</v>
      </c>
      <c r="R1361" s="3">
        <v>3</v>
      </c>
      <c r="S1361" s="19">
        <f t="shared" si="311"/>
        <v>473.99403200617718</v>
      </c>
      <c r="T1361" s="20">
        <f t="shared" si="312"/>
        <v>1.1179104528447574</v>
      </c>
      <c r="U1361" s="20">
        <f t="shared" si="313"/>
        <v>0.75597134291256329</v>
      </c>
      <c r="V1361" s="21">
        <f t="shared" si="314"/>
        <v>0.57107714699539414</v>
      </c>
      <c r="W1361" s="26">
        <f t="shared" si="315"/>
        <v>101.20946400315145</v>
      </c>
      <c r="X1361" s="27">
        <f t="shared" si="316"/>
        <v>2.3002150909807146</v>
      </c>
      <c r="Y1361" s="27">
        <f t="shared" si="317"/>
        <v>1.6193514240504232</v>
      </c>
      <c r="Z1361" s="27">
        <f t="shared" si="318"/>
        <v>1.2494995555944624</v>
      </c>
    </row>
    <row r="1362" spans="1:26" customFormat="1" ht="12.5" x14ac:dyDescent="0.25">
      <c r="A1362" s="2" t="s">
        <v>145</v>
      </c>
      <c r="B1362" t="s">
        <v>325</v>
      </c>
      <c r="C1362" t="s">
        <v>324</v>
      </c>
      <c r="D1362" s="18">
        <f>VLOOKUP(C1362,'Infected rate by state'!B:E,4,0)</f>
        <v>8.9298079160438481E-3</v>
      </c>
      <c r="E1362" s="3">
        <v>1046</v>
      </c>
      <c r="F1362" s="2">
        <v>103</v>
      </c>
      <c r="G1362" s="2">
        <v>382</v>
      </c>
      <c r="H1362" s="4">
        <f t="shared" si="308"/>
        <v>714</v>
      </c>
      <c r="I1362" s="2">
        <v>57</v>
      </c>
      <c r="J1362" s="4">
        <f t="shared" si="309"/>
        <v>80</v>
      </c>
      <c r="K1362" s="3">
        <v>317384</v>
      </c>
      <c r="L1362" s="3">
        <f t="shared" si="305"/>
        <v>244266</v>
      </c>
      <c r="M1362" s="3">
        <v>73118</v>
      </c>
      <c r="N1362" s="3">
        <f t="shared" si="310"/>
        <v>14170.890778128303</v>
      </c>
      <c r="O1362" s="3">
        <f t="shared" si="306"/>
        <v>3002.6108530668921</v>
      </c>
      <c r="P1362" s="3">
        <f t="shared" si="307"/>
        <v>658.80480335922562</v>
      </c>
      <c r="Q1362" s="3">
        <v>5</v>
      </c>
      <c r="R1362" s="3">
        <v>3</v>
      </c>
      <c r="S1362" s="19">
        <f t="shared" si="311"/>
        <v>400.34811374225228</v>
      </c>
      <c r="T1362" s="20">
        <f t="shared" si="312"/>
        <v>1.0480317113671527</v>
      </c>
      <c r="U1362" s="20">
        <f t="shared" si="313"/>
        <v>0.56071164389671191</v>
      </c>
      <c r="V1362" s="21">
        <f t="shared" si="314"/>
        <v>0.38274198254517428</v>
      </c>
      <c r="W1362" s="26">
        <f t="shared" si="315"/>
        <v>87.840640447896746</v>
      </c>
      <c r="X1362" s="27">
        <f t="shared" si="316"/>
        <v>1.5410638675069606</v>
      </c>
      <c r="Y1362" s="27">
        <f t="shared" si="317"/>
        <v>1.0980080055987094</v>
      </c>
      <c r="Z1362" s="27">
        <f t="shared" si="318"/>
        <v>0.85282175192132759</v>
      </c>
    </row>
    <row r="1363" spans="1:26" customFormat="1" ht="12.5" x14ac:dyDescent="0.25">
      <c r="A1363" s="2" t="s">
        <v>146</v>
      </c>
      <c r="B1363" t="s">
        <v>383</v>
      </c>
      <c r="C1363" t="s">
        <v>382</v>
      </c>
      <c r="D1363" s="18">
        <f>VLOOKUP(C1363,'Infected rate by state'!B:E,4,0)</f>
        <v>8.525765865415048E-3</v>
      </c>
      <c r="E1363" s="3">
        <v>1081</v>
      </c>
      <c r="F1363" s="2">
        <v>98</v>
      </c>
      <c r="G1363" s="2">
        <v>468</v>
      </c>
      <c r="H1363" s="4">
        <f t="shared" si="308"/>
        <v>774.5</v>
      </c>
      <c r="I1363" s="2">
        <v>40</v>
      </c>
      <c r="J1363" s="4">
        <f t="shared" si="309"/>
        <v>69</v>
      </c>
      <c r="K1363" s="3">
        <v>528715</v>
      </c>
      <c r="L1363" s="3">
        <f t="shared" si="305"/>
        <v>416206</v>
      </c>
      <c r="M1363" s="3">
        <v>112509</v>
      </c>
      <c r="N1363" s="3">
        <f t="shared" si="310"/>
        <v>22538.501497664583</v>
      </c>
      <c r="O1363" s="3">
        <f t="shared" si="306"/>
        <v>4737.9473456384621</v>
      </c>
      <c r="P1363" s="3">
        <f t="shared" si="307"/>
        <v>1029.9452299057634</v>
      </c>
      <c r="Q1363" s="3">
        <v>5</v>
      </c>
      <c r="R1363" s="3">
        <v>3</v>
      </c>
      <c r="S1363" s="19">
        <f t="shared" si="311"/>
        <v>631.72631275179492</v>
      </c>
      <c r="T1363" s="20">
        <f t="shared" si="312"/>
        <v>1.3498425486149463</v>
      </c>
      <c r="U1363" s="20">
        <f t="shared" si="313"/>
        <v>0.81565695642581659</v>
      </c>
      <c r="V1363" s="21">
        <f t="shared" si="314"/>
        <v>0.584390668595555</v>
      </c>
      <c r="W1363" s="26">
        <f t="shared" si="315"/>
        <v>137.3260306541018</v>
      </c>
      <c r="X1363" s="27">
        <f t="shared" si="316"/>
        <v>3.4331507663525449</v>
      </c>
      <c r="Y1363" s="27">
        <f t="shared" si="317"/>
        <v>1.990232328320316</v>
      </c>
      <c r="Z1363" s="27">
        <f t="shared" si="318"/>
        <v>1.4012860270826715</v>
      </c>
    </row>
    <row r="1364" spans="1:26" customFormat="1" ht="12.5" x14ac:dyDescent="0.25">
      <c r="A1364" s="2" t="s">
        <v>147</v>
      </c>
      <c r="B1364" t="s">
        <v>351</v>
      </c>
      <c r="C1364" t="s">
        <v>350</v>
      </c>
      <c r="D1364" s="18">
        <f>VLOOKUP(C1364,'Infected rate by state'!B:E,4,0)</f>
        <v>9.0315118396853012E-3</v>
      </c>
      <c r="E1364" s="3">
        <v>1444</v>
      </c>
      <c r="F1364" s="2">
        <v>240</v>
      </c>
      <c r="G1364" s="2">
        <v>632</v>
      </c>
      <c r="H1364" s="4">
        <f t="shared" si="308"/>
        <v>1038</v>
      </c>
      <c r="I1364" s="2">
        <v>115</v>
      </c>
      <c r="J1364" s="4">
        <f t="shared" si="309"/>
        <v>177.5</v>
      </c>
      <c r="K1364" s="3">
        <v>561636</v>
      </c>
      <c r="L1364" s="3">
        <f t="shared" si="305"/>
        <v>458744</v>
      </c>
      <c r="M1364" s="3">
        <v>102892</v>
      </c>
      <c r="N1364" s="3">
        <f t="shared" si="310"/>
        <v>25362.110917967471</v>
      </c>
      <c r="O1364" s="3">
        <f t="shared" si="306"/>
        <v>5260.2044746130468</v>
      </c>
      <c r="P1364" s="3">
        <f t="shared" si="307"/>
        <v>1125.1226604437327</v>
      </c>
      <c r="Q1364" s="3">
        <v>5</v>
      </c>
      <c r="R1364" s="3">
        <v>3</v>
      </c>
      <c r="S1364" s="19">
        <f t="shared" si="311"/>
        <v>701.36059661507295</v>
      </c>
      <c r="T1364" s="20">
        <f t="shared" si="312"/>
        <v>1.1097477794542294</v>
      </c>
      <c r="U1364" s="20">
        <f t="shared" si="313"/>
        <v>0.67568458248080243</v>
      </c>
      <c r="V1364" s="21">
        <f t="shared" si="314"/>
        <v>0.48570678435946879</v>
      </c>
      <c r="W1364" s="26">
        <f t="shared" si="315"/>
        <v>150.01635472583104</v>
      </c>
      <c r="X1364" s="27">
        <f t="shared" si="316"/>
        <v>1.3044900410941829</v>
      </c>
      <c r="Y1364" s="27">
        <f t="shared" si="317"/>
        <v>0.84516256183566785</v>
      </c>
      <c r="Z1364" s="27">
        <f t="shared" si="318"/>
        <v>0.62506814469096261</v>
      </c>
    </row>
    <row r="1365" spans="1:26" customFormat="1" ht="12.5" x14ac:dyDescent="0.25">
      <c r="A1365" s="2" t="s">
        <v>148</v>
      </c>
      <c r="B1365" t="s">
        <v>363</v>
      </c>
      <c r="C1365" t="s">
        <v>362</v>
      </c>
      <c r="D1365" s="18">
        <f>VLOOKUP(C1365,'Infected rate by state'!B:E,4,0)</f>
        <v>7.8690369852412925E-3</v>
      </c>
      <c r="E1365" s="3">
        <v>4165</v>
      </c>
      <c r="F1365" s="2">
        <v>761</v>
      </c>
      <c r="G1365" s="3">
        <v>1088</v>
      </c>
      <c r="H1365" s="4">
        <f t="shared" si="308"/>
        <v>2626.5</v>
      </c>
      <c r="I1365" s="2">
        <v>162</v>
      </c>
      <c r="J1365" s="4">
        <f t="shared" si="309"/>
        <v>461.5</v>
      </c>
      <c r="K1365" s="3">
        <v>1704994</v>
      </c>
      <c r="L1365" s="3">
        <f t="shared" si="305"/>
        <v>1383325</v>
      </c>
      <c r="M1365" s="3">
        <v>321669</v>
      </c>
      <c r="N1365" s="3">
        <f t="shared" si="310"/>
        <v>67083.304228072462</v>
      </c>
      <c r="O1365" s="3">
        <f t="shared" si="306"/>
        <v>13948.15980088642</v>
      </c>
      <c r="P1365" s="3">
        <f t="shared" si="307"/>
        <v>2992.4985783136744</v>
      </c>
      <c r="Q1365" s="3">
        <v>5</v>
      </c>
      <c r="R1365" s="3">
        <v>3</v>
      </c>
      <c r="S1365" s="19">
        <f t="shared" si="311"/>
        <v>1859.7546401181894</v>
      </c>
      <c r="T1365" s="20">
        <f t="shared" si="312"/>
        <v>1.7093333089321594</v>
      </c>
      <c r="U1365" s="20">
        <f t="shared" si="313"/>
        <v>0.70807334480037665</v>
      </c>
      <c r="V1365" s="21">
        <f t="shared" si="314"/>
        <v>0.44651972151697222</v>
      </c>
      <c r="W1365" s="26">
        <f t="shared" si="315"/>
        <v>398.99981044182329</v>
      </c>
      <c r="X1365" s="27">
        <f t="shared" si="316"/>
        <v>2.462961792850761</v>
      </c>
      <c r="Y1365" s="27">
        <f t="shared" si="317"/>
        <v>0.86457163692702765</v>
      </c>
      <c r="Z1365" s="27">
        <f t="shared" si="318"/>
        <v>0.52430986917453781</v>
      </c>
    </row>
    <row r="1366" spans="1:26" customFormat="1" ht="12.5" x14ac:dyDescent="0.25">
      <c r="A1366" s="2" t="s">
        <v>149</v>
      </c>
      <c r="B1366" t="s">
        <v>379</v>
      </c>
      <c r="C1366" t="s">
        <v>378</v>
      </c>
      <c r="D1366" s="18">
        <f>VLOOKUP(C1366,'Infected rate by state'!B:E,4,0)</f>
        <v>4.6065868365726429E-3</v>
      </c>
      <c r="E1366" s="2">
        <v>733</v>
      </c>
      <c r="F1366" s="2">
        <v>76</v>
      </c>
      <c r="G1366" s="2">
        <v>346</v>
      </c>
      <c r="H1366" s="4">
        <f t="shared" si="308"/>
        <v>539.5</v>
      </c>
      <c r="I1366" s="2">
        <v>32</v>
      </c>
      <c r="J1366" s="4">
        <f t="shared" si="309"/>
        <v>54</v>
      </c>
      <c r="K1366" s="3">
        <v>152745</v>
      </c>
      <c r="L1366" s="3">
        <f t="shared" si="305"/>
        <v>124323</v>
      </c>
      <c r="M1366" s="3">
        <v>28422</v>
      </c>
      <c r="N1366" s="3">
        <f t="shared" si="310"/>
        <v>3518.1655317614418</v>
      </c>
      <c r="O1366" s="3">
        <f t="shared" si="306"/>
        <v>730.64244629248105</v>
      </c>
      <c r="P1366" s="3">
        <f t="shared" si="307"/>
        <v>156.53013239266281</v>
      </c>
      <c r="Q1366" s="3">
        <v>5</v>
      </c>
      <c r="R1366" s="3">
        <v>3</v>
      </c>
      <c r="S1366" s="19">
        <f t="shared" si="311"/>
        <v>97.418992838997468</v>
      </c>
      <c r="T1366" s="20">
        <f t="shared" si="312"/>
        <v>0.28155778277166899</v>
      </c>
      <c r="U1366" s="20">
        <f t="shared" si="313"/>
        <v>0.18057273927525017</v>
      </c>
      <c r="V1366" s="21">
        <f t="shared" si="314"/>
        <v>0.13290449227694062</v>
      </c>
      <c r="W1366" s="26">
        <f t="shared" si="315"/>
        <v>20.870684319021709</v>
      </c>
      <c r="X1366" s="27">
        <f t="shared" si="316"/>
        <v>0.65220888496942842</v>
      </c>
      <c r="Y1366" s="27">
        <f t="shared" si="317"/>
        <v>0.38649415405595761</v>
      </c>
      <c r="Z1366" s="27">
        <f t="shared" si="318"/>
        <v>0.27461426735554878</v>
      </c>
    </row>
    <row r="1367" spans="1:26" customFormat="1" ht="12.5" x14ac:dyDescent="0.25">
      <c r="A1367" s="2" t="s">
        <v>150</v>
      </c>
      <c r="B1367" t="s">
        <v>365</v>
      </c>
      <c r="C1367" t="s">
        <v>364</v>
      </c>
      <c r="D1367" s="18">
        <f>VLOOKUP(C1367,'Infected rate by state'!B:E,4,0)</f>
        <v>5.2645572017540028E-3</v>
      </c>
      <c r="E1367" s="2">
        <v>939</v>
      </c>
      <c r="F1367" s="2">
        <v>105</v>
      </c>
      <c r="G1367" s="2">
        <v>333</v>
      </c>
      <c r="H1367" s="4">
        <f t="shared" si="308"/>
        <v>636</v>
      </c>
      <c r="I1367" s="2">
        <v>56</v>
      </c>
      <c r="J1367" s="4">
        <f t="shared" si="309"/>
        <v>80.5</v>
      </c>
      <c r="K1367" s="3">
        <v>320499</v>
      </c>
      <c r="L1367" s="3">
        <f t="shared" si="305"/>
        <v>242707</v>
      </c>
      <c r="M1367" s="3">
        <v>77792</v>
      </c>
      <c r="N1367" s="3">
        <f t="shared" si="310"/>
        <v>8436.4265930247802</v>
      </c>
      <c r="O1367" s="3">
        <f t="shared" si="306"/>
        <v>1797.4527587481607</v>
      </c>
      <c r="P1367" s="3">
        <f t="shared" si="307"/>
        <v>396.90636783885464</v>
      </c>
      <c r="Q1367" s="3">
        <v>5</v>
      </c>
      <c r="R1367" s="3">
        <v>3</v>
      </c>
      <c r="S1367" s="19">
        <f t="shared" si="311"/>
        <v>239.66036783308809</v>
      </c>
      <c r="T1367" s="20">
        <f t="shared" si="312"/>
        <v>0.71970080430356786</v>
      </c>
      <c r="U1367" s="20">
        <f t="shared" si="313"/>
        <v>0.37682447772498129</v>
      </c>
      <c r="V1367" s="21">
        <f t="shared" si="314"/>
        <v>0.25522935871468377</v>
      </c>
      <c r="W1367" s="26">
        <f t="shared" si="315"/>
        <v>52.920849045180617</v>
      </c>
      <c r="X1367" s="27">
        <f t="shared" si="316"/>
        <v>0.94501516152108245</v>
      </c>
      <c r="Y1367" s="27">
        <f t="shared" si="317"/>
        <v>0.65740185149292696</v>
      </c>
      <c r="Z1367" s="27">
        <f t="shared" si="318"/>
        <v>0.50400808614457726</v>
      </c>
    </row>
    <row r="1368" spans="1:26" customFormat="1" ht="12.5" x14ac:dyDescent="0.25">
      <c r="A1368" s="2" t="s">
        <v>151</v>
      </c>
      <c r="B1368" t="s">
        <v>341</v>
      </c>
      <c r="C1368" t="s">
        <v>340</v>
      </c>
      <c r="D1368" s="18">
        <f>VLOOKUP(C1368,'Infected rate by state'!B:E,4,0)</f>
        <v>4.5161642780770922E-3</v>
      </c>
      <c r="E1368" s="3">
        <v>5045</v>
      </c>
      <c r="F1368" s="2">
        <v>579</v>
      </c>
      <c r="G1368" s="3">
        <v>2073</v>
      </c>
      <c r="H1368" s="4">
        <f t="shared" si="308"/>
        <v>3559</v>
      </c>
      <c r="I1368" s="2">
        <v>172</v>
      </c>
      <c r="J1368" s="4">
        <f t="shared" si="309"/>
        <v>375.5</v>
      </c>
      <c r="K1368" s="3">
        <v>1192842</v>
      </c>
      <c r="L1368" s="3">
        <f t="shared" si="305"/>
        <v>961494</v>
      </c>
      <c r="M1368" s="3">
        <v>231348</v>
      </c>
      <c r="N1368" s="3">
        <f t="shared" si="310"/>
        <v>26935.352148950173</v>
      </c>
      <c r="O1368" s="3">
        <f t="shared" si="306"/>
        <v>5613.9995556677086</v>
      </c>
      <c r="P1368" s="3">
        <f t="shared" si="307"/>
        <v>1207.9698693798339</v>
      </c>
      <c r="Q1368" s="3">
        <v>5</v>
      </c>
      <c r="R1368" s="3">
        <v>3</v>
      </c>
      <c r="S1368" s="19">
        <f t="shared" si="311"/>
        <v>748.53327408902783</v>
      </c>
      <c r="T1368" s="20">
        <f t="shared" si="312"/>
        <v>0.36108696289871095</v>
      </c>
      <c r="U1368" s="20">
        <f t="shared" si="313"/>
        <v>0.21032123464148014</v>
      </c>
      <c r="V1368" s="21">
        <f t="shared" si="314"/>
        <v>0.14837131300079839</v>
      </c>
      <c r="W1368" s="26">
        <f t="shared" si="315"/>
        <v>161.06264925064451</v>
      </c>
      <c r="X1368" s="27">
        <f t="shared" si="316"/>
        <v>0.93641075145723551</v>
      </c>
      <c r="Y1368" s="27">
        <f t="shared" si="317"/>
        <v>0.4289284933439268</v>
      </c>
      <c r="Z1368" s="27">
        <f t="shared" si="318"/>
        <v>0.27817383290266756</v>
      </c>
    </row>
    <row r="1369" spans="1:26" customFormat="1" ht="12.5" x14ac:dyDescent="0.25">
      <c r="A1369" s="2" t="s">
        <v>152</v>
      </c>
      <c r="B1369" t="s">
        <v>361</v>
      </c>
      <c r="C1369" t="s">
        <v>360</v>
      </c>
      <c r="D1369" s="18">
        <f>VLOOKUP(C1369,'Infected rate by state'!B:E,4,0)</f>
        <v>1.3084994977372357E-2</v>
      </c>
      <c r="E1369" s="3">
        <v>2047</v>
      </c>
      <c r="F1369" s="2">
        <v>116</v>
      </c>
      <c r="G1369" s="3">
        <v>1016</v>
      </c>
      <c r="H1369" s="4">
        <f t="shared" si="308"/>
        <v>1531.5</v>
      </c>
      <c r="I1369" s="2">
        <v>33</v>
      </c>
      <c r="J1369" s="4">
        <f t="shared" si="309"/>
        <v>74.5</v>
      </c>
      <c r="K1369" s="3">
        <v>459005</v>
      </c>
      <c r="L1369" s="3">
        <f t="shared" si="305"/>
        <v>365035</v>
      </c>
      <c r="M1369" s="3">
        <v>93970</v>
      </c>
      <c r="N1369" s="3">
        <f t="shared" si="310"/>
        <v>30030.390597943995</v>
      </c>
      <c r="O1369" s="3">
        <f t="shared" si="306"/>
        <v>6289.8327781706075</v>
      </c>
      <c r="P1369" s="3">
        <f t="shared" si="307"/>
        <v>1361.3712191301181</v>
      </c>
      <c r="Q1369" s="3">
        <v>5</v>
      </c>
      <c r="R1369" s="3">
        <v>3</v>
      </c>
      <c r="S1369" s="19">
        <f t="shared" si="311"/>
        <v>838.64437042274767</v>
      </c>
      <c r="T1369" s="20">
        <f t="shared" si="312"/>
        <v>0.82543737246333437</v>
      </c>
      <c r="U1369" s="20">
        <f t="shared" si="313"/>
        <v>0.54759671591429815</v>
      </c>
      <c r="V1369" s="21">
        <f t="shared" si="314"/>
        <v>0.40969436757339894</v>
      </c>
      <c r="W1369" s="26">
        <f t="shared" si="315"/>
        <v>181.51616255068242</v>
      </c>
      <c r="X1369" s="27">
        <f t="shared" si="316"/>
        <v>5.5004897742631034</v>
      </c>
      <c r="Y1369" s="27">
        <f t="shared" si="317"/>
        <v>2.4364585577272808</v>
      </c>
      <c r="Z1369" s="27">
        <f t="shared" si="318"/>
        <v>1.5647945047472622</v>
      </c>
    </row>
    <row r="1370" spans="1:26" customFormat="1" ht="12.5" x14ac:dyDescent="0.25">
      <c r="A1370" s="2" t="s">
        <v>153</v>
      </c>
      <c r="B1370" t="s">
        <v>313</v>
      </c>
      <c r="C1370" t="s">
        <v>312</v>
      </c>
      <c r="D1370" s="18">
        <f>VLOOKUP(C1370,'Infected rate by state'!B:E,4,0)</f>
        <v>8.9918615797753444E-3</v>
      </c>
      <c r="E1370" s="3">
        <v>4854</v>
      </c>
      <c r="F1370" s="2">
        <v>520</v>
      </c>
      <c r="G1370" s="3">
        <v>2174</v>
      </c>
      <c r="H1370" s="4">
        <f t="shared" si="308"/>
        <v>3514</v>
      </c>
      <c r="I1370" s="2">
        <v>177</v>
      </c>
      <c r="J1370" s="4">
        <f t="shared" si="309"/>
        <v>348.5</v>
      </c>
      <c r="K1370" s="3">
        <v>1212482</v>
      </c>
      <c r="L1370" s="3">
        <f t="shared" si="305"/>
        <v>953642</v>
      </c>
      <c r="M1370" s="3">
        <v>258840</v>
      </c>
      <c r="N1370" s="3">
        <f t="shared" si="310"/>
        <v>54512.351559845847</v>
      </c>
      <c r="O1370" s="3">
        <f t="shared" si="306"/>
        <v>11462.887185742509</v>
      </c>
      <c r="P1370" s="3">
        <f t="shared" si="307"/>
        <v>2492.7366445806256</v>
      </c>
      <c r="Q1370" s="3">
        <v>5</v>
      </c>
      <c r="R1370" s="3">
        <v>3</v>
      </c>
      <c r="S1370" s="19">
        <f t="shared" si="311"/>
        <v>1528.3849580990013</v>
      </c>
      <c r="T1370" s="20">
        <f t="shared" si="312"/>
        <v>0.70302895956715794</v>
      </c>
      <c r="U1370" s="20">
        <f t="shared" si="313"/>
        <v>0.4349416499997158</v>
      </c>
      <c r="V1370" s="21">
        <f t="shared" si="314"/>
        <v>0.31487123158199448</v>
      </c>
      <c r="W1370" s="26">
        <f t="shared" si="315"/>
        <v>332.36488594408343</v>
      </c>
      <c r="X1370" s="27">
        <f t="shared" si="316"/>
        <v>1.8777677171982115</v>
      </c>
      <c r="Y1370" s="27">
        <f t="shared" si="317"/>
        <v>0.95370125091559088</v>
      </c>
      <c r="Z1370" s="27">
        <f t="shared" si="318"/>
        <v>0.63916324220016041</v>
      </c>
    </row>
    <row r="1371" spans="1:26" customFormat="1" ht="12.5" x14ac:dyDescent="0.25">
      <c r="A1371" s="2" t="s">
        <v>154</v>
      </c>
      <c r="B1371" t="s">
        <v>393</v>
      </c>
      <c r="C1371" t="s">
        <v>392</v>
      </c>
      <c r="D1371" s="18">
        <f>VLOOKUP(C1371,'Infected rate by state'!B:E,4,0)</f>
        <v>7.5097590818065515E-3</v>
      </c>
      <c r="E1371" s="2">
        <v>224</v>
      </c>
      <c r="F1371" s="2">
        <v>45</v>
      </c>
      <c r="G1371" s="2">
        <v>98</v>
      </c>
      <c r="H1371" s="4">
        <f t="shared" si="308"/>
        <v>161</v>
      </c>
      <c r="I1371" s="2">
        <v>21</v>
      </c>
      <c r="J1371" s="4">
        <f t="shared" si="309"/>
        <v>33</v>
      </c>
      <c r="K1371" s="3">
        <v>161316</v>
      </c>
      <c r="L1371" s="3">
        <f t="shared" si="305"/>
        <v>127949</v>
      </c>
      <c r="M1371" s="3">
        <v>33367</v>
      </c>
      <c r="N1371" s="3">
        <f t="shared" si="310"/>
        <v>6057.2214802035287</v>
      </c>
      <c r="O1371" s="3">
        <f t="shared" si="306"/>
        <v>1269.896693597924</v>
      </c>
      <c r="P1371" s="3">
        <f t="shared" si="307"/>
        <v>275.17106403958246</v>
      </c>
      <c r="Q1371" s="3">
        <v>5</v>
      </c>
      <c r="R1371" s="3">
        <v>3</v>
      </c>
      <c r="S1371" s="19">
        <f t="shared" si="311"/>
        <v>169.31955914638988</v>
      </c>
      <c r="T1371" s="20">
        <f t="shared" si="312"/>
        <v>1.7277506035345906</v>
      </c>
      <c r="U1371" s="20">
        <f t="shared" si="313"/>
        <v>1.0516742804123596</v>
      </c>
      <c r="V1371" s="21">
        <f t="shared" si="314"/>
        <v>0.75589088904638335</v>
      </c>
      <c r="W1371" s="26">
        <f t="shared" si="315"/>
        <v>36.68947520527766</v>
      </c>
      <c r="X1371" s="27">
        <f t="shared" si="316"/>
        <v>1.7471178669179839</v>
      </c>
      <c r="Y1371" s="27">
        <f t="shared" si="317"/>
        <v>1.1118022789478079</v>
      </c>
      <c r="Z1371" s="27">
        <f t="shared" si="318"/>
        <v>0.81532167122839239</v>
      </c>
    </row>
    <row r="1372" spans="1:26" customFormat="1" ht="12.5" x14ac:dyDescent="0.25">
      <c r="A1372" s="2" t="s">
        <v>155</v>
      </c>
      <c r="B1372" t="s">
        <v>315</v>
      </c>
      <c r="C1372" t="s">
        <v>314</v>
      </c>
      <c r="D1372" s="18">
        <f>VLOOKUP(C1372,'Infected rate by state'!B:E,4,0)</f>
        <v>7.5362096948057532E-3</v>
      </c>
      <c r="E1372" s="3">
        <v>19492</v>
      </c>
      <c r="F1372" s="3">
        <v>2415</v>
      </c>
      <c r="G1372" s="3">
        <v>6594</v>
      </c>
      <c r="H1372" s="4">
        <f t="shared" si="308"/>
        <v>13043</v>
      </c>
      <c r="I1372" s="2">
        <v>942</v>
      </c>
      <c r="J1372" s="4">
        <f t="shared" si="309"/>
        <v>1678.5</v>
      </c>
      <c r="K1372" s="3">
        <v>7874162</v>
      </c>
      <c r="L1372" s="3">
        <f t="shared" si="305"/>
        <v>6606069</v>
      </c>
      <c r="M1372" s="3">
        <v>1268093</v>
      </c>
      <c r="N1372" s="3">
        <f t="shared" si="310"/>
        <v>296706.68001435528</v>
      </c>
      <c r="O1372" s="3">
        <f t="shared" si="306"/>
        <v>60913.661213972271</v>
      </c>
      <c r="P1372" s="3">
        <f t="shared" si="307"/>
        <v>12866.12777701443</v>
      </c>
      <c r="Q1372" s="3">
        <v>5</v>
      </c>
      <c r="R1372" s="3">
        <v>3</v>
      </c>
      <c r="S1372" s="19">
        <f t="shared" si="311"/>
        <v>8121.8214951963027</v>
      </c>
      <c r="T1372" s="20">
        <f t="shared" si="312"/>
        <v>1.2316987405514563</v>
      </c>
      <c r="U1372" s="20">
        <f t="shared" si="313"/>
        <v>0.62269581347821079</v>
      </c>
      <c r="V1372" s="21">
        <f t="shared" si="314"/>
        <v>0.41667460985000526</v>
      </c>
      <c r="W1372" s="26">
        <f t="shared" si="315"/>
        <v>1715.4837036019239</v>
      </c>
      <c r="X1372" s="27">
        <f t="shared" si="316"/>
        <v>1.8211079656071378</v>
      </c>
      <c r="Y1372" s="27">
        <f t="shared" si="317"/>
        <v>1.0220337823067762</v>
      </c>
      <c r="Z1372" s="27">
        <f t="shared" si="318"/>
        <v>0.71034521888278424</v>
      </c>
    </row>
    <row r="1373" spans="1:26" customFormat="1" ht="12.5" x14ac:dyDescent="0.25">
      <c r="A1373" s="2" t="s">
        <v>156</v>
      </c>
      <c r="B1373" t="s">
        <v>341</v>
      </c>
      <c r="C1373" t="s">
        <v>340</v>
      </c>
      <c r="D1373" s="18">
        <f>VLOOKUP(C1373,'Infected rate by state'!B:E,4,0)</f>
        <v>4.5161642780770922E-3</v>
      </c>
      <c r="E1373" s="3">
        <v>4162</v>
      </c>
      <c r="F1373" s="2">
        <v>506</v>
      </c>
      <c r="G1373" s="3">
        <v>1700</v>
      </c>
      <c r="H1373" s="4">
        <f t="shared" si="308"/>
        <v>2931</v>
      </c>
      <c r="I1373" s="2">
        <v>165</v>
      </c>
      <c r="J1373" s="4">
        <f t="shared" si="309"/>
        <v>335.5</v>
      </c>
      <c r="K1373" s="3">
        <v>1385741</v>
      </c>
      <c r="L1373" s="3">
        <f t="shared" si="305"/>
        <v>1113979</v>
      </c>
      <c r="M1373" s="3">
        <v>271762</v>
      </c>
      <c r="N1373" s="3">
        <f t="shared" si="310"/>
        <v>31291.170014334137</v>
      </c>
      <c r="O1373" s="3">
        <f t="shared" si="306"/>
        <v>6528.3001750794092</v>
      </c>
      <c r="P1373" s="3">
        <f t="shared" si="307"/>
        <v>1406.3723116569586</v>
      </c>
      <c r="Q1373" s="3">
        <v>5</v>
      </c>
      <c r="R1373" s="3">
        <v>3</v>
      </c>
      <c r="S1373" s="19">
        <f t="shared" si="311"/>
        <v>870.44002334392121</v>
      </c>
      <c r="T1373" s="20">
        <f t="shared" si="312"/>
        <v>0.51202354314348308</v>
      </c>
      <c r="U1373" s="20">
        <f t="shared" si="313"/>
        <v>0.29697714887203042</v>
      </c>
      <c r="V1373" s="21">
        <f t="shared" si="314"/>
        <v>0.20913984222583404</v>
      </c>
      <c r="W1373" s="26">
        <f t="shared" si="315"/>
        <v>187.51630822092781</v>
      </c>
      <c r="X1373" s="27">
        <f t="shared" si="316"/>
        <v>1.1364624740662292</v>
      </c>
      <c r="Y1373" s="27">
        <f t="shared" si="317"/>
        <v>0.55891597085224387</v>
      </c>
      <c r="Z1373" s="27">
        <f t="shared" si="318"/>
        <v>0.37058558936942254</v>
      </c>
    </row>
    <row r="1374" spans="1:26" customFormat="1" ht="12.5" x14ac:dyDescent="0.25">
      <c r="A1374" s="2" t="s">
        <v>157</v>
      </c>
      <c r="B1374" t="s">
        <v>393</v>
      </c>
      <c r="C1374" t="s">
        <v>392</v>
      </c>
      <c r="D1374" s="18">
        <f>VLOOKUP(C1374,'Infected rate by state'!B:E,4,0)</f>
        <v>7.5097590818065515E-3</v>
      </c>
      <c r="E1374" s="3">
        <v>1811</v>
      </c>
      <c r="F1374" s="2">
        <v>298</v>
      </c>
      <c r="G1374" s="2">
        <v>922</v>
      </c>
      <c r="H1374" s="4">
        <f t="shared" si="308"/>
        <v>1366.5</v>
      </c>
      <c r="I1374" s="2">
        <v>85</v>
      </c>
      <c r="J1374" s="4">
        <f t="shared" si="309"/>
        <v>191.5</v>
      </c>
      <c r="K1374" s="3">
        <v>546461</v>
      </c>
      <c r="L1374" s="3">
        <f t="shared" si="305"/>
        <v>454481</v>
      </c>
      <c r="M1374" s="3">
        <v>91980</v>
      </c>
      <c r="N1374" s="3">
        <f t="shared" si="310"/>
        <v>20518.952288015447</v>
      </c>
      <c r="O1374" s="3">
        <f t="shared" si="306"/>
        <v>4226.7060638866042</v>
      </c>
      <c r="P1374" s="3">
        <f t="shared" si="307"/>
        <v>896.49777049505735</v>
      </c>
      <c r="Q1374" s="3">
        <v>5</v>
      </c>
      <c r="R1374" s="3">
        <v>3</v>
      </c>
      <c r="S1374" s="19">
        <f t="shared" si="311"/>
        <v>563.56080851821389</v>
      </c>
      <c r="T1374" s="20">
        <f t="shared" si="312"/>
        <v>0.61123731943407145</v>
      </c>
      <c r="U1374" s="20">
        <f t="shared" si="313"/>
        <v>0.41241186133788066</v>
      </c>
      <c r="V1374" s="21">
        <f t="shared" si="314"/>
        <v>0.31118763584661174</v>
      </c>
      <c r="W1374" s="26">
        <f t="shared" si="315"/>
        <v>119.53303606600765</v>
      </c>
      <c r="X1374" s="27">
        <f t="shared" si="316"/>
        <v>1.4062710125412665</v>
      </c>
      <c r="Y1374" s="27">
        <f t="shared" si="317"/>
        <v>0.62419339982249422</v>
      </c>
      <c r="Z1374" s="27">
        <f t="shared" si="318"/>
        <v>0.40111757069130083</v>
      </c>
    </row>
    <row r="1375" spans="1:26" customFormat="1" ht="12.5" x14ac:dyDescent="0.25">
      <c r="A1375" s="2" t="s">
        <v>158</v>
      </c>
      <c r="B1375" t="s">
        <v>399</v>
      </c>
      <c r="C1375" t="s">
        <v>398</v>
      </c>
      <c r="D1375" s="18">
        <f>VLOOKUP(C1375,'Infected rate by state'!B:E,4,0)</f>
        <v>9.4446465970496208E-3</v>
      </c>
      <c r="E1375" s="3">
        <v>1174</v>
      </c>
      <c r="F1375" s="2">
        <v>55</v>
      </c>
      <c r="G1375" s="2">
        <v>309</v>
      </c>
      <c r="H1375" s="4">
        <f t="shared" si="308"/>
        <v>741.5</v>
      </c>
      <c r="I1375" s="2">
        <v>20</v>
      </c>
      <c r="J1375" s="4">
        <f t="shared" si="309"/>
        <v>37.5</v>
      </c>
      <c r="K1375" s="3">
        <v>217344</v>
      </c>
      <c r="L1375" s="3">
        <f t="shared" si="305"/>
        <v>167482</v>
      </c>
      <c r="M1375" s="3">
        <v>49862</v>
      </c>
      <c r="N1375" s="3">
        <f t="shared" si="310"/>
        <v>10263.686349945765</v>
      </c>
      <c r="O1375" s="3">
        <f t="shared" si="306"/>
        <v>2173.7916665851872</v>
      </c>
      <c r="P1375" s="3">
        <f t="shared" si="307"/>
        <v>476.713559657323</v>
      </c>
      <c r="Q1375" s="3">
        <v>5</v>
      </c>
      <c r="R1375" s="3">
        <v>3</v>
      </c>
      <c r="S1375" s="19">
        <f t="shared" si="311"/>
        <v>289.83888887802493</v>
      </c>
      <c r="T1375" s="20">
        <f t="shared" si="312"/>
        <v>0.93798993164409361</v>
      </c>
      <c r="U1375" s="20">
        <f t="shared" si="313"/>
        <v>0.39088184609308824</v>
      </c>
      <c r="V1375" s="21">
        <f t="shared" si="314"/>
        <v>0.24688150671041306</v>
      </c>
      <c r="W1375" s="26">
        <f t="shared" si="315"/>
        <v>63.561807954309735</v>
      </c>
      <c r="X1375" s="27">
        <f t="shared" si="316"/>
        <v>3.1780903977154868</v>
      </c>
      <c r="Y1375" s="27">
        <f t="shared" si="317"/>
        <v>1.6949815454482595</v>
      </c>
      <c r="Z1375" s="27">
        <f t="shared" si="318"/>
        <v>1.1556692355329043</v>
      </c>
    </row>
    <row r="1376" spans="1:26" customFormat="1" ht="12.5" x14ac:dyDescent="0.25">
      <c r="A1376" s="2" t="s">
        <v>159</v>
      </c>
      <c r="B1376" t="s">
        <v>327</v>
      </c>
      <c r="C1376" t="s">
        <v>326</v>
      </c>
      <c r="D1376" s="18">
        <f>VLOOKUP(C1376,'Infected rate by state'!B:E,4,0)</f>
        <v>1.0244051329943483E-2</v>
      </c>
      <c r="E1376" s="3">
        <v>2295</v>
      </c>
      <c r="F1376" s="2">
        <v>240</v>
      </c>
      <c r="G1376" s="2">
        <v>865</v>
      </c>
      <c r="H1376" s="4">
        <f t="shared" si="308"/>
        <v>1580</v>
      </c>
      <c r="I1376" s="2">
        <v>57</v>
      </c>
      <c r="J1376" s="4">
        <f t="shared" si="309"/>
        <v>148.5</v>
      </c>
      <c r="K1376" s="3">
        <v>568689</v>
      </c>
      <c r="L1376" s="3">
        <f t="shared" si="305"/>
        <v>457463</v>
      </c>
      <c r="M1376" s="3">
        <v>111226</v>
      </c>
      <c r="N1376" s="3">
        <f t="shared" si="310"/>
        <v>29128.396533871146</v>
      </c>
      <c r="O1376" s="3">
        <f t="shared" si="306"/>
        <v>6075.6126467170561</v>
      </c>
      <c r="P1376" s="3">
        <f t="shared" si="307"/>
        <v>1308.4709092748267</v>
      </c>
      <c r="Q1376" s="3">
        <v>5</v>
      </c>
      <c r="R1376" s="3">
        <v>3</v>
      </c>
      <c r="S1376" s="19">
        <f t="shared" si="311"/>
        <v>810.08168622894084</v>
      </c>
      <c r="T1376" s="20">
        <f t="shared" si="312"/>
        <v>0.93651061991785067</v>
      </c>
      <c r="U1376" s="20">
        <f t="shared" si="313"/>
        <v>0.51270992799300052</v>
      </c>
      <c r="V1376" s="21">
        <f t="shared" si="314"/>
        <v>0.35297676959866703</v>
      </c>
      <c r="W1376" s="26">
        <f t="shared" si="315"/>
        <v>174.46278790331021</v>
      </c>
      <c r="X1376" s="27">
        <f t="shared" si="316"/>
        <v>3.0607506649703549</v>
      </c>
      <c r="Y1376" s="27">
        <f t="shared" si="317"/>
        <v>1.1748335885744796</v>
      </c>
      <c r="Z1376" s="27">
        <f t="shared" si="318"/>
        <v>0.72692828293045919</v>
      </c>
    </row>
    <row r="1377" spans="1:26" customFormat="1" ht="12.5" x14ac:dyDescent="0.25">
      <c r="A1377" s="2" t="s">
        <v>160</v>
      </c>
      <c r="B1377" t="s">
        <v>404</v>
      </c>
      <c r="C1377" t="s">
        <v>403</v>
      </c>
      <c r="D1377" s="18">
        <f>VLOOKUP(C1377,'Infected rate by state'!B:E,4,0)</f>
        <v>6.3160817769393265E-3</v>
      </c>
      <c r="E1377" s="3">
        <v>2443</v>
      </c>
      <c r="F1377" s="2">
        <v>267</v>
      </c>
      <c r="G1377" s="2">
        <v>838</v>
      </c>
      <c r="H1377" s="4">
        <f t="shared" si="308"/>
        <v>1640.5</v>
      </c>
      <c r="I1377" s="2">
        <v>121</v>
      </c>
      <c r="J1377" s="4">
        <f t="shared" si="309"/>
        <v>194</v>
      </c>
      <c r="K1377" s="3">
        <v>886932</v>
      </c>
      <c r="L1377" s="3">
        <f t="shared" si="305"/>
        <v>721313</v>
      </c>
      <c r="M1377" s="3">
        <v>165619</v>
      </c>
      <c r="N1377" s="3">
        <f t="shared" si="310"/>
        <v>28009.675212921753</v>
      </c>
      <c r="O1377" s="3">
        <f t="shared" si="306"/>
        <v>5818.7182856672171</v>
      </c>
      <c r="P1377" s="3">
        <f t="shared" si="307"/>
        <v>1247.0365150187383</v>
      </c>
      <c r="Q1377" s="3">
        <v>5</v>
      </c>
      <c r="R1377" s="3">
        <v>3</v>
      </c>
      <c r="S1377" s="19">
        <f t="shared" si="311"/>
        <v>775.82910475562892</v>
      </c>
      <c r="T1377" s="20">
        <f t="shared" si="312"/>
        <v>0.92581038753654998</v>
      </c>
      <c r="U1377" s="20">
        <f t="shared" si="313"/>
        <v>0.47292234364866131</v>
      </c>
      <c r="V1377" s="21">
        <f t="shared" si="314"/>
        <v>0.31757229011691729</v>
      </c>
      <c r="W1377" s="26">
        <f t="shared" si="315"/>
        <v>166.27153533583177</v>
      </c>
      <c r="X1377" s="27">
        <f t="shared" si="316"/>
        <v>1.3741449201308411</v>
      </c>
      <c r="Y1377" s="27">
        <f t="shared" si="317"/>
        <v>0.85706976977232874</v>
      </c>
      <c r="Z1377" s="27">
        <f t="shared" si="318"/>
        <v>0.62273983271847111</v>
      </c>
    </row>
    <row r="1378" spans="1:26" customFormat="1" ht="12.5" x14ac:dyDescent="0.25">
      <c r="A1378" s="2" t="s">
        <v>161</v>
      </c>
      <c r="B1378" t="s">
        <v>365</v>
      </c>
      <c r="C1378" t="s">
        <v>364</v>
      </c>
      <c r="D1378" s="18">
        <f>VLOOKUP(C1378,'Infected rate by state'!B:E,4,0)</f>
        <v>5.2645572017540028E-3</v>
      </c>
      <c r="E1378" s="3">
        <v>1603</v>
      </c>
      <c r="F1378" s="2">
        <v>137</v>
      </c>
      <c r="G1378" s="2">
        <v>582</v>
      </c>
      <c r="H1378" s="4">
        <f t="shared" si="308"/>
        <v>1092.5</v>
      </c>
      <c r="I1378" s="2">
        <v>53</v>
      </c>
      <c r="J1378" s="4">
        <f t="shared" si="309"/>
        <v>95</v>
      </c>
      <c r="K1378" s="3">
        <v>714679</v>
      </c>
      <c r="L1378" s="3">
        <f t="shared" si="305"/>
        <v>571085</v>
      </c>
      <c r="M1378" s="3">
        <v>143594</v>
      </c>
      <c r="N1378" s="3">
        <f t="shared" si="310"/>
        <v>18812.342381961746</v>
      </c>
      <c r="O1378" s="3">
        <f t="shared" si="306"/>
        <v>3933.4254953163472</v>
      </c>
      <c r="P1378" s="3">
        <f t="shared" si="307"/>
        <v>849.59427543868276</v>
      </c>
      <c r="Q1378" s="3">
        <v>5</v>
      </c>
      <c r="R1378" s="3">
        <v>3</v>
      </c>
      <c r="S1378" s="19">
        <f t="shared" si="311"/>
        <v>524.45673270884629</v>
      </c>
      <c r="T1378" s="20">
        <f t="shared" si="312"/>
        <v>0.90112840671623073</v>
      </c>
      <c r="U1378" s="20">
        <f t="shared" si="313"/>
        <v>0.48005192925294854</v>
      </c>
      <c r="V1378" s="21">
        <f t="shared" si="314"/>
        <v>0.32717201042348487</v>
      </c>
      <c r="W1378" s="26">
        <f t="shared" si="315"/>
        <v>113.2792367251577</v>
      </c>
      <c r="X1378" s="27">
        <f t="shared" si="316"/>
        <v>2.137344089153919</v>
      </c>
      <c r="Y1378" s="27">
        <f t="shared" si="317"/>
        <v>1.1924130181595547</v>
      </c>
      <c r="Z1378" s="27">
        <f t="shared" si="318"/>
        <v>0.82685574251939931</v>
      </c>
    </row>
    <row r="1379" spans="1:26" customFormat="1" ht="12.5" x14ac:dyDescent="0.25">
      <c r="A1379" s="2" t="s">
        <v>162</v>
      </c>
      <c r="B1379" t="s">
        <v>371</v>
      </c>
      <c r="C1379" t="s">
        <v>370</v>
      </c>
      <c r="D1379" s="18">
        <f>VLOOKUP(C1379,'Infected rate by state'!B:E,4,0)</f>
        <v>2.5429318796877907E-2</v>
      </c>
      <c r="E1379" s="3">
        <v>14834</v>
      </c>
      <c r="F1379" s="3">
        <v>1427</v>
      </c>
      <c r="G1379" s="3">
        <v>3059</v>
      </c>
      <c r="H1379" s="4">
        <f t="shared" si="308"/>
        <v>8946.5</v>
      </c>
      <c r="I1379" s="2">
        <v>616</v>
      </c>
      <c r="J1379" s="4">
        <f t="shared" si="309"/>
        <v>1021.5</v>
      </c>
      <c r="K1379" s="3">
        <v>4173437</v>
      </c>
      <c r="L1379" s="3">
        <f t="shared" si="305"/>
        <v>3448095</v>
      </c>
      <c r="M1379" s="3">
        <v>725342</v>
      </c>
      <c r="N1379" s="3">
        <f t="shared" si="310"/>
        <v>530638.29975842871</v>
      </c>
      <c r="O1379" s="3">
        <f t="shared" si="306"/>
        <v>109582.62960761483</v>
      </c>
      <c r="P1379" s="3">
        <f t="shared" si="307"/>
        <v>23315.379512578787</v>
      </c>
      <c r="Q1379" s="3">
        <v>5</v>
      </c>
      <c r="R1379" s="3">
        <v>3</v>
      </c>
      <c r="S1379" s="19">
        <f t="shared" si="311"/>
        <v>14611.017281015311</v>
      </c>
      <c r="T1379" s="20">
        <f t="shared" si="312"/>
        <v>4.7764031647647309</v>
      </c>
      <c r="U1379" s="20">
        <f t="shared" si="313"/>
        <v>1.6331545611149958</v>
      </c>
      <c r="V1379" s="21">
        <f t="shared" si="314"/>
        <v>0.98496813273663952</v>
      </c>
      <c r="W1379" s="26">
        <f t="shared" si="315"/>
        <v>3108.7172683438384</v>
      </c>
      <c r="X1379" s="27">
        <f t="shared" si="316"/>
        <v>5.0466189421166208</v>
      </c>
      <c r="Y1379" s="27">
        <f t="shared" si="317"/>
        <v>3.0432866063082118</v>
      </c>
      <c r="Z1379" s="27">
        <f t="shared" si="318"/>
        <v>2.1784984361204192</v>
      </c>
    </row>
    <row r="1380" spans="1:26" customFormat="1" ht="12.5" x14ac:dyDescent="0.25">
      <c r="A1380" s="2" t="s">
        <v>163</v>
      </c>
      <c r="B1380" t="s">
        <v>351</v>
      </c>
      <c r="C1380" t="s">
        <v>350</v>
      </c>
      <c r="D1380" s="18">
        <f>VLOOKUP(C1380,'Infected rate by state'!B:E,4,0)</f>
        <v>9.0315118396853012E-3</v>
      </c>
      <c r="E1380" s="2">
        <v>601</v>
      </c>
      <c r="F1380" s="2">
        <v>47</v>
      </c>
      <c r="G1380" s="2">
        <v>276</v>
      </c>
      <c r="H1380" s="4">
        <f t="shared" si="308"/>
        <v>438.5</v>
      </c>
      <c r="I1380" s="2">
        <v>18</v>
      </c>
      <c r="J1380" s="4">
        <f t="shared" si="309"/>
        <v>32.5</v>
      </c>
      <c r="K1380" s="3">
        <v>159278</v>
      </c>
      <c r="L1380" s="3">
        <f t="shared" si="305"/>
        <v>119863</v>
      </c>
      <c r="M1380" s="3">
        <v>39415</v>
      </c>
      <c r="N1380" s="3">
        <f t="shared" si="310"/>
        <v>7192.605714006977</v>
      </c>
      <c r="O1380" s="3">
        <f t="shared" si="306"/>
        <v>1535.6841792628938</v>
      </c>
      <c r="P1380" s="3">
        <f t="shared" si="307"/>
        <v>339.92588860650159</v>
      </c>
      <c r="Q1380" s="3">
        <v>5</v>
      </c>
      <c r="R1380" s="3">
        <v>3</v>
      </c>
      <c r="S1380" s="19">
        <f t="shared" si="311"/>
        <v>204.75789056838585</v>
      </c>
      <c r="T1380" s="20">
        <f t="shared" si="312"/>
        <v>0.7418764151028473</v>
      </c>
      <c r="U1380" s="20">
        <f t="shared" si="313"/>
        <v>0.46695071965424367</v>
      </c>
      <c r="V1380" s="21">
        <f t="shared" si="314"/>
        <v>0.34069532540496811</v>
      </c>
      <c r="W1380" s="26">
        <f t="shared" si="315"/>
        <v>45.323451814200212</v>
      </c>
      <c r="X1380" s="27">
        <f t="shared" si="316"/>
        <v>2.517969545233345</v>
      </c>
      <c r="Y1380" s="27">
        <f t="shared" si="317"/>
        <v>1.3945677481292373</v>
      </c>
      <c r="Z1380" s="27">
        <f t="shared" si="318"/>
        <v>0.96432876200425988</v>
      </c>
    </row>
    <row r="1381" spans="1:26" customFormat="1" ht="12.5" x14ac:dyDescent="0.25">
      <c r="A1381" s="2" t="s">
        <v>164</v>
      </c>
      <c r="B1381" t="s">
        <v>404</v>
      </c>
      <c r="C1381" t="s">
        <v>403</v>
      </c>
      <c r="D1381" s="18">
        <f>VLOOKUP(C1381,'Infected rate by state'!B:E,4,0)</f>
        <v>6.3160817769393265E-3</v>
      </c>
      <c r="E1381" s="2">
        <v>706</v>
      </c>
      <c r="F1381" s="2">
        <v>68</v>
      </c>
      <c r="G1381" s="2">
        <v>281</v>
      </c>
      <c r="H1381" s="4">
        <f t="shared" si="308"/>
        <v>493.5</v>
      </c>
      <c r="I1381" s="2">
        <v>34</v>
      </c>
      <c r="J1381" s="4">
        <f t="shared" si="309"/>
        <v>51</v>
      </c>
      <c r="K1381" s="3">
        <v>295582</v>
      </c>
      <c r="L1381" s="3">
        <f t="shared" si="305"/>
        <v>224812</v>
      </c>
      <c r="M1381" s="3">
        <v>70770</v>
      </c>
      <c r="N1381" s="3">
        <f t="shared" si="310"/>
        <v>9334.6004189563992</v>
      </c>
      <c r="O1381" s="3">
        <f t="shared" si="306"/>
        <v>1985.8939055948638</v>
      </c>
      <c r="P1381" s="3">
        <f t="shared" si="307"/>
        <v>437.77511883265208</v>
      </c>
      <c r="Q1381" s="3">
        <v>5</v>
      </c>
      <c r="R1381" s="3">
        <v>3</v>
      </c>
      <c r="S1381" s="19">
        <f t="shared" si="311"/>
        <v>264.78585407931519</v>
      </c>
      <c r="T1381" s="20">
        <f t="shared" si="312"/>
        <v>0.94229841309364837</v>
      </c>
      <c r="U1381" s="20">
        <f t="shared" si="313"/>
        <v>0.53654681677672789</v>
      </c>
      <c r="V1381" s="21">
        <f t="shared" si="314"/>
        <v>0.37505078481489401</v>
      </c>
      <c r="W1381" s="26">
        <f t="shared" si="315"/>
        <v>58.37001584435361</v>
      </c>
      <c r="X1381" s="27">
        <f t="shared" si="316"/>
        <v>1.7167651718927532</v>
      </c>
      <c r="Y1381" s="27">
        <f t="shared" si="317"/>
        <v>1.1445101145951688</v>
      </c>
      <c r="Z1381" s="27">
        <f t="shared" si="318"/>
        <v>0.85838258594637662</v>
      </c>
    </row>
    <row r="1382" spans="1:26" customFormat="1" ht="12.5" x14ac:dyDescent="0.25">
      <c r="A1382" s="2" t="s">
        <v>165</v>
      </c>
      <c r="B1382" t="s">
        <v>337</v>
      </c>
      <c r="C1382" t="s">
        <v>336</v>
      </c>
      <c r="D1382" s="18">
        <f>VLOOKUP(C1382,'Infected rate by state'!B:E,4,0)</f>
        <v>1.1933809905095205E-2</v>
      </c>
      <c r="E1382" s="2">
        <v>470</v>
      </c>
      <c r="F1382" s="2">
        <v>18</v>
      </c>
      <c r="G1382" s="2">
        <v>239</v>
      </c>
      <c r="H1382" s="4">
        <f t="shared" si="308"/>
        <v>354.5</v>
      </c>
      <c r="I1382" s="2">
        <v>6</v>
      </c>
      <c r="J1382" s="4">
        <f t="shared" si="309"/>
        <v>12</v>
      </c>
      <c r="K1382" s="3">
        <v>100326</v>
      </c>
      <c r="L1382" s="3">
        <f t="shared" si="305"/>
        <v>73489</v>
      </c>
      <c r="M1382" s="3">
        <v>26837</v>
      </c>
      <c r="N1382" s="3">
        <f t="shared" si="310"/>
        <v>5986.3570626929086</v>
      </c>
      <c r="O1382" s="3">
        <f t="shared" si="306"/>
        <v>1289.5349787125967</v>
      </c>
      <c r="P1382" s="3">
        <f t="shared" si="307"/>
        <v>288.32784648660959</v>
      </c>
      <c r="Q1382" s="3">
        <v>5</v>
      </c>
      <c r="R1382" s="3">
        <v>3</v>
      </c>
      <c r="S1382" s="19">
        <f t="shared" si="311"/>
        <v>171.93799716167956</v>
      </c>
      <c r="T1382" s="20">
        <f t="shared" si="312"/>
        <v>0.71940584586476808</v>
      </c>
      <c r="U1382" s="20">
        <f t="shared" si="313"/>
        <v>0.48501550680304528</v>
      </c>
      <c r="V1382" s="21">
        <f t="shared" si="314"/>
        <v>0.36582552587591394</v>
      </c>
      <c r="W1382" s="26">
        <f t="shared" si="315"/>
        <v>38.443712864881277</v>
      </c>
      <c r="X1382" s="27">
        <f t="shared" si="316"/>
        <v>6.4072854774802126</v>
      </c>
      <c r="Y1382" s="27">
        <f t="shared" si="317"/>
        <v>3.2036427387401063</v>
      </c>
      <c r="Z1382" s="27">
        <f t="shared" si="318"/>
        <v>2.1357618258267377</v>
      </c>
    </row>
    <row r="1383" spans="1:26" customFormat="1" ht="12.5" x14ac:dyDescent="0.25">
      <c r="A1383" s="2" t="s">
        <v>166</v>
      </c>
      <c r="B1383" t="s">
        <v>393</v>
      </c>
      <c r="C1383" t="s">
        <v>392</v>
      </c>
      <c r="D1383" s="18">
        <f>VLOOKUP(C1383,'Infected rate by state'!B:E,4,0)</f>
        <v>7.5097590818065515E-3</v>
      </c>
      <c r="E1383" s="3">
        <v>1938</v>
      </c>
      <c r="F1383" s="2">
        <v>350</v>
      </c>
      <c r="G1383" s="2">
        <v>849</v>
      </c>
      <c r="H1383" s="4">
        <f t="shared" si="308"/>
        <v>1393.5</v>
      </c>
      <c r="I1383" s="2">
        <v>133</v>
      </c>
      <c r="J1383" s="4">
        <f t="shared" si="309"/>
        <v>241.5</v>
      </c>
      <c r="K1383" s="3">
        <v>486579</v>
      </c>
      <c r="L1383" s="3">
        <f t="shared" si="305"/>
        <v>412546</v>
      </c>
      <c r="M1383" s="3">
        <v>74033</v>
      </c>
      <c r="N1383" s="3">
        <f t="shared" si="310"/>
        <v>18270.455321331749</v>
      </c>
      <c r="O1383" s="3">
        <f t="shared" si="306"/>
        <v>3735.4722582521399</v>
      </c>
      <c r="P1383" s="3">
        <f t="shared" si="307"/>
        <v>784.9346707703894</v>
      </c>
      <c r="Q1383" s="3">
        <v>5</v>
      </c>
      <c r="R1383" s="3">
        <v>3</v>
      </c>
      <c r="S1383" s="19">
        <f t="shared" si="311"/>
        <v>498.062967766952</v>
      </c>
      <c r="T1383" s="20">
        <f t="shared" si="312"/>
        <v>0.58664660514364197</v>
      </c>
      <c r="U1383" s="20">
        <f t="shared" si="313"/>
        <v>0.35741870668600789</v>
      </c>
      <c r="V1383" s="21">
        <f t="shared" si="314"/>
        <v>0.25699843538026418</v>
      </c>
      <c r="W1383" s="26">
        <f t="shared" si="315"/>
        <v>104.65795610271859</v>
      </c>
      <c r="X1383" s="27">
        <f t="shared" si="316"/>
        <v>0.78690192558435024</v>
      </c>
      <c r="Y1383" s="27">
        <f t="shared" si="317"/>
        <v>0.43336627785804799</v>
      </c>
      <c r="Z1383" s="27">
        <f t="shared" si="318"/>
        <v>0.29902273172205313</v>
      </c>
    </row>
    <row r="1384" spans="1:26" customFormat="1" ht="12.5" x14ac:dyDescent="0.25">
      <c r="A1384" s="2" t="s">
        <v>167</v>
      </c>
      <c r="B1384" t="s">
        <v>381</v>
      </c>
      <c r="C1384" t="s">
        <v>380</v>
      </c>
      <c r="D1384" s="18">
        <f>VLOOKUP(C1384,'Infected rate by state'!B:E,4,0)</f>
        <v>2.6094721185018687E-3</v>
      </c>
      <c r="E1384" s="2">
        <v>855</v>
      </c>
      <c r="F1384" s="2">
        <v>72</v>
      </c>
      <c r="G1384" s="2">
        <v>369</v>
      </c>
      <c r="H1384" s="4">
        <f t="shared" si="308"/>
        <v>612</v>
      </c>
      <c r="I1384" s="2">
        <v>25</v>
      </c>
      <c r="J1384" s="4">
        <f t="shared" si="309"/>
        <v>48.5</v>
      </c>
      <c r="K1384" s="3">
        <v>351154</v>
      </c>
      <c r="L1384" s="3">
        <f t="shared" si="305"/>
        <v>255589</v>
      </c>
      <c r="M1384" s="3">
        <v>95565</v>
      </c>
      <c r="N1384" s="3">
        <f t="shared" si="310"/>
        <v>4581.6328615020266</v>
      </c>
      <c r="O1384" s="3">
        <f t="shared" si="306"/>
        <v>988.96299011258475</v>
      </c>
      <c r="P1384" s="3">
        <f t="shared" si="307"/>
        <v>221.63082907776749</v>
      </c>
      <c r="Q1384" s="3">
        <v>5</v>
      </c>
      <c r="R1384" s="3">
        <v>3</v>
      </c>
      <c r="S1384" s="19">
        <f t="shared" si="311"/>
        <v>131.86173201501131</v>
      </c>
      <c r="T1384" s="20">
        <f t="shared" si="312"/>
        <v>0.35734886724935316</v>
      </c>
      <c r="U1384" s="20">
        <f t="shared" si="313"/>
        <v>0.21546034642975706</v>
      </c>
      <c r="V1384" s="21">
        <f t="shared" si="314"/>
        <v>0.15422424797077347</v>
      </c>
      <c r="W1384" s="26">
        <f t="shared" si="315"/>
        <v>29.550777210368999</v>
      </c>
      <c r="X1384" s="27">
        <f t="shared" si="316"/>
        <v>1.18203108841476</v>
      </c>
      <c r="Y1384" s="27">
        <f t="shared" si="317"/>
        <v>0.60929437547152576</v>
      </c>
      <c r="Z1384" s="27">
        <f t="shared" si="318"/>
        <v>0.41042746125512497</v>
      </c>
    </row>
    <row r="1385" spans="1:26" customFormat="1" ht="12.5" x14ac:dyDescent="0.25">
      <c r="A1385" s="2" t="s">
        <v>168</v>
      </c>
      <c r="B1385" t="s">
        <v>333</v>
      </c>
      <c r="C1385" t="s">
        <v>332</v>
      </c>
      <c r="D1385" s="18">
        <f>VLOOKUP(C1385,'Infected rate by state'!B:E,4,0)</f>
        <v>1.4486816526494731E-2</v>
      </c>
      <c r="E1385" s="3">
        <v>2902</v>
      </c>
      <c r="F1385" s="2">
        <v>334</v>
      </c>
      <c r="G1385" s="3">
        <v>1122</v>
      </c>
      <c r="H1385" s="4">
        <f t="shared" si="308"/>
        <v>2012</v>
      </c>
      <c r="I1385" s="2">
        <v>137</v>
      </c>
      <c r="J1385" s="4">
        <f t="shared" si="309"/>
        <v>235.5</v>
      </c>
      <c r="K1385" s="3">
        <v>1031510</v>
      </c>
      <c r="L1385" s="3">
        <f t="shared" si="305"/>
        <v>846306</v>
      </c>
      <c r="M1385" s="3">
        <v>185204</v>
      </c>
      <c r="N1385" s="3">
        <f t="shared" si="310"/>
        <v>74716.480576222908</v>
      </c>
      <c r="O1385" s="3">
        <f t="shared" si="306"/>
        <v>15470.564084269494</v>
      </c>
      <c r="P1385" s="3">
        <f t="shared" si="307"/>
        <v>3302.285139779543</v>
      </c>
      <c r="Q1385" s="3">
        <v>5</v>
      </c>
      <c r="R1385" s="3">
        <v>3</v>
      </c>
      <c r="S1385" s="19">
        <f t="shared" si="311"/>
        <v>2062.7418779025993</v>
      </c>
      <c r="T1385" s="20">
        <f t="shared" si="312"/>
        <v>1.8384508715709442</v>
      </c>
      <c r="U1385" s="20">
        <f t="shared" si="313"/>
        <v>1.0252196212239559</v>
      </c>
      <c r="V1385" s="21">
        <f t="shared" si="314"/>
        <v>0.71080009576243941</v>
      </c>
      <c r="W1385" s="26">
        <f t="shared" si="315"/>
        <v>440.30468530393904</v>
      </c>
      <c r="X1385" s="27">
        <f t="shared" si="316"/>
        <v>3.2139028124375111</v>
      </c>
      <c r="Y1385" s="27">
        <f t="shared" si="317"/>
        <v>1.8696589609509089</v>
      </c>
      <c r="Z1385" s="27">
        <f t="shared" si="318"/>
        <v>1.3182775009099972</v>
      </c>
    </row>
    <row r="1386" spans="1:26" customFormat="1" ht="12.5" x14ac:dyDescent="0.25">
      <c r="A1386" s="2" t="s">
        <v>169</v>
      </c>
      <c r="B1386" t="s">
        <v>391</v>
      </c>
      <c r="C1386" t="s">
        <v>390</v>
      </c>
      <c r="D1386" s="18">
        <f>VLOOKUP(C1386,'Infected rate by state'!B:E,4,0)</f>
        <v>8.0848590084330874E-3</v>
      </c>
      <c r="E1386" s="3">
        <v>5054</v>
      </c>
      <c r="F1386" s="2">
        <v>543</v>
      </c>
      <c r="G1386" s="3">
        <v>2045</v>
      </c>
      <c r="H1386" s="4">
        <f t="shared" si="308"/>
        <v>3549.5</v>
      </c>
      <c r="I1386" s="2">
        <v>139</v>
      </c>
      <c r="J1386" s="4">
        <f t="shared" si="309"/>
        <v>341</v>
      </c>
      <c r="K1386" s="3">
        <v>1366198</v>
      </c>
      <c r="L1386" s="3">
        <f t="shared" si="305"/>
        <v>1119890</v>
      </c>
      <c r="M1386" s="3">
        <v>246308</v>
      </c>
      <c r="N1386" s="3">
        <f t="shared" si="310"/>
        <v>55227.591038016333</v>
      </c>
      <c r="O1386" s="3">
        <f t="shared" si="306"/>
        <v>11439.140887231442</v>
      </c>
      <c r="P1386" s="3">
        <f t="shared" si="307"/>
        <v>2442.7689460447696</v>
      </c>
      <c r="Q1386" s="3">
        <v>5</v>
      </c>
      <c r="R1386" s="3">
        <v>3</v>
      </c>
      <c r="S1386" s="19">
        <f t="shared" si="311"/>
        <v>1525.2187849641923</v>
      </c>
      <c r="T1386" s="20">
        <f t="shared" si="312"/>
        <v>0.74582825670620656</v>
      </c>
      <c r="U1386" s="20">
        <f t="shared" si="313"/>
        <v>0.42969961542870611</v>
      </c>
      <c r="V1386" s="21">
        <f t="shared" si="314"/>
        <v>0.30178448455959483</v>
      </c>
      <c r="W1386" s="26">
        <f t="shared" si="315"/>
        <v>325.70252613930262</v>
      </c>
      <c r="X1386" s="27">
        <f t="shared" si="316"/>
        <v>2.3431836412899467</v>
      </c>
      <c r="Y1386" s="27">
        <f t="shared" si="317"/>
        <v>0.9551393728425297</v>
      </c>
      <c r="Z1386" s="27">
        <f t="shared" si="318"/>
        <v>0.59982049012762917</v>
      </c>
    </row>
    <row r="1387" spans="1:26" customFormat="1" ht="12.5" x14ac:dyDescent="0.25">
      <c r="A1387" s="2" t="s">
        <v>170</v>
      </c>
      <c r="B1387" t="s">
        <v>355</v>
      </c>
      <c r="C1387" t="s">
        <v>354</v>
      </c>
      <c r="D1387" s="18">
        <f>VLOOKUP(C1387,'Infected rate by state'!B:E,4,0)</f>
        <v>1.1948400031748969E-2</v>
      </c>
      <c r="E1387" s="3">
        <v>1117</v>
      </c>
      <c r="F1387" s="2">
        <v>57</v>
      </c>
      <c r="G1387" s="2">
        <v>445</v>
      </c>
      <c r="H1387" s="4">
        <f t="shared" si="308"/>
        <v>781</v>
      </c>
      <c r="I1387" s="2">
        <v>19</v>
      </c>
      <c r="J1387" s="4">
        <f t="shared" si="309"/>
        <v>38</v>
      </c>
      <c r="K1387" s="3">
        <v>148060</v>
      </c>
      <c r="L1387" s="3">
        <f t="shared" si="305"/>
        <v>115720</v>
      </c>
      <c r="M1387" s="3">
        <v>32340</v>
      </c>
      <c r="N1387" s="3">
        <f t="shared" si="310"/>
        <v>8845.4005435037616</v>
      </c>
      <c r="O1387" s="3">
        <f t="shared" si="306"/>
        <v>1864.1714503534263</v>
      </c>
      <c r="P1387" s="3">
        <f t="shared" si="307"/>
        <v>406.45469808002053</v>
      </c>
      <c r="Q1387" s="3">
        <v>5</v>
      </c>
      <c r="R1387" s="3">
        <v>3</v>
      </c>
      <c r="S1387" s="19">
        <f t="shared" si="311"/>
        <v>248.55619338045685</v>
      </c>
      <c r="T1387" s="20">
        <f t="shared" si="312"/>
        <v>0.55855324355158842</v>
      </c>
      <c r="U1387" s="20">
        <f t="shared" si="313"/>
        <v>0.31825376873297934</v>
      </c>
      <c r="V1387" s="21">
        <f t="shared" si="314"/>
        <v>0.22252121162082081</v>
      </c>
      <c r="W1387" s="26">
        <f t="shared" si="315"/>
        <v>54.19395974400274</v>
      </c>
      <c r="X1387" s="27">
        <f t="shared" si="316"/>
        <v>2.8523136707369865</v>
      </c>
      <c r="Y1387" s="27">
        <f t="shared" si="317"/>
        <v>1.4261568353684932</v>
      </c>
      <c r="Z1387" s="27">
        <f t="shared" si="318"/>
        <v>0.95077122357899546</v>
      </c>
    </row>
    <row r="1388" spans="1:26" customFormat="1" ht="12.5" x14ac:dyDescent="0.25">
      <c r="A1388" s="2" t="s">
        <v>171</v>
      </c>
      <c r="B1388" t="s">
        <v>311</v>
      </c>
      <c r="C1388" t="s">
        <v>310</v>
      </c>
      <c r="D1388" s="18">
        <f>VLOOKUP(C1388,'Infected rate by state'!B:E,4,0)</f>
        <v>1.4327212443359898E-2</v>
      </c>
      <c r="E1388" s="3">
        <v>2091</v>
      </c>
      <c r="F1388" s="2">
        <v>291</v>
      </c>
      <c r="G1388" s="2">
        <v>648</v>
      </c>
      <c r="H1388" s="4">
        <f t="shared" si="308"/>
        <v>1369.5</v>
      </c>
      <c r="I1388" s="2">
        <v>108</v>
      </c>
      <c r="J1388" s="4">
        <f t="shared" si="309"/>
        <v>199.5</v>
      </c>
      <c r="K1388" s="3">
        <v>1135619</v>
      </c>
      <c r="L1388" s="3">
        <f t="shared" si="305"/>
        <v>922881</v>
      </c>
      <c r="M1388" s="3">
        <v>212738</v>
      </c>
      <c r="N1388" s="3">
        <f t="shared" si="310"/>
        <v>81351.273338579616</v>
      </c>
      <c r="O1388" s="3">
        <f t="shared" si="306"/>
        <v>16904.51463169849</v>
      </c>
      <c r="P1388" s="3">
        <f t="shared" si="307"/>
        <v>3624.0920059575992</v>
      </c>
      <c r="Q1388" s="3">
        <v>5</v>
      </c>
      <c r="R1388" s="3">
        <v>3</v>
      </c>
      <c r="S1388" s="19">
        <f t="shared" si="311"/>
        <v>2253.9352842264652</v>
      </c>
      <c r="T1388" s="20">
        <f t="shared" si="312"/>
        <v>3.4782951917075082</v>
      </c>
      <c r="U1388" s="20">
        <f t="shared" si="313"/>
        <v>1.6458088968429829</v>
      </c>
      <c r="V1388" s="21">
        <f t="shared" si="314"/>
        <v>1.0779221827960139</v>
      </c>
      <c r="W1388" s="26">
        <f t="shared" si="315"/>
        <v>483.21226746101325</v>
      </c>
      <c r="X1388" s="27">
        <f t="shared" si="316"/>
        <v>4.4741876616760488</v>
      </c>
      <c r="Y1388" s="27">
        <f t="shared" si="317"/>
        <v>2.4221166288772595</v>
      </c>
      <c r="Z1388" s="27">
        <f t="shared" si="318"/>
        <v>1.6605232558797707</v>
      </c>
    </row>
    <row r="1389" spans="1:26" customFormat="1" ht="12.5" x14ac:dyDescent="0.25">
      <c r="A1389" s="2" t="s">
        <v>172</v>
      </c>
      <c r="B1389" t="s">
        <v>343</v>
      </c>
      <c r="C1389" t="s">
        <v>342</v>
      </c>
      <c r="D1389" s="18">
        <f>VLOOKUP(C1389,'Infected rate by state'!B:E,4,0)</f>
        <v>1.6300221488851765E-2</v>
      </c>
      <c r="E1389" s="2">
        <v>857</v>
      </c>
      <c r="F1389" s="2">
        <v>111</v>
      </c>
      <c r="G1389" s="2">
        <v>406</v>
      </c>
      <c r="H1389" s="4">
        <f t="shared" si="308"/>
        <v>631.5</v>
      </c>
      <c r="I1389" s="2">
        <v>44</v>
      </c>
      <c r="J1389" s="4">
        <f t="shared" si="309"/>
        <v>77.5</v>
      </c>
      <c r="K1389" s="3">
        <v>366346</v>
      </c>
      <c r="L1389" s="3">
        <f t="shared" si="305"/>
        <v>290129</v>
      </c>
      <c r="M1389" s="3">
        <v>76217</v>
      </c>
      <c r="N1389" s="3">
        <f t="shared" si="310"/>
        <v>29857.604707774444</v>
      </c>
      <c r="O1389" s="3">
        <f t="shared" si="306"/>
        <v>6263.0630355546564</v>
      </c>
      <c r="P1389" s="3">
        <f t="shared" si="307"/>
        <v>1358.0103527148235</v>
      </c>
      <c r="Q1389" s="3">
        <v>5</v>
      </c>
      <c r="R1389" s="3">
        <v>3</v>
      </c>
      <c r="S1389" s="19">
        <f t="shared" si="311"/>
        <v>835.07507140728751</v>
      </c>
      <c r="T1389" s="20">
        <f t="shared" si="312"/>
        <v>2.0568351512494765</v>
      </c>
      <c r="U1389" s="20">
        <f t="shared" si="313"/>
        <v>1.3223674923314133</v>
      </c>
      <c r="V1389" s="21">
        <f t="shared" si="314"/>
        <v>0.97441665275062717</v>
      </c>
      <c r="W1389" s="26">
        <f t="shared" si="315"/>
        <v>181.06804702864312</v>
      </c>
      <c r="X1389" s="27">
        <f t="shared" si="316"/>
        <v>4.1151828870146163</v>
      </c>
      <c r="Y1389" s="27">
        <f t="shared" si="317"/>
        <v>2.3363618971437821</v>
      </c>
      <c r="Z1389" s="27">
        <f t="shared" si="318"/>
        <v>1.6312436669247128</v>
      </c>
    </row>
    <row r="1390" spans="1:26" customFormat="1" ht="12.5" x14ac:dyDescent="0.25">
      <c r="A1390" s="2" t="s">
        <v>173</v>
      </c>
      <c r="B1390" t="s">
        <v>325</v>
      </c>
      <c r="C1390" t="s">
        <v>324</v>
      </c>
      <c r="D1390" s="18">
        <f>VLOOKUP(C1390,'Infected rate by state'!B:E,4,0)</f>
        <v>8.9298079160438481E-3</v>
      </c>
      <c r="E1390" s="3">
        <v>9139</v>
      </c>
      <c r="F1390" s="2">
        <v>981</v>
      </c>
      <c r="G1390" s="3">
        <v>2952</v>
      </c>
      <c r="H1390" s="4">
        <f t="shared" si="308"/>
        <v>6045.5</v>
      </c>
      <c r="I1390" s="2">
        <v>280</v>
      </c>
      <c r="J1390" s="4">
        <f t="shared" si="309"/>
        <v>630.5</v>
      </c>
      <c r="K1390" s="3">
        <v>2741481</v>
      </c>
      <c r="L1390" s="3">
        <f t="shared" si="305"/>
        <v>2215085</v>
      </c>
      <c r="M1390" s="3">
        <v>526396</v>
      </c>
      <c r="N1390" s="3">
        <f t="shared" si="310"/>
        <v>122404.49367741903</v>
      </c>
      <c r="O1390" s="3">
        <f t="shared" si="306"/>
        <v>25489.64600340218</v>
      </c>
      <c r="P1390" s="3">
        <f t="shared" si="307"/>
        <v>5478.7909420878223</v>
      </c>
      <c r="Q1390" s="3">
        <v>5</v>
      </c>
      <c r="R1390" s="3">
        <v>3</v>
      </c>
      <c r="S1390" s="19">
        <f t="shared" si="311"/>
        <v>3398.6194671202907</v>
      </c>
      <c r="T1390" s="20">
        <f t="shared" si="312"/>
        <v>1.1512938574255727</v>
      </c>
      <c r="U1390" s="20">
        <f t="shared" si="313"/>
        <v>0.56217342934749659</v>
      </c>
      <c r="V1390" s="21">
        <f t="shared" si="314"/>
        <v>0.37188089146736958</v>
      </c>
      <c r="W1390" s="26">
        <f t="shared" si="315"/>
        <v>730.50545894504296</v>
      </c>
      <c r="X1390" s="27">
        <f t="shared" si="316"/>
        <v>2.6089480676608678</v>
      </c>
      <c r="Y1390" s="27">
        <f t="shared" si="317"/>
        <v>1.15861294043623</v>
      </c>
      <c r="Z1390" s="27">
        <f t="shared" si="318"/>
        <v>0.74465388271665944</v>
      </c>
    </row>
    <row r="1391" spans="1:26" customFormat="1" ht="12.5" x14ac:dyDescent="0.25">
      <c r="A1391" s="2" t="s">
        <v>174</v>
      </c>
      <c r="B1391" t="s">
        <v>404</v>
      </c>
      <c r="C1391" t="s">
        <v>403</v>
      </c>
      <c r="D1391" s="18">
        <f>VLOOKUP(C1391,'Infected rate by state'!B:E,4,0)</f>
        <v>6.3160817769393265E-3</v>
      </c>
      <c r="E1391" s="3">
        <v>5263</v>
      </c>
      <c r="F1391" s="2">
        <v>818</v>
      </c>
      <c r="G1391" s="3">
        <v>2207</v>
      </c>
      <c r="H1391" s="4">
        <f t="shared" si="308"/>
        <v>3735</v>
      </c>
      <c r="I1391" s="2">
        <v>323</v>
      </c>
      <c r="J1391" s="4">
        <f t="shared" si="309"/>
        <v>570.5</v>
      </c>
      <c r="K1391" s="3">
        <v>2079205</v>
      </c>
      <c r="L1391" s="3">
        <f t="shared" si="305"/>
        <v>1698561</v>
      </c>
      <c r="M1391" s="3">
        <v>380644</v>
      </c>
      <c r="N1391" s="3">
        <f t="shared" si="310"/>
        <v>65662.144055105658</v>
      </c>
      <c r="O1391" s="3">
        <f t="shared" si="306"/>
        <v>13617.792220623189</v>
      </c>
      <c r="P1391" s="3">
        <f t="shared" si="307"/>
        <v>2912.5456818830557</v>
      </c>
      <c r="Q1391" s="3">
        <v>5</v>
      </c>
      <c r="R1391" s="3">
        <v>3</v>
      </c>
      <c r="S1391" s="19">
        <f t="shared" si="311"/>
        <v>1815.7056294164252</v>
      </c>
      <c r="T1391" s="20">
        <f t="shared" si="312"/>
        <v>0.82270304912388992</v>
      </c>
      <c r="U1391" s="20">
        <f t="shared" si="313"/>
        <v>0.48613269863893577</v>
      </c>
      <c r="V1391" s="21">
        <f t="shared" si="314"/>
        <v>0.34499441942170345</v>
      </c>
      <c r="W1391" s="26">
        <f t="shared" si="315"/>
        <v>388.33942425107409</v>
      </c>
      <c r="X1391" s="27">
        <f t="shared" si="316"/>
        <v>1.202289239167412</v>
      </c>
      <c r="Y1391" s="27">
        <f t="shared" si="317"/>
        <v>0.68070013015087483</v>
      </c>
      <c r="Z1391" s="27">
        <f t="shared" si="318"/>
        <v>0.47474257243407592</v>
      </c>
    </row>
    <row r="1392" spans="1:26" customFormat="1" ht="12.5" x14ac:dyDescent="0.25">
      <c r="A1392" s="2" t="s">
        <v>175</v>
      </c>
      <c r="B1392" t="s">
        <v>353</v>
      </c>
      <c r="C1392" t="s">
        <v>352</v>
      </c>
      <c r="D1392" s="18">
        <f>VLOOKUP(C1392,'Infected rate by state'!B:E,4,0)</f>
        <v>8.4257771266714378E-3</v>
      </c>
      <c r="E1392" s="3">
        <v>6954</v>
      </c>
      <c r="F1392" s="2">
        <v>612</v>
      </c>
      <c r="G1392" s="3">
        <v>2458</v>
      </c>
      <c r="H1392" s="4">
        <f t="shared" si="308"/>
        <v>4706</v>
      </c>
      <c r="I1392" s="2">
        <v>238</v>
      </c>
      <c r="J1392" s="4">
        <f t="shared" si="309"/>
        <v>425</v>
      </c>
      <c r="K1392" s="3">
        <v>2570355</v>
      </c>
      <c r="L1392" s="3">
        <f t="shared" si="305"/>
        <v>2092084</v>
      </c>
      <c r="M1392" s="3">
        <v>478271</v>
      </c>
      <c r="N1392" s="3">
        <f t="shared" si="310"/>
        <v>108286.19183212782</v>
      </c>
      <c r="O1392" s="3">
        <f t="shared" si="306"/>
        <v>22488.533752875665</v>
      </c>
      <c r="P1392" s="3">
        <f t="shared" si="307"/>
        <v>4817.8525192997013</v>
      </c>
      <c r="Q1392" s="3">
        <v>5</v>
      </c>
      <c r="R1392" s="3">
        <v>3</v>
      </c>
      <c r="S1392" s="19">
        <f t="shared" si="311"/>
        <v>2998.4711670500888</v>
      </c>
      <c r="T1392" s="20">
        <f t="shared" si="312"/>
        <v>1.2198824926973511</v>
      </c>
      <c r="U1392" s="20">
        <f t="shared" si="313"/>
        <v>0.63715919401829335</v>
      </c>
      <c r="V1392" s="21">
        <f t="shared" si="314"/>
        <v>0.43118653538252644</v>
      </c>
      <c r="W1392" s="26">
        <f t="shared" si="315"/>
        <v>642.38033590662678</v>
      </c>
      <c r="X1392" s="27">
        <f t="shared" si="316"/>
        <v>2.6990770416244825</v>
      </c>
      <c r="Y1392" s="27">
        <f t="shared" si="317"/>
        <v>1.51148314330971</v>
      </c>
      <c r="Z1392" s="27">
        <f t="shared" si="318"/>
        <v>1.0496410717428541</v>
      </c>
    </row>
    <row r="1393" spans="1:26" customFormat="1" ht="12.5" x14ac:dyDescent="0.25">
      <c r="A1393" s="2" t="s">
        <v>176</v>
      </c>
      <c r="B1393" t="s">
        <v>375</v>
      </c>
      <c r="C1393" t="s">
        <v>374</v>
      </c>
      <c r="D1393" s="18">
        <f>VLOOKUP(C1393,'Infected rate by state'!B:E,4,0)</f>
        <v>6.2179748494527662E-3</v>
      </c>
      <c r="E1393" s="2">
        <v>916</v>
      </c>
      <c r="F1393" s="2">
        <v>19</v>
      </c>
      <c r="G1393" s="2">
        <v>384</v>
      </c>
      <c r="H1393" s="4">
        <f t="shared" si="308"/>
        <v>650</v>
      </c>
      <c r="I1393" s="2">
        <v>9</v>
      </c>
      <c r="J1393" s="4">
        <f t="shared" si="309"/>
        <v>14</v>
      </c>
      <c r="K1393" s="3">
        <v>112434</v>
      </c>
      <c r="L1393" s="3">
        <f t="shared" si="305"/>
        <v>93131</v>
      </c>
      <c r="M1393" s="3">
        <v>19303</v>
      </c>
      <c r="N1393" s="3">
        <f t="shared" si="310"/>
        <v>3495.5589211168617</v>
      </c>
      <c r="O1393" s="3">
        <f t="shared" si="306"/>
        <v>721.16834005872249</v>
      </c>
      <c r="P1393" s="3">
        <f t="shared" si="307"/>
        <v>153.25544275335022</v>
      </c>
      <c r="Q1393" s="3">
        <v>5</v>
      </c>
      <c r="R1393" s="3">
        <v>3</v>
      </c>
      <c r="S1393" s="19">
        <f t="shared" si="311"/>
        <v>96.155778674496332</v>
      </c>
      <c r="T1393" s="20">
        <f t="shared" si="312"/>
        <v>0.25040567363150085</v>
      </c>
      <c r="U1393" s="20">
        <f t="shared" si="313"/>
        <v>0.14793196719153281</v>
      </c>
      <c r="V1393" s="21">
        <f t="shared" si="314"/>
        <v>0.10497355750490867</v>
      </c>
      <c r="W1393" s="26">
        <f t="shared" si="315"/>
        <v>20.434059033780031</v>
      </c>
      <c r="X1393" s="27">
        <f t="shared" si="316"/>
        <v>2.2704510037533367</v>
      </c>
      <c r="Y1393" s="27">
        <f t="shared" si="317"/>
        <v>1.4595756452700022</v>
      </c>
      <c r="Z1393" s="27">
        <f t="shared" si="318"/>
        <v>1.0754767912515806</v>
      </c>
    </row>
    <row r="1394" spans="1:26" customFormat="1" ht="12.5" x14ac:dyDescent="0.25">
      <c r="A1394" s="2" t="s">
        <v>177</v>
      </c>
      <c r="B1394" t="s">
        <v>359</v>
      </c>
      <c r="C1394" t="s">
        <v>358</v>
      </c>
      <c r="D1394" s="18">
        <f>VLOOKUP(C1394,'Infected rate by state'!B:E,4,0)</f>
        <v>1.188659468272998E-3</v>
      </c>
      <c r="E1394" s="3">
        <v>1002</v>
      </c>
      <c r="F1394" s="2">
        <v>79</v>
      </c>
      <c r="G1394" s="2">
        <v>455</v>
      </c>
      <c r="H1394" s="4">
        <f t="shared" si="308"/>
        <v>728.5</v>
      </c>
      <c r="I1394" s="2">
        <v>39</v>
      </c>
      <c r="J1394" s="4">
        <f t="shared" si="309"/>
        <v>59</v>
      </c>
      <c r="K1394" s="3">
        <v>315091</v>
      </c>
      <c r="L1394" s="3">
        <f t="shared" si="305"/>
        <v>240789</v>
      </c>
      <c r="M1394" s="3">
        <v>74302</v>
      </c>
      <c r="N1394" s="3">
        <f t="shared" si="310"/>
        <v>1872.679502588036</v>
      </c>
      <c r="O1394" s="3">
        <f t="shared" si="306"/>
        <v>397.76099900224648</v>
      </c>
      <c r="P1394" s="3">
        <f t="shared" si="307"/>
        <v>87.519839488948477</v>
      </c>
      <c r="Q1394" s="3">
        <v>5</v>
      </c>
      <c r="R1394" s="3">
        <v>3</v>
      </c>
      <c r="S1394" s="19">
        <f t="shared" si="311"/>
        <v>53.034799866966196</v>
      </c>
      <c r="T1394" s="20">
        <f t="shared" si="312"/>
        <v>0.11655999970761802</v>
      </c>
      <c r="U1394" s="20">
        <f t="shared" si="313"/>
        <v>7.2799999817386676E-2</v>
      </c>
      <c r="V1394" s="21">
        <f t="shared" si="314"/>
        <v>5.2928941983000195E-2</v>
      </c>
      <c r="W1394" s="26">
        <f t="shared" si="315"/>
        <v>11.669311931859797</v>
      </c>
      <c r="X1394" s="27">
        <f t="shared" si="316"/>
        <v>0.29921312645794351</v>
      </c>
      <c r="Y1394" s="27">
        <f t="shared" si="317"/>
        <v>0.19778494799762367</v>
      </c>
      <c r="Z1394" s="27">
        <f t="shared" si="318"/>
        <v>0.14771280926404806</v>
      </c>
    </row>
    <row r="1395" spans="1:26" customFormat="1" ht="12.5" x14ac:dyDescent="0.25">
      <c r="A1395" s="2" t="s">
        <v>178</v>
      </c>
      <c r="B1395" t="s">
        <v>307</v>
      </c>
      <c r="C1395" t="s">
        <v>306</v>
      </c>
      <c r="D1395" s="18">
        <f>VLOOKUP(C1395,'Infected rate by state'!B:E,4,0)</f>
        <v>1.0017032509739916E-2</v>
      </c>
      <c r="E1395" s="3">
        <v>2066</v>
      </c>
      <c r="F1395" s="2">
        <v>282</v>
      </c>
      <c r="G1395" s="2">
        <v>695</v>
      </c>
      <c r="H1395" s="4">
        <f t="shared" si="308"/>
        <v>1380.5</v>
      </c>
      <c r="I1395" s="2">
        <v>101</v>
      </c>
      <c r="J1395" s="4">
        <f t="shared" si="309"/>
        <v>191.5</v>
      </c>
      <c r="K1395" s="3">
        <v>648957</v>
      </c>
      <c r="L1395" s="3">
        <f t="shared" si="305"/>
        <v>513730</v>
      </c>
      <c r="M1395" s="3">
        <v>135227</v>
      </c>
      <c r="N1395" s="3">
        <f t="shared" si="310"/>
        <v>32503.116832116433</v>
      </c>
      <c r="O1395" s="3">
        <f t="shared" si="306"/>
        <v>6819.0144943195564</v>
      </c>
      <c r="P1395" s="3">
        <f t="shared" si="307"/>
        <v>1478.8187866857852</v>
      </c>
      <c r="Q1395" s="3">
        <v>5</v>
      </c>
      <c r="R1395" s="3">
        <v>3</v>
      </c>
      <c r="S1395" s="19">
        <f t="shared" si="311"/>
        <v>909.20193257594087</v>
      </c>
      <c r="T1395" s="20">
        <f t="shared" si="312"/>
        <v>1.3082042195337278</v>
      </c>
      <c r="U1395" s="20">
        <f t="shared" si="313"/>
        <v>0.6586033557232458</v>
      </c>
      <c r="V1395" s="21">
        <f t="shared" si="314"/>
        <v>0.44007837975602171</v>
      </c>
      <c r="W1395" s="26">
        <f t="shared" si="315"/>
        <v>197.17583822477135</v>
      </c>
      <c r="X1395" s="27">
        <f t="shared" si="316"/>
        <v>1.9522360220274391</v>
      </c>
      <c r="Y1395" s="27">
        <f t="shared" si="317"/>
        <v>1.0296388419048113</v>
      </c>
      <c r="Z1395" s="27">
        <f t="shared" si="318"/>
        <v>0.69920510008784165</v>
      </c>
    </row>
    <row r="1396" spans="1:26" customFormat="1" ht="12.5" x14ac:dyDescent="0.25">
      <c r="A1396" s="2" t="s">
        <v>179</v>
      </c>
      <c r="B1396" t="s">
        <v>315</v>
      </c>
      <c r="C1396" t="s">
        <v>314</v>
      </c>
      <c r="D1396" s="18">
        <f>VLOOKUP(C1396,'Infected rate by state'!B:E,4,0)</f>
        <v>7.5362096948057532E-3</v>
      </c>
      <c r="E1396" s="3">
        <v>1478</v>
      </c>
      <c r="F1396" s="2">
        <v>118</v>
      </c>
      <c r="G1396" s="2">
        <v>467</v>
      </c>
      <c r="H1396" s="4">
        <f t="shared" si="308"/>
        <v>972.5</v>
      </c>
      <c r="I1396" s="2">
        <v>44</v>
      </c>
      <c r="J1396" s="4">
        <f t="shared" si="309"/>
        <v>81</v>
      </c>
      <c r="K1396" s="3">
        <v>680976</v>
      </c>
      <c r="L1396" s="3">
        <f t="shared" si="305"/>
        <v>561417</v>
      </c>
      <c r="M1396" s="3">
        <v>119559</v>
      </c>
      <c r="N1396" s="3">
        <f t="shared" si="310"/>
        <v>25659.889665650211</v>
      </c>
      <c r="O1396" s="3">
        <f t="shared" si="306"/>
        <v>5303.364341551649</v>
      </c>
      <c r="P1396" s="3">
        <f t="shared" si="307"/>
        <v>1129.5024091302114</v>
      </c>
      <c r="Q1396" s="3">
        <v>5</v>
      </c>
      <c r="R1396" s="3">
        <v>3</v>
      </c>
      <c r="S1396" s="19">
        <f t="shared" si="311"/>
        <v>707.11524554021992</v>
      </c>
      <c r="T1396" s="20">
        <f t="shared" si="312"/>
        <v>1.5141654080090363</v>
      </c>
      <c r="U1396" s="20">
        <f t="shared" si="313"/>
        <v>0.727110792329275</v>
      </c>
      <c r="V1396" s="21">
        <f t="shared" si="314"/>
        <v>0.47842709441151549</v>
      </c>
      <c r="W1396" s="26">
        <f t="shared" si="315"/>
        <v>150.60032121736151</v>
      </c>
      <c r="X1396" s="27">
        <f t="shared" si="316"/>
        <v>3.4227345731218524</v>
      </c>
      <c r="Y1396" s="27">
        <f t="shared" si="317"/>
        <v>1.8592632249056977</v>
      </c>
      <c r="Z1396" s="27">
        <f t="shared" si="318"/>
        <v>1.2762739086217076</v>
      </c>
    </row>
    <row r="1397" spans="1:26" customFormat="1" ht="12.5" x14ac:dyDescent="0.25">
      <c r="A1397" s="2" t="s">
        <v>180</v>
      </c>
      <c r="B1397" t="s">
        <v>343</v>
      </c>
      <c r="C1397" t="s">
        <v>342</v>
      </c>
      <c r="D1397" s="18">
        <f>VLOOKUP(C1397,'Infected rate by state'!B:E,4,0)</f>
        <v>1.6300221488851765E-2</v>
      </c>
      <c r="E1397" s="3">
        <v>1064</v>
      </c>
      <c r="F1397" s="2">
        <v>102</v>
      </c>
      <c r="G1397" s="2">
        <v>561</v>
      </c>
      <c r="H1397" s="4">
        <f t="shared" si="308"/>
        <v>812.5</v>
      </c>
      <c r="I1397" s="2">
        <v>36</v>
      </c>
      <c r="J1397" s="4">
        <f t="shared" si="309"/>
        <v>69</v>
      </c>
      <c r="K1397" s="3">
        <v>204787</v>
      </c>
      <c r="L1397" s="3">
        <f t="shared" si="305"/>
        <v>163717</v>
      </c>
      <c r="M1397" s="3">
        <v>41070</v>
      </c>
      <c r="N1397" s="3">
        <f t="shared" si="310"/>
        <v>16690.367290187431</v>
      </c>
      <c r="O1397" s="3">
        <f t="shared" si="306"/>
        <v>3489.1585809955045</v>
      </c>
      <c r="P1397" s="3">
        <f t="shared" si="307"/>
        <v>753.48325594714674</v>
      </c>
      <c r="Q1397" s="3">
        <v>5</v>
      </c>
      <c r="R1397" s="3">
        <v>3</v>
      </c>
      <c r="S1397" s="19">
        <f t="shared" si="311"/>
        <v>465.22114413273391</v>
      </c>
      <c r="T1397" s="20">
        <f t="shared" si="312"/>
        <v>0.82927120166262724</v>
      </c>
      <c r="U1397" s="20">
        <f t="shared" si="313"/>
        <v>0.57257986970182639</v>
      </c>
      <c r="V1397" s="21">
        <f t="shared" si="314"/>
        <v>0.43723791741798301</v>
      </c>
      <c r="W1397" s="26">
        <f t="shared" si="315"/>
        <v>100.46443412628624</v>
      </c>
      <c r="X1397" s="27">
        <f t="shared" si="316"/>
        <v>2.7906787257301731</v>
      </c>
      <c r="Y1397" s="27">
        <f t="shared" si="317"/>
        <v>1.4560062916853078</v>
      </c>
      <c r="Z1397" s="27">
        <f t="shared" si="318"/>
        <v>0.98494543261064937</v>
      </c>
    </row>
    <row r="1398" spans="1:26" customFormat="1" ht="12.5" x14ac:dyDescent="0.25">
      <c r="A1398" s="2" t="s">
        <v>181</v>
      </c>
      <c r="B1398" t="s">
        <v>307</v>
      </c>
      <c r="C1398" t="s">
        <v>306</v>
      </c>
      <c r="D1398" s="18">
        <f>VLOOKUP(C1398,'Infected rate by state'!B:E,4,0)</f>
        <v>1.0017032509739916E-2</v>
      </c>
      <c r="E1398" s="3">
        <v>1225</v>
      </c>
      <c r="F1398" s="2">
        <v>131</v>
      </c>
      <c r="G1398" s="2">
        <v>461</v>
      </c>
      <c r="H1398" s="4">
        <f t="shared" si="308"/>
        <v>843</v>
      </c>
      <c r="I1398" s="2">
        <v>61</v>
      </c>
      <c r="J1398" s="4">
        <f t="shared" si="309"/>
        <v>96</v>
      </c>
      <c r="K1398" s="3">
        <v>360863</v>
      </c>
      <c r="L1398" s="3">
        <f t="shared" si="305"/>
        <v>292840</v>
      </c>
      <c r="M1398" s="3">
        <v>68023</v>
      </c>
      <c r="N1398" s="3">
        <f t="shared" si="310"/>
        <v>18073.882012811377</v>
      </c>
      <c r="O1398" s="3">
        <f t="shared" si="306"/>
        <v>3757.6971685789304</v>
      </c>
      <c r="P1398" s="3">
        <f t="shared" si="307"/>
        <v>806.1202705059543</v>
      </c>
      <c r="Q1398" s="3">
        <v>5</v>
      </c>
      <c r="R1398" s="3">
        <v>3</v>
      </c>
      <c r="S1398" s="19">
        <f t="shared" si="311"/>
        <v>501.02628914385735</v>
      </c>
      <c r="T1398" s="20">
        <f t="shared" si="312"/>
        <v>1.0868249222209487</v>
      </c>
      <c r="U1398" s="20">
        <f t="shared" si="313"/>
        <v>0.59433723504609415</v>
      </c>
      <c r="V1398" s="21">
        <f t="shared" si="314"/>
        <v>0.40900105236233253</v>
      </c>
      <c r="W1398" s="26">
        <f t="shared" si="315"/>
        <v>107.48270273412724</v>
      </c>
      <c r="X1398" s="27">
        <f t="shared" si="316"/>
        <v>1.7620115202315942</v>
      </c>
      <c r="Y1398" s="27">
        <f t="shared" si="317"/>
        <v>1.1196114868138254</v>
      </c>
      <c r="Z1398" s="27">
        <f t="shared" si="318"/>
        <v>0.82047864682539884</v>
      </c>
    </row>
    <row r="1399" spans="1:26" customFormat="1" ht="12.5" x14ac:dyDescent="0.25">
      <c r="A1399" s="2" t="s">
        <v>182</v>
      </c>
      <c r="B1399" t="s">
        <v>402</v>
      </c>
      <c r="C1399" t="s">
        <v>401</v>
      </c>
      <c r="D1399" s="18">
        <f>VLOOKUP(C1399,'Infected rate by state'!B:E,4,0)</f>
        <v>2.0032295834281305E-3</v>
      </c>
      <c r="E1399" s="3">
        <v>1555</v>
      </c>
      <c r="F1399" s="2">
        <v>155</v>
      </c>
      <c r="G1399" s="2">
        <v>499</v>
      </c>
      <c r="H1399" s="4">
        <f t="shared" si="308"/>
        <v>1027</v>
      </c>
      <c r="I1399" s="2">
        <v>40</v>
      </c>
      <c r="J1399" s="4">
        <f t="shared" si="309"/>
        <v>97.5</v>
      </c>
      <c r="K1399" s="3">
        <v>329288</v>
      </c>
      <c r="L1399" s="3">
        <f t="shared" si="305"/>
        <v>260528</v>
      </c>
      <c r="M1399" s="3">
        <v>68760</v>
      </c>
      <c r="N1399" s="3">
        <f t="shared" si="310"/>
        <v>3298.1973153394115</v>
      </c>
      <c r="O1399" s="3">
        <f t="shared" si="306"/>
        <v>692.08497133883441</v>
      </c>
      <c r="P1399" s="3">
        <f t="shared" si="307"/>
        <v>150.12575900204763</v>
      </c>
      <c r="Q1399" s="3">
        <v>5</v>
      </c>
      <c r="R1399" s="3">
        <v>3</v>
      </c>
      <c r="S1399" s="19">
        <f t="shared" si="311"/>
        <v>92.277996178511259</v>
      </c>
      <c r="T1399" s="20">
        <f t="shared" si="312"/>
        <v>0.18492584404511275</v>
      </c>
      <c r="U1399" s="20">
        <f t="shared" si="313"/>
        <v>8.985199238413949E-2</v>
      </c>
      <c r="V1399" s="21">
        <f t="shared" si="314"/>
        <v>5.9342762815762867E-2</v>
      </c>
      <c r="W1399" s="26">
        <f t="shared" si="315"/>
        <v>20.016767866939684</v>
      </c>
      <c r="X1399" s="27">
        <f t="shared" si="316"/>
        <v>0.50041919667349211</v>
      </c>
      <c r="Y1399" s="27">
        <f t="shared" si="317"/>
        <v>0.20530018325066343</v>
      </c>
      <c r="Z1399" s="27">
        <f t="shared" si="318"/>
        <v>0.12914043785122378</v>
      </c>
    </row>
    <row r="1400" spans="1:26" customFormat="1" ht="12.5" x14ac:dyDescent="0.25">
      <c r="A1400" s="2" t="s">
        <v>183</v>
      </c>
      <c r="B1400" t="s">
        <v>367</v>
      </c>
      <c r="C1400" t="s">
        <v>366</v>
      </c>
      <c r="D1400" s="18">
        <f>VLOOKUP(C1400,'Infected rate by state'!B:E,4,0)</f>
        <v>2.4682967074759195E-2</v>
      </c>
      <c r="E1400" s="3">
        <v>1862</v>
      </c>
      <c r="F1400" s="2">
        <v>147</v>
      </c>
      <c r="G1400" s="2">
        <v>589</v>
      </c>
      <c r="H1400" s="4">
        <f t="shared" si="308"/>
        <v>1225.5</v>
      </c>
      <c r="I1400" s="2">
        <v>54</v>
      </c>
      <c r="J1400" s="4">
        <f t="shared" si="309"/>
        <v>100.5</v>
      </c>
      <c r="K1400" s="3">
        <v>795142</v>
      </c>
      <c r="L1400" s="3">
        <f t="shared" si="305"/>
        <v>637522</v>
      </c>
      <c r="M1400" s="3">
        <v>157620</v>
      </c>
      <c r="N1400" s="3">
        <f t="shared" si="310"/>
        <v>98132.31902879088</v>
      </c>
      <c r="O1400" s="3">
        <f t="shared" si="306"/>
        <v>20493.14201887395</v>
      </c>
      <c r="P1400" s="3">
        <f t="shared" si="307"/>
        <v>4419.8910673973105</v>
      </c>
      <c r="Q1400" s="3">
        <v>5</v>
      </c>
      <c r="R1400" s="3">
        <v>3</v>
      </c>
      <c r="S1400" s="19">
        <f t="shared" si="311"/>
        <v>2732.4189358498602</v>
      </c>
      <c r="T1400" s="20">
        <f t="shared" si="312"/>
        <v>4.6390813851440749</v>
      </c>
      <c r="U1400" s="20">
        <f t="shared" si="313"/>
        <v>2.2296360145653695</v>
      </c>
      <c r="V1400" s="21">
        <f t="shared" si="314"/>
        <v>1.4674645197904728</v>
      </c>
      <c r="W1400" s="26">
        <f t="shared" si="315"/>
        <v>589.31880898630811</v>
      </c>
      <c r="X1400" s="27">
        <f t="shared" si="316"/>
        <v>10.913311277524224</v>
      </c>
      <c r="Y1400" s="27">
        <f t="shared" si="317"/>
        <v>5.863868746132419</v>
      </c>
      <c r="Z1400" s="27">
        <f t="shared" si="318"/>
        <v>4.0089714897027759</v>
      </c>
    </row>
    <row r="1401" spans="1:26" customFormat="1" ht="12.5" x14ac:dyDescent="0.25">
      <c r="A1401" s="2" t="s">
        <v>184</v>
      </c>
      <c r="B1401" t="s">
        <v>335</v>
      </c>
      <c r="C1401" t="s">
        <v>334</v>
      </c>
      <c r="D1401" s="18">
        <f>VLOOKUP(C1401,'Infected rate by state'!B:E,4,0)</f>
        <v>8.8985640980001352E-3</v>
      </c>
      <c r="E1401" s="2">
        <v>377</v>
      </c>
      <c r="F1401" s="2">
        <v>36</v>
      </c>
      <c r="G1401" s="2">
        <v>129</v>
      </c>
      <c r="H1401" s="4">
        <f t="shared" si="308"/>
        <v>253</v>
      </c>
      <c r="I1401" s="2">
        <v>8</v>
      </c>
      <c r="J1401" s="4">
        <f t="shared" si="309"/>
        <v>22</v>
      </c>
      <c r="K1401" s="3">
        <v>128803</v>
      </c>
      <c r="L1401" s="3">
        <f t="shared" si="305"/>
        <v>101140</v>
      </c>
      <c r="M1401" s="3">
        <v>27663</v>
      </c>
      <c r="N1401" s="3">
        <f t="shared" si="310"/>
        <v>5730.8087575735572</v>
      </c>
      <c r="O1401" s="3">
        <f t="shared" si="306"/>
        <v>1205.7801287943903</v>
      </c>
      <c r="P1401" s="3">
        <f t="shared" si="307"/>
        <v>262.39149683239691</v>
      </c>
      <c r="Q1401" s="3">
        <v>5</v>
      </c>
      <c r="R1401" s="3">
        <v>3</v>
      </c>
      <c r="S1401" s="19">
        <f t="shared" si="311"/>
        <v>160.77068383925203</v>
      </c>
      <c r="T1401" s="20">
        <f t="shared" si="312"/>
        <v>1.2462843708469149</v>
      </c>
      <c r="U1401" s="20">
        <f t="shared" si="313"/>
        <v>0.6354572483764902</v>
      </c>
      <c r="V1401" s="21">
        <f t="shared" si="314"/>
        <v>0.42644743723939532</v>
      </c>
      <c r="W1401" s="26">
        <f t="shared" si="315"/>
        <v>34.985532910986258</v>
      </c>
      <c r="X1401" s="27">
        <f t="shared" si="316"/>
        <v>4.3731916138732823</v>
      </c>
      <c r="Y1401" s="27">
        <f t="shared" si="317"/>
        <v>1.5902514959539209</v>
      </c>
      <c r="Z1401" s="27">
        <f t="shared" si="318"/>
        <v>0.97182035863850713</v>
      </c>
    </row>
    <row r="1402" spans="1:26" customFormat="1" ht="12.5" x14ac:dyDescent="0.25">
      <c r="A1402" s="2" t="s">
        <v>185</v>
      </c>
      <c r="B1402" t="s">
        <v>335</v>
      </c>
      <c r="C1402" t="s">
        <v>334</v>
      </c>
      <c r="D1402" s="18">
        <f>VLOOKUP(C1402,'Infected rate by state'!B:E,4,0)</f>
        <v>8.8985640980001352E-3</v>
      </c>
      <c r="E1402" s="3">
        <v>1500</v>
      </c>
      <c r="F1402" s="2">
        <v>105</v>
      </c>
      <c r="G1402" s="2">
        <v>642</v>
      </c>
      <c r="H1402" s="4">
        <f t="shared" si="308"/>
        <v>1071</v>
      </c>
      <c r="I1402" s="2">
        <v>42</v>
      </c>
      <c r="J1402" s="4">
        <f t="shared" si="309"/>
        <v>73.5</v>
      </c>
      <c r="K1402" s="3">
        <v>239843</v>
      </c>
      <c r="L1402" s="3">
        <f t="shared" si="305"/>
        <v>194609</v>
      </c>
      <c r="M1402" s="3">
        <v>45234</v>
      </c>
      <c r="N1402" s="3">
        <f t="shared" si="310"/>
        <v>10671.291544783233</v>
      </c>
      <c r="O1402" s="3">
        <f t="shared" si="306"/>
        <v>2218.7412765030599</v>
      </c>
      <c r="P1402" s="3">
        <f t="shared" si="307"/>
        <v>476.00135448289024</v>
      </c>
      <c r="Q1402" s="3">
        <v>5</v>
      </c>
      <c r="R1402" s="3">
        <v>3</v>
      </c>
      <c r="S1402" s="19">
        <f t="shared" si="311"/>
        <v>295.83217020040797</v>
      </c>
      <c r="T1402" s="20">
        <f t="shared" si="312"/>
        <v>0.46079777289783175</v>
      </c>
      <c r="U1402" s="20">
        <f t="shared" si="313"/>
        <v>0.27622051372587114</v>
      </c>
      <c r="V1402" s="21">
        <f t="shared" si="314"/>
        <v>0.19722144680027198</v>
      </c>
      <c r="W1402" s="26">
        <f t="shared" si="315"/>
        <v>63.466847264385365</v>
      </c>
      <c r="X1402" s="27">
        <f t="shared" si="316"/>
        <v>1.5111154110567944</v>
      </c>
      <c r="Y1402" s="27">
        <f t="shared" si="317"/>
        <v>0.86349452060388254</v>
      </c>
      <c r="Z1402" s="27">
        <f t="shared" si="318"/>
        <v>0.60444616442271781</v>
      </c>
    </row>
    <row r="1403" spans="1:26" customFormat="1" ht="12.5" x14ac:dyDescent="0.25">
      <c r="A1403" s="2" t="s">
        <v>186</v>
      </c>
      <c r="B1403" t="s">
        <v>351</v>
      </c>
      <c r="C1403" t="s">
        <v>350</v>
      </c>
      <c r="D1403" s="18">
        <f>VLOOKUP(C1403,'Infected rate by state'!B:E,4,0)</f>
        <v>9.0315118396853012E-3</v>
      </c>
      <c r="E1403" s="2">
        <v>501</v>
      </c>
      <c r="F1403" s="2">
        <v>57</v>
      </c>
      <c r="G1403" s="2">
        <v>253</v>
      </c>
      <c r="H1403" s="4">
        <f t="shared" si="308"/>
        <v>377</v>
      </c>
      <c r="I1403" s="2">
        <v>40</v>
      </c>
      <c r="J1403" s="4">
        <f t="shared" si="309"/>
        <v>48.5</v>
      </c>
      <c r="K1403" s="3">
        <v>209507</v>
      </c>
      <c r="L1403" s="3">
        <f t="shared" si="305"/>
        <v>163853</v>
      </c>
      <c r="M1403" s="3">
        <v>45654</v>
      </c>
      <c r="N1403" s="3">
        <f t="shared" si="310"/>
        <v>9460.824754984742</v>
      </c>
      <c r="O1403" s="3">
        <f t="shared" si="306"/>
        <v>1993.4109081733727</v>
      </c>
      <c r="P1403" s="3">
        <f t="shared" si="307"/>
        <v>434.51498031973711</v>
      </c>
      <c r="Q1403" s="3">
        <v>5</v>
      </c>
      <c r="R1403" s="3">
        <v>3</v>
      </c>
      <c r="S1403" s="19">
        <f t="shared" si="311"/>
        <v>265.78812108978303</v>
      </c>
      <c r="T1403" s="20">
        <f t="shared" si="312"/>
        <v>1.0505459331611977</v>
      </c>
      <c r="U1403" s="20">
        <f t="shared" si="313"/>
        <v>0.70500827875274019</v>
      </c>
      <c r="V1403" s="21">
        <f t="shared" si="314"/>
        <v>0.53051521175605398</v>
      </c>
      <c r="W1403" s="26">
        <f t="shared" si="315"/>
        <v>57.935330709298277</v>
      </c>
      <c r="X1403" s="27">
        <f t="shared" si="316"/>
        <v>1.4483832677324568</v>
      </c>
      <c r="Y1403" s="27">
        <f t="shared" si="317"/>
        <v>1.1945429012226449</v>
      </c>
      <c r="Z1403" s="27">
        <f t="shared" si="318"/>
        <v>1.0164093106894434</v>
      </c>
    </row>
    <row r="1404" spans="1:26" customFormat="1" ht="12.5" x14ac:dyDescent="0.25">
      <c r="A1404" s="2" t="s">
        <v>187</v>
      </c>
      <c r="B1404" t="s">
        <v>315</v>
      </c>
      <c r="C1404" t="s">
        <v>314</v>
      </c>
      <c r="D1404" s="18">
        <f>VLOOKUP(C1404,'Infected rate by state'!B:E,4,0)</f>
        <v>7.5362096948057532E-3</v>
      </c>
      <c r="E1404" s="2">
        <v>456</v>
      </c>
      <c r="F1404" s="2">
        <v>70</v>
      </c>
      <c r="G1404" s="2">
        <v>152</v>
      </c>
      <c r="H1404" s="4">
        <f t="shared" si="308"/>
        <v>304</v>
      </c>
      <c r="I1404" s="2">
        <v>41</v>
      </c>
      <c r="J1404" s="4">
        <f t="shared" si="309"/>
        <v>55.5</v>
      </c>
      <c r="K1404" s="3">
        <v>218503</v>
      </c>
      <c r="L1404" s="3">
        <f t="shared" si="305"/>
        <v>164878</v>
      </c>
      <c r="M1404" s="3">
        <v>53625</v>
      </c>
      <c r="N1404" s="3">
        <f t="shared" si="310"/>
        <v>8233.4221347207076</v>
      </c>
      <c r="O1404" s="3">
        <f t="shared" si="306"/>
        <v>1756.3115969168148</v>
      </c>
      <c r="P1404" s="3">
        <f t="shared" si="307"/>
        <v>388.35768378475018</v>
      </c>
      <c r="Q1404" s="3">
        <v>5</v>
      </c>
      <c r="R1404" s="3">
        <v>3</v>
      </c>
      <c r="S1404" s="19">
        <f t="shared" si="311"/>
        <v>234.17487958890862</v>
      </c>
      <c r="T1404" s="20">
        <f t="shared" si="312"/>
        <v>1.5406242078217673</v>
      </c>
      <c r="U1404" s="20">
        <f t="shared" si="313"/>
        <v>0.77031210391088367</v>
      </c>
      <c r="V1404" s="21">
        <f t="shared" si="314"/>
        <v>0.51354140260725578</v>
      </c>
      <c r="W1404" s="26">
        <f t="shared" si="315"/>
        <v>51.781024504633358</v>
      </c>
      <c r="X1404" s="27">
        <f t="shared" si="316"/>
        <v>1.2629518171861795</v>
      </c>
      <c r="Y1404" s="27">
        <f t="shared" si="317"/>
        <v>0.93299143251591632</v>
      </c>
      <c r="Z1404" s="27">
        <f t="shared" si="318"/>
        <v>0.73972892149476221</v>
      </c>
    </row>
    <row r="1405" spans="1:26" customFormat="1" ht="12.5" x14ac:dyDescent="0.25">
      <c r="A1405" s="2" t="s">
        <v>188</v>
      </c>
      <c r="B1405" t="s">
        <v>391</v>
      </c>
      <c r="C1405" t="s">
        <v>390</v>
      </c>
      <c r="D1405" s="18">
        <f>VLOOKUP(C1405,'Infected rate by state'!B:E,4,0)</f>
        <v>8.0848590084330874E-3</v>
      </c>
      <c r="E1405" s="3">
        <v>7810</v>
      </c>
      <c r="F1405" s="3">
        <v>1118</v>
      </c>
      <c r="G1405" s="3">
        <v>2987</v>
      </c>
      <c r="H1405" s="4">
        <f t="shared" si="308"/>
        <v>5398.5</v>
      </c>
      <c r="I1405" s="2">
        <v>317</v>
      </c>
      <c r="J1405" s="4">
        <f t="shared" si="309"/>
        <v>717.5</v>
      </c>
      <c r="K1405" s="3">
        <v>2282662</v>
      </c>
      <c r="L1405" s="3">
        <f t="shared" si="305"/>
        <v>1871675</v>
      </c>
      <c r="M1405" s="3">
        <v>410987</v>
      </c>
      <c r="N1405" s="3">
        <f t="shared" si="310"/>
        <v>92275.002169539439</v>
      </c>
      <c r="O1405" s="3">
        <f t="shared" si="306"/>
        <v>19110.567088129465</v>
      </c>
      <c r="P1405" s="3">
        <f t="shared" si="307"/>
        <v>4080.412652887273</v>
      </c>
      <c r="Q1405" s="3">
        <v>5</v>
      </c>
      <c r="R1405" s="3">
        <v>3</v>
      </c>
      <c r="S1405" s="19">
        <f t="shared" si="311"/>
        <v>2548.0756117505953</v>
      </c>
      <c r="T1405" s="20">
        <f t="shared" si="312"/>
        <v>0.85305510939089224</v>
      </c>
      <c r="U1405" s="20">
        <f t="shared" si="313"/>
        <v>0.47199696429574794</v>
      </c>
      <c r="V1405" s="21">
        <f t="shared" si="314"/>
        <v>0.326258080889961</v>
      </c>
      <c r="W1405" s="26">
        <f t="shared" si="315"/>
        <v>544.05502038496968</v>
      </c>
      <c r="X1405" s="27">
        <f t="shared" si="316"/>
        <v>1.7162618939588949</v>
      </c>
      <c r="Y1405" s="27">
        <f t="shared" si="317"/>
        <v>0.75826483677347689</v>
      </c>
      <c r="Z1405" s="27">
        <f t="shared" si="318"/>
        <v>0.48663239748208381</v>
      </c>
    </row>
    <row r="1406" spans="1:26" customFormat="1" ht="12.5" x14ac:dyDescent="0.25">
      <c r="A1406" s="2" t="s">
        <v>189</v>
      </c>
      <c r="B1406" t="s">
        <v>404</v>
      </c>
      <c r="C1406" t="s">
        <v>403</v>
      </c>
      <c r="D1406" s="18">
        <f>VLOOKUP(C1406,'Infected rate by state'!B:E,4,0)</f>
        <v>6.3160817769393265E-3</v>
      </c>
      <c r="E1406" s="2">
        <v>447</v>
      </c>
      <c r="F1406" s="2">
        <v>46</v>
      </c>
      <c r="G1406" s="2">
        <v>262</v>
      </c>
      <c r="H1406" s="4">
        <f t="shared" si="308"/>
        <v>354.5</v>
      </c>
      <c r="I1406" s="2">
        <v>25</v>
      </c>
      <c r="J1406" s="4">
        <f t="shared" si="309"/>
        <v>35.5</v>
      </c>
      <c r="K1406" s="3">
        <v>191863</v>
      </c>
      <c r="L1406" s="3">
        <f t="shared" si="305"/>
        <v>151964</v>
      </c>
      <c r="M1406" s="3">
        <v>39899</v>
      </c>
      <c r="N1406" s="3">
        <f t="shared" si="310"/>
        <v>6059.1119898445504</v>
      </c>
      <c r="O1406" s="3">
        <f t="shared" si="306"/>
        <v>1270.9338178090632</v>
      </c>
      <c r="P1406" s="3">
        <f t="shared" si="307"/>
        <v>275.56114854087031</v>
      </c>
      <c r="Q1406" s="3">
        <v>5</v>
      </c>
      <c r="R1406" s="3">
        <v>3</v>
      </c>
      <c r="S1406" s="19">
        <f t="shared" si="311"/>
        <v>169.45784237454174</v>
      </c>
      <c r="T1406" s="20">
        <f t="shared" si="312"/>
        <v>0.64678565791809828</v>
      </c>
      <c r="U1406" s="20">
        <f t="shared" si="313"/>
        <v>0.47801930147966643</v>
      </c>
      <c r="V1406" s="21">
        <f t="shared" si="314"/>
        <v>0.37910031851127907</v>
      </c>
      <c r="W1406" s="26">
        <f t="shared" si="315"/>
        <v>36.741486472116044</v>
      </c>
      <c r="X1406" s="27">
        <f t="shared" si="316"/>
        <v>1.4696594588846417</v>
      </c>
      <c r="Y1406" s="27">
        <f t="shared" si="317"/>
        <v>1.0349714499187619</v>
      </c>
      <c r="Z1406" s="27">
        <f t="shared" si="318"/>
        <v>0.79872796678513136</v>
      </c>
    </row>
    <row r="1407" spans="1:26" customFormat="1" ht="12.5" x14ac:dyDescent="0.25">
      <c r="A1407" s="2" t="s">
        <v>190</v>
      </c>
      <c r="B1407" t="s">
        <v>367</v>
      </c>
      <c r="C1407" t="s">
        <v>366</v>
      </c>
      <c r="D1407" s="18">
        <f>VLOOKUP(C1407,'Infected rate by state'!B:E,4,0)</f>
        <v>2.4682967074759195E-2</v>
      </c>
      <c r="E1407" s="3">
        <v>2177</v>
      </c>
      <c r="F1407" s="2">
        <v>213</v>
      </c>
      <c r="G1407" s="2">
        <v>616</v>
      </c>
      <c r="H1407" s="4">
        <f t="shared" si="308"/>
        <v>1396.5</v>
      </c>
      <c r="I1407" s="2">
        <v>126</v>
      </c>
      <c r="J1407" s="4">
        <f t="shared" si="309"/>
        <v>169.5</v>
      </c>
      <c r="K1407" s="3">
        <v>845392</v>
      </c>
      <c r="L1407" s="3">
        <f t="shared" si="305"/>
        <v>692012</v>
      </c>
      <c r="M1407" s="3">
        <v>153380</v>
      </c>
      <c r="N1407" s="3">
        <f t="shared" si="310"/>
        <v>104333.91450632413</v>
      </c>
      <c r="O1407" s="3">
        <f t="shared" si="306"/>
        <v>21621.733663916704</v>
      </c>
      <c r="P1407" s="3">
        <f t="shared" si="307"/>
        <v>4620.1687856567414</v>
      </c>
      <c r="Q1407" s="3">
        <v>5</v>
      </c>
      <c r="R1407" s="3">
        <v>3</v>
      </c>
      <c r="S1407" s="19">
        <f t="shared" si="311"/>
        <v>2882.8978218555608</v>
      </c>
      <c r="T1407" s="20">
        <f t="shared" si="312"/>
        <v>4.6800289315837027</v>
      </c>
      <c r="U1407" s="20">
        <f t="shared" si="313"/>
        <v>2.0643736640569714</v>
      </c>
      <c r="V1407" s="21">
        <f t="shared" si="314"/>
        <v>1.3242525594191827</v>
      </c>
      <c r="W1407" s="26">
        <f t="shared" si="315"/>
        <v>616.02250475423216</v>
      </c>
      <c r="X1407" s="27">
        <f t="shared" si="316"/>
        <v>4.8890674980494619</v>
      </c>
      <c r="Y1407" s="27">
        <f t="shared" si="317"/>
        <v>3.6343510604969449</v>
      </c>
      <c r="Z1407" s="27">
        <f t="shared" si="318"/>
        <v>2.8921244354658788</v>
      </c>
    </row>
    <row r="1408" spans="1:26" customFormat="1" ht="12.5" x14ac:dyDescent="0.25">
      <c r="A1408" s="2" t="s">
        <v>191</v>
      </c>
      <c r="B1408" t="s">
        <v>319</v>
      </c>
      <c r="C1408" t="s">
        <v>318</v>
      </c>
      <c r="D1408" s="18">
        <f>VLOOKUP(C1408,'Infected rate by state'!B:E,4,0)</f>
        <v>1.6392760880107365E-2</v>
      </c>
      <c r="E1408" s="3">
        <v>2825</v>
      </c>
      <c r="F1408" s="2">
        <v>286</v>
      </c>
      <c r="G1408" s="2">
        <v>610</v>
      </c>
      <c r="H1408" s="4">
        <f t="shared" si="308"/>
        <v>1717.5</v>
      </c>
      <c r="I1408" s="2">
        <v>118</v>
      </c>
      <c r="J1408" s="4">
        <f t="shared" si="309"/>
        <v>202</v>
      </c>
      <c r="K1408" s="3">
        <v>1177072</v>
      </c>
      <c r="L1408" s="3">
        <f t="shared" si="305"/>
        <v>932988</v>
      </c>
      <c r="M1408" s="3">
        <v>244084</v>
      </c>
      <c r="N1408" s="3">
        <f t="shared" si="310"/>
        <v>96477.299173348671</v>
      </c>
      <c r="O1408" s="3">
        <f t="shared" si="306"/>
        <v>20231.261900099806</v>
      </c>
      <c r="P1408" s="3">
        <f t="shared" si="307"/>
        <v>4385.1035009797451</v>
      </c>
      <c r="Q1408" s="3">
        <v>5</v>
      </c>
      <c r="R1408" s="3">
        <v>3</v>
      </c>
      <c r="S1408" s="19">
        <f t="shared" si="311"/>
        <v>2697.501586679974</v>
      </c>
      <c r="T1408" s="20">
        <f t="shared" si="312"/>
        <v>4.4221337486556953</v>
      </c>
      <c r="U1408" s="20">
        <f t="shared" si="313"/>
        <v>1.5705977215021683</v>
      </c>
      <c r="V1408" s="21">
        <f t="shared" si="314"/>
        <v>0.95486781829379608</v>
      </c>
      <c r="W1408" s="26">
        <f t="shared" si="315"/>
        <v>584.68046679729935</v>
      </c>
      <c r="X1408" s="27">
        <f t="shared" si="316"/>
        <v>4.9549192101466044</v>
      </c>
      <c r="Y1408" s="27">
        <f t="shared" si="317"/>
        <v>2.8944577564222742</v>
      </c>
      <c r="Z1408" s="27">
        <f t="shared" si="318"/>
        <v>2.0443372964940538</v>
      </c>
    </row>
    <row r="1409" spans="1:26" customFormat="1" ht="12.5" x14ac:dyDescent="0.25">
      <c r="A1409" s="2" t="s">
        <v>192</v>
      </c>
      <c r="B1409" t="s">
        <v>343</v>
      </c>
      <c r="C1409" t="s">
        <v>342</v>
      </c>
      <c r="D1409" s="18">
        <f>VLOOKUP(C1409,'Infected rate by state'!B:E,4,0)</f>
        <v>1.6300221488851765E-2</v>
      </c>
      <c r="E1409" s="3">
        <v>2491</v>
      </c>
      <c r="F1409" s="2">
        <v>313</v>
      </c>
      <c r="G1409" s="2">
        <v>869</v>
      </c>
      <c r="H1409" s="4">
        <f t="shared" si="308"/>
        <v>1680</v>
      </c>
      <c r="I1409" s="2">
        <v>77</v>
      </c>
      <c r="J1409" s="4">
        <f t="shared" si="309"/>
        <v>195</v>
      </c>
      <c r="K1409" s="3">
        <v>554325</v>
      </c>
      <c r="L1409" s="3">
        <f t="shared" si="305"/>
        <v>462288</v>
      </c>
      <c r="M1409" s="3">
        <v>92037</v>
      </c>
      <c r="N1409" s="3">
        <f t="shared" si="310"/>
        <v>45178.101384038775</v>
      </c>
      <c r="O1409" s="3">
        <f t="shared" si="306"/>
        <v>9296.4454184228562</v>
      </c>
      <c r="P1409" s="3">
        <f t="shared" si="307"/>
        <v>1969.2298558695106</v>
      </c>
      <c r="Q1409" s="3">
        <v>5</v>
      </c>
      <c r="R1409" s="3">
        <v>3</v>
      </c>
      <c r="S1409" s="19">
        <f t="shared" si="311"/>
        <v>1239.5260557897141</v>
      </c>
      <c r="T1409" s="20">
        <f t="shared" si="312"/>
        <v>1.4263821125313165</v>
      </c>
      <c r="U1409" s="20">
        <f t="shared" si="313"/>
        <v>0.73781312844625835</v>
      </c>
      <c r="V1409" s="21">
        <f t="shared" si="314"/>
        <v>0.49760178875540506</v>
      </c>
      <c r="W1409" s="26">
        <f t="shared" si="315"/>
        <v>262.56398078260139</v>
      </c>
      <c r="X1409" s="27">
        <f t="shared" si="316"/>
        <v>3.4099218283454724</v>
      </c>
      <c r="Y1409" s="27">
        <f t="shared" si="317"/>
        <v>1.3464819527312892</v>
      </c>
      <c r="Z1409" s="27">
        <f t="shared" si="318"/>
        <v>0.8388625584108671</v>
      </c>
    </row>
    <row r="1410" spans="1:26" customFormat="1" ht="12.5" x14ac:dyDescent="0.25">
      <c r="A1410" s="2" t="s">
        <v>193</v>
      </c>
      <c r="B1410" t="s">
        <v>367</v>
      </c>
      <c r="C1410" t="s">
        <v>366</v>
      </c>
      <c r="D1410" s="18">
        <f>VLOOKUP(C1410,'Infected rate by state'!B:E,4,0)</f>
        <v>2.4682967074759195E-2</v>
      </c>
      <c r="E1410" s="3">
        <v>3636</v>
      </c>
      <c r="F1410" s="2">
        <v>403</v>
      </c>
      <c r="G1410" s="3">
        <v>1033</v>
      </c>
      <c r="H1410" s="4">
        <f t="shared" si="308"/>
        <v>2334.5</v>
      </c>
      <c r="I1410" s="2">
        <v>195</v>
      </c>
      <c r="J1410" s="4">
        <f t="shared" si="309"/>
        <v>299</v>
      </c>
      <c r="K1410" s="3">
        <v>1233539</v>
      </c>
      <c r="L1410" s="3">
        <f t="shared" ref="L1410:L1473" si="319">K1410-M1410</f>
        <v>1035449</v>
      </c>
      <c r="M1410" s="3">
        <v>198090</v>
      </c>
      <c r="N1410" s="3">
        <f t="shared" si="310"/>
        <v>152237.01261215692</v>
      </c>
      <c r="O1410" s="3">
        <f t="shared" ref="O1410:O1473" si="320">0.19*N1410*(L1410/K1410)+0.285*N1410*(M1410/K1410)</f>
        <v>31247.520646533361</v>
      </c>
      <c r="P1410" s="3">
        <f t="shared" ref="P1410:P1473" si="321">0.0361*N1410*(L1410/K1410)+0.0812*N1410*(M1410/K1410)</f>
        <v>6598.3268930365703</v>
      </c>
      <c r="Q1410" s="3">
        <v>5</v>
      </c>
      <c r="R1410" s="3">
        <v>3</v>
      </c>
      <c r="S1410" s="19">
        <f t="shared" si="311"/>
        <v>4166.3360862044483</v>
      </c>
      <c r="T1410" s="20">
        <f t="shared" si="312"/>
        <v>4.0332391928407052</v>
      </c>
      <c r="U1410" s="20">
        <f t="shared" si="313"/>
        <v>1.7846802682392153</v>
      </c>
      <c r="V1410" s="21">
        <f t="shared" si="314"/>
        <v>1.1458570094071641</v>
      </c>
      <c r="W1410" s="26">
        <f t="shared" si="315"/>
        <v>879.77691907154269</v>
      </c>
      <c r="X1410" s="27">
        <f t="shared" si="316"/>
        <v>4.5116765080591934</v>
      </c>
      <c r="Y1410" s="27">
        <f t="shared" si="317"/>
        <v>2.9423977226472999</v>
      </c>
      <c r="Z1410" s="27">
        <f t="shared" si="318"/>
        <v>2.183069278093158</v>
      </c>
    </row>
    <row r="1411" spans="1:26" customFormat="1" ht="12.5" x14ac:dyDescent="0.25">
      <c r="A1411" s="2" t="s">
        <v>194</v>
      </c>
      <c r="B1411" t="s">
        <v>399</v>
      </c>
      <c r="C1411" t="s">
        <v>398</v>
      </c>
      <c r="D1411" s="18">
        <f>VLOOKUP(C1411,'Infected rate by state'!B:E,4,0)</f>
        <v>9.4446465970496208E-3</v>
      </c>
      <c r="E1411" s="2">
        <v>905</v>
      </c>
      <c r="F1411" s="2">
        <v>145</v>
      </c>
      <c r="G1411" s="2">
        <v>251</v>
      </c>
      <c r="H1411" s="4">
        <f t="shared" si="308"/>
        <v>578</v>
      </c>
      <c r="I1411" s="2">
        <v>45</v>
      </c>
      <c r="J1411" s="4">
        <f t="shared" si="309"/>
        <v>95</v>
      </c>
      <c r="K1411" s="3">
        <v>447424</v>
      </c>
      <c r="L1411" s="3">
        <f t="shared" si="319"/>
        <v>358039</v>
      </c>
      <c r="M1411" s="3">
        <v>89385</v>
      </c>
      <c r="N1411" s="3">
        <f t="shared" si="310"/>
        <v>21128.807795191646</v>
      </c>
      <c r="O1411" s="3">
        <f t="shared" si="320"/>
        <v>4415.4731057231211</v>
      </c>
      <c r="P1411" s="3">
        <f t="shared" si="321"/>
        <v>953.11925689184511</v>
      </c>
      <c r="Q1411" s="3">
        <v>5</v>
      </c>
      <c r="R1411" s="3">
        <v>3</v>
      </c>
      <c r="S1411" s="19">
        <f t="shared" si="311"/>
        <v>588.72974742974952</v>
      </c>
      <c r="T1411" s="20">
        <f t="shared" si="312"/>
        <v>2.3455368423495995</v>
      </c>
      <c r="U1411" s="20">
        <f t="shared" si="313"/>
        <v>1.0185635768680787</v>
      </c>
      <c r="V1411" s="21">
        <f t="shared" si="314"/>
        <v>0.65053010765718178</v>
      </c>
      <c r="W1411" s="26">
        <f t="shared" si="315"/>
        <v>127.08256758557935</v>
      </c>
      <c r="X1411" s="27">
        <f t="shared" si="316"/>
        <v>2.8240570574573192</v>
      </c>
      <c r="Y1411" s="27">
        <f t="shared" si="317"/>
        <v>1.3377112377429405</v>
      </c>
      <c r="Z1411" s="27">
        <f t="shared" si="318"/>
        <v>0.87643150059020247</v>
      </c>
    </row>
    <row r="1412" spans="1:26" customFormat="1" ht="12.5" x14ac:dyDescent="0.25">
      <c r="A1412" s="2" t="s">
        <v>195</v>
      </c>
      <c r="B1412" t="s">
        <v>399</v>
      </c>
      <c r="C1412" t="s">
        <v>398</v>
      </c>
      <c r="D1412" s="18">
        <f>VLOOKUP(C1412,'Infected rate by state'!B:E,4,0)</f>
        <v>9.4446465970496208E-3</v>
      </c>
      <c r="E1412" s="3">
        <v>2543</v>
      </c>
      <c r="F1412" s="2">
        <v>276</v>
      </c>
      <c r="G1412" s="2">
        <v>782</v>
      </c>
      <c r="H1412" s="4">
        <f t="shared" si="308"/>
        <v>1662.5</v>
      </c>
      <c r="I1412" s="2">
        <v>82</v>
      </c>
      <c r="J1412" s="4">
        <f t="shared" si="309"/>
        <v>179</v>
      </c>
      <c r="K1412" s="3">
        <v>1023500</v>
      </c>
      <c r="L1412" s="3">
        <f t="shared" si="319"/>
        <v>849309</v>
      </c>
      <c r="M1412" s="3">
        <v>174191</v>
      </c>
      <c r="N1412" s="3">
        <f t="shared" si="310"/>
        <v>48332.978960401437</v>
      </c>
      <c r="O1412" s="3">
        <f t="shared" si="320"/>
        <v>9964.7229092849411</v>
      </c>
      <c r="P1412" s="3">
        <f t="shared" si="321"/>
        <v>2115.8069246501859</v>
      </c>
      <c r="Q1412" s="3">
        <v>5</v>
      </c>
      <c r="R1412" s="3">
        <v>3</v>
      </c>
      <c r="S1412" s="19">
        <f t="shared" si="311"/>
        <v>1328.629721237992</v>
      </c>
      <c r="T1412" s="20">
        <f t="shared" si="312"/>
        <v>1.6990149887953863</v>
      </c>
      <c r="U1412" s="20">
        <f t="shared" si="313"/>
        <v>0.79917577217322833</v>
      </c>
      <c r="V1412" s="21">
        <f t="shared" si="314"/>
        <v>0.52246548220133382</v>
      </c>
      <c r="W1412" s="26">
        <f t="shared" si="315"/>
        <v>282.10758995335812</v>
      </c>
      <c r="X1412" s="27">
        <f t="shared" si="316"/>
        <v>3.4403364628458308</v>
      </c>
      <c r="Y1412" s="27">
        <f t="shared" si="317"/>
        <v>1.5760200556053525</v>
      </c>
      <c r="Z1412" s="27">
        <f t="shared" si="318"/>
        <v>1.0221289491063701</v>
      </c>
    </row>
    <row r="1413" spans="1:26" customFormat="1" ht="12.5" x14ac:dyDescent="0.25">
      <c r="A1413" s="2" t="s">
        <v>196</v>
      </c>
      <c r="B1413" t="s">
        <v>325</v>
      </c>
      <c r="C1413" t="s">
        <v>324</v>
      </c>
      <c r="D1413" s="18">
        <f>VLOOKUP(C1413,'Infected rate by state'!B:E,4,0)</f>
        <v>8.9298079160438481E-3</v>
      </c>
      <c r="E1413" s="2">
        <v>902</v>
      </c>
      <c r="F1413" s="2">
        <v>150</v>
      </c>
      <c r="G1413" s="2">
        <v>289</v>
      </c>
      <c r="H1413" s="4">
        <f t="shared" si="308"/>
        <v>595.5</v>
      </c>
      <c r="I1413" s="2">
        <v>51</v>
      </c>
      <c r="J1413" s="4">
        <f t="shared" si="309"/>
        <v>100.5</v>
      </c>
      <c r="K1413" s="3">
        <v>449792</v>
      </c>
      <c r="L1413" s="3">
        <f t="shared" si="319"/>
        <v>264738</v>
      </c>
      <c r="M1413" s="3">
        <v>185054</v>
      </c>
      <c r="N1413" s="3">
        <f t="shared" si="310"/>
        <v>20082.780810865974</v>
      </c>
      <c r="O1413" s="3">
        <f t="shared" si="320"/>
        <v>4600.6642742599342</v>
      </c>
      <c r="P1413" s="3">
        <f t="shared" si="321"/>
        <v>1097.6263872808145</v>
      </c>
      <c r="Q1413" s="3">
        <v>5</v>
      </c>
      <c r="R1413" s="3">
        <v>3</v>
      </c>
      <c r="S1413" s="19">
        <f t="shared" si="311"/>
        <v>613.42190323465786</v>
      </c>
      <c r="T1413" s="20">
        <f t="shared" si="312"/>
        <v>2.1225671392202696</v>
      </c>
      <c r="U1413" s="20">
        <f t="shared" si="313"/>
        <v>1.0300955553898536</v>
      </c>
      <c r="V1413" s="21">
        <f t="shared" si="314"/>
        <v>0.68006862886325703</v>
      </c>
      <c r="W1413" s="26">
        <f t="shared" si="315"/>
        <v>146.35018497077527</v>
      </c>
      <c r="X1413" s="27">
        <f t="shared" si="316"/>
        <v>2.8696114700152013</v>
      </c>
      <c r="Y1413" s="27">
        <f t="shared" si="317"/>
        <v>1.4562207459778633</v>
      </c>
      <c r="Z1413" s="27">
        <f t="shared" si="318"/>
        <v>0.97566789980516855</v>
      </c>
    </row>
    <row r="1414" spans="1:26" customFormat="1" ht="12.5" x14ac:dyDescent="0.25">
      <c r="A1414" s="2" t="s">
        <v>197</v>
      </c>
      <c r="B1414" t="s">
        <v>393</v>
      </c>
      <c r="C1414" t="s">
        <v>392</v>
      </c>
      <c r="D1414" s="18">
        <f>VLOOKUP(C1414,'Infected rate by state'!B:E,4,0)</f>
        <v>7.5097590818065515E-3</v>
      </c>
      <c r="E1414" s="3">
        <v>1014</v>
      </c>
      <c r="F1414" s="2">
        <v>101</v>
      </c>
      <c r="G1414" s="2">
        <v>543</v>
      </c>
      <c r="H1414" s="4">
        <f t="shared" si="308"/>
        <v>778.5</v>
      </c>
      <c r="I1414" s="2">
        <v>38</v>
      </c>
      <c r="J1414" s="4">
        <f t="shared" si="309"/>
        <v>69.5</v>
      </c>
      <c r="K1414" s="3">
        <v>283753</v>
      </c>
      <c r="L1414" s="3">
        <f t="shared" si="319"/>
        <v>240571</v>
      </c>
      <c r="M1414" s="3">
        <v>43182</v>
      </c>
      <c r="N1414" s="3">
        <f t="shared" si="310"/>
        <v>10654.583343699271</v>
      </c>
      <c r="O1414" s="3">
        <f t="shared" si="320"/>
        <v>2178.4068832213825</v>
      </c>
      <c r="P1414" s="3">
        <f t="shared" si="321"/>
        <v>457.75704566675734</v>
      </c>
      <c r="Q1414" s="3">
        <v>5</v>
      </c>
      <c r="R1414" s="3">
        <v>3</v>
      </c>
      <c r="S1414" s="19">
        <f t="shared" si="311"/>
        <v>290.45425109618435</v>
      </c>
      <c r="T1414" s="20">
        <f t="shared" si="312"/>
        <v>0.53490653977197855</v>
      </c>
      <c r="U1414" s="20">
        <f t="shared" si="313"/>
        <v>0.37309473486985789</v>
      </c>
      <c r="V1414" s="21">
        <f t="shared" si="314"/>
        <v>0.28644403461162166</v>
      </c>
      <c r="W1414" s="26">
        <f t="shared" si="315"/>
        <v>61.034272755567642</v>
      </c>
      <c r="X1414" s="27">
        <f t="shared" si="316"/>
        <v>1.6061650725149379</v>
      </c>
      <c r="Y1414" s="27">
        <f t="shared" si="317"/>
        <v>0.87819097490025388</v>
      </c>
      <c r="Z1414" s="27">
        <f t="shared" si="318"/>
        <v>0.60429973025314498</v>
      </c>
    </row>
    <row r="1415" spans="1:26" customFormat="1" ht="12.5" x14ac:dyDescent="0.25">
      <c r="A1415" s="2" t="s">
        <v>198</v>
      </c>
      <c r="B1415" t="s">
        <v>395</v>
      </c>
      <c r="C1415" t="s">
        <v>394</v>
      </c>
      <c r="D1415" s="18">
        <f>VLOOKUP(C1415,'Infected rate by state'!B:E,4,0)</f>
        <v>1.0015511681323568E-2</v>
      </c>
      <c r="E1415" s="2">
        <v>750</v>
      </c>
      <c r="F1415" s="2">
        <v>110</v>
      </c>
      <c r="G1415" s="2">
        <v>371</v>
      </c>
      <c r="H1415" s="4">
        <f t="shared" ref="H1415:H1478" si="322">G1415+(E1415-G1415)*0.5</f>
        <v>560.5</v>
      </c>
      <c r="I1415" s="2">
        <v>42</v>
      </c>
      <c r="J1415" s="4">
        <f t="shared" ref="J1415:J1478" si="323">I1415+(F1415-I1415)*0.5</f>
        <v>76</v>
      </c>
      <c r="K1415" s="3">
        <v>356000</v>
      </c>
      <c r="L1415" s="3">
        <f t="shared" si="319"/>
        <v>304093</v>
      </c>
      <c r="M1415" s="3">
        <v>51907</v>
      </c>
      <c r="N1415" s="3">
        <f t="shared" ref="N1415:N1478" si="324">K1415*D1415*Q1415</f>
        <v>17827.610792755953</v>
      </c>
      <c r="O1415" s="3">
        <f t="shared" si="320"/>
        <v>3634.186753923801</v>
      </c>
      <c r="P1415" s="3">
        <f t="shared" si="321"/>
        <v>760.80859929046528</v>
      </c>
      <c r="Q1415" s="3">
        <v>5</v>
      </c>
      <c r="R1415" s="3">
        <v>3</v>
      </c>
      <c r="S1415" s="19">
        <f t="shared" ref="S1415:S1478" si="325">O1415/(R1415*30/12)</f>
        <v>484.55823385650677</v>
      </c>
      <c r="T1415" s="20">
        <f t="shared" ref="T1415:T1478" si="326">S1415/$G1415</f>
        <v>1.3060868837102608</v>
      </c>
      <c r="U1415" s="20">
        <f t="shared" ref="U1415:U1478" si="327">S1415/$H1415</f>
        <v>0.86451067592597108</v>
      </c>
      <c r="V1415" s="21">
        <f t="shared" ref="V1415:V1478" si="328">S1415/$E1415</f>
        <v>0.64607764514200905</v>
      </c>
      <c r="W1415" s="26">
        <f t="shared" ref="W1415:W1478" si="329">P1415/(R1415*30/12)</f>
        <v>101.44114657206204</v>
      </c>
      <c r="X1415" s="27">
        <f t="shared" si="316"/>
        <v>2.4152653945729057</v>
      </c>
      <c r="Y1415" s="27">
        <f t="shared" si="317"/>
        <v>1.3347519285797638</v>
      </c>
      <c r="Z1415" s="27">
        <f t="shared" si="318"/>
        <v>0.92219224156420032</v>
      </c>
    </row>
    <row r="1416" spans="1:26" customFormat="1" ht="12.5" x14ac:dyDescent="0.25">
      <c r="A1416" s="2" t="s">
        <v>199</v>
      </c>
      <c r="B1416" t="s">
        <v>379</v>
      </c>
      <c r="C1416" t="s">
        <v>378</v>
      </c>
      <c r="D1416" s="18">
        <f>VLOOKUP(C1416,'Infected rate by state'!B:E,4,0)</f>
        <v>4.6065868365726429E-3</v>
      </c>
      <c r="E1416" s="3">
        <v>5541</v>
      </c>
      <c r="F1416" s="2">
        <v>582</v>
      </c>
      <c r="G1416" s="3">
        <v>2447</v>
      </c>
      <c r="H1416" s="4">
        <f t="shared" si="322"/>
        <v>3994</v>
      </c>
      <c r="I1416" s="2">
        <v>225</v>
      </c>
      <c r="J1416" s="4">
        <f t="shared" si="323"/>
        <v>403.5</v>
      </c>
      <c r="K1416" s="3">
        <v>1491485</v>
      </c>
      <c r="L1416" s="3">
        <f t="shared" si="319"/>
        <v>1212448</v>
      </c>
      <c r="M1416" s="3">
        <v>279037</v>
      </c>
      <c r="N1416" s="3">
        <f t="shared" si="324"/>
        <v>34353.275839727743</v>
      </c>
      <c r="O1416" s="3">
        <f t="shared" si="320"/>
        <v>7137.6912908287131</v>
      </c>
      <c r="P1416" s="3">
        <f t="shared" si="321"/>
        <v>1530.0128004009921</v>
      </c>
      <c r="Q1416" s="3">
        <v>5</v>
      </c>
      <c r="R1416" s="3">
        <v>3</v>
      </c>
      <c r="S1416" s="19">
        <f t="shared" si="325"/>
        <v>951.69217211049511</v>
      </c>
      <c r="T1416" s="20">
        <f t="shared" si="326"/>
        <v>0.38892201557437478</v>
      </c>
      <c r="U1416" s="20">
        <f t="shared" si="327"/>
        <v>0.2382804637232086</v>
      </c>
      <c r="V1416" s="21">
        <f t="shared" si="328"/>
        <v>0.17175458800045029</v>
      </c>
      <c r="W1416" s="26">
        <f t="shared" si="329"/>
        <v>204.00170672013229</v>
      </c>
      <c r="X1416" s="27">
        <f t="shared" ref="X1416:X1479" si="330">W1416/$I1416</f>
        <v>0.90667425208947683</v>
      </c>
      <c r="Y1416" s="27">
        <f t="shared" ref="Y1416:Y1479" si="331">W1416/$J1416</f>
        <v>0.50558043796810981</v>
      </c>
      <c r="Z1416" s="27">
        <f t="shared" ref="Z1416:Z1479" si="332">W1416/$F1416</f>
        <v>0.35051839642634414</v>
      </c>
    </row>
    <row r="1417" spans="1:26" customFormat="1" ht="12.5" x14ac:dyDescent="0.25">
      <c r="A1417" s="2" t="s">
        <v>200</v>
      </c>
      <c r="B1417" t="s">
        <v>400</v>
      </c>
      <c r="C1417" t="s">
        <v>291</v>
      </c>
      <c r="D1417" s="18">
        <f>VLOOKUP(C1417,'Infected rate by state'!B:E,4,0)</f>
        <v>5.5896269710740548E-3</v>
      </c>
      <c r="E1417" s="2">
        <v>558</v>
      </c>
      <c r="F1417" s="2">
        <v>84</v>
      </c>
      <c r="G1417" s="2">
        <v>173</v>
      </c>
      <c r="H1417" s="4">
        <f t="shared" si="322"/>
        <v>365.5</v>
      </c>
      <c r="I1417" s="2">
        <v>25</v>
      </c>
      <c r="J1417" s="4">
        <f t="shared" si="323"/>
        <v>54.5</v>
      </c>
      <c r="K1417" s="3">
        <v>320156</v>
      </c>
      <c r="L1417" s="3">
        <f t="shared" si="319"/>
        <v>249135</v>
      </c>
      <c r="M1417" s="3">
        <v>71021</v>
      </c>
      <c r="N1417" s="3">
        <f t="shared" si="324"/>
        <v>8947.7630627559265</v>
      </c>
      <c r="O1417" s="3">
        <f t="shared" si="320"/>
        <v>1888.6409080521348</v>
      </c>
      <c r="P1417" s="3">
        <f t="shared" si="321"/>
        <v>412.53343886439166</v>
      </c>
      <c r="Q1417" s="3">
        <v>5</v>
      </c>
      <c r="R1417" s="3">
        <v>3</v>
      </c>
      <c r="S1417" s="19">
        <f t="shared" si="325"/>
        <v>251.81878774028465</v>
      </c>
      <c r="T1417" s="20">
        <f t="shared" si="326"/>
        <v>1.4555999291345934</v>
      </c>
      <c r="U1417" s="20">
        <f t="shared" si="327"/>
        <v>0.68897069149188683</v>
      </c>
      <c r="V1417" s="21">
        <f t="shared" si="328"/>
        <v>0.45128815007219469</v>
      </c>
      <c r="W1417" s="26">
        <f t="shared" si="329"/>
        <v>55.004458515252217</v>
      </c>
      <c r="X1417" s="27">
        <f t="shared" si="330"/>
        <v>2.2001783406100888</v>
      </c>
      <c r="Y1417" s="27">
        <f t="shared" si="331"/>
        <v>1.0092561195459122</v>
      </c>
      <c r="Z1417" s="27">
        <f t="shared" si="332"/>
        <v>0.65481498232443114</v>
      </c>
    </row>
    <row r="1418" spans="1:26" customFormat="1" ht="12.5" x14ac:dyDescent="0.25">
      <c r="A1418" s="2" t="s">
        <v>201</v>
      </c>
      <c r="B1418" t="s">
        <v>361</v>
      </c>
      <c r="C1418" t="s">
        <v>360</v>
      </c>
      <c r="D1418" s="18">
        <f>VLOOKUP(C1418,'Infected rate by state'!B:E,4,0)</f>
        <v>1.3084994977372357E-2</v>
      </c>
      <c r="E1418" s="3">
        <v>4017</v>
      </c>
      <c r="F1418" s="2">
        <v>449</v>
      </c>
      <c r="G1418" s="3">
        <v>1742</v>
      </c>
      <c r="H1418" s="4">
        <f t="shared" si="322"/>
        <v>2879.5</v>
      </c>
      <c r="I1418" s="2">
        <v>184</v>
      </c>
      <c r="J1418" s="4">
        <f t="shared" si="323"/>
        <v>316.5</v>
      </c>
      <c r="K1418" s="3">
        <v>1010995</v>
      </c>
      <c r="L1418" s="3">
        <f t="shared" si="319"/>
        <v>815922</v>
      </c>
      <c r="M1418" s="3">
        <v>195073</v>
      </c>
      <c r="N1418" s="3">
        <f t="shared" si="324"/>
        <v>66144.322485742829</v>
      </c>
      <c r="O1418" s="3">
        <f t="shared" si="320"/>
        <v>13779.872654271092</v>
      </c>
      <c r="P1418" s="3">
        <f t="shared" si="321"/>
        <v>2963.4053820226418</v>
      </c>
      <c r="Q1418" s="3">
        <v>5</v>
      </c>
      <c r="R1418" s="3">
        <v>3</v>
      </c>
      <c r="S1418" s="19">
        <f t="shared" si="325"/>
        <v>1837.3163539028124</v>
      </c>
      <c r="T1418" s="20">
        <f t="shared" si="326"/>
        <v>1.0547166210693526</v>
      </c>
      <c r="U1418" s="20">
        <f t="shared" si="327"/>
        <v>0.63806784299455199</v>
      </c>
      <c r="V1418" s="21">
        <f t="shared" si="328"/>
        <v>0.45738520136988109</v>
      </c>
      <c r="W1418" s="26">
        <f t="shared" si="329"/>
        <v>395.12071760301893</v>
      </c>
      <c r="X1418" s="27">
        <f t="shared" si="330"/>
        <v>2.1473952043642335</v>
      </c>
      <c r="Y1418" s="27">
        <f t="shared" si="331"/>
        <v>1.2484066906888434</v>
      </c>
      <c r="Z1418" s="27">
        <f t="shared" si="332"/>
        <v>0.88000159822498647</v>
      </c>
    </row>
    <row r="1419" spans="1:26" customFormat="1" ht="12.5" x14ac:dyDescent="0.25">
      <c r="A1419" s="2" t="s">
        <v>202</v>
      </c>
      <c r="B1419" t="s">
        <v>315</v>
      </c>
      <c r="C1419" t="s">
        <v>314</v>
      </c>
      <c r="D1419" s="18">
        <f>VLOOKUP(C1419,'Infected rate by state'!B:E,4,0)</f>
        <v>7.5362096948057532E-3</v>
      </c>
      <c r="E1419" s="3">
        <v>5813</v>
      </c>
      <c r="F1419" s="2">
        <v>690</v>
      </c>
      <c r="G1419" s="3">
        <v>2236</v>
      </c>
      <c r="H1419" s="4">
        <f t="shared" si="322"/>
        <v>4024.5</v>
      </c>
      <c r="I1419" s="2">
        <v>293</v>
      </c>
      <c r="J1419" s="4">
        <f t="shared" si="323"/>
        <v>491.5</v>
      </c>
      <c r="K1419" s="3">
        <v>2662559</v>
      </c>
      <c r="L1419" s="3">
        <f t="shared" si="319"/>
        <v>2206378</v>
      </c>
      <c r="M1419" s="3">
        <v>456181</v>
      </c>
      <c r="N1419" s="3">
        <f t="shared" si="324"/>
        <v>100328.01474396155</v>
      </c>
      <c r="O1419" s="3">
        <f t="shared" si="320"/>
        <v>20695.313746876134</v>
      </c>
      <c r="P1419" s="3">
        <f t="shared" si="321"/>
        <v>4397.0822969212968</v>
      </c>
      <c r="Q1419" s="3">
        <v>5</v>
      </c>
      <c r="R1419" s="3">
        <v>3</v>
      </c>
      <c r="S1419" s="19">
        <f t="shared" si="325"/>
        <v>2759.3751662501513</v>
      </c>
      <c r="T1419" s="20">
        <f t="shared" si="326"/>
        <v>1.2340676056574917</v>
      </c>
      <c r="U1419" s="20">
        <f t="shared" si="327"/>
        <v>0.68564422071068487</v>
      </c>
      <c r="V1419" s="21">
        <f t="shared" si="328"/>
        <v>0.47469037781698803</v>
      </c>
      <c r="W1419" s="26">
        <f t="shared" si="329"/>
        <v>586.27763958950629</v>
      </c>
      <c r="X1419" s="27">
        <f t="shared" si="330"/>
        <v>2.0009475753908066</v>
      </c>
      <c r="Y1419" s="27">
        <f t="shared" si="331"/>
        <v>1.1928334477914675</v>
      </c>
      <c r="Z1419" s="27">
        <f t="shared" si="332"/>
        <v>0.84967773853551631</v>
      </c>
    </row>
    <row r="1420" spans="1:26" customFormat="1" ht="12.5" x14ac:dyDescent="0.25">
      <c r="A1420" s="2" t="s">
        <v>203</v>
      </c>
      <c r="B1420" t="s">
        <v>325</v>
      </c>
      <c r="C1420" t="s">
        <v>324</v>
      </c>
      <c r="D1420" s="18">
        <f>VLOOKUP(C1420,'Infected rate by state'!B:E,4,0)</f>
        <v>8.9298079160438481E-3</v>
      </c>
      <c r="E1420" s="3">
        <v>10004</v>
      </c>
      <c r="F1420" s="3">
        <v>1284</v>
      </c>
      <c r="G1420" s="3">
        <v>3292</v>
      </c>
      <c r="H1420" s="4">
        <f t="shared" si="322"/>
        <v>6648</v>
      </c>
      <c r="I1420" s="2">
        <v>448</v>
      </c>
      <c r="J1420" s="4">
        <f t="shared" si="323"/>
        <v>866</v>
      </c>
      <c r="K1420" s="3">
        <v>3130935</v>
      </c>
      <c r="L1420" s="3">
        <f t="shared" si="319"/>
        <v>2416782</v>
      </c>
      <c r="M1420" s="3">
        <v>714153</v>
      </c>
      <c r="N1420" s="3">
        <f t="shared" si="324"/>
        <v>139793.24073809374</v>
      </c>
      <c r="O1420" s="3">
        <f t="shared" si="320"/>
        <v>29589.909068754379</v>
      </c>
      <c r="P1420" s="3">
        <f t="shared" si="321"/>
        <v>6484.6056655514712</v>
      </c>
      <c r="Q1420" s="3">
        <v>5</v>
      </c>
      <c r="R1420" s="3">
        <v>3</v>
      </c>
      <c r="S1420" s="19">
        <f t="shared" si="325"/>
        <v>3945.3212091672508</v>
      </c>
      <c r="T1420" s="20">
        <f t="shared" si="326"/>
        <v>1.1984572324323362</v>
      </c>
      <c r="U1420" s="20">
        <f t="shared" si="327"/>
        <v>0.59345986900831094</v>
      </c>
      <c r="V1420" s="21">
        <f t="shared" si="328"/>
        <v>0.3943743711682578</v>
      </c>
      <c r="W1420" s="26">
        <f t="shared" si="329"/>
        <v>864.61408874019617</v>
      </c>
      <c r="X1420" s="27">
        <f t="shared" si="330"/>
        <v>1.9299421623665094</v>
      </c>
      <c r="Y1420" s="27">
        <f t="shared" si="331"/>
        <v>0.99839964057759367</v>
      </c>
      <c r="Z1420" s="27">
        <f t="shared" si="332"/>
        <v>0.67337545852040204</v>
      </c>
    </row>
    <row r="1421" spans="1:26" customFormat="1" ht="12.5" x14ac:dyDescent="0.25">
      <c r="A1421" s="2" t="s">
        <v>204</v>
      </c>
      <c r="B1421" t="s">
        <v>325</v>
      </c>
      <c r="C1421" t="s">
        <v>324</v>
      </c>
      <c r="D1421" s="18">
        <f>VLOOKUP(C1421,'Infected rate by state'!B:E,4,0)</f>
        <v>8.9298079160438481E-3</v>
      </c>
      <c r="E1421" s="2">
        <v>872</v>
      </c>
      <c r="F1421" s="2">
        <v>158</v>
      </c>
      <c r="G1421" s="2">
        <v>359</v>
      </c>
      <c r="H1421" s="4">
        <f t="shared" si="322"/>
        <v>615.5</v>
      </c>
      <c r="I1421" s="2">
        <v>63</v>
      </c>
      <c r="J1421" s="4">
        <f t="shared" si="323"/>
        <v>110.5</v>
      </c>
      <c r="K1421" s="3">
        <v>338880</v>
      </c>
      <c r="L1421" s="3">
        <f t="shared" si="319"/>
        <v>230065</v>
      </c>
      <c r="M1421" s="3">
        <v>108815</v>
      </c>
      <c r="N1421" s="3">
        <f t="shared" si="324"/>
        <v>15130.666532944697</v>
      </c>
      <c r="O1421" s="3">
        <f t="shared" si="320"/>
        <v>3336.3827392420408</v>
      </c>
      <c r="P1421" s="3">
        <f t="shared" si="321"/>
        <v>765.33474624996575</v>
      </c>
      <c r="Q1421" s="3">
        <v>5</v>
      </c>
      <c r="R1421" s="3">
        <v>3</v>
      </c>
      <c r="S1421" s="19">
        <f t="shared" si="325"/>
        <v>444.85103189893874</v>
      </c>
      <c r="T1421" s="20">
        <f t="shared" si="326"/>
        <v>1.2391393646209994</v>
      </c>
      <c r="U1421" s="20">
        <f t="shared" si="327"/>
        <v>0.72274741169608248</v>
      </c>
      <c r="V1421" s="21">
        <f t="shared" si="328"/>
        <v>0.51015026593914992</v>
      </c>
      <c r="W1421" s="26">
        <f t="shared" si="329"/>
        <v>102.04463283332876</v>
      </c>
      <c r="X1421" s="27">
        <f t="shared" si="330"/>
        <v>1.6197560767195041</v>
      </c>
      <c r="Y1421" s="27">
        <f t="shared" si="331"/>
        <v>0.92348084012062226</v>
      </c>
      <c r="Z1421" s="27">
        <f t="shared" si="332"/>
        <v>0.64585210654005543</v>
      </c>
    </row>
    <row r="1422" spans="1:26" customFormat="1" ht="12.5" x14ac:dyDescent="0.25">
      <c r="A1422" s="2" t="s">
        <v>205</v>
      </c>
      <c r="B1422" t="s">
        <v>341</v>
      </c>
      <c r="C1422" t="s">
        <v>340</v>
      </c>
      <c r="D1422" s="18">
        <f>VLOOKUP(C1422,'Infected rate by state'!B:E,4,0)</f>
        <v>4.5161642780770922E-3</v>
      </c>
      <c r="E1422" s="2">
        <v>390</v>
      </c>
      <c r="F1422" s="2">
        <v>36</v>
      </c>
      <c r="G1422" s="2">
        <v>175</v>
      </c>
      <c r="H1422" s="4">
        <f t="shared" si="322"/>
        <v>282.5</v>
      </c>
      <c r="I1422" s="2">
        <v>14</v>
      </c>
      <c r="J1422" s="4">
        <f t="shared" si="323"/>
        <v>25</v>
      </c>
      <c r="K1422" s="3">
        <v>112038</v>
      </c>
      <c r="L1422" s="3">
        <f t="shared" si="319"/>
        <v>87138</v>
      </c>
      <c r="M1422" s="3">
        <v>24900</v>
      </c>
      <c r="N1422" s="3">
        <f t="shared" si="324"/>
        <v>2529.9100669360064</v>
      </c>
      <c r="O1422" s="3">
        <f t="shared" si="320"/>
        <v>534.09784571679802</v>
      </c>
      <c r="P1422" s="3">
        <f t="shared" si="321"/>
        <v>116.68779002957879</v>
      </c>
      <c r="Q1422" s="3">
        <v>5</v>
      </c>
      <c r="R1422" s="3">
        <v>3</v>
      </c>
      <c r="S1422" s="19">
        <f t="shared" si="325"/>
        <v>71.213046095573063</v>
      </c>
      <c r="T1422" s="20">
        <f t="shared" si="326"/>
        <v>0.40693169197470319</v>
      </c>
      <c r="U1422" s="20">
        <f t="shared" si="327"/>
        <v>0.25208157909937368</v>
      </c>
      <c r="V1422" s="21">
        <f t="shared" si="328"/>
        <v>0.18259755409121298</v>
      </c>
      <c r="W1422" s="26">
        <f t="shared" si="329"/>
        <v>15.558372003943839</v>
      </c>
      <c r="X1422" s="27">
        <f t="shared" si="330"/>
        <v>1.1113122859959885</v>
      </c>
      <c r="Y1422" s="27">
        <f t="shared" si="331"/>
        <v>0.62233488015775362</v>
      </c>
      <c r="Z1422" s="27">
        <f t="shared" si="332"/>
        <v>0.43217700010955107</v>
      </c>
    </row>
    <row r="1423" spans="1:26" customFormat="1" ht="12.5" x14ac:dyDescent="0.25">
      <c r="A1423" s="2" t="s">
        <v>206</v>
      </c>
      <c r="B1423" t="s">
        <v>355</v>
      </c>
      <c r="C1423" t="s">
        <v>354</v>
      </c>
      <c r="D1423" s="18">
        <f>VLOOKUP(C1423,'Infected rate by state'!B:E,4,0)</f>
        <v>1.1948400031748969E-2</v>
      </c>
      <c r="E1423" s="2">
        <v>835</v>
      </c>
      <c r="F1423" s="2">
        <v>29</v>
      </c>
      <c r="G1423" s="2">
        <v>344</v>
      </c>
      <c r="H1423" s="4">
        <f t="shared" si="322"/>
        <v>589.5</v>
      </c>
      <c r="I1423" s="2">
        <v>15</v>
      </c>
      <c r="J1423" s="4">
        <f t="shared" si="323"/>
        <v>22</v>
      </c>
      <c r="K1423" s="3">
        <v>116854</v>
      </c>
      <c r="L1423" s="3">
        <f t="shared" si="319"/>
        <v>94877</v>
      </c>
      <c r="M1423" s="3">
        <v>21977</v>
      </c>
      <c r="N1423" s="3">
        <f t="shared" si="324"/>
        <v>6981.0916865499703</v>
      </c>
      <c r="O1423" s="3">
        <f t="shared" si="320"/>
        <v>1451.1376645059242</v>
      </c>
      <c r="P1423" s="3">
        <f t="shared" si="321"/>
        <v>311.23145206519592</v>
      </c>
      <c r="Q1423" s="3">
        <v>5</v>
      </c>
      <c r="R1423" s="3">
        <v>3</v>
      </c>
      <c r="S1423" s="19">
        <f t="shared" si="325"/>
        <v>193.48502193412324</v>
      </c>
      <c r="T1423" s="20">
        <f t="shared" si="326"/>
        <v>0.56245645911082331</v>
      </c>
      <c r="U1423" s="20">
        <f t="shared" si="327"/>
        <v>0.32821886672455169</v>
      </c>
      <c r="V1423" s="21">
        <f t="shared" si="328"/>
        <v>0.23171858914266255</v>
      </c>
      <c r="W1423" s="26">
        <f t="shared" si="329"/>
        <v>41.49752694202612</v>
      </c>
      <c r="X1423" s="27">
        <f t="shared" si="330"/>
        <v>2.7665017961350746</v>
      </c>
      <c r="Y1423" s="27">
        <f t="shared" si="331"/>
        <v>1.8862512246375509</v>
      </c>
      <c r="Z1423" s="27">
        <f t="shared" si="332"/>
        <v>1.4309492048974524</v>
      </c>
    </row>
    <row r="1424" spans="1:26" customFormat="1" ht="12.5" x14ac:dyDescent="0.25">
      <c r="A1424" s="2" t="s">
        <v>207</v>
      </c>
      <c r="B1424" t="s">
        <v>341</v>
      </c>
      <c r="C1424" t="s">
        <v>340</v>
      </c>
      <c r="D1424" s="18">
        <f>VLOOKUP(C1424,'Infected rate by state'!B:E,4,0)</f>
        <v>4.5161642780770922E-3</v>
      </c>
      <c r="E1424" s="3">
        <v>1490</v>
      </c>
      <c r="F1424" s="2">
        <v>117</v>
      </c>
      <c r="G1424" s="2">
        <v>779</v>
      </c>
      <c r="H1424" s="4">
        <f t="shared" si="322"/>
        <v>1134.5</v>
      </c>
      <c r="I1424" s="2">
        <v>57</v>
      </c>
      <c r="J1424" s="4">
        <f t="shared" si="323"/>
        <v>87</v>
      </c>
      <c r="K1424" s="3">
        <v>290227</v>
      </c>
      <c r="L1424" s="3">
        <f t="shared" si="319"/>
        <v>219806</v>
      </c>
      <c r="M1424" s="3">
        <v>70421</v>
      </c>
      <c r="N1424" s="3">
        <f t="shared" si="324"/>
        <v>6553.5640496674014</v>
      </c>
      <c r="O1424" s="3">
        <f t="shared" si="320"/>
        <v>1396.2427516343778</v>
      </c>
      <c r="P1424" s="3">
        <f t="shared" si="321"/>
        <v>308.30005963626144</v>
      </c>
      <c r="Q1424" s="3">
        <v>5</v>
      </c>
      <c r="R1424" s="3">
        <v>3</v>
      </c>
      <c r="S1424" s="19">
        <f t="shared" si="325"/>
        <v>186.16570021791705</v>
      </c>
      <c r="T1424" s="20">
        <f t="shared" si="326"/>
        <v>0.23898035971491277</v>
      </c>
      <c r="U1424" s="20">
        <f t="shared" si="327"/>
        <v>0.16409493188005028</v>
      </c>
      <c r="V1424" s="21">
        <f t="shared" si="328"/>
        <v>0.124943422965045</v>
      </c>
      <c r="W1424" s="26">
        <f t="shared" si="329"/>
        <v>41.106674618168192</v>
      </c>
      <c r="X1424" s="27">
        <f t="shared" si="330"/>
        <v>0.72116973014330166</v>
      </c>
      <c r="Y1424" s="27">
        <f t="shared" si="331"/>
        <v>0.47249051285250798</v>
      </c>
      <c r="Z1424" s="27">
        <f t="shared" si="332"/>
        <v>0.35133909930058282</v>
      </c>
    </row>
    <row r="1425" spans="1:26" customFormat="1" ht="12.5" x14ac:dyDescent="0.25">
      <c r="A1425" s="2" t="s">
        <v>208</v>
      </c>
      <c r="B1425" t="s">
        <v>315</v>
      </c>
      <c r="C1425" t="s">
        <v>314</v>
      </c>
      <c r="D1425" s="18">
        <f>VLOOKUP(C1425,'Infected rate by state'!B:E,4,0)</f>
        <v>7.5362096948057532E-3</v>
      </c>
      <c r="E1425" s="2">
        <v>974</v>
      </c>
      <c r="F1425" s="2">
        <v>69</v>
      </c>
      <c r="G1425" s="2">
        <v>404</v>
      </c>
      <c r="H1425" s="4">
        <f t="shared" si="322"/>
        <v>689</v>
      </c>
      <c r="I1425" s="2">
        <v>23</v>
      </c>
      <c r="J1425" s="4">
        <f t="shared" si="323"/>
        <v>46</v>
      </c>
      <c r="K1425" s="3">
        <v>305976</v>
      </c>
      <c r="L1425" s="3">
        <f t="shared" si="319"/>
        <v>211664</v>
      </c>
      <c r="M1425" s="3">
        <v>94312</v>
      </c>
      <c r="N1425" s="3">
        <f t="shared" si="324"/>
        <v>11529.496487889426</v>
      </c>
      <c r="O1425" s="3">
        <f t="shared" si="320"/>
        <v>2528.2129618488379</v>
      </c>
      <c r="P1425" s="3">
        <f t="shared" si="321"/>
        <v>576.49007768289357</v>
      </c>
      <c r="Q1425" s="3">
        <v>5</v>
      </c>
      <c r="R1425" s="3">
        <v>3</v>
      </c>
      <c r="S1425" s="19">
        <f t="shared" si="325"/>
        <v>337.09506157984504</v>
      </c>
      <c r="T1425" s="20">
        <f t="shared" si="326"/>
        <v>0.83439371678179464</v>
      </c>
      <c r="U1425" s="20">
        <f t="shared" si="327"/>
        <v>0.48925262928859947</v>
      </c>
      <c r="V1425" s="21">
        <f t="shared" si="328"/>
        <v>0.34609349238177106</v>
      </c>
      <c r="W1425" s="26">
        <f t="shared" si="329"/>
        <v>76.865343691052473</v>
      </c>
      <c r="X1425" s="27">
        <f t="shared" si="330"/>
        <v>3.3419714648283683</v>
      </c>
      <c r="Y1425" s="27">
        <f t="shared" si="331"/>
        <v>1.6709857324141841</v>
      </c>
      <c r="Z1425" s="27">
        <f t="shared" si="332"/>
        <v>1.1139904882761229</v>
      </c>
    </row>
    <row r="1426" spans="1:26" customFormat="1" ht="12.5" x14ac:dyDescent="0.25">
      <c r="A1426" s="2" t="s">
        <v>209</v>
      </c>
      <c r="B1426" t="s">
        <v>367</v>
      </c>
      <c r="C1426" t="s">
        <v>366</v>
      </c>
      <c r="D1426" s="18">
        <f>VLOOKUP(C1426,'Infected rate by state'!B:E,4,0)</f>
        <v>2.4682967074759195E-2</v>
      </c>
      <c r="E1426" s="3">
        <v>1164</v>
      </c>
      <c r="F1426" s="2">
        <v>84</v>
      </c>
      <c r="G1426" s="2">
        <v>527</v>
      </c>
      <c r="H1426" s="4">
        <f t="shared" si="322"/>
        <v>845.5</v>
      </c>
      <c r="I1426" s="2">
        <v>12</v>
      </c>
      <c r="J1426" s="4">
        <f t="shared" si="323"/>
        <v>48</v>
      </c>
      <c r="K1426" s="3">
        <v>310775</v>
      </c>
      <c r="L1426" s="3">
        <f t="shared" si="319"/>
        <v>250688</v>
      </c>
      <c r="M1426" s="3">
        <v>60087</v>
      </c>
      <c r="N1426" s="3">
        <f t="shared" si="324"/>
        <v>38354.245463291445</v>
      </c>
      <c r="O1426" s="3">
        <f t="shared" si="320"/>
        <v>7991.7912232703766</v>
      </c>
      <c r="P1426" s="3">
        <f t="shared" si="321"/>
        <v>1719.0330485358691</v>
      </c>
      <c r="Q1426" s="3">
        <v>5</v>
      </c>
      <c r="R1426" s="3">
        <v>3</v>
      </c>
      <c r="S1426" s="19">
        <f t="shared" si="325"/>
        <v>1065.5721631027168</v>
      </c>
      <c r="T1426" s="20">
        <f t="shared" si="326"/>
        <v>2.0219585637622708</v>
      </c>
      <c r="U1426" s="20">
        <f t="shared" si="327"/>
        <v>1.2602864140777255</v>
      </c>
      <c r="V1426" s="21">
        <f t="shared" si="328"/>
        <v>0.91544000266556425</v>
      </c>
      <c r="W1426" s="26">
        <f t="shared" si="329"/>
        <v>229.2044064714492</v>
      </c>
      <c r="X1426" s="27">
        <f t="shared" si="330"/>
        <v>19.1003672059541</v>
      </c>
      <c r="Y1426" s="27">
        <f t="shared" si="331"/>
        <v>4.7750918014885251</v>
      </c>
      <c r="Z1426" s="27">
        <f t="shared" si="332"/>
        <v>2.7286238865648715</v>
      </c>
    </row>
    <row r="1427" spans="1:26" customFormat="1" ht="12.5" x14ac:dyDescent="0.25">
      <c r="A1427" s="2" t="s">
        <v>210</v>
      </c>
      <c r="B1427" t="s">
        <v>325</v>
      </c>
      <c r="C1427" t="s">
        <v>324</v>
      </c>
      <c r="D1427" s="18">
        <f>VLOOKUP(C1427,'Infected rate by state'!B:E,4,0)</f>
        <v>8.9298079160438481E-3</v>
      </c>
      <c r="E1427" s="3">
        <v>2001</v>
      </c>
      <c r="F1427" s="2">
        <v>230</v>
      </c>
      <c r="G1427" s="2">
        <v>755</v>
      </c>
      <c r="H1427" s="4">
        <f t="shared" si="322"/>
        <v>1378</v>
      </c>
      <c r="I1427" s="2">
        <v>91</v>
      </c>
      <c r="J1427" s="4">
        <f t="shared" si="323"/>
        <v>160.5</v>
      </c>
      <c r="K1427" s="3">
        <v>636854</v>
      </c>
      <c r="L1427" s="3">
        <f t="shared" si="319"/>
        <v>506349</v>
      </c>
      <c r="M1427" s="3">
        <v>130505</v>
      </c>
      <c r="N1427" s="3">
        <f t="shared" si="324"/>
        <v>28434.919452820945</v>
      </c>
      <c r="O1427" s="3">
        <f t="shared" si="320"/>
        <v>5956.1923725255483</v>
      </c>
      <c r="P1427" s="3">
        <f t="shared" si="321"/>
        <v>1289.2948155066206</v>
      </c>
      <c r="Q1427" s="3">
        <v>5</v>
      </c>
      <c r="R1427" s="3">
        <v>3</v>
      </c>
      <c r="S1427" s="19">
        <f t="shared" si="325"/>
        <v>794.15898300340643</v>
      </c>
      <c r="T1427" s="20">
        <f t="shared" si="326"/>
        <v>1.0518662026535184</v>
      </c>
      <c r="U1427" s="20">
        <f t="shared" si="327"/>
        <v>0.57631275979927898</v>
      </c>
      <c r="V1427" s="21">
        <f t="shared" si="328"/>
        <v>0.39688105097621512</v>
      </c>
      <c r="W1427" s="26">
        <f t="shared" si="329"/>
        <v>171.90597540088274</v>
      </c>
      <c r="X1427" s="27">
        <f t="shared" si="330"/>
        <v>1.8890766527569531</v>
      </c>
      <c r="Y1427" s="27">
        <f t="shared" si="331"/>
        <v>1.0710652672952194</v>
      </c>
      <c r="Z1427" s="27">
        <f t="shared" si="332"/>
        <v>0.7474172843516641</v>
      </c>
    </row>
    <row r="1428" spans="1:26" customFormat="1" ht="12.5" x14ac:dyDescent="0.25">
      <c r="A1428" s="2" t="s">
        <v>211</v>
      </c>
      <c r="B1428" t="s">
        <v>333</v>
      </c>
      <c r="C1428" t="s">
        <v>332</v>
      </c>
      <c r="D1428" s="18">
        <f>VLOOKUP(C1428,'Infected rate by state'!B:E,4,0)</f>
        <v>1.4486816526494731E-2</v>
      </c>
      <c r="E1428" s="3">
        <v>1725</v>
      </c>
      <c r="F1428" s="2">
        <v>156</v>
      </c>
      <c r="G1428" s="2">
        <v>643</v>
      </c>
      <c r="H1428" s="4">
        <f t="shared" si="322"/>
        <v>1184</v>
      </c>
      <c r="I1428" s="2">
        <v>71</v>
      </c>
      <c r="J1428" s="4">
        <f t="shared" si="323"/>
        <v>113.5</v>
      </c>
      <c r="K1428" s="3">
        <v>469070</v>
      </c>
      <c r="L1428" s="3">
        <f t="shared" si="319"/>
        <v>362975</v>
      </c>
      <c r="M1428" s="3">
        <v>106095</v>
      </c>
      <c r="N1428" s="3">
        <f t="shared" si="324"/>
        <v>33976.655140414419</v>
      </c>
      <c r="O1428" s="3">
        <f t="shared" si="320"/>
        <v>7185.6294063835076</v>
      </c>
      <c r="P1428" s="3">
        <f t="shared" si="321"/>
        <v>1573.1459698288031</v>
      </c>
      <c r="Q1428" s="3">
        <v>5</v>
      </c>
      <c r="R1428" s="3">
        <v>3</v>
      </c>
      <c r="S1428" s="19">
        <f t="shared" si="325"/>
        <v>958.08392085113439</v>
      </c>
      <c r="T1428" s="20">
        <f t="shared" si="326"/>
        <v>1.4900216498462433</v>
      </c>
      <c r="U1428" s="20">
        <f t="shared" si="327"/>
        <v>0.80919250071886351</v>
      </c>
      <c r="V1428" s="21">
        <f t="shared" si="328"/>
        <v>0.55541096860935324</v>
      </c>
      <c r="W1428" s="26">
        <f t="shared" si="329"/>
        <v>209.75279597717375</v>
      </c>
      <c r="X1428" s="27">
        <f t="shared" si="330"/>
        <v>2.9542647320728697</v>
      </c>
      <c r="Y1428" s="27">
        <f t="shared" si="331"/>
        <v>1.8480422553054956</v>
      </c>
      <c r="Z1428" s="27">
        <f t="shared" si="332"/>
        <v>1.3445692049818829</v>
      </c>
    </row>
    <row r="1429" spans="1:26" customFormat="1" ht="12.5" x14ac:dyDescent="0.25">
      <c r="A1429" s="2" t="s">
        <v>212</v>
      </c>
      <c r="B1429" t="s">
        <v>351</v>
      </c>
      <c r="C1429" t="s">
        <v>350</v>
      </c>
      <c r="D1429" s="18">
        <f>VLOOKUP(C1429,'Infected rate by state'!B:E,4,0)</f>
        <v>9.0315118396853012E-3</v>
      </c>
      <c r="E1429" s="2">
        <v>476</v>
      </c>
      <c r="F1429" s="2">
        <v>68</v>
      </c>
      <c r="G1429" s="2">
        <v>178</v>
      </c>
      <c r="H1429" s="4">
        <f t="shared" si="322"/>
        <v>327</v>
      </c>
      <c r="I1429" s="2">
        <v>22</v>
      </c>
      <c r="J1429" s="4">
        <f t="shared" si="323"/>
        <v>45</v>
      </c>
      <c r="K1429" s="3">
        <v>142627</v>
      </c>
      <c r="L1429" s="3">
        <f t="shared" si="319"/>
        <v>104808</v>
      </c>
      <c r="M1429" s="3">
        <v>37819</v>
      </c>
      <c r="N1429" s="3">
        <f t="shared" si="324"/>
        <v>6440.6871957939766</v>
      </c>
      <c r="O1429" s="3">
        <f t="shared" si="320"/>
        <v>1385.9728716767581</v>
      </c>
      <c r="P1429" s="3">
        <f t="shared" si="321"/>
        <v>309.53120705093318</v>
      </c>
      <c r="Q1429" s="3">
        <v>5</v>
      </c>
      <c r="R1429" s="3">
        <v>3</v>
      </c>
      <c r="S1429" s="19">
        <f t="shared" si="325"/>
        <v>184.79638289023441</v>
      </c>
      <c r="T1429" s="20">
        <f t="shared" si="326"/>
        <v>1.0381819263496315</v>
      </c>
      <c r="U1429" s="20">
        <f t="shared" si="327"/>
        <v>0.56512655318114502</v>
      </c>
      <c r="V1429" s="21">
        <f t="shared" si="328"/>
        <v>0.38822769514755129</v>
      </c>
      <c r="W1429" s="26">
        <f t="shared" si="329"/>
        <v>41.270827606791087</v>
      </c>
      <c r="X1429" s="27">
        <f t="shared" si="330"/>
        <v>1.875946709399595</v>
      </c>
      <c r="Y1429" s="27">
        <f t="shared" si="331"/>
        <v>0.91712950237313529</v>
      </c>
      <c r="Z1429" s="27">
        <f t="shared" si="332"/>
        <v>0.60692393539398659</v>
      </c>
    </row>
    <row r="1430" spans="1:26" customFormat="1" ht="12.5" x14ac:dyDescent="0.25">
      <c r="A1430" s="2" t="s">
        <v>213</v>
      </c>
      <c r="B1430" t="s">
        <v>383</v>
      </c>
      <c r="C1430" t="s">
        <v>382</v>
      </c>
      <c r="D1430" s="18">
        <f>VLOOKUP(C1430,'Infected rate by state'!B:E,4,0)</f>
        <v>8.525765865415048E-3</v>
      </c>
      <c r="E1430" s="3">
        <v>10697</v>
      </c>
      <c r="F1430" s="3">
        <v>1257</v>
      </c>
      <c r="G1430" s="3">
        <v>3634</v>
      </c>
      <c r="H1430" s="4">
        <f t="shared" si="322"/>
        <v>7165.5</v>
      </c>
      <c r="I1430" s="2">
        <v>546</v>
      </c>
      <c r="J1430" s="4">
        <f t="shared" si="323"/>
        <v>901.5</v>
      </c>
      <c r="K1430" s="3">
        <v>3331376</v>
      </c>
      <c r="L1430" s="3">
        <f t="shared" si="319"/>
        <v>2699344</v>
      </c>
      <c r="M1430" s="3">
        <v>632032</v>
      </c>
      <c r="N1430" s="3">
        <f t="shared" si="324"/>
        <v>142012.6589283146</v>
      </c>
      <c r="O1430" s="3">
        <f t="shared" si="320"/>
        <v>29541.969700818525</v>
      </c>
      <c r="P1430" s="3">
        <f t="shared" si="321"/>
        <v>6341.7765573141323</v>
      </c>
      <c r="Q1430" s="3">
        <v>5</v>
      </c>
      <c r="R1430" s="3">
        <v>3</v>
      </c>
      <c r="S1430" s="19">
        <f t="shared" si="325"/>
        <v>3938.9292934424698</v>
      </c>
      <c r="T1430" s="20">
        <f t="shared" si="326"/>
        <v>1.0839100972598981</v>
      </c>
      <c r="U1430" s="20">
        <f t="shared" si="327"/>
        <v>0.54970752821749636</v>
      </c>
      <c r="V1430" s="21">
        <f t="shared" si="328"/>
        <v>0.3682274743799635</v>
      </c>
      <c r="W1430" s="26">
        <f t="shared" si="329"/>
        <v>845.57020764188428</v>
      </c>
      <c r="X1430" s="27">
        <f t="shared" si="330"/>
        <v>1.548663383959495</v>
      </c>
      <c r="Y1430" s="27">
        <f t="shared" si="331"/>
        <v>0.93795918762272246</v>
      </c>
      <c r="Z1430" s="27">
        <f t="shared" si="332"/>
        <v>0.67268910711367091</v>
      </c>
    </row>
    <row r="1431" spans="1:26" customFormat="1" ht="12.5" x14ac:dyDescent="0.25">
      <c r="A1431" s="2" t="s">
        <v>214</v>
      </c>
      <c r="B1431" t="s">
        <v>311</v>
      </c>
      <c r="C1431" t="s">
        <v>310</v>
      </c>
      <c r="D1431" s="18">
        <f>VLOOKUP(C1431,'Infected rate by state'!B:E,4,0)</f>
        <v>1.4327212443359898E-2</v>
      </c>
      <c r="E1431" s="3">
        <v>6977</v>
      </c>
      <c r="F1431" s="2">
        <v>957</v>
      </c>
      <c r="G1431" s="3">
        <v>2567</v>
      </c>
      <c r="H1431" s="4">
        <f t="shared" si="322"/>
        <v>4772</v>
      </c>
      <c r="I1431" s="2">
        <v>416</v>
      </c>
      <c r="J1431" s="4">
        <f t="shared" si="323"/>
        <v>686.5</v>
      </c>
      <c r="K1431" s="3">
        <v>2761090</v>
      </c>
      <c r="L1431" s="3">
        <f t="shared" si="319"/>
        <v>2228421</v>
      </c>
      <c r="M1431" s="3">
        <v>532669</v>
      </c>
      <c r="N1431" s="3">
        <f t="shared" si="324"/>
        <v>197793.6150261829</v>
      </c>
      <c r="O1431" s="3">
        <f t="shared" si="320"/>
        <v>41205.826269345984</v>
      </c>
      <c r="P1431" s="3">
        <f t="shared" si="321"/>
        <v>8861.2892665309155</v>
      </c>
      <c r="Q1431" s="3">
        <v>5</v>
      </c>
      <c r="R1431" s="3">
        <v>3</v>
      </c>
      <c r="S1431" s="19">
        <f t="shared" si="325"/>
        <v>5494.1101692461316</v>
      </c>
      <c r="T1431" s="20">
        <f t="shared" si="326"/>
        <v>2.140284444583612</v>
      </c>
      <c r="U1431" s="20">
        <f t="shared" si="327"/>
        <v>1.1513223321974291</v>
      </c>
      <c r="V1431" s="21">
        <f t="shared" si="328"/>
        <v>0.78746025071608594</v>
      </c>
      <c r="W1431" s="26">
        <f t="shared" si="329"/>
        <v>1181.5052355374553</v>
      </c>
      <c r="X1431" s="27">
        <f t="shared" si="330"/>
        <v>2.840156816195806</v>
      </c>
      <c r="Y1431" s="27">
        <f t="shared" si="331"/>
        <v>1.7210564246721853</v>
      </c>
      <c r="Z1431" s="27">
        <f t="shared" si="332"/>
        <v>1.2345927226096711</v>
      </c>
    </row>
    <row r="1432" spans="1:26" customFormat="1" ht="12.5" x14ac:dyDescent="0.25">
      <c r="A1432" s="2" t="s">
        <v>215</v>
      </c>
      <c r="B1432" t="s">
        <v>383</v>
      </c>
      <c r="C1432" t="s">
        <v>382</v>
      </c>
      <c r="D1432" s="18">
        <f>VLOOKUP(C1432,'Infected rate by state'!B:E,4,0)</f>
        <v>8.525765865415048E-3</v>
      </c>
      <c r="E1432" s="3">
        <v>8133</v>
      </c>
      <c r="F1432" s="3">
        <v>1079</v>
      </c>
      <c r="G1432" s="3">
        <v>2738</v>
      </c>
      <c r="H1432" s="4">
        <f t="shared" si="322"/>
        <v>5435.5</v>
      </c>
      <c r="I1432" s="2">
        <v>420</v>
      </c>
      <c r="J1432" s="4">
        <f t="shared" si="323"/>
        <v>749.5</v>
      </c>
      <c r="K1432" s="3">
        <v>2324172</v>
      </c>
      <c r="L1432" s="3">
        <f t="shared" si="319"/>
        <v>1782205</v>
      </c>
      <c r="M1432" s="3">
        <v>541967</v>
      </c>
      <c r="N1432" s="3">
        <f t="shared" si="324"/>
        <v>99076.731514767103</v>
      </c>
      <c r="O1432" s="3">
        <f t="shared" si="320"/>
        <v>21019.403768476914</v>
      </c>
      <c r="P1432" s="3">
        <f t="shared" si="321"/>
        <v>4618.6341930332974</v>
      </c>
      <c r="Q1432" s="3">
        <v>5</v>
      </c>
      <c r="R1432" s="3">
        <v>3</v>
      </c>
      <c r="S1432" s="19">
        <f t="shared" si="325"/>
        <v>2802.587169130255</v>
      </c>
      <c r="T1432" s="20">
        <f t="shared" si="326"/>
        <v>1.0235891779146293</v>
      </c>
      <c r="U1432" s="20">
        <f t="shared" si="327"/>
        <v>0.51560797886675647</v>
      </c>
      <c r="V1432" s="21">
        <f t="shared" si="328"/>
        <v>0.34459451237307942</v>
      </c>
      <c r="W1432" s="26">
        <f t="shared" si="329"/>
        <v>615.8178924044397</v>
      </c>
      <c r="X1432" s="27">
        <f t="shared" si="330"/>
        <v>1.4662330771534278</v>
      </c>
      <c r="Y1432" s="27">
        <f t="shared" si="331"/>
        <v>0.82163828206062672</v>
      </c>
      <c r="Z1432" s="27">
        <f t="shared" si="332"/>
        <v>0.57073020612088943</v>
      </c>
    </row>
    <row r="1433" spans="1:26" customFormat="1" ht="12.5" x14ac:dyDescent="0.25">
      <c r="A1433" s="2" t="s">
        <v>216</v>
      </c>
      <c r="B1433" t="s">
        <v>351</v>
      </c>
      <c r="C1433" t="s">
        <v>350</v>
      </c>
      <c r="D1433" s="18">
        <f>VLOOKUP(C1433,'Infected rate by state'!B:E,4,0)</f>
        <v>9.0315118396853012E-3</v>
      </c>
      <c r="E1433" s="2">
        <v>911</v>
      </c>
      <c r="F1433" s="2">
        <v>95</v>
      </c>
      <c r="G1433" s="2">
        <v>321</v>
      </c>
      <c r="H1433" s="4">
        <f t="shared" si="322"/>
        <v>616</v>
      </c>
      <c r="I1433" s="2">
        <v>49</v>
      </c>
      <c r="J1433" s="4">
        <f t="shared" si="323"/>
        <v>72</v>
      </c>
      <c r="K1433" s="3">
        <v>376936</v>
      </c>
      <c r="L1433" s="3">
        <f t="shared" si="319"/>
        <v>305953</v>
      </c>
      <c r="M1433" s="3">
        <v>70983</v>
      </c>
      <c r="N1433" s="3">
        <f t="shared" si="324"/>
        <v>17021.509734018095</v>
      </c>
      <c r="O1433" s="3">
        <f t="shared" si="320"/>
        <v>3538.601656798719</v>
      </c>
      <c r="P1433" s="3">
        <f t="shared" si="321"/>
        <v>759.04089940669724</v>
      </c>
      <c r="Q1433" s="3">
        <v>5</v>
      </c>
      <c r="R1433" s="3">
        <v>3</v>
      </c>
      <c r="S1433" s="19">
        <f t="shared" si="325"/>
        <v>471.81355423982922</v>
      </c>
      <c r="T1433" s="20">
        <f t="shared" si="326"/>
        <v>1.4698241565103713</v>
      </c>
      <c r="U1433" s="20">
        <f t="shared" si="327"/>
        <v>0.76593109454517727</v>
      </c>
      <c r="V1433" s="21">
        <f t="shared" si="328"/>
        <v>0.5179073043247302</v>
      </c>
      <c r="W1433" s="26">
        <f t="shared" si="329"/>
        <v>101.2054532542263</v>
      </c>
      <c r="X1433" s="27">
        <f t="shared" si="330"/>
        <v>2.065417413351557</v>
      </c>
      <c r="Y1433" s="27">
        <f t="shared" si="331"/>
        <v>1.4056312951975876</v>
      </c>
      <c r="Z1433" s="27">
        <f t="shared" si="332"/>
        <v>1.0653205605708032</v>
      </c>
    </row>
    <row r="1434" spans="1:26" customFormat="1" ht="12.5" x14ac:dyDescent="0.25">
      <c r="A1434" s="2" t="s">
        <v>217</v>
      </c>
      <c r="B1434" t="s">
        <v>345</v>
      </c>
      <c r="C1434" t="s">
        <v>344</v>
      </c>
      <c r="D1434" s="18">
        <f>VLOOKUP(C1434,'Infected rate by state'!B:E,4,0)</f>
        <v>3.0275735294117648E-3</v>
      </c>
      <c r="E1434" s="3">
        <v>2524</v>
      </c>
      <c r="F1434" s="2">
        <v>209</v>
      </c>
      <c r="G1434" s="2">
        <v>710</v>
      </c>
      <c r="H1434" s="4">
        <f t="shared" si="322"/>
        <v>1617</v>
      </c>
      <c r="I1434" s="2">
        <v>92</v>
      </c>
      <c r="J1434" s="4">
        <f t="shared" si="323"/>
        <v>150.5</v>
      </c>
      <c r="K1434" s="3">
        <v>876231</v>
      </c>
      <c r="L1434" s="3">
        <f t="shared" si="319"/>
        <v>681722</v>
      </c>
      <c r="M1434" s="3">
        <v>194509</v>
      </c>
      <c r="N1434" s="3">
        <f t="shared" si="324"/>
        <v>13264.268906250001</v>
      </c>
      <c r="O1434" s="3">
        <f t="shared" si="320"/>
        <v>2799.9339845128679</v>
      </c>
      <c r="P1434" s="3">
        <f t="shared" si="321"/>
        <v>611.63487008272068</v>
      </c>
      <c r="Q1434" s="3">
        <v>5</v>
      </c>
      <c r="R1434" s="3">
        <v>3</v>
      </c>
      <c r="S1434" s="19">
        <f t="shared" si="325"/>
        <v>373.32453126838237</v>
      </c>
      <c r="T1434" s="20">
        <f t="shared" si="326"/>
        <v>0.52580919896955258</v>
      </c>
      <c r="U1434" s="20">
        <f t="shared" si="327"/>
        <v>0.23087478742633419</v>
      </c>
      <c r="V1434" s="21">
        <f t="shared" si="328"/>
        <v>0.14790987768160949</v>
      </c>
      <c r="W1434" s="26">
        <f t="shared" si="329"/>
        <v>81.551316011029428</v>
      </c>
      <c r="X1434" s="27">
        <f t="shared" si="330"/>
        <v>0.886427347945972</v>
      </c>
      <c r="Y1434" s="27">
        <f t="shared" si="331"/>
        <v>0.54186920937561078</v>
      </c>
      <c r="Z1434" s="27">
        <f t="shared" si="332"/>
        <v>0.39019768426329871</v>
      </c>
    </row>
    <row r="1435" spans="1:26" customFormat="1" ht="12.5" x14ac:dyDescent="0.25">
      <c r="A1435" s="2" t="s">
        <v>217</v>
      </c>
      <c r="B1435" t="s">
        <v>381</v>
      </c>
      <c r="C1435" t="s">
        <v>380</v>
      </c>
      <c r="D1435" s="18">
        <f>VLOOKUP(C1435,'Infected rate by state'!B:E,4,0)</f>
        <v>2.6094721185018687E-3</v>
      </c>
      <c r="E1435" s="3">
        <v>4684</v>
      </c>
      <c r="F1435" s="2">
        <v>661</v>
      </c>
      <c r="G1435" s="3">
        <v>1737</v>
      </c>
      <c r="H1435" s="4">
        <f t="shared" si="322"/>
        <v>3210.5</v>
      </c>
      <c r="I1435" s="2">
        <v>278</v>
      </c>
      <c r="J1435" s="4">
        <f t="shared" si="323"/>
        <v>469.5</v>
      </c>
      <c r="K1435" s="3">
        <v>2215589</v>
      </c>
      <c r="L1435" s="3">
        <f t="shared" si="319"/>
        <v>1802613</v>
      </c>
      <c r="M1435" s="3">
        <v>412976</v>
      </c>
      <c r="N1435" s="3">
        <f t="shared" si="324"/>
        <v>28907.588607797185</v>
      </c>
      <c r="O1435" s="3">
        <f t="shared" si="320"/>
        <v>6004.3252803464184</v>
      </c>
      <c r="P1435" s="3">
        <f t="shared" si="321"/>
        <v>1286.5738788826297</v>
      </c>
      <c r="Q1435" s="3">
        <v>5</v>
      </c>
      <c r="R1435" s="3">
        <v>3</v>
      </c>
      <c r="S1435" s="19">
        <f t="shared" si="325"/>
        <v>800.57670404618909</v>
      </c>
      <c r="T1435" s="20">
        <f t="shared" si="326"/>
        <v>0.46089620267483539</v>
      </c>
      <c r="U1435" s="20">
        <f t="shared" si="327"/>
        <v>0.24936200094882077</v>
      </c>
      <c r="V1435" s="21">
        <f t="shared" si="328"/>
        <v>0.17091731512514713</v>
      </c>
      <c r="W1435" s="26">
        <f t="shared" si="329"/>
        <v>171.54318385101729</v>
      </c>
      <c r="X1435" s="27">
        <f t="shared" si="330"/>
        <v>0.61706181241373126</v>
      </c>
      <c r="Y1435" s="27">
        <f t="shared" si="331"/>
        <v>0.36537419350589412</v>
      </c>
      <c r="Z1435" s="27">
        <f t="shared" si="332"/>
        <v>0.25952070174132724</v>
      </c>
    </row>
    <row r="1436" spans="1:26" customFormat="1" ht="12.5" x14ac:dyDescent="0.25">
      <c r="A1436" s="2" t="s">
        <v>218</v>
      </c>
      <c r="B1436" t="s">
        <v>385</v>
      </c>
      <c r="C1436" t="s">
        <v>384</v>
      </c>
      <c r="D1436" s="18">
        <f>VLOOKUP(C1436,'Infected rate by state'!B:E,4,0)</f>
        <v>1.9731205888496917E-2</v>
      </c>
      <c r="E1436" s="3">
        <v>2249</v>
      </c>
      <c r="F1436" s="2">
        <v>293</v>
      </c>
      <c r="G1436" s="2">
        <v>690</v>
      </c>
      <c r="H1436" s="4">
        <f t="shared" si="322"/>
        <v>1469.5</v>
      </c>
      <c r="I1436" s="2">
        <v>82</v>
      </c>
      <c r="J1436" s="4">
        <f t="shared" si="323"/>
        <v>187.5</v>
      </c>
      <c r="K1436" s="3">
        <v>986702</v>
      </c>
      <c r="L1436" s="3">
        <f t="shared" si="319"/>
        <v>793965</v>
      </c>
      <c r="M1436" s="3">
        <v>192737</v>
      </c>
      <c r="N1436" s="3">
        <f t="shared" si="324"/>
        <v>97344.101562958414</v>
      </c>
      <c r="O1436" s="3">
        <f t="shared" si="320"/>
        <v>20301.772675894434</v>
      </c>
      <c r="P1436" s="3">
        <f t="shared" si="321"/>
        <v>4371.6835547369919</v>
      </c>
      <c r="Q1436" s="3">
        <v>5</v>
      </c>
      <c r="R1436" s="3">
        <v>3</v>
      </c>
      <c r="S1436" s="19">
        <f t="shared" si="325"/>
        <v>2706.9030234525912</v>
      </c>
      <c r="T1436" s="20">
        <f t="shared" si="326"/>
        <v>3.9230478600762191</v>
      </c>
      <c r="U1436" s="20">
        <f t="shared" si="327"/>
        <v>1.8420571782596742</v>
      </c>
      <c r="V1436" s="21">
        <f t="shared" si="328"/>
        <v>1.2036029450656254</v>
      </c>
      <c r="W1436" s="26">
        <f t="shared" si="329"/>
        <v>582.89114063159889</v>
      </c>
      <c r="X1436" s="27">
        <f t="shared" si="330"/>
        <v>7.1084285442877917</v>
      </c>
      <c r="Y1436" s="27">
        <f t="shared" si="331"/>
        <v>3.1087527500351939</v>
      </c>
      <c r="Z1436" s="27">
        <f t="shared" si="332"/>
        <v>1.9893895584696208</v>
      </c>
    </row>
    <row r="1437" spans="1:26" customFormat="1" ht="12.5" x14ac:dyDescent="0.25">
      <c r="A1437" s="2" t="s">
        <v>219</v>
      </c>
      <c r="B1437" t="s">
        <v>395</v>
      </c>
      <c r="C1437" t="s">
        <v>394</v>
      </c>
      <c r="D1437" s="18">
        <f>VLOOKUP(C1437,'Infected rate by state'!B:E,4,0)</f>
        <v>1.0015511681323568E-2</v>
      </c>
      <c r="E1437" s="2">
        <v>941</v>
      </c>
      <c r="F1437" s="2">
        <v>122</v>
      </c>
      <c r="G1437" s="2">
        <v>387</v>
      </c>
      <c r="H1437" s="4">
        <f t="shared" si="322"/>
        <v>664</v>
      </c>
      <c r="I1437" s="2">
        <v>52</v>
      </c>
      <c r="J1437" s="4">
        <f t="shared" si="323"/>
        <v>87</v>
      </c>
      <c r="K1437" s="3">
        <v>436975</v>
      </c>
      <c r="L1437" s="3">
        <f t="shared" si="319"/>
        <v>384390</v>
      </c>
      <c r="M1437" s="3">
        <v>52585</v>
      </c>
      <c r="N1437" s="3">
        <f t="shared" si="324"/>
        <v>21882.641084731833</v>
      </c>
      <c r="O1437" s="3">
        <f t="shared" si="320"/>
        <v>4407.8680049361883</v>
      </c>
      <c r="P1437" s="3">
        <f t="shared" si="321"/>
        <v>908.72645439624034</v>
      </c>
      <c r="Q1437" s="3">
        <v>5</v>
      </c>
      <c r="R1437" s="3">
        <v>3</v>
      </c>
      <c r="S1437" s="19">
        <f t="shared" si="325"/>
        <v>587.71573399149179</v>
      </c>
      <c r="T1437" s="20">
        <f t="shared" si="326"/>
        <v>1.5186453074715549</v>
      </c>
      <c r="U1437" s="20">
        <f t="shared" si="327"/>
        <v>0.88511405721610215</v>
      </c>
      <c r="V1437" s="21">
        <f t="shared" si="328"/>
        <v>0.62456507331720701</v>
      </c>
      <c r="W1437" s="26">
        <f t="shared" si="329"/>
        <v>121.16352725283204</v>
      </c>
      <c r="X1437" s="27">
        <f t="shared" si="330"/>
        <v>2.3300678317852315</v>
      </c>
      <c r="Y1437" s="27">
        <f t="shared" si="331"/>
        <v>1.3926842212969199</v>
      </c>
      <c r="Z1437" s="27">
        <f t="shared" si="332"/>
        <v>0.99314366600682003</v>
      </c>
    </row>
    <row r="1438" spans="1:26" customFormat="1" ht="12.5" x14ac:dyDescent="0.25">
      <c r="A1438" s="2" t="s">
        <v>220</v>
      </c>
      <c r="B1438" t="s">
        <v>317</v>
      </c>
      <c r="C1438" t="s">
        <v>316</v>
      </c>
      <c r="D1438" s="18">
        <f>VLOOKUP(C1438,'Infected rate by state'!B:E,4,0)</f>
        <v>7.3843274393391549E-3</v>
      </c>
      <c r="E1438" s="2">
        <v>615</v>
      </c>
      <c r="F1438" s="2">
        <v>28</v>
      </c>
      <c r="G1438" s="2">
        <v>238</v>
      </c>
      <c r="H1438" s="4">
        <f t="shared" si="322"/>
        <v>426.5</v>
      </c>
      <c r="I1438" s="2">
        <v>7</v>
      </c>
      <c r="J1438" s="4">
        <f t="shared" si="323"/>
        <v>17.5</v>
      </c>
      <c r="K1438" s="3">
        <v>138550</v>
      </c>
      <c r="L1438" s="3">
        <f t="shared" si="319"/>
        <v>106101</v>
      </c>
      <c r="M1438" s="3">
        <v>32449</v>
      </c>
      <c r="N1438" s="3">
        <f t="shared" si="324"/>
        <v>5115.4928336021994</v>
      </c>
      <c r="O1438" s="3">
        <f t="shared" si="320"/>
        <v>1085.760307896998</v>
      </c>
      <c r="P1438" s="3">
        <f t="shared" si="321"/>
        <v>238.70225755638009</v>
      </c>
      <c r="Q1438" s="3">
        <v>5</v>
      </c>
      <c r="R1438" s="3">
        <v>3</v>
      </c>
      <c r="S1438" s="19">
        <f t="shared" si="325"/>
        <v>144.76804105293306</v>
      </c>
      <c r="T1438" s="20">
        <f t="shared" si="326"/>
        <v>0.60826908005434055</v>
      </c>
      <c r="U1438" s="20">
        <f t="shared" si="327"/>
        <v>0.33943268711121466</v>
      </c>
      <c r="V1438" s="21">
        <f t="shared" si="328"/>
        <v>0.2353951887039562</v>
      </c>
      <c r="W1438" s="26">
        <f t="shared" si="329"/>
        <v>31.826967674184012</v>
      </c>
      <c r="X1438" s="27">
        <f t="shared" si="330"/>
        <v>4.5467096677405729</v>
      </c>
      <c r="Y1438" s="27">
        <f t="shared" si="331"/>
        <v>1.8186838670962293</v>
      </c>
      <c r="Z1438" s="27">
        <f t="shared" si="332"/>
        <v>1.1366774169351432</v>
      </c>
    </row>
    <row r="1439" spans="1:26" customFormat="1" ht="12.5" x14ac:dyDescent="0.25">
      <c r="A1439" s="2" t="s">
        <v>221</v>
      </c>
      <c r="B1439" t="s">
        <v>373</v>
      </c>
      <c r="C1439" t="s">
        <v>372</v>
      </c>
      <c r="D1439" s="18">
        <f>VLOOKUP(C1439,'Infected rate by state'!B:E,4,0)</f>
        <v>8.0007670443122732E-3</v>
      </c>
      <c r="E1439" s="3">
        <v>3560</v>
      </c>
      <c r="F1439" s="2">
        <v>375</v>
      </c>
      <c r="G1439" s="3">
        <v>1124</v>
      </c>
      <c r="H1439" s="4">
        <f t="shared" si="322"/>
        <v>2342</v>
      </c>
      <c r="I1439" s="2">
        <v>160</v>
      </c>
      <c r="J1439" s="4">
        <f t="shared" si="323"/>
        <v>267.5</v>
      </c>
      <c r="K1439" s="3">
        <v>1670043</v>
      </c>
      <c r="L1439" s="3">
        <f t="shared" si="319"/>
        <v>1397967</v>
      </c>
      <c r="M1439" s="3">
        <v>272076</v>
      </c>
      <c r="N1439" s="3">
        <f t="shared" si="324"/>
        <v>66808.124984922004</v>
      </c>
      <c r="O1439" s="3">
        <f t="shared" si="320"/>
        <v>13727.531676950626</v>
      </c>
      <c r="P1439" s="3">
        <f t="shared" si="321"/>
        <v>2902.6454765312274</v>
      </c>
      <c r="Q1439" s="3">
        <v>5</v>
      </c>
      <c r="R1439" s="3">
        <v>3</v>
      </c>
      <c r="S1439" s="19">
        <f t="shared" si="325"/>
        <v>1830.3375569267503</v>
      </c>
      <c r="T1439" s="20">
        <f t="shared" si="326"/>
        <v>1.6284141965540482</v>
      </c>
      <c r="U1439" s="20">
        <f t="shared" si="327"/>
        <v>0.78152756487051678</v>
      </c>
      <c r="V1439" s="21">
        <f t="shared" si="328"/>
        <v>0.51413976318167143</v>
      </c>
      <c r="W1439" s="26">
        <f t="shared" si="329"/>
        <v>387.01939687083029</v>
      </c>
      <c r="X1439" s="27">
        <f t="shared" si="330"/>
        <v>2.4188712304426891</v>
      </c>
      <c r="Y1439" s="27">
        <f t="shared" si="331"/>
        <v>1.4468014836292722</v>
      </c>
      <c r="Z1439" s="27">
        <f t="shared" si="332"/>
        <v>1.0320517249888808</v>
      </c>
    </row>
    <row r="1440" spans="1:26" customFormat="1" ht="12.5" x14ac:dyDescent="0.25">
      <c r="A1440" s="2" t="s">
        <v>222</v>
      </c>
      <c r="B1440" t="s">
        <v>389</v>
      </c>
      <c r="C1440" t="s">
        <v>388</v>
      </c>
      <c r="D1440" s="18">
        <f>VLOOKUP(C1440,'Infected rate by state'!B:E,4,0)</f>
        <v>1.0177106325483841E-2</v>
      </c>
      <c r="E1440" s="2">
        <v>878</v>
      </c>
      <c r="F1440" s="2">
        <v>46</v>
      </c>
      <c r="G1440" s="2">
        <v>343</v>
      </c>
      <c r="H1440" s="4">
        <f t="shared" si="322"/>
        <v>610.5</v>
      </c>
      <c r="I1440" s="2">
        <v>20</v>
      </c>
      <c r="J1440" s="4">
        <f t="shared" si="323"/>
        <v>33</v>
      </c>
      <c r="K1440" s="3">
        <v>173590</v>
      </c>
      <c r="L1440" s="3">
        <f t="shared" si="319"/>
        <v>136202</v>
      </c>
      <c r="M1440" s="3">
        <v>37388</v>
      </c>
      <c r="N1440" s="3">
        <f t="shared" si="324"/>
        <v>8833.2194352037004</v>
      </c>
      <c r="O1440" s="3">
        <f t="shared" si="320"/>
        <v>1859.0499770548681</v>
      </c>
      <c r="P1440" s="3">
        <f t="shared" si="321"/>
        <v>404.68234397836989</v>
      </c>
      <c r="Q1440" s="3">
        <v>5</v>
      </c>
      <c r="R1440" s="3">
        <v>3</v>
      </c>
      <c r="S1440" s="19">
        <f t="shared" si="325"/>
        <v>247.87333027398242</v>
      </c>
      <c r="T1440" s="20">
        <f t="shared" si="326"/>
        <v>0.72266277047808281</v>
      </c>
      <c r="U1440" s="20">
        <f t="shared" si="327"/>
        <v>0.40601692100570419</v>
      </c>
      <c r="V1440" s="21">
        <f t="shared" si="328"/>
        <v>0.28231586591569752</v>
      </c>
      <c r="W1440" s="26">
        <f t="shared" si="329"/>
        <v>53.957645863782652</v>
      </c>
      <c r="X1440" s="27">
        <f t="shared" si="330"/>
        <v>2.6978822931891324</v>
      </c>
      <c r="Y1440" s="27">
        <f t="shared" si="331"/>
        <v>1.6350801776903834</v>
      </c>
      <c r="Z1440" s="27">
        <f t="shared" si="332"/>
        <v>1.1729923013865793</v>
      </c>
    </row>
    <row r="1441" spans="1:26" customFormat="1" ht="12.5" x14ac:dyDescent="0.25">
      <c r="A1441" s="2" t="s">
        <v>223</v>
      </c>
      <c r="B1441" t="s">
        <v>383</v>
      </c>
      <c r="C1441" t="s">
        <v>382</v>
      </c>
      <c r="D1441" s="18">
        <f>VLOOKUP(C1441,'Infected rate by state'!B:E,4,0)</f>
        <v>8.525765865415048E-3</v>
      </c>
      <c r="E1441" s="3">
        <v>1329</v>
      </c>
      <c r="F1441" s="2">
        <v>99</v>
      </c>
      <c r="G1441" s="2">
        <v>559</v>
      </c>
      <c r="H1441" s="4">
        <f t="shared" si="322"/>
        <v>944</v>
      </c>
      <c r="I1441" s="2">
        <v>50</v>
      </c>
      <c r="J1441" s="4">
        <f t="shared" si="323"/>
        <v>74.5</v>
      </c>
      <c r="K1441" s="3">
        <v>466917</v>
      </c>
      <c r="L1441" s="3">
        <f t="shared" si="319"/>
        <v>367142</v>
      </c>
      <c r="M1441" s="3">
        <v>99775</v>
      </c>
      <c r="N1441" s="3">
        <f t="shared" si="324"/>
        <v>19904.125102909991</v>
      </c>
      <c r="O1441" s="3">
        <f t="shared" si="320"/>
        <v>4185.8464569332464</v>
      </c>
      <c r="P1441" s="3">
        <f t="shared" si="321"/>
        <v>910.36236043456347</v>
      </c>
      <c r="Q1441" s="3">
        <v>5</v>
      </c>
      <c r="R1441" s="3">
        <v>3</v>
      </c>
      <c r="S1441" s="19">
        <f t="shared" si="325"/>
        <v>558.11286092443288</v>
      </c>
      <c r="T1441" s="20">
        <f t="shared" si="326"/>
        <v>0.99841298913136467</v>
      </c>
      <c r="U1441" s="20">
        <f t="shared" si="327"/>
        <v>0.59122125097927214</v>
      </c>
      <c r="V1441" s="21">
        <f t="shared" si="328"/>
        <v>0.41994948150822642</v>
      </c>
      <c r="W1441" s="26">
        <f t="shared" si="329"/>
        <v>121.3816480579418</v>
      </c>
      <c r="X1441" s="27">
        <f t="shared" si="330"/>
        <v>2.4276329611588361</v>
      </c>
      <c r="Y1441" s="27">
        <f t="shared" si="331"/>
        <v>1.6292838665495544</v>
      </c>
      <c r="Z1441" s="27">
        <f t="shared" si="332"/>
        <v>1.2260772531105233</v>
      </c>
    </row>
    <row r="1442" spans="1:26" customFormat="1" ht="12.5" x14ac:dyDescent="0.25">
      <c r="A1442" s="2" t="s">
        <v>224</v>
      </c>
      <c r="B1442" t="s">
        <v>315</v>
      </c>
      <c r="C1442" t="s">
        <v>314</v>
      </c>
      <c r="D1442" s="18">
        <f>VLOOKUP(C1442,'Infected rate by state'!B:E,4,0)</f>
        <v>7.5362096948057532E-3</v>
      </c>
      <c r="E1442" s="2">
        <v>786</v>
      </c>
      <c r="F1442" s="2">
        <v>109</v>
      </c>
      <c r="G1442" s="2">
        <v>284</v>
      </c>
      <c r="H1442" s="4">
        <f t="shared" si="322"/>
        <v>535</v>
      </c>
      <c r="I1442" s="2">
        <v>58</v>
      </c>
      <c r="J1442" s="4">
        <f t="shared" si="323"/>
        <v>83.5</v>
      </c>
      <c r="K1442" s="3">
        <v>276179</v>
      </c>
      <c r="L1442" s="3">
        <f t="shared" si="319"/>
        <v>211588</v>
      </c>
      <c r="M1442" s="3">
        <v>64591</v>
      </c>
      <c r="N1442" s="3">
        <f t="shared" si="324"/>
        <v>10406.714286508792</v>
      </c>
      <c r="O1442" s="3">
        <f t="shared" si="320"/>
        <v>2208.4920916253395</v>
      </c>
      <c r="P1442" s="3">
        <f t="shared" si="321"/>
        <v>485.44931849253555</v>
      </c>
      <c r="Q1442" s="3">
        <v>5</v>
      </c>
      <c r="R1442" s="3">
        <v>3</v>
      </c>
      <c r="S1442" s="19">
        <f t="shared" si="325"/>
        <v>294.46561221671192</v>
      </c>
      <c r="T1442" s="20">
        <f t="shared" si="326"/>
        <v>1.0368507472419435</v>
      </c>
      <c r="U1442" s="20">
        <f t="shared" si="327"/>
        <v>0.55040301348918119</v>
      </c>
      <c r="V1442" s="21">
        <f t="shared" si="328"/>
        <v>0.37463818348182176</v>
      </c>
      <c r="W1442" s="26">
        <f t="shared" si="329"/>
        <v>64.726575799004735</v>
      </c>
      <c r="X1442" s="27">
        <f t="shared" si="330"/>
        <v>1.1159754448104264</v>
      </c>
      <c r="Y1442" s="27">
        <f t="shared" si="331"/>
        <v>0.7751685724431705</v>
      </c>
      <c r="Z1442" s="27">
        <f t="shared" si="332"/>
        <v>0.5938217963211444</v>
      </c>
    </row>
    <row r="1443" spans="1:26" customFormat="1" ht="12.5" x14ac:dyDescent="0.25">
      <c r="A1443" s="2" t="s">
        <v>225</v>
      </c>
      <c r="B1443" t="s">
        <v>363</v>
      </c>
      <c r="C1443" t="s">
        <v>362</v>
      </c>
      <c r="D1443" s="18">
        <f>VLOOKUP(C1443,'Infected rate by state'!B:E,4,0)</f>
        <v>7.8690369852412925E-3</v>
      </c>
      <c r="E1443" s="3">
        <v>1886</v>
      </c>
      <c r="F1443" s="2">
        <v>406</v>
      </c>
      <c r="G1443" s="2">
        <v>660</v>
      </c>
      <c r="H1443" s="4">
        <f t="shared" si="322"/>
        <v>1273</v>
      </c>
      <c r="I1443" s="2">
        <v>128</v>
      </c>
      <c r="J1443" s="4">
        <f t="shared" si="323"/>
        <v>267</v>
      </c>
      <c r="K1443" s="3">
        <v>605953</v>
      </c>
      <c r="L1443" s="3">
        <f t="shared" si="319"/>
        <v>478200</v>
      </c>
      <c r="M1443" s="3">
        <v>127753</v>
      </c>
      <c r="N1443" s="3">
        <f t="shared" si="324"/>
        <v>23841.332841589581</v>
      </c>
      <c r="O1443" s="3">
        <f t="shared" si="320"/>
        <v>5007.3674538403975</v>
      </c>
      <c r="P1443" s="3">
        <f t="shared" si="321"/>
        <v>1087.3657055668659</v>
      </c>
      <c r="Q1443" s="3">
        <v>5</v>
      </c>
      <c r="R1443" s="3">
        <v>3</v>
      </c>
      <c r="S1443" s="19">
        <f t="shared" si="325"/>
        <v>667.64899384538637</v>
      </c>
      <c r="T1443" s="20">
        <f t="shared" si="326"/>
        <v>1.0115893846142219</v>
      </c>
      <c r="U1443" s="20">
        <f t="shared" si="327"/>
        <v>0.52446896610006788</v>
      </c>
      <c r="V1443" s="21">
        <f t="shared" si="328"/>
        <v>0.35400264785015184</v>
      </c>
      <c r="W1443" s="26">
        <f t="shared" si="329"/>
        <v>144.98209407558213</v>
      </c>
      <c r="X1443" s="27">
        <f t="shared" si="330"/>
        <v>1.1326726099654854</v>
      </c>
      <c r="Y1443" s="27">
        <f t="shared" si="331"/>
        <v>0.54300409766135627</v>
      </c>
      <c r="Z1443" s="27">
        <f t="shared" si="332"/>
        <v>0.35709875388074414</v>
      </c>
    </row>
    <row r="1444" spans="1:26" customFormat="1" ht="12.5" x14ac:dyDescent="0.25">
      <c r="A1444" s="2" t="s">
        <v>226</v>
      </c>
      <c r="B1444" t="s">
        <v>399</v>
      </c>
      <c r="C1444" t="s">
        <v>398</v>
      </c>
      <c r="D1444" s="18">
        <f>VLOOKUP(C1444,'Infected rate by state'!B:E,4,0)</f>
        <v>9.4446465970496208E-3</v>
      </c>
      <c r="E1444" s="3">
        <v>4478</v>
      </c>
      <c r="F1444" s="2">
        <v>465</v>
      </c>
      <c r="G1444" s="3">
        <v>1488</v>
      </c>
      <c r="H1444" s="4">
        <f t="shared" si="322"/>
        <v>2983</v>
      </c>
      <c r="I1444" s="2">
        <v>144</v>
      </c>
      <c r="J1444" s="4">
        <f t="shared" si="323"/>
        <v>304.5</v>
      </c>
      <c r="K1444" s="3">
        <v>1409076</v>
      </c>
      <c r="L1444" s="3">
        <f t="shared" si="319"/>
        <v>1144889</v>
      </c>
      <c r="M1444" s="3">
        <v>264187</v>
      </c>
      <c r="N1444" s="3">
        <f t="shared" si="324"/>
        <v>66541.124241921469</v>
      </c>
      <c r="O1444" s="3">
        <f t="shared" si="320"/>
        <v>13828.011209969085</v>
      </c>
      <c r="P1444" s="3">
        <f t="shared" si="321"/>
        <v>2964.7915529289508</v>
      </c>
      <c r="Q1444" s="3">
        <v>5</v>
      </c>
      <c r="R1444" s="3">
        <v>3</v>
      </c>
      <c r="S1444" s="19">
        <f t="shared" si="325"/>
        <v>1843.734827995878</v>
      </c>
      <c r="T1444" s="20">
        <f t="shared" si="326"/>
        <v>1.2390691048359395</v>
      </c>
      <c r="U1444" s="20">
        <f t="shared" si="327"/>
        <v>0.61808073348839354</v>
      </c>
      <c r="V1444" s="21">
        <f t="shared" si="328"/>
        <v>0.41173176149974944</v>
      </c>
      <c r="W1444" s="26">
        <f t="shared" si="329"/>
        <v>395.30554039052674</v>
      </c>
      <c r="X1444" s="27">
        <f t="shared" si="330"/>
        <v>2.7451773638231023</v>
      </c>
      <c r="Y1444" s="27">
        <f t="shared" si="331"/>
        <v>1.2982119553055065</v>
      </c>
      <c r="Z1444" s="27">
        <f t="shared" si="332"/>
        <v>0.85011944170005749</v>
      </c>
    </row>
    <row r="1445" spans="1:26" customFormat="1" ht="12.5" x14ac:dyDescent="0.25">
      <c r="A1445" s="2" t="s">
        <v>227</v>
      </c>
      <c r="B1445" t="s">
        <v>367</v>
      </c>
      <c r="C1445" t="s">
        <v>366</v>
      </c>
      <c r="D1445" s="18">
        <f>VLOOKUP(C1445,'Infected rate by state'!B:E,4,0)</f>
        <v>2.4682967074759195E-2</v>
      </c>
      <c r="E1445" s="2">
        <v>814</v>
      </c>
      <c r="F1445" s="2">
        <v>83</v>
      </c>
      <c r="G1445" s="2">
        <v>275</v>
      </c>
      <c r="H1445" s="4">
        <f t="shared" si="322"/>
        <v>544.5</v>
      </c>
      <c r="I1445" s="2">
        <v>35</v>
      </c>
      <c r="J1445" s="4">
        <f t="shared" si="323"/>
        <v>59</v>
      </c>
      <c r="K1445" s="3">
        <v>338732</v>
      </c>
      <c r="L1445" s="3">
        <f t="shared" si="319"/>
        <v>273181</v>
      </c>
      <c r="M1445" s="3">
        <v>65551</v>
      </c>
      <c r="N1445" s="3">
        <f t="shared" si="324"/>
        <v>41804.554015836657</v>
      </c>
      <c r="O1445" s="3">
        <f t="shared" si="320"/>
        <v>8711.4120209997964</v>
      </c>
      <c r="P1445" s="3">
        <f t="shared" si="321"/>
        <v>1874.0018608705086</v>
      </c>
      <c r="Q1445" s="3">
        <v>5</v>
      </c>
      <c r="R1445" s="3">
        <v>3</v>
      </c>
      <c r="S1445" s="19">
        <f t="shared" si="325"/>
        <v>1161.5216027999729</v>
      </c>
      <c r="T1445" s="20">
        <f t="shared" si="326"/>
        <v>4.2237149192726289</v>
      </c>
      <c r="U1445" s="20">
        <f t="shared" si="327"/>
        <v>2.1331893531679942</v>
      </c>
      <c r="V1445" s="21">
        <f t="shared" si="328"/>
        <v>1.4269307159704827</v>
      </c>
      <c r="W1445" s="26">
        <f t="shared" si="329"/>
        <v>249.86691478273448</v>
      </c>
      <c r="X1445" s="27">
        <f t="shared" si="330"/>
        <v>7.1390547080781284</v>
      </c>
      <c r="Y1445" s="27">
        <f t="shared" si="331"/>
        <v>4.235032453944652</v>
      </c>
      <c r="Z1445" s="27">
        <f t="shared" si="332"/>
        <v>3.010444756418488</v>
      </c>
    </row>
    <row r="1446" spans="1:26" customFormat="1" ht="12.5" x14ac:dyDescent="0.25">
      <c r="A1446" s="2" t="s">
        <v>228</v>
      </c>
      <c r="B1446" t="s">
        <v>399</v>
      </c>
      <c r="C1446" t="s">
        <v>398</v>
      </c>
      <c r="D1446" s="18">
        <f>VLOOKUP(C1446,'Infected rate by state'!B:E,4,0)</f>
        <v>9.4446465970496208E-3</v>
      </c>
      <c r="E1446" s="3">
        <v>2189</v>
      </c>
      <c r="F1446" s="2">
        <v>272</v>
      </c>
      <c r="G1446" s="2">
        <v>593</v>
      </c>
      <c r="H1446" s="4">
        <f t="shared" si="322"/>
        <v>1391</v>
      </c>
      <c r="I1446" s="2">
        <v>113</v>
      </c>
      <c r="J1446" s="4">
        <f t="shared" si="323"/>
        <v>192.5</v>
      </c>
      <c r="K1446" s="3">
        <v>569741</v>
      </c>
      <c r="L1446" s="3">
        <f t="shared" si="319"/>
        <v>441844</v>
      </c>
      <c r="M1446" s="3">
        <v>127897</v>
      </c>
      <c r="N1446" s="3">
        <f t="shared" si="324"/>
        <v>26905.011984248238</v>
      </c>
      <c r="O1446" s="3">
        <f t="shared" si="320"/>
        <v>5685.7247107730218</v>
      </c>
      <c r="P1446" s="3">
        <f t="shared" si="321"/>
        <v>1243.6618459244153</v>
      </c>
      <c r="Q1446" s="3">
        <v>5</v>
      </c>
      <c r="R1446" s="3">
        <v>3</v>
      </c>
      <c r="S1446" s="19">
        <f t="shared" si="325"/>
        <v>758.09662810306952</v>
      </c>
      <c r="T1446" s="20">
        <f t="shared" si="326"/>
        <v>1.2784091536308086</v>
      </c>
      <c r="U1446" s="20">
        <f t="shared" si="327"/>
        <v>0.54500117045511831</v>
      </c>
      <c r="V1446" s="21">
        <f t="shared" si="328"/>
        <v>0.34632098131707151</v>
      </c>
      <c r="W1446" s="26">
        <f t="shared" si="329"/>
        <v>165.82157945658869</v>
      </c>
      <c r="X1446" s="27">
        <f t="shared" si="330"/>
        <v>1.4674476058105195</v>
      </c>
      <c r="Y1446" s="27">
        <f t="shared" si="331"/>
        <v>0.86141080237188927</v>
      </c>
      <c r="Z1446" s="27">
        <f t="shared" si="332"/>
        <v>0.60963815976687019</v>
      </c>
    </row>
    <row r="1447" spans="1:26" customFormat="1" ht="12.5" x14ac:dyDescent="0.25">
      <c r="A1447" s="2" t="s">
        <v>229</v>
      </c>
      <c r="B1447" t="s">
        <v>353</v>
      </c>
      <c r="C1447" t="s">
        <v>352</v>
      </c>
      <c r="D1447" s="18">
        <f>VLOOKUP(C1447,'Infected rate by state'!B:E,4,0)</f>
        <v>8.4257771266714378E-3</v>
      </c>
      <c r="E1447" s="3">
        <v>1835</v>
      </c>
      <c r="F1447" s="2">
        <v>240</v>
      </c>
      <c r="G1447" s="2">
        <v>594</v>
      </c>
      <c r="H1447" s="4">
        <f t="shared" si="322"/>
        <v>1214.5</v>
      </c>
      <c r="I1447" s="2">
        <v>90</v>
      </c>
      <c r="J1447" s="4">
        <f t="shared" si="323"/>
        <v>165</v>
      </c>
      <c r="K1447" s="3">
        <v>320367</v>
      </c>
      <c r="L1447" s="3">
        <f t="shared" si="319"/>
        <v>248845</v>
      </c>
      <c r="M1447" s="3">
        <v>71522</v>
      </c>
      <c r="N1447" s="3">
        <f t="shared" si="324"/>
        <v>13496.704703701744</v>
      </c>
      <c r="O1447" s="3">
        <f t="shared" si="320"/>
        <v>2850.6223987388839</v>
      </c>
      <c r="P1447" s="3">
        <f t="shared" si="321"/>
        <v>623.12375114156362</v>
      </c>
      <c r="Q1447" s="3">
        <v>5</v>
      </c>
      <c r="R1447" s="3">
        <v>3</v>
      </c>
      <c r="S1447" s="19">
        <f t="shared" si="325"/>
        <v>380.08298649851787</v>
      </c>
      <c r="T1447" s="20">
        <f t="shared" si="326"/>
        <v>0.63987034764060247</v>
      </c>
      <c r="U1447" s="20">
        <f t="shared" si="327"/>
        <v>0.31295429106506206</v>
      </c>
      <c r="V1447" s="21">
        <f t="shared" si="328"/>
        <v>0.20712969291472363</v>
      </c>
      <c r="W1447" s="26">
        <f t="shared" si="329"/>
        <v>83.083166818875142</v>
      </c>
      <c r="X1447" s="27">
        <f t="shared" si="330"/>
        <v>0.92314629798750159</v>
      </c>
      <c r="Y1447" s="27">
        <f t="shared" si="331"/>
        <v>0.5035343443568191</v>
      </c>
      <c r="Z1447" s="27">
        <f t="shared" si="332"/>
        <v>0.34617986174531307</v>
      </c>
    </row>
    <row r="1448" spans="1:26" customFormat="1" ht="12.5" x14ac:dyDescent="0.25">
      <c r="A1448" s="2" t="s">
        <v>229</v>
      </c>
      <c r="B1448" t="s">
        <v>371</v>
      </c>
      <c r="C1448" t="s">
        <v>370</v>
      </c>
      <c r="D1448" s="18">
        <f>VLOOKUP(C1448,'Infected rate by state'!B:E,4,0)</f>
        <v>2.5429318796877907E-2</v>
      </c>
      <c r="E1448" s="3">
        <v>3766</v>
      </c>
      <c r="F1448" s="2">
        <v>289</v>
      </c>
      <c r="G1448" s="2">
        <v>827</v>
      </c>
      <c r="H1448" s="4">
        <f t="shared" si="322"/>
        <v>2296.5</v>
      </c>
      <c r="I1448" s="2">
        <v>87</v>
      </c>
      <c r="J1448" s="4">
        <f t="shared" si="323"/>
        <v>188</v>
      </c>
      <c r="K1448" s="3">
        <v>1036499</v>
      </c>
      <c r="L1448" s="3">
        <f t="shared" si="319"/>
        <v>824888</v>
      </c>
      <c r="M1448" s="3">
        <v>211611</v>
      </c>
      <c r="N1448" s="3">
        <f t="shared" si="324"/>
        <v>131787.31751822578</v>
      </c>
      <c r="O1448" s="3">
        <f t="shared" si="320"/>
        <v>27595.62402892781</v>
      </c>
      <c r="P1448" s="3">
        <f t="shared" si="321"/>
        <v>5970.9655296812925</v>
      </c>
      <c r="Q1448" s="3">
        <v>5</v>
      </c>
      <c r="R1448" s="3">
        <v>3</v>
      </c>
      <c r="S1448" s="19">
        <f t="shared" si="325"/>
        <v>3679.4165371903746</v>
      </c>
      <c r="T1448" s="20">
        <f t="shared" si="326"/>
        <v>4.4491131042205252</v>
      </c>
      <c r="U1448" s="20">
        <f t="shared" si="327"/>
        <v>1.6021844272546808</v>
      </c>
      <c r="V1448" s="21">
        <f t="shared" si="328"/>
        <v>0.97700917078873462</v>
      </c>
      <c r="W1448" s="26">
        <f t="shared" si="329"/>
        <v>796.12873729083901</v>
      </c>
      <c r="X1448" s="27">
        <f t="shared" si="330"/>
        <v>9.1509050263314826</v>
      </c>
      <c r="Y1448" s="27">
        <f t="shared" si="331"/>
        <v>4.2347273260151015</v>
      </c>
      <c r="Z1448" s="27">
        <f t="shared" si="332"/>
        <v>2.7547707172693392</v>
      </c>
    </row>
    <row r="1449" spans="1:26" customFormat="1" ht="12.5" x14ac:dyDescent="0.25">
      <c r="A1449" s="2" t="s">
        <v>230</v>
      </c>
      <c r="B1449" t="s">
        <v>333</v>
      </c>
      <c r="C1449" t="s">
        <v>332</v>
      </c>
      <c r="D1449" s="18">
        <f>VLOOKUP(C1449,'Infected rate by state'!B:E,4,0)</f>
        <v>1.4486816526494731E-2</v>
      </c>
      <c r="E1449" s="3">
        <v>1320</v>
      </c>
      <c r="F1449" s="2">
        <v>199</v>
      </c>
      <c r="G1449" s="2">
        <v>613</v>
      </c>
      <c r="H1449" s="4">
        <f t="shared" si="322"/>
        <v>966.5</v>
      </c>
      <c r="I1449" s="2">
        <v>96</v>
      </c>
      <c r="J1449" s="4">
        <f t="shared" si="323"/>
        <v>147.5</v>
      </c>
      <c r="K1449" s="3">
        <v>552131</v>
      </c>
      <c r="L1449" s="3">
        <f t="shared" si="319"/>
        <v>434096</v>
      </c>
      <c r="M1449" s="3">
        <v>118035</v>
      </c>
      <c r="N1449" s="3">
        <f t="shared" si="324"/>
        <v>39993.102477950313</v>
      </c>
      <c r="O1449" s="3">
        <f t="shared" si="320"/>
        <v>8410.9163804453419</v>
      </c>
      <c r="P1449" s="3">
        <f t="shared" si="321"/>
        <v>1829.34503760694</v>
      </c>
      <c r="Q1449" s="3">
        <v>5</v>
      </c>
      <c r="R1449" s="3">
        <v>3</v>
      </c>
      <c r="S1449" s="19">
        <f t="shared" si="325"/>
        <v>1121.4555173927122</v>
      </c>
      <c r="T1449" s="20">
        <f t="shared" si="326"/>
        <v>1.8294543513747343</v>
      </c>
      <c r="U1449" s="20">
        <f t="shared" si="327"/>
        <v>1.160326453587907</v>
      </c>
      <c r="V1449" s="21">
        <f t="shared" si="328"/>
        <v>0.8495875131762971</v>
      </c>
      <c r="W1449" s="26">
        <f t="shared" si="329"/>
        <v>243.91267168092534</v>
      </c>
      <c r="X1449" s="27">
        <f t="shared" si="330"/>
        <v>2.5407569966763055</v>
      </c>
      <c r="Y1449" s="27">
        <f t="shared" si="331"/>
        <v>1.6536452317350872</v>
      </c>
      <c r="Z1449" s="27">
        <f t="shared" si="332"/>
        <v>1.2256918174920872</v>
      </c>
    </row>
    <row r="1450" spans="1:26" customFormat="1" ht="12.5" x14ac:dyDescent="0.25">
      <c r="A1450" s="2" t="s">
        <v>231</v>
      </c>
      <c r="B1450" t="s">
        <v>327</v>
      </c>
      <c r="C1450" t="s">
        <v>326</v>
      </c>
      <c r="D1450" s="18">
        <f>VLOOKUP(C1450,'Infected rate by state'!B:E,4,0)</f>
        <v>1.0244051329943483E-2</v>
      </c>
      <c r="E1450" s="2">
        <v>733</v>
      </c>
      <c r="F1450" s="2">
        <v>74</v>
      </c>
      <c r="G1450" s="2">
        <v>229</v>
      </c>
      <c r="H1450" s="4">
        <f t="shared" si="322"/>
        <v>481</v>
      </c>
      <c r="I1450" s="2">
        <v>16</v>
      </c>
      <c r="J1450" s="4">
        <f t="shared" si="323"/>
        <v>45</v>
      </c>
      <c r="K1450" s="3">
        <v>221920</v>
      </c>
      <c r="L1450" s="3">
        <f t="shared" si="319"/>
        <v>176214</v>
      </c>
      <c r="M1450" s="3">
        <v>45706</v>
      </c>
      <c r="N1450" s="3">
        <f t="shared" si="324"/>
        <v>11366.799355705289</v>
      </c>
      <c r="O1450" s="3">
        <f t="shared" si="320"/>
        <v>2382.0938173750437</v>
      </c>
      <c r="P1450" s="3">
        <f t="shared" si="321"/>
        <v>515.92385131544347</v>
      </c>
      <c r="Q1450" s="3">
        <v>5</v>
      </c>
      <c r="R1450" s="3">
        <v>3</v>
      </c>
      <c r="S1450" s="19">
        <f t="shared" si="325"/>
        <v>317.61250898333918</v>
      </c>
      <c r="T1450" s="20">
        <f t="shared" si="326"/>
        <v>1.3869541877001712</v>
      </c>
      <c r="U1450" s="20">
        <f t="shared" si="327"/>
        <v>0.66031706649342869</v>
      </c>
      <c r="V1450" s="21">
        <f t="shared" si="328"/>
        <v>0.43330492357890749</v>
      </c>
      <c r="W1450" s="26">
        <f t="shared" si="329"/>
        <v>68.789846842059134</v>
      </c>
      <c r="X1450" s="27">
        <f t="shared" si="330"/>
        <v>4.2993654276286959</v>
      </c>
      <c r="Y1450" s="27">
        <f t="shared" si="331"/>
        <v>1.5286632631568697</v>
      </c>
      <c r="Z1450" s="27">
        <f t="shared" si="332"/>
        <v>0.92959252489269095</v>
      </c>
    </row>
    <row r="1451" spans="1:26" customFormat="1" ht="12.5" x14ac:dyDescent="0.25">
      <c r="A1451" s="2" t="s">
        <v>232</v>
      </c>
      <c r="B1451" t="s">
        <v>351</v>
      </c>
      <c r="C1451" t="s">
        <v>350</v>
      </c>
      <c r="D1451" s="18">
        <f>VLOOKUP(C1451,'Infected rate by state'!B:E,4,0)</f>
        <v>9.0315118396853012E-3</v>
      </c>
      <c r="E1451" s="3">
        <v>2781</v>
      </c>
      <c r="F1451" s="2">
        <v>324</v>
      </c>
      <c r="G1451" s="2">
        <v>858</v>
      </c>
      <c r="H1451" s="4">
        <f t="shared" si="322"/>
        <v>1819.5</v>
      </c>
      <c r="I1451" s="2">
        <v>97</v>
      </c>
      <c r="J1451" s="4">
        <f t="shared" si="323"/>
        <v>210.5</v>
      </c>
      <c r="K1451" s="3">
        <v>556198</v>
      </c>
      <c r="L1451" s="3">
        <f t="shared" si="319"/>
        <v>438686</v>
      </c>
      <c r="M1451" s="3">
        <v>117512</v>
      </c>
      <c r="N1451" s="3">
        <f t="shared" si="324"/>
        <v>25116.544111046427</v>
      </c>
      <c r="O1451" s="3">
        <f t="shared" si="320"/>
        <v>5276.2661152687433</v>
      </c>
      <c r="P1451" s="3">
        <f t="shared" si="321"/>
        <v>1146.0328772620758</v>
      </c>
      <c r="Q1451" s="3">
        <v>5</v>
      </c>
      <c r="R1451" s="3">
        <v>3</v>
      </c>
      <c r="S1451" s="19">
        <f t="shared" si="325"/>
        <v>703.50214870249908</v>
      </c>
      <c r="T1451" s="20">
        <f t="shared" si="326"/>
        <v>0.81993257424533694</v>
      </c>
      <c r="U1451" s="20">
        <f t="shared" si="327"/>
        <v>0.38664586353531138</v>
      </c>
      <c r="V1451" s="21">
        <f t="shared" si="328"/>
        <v>0.25296733142844269</v>
      </c>
      <c r="W1451" s="26">
        <f t="shared" si="329"/>
        <v>152.80438363494343</v>
      </c>
      <c r="X1451" s="27">
        <f t="shared" si="330"/>
        <v>1.5753029240715819</v>
      </c>
      <c r="Y1451" s="27">
        <f t="shared" si="331"/>
        <v>0.72591156121113265</v>
      </c>
      <c r="Z1451" s="27">
        <f t="shared" si="332"/>
        <v>0.47161846800908469</v>
      </c>
    </row>
    <row r="1452" spans="1:26" customFormat="1" ht="12.5" x14ac:dyDescent="0.25">
      <c r="A1452" s="2" t="s">
        <v>233</v>
      </c>
      <c r="B1452" t="s">
        <v>315</v>
      </c>
      <c r="C1452" t="s">
        <v>314</v>
      </c>
      <c r="D1452" s="18">
        <f>VLOOKUP(C1452,'Infected rate by state'!B:E,4,0)</f>
        <v>7.5362096948057532E-3</v>
      </c>
      <c r="E1452" s="3">
        <v>4381</v>
      </c>
      <c r="F1452" s="2">
        <v>616</v>
      </c>
      <c r="G1452" s="3">
        <v>1315</v>
      </c>
      <c r="H1452" s="4">
        <f t="shared" si="322"/>
        <v>2848</v>
      </c>
      <c r="I1452" s="2">
        <v>224</v>
      </c>
      <c r="J1452" s="4">
        <f t="shared" si="323"/>
        <v>420</v>
      </c>
      <c r="K1452" s="3">
        <v>2076640</v>
      </c>
      <c r="L1452" s="3">
        <f t="shared" si="319"/>
        <v>1673610</v>
      </c>
      <c r="M1452" s="3">
        <v>403030</v>
      </c>
      <c r="N1452" s="3">
        <f t="shared" si="324"/>
        <v>78249.972503107099</v>
      </c>
      <c r="O1452" s="3">
        <f t="shared" si="320"/>
        <v>16310.221107406691</v>
      </c>
      <c r="P1452" s="3">
        <f t="shared" si="321"/>
        <v>3509.7393501507668</v>
      </c>
      <c r="Q1452" s="3">
        <v>5</v>
      </c>
      <c r="R1452" s="3">
        <v>3</v>
      </c>
      <c r="S1452" s="19">
        <f t="shared" si="325"/>
        <v>2174.6961476542256</v>
      </c>
      <c r="T1452" s="20">
        <f t="shared" si="326"/>
        <v>1.6537613290146203</v>
      </c>
      <c r="U1452" s="20">
        <f t="shared" si="327"/>
        <v>0.76358713049656801</v>
      </c>
      <c r="V1452" s="21">
        <f t="shared" si="328"/>
        <v>0.49639263813152834</v>
      </c>
      <c r="W1452" s="26">
        <f t="shared" si="329"/>
        <v>467.96524668676892</v>
      </c>
      <c r="X1452" s="27">
        <f t="shared" si="330"/>
        <v>2.0891305655659327</v>
      </c>
      <c r="Y1452" s="27">
        <f t="shared" si="331"/>
        <v>1.1142029683018309</v>
      </c>
      <c r="Z1452" s="27">
        <f t="shared" si="332"/>
        <v>0.75968384202397554</v>
      </c>
    </row>
    <row r="1453" spans="1:26" customFormat="1" ht="12.5" x14ac:dyDescent="0.25">
      <c r="A1453" s="2" t="s">
        <v>234</v>
      </c>
      <c r="B1453" t="s">
        <v>351</v>
      </c>
      <c r="C1453" t="s">
        <v>350</v>
      </c>
      <c r="D1453" s="18">
        <f>VLOOKUP(C1453,'Infected rate by state'!B:E,4,0)</f>
        <v>9.0315118396853012E-3</v>
      </c>
      <c r="E1453" s="3">
        <v>2396</v>
      </c>
      <c r="F1453" s="2">
        <v>208</v>
      </c>
      <c r="G1453" s="2">
        <v>962</v>
      </c>
      <c r="H1453" s="4">
        <f t="shared" si="322"/>
        <v>1679</v>
      </c>
      <c r="I1453" s="2">
        <v>63</v>
      </c>
      <c r="J1453" s="4">
        <f t="shared" si="323"/>
        <v>135.5</v>
      </c>
      <c r="K1453" s="3">
        <v>489824</v>
      </c>
      <c r="L1453" s="3">
        <f t="shared" si="319"/>
        <v>365589</v>
      </c>
      <c r="M1453" s="3">
        <v>124235</v>
      </c>
      <c r="N1453" s="3">
        <f t="shared" si="324"/>
        <v>22119.256276810065</v>
      </c>
      <c r="O1453" s="3">
        <f t="shared" si="320"/>
        <v>4735.6228824604814</v>
      </c>
      <c r="P1453" s="3">
        <f t="shared" si="321"/>
        <v>1051.5228880452883</v>
      </c>
      <c r="Q1453" s="3">
        <v>5</v>
      </c>
      <c r="R1453" s="3">
        <v>3</v>
      </c>
      <c r="S1453" s="19">
        <f t="shared" si="325"/>
        <v>631.41638432806417</v>
      </c>
      <c r="T1453" s="20">
        <f t="shared" si="326"/>
        <v>0.65635798786701061</v>
      </c>
      <c r="U1453" s="20">
        <f t="shared" si="327"/>
        <v>0.3760669352757976</v>
      </c>
      <c r="V1453" s="21">
        <f t="shared" si="328"/>
        <v>0.26352937576296503</v>
      </c>
      <c r="W1453" s="26">
        <f t="shared" si="329"/>
        <v>140.20305173937177</v>
      </c>
      <c r="X1453" s="27">
        <f t="shared" si="330"/>
        <v>2.2254452657043138</v>
      </c>
      <c r="Y1453" s="27">
        <f t="shared" si="331"/>
        <v>1.034708868925253</v>
      </c>
      <c r="Z1453" s="27">
        <f t="shared" si="332"/>
        <v>0.67405313336236428</v>
      </c>
    </row>
    <row r="1454" spans="1:26" customFormat="1" ht="12.5" x14ac:dyDescent="0.25">
      <c r="A1454" s="2" t="s">
        <v>235</v>
      </c>
      <c r="B1454" t="s">
        <v>381</v>
      </c>
      <c r="C1454" t="s">
        <v>380</v>
      </c>
      <c r="D1454" s="18">
        <f>VLOOKUP(C1454,'Infected rate by state'!B:E,4,0)</f>
        <v>2.6094721185018687E-3</v>
      </c>
      <c r="E1454" s="2">
        <v>487</v>
      </c>
      <c r="F1454" s="2">
        <v>64</v>
      </c>
      <c r="G1454" s="2">
        <v>154</v>
      </c>
      <c r="H1454" s="4">
        <f t="shared" si="322"/>
        <v>320.5</v>
      </c>
      <c r="I1454" s="2">
        <v>10</v>
      </c>
      <c r="J1454" s="4">
        <f t="shared" si="323"/>
        <v>37</v>
      </c>
      <c r="K1454" s="3">
        <v>255161</v>
      </c>
      <c r="L1454" s="3">
        <f t="shared" si="319"/>
        <v>204264</v>
      </c>
      <c r="M1454" s="3">
        <v>50897</v>
      </c>
      <c r="N1454" s="3">
        <f t="shared" si="324"/>
        <v>3329.1775761452764</v>
      </c>
      <c r="O1454" s="3">
        <f t="shared" si="320"/>
        <v>695.63053311491262</v>
      </c>
      <c r="P1454" s="3">
        <f t="shared" si="321"/>
        <v>150.13293569351484</v>
      </c>
      <c r="Q1454" s="3">
        <v>5</v>
      </c>
      <c r="R1454" s="3">
        <v>3</v>
      </c>
      <c r="S1454" s="19">
        <f t="shared" si="325"/>
        <v>92.750737748655013</v>
      </c>
      <c r="T1454" s="20">
        <f t="shared" si="326"/>
        <v>0.60227751784840922</v>
      </c>
      <c r="U1454" s="20">
        <f t="shared" si="327"/>
        <v>0.2893938775309049</v>
      </c>
      <c r="V1454" s="21">
        <f t="shared" si="328"/>
        <v>0.19045326026417866</v>
      </c>
      <c r="W1454" s="26">
        <f t="shared" si="329"/>
        <v>20.017724759135312</v>
      </c>
      <c r="X1454" s="27">
        <f t="shared" si="330"/>
        <v>2.0017724759135311</v>
      </c>
      <c r="Y1454" s="27">
        <f t="shared" si="331"/>
        <v>0.54101958808473816</v>
      </c>
      <c r="Z1454" s="27">
        <f t="shared" si="332"/>
        <v>0.31277694936148925</v>
      </c>
    </row>
    <row r="1455" spans="1:26" customFormat="1" ht="12.5" x14ac:dyDescent="0.25">
      <c r="A1455" s="2" t="s">
        <v>236</v>
      </c>
      <c r="B1455" t="s">
        <v>315</v>
      </c>
      <c r="C1455" t="s">
        <v>314</v>
      </c>
      <c r="D1455" s="18">
        <f>VLOOKUP(C1455,'Infected rate by state'!B:E,4,0)</f>
        <v>7.5362096948057532E-3</v>
      </c>
      <c r="E1455" s="2">
        <v>740</v>
      </c>
      <c r="F1455" s="2">
        <v>70</v>
      </c>
      <c r="G1455" s="2">
        <v>290</v>
      </c>
      <c r="H1455" s="4">
        <f t="shared" si="322"/>
        <v>515</v>
      </c>
      <c r="I1455" s="2">
        <v>37</v>
      </c>
      <c r="J1455" s="4">
        <f t="shared" si="323"/>
        <v>53.5</v>
      </c>
      <c r="K1455" s="3">
        <v>303247</v>
      </c>
      <c r="L1455" s="3">
        <f t="shared" si="319"/>
        <v>251404</v>
      </c>
      <c r="M1455" s="3">
        <v>51843</v>
      </c>
      <c r="N1455" s="3">
        <f t="shared" si="324"/>
        <v>11426.664906603801</v>
      </c>
      <c r="O1455" s="3">
        <f t="shared" si="320"/>
        <v>2356.6486988784336</v>
      </c>
      <c r="P1455" s="3">
        <f t="shared" si="321"/>
        <v>500.60538980975946</v>
      </c>
      <c r="Q1455" s="3">
        <v>5</v>
      </c>
      <c r="R1455" s="3">
        <v>3</v>
      </c>
      <c r="S1455" s="19">
        <f t="shared" si="325"/>
        <v>314.21982651712449</v>
      </c>
      <c r="T1455" s="20">
        <f t="shared" si="326"/>
        <v>1.0835166431624983</v>
      </c>
      <c r="U1455" s="20">
        <f t="shared" si="327"/>
        <v>0.61013558547014468</v>
      </c>
      <c r="V1455" s="21">
        <f t="shared" si="328"/>
        <v>0.42462138718530335</v>
      </c>
      <c r="W1455" s="26">
        <f t="shared" si="329"/>
        <v>66.747385307967932</v>
      </c>
      <c r="X1455" s="27">
        <f t="shared" si="330"/>
        <v>1.803983386701836</v>
      </c>
      <c r="Y1455" s="27">
        <f t="shared" si="331"/>
        <v>1.2476146786536062</v>
      </c>
      <c r="Z1455" s="27">
        <f t="shared" si="332"/>
        <v>0.95353407582811334</v>
      </c>
    </row>
    <row r="1456" spans="1:26" customFormat="1" ht="12.5" x14ac:dyDescent="0.25">
      <c r="A1456" s="2" t="s">
        <v>237</v>
      </c>
      <c r="B1456" t="s">
        <v>347</v>
      </c>
      <c r="C1456" t="s">
        <v>346</v>
      </c>
      <c r="D1456" s="18">
        <f>VLOOKUP(C1456,'Infected rate by state'!B:E,4,0)</f>
        <v>1.436639964955333E-2</v>
      </c>
      <c r="E1456" s="2">
        <v>598</v>
      </c>
      <c r="F1456" s="2">
        <v>59</v>
      </c>
      <c r="G1456" s="2">
        <v>187</v>
      </c>
      <c r="H1456" s="4">
        <f t="shared" si="322"/>
        <v>392.5</v>
      </c>
      <c r="I1456" s="2">
        <v>26</v>
      </c>
      <c r="J1456" s="4">
        <f t="shared" si="323"/>
        <v>42.5</v>
      </c>
      <c r="K1456" s="3">
        <v>371513</v>
      </c>
      <c r="L1456" s="3">
        <f t="shared" si="319"/>
        <v>271259</v>
      </c>
      <c r="M1456" s="3">
        <v>100254</v>
      </c>
      <c r="N1456" s="3">
        <f t="shared" si="324"/>
        <v>26686.521165022532</v>
      </c>
      <c r="O1456" s="3">
        <f t="shared" si="320"/>
        <v>5754.5763108257825</v>
      </c>
      <c r="P1456" s="3">
        <f t="shared" si="321"/>
        <v>1288.1685904274682</v>
      </c>
      <c r="Q1456" s="3">
        <v>5</v>
      </c>
      <c r="R1456" s="3">
        <v>3</v>
      </c>
      <c r="S1456" s="19">
        <f t="shared" si="325"/>
        <v>767.27684144343766</v>
      </c>
      <c r="T1456" s="20">
        <f t="shared" si="326"/>
        <v>4.1030847136012705</v>
      </c>
      <c r="U1456" s="20">
        <f t="shared" si="327"/>
        <v>1.9548454559068476</v>
      </c>
      <c r="V1456" s="21">
        <f t="shared" si="328"/>
        <v>1.283071641209762</v>
      </c>
      <c r="W1456" s="26">
        <f t="shared" si="329"/>
        <v>171.75581205699575</v>
      </c>
      <c r="X1456" s="27">
        <f t="shared" si="330"/>
        <v>6.6059927714229136</v>
      </c>
      <c r="Y1456" s="27">
        <f t="shared" si="331"/>
        <v>4.0413132248704882</v>
      </c>
      <c r="Z1456" s="27">
        <f t="shared" si="332"/>
        <v>2.9111154585931485</v>
      </c>
    </row>
    <row r="1457" spans="1:26" customFormat="1" ht="12.5" x14ac:dyDescent="0.25">
      <c r="A1457" s="2" t="s">
        <v>238</v>
      </c>
      <c r="B1457" t="s">
        <v>395</v>
      </c>
      <c r="C1457" t="s">
        <v>394</v>
      </c>
      <c r="D1457" s="18">
        <f>VLOOKUP(C1457,'Infected rate by state'!B:E,4,0)</f>
        <v>1.0015511681323568E-2</v>
      </c>
      <c r="E1457" s="3">
        <v>3999</v>
      </c>
      <c r="F1457" s="2">
        <v>526</v>
      </c>
      <c r="G1457" s="3">
        <v>1804</v>
      </c>
      <c r="H1457" s="4">
        <f t="shared" si="322"/>
        <v>2901.5</v>
      </c>
      <c r="I1457" s="2">
        <v>277</v>
      </c>
      <c r="J1457" s="4">
        <f t="shared" si="323"/>
        <v>401.5</v>
      </c>
      <c r="K1457" s="3">
        <v>1552687</v>
      </c>
      <c r="L1457" s="3">
        <f t="shared" si="319"/>
        <v>1302950</v>
      </c>
      <c r="M1457" s="3">
        <v>249737</v>
      </c>
      <c r="N1457" s="3">
        <f t="shared" si="324"/>
        <v>77754.773929696239</v>
      </c>
      <c r="O1457" s="3">
        <f t="shared" si="320"/>
        <v>15961.49787100267</v>
      </c>
      <c r="P1457" s="3">
        <f t="shared" si="321"/>
        <v>3370.9778249531219</v>
      </c>
      <c r="Q1457" s="3">
        <v>5</v>
      </c>
      <c r="R1457" s="3">
        <v>3</v>
      </c>
      <c r="S1457" s="19">
        <f t="shared" si="325"/>
        <v>2128.1997161336894</v>
      </c>
      <c r="T1457" s="20">
        <f t="shared" si="326"/>
        <v>1.1797115943091405</v>
      </c>
      <c r="U1457" s="20">
        <f t="shared" si="327"/>
        <v>0.73348258353737361</v>
      </c>
      <c r="V1457" s="21">
        <f t="shared" si="328"/>
        <v>0.53218297477711662</v>
      </c>
      <c r="W1457" s="26">
        <f t="shared" si="329"/>
        <v>449.4637099937496</v>
      </c>
      <c r="X1457" s="27">
        <f t="shared" si="330"/>
        <v>1.6226126714575797</v>
      </c>
      <c r="Y1457" s="27">
        <f t="shared" si="331"/>
        <v>1.1194612951276453</v>
      </c>
      <c r="Z1457" s="27">
        <f t="shared" si="332"/>
        <v>0.85449374523526545</v>
      </c>
    </row>
    <row r="1458" spans="1:26" customFormat="1" ht="12.5" x14ac:dyDescent="0.25">
      <c r="A1458" s="2" t="s">
        <v>239</v>
      </c>
      <c r="B1458" t="s">
        <v>393</v>
      </c>
      <c r="C1458" t="s">
        <v>392</v>
      </c>
      <c r="D1458" s="18">
        <f>VLOOKUP(C1458,'Infected rate by state'!B:E,4,0)</f>
        <v>7.5097590818065515E-3</v>
      </c>
      <c r="E1458" s="2">
        <v>584</v>
      </c>
      <c r="F1458" s="2">
        <v>35</v>
      </c>
      <c r="G1458" s="2">
        <v>323</v>
      </c>
      <c r="H1458" s="4">
        <f t="shared" si="322"/>
        <v>453.5</v>
      </c>
      <c r="I1458" s="2">
        <v>17</v>
      </c>
      <c r="J1458" s="4">
        <f t="shared" si="323"/>
        <v>26</v>
      </c>
      <c r="K1458" s="3">
        <v>126084</v>
      </c>
      <c r="L1458" s="3">
        <f t="shared" si="319"/>
        <v>99999</v>
      </c>
      <c r="M1458" s="3">
        <v>26085</v>
      </c>
      <c r="N1458" s="3">
        <f t="shared" si="324"/>
        <v>4734.3023203524863</v>
      </c>
      <c r="O1458" s="3">
        <f t="shared" si="320"/>
        <v>992.56617205021121</v>
      </c>
      <c r="P1458" s="3">
        <f t="shared" si="321"/>
        <v>215.08197456855709</v>
      </c>
      <c r="Q1458" s="3">
        <v>5</v>
      </c>
      <c r="R1458" s="3">
        <v>3</v>
      </c>
      <c r="S1458" s="19">
        <f t="shared" si="325"/>
        <v>132.3421562733615</v>
      </c>
      <c r="T1458" s="20">
        <f t="shared" si="326"/>
        <v>0.40972803799802321</v>
      </c>
      <c r="U1458" s="20">
        <f t="shared" si="327"/>
        <v>0.29182393886077507</v>
      </c>
      <c r="V1458" s="21">
        <f t="shared" si="328"/>
        <v>0.22661328129000255</v>
      </c>
      <c r="W1458" s="26">
        <f t="shared" si="329"/>
        <v>28.677596609140945</v>
      </c>
      <c r="X1458" s="27">
        <f t="shared" si="330"/>
        <v>1.6869174475965263</v>
      </c>
      <c r="Y1458" s="27">
        <f t="shared" si="331"/>
        <v>1.1029844849669594</v>
      </c>
      <c r="Z1458" s="27">
        <f t="shared" si="332"/>
        <v>0.81935990311831275</v>
      </c>
    </row>
    <row r="1459" spans="1:26" customFormat="1" ht="12.5" x14ac:dyDescent="0.25">
      <c r="A1459" s="2" t="s">
        <v>240</v>
      </c>
      <c r="B1459" t="s">
        <v>393</v>
      </c>
      <c r="C1459" t="s">
        <v>392</v>
      </c>
      <c r="D1459" s="18">
        <f>VLOOKUP(C1459,'Infected rate by state'!B:E,4,0)</f>
        <v>7.5097590818065515E-3</v>
      </c>
      <c r="E1459" s="3">
        <v>6234</v>
      </c>
      <c r="F1459" s="2">
        <v>747</v>
      </c>
      <c r="G1459" s="3">
        <v>2477</v>
      </c>
      <c r="H1459" s="4">
        <f t="shared" si="322"/>
        <v>4355.5</v>
      </c>
      <c r="I1459" s="2">
        <v>216</v>
      </c>
      <c r="J1459" s="4">
        <f t="shared" si="323"/>
        <v>481.5</v>
      </c>
      <c r="K1459" s="3">
        <v>2191766</v>
      </c>
      <c r="L1459" s="3">
        <f t="shared" si="319"/>
        <v>1815617</v>
      </c>
      <c r="M1459" s="3">
        <v>376149</v>
      </c>
      <c r="N1459" s="3">
        <f t="shared" si="324"/>
        <v>82298.173118474093</v>
      </c>
      <c r="O1459" s="3">
        <f t="shared" si="320"/>
        <v>16978.427367719742</v>
      </c>
      <c r="P1459" s="3">
        <f t="shared" si="321"/>
        <v>3607.953826755398</v>
      </c>
      <c r="Q1459" s="3">
        <v>5</v>
      </c>
      <c r="R1459" s="3">
        <v>3</v>
      </c>
      <c r="S1459" s="19">
        <f t="shared" si="325"/>
        <v>2263.7903156959655</v>
      </c>
      <c r="T1459" s="20">
        <f t="shared" si="326"/>
        <v>0.91392422918690575</v>
      </c>
      <c r="U1459" s="20">
        <f t="shared" si="327"/>
        <v>0.51975440608333501</v>
      </c>
      <c r="V1459" s="21">
        <f t="shared" si="328"/>
        <v>0.36313607887327004</v>
      </c>
      <c r="W1459" s="26">
        <f t="shared" si="329"/>
        <v>481.06051023405308</v>
      </c>
      <c r="X1459" s="27">
        <f t="shared" si="330"/>
        <v>2.22713199182432</v>
      </c>
      <c r="Y1459" s="27">
        <f t="shared" si="331"/>
        <v>0.99908724866885379</v>
      </c>
      <c r="Z1459" s="27">
        <f t="shared" si="332"/>
        <v>0.64398997353956233</v>
      </c>
    </row>
    <row r="1460" spans="1:26" customFormat="1" ht="12.5" x14ac:dyDescent="0.25">
      <c r="A1460" s="2" t="s">
        <v>241</v>
      </c>
      <c r="B1460" t="s">
        <v>315</v>
      </c>
      <c r="C1460" t="s">
        <v>314</v>
      </c>
      <c r="D1460" s="18">
        <f>VLOOKUP(C1460,'Infected rate by state'!B:E,4,0)</f>
        <v>7.5362096948057532E-3</v>
      </c>
      <c r="E1460" s="3">
        <v>5691</v>
      </c>
      <c r="F1460" s="2">
        <v>690</v>
      </c>
      <c r="G1460" s="3">
        <v>2125</v>
      </c>
      <c r="H1460" s="4">
        <f t="shared" si="322"/>
        <v>3908</v>
      </c>
      <c r="I1460" s="2">
        <v>231</v>
      </c>
      <c r="J1460" s="4">
        <f t="shared" si="323"/>
        <v>460.5</v>
      </c>
      <c r="K1460" s="3">
        <v>2406889</v>
      </c>
      <c r="L1460" s="3">
        <f t="shared" si="319"/>
        <v>2039912</v>
      </c>
      <c r="M1460" s="3">
        <v>366977</v>
      </c>
      <c r="N1460" s="3">
        <f t="shared" si="324"/>
        <v>90694.101080606619</v>
      </c>
      <c r="O1460" s="3">
        <f t="shared" si="320"/>
        <v>18545.546627271353</v>
      </c>
      <c r="P1460" s="3">
        <f t="shared" si="321"/>
        <v>3897.7033724858984</v>
      </c>
      <c r="Q1460" s="3">
        <v>5</v>
      </c>
      <c r="R1460" s="3">
        <v>3</v>
      </c>
      <c r="S1460" s="19">
        <f t="shared" si="325"/>
        <v>2472.739550302847</v>
      </c>
      <c r="T1460" s="20">
        <f t="shared" si="326"/>
        <v>1.1636421413189868</v>
      </c>
      <c r="U1460" s="20">
        <f t="shared" si="327"/>
        <v>0.6327378583170028</v>
      </c>
      <c r="V1460" s="21">
        <f t="shared" si="328"/>
        <v>0.43450000883901724</v>
      </c>
      <c r="W1460" s="26">
        <f t="shared" si="329"/>
        <v>519.69378299811979</v>
      </c>
      <c r="X1460" s="27">
        <f t="shared" si="330"/>
        <v>2.2497566363554968</v>
      </c>
      <c r="Y1460" s="27">
        <f t="shared" si="331"/>
        <v>1.1285424169340277</v>
      </c>
      <c r="Z1460" s="27">
        <f t="shared" si="332"/>
        <v>0.75317939564944891</v>
      </c>
    </row>
    <row r="1461" spans="1:26" customFormat="1" ht="12.5" x14ac:dyDescent="0.25">
      <c r="A1461" s="2" t="s">
        <v>242</v>
      </c>
      <c r="B1461" t="s">
        <v>315</v>
      </c>
      <c r="C1461" t="s">
        <v>314</v>
      </c>
      <c r="D1461" s="18">
        <f>VLOOKUP(C1461,'Infected rate by state'!B:E,4,0)</f>
        <v>7.5362096948057532E-3</v>
      </c>
      <c r="E1461" s="3">
        <v>6178</v>
      </c>
      <c r="F1461" s="2">
        <v>802</v>
      </c>
      <c r="G1461" s="3">
        <v>1949</v>
      </c>
      <c r="H1461" s="4">
        <f t="shared" si="322"/>
        <v>4063.5</v>
      </c>
      <c r="I1461" s="2">
        <v>358</v>
      </c>
      <c r="J1461" s="4">
        <f t="shared" si="323"/>
        <v>580</v>
      </c>
      <c r="K1461" s="3">
        <v>3005567</v>
      </c>
      <c r="L1461" s="3">
        <f t="shared" si="319"/>
        <v>2508490</v>
      </c>
      <c r="M1461" s="3">
        <v>497077</v>
      </c>
      <c r="N1461" s="3">
        <f t="shared" si="324"/>
        <v>113252.91581894123</v>
      </c>
      <c r="O1461" s="3">
        <f t="shared" si="320"/>
        <v>23297.440346169689</v>
      </c>
      <c r="P1461" s="3">
        <f t="shared" si="321"/>
        <v>4933.170513271627</v>
      </c>
      <c r="Q1461" s="3">
        <v>5</v>
      </c>
      <c r="R1461" s="3">
        <v>3</v>
      </c>
      <c r="S1461" s="19">
        <f t="shared" si="325"/>
        <v>3106.3253794892921</v>
      </c>
      <c r="T1461" s="20">
        <f t="shared" si="326"/>
        <v>1.5938047098457118</v>
      </c>
      <c r="U1461" s="20">
        <f t="shared" si="327"/>
        <v>0.76444576830055178</v>
      </c>
      <c r="V1461" s="21">
        <f t="shared" si="328"/>
        <v>0.50280436702643128</v>
      </c>
      <c r="W1461" s="26">
        <f t="shared" si="329"/>
        <v>657.75606843621688</v>
      </c>
      <c r="X1461" s="27">
        <f t="shared" si="330"/>
        <v>1.8373074537324494</v>
      </c>
      <c r="Y1461" s="27">
        <f t="shared" si="331"/>
        <v>1.1340621869589946</v>
      </c>
      <c r="Z1461" s="27">
        <f t="shared" si="332"/>
        <v>0.82014472373593128</v>
      </c>
    </row>
    <row r="1462" spans="1:26" customFormat="1" ht="12.5" x14ac:dyDescent="0.25">
      <c r="A1462" s="2" t="s">
        <v>243</v>
      </c>
      <c r="B1462" t="s">
        <v>315</v>
      </c>
      <c r="C1462" t="s">
        <v>314</v>
      </c>
      <c r="D1462" s="18">
        <f>VLOOKUP(C1462,'Infected rate by state'!B:E,4,0)</f>
        <v>7.5362096948057532E-3</v>
      </c>
      <c r="E1462" s="3">
        <v>3776</v>
      </c>
      <c r="F1462" s="2">
        <v>439</v>
      </c>
      <c r="G1462" s="3">
        <v>1139</v>
      </c>
      <c r="H1462" s="4">
        <f t="shared" si="322"/>
        <v>2457.5</v>
      </c>
      <c r="I1462" s="2">
        <v>203</v>
      </c>
      <c r="J1462" s="4">
        <f t="shared" si="323"/>
        <v>321</v>
      </c>
      <c r="K1462" s="3">
        <v>1272753</v>
      </c>
      <c r="L1462" s="3">
        <f t="shared" si="319"/>
        <v>1036363</v>
      </c>
      <c r="M1462" s="3">
        <v>236390</v>
      </c>
      <c r="N1462" s="3">
        <f t="shared" si="324"/>
        <v>47958.667488465537</v>
      </c>
      <c r="O1462" s="3">
        <f t="shared" si="320"/>
        <v>9958.3520124421393</v>
      </c>
      <c r="P1462" s="3">
        <f t="shared" si="321"/>
        <v>2133.0326758333881</v>
      </c>
      <c r="Q1462" s="3">
        <v>5</v>
      </c>
      <c r="R1462" s="3">
        <v>3</v>
      </c>
      <c r="S1462" s="19">
        <f t="shared" si="325"/>
        <v>1327.7802683256186</v>
      </c>
      <c r="T1462" s="20">
        <f t="shared" si="326"/>
        <v>1.1657421144210875</v>
      </c>
      <c r="U1462" s="20">
        <f t="shared" si="327"/>
        <v>0.54029715903382247</v>
      </c>
      <c r="V1462" s="21">
        <f t="shared" si="328"/>
        <v>0.35163672360318288</v>
      </c>
      <c r="W1462" s="26">
        <f t="shared" si="329"/>
        <v>284.4043567777851</v>
      </c>
      <c r="X1462" s="27">
        <f t="shared" si="330"/>
        <v>1.4010066836344093</v>
      </c>
      <c r="Y1462" s="27">
        <f t="shared" si="331"/>
        <v>0.88599488092767942</v>
      </c>
      <c r="Z1462" s="27">
        <f t="shared" si="332"/>
        <v>0.64784591521135559</v>
      </c>
    </row>
    <row r="1463" spans="1:26" customFormat="1" ht="12.5" x14ac:dyDescent="0.25">
      <c r="A1463" s="2" t="s">
        <v>244</v>
      </c>
      <c r="B1463" t="s">
        <v>315</v>
      </c>
      <c r="C1463" t="s">
        <v>314</v>
      </c>
      <c r="D1463" s="18">
        <f>VLOOKUP(C1463,'Infected rate by state'!B:E,4,0)</f>
        <v>7.5362096948057532E-3</v>
      </c>
      <c r="E1463" s="3">
        <v>2547</v>
      </c>
      <c r="F1463" s="2">
        <v>341</v>
      </c>
      <c r="G1463" s="2">
        <v>916</v>
      </c>
      <c r="H1463" s="4">
        <f t="shared" si="322"/>
        <v>1731.5</v>
      </c>
      <c r="I1463" s="2">
        <v>146</v>
      </c>
      <c r="J1463" s="4">
        <f t="shared" si="323"/>
        <v>243.5</v>
      </c>
      <c r="K1463" s="3">
        <v>1456607</v>
      </c>
      <c r="L1463" s="3">
        <f t="shared" si="319"/>
        <v>1222034</v>
      </c>
      <c r="M1463" s="3">
        <v>234573</v>
      </c>
      <c r="N1463" s="3">
        <f t="shared" si="324"/>
        <v>54886.478974609621</v>
      </c>
      <c r="O1463" s="3">
        <f t="shared" si="320"/>
        <v>11268.13188062717</v>
      </c>
      <c r="P1463" s="3">
        <f t="shared" si="321"/>
        <v>2380.0388329082029</v>
      </c>
      <c r="Q1463" s="3">
        <v>5</v>
      </c>
      <c r="R1463" s="3">
        <v>3</v>
      </c>
      <c r="S1463" s="19">
        <f t="shared" si="325"/>
        <v>1502.4175840836226</v>
      </c>
      <c r="T1463" s="20">
        <f t="shared" si="326"/>
        <v>1.6401938690869242</v>
      </c>
      <c r="U1463" s="20">
        <f t="shared" si="327"/>
        <v>0.86769713201479792</v>
      </c>
      <c r="V1463" s="21">
        <f t="shared" si="328"/>
        <v>0.58987733964806544</v>
      </c>
      <c r="W1463" s="26">
        <f t="shared" si="329"/>
        <v>317.33851105442704</v>
      </c>
      <c r="X1463" s="27">
        <f t="shared" si="330"/>
        <v>2.1735514455782674</v>
      </c>
      <c r="Y1463" s="27">
        <f t="shared" si="331"/>
        <v>1.3032382384165382</v>
      </c>
      <c r="Z1463" s="27">
        <f t="shared" si="332"/>
        <v>0.93061146936782124</v>
      </c>
    </row>
    <row r="1464" spans="1:26" customFormat="1" ht="12.5" x14ac:dyDescent="0.25">
      <c r="A1464" s="2" t="s">
        <v>245</v>
      </c>
      <c r="B1464" t="s">
        <v>315</v>
      </c>
      <c r="C1464" t="s">
        <v>314</v>
      </c>
      <c r="D1464" s="18">
        <f>VLOOKUP(C1464,'Infected rate by state'!B:E,4,0)</f>
        <v>7.5362096948057532E-3</v>
      </c>
      <c r="E1464" s="2">
        <v>390</v>
      </c>
      <c r="F1464" s="2">
        <v>54</v>
      </c>
      <c r="G1464" s="2">
        <v>202</v>
      </c>
      <c r="H1464" s="4">
        <f t="shared" si="322"/>
        <v>296</v>
      </c>
      <c r="I1464" s="2">
        <v>33</v>
      </c>
      <c r="J1464" s="4">
        <f t="shared" si="323"/>
        <v>43.5</v>
      </c>
      <c r="K1464" s="3">
        <v>213703</v>
      </c>
      <c r="L1464" s="3">
        <f t="shared" si="319"/>
        <v>166738</v>
      </c>
      <c r="M1464" s="3">
        <v>46965</v>
      </c>
      <c r="N1464" s="3">
        <f t="shared" si="324"/>
        <v>8052.5531020453691</v>
      </c>
      <c r="O1464" s="3">
        <f t="shared" si="320"/>
        <v>1698.1056813389823</v>
      </c>
      <c r="P1464" s="3">
        <f t="shared" si="321"/>
        <v>370.5102058992203</v>
      </c>
      <c r="Q1464" s="3">
        <v>5</v>
      </c>
      <c r="R1464" s="3">
        <v>3</v>
      </c>
      <c r="S1464" s="19">
        <f t="shared" si="325"/>
        <v>226.41409084519765</v>
      </c>
      <c r="T1464" s="20">
        <f t="shared" si="326"/>
        <v>1.120861835867315</v>
      </c>
      <c r="U1464" s="20">
        <f t="shared" si="327"/>
        <v>0.7649124690716137</v>
      </c>
      <c r="V1464" s="21">
        <f t="shared" si="328"/>
        <v>0.58054895088512215</v>
      </c>
      <c r="W1464" s="26">
        <f t="shared" si="329"/>
        <v>49.401360786562705</v>
      </c>
      <c r="X1464" s="27">
        <f t="shared" si="330"/>
        <v>1.4970109329261425</v>
      </c>
      <c r="Y1464" s="27">
        <f t="shared" si="331"/>
        <v>1.1356634663577634</v>
      </c>
      <c r="Z1464" s="27">
        <f t="shared" si="332"/>
        <v>0.91484001456597597</v>
      </c>
    </row>
    <row r="1465" spans="1:26" customFormat="1" ht="12.5" x14ac:dyDescent="0.25">
      <c r="A1465" s="2" t="s">
        <v>246</v>
      </c>
      <c r="B1465" t="s">
        <v>315</v>
      </c>
      <c r="C1465" t="s">
        <v>314</v>
      </c>
      <c r="D1465" s="18">
        <f>VLOOKUP(C1465,'Infected rate by state'!B:E,4,0)</f>
        <v>7.5362096948057532E-3</v>
      </c>
      <c r="E1465" s="3">
        <v>1555</v>
      </c>
      <c r="F1465" s="2">
        <v>198</v>
      </c>
      <c r="G1465" s="2">
        <v>452</v>
      </c>
      <c r="H1465" s="4">
        <f t="shared" si="322"/>
        <v>1003.5</v>
      </c>
      <c r="I1465" s="2">
        <v>88</v>
      </c>
      <c r="J1465" s="4">
        <f t="shared" si="323"/>
        <v>143</v>
      </c>
      <c r="K1465" s="3">
        <v>666874</v>
      </c>
      <c r="L1465" s="3">
        <f t="shared" si="319"/>
        <v>538679</v>
      </c>
      <c r="M1465" s="3">
        <v>128195</v>
      </c>
      <c r="N1465" s="3">
        <f t="shared" si="324"/>
        <v>25128.51152006946</v>
      </c>
      <c r="O1465" s="3">
        <f t="shared" si="320"/>
        <v>5233.3167796803682</v>
      </c>
      <c r="P1465" s="3">
        <f t="shared" si="321"/>
        <v>1124.9958084861855</v>
      </c>
      <c r="Q1465" s="3">
        <v>5</v>
      </c>
      <c r="R1465" s="3">
        <v>3</v>
      </c>
      <c r="S1465" s="19">
        <f t="shared" si="325"/>
        <v>697.77557062404912</v>
      </c>
      <c r="T1465" s="20">
        <f t="shared" si="326"/>
        <v>1.5437512624425866</v>
      </c>
      <c r="U1465" s="20">
        <f t="shared" si="327"/>
        <v>0.69534187406482229</v>
      </c>
      <c r="V1465" s="21">
        <f t="shared" si="328"/>
        <v>0.4487302704977808</v>
      </c>
      <c r="W1465" s="26">
        <f t="shared" si="329"/>
        <v>149.99944113149141</v>
      </c>
      <c r="X1465" s="27">
        <f t="shared" si="330"/>
        <v>1.7045391037669477</v>
      </c>
      <c r="Y1465" s="27">
        <f t="shared" si="331"/>
        <v>1.0489471407796602</v>
      </c>
      <c r="Z1465" s="27">
        <f t="shared" si="332"/>
        <v>0.75757293500753242</v>
      </c>
    </row>
    <row r="1466" spans="1:26" customFormat="1" ht="12.5" x14ac:dyDescent="0.25">
      <c r="A1466" s="2" t="s">
        <v>247</v>
      </c>
      <c r="B1466" t="s">
        <v>315</v>
      </c>
      <c r="C1466" t="s">
        <v>314</v>
      </c>
      <c r="D1466" s="18">
        <f>VLOOKUP(C1466,'Infected rate by state'!B:E,4,0)</f>
        <v>7.5362096948057532E-3</v>
      </c>
      <c r="E1466" s="2">
        <v>858</v>
      </c>
      <c r="F1466" s="2">
        <v>82</v>
      </c>
      <c r="G1466" s="2">
        <v>246</v>
      </c>
      <c r="H1466" s="4">
        <f t="shared" si="322"/>
        <v>552</v>
      </c>
      <c r="I1466" s="2">
        <v>35</v>
      </c>
      <c r="J1466" s="4">
        <f t="shared" si="323"/>
        <v>58.5</v>
      </c>
      <c r="K1466" s="3">
        <v>359828</v>
      </c>
      <c r="L1466" s="3">
        <f t="shared" si="319"/>
        <v>292675</v>
      </c>
      <c r="M1466" s="3">
        <v>67153</v>
      </c>
      <c r="N1466" s="3">
        <f t="shared" si="324"/>
        <v>13558.696310312824</v>
      </c>
      <c r="O1466" s="3">
        <f t="shared" si="320"/>
        <v>2816.5398665361995</v>
      </c>
      <c r="P1466" s="3">
        <f t="shared" si="321"/>
        <v>603.58977151505098</v>
      </c>
      <c r="Q1466" s="3">
        <v>5</v>
      </c>
      <c r="R1466" s="3">
        <v>3</v>
      </c>
      <c r="S1466" s="19">
        <f t="shared" si="325"/>
        <v>375.53864887149325</v>
      </c>
      <c r="T1466" s="20">
        <f t="shared" si="326"/>
        <v>1.5265798734613547</v>
      </c>
      <c r="U1466" s="20">
        <f t="shared" si="327"/>
        <v>0.68032363925995154</v>
      </c>
      <c r="V1466" s="21">
        <f t="shared" si="328"/>
        <v>0.43769073295045835</v>
      </c>
      <c r="W1466" s="26">
        <f t="shared" si="329"/>
        <v>80.478636202006797</v>
      </c>
      <c r="X1466" s="27">
        <f t="shared" si="330"/>
        <v>2.2993896057716228</v>
      </c>
      <c r="Y1466" s="27">
        <f t="shared" si="331"/>
        <v>1.375703182940287</v>
      </c>
      <c r="Z1466" s="27">
        <f t="shared" si="332"/>
        <v>0.98144678295130239</v>
      </c>
    </row>
    <row r="1467" spans="1:26" customFormat="1" ht="12.5" x14ac:dyDescent="0.25">
      <c r="A1467" s="2" t="s">
        <v>248</v>
      </c>
      <c r="B1467" t="s">
        <v>315</v>
      </c>
      <c r="C1467" t="s">
        <v>314</v>
      </c>
      <c r="D1467" s="18">
        <f>VLOOKUP(C1467,'Infected rate by state'!B:E,4,0)</f>
        <v>7.5362096948057532E-3</v>
      </c>
      <c r="E1467" s="2">
        <v>359</v>
      </c>
      <c r="F1467" s="2">
        <v>22</v>
      </c>
      <c r="G1467" s="2">
        <v>169</v>
      </c>
      <c r="H1467" s="4">
        <f t="shared" si="322"/>
        <v>264</v>
      </c>
      <c r="I1467" s="2">
        <v>6</v>
      </c>
      <c r="J1467" s="4">
        <f t="shared" si="323"/>
        <v>14</v>
      </c>
      <c r="K1467" s="3">
        <v>229413</v>
      </c>
      <c r="L1467" s="3">
        <f t="shared" si="319"/>
        <v>189823</v>
      </c>
      <c r="M1467" s="3">
        <v>39590</v>
      </c>
      <c r="N1467" s="3">
        <f t="shared" si="324"/>
        <v>8644.5223735723612</v>
      </c>
      <c r="O1467" s="3">
        <f t="shared" si="320"/>
        <v>1784.1795583419946</v>
      </c>
      <c r="P1467" s="3">
        <f t="shared" si="321"/>
        <v>379.34710886577693</v>
      </c>
      <c r="Q1467" s="3">
        <v>5</v>
      </c>
      <c r="R1467" s="3">
        <v>3</v>
      </c>
      <c r="S1467" s="19">
        <f t="shared" si="325"/>
        <v>237.8906077789326</v>
      </c>
      <c r="T1467" s="20">
        <f t="shared" si="326"/>
        <v>1.4076367324197196</v>
      </c>
      <c r="U1467" s="20">
        <f t="shared" si="327"/>
        <v>0.90110078704141139</v>
      </c>
      <c r="V1467" s="21">
        <f t="shared" si="328"/>
        <v>0.66264793253184573</v>
      </c>
      <c r="W1467" s="26">
        <f t="shared" si="329"/>
        <v>50.579614515436923</v>
      </c>
      <c r="X1467" s="27">
        <f t="shared" si="330"/>
        <v>8.4299357525728205</v>
      </c>
      <c r="Y1467" s="27">
        <f t="shared" si="331"/>
        <v>3.6128296082454945</v>
      </c>
      <c r="Z1467" s="27">
        <f t="shared" si="332"/>
        <v>2.2990733870653148</v>
      </c>
    </row>
    <row r="1468" spans="1:26" customFormat="1" ht="12.5" x14ac:dyDescent="0.25">
      <c r="A1468" s="2" t="s">
        <v>249</v>
      </c>
      <c r="B1468" t="s">
        <v>315</v>
      </c>
      <c r="C1468" t="s">
        <v>314</v>
      </c>
      <c r="D1468" s="18">
        <f>VLOOKUP(C1468,'Infected rate by state'!B:E,4,0)</f>
        <v>7.5362096948057532E-3</v>
      </c>
      <c r="E1468" s="3">
        <v>1272</v>
      </c>
      <c r="F1468" s="2">
        <v>93</v>
      </c>
      <c r="G1468" s="2">
        <v>306</v>
      </c>
      <c r="H1468" s="4">
        <f t="shared" si="322"/>
        <v>789</v>
      </c>
      <c r="I1468" s="2">
        <v>45</v>
      </c>
      <c r="J1468" s="4">
        <f t="shared" si="323"/>
        <v>69</v>
      </c>
      <c r="K1468" s="3">
        <v>402885</v>
      </c>
      <c r="L1468" s="3">
        <f t="shared" si="319"/>
        <v>314450</v>
      </c>
      <c r="M1468" s="3">
        <v>88435</v>
      </c>
      <c r="N1468" s="3">
        <f t="shared" si="324"/>
        <v>15181.129214459079</v>
      </c>
      <c r="O1468" s="3">
        <f t="shared" si="320"/>
        <v>3200.9852853182942</v>
      </c>
      <c r="P1468" s="3">
        <f t="shared" si="321"/>
        <v>698.32655547518584</v>
      </c>
      <c r="Q1468" s="3">
        <v>5</v>
      </c>
      <c r="R1468" s="3">
        <v>3</v>
      </c>
      <c r="S1468" s="19">
        <f t="shared" si="325"/>
        <v>426.79803804243926</v>
      </c>
      <c r="T1468" s="20">
        <f t="shared" si="326"/>
        <v>1.3947648302040498</v>
      </c>
      <c r="U1468" s="20">
        <f t="shared" si="327"/>
        <v>0.54093540943274943</v>
      </c>
      <c r="V1468" s="21">
        <f t="shared" si="328"/>
        <v>0.33553304877550255</v>
      </c>
      <c r="W1468" s="26">
        <f t="shared" si="329"/>
        <v>93.11020739669145</v>
      </c>
      <c r="X1468" s="27">
        <f t="shared" si="330"/>
        <v>2.0691157199264767</v>
      </c>
      <c r="Y1468" s="27">
        <f t="shared" si="331"/>
        <v>1.349423295604224</v>
      </c>
      <c r="Z1468" s="27">
        <f t="shared" si="332"/>
        <v>1.0011850257708759</v>
      </c>
    </row>
    <row r="1469" spans="1:26" customFormat="1" ht="12.5" x14ac:dyDescent="0.25">
      <c r="A1469" s="2" t="s">
        <v>250</v>
      </c>
      <c r="B1469" t="s">
        <v>325</v>
      </c>
      <c r="C1469" t="s">
        <v>324</v>
      </c>
      <c r="D1469" s="18">
        <f>VLOOKUP(C1469,'Infected rate by state'!B:E,4,0)</f>
        <v>8.9298079160438481E-3</v>
      </c>
      <c r="E1469" s="3">
        <v>1309</v>
      </c>
      <c r="F1469" s="2">
        <v>159</v>
      </c>
      <c r="G1469" s="2">
        <v>604</v>
      </c>
      <c r="H1469" s="4">
        <f t="shared" si="322"/>
        <v>956.5</v>
      </c>
      <c r="I1469" s="2">
        <v>77</v>
      </c>
      <c r="J1469" s="4">
        <f t="shared" si="323"/>
        <v>118</v>
      </c>
      <c r="K1469" s="3">
        <v>374960</v>
      </c>
      <c r="L1469" s="3">
        <f t="shared" si="319"/>
        <v>218169</v>
      </c>
      <c r="M1469" s="3">
        <v>156791</v>
      </c>
      <c r="N1469" s="3">
        <f t="shared" si="324"/>
        <v>16741.603880999006</v>
      </c>
      <c r="O1469" s="3">
        <f t="shared" si="320"/>
        <v>3845.9586560479156</v>
      </c>
      <c r="P1469" s="3">
        <f t="shared" si="321"/>
        <v>920.0974972775432</v>
      </c>
      <c r="Q1469" s="3">
        <v>5</v>
      </c>
      <c r="R1469" s="3">
        <v>3</v>
      </c>
      <c r="S1469" s="19">
        <f t="shared" si="325"/>
        <v>512.79448747305537</v>
      </c>
      <c r="T1469" s="20">
        <f t="shared" si="326"/>
        <v>0.84899749581631678</v>
      </c>
      <c r="U1469" s="20">
        <f t="shared" si="327"/>
        <v>0.53611551225620002</v>
      </c>
      <c r="V1469" s="21">
        <f t="shared" si="328"/>
        <v>0.39174521579301402</v>
      </c>
      <c r="W1469" s="26">
        <f t="shared" si="329"/>
        <v>122.67966630367242</v>
      </c>
      <c r="X1469" s="27">
        <f t="shared" si="330"/>
        <v>1.5932424195282133</v>
      </c>
      <c r="Y1469" s="27">
        <f t="shared" si="331"/>
        <v>1.039658189014173</v>
      </c>
      <c r="Z1469" s="27">
        <f t="shared" si="332"/>
        <v>0.77157022832498379</v>
      </c>
    </row>
    <row r="1470" spans="1:26" customFormat="1" ht="12.5" x14ac:dyDescent="0.25">
      <c r="A1470" s="2" t="s">
        <v>251</v>
      </c>
      <c r="B1470" t="s">
        <v>327</v>
      </c>
      <c r="C1470" t="s">
        <v>326</v>
      </c>
      <c r="D1470" s="18">
        <f>VLOOKUP(C1470,'Infected rate by state'!B:E,4,0)</f>
        <v>1.0244051329943483E-2</v>
      </c>
      <c r="E1470" s="3">
        <v>2050</v>
      </c>
      <c r="F1470" s="2">
        <v>163</v>
      </c>
      <c r="G1470" s="2">
        <v>650</v>
      </c>
      <c r="H1470" s="4">
        <f t="shared" si="322"/>
        <v>1350</v>
      </c>
      <c r="I1470" s="2">
        <v>55</v>
      </c>
      <c r="J1470" s="4">
        <f t="shared" si="323"/>
        <v>109</v>
      </c>
      <c r="K1470" s="3">
        <v>701923</v>
      </c>
      <c r="L1470" s="3">
        <f t="shared" si="319"/>
        <v>562267</v>
      </c>
      <c r="M1470" s="3">
        <v>139656</v>
      </c>
      <c r="N1470" s="3">
        <f t="shared" si="324"/>
        <v>35952.676208339595</v>
      </c>
      <c r="O1470" s="3">
        <f t="shared" si="320"/>
        <v>7510.5640150384515</v>
      </c>
      <c r="P1470" s="3">
        <f t="shared" si="321"/>
        <v>1620.5016600576087</v>
      </c>
      <c r="Q1470" s="3">
        <v>5</v>
      </c>
      <c r="R1470" s="3">
        <v>3</v>
      </c>
      <c r="S1470" s="19">
        <f t="shared" si="325"/>
        <v>1001.4085353384602</v>
      </c>
      <c r="T1470" s="20">
        <f t="shared" si="326"/>
        <v>1.5406285159053235</v>
      </c>
      <c r="U1470" s="20">
        <f t="shared" si="327"/>
        <v>0.74178410025071129</v>
      </c>
      <c r="V1470" s="21">
        <f t="shared" si="328"/>
        <v>0.48849196845778547</v>
      </c>
      <c r="W1470" s="26">
        <f t="shared" si="329"/>
        <v>216.06688800768114</v>
      </c>
      <c r="X1470" s="27">
        <f t="shared" si="330"/>
        <v>3.92848887286693</v>
      </c>
      <c r="Y1470" s="27">
        <f t="shared" si="331"/>
        <v>1.9822650275934051</v>
      </c>
      <c r="Z1470" s="27">
        <f t="shared" si="332"/>
        <v>1.3255637301084733</v>
      </c>
    </row>
    <row r="1471" spans="1:26" customFormat="1" ht="12.5" x14ac:dyDescent="0.25">
      <c r="A1471" s="2" t="s">
        <v>252</v>
      </c>
      <c r="B1471" t="s">
        <v>383</v>
      </c>
      <c r="C1471" t="s">
        <v>382</v>
      </c>
      <c r="D1471" s="18">
        <f>VLOOKUP(C1471,'Infected rate by state'!B:E,4,0)</f>
        <v>8.525765865415048E-3</v>
      </c>
      <c r="E1471" s="2">
        <v>591</v>
      </c>
      <c r="F1471" s="2">
        <v>62</v>
      </c>
      <c r="G1471" s="2">
        <v>215</v>
      </c>
      <c r="H1471" s="4">
        <f t="shared" si="322"/>
        <v>403</v>
      </c>
      <c r="I1471" s="2">
        <v>28</v>
      </c>
      <c r="J1471" s="4">
        <f t="shared" si="323"/>
        <v>45</v>
      </c>
      <c r="K1471" s="3">
        <v>153089</v>
      </c>
      <c r="L1471" s="3">
        <f t="shared" si="319"/>
        <v>116102</v>
      </c>
      <c r="M1471" s="3">
        <v>36987</v>
      </c>
      <c r="N1471" s="3">
        <f t="shared" si="324"/>
        <v>6526.0048528526213</v>
      </c>
      <c r="O1471" s="3">
        <f t="shared" si="320"/>
        <v>1389.7286105224484</v>
      </c>
      <c r="P1471" s="3">
        <f t="shared" si="321"/>
        <v>306.69850940343559</v>
      </c>
      <c r="Q1471" s="3">
        <v>5</v>
      </c>
      <c r="R1471" s="3">
        <v>3</v>
      </c>
      <c r="S1471" s="19">
        <f t="shared" si="325"/>
        <v>185.29714806965978</v>
      </c>
      <c r="T1471" s="20">
        <f t="shared" si="326"/>
        <v>0.86184720032399897</v>
      </c>
      <c r="U1471" s="20">
        <f t="shared" si="327"/>
        <v>0.45979441208352306</v>
      </c>
      <c r="V1471" s="21">
        <f t="shared" si="328"/>
        <v>0.31353155341736005</v>
      </c>
      <c r="W1471" s="26">
        <f t="shared" si="329"/>
        <v>40.893134587124749</v>
      </c>
      <c r="X1471" s="27">
        <f t="shared" si="330"/>
        <v>1.4604690923973125</v>
      </c>
      <c r="Y1471" s="27">
        <f t="shared" si="331"/>
        <v>0.90873632415832772</v>
      </c>
      <c r="Z1471" s="27">
        <f t="shared" si="332"/>
        <v>0.6595666868891088</v>
      </c>
    </row>
    <row r="1472" spans="1:26" customFormat="1" ht="12.5" x14ac:dyDescent="0.25">
      <c r="A1472" s="2" t="s">
        <v>253</v>
      </c>
      <c r="B1472" t="s">
        <v>383</v>
      </c>
      <c r="C1472" t="s">
        <v>382</v>
      </c>
      <c r="D1472" s="18">
        <f>VLOOKUP(C1472,'Infected rate by state'!B:E,4,0)</f>
        <v>8.525765865415048E-3</v>
      </c>
      <c r="E1472" s="2">
        <v>782</v>
      </c>
      <c r="F1472" s="2">
        <v>65</v>
      </c>
      <c r="G1472" s="2">
        <v>324</v>
      </c>
      <c r="H1472" s="4">
        <f t="shared" si="322"/>
        <v>553</v>
      </c>
      <c r="I1472" s="2">
        <v>31</v>
      </c>
      <c r="J1472" s="4">
        <f t="shared" si="323"/>
        <v>48</v>
      </c>
      <c r="K1472" s="3">
        <v>253817</v>
      </c>
      <c r="L1472" s="3">
        <f t="shared" si="319"/>
        <v>190367</v>
      </c>
      <c r="M1472" s="3">
        <v>63450</v>
      </c>
      <c r="N1472" s="3">
        <f t="shared" si="324"/>
        <v>10819.921573310257</v>
      </c>
      <c r="O1472" s="3">
        <f t="shared" si="320"/>
        <v>2312.7410249052268</v>
      </c>
      <c r="P1472" s="3">
        <f t="shared" si="321"/>
        <v>512.58561365471212</v>
      </c>
      <c r="Q1472" s="3">
        <v>5</v>
      </c>
      <c r="R1472" s="3">
        <v>3</v>
      </c>
      <c r="S1472" s="19">
        <f t="shared" si="325"/>
        <v>308.36546998736355</v>
      </c>
      <c r="T1472" s="20">
        <f t="shared" si="326"/>
        <v>0.95174527773877637</v>
      </c>
      <c r="U1472" s="20">
        <f t="shared" si="327"/>
        <v>0.55762291136955433</v>
      </c>
      <c r="V1472" s="21">
        <f t="shared" si="328"/>
        <v>0.39432924550813753</v>
      </c>
      <c r="W1472" s="26">
        <f t="shared" si="329"/>
        <v>68.34474848729495</v>
      </c>
      <c r="X1472" s="27">
        <f t="shared" si="330"/>
        <v>2.2046693060417728</v>
      </c>
      <c r="Y1472" s="27">
        <f t="shared" si="331"/>
        <v>1.4238489268186447</v>
      </c>
      <c r="Z1472" s="27">
        <f t="shared" si="332"/>
        <v>1.051457669035307</v>
      </c>
    </row>
    <row r="1473" spans="1:26" customFormat="1" ht="12.5" x14ac:dyDescent="0.25">
      <c r="A1473" s="2" t="s">
        <v>254</v>
      </c>
      <c r="B1473" t="s">
        <v>400</v>
      </c>
      <c r="C1473" t="s">
        <v>291</v>
      </c>
      <c r="D1473" s="18">
        <f>VLOOKUP(C1473,'Infected rate by state'!B:E,4,0)</f>
        <v>5.5896269710740548E-3</v>
      </c>
      <c r="E1473" s="3">
        <v>4700</v>
      </c>
      <c r="F1473" s="2">
        <v>651</v>
      </c>
      <c r="G1473" s="3">
        <v>1366</v>
      </c>
      <c r="H1473" s="4">
        <f t="shared" si="322"/>
        <v>3033</v>
      </c>
      <c r="I1473" s="2">
        <v>209</v>
      </c>
      <c r="J1473" s="4">
        <f t="shared" si="323"/>
        <v>430</v>
      </c>
      <c r="K1473" s="3">
        <v>2421217</v>
      </c>
      <c r="L1473" s="3">
        <f t="shared" si="319"/>
        <v>2000041</v>
      </c>
      <c r="M1473" s="3">
        <v>421176</v>
      </c>
      <c r="N1473" s="3">
        <f t="shared" si="324"/>
        <v>67668.499230115049</v>
      </c>
      <c r="O1473" s="3">
        <f t="shared" si="320"/>
        <v>13975.267800077176</v>
      </c>
      <c r="P1473" s="3">
        <f t="shared" si="321"/>
        <v>2973.7086946347818</v>
      </c>
      <c r="Q1473" s="3">
        <v>5</v>
      </c>
      <c r="R1473" s="3">
        <v>3</v>
      </c>
      <c r="S1473" s="19">
        <f t="shared" si="325"/>
        <v>1863.3690400102901</v>
      </c>
      <c r="T1473" s="20">
        <f t="shared" si="326"/>
        <v>1.3641061786312518</v>
      </c>
      <c r="U1473" s="20">
        <f t="shared" si="327"/>
        <v>0.61436499835485991</v>
      </c>
      <c r="V1473" s="21">
        <f t="shared" si="328"/>
        <v>0.39646149787452978</v>
      </c>
      <c r="W1473" s="26">
        <f t="shared" si="329"/>
        <v>396.49449261797088</v>
      </c>
      <c r="X1473" s="27">
        <f t="shared" si="330"/>
        <v>1.8971028354926835</v>
      </c>
      <c r="Y1473" s="27">
        <f t="shared" si="331"/>
        <v>0.9220802153906299</v>
      </c>
      <c r="Z1473" s="27">
        <f t="shared" si="332"/>
        <v>0.60905452015049288</v>
      </c>
    </row>
    <row r="1474" spans="1:26" customFormat="1" ht="12.5" x14ac:dyDescent="0.25">
      <c r="A1474" s="2" t="s">
        <v>255</v>
      </c>
      <c r="B1474" t="s">
        <v>343</v>
      </c>
      <c r="C1474" t="s">
        <v>342</v>
      </c>
      <c r="D1474" s="18">
        <f>VLOOKUP(C1474,'Infected rate by state'!B:E,4,0)</f>
        <v>1.6300221488851765E-2</v>
      </c>
      <c r="E1474" s="3">
        <v>2468</v>
      </c>
      <c r="F1474" s="2">
        <v>283</v>
      </c>
      <c r="G1474" s="3">
        <v>1080</v>
      </c>
      <c r="H1474" s="4">
        <f t="shared" si="322"/>
        <v>1774</v>
      </c>
      <c r="I1474" s="2">
        <v>111</v>
      </c>
      <c r="J1474" s="4">
        <f t="shared" si="323"/>
        <v>197</v>
      </c>
      <c r="K1474" s="3">
        <v>531003</v>
      </c>
      <c r="L1474" s="3">
        <f t="shared" ref="L1474:L1537" si="333">K1474-M1474</f>
        <v>421734</v>
      </c>
      <c r="M1474" s="3">
        <v>109269</v>
      </c>
      <c r="N1474" s="3">
        <f t="shared" si="324"/>
        <v>43277.332556223766</v>
      </c>
      <c r="O1474" s="3">
        <f t="shared" ref="O1474:O1537" si="334">0.19*N1474*(L1474/K1474)+0.285*N1474*(M1474/K1474)</f>
        <v>9068.7199140685534</v>
      </c>
      <c r="P1474" s="3">
        <f t="shared" ref="P1474:P1537" si="335">0.0361*N1474*(L1474/K1474)+0.0812*N1474*(M1474/K1474)</f>
        <v>1963.9517626503125</v>
      </c>
      <c r="Q1474" s="3">
        <v>5</v>
      </c>
      <c r="R1474" s="3">
        <v>3</v>
      </c>
      <c r="S1474" s="19">
        <f t="shared" si="325"/>
        <v>1209.1626552091404</v>
      </c>
      <c r="T1474" s="20">
        <f t="shared" si="326"/>
        <v>1.1195950511195745</v>
      </c>
      <c r="U1474" s="20">
        <f t="shared" si="327"/>
        <v>0.68160239865227756</v>
      </c>
      <c r="V1474" s="21">
        <f t="shared" si="328"/>
        <v>0.489936246032877</v>
      </c>
      <c r="W1474" s="26">
        <f t="shared" si="329"/>
        <v>261.86023502004167</v>
      </c>
      <c r="X1474" s="27">
        <f t="shared" si="330"/>
        <v>2.3591012163967719</v>
      </c>
      <c r="Y1474" s="27">
        <f t="shared" si="331"/>
        <v>1.3292397716753384</v>
      </c>
      <c r="Z1474" s="27">
        <f t="shared" si="332"/>
        <v>0.9253011838164017</v>
      </c>
    </row>
    <row r="1475" spans="1:26" customFormat="1" ht="12.5" x14ac:dyDescent="0.25">
      <c r="A1475" s="2" t="s">
        <v>256</v>
      </c>
      <c r="B1475" t="s">
        <v>337</v>
      </c>
      <c r="C1475" t="s">
        <v>336</v>
      </c>
      <c r="D1475" s="18">
        <f>VLOOKUP(C1475,'Infected rate by state'!B:E,4,0)</f>
        <v>1.1933809905095205E-2</v>
      </c>
      <c r="E1475" s="2">
        <v>909</v>
      </c>
      <c r="F1475" s="2">
        <v>59</v>
      </c>
      <c r="G1475" s="2">
        <v>362</v>
      </c>
      <c r="H1475" s="4">
        <f t="shared" si="322"/>
        <v>635.5</v>
      </c>
      <c r="I1475" s="2">
        <v>23</v>
      </c>
      <c r="J1475" s="4">
        <f t="shared" si="323"/>
        <v>41</v>
      </c>
      <c r="K1475" s="3">
        <v>195685</v>
      </c>
      <c r="L1475" s="3">
        <f t="shared" si="333"/>
        <v>154124</v>
      </c>
      <c r="M1475" s="3">
        <v>41561</v>
      </c>
      <c r="N1475" s="3">
        <f t="shared" si="324"/>
        <v>11676.337956392777</v>
      </c>
      <c r="O1475" s="3">
        <f t="shared" si="334"/>
        <v>2454.0952216108167</v>
      </c>
      <c r="P1475" s="3">
        <f t="shared" si="335"/>
        <v>533.35953229228596</v>
      </c>
      <c r="Q1475" s="3">
        <v>5</v>
      </c>
      <c r="R1475" s="3">
        <v>3</v>
      </c>
      <c r="S1475" s="19">
        <f t="shared" si="325"/>
        <v>327.21269621477558</v>
      </c>
      <c r="T1475" s="20">
        <f t="shared" si="326"/>
        <v>0.90390247573142424</v>
      </c>
      <c r="U1475" s="20">
        <f t="shared" si="327"/>
        <v>0.51489015926793957</v>
      </c>
      <c r="V1475" s="21">
        <f t="shared" si="328"/>
        <v>0.35996996283253641</v>
      </c>
      <c r="W1475" s="26">
        <f t="shared" si="329"/>
        <v>71.114604305638125</v>
      </c>
      <c r="X1475" s="27">
        <f t="shared" si="330"/>
        <v>3.0919393176364403</v>
      </c>
      <c r="Y1475" s="27">
        <f t="shared" si="331"/>
        <v>1.7345025440399542</v>
      </c>
      <c r="Z1475" s="27">
        <f t="shared" si="332"/>
        <v>1.2053322763667478</v>
      </c>
    </row>
    <row r="1476" spans="1:26" customFormat="1" ht="12.5" x14ac:dyDescent="0.25">
      <c r="A1476" s="2" t="s">
        <v>257</v>
      </c>
      <c r="B1476" t="s">
        <v>389</v>
      </c>
      <c r="C1476" t="s">
        <v>388</v>
      </c>
      <c r="D1476" s="18">
        <f>VLOOKUP(C1476,'Infected rate by state'!B:E,4,0)</f>
        <v>1.0177106325483841E-2</v>
      </c>
      <c r="E1476" s="3">
        <v>4065</v>
      </c>
      <c r="F1476" s="2">
        <v>103</v>
      </c>
      <c r="G1476" s="3">
        <v>1653</v>
      </c>
      <c r="H1476" s="4">
        <f t="shared" si="322"/>
        <v>2859</v>
      </c>
      <c r="I1476" s="2">
        <v>52</v>
      </c>
      <c r="J1476" s="4">
        <f t="shared" si="323"/>
        <v>77.5</v>
      </c>
      <c r="K1476" s="3">
        <v>603563</v>
      </c>
      <c r="L1476" s="3">
        <f t="shared" si="333"/>
        <v>474002</v>
      </c>
      <c r="M1476" s="3">
        <v>129561</v>
      </c>
      <c r="N1476" s="3">
        <f t="shared" si="324"/>
        <v>30712.624125640017</v>
      </c>
      <c r="O1476" s="3">
        <f t="shared" si="334"/>
        <v>6461.7127183737084</v>
      </c>
      <c r="P1476" s="3">
        <f t="shared" si="335"/>
        <v>1406.0601253150253</v>
      </c>
      <c r="Q1476" s="3">
        <v>5</v>
      </c>
      <c r="R1476" s="3">
        <v>3</v>
      </c>
      <c r="S1476" s="19">
        <f t="shared" si="325"/>
        <v>861.5616957831611</v>
      </c>
      <c r="T1476" s="20">
        <f t="shared" si="326"/>
        <v>0.52121094723724204</v>
      </c>
      <c r="U1476" s="20">
        <f t="shared" si="327"/>
        <v>0.30135071555899307</v>
      </c>
      <c r="V1476" s="21">
        <f t="shared" si="328"/>
        <v>0.21194629662562389</v>
      </c>
      <c r="W1476" s="26">
        <f t="shared" si="329"/>
        <v>187.4746833753367</v>
      </c>
      <c r="X1476" s="27">
        <f t="shared" si="330"/>
        <v>3.6052823726026286</v>
      </c>
      <c r="Y1476" s="27">
        <f t="shared" si="331"/>
        <v>2.4190281725849898</v>
      </c>
      <c r="Z1476" s="27">
        <f t="shared" si="332"/>
        <v>1.8201425570421039</v>
      </c>
    </row>
    <row r="1477" spans="1:26" customFormat="1" ht="12.5" x14ac:dyDescent="0.25">
      <c r="A1477" s="2" t="s">
        <v>258</v>
      </c>
      <c r="B1477" t="s">
        <v>343</v>
      </c>
      <c r="C1477" t="s">
        <v>342</v>
      </c>
      <c r="D1477" s="18">
        <f>VLOOKUP(C1477,'Infected rate by state'!B:E,4,0)</f>
        <v>1.6300221488851765E-2</v>
      </c>
      <c r="E1477" s="2">
        <v>536</v>
      </c>
      <c r="F1477" s="2">
        <v>137</v>
      </c>
      <c r="G1477" s="2">
        <v>338</v>
      </c>
      <c r="H1477" s="4">
        <f t="shared" si="322"/>
        <v>437</v>
      </c>
      <c r="I1477" s="2">
        <v>70</v>
      </c>
      <c r="J1477" s="4">
        <f t="shared" si="323"/>
        <v>103.5</v>
      </c>
      <c r="K1477" s="3">
        <v>149492</v>
      </c>
      <c r="L1477" s="3">
        <f t="shared" si="333"/>
        <v>116836</v>
      </c>
      <c r="M1477" s="3">
        <v>32656</v>
      </c>
      <c r="N1477" s="3">
        <f t="shared" si="324"/>
        <v>12183.763554057141</v>
      </c>
      <c r="O1477" s="3">
        <f t="shared" si="334"/>
        <v>2567.7575909173302</v>
      </c>
      <c r="P1477" s="3">
        <f t="shared" si="335"/>
        <v>559.86752172941988</v>
      </c>
      <c r="Q1477" s="3">
        <v>5</v>
      </c>
      <c r="R1477" s="3">
        <v>3</v>
      </c>
      <c r="S1477" s="19">
        <f t="shared" si="325"/>
        <v>342.36767878897734</v>
      </c>
      <c r="T1477" s="20">
        <f t="shared" si="326"/>
        <v>1.0129221265946076</v>
      </c>
      <c r="U1477" s="20">
        <f t="shared" si="327"/>
        <v>0.78345006587866672</v>
      </c>
      <c r="V1477" s="21">
        <f t="shared" si="328"/>
        <v>0.63874566938242039</v>
      </c>
      <c r="W1477" s="26">
        <f t="shared" si="329"/>
        <v>74.649002897255983</v>
      </c>
      <c r="X1477" s="27">
        <f t="shared" si="330"/>
        <v>1.0664143271036568</v>
      </c>
      <c r="Y1477" s="27">
        <f t="shared" si="331"/>
        <v>0.72124640480440561</v>
      </c>
      <c r="Z1477" s="27">
        <f t="shared" si="332"/>
        <v>0.54488323282668605</v>
      </c>
    </row>
    <row r="1478" spans="1:26" customFormat="1" ht="12.5" x14ac:dyDescent="0.25">
      <c r="A1478" s="2" t="s">
        <v>259</v>
      </c>
      <c r="B1478" t="s">
        <v>335</v>
      </c>
      <c r="C1478" t="s">
        <v>334</v>
      </c>
      <c r="D1478" s="18">
        <f>VLOOKUP(C1478,'Infected rate by state'!B:E,4,0)</f>
        <v>8.8985640980001352E-3</v>
      </c>
      <c r="E1478" s="3">
        <v>1273</v>
      </c>
      <c r="F1478" s="2">
        <v>148</v>
      </c>
      <c r="G1478" s="2">
        <v>551</v>
      </c>
      <c r="H1478" s="4">
        <f t="shared" si="322"/>
        <v>912</v>
      </c>
      <c r="I1478" s="2">
        <v>70</v>
      </c>
      <c r="J1478" s="4">
        <f t="shared" si="323"/>
        <v>109</v>
      </c>
      <c r="K1478" s="3">
        <v>539539</v>
      </c>
      <c r="L1478" s="3">
        <f t="shared" si="333"/>
        <v>431462</v>
      </c>
      <c r="M1478" s="3">
        <v>108077</v>
      </c>
      <c r="N1478" s="3">
        <f t="shared" si="324"/>
        <v>24005.611874354476</v>
      </c>
      <c r="O1478" s="3">
        <f t="shared" si="334"/>
        <v>5017.8880593366412</v>
      </c>
      <c r="P1478" s="3">
        <f t="shared" si="335"/>
        <v>1083.4727289246075</v>
      </c>
      <c r="Q1478" s="3">
        <v>5</v>
      </c>
      <c r="R1478" s="3">
        <v>3</v>
      </c>
      <c r="S1478" s="19">
        <f t="shared" si="325"/>
        <v>669.05174124488553</v>
      </c>
      <c r="T1478" s="20">
        <f t="shared" si="326"/>
        <v>1.2142499841105001</v>
      </c>
      <c r="U1478" s="20">
        <f t="shared" si="327"/>
        <v>0.7336093654000938</v>
      </c>
      <c r="V1478" s="21">
        <f t="shared" si="328"/>
        <v>0.52557088864484336</v>
      </c>
      <c r="W1478" s="26">
        <f t="shared" si="329"/>
        <v>144.46303052328099</v>
      </c>
      <c r="X1478" s="27">
        <f t="shared" si="330"/>
        <v>2.0637575789040143</v>
      </c>
      <c r="Y1478" s="27">
        <f t="shared" si="331"/>
        <v>1.3253489038833119</v>
      </c>
      <c r="Z1478" s="27">
        <f t="shared" si="332"/>
        <v>0.97610155758973638</v>
      </c>
    </row>
    <row r="1479" spans="1:26" customFormat="1" ht="12.5" x14ac:dyDescent="0.25">
      <c r="A1479" s="2" t="s">
        <v>260</v>
      </c>
      <c r="B1479" t="s">
        <v>387</v>
      </c>
      <c r="C1479" t="s">
        <v>386</v>
      </c>
      <c r="D1479" s="18">
        <f>VLOOKUP(C1479,'Infected rate by state'!B:E,4,0)</f>
        <v>9.1240169504562645E-3</v>
      </c>
      <c r="E1479" s="2">
        <v>809</v>
      </c>
      <c r="F1479" s="2">
        <v>125</v>
      </c>
      <c r="G1479" s="2">
        <v>280</v>
      </c>
      <c r="H1479" s="4">
        <f t="shared" ref="H1479:H1526" si="336">G1479+(E1479-G1479)*0.5</f>
        <v>544.5</v>
      </c>
      <c r="I1479" s="2">
        <v>65</v>
      </c>
      <c r="J1479" s="4">
        <f t="shared" ref="J1479:J1526" si="337">I1479+(F1479-I1479)*0.5</f>
        <v>95</v>
      </c>
      <c r="K1479" s="3">
        <v>300991</v>
      </c>
      <c r="L1479" s="3">
        <f t="shared" si="333"/>
        <v>236630</v>
      </c>
      <c r="M1479" s="3">
        <v>64361</v>
      </c>
      <c r="N1479" s="3">
        <f t="shared" ref="N1479:N1542" si="338">K1479*D1479*Q1479</f>
        <v>13731.234929673908</v>
      </c>
      <c r="O1479" s="3">
        <f t="shared" si="334"/>
        <v>2887.8692927384927</v>
      </c>
      <c r="P1479" s="3">
        <f t="shared" si="335"/>
        <v>628.11813875207326</v>
      </c>
      <c r="Q1479" s="3">
        <v>5</v>
      </c>
      <c r="R1479" s="3">
        <v>3</v>
      </c>
      <c r="S1479" s="19">
        <f t="shared" ref="S1479:S1542" si="339">O1479/(R1479*30/12)</f>
        <v>385.049239031799</v>
      </c>
      <c r="T1479" s="20">
        <f t="shared" ref="T1479:T1542" si="340">S1479/$G1479</f>
        <v>1.3751758536849965</v>
      </c>
      <c r="U1479" s="20">
        <f t="shared" ref="U1479:U1542" si="341">S1479/$H1479</f>
        <v>0.70716113688117355</v>
      </c>
      <c r="V1479" s="21">
        <f t="shared" ref="V1479:V1542" si="342">S1479/$E1479</f>
        <v>0.4759570321777491</v>
      </c>
      <c r="W1479" s="26">
        <f t="shared" ref="W1479:W1542" si="343">P1479/(R1479*30/12)</f>
        <v>83.749085166943104</v>
      </c>
      <c r="X1479" s="27">
        <f t="shared" si="330"/>
        <v>1.2884474641068169</v>
      </c>
      <c r="Y1479" s="27">
        <f t="shared" si="331"/>
        <v>0.88156931754676948</v>
      </c>
      <c r="Z1479" s="27">
        <f t="shared" si="332"/>
        <v>0.66999268133554479</v>
      </c>
    </row>
    <row r="1480" spans="1:26" customFormat="1" ht="12.5" x14ac:dyDescent="0.25">
      <c r="A1480" s="2" t="s">
        <v>261</v>
      </c>
      <c r="B1480" t="s">
        <v>400</v>
      </c>
      <c r="C1480" t="s">
        <v>291</v>
      </c>
      <c r="D1480" s="18">
        <f>VLOOKUP(C1480,'Infected rate by state'!B:E,4,0)</f>
        <v>5.5896269710740548E-3</v>
      </c>
      <c r="E1480" s="3">
        <v>3652</v>
      </c>
      <c r="F1480" s="2">
        <v>355</v>
      </c>
      <c r="G1480" s="3">
        <v>1657</v>
      </c>
      <c r="H1480" s="4">
        <f t="shared" si="336"/>
        <v>2654.5</v>
      </c>
      <c r="I1480" s="2">
        <v>134</v>
      </c>
      <c r="J1480" s="4">
        <f t="shared" si="337"/>
        <v>244.5</v>
      </c>
      <c r="K1480" s="3">
        <v>1210559</v>
      </c>
      <c r="L1480" s="3">
        <f t="shared" si="333"/>
        <v>958955</v>
      </c>
      <c r="M1480" s="3">
        <v>251604</v>
      </c>
      <c r="N1480" s="3">
        <f t="shared" si="338"/>
        <v>33832.866182382189</v>
      </c>
      <c r="O1480" s="3">
        <f t="shared" si="334"/>
        <v>7096.2715142569214</v>
      </c>
      <c r="P1480" s="3">
        <f t="shared" si="335"/>
        <v>1538.5034689329882</v>
      </c>
      <c r="Q1480" s="3">
        <v>5</v>
      </c>
      <c r="R1480" s="3">
        <v>3</v>
      </c>
      <c r="S1480" s="19">
        <f t="shared" si="339"/>
        <v>946.16953523425616</v>
      </c>
      <c r="T1480" s="20">
        <f t="shared" si="340"/>
        <v>0.57101360002067358</v>
      </c>
      <c r="U1480" s="20">
        <f t="shared" si="341"/>
        <v>0.35643983244839184</v>
      </c>
      <c r="V1480" s="21">
        <f t="shared" si="342"/>
        <v>0.25908256715067257</v>
      </c>
      <c r="W1480" s="26">
        <f t="shared" si="343"/>
        <v>205.13379585773177</v>
      </c>
      <c r="X1480" s="27">
        <f t="shared" ref="X1480:X1543" si="344">W1480/$I1480</f>
        <v>1.5308492228188939</v>
      </c>
      <c r="Y1480" s="27">
        <f t="shared" ref="Y1480:Y1543" si="345">W1480/$J1480</f>
        <v>0.83899303009297244</v>
      </c>
      <c r="Z1480" s="27">
        <f t="shared" ref="Z1480:Z1543" si="346">W1480/$F1480</f>
        <v>0.57784167847248391</v>
      </c>
    </row>
    <row r="1481" spans="1:26" customFormat="1" ht="12.5" x14ac:dyDescent="0.25">
      <c r="A1481" s="2" t="s">
        <v>262</v>
      </c>
      <c r="B1481" t="s">
        <v>313</v>
      </c>
      <c r="C1481" t="s">
        <v>312</v>
      </c>
      <c r="D1481" s="18">
        <f>VLOOKUP(C1481,'Infected rate by state'!B:E,4,0)</f>
        <v>8.9918615797753444E-3</v>
      </c>
      <c r="E1481" s="3">
        <v>1144</v>
      </c>
      <c r="F1481" s="2">
        <v>135</v>
      </c>
      <c r="G1481" s="2">
        <v>616</v>
      </c>
      <c r="H1481" s="4">
        <f t="shared" si="336"/>
        <v>880</v>
      </c>
      <c r="I1481" s="2">
        <v>73</v>
      </c>
      <c r="J1481" s="4">
        <f t="shared" si="337"/>
        <v>104</v>
      </c>
      <c r="K1481" s="3">
        <v>437572</v>
      </c>
      <c r="L1481" s="3">
        <f t="shared" si="333"/>
        <v>359934</v>
      </c>
      <c r="M1481" s="3">
        <v>77638</v>
      </c>
      <c r="N1481" s="3">
        <f t="shared" si="338"/>
        <v>19672.934275927284</v>
      </c>
      <c r="O1481" s="3">
        <f t="shared" si="334"/>
        <v>4069.4598333582176</v>
      </c>
      <c r="P1481" s="3">
        <f t="shared" si="335"/>
        <v>867.61676603502474</v>
      </c>
      <c r="Q1481" s="3">
        <v>5</v>
      </c>
      <c r="R1481" s="3">
        <v>3</v>
      </c>
      <c r="S1481" s="19">
        <f t="shared" si="339"/>
        <v>542.59464444776233</v>
      </c>
      <c r="T1481" s="20">
        <f t="shared" si="340"/>
        <v>0.88083546176584793</v>
      </c>
      <c r="U1481" s="20">
        <f t="shared" si="341"/>
        <v>0.61658482323609354</v>
      </c>
      <c r="V1481" s="21">
        <f t="shared" si="342"/>
        <v>0.47429601787391812</v>
      </c>
      <c r="W1481" s="26">
        <f t="shared" si="343"/>
        <v>115.68223547133663</v>
      </c>
      <c r="X1481" s="27">
        <f t="shared" si="344"/>
        <v>1.5846881571415976</v>
      </c>
      <c r="Y1481" s="27">
        <f t="shared" si="345"/>
        <v>1.1123291872243906</v>
      </c>
      <c r="Z1481" s="27">
        <f t="shared" si="346"/>
        <v>0.8569054479358269</v>
      </c>
    </row>
    <row r="1482" spans="1:26" customFormat="1" ht="12.5" x14ac:dyDescent="0.25">
      <c r="A1482" s="2" t="s">
        <v>263</v>
      </c>
      <c r="B1482" t="s">
        <v>333</v>
      </c>
      <c r="C1482" t="s">
        <v>332</v>
      </c>
      <c r="D1482" s="18">
        <f>VLOOKUP(C1482,'Infected rate by state'!B:E,4,0)</f>
        <v>1.4486816526494731E-2</v>
      </c>
      <c r="E1482" s="3">
        <v>2426</v>
      </c>
      <c r="F1482" s="2">
        <v>213</v>
      </c>
      <c r="G1482" s="3">
        <v>1172</v>
      </c>
      <c r="H1482" s="4">
        <f t="shared" si="336"/>
        <v>1799</v>
      </c>
      <c r="I1482" s="2">
        <v>79</v>
      </c>
      <c r="J1482" s="4">
        <f t="shared" si="337"/>
        <v>146</v>
      </c>
      <c r="K1482" s="3">
        <v>637463</v>
      </c>
      <c r="L1482" s="3">
        <f t="shared" si="333"/>
        <v>491406</v>
      </c>
      <c r="M1482" s="3">
        <v>146057</v>
      </c>
      <c r="N1482" s="3">
        <f t="shared" si="338"/>
        <v>46174.047617144548</v>
      </c>
      <c r="O1482" s="3">
        <f t="shared" si="334"/>
        <v>9778.1220039273285</v>
      </c>
      <c r="P1482" s="3">
        <f t="shared" si="335"/>
        <v>2144.0187857769274</v>
      </c>
      <c r="Q1482" s="3">
        <v>5</v>
      </c>
      <c r="R1482" s="3">
        <v>3</v>
      </c>
      <c r="S1482" s="19">
        <f t="shared" si="339"/>
        <v>1303.7496005236437</v>
      </c>
      <c r="T1482" s="20">
        <f t="shared" si="340"/>
        <v>1.1124143349177849</v>
      </c>
      <c r="U1482" s="20">
        <f t="shared" si="341"/>
        <v>0.7247079491515529</v>
      </c>
      <c r="V1482" s="21">
        <f t="shared" si="342"/>
        <v>0.5374070900756982</v>
      </c>
      <c r="W1482" s="26">
        <f t="shared" si="343"/>
        <v>285.86917143692364</v>
      </c>
      <c r="X1482" s="27">
        <f t="shared" si="344"/>
        <v>3.6185971067965017</v>
      </c>
      <c r="Y1482" s="27">
        <f t="shared" si="345"/>
        <v>1.9580080235405728</v>
      </c>
      <c r="Z1482" s="27">
        <f t="shared" si="346"/>
        <v>1.3421087860888434</v>
      </c>
    </row>
    <row r="1483" spans="1:26" customFormat="1" ht="12.5" x14ac:dyDescent="0.25">
      <c r="A1483" s="2" t="s">
        <v>263</v>
      </c>
      <c r="B1483" t="s">
        <v>349</v>
      </c>
      <c r="C1483" t="s">
        <v>348</v>
      </c>
      <c r="D1483" s="18">
        <f>VLOOKUP(C1483,'Infected rate by state'!B:E,4,0)</f>
        <v>1.9670510547683942E-2</v>
      </c>
      <c r="E1483" s="3">
        <v>1588</v>
      </c>
      <c r="F1483" s="2">
        <v>195</v>
      </c>
      <c r="G1483" s="2">
        <v>500</v>
      </c>
      <c r="H1483" s="4">
        <f t="shared" si="336"/>
        <v>1044</v>
      </c>
      <c r="I1483" s="2">
        <v>73</v>
      </c>
      <c r="J1483" s="4">
        <f t="shared" si="337"/>
        <v>134</v>
      </c>
      <c r="K1483" s="3">
        <v>600306</v>
      </c>
      <c r="L1483" s="3">
        <f t="shared" si="333"/>
        <v>477227</v>
      </c>
      <c r="M1483" s="3">
        <v>123079</v>
      </c>
      <c r="N1483" s="3">
        <f t="shared" si="338"/>
        <v>59041.627524189782</v>
      </c>
      <c r="O1483" s="3">
        <f t="shared" si="334"/>
        <v>12367.896944252794</v>
      </c>
      <c r="P1483" s="3">
        <f t="shared" si="335"/>
        <v>2677.3442897392383</v>
      </c>
      <c r="Q1483" s="3">
        <v>5</v>
      </c>
      <c r="R1483" s="3">
        <v>3</v>
      </c>
      <c r="S1483" s="19">
        <f t="shared" si="339"/>
        <v>1649.0529259003727</v>
      </c>
      <c r="T1483" s="20">
        <f t="shared" si="340"/>
        <v>3.2981058518007451</v>
      </c>
      <c r="U1483" s="20">
        <f t="shared" si="341"/>
        <v>1.5795526110156826</v>
      </c>
      <c r="V1483" s="21">
        <f t="shared" si="342"/>
        <v>1.0384464268894034</v>
      </c>
      <c r="W1483" s="26">
        <f t="shared" si="343"/>
        <v>356.97923863189845</v>
      </c>
      <c r="X1483" s="27">
        <f t="shared" si="344"/>
        <v>4.8901265566013485</v>
      </c>
      <c r="Y1483" s="27">
        <f t="shared" si="345"/>
        <v>2.6640241688947648</v>
      </c>
      <c r="Z1483" s="27">
        <f t="shared" si="346"/>
        <v>1.8306627622148639</v>
      </c>
    </row>
    <row r="1484" spans="1:26" customFormat="1" ht="12.5" x14ac:dyDescent="0.25">
      <c r="A1484" s="2" t="s">
        <v>263</v>
      </c>
      <c r="B1484" t="s">
        <v>357</v>
      </c>
      <c r="C1484" t="s">
        <v>356</v>
      </c>
      <c r="D1484" s="18">
        <f>VLOOKUP(C1484,'Infected rate by state'!B:E,4,0)</f>
        <v>4.5578363920328819E-3</v>
      </c>
      <c r="E1484" s="3">
        <v>2078</v>
      </c>
      <c r="F1484" s="2">
        <v>226</v>
      </c>
      <c r="G1484" s="2">
        <v>819</v>
      </c>
      <c r="H1484" s="4">
        <f t="shared" si="336"/>
        <v>1448.5</v>
      </c>
      <c r="I1484" s="2">
        <v>67</v>
      </c>
      <c r="J1484" s="4">
        <f t="shared" si="337"/>
        <v>146.5</v>
      </c>
      <c r="K1484" s="3">
        <v>688462</v>
      </c>
      <c r="L1484" s="3">
        <f t="shared" si="333"/>
        <v>521650</v>
      </c>
      <c r="M1484" s="3">
        <v>166812</v>
      </c>
      <c r="N1484" s="3">
        <f t="shared" si="338"/>
        <v>15689.485790658709</v>
      </c>
      <c r="O1484" s="3">
        <f t="shared" si="334"/>
        <v>3342.1456572333545</v>
      </c>
      <c r="P1484" s="3">
        <f t="shared" si="335"/>
        <v>737.83849389614591</v>
      </c>
      <c r="Q1484" s="3">
        <v>5</v>
      </c>
      <c r="R1484" s="3">
        <v>3</v>
      </c>
      <c r="S1484" s="19">
        <f t="shared" si="339"/>
        <v>445.61942096444727</v>
      </c>
      <c r="T1484" s="20">
        <f t="shared" si="340"/>
        <v>0.54410185709944725</v>
      </c>
      <c r="U1484" s="20">
        <f t="shared" si="341"/>
        <v>0.30764198892954592</v>
      </c>
      <c r="V1484" s="21">
        <f t="shared" si="342"/>
        <v>0.21444630460271766</v>
      </c>
      <c r="W1484" s="26">
        <f t="shared" si="343"/>
        <v>98.37846585281946</v>
      </c>
      <c r="X1484" s="27">
        <f t="shared" si="344"/>
        <v>1.4683353112361113</v>
      </c>
      <c r="Y1484" s="27">
        <f t="shared" si="345"/>
        <v>0.67152536418306796</v>
      </c>
      <c r="Z1484" s="27">
        <f t="shared" si="346"/>
        <v>0.43530294625141353</v>
      </c>
    </row>
    <row r="1485" spans="1:26" customFormat="1" ht="12.5" x14ac:dyDescent="0.25">
      <c r="A1485" s="2" t="s">
        <v>264</v>
      </c>
      <c r="B1485" t="s">
        <v>353</v>
      </c>
      <c r="C1485" t="s">
        <v>352</v>
      </c>
      <c r="D1485" s="18">
        <f>VLOOKUP(C1485,'Infected rate by state'!B:E,4,0)</f>
        <v>8.4257771266714378E-3</v>
      </c>
      <c r="E1485" s="2">
        <v>898</v>
      </c>
      <c r="F1485" s="2">
        <v>45</v>
      </c>
      <c r="G1485" s="2">
        <v>227</v>
      </c>
      <c r="H1485" s="4">
        <f t="shared" si="336"/>
        <v>562.5</v>
      </c>
      <c r="I1485" s="2">
        <v>16</v>
      </c>
      <c r="J1485" s="4">
        <f t="shared" si="337"/>
        <v>30.5</v>
      </c>
      <c r="K1485" s="3">
        <v>203089</v>
      </c>
      <c r="L1485" s="3">
        <f t="shared" si="333"/>
        <v>164411</v>
      </c>
      <c r="M1485" s="3">
        <v>38678</v>
      </c>
      <c r="N1485" s="3">
        <f t="shared" si="338"/>
        <v>8555.913254392879</v>
      </c>
      <c r="O1485" s="3">
        <f t="shared" si="334"/>
        <v>1780.4223169947111</v>
      </c>
      <c r="P1485" s="3">
        <f t="shared" si="335"/>
        <v>382.35716132115022</v>
      </c>
      <c r="Q1485" s="3">
        <v>5</v>
      </c>
      <c r="R1485" s="3">
        <v>3</v>
      </c>
      <c r="S1485" s="19">
        <f t="shared" si="339"/>
        <v>237.38964226596147</v>
      </c>
      <c r="T1485" s="20">
        <f t="shared" si="340"/>
        <v>1.0457693491892577</v>
      </c>
      <c r="U1485" s="20">
        <f t="shared" si="341"/>
        <v>0.42202603069504263</v>
      </c>
      <c r="V1485" s="21">
        <f t="shared" si="342"/>
        <v>0.26435372189973438</v>
      </c>
      <c r="W1485" s="26">
        <f t="shared" si="343"/>
        <v>50.980954842820026</v>
      </c>
      <c r="X1485" s="27">
        <f t="shared" si="344"/>
        <v>3.1863096776762516</v>
      </c>
      <c r="Y1485" s="27">
        <f t="shared" si="345"/>
        <v>1.6715067161580337</v>
      </c>
      <c r="Z1485" s="27">
        <f t="shared" si="346"/>
        <v>1.1329101076182229</v>
      </c>
    </row>
    <row r="1486" spans="1:26" customFormat="1" ht="12.5" x14ac:dyDescent="0.25">
      <c r="A1486" s="2" t="s">
        <v>265</v>
      </c>
      <c r="B1486" t="s">
        <v>351</v>
      </c>
      <c r="C1486" t="s">
        <v>350</v>
      </c>
      <c r="D1486" s="18">
        <f>VLOOKUP(C1486,'Infected rate by state'!B:E,4,0)</f>
        <v>9.0315118396853012E-3</v>
      </c>
      <c r="E1486" s="2">
        <v>393</v>
      </c>
      <c r="F1486" s="2">
        <v>20</v>
      </c>
      <c r="G1486" s="2">
        <v>238</v>
      </c>
      <c r="H1486" s="4">
        <f t="shared" si="336"/>
        <v>315.5</v>
      </c>
      <c r="I1486" s="2">
        <v>9</v>
      </c>
      <c r="J1486" s="4">
        <f t="shared" si="337"/>
        <v>14.5</v>
      </c>
      <c r="K1486" s="3">
        <v>110235</v>
      </c>
      <c r="L1486" s="3">
        <f t="shared" si="333"/>
        <v>84169</v>
      </c>
      <c r="M1486" s="3">
        <v>26066</v>
      </c>
      <c r="N1486" s="3">
        <f t="shared" si="338"/>
        <v>4977.9435382385454</v>
      </c>
      <c r="O1486" s="3">
        <f t="shared" si="334"/>
        <v>1057.6315813816111</v>
      </c>
      <c r="P1486" s="3">
        <f t="shared" si="335"/>
        <v>232.78993163719645</v>
      </c>
      <c r="Q1486" s="3">
        <v>5</v>
      </c>
      <c r="R1486" s="3">
        <v>3</v>
      </c>
      <c r="S1486" s="19">
        <f t="shared" si="339"/>
        <v>141.01754418421481</v>
      </c>
      <c r="T1486" s="20">
        <f t="shared" si="340"/>
        <v>0.59251068984964206</v>
      </c>
      <c r="U1486" s="20">
        <f t="shared" si="341"/>
        <v>0.44696527475186948</v>
      </c>
      <c r="V1486" s="21">
        <f t="shared" si="342"/>
        <v>0.35882326764431249</v>
      </c>
      <c r="W1486" s="26">
        <f t="shared" si="343"/>
        <v>31.038657551626194</v>
      </c>
      <c r="X1486" s="27">
        <f t="shared" si="344"/>
        <v>3.4487397279584662</v>
      </c>
      <c r="Y1486" s="27">
        <f t="shared" si="345"/>
        <v>2.1405970725259444</v>
      </c>
      <c r="Z1486" s="27">
        <f t="shared" si="346"/>
        <v>1.5519328775813097</v>
      </c>
    </row>
    <row r="1487" spans="1:26" customFormat="1" ht="12.5" x14ac:dyDescent="0.25">
      <c r="A1487" s="2" t="s">
        <v>266</v>
      </c>
      <c r="B1487" t="s">
        <v>357</v>
      </c>
      <c r="C1487" t="s">
        <v>356</v>
      </c>
      <c r="D1487" s="18">
        <f>VLOOKUP(C1487,'Infected rate by state'!B:E,4,0)</f>
        <v>4.5578363920328819E-3</v>
      </c>
      <c r="E1487" s="3">
        <v>10187</v>
      </c>
      <c r="F1487" s="3">
        <v>1180</v>
      </c>
      <c r="G1487" s="3">
        <v>4326</v>
      </c>
      <c r="H1487" s="4">
        <f t="shared" si="336"/>
        <v>7256.5</v>
      </c>
      <c r="I1487" s="2">
        <v>547</v>
      </c>
      <c r="J1487" s="4">
        <f t="shared" si="337"/>
        <v>863.5</v>
      </c>
      <c r="K1487" s="3">
        <v>2666497</v>
      </c>
      <c r="L1487" s="3">
        <f t="shared" si="333"/>
        <v>2134355</v>
      </c>
      <c r="M1487" s="3">
        <v>532142</v>
      </c>
      <c r="N1487" s="3">
        <f t="shared" si="338"/>
        <v>60767.285329232516</v>
      </c>
      <c r="O1487" s="3">
        <f t="shared" si="334"/>
        <v>12697.85689488553</v>
      </c>
      <c r="P1487" s="3">
        <f t="shared" si="335"/>
        <v>2740.6303474710198</v>
      </c>
      <c r="Q1487" s="3">
        <v>5</v>
      </c>
      <c r="R1487" s="3">
        <v>3</v>
      </c>
      <c r="S1487" s="19">
        <f t="shared" si="339"/>
        <v>1693.0475859847372</v>
      </c>
      <c r="T1487" s="20">
        <f t="shared" si="340"/>
        <v>0.39136560008893601</v>
      </c>
      <c r="U1487" s="20">
        <f t="shared" si="341"/>
        <v>0.23331462633290667</v>
      </c>
      <c r="V1487" s="21">
        <f t="shared" si="342"/>
        <v>0.16619687699859989</v>
      </c>
      <c r="W1487" s="26">
        <f t="shared" si="343"/>
        <v>365.41737966280266</v>
      </c>
      <c r="X1487" s="27">
        <f t="shared" si="344"/>
        <v>0.66803908530676903</v>
      </c>
      <c r="Y1487" s="27">
        <f t="shared" si="345"/>
        <v>0.42318167882200658</v>
      </c>
      <c r="Z1487" s="27">
        <f t="shared" si="346"/>
        <v>0.30967574547695143</v>
      </c>
    </row>
    <row r="1488" spans="1:26" customFormat="1" ht="12.5" x14ac:dyDescent="0.25">
      <c r="A1488" s="2" t="s">
        <v>267</v>
      </c>
      <c r="B1488" t="s">
        <v>353</v>
      </c>
      <c r="C1488" t="s">
        <v>352</v>
      </c>
      <c r="D1488" s="18">
        <f>VLOOKUP(C1488,'Infected rate by state'!B:E,4,0)</f>
        <v>8.4257771266714378E-3</v>
      </c>
      <c r="E1488" s="3">
        <v>1604</v>
      </c>
      <c r="F1488" s="2">
        <v>183</v>
      </c>
      <c r="G1488" s="2">
        <v>582</v>
      </c>
      <c r="H1488" s="4">
        <f t="shared" si="336"/>
        <v>1093</v>
      </c>
      <c r="I1488" s="2">
        <v>48</v>
      </c>
      <c r="J1488" s="4">
        <f t="shared" si="337"/>
        <v>115.5</v>
      </c>
      <c r="K1488" s="3">
        <v>856536</v>
      </c>
      <c r="L1488" s="3">
        <f t="shared" si="333"/>
        <v>708174</v>
      </c>
      <c r="M1488" s="3">
        <v>148362</v>
      </c>
      <c r="N1488" s="3">
        <f t="shared" si="338"/>
        <v>36084.907184853233</v>
      </c>
      <c r="O1488" s="3">
        <f t="shared" si="334"/>
        <v>7449.913309504047</v>
      </c>
      <c r="P1488" s="3">
        <f t="shared" si="335"/>
        <v>1584.5548398113615</v>
      </c>
      <c r="Q1488" s="3">
        <v>5</v>
      </c>
      <c r="R1488" s="3">
        <v>3</v>
      </c>
      <c r="S1488" s="19">
        <f t="shared" si="339"/>
        <v>993.32177460053958</v>
      </c>
      <c r="T1488" s="20">
        <f t="shared" si="340"/>
        <v>1.706738444330824</v>
      </c>
      <c r="U1488" s="20">
        <f t="shared" si="341"/>
        <v>0.90880308746618443</v>
      </c>
      <c r="V1488" s="21">
        <f t="shared" si="342"/>
        <v>0.61927791433948853</v>
      </c>
      <c r="W1488" s="26">
        <f t="shared" si="343"/>
        <v>211.27397864151487</v>
      </c>
      <c r="X1488" s="27">
        <f t="shared" si="344"/>
        <v>4.4015412216982268</v>
      </c>
      <c r="Y1488" s="27">
        <f t="shared" si="345"/>
        <v>1.829211936290172</v>
      </c>
      <c r="Z1488" s="27">
        <f t="shared" si="346"/>
        <v>1.1545026155274036</v>
      </c>
    </row>
    <row r="1489" spans="1:26" customFormat="1" ht="12.5" x14ac:dyDescent="0.25">
      <c r="A1489" s="2" t="s">
        <v>268</v>
      </c>
      <c r="B1489" t="s">
        <v>325</v>
      </c>
      <c r="C1489" t="s">
        <v>324</v>
      </c>
      <c r="D1489" s="18">
        <f>VLOOKUP(C1489,'Infected rate by state'!B:E,4,0)</f>
        <v>8.9298079160438481E-3</v>
      </c>
      <c r="E1489" s="3">
        <v>1424</v>
      </c>
      <c r="F1489" s="2">
        <v>139</v>
      </c>
      <c r="G1489" s="2">
        <v>613</v>
      </c>
      <c r="H1489" s="4">
        <f t="shared" si="336"/>
        <v>1018.5</v>
      </c>
      <c r="I1489" s="2">
        <v>33</v>
      </c>
      <c r="J1489" s="4">
        <f t="shared" si="337"/>
        <v>86</v>
      </c>
      <c r="K1489" s="3">
        <v>354891</v>
      </c>
      <c r="L1489" s="3">
        <f t="shared" si="333"/>
        <v>264221</v>
      </c>
      <c r="M1489" s="3">
        <v>90670</v>
      </c>
      <c r="N1489" s="3">
        <f t="shared" si="338"/>
        <v>15845.542305663586</v>
      </c>
      <c r="O1489" s="3">
        <f t="shared" si="334"/>
        <v>3395.2442378562369</v>
      </c>
      <c r="P1489" s="3">
        <f t="shared" si="335"/>
        <v>754.60368891956091</v>
      </c>
      <c r="Q1489" s="3">
        <v>5</v>
      </c>
      <c r="R1489" s="3">
        <v>3</v>
      </c>
      <c r="S1489" s="19">
        <f t="shared" si="339"/>
        <v>452.69923171416491</v>
      </c>
      <c r="T1489" s="20">
        <f t="shared" si="340"/>
        <v>0.73849793101821359</v>
      </c>
      <c r="U1489" s="20">
        <f t="shared" si="341"/>
        <v>0.44447641798150705</v>
      </c>
      <c r="V1489" s="21">
        <f t="shared" si="342"/>
        <v>0.31790676384421696</v>
      </c>
      <c r="W1489" s="26">
        <f t="shared" si="343"/>
        <v>100.61382518927479</v>
      </c>
      <c r="X1489" s="27">
        <f t="shared" si="344"/>
        <v>3.0489037936143877</v>
      </c>
      <c r="Y1489" s="27">
        <f t="shared" si="345"/>
        <v>1.1699281998752882</v>
      </c>
      <c r="Z1489" s="27">
        <f t="shared" si="346"/>
        <v>0.72384046898758847</v>
      </c>
    </row>
    <row r="1490" spans="1:26" customFormat="1" ht="12.5" x14ac:dyDescent="0.25">
      <c r="A1490" s="2" t="s">
        <v>269</v>
      </c>
      <c r="B1490" t="s">
        <v>315</v>
      </c>
      <c r="C1490" t="s">
        <v>314</v>
      </c>
      <c r="D1490" s="18">
        <f>VLOOKUP(C1490,'Infected rate by state'!B:E,4,0)</f>
        <v>7.5362096948057532E-3</v>
      </c>
      <c r="E1490" s="2">
        <v>918</v>
      </c>
      <c r="F1490" s="2">
        <v>121</v>
      </c>
      <c r="G1490" s="2">
        <v>329</v>
      </c>
      <c r="H1490" s="4">
        <f t="shared" si="336"/>
        <v>623.5</v>
      </c>
      <c r="I1490" s="2">
        <v>41</v>
      </c>
      <c r="J1490" s="4">
        <f t="shared" si="337"/>
        <v>81</v>
      </c>
      <c r="K1490" s="3">
        <v>464979</v>
      </c>
      <c r="L1490" s="3">
        <f t="shared" si="333"/>
        <v>387820</v>
      </c>
      <c r="M1490" s="3">
        <v>77159</v>
      </c>
      <c r="N1490" s="3">
        <f t="shared" si="338"/>
        <v>17520.896238405421</v>
      </c>
      <c r="O1490" s="3">
        <f t="shared" si="334"/>
        <v>3605.1763271217505</v>
      </c>
      <c r="P1490" s="3">
        <f t="shared" si="335"/>
        <v>763.6295382726978</v>
      </c>
      <c r="Q1490" s="3">
        <v>5</v>
      </c>
      <c r="R1490" s="3">
        <v>3</v>
      </c>
      <c r="S1490" s="19">
        <f t="shared" si="339"/>
        <v>480.69017694956676</v>
      </c>
      <c r="T1490" s="20">
        <f t="shared" si="340"/>
        <v>1.4610643676278625</v>
      </c>
      <c r="U1490" s="20">
        <f t="shared" si="341"/>
        <v>0.77095457409713997</v>
      </c>
      <c r="V1490" s="21">
        <f t="shared" si="342"/>
        <v>0.52362764373591153</v>
      </c>
      <c r="W1490" s="26">
        <f t="shared" si="343"/>
        <v>101.81727176969304</v>
      </c>
      <c r="X1490" s="27">
        <f t="shared" si="344"/>
        <v>2.4833480919437325</v>
      </c>
      <c r="Y1490" s="27">
        <f t="shared" si="345"/>
        <v>1.2570033551813955</v>
      </c>
      <c r="Z1490" s="27">
        <f t="shared" si="346"/>
        <v>0.84146505594787635</v>
      </c>
    </row>
    <row r="1491" spans="1:26" customFormat="1" ht="12.5" x14ac:dyDescent="0.25">
      <c r="A1491" s="2" t="s">
        <v>270</v>
      </c>
      <c r="B1491" t="s">
        <v>311</v>
      </c>
      <c r="C1491" t="s">
        <v>310</v>
      </c>
      <c r="D1491" s="18">
        <f>VLOOKUP(C1491,'Infected rate by state'!B:E,4,0)</f>
        <v>1.4327212443359898E-2</v>
      </c>
      <c r="E1491" s="2">
        <v>845</v>
      </c>
      <c r="F1491" s="2">
        <v>119</v>
      </c>
      <c r="G1491" s="2">
        <v>364</v>
      </c>
      <c r="H1491" s="4">
        <f t="shared" si="336"/>
        <v>604.5</v>
      </c>
      <c r="I1491" s="2">
        <v>81</v>
      </c>
      <c r="J1491" s="4">
        <f t="shared" si="337"/>
        <v>100</v>
      </c>
      <c r="K1491" s="3">
        <v>237503</v>
      </c>
      <c r="L1491" s="3">
        <f t="shared" si="333"/>
        <v>132956</v>
      </c>
      <c r="M1491" s="3">
        <v>104547</v>
      </c>
      <c r="N1491" s="3">
        <f t="shared" si="338"/>
        <v>17013.779684676527</v>
      </c>
      <c r="O1491" s="3">
        <f t="shared" si="334"/>
        <v>3944.1050027636147</v>
      </c>
      <c r="P1491" s="3">
        <f t="shared" si="335"/>
        <v>951.96647300256859</v>
      </c>
      <c r="Q1491" s="3">
        <v>5</v>
      </c>
      <c r="R1491" s="3">
        <v>3</v>
      </c>
      <c r="S1491" s="19">
        <f t="shared" si="339"/>
        <v>525.88066703514858</v>
      </c>
      <c r="T1491" s="20">
        <f t="shared" si="340"/>
        <v>1.4447271072394192</v>
      </c>
      <c r="U1491" s="20">
        <f t="shared" si="341"/>
        <v>0.86994320435922012</v>
      </c>
      <c r="V1491" s="21">
        <f t="shared" si="342"/>
        <v>0.6223439846569806</v>
      </c>
      <c r="W1491" s="26">
        <f t="shared" si="343"/>
        <v>126.92886306700915</v>
      </c>
      <c r="X1491" s="27">
        <f t="shared" si="344"/>
        <v>1.5670230008272734</v>
      </c>
      <c r="Y1491" s="27">
        <f t="shared" si="345"/>
        <v>1.2692886306700915</v>
      </c>
      <c r="Z1491" s="27">
        <f t="shared" si="346"/>
        <v>1.0666291014034381</v>
      </c>
    </row>
    <row r="1492" spans="1:26" customFormat="1" ht="12.5" x14ac:dyDescent="0.25">
      <c r="A1492" s="2" t="s">
        <v>271</v>
      </c>
      <c r="B1492" t="s">
        <v>371</v>
      </c>
      <c r="C1492" t="s">
        <v>370</v>
      </c>
      <c r="D1492" s="18">
        <f>VLOOKUP(C1492,'Infected rate by state'!B:E,4,0)</f>
        <v>2.5429318796877907E-2</v>
      </c>
      <c r="E1492" s="3">
        <v>3062</v>
      </c>
      <c r="F1492" s="2">
        <v>243</v>
      </c>
      <c r="G1492" s="2">
        <v>950</v>
      </c>
      <c r="H1492" s="4">
        <f t="shared" si="336"/>
        <v>2006</v>
      </c>
      <c r="I1492" s="2">
        <v>77</v>
      </c>
      <c r="J1492" s="4">
        <f t="shared" si="337"/>
        <v>160</v>
      </c>
      <c r="K1492" s="3">
        <v>832908</v>
      </c>
      <c r="L1492" s="3">
        <f t="shared" si="333"/>
        <v>667027</v>
      </c>
      <c r="M1492" s="3">
        <v>165881</v>
      </c>
      <c r="N1492" s="3">
        <f t="shared" si="338"/>
        <v>105901.41530234992</v>
      </c>
      <c r="O1492" s="3">
        <f t="shared" si="334"/>
        <v>22124.933302335317</v>
      </c>
      <c r="P1492" s="3">
        <f t="shared" si="335"/>
        <v>4774.2543998831079</v>
      </c>
      <c r="Q1492" s="3">
        <v>5</v>
      </c>
      <c r="R1492" s="3">
        <v>3</v>
      </c>
      <c r="S1492" s="19">
        <f t="shared" si="339"/>
        <v>2949.9911069780424</v>
      </c>
      <c r="T1492" s="20">
        <f t="shared" si="340"/>
        <v>3.1052537968189919</v>
      </c>
      <c r="U1492" s="20">
        <f t="shared" si="341"/>
        <v>1.4705838020827728</v>
      </c>
      <c r="V1492" s="21">
        <f t="shared" si="342"/>
        <v>0.96341969529002036</v>
      </c>
      <c r="W1492" s="26">
        <f t="shared" si="343"/>
        <v>636.56725331774771</v>
      </c>
      <c r="X1492" s="27">
        <f t="shared" si="344"/>
        <v>8.2671071859447753</v>
      </c>
      <c r="Y1492" s="27">
        <f t="shared" si="345"/>
        <v>3.9785453332359233</v>
      </c>
      <c r="Z1492" s="27">
        <f t="shared" si="346"/>
        <v>2.6196183264104844</v>
      </c>
    </row>
    <row r="1493" spans="1:26" customFormat="1" ht="12.5" x14ac:dyDescent="0.25">
      <c r="A1493" s="2" t="s">
        <v>272</v>
      </c>
      <c r="B1493" t="s">
        <v>400</v>
      </c>
      <c r="C1493" t="s">
        <v>291</v>
      </c>
      <c r="D1493" s="18">
        <f>VLOOKUP(C1493,'Infected rate by state'!B:E,4,0)</f>
        <v>5.5896269710740548E-3</v>
      </c>
      <c r="E1493" s="3">
        <v>1388</v>
      </c>
      <c r="F1493" s="2">
        <v>197</v>
      </c>
      <c r="G1493" s="2">
        <v>366</v>
      </c>
      <c r="H1493" s="4">
        <f t="shared" si="336"/>
        <v>877</v>
      </c>
      <c r="I1493" s="2">
        <v>62</v>
      </c>
      <c r="J1493" s="4">
        <f t="shared" si="337"/>
        <v>129.5</v>
      </c>
      <c r="K1493" s="3">
        <v>642251</v>
      </c>
      <c r="L1493" s="3">
        <f t="shared" si="333"/>
        <v>532841</v>
      </c>
      <c r="M1493" s="3">
        <v>109410</v>
      </c>
      <c r="N1493" s="3">
        <f t="shared" si="338"/>
        <v>17949.717558996414</v>
      </c>
      <c r="O1493" s="3">
        <f t="shared" si="334"/>
        <v>3700.9378524892945</v>
      </c>
      <c r="P1493" s="3">
        <f t="shared" si="335"/>
        <v>785.89182897689602</v>
      </c>
      <c r="Q1493" s="3">
        <v>5</v>
      </c>
      <c r="R1493" s="3">
        <v>3</v>
      </c>
      <c r="S1493" s="19">
        <f t="shared" si="339"/>
        <v>493.45838033190591</v>
      </c>
      <c r="T1493" s="20">
        <f t="shared" si="340"/>
        <v>1.3482469407975572</v>
      </c>
      <c r="U1493" s="20">
        <f t="shared" si="341"/>
        <v>0.56266634017321082</v>
      </c>
      <c r="V1493" s="21">
        <f t="shared" si="342"/>
        <v>0.35551756508062388</v>
      </c>
      <c r="W1493" s="26">
        <f t="shared" si="343"/>
        <v>104.78557719691948</v>
      </c>
      <c r="X1493" s="27">
        <f t="shared" si="344"/>
        <v>1.6900899547890238</v>
      </c>
      <c r="Y1493" s="27">
        <f t="shared" si="345"/>
        <v>0.80915503626964846</v>
      </c>
      <c r="Z1493" s="27">
        <f t="shared" si="346"/>
        <v>0.53190648323309375</v>
      </c>
    </row>
    <row r="1494" spans="1:26" customFormat="1" ht="12.5" x14ac:dyDescent="0.25">
      <c r="A1494" s="2" t="s">
        <v>273</v>
      </c>
      <c r="B1494" t="s">
        <v>347</v>
      </c>
      <c r="C1494" t="s">
        <v>346</v>
      </c>
      <c r="D1494" s="18">
        <f>VLOOKUP(C1494,'Infected rate by state'!B:E,4,0)</f>
        <v>1.436639964955333E-2</v>
      </c>
      <c r="E1494" s="3">
        <v>1181</v>
      </c>
      <c r="F1494" s="2">
        <v>150</v>
      </c>
      <c r="G1494" s="2">
        <v>294</v>
      </c>
      <c r="H1494" s="4">
        <f t="shared" si="336"/>
        <v>737.5</v>
      </c>
      <c r="I1494" s="2">
        <v>48</v>
      </c>
      <c r="J1494" s="4">
        <f t="shared" si="337"/>
        <v>99</v>
      </c>
      <c r="K1494" s="3">
        <v>789639</v>
      </c>
      <c r="L1494" s="3">
        <f t="shared" si="333"/>
        <v>666807</v>
      </c>
      <c r="M1494" s="3">
        <v>122832</v>
      </c>
      <c r="N1494" s="3">
        <f t="shared" si="338"/>
        <v>56721.347264368203</v>
      </c>
      <c r="O1494" s="3">
        <f t="shared" si="334"/>
        <v>11615.266441063077</v>
      </c>
      <c r="P1494" s="3">
        <f t="shared" si="335"/>
        <v>2445.5700234392043</v>
      </c>
      <c r="Q1494" s="3">
        <v>5</v>
      </c>
      <c r="R1494" s="3">
        <v>3</v>
      </c>
      <c r="S1494" s="19">
        <f t="shared" si="339"/>
        <v>1548.7021921417436</v>
      </c>
      <c r="T1494" s="20">
        <f t="shared" si="340"/>
        <v>5.2676945310943664</v>
      </c>
      <c r="U1494" s="20">
        <f t="shared" si="341"/>
        <v>2.099935175785415</v>
      </c>
      <c r="V1494" s="21">
        <f t="shared" si="342"/>
        <v>1.3113481728549903</v>
      </c>
      <c r="W1494" s="26">
        <f t="shared" si="343"/>
        <v>326.07600312522726</v>
      </c>
      <c r="X1494" s="27">
        <f t="shared" si="344"/>
        <v>6.7932500651089009</v>
      </c>
      <c r="Y1494" s="27">
        <f t="shared" si="345"/>
        <v>3.2936970012649218</v>
      </c>
      <c r="Z1494" s="27">
        <f t="shared" si="346"/>
        <v>2.1738400208348483</v>
      </c>
    </row>
    <row r="1495" spans="1:26" customFormat="1" ht="12.5" x14ac:dyDescent="0.25">
      <c r="A1495" s="2" t="s">
        <v>274</v>
      </c>
      <c r="B1495" t="s">
        <v>325</v>
      </c>
      <c r="C1495" t="s">
        <v>324</v>
      </c>
      <c r="D1495" s="18">
        <f>VLOOKUP(C1495,'Infected rate by state'!B:E,4,0)</f>
        <v>8.9298079160438481E-3</v>
      </c>
      <c r="E1495" s="3">
        <v>2242</v>
      </c>
      <c r="F1495" s="2">
        <v>193</v>
      </c>
      <c r="G1495" s="2">
        <v>603</v>
      </c>
      <c r="H1495" s="4">
        <f t="shared" si="336"/>
        <v>1422.5</v>
      </c>
      <c r="I1495" s="2">
        <v>50</v>
      </c>
      <c r="J1495" s="4">
        <f t="shared" si="337"/>
        <v>121.5</v>
      </c>
      <c r="K1495" s="3">
        <v>668985</v>
      </c>
      <c r="L1495" s="3">
        <f t="shared" si="333"/>
        <v>550232</v>
      </c>
      <c r="M1495" s="3">
        <v>118753</v>
      </c>
      <c r="N1495" s="3">
        <f t="shared" si="338"/>
        <v>29869.537743572968</v>
      </c>
      <c r="O1495" s="3">
        <f t="shared" si="334"/>
        <v>6178.9218740194929</v>
      </c>
      <c r="P1495" s="3">
        <f t="shared" si="335"/>
        <v>1317.4198661598512</v>
      </c>
      <c r="Q1495" s="3">
        <v>5</v>
      </c>
      <c r="R1495" s="3">
        <v>3</v>
      </c>
      <c r="S1495" s="19">
        <f t="shared" si="339"/>
        <v>823.85624986926575</v>
      </c>
      <c r="T1495" s="20">
        <f t="shared" si="340"/>
        <v>1.3662624375941388</v>
      </c>
      <c r="U1495" s="20">
        <f t="shared" si="341"/>
        <v>0.57916080834394779</v>
      </c>
      <c r="V1495" s="21">
        <f t="shared" si="342"/>
        <v>0.36746487505319614</v>
      </c>
      <c r="W1495" s="26">
        <f t="shared" si="343"/>
        <v>175.65598215464681</v>
      </c>
      <c r="X1495" s="27">
        <f t="shared" si="344"/>
        <v>3.5131196430929363</v>
      </c>
      <c r="Y1495" s="27">
        <f t="shared" si="345"/>
        <v>1.4457282481863936</v>
      </c>
      <c r="Z1495" s="27">
        <f t="shared" si="346"/>
        <v>0.91013462256293687</v>
      </c>
    </row>
    <row r="1496" spans="1:26" customFormat="1" ht="12.5" x14ac:dyDescent="0.25">
      <c r="A1496" s="2" t="s">
        <v>275</v>
      </c>
      <c r="B1496" t="s">
        <v>325</v>
      </c>
      <c r="C1496" t="s">
        <v>324</v>
      </c>
      <c r="D1496" s="18">
        <f>VLOOKUP(C1496,'Infected rate by state'!B:E,4,0)</f>
        <v>8.9298079160438481E-3</v>
      </c>
      <c r="E1496" s="3">
        <v>4005</v>
      </c>
      <c r="F1496" s="2">
        <v>515</v>
      </c>
      <c r="G1496" s="3">
        <v>1289</v>
      </c>
      <c r="H1496" s="4">
        <f t="shared" si="336"/>
        <v>2647</v>
      </c>
      <c r="I1496" s="2">
        <v>165</v>
      </c>
      <c r="J1496" s="4">
        <f t="shared" si="337"/>
        <v>340</v>
      </c>
      <c r="K1496" s="3">
        <v>1170264</v>
      </c>
      <c r="L1496" s="3">
        <f t="shared" si="333"/>
        <v>952083</v>
      </c>
      <c r="M1496" s="3">
        <v>218181</v>
      </c>
      <c r="N1496" s="3">
        <f t="shared" si="338"/>
        <v>52251.163655305689</v>
      </c>
      <c r="O1496" s="3">
        <f t="shared" si="334"/>
        <v>10853.170444450003</v>
      </c>
      <c r="P1496" s="3">
        <f t="shared" si="335"/>
        <v>2325.611909876332</v>
      </c>
      <c r="Q1496" s="3">
        <v>5</v>
      </c>
      <c r="R1496" s="3">
        <v>3</v>
      </c>
      <c r="S1496" s="19">
        <f t="shared" si="339"/>
        <v>1447.0893925933337</v>
      </c>
      <c r="T1496" s="20">
        <f t="shared" si="340"/>
        <v>1.122644990374968</v>
      </c>
      <c r="U1496" s="20">
        <f t="shared" si="341"/>
        <v>0.54669036365445178</v>
      </c>
      <c r="V1496" s="21">
        <f t="shared" si="342"/>
        <v>0.36132069727673749</v>
      </c>
      <c r="W1496" s="26">
        <f t="shared" si="343"/>
        <v>310.08158798351093</v>
      </c>
      <c r="X1496" s="27">
        <f t="shared" si="344"/>
        <v>1.8792823514152177</v>
      </c>
      <c r="Y1496" s="27">
        <f t="shared" si="345"/>
        <v>0.91200467053973799</v>
      </c>
      <c r="Z1496" s="27">
        <f t="shared" si="346"/>
        <v>0.60210017084176881</v>
      </c>
    </row>
    <row r="1497" spans="1:26" customFormat="1" ht="12.5" x14ac:dyDescent="0.25">
      <c r="A1497" s="2" t="s">
        <v>276</v>
      </c>
      <c r="B1497" t="s">
        <v>393</v>
      </c>
      <c r="C1497" t="s">
        <v>392</v>
      </c>
      <c r="D1497" s="18">
        <f>VLOOKUP(C1497,'Infected rate by state'!B:E,4,0)</f>
        <v>7.5097590818065515E-3</v>
      </c>
      <c r="E1497" s="2">
        <v>985</v>
      </c>
      <c r="F1497" s="2">
        <v>162</v>
      </c>
      <c r="G1497" s="2">
        <v>390</v>
      </c>
      <c r="H1497" s="4">
        <f t="shared" si="336"/>
        <v>687.5</v>
      </c>
      <c r="I1497" s="2">
        <v>50</v>
      </c>
      <c r="J1497" s="4">
        <f t="shared" si="337"/>
        <v>106</v>
      </c>
      <c r="K1497" s="3">
        <v>409683</v>
      </c>
      <c r="L1497" s="3">
        <f t="shared" si="333"/>
        <v>349712</v>
      </c>
      <c r="M1497" s="3">
        <v>59971</v>
      </c>
      <c r="N1497" s="3">
        <f t="shared" si="338"/>
        <v>15383.103149558767</v>
      </c>
      <c r="O1497" s="3">
        <f t="shared" si="334"/>
        <v>3136.7142853163004</v>
      </c>
      <c r="P1497" s="3">
        <f t="shared" si="335"/>
        <v>656.88795400639867</v>
      </c>
      <c r="Q1497" s="3">
        <v>5</v>
      </c>
      <c r="R1497" s="3">
        <v>3</v>
      </c>
      <c r="S1497" s="19">
        <f t="shared" si="339"/>
        <v>418.2285713755067</v>
      </c>
      <c r="T1497" s="20">
        <f t="shared" si="340"/>
        <v>1.0723809522448891</v>
      </c>
      <c r="U1497" s="20">
        <f t="shared" si="341"/>
        <v>0.60833246745528247</v>
      </c>
      <c r="V1497" s="21">
        <f t="shared" si="342"/>
        <v>0.42459753439137737</v>
      </c>
      <c r="W1497" s="26">
        <f t="shared" si="343"/>
        <v>87.585060534186496</v>
      </c>
      <c r="X1497" s="27">
        <f t="shared" si="344"/>
        <v>1.75170121068373</v>
      </c>
      <c r="Y1497" s="27">
        <f t="shared" si="345"/>
        <v>0.82627415598289145</v>
      </c>
      <c r="Z1497" s="27">
        <f t="shared" si="346"/>
        <v>0.54064852181596601</v>
      </c>
    </row>
    <row r="1498" spans="1:26" customFormat="1" ht="12.5" x14ac:dyDescent="0.25">
      <c r="A1498" s="2" t="s">
        <v>277</v>
      </c>
      <c r="B1498" t="s">
        <v>335</v>
      </c>
      <c r="C1498" t="s">
        <v>334</v>
      </c>
      <c r="D1498" s="18">
        <f>VLOOKUP(C1498,'Infected rate by state'!B:E,4,0)</f>
        <v>8.8985640980001352E-3</v>
      </c>
      <c r="E1498" s="2">
        <v>468</v>
      </c>
      <c r="F1498" s="2">
        <v>64</v>
      </c>
      <c r="G1498" s="2">
        <v>207</v>
      </c>
      <c r="H1498" s="4">
        <f t="shared" si="336"/>
        <v>337.5</v>
      </c>
      <c r="I1498" s="2">
        <v>37</v>
      </c>
      <c r="J1498" s="4">
        <f t="shared" si="337"/>
        <v>50.5</v>
      </c>
      <c r="K1498" s="3">
        <v>140148</v>
      </c>
      <c r="L1498" s="3">
        <f t="shared" si="333"/>
        <v>111589</v>
      </c>
      <c r="M1498" s="3">
        <v>28559</v>
      </c>
      <c r="N1498" s="3">
        <f t="shared" si="338"/>
        <v>6235.5798060326151</v>
      </c>
      <c r="O1498" s="3">
        <f t="shared" si="334"/>
        <v>1305.4738568817202</v>
      </c>
      <c r="P1498" s="3">
        <f t="shared" si="335"/>
        <v>282.41166876064165</v>
      </c>
      <c r="Q1498" s="3">
        <v>5</v>
      </c>
      <c r="R1498" s="3">
        <v>3</v>
      </c>
      <c r="S1498" s="19">
        <f t="shared" si="339"/>
        <v>174.06318091756268</v>
      </c>
      <c r="T1498" s="20">
        <f t="shared" si="340"/>
        <v>0.84088493196890179</v>
      </c>
      <c r="U1498" s="20">
        <f t="shared" si="341"/>
        <v>0.51574275827425975</v>
      </c>
      <c r="V1498" s="21">
        <f t="shared" si="342"/>
        <v>0.37192987375547581</v>
      </c>
      <c r="W1498" s="26">
        <f t="shared" si="343"/>
        <v>37.654889168085553</v>
      </c>
      <c r="X1498" s="27">
        <f t="shared" si="344"/>
        <v>1.0176997072455556</v>
      </c>
      <c r="Y1498" s="27">
        <f t="shared" si="345"/>
        <v>0.74564136966506045</v>
      </c>
      <c r="Z1498" s="27">
        <f t="shared" si="346"/>
        <v>0.58835764325133677</v>
      </c>
    </row>
    <row r="1499" spans="1:26" customFormat="1" ht="12.5" x14ac:dyDescent="0.25">
      <c r="A1499" s="2" t="s">
        <v>278</v>
      </c>
      <c r="B1499" t="s">
        <v>313</v>
      </c>
      <c r="C1499" t="s">
        <v>312</v>
      </c>
      <c r="D1499" s="18">
        <f>VLOOKUP(C1499,'Infected rate by state'!B:E,4,0)</f>
        <v>8.9918615797753444E-3</v>
      </c>
      <c r="E1499" s="2">
        <v>656</v>
      </c>
      <c r="F1499" s="2">
        <v>90</v>
      </c>
      <c r="G1499" s="2">
        <v>383</v>
      </c>
      <c r="H1499" s="4">
        <f t="shared" si="336"/>
        <v>519.5</v>
      </c>
      <c r="I1499" s="2">
        <v>62</v>
      </c>
      <c r="J1499" s="4">
        <f t="shared" si="337"/>
        <v>76</v>
      </c>
      <c r="K1499" s="3">
        <v>198305</v>
      </c>
      <c r="L1499" s="3">
        <f t="shared" si="333"/>
        <v>154628</v>
      </c>
      <c r="M1499" s="3">
        <v>43677</v>
      </c>
      <c r="N1499" s="3">
        <f t="shared" si="338"/>
        <v>8915.6555528867484</v>
      </c>
      <c r="O1499" s="3">
        <f t="shared" si="334"/>
        <v>1880.5248857029101</v>
      </c>
      <c r="P1499" s="3">
        <f t="shared" si="335"/>
        <v>410.4174803277873</v>
      </c>
      <c r="Q1499" s="3">
        <v>5</v>
      </c>
      <c r="R1499" s="3">
        <v>3</v>
      </c>
      <c r="S1499" s="19">
        <f t="shared" si="339"/>
        <v>250.73665142705468</v>
      </c>
      <c r="T1499" s="20">
        <f t="shared" si="340"/>
        <v>0.65466488623251873</v>
      </c>
      <c r="U1499" s="20">
        <f t="shared" si="341"/>
        <v>0.48264995462378185</v>
      </c>
      <c r="V1499" s="21">
        <f t="shared" si="342"/>
        <v>0.38222050522416873</v>
      </c>
      <c r="W1499" s="26">
        <f t="shared" si="343"/>
        <v>54.722330710371644</v>
      </c>
      <c r="X1499" s="27">
        <f t="shared" si="344"/>
        <v>0.88261823726405875</v>
      </c>
      <c r="Y1499" s="27">
        <f t="shared" si="345"/>
        <v>0.72003066724173215</v>
      </c>
      <c r="Z1499" s="27">
        <f t="shared" si="346"/>
        <v>0.6080258967819071</v>
      </c>
    </row>
    <row r="1500" spans="1:26" customFormat="1" ht="12.5" x14ac:dyDescent="0.25">
      <c r="A1500" s="2" t="s">
        <v>279</v>
      </c>
      <c r="B1500" t="s">
        <v>377</v>
      </c>
      <c r="C1500" t="s">
        <v>376</v>
      </c>
      <c r="D1500" s="18">
        <f>VLOOKUP(C1500,'Infected rate by state'!B:E,4,0)</f>
        <v>5.6936382854354227E-3</v>
      </c>
      <c r="E1500" s="3">
        <v>2679</v>
      </c>
      <c r="F1500" s="2">
        <v>456</v>
      </c>
      <c r="G1500" s="3">
        <v>1122</v>
      </c>
      <c r="H1500" s="4">
        <f t="shared" si="336"/>
        <v>1900.5</v>
      </c>
      <c r="I1500" s="2">
        <v>179</v>
      </c>
      <c r="J1500" s="4">
        <f t="shared" si="337"/>
        <v>317.5</v>
      </c>
      <c r="K1500" s="3">
        <v>767671</v>
      </c>
      <c r="L1500" s="3">
        <f t="shared" si="333"/>
        <v>611854</v>
      </c>
      <c r="M1500" s="3">
        <v>155817</v>
      </c>
      <c r="N1500" s="3">
        <f t="shared" si="338"/>
        <v>21854.20498109248</v>
      </c>
      <c r="O1500" s="3">
        <f t="shared" si="334"/>
        <v>4573.702623850374</v>
      </c>
      <c r="P1500" s="3">
        <f t="shared" si="335"/>
        <v>988.99265089817982</v>
      </c>
      <c r="Q1500" s="3">
        <v>5</v>
      </c>
      <c r="R1500" s="3">
        <v>3</v>
      </c>
      <c r="S1500" s="19">
        <f t="shared" si="339"/>
        <v>609.82701651338323</v>
      </c>
      <c r="T1500" s="20">
        <f t="shared" si="340"/>
        <v>0.54351784002975334</v>
      </c>
      <c r="U1500" s="20">
        <f t="shared" si="341"/>
        <v>0.32087714628433739</v>
      </c>
      <c r="V1500" s="21">
        <f t="shared" si="342"/>
        <v>0.2276323316585977</v>
      </c>
      <c r="W1500" s="26">
        <f t="shared" si="343"/>
        <v>131.86568678642396</v>
      </c>
      <c r="X1500" s="27">
        <f t="shared" si="344"/>
        <v>0.73667981444929587</v>
      </c>
      <c r="Y1500" s="27">
        <f t="shared" si="345"/>
        <v>0.41532499775251641</v>
      </c>
      <c r="Z1500" s="27">
        <f t="shared" si="346"/>
        <v>0.28917913768952624</v>
      </c>
    </row>
    <row r="1501" spans="1:26" customFormat="1" ht="12.5" x14ac:dyDescent="0.25">
      <c r="A1501" s="2" t="s">
        <v>280</v>
      </c>
      <c r="B1501" t="s">
        <v>339</v>
      </c>
      <c r="C1501" t="s">
        <v>338</v>
      </c>
      <c r="D1501" s="18">
        <f>VLOOKUP(C1501,'Infected rate by state'!B:E,4,0)</f>
        <v>6.5879438360785369E-3</v>
      </c>
      <c r="E1501" s="3">
        <v>1304</v>
      </c>
      <c r="F1501" s="2">
        <v>112</v>
      </c>
      <c r="G1501" s="2">
        <v>594</v>
      </c>
      <c r="H1501" s="4">
        <f t="shared" si="336"/>
        <v>949</v>
      </c>
      <c r="I1501" s="2">
        <v>49</v>
      </c>
      <c r="J1501" s="4">
        <f t="shared" si="337"/>
        <v>80.5</v>
      </c>
      <c r="K1501" s="3">
        <v>352693</v>
      </c>
      <c r="L1501" s="3">
        <f t="shared" si="333"/>
        <v>284114</v>
      </c>
      <c r="M1501" s="3">
        <v>68579</v>
      </c>
      <c r="N1501" s="3">
        <f t="shared" si="338"/>
        <v>11617.608376890237</v>
      </c>
      <c r="O1501" s="3">
        <f t="shared" si="334"/>
        <v>2421.9480267679992</v>
      </c>
      <c r="P1501" s="3">
        <f t="shared" si="335"/>
        <v>521.27534478115149</v>
      </c>
      <c r="Q1501" s="3">
        <v>5</v>
      </c>
      <c r="R1501" s="3">
        <v>3</v>
      </c>
      <c r="S1501" s="19">
        <f t="shared" si="339"/>
        <v>322.92640356906657</v>
      </c>
      <c r="T1501" s="20">
        <f t="shared" si="340"/>
        <v>0.54364714405566761</v>
      </c>
      <c r="U1501" s="20">
        <f t="shared" si="341"/>
        <v>0.34028072030460121</v>
      </c>
      <c r="V1501" s="21">
        <f t="shared" si="342"/>
        <v>0.24764294752229032</v>
      </c>
      <c r="W1501" s="26">
        <f t="shared" si="343"/>
        <v>69.503379304153526</v>
      </c>
      <c r="X1501" s="27">
        <f t="shared" si="344"/>
        <v>1.4184363123296637</v>
      </c>
      <c r="Y1501" s="27">
        <f t="shared" si="345"/>
        <v>0.86339601620066497</v>
      </c>
      <c r="Z1501" s="27">
        <f t="shared" si="346"/>
        <v>0.62056588664422796</v>
      </c>
    </row>
    <row r="1502" spans="1:26" customFormat="1" ht="12.5" x14ac:dyDescent="0.25">
      <c r="A1502" s="2" t="s">
        <v>281</v>
      </c>
      <c r="B1502" t="s">
        <v>351</v>
      </c>
      <c r="C1502" t="s">
        <v>350</v>
      </c>
      <c r="D1502" s="18">
        <f>VLOOKUP(C1502,'Infected rate by state'!B:E,4,0)</f>
        <v>9.0315118396853012E-3</v>
      </c>
      <c r="E1502" s="2">
        <v>756</v>
      </c>
      <c r="F1502" s="2">
        <v>26</v>
      </c>
      <c r="G1502" s="2">
        <v>293</v>
      </c>
      <c r="H1502" s="4">
        <f t="shared" si="336"/>
        <v>524.5</v>
      </c>
      <c r="I1502" s="2">
        <v>7</v>
      </c>
      <c r="J1502" s="4">
        <f t="shared" si="337"/>
        <v>16.5</v>
      </c>
      <c r="K1502" s="3">
        <v>189619</v>
      </c>
      <c r="L1502" s="3">
        <f t="shared" si="333"/>
        <v>137183</v>
      </c>
      <c r="M1502" s="3">
        <v>52436</v>
      </c>
      <c r="N1502" s="3">
        <f t="shared" si="338"/>
        <v>8562.7312176464347</v>
      </c>
      <c r="O1502" s="3">
        <f t="shared" si="334"/>
        <v>1851.8676998950486</v>
      </c>
      <c r="P1502" s="3">
        <f t="shared" si="335"/>
        <v>415.90606497024032</v>
      </c>
      <c r="Q1502" s="3">
        <v>5</v>
      </c>
      <c r="R1502" s="3">
        <v>3</v>
      </c>
      <c r="S1502" s="19">
        <f t="shared" si="339"/>
        <v>246.91569331933982</v>
      </c>
      <c r="T1502" s="20">
        <f t="shared" si="340"/>
        <v>0.84271567685781512</v>
      </c>
      <c r="U1502" s="20">
        <f t="shared" si="341"/>
        <v>0.47076395294440387</v>
      </c>
      <c r="V1502" s="21">
        <f t="shared" si="342"/>
        <v>0.32660805994621672</v>
      </c>
      <c r="W1502" s="26">
        <f t="shared" si="343"/>
        <v>55.454141996032043</v>
      </c>
      <c r="X1502" s="27">
        <f t="shared" si="344"/>
        <v>7.9220202851474344</v>
      </c>
      <c r="Y1502" s="27">
        <f t="shared" si="345"/>
        <v>3.3608570906686088</v>
      </c>
      <c r="Z1502" s="27">
        <f t="shared" si="346"/>
        <v>2.1328516152320018</v>
      </c>
    </row>
    <row r="1503" spans="1:26" customFormat="1" ht="12.5" x14ac:dyDescent="0.25">
      <c r="A1503" s="2" t="s">
        <v>282</v>
      </c>
      <c r="B1503" t="s">
        <v>311</v>
      </c>
      <c r="C1503" t="s">
        <v>310</v>
      </c>
      <c r="D1503" s="18">
        <f>VLOOKUP(C1503,'Infected rate by state'!B:E,4,0)</f>
        <v>1.4327212443359898E-2</v>
      </c>
      <c r="E1503" s="3">
        <v>2677</v>
      </c>
      <c r="F1503" s="2">
        <v>335</v>
      </c>
      <c r="G1503" s="3">
        <v>1184</v>
      </c>
      <c r="H1503" s="4">
        <f t="shared" si="336"/>
        <v>1930.5</v>
      </c>
      <c r="I1503" s="2">
        <v>161</v>
      </c>
      <c r="J1503" s="4">
        <f t="shared" si="337"/>
        <v>248</v>
      </c>
      <c r="K1503" s="3">
        <v>971119</v>
      </c>
      <c r="L1503" s="3">
        <f t="shared" si="333"/>
        <v>739053</v>
      </c>
      <c r="M1503" s="3">
        <v>232066</v>
      </c>
      <c r="N1503" s="3">
        <f t="shared" si="338"/>
        <v>69567.141103916103</v>
      </c>
      <c r="O1503" s="3">
        <f t="shared" si="334"/>
        <v>14797.064779112421</v>
      </c>
      <c r="P1503" s="3">
        <f t="shared" si="335"/>
        <v>3261.1294719409825</v>
      </c>
      <c r="Q1503" s="3">
        <v>5</v>
      </c>
      <c r="R1503" s="3">
        <v>3</v>
      </c>
      <c r="S1503" s="19">
        <f t="shared" si="339"/>
        <v>1972.9419705483228</v>
      </c>
      <c r="T1503" s="20">
        <f t="shared" si="340"/>
        <v>1.6663361237739214</v>
      </c>
      <c r="U1503" s="20">
        <f t="shared" si="341"/>
        <v>1.0219849627289939</v>
      </c>
      <c r="V1503" s="21">
        <f t="shared" si="342"/>
        <v>0.73699737413086397</v>
      </c>
      <c r="W1503" s="26">
        <f t="shared" si="343"/>
        <v>434.81726292546432</v>
      </c>
      <c r="X1503" s="27">
        <f t="shared" si="344"/>
        <v>2.7007283411519523</v>
      </c>
      <c r="Y1503" s="27">
        <f t="shared" si="345"/>
        <v>1.7532954150220335</v>
      </c>
      <c r="Z1503" s="27">
        <f t="shared" si="346"/>
        <v>1.2979619788819829</v>
      </c>
    </row>
    <row r="1504" spans="1:26" customFormat="1" ht="12.5" x14ac:dyDescent="0.25">
      <c r="A1504" s="2" t="s">
        <v>283</v>
      </c>
      <c r="B1504" t="s">
        <v>379</v>
      </c>
      <c r="C1504" t="s">
        <v>378</v>
      </c>
      <c r="D1504" s="18">
        <f>VLOOKUP(C1504,'Infected rate by state'!B:E,4,0)</f>
        <v>4.6065868365726429E-3</v>
      </c>
      <c r="E1504" s="3">
        <v>4185</v>
      </c>
      <c r="F1504" s="2">
        <v>486</v>
      </c>
      <c r="G1504" s="3">
        <v>1783</v>
      </c>
      <c r="H1504" s="4">
        <f t="shared" si="336"/>
        <v>2984</v>
      </c>
      <c r="I1504" s="2">
        <v>159</v>
      </c>
      <c r="J1504" s="4">
        <f t="shared" si="337"/>
        <v>322.5</v>
      </c>
      <c r="K1504" s="3">
        <v>1070712</v>
      </c>
      <c r="L1504" s="3">
        <f t="shared" si="333"/>
        <v>857270</v>
      </c>
      <c r="M1504" s="3">
        <v>213442</v>
      </c>
      <c r="N1504" s="3">
        <f t="shared" si="338"/>
        <v>24661.63902480184</v>
      </c>
      <c r="O1504" s="3">
        <f t="shared" si="334"/>
        <v>5152.7499908089248</v>
      </c>
      <c r="P1504" s="3">
        <f t="shared" si="335"/>
        <v>1112.0055875527732</v>
      </c>
      <c r="Q1504" s="3">
        <v>5</v>
      </c>
      <c r="R1504" s="3">
        <v>3</v>
      </c>
      <c r="S1504" s="19">
        <f t="shared" si="339"/>
        <v>687.03333210785661</v>
      </c>
      <c r="T1504" s="20">
        <f t="shared" si="340"/>
        <v>0.38532435900608897</v>
      </c>
      <c r="U1504" s="20">
        <f t="shared" si="341"/>
        <v>0.23023905231496536</v>
      </c>
      <c r="V1504" s="21">
        <f t="shared" si="342"/>
        <v>0.16416567075456551</v>
      </c>
      <c r="W1504" s="26">
        <f t="shared" si="343"/>
        <v>148.26741167370309</v>
      </c>
      <c r="X1504" s="27">
        <f t="shared" si="344"/>
        <v>0.9324994444886987</v>
      </c>
      <c r="Y1504" s="27">
        <f t="shared" si="345"/>
        <v>0.45974391216652122</v>
      </c>
      <c r="Z1504" s="27">
        <f t="shared" si="346"/>
        <v>0.30507697875247552</v>
      </c>
    </row>
    <row r="1505" spans="1:26" customFormat="1" ht="12.5" x14ac:dyDescent="0.25">
      <c r="A1505" s="2" t="s">
        <v>284</v>
      </c>
      <c r="B1505" t="s">
        <v>355</v>
      </c>
      <c r="C1505" t="s">
        <v>354</v>
      </c>
      <c r="D1505" s="18">
        <f>VLOOKUP(C1505,'Infected rate by state'!B:E,4,0)</f>
        <v>1.1948400031748969E-2</v>
      </c>
      <c r="E1505" s="3">
        <v>1634</v>
      </c>
      <c r="F1505" s="2">
        <v>104</v>
      </c>
      <c r="G1505" s="2">
        <v>818</v>
      </c>
      <c r="H1505" s="4">
        <f t="shared" si="336"/>
        <v>1226</v>
      </c>
      <c r="I1505" s="2">
        <v>61</v>
      </c>
      <c r="J1505" s="4">
        <f t="shared" si="337"/>
        <v>82.5</v>
      </c>
      <c r="K1505" s="3">
        <v>308796</v>
      </c>
      <c r="L1505" s="3">
        <f t="shared" si="333"/>
        <v>247611</v>
      </c>
      <c r="M1505" s="3">
        <v>61185</v>
      </c>
      <c r="N1505" s="3">
        <f t="shared" si="338"/>
        <v>18448.090681019774</v>
      </c>
      <c r="O1505" s="3">
        <f t="shared" si="334"/>
        <v>3852.3920859664731</v>
      </c>
      <c r="P1505" s="3">
        <f t="shared" si="335"/>
        <v>830.8307475998613</v>
      </c>
      <c r="Q1505" s="3">
        <v>5</v>
      </c>
      <c r="R1505" s="3">
        <v>3</v>
      </c>
      <c r="S1505" s="19">
        <f t="shared" si="339"/>
        <v>513.65227812886303</v>
      </c>
      <c r="T1505" s="20">
        <f t="shared" si="340"/>
        <v>0.62793677032868345</v>
      </c>
      <c r="U1505" s="20">
        <f t="shared" si="341"/>
        <v>0.41896596911000245</v>
      </c>
      <c r="V1505" s="21">
        <f t="shared" si="342"/>
        <v>0.31435267939342904</v>
      </c>
      <c r="W1505" s="26">
        <f t="shared" si="343"/>
        <v>110.77743301331483</v>
      </c>
      <c r="X1505" s="27">
        <f t="shared" si="344"/>
        <v>1.8160234920215546</v>
      </c>
      <c r="Y1505" s="27">
        <f t="shared" si="345"/>
        <v>1.3427567637977555</v>
      </c>
      <c r="Z1505" s="27">
        <f t="shared" si="346"/>
        <v>1.0651676251280273</v>
      </c>
    </row>
    <row r="1506" spans="1:26" customFormat="1" ht="12.5" x14ac:dyDescent="0.25">
      <c r="A1506" s="2" t="s">
        <v>285</v>
      </c>
      <c r="B1506" t="s">
        <v>307</v>
      </c>
      <c r="C1506" t="s">
        <v>306</v>
      </c>
      <c r="D1506" s="18">
        <f>VLOOKUP(C1506,'Infected rate by state'!B:E,4,0)</f>
        <v>1.0017032509739916E-2</v>
      </c>
      <c r="E1506" s="3">
        <v>1066</v>
      </c>
      <c r="F1506" s="2">
        <v>143</v>
      </c>
      <c r="G1506" s="2">
        <v>297</v>
      </c>
      <c r="H1506" s="4">
        <f t="shared" si="336"/>
        <v>681.5</v>
      </c>
      <c r="I1506" s="2">
        <v>37</v>
      </c>
      <c r="J1506" s="4">
        <f t="shared" si="337"/>
        <v>90</v>
      </c>
      <c r="K1506" s="3">
        <v>215194</v>
      </c>
      <c r="L1506" s="3">
        <f t="shared" si="333"/>
        <v>177274</v>
      </c>
      <c r="M1506" s="3">
        <v>37920</v>
      </c>
      <c r="N1506" s="3">
        <f t="shared" si="338"/>
        <v>10778.026469504857</v>
      </c>
      <c r="O1506" s="3">
        <f t="shared" si="334"/>
        <v>2228.2518187713581</v>
      </c>
      <c r="P1506" s="3">
        <f t="shared" si="335"/>
        <v>474.741999858611</v>
      </c>
      <c r="Q1506" s="3">
        <v>5</v>
      </c>
      <c r="R1506" s="3">
        <v>3</v>
      </c>
      <c r="S1506" s="19">
        <f t="shared" si="339"/>
        <v>297.10024250284772</v>
      </c>
      <c r="T1506" s="20">
        <f t="shared" si="340"/>
        <v>1.0003375168446051</v>
      </c>
      <c r="U1506" s="20">
        <f t="shared" si="341"/>
        <v>0.43595046588825787</v>
      </c>
      <c r="V1506" s="21">
        <f t="shared" si="342"/>
        <v>0.27870566838916294</v>
      </c>
      <c r="W1506" s="26">
        <f t="shared" si="343"/>
        <v>63.298933314481467</v>
      </c>
      <c r="X1506" s="27">
        <f t="shared" si="344"/>
        <v>1.7107819814724721</v>
      </c>
      <c r="Y1506" s="27">
        <f t="shared" si="345"/>
        <v>0.70332148127201632</v>
      </c>
      <c r="Z1506" s="27">
        <f t="shared" si="346"/>
        <v>0.44264988331805222</v>
      </c>
    </row>
    <row r="1507" spans="1:26" customFormat="1" ht="12.5" x14ac:dyDescent="0.25">
      <c r="A1507" s="2" t="s">
        <v>286</v>
      </c>
      <c r="B1507" t="s">
        <v>393</v>
      </c>
      <c r="C1507" t="s">
        <v>392</v>
      </c>
      <c r="D1507" s="18">
        <f>VLOOKUP(C1507,'Infected rate by state'!B:E,4,0)</f>
        <v>7.5097590818065515E-3</v>
      </c>
      <c r="E1507" s="3">
        <v>1338</v>
      </c>
      <c r="F1507" s="2">
        <v>224</v>
      </c>
      <c r="G1507" s="2">
        <v>527</v>
      </c>
      <c r="H1507" s="4">
        <f t="shared" si="336"/>
        <v>932.5</v>
      </c>
      <c r="I1507" s="2">
        <v>127</v>
      </c>
      <c r="J1507" s="4">
        <f t="shared" si="337"/>
        <v>175.5</v>
      </c>
      <c r="K1507" s="3">
        <v>437181</v>
      </c>
      <c r="L1507" s="3">
        <f t="shared" si="333"/>
        <v>338445</v>
      </c>
      <c r="M1507" s="3">
        <v>98736</v>
      </c>
      <c r="N1507" s="3">
        <f t="shared" si="338"/>
        <v>16415.61992571635</v>
      </c>
      <c r="O1507" s="3">
        <f t="shared" si="334"/>
        <v>3471.1724829192012</v>
      </c>
      <c r="P1507" s="3">
        <f t="shared" si="335"/>
        <v>759.8084249624925</v>
      </c>
      <c r="Q1507" s="3">
        <v>5</v>
      </c>
      <c r="R1507" s="3">
        <v>3</v>
      </c>
      <c r="S1507" s="19">
        <f t="shared" si="339"/>
        <v>462.82299772256016</v>
      </c>
      <c r="T1507" s="20">
        <f t="shared" si="340"/>
        <v>0.87822200706368148</v>
      </c>
      <c r="U1507" s="20">
        <f t="shared" si="341"/>
        <v>0.49632493053357657</v>
      </c>
      <c r="V1507" s="21">
        <f t="shared" si="342"/>
        <v>0.34590657527844554</v>
      </c>
      <c r="W1507" s="26">
        <f t="shared" si="343"/>
        <v>101.307789994999</v>
      </c>
      <c r="X1507" s="27">
        <f t="shared" si="344"/>
        <v>0.79769913381888979</v>
      </c>
      <c r="Y1507" s="27">
        <f t="shared" si="345"/>
        <v>0.57725236464386898</v>
      </c>
      <c r="Z1507" s="27">
        <f t="shared" si="346"/>
        <v>0.45226691962053123</v>
      </c>
    </row>
    <row r="1508" spans="1:26" customFormat="1" ht="12.5" x14ac:dyDescent="0.25">
      <c r="A1508" s="2" t="s">
        <v>287</v>
      </c>
      <c r="B1508" t="s">
        <v>333</v>
      </c>
      <c r="C1508" t="s">
        <v>332</v>
      </c>
      <c r="D1508" s="18">
        <f>VLOOKUP(C1508,'Infected rate by state'!B:E,4,0)</f>
        <v>1.4486816526494731E-2</v>
      </c>
      <c r="E1508" s="3">
        <v>1047</v>
      </c>
      <c r="F1508" s="2">
        <v>99</v>
      </c>
      <c r="G1508" s="2">
        <v>480</v>
      </c>
      <c r="H1508" s="4">
        <f t="shared" si="336"/>
        <v>763.5</v>
      </c>
      <c r="I1508" s="2">
        <v>54</v>
      </c>
      <c r="J1508" s="4">
        <f t="shared" si="337"/>
        <v>76.5</v>
      </c>
      <c r="K1508" s="3">
        <v>361763</v>
      </c>
      <c r="L1508" s="3">
        <f t="shared" si="333"/>
        <v>292732</v>
      </c>
      <c r="M1508" s="3">
        <v>69031</v>
      </c>
      <c r="N1508" s="3">
        <f t="shared" si="338"/>
        <v>26203.971035371571</v>
      </c>
      <c r="O1508" s="3">
        <f t="shared" si="334"/>
        <v>5453.7732267498159</v>
      </c>
      <c r="P1508" s="3">
        <f t="shared" si="335"/>
        <v>1171.472246211837</v>
      </c>
      <c r="Q1508" s="3">
        <v>5</v>
      </c>
      <c r="R1508" s="3">
        <v>3</v>
      </c>
      <c r="S1508" s="19">
        <f t="shared" si="339"/>
        <v>727.16976356664213</v>
      </c>
      <c r="T1508" s="20">
        <f t="shared" si="340"/>
        <v>1.5149370074305044</v>
      </c>
      <c r="U1508" s="20">
        <f t="shared" si="341"/>
        <v>0.95241619327654503</v>
      </c>
      <c r="V1508" s="21">
        <f t="shared" si="342"/>
        <v>0.69452699481054647</v>
      </c>
      <c r="W1508" s="26">
        <f t="shared" si="343"/>
        <v>156.19629949491161</v>
      </c>
      <c r="X1508" s="27">
        <f t="shared" si="344"/>
        <v>2.8925240647205857</v>
      </c>
      <c r="Y1508" s="27">
        <f t="shared" si="345"/>
        <v>2.0417816927439425</v>
      </c>
      <c r="Z1508" s="27">
        <f t="shared" si="346"/>
        <v>1.577740398938501</v>
      </c>
    </row>
    <row r="1509" spans="1:26" customFormat="1" ht="12.5" x14ac:dyDescent="0.25">
      <c r="A1509" s="2" t="s">
        <v>288</v>
      </c>
      <c r="B1509" t="s">
        <v>315</v>
      </c>
      <c r="C1509" t="s">
        <v>314</v>
      </c>
      <c r="D1509" s="18">
        <f>VLOOKUP(C1509,'Infected rate by state'!B:E,4,0)</f>
        <v>7.5362096948057532E-3</v>
      </c>
      <c r="E1509" s="3">
        <v>1087</v>
      </c>
      <c r="F1509" s="2">
        <v>163</v>
      </c>
      <c r="G1509" s="2">
        <v>278</v>
      </c>
      <c r="H1509" s="4">
        <f t="shared" si="336"/>
        <v>682.5</v>
      </c>
      <c r="I1509" s="2">
        <v>94</v>
      </c>
      <c r="J1509" s="4">
        <f t="shared" si="337"/>
        <v>128.5</v>
      </c>
      <c r="K1509" s="3">
        <v>669683</v>
      </c>
      <c r="L1509" s="3">
        <f t="shared" si="333"/>
        <v>545104</v>
      </c>
      <c r="M1509" s="3">
        <v>124579</v>
      </c>
      <c r="N1509" s="3">
        <f t="shared" si="338"/>
        <v>25234.357585233007</v>
      </c>
      <c r="O1509" s="3">
        <f t="shared" si="334"/>
        <v>5240.4833382896431</v>
      </c>
      <c r="P1509" s="3">
        <f t="shared" si="335"/>
        <v>1122.6717657637673</v>
      </c>
      <c r="Q1509" s="3">
        <v>5</v>
      </c>
      <c r="R1509" s="3">
        <v>3</v>
      </c>
      <c r="S1509" s="19">
        <f t="shared" si="339"/>
        <v>698.73111177195244</v>
      </c>
      <c r="T1509" s="20">
        <f t="shared" si="340"/>
        <v>2.5134212653667354</v>
      </c>
      <c r="U1509" s="20">
        <f t="shared" si="341"/>
        <v>1.0237818487501136</v>
      </c>
      <c r="V1509" s="21">
        <f t="shared" si="342"/>
        <v>0.64280691055377415</v>
      </c>
      <c r="W1509" s="26">
        <f t="shared" si="343"/>
        <v>149.68956876850231</v>
      </c>
      <c r="X1509" s="27">
        <f t="shared" si="344"/>
        <v>1.5924422209415139</v>
      </c>
      <c r="Y1509" s="27">
        <f t="shared" si="345"/>
        <v>1.1648993678482671</v>
      </c>
      <c r="Z1509" s="27">
        <f t="shared" si="346"/>
        <v>0.91834091269019824</v>
      </c>
    </row>
    <row r="1510" spans="1:26" customFormat="1" ht="12.5" x14ac:dyDescent="0.25">
      <c r="A1510" s="2" t="s">
        <v>289</v>
      </c>
      <c r="B1510" t="s">
        <v>393</v>
      </c>
      <c r="C1510" t="s">
        <v>392</v>
      </c>
      <c r="D1510" s="18">
        <f>VLOOKUP(C1510,'Infected rate by state'!B:E,4,0)</f>
        <v>7.5097590818065515E-3</v>
      </c>
      <c r="E1510" s="2">
        <v>574</v>
      </c>
      <c r="F1510" s="2">
        <v>46</v>
      </c>
      <c r="G1510" s="2">
        <v>352</v>
      </c>
      <c r="H1510" s="4">
        <f t="shared" si="336"/>
        <v>463</v>
      </c>
      <c r="I1510" s="2">
        <v>18</v>
      </c>
      <c r="J1510" s="4">
        <f t="shared" si="337"/>
        <v>32</v>
      </c>
      <c r="K1510" s="3">
        <v>115052</v>
      </c>
      <c r="L1510" s="3">
        <f t="shared" si="333"/>
        <v>89516</v>
      </c>
      <c r="M1510" s="3">
        <v>25536</v>
      </c>
      <c r="N1510" s="3">
        <f t="shared" si="338"/>
        <v>4320.0640094000373</v>
      </c>
      <c r="O1510" s="3">
        <f t="shared" si="334"/>
        <v>911.90253554468779</v>
      </c>
      <c r="P1510" s="3">
        <f t="shared" si="335"/>
        <v>199.19826712372557</v>
      </c>
      <c r="Q1510" s="3">
        <v>5</v>
      </c>
      <c r="R1510" s="3">
        <v>3</v>
      </c>
      <c r="S1510" s="19">
        <f t="shared" si="339"/>
        <v>121.5870047392917</v>
      </c>
      <c r="T1510" s="20">
        <f t="shared" si="340"/>
        <v>0.34541762710026053</v>
      </c>
      <c r="U1510" s="20">
        <f t="shared" si="341"/>
        <v>0.26260692168313543</v>
      </c>
      <c r="V1510" s="21">
        <f t="shared" si="342"/>
        <v>0.21182405006845245</v>
      </c>
      <c r="W1510" s="26">
        <f t="shared" si="343"/>
        <v>26.559768949830076</v>
      </c>
      <c r="X1510" s="27">
        <f t="shared" si="344"/>
        <v>1.4755427194350041</v>
      </c>
      <c r="Y1510" s="27">
        <f t="shared" si="345"/>
        <v>0.82999277968218987</v>
      </c>
      <c r="Z1510" s="27">
        <f t="shared" si="346"/>
        <v>0.57738628151804516</v>
      </c>
    </row>
    <row r="1511" spans="1:26" customFormat="1" ht="12.5" x14ac:dyDescent="0.25">
      <c r="A1511" s="2" t="s">
        <v>290</v>
      </c>
      <c r="B1511" t="s">
        <v>393</v>
      </c>
      <c r="C1511" t="s">
        <v>392</v>
      </c>
      <c r="D1511" s="18">
        <f>VLOOKUP(C1511,'Infected rate by state'!B:E,4,0)</f>
        <v>7.5097590818065515E-3</v>
      </c>
      <c r="E1511" s="2">
        <v>720</v>
      </c>
      <c r="F1511" s="2">
        <v>60</v>
      </c>
      <c r="G1511" s="2">
        <v>261</v>
      </c>
      <c r="H1511" s="4">
        <f t="shared" si="336"/>
        <v>490.5</v>
      </c>
      <c r="I1511" s="2">
        <v>24</v>
      </c>
      <c r="J1511" s="4">
        <f t="shared" si="337"/>
        <v>42</v>
      </c>
      <c r="K1511" s="3">
        <v>264389</v>
      </c>
      <c r="L1511" s="3">
        <f t="shared" si="333"/>
        <v>210171</v>
      </c>
      <c r="M1511" s="3">
        <v>54218</v>
      </c>
      <c r="N1511" s="3">
        <f t="shared" si="338"/>
        <v>9927.4884693987624</v>
      </c>
      <c r="O1511" s="3">
        <f t="shared" si="334"/>
        <v>2079.6257651870242</v>
      </c>
      <c r="P1511" s="3">
        <f t="shared" si="335"/>
        <v>450.19784233115627</v>
      </c>
      <c r="Q1511" s="3">
        <v>5</v>
      </c>
      <c r="R1511" s="3">
        <v>3</v>
      </c>
      <c r="S1511" s="19">
        <f t="shared" si="339"/>
        <v>277.28343535826991</v>
      </c>
      <c r="T1511" s="20">
        <f t="shared" si="340"/>
        <v>1.062388641219425</v>
      </c>
      <c r="U1511" s="20">
        <f t="shared" si="341"/>
        <v>0.56530771734611607</v>
      </c>
      <c r="V1511" s="21">
        <f t="shared" si="342"/>
        <v>0.38511588244204153</v>
      </c>
      <c r="W1511" s="26">
        <f t="shared" si="343"/>
        <v>60.026378977487504</v>
      </c>
      <c r="X1511" s="27">
        <f t="shared" si="344"/>
        <v>2.5010991240619793</v>
      </c>
      <c r="Y1511" s="27">
        <f t="shared" si="345"/>
        <v>1.4291994994639883</v>
      </c>
      <c r="Z1511" s="27">
        <f t="shared" si="346"/>
        <v>1.0004396496247918</v>
      </c>
    </row>
    <row r="1512" spans="1:26" customFormat="1" ht="12.5" x14ac:dyDescent="0.25">
      <c r="A1512" s="2" t="s">
        <v>291</v>
      </c>
      <c r="B1512" t="s">
        <v>323</v>
      </c>
      <c r="C1512" t="s">
        <v>322</v>
      </c>
      <c r="D1512" s="18">
        <f>VLOOKUP(C1512,'Infected rate by state'!B:E,4,0)</f>
        <v>1.7961218239150135E-2</v>
      </c>
      <c r="E1512" s="3">
        <v>5055</v>
      </c>
      <c r="F1512" s="2">
        <v>601</v>
      </c>
      <c r="G1512" s="3">
        <v>1595</v>
      </c>
      <c r="H1512" s="4">
        <f t="shared" si="336"/>
        <v>3325</v>
      </c>
      <c r="I1512" s="2">
        <v>218</v>
      </c>
      <c r="J1512" s="4">
        <f t="shared" si="337"/>
        <v>409.5</v>
      </c>
      <c r="K1512" s="3">
        <v>2179021</v>
      </c>
      <c r="L1512" s="3">
        <f t="shared" si="333"/>
        <v>1800143</v>
      </c>
      <c r="M1512" s="3">
        <v>378878</v>
      </c>
      <c r="N1512" s="3">
        <f t="shared" si="338"/>
        <v>195689.35864345581</v>
      </c>
      <c r="O1512" s="3">
        <f t="shared" si="334"/>
        <v>40413.405603162646</v>
      </c>
      <c r="P1512" s="3">
        <f t="shared" si="335"/>
        <v>8598.9382521536245</v>
      </c>
      <c r="Q1512" s="3">
        <v>5</v>
      </c>
      <c r="R1512" s="3">
        <v>3</v>
      </c>
      <c r="S1512" s="19">
        <f t="shared" si="339"/>
        <v>5388.4540804216858</v>
      </c>
      <c r="T1512" s="20">
        <f t="shared" si="340"/>
        <v>3.3783411162518409</v>
      </c>
      <c r="U1512" s="20">
        <f t="shared" si="341"/>
        <v>1.6205876933599055</v>
      </c>
      <c r="V1512" s="21">
        <f t="shared" si="342"/>
        <v>1.065965198896476</v>
      </c>
      <c r="W1512" s="26">
        <f t="shared" si="343"/>
        <v>1146.5251002871498</v>
      </c>
      <c r="X1512" s="27">
        <f t="shared" si="344"/>
        <v>5.2592894508584855</v>
      </c>
      <c r="Y1512" s="27">
        <f t="shared" si="345"/>
        <v>2.7998170947183145</v>
      </c>
      <c r="Z1512" s="27">
        <f t="shared" si="346"/>
        <v>1.9076956743546587</v>
      </c>
    </row>
    <row r="1513" spans="1:26" customFormat="1" ht="12.5" x14ac:dyDescent="0.25">
      <c r="A1513" s="2" t="s">
        <v>292</v>
      </c>
      <c r="B1513" t="s">
        <v>337</v>
      </c>
      <c r="C1513" t="s">
        <v>336</v>
      </c>
      <c r="D1513" s="18">
        <f>VLOOKUP(C1513,'Infected rate by state'!B:E,4,0)</f>
        <v>1.1933809905095205E-2</v>
      </c>
      <c r="E1513" s="2">
        <v>668</v>
      </c>
      <c r="F1513" s="2">
        <v>36</v>
      </c>
      <c r="G1513" s="2">
        <v>340</v>
      </c>
      <c r="H1513" s="4">
        <f t="shared" si="336"/>
        <v>504</v>
      </c>
      <c r="I1513" s="2">
        <v>19</v>
      </c>
      <c r="J1513" s="4">
        <f t="shared" si="337"/>
        <v>27.5</v>
      </c>
      <c r="K1513" s="3">
        <v>167837</v>
      </c>
      <c r="L1513" s="3">
        <f t="shared" si="333"/>
        <v>131534</v>
      </c>
      <c r="M1513" s="3">
        <v>36303</v>
      </c>
      <c r="N1513" s="3">
        <f t="shared" si="338"/>
        <v>10014.674265207321</v>
      </c>
      <c r="O1513" s="3">
        <f t="shared" si="334"/>
        <v>2108.5738333571098</v>
      </c>
      <c r="P1513" s="3">
        <f t="shared" si="335"/>
        <v>459.22380524602767</v>
      </c>
      <c r="Q1513" s="3">
        <v>5</v>
      </c>
      <c r="R1513" s="3">
        <v>3</v>
      </c>
      <c r="S1513" s="19">
        <f t="shared" si="339"/>
        <v>281.14317778094795</v>
      </c>
      <c r="T1513" s="20">
        <f t="shared" si="340"/>
        <v>0.82689169935572926</v>
      </c>
      <c r="U1513" s="20">
        <f t="shared" si="341"/>
        <v>0.55782376543838874</v>
      </c>
      <c r="V1513" s="21">
        <f t="shared" si="342"/>
        <v>0.42087302063016158</v>
      </c>
      <c r="W1513" s="26">
        <f t="shared" si="343"/>
        <v>61.229840699470358</v>
      </c>
      <c r="X1513" s="27">
        <f t="shared" si="344"/>
        <v>3.2226231947089663</v>
      </c>
      <c r="Y1513" s="27">
        <f t="shared" si="345"/>
        <v>2.2265396617989222</v>
      </c>
      <c r="Z1513" s="27">
        <f t="shared" si="346"/>
        <v>1.700828908318621</v>
      </c>
    </row>
    <row r="1514" spans="1:26" customFormat="1" ht="12.5" x14ac:dyDescent="0.25">
      <c r="A1514" s="2" t="s">
        <v>293</v>
      </c>
      <c r="B1514" t="s">
        <v>404</v>
      </c>
      <c r="C1514" t="s">
        <v>403</v>
      </c>
      <c r="D1514" s="18">
        <f>VLOOKUP(C1514,'Infected rate by state'!B:E,4,0)</f>
        <v>6.3160817769393265E-3</v>
      </c>
      <c r="E1514" s="2">
        <v>403</v>
      </c>
      <c r="F1514" s="2">
        <v>72</v>
      </c>
      <c r="G1514" s="2">
        <v>152</v>
      </c>
      <c r="H1514" s="4">
        <f t="shared" si="336"/>
        <v>277.5</v>
      </c>
      <c r="I1514" s="2">
        <v>45</v>
      </c>
      <c r="J1514" s="4">
        <f t="shared" si="337"/>
        <v>58.5</v>
      </c>
      <c r="K1514" s="3">
        <v>150679</v>
      </c>
      <c r="L1514" s="3">
        <f t="shared" si="333"/>
        <v>114392</v>
      </c>
      <c r="M1514" s="3">
        <v>36287</v>
      </c>
      <c r="N1514" s="3">
        <f t="shared" si="338"/>
        <v>4758.5044303372042</v>
      </c>
      <c r="O1514" s="3">
        <f t="shared" si="334"/>
        <v>1012.9818799979726</v>
      </c>
      <c r="P1514" s="3">
        <f t="shared" si="335"/>
        <v>223.46472913884736</v>
      </c>
      <c r="Q1514" s="3">
        <v>5</v>
      </c>
      <c r="R1514" s="3">
        <v>3</v>
      </c>
      <c r="S1514" s="19">
        <f t="shared" si="339"/>
        <v>135.06425066639633</v>
      </c>
      <c r="T1514" s="20">
        <f t="shared" si="340"/>
        <v>0.88858059648944954</v>
      </c>
      <c r="U1514" s="20">
        <f t="shared" si="341"/>
        <v>0.48671802041944623</v>
      </c>
      <c r="V1514" s="21">
        <f t="shared" si="342"/>
        <v>0.33514702398609514</v>
      </c>
      <c r="W1514" s="26">
        <f t="shared" si="343"/>
        <v>29.795297218512982</v>
      </c>
      <c r="X1514" s="27">
        <f t="shared" si="344"/>
        <v>0.66211771596695512</v>
      </c>
      <c r="Y1514" s="27">
        <f t="shared" si="345"/>
        <v>0.50932131997458086</v>
      </c>
      <c r="Z1514" s="27">
        <f t="shared" si="346"/>
        <v>0.41382357247934698</v>
      </c>
    </row>
    <row r="1515" spans="1:26" customFormat="1" ht="12.5" x14ac:dyDescent="0.25">
      <c r="A1515" s="2" t="s">
        <v>294</v>
      </c>
      <c r="B1515" t="s">
        <v>371</v>
      </c>
      <c r="C1515" t="s">
        <v>370</v>
      </c>
      <c r="D1515" s="18">
        <f>VLOOKUP(C1515,'Infected rate by state'!B:E,4,0)</f>
        <v>2.5429318796877907E-2</v>
      </c>
      <c r="E1515" s="3">
        <v>2973</v>
      </c>
      <c r="F1515" s="2">
        <v>243</v>
      </c>
      <c r="G1515" s="2">
        <v>597</v>
      </c>
      <c r="H1515" s="4">
        <f t="shared" si="336"/>
        <v>1785</v>
      </c>
      <c r="I1515" s="2">
        <v>137</v>
      </c>
      <c r="J1515" s="4">
        <f t="shared" si="337"/>
        <v>190</v>
      </c>
      <c r="K1515" s="3">
        <v>896882</v>
      </c>
      <c r="L1515" s="3">
        <f t="shared" si="333"/>
        <v>718404</v>
      </c>
      <c r="M1515" s="3">
        <v>178478</v>
      </c>
      <c r="N1515" s="3">
        <f t="shared" si="338"/>
        <v>114035.49150590725</v>
      </c>
      <c r="O1515" s="3">
        <f t="shared" si="334"/>
        <v>23822.566017231238</v>
      </c>
      <c r="P1515" s="3">
        <f t="shared" si="335"/>
        <v>5140.1296713949314</v>
      </c>
      <c r="Q1515" s="3">
        <v>5</v>
      </c>
      <c r="R1515" s="3">
        <v>3</v>
      </c>
      <c r="S1515" s="19">
        <f t="shared" si="339"/>
        <v>3176.3421356308318</v>
      </c>
      <c r="T1515" s="20">
        <f t="shared" si="340"/>
        <v>5.3205060898338887</v>
      </c>
      <c r="U1515" s="20">
        <f t="shared" si="341"/>
        <v>1.7794633813057881</v>
      </c>
      <c r="V1515" s="21">
        <f t="shared" si="342"/>
        <v>1.0683962783823855</v>
      </c>
      <c r="W1515" s="26">
        <f t="shared" si="343"/>
        <v>685.35062285265747</v>
      </c>
      <c r="X1515" s="27">
        <f t="shared" si="344"/>
        <v>5.0025592908953103</v>
      </c>
      <c r="Y1515" s="27">
        <f t="shared" si="345"/>
        <v>3.6071085413297763</v>
      </c>
      <c r="Z1515" s="27">
        <f t="shared" si="346"/>
        <v>2.8203729335500309</v>
      </c>
    </row>
    <row r="1516" spans="1:26" customFormat="1" ht="12.5" x14ac:dyDescent="0.25">
      <c r="A1516" s="2" t="s">
        <v>295</v>
      </c>
      <c r="B1516" t="s">
        <v>393</v>
      </c>
      <c r="C1516" t="s">
        <v>392</v>
      </c>
      <c r="D1516" s="18">
        <f>VLOOKUP(C1516,'Infected rate by state'!B:E,4,0)</f>
        <v>7.5097590818065515E-3</v>
      </c>
      <c r="E1516" s="2">
        <v>516</v>
      </c>
      <c r="F1516" s="2">
        <v>24</v>
      </c>
      <c r="G1516" s="2">
        <v>298</v>
      </c>
      <c r="H1516" s="4">
        <f t="shared" si="336"/>
        <v>407</v>
      </c>
      <c r="I1516" s="2">
        <v>8</v>
      </c>
      <c r="J1516" s="4">
        <f t="shared" si="337"/>
        <v>16</v>
      </c>
      <c r="K1516" s="3">
        <v>154615</v>
      </c>
      <c r="L1516" s="3">
        <f t="shared" si="333"/>
        <v>122829</v>
      </c>
      <c r="M1516" s="3">
        <v>31786</v>
      </c>
      <c r="N1516" s="3">
        <f t="shared" si="338"/>
        <v>5805.6070021675996</v>
      </c>
      <c r="O1516" s="3">
        <f t="shared" si="334"/>
        <v>1216.4503014446377</v>
      </c>
      <c r="P1516" s="3">
        <f t="shared" si="335"/>
        <v>263.41043586855568</v>
      </c>
      <c r="Q1516" s="3">
        <v>5</v>
      </c>
      <c r="R1516" s="3">
        <v>3</v>
      </c>
      <c r="S1516" s="19">
        <f t="shared" si="339"/>
        <v>162.1933735259517</v>
      </c>
      <c r="T1516" s="20">
        <f t="shared" si="340"/>
        <v>0.54427306552332788</v>
      </c>
      <c r="U1516" s="20">
        <f t="shared" si="341"/>
        <v>0.39850951726278061</v>
      </c>
      <c r="V1516" s="21">
        <f t="shared" si="342"/>
        <v>0.31432824326734826</v>
      </c>
      <c r="W1516" s="26">
        <f t="shared" si="343"/>
        <v>35.121391449140759</v>
      </c>
      <c r="X1516" s="27">
        <f t="shared" si="344"/>
        <v>4.3901739311425949</v>
      </c>
      <c r="Y1516" s="27">
        <f t="shared" si="345"/>
        <v>2.1950869655712975</v>
      </c>
      <c r="Z1516" s="27">
        <f t="shared" si="346"/>
        <v>1.4633913103808649</v>
      </c>
    </row>
    <row r="1517" spans="1:26" customFormat="1" ht="12.5" x14ac:dyDescent="0.25">
      <c r="A1517" s="2" t="s">
        <v>296</v>
      </c>
      <c r="B1517" t="s">
        <v>339</v>
      </c>
      <c r="C1517" t="s">
        <v>338</v>
      </c>
      <c r="D1517" s="18">
        <f>VLOOKUP(C1517,'Infected rate by state'!B:E,4,0)</f>
        <v>6.5879438360785369E-3</v>
      </c>
      <c r="E1517" s="3">
        <v>4590</v>
      </c>
      <c r="F1517" s="2">
        <v>442</v>
      </c>
      <c r="G1517" s="3">
        <v>2225</v>
      </c>
      <c r="H1517" s="4">
        <f t="shared" si="336"/>
        <v>3407.5</v>
      </c>
      <c r="I1517" s="2">
        <v>202</v>
      </c>
      <c r="J1517" s="4">
        <f t="shared" si="337"/>
        <v>322</v>
      </c>
      <c r="K1517" s="3">
        <v>951715</v>
      </c>
      <c r="L1517" s="3">
        <f t="shared" si="333"/>
        <v>753046</v>
      </c>
      <c r="M1517" s="3">
        <v>198669</v>
      </c>
      <c r="N1517" s="3">
        <f t="shared" si="338"/>
        <v>31349.224839767427</v>
      </c>
      <c r="O1517" s="3">
        <f t="shared" si="334"/>
        <v>6578.0423211915067</v>
      </c>
      <c r="P1517" s="3">
        <f t="shared" si="335"/>
        <v>1426.8459749658136</v>
      </c>
      <c r="Q1517" s="3">
        <v>5</v>
      </c>
      <c r="R1517" s="3">
        <v>3</v>
      </c>
      <c r="S1517" s="19">
        <f t="shared" si="339"/>
        <v>877.07230949220093</v>
      </c>
      <c r="T1517" s="20">
        <f t="shared" si="340"/>
        <v>0.3941898020189667</v>
      </c>
      <c r="U1517" s="20">
        <f t="shared" si="341"/>
        <v>0.25739466162647129</v>
      </c>
      <c r="V1517" s="21">
        <f t="shared" si="342"/>
        <v>0.19108329182836623</v>
      </c>
      <c r="W1517" s="26">
        <f t="shared" si="343"/>
        <v>190.24612999544181</v>
      </c>
      <c r="X1517" s="27">
        <f t="shared" si="344"/>
        <v>0.94181252472990995</v>
      </c>
      <c r="Y1517" s="27">
        <f t="shared" si="345"/>
        <v>0.59082649066907389</v>
      </c>
      <c r="Z1517" s="27">
        <f t="shared" si="346"/>
        <v>0.43042110858697241</v>
      </c>
    </row>
    <row r="1518" spans="1:26" customFormat="1" ht="12.5" x14ac:dyDescent="0.25">
      <c r="A1518" s="2" t="s">
        <v>297</v>
      </c>
      <c r="B1518" t="s">
        <v>383</v>
      </c>
      <c r="C1518" t="s">
        <v>382</v>
      </c>
      <c r="D1518" s="18">
        <f>VLOOKUP(C1518,'Infected rate by state'!B:E,4,0)</f>
        <v>8.525765865415048E-3</v>
      </c>
      <c r="E1518" s="2">
        <v>651</v>
      </c>
      <c r="F1518" s="2">
        <v>102</v>
      </c>
      <c r="G1518" s="2">
        <v>263</v>
      </c>
      <c r="H1518" s="4">
        <f t="shared" si="336"/>
        <v>457</v>
      </c>
      <c r="I1518" s="2">
        <v>24</v>
      </c>
      <c r="J1518" s="4">
        <f t="shared" si="337"/>
        <v>63</v>
      </c>
      <c r="K1518" s="3">
        <v>198135</v>
      </c>
      <c r="L1518" s="3">
        <f t="shared" si="333"/>
        <v>151017</v>
      </c>
      <c r="M1518" s="3">
        <v>47118</v>
      </c>
      <c r="N1518" s="3">
        <f t="shared" si="338"/>
        <v>8446.2630987200537</v>
      </c>
      <c r="O1518" s="3">
        <f t="shared" si="334"/>
        <v>1795.6055808789574</v>
      </c>
      <c r="P1518" s="3">
        <f t="shared" si="335"/>
        <v>395.49728949230814</v>
      </c>
      <c r="Q1518" s="3">
        <v>5</v>
      </c>
      <c r="R1518" s="3">
        <v>3</v>
      </c>
      <c r="S1518" s="19">
        <f t="shared" si="339"/>
        <v>239.41407745052766</v>
      </c>
      <c r="T1518" s="20">
        <f t="shared" si="340"/>
        <v>0.91031968612367931</v>
      </c>
      <c r="U1518" s="20">
        <f t="shared" si="341"/>
        <v>0.52388200755038872</v>
      </c>
      <c r="V1518" s="21">
        <f t="shared" si="342"/>
        <v>0.36776355983183973</v>
      </c>
      <c r="W1518" s="26">
        <f t="shared" si="343"/>
        <v>52.732971932307755</v>
      </c>
      <c r="X1518" s="27">
        <f t="shared" si="344"/>
        <v>2.1972071638461563</v>
      </c>
      <c r="Y1518" s="27">
        <f t="shared" si="345"/>
        <v>0.83703130051282149</v>
      </c>
      <c r="Z1518" s="27">
        <f t="shared" si="346"/>
        <v>0.51698992090497797</v>
      </c>
    </row>
    <row r="1519" spans="1:26" customFormat="1" ht="12.5" x14ac:dyDescent="0.25">
      <c r="A1519" s="2" t="s">
        <v>298</v>
      </c>
      <c r="B1519" t="s">
        <v>321</v>
      </c>
      <c r="C1519" t="s">
        <v>320</v>
      </c>
      <c r="D1519" s="18">
        <f>VLOOKUP(C1519,'Infected rate by state'!B:E,4,0)</f>
        <v>1.5074225170419944E-2</v>
      </c>
      <c r="E1519" s="3">
        <v>1845</v>
      </c>
      <c r="F1519" s="2">
        <v>237</v>
      </c>
      <c r="G1519" s="2">
        <v>601</v>
      </c>
      <c r="H1519" s="4">
        <f t="shared" si="336"/>
        <v>1223</v>
      </c>
      <c r="I1519" s="2">
        <v>62</v>
      </c>
      <c r="J1519" s="4">
        <f t="shared" si="337"/>
        <v>149.5</v>
      </c>
      <c r="K1519" s="3">
        <v>637120</v>
      </c>
      <c r="L1519" s="3">
        <f t="shared" si="333"/>
        <v>516999</v>
      </c>
      <c r="M1519" s="3">
        <v>120121</v>
      </c>
      <c r="N1519" s="3">
        <f t="shared" si="338"/>
        <v>48020.451702889775</v>
      </c>
      <c r="O1519" s="3">
        <f t="shared" si="334"/>
        <v>9983.9830493546633</v>
      </c>
      <c r="P1519" s="3">
        <f t="shared" si="335"/>
        <v>2141.858147356772</v>
      </c>
      <c r="Q1519" s="3">
        <v>5</v>
      </c>
      <c r="R1519" s="3">
        <v>3</v>
      </c>
      <c r="S1519" s="19">
        <f t="shared" si="339"/>
        <v>1331.197739913955</v>
      </c>
      <c r="T1519" s="20">
        <f t="shared" si="340"/>
        <v>2.2149712810548339</v>
      </c>
      <c r="U1519" s="20">
        <f t="shared" si="341"/>
        <v>1.0884691250318521</v>
      </c>
      <c r="V1519" s="21">
        <f t="shared" si="342"/>
        <v>0.72151639019726566</v>
      </c>
      <c r="W1519" s="26">
        <f t="shared" si="343"/>
        <v>285.58108631423625</v>
      </c>
      <c r="X1519" s="27">
        <f t="shared" si="344"/>
        <v>4.6061465534554236</v>
      </c>
      <c r="Y1519" s="27">
        <f t="shared" si="345"/>
        <v>1.910241380028336</v>
      </c>
      <c r="Z1519" s="27">
        <f t="shared" si="346"/>
        <v>1.2049834865579589</v>
      </c>
    </row>
    <row r="1520" spans="1:26" customFormat="1" ht="12.5" x14ac:dyDescent="0.25">
      <c r="A1520" s="2" t="s">
        <v>298</v>
      </c>
      <c r="B1520" t="s">
        <v>373</v>
      </c>
      <c r="C1520" t="s">
        <v>372</v>
      </c>
      <c r="D1520" s="18">
        <f>VLOOKUP(C1520,'Infected rate by state'!B:E,4,0)</f>
        <v>8.0007670443122732E-3</v>
      </c>
      <c r="E1520" s="3">
        <v>1005</v>
      </c>
      <c r="F1520" s="2">
        <v>90</v>
      </c>
      <c r="G1520" s="2">
        <v>251</v>
      </c>
      <c r="H1520" s="4">
        <f t="shared" si="336"/>
        <v>628</v>
      </c>
      <c r="I1520" s="2">
        <v>17</v>
      </c>
      <c r="J1520" s="4">
        <f t="shared" si="337"/>
        <v>53.5</v>
      </c>
      <c r="K1520" s="3">
        <v>385088</v>
      </c>
      <c r="L1520" s="3">
        <f t="shared" si="333"/>
        <v>293503</v>
      </c>
      <c r="M1520" s="3">
        <v>91585</v>
      </c>
      <c r="N1520" s="3">
        <f t="shared" si="338"/>
        <v>15404.996897800622</v>
      </c>
      <c r="O1520" s="3">
        <f t="shared" si="334"/>
        <v>3275.0057792149546</v>
      </c>
      <c r="P1520" s="3">
        <f t="shared" si="335"/>
        <v>721.35556932998043</v>
      </c>
      <c r="Q1520" s="3">
        <v>5</v>
      </c>
      <c r="R1520" s="3">
        <v>3</v>
      </c>
      <c r="S1520" s="19">
        <f t="shared" si="339"/>
        <v>436.66743722866062</v>
      </c>
      <c r="T1520" s="20">
        <f t="shared" si="340"/>
        <v>1.7397109052934685</v>
      </c>
      <c r="U1520" s="20">
        <f t="shared" si="341"/>
        <v>0.69533031405837675</v>
      </c>
      <c r="V1520" s="21">
        <f t="shared" si="342"/>
        <v>0.4344949624165777</v>
      </c>
      <c r="W1520" s="26">
        <f t="shared" si="343"/>
        <v>96.180742577330719</v>
      </c>
      <c r="X1520" s="27">
        <f t="shared" si="344"/>
        <v>5.6576907398429839</v>
      </c>
      <c r="Y1520" s="27">
        <f t="shared" si="345"/>
        <v>1.7977708892959012</v>
      </c>
      <c r="Z1520" s="27">
        <f t="shared" si="346"/>
        <v>1.0686749175258969</v>
      </c>
    </row>
    <row r="1521" spans="1:26" customFormat="1" ht="12.5" x14ac:dyDescent="0.25">
      <c r="A1521" s="2" t="s">
        <v>299</v>
      </c>
      <c r="B1521" t="s">
        <v>399</v>
      </c>
      <c r="C1521" t="s">
        <v>398</v>
      </c>
      <c r="D1521" s="18">
        <f>VLOOKUP(C1521,'Infected rate by state'!B:E,4,0)</f>
        <v>9.4446465970496208E-3</v>
      </c>
      <c r="E1521" s="3">
        <v>1051</v>
      </c>
      <c r="F1521" s="2">
        <v>84</v>
      </c>
      <c r="G1521" s="2">
        <v>357</v>
      </c>
      <c r="H1521" s="4">
        <f t="shared" si="336"/>
        <v>704</v>
      </c>
      <c r="I1521" s="2">
        <v>22</v>
      </c>
      <c r="J1521" s="4">
        <f t="shared" si="337"/>
        <v>53</v>
      </c>
      <c r="K1521" s="3">
        <v>350240</v>
      </c>
      <c r="L1521" s="3">
        <f t="shared" si="333"/>
        <v>275910</v>
      </c>
      <c r="M1521" s="3">
        <v>74330</v>
      </c>
      <c r="N1521" s="3">
        <f t="shared" si="338"/>
        <v>16539.465120753295</v>
      </c>
      <c r="O1521" s="3">
        <f t="shared" si="334"/>
        <v>3475.9581491835079</v>
      </c>
      <c r="P1521" s="3">
        <f t="shared" si="335"/>
        <v>755.38033200068048</v>
      </c>
      <c r="Q1521" s="3">
        <v>5</v>
      </c>
      <c r="R1521" s="3">
        <v>3</v>
      </c>
      <c r="S1521" s="19">
        <f t="shared" si="339"/>
        <v>463.46108655780102</v>
      </c>
      <c r="T1521" s="20">
        <f t="shared" si="340"/>
        <v>1.2982103264924398</v>
      </c>
      <c r="U1521" s="20">
        <f t="shared" si="341"/>
        <v>0.658325407042331</v>
      </c>
      <c r="V1521" s="21">
        <f t="shared" si="342"/>
        <v>0.44097153811398765</v>
      </c>
      <c r="W1521" s="26">
        <f t="shared" si="343"/>
        <v>100.71737760009073</v>
      </c>
      <c r="X1521" s="27">
        <f t="shared" si="344"/>
        <v>4.5780626181859425</v>
      </c>
      <c r="Y1521" s="27">
        <f t="shared" si="345"/>
        <v>1.9003278792469949</v>
      </c>
      <c r="Z1521" s="27">
        <f t="shared" si="346"/>
        <v>1.1990164000010801</v>
      </c>
    </row>
    <row r="1522" spans="1:26" customFormat="1" ht="12.5" x14ac:dyDescent="0.25">
      <c r="A1522" s="2" t="s">
        <v>300</v>
      </c>
      <c r="B1522" t="s">
        <v>373</v>
      </c>
      <c r="C1522" t="s">
        <v>372</v>
      </c>
      <c r="D1522" s="18">
        <f>VLOOKUP(C1522,'Infected rate by state'!B:E,4,0)</f>
        <v>8.0007670443122732E-3</v>
      </c>
      <c r="E1522" s="3">
        <v>2870</v>
      </c>
      <c r="F1522" s="2">
        <v>499</v>
      </c>
      <c r="G1522" s="2">
        <v>843</v>
      </c>
      <c r="H1522" s="4">
        <f t="shared" si="336"/>
        <v>1856.5</v>
      </c>
      <c r="I1522" s="2">
        <v>40</v>
      </c>
      <c r="J1522" s="4">
        <f t="shared" si="337"/>
        <v>269.5</v>
      </c>
      <c r="K1522" s="3">
        <v>899862</v>
      </c>
      <c r="L1522" s="3">
        <f t="shared" si="333"/>
        <v>702568</v>
      </c>
      <c r="M1522" s="3">
        <v>197294</v>
      </c>
      <c r="N1522" s="3">
        <f t="shared" si="338"/>
        <v>35997.93117014465</v>
      </c>
      <c r="O1522" s="3">
        <f t="shared" si="334"/>
        <v>7589.3960056167425</v>
      </c>
      <c r="P1522" s="3">
        <f t="shared" si="335"/>
        <v>1655.477816887965</v>
      </c>
      <c r="Q1522" s="3">
        <v>5</v>
      </c>
      <c r="R1522" s="3">
        <v>3</v>
      </c>
      <c r="S1522" s="19">
        <f t="shared" si="339"/>
        <v>1011.9194674155657</v>
      </c>
      <c r="T1522" s="20">
        <f t="shared" si="340"/>
        <v>1.2003789649057719</v>
      </c>
      <c r="U1522" s="20">
        <f t="shared" si="341"/>
        <v>0.54506839074363889</v>
      </c>
      <c r="V1522" s="21">
        <f t="shared" si="342"/>
        <v>0.35258518028416924</v>
      </c>
      <c r="W1522" s="26">
        <f t="shared" si="343"/>
        <v>220.73037558506201</v>
      </c>
      <c r="X1522" s="27">
        <f t="shared" si="344"/>
        <v>5.5182593896265502</v>
      </c>
      <c r="Y1522" s="27">
        <f t="shared" si="345"/>
        <v>0.81903664410041566</v>
      </c>
      <c r="Z1522" s="27">
        <f t="shared" si="346"/>
        <v>0.44234544205423248</v>
      </c>
    </row>
    <row r="1523" spans="1:26" customFormat="1" ht="12.5" x14ac:dyDescent="0.25">
      <c r="A1523" s="2" t="s">
        <v>301</v>
      </c>
      <c r="B1523" t="s">
        <v>349</v>
      </c>
      <c r="C1523" t="s">
        <v>348</v>
      </c>
      <c r="D1523" s="18">
        <f>VLOOKUP(C1523,'Infected rate by state'!B:E,4,0)</f>
        <v>1.9670510547683942E-2</v>
      </c>
      <c r="E1523" s="3">
        <v>1525</v>
      </c>
      <c r="F1523" s="2">
        <v>169</v>
      </c>
      <c r="G1523" s="2">
        <v>425</v>
      </c>
      <c r="H1523" s="4">
        <f t="shared" si="336"/>
        <v>975</v>
      </c>
      <c r="I1523" s="2">
        <v>43</v>
      </c>
      <c r="J1523" s="4">
        <f t="shared" si="337"/>
        <v>106</v>
      </c>
      <c r="K1523" s="3">
        <v>652386</v>
      </c>
      <c r="L1523" s="3">
        <f t="shared" si="333"/>
        <v>530263</v>
      </c>
      <c r="M1523" s="3">
        <v>122123</v>
      </c>
      <c r="N1523" s="3">
        <f t="shared" si="338"/>
        <v>64163.828470806686</v>
      </c>
      <c r="O1523" s="3">
        <f t="shared" si="334"/>
        <v>13332.182745270302</v>
      </c>
      <c r="P1523" s="3">
        <f t="shared" si="335"/>
        <v>2858.0152145892603</v>
      </c>
      <c r="Q1523" s="3">
        <v>5</v>
      </c>
      <c r="R1523" s="3">
        <v>3</v>
      </c>
      <c r="S1523" s="19">
        <f t="shared" si="339"/>
        <v>1777.6243660360403</v>
      </c>
      <c r="T1523" s="20">
        <f t="shared" si="340"/>
        <v>4.1826455671436245</v>
      </c>
      <c r="U1523" s="20">
        <f t="shared" si="341"/>
        <v>1.8232044779856824</v>
      </c>
      <c r="V1523" s="21">
        <f t="shared" si="342"/>
        <v>1.1656553219908461</v>
      </c>
      <c r="W1523" s="26">
        <f t="shared" si="343"/>
        <v>381.06869527856804</v>
      </c>
      <c r="X1523" s="27">
        <f t="shared" si="344"/>
        <v>8.8620626808969316</v>
      </c>
      <c r="Y1523" s="27">
        <f t="shared" si="345"/>
        <v>3.5949876913072458</v>
      </c>
      <c r="Z1523" s="27">
        <f t="shared" si="346"/>
        <v>2.2548443507607576</v>
      </c>
    </row>
    <row r="1524" spans="1:26" customFormat="1" ht="12.5" x14ac:dyDescent="0.25">
      <c r="A1524" s="2" t="s">
        <v>302</v>
      </c>
      <c r="B1524" t="s">
        <v>400</v>
      </c>
      <c r="C1524" t="s">
        <v>291</v>
      </c>
      <c r="D1524" s="18">
        <f>VLOOKUP(C1524,'Infected rate by state'!B:E,4,0)</f>
        <v>5.5896269710740548E-3</v>
      </c>
      <c r="E1524" s="2">
        <v>369</v>
      </c>
      <c r="F1524" s="2">
        <v>58</v>
      </c>
      <c r="G1524" s="2">
        <v>200</v>
      </c>
      <c r="H1524" s="4">
        <f t="shared" si="336"/>
        <v>284.5</v>
      </c>
      <c r="I1524" s="2">
        <v>33</v>
      </c>
      <c r="J1524" s="4">
        <f t="shared" si="337"/>
        <v>45.5</v>
      </c>
      <c r="K1524" s="3">
        <v>220972</v>
      </c>
      <c r="L1524" s="3">
        <f t="shared" si="333"/>
        <v>180265</v>
      </c>
      <c r="M1524" s="3">
        <v>40707</v>
      </c>
      <c r="N1524" s="3">
        <f t="shared" si="338"/>
        <v>6175.7552552608795</v>
      </c>
      <c r="O1524" s="3">
        <f t="shared" si="334"/>
        <v>1281.4735474275351</v>
      </c>
      <c r="P1524" s="3">
        <f t="shared" si="335"/>
        <v>274.25434583756362</v>
      </c>
      <c r="Q1524" s="3">
        <v>5</v>
      </c>
      <c r="R1524" s="3">
        <v>3</v>
      </c>
      <c r="S1524" s="19">
        <f t="shared" si="339"/>
        <v>170.86313965700467</v>
      </c>
      <c r="T1524" s="20">
        <f t="shared" si="340"/>
        <v>0.85431569828502329</v>
      </c>
      <c r="U1524" s="20">
        <f t="shared" si="341"/>
        <v>0.60057342585941886</v>
      </c>
      <c r="V1524" s="21">
        <f t="shared" si="342"/>
        <v>0.4630437389078717</v>
      </c>
      <c r="W1524" s="26">
        <f t="shared" si="343"/>
        <v>36.567246111675146</v>
      </c>
      <c r="X1524" s="27">
        <f t="shared" si="344"/>
        <v>1.1080983670204589</v>
      </c>
      <c r="Y1524" s="27">
        <f t="shared" si="345"/>
        <v>0.80367573871813514</v>
      </c>
      <c r="Z1524" s="27">
        <f t="shared" si="346"/>
        <v>0.63046976054612325</v>
      </c>
    </row>
    <row r="1525" spans="1:26" customFormat="1" ht="12.5" x14ac:dyDescent="0.25">
      <c r="A1525" s="2" t="s">
        <v>303</v>
      </c>
      <c r="B1525" t="s">
        <v>383</v>
      </c>
      <c r="C1525" t="s">
        <v>382</v>
      </c>
      <c r="D1525" s="18">
        <f>VLOOKUP(C1525,'Infected rate by state'!B:E,4,0)</f>
        <v>8.525765865415048E-3</v>
      </c>
      <c r="E1525" s="2">
        <v>868</v>
      </c>
      <c r="F1525" s="2">
        <v>79</v>
      </c>
      <c r="G1525" s="2">
        <v>267</v>
      </c>
      <c r="H1525" s="4">
        <f t="shared" si="336"/>
        <v>567.5</v>
      </c>
      <c r="I1525" s="2">
        <v>8</v>
      </c>
      <c r="J1525" s="4">
        <f t="shared" si="337"/>
        <v>43.5</v>
      </c>
      <c r="K1525" s="3">
        <v>343334</v>
      </c>
      <c r="L1525" s="3">
        <f t="shared" si="333"/>
        <v>269561</v>
      </c>
      <c r="M1525" s="3">
        <v>73773</v>
      </c>
      <c r="N1525" s="3">
        <f t="shared" si="338"/>
        <v>14635.926488182051</v>
      </c>
      <c r="O1525" s="3">
        <f t="shared" si="334"/>
        <v>3079.58741221949</v>
      </c>
      <c r="P1525" s="3">
        <f t="shared" si="335"/>
        <v>670.18998005355115</v>
      </c>
      <c r="Q1525" s="3">
        <v>5</v>
      </c>
      <c r="R1525" s="3">
        <v>3</v>
      </c>
      <c r="S1525" s="19">
        <f t="shared" si="339"/>
        <v>410.61165496259866</v>
      </c>
      <c r="T1525" s="20">
        <f t="shared" si="340"/>
        <v>1.5378713669011186</v>
      </c>
      <c r="U1525" s="20">
        <f t="shared" si="341"/>
        <v>0.7235447664539183</v>
      </c>
      <c r="V1525" s="21">
        <f t="shared" si="342"/>
        <v>0.4730549020306436</v>
      </c>
      <c r="W1525" s="26">
        <f t="shared" si="343"/>
        <v>89.358664007140149</v>
      </c>
      <c r="X1525" s="27">
        <f t="shared" si="344"/>
        <v>11.169833000892519</v>
      </c>
      <c r="Y1525" s="27">
        <f t="shared" si="345"/>
        <v>2.0542221610836817</v>
      </c>
      <c r="Z1525" s="27">
        <f t="shared" si="346"/>
        <v>1.1311223292043058</v>
      </c>
    </row>
    <row r="1526" spans="1:26" customFormat="1" ht="12.5" x14ac:dyDescent="0.25">
      <c r="A1526" s="2" t="s">
        <v>304</v>
      </c>
      <c r="B1526" t="s">
        <v>377</v>
      </c>
      <c r="C1526" t="s">
        <v>376</v>
      </c>
      <c r="D1526" s="18">
        <f>VLOOKUP(C1526,'Infected rate by state'!B:E,4,0)</f>
        <v>5.6936382854354227E-3</v>
      </c>
      <c r="E1526" s="3">
        <v>1555</v>
      </c>
      <c r="F1526" s="2">
        <v>158</v>
      </c>
      <c r="G1526" s="2">
        <v>543</v>
      </c>
      <c r="H1526" s="4">
        <f t="shared" si="336"/>
        <v>1049</v>
      </c>
      <c r="I1526" s="2">
        <v>66</v>
      </c>
      <c r="J1526" s="4">
        <f t="shared" si="337"/>
        <v>112</v>
      </c>
      <c r="K1526" s="3">
        <v>493628</v>
      </c>
      <c r="L1526" s="3">
        <f t="shared" si="333"/>
        <v>369461</v>
      </c>
      <c r="M1526" s="3">
        <v>124167</v>
      </c>
      <c r="N1526" s="3">
        <f t="shared" si="338"/>
        <v>14052.696397814583</v>
      </c>
      <c r="O1526" s="3">
        <f t="shared" si="334"/>
        <v>3005.8192584539092</v>
      </c>
      <c r="P1526" s="3">
        <f t="shared" si="335"/>
        <v>666.72226757582371</v>
      </c>
      <c r="Q1526" s="3">
        <v>5</v>
      </c>
      <c r="R1526" s="3">
        <v>3</v>
      </c>
      <c r="S1526" s="19">
        <f t="shared" si="339"/>
        <v>400.77590112718792</v>
      </c>
      <c r="T1526" s="20">
        <f t="shared" si="340"/>
        <v>0.73807716598008821</v>
      </c>
      <c r="U1526" s="20">
        <f t="shared" si="341"/>
        <v>0.38205519649874919</v>
      </c>
      <c r="V1526" s="21">
        <f t="shared" si="342"/>
        <v>0.25773369847407585</v>
      </c>
      <c r="W1526" s="26">
        <f t="shared" si="343"/>
        <v>88.896302343443168</v>
      </c>
      <c r="X1526" s="27">
        <f t="shared" si="344"/>
        <v>1.3469136718703509</v>
      </c>
      <c r="Y1526" s="27">
        <f t="shared" si="345"/>
        <v>0.793716985209314</v>
      </c>
      <c r="Z1526" s="27">
        <f t="shared" si="346"/>
        <v>0.56263482495850103</v>
      </c>
    </row>
    <row r="1527" spans="1:26" ht="12.5" x14ac:dyDescent="0.25">
      <c r="A1527" s="2" t="s">
        <v>12</v>
      </c>
      <c r="B1527" t="s">
        <v>393</v>
      </c>
      <c r="C1527" t="s">
        <v>392</v>
      </c>
      <c r="D1527" s="18">
        <f>VLOOKUP(C1527,'Infected rate by state'!B:E,4,0)</f>
        <v>7.5097590818065515E-3</v>
      </c>
      <c r="E1527" s="2">
        <v>980</v>
      </c>
      <c r="F1527" s="2">
        <v>127</v>
      </c>
      <c r="G1527" s="2">
        <v>565</v>
      </c>
      <c r="H1527" s="4">
        <f>G1527+(E1527-G1527)*0.5</f>
        <v>772.5</v>
      </c>
      <c r="I1527" s="2">
        <v>68</v>
      </c>
      <c r="J1527" s="4">
        <f>I1527+(F1527-I1527)*0.5</f>
        <v>97.5</v>
      </c>
      <c r="K1527" s="3">
        <v>226444</v>
      </c>
      <c r="L1527" s="3">
        <f t="shared" si="333"/>
        <v>176032</v>
      </c>
      <c r="M1527" s="3">
        <v>50412</v>
      </c>
      <c r="N1527" s="3">
        <f t="shared" si="338"/>
        <v>8502.6994276030127</v>
      </c>
      <c r="O1527" s="3">
        <f t="shared" si="334"/>
        <v>1795.3393292897877</v>
      </c>
      <c r="P1527" s="3">
        <f t="shared" si="335"/>
        <v>392.3176846610919</v>
      </c>
      <c r="Q1527" s="3">
        <v>5</v>
      </c>
      <c r="R1527" s="24">
        <v>6</v>
      </c>
      <c r="S1527" s="19">
        <f t="shared" si="339"/>
        <v>119.68928861931917</v>
      </c>
      <c r="T1527" s="20">
        <f t="shared" si="340"/>
        <v>0.21183944888375075</v>
      </c>
      <c r="U1527" s="20">
        <f t="shared" si="341"/>
        <v>0.15493759044572061</v>
      </c>
      <c r="V1527" s="21">
        <f t="shared" si="342"/>
        <v>0.12213192716257058</v>
      </c>
      <c r="W1527" s="26">
        <f t="shared" si="343"/>
        <v>26.154512310739459</v>
      </c>
      <c r="X1527" s="27">
        <f t="shared" si="344"/>
        <v>0.38462518104028615</v>
      </c>
      <c r="Y1527" s="27">
        <f t="shared" si="345"/>
        <v>0.2682514083152765</v>
      </c>
      <c r="Z1527" s="27">
        <f t="shared" si="346"/>
        <v>0.20594104181684614</v>
      </c>
    </row>
    <row r="1528" spans="1:26" ht="12.5" x14ac:dyDescent="0.25">
      <c r="A1528" s="2" t="s">
        <v>13</v>
      </c>
      <c r="B1528" t="s">
        <v>377</v>
      </c>
      <c r="C1528" t="s">
        <v>376</v>
      </c>
      <c r="D1528" s="18">
        <f>VLOOKUP(C1528,'Infected rate by state'!B:E,4,0)</f>
        <v>5.6936382854354227E-3</v>
      </c>
      <c r="E1528" s="3">
        <v>1358</v>
      </c>
      <c r="F1528" s="2">
        <v>186</v>
      </c>
      <c r="G1528" s="2">
        <v>518</v>
      </c>
      <c r="H1528" s="4">
        <f t="shared" ref="H1528:H1591" si="347">G1528+(E1528-G1528)*0.5</f>
        <v>938</v>
      </c>
      <c r="I1528" s="2">
        <v>94</v>
      </c>
      <c r="J1528" s="4">
        <f t="shared" ref="J1528:J1591" si="348">I1528+(F1528-I1528)*0.5</f>
        <v>140</v>
      </c>
      <c r="K1528" s="3">
        <v>547990</v>
      </c>
      <c r="L1528" s="3">
        <f t="shared" si="333"/>
        <v>436948</v>
      </c>
      <c r="M1528" s="3">
        <v>111042</v>
      </c>
      <c r="N1528" s="3">
        <f t="shared" si="338"/>
        <v>15600.284220178786</v>
      </c>
      <c r="O1528" s="3">
        <f t="shared" si="334"/>
        <v>3264.3646685173462</v>
      </c>
      <c r="P1528" s="3">
        <f t="shared" si="335"/>
        <v>705.73879790024694</v>
      </c>
      <c r="Q1528" s="3">
        <v>5</v>
      </c>
      <c r="R1528" s="24">
        <v>6</v>
      </c>
      <c r="S1528" s="19">
        <f t="shared" si="339"/>
        <v>217.62431123448974</v>
      </c>
      <c r="T1528" s="20">
        <f t="shared" si="340"/>
        <v>0.42012415296233541</v>
      </c>
      <c r="U1528" s="20">
        <f t="shared" si="341"/>
        <v>0.23200886059114045</v>
      </c>
      <c r="V1528" s="21">
        <f t="shared" si="342"/>
        <v>0.16025354288254032</v>
      </c>
      <c r="W1528" s="26">
        <f t="shared" si="343"/>
        <v>47.049253193349799</v>
      </c>
      <c r="X1528" s="27">
        <f t="shared" si="344"/>
        <v>0.5005239701420191</v>
      </c>
      <c r="Y1528" s="27">
        <f t="shared" si="345"/>
        <v>0.33606609423821282</v>
      </c>
      <c r="Z1528" s="27">
        <f t="shared" si="346"/>
        <v>0.25295297415779461</v>
      </c>
    </row>
    <row r="1529" spans="1:26" ht="12.5" x14ac:dyDescent="0.25">
      <c r="A1529" s="2" t="s">
        <v>14</v>
      </c>
      <c r="B1529" t="s">
        <v>315</v>
      </c>
      <c r="C1529" t="s">
        <v>314</v>
      </c>
      <c r="D1529" s="18">
        <f>VLOOKUP(C1529,'Infected rate by state'!B:E,4,0)</f>
        <v>7.5362096948057532E-3</v>
      </c>
      <c r="E1529" s="3">
        <v>2695</v>
      </c>
      <c r="F1529" s="2">
        <v>293</v>
      </c>
      <c r="G1529" s="2">
        <v>665</v>
      </c>
      <c r="H1529" s="4">
        <f t="shared" si="347"/>
        <v>1680</v>
      </c>
      <c r="I1529" s="2">
        <v>139</v>
      </c>
      <c r="J1529" s="4">
        <f t="shared" si="348"/>
        <v>216</v>
      </c>
      <c r="K1529" s="3">
        <v>1310189</v>
      </c>
      <c r="L1529" s="3">
        <f t="shared" si="333"/>
        <v>1095198</v>
      </c>
      <c r="M1529" s="3">
        <v>214991</v>
      </c>
      <c r="N1529" s="3">
        <f t="shared" si="338"/>
        <v>49369.295219139276</v>
      </c>
      <c r="O1529" s="3">
        <f t="shared" si="334"/>
        <v>10149.769289422053</v>
      </c>
      <c r="P1529" s="3">
        <f t="shared" si="335"/>
        <v>2147.5905492017719</v>
      </c>
      <c r="Q1529" s="3">
        <v>5</v>
      </c>
      <c r="R1529" s="24">
        <v>6</v>
      </c>
      <c r="S1529" s="19">
        <f t="shared" si="339"/>
        <v>676.65128596147019</v>
      </c>
      <c r="T1529" s="20">
        <f t="shared" si="340"/>
        <v>1.0175207307691281</v>
      </c>
      <c r="U1529" s="20">
        <f t="shared" si="341"/>
        <v>0.40276862259611323</v>
      </c>
      <c r="V1529" s="21">
        <f t="shared" si="342"/>
        <v>0.25107654395601864</v>
      </c>
      <c r="W1529" s="26">
        <f t="shared" si="343"/>
        <v>143.17270328011813</v>
      </c>
      <c r="X1529" s="27">
        <f t="shared" si="344"/>
        <v>1.0300194480584037</v>
      </c>
      <c r="Y1529" s="27">
        <f t="shared" si="345"/>
        <v>0.66283658925980615</v>
      </c>
      <c r="Z1529" s="27">
        <f t="shared" si="346"/>
        <v>0.4886440384986967</v>
      </c>
    </row>
    <row r="1530" spans="1:26" ht="12.5" x14ac:dyDescent="0.25">
      <c r="A1530" s="2" t="s">
        <v>15</v>
      </c>
      <c r="B1530" t="s">
        <v>327</v>
      </c>
      <c r="C1530" t="s">
        <v>326</v>
      </c>
      <c r="D1530" s="18">
        <f>VLOOKUP(C1530,'Infected rate by state'!B:E,4,0)</f>
        <v>1.0244051329943483E-2</v>
      </c>
      <c r="E1530" s="2">
        <v>704</v>
      </c>
      <c r="F1530" s="2">
        <v>60</v>
      </c>
      <c r="G1530" s="2">
        <v>221</v>
      </c>
      <c r="H1530" s="4">
        <f t="shared" si="347"/>
        <v>462.5</v>
      </c>
      <c r="I1530" s="2">
        <v>27</v>
      </c>
      <c r="J1530" s="4">
        <f t="shared" si="348"/>
        <v>43.5</v>
      </c>
      <c r="K1530" s="3">
        <v>157143</v>
      </c>
      <c r="L1530" s="3">
        <f t="shared" si="333"/>
        <v>126677</v>
      </c>
      <c r="M1530" s="3">
        <v>30466</v>
      </c>
      <c r="N1530" s="3">
        <f t="shared" si="338"/>
        <v>8048.9047907065433</v>
      </c>
      <c r="O1530" s="3">
        <f t="shared" si="334"/>
        <v>1677.5371624478207</v>
      </c>
      <c r="P1530" s="3">
        <f t="shared" si="335"/>
        <v>360.94294583747831</v>
      </c>
      <c r="Q1530" s="3">
        <v>5</v>
      </c>
      <c r="R1530" s="24">
        <v>6</v>
      </c>
      <c r="S1530" s="19">
        <f t="shared" si="339"/>
        <v>111.83581082985471</v>
      </c>
      <c r="T1530" s="20">
        <f t="shared" si="340"/>
        <v>0.50604439289527015</v>
      </c>
      <c r="U1530" s="20">
        <f t="shared" si="341"/>
        <v>0.24180715855103721</v>
      </c>
      <c r="V1530" s="21">
        <f t="shared" si="342"/>
        <v>0.15885768583786181</v>
      </c>
      <c r="W1530" s="26">
        <f t="shared" si="343"/>
        <v>24.062863055831887</v>
      </c>
      <c r="X1530" s="27">
        <f t="shared" si="344"/>
        <v>0.89121715021599579</v>
      </c>
      <c r="Y1530" s="27">
        <f t="shared" si="345"/>
        <v>0.55316926565130775</v>
      </c>
      <c r="Z1530" s="27">
        <f t="shared" si="346"/>
        <v>0.40104771759719809</v>
      </c>
    </row>
    <row r="1531" spans="1:26" ht="12.5" x14ac:dyDescent="0.25">
      <c r="A1531" s="2" t="s">
        <v>15</v>
      </c>
      <c r="B1531" t="s">
        <v>371</v>
      </c>
      <c r="C1531" t="s">
        <v>370</v>
      </c>
      <c r="D1531" s="18">
        <f>VLOOKUP(C1531,'Infected rate by state'!B:E,4,0)</f>
        <v>2.5429318796877907E-2</v>
      </c>
      <c r="E1531" s="3">
        <v>4804</v>
      </c>
      <c r="F1531" s="2">
        <v>425</v>
      </c>
      <c r="G1531" s="3">
        <v>1579</v>
      </c>
      <c r="H1531" s="4">
        <f t="shared" si="347"/>
        <v>3191.5</v>
      </c>
      <c r="I1531" s="2">
        <v>193</v>
      </c>
      <c r="J1531" s="4">
        <f t="shared" si="348"/>
        <v>309</v>
      </c>
      <c r="K1531" s="3">
        <v>1477723</v>
      </c>
      <c r="L1531" s="3">
        <f t="shared" si="333"/>
        <v>1159028</v>
      </c>
      <c r="M1531" s="3">
        <v>318695</v>
      </c>
      <c r="N1531" s="3">
        <f t="shared" si="338"/>
        <v>187887.44630239406</v>
      </c>
      <c r="O1531" s="3">
        <f t="shared" si="334"/>
        <v>39548.108255591098</v>
      </c>
      <c r="P1531" s="3">
        <f t="shared" si="335"/>
        <v>8610.2331795368864</v>
      </c>
      <c r="Q1531" s="3">
        <v>5</v>
      </c>
      <c r="R1531" s="24">
        <v>6</v>
      </c>
      <c r="S1531" s="19">
        <f t="shared" si="339"/>
        <v>2636.5405503727397</v>
      </c>
      <c r="T1531" s="20">
        <f t="shared" si="340"/>
        <v>1.6697533567908422</v>
      </c>
      <c r="U1531" s="20">
        <f t="shared" si="341"/>
        <v>0.82611328540584039</v>
      </c>
      <c r="V1531" s="21">
        <f t="shared" si="342"/>
        <v>0.54882192971955446</v>
      </c>
      <c r="W1531" s="26">
        <f t="shared" si="343"/>
        <v>574.01554530245915</v>
      </c>
      <c r="X1531" s="27">
        <f t="shared" si="344"/>
        <v>2.9741738098573012</v>
      </c>
      <c r="Y1531" s="27">
        <f t="shared" si="345"/>
        <v>1.8576554864157253</v>
      </c>
      <c r="Z1531" s="27">
        <f t="shared" si="346"/>
        <v>1.3506248124763744</v>
      </c>
    </row>
    <row r="1532" spans="1:26" ht="12.5" x14ac:dyDescent="0.25">
      <c r="A1532" s="2" t="s">
        <v>16</v>
      </c>
      <c r="B1532" t="s">
        <v>369</v>
      </c>
      <c r="C1532" t="s">
        <v>368</v>
      </c>
      <c r="D1532" s="18">
        <f>VLOOKUP(C1532,'Infected rate by state'!B:E,4,0)</f>
        <v>7.5294044722691422E-3</v>
      </c>
      <c r="E1532" s="3">
        <v>2908</v>
      </c>
      <c r="F1532" s="2">
        <v>380</v>
      </c>
      <c r="G1532" s="3">
        <v>1102</v>
      </c>
      <c r="H1532" s="4">
        <f t="shared" si="347"/>
        <v>2005</v>
      </c>
      <c r="I1532" s="2">
        <v>161</v>
      </c>
      <c r="J1532" s="4">
        <f t="shared" si="348"/>
        <v>270.5</v>
      </c>
      <c r="K1532" s="3">
        <v>1336795</v>
      </c>
      <c r="L1532" s="3">
        <f t="shared" si="333"/>
        <v>1057338</v>
      </c>
      <c r="M1532" s="3">
        <v>279457</v>
      </c>
      <c r="N1532" s="3">
        <f t="shared" si="338"/>
        <v>50326.351257535141</v>
      </c>
      <c r="O1532" s="3">
        <f t="shared" si="334"/>
        <v>10561.475512094963</v>
      </c>
      <c r="P1532" s="3">
        <f t="shared" si="335"/>
        <v>2291.2659295513786</v>
      </c>
      <c r="Q1532" s="3">
        <v>5</v>
      </c>
      <c r="R1532" s="24">
        <v>6</v>
      </c>
      <c r="S1532" s="19">
        <f t="shared" si="339"/>
        <v>704.09836747299755</v>
      </c>
      <c r="T1532" s="20">
        <f t="shared" si="340"/>
        <v>0.63892773817876369</v>
      </c>
      <c r="U1532" s="20">
        <f t="shared" si="341"/>
        <v>0.35117125559750501</v>
      </c>
      <c r="V1532" s="21">
        <f t="shared" si="342"/>
        <v>0.24212461054779832</v>
      </c>
      <c r="W1532" s="26">
        <f t="shared" si="343"/>
        <v>152.75106197009191</v>
      </c>
      <c r="X1532" s="27">
        <f t="shared" si="344"/>
        <v>0.94876436006268272</v>
      </c>
      <c r="Y1532" s="27">
        <f t="shared" si="345"/>
        <v>0.56469893519442482</v>
      </c>
      <c r="Z1532" s="27">
        <f t="shared" si="346"/>
        <v>0.40197647886866295</v>
      </c>
    </row>
    <row r="1533" spans="1:26" ht="12.5" x14ac:dyDescent="0.25">
      <c r="A1533" s="2" t="s">
        <v>17</v>
      </c>
      <c r="B1533" t="s">
        <v>343</v>
      </c>
      <c r="C1533" t="s">
        <v>342</v>
      </c>
      <c r="D1533" s="18">
        <f>VLOOKUP(C1533,'Infected rate by state'!B:E,4,0)</f>
        <v>1.6300221488851765E-2</v>
      </c>
      <c r="E1533" s="2">
        <v>917</v>
      </c>
      <c r="F1533" s="2">
        <v>43</v>
      </c>
      <c r="G1533" s="2">
        <v>402</v>
      </c>
      <c r="H1533" s="4">
        <f t="shared" si="347"/>
        <v>659.5</v>
      </c>
      <c r="I1533" s="2">
        <v>20</v>
      </c>
      <c r="J1533" s="4">
        <f t="shared" si="348"/>
        <v>31.5</v>
      </c>
      <c r="K1533" s="3">
        <v>221597</v>
      </c>
      <c r="L1533" s="3">
        <f t="shared" si="333"/>
        <v>177078</v>
      </c>
      <c r="M1533" s="3">
        <v>44519</v>
      </c>
      <c r="N1533" s="3">
        <f t="shared" si="338"/>
        <v>18060.40090632542</v>
      </c>
      <c r="O1533" s="3">
        <f t="shared" si="334"/>
        <v>3776.1692134213708</v>
      </c>
      <c r="P1533" s="3">
        <f t="shared" si="335"/>
        <v>815.61895860257175</v>
      </c>
      <c r="Q1533" s="3">
        <v>5</v>
      </c>
      <c r="R1533" s="24">
        <v>6</v>
      </c>
      <c r="S1533" s="19">
        <f t="shared" si="339"/>
        <v>251.74461422809139</v>
      </c>
      <c r="T1533" s="20">
        <f t="shared" si="340"/>
        <v>0.62623038365196859</v>
      </c>
      <c r="U1533" s="20">
        <f t="shared" si="341"/>
        <v>0.38172041581211735</v>
      </c>
      <c r="V1533" s="21">
        <f t="shared" si="342"/>
        <v>0.27453065891831124</v>
      </c>
      <c r="W1533" s="26">
        <f t="shared" si="343"/>
        <v>54.374597240171447</v>
      </c>
      <c r="X1533" s="27">
        <f t="shared" si="344"/>
        <v>2.7187298620085723</v>
      </c>
      <c r="Y1533" s="27">
        <f t="shared" si="345"/>
        <v>1.726177690164173</v>
      </c>
      <c r="Z1533" s="27">
        <f t="shared" si="346"/>
        <v>1.2645255172132894</v>
      </c>
    </row>
    <row r="1534" spans="1:26" ht="12.5" x14ac:dyDescent="0.25">
      <c r="A1534" s="2" t="s">
        <v>18</v>
      </c>
      <c r="B1534" t="s">
        <v>383</v>
      </c>
      <c r="C1534" t="s">
        <v>382</v>
      </c>
      <c r="D1534" s="18">
        <f>VLOOKUP(C1534,'Infected rate by state'!B:E,4,0)</f>
        <v>8.525765865415048E-3</v>
      </c>
      <c r="E1534" s="3">
        <v>3267</v>
      </c>
      <c r="F1534" s="2">
        <v>334</v>
      </c>
      <c r="G1534" s="3">
        <v>1267</v>
      </c>
      <c r="H1534" s="4">
        <f t="shared" si="347"/>
        <v>2267</v>
      </c>
      <c r="I1534" s="2">
        <v>143</v>
      </c>
      <c r="J1534" s="4">
        <f t="shared" si="348"/>
        <v>238.5</v>
      </c>
      <c r="K1534" s="3">
        <v>960572</v>
      </c>
      <c r="L1534" s="3">
        <f t="shared" si="333"/>
        <v>753196</v>
      </c>
      <c r="M1534" s="3">
        <v>207376</v>
      </c>
      <c r="N1534" s="3">
        <f t="shared" si="338"/>
        <v>40948.059844367315</v>
      </c>
      <c r="O1534" s="3">
        <f t="shared" si="334"/>
        <v>8619.9500009302883</v>
      </c>
      <c r="P1534" s="3">
        <f t="shared" si="335"/>
        <v>1876.9178049666332</v>
      </c>
      <c r="Q1534" s="3">
        <v>5</v>
      </c>
      <c r="R1534" s="24">
        <v>6</v>
      </c>
      <c r="S1534" s="19">
        <f t="shared" si="339"/>
        <v>574.66333339535254</v>
      </c>
      <c r="T1534" s="20">
        <f t="shared" si="340"/>
        <v>0.45356222051724748</v>
      </c>
      <c r="U1534" s="20">
        <f t="shared" si="341"/>
        <v>0.25349066316513125</v>
      </c>
      <c r="V1534" s="21">
        <f t="shared" si="342"/>
        <v>0.17589939803959367</v>
      </c>
      <c r="W1534" s="26">
        <f t="shared" si="343"/>
        <v>125.12785366444221</v>
      </c>
      <c r="X1534" s="27">
        <f t="shared" si="344"/>
        <v>0.87501995569540014</v>
      </c>
      <c r="Y1534" s="27">
        <f t="shared" si="345"/>
        <v>0.52464508873979965</v>
      </c>
      <c r="Z1534" s="27">
        <f t="shared" si="346"/>
        <v>0.37463429240850959</v>
      </c>
    </row>
    <row r="1535" spans="1:26" ht="12.5" x14ac:dyDescent="0.25">
      <c r="A1535" s="2" t="s">
        <v>19</v>
      </c>
      <c r="B1535" t="s">
        <v>383</v>
      </c>
      <c r="C1535" t="s">
        <v>382</v>
      </c>
      <c r="D1535" s="18">
        <f>VLOOKUP(C1535,'Infected rate by state'!B:E,4,0)</f>
        <v>8.525765865415048E-3</v>
      </c>
      <c r="E1535" s="2">
        <v>555</v>
      </c>
      <c r="F1535" s="2">
        <v>61</v>
      </c>
      <c r="G1535" s="2">
        <v>234</v>
      </c>
      <c r="H1535" s="4">
        <f t="shared" si="347"/>
        <v>394.5</v>
      </c>
      <c r="I1535" s="2">
        <v>27</v>
      </c>
      <c r="J1535" s="4">
        <f t="shared" si="348"/>
        <v>44</v>
      </c>
      <c r="K1535" s="3">
        <v>234560</v>
      </c>
      <c r="L1535" s="3">
        <f t="shared" si="333"/>
        <v>178077</v>
      </c>
      <c r="M1535" s="3">
        <v>56483</v>
      </c>
      <c r="N1535" s="3">
        <f t="shared" si="338"/>
        <v>9999.0182069587681</v>
      </c>
      <c r="O1535" s="3">
        <f t="shared" si="334"/>
        <v>2128.5548551758789</v>
      </c>
      <c r="P1535" s="3">
        <f t="shared" si="335"/>
        <v>469.55652519755319</v>
      </c>
      <c r="Q1535" s="3">
        <v>5</v>
      </c>
      <c r="R1535" s="24">
        <v>6</v>
      </c>
      <c r="S1535" s="19">
        <f t="shared" si="339"/>
        <v>141.90365701172524</v>
      </c>
      <c r="T1535" s="20">
        <f t="shared" si="340"/>
        <v>0.60642588466549252</v>
      </c>
      <c r="U1535" s="20">
        <f t="shared" si="341"/>
        <v>0.35970508748219326</v>
      </c>
      <c r="V1535" s="21">
        <f t="shared" si="342"/>
        <v>0.25568226488599144</v>
      </c>
      <c r="W1535" s="26">
        <f t="shared" si="343"/>
        <v>31.303768346503546</v>
      </c>
      <c r="X1535" s="27">
        <f t="shared" si="344"/>
        <v>1.1593988276482794</v>
      </c>
      <c r="Y1535" s="27">
        <f t="shared" si="345"/>
        <v>0.71144928060235335</v>
      </c>
      <c r="Z1535" s="27">
        <f t="shared" si="346"/>
        <v>0.51317653027054988</v>
      </c>
    </row>
    <row r="1536" spans="1:26" ht="12.5" x14ac:dyDescent="0.25">
      <c r="A1536" s="2" t="s">
        <v>20</v>
      </c>
      <c r="B1536" t="s">
        <v>393</v>
      </c>
      <c r="C1536" t="s">
        <v>392</v>
      </c>
      <c r="D1536" s="18">
        <f>VLOOKUP(C1536,'Infected rate by state'!B:E,4,0)</f>
        <v>7.5097590818065515E-3</v>
      </c>
      <c r="E1536" s="3">
        <v>1236</v>
      </c>
      <c r="F1536" s="2">
        <v>194</v>
      </c>
      <c r="G1536" s="2">
        <v>678</v>
      </c>
      <c r="H1536" s="4">
        <f t="shared" si="347"/>
        <v>957</v>
      </c>
      <c r="I1536" s="2">
        <v>79</v>
      </c>
      <c r="J1536" s="4">
        <f t="shared" si="348"/>
        <v>136.5</v>
      </c>
      <c r="K1536" s="3">
        <v>332671</v>
      </c>
      <c r="L1536" s="3">
        <f t="shared" si="333"/>
        <v>271404</v>
      </c>
      <c r="M1536" s="3">
        <v>61267</v>
      </c>
      <c r="N1536" s="3">
        <f t="shared" si="338"/>
        <v>12491.395317518336</v>
      </c>
      <c r="O1536" s="3">
        <f t="shared" si="334"/>
        <v>2591.9128049193787</v>
      </c>
      <c r="P1536" s="3">
        <f t="shared" si="335"/>
        <v>554.69201334187892</v>
      </c>
      <c r="Q1536" s="3">
        <v>5</v>
      </c>
      <c r="R1536" s="24">
        <v>6</v>
      </c>
      <c r="S1536" s="19">
        <f t="shared" si="339"/>
        <v>172.79418699462525</v>
      </c>
      <c r="T1536" s="20">
        <f t="shared" si="340"/>
        <v>0.25485868288292812</v>
      </c>
      <c r="U1536" s="20">
        <f t="shared" si="341"/>
        <v>0.18055818912709012</v>
      </c>
      <c r="V1536" s="21">
        <f t="shared" si="342"/>
        <v>0.13980112216393628</v>
      </c>
      <c r="W1536" s="26">
        <f t="shared" si="343"/>
        <v>36.979467556125265</v>
      </c>
      <c r="X1536" s="27">
        <f t="shared" si="344"/>
        <v>0.4680945260269021</v>
      </c>
      <c r="Y1536" s="27">
        <f t="shared" si="345"/>
        <v>0.27091185022802394</v>
      </c>
      <c r="Z1536" s="27">
        <f t="shared" si="346"/>
        <v>0.19061581214497558</v>
      </c>
    </row>
    <row r="1537" spans="1:26" ht="12.5" x14ac:dyDescent="0.25">
      <c r="A1537" s="2" t="s">
        <v>21</v>
      </c>
      <c r="B1537" t="s">
        <v>309</v>
      </c>
      <c r="C1537" t="s">
        <v>308</v>
      </c>
      <c r="D1537" s="18">
        <f>VLOOKUP(C1537,'Infected rate by state'!B:E,4,0)</f>
        <v>1.6834591110902386E-3</v>
      </c>
      <c r="E1537" s="3">
        <v>1583</v>
      </c>
      <c r="F1537" s="2">
        <v>130</v>
      </c>
      <c r="G1537" s="2">
        <v>533</v>
      </c>
      <c r="H1537" s="4">
        <f t="shared" si="347"/>
        <v>1058</v>
      </c>
      <c r="I1537" s="2">
        <v>55</v>
      </c>
      <c r="J1537" s="4">
        <f t="shared" si="348"/>
        <v>92.5</v>
      </c>
      <c r="K1537" s="3">
        <v>551912</v>
      </c>
      <c r="L1537" s="3">
        <f t="shared" si="333"/>
        <v>477585</v>
      </c>
      <c r="M1537" s="3">
        <v>74327</v>
      </c>
      <c r="N1537" s="3">
        <f t="shared" si="338"/>
        <v>4645.6064246001788</v>
      </c>
      <c r="O1537" s="3">
        <f t="shared" si="334"/>
        <v>942.10029171528606</v>
      </c>
      <c r="P1537" s="3">
        <f t="shared" si="335"/>
        <v>195.92240986449241</v>
      </c>
      <c r="Q1537" s="3">
        <v>5</v>
      </c>
      <c r="R1537" s="24">
        <v>6</v>
      </c>
      <c r="S1537" s="19">
        <f t="shared" si="339"/>
        <v>62.806686114352402</v>
      </c>
      <c r="T1537" s="20">
        <f t="shared" si="340"/>
        <v>0.11783618407946042</v>
      </c>
      <c r="U1537" s="20">
        <f t="shared" si="341"/>
        <v>5.9363597461580722E-2</v>
      </c>
      <c r="V1537" s="21">
        <f t="shared" si="342"/>
        <v>3.9675733489799372E-2</v>
      </c>
      <c r="W1537" s="26">
        <f t="shared" si="343"/>
        <v>13.061493990966161</v>
      </c>
      <c r="X1537" s="27">
        <f t="shared" si="344"/>
        <v>0.23748170892665749</v>
      </c>
      <c r="Y1537" s="27">
        <f t="shared" si="345"/>
        <v>0.14120534044287741</v>
      </c>
      <c r="Z1537" s="27">
        <f t="shared" si="346"/>
        <v>0.1004730306997397</v>
      </c>
    </row>
    <row r="1538" spans="1:26" ht="12.5" x14ac:dyDescent="0.25">
      <c r="A1538" s="2" t="s">
        <v>22</v>
      </c>
      <c r="B1538" t="s">
        <v>351</v>
      </c>
      <c r="C1538" t="s">
        <v>350</v>
      </c>
      <c r="D1538" s="18">
        <f>VLOOKUP(C1538,'Infected rate by state'!B:E,4,0)</f>
        <v>9.0315118396853012E-3</v>
      </c>
      <c r="E1538" s="3">
        <v>3014</v>
      </c>
      <c r="F1538" s="2">
        <v>406</v>
      </c>
      <c r="G1538" s="2">
        <v>876</v>
      </c>
      <c r="H1538" s="4">
        <f t="shared" si="347"/>
        <v>1945</v>
      </c>
      <c r="I1538" s="2">
        <v>122</v>
      </c>
      <c r="J1538" s="4">
        <f t="shared" si="348"/>
        <v>264</v>
      </c>
      <c r="K1538" s="3">
        <v>1115589</v>
      </c>
      <c r="L1538" s="3">
        <f t="shared" ref="L1538:L1601" si="349">K1538-M1538</f>
        <v>906484</v>
      </c>
      <c r="M1538" s="3">
        <v>209105</v>
      </c>
      <c r="N1538" s="3">
        <f t="shared" si="338"/>
        <v>50377.276308613429</v>
      </c>
      <c r="O1538" s="3">
        <f t="shared" ref="O1538:O1601" si="350">0.19*N1538*(L1538/K1538)+0.285*N1538*(M1538/K1538)</f>
        <v>10468.736283174314</v>
      </c>
      <c r="P1538" s="3">
        <f t="shared" ref="P1538:P1601" si="351">0.0361*N1538*(L1538/K1538)+0.0812*N1538*(M1538/K1538)</f>
        <v>2244.4841556109777</v>
      </c>
      <c r="Q1538" s="3">
        <v>5</v>
      </c>
      <c r="R1538" s="24">
        <v>6</v>
      </c>
      <c r="S1538" s="19">
        <f t="shared" si="339"/>
        <v>697.91575221162088</v>
      </c>
      <c r="T1538" s="20">
        <f t="shared" si="340"/>
        <v>0.79670747969363109</v>
      </c>
      <c r="U1538" s="20">
        <f t="shared" si="341"/>
        <v>0.35882557954324978</v>
      </c>
      <c r="V1538" s="21">
        <f t="shared" si="342"/>
        <v>0.23155798016311244</v>
      </c>
      <c r="W1538" s="26">
        <f t="shared" si="343"/>
        <v>149.63227704073185</v>
      </c>
      <c r="X1538" s="27">
        <f t="shared" si="344"/>
        <v>1.2264940741043595</v>
      </c>
      <c r="Y1538" s="27">
        <f t="shared" si="345"/>
        <v>0.56678892818459037</v>
      </c>
      <c r="Z1538" s="27">
        <f t="shared" si="346"/>
        <v>0.36855240650426563</v>
      </c>
    </row>
    <row r="1539" spans="1:26" ht="12.5" x14ac:dyDescent="0.25">
      <c r="A1539" s="2" t="s">
        <v>23</v>
      </c>
      <c r="B1539" t="s">
        <v>404</v>
      </c>
      <c r="C1539" t="s">
        <v>403</v>
      </c>
      <c r="D1539" s="18">
        <f>VLOOKUP(C1539,'Infected rate by state'!B:E,4,0)</f>
        <v>6.3160817769393265E-3</v>
      </c>
      <c r="E1539" s="2">
        <v>448</v>
      </c>
      <c r="F1539" s="2">
        <v>72</v>
      </c>
      <c r="G1539" s="2">
        <v>222</v>
      </c>
      <c r="H1539" s="4">
        <f t="shared" si="347"/>
        <v>335</v>
      </c>
      <c r="I1539" s="2">
        <v>37</v>
      </c>
      <c r="J1539" s="4">
        <f t="shared" si="348"/>
        <v>54.5</v>
      </c>
      <c r="K1539" s="3">
        <v>254546</v>
      </c>
      <c r="L1539" s="3">
        <f t="shared" si="349"/>
        <v>202173</v>
      </c>
      <c r="M1539" s="3">
        <v>52373</v>
      </c>
      <c r="N1539" s="3">
        <f t="shared" si="338"/>
        <v>8038.6667599639895</v>
      </c>
      <c r="O1539" s="3">
        <f t="shared" si="350"/>
        <v>1684.4729560723886</v>
      </c>
      <c r="P1539" s="3">
        <f t="shared" si="351"/>
        <v>364.78950006347156</v>
      </c>
      <c r="Q1539" s="3">
        <v>5</v>
      </c>
      <c r="R1539" s="24">
        <v>6</v>
      </c>
      <c r="S1539" s="19">
        <f t="shared" si="339"/>
        <v>112.29819707149257</v>
      </c>
      <c r="T1539" s="20">
        <f t="shared" si="340"/>
        <v>0.50584773455627285</v>
      </c>
      <c r="U1539" s="20">
        <f t="shared" si="341"/>
        <v>0.33521849872087334</v>
      </c>
      <c r="V1539" s="21">
        <f t="shared" si="342"/>
        <v>0.25066561846315305</v>
      </c>
      <c r="W1539" s="26">
        <f t="shared" si="343"/>
        <v>24.319300004231437</v>
      </c>
      <c r="X1539" s="27">
        <f t="shared" si="344"/>
        <v>0.65727837849274151</v>
      </c>
      <c r="Y1539" s="27">
        <f t="shared" si="345"/>
        <v>0.44622568815103553</v>
      </c>
      <c r="Z1539" s="27">
        <f t="shared" si="346"/>
        <v>0.33776805561432549</v>
      </c>
    </row>
    <row r="1540" spans="1:26" ht="12.5" x14ac:dyDescent="0.25">
      <c r="A1540" s="2" t="s">
        <v>24</v>
      </c>
      <c r="B1540" t="s">
        <v>399</v>
      </c>
      <c r="C1540" t="s">
        <v>398</v>
      </c>
      <c r="D1540" s="18">
        <f>VLOOKUP(C1540,'Infected rate by state'!B:E,4,0)</f>
        <v>9.4446465970496208E-3</v>
      </c>
      <c r="E1540" s="3">
        <v>3116</v>
      </c>
      <c r="F1540" s="2">
        <v>450</v>
      </c>
      <c r="G1540" s="2">
        <v>995</v>
      </c>
      <c r="H1540" s="4">
        <f t="shared" si="347"/>
        <v>2055.5</v>
      </c>
      <c r="I1540" s="2">
        <v>173</v>
      </c>
      <c r="J1540" s="4">
        <f t="shared" si="348"/>
        <v>311.5</v>
      </c>
      <c r="K1540" s="3">
        <v>1909537</v>
      </c>
      <c r="L1540" s="3">
        <f t="shared" si="349"/>
        <v>1639408</v>
      </c>
      <c r="M1540" s="3">
        <v>270129</v>
      </c>
      <c r="N1540" s="3">
        <f t="shared" si="338"/>
        <v>90174.510644951719</v>
      </c>
      <c r="O1540" s="3">
        <f t="shared" si="350"/>
        <v>18345.011669332675</v>
      </c>
      <c r="P1540" s="3">
        <f t="shared" si="351"/>
        <v>3830.6118823913084</v>
      </c>
      <c r="Q1540" s="3">
        <v>5</v>
      </c>
      <c r="R1540" s="24">
        <v>6</v>
      </c>
      <c r="S1540" s="19">
        <f t="shared" si="339"/>
        <v>1223.0007779555117</v>
      </c>
      <c r="T1540" s="20">
        <f t="shared" si="340"/>
        <v>1.2291465105080519</v>
      </c>
      <c r="U1540" s="20">
        <f t="shared" si="341"/>
        <v>0.59498943223328227</v>
      </c>
      <c r="V1540" s="21">
        <f t="shared" si="342"/>
        <v>0.39249062193694212</v>
      </c>
      <c r="W1540" s="26">
        <f t="shared" si="343"/>
        <v>255.3741254927539</v>
      </c>
      <c r="X1540" s="27">
        <f t="shared" si="344"/>
        <v>1.476151014408982</v>
      </c>
      <c r="Y1540" s="27">
        <f t="shared" si="345"/>
        <v>0.81982062758508478</v>
      </c>
      <c r="Z1540" s="27">
        <f t="shared" si="346"/>
        <v>0.56749805665056419</v>
      </c>
    </row>
    <row r="1541" spans="1:26" ht="12.5" x14ac:dyDescent="0.25">
      <c r="A1541" s="2" t="s">
        <v>25</v>
      </c>
      <c r="B1541" t="s">
        <v>373</v>
      </c>
      <c r="C1541" t="s">
        <v>372</v>
      </c>
      <c r="D1541" s="18">
        <f>VLOOKUP(C1541,'Infected rate by state'!B:E,4,0)</f>
        <v>8.0007670443122732E-3</v>
      </c>
      <c r="E1541" s="3">
        <v>1541</v>
      </c>
      <c r="F1541" s="2">
        <v>232</v>
      </c>
      <c r="G1541" s="2">
        <v>556</v>
      </c>
      <c r="H1541" s="4">
        <f t="shared" si="347"/>
        <v>1048.5</v>
      </c>
      <c r="I1541" s="2">
        <v>76</v>
      </c>
      <c r="J1541" s="4">
        <f t="shared" si="348"/>
        <v>154</v>
      </c>
      <c r="K1541" s="3">
        <v>553131</v>
      </c>
      <c r="L1541" s="3">
        <f t="shared" si="349"/>
        <v>406559</v>
      </c>
      <c r="M1541" s="3">
        <v>146572</v>
      </c>
      <c r="N1541" s="3">
        <f t="shared" si="338"/>
        <v>22127.361379937462</v>
      </c>
      <c r="O1541" s="3">
        <f t="shared" si="350"/>
        <v>4761.2256651171137</v>
      </c>
      <c r="P1541" s="3">
        <f t="shared" si="351"/>
        <v>1063.238986153613</v>
      </c>
      <c r="Q1541" s="3">
        <v>5</v>
      </c>
      <c r="R1541" s="24">
        <v>6</v>
      </c>
      <c r="S1541" s="19">
        <f t="shared" si="339"/>
        <v>317.41504434114091</v>
      </c>
      <c r="T1541" s="20">
        <f t="shared" si="340"/>
        <v>0.57089036752003763</v>
      </c>
      <c r="U1541" s="20">
        <f t="shared" si="341"/>
        <v>0.302732517254307</v>
      </c>
      <c r="V1541" s="21">
        <f t="shared" si="342"/>
        <v>0.20597991196699605</v>
      </c>
      <c r="W1541" s="26">
        <f t="shared" si="343"/>
        <v>70.882599076907539</v>
      </c>
      <c r="X1541" s="27">
        <f t="shared" si="344"/>
        <v>0.93266577732773082</v>
      </c>
      <c r="Y1541" s="27">
        <f t="shared" si="345"/>
        <v>0.46027661738251646</v>
      </c>
      <c r="Z1541" s="27">
        <f t="shared" si="346"/>
        <v>0.30552844429701526</v>
      </c>
    </row>
    <row r="1542" spans="1:26" ht="12.5" x14ac:dyDescent="0.25">
      <c r="A1542" s="2" t="s">
        <v>26</v>
      </c>
      <c r="B1542" t="s">
        <v>327</v>
      </c>
      <c r="C1542" t="s">
        <v>326</v>
      </c>
      <c r="D1542" s="18">
        <f>VLOOKUP(C1542,'Infected rate by state'!B:E,4,0)</f>
        <v>1.0244051329943483E-2</v>
      </c>
      <c r="E1542" s="3">
        <v>12780</v>
      </c>
      <c r="F1542" s="3">
        <v>1621</v>
      </c>
      <c r="G1542" s="3">
        <v>3338</v>
      </c>
      <c r="H1542" s="4">
        <f t="shared" si="347"/>
        <v>8059</v>
      </c>
      <c r="I1542" s="2">
        <v>436</v>
      </c>
      <c r="J1542" s="4">
        <f t="shared" si="348"/>
        <v>1028.5</v>
      </c>
      <c r="K1542" s="3">
        <v>5027281</v>
      </c>
      <c r="L1542" s="3">
        <f t="shared" si="349"/>
        <v>4227943</v>
      </c>
      <c r="M1542" s="3">
        <v>799338</v>
      </c>
      <c r="N1542" s="3">
        <f t="shared" si="338"/>
        <v>257498.623070248</v>
      </c>
      <c r="O1542" s="3">
        <f t="shared" si="350"/>
        <v>52814.256646784939</v>
      </c>
      <c r="P1542" s="3">
        <f t="shared" si="351"/>
        <v>11142.197910531173</v>
      </c>
      <c r="Q1542" s="3">
        <v>5</v>
      </c>
      <c r="R1542" s="24">
        <v>6</v>
      </c>
      <c r="S1542" s="19">
        <f t="shared" si="339"/>
        <v>3520.9504431189957</v>
      </c>
      <c r="T1542" s="20">
        <f t="shared" si="340"/>
        <v>1.0548084011740551</v>
      </c>
      <c r="U1542" s="20">
        <f t="shared" si="341"/>
        <v>0.43689669228427791</v>
      </c>
      <c r="V1542" s="21">
        <f t="shared" si="342"/>
        <v>0.27550472950852861</v>
      </c>
      <c r="W1542" s="26">
        <f t="shared" si="343"/>
        <v>742.81319403541158</v>
      </c>
      <c r="X1542" s="27">
        <f t="shared" si="344"/>
        <v>1.7036999863197513</v>
      </c>
      <c r="Y1542" s="27">
        <f t="shared" si="345"/>
        <v>0.72222964903783338</v>
      </c>
      <c r="Z1542" s="27">
        <f t="shared" si="346"/>
        <v>0.45824379644380725</v>
      </c>
    </row>
    <row r="1543" spans="1:26" ht="12.5" x14ac:dyDescent="0.25">
      <c r="A1543" s="2" t="s">
        <v>27</v>
      </c>
      <c r="B1543" t="s">
        <v>327</v>
      </c>
      <c r="C1543" t="s">
        <v>326</v>
      </c>
      <c r="D1543" s="18">
        <f>VLOOKUP(C1543,'Infected rate by state'!B:E,4,0)</f>
        <v>1.0244051329943483E-2</v>
      </c>
      <c r="E1543" s="3">
        <v>2194</v>
      </c>
      <c r="F1543" s="2">
        <v>349</v>
      </c>
      <c r="G1543" s="2">
        <v>831</v>
      </c>
      <c r="H1543" s="4">
        <f t="shared" si="347"/>
        <v>1512.5</v>
      </c>
      <c r="I1543" s="2">
        <v>106</v>
      </c>
      <c r="J1543" s="4">
        <f t="shared" si="348"/>
        <v>227.5</v>
      </c>
      <c r="K1543" s="3">
        <v>540242</v>
      </c>
      <c r="L1543" s="3">
        <f t="shared" si="349"/>
        <v>434577</v>
      </c>
      <c r="M1543" s="3">
        <v>105665</v>
      </c>
      <c r="N1543" s="3">
        <f t="shared" ref="N1543:N1606" si="352">K1543*D1543*Q1543</f>
        <v>27671.333892956638</v>
      </c>
      <c r="O1543" s="3">
        <f t="shared" si="350"/>
        <v>5771.7113394565386</v>
      </c>
      <c r="P1543" s="3">
        <f t="shared" si="351"/>
        <v>1243.0248512277815</v>
      </c>
      <c r="Q1543" s="3">
        <v>5</v>
      </c>
      <c r="R1543" s="24">
        <v>6</v>
      </c>
      <c r="S1543" s="19">
        <f t="shared" ref="S1543:S1606" si="353">O1543/(R1543*30/12)</f>
        <v>384.78075596376925</v>
      </c>
      <c r="T1543" s="20">
        <f t="shared" ref="T1543:T1606" si="354">S1543/$G1543</f>
        <v>0.46303340067842269</v>
      </c>
      <c r="U1543" s="20">
        <f t="shared" ref="U1543:U1606" si="355">S1543/$H1543</f>
        <v>0.25440049981075652</v>
      </c>
      <c r="V1543" s="21">
        <f t="shared" ref="V1543:V1606" si="356">S1543/$E1543</f>
        <v>0.17537864902633057</v>
      </c>
      <c r="W1543" s="26">
        <f t="shared" ref="W1543:W1606" si="357">P1543/(R1543*30/12)</f>
        <v>82.868323415185429</v>
      </c>
      <c r="X1543" s="27">
        <f t="shared" si="344"/>
        <v>0.78177663599231539</v>
      </c>
      <c r="Y1543" s="27">
        <f t="shared" si="345"/>
        <v>0.36425636666015571</v>
      </c>
      <c r="Z1543" s="27">
        <f t="shared" si="346"/>
        <v>0.23744505276557429</v>
      </c>
    </row>
    <row r="1544" spans="1:26" ht="12.5" x14ac:dyDescent="0.25">
      <c r="A1544" s="2" t="s">
        <v>28</v>
      </c>
      <c r="B1544" t="s">
        <v>333</v>
      </c>
      <c r="C1544" t="s">
        <v>332</v>
      </c>
      <c r="D1544" s="18">
        <f>VLOOKUP(C1544,'Infected rate by state'!B:E,4,0)</f>
        <v>1.4486816526494731E-2</v>
      </c>
      <c r="E1544" s="2">
        <v>527</v>
      </c>
      <c r="F1544" s="2">
        <v>55</v>
      </c>
      <c r="G1544" s="2">
        <v>286</v>
      </c>
      <c r="H1544" s="4">
        <f t="shared" si="347"/>
        <v>406.5</v>
      </c>
      <c r="I1544" s="2">
        <v>25</v>
      </c>
      <c r="J1544" s="4">
        <f t="shared" si="348"/>
        <v>40</v>
      </c>
      <c r="K1544" s="3">
        <v>245644</v>
      </c>
      <c r="L1544" s="3">
        <f t="shared" si="349"/>
        <v>211609</v>
      </c>
      <c r="M1544" s="3">
        <v>34035</v>
      </c>
      <c r="N1544" s="3">
        <f t="shared" si="352"/>
        <v>17792.997794171359</v>
      </c>
      <c r="O1544" s="3">
        <f t="shared" si="350"/>
        <v>3614.8725111202011</v>
      </c>
      <c r="P1544" s="3">
        <f t="shared" si="351"/>
        <v>753.51197987765647</v>
      </c>
      <c r="Q1544" s="3">
        <v>5</v>
      </c>
      <c r="R1544" s="24">
        <v>6</v>
      </c>
      <c r="S1544" s="19">
        <f t="shared" si="353"/>
        <v>240.99150074134675</v>
      </c>
      <c r="T1544" s="20">
        <f t="shared" si="354"/>
        <v>0.84262762496974386</v>
      </c>
      <c r="U1544" s="20">
        <f t="shared" si="355"/>
        <v>0.59284502027391572</v>
      </c>
      <c r="V1544" s="21">
        <f t="shared" si="356"/>
        <v>0.45728937522077184</v>
      </c>
      <c r="W1544" s="26">
        <f t="shared" si="357"/>
        <v>50.234131991843768</v>
      </c>
      <c r="X1544" s="27">
        <f t="shared" ref="X1544:X1607" si="358">W1544/$I1544</f>
        <v>2.0093652796737507</v>
      </c>
      <c r="Y1544" s="27">
        <f t="shared" ref="Y1544:Y1607" si="359">W1544/$J1544</f>
        <v>1.2558532997960943</v>
      </c>
      <c r="Z1544" s="27">
        <f t="shared" ref="Z1544:Z1607" si="360">W1544/$F1544</f>
        <v>0.91334785439715938</v>
      </c>
    </row>
    <row r="1545" spans="1:26" ht="12.5" x14ac:dyDescent="0.25">
      <c r="A1545" s="2" t="s">
        <v>29</v>
      </c>
      <c r="B1545" t="s">
        <v>393</v>
      </c>
      <c r="C1545" t="s">
        <v>392</v>
      </c>
      <c r="D1545" s="18">
        <f>VLOOKUP(C1545,'Infected rate by state'!B:E,4,0)</f>
        <v>7.5097590818065515E-3</v>
      </c>
      <c r="E1545" s="3">
        <v>2775</v>
      </c>
      <c r="F1545" s="2">
        <v>393</v>
      </c>
      <c r="G1545" s="3">
        <v>1003</v>
      </c>
      <c r="H1545" s="4">
        <f t="shared" si="347"/>
        <v>1889</v>
      </c>
      <c r="I1545" s="2">
        <v>161</v>
      </c>
      <c r="J1545" s="4">
        <f t="shared" si="348"/>
        <v>277</v>
      </c>
      <c r="K1545" s="3">
        <v>1523446</v>
      </c>
      <c r="L1545" s="3">
        <f t="shared" si="349"/>
        <v>1315020</v>
      </c>
      <c r="M1545" s="3">
        <v>208426</v>
      </c>
      <c r="N1545" s="3">
        <f t="shared" si="352"/>
        <v>57203.562170709323</v>
      </c>
      <c r="O1545" s="3">
        <f t="shared" si="350"/>
        <v>11612.160609467463</v>
      </c>
      <c r="P1545" s="3">
        <f t="shared" si="351"/>
        <v>2418.0077443223367</v>
      </c>
      <c r="Q1545" s="3">
        <v>5</v>
      </c>
      <c r="R1545" s="24">
        <v>6</v>
      </c>
      <c r="S1545" s="19">
        <f t="shared" si="353"/>
        <v>774.14404063116422</v>
      </c>
      <c r="T1545" s="20">
        <f t="shared" si="354"/>
        <v>0.77182855496626546</v>
      </c>
      <c r="U1545" s="20">
        <f t="shared" si="355"/>
        <v>0.40981685581321559</v>
      </c>
      <c r="V1545" s="21">
        <f t="shared" si="356"/>
        <v>0.27897082545267177</v>
      </c>
      <c r="W1545" s="26">
        <f t="shared" si="357"/>
        <v>161.2005162881558</v>
      </c>
      <c r="X1545" s="27">
        <f t="shared" si="358"/>
        <v>1.0012454427835764</v>
      </c>
      <c r="Y1545" s="27">
        <f t="shared" si="359"/>
        <v>0.58195132233991265</v>
      </c>
      <c r="Z1545" s="27">
        <f t="shared" si="360"/>
        <v>0.41017943075866614</v>
      </c>
    </row>
    <row r="1546" spans="1:26" ht="12.5" x14ac:dyDescent="0.25">
      <c r="A1546" s="2" t="s">
        <v>30</v>
      </c>
      <c r="B1546" t="s">
        <v>315</v>
      </c>
      <c r="C1546" t="s">
        <v>314</v>
      </c>
      <c r="D1546" s="18">
        <f>VLOOKUP(C1546,'Infected rate by state'!B:E,4,0)</f>
        <v>7.5362096948057532E-3</v>
      </c>
      <c r="E1546" s="3">
        <v>2429</v>
      </c>
      <c r="F1546" s="2">
        <v>191</v>
      </c>
      <c r="G1546" s="2">
        <v>692</v>
      </c>
      <c r="H1546" s="4">
        <f t="shared" si="347"/>
        <v>1560.5</v>
      </c>
      <c r="I1546" s="2">
        <v>88</v>
      </c>
      <c r="J1546" s="4">
        <f t="shared" si="348"/>
        <v>139.5</v>
      </c>
      <c r="K1546" s="3">
        <v>847115</v>
      </c>
      <c r="L1546" s="3">
        <f t="shared" si="349"/>
        <v>723806</v>
      </c>
      <c r="M1546" s="3">
        <v>123309</v>
      </c>
      <c r="N1546" s="3">
        <f t="shared" si="352"/>
        <v>31920.181378076879</v>
      </c>
      <c r="O1546" s="3">
        <f t="shared" si="350"/>
        <v>6506.2436404315886</v>
      </c>
      <c r="P1546" s="3">
        <f t="shared" si="351"/>
        <v>1361.8717472719845</v>
      </c>
      <c r="Q1546" s="3">
        <v>5</v>
      </c>
      <c r="R1546" s="24">
        <v>6</v>
      </c>
      <c r="S1546" s="19">
        <f t="shared" si="353"/>
        <v>433.74957602877259</v>
      </c>
      <c r="T1546" s="20">
        <f t="shared" si="354"/>
        <v>0.62680574570631875</v>
      </c>
      <c r="U1546" s="20">
        <f t="shared" si="355"/>
        <v>0.2779555117134076</v>
      </c>
      <c r="V1546" s="21">
        <f t="shared" si="356"/>
        <v>0.17857125402584298</v>
      </c>
      <c r="W1546" s="26">
        <f t="shared" si="357"/>
        <v>90.791449818132307</v>
      </c>
      <c r="X1546" s="27">
        <f t="shared" si="358"/>
        <v>1.0317210206605945</v>
      </c>
      <c r="Y1546" s="27">
        <f t="shared" si="359"/>
        <v>0.65083476572137855</v>
      </c>
      <c r="Z1546" s="27">
        <f t="shared" si="360"/>
        <v>0.47534790480697542</v>
      </c>
    </row>
    <row r="1547" spans="1:26" ht="12.5" x14ac:dyDescent="0.25">
      <c r="A1547" s="2" t="s">
        <v>31</v>
      </c>
      <c r="B1547" t="s">
        <v>347</v>
      </c>
      <c r="C1547" t="s">
        <v>346</v>
      </c>
      <c r="D1547" s="18">
        <f>VLOOKUP(C1547,'Infected rate by state'!B:E,4,0)</f>
        <v>1.436639964955333E-2</v>
      </c>
      <c r="E1547" s="3">
        <v>6931</v>
      </c>
      <c r="F1547" s="2">
        <v>844</v>
      </c>
      <c r="G1547" s="3">
        <v>1887</v>
      </c>
      <c r="H1547" s="4">
        <f t="shared" si="347"/>
        <v>4409</v>
      </c>
      <c r="I1547" s="2">
        <v>303</v>
      </c>
      <c r="J1547" s="4">
        <f t="shared" si="348"/>
        <v>573.5</v>
      </c>
      <c r="K1547" s="3">
        <v>2015003</v>
      </c>
      <c r="L1547" s="3">
        <f t="shared" si="349"/>
        <v>1635234</v>
      </c>
      <c r="M1547" s="3">
        <v>379769</v>
      </c>
      <c r="N1547" s="3">
        <f t="shared" si="352"/>
        <v>144741.69196524454</v>
      </c>
      <c r="O1547" s="3">
        <f t="shared" si="350"/>
        <v>30092.480256939292</v>
      </c>
      <c r="P1547" s="3">
        <f t="shared" si="351"/>
        <v>6455.4835129746079</v>
      </c>
      <c r="Q1547" s="3">
        <v>5</v>
      </c>
      <c r="R1547" s="24">
        <v>6</v>
      </c>
      <c r="S1547" s="19">
        <f t="shared" si="353"/>
        <v>2006.1653504626195</v>
      </c>
      <c r="T1547" s="20">
        <f t="shared" si="354"/>
        <v>1.0631506891693796</v>
      </c>
      <c r="U1547" s="20">
        <f t="shared" si="355"/>
        <v>0.45501595610401896</v>
      </c>
      <c r="V1547" s="21">
        <f t="shared" si="356"/>
        <v>0.28944818214725426</v>
      </c>
      <c r="W1547" s="26">
        <f t="shared" si="357"/>
        <v>430.36556753164052</v>
      </c>
      <c r="X1547" s="27">
        <f t="shared" si="358"/>
        <v>1.4203484076951833</v>
      </c>
      <c r="Y1547" s="27">
        <f t="shared" si="359"/>
        <v>0.75041947259222408</v>
      </c>
      <c r="Z1547" s="27">
        <f t="shared" si="360"/>
        <v>0.509911809871612</v>
      </c>
    </row>
    <row r="1548" spans="1:26" ht="12.5" x14ac:dyDescent="0.25">
      <c r="A1548" s="2" t="s">
        <v>32</v>
      </c>
      <c r="B1548" t="s">
        <v>345</v>
      </c>
      <c r="C1548" t="s">
        <v>344</v>
      </c>
      <c r="D1548" s="18">
        <f>VLOOKUP(C1548,'Infected rate by state'!B:E,4,0)</f>
        <v>3.0275735294117648E-3</v>
      </c>
      <c r="E1548" s="3">
        <v>1094</v>
      </c>
      <c r="F1548" s="2">
        <v>100</v>
      </c>
      <c r="G1548" s="2">
        <v>400</v>
      </c>
      <c r="H1548" s="4">
        <f t="shared" si="347"/>
        <v>747</v>
      </c>
      <c r="I1548" s="2">
        <v>28</v>
      </c>
      <c r="J1548" s="4">
        <f t="shared" si="348"/>
        <v>64</v>
      </c>
      <c r="K1548" s="3">
        <v>318554</v>
      </c>
      <c r="L1548" s="3">
        <f t="shared" si="349"/>
        <v>240650</v>
      </c>
      <c r="M1548" s="3">
        <v>77904</v>
      </c>
      <c r="N1548" s="3">
        <f t="shared" si="352"/>
        <v>4822.2282904411768</v>
      </c>
      <c r="O1548" s="3">
        <f t="shared" si="350"/>
        <v>1028.2569170955883</v>
      </c>
      <c r="P1548" s="3">
        <f t="shared" si="351"/>
        <v>227.26889118198534</v>
      </c>
      <c r="Q1548" s="3">
        <v>5</v>
      </c>
      <c r="R1548" s="24">
        <v>6</v>
      </c>
      <c r="S1548" s="19">
        <f t="shared" si="353"/>
        <v>68.550461139705888</v>
      </c>
      <c r="T1548" s="20">
        <f t="shared" si="354"/>
        <v>0.17137615284926472</v>
      </c>
      <c r="U1548" s="20">
        <f t="shared" si="355"/>
        <v>9.1767685595322473E-2</v>
      </c>
      <c r="V1548" s="21">
        <f t="shared" si="356"/>
        <v>6.2660384954027315E-2</v>
      </c>
      <c r="W1548" s="26">
        <f t="shared" si="357"/>
        <v>15.151259412132356</v>
      </c>
      <c r="X1548" s="27">
        <f t="shared" si="358"/>
        <v>0.54111640757615553</v>
      </c>
      <c r="Y1548" s="27">
        <f t="shared" si="359"/>
        <v>0.23673842831456807</v>
      </c>
      <c r="Z1548" s="27">
        <f t="shared" si="360"/>
        <v>0.15151259412132356</v>
      </c>
    </row>
    <row r="1549" spans="1:26" ht="12.5" x14ac:dyDescent="0.25">
      <c r="A1549" s="2" t="s">
        <v>33</v>
      </c>
      <c r="B1549" t="s">
        <v>343</v>
      </c>
      <c r="C1549" t="s">
        <v>342</v>
      </c>
      <c r="D1549" s="18">
        <f>VLOOKUP(C1549,'Infected rate by state'!B:E,4,0)</f>
        <v>1.6300221488851765E-2</v>
      </c>
      <c r="E1549" s="3">
        <v>2898</v>
      </c>
      <c r="F1549" s="2">
        <v>249</v>
      </c>
      <c r="G1549" s="3">
        <v>1159</v>
      </c>
      <c r="H1549" s="4">
        <f t="shared" si="347"/>
        <v>2028.5</v>
      </c>
      <c r="I1549" s="2">
        <v>119</v>
      </c>
      <c r="J1549" s="4">
        <f t="shared" si="348"/>
        <v>184</v>
      </c>
      <c r="K1549" s="3">
        <v>746856</v>
      </c>
      <c r="L1549" s="3">
        <f t="shared" si="349"/>
        <v>619784</v>
      </c>
      <c r="M1549" s="3">
        <v>127072</v>
      </c>
      <c r="N1549" s="3">
        <f t="shared" si="352"/>
        <v>60869.591101389371</v>
      </c>
      <c r="O1549" s="3">
        <f t="shared" si="350"/>
        <v>12549.090638153881</v>
      </c>
      <c r="P1549" s="3">
        <f t="shared" si="351"/>
        <v>2664.4707822647306</v>
      </c>
      <c r="Q1549" s="3">
        <v>5</v>
      </c>
      <c r="R1549" s="24">
        <v>6</v>
      </c>
      <c r="S1549" s="19">
        <f t="shared" si="353"/>
        <v>836.60604254359203</v>
      </c>
      <c r="T1549" s="20">
        <f t="shared" si="354"/>
        <v>0.72183437665538575</v>
      </c>
      <c r="U1549" s="20">
        <f t="shared" si="355"/>
        <v>0.41242595146344196</v>
      </c>
      <c r="V1549" s="21">
        <f t="shared" si="356"/>
        <v>0.28868393462511804</v>
      </c>
      <c r="W1549" s="26">
        <f t="shared" si="357"/>
        <v>177.63138548431536</v>
      </c>
      <c r="X1549" s="27">
        <f t="shared" si="358"/>
        <v>1.4927007183555911</v>
      </c>
      <c r="Y1549" s="27">
        <f t="shared" si="359"/>
        <v>0.96538796458867038</v>
      </c>
      <c r="Z1549" s="27">
        <f t="shared" si="360"/>
        <v>0.71337905816994118</v>
      </c>
    </row>
    <row r="1550" spans="1:26" ht="12.5" x14ac:dyDescent="0.25">
      <c r="A1550" s="2" t="s">
        <v>34</v>
      </c>
      <c r="B1550" t="s">
        <v>393</v>
      </c>
      <c r="C1550" t="s">
        <v>392</v>
      </c>
      <c r="D1550" s="18">
        <f>VLOOKUP(C1550,'Infected rate by state'!B:E,4,0)</f>
        <v>7.5097590818065515E-3</v>
      </c>
      <c r="E1550" s="2">
        <v>908</v>
      </c>
      <c r="F1550" s="2">
        <v>114</v>
      </c>
      <c r="G1550" s="2">
        <v>421</v>
      </c>
      <c r="H1550" s="4">
        <f t="shared" si="347"/>
        <v>664.5</v>
      </c>
      <c r="I1550" s="2">
        <v>43</v>
      </c>
      <c r="J1550" s="4">
        <f t="shared" si="348"/>
        <v>78.5</v>
      </c>
      <c r="K1550" s="3">
        <v>356372</v>
      </c>
      <c r="L1550" s="3">
        <f t="shared" si="349"/>
        <v>285751</v>
      </c>
      <c r="M1550" s="3">
        <v>70621</v>
      </c>
      <c r="N1550" s="3">
        <f t="shared" si="352"/>
        <v>13381.339317507824</v>
      </c>
      <c r="O1550" s="3">
        <f t="shared" si="350"/>
        <v>2794.3691509817099</v>
      </c>
      <c r="P1550" s="3">
        <f t="shared" si="351"/>
        <v>602.65952933624919</v>
      </c>
      <c r="Q1550" s="3">
        <v>5</v>
      </c>
      <c r="R1550" s="24">
        <v>6</v>
      </c>
      <c r="S1550" s="19">
        <f t="shared" si="353"/>
        <v>186.291276732114</v>
      </c>
      <c r="T1550" s="20">
        <f t="shared" si="354"/>
        <v>0.44249709437556767</v>
      </c>
      <c r="U1550" s="20">
        <f t="shared" si="355"/>
        <v>0.28034804624847853</v>
      </c>
      <c r="V1550" s="21">
        <f t="shared" si="356"/>
        <v>0.20516660433052203</v>
      </c>
      <c r="W1550" s="26">
        <f t="shared" si="357"/>
        <v>40.177301955749947</v>
      </c>
      <c r="X1550" s="27">
        <f t="shared" si="358"/>
        <v>0.93435585943604527</v>
      </c>
      <c r="Y1550" s="27">
        <f t="shared" si="359"/>
        <v>0.51181276376751528</v>
      </c>
      <c r="Z1550" s="27">
        <f t="shared" si="360"/>
        <v>0.35243247329605215</v>
      </c>
    </row>
    <row r="1551" spans="1:26" ht="12.5" x14ac:dyDescent="0.25">
      <c r="A1551" s="2" t="s">
        <v>35</v>
      </c>
      <c r="B1551" t="s">
        <v>381</v>
      </c>
      <c r="C1551" t="s">
        <v>380</v>
      </c>
      <c r="D1551" s="18">
        <f>VLOOKUP(C1551,'Infected rate by state'!B:E,4,0)</f>
        <v>2.6094721185018687E-3</v>
      </c>
      <c r="E1551" s="2">
        <v>415</v>
      </c>
      <c r="F1551" s="2">
        <v>38</v>
      </c>
      <c r="G1551" s="2">
        <v>182</v>
      </c>
      <c r="H1551" s="4">
        <f t="shared" si="347"/>
        <v>298.5</v>
      </c>
      <c r="I1551" s="2">
        <v>17</v>
      </c>
      <c r="J1551" s="4">
        <f t="shared" si="348"/>
        <v>27.5</v>
      </c>
      <c r="K1551" s="3">
        <v>189876</v>
      </c>
      <c r="L1551" s="3">
        <f t="shared" si="349"/>
        <v>142577</v>
      </c>
      <c r="M1551" s="3">
        <v>47299</v>
      </c>
      <c r="N1551" s="3">
        <f t="shared" si="352"/>
        <v>2477.3806398633042</v>
      </c>
      <c r="O1551" s="3">
        <f t="shared" si="350"/>
        <v>529.32939689721218</v>
      </c>
      <c r="P1551" s="3">
        <f t="shared" si="351"/>
        <v>117.26587369986126</v>
      </c>
      <c r="Q1551" s="3">
        <v>5</v>
      </c>
      <c r="R1551" s="24">
        <v>6</v>
      </c>
      <c r="S1551" s="19">
        <f t="shared" si="353"/>
        <v>35.288626459814147</v>
      </c>
      <c r="T1551" s="20">
        <f t="shared" si="354"/>
        <v>0.19389355197700081</v>
      </c>
      <c r="U1551" s="20">
        <f t="shared" si="355"/>
        <v>0.11821985413673081</v>
      </c>
      <c r="V1551" s="21">
        <f t="shared" si="356"/>
        <v>8.5032834842925648E-2</v>
      </c>
      <c r="W1551" s="26">
        <f t="shared" si="357"/>
        <v>7.817724913324084</v>
      </c>
      <c r="X1551" s="27">
        <f t="shared" si="358"/>
        <v>0.45986617137200492</v>
      </c>
      <c r="Y1551" s="27">
        <f t="shared" si="359"/>
        <v>0.28428090593905758</v>
      </c>
      <c r="Z1551" s="27">
        <f t="shared" si="360"/>
        <v>0.20572960298221274</v>
      </c>
    </row>
    <row r="1552" spans="1:26" ht="12.5" x14ac:dyDescent="0.25">
      <c r="A1552" s="2" t="s">
        <v>36</v>
      </c>
      <c r="B1552" t="s">
        <v>359</v>
      </c>
      <c r="C1552" t="s">
        <v>358</v>
      </c>
      <c r="D1552" s="18">
        <f>VLOOKUP(C1552,'Infected rate by state'!B:E,4,0)</f>
        <v>1.188659468272998E-3</v>
      </c>
      <c r="E1552" s="3">
        <v>2432</v>
      </c>
      <c r="F1552" s="2">
        <v>148</v>
      </c>
      <c r="G1552" s="2">
        <v>931</v>
      </c>
      <c r="H1552" s="4">
        <f t="shared" si="347"/>
        <v>1681.5</v>
      </c>
      <c r="I1552" s="2">
        <v>65</v>
      </c>
      <c r="J1552" s="4">
        <f t="shared" si="348"/>
        <v>106.5</v>
      </c>
      <c r="K1552" s="3">
        <v>476520</v>
      </c>
      <c r="L1552" s="3">
        <f t="shared" si="349"/>
        <v>378832</v>
      </c>
      <c r="M1552" s="3">
        <v>97688</v>
      </c>
      <c r="N1552" s="3">
        <f t="shared" si="352"/>
        <v>2832.1000491072446</v>
      </c>
      <c r="O1552" s="3">
        <f t="shared" si="350"/>
        <v>593.25494824528641</v>
      </c>
      <c r="P1552" s="3">
        <f t="shared" si="351"/>
        <v>128.42336803658668</v>
      </c>
      <c r="Q1552" s="3">
        <v>5</v>
      </c>
      <c r="R1552" s="24">
        <v>6</v>
      </c>
      <c r="S1552" s="19">
        <f t="shared" si="353"/>
        <v>39.550329883019096</v>
      </c>
      <c r="T1552" s="20">
        <f t="shared" si="354"/>
        <v>4.2481557339440493E-2</v>
      </c>
      <c r="U1552" s="20">
        <f t="shared" si="355"/>
        <v>2.3520862255735412E-2</v>
      </c>
      <c r="V1552" s="21">
        <f t="shared" si="356"/>
        <v>1.6262471169004561E-2</v>
      </c>
      <c r="W1552" s="26">
        <f t="shared" si="357"/>
        <v>8.5615578691057781</v>
      </c>
      <c r="X1552" s="27">
        <f t="shared" si="358"/>
        <v>0.13171627490931967</v>
      </c>
      <c r="Y1552" s="27">
        <f t="shared" si="359"/>
        <v>8.0390214733387588E-2</v>
      </c>
      <c r="Z1552" s="27">
        <f t="shared" si="360"/>
        <v>5.7848363980444448E-2</v>
      </c>
    </row>
    <row r="1553" spans="1:26" ht="12.5" x14ac:dyDescent="0.25">
      <c r="A1553" s="2" t="s">
        <v>37</v>
      </c>
      <c r="B1553" t="s">
        <v>371</v>
      </c>
      <c r="C1553" t="s">
        <v>370</v>
      </c>
      <c r="D1553" s="18">
        <f>VLOOKUP(C1553,'Infected rate by state'!B:E,4,0)</f>
        <v>2.5429318796877907E-2</v>
      </c>
      <c r="E1553" s="3">
        <v>1005</v>
      </c>
      <c r="F1553" s="2">
        <v>54</v>
      </c>
      <c r="G1553" s="2">
        <v>365</v>
      </c>
      <c r="H1553" s="4">
        <f t="shared" si="347"/>
        <v>685</v>
      </c>
      <c r="I1553" s="2">
        <v>17</v>
      </c>
      <c r="J1553" s="4">
        <f t="shared" si="348"/>
        <v>35.5</v>
      </c>
      <c r="K1553" s="3">
        <v>286154</v>
      </c>
      <c r="L1553" s="3">
        <f t="shared" si="349"/>
        <v>219111</v>
      </c>
      <c r="M1553" s="3">
        <v>67043</v>
      </c>
      <c r="N1553" s="3">
        <f t="shared" si="352"/>
        <v>36383.506455009003</v>
      </c>
      <c r="O1553" s="3">
        <f t="shared" si="350"/>
        <v>7722.6736909987758</v>
      </c>
      <c r="P1553" s="3">
        <f t="shared" si="351"/>
        <v>1697.8900214581686</v>
      </c>
      <c r="Q1553" s="3">
        <v>5</v>
      </c>
      <c r="R1553" s="24">
        <v>6</v>
      </c>
      <c r="S1553" s="19">
        <f t="shared" si="353"/>
        <v>514.8449127332517</v>
      </c>
      <c r="T1553" s="20">
        <f t="shared" si="354"/>
        <v>1.4105340074883608</v>
      </c>
      <c r="U1553" s="20">
        <f t="shared" si="355"/>
        <v>0.75159841274927253</v>
      </c>
      <c r="V1553" s="21">
        <f t="shared" si="356"/>
        <v>0.51228349525696681</v>
      </c>
      <c r="W1553" s="26">
        <f t="shared" si="357"/>
        <v>113.19266809721124</v>
      </c>
      <c r="X1553" s="27">
        <f t="shared" si="358"/>
        <v>6.6583922410124261</v>
      </c>
      <c r="Y1553" s="27">
        <f t="shared" si="359"/>
        <v>3.1885258618932744</v>
      </c>
      <c r="Z1553" s="27">
        <f t="shared" si="360"/>
        <v>2.0961605203187266</v>
      </c>
    </row>
    <row r="1554" spans="1:26" ht="12.5" x14ac:dyDescent="0.25">
      <c r="A1554" s="2" t="s">
        <v>38</v>
      </c>
      <c r="B1554" t="s">
        <v>307</v>
      </c>
      <c r="C1554" t="s">
        <v>306</v>
      </c>
      <c r="D1554" s="18">
        <f>VLOOKUP(C1554,'Infected rate by state'!B:E,4,0)</f>
        <v>1.0017032509739916E-2</v>
      </c>
      <c r="E1554" s="3">
        <v>7297</v>
      </c>
      <c r="F1554" s="2">
        <v>991</v>
      </c>
      <c r="G1554" s="3">
        <v>2756</v>
      </c>
      <c r="H1554" s="4">
        <f t="shared" si="347"/>
        <v>5026.5</v>
      </c>
      <c r="I1554" s="2">
        <v>342</v>
      </c>
      <c r="J1554" s="4">
        <f t="shared" si="348"/>
        <v>666.5</v>
      </c>
      <c r="K1554" s="3">
        <v>1774690</v>
      </c>
      <c r="L1554" s="3">
        <f t="shared" si="349"/>
        <v>1410080</v>
      </c>
      <c r="M1554" s="3">
        <v>364610</v>
      </c>
      <c r="N1554" s="3">
        <f t="shared" si="352"/>
        <v>88885.637123551656</v>
      </c>
      <c r="O1554" s="3">
        <f t="shared" si="350"/>
        <v>18623.118409578543</v>
      </c>
      <c r="P1554" s="3">
        <f t="shared" si="351"/>
        <v>4032.3674555315638</v>
      </c>
      <c r="Q1554" s="3">
        <v>5</v>
      </c>
      <c r="R1554" s="24">
        <v>6</v>
      </c>
      <c r="S1554" s="19">
        <f t="shared" si="353"/>
        <v>1241.5412273052361</v>
      </c>
      <c r="T1554" s="20">
        <f t="shared" si="354"/>
        <v>0.45048665722250947</v>
      </c>
      <c r="U1554" s="20">
        <f t="shared" si="355"/>
        <v>0.24699914996622624</v>
      </c>
      <c r="V1554" s="21">
        <f t="shared" si="356"/>
        <v>0.17014406294439305</v>
      </c>
      <c r="W1554" s="26">
        <f t="shared" si="357"/>
        <v>268.82449703543756</v>
      </c>
      <c r="X1554" s="27">
        <f t="shared" si="358"/>
        <v>0.7860365410392911</v>
      </c>
      <c r="Y1554" s="27">
        <f t="shared" si="359"/>
        <v>0.4033375799481434</v>
      </c>
      <c r="Z1554" s="27">
        <f t="shared" si="360"/>
        <v>0.27126589004585022</v>
      </c>
    </row>
    <row r="1555" spans="1:26" ht="12.5" x14ac:dyDescent="0.25">
      <c r="A1555" s="2" t="s">
        <v>39</v>
      </c>
      <c r="B1555" t="s">
        <v>375</v>
      </c>
      <c r="C1555" t="s">
        <v>374</v>
      </c>
      <c r="D1555" s="18">
        <f>VLOOKUP(C1555,'Infected rate by state'!B:E,4,0)</f>
        <v>6.2179748494527662E-3</v>
      </c>
      <c r="E1555" s="2">
        <v>970</v>
      </c>
      <c r="F1555" s="2">
        <v>80</v>
      </c>
      <c r="G1555" s="2">
        <v>422</v>
      </c>
      <c r="H1555" s="4">
        <f t="shared" si="347"/>
        <v>696</v>
      </c>
      <c r="I1555" s="2">
        <v>43</v>
      </c>
      <c r="J1555" s="4">
        <f t="shared" si="348"/>
        <v>61.5</v>
      </c>
      <c r="K1555" s="3">
        <v>182581</v>
      </c>
      <c r="L1555" s="3">
        <f t="shared" si="349"/>
        <v>143770</v>
      </c>
      <c r="M1555" s="3">
        <v>38811</v>
      </c>
      <c r="N1555" s="3">
        <f t="shared" si="352"/>
        <v>5676.4203299396777</v>
      </c>
      <c r="O1555" s="3">
        <f t="shared" si="350"/>
        <v>1193.1496280825415</v>
      </c>
      <c r="P1555" s="3">
        <f t="shared" si="351"/>
        <v>259.33774674523841</v>
      </c>
      <c r="Q1555" s="3">
        <v>5</v>
      </c>
      <c r="R1555" s="24">
        <v>6</v>
      </c>
      <c r="S1555" s="19">
        <f t="shared" si="353"/>
        <v>79.543308538836101</v>
      </c>
      <c r="T1555" s="20">
        <f t="shared" si="354"/>
        <v>0.18849125246169693</v>
      </c>
      <c r="U1555" s="20">
        <f t="shared" si="355"/>
        <v>0.11428636284315531</v>
      </c>
      <c r="V1555" s="21">
        <f t="shared" si="356"/>
        <v>8.2003410864779483E-2</v>
      </c>
      <c r="W1555" s="26">
        <f t="shared" si="357"/>
        <v>17.289183116349228</v>
      </c>
      <c r="X1555" s="27">
        <f t="shared" si="358"/>
        <v>0.40207402596160996</v>
      </c>
      <c r="Y1555" s="27">
        <f t="shared" si="359"/>
        <v>0.28112492872112566</v>
      </c>
      <c r="Z1555" s="27">
        <f t="shared" si="360"/>
        <v>0.21611478895436537</v>
      </c>
    </row>
    <row r="1556" spans="1:26" ht="12.5" x14ac:dyDescent="0.25">
      <c r="A1556" s="2" t="s">
        <v>40</v>
      </c>
      <c r="B1556" t="s">
        <v>333</v>
      </c>
      <c r="C1556" t="s">
        <v>332</v>
      </c>
      <c r="D1556" s="18">
        <f>VLOOKUP(C1556,'Infected rate by state'!B:E,4,0)</f>
        <v>1.4486816526494731E-2</v>
      </c>
      <c r="E1556" s="2">
        <v>394</v>
      </c>
      <c r="F1556" s="2">
        <v>35</v>
      </c>
      <c r="G1556" s="2">
        <v>201</v>
      </c>
      <c r="H1556" s="4">
        <f t="shared" si="347"/>
        <v>297.5</v>
      </c>
      <c r="I1556" s="2">
        <v>10</v>
      </c>
      <c r="J1556" s="4">
        <f t="shared" si="348"/>
        <v>22.5</v>
      </c>
      <c r="K1556" s="3">
        <v>160796</v>
      </c>
      <c r="L1556" s="3">
        <f t="shared" si="349"/>
        <v>134859</v>
      </c>
      <c r="M1556" s="3">
        <v>25937</v>
      </c>
      <c r="N1556" s="3">
        <f t="shared" si="352"/>
        <v>11647.110750971233</v>
      </c>
      <c r="O1556" s="3">
        <f t="shared" si="350"/>
        <v>2391.4297088021885</v>
      </c>
      <c r="P1556" s="3">
        <f t="shared" si="351"/>
        <v>505.19109644591651</v>
      </c>
      <c r="Q1556" s="3">
        <v>5</v>
      </c>
      <c r="R1556" s="24">
        <v>6</v>
      </c>
      <c r="S1556" s="19">
        <f t="shared" si="353"/>
        <v>159.42864725347923</v>
      </c>
      <c r="T1556" s="20">
        <f t="shared" si="354"/>
        <v>0.79317734951979713</v>
      </c>
      <c r="U1556" s="20">
        <f t="shared" si="355"/>
        <v>0.53589461261673688</v>
      </c>
      <c r="V1556" s="21">
        <f t="shared" si="356"/>
        <v>0.40464123668395741</v>
      </c>
      <c r="W1556" s="26">
        <f t="shared" si="357"/>
        <v>33.67940642972777</v>
      </c>
      <c r="X1556" s="27">
        <f t="shared" si="358"/>
        <v>3.3679406429727772</v>
      </c>
      <c r="Y1556" s="27">
        <f t="shared" si="359"/>
        <v>1.496862507987901</v>
      </c>
      <c r="Z1556" s="27">
        <f t="shared" si="360"/>
        <v>0.96226875513507915</v>
      </c>
    </row>
    <row r="1557" spans="1:26" ht="12.5" x14ac:dyDescent="0.25">
      <c r="A1557" s="2" t="s">
        <v>41</v>
      </c>
      <c r="B1557" t="s">
        <v>333</v>
      </c>
      <c r="C1557" t="s">
        <v>332</v>
      </c>
      <c r="D1557" s="18">
        <f>VLOOKUP(C1557,'Infected rate by state'!B:E,4,0)</f>
        <v>1.4486816526494731E-2</v>
      </c>
      <c r="E1557" s="3">
        <v>2053</v>
      </c>
      <c r="F1557" s="2">
        <v>308</v>
      </c>
      <c r="G1557" s="2">
        <v>583</v>
      </c>
      <c r="H1557" s="4">
        <f t="shared" si="347"/>
        <v>1318</v>
      </c>
      <c r="I1557" s="2">
        <v>118</v>
      </c>
      <c r="J1557" s="4">
        <f t="shared" si="348"/>
        <v>213</v>
      </c>
      <c r="K1557" s="3">
        <v>670968</v>
      </c>
      <c r="L1557" s="3">
        <f t="shared" si="349"/>
        <v>536485</v>
      </c>
      <c r="M1557" s="3">
        <v>134483</v>
      </c>
      <c r="N1557" s="3">
        <f t="shared" si="352"/>
        <v>48600.951555745589</v>
      </c>
      <c r="O1557" s="3">
        <f t="shared" si="350"/>
        <v>10159.590305384641</v>
      </c>
      <c r="P1557" s="3">
        <f t="shared" si="351"/>
        <v>2193.820339495715</v>
      </c>
      <c r="Q1557" s="3">
        <v>5</v>
      </c>
      <c r="R1557" s="24">
        <v>6</v>
      </c>
      <c r="S1557" s="19">
        <f t="shared" si="353"/>
        <v>677.30602035897607</v>
      </c>
      <c r="T1557" s="20">
        <f t="shared" si="354"/>
        <v>1.1617598976997874</v>
      </c>
      <c r="U1557" s="20">
        <f t="shared" si="355"/>
        <v>0.51388924154702287</v>
      </c>
      <c r="V1557" s="21">
        <f t="shared" si="356"/>
        <v>0.32991038497758213</v>
      </c>
      <c r="W1557" s="26">
        <f t="shared" si="357"/>
        <v>146.25468929971433</v>
      </c>
      <c r="X1557" s="27">
        <f t="shared" si="358"/>
        <v>1.2394465194891044</v>
      </c>
      <c r="Y1557" s="27">
        <f t="shared" si="359"/>
        <v>0.68664173380147575</v>
      </c>
      <c r="Z1557" s="27">
        <f t="shared" si="360"/>
        <v>0.47485288733673481</v>
      </c>
    </row>
    <row r="1558" spans="1:26" ht="12.5" x14ac:dyDescent="0.25">
      <c r="A1558" s="2" t="s">
        <v>42</v>
      </c>
      <c r="B1558" t="s">
        <v>331</v>
      </c>
      <c r="C1558" t="s">
        <v>330</v>
      </c>
      <c r="D1558" s="18">
        <f>VLOOKUP(C1558,'Infected rate by state'!B:E,4,0)</f>
        <v>4.6785737234898671E-3</v>
      </c>
      <c r="E1558" s="3">
        <v>1773</v>
      </c>
      <c r="F1558" s="2">
        <v>186</v>
      </c>
      <c r="G1558" s="2">
        <v>848</v>
      </c>
      <c r="H1558" s="4">
        <f t="shared" si="347"/>
        <v>1310.5</v>
      </c>
      <c r="I1558" s="2">
        <v>95</v>
      </c>
      <c r="J1558" s="4">
        <f t="shared" si="348"/>
        <v>140.5</v>
      </c>
      <c r="K1558" s="3">
        <v>701166</v>
      </c>
      <c r="L1558" s="3">
        <f t="shared" si="349"/>
        <v>566213</v>
      </c>
      <c r="M1558" s="3">
        <v>134953</v>
      </c>
      <c r="N1558" s="3">
        <f t="shared" si="352"/>
        <v>16402.284117022478</v>
      </c>
      <c r="O1558" s="3">
        <f t="shared" si="350"/>
        <v>3416.3430730946816</v>
      </c>
      <c r="P1558" s="3">
        <f t="shared" si="351"/>
        <v>734.50035133824326</v>
      </c>
      <c r="Q1558" s="3">
        <v>5</v>
      </c>
      <c r="R1558" s="24">
        <v>6</v>
      </c>
      <c r="S1558" s="19">
        <f t="shared" si="353"/>
        <v>227.75620487297877</v>
      </c>
      <c r="T1558" s="20">
        <f t="shared" si="354"/>
        <v>0.2685804302747391</v>
      </c>
      <c r="U1558" s="20">
        <f t="shared" si="355"/>
        <v>0.17379336503088805</v>
      </c>
      <c r="V1558" s="21">
        <f t="shared" si="356"/>
        <v>0.12845809637505853</v>
      </c>
      <c r="W1558" s="26">
        <f t="shared" si="357"/>
        <v>48.966690089216215</v>
      </c>
      <c r="X1558" s="27">
        <f t="shared" si="358"/>
        <v>0.51543884304438126</v>
      </c>
      <c r="Y1558" s="27">
        <f t="shared" si="359"/>
        <v>0.34851736718303356</v>
      </c>
      <c r="Z1558" s="27">
        <f t="shared" si="360"/>
        <v>0.26326177467320544</v>
      </c>
    </row>
    <row r="1559" spans="1:26" ht="12.5" x14ac:dyDescent="0.25">
      <c r="A1559" s="2" t="s">
        <v>43</v>
      </c>
      <c r="B1559" t="s">
        <v>349</v>
      </c>
      <c r="C1559" t="s">
        <v>348</v>
      </c>
      <c r="D1559" s="18">
        <f>VLOOKUP(C1559,'Infected rate by state'!B:E,4,0)</f>
        <v>1.9670510547683942E-2</v>
      </c>
      <c r="E1559" s="3">
        <v>10239</v>
      </c>
      <c r="F1559" s="3">
        <v>1157</v>
      </c>
      <c r="G1559" s="3">
        <v>2548</v>
      </c>
      <c r="H1559" s="4">
        <f t="shared" si="347"/>
        <v>6393.5</v>
      </c>
      <c r="I1559" s="2">
        <v>438</v>
      </c>
      <c r="J1559" s="4">
        <f t="shared" si="348"/>
        <v>797.5</v>
      </c>
      <c r="K1559" s="3">
        <v>4022208</v>
      </c>
      <c r="L1559" s="3">
        <f t="shared" si="349"/>
        <v>3240194</v>
      </c>
      <c r="M1559" s="3">
        <v>782014</v>
      </c>
      <c r="N1559" s="3">
        <f t="shared" si="352"/>
        <v>395594.42444489367</v>
      </c>
      <c r="O1559" s="3">
        <f t="shared" si="350"/>
        <v>82469.682596362138</v>
      </c>
      <c r="P1559" s="3">
        <f t="shared" si="351"/>
        <v>17749.738322751593</v>
      </c>
      <c r="Q1559" s="3">
        <v>5</v>
      </c>
      <c r="R1559" s="24">
        <v>6</v>
      </c>
      <c r="S1559" s="19">
        <f t="shared" si="353"/>
        <v>5497.9788397574757</v>
      </c>
      <c r="T1559" s="20">
        <f t="shared" si="354"/>
        <v>2.1577624959801711</v>
      </c>
      <c r="U1559" s="20">
        <f t="shared" si="355"/>
        <v>0.85993256272111918</v>
      </c>
      <c r="V1559" s="21">
        <f t="shared" si="356"/>
        <v>0.53696443400307414</v>
      </c>
      <c r="W1559" s="26">
        <f t="shared" si="357"/>
        <v>1183.3158881834395</v>
      </c>
      <c r="X1559" s="27">
        <f t="shared" si="358"/>
        <v>2.7016344479073959</v>
      </c>
      <c r="Y1559" s="27">
        <f t="shared" si="359"/>
        <v>1.4837816779729649</v>
      </c>
      <c r="Z1559" s="27">
        <f t="shared" si="360"/>
        <v>1.0227449336071215</v>
      </c>
    </row>
    <row r="1560" spans="1:26" ht="12.5" x14ac:dyDescent="0.25">
      <c r="A1560" s="2" t="s">
        <v>44</v>
      </c>
      <c r="B1560" t="s">
        <v>317</v>
      </c>
      <c r="C1560" t="s">
        <v>316</v>
      </c>
      <c r="D1560" s="18">
        <f>VLOOKUP(C1560,'Infected rate by state'!B:E,4,0)</f>
        <v>7.3843274393391549E-3</v>
      </c>
      <c r="E1560" s="2">
        <v>640</v>
      </c>
      <c r="F1560" s="2">
        <v>90</v>
      </c>
      <c r="G1560" s="2">
        <v>297</v>
      </c>
      <c r="H1560" s="4">
        <f t="shared" si="347"/>
        <v>468.5</v>
      </c>
      <c r="I1560" s="2">
        <v>43</v>
      </c>
      <c r="J1560" s="4">
        <f t="shared" si="348"/>
        <v>66.5</v>
      </c>
      <c r="K1560" s="3">
        <v>267487</v>
      </c>
      <c r="L1560" s="3">
        <f t="shared" si="349"/>
        <v>225394</v>
      </c>
      <c r="M1560" s="3">
        <v>42093</v>
      </c>
      <c r="N1560" s="3">
        <f t="shared" si="352"/>
        <v>9876.0579688325633</v>
      </c>
      <c r="O1560" s="3">
        <f t="shared" si="350"/>
        <v>2024.0945491576358</v>
      </c>
      <c r="P1560" s="3">
        <f t="shared" si="351"/>
        <v>426.61751827573073</v>
      </c>
      <c r="Q1560" s="3">
        <v>5</v>
      </c>
      <c r="R1560" s="24">
        <v>6</v>
      </c>
      <c r="S1560" s="19">
        <f t="shared" si="353"/>
        <v>134.93963661050904</v>
      </c>
      <c r="T1560" s="20">
        <f t="shared" si="354"/>
        <v>0.45434221080979476</v>
      </c>
      <c r="U1560" s="20">
        <f t="shared" si="355"/>
        <v>0.28802483801602785</v>
      </c>
      <c r="V1560" s="21">
        <f t="shared" si="356"/>
        <v>0.21084318220392037</v>
      </c>
      <c r="W1560" s="26">
        <f t="shared" si="357"/>
        <v>28.441167885048717</v>
      </c>
      <c r="X1560" s="27">
        <f t="shared" si="358"/>
        <v>0.66142250895462129</v>
      </c>
      <c r="Y1560" s="27">
        <f t="shared" si="359"/>
        <v>0.42768673511351452</v>
      </c>
      <c r="Z1560" s="27">
        <f t="shared" si="360"/>
        <v>0.31601297650054128</v>
      </c>
    </row>
    <row r="1561" spans="1:26" ht="12.5" x14ac:dyDescent="0.25">
      <c r="A1561" s="2" t="s">
        <v>45</v>
      </c>
      <c r="B1561" t="s">
        <v>325</v>
      </c>
      <c r="C1561" t="s">
        <v>324</v>
      </c>
      <c r="D1561" s="18">
        <f>VLOOKUP(C1561,'Infected rate by state'!B:E,4,0)</f>
        <v>8.9298079160438481E-3</v>
      </c>
      <c r="E1561" s="2">
        <v>822</v>
      </c>
      <c r="F1561" s="2">
        <v>104</v>
      </c>
      <c r="G1561" s="2">
        <v>342</v>
      </c>
      <c r="H1561" s="4">
        <f t="shared" si="347"/>
        <v>582</v>
      </c>
      <c r="I1561" s="2">
        <v>49</v>
      </c>
      <c r="J1561" s="4">
        <f t="shared" si="348"/>
        <v>76.5</v>
      </c>
      <c r="K1561" s="3">
        <v>266378</v>
      </c>
      <c r="L1561" s="3">
        <f t="shared" si="349"/>
        <v>183536</v>
      </c>
      <c r="M1561" s="3">
        <v>82842</v>
      </c>
      <c r="N1561" s="3">
        <f t="shared" si="352"/>
        <v>11893.521865299641</v>
      </c>
      <c r="O1561" s="3">
        <f t="shared" si="350"/>
        <v>2611.156649412861</v>
      </c>
      <c r="P1561" s="3">
        <f t="shared" si="351"/>
        <v>596.17272907171105</v>
      </c>
      <c r="Q1561" s="3">
        <v>5</v>
      </c>
      <c r="R1561" s="24">
        <v>6</v>
      </c>
      <c r="S1561" s="19">
        <f t="shared" si="353"/>
        <v>174.0771099608574</v>
      </c>
      <c r="T1561" s="20">
        <f t="shared" si="354"/>
        <v>0.50899739754636664</v>
      </c>
      <c r="U1561" s="20">
        <f t="shared" si="355"/>
        <v>0.29910156350662781</v>
      </c>
      <c r="V1561" s="21">
        <f t="shared" si="356"/>
        <v>0.21177263985505768</v>
      </c>
      <c r="W1561" s="26">
        <f t="shared" si="357"/>
        <v>39.744848604780735</v>
      </c>
      <c r="X1561" s="27">
        <f t="shared" si="358"/>
        <v>0.81111935928123946</v>
      </c>
      <c r="Y1561" s="27">
        <f t="shared" si="359"/>
        <v>0.51954050463765666</v>
      </c>
      <c r="Z1561" s="27">
        <f t="shared" si="360"/>
        <v>0.38216200581519938</v>
      </c>
    </row>
    <row r="1562" spans="1:26" ht="12.5" x14ac:dyDescent="0.25">
      <c r="A1562" s="2" t="s">
        <v>46</v>
      </c>
      <c r="B1562" t="s">
        <v>319</v>
      </c>
      <c r="C1562" t="s">
        <v>318</v>
      </c>
      <c r="D1562" s="18">
        <f>VLOOKUP(C1562,'Infected rate by state'!B:E,4,0)</f>
        <v>1.6392760880107365E-2</v>
      </c>
      <c r="E1562" s="3">
        <v>1354</v>
      </c>
      <c r="F1562" s="2">
        <v>132</v>
      </c>
      <c r="G1562" s="2">
        <v>370</v>
      </c>
      <c r="H1562" s="4">
        <f t="shared" si="347"/>
        <v>862</v>
      </c>
      <c r="I1562" s="2">
        <v>65</v>
      </c>
      <c r="J1562" s="4">
        <f t="shared" si="348"/>
        <v>98.5</v>
      </c>
      <c r="K1562" s="3">
        <v>539133</v>
      </c>
      <c r="L1562" s="3">
        <f t="shared" si="349"/>
        <v>436962</v>
      </c>
      <c r="M1562" s="3">
        <v>102171</v>
      </c>
      <c r="N1562" s="3">
        <f t="shared" si="352"/>
        <v>44189.391757874619</v>
      </c>
      <c r="O1562" s="3">
        <f t="shared" si="350"/>
        <v>9191.5452006398664</v>
      </c>
      <c r="P1562" s="3">
        <f t="shared" si="351"/>
        <v>1972.9190485185404</v>
      </c>
      <c r="Q1562" s="3">
        <v>5</v>
      </c>
      <c r="R1562" s="24">
        <v>6</v>
      </c>
      <c r="S1562" s="19">
        <f t="shared" si="353"/>
        <v>612.7696800426578</v>
      </c>
      <c r="T1562" s="20">
        <f t="shared" si="354"/>
        <v>1.6561342703855617</v>
      </c>
      <c r="U1562" s="20">
        <f t="shared" si="355"/>
        <v>0.71086969842535708</v>
      </c>
      <c r="V1562" s="21">
        <f t="shared" si="356"/>
        <v>0.45256254065188906</v>
      </c>
      <c r="W1562" s="26">
        <f t="shared" si="357"/>
        <v>131.52793656790269</v>
      </c>
      <c r="X1562" s="27">
        <f t="shared" si="358"/>
        <v>2.0235067164292722</v>
      </c>
      <c r="Y1562" s="27">
        <f t="shared" si="359"/>
        <v>1.3353090006893673</v>
      </c>
      <c r="Z1562" s="27">
        <f t="shared" si="360"/>
        <v>0.9964237618780506</v>
      </c>
    </row>
    <row r="1563" spans="1:26" ht="12.5" x14ac:dyDescent="0.25">
      <c r="A1563" s="2" t="s">
        <v>47</v>
      </c>
      <c r="B1563" t="s">
        <v>371</v>
      </c>
      <c r="C1563" t="s">
        <v>370</v>
      </c>
      <c r="D1563" s="18">
        <f>VLOOKUP(C1563,'Infected rate by state'!B:E,4,0)</f>
        <v>2.5429318796877907E-2</v>
      </c>
      <c r="E1563" s="3">
        <v>4012</v>
      </c>
      <c r="F1563" s="2">
        <v>282</v>
      </c>
      <c r="G1563" s="2">
        <v>807</v>
      </c>
      <c r="H1563" s="4">
        <f t="shared" si="347"/>
        <v>2409.5</v>
      </c>
      <c r="I1563" s="2">
        <v>115</v>
      </c>
      <c r="J1563" s="4">
        <f t="shared" si="348"/>
        <v>198.5</v>
      </c>
      <c r="K1563" s="3">
        <v>1094741</v>
      </c>
      <c r="L1563" s="3">
        <f t="shared" si="349"/>
        <v>924302</v>
      </c>
      <c r="M1563" s="3">
        <v>170439</v>
      </c>
      <c r="N1563" s="3">
        <f t="shared" si="352"/>
        <v>139192.5894450646</v>
      </c>
      <c r="O1563" s="3">
        <f t="shared" si="350"/>
        <v>28505.312136112283</v>
      </c>
      <c r="P1563" s="3">
        <f t="shared" si="351"/>
        <v>6002.2027777447838</v>
      </c>
      <c r="Q1563" s="3">
        <v>5</v>
      </c>
      <c r="R1563" s="24">
        <v>6</v>
      </c>
      <c r="S1563" s="19">
        <f t="shared" si="353"/>
        <v>1900.3541424074856</v>
      </c>
      <c r="T1563" s="20">
        <f t="shared" si="354"/>
        <v>2.3548378468494247</v>
      </c>
      <c r="U1563" s="20">
        <f t="shared" si="355"/>
        <v>0.78869231890744373</v>
      </c>
      <c r="V1563" s="21">
        <f t="shared" si="356"/>
        <v>0.4736675330028628</v>
      </c>
      <c r="W1563" s="26">
        <f t="shared" si="357"/>
        <v>400.14685184965225</v>
      </c>
      <c r="X1563" s="27">
        <f t="shared" si="358"/>
        <v>3.4795378421708891</v>
      </c>
      <c r="Y1563" s="27">
        <f t="shared" si="359"/>
        <v>2.015853157932757</v>
      </c>
      <c r="Z1563" s="27">
        <f t="shared" si="360"/>
        <v>1.4189604675519583</v>
      </c>
    </row>
    <row r="1564" spans="1:26" ht="12.5" x14ac:dyDescent="0.25">
      <c r="A1564" s="2" t="s">
        <v>48</v>
      </c>
      <c r="B1564" t="s">
        <v>393</v>
      </c>
      <c r="C1564" t="s">
        <v>392</v>
      </c>
      <c r="D1564" s="18">
        <f>VLOOKUP(C1564,'Infected rate by state'!B:E,4,0)</f>
        <v>7.5097590818065515E-3</v>
      </c>
      <c r="E1564" s="2">
        <v>579</v>
      </c>
      <c r="F1564" s="2">
        <v>64</v>
      </c>
      <c r="G1564" s="2">
        <v>317</v>
      </c>
      <c r="H1564" s="4">
        <f t="shared" si="347"/>
        <v>448</v>
      </c>
      <c r="I1564" s="2">
        <v>34</v>
      </c>
      <c r="J1564" s="4">
        <f t="shared" si="348"/>
        <v>49</v>
      </c>
      <c r="K1564" s="3">
        <v>230741</v>
      </c>
      <c r="L1564" s="3">
        <f t="shared" si="349"/>
        <v>198470</v>
      </c>
      <c r="M1564" s="3">
        <v>32271</v>
      </c>
      <c r="N1564" s="3">
        <f t="shared" si="352"/>
        <v>8664.0466014756275</v>
      </c>
      <c r="O1564" s="3">
        <f t="shared" si="350"/>
        <v>1761.2838860616343</v>
      </c>
      <c r="P1564" s="3">
        <f t="shared" si="351"/>
        <v>367.42142897995501</v>
      </c>
      <c r="Q1564" s="3">
        <v>5</v>
      </c>
      <c r="R1564" s="24">
        <v>6</v>
      </c>
      <c r="S1564" s="19">
        <f t="shared" si="353"/>
        <v>117.41892573744229</v>
      </c>
      <c r="T1564" s="20">
        <f t="shared" si="354"/>
        <v>0.37040670579634793</v>
      </c>
      <c r="U1564" s="20">
        <f t="shared" si="355"/>
        <v>0.26209581637821938</v>
      </c>
      <c r="V1564" s="21">
        <f t="shared" si="356"/>
        <v>0.20279607208539258</v>
      </c>
      <c r="W1564" s="26">
        <f t="shared" si="357"/>
        <v>24.494761931997001</v>
      </c>
      <c r="X1564" s="27">
        <f t="shared" si="358"/>
        <v>0.72043417447050007</v>
      </c>
      <c r="Y1564" s="27">
        <f t="shared" si="359"/>
        <v>0.49989310065300002</v>
      </c>
      <c r="Z1564" s="27">
        <f t="shared" si="360"/>
        <v>0.38273065518745314</v>
      </c>
    </row>
    <row r="1565" spans="1:26" ht="12.5" x14ac:dyDescent="0.25">
      <c r="A1565" s="2" t="s">
        <v>49</v>
      </c>
      <c r="B1565" t="s">
        <v>371</v>
      </c>
      <c r="C1565" t="s">
        <v>370</v>
      </c>
      <c r="D1565" s="18">
        <f>VLOOKUP(C1565,'Infected rate by state'!B:E,4,0)</f>
        <v>2.5429318796877907E-2</v>
      </c>
      <c r="E1565" s="3">
        <v>4713</v>
      </c>
      <c r="F1565" s="2">
        <v>323</v>
      </c>
      <c r="G1565" s="3">
        <v>1228</v>
      </c>
      <c r="H1565" s="4">
        <f t="shared" si="347"/>
        <v>2970.5</v>
      </c>
      <c r="I1565" s="2">
        <v>95</v>
      </c>
      <c r="J1565" s="4">
        <f t="shared" si="348"/>
        <v>209</v>
      </c>
      <c r="K1565" s="3">
        <v>1090373</v>
      </c>
      <c r="L1565" s="3">
        <f t="shared" si="349"/>
        <v>855832</v>
      </c>
      <c r="M1565" s="3">
        <v>234541</v>
      </c>
      <c r="N1565" s="3">
        <f t="shared" si="352"/>
        <v>138637.21312254076</v>
      </c>
      <c r="O1565" s="3">
        <f t="shared" si="350"/>
        <v>29174.073976753552</v>
      </c>
      <c r="P1565" s="3">
        <f t="shared" si="351"/>
        <v>6349.7345211398624</v>
      </c>
      <c r="Q1565" s="3">
        <v>5</v>
      </c>
      <c r="R1565" s="24">
        <v>6</v>
      </c>
      <c r="S1565" s="19">
        <f t="shared" si="353"/>
        <v>1944.9382651169035</v>
      </c>
      <c r="T1565" s="20">
        <f t="shared" si="354"/>
        <v>1.5838259487922668</v>
      </c>
      <c r="U1565" s="20">
        <f t="shared" si="355"/>
        <v>0.65475114126137135</v>
      </c>
      <c r="V1565" s="21">
        <f t="shared" si="356"/>
        <v>0.41267521008209285</v>
      </c>
      <c r="W1565" s="26">
        <f t="shared" si="357"/>
        <v>423.31563474265749</v>
      </c>
      <c r="X1565" s="27">
        <f t="shared" si="358"/>
        <v>4.4559540499227106</v>
      </c>
      <c r="Y1565" s="27">
        <f t="shared" si="359"/>
        <v>2.0254336590557775</v>
      </c>
      <c r="Z1565" s="27">
        <f t="shared" si="360"/>
        <v>1.3105747205655032</v>
      </c>
    </row>
    <row r="1566" spans="1:26" ht="12.5" x14ac:dyDescent="0.25">
      <c r="A1566" s="2" t="s">
        <v>50</v>
      </c>
      <c r="B1566" t="s">
        <v>397</v>
      </c>
      <c r="C1566" t="s">
        <v>396</v>
      </c>
      <c r="D1566" s="18">
        <f>VLOOKUP(C1566,'Infected rate by state'!B:E,4,0)</f>
        <v>2.3671143543538835E-3</v>
      </c>
      <c r="E1566" s="3">
        <v>1743</v>
      </c>
      <c r="F1566" s="2">
        <v>117</v>
      </c>
      <c r="G1566" s="2">
        <v>587</v>
      </c>
      <c r="H1566" s="4">
        <f t="shared" si="347"/>
        <v>1165</v>
      </c>
      <c r="I1566" s="2">
        <v>65</v>
      </c>
      <c r="J1566" s="4">
        <f t="shared" si="348"/>
        <v>91</v>
      </c>
      <c r="K1566" s="3">
        <v>522720</v>
      </c>
      <c r="L1566" s="3">
        <f t="shared" si="349"/>
        <v>418616</v>
      </c>
      <c r="M1566" s="3">
        <v>104104</v>
      </c>
      <c r="N1566" s="3">
        <f t="shared" si="352"/>
        <v>6186.6900765393093</v>
      </c>
      <c r="O1566" s="3">
        <f t="shared" si="350"/>
        <v>1292.5234990966555</v>
      </c>
      <c r="P1566" s="3">
        <f t="shared" si="351"/>
        <v>278.90859116721458</v>
      </c>
      <c r="Q1566" s="3">
        <v>5</v>
      </c>
      <c r="R1566" s="24">
        <v>6</v>
      </c>
      <c r="S1566" s="19">
        <f t="shared" si="353"/>
        <v>86.168233273110374</v>
      </c>
      <c r="T1566" s="20">
        <f t="shared" si="354"/>
        <v>0.14679426451977917</v>
      </c>
      <c r="U1566" s="20">
        <f t="shared" si="355"/>
        <v>7.3964148732283588E-2</v>
      </c>
      <c r="V1566" s="21">
        <f t="shared" si="356"/>
        <v>4.943673739134273E-2</v>
      </c>
      <c r="W1566" s="26">
        <f t="shared" si="357"/>
        <v>18.593906077814307</v>
      </c>
      <c r="X1566" s="27">
        <f t="shared" si="358"/>
        <v>0.28606009350483547</v>
      </c>
      <c r="Y1566" s="27">
        <f t="shared" si="359"/>
        <v>0.20432863821773964</v>
      </c>
      <c r="Z1566" s="27">
        <f t="shared" si="360"/>
        <v>0.15892227416935306</v>
      </c>
    </row>
    <row r="1567" spans="1:26" ht="12.5" x14ac:dyDescent="0.25">
      <c r="A1567" s="2" t="s">
        <v>51</v>
      </c>
      <c r="B1567" t="s">
        <v>367</v>
      </c>
      <c r="C1567" t="s">
        <v>366</v>
      </c>
      <c r="D1567" s="18">
        <f>VLOOKUP(C1567,'Infected rate by state'!B:E,4,0)</f>
        <v>2.4682967074759195E-2</v>
      </c>
      <c r="E1567" s="3">
        <v>6527</v>
      </c>
      <c r="F1567" s="2">
        <v>701</v>
      </c>
      <c r="G1567" s="3">
        <v>2294</v>
      </c>
      <c r="H1567" s="4">
        <f t="shared" si="347"/>
        <v>4410.5</v>
      </c>
      <c r="I1567" s="2">
        <v>293</v>
      </c>
      <c r="J1567" s="4">
        <f t="shared" si="348"/>
        <v>497</v>
      </c>
      <c r="K1567" s="3">
        <v>2208721</v>
      </c>
      <c r="L1567" s="3">
        <f t="shared" si="349"/>
        <v>1719507</v>
      </c>
      <c r="M1567" s="3">
        <v>489214</v>
      </c>
      <c r="N1567" s="3">
        <f t="shared" si="352"/>
        <v>272588.93860164605</v>
      </c>
      <c r="O1567" s="3">
        <f t="shared" si="350"/>
        <v>57527.643535205585</v>
      </c>
      <c r="P1567" s="3">
        <f t="shared" si="351"/>
        <v>12563.430247311708</v>
      </c>
      <c r="Q1567" s="3">
        <v>5</v>
      </c>
      <c r="R1567" s="24">
        <v>6</v>
      </c>
      <c r="S1567" s="19">
        <f t="shared" si="353"/>
        <v>3835.1762356803724</v>
      </c>
      <c r="T1567" s="20">
        <f t="shared" si="354"/>
        <v>1.6718292221797613</v>
      </c>
      <c r="U1567" s="20">
        <f t="shared" si="355"/>
        <v>0.86955588610823542</v>
      </c>
      <c r="V1567" s="21">
        <f t="shared" si="356"/>
        <v>0.5875863697993523</v>
      </c>
      <c r="W1567" s="26">
        <f t="shared" si="357"/>
        <v>837.56201648744718</v>
      </c>
      <c r="X1567" s="27">
        <f t="shared" si="358"/>
        <v>2.858573435110741</v>
      </c>
      <c r="Y1567" s="27">
        <f t="shared" si="359"/>
        <v>1.685235445648787</v>
      </c>
      <c r="Z1567" s="27">
        <f t="shared" si="360"/>
        <v>1.1948102945612655</v>
      </c>
    </row>
    <row r="1568" spans="1:26" ht="12.5" x14ac:dyDescent="0.25">
      <c r="A1568" s="2" t="s">
        <v>52</v>
      </c>
      <c r="B1568" t="s">
        <v>377</v>
      </c>
      <c r="C1568" t="s">
        <v>376</v>
      </c>
      <c r="D1568" s="18">
        <f>VLOOKUP(C1568,'Infected rate by state'!B:E,4,0)</f>
        <v>5.6936382854354227E-3</v>
      </c>
      <c r="E1568" s="3">
        <v>1441</v>
      </c>
      <c r="F1568" s="2">
        <v>209</v>
      </c>
      <c r="G1568" s="2">
        <v>706</v>
      </c>
      <c r="H1568" s="4">
        <f t="shared" si="347"/>
        <v>1073.5</v>
      </c>
      <c r="I1568" s="2">
        <v>97</v>
      </c>
      <c r="J1568" s="4">
        <f t="shared" si="348"/>
        <v>153</v>
      </c>
      <c r="K1568" s="3">
        <v>495349</v>
      </c>
      <c r="L1568" s="3">
        <f t="shared" si="349"/>
        <v>381413</v>
      </c>
      <c r="M1568" s="3">
        <v>113936</v>
      </c>
      <c r="N1568" s="3">
        <f t="shared" si="352"/>
        <v>14101.690155260756</v>
      </c>
      <c r="O1568" s="3">
        <f t="shared" si="350"/>
        <v>2987.4585560519945</v>
      </c>
      <c r="P1568" s="3">
        <f t="shared" si="351"/>
        <v>655.35520342086625</v>
      </c>
      <c r="Q1568" s="3">
        <v>5</v>
      </c>
      <c r="R1568" s="24">
        <v>6</v>
      </c>
      <c r="S1568" s="19">
        <f t="shared" si="353"/>
        <v>199.16390373679963</v>
      </c>
      <c r="T1568" s="20">
        <f t="shared" si="354"/>
        <v>0.28210184665269067</v>
      </c>
      <c r="U1568" s="20">
        <f t="shared" si="355"/>
        <v>0.18552762341574255</v>
      </c>
      <c r="V1568" s="21">
        <f t="shared" si="356"/>
        <v>0.13821228572990951</v>
      </c>
      <c r="W1568" s="26">
        <f t="shared" si="357"/>
        <v>43.690346894724414</v>
      </c>
      <c r="X1568" s="27">
        <f t="shared" si="358"/>
        <v>0.45041594736829293</v>
      </c>
      <c r="Y1568" s="27">
        <f t="shared" si="359"/>
        <v>0.28555782284133602</v>
      </c>
      <c r="Z1568" s="27">
        <f t="shared" si="360"/>
        <v>0.20904472198432733</v>
      </c>
    </row>
    <row r="1569" spans="1:26" ht="12.5" x14ac:dyDescent="0.25">
      <c r="A1569" s="2" t="s">
        <v>53</v>
      </c>
      <c r="B1569" t="s">
        <v>357</v>
      </c>
      <c r="C1569" t="s">
        <v>356</v>
      </c>
      <c r="D1569" s="18">
        <f>VLOOKUP(C1569,'Infected rate by state'!B:E,4,0)</f>
        <v>4.5578363920328819E-3</v>
      </c>
      <c r="E1569" s="2">
        <v>859</v>
      </c>
      <c r="F1569" s="2">
        <v>80</v>
      </c>
      <c r="G1569" s="2">
        <v>398</v>
      </c>
      <c r="H1569" s="4">
        <f t="shared" si="347"/>
        <v>628.5</v>
      </c>
      <c r="I1569" s="2">
        <v>43</v>
      </c>
      <c r="J1569" s="4">
        <f t="shared" si="348"/>
        <v>61.5</v>
      </c>
      <c r="K1569" s="3">
        <v>202898</v>
      </c>
      <c r="L1569" s="3">
        <f t="shared" si="349"/>
        <v>157668</v>
      </c>
      <c r="M1569" s="3">
        <v>45230</v>
      </c>
      <c r="N1569" s="3">
        <f t="shared" si="352"/>
        <v>4623.8794413534388</v>
      </c>
      <c r="O1569" s="3">
        <f t="shared" si="350"/>
        <v>976.45879036268593</v>
      </c>
      <c r="P1569" s="3">
        <f t="shared" si="351"/>
        <v>213.40908480548558</v>
      </c>
      <c r="Q1569" s="3">
        <v>5</v>
      </c>
      <c r="R1569" s="24">
        <v>6</v>
      </c>
      <c r="S1569" s="19">
        <f t="shared" si="353"/>
        <v>65.097252690845735</v>
      </c>
      <c r="T1569" s="20">
        <f t="shared" si="354"/>
        <v>0.16356093640916014</v>
      </c>
      <c r="U1569" s="20">
        <f t="shared" si="355"/>
        <v>0.10357558105146497</v>
      </c>
      <c r="V1569" s="21">
        <f t="shared" si="356"/>
        <v>7.5782599174442064E-2</v>
      </c>
      <c r="W1569" s="26">
        <f t="shared" si="357"/>
        <v>14.227272320365705</v>
      </c>
      <c r="X1569" s="27">
        <f t="shared" si="358"/>
        <v>0.33086679814803965</v>
      </c>
      <c r="Y1569" s="27">
        <f t="shared" si="359"/>
        <v>0.23133776130675943</v>
      </c>
      <c r="Z1569" s="27">
        <f t="shared" si="360"/>
        <v>0.17784090400457131</v>
      </c>
    </row>
    <row r="1570" spans="1:26" ht="12.5" x14ac:dyDescent="0.25">
      <c r="A1570" s="2" t="s">
        <v>54</v>
      </c>
      <c r="B1570" t="s">
        <v>406</v>
      </c>
      <c r="C1570" t="s">
        <v>405</v>
      </c>
      <c r="D1570" s="18">
        <f>VLOOKUP(C1570,'Infected rate by state'!B:E,4,0)</f>
        <v>3.3569470970421841E-3</v>
      </c>
      <c r="E1570" s="2">
        <v>633</v>
      </c>
      <c r="F1570" s="2">
        <v>32</v>
      </c>
      <c r="G1570" s="2">
        <v>378</v>
      </c>
      <c r="H1570" s="4">
        <f t="shared" si="347"/>
        <v>505.5</v>
      </c>
      <c r="I1570" s="2">
        <v>20</v>
      </c>
      <c r="J1570" s="4">
        <f t="shared" si="348"/>
        <v>26</v>
      </c>
      <c r="K1570" s="3">
        <v>152884</v>
      </c>
      <c r="L1570" s="3">
        <f t="shared" si="349"/>
        <v>120954</v>
      </c>
      <c r="M1570" s="3">
        <v>31930</v>
      </c>
      <c r="N1570" s="3">
        <f t="shared" si="352"/>
        <v>2566.1174999209861</v>
      </c>
      <c r="O1570" s="3">
        <f t="shared" si="350"/>
        <v>538.47630236905184</v>
      </c>
      <c r="P1570" s="3">
        <f t="shared" si="351"/>
        <v>116.80758258947719</v>
      </c>
      <c r="Q1570" s="3">
        <v>5</v>
      </c>
      <c r="R1570" s="24">
        <v>6</v>
      </c>
      <c r="S1570" s="19">
        <f t="shared" si="353"/>
        <v>35.898420157936791</v>
      </c>
      <c r="T1570" s="20">
        <f t="shared" si="354"/>
        <v>9.4969365497187277E-2</v>
      </c>
      <c r="U1570" s="20">
        <f t="shared" si="355"/>
        <v>7.1015667968223131E-2</v>
      </c>
      <c r="V1570" s="21">
        <f t="shared" si="356"/>
        <v>5.6711564230547851E-2</v>
      </c>
      <c r="W1570" s="26">
        <f t="shared" si="357"/>
        <v>7.7871721726318128</v>
      </c>
      <c r="X1570" s="27">
        <f t="shared" si="358"/>
        <v>0.38935860863159066</v>
      </c>
      <c r="Y1570" s="27">
        <f t="shared" si="359"/>
        <v>0.29950662202430051</v>
      </c>
      <c r="Z1570" s="27">
        <f t="shared" si="360"/>
        <v>0.24334913039474415</v>
      </c>
    </row>
    <row r="1571" spans="1:26" ht="12.5" x14ac:dyDescent="0.25">
      <c r="A1571" s="2" t="s">
        <v>55</v>
      </c>
      <c r="B1571" t="s">
        <v>337</v>
      </c>
      <c r="C1571" t="s">
        <v>336</v>
      </c>
      <c r="D1571" s="18">
        <f>VLOOKUP(C1571,'Infected rate by state'!B:E,4,0)</f>
        <v>1.1933809905095205E-2</v>
      </c>
      <c r="E1571" s="2">
        <v>799</v>
      </c>
      <c r="F1571" s="2">
        <v>44</v>
      </c>
      <c r="G1571" s="2">
        <v>364</v>
      </c>
      <c r="H1571" s="4">
        <f t="shared" si="347"/>
        <v>581.5</v>
      </c>
      <c r="I1571" s="2">
        <v>22</v>
      </c>
      <c r="J1571" s="4">
        <f t="shared" si="348"/>
        <v>33</v>
      </c>
      <c r="K1571" s="3">
        <v>234872</v>
      </c>
      <c r="L1571" s="3">
        <f t="shared" si="349"/>
        <v>186644</v>
      </c>
      <c r="M1571" s="3">
        <v>48228</v>
      </c>
      <c r="N1571" s="3">
        <f t="shared" si="352"/>
        <v>14014.589000147605</v>
      </c>
      <c r="O1571" s="3">
        <f t="shared" si="350"/>
        <v>2936.1552074769374</v>
      </c>
      <c r="P1571" s="3">
        <f t="shared" si="351"/>
        <v>635.71178622053958</v>
      </c>
      <c r="Q1571" s="3">
        <v>5</v>
      </c>
      <c r="R1571" s="24">
        <v>6</v>
      </c>
      <c r="S1571" s="19">
        <f t="shared" si="353"/>
        <v>195.74368049846251</v>
      </c>
      <c r="T1571" s="20">
        <f t="shared" si="354"/>
        <v>0.5377573640067651</v>
      </c>
      <c r="U1571" s="20">
        <f t="shared" si="355"/>
        <v>0.33661853912031386</v>
      </c>
      <c r="V1571" s="21">
        <f t="shared" si="356"/>
        <v>0.24498583291422091</v>
      </c>
      <c r="W1571" s="26">
        <f t="shared" si="357"/>
        <v>42.380785748035969</v>
      </c>
      <c r="X1571" s="27">
        <f t="shared" si="358"/>
        <v>1.926399352183453</v>
      </c>
      <c r="Y1571" s="27">
        <f t="shared" si="359"/>
        <v>1.2842662347889688</v>
      </c>
      <c r="Z1571" s="27">
        <f t="shared" si="360"/>
        <v>0.96319967609172652</v>
      </c>
    </row>
    <row r="1572" spans="1:26" ht="12.5" x14ac:dyDescent="0.25">
      <c r="A1572" s="2" t="s">
        <v>56</v>
      </c>
      <c r="B1572" t="s">
        <v>387</v>
      </c>
      <c r="C1572" t="s">
        <v>386</v>
      </c>
      <c r="D1572" s="18">
        <f>VLOOKUP(C1572,'Infected rate by state'!B:E,4,0)</f>
        <v>9.1240169504562645E-3</v>
      </c>
      <c r="E1572" s="3">
        <v>3013</v>
      </c>
      <c r="F1572" s="2">
        <v>329</v>
      </c>
      <c r="G1572" s="2">
        <v>975</v>
      </c>
      <c r="H1572" s="4">
        <f t="shared" si="347"/>
        <v>1994</v>
      </c>
      <c r="I1572" s="2">
        <v>101</v>
      </c>
      <c r="J1572" s="4">
        <f t="shared" si="348"/>
        <v>215</v>
      </c>
      <c r="K1572" s="3">
        <v>914407</v>
      </c>
      <c r="L1572" s="3">
        <f t="shared" si="349"/>
        <v>718092</v>
      </c>
      <c r="M1572" s="3">
        <v>196315</v>
      </c>
      <c r="N1572" s="3">
        <f t="shared" si="352"/>
        <v>41715.324838079308</v>
      </c>
      <c r="O1572" s="3">
        <f t="shared" si="350"/>
        <v>8776.722878358758</v>
      </c>
      <c r="P1572" s="3">
        <f t="shared" si="351"/>
        <v>1909.8346295649621</v>
      </c>
      <c r="Q1572" s="3">
        <v>5</v>
      </c>
      <c r="R1572" s="24">
        <v>6</v>
      </c>
      <c r="S1572" s="19">
        <f t="shared" si="353"/>
        <v>585.1148585572505</v>
      </c>
      <c r="T1572" s="20">
        <f t="shared" si="354"/>
        <v>0.60011780364846201</v>
      </c>
      <c r="U1572" s="20">
        <f t="shared" si="355"/>
        <v>0.29343774250614368</v>
      </c>
      <c r="V1572" s="21">
        <f t="shared" si="356"/>
        <v>0.19419676686267856</v>
      </c>
      <c r="W1572" s="26">
        <f t="shared" si="357"/>
        <v>127.32230863766414</v>
      </c>
      <c r="X1572" s="27">
        <f t="shared" si="358"/>
        <v>1.2606169172045953</v>
      </c>
      <c r="Y1572" s="27">
        <f t="shared" si="359"/>
        <v>0.59219678436122858</v>
      </c>
      <c r="Z1572" s="27">
        <f t="shared" si="360"/>
        <v>0.38699789859472383</v>
      </c>
    </row>
    <row r="1573" spans="1:26" ht="12.5" x14ac:dyDescent="0.25">
      <c r="A1573" s="2" t="s">
        <v>56</v>
      </c>
      <c r="B1573" t="s">
        <v>402</v>
      </c>
      <c r="C1573" t="s">
        <v>401</v>
      </c>
      <c r="D1573" s="18">
        <f>VLOOKUP(C1573,'Infected rate by state'!B:E,4,0)</f>
        <v>2.0032295834281305E-3</v>
      </c>
      <c r="E1573" s="3">
        <v>2620</v>
      </c>
      <c r="F1573" s="2">
        <v>284</v>
      </c>
      <c r="G1573" s="3">
        <v>1167</v>
      </c>
      <c r="H1573" s="4">
        <f t="shared" si="347"/>
        <v>1893.5</v>
      </c>
      <c r="I1573" s="2">
        <v>97</v>
      </c>
      <c r="J1573" s="4">
        <f t="shared" si="348"/>
        <v>190.5</v>
      </c>
      <c r="K1573" s="3">
        <v>650209</v>
      </c>
      <c r="L1573" s="3">
        <f t="shared" si="349"/>
        <v>494457</v>
      </c>
      <c r="M1573" s="3">
        <v>155752</v>
      </c>
      <c r="N1573" s="3">
        <f t="shared" si="352"/>
        <v>6512.5895210561066</v>
      </c>
      <c r="O1573" s="3">
        <f t="shared" si="350"/>
        <v>1385.5953406877568</v>
      </c>
      <c r="P1573" s="3">
        <f t="shared" si="351"/>
        <v>305.46206338473655</v>
      </c>
      <c r="Q1573" s="3">
        <v>5</v>
      </c>
      <c r="R1573" s="24">
        <v>6</v>
      </c>
      <c r="S1573" s="19">
        <f t="shared" si="353"/>
        <v>92.373022712517113</v>
      </c>
      <c r="T1573" s="20">
        <f t="shared" si="354"/>
        <v>7.9154261107555371E-2</v>
      </c>
      <c r="U1573" s="20">
        <f t="shared" si="355"/>
        <v>4.8784273943763987E-2</v>
      </c>
      <c r="V1573" s="21">
        <f t="shared" si="356"/>
        <v>3.5256878897907296E-2</v>
      </c>
      <c r="W1573" s="26">
        <f t="shared" si="357"/>
        <v>20.364137558982438</v>
      </c>
      <c r="X1573" s="27">
        <f t="shared" si="358"/>
        <v>0.20993956246373649</v>
      </c>
      <c r="Y1573" s="27">
        <f t="shared" si="359"/>
        <v>0.1068983598896716</v>
      </c>
      <c r="Z1573" s="27">
        <f t="shared" si="360"/>
        <v>7.1704709714726894E-2</v>
      </c>
    </row>
    <row r="1574" spans="1:26" ht="12.5" x14ac:dyDescent="0.25">
      <c r="A1574" s="2" t="s">
        <v>57</v>
      </c>
      <c r="B1574" t="s">
        <v>373</v>
      </c>
      <c r="C1574" t="s">
        <v>372</v>
      </c>
      <c r="D1574" s="18">
        <f>VLOOKUP(C1574,'Infected rate by state'!B:E,4,0)</f>
        <v>8.0007670443122732E-3</v>
      </c>
      <c r="E1574" s="3">
        <v>4873</v>
      </c>
      <c r="F1574" s="2">
        <v>770</v>
      </c>
      <c r="G1574" s="3">
        <v>1465</v>
      </c>
      <c r="H1574" s="4">
        <f t="shared" si="347"/>
        <v>3169</v>
      </c>
      <c r="I1574" s="2">
        <v>249</v>
      </c>
      <c r="J1574" s="4">
        <f t="shared" si="348"/>
        <v>509.5</v>
      </c>
      <c r="K1574" s="3">
        <v>2024238</v>
      </c>
      <c r="L1574" s="3">
        <f t="shared" si="349"/>
        <v>1670649</v>
      </c>
      <c r="M1574" s="3">
        <v>353589</v>
      </c>
      <c r="N1574" s="3">
        <f t="shared" si="352"/>
        <v>80977.283401222943</v>
      </c>
      <c r="O1574" s="3">
        <f t="shared" si="350"/>
        <v>16729.450874987244</v>
      </c>
      <c r="P1574" s="3">
        <f t="shared" si="351"/>
        <v>3561.2156465404141</v>
      </c>
      <c r="Q1574" s="3">
        <v>5</v>
      </c>
      <c r="R1574" s="24">
        <v>6</v>
      </c>
      <c r="S1574" s="19">
        <f t="shared" si="353"/>
        <v>1115.2967249991495</v>
      </c>
      <c r="T1574" s="20">
        <f t="shared" si="354"/>
        <v>0.76129469283218398</v>
      </c>
      <c r="U1574" s="20">
        <f t="shared" si="355"/>
        <v>0.35193964184258425</v>
      </c>
      <c r="V1574" s="21">
        <f t="shared" si="356"/>
        <v>0.22887271188162314</v>
      </c>
      <c r="W1574" s="26">
        <f t="shared" si="357"/>
        <v>237.4143764360276</v>
      </c>
      <c r="X1574" s="27">
        <f t="shared" si="358"/>
        <v>0.95347139130934777</v>
      </c>
      <c r="Y1574" s="27">
        <f t="shared" si="359"/>
        <v>0.46597522362321414</v>
      </c>
      <c r="Z1574" s="27">
        <f t="shared" si="360"/>
        <v>0.30833035900782807</v>
      </c>
    </row>
    <row r="1575" spans="1:26" ht="12.5" x14ac:dyDescent="0.25">
      <c r="A1575" s="2" t="s">
        <v>58</v>
      </c>
      <c r="B1575" t="s">
        <v>399</v>
      </c>
      <c r="C1575" t="s">
        <v>398</v>
      </c>
      <c r="D1575" s="18">
        <f>VLOOKUP(C1575,'Infected rate by state'!B:E,4,0)</f>
        <v>9.4446465970496208E-3</v>
      </c>
      <c r="E1575" s="3">
        <v>1326</v>
      </c>
      <c r="F1575" s="2">
        <v>155</v>
      </c>
      <c r="G1575" s="2">
        <v>433</v>
      </c>
      <c r="H1575" s="4">
        <f t="shared" si="347"/>
        <v>879.5</v>
      </c>
      <c r="I1575" s="2">
        <v>35</v>
      </c>
      <c r="J1575" s="4">
        <f t="shared" si="348"/>
        <v>95</v>
      </c>
      <c r="K1575" s="3">
        <v>477802</v>
      </c>
      <c r="L1575" s="3">
        <f t="shared" si="349"/>
        <v>377150</v>
      </c>
      <c r="M1575" s="3">
        <v>100652</v>
      </c>
      <c r="N1575" s="3">
        <f t="shared" si="352"/>
        <v>22563.355166817513</v>
      </c>
      <c r="O1575" s="3">
        <f t="shared" si="350"/>
        <v>4738.5832021062906</v>
      </c>
      <c r="P1575" s="3">
        <f t="shared" si="351"/>
        <v>1028.9025108961589</v>
      </c>
      <c r="Q1575" s="3">
        <v>5</v>
      </c>
      <c r="R1575" s="24">
        <v>6</v>
      </c>
      <c r="S1575" s="19">
        <f t="shared" si="353"/>
        <v>315.90554680708607</v>
      </c>
      <c r="T1575" s="20">
        <f t="shared" si="354"/>
        <v>0.72957401110181541</v>
      </c>
      <c r="U1575" s="20">
        <f t="shared" si="355"/>
        <v>0.3591876598147653</v>
      </c>
      <c r="V1575" s="21">
        <f t="shared" si="356"/>
        <v>0.23823947723007999</v>
      </c>
      <c r="W1575" s="26">
        <f t="shared" si="357"/>
        <v>68.593500726410596</v>
      </c>
      <c r="X1575" s="27">
        <f t="shared" si="358"/>
        <v>1.9598143064688742</v>
      </c>
      <c r="Y1575" s="27">
        <f t="shared" si="359"/>
        <v>0.72203684975169047</v>
      </c>
      <c r="Z1575" s="27">
        <f t="shared" si="360"/>
        <v>0.44253871436393932</v>
      </c>
    </row>
    <row r="1576" spans="1:26" ht="12.5" x14ac:dyDescent="0.25">
      <c r="A1576" s="2" t="s">
        <v>59</v>
      </c>
      <c r="B1576" t="s">
        <v>391</v>
      </c>
      <c r="C1576" t="s">
        <v>390</v>
      </c>
      <c r="D1576" s="18">
        <f>VLOOKUP(C1576,'Infected rate by state'!B:E,4,0)</f>
        <v>8.0848590084330874E-3</v>
      </c>
      <c r="E1576" s="3">
        <v>1928</v>
      </c>
      <c r="F1576" s="2">
        <v>247</v>
      </c>
      <c r="G1576" s="2">
        <v>651</v>
      </c>
      <c r="H1576" s="4">
        <f t="shared" si="347"/>
        <v>1289.5</v>
      </c>
      <c r="I1576" s="2">
        <v>59</v>
      </c>
      <c r="J1576" s="4">
        <f t="shared" si="348"/>
        <v>153</v>
      </c>
      <c r="K1576" s="3">
        <v>567490</v>
      </c>
      <c r="L1576" s="3">
        <f t="shared" si="349"/>
        <v>446143</v>
      </c>
      <c r="M1576" s="3">
        <v>121347</v>
      </c>
      <c r="N1576" s="3">
        <f t="shared" si="352"/>
        <v>22940.383193478465</v>
      </c>
      <c r="O1576" s="3">
        <f t="shared" si="350"/>
        <v>4824.6826651566644</v>
      </c>
      <c r="P1576" s="3">
        <f t="shared" si="351"/>
        <v>1049.3798818492949</v>
      </c>
      <c r="Q1576" s="3">
        <v>5</v>
      </c>
      <c r="R1576" s="24">
        <v>6</v>
      </c>
      <c r="S1576" s="19">
        <f t="shared" si="353"/>
        <v>321.6455110104443</v>
      </c>
      <c r="T1576" s="20">
        <f t="shared" si="354"/>
        <v>0.49407912597610493</v>
      </c>
      <c r="U1576" s="20">
        <f t="shared" si="355"/>
        <v>0.24943428539003049</v>
      </c>
      <c r="V1576" s="21">
        <f t="shared" si="356"/>
        <v>0.16682858454898564</v>
      </c>
      <c r="W1576" s="26">
        <f t="shared" si="357"/>
        <v>69.958658789952992</v>
      </c>
      <c r="X1576" s="27">
        <f t="shared" si="358"/>
        <v>1.1857399794907286</v>
      </c>
      <c r="Y1576" s="27">
        <f t="shared" si="359"/>
        <v>0.45724613588204571</v>
      </c>
      <c r="Z1576" s="27">
        <f t="shared" si="360"/>
        <v>0.28323343639657084</v>
      </c>
    </row>
    <row r="1577" spans="1:26" ht="12.5" x14ac:dyDescent="0.25">
      <c r="A1577" s="2" t="s">
        <v>60</v>
      </c>
      <c r="B1577" t="s">
        <v>333</v>
      </c>
      <c r="C1577" t="s">
        <v>332</v>
      </c>
      <c r="D1577" s="18">
        <f>VLOOKUP(C1577,'Infected rate by state'!B:E,4,0)</f>
        <v>1.4486816526494731E-2</v>
      </c>
      <c r="E1577" s="3">
        <v>7764</v>
      </c>
      <c r="F1577" s="2">
        <v>912</v>
      </c>
      <c r="G1577" s="3">
        <v>3161</v>
      </c>
      <c r="H1577" s="4">
        <f t="shared" si="347"/>
        <v>5462.5</v>
      </c>
      <c r="I1577" s="2">
        <v>312</v>
      </c>
      <c r="J1577" s="4">
        <f t="shared" si="348"/>
        <v>612</v>
      </c>
      <c r="K1577" s="3">
        <v>2045072</v>
      </c>
      <c r="L1577" s="3">
        <f t="shared" si="349"/>
        <v>1738806</v>
      </c>
      <c r="M1577" s="3">
        <v>306266</v>
      </c>
      <c r="N1577" s="3">
        <f t="shared" si="352"/>
        <v>148132.91423735817</v>
      </c>
      <c r="O1577" s="3">
        <f t="shared" si="350"/>
        <v>30252.742896492186</v>
      </c>
      <c r="P1577" s="3">
        <f t="shared" si="351"/>
        <v>6348.1009674620545</v>
      </c>
      <c r="Q1577" s="3">
        <v>5</v>
      </c>
      <c r="R1577" s="24">
        <v>6</v>
      </c>
      <c r="S1577" s="19">
        <f t="shared" si="353"/>
        <v>2016.8495264328124</v>
      </c>
      <c r="T1577" s="20">
        <f t="shared" si="354"/>
        <v>0.63804160912142116</v>
      </c>
      <c r="U1577" s="20">
        <f t="shared" si="355"/>
        <v>0.36921730461012581</v>
      </c>
      <c r="V1577" s="21">
        <f t="shared" si="356"/>
        <v>0.25976938774250546</v>
      </c>
      <c r="W1577" s="26">
        <f t="shared" si="357"/>
        <v>423.20673116413695</v>
      </c>
      <c r="X1577" s="27">
        <f t="shared" si="358"/>
        <v>1.3564318306542851</v>
      </c>
      <c r="Y1577" s="27">
        <f t="shared" si="359"/>
        <v>0.69151426660806692</v>
      </c>
      <c r="Z1577" s="27">
        <f t="shared" si="360"/>
        <v>0.46404246838172913</v>
      </c>
    </row>
    <row r="1578" spans="1:26" ht="12.5" x14ac:dyDescent="0.25">
      <c r="A1578" s="2" t="s">
        <v>61</v>
      </c>
      <c r="B1578" t="s">
        <v>315</v>
      </c>
      <c r="C1578" t="s">
        <v>314</v>
      </c>
      <c r="D1578" s="18">
        <f>VLOOKUP(C1578,'Infected rate by state'!B:E,4,0)</f>
        <v>7.5362096948057532E-3</v>
      </c>
      <c r="E1578" s="2">
        <v>537</v>
      </c>
      <c r="F1578" s="2">
        <v>51</v>
      </c>
      <c r="G1578" s="2">
        <v>153</v>
      </c>
      <c r="H1578" s="4">
        <f t="shared" si="347"/>
        <v>345</v>
      </c>
      <c r="I1578" s="2">
        <v>23</v>
      </c>
      <c r="J1578" s="4">
        <f t="shared" si="348"/>
        <v>37</v>
      </c>
      <c r="K1578" s="3">
        <v>239882</v>
      </c>
      <c r="L1578" s="3">
        <f t="shared" si="349"/>
        <v>185935</v>
      </c>
      <c r="M1578" s="3">
        <v>53947</v>
      </c>
      <c r="N1578" s="3">
        <f t="shared" si="352"/>
        <v>9039.0052700469678</v>
      </c>
      <c r="O1578" s="3">
        <f t="shared" si="350"/>
        <v>1910.5250559016245</v>
      </c>
      <c r="P1578" s="3">
        <f t="shared" si="351"/>
        <v>417.98644669217765</v>
      </c>
      <c r="Q1578" s="3">
        <v>5</v>
      </c>
      <c r="R1578" s="24">
        <v>6</v>
      </c>
      <c r="S1578" s="19">
        <f t="shared" si="353"/>
        <v>127.3683370601083</v>
      </c>
      <c r="T1578" s="20">
        <f t="shared" si="354"/>
        <v>0.83247279124253792</v>
      </c>
      <c r="U1578" s="20">
        <f t="shared" si="355"/>
        <v>0.36918358568147336</v>
      </c>
      <c r="V1578" s="21">
        <f t="shared" si="356"/>
        <v>0.23718498521435438</v>
      </c>
      <c r="W1578" s="26">
        <f t="shared" si="357"/>
        <v>27.865763112811845</v>
      </c>
      <c r="X1578" s="27">
        <f t="shared" si="358"/>
        <v>1.2115549179483411</v>
      </c>
      <c r="Y1578" s="27">
        <f t="shared" si="359"/>
        <v>0.75312873277869852</v>
      </c>
      <c r="Z1578" s="27">
        <f t="shared" si="360"/>
        <v>0.54638751201591851</v>
      </c>
    </row>
    <row r="1579" spans="1:26" ht="12.5" x14ac:dyDescent="0.25">
      <c r="A1579" s="2" t="s">
        <v>62</v>
      </c>
      <c r="B1579" t="s">
        <v>377</v>
      </c>
      <c r="C1579" t="s">
        <v>376</v>
      </c>
      <c r="D1579" s="18">
        <f>VLOOKUP(C1579,'Infected rate by state'!B:E,4,0)</f>
        <v>5.6936382854354227E-3</v>
      </c>
      <c r="E1579" s="3">
        <v>3808</v>
      </c>
      <c r="F1579" s="2">
        <v>567</v>
      </c>
      <c r="G1579" s="3">
        <v>1537</v>
      </c>
      <c r="H1579" s="4">
        <f t="shared" si="347"/>
        <v>2672.5</v>
      </c>
      <c r="I1579" s="2">
        <v>185</v>
      </c>
      <c r="J1579" s="4">
        <f t="shared" si="348"/>
        <v>376</v>
      </c>
      <c r="K1579" s="3">
        <v>1293436</v>
      </c>
      <c r="L1579" s="3">
        <f t="shared" si="349"/>
        <v>1047927</v>
      </c>
      <c r="M1579" s="3">
        <v>245509</v>
      </c>
      <c r="N1579" s="3">
        <f t="shared" si="352"/>
        <v>36821.783646802258</v>
      </c>
      <c r="O1579" s="3">
        <f t="shared" si="350"/>
        <v>7660.1126277564363</v>
      </c>
      <c r="P1579" s="3">
        <f t="shared" si="351"/>
        <v>1644.4791837797379</v>
      </c>
      <c r="Q1579" s="3">
        <v>5</v>
      </c>
      <c r="R1579" s="24">
        <v>6</v>
      </c>
      <c r="S1579" s="19">
        <f t="shared" si="353"/>
        <v>510.67417518376243</v>
      </c>
      <c r="T1579" s="20">
        <f t="shared" si="354"/>
        <v>0.33225385503172572</v>
      </c>
      <c r="U1579" s="20">
        <f t="shared" si="355"/>
        <v>0.19108481765528995</v>
      </c>
      <c r="V1579" s="21">
        <f t="shared" si="356"/>
        <v>0.13410561323103004</v>
      </c>
      <c r="W1579" s="26">
        <f t="shared" si="357"/>
        <v>109.63194558531586</v>
      </c>
      <c r="X1579" s="27">
        <f t="shared" si="358"/>
        <v>0.59260511127197768</v>
      </c>
      <c r="Y1579" s="27">
        <f t="shared" si="359"/>
        <v>0.29157432336520178</v>
      </c>
      <c r="Z1579" s="27">
        <f t="shared" si="360"/>
        <v>0.19335440138503679</v>
      </c>
    </row>
    <row r="1580" spans="1:26" ht="12.5" x14ac:dyDescent="0.25">
      <c r="A1580" s="2" t="s">
        <v>63</v>
      </c>
      <c r="B1580" t="s">
        <v>325</v>
      </c>
      <c r="C1580" t="s">
        <v>324</v>
      </c>
      <c r="D1580" s="18">
        <f>VLOOKUP(C1580,'Infected rate by state'!B:E,4,0)</f>
        <v>8.9298079160438481E-3</v>
      </c>
      <c r="E1580" s="3">
        <v>1571</v>
      </c>
      <c r="F1580" s="2">
        <v>160</v>
      </c>
      <c r="G1580" s="2">
        <v>719</v>
      </c>
      <c r="H1580" s="4">
        <f t="shared" si="347"/>
        <v>1145</v>
      </c>
      <c r="I1580" s="2">
        <v>44</v>
      </c>
      <c r="J1580" s="4">
        <f t="shared" si="348"/>
        <v>102</v>
      </c>
      <c r="K1580" s="3">
        <v>434821</v>
      </c>
      <c r="L1580" s="3">
        <f t="shared" si="349"/>
        <v>303243</v>
      </c>
      <c r="M1580" s="3">
        <v>131578</v>
      </c>
      <c r="N1580" s="3">
        <f t="shared" si="352"/>
        <v>19414.340039310511</v>
      </c>
      <c r="O1580" s="3">
        <f t="shared" si="350"/>
        <v>4246.8335838081748</v>
      </c>
      <c r="P1580" s="3">
        <f t="shared" si="351"/>
        <v>965.81256839697198</v>
      </c>
      <c r="Q1580" s="3">
        <v>5</v>
      </c>
      <c r="R1580" s="24">
        <v>6</v>
      </c>
      <c r="S1580" s="19">
        <f t="shared" si="353"/>
        <v>283.12223892054499</v>
      </c>
      <c r="T1580" s="20">
        <f t="shared" si="354"/>
        <v>0.39377223771981223</v>
      </c>
      <c r="U1580" s="20">
        <f t="shared" si="355"/>
        <v>0.2472683309349738</v>
      </c>
      <c r="V1580" s="21">
        <f t="shared" si="356"/>
        <v>0.18021784781702418</v>
      </c>
      <c r="W1580" s="26">
        <f t="shared" si="357"/>
        <v>64.387504559798131</v>
      </c>
      <c r="X1580" s="27">
        <f t="shared" si="358"/>
        <v>1.4633523763590484</v>
      </c>
      <c r="Y1580" s="27">
        <f t="shared" si="359"/>
        <v>0.63125004470390322</v>
      </c>
      <c r="Z1580" s="27">
        <f t="shared" si="360"/>
        <v>0.4024219034987383</v>
      </c>
    </row>
    <row r="1581" spans="1:26" ht="12.5" x14ac:dyDescent="0.25">
      <c r="A1581" s="2" t="s">
        <v>64</v>
      </c>
      <c r="B1581" t="s">
        <v>377</v>
      </c>
      <c r="C1581" t="s">
        <v>376</v>
      </c>
      <c r="D1581" s="18">
        <f>VLOOKUP(C1581,'Infected rate by state'!B:E,4,0)</f>
        <v>5.6936382854354227E-3</v>
      </c>
      <c r="E1581" s="3">
        <v>7233</v>
      </c>
      <c r="F1581" s="2">
        <v>885</v>
      </c>
      <c r="G1581" s="3">
        <v>2631</v>
      </c>
      <c r="H1581" s="4">
        <f t="shared" si="347"/>
        <v>4932</v>
      </c>
      <c r="I1581" s="2">
        <v>306</v>
      </c>
      <c r="J1581" s="4">
        <f t="shared" si="348"/>
        <v>595.5</v>
      </c>
      <c r="K1581" s="3">
        <v>1602896</v>
      </c>
      <c r="L1581" s="3">
        <f t="shared" si="349"/>
        <v>1249277</v>
      </c>
      <c r="M1581" s="3">
        <v>353619</v>
      </c>
      <c r="N1581" s="3">
        <f t="shared" si="352"/>
        <v>45631.55016585649</v>
      </c>
      <c r="O1581" s="3">
        <f t="shared" si="350"/>
        <v>9626.3494030199927</v>
      </c>
      <c r="P1581" s="3">
        <f t="shared" si="351"/>
        <v>2101.3158526187603</v>
      </c>
      <c r="Q1581" s="3">
        <v>5</v>
      </c>
      <c r="R1581" s="24">
        <v>6</v>
      </c>
      <c r="S1581" s="19">
        <f t="shared" si="353"/>
        <v>641.75662686799956</v>
      </c>
      <c r="T1581" s="20">
        <f t="shared" si="354"/>
        <v>0.24392118086963116</v>
      </c>
      <c r="U1581" s="20">
        <f t="shared" si="355"/>
        <v>0.13012097057339814</v>
      </c>
      <c r="V1581" s="21">
        <f t="shared" si="356"/>
        <v>8.872620307866716E-2</v>
      </c>
      <c r="W1581" s="26">
        <f t="shared" si="357"/>
        <v>140.08772350791736</v>
      </c>
      <c r="X1581" s="27">
        <f t="shared" si="358"/>
        <v>0.45780301799972994</v>
      </c>
      <c r="Y1581" s="27">
        <f t="shared" si="359"/>
        <v>0.235243868191297</v>
      </c>
      <c r="Z1581" s="27">
        <f t="shared" si="360"/>
        <v>0.15829121300329646</v>
      </c>
    </row>
    <row r="1582" spans="1:26" ht="12.5" x14ac:dyDescent="0.25">
      <c r="A1582" s="2" t="s">
        <v>65</v>
      </c>
      <c r="B1582" t="s">
        <v>317</v>
      </c>
      <c r="C1582" t="s">
        <v>316</v>
      </c>
      <c r="D1582" s="18">
        <f>VLOOKUP(C1582,'Infected rate by state'!B:E,4,0)</f>
        <v>7.3843274393391549E-3</v>
      </c>
      <c r="E1582" s="3">
        <v>1295</v>
      </c>
      <c r="F1582" s="2">
        <v>149</v>
      </c>
      <c r="G1582" s="2">
        <v>555</v>
      </c>
      <c r="H1582" s="4">
        <f t="shared" si="347"/>
        <v>925</v>
      </c>
      <c r="I1582" s="2">
        <v>62</v>
      </c>
      <c r="J1582" s="4">
        <f t="shared" si="348"/>
        <v>105.5</v>
      </c>
      <c r="K1582" s="3">
        <v>673350</v>
      </c>
      <c r="L1582" s="3">
        <f t="shared" si="349"/>
        <v>553411</v>
      </c>
      <c r="M1582" s="3">
        <v>119939</v>
      </c>
      <c r="N1582" s="3">
        <f t="shared" si="352"/>
        <v>24861.184406395099</v>
      </c>
      <c r="O1582" s="3">
        <f t="shared" si="350"/>
        <v>5144.3177403698464</v>
      </c>
      <c r="P1582" s="3">
        <f t="shared" si="351"/>
        <v>1097.2070824632888</v>
      </c>
      <c r="Q1582" s="3">
        <v>5</v>
      </c>
      <c r="R1582" s="24">
        <v>6</v>
      </c>
      <c r="S1582" s="19">
        <f t="shared" si="353"/>
        <v>342.95451602465641</v>
      </c>
      <c r="T1582" s="20">
        <f t="shared" si="354"/>
        <v>0.61793606490929087</v>
      </c>
      <c r="U1582" s="20">
        <f t="shared" si="355"/>
        <v>0.37076163894557451</v>
      </c>
      <c r="V1582" s="21">
        <f t="shared" si="356"/>
        <v>0.2648297421039818</v>
      </c>
      <c r="W1582" s="26">
        <f t="shared" si="357"/>
        <v>73.147138830885922</v>
      </c>
      <c r="X1582" s="27">
        <f t="shared" si="358"/>
        <v>1.1797925617884826</v>
      </c>
      <c r="Y1582" s="27">
        <f t="shared" si="359"/>
        <v>0.69333780882356322</v>
      </c>
      <c r="Z1582" s="27">
        <f t="shared" si="360"/>
        <v>0.49092039483816052</v>
      </c>
    </row>
    <row r="1583" spans="1:26" ht="12.5" x14ac:dyDescent="0.25">
      <c r="A1583" s="2" t="s">
        <v>66</v>
      </c>
      <c r="B1583" t="s">
        <v>357</v>
      </c>
      <c r="C1583" t="s">
        <v>356</v>
      </c>
      <c r="D1583" s="18">
        <f>VLOOKUP(C1583,'Infected rate by state'!B:E,4,0)</f>
        <v>4.5578363920328819E-3</v>
      </c>
      <c r="E1583" s="3">
        <v>1883</v>
      </c>
      <c r="F1583" s="2">
        <v>199</v>
      </c>
      <c r="G1583" s="2">
        <v>901</v>
      </c>
      <c r="H1583" s="4">
        <f t="shared" si="347"/>
        <v>1392</v>
      </c>
      <c r="I1583" s="2">
        <v>77</v>
      </c>
      <c r="J1583" s="4">
        <f t="shared" si="348"/>
        <v>138</v>
      </c>
      <c r="K1583" s="3">
        <v>557924</v>
      </c>
      <c r="L1583" s="3">
        <f t="shared" si="349"/>
        <v>442129</v>
      </c>
      <c r="M1583" s="3">
        <v>115795</v>
      </c>
      <c r="N1583" s="3">
        <f t="shared" si="352"/>
        <v>12714.631555942768</v>
      </c>
      <c r="O1583" s="3">
        <f t="shared" si="350"/>
        <v>2666.4729615114634</v>
      </c>
      <c r="P1583" s="3">
        <f t="shared" si="351"/>
        <v>578.01138613051728</v>
      </c>
      <c r="Q1583" s="3">
        <v>5</v>
      </c>
      <c r="R1583" s="24">
        <v>6</v>
      </c>
      <c r="S1583" s="19">
        <f t="shared" si="353"/>
        <v>177.76486410076421</v>
      </c>
      <c r="T1583" s="20">
        <f t="shared" si="354"/>
        <v>0.19729729644923885</v>
      </c>
      <c r="U1583" s="20">
        <f t="shared" si="355"/>
        <v>0.12770464375054899</v>
      </c>
      <c r="V1583" s="21">
        <f t="shared" si="356"/>
        <v>9.440513228930654E-2</v>
      </c>
      <c r="W1583" s="26">
        <f t="shared" si="357"/>
        <v>38.534092408701149</v>
      </c>
      <c r="X1583" s="27">
        <f t="shared" si="358"/>
        <v>0.50044275855456033</v>
      </c>
      <c r="Y1583" s="27">
        <f t="shared" si="359"/>
        <v>0.27923255368624023</v>
      </c>
      <c r="Z1583" s="27">
        <f t="shared" si="360"/>
        <v>0.19363865532010627</v>
      </c>
    </row>
    <row r="1584" spans="1:26" ht="12.5" x14ac:dyDescent="0.25">
      <c r="A1584" s="2" t="s">
        <v>66</v>
      </c>
      <c r="B1584" t="s">
        <v>387</v>
      </c>
      <c r="C1584" t="s">
        <v>386</v>
      </c>
      <c r="D1584" s="18">
        <f>VLOOKUP(C1584,'Infected rate by state'!B:E,4,0)</f>
        <v>9.1240169504562645E-3</v>
      </c>
      <c r="E1584" s="3">
        <v>3026</v>
      </c>
      <c r="F1584" s="2">
        <v>398</v>
      </c>
      <c r="G1584" s="3">
        <v>1053</v>
      </c>
      <c r="H1584" s="4">
        <f t="shared" si="347"/>
        <v>2039.5</v>
      </c>
      <c r="I1584" s="2">
        <v>151</v>
      </c>
      <c r="J1584" s="4">
        <f t="shared" si="348"/>
        <v>274.5</v>
      </c>
      <c r="K1584" s="3">
        <v>975665</v>
      </c>
      <c r="L1584" s="3">
        <f t="shared" si="349"/>
        <v>786033</v>
      </c>
      <c r="M1584" s="3">
        <v>189632</v>
      </c>
      <c r="N1584" s="3">
        <f t="shared" si="352"/>
        <v>44509.919989834554</v>
      </c>
      <c r="O1584" s="3">
        <f t="shared" si="350"/>
        <v>9278.732449684303</v>
      </c>
      <c r="P1584" s="3">
        <f t="shared" si="351"/>
        <v>1996.9694704527092</v>
      </c>
      <c r="Q1584" s="3">
        <v>5</v>
      </c>
      <c r="R1584" s="24">
        <v>6</v>
      </c>
      <c r="S1584" s="19">
        <f t="shared" si="353"/>
        <v>618.58216331228687</v>
      </c>
      <c r="T1584" s="20">
        <f t="shared" si="354"/>
        <v>0.58744744853968367</v>
      </c>
      <c r="U1584" s="20">
        <f t="shared" si="355"/>
        <v>0.30330088909648778</v>
      </c>
      <c r="V1584" s="21">
        <f t="shared" si="356"/>
        <v>0.20442239369209744</v>
      </c>
      <c r="W1584" s="26">
        <f t="shared" si="357"/>
        <v>133.1312980301806</v>
      </c>
      <c r="X1584" s="27">
        <f t="shared" si="358"/>
        <v>0.88166422536543443</v>
      </c>
      <c r="Y1584" s="27">
        <f t="shared" si="359"/>
        <v>0.48499562123927359</v>
      </c>
      <c r="Z1584" s="27">
        <f t="shared" si="360"/>
        <v>0.33450074881954928</v>
      </c>
    </row>
    <row r="1585" spans="1:26" ht="12.5" x14ac:dyDescent="0.25">
      <c r="A1585" s="2" t="s">
        <v>67</v>
      </c>
      <c r="B1585" t="s">
        <v>327</v>
      </c>
      <c r="C1585" t="s">
        <v>326</v>
      </c>
      <c r="D1585" s="18">
        <f>VLOOKUP(C1585,'Infected rate by state'!B:E,4,0)</f>
        <v>1.0244051329943483E-2</v>
      </c>
      <c r="E1585" s="3">
        <v>1105</v>
      </c>
      <c r="F1585" s="2">
        <v>75</v>
      </c>
      <c r="G1585" s="2">
        <v>547</v>
      </c>
      <c r="H1585" s="4">
        <f t="shared" si="347"/>
        <v>826</v>
      </c>
      <c r="I1585" s="2">
        <v>33</v>
      </c>
      <c r="J1585" s="4">
        <f t="shared" si="348"/>
        <v>54</v>
      </c>
      <c r="K1585" s="3">
        <v>280815</v>
      </c>
      <c r="L1585" s="3">
        <f t="shared" si="349"/>
        <v>232593</v>
      </c>
      <c r="M1585" s="3">
        <v>48222</v>
      </c>
      <c r="N1585" s="3">
        <f t="shared" si="352"/>
        <v>14383.416371090396</v>
      </c>
      <c r="O1585" s="3">
        <f t="shared" si="350"/>
        <v>2967.4937160426293</v>
      </c>
      <c r="P1585" s="3">
        <f t="shared" si="351"/>
        <v>630.63577004529986</v>
      </c>
      <c r="Q1585" s="3">
        <v>5</v>
      </c>
      <c r="R1585" s="24">
        <v>6</v>
      </c>
      <c r="S1585" s="19">
        <f t="shared" si="353"/>
        <v>197.83291440284196</v>
      </c>
      <c r="T1585" s="20">
        <f t="shared" si="354"/>
        <v>0.36166894772000358</v>
      </c>
      <c r="U1585" s="20">
        <f t="shared" si="355"/>
        <v>0.23950716029399755</v>
      </c>
      <c r="V1585" s="21">
        <f t="shared" si="356"/>
        <v>0.17903431167678005</v>
      </c>
      <c r="W1585" s="26">
        <f t="shared" si="357"/>
        <v>42.042384669686655</v>
      </c>
      <c r="X1585" s="27">
        <f t="shared" si="358"/>
        <v>1.2740116566571713</v>
      </c>
      <c r="Y1585" s="27">
        <f t="shared" si="359"/>
        <v>0.77856267906827137</v>
      </c>
      <c r="Z1585" s="27">
        <f t="shared" si="360"/>
        <v>0.56056512892915544</v>
      </c>
    </row>
    <row r="1586" spans="1:26" ht="12.5" x14ac:dyDescent="0.25">
      <c r="A1586" s="2" t="s">
        <v>67</v>
      </c>
      <c r="B1586" t="s">
        <v>377</v>
      </c>
      <c r="C1586" t="s">
        <v>376</v>
      </c>
      <c r="D1586" s="18">
        <f>VLOOKUP(C1586,'Infected rate by state'!B:E,4,0)</f>
        <v>5.6936382854354227E-3</v>
      </c>
      <c r="E1586" s="3">
        <v>6449</v>
      </c>
      <c r="F1586" s="2">
        <v>679</v>
      </c>
      <c r="G1586" s="3">
        <v>2792</v>
      </c>
      <c r="H1586" s="4">
        <f t="shared" si="347"/>
        <v>4620.5</v>
      </c>
      <c r="I1586" s="2">
        <v>235</v>
      </c>
      <c r="J1586" s="4">
        <f t="shared" si="348"/>
        <v>457</v>
      </c>
      <c r="K1586" s="3">
        <v>2405737</v>
      </c>
      <c r="L1586" s="3">
        <f t="shared" si="349"/>
        <v>1964504</v>
      </c>
      <c r="M1586" s="3">
        <v>441233</v>
      </c>
      <c r="N1586" s="3">
        <f t="shared" si="352"/>
        <v>68486.981439442781</v>
      </c>
      <c r="O1586" s="3">
        <f t="shared" si="350"/>
        <v>14205.831496752953</v>
      </c>
      <c r="P1586" s="3">
        <f t="shared" si="351"/>
        <v>3038.8858883741268</v>
      </c>
      <c r="Q1586" s="3">
        <v>5</v>
      </c>
      <c r="R1586" s="24">
        <v>6</v>
      </c>
      <c r="S1586" s="19">
        <f t="shared" si="353"/>
        <v>947.05543311686358</v>
      </c>
      <c r="T1586" s="20">
        <f t="shared" si="354"/>
        <v>0.33920323535704283</v>
      </c>
      <c r="U1586" s="20">
        <f t="shared" si="355"/>
        <v>0.20496817078603258</v>
      </c>
      <c r="V1586" s="21">
        <f t="shared" si="356"/>
        <v>0.14685306762550218</v>
      </c>
      <c r="W1586" s="26">
        <f t="shared" si="357"/>
        <v>202.59239255827512</v>
      </c>
      <c r="X1586" s="27">
        <f t="shared" si="358"/>
        <v>0.8620952874820218</v>
      </c>
      <c r="Y1586" s="27">
        <f t="shared" si="359"/>
        <v>0.44330939290651011</v>
      </c>
      <c r="Z1586" s="27">
        <f t="shared" si="360"/>
        <v>0.298368766654308</v>
      </c>
    </row>
    <row r="1587" spans="1:26" ht="12.5" x14ac:dyDescent="0.25">
      <c r="A1587" s="2" t="s">
        <v>68</v>
      </c>
      <c r="B1587" t="s">
        <v>315</v>
      </c>
      <c r="C1587" t="s">
        <v>314</v>
      </c>
      <c r="D1587" s="18">
        <f>VLOOKUP(C1587,'Infected rate by state'!B:E,4,0)</f>
        <v>7.5362096948057532E-3</v>
      </c>
      <c r="E1587" s="3">
        <v>1727</v>
      </c>
      <c r="F1587" s="2">
        <v>203</v>
      </c>
      <c r="G1587" s="2">
        <v>675</v>
      </c>
      <c r="H1587" s="4">
        <f t="shared" si="347"/>
        <v>1201</v>
      </c>
      <c r="I1587" s="2">
        <v>81</v>
      </c>
      <c r="J1587" s="4">
        <f t="shared" si="348"/>
        <v>142</v>
      </c>
      <c r="K1587" s="3">
        <v>844608</v>
      </c>
      <c r="L1587" s="3">
        <f t="shared" si="349"/>
        <v>685512</v>
      </c>
      <c r="M1587" s="3">
        <v>159096</v>
      </c>
      <c r="N1587" s="3">
        <f t="shared" si="352"/>
        <v>31825.714989552489</v>
      </c>
      <c r="O1587" s="3">
        <f t="shared" si="350"/>
        <v>6616.4017363772609</v>
      </c>
      <c r="P1587" s="3">
        <f t="shared" si="351"/>
        <v>1419.2784854927309</v>
      </c>
      <c r="Q1587" s="3">
        <v>5</v>
      </c>
      <c r="R1587" s="24">
        <v>6</v>
      </c>
      <c r="S1587" s="19">
        <f t="shared" si="353"/>
        <v>441.09344909181738</v>
      </c>
      <c r="T1587" s="20">
        <f t="shared" si="354"/>
        <v>0.65347177643232202</v>
      </c>
      <c r="U1587" s="20">
        <f t="shared" si="355"/>
        <v>0.36727181439784962</v>
      </c>
      <c r="V1587" s="21">
        <f t="shared" si="356"/>
        <v>0.25541021950886933</v>
      </c>
      <c r="W1587" s="26">
        <f t="shared" si="357"/>
        <v>94.618565699515386</v>
      </c>
      <c r="X1587" s="27">
        <f t="shared" si="358"/>
        <v>1.1681304407347579</v>
      </c>
      <c r="Y1587" s="27">
        <f t="shared" si="359"/>
        <v>0.66632792746137592</v>
      </c>
      <c r="Z1587" s="27">
        <f t="shared" si="360"/>
        <v>0.46610130886460782</v>
      </c>
    </row>
    <row r="1588" spans="1:26" ht="12.5" x14ac:dyDescent="0.25">
      <c r="A1588" s="2" t="s">
        <v>69</v>
      </c>
      <c r="B1588" t="s">
        <v>393</v>
      </c>
      <c r="C1588" t="s">
        <v>392</v>
      </c>
      <c r="D1588" s="18">
        <f>VLOOKUP(C1588,'Infected rate by state'!B:E,4,0)</f>
        <v>7.5097590818065515E-3</v>
      </c>
      <c r="E1588" s="3">
        <v>1135</v>
      </c>
      <c r="F1588" s="2">
        <v>167</v>
      </c>
      <c r="G1588" s="2">
        <v>357</v>
      </c>
      <c r="H1588" s="4">
        <f t="shared" si="347"/>
        <v>746</v>
      </c>
      <c r="I1588" s="2">
        <v>38</v>
      </c>
      <c r="J1588" s="4">
        <f t="shared" si="348"/>
        <v>102.5</v>
      </c>
      <c r="K1588" s="3">
        <v>439951</v>
      </c>
      <c r="L1588" s="3">
        <f t="shared" si="349"/>
        <v>356896</v>
      </c>
      <c r="M1588" s="3">
        <v>83055</v>
      </c>
      <c r="N1588" s="3">
        <f t="shared" si="352"/>
        <v>16519.630088999369</v>
      </c>
      <c r="O1588" s="3">
        <f t="shared" si="350"/>
        <v>3434.9981611661151</v>
      </c>
      <c r="P1588" s="3">
        <f t="shared" si="351"/>
        <v>737.00819185452156</v>
      </c>
      <c r="Q1588" s="3">
        <v>5</v>
      </c>
      <c r="R1588" s="24">
        <v>6</v>
      </c>
      <c r="S1588" s="19">
        <f t="shared" si="353"/>
        <v>228.99987741107435</v>
      </c>
      <c r="T1588" s="20">
        <f t="shared" si="354"/>
        <v>0.64145623924670692</v>
      </c>
      <c r="U1588" s="20">
        <f t="shared" si="355"/>
        <v>0.30697034505505943</v>
      </c>
      <c r="V1588" s="21">
        <f t="shared" si="356"/>
        <v>0.20176200652958093</v>
      </c>
      <c r="W1588" s="26">
        <f t="shared" si="357"/>
        <v>49.133879456968103</v>
      </c>
      <c r="X1588" s="27">
        <f t="shared" si="358"/>
        <v>1.2929968278149502</v>
      </c>
      <c r="Y1588" s="27">
        <f t="shared" si="359"/>
        <v>0.47935492153139614</v>
      </c>
      <c r="Z1588" s="27">
        <f t="shared" si="360"/>
        <v>0.29421484704771317</v>
      </c>
    </row>
    <row r="1589" spans="1:26" ht="12.5" x14ac:dyDescent="0.25">
      <c r="A1589" s="2" t="s">
        <v>70</v>
      </c>
      <c r="B1589" t="s">
        <v>341</v>
      </c>
      <c r="C1589" t="s">
        <v>340</v>
      </c>
      <c r="D1589" s="18">
        <f>VLOOKUP(C1589,'Infected rate by state'!B:E,4,0)</f>
        <v>4.5161642780770922E-3</v>
      </c>
      <c r="E1589" s="2">
        <v>828</v>
      </c>
      <c r="F1589" s="2">
        <v>93</v>
      </c>
      <c r="G1589" s="2">
        <v>280</v>
      </c>
      <c r="H1589" s="4">
        <f t="shared" si="347"/>
        <v>554</v>
      </c>
      <c r="I1589" s="2">
        <v>39</v>
      </c>
      <c r="J1589" s="4">
        <f t="shared" si="348"/>
        <v>66</v>
      </c>
      <c r="K1589" s="3">
        <v>327040</v>
      </c>
      <c r="L1589" s="3">
        <f t="shared" si="349"/>
        <v>270018</v>
      </c>
      <c r="M1589" s="3">
        <v>57022</v>
      </c>
      <c r="N1589" s="3">
        <f t="shared" si="352"/>
        <v>7384.8318275116617</v>
      </c>
      <c r="O1589" s="3">
        <f t="shared" si="350"/>
        <v>1525.4403889728592</v>
      </c>
      <c r="P1589" s="3">
        <f t="shared" si="351"/>
        <v>324.66335121241843</v>
      </c>
      <c r="Q1589" s="3">
        <v>5</v>
      </c>
      <c r="R1589" s="24">
        <v>6</v>
      </c>
      <c r="S1589" s="19">
        <f t="shared" si="353"/>
        <v>101.69602593152395</v>
      </c>
      <c r="T1589" s="20">
        <f t="shared" si="354"/>
        <v>0.36320009261258551</v>
      </c>
      <c r="U1589" s="20">
        <f t="shared" si="355"/>
        <v>0.18356683381141506</v>
      </c>
      <c r="V1589" s="21">
        <f t="shared" si="356"/>
        <v>0.12282128735691299</v>
      </c>
      <c r="W1589" s="26">
        <f t="shared" si="357"/>
        <v>21.644223414161228</v>
      </c>
      <c r="X1589" s="27">
        <f t="shared" si="358"/>
        <v>0.55498008754259565</v>
      </c>
      <c r="Y1589" s="27">
        <f t="shared" si="359"/>
        <v>0.32794277900244284</v>
      </c>
      <c r="Z1589" s="27">
        <f t="shared" si="360"/>
        <v>0.23273358509850783</v>
      </c>
    </row>
    <row r="1590" spans="1:26" ht="12.5" x14ac:dyDescent="0.25">
      <c r="A1590" s="2" t="s">
        <v>71</v>
      </c>
      <c r="B1590" t="s">
        <v>393</v>
      </c>
      <c r="C1590" t="s">
        <v>392</v>
      </c>
      <c r="D1590" s="18">
        <f>VLOOKUP(C1590,'Infected rate by state'!B:E,4,0)</f>
        <v>7.5097590818065515E-3</v>
      </c>
      <c r="E1590" s="3">
        <v>10585</v>
      </c>
      <c r="F1590" s="3">
        <v>1292</v>
      </c>
      <c r="G1590" s="3">
        <v>3679</v>
      </c>
      <c r="H1590" s="4">
        <f t="shared" si="347"/>
        <v>7132</v>
      </c>
      <c r="I1590" s="2">
        <v>450</v>
      </c>
      <c r="J1590" s="4">
        <f t="shared" si="348"/>
        <v>871</v>
      </c>
      <c r="K1590" s="3">
        <v>3918830</v>
      </c>
      <c r="L1590" s="3">
        <f t="shared" si="349"/>
        <v>3335780</v>
      </c>
      <c r="M1590" s="3">
        <v>583050</v>
      </c>
      <c r="N1590" s="3">
        <f t="shared" si="352"/>
        <v>147147.34591277983</v>
      </c>
      <c r="O1590" s="3">
        <f t="shared" si="350"/>
        <v>30037.814113935638</v>
      </c>
      <c r="P1590" s="3">
        <f t="shared" si="351"/>
        <v>6299.3856023133194</v>
      </c>
      <c r="Q1590" s="3">
        <v>5</v>
      </c>
      <c r="R1590" s="24">
        <v>6</v>
      </c>
      <c r="S1590" s="19">
        <f t="shared" si="353"/>
        <v>2002.5209409290426</v>
      </c>
      <c r="T1590" s="20">
        <f t="shared" si="354"/>
        <v>0.5443112098203432</v>
      </c>
      <c r="U1590" s="20">
        <f t="shared" si="355"/>
        <v>0.28077971689975356</v>
      </c>
      <c r="V1590" s="21">
        <f t="shared" si="356"/>
        <v>0.18918478421625343</v>
      </c>
      <c r="W1590" s="26">
        <f t="shared" si="357"/>
        <v>419.95904015422127</v>
      </c>
      <c r="X1590" s="27">
        <f t="shared" si="358"/>
        <v>0.93324231145382508</v>
      </c>
      <c r="Y1590" s="27">
        <f t="shared" si="359"/>
        <v>0.48215733657201065</v>
      </c>
      <c r="Z1590" s="27">
        <f t="shared" si="360"/>
        <v>0.32504569671379357</v>
      </c>
    </row>
    <row r="1591" spans="1:26" ht="12.5" x14ac:dyDescent="0.25">
      <c r="A1591" s="2" t="s">
        <v>72</v>
      </c>
      <c r="B1591" t="s">
        <v>383</v>
      </c>
      <c r="C1591" t="s">
        <v>382</v>
      </c>
      <c r="D1591" s="18">
        <f>VLOOKUP(C1591,'Infected rate by state'!B:E,4,0)</f>
        <v>8.525765865415048E-3</v>
      </c>
      <c r="E1591" s="3">
        <v>1664</v>
      </c>
      <c r="F1591" s="2">
        <v>171</v>
      </c>
      <c r="G1591" s="2">
        <v>510</v>
      </c>
      <c r="H1591" s="4">
        <f t="shared" si="347"/>
        <v>1087</v>
      </c>
      <c r="I1591" s="2">
        <v>33</v>
      </c>
      <c r="J1591" s="4">
        <f t="shared" si="348"/>
        <v>102</v>
      </c>
      <c r="K1591" s="3">
        <v>481423</v>
      </c>
      <c r="L1591" s="3">
        <f t="shared" si="349"/>
        <v>381641</v>
      </c>
      <c r="M1591" s="3">
        <v>99782</v>
      </c>
      <c r="N1591" s="3">
        <f t="shared" si="352"/>
        <v>20522.498901128543</v>
      </c>
      <c r="O1591" s="3">
        <f t="shared" si="350"/>
        <v>4303.365826766274</v>
      </c>
      <c r="P1591" s="3">
        <f t="shared" si="351"/>
        <v>932.6991124716717</v>
      </c>
      <c r="Q1591" s="3">
        <v>5</v>
      </c>
      <c r="R1591" s="24">
        <v>6</v>
      </c>
      <c r="S1591" s="19">
        <f t="shared" si="353"/>
        <v>286.89105511775159</v>
      </c>
      <c r="T1591" s="20">
        <f t="shared" si="354"/>
        <v>0.56253148062304237</v>
      </c>
      <c r="U1591" s="20">
        <f t="shared" si="355"/>
        <v>0.26392921353978988</v>
      </c>
      <c r="V1591" s="21">
        <f t="shared" si="356"/>
        <v>0.17241048985441804</v>
      </c>
      <c r="W1591" s="26">
        <f t="shared" si="357"/>
        <v>62.179940831444782</v>
      </c>
      <c r="X1591" s="27">
        <f t="shared" si="358"/>
        <v>1.8842406312559026</v>
      </c>
      <c r="Y1591" s="27">
        <f t="shared" si="359"/>
        <v>0.6096072630533802</v>
      </c>
      <c r="Z1591" s="27">
        <f t="shared" si="360"/>
        <v>0.36362538497920927</v>
      </c>
    </row>
    <row r="1592" spans="1:26" ht="12.5" x14ac:dyDescent="0.25">
      <c r="A1592" s="2" t="s">
        <v>73</v>
      </c>
      <c r="B1592" t="s">
        <v>337</v>
      </c>
      <c r="C1592" t="s">
        <v>336</v>
      </c>
      <c r="D1592" s="18">
        <f>VLOOKUP(C1592,'Infected rate by state'!B:E,4,0)</f>
        <v>1.1933809905095205E-2</v>
      </c>
      <c r="E1592" s="3">
        <v>1614</v>
      </c>
      <c r="F1592" s="2">
        <v>139</v>
      </c>
      <c r="G1592" s="2">
        <v>699</v>
      </c>
      <c r="H1592" s="4">
        <f t="shared" ref="H1592:H1655" si="361">G1592+(E1592-G1592)*0.5</f>
        <v>1156.5</v>
      </c>
      <c r="I1592" s="2">
        <v>66</v>
      </c>
      <c r="J1592" s="4">
        <f t="shared" ref="J1592:J1655" si="362">I1592+(F1592-I1592)*0.5</f>
        <v>102.5</v>
      </c>
      <c r="K1592" s="3">
        <v>379562</v>
      </c>
      <c r="L1592" s="3">
        <f t="shared" si="349"/>
        <v>293409</v>
      </c>
      <c r="M1592" s="3">
        <v>86153</v>
      </c>
      <c r="N1592" s="3">
        <f t="shared" si="352"/>
        <v>22648.103775988733</v>
      </c>
      <c r="O1592" s="3">
        <f t="shared" si="350"/>
        <v>4791.5031416958509</v>
      </c>
      <c r="P1592" s="3">
        <f t="shared" si="351"/>
        <v>1049.4406561451453</v>
      </c>
      <c r="Q1592" s="3">
        <v>5</v>
      </c>
      <c r="R1592" s="24">
        <v>6</v>
      </c>
      <c r="S1592" s="19">
        <f t="shared" si="353"/>
        <v>319.43354277972338</v>
      </c>
      <c r="T1592" s="20">
        <f t="shared" si="354"/>
        <v>0.45698647035725803</v>
      </c>
      <c r="U1592" s="20">
        <f t="shared" si="355"/>
        <v>0.27620712734952302</v>
      </c>
      <c r="V1592" s="21">
        <f t="shared" si="356"/>
        <v>0.19791421485732552</v>
      </c>
      <c r="W1592" s="26">
        <f t="shared" si="357"/>
        <v>69.962710409676362</v>
      </c>
      <c r="X1592" s="27">
        <f t="shared" si="358"/>
        <v>1.0600410668132783</v>
      </c>
      <c r="Y1592" s="27">
        <f t="shared" si="359"/>
        <v>0.68256302838708649</v>
      </c>
      <c r="Z1592" s="27">
        <f t="shared" si="360"/>
        <v>0.50332885186817522</v>
      </c>
    </row>
    <row r="1593" spans="1:26" ht="12.5" x14ac:dyDescent="0.25">
      <c r="A1593" s="2" t="s">
        <v>74</v>
      </c>
      <c r="B1593" t="s">
        <v>377</v>
      </c>
      <c r="C1593" t="s">
        <v>376</v>
      </c>
      <c r="D1593" s="18">
        <f>VLOOKUP(C1593,'Infected rate by state'!B:E,4,0)</f>
        <v>5.6936382854354227E-3</v>
      </c>
      <c r="E1593" s="3">
        <v>2070</v>
      </c>
      <c r="F1593" s="2">
        <v>294</v>
      </c>
      <c r="G1593" s="2">
        <v>749</v>
      </c>
      <c r="H1593" s="4">
        <f t="shared" si="361"/>
        <v>1409.5</v>
      </c>
      <c r="I1593" s="2">
        <v>89</v>
      </c>
      <c r="J1593" s="4">
        <f t="shared" si="362"/>
        <v>191.5</v>
      </c>
      <c r="K1593" s="3">
        <v>825712</v>
      </c>
      <c r="L1593" s="3">
        <f t="shared" si="349"/>
        <v>648565</v>
      </c>
      <c r="M1593" s="3">
        <v>177147</v>
      </c>
      <c r="N1593" s="3">
        <f t="shared" si="352"/>
        <v>23506.527279717269</v>
      </c>
      <c r="O1593" s="3">
        <f t="shared" si="350"/>
        <v>4945.3303802875444</v>
      </c>
      <c r="P1593" s="3">
        <f t="shared" si="351"/>
        <v>1076.027402072225</v>
      </c>
      <c r="Q1593" s="3">
        <v>5</v>
      </c>
      <c r="R1593" s="24">
        <v>6</v>
      </c>
      <c r="S1593" s="19">
        <f t="shared" si="353"/>
        <v>329.68869201916965</v>
      </c>
      <c r="T1593" s="20">
        <f t="shared" si="354"/>
        <v>0.44017181845015974</v>
      </c>
      <c r="U1593" s="20">
        <f t="shared" si="355"/>
        <v>0.23390471232292986</v>
      </c>
      <c r="V1593" s="21">
        <f t="shared" si="356"/>
        <v>0.15926989952616891</v>
      </c>
      <c r="W1593" s="26">
        <f t="shared" si="357"/>
        <v>71.735160138148331</v>
      </c>
      <c r="X1593" s="27">
        <f t="shared" si="358"/>
        <v>0.8060130352600936</v>
      </c>
      <c r="Y1593" s="27">
        <f t="shared" si="359"/>
        <v>0.3745961364916362</v>
      </c>
      <c r="Z1593" s="27">
        <f t="shared" si="360"/>
        <v>0.24399714332703515</v>
      </c>
    </row>
    <row r="1594" spans="1:26" ht="12.5" x14ac:dyDescent="0.25">
      <c r="A1594" s="2" t="s">
        <v>75</v>
      </c>
      <c r="B1594" t="s">
        <v>351</v>
      </c>
      <c r="C1594" t="s">
        <v>350</v>
      </c>
      <c r="D1594" s="18">
        <f>VLOOKUP(C1594,'Infected rate by state'!B:E,4,0)</f>
        <v>9.0315118396853012E-3</v>
      </c>
      <c r="E1594" s="3">
        <v>1439</v>
      </c>
      <c r="F1594" s="2">
        <v>188</v>
      </c>
      <c r="G1594" s="2">
        <v>462</v>
      </c>
      <c r="H1594" s="4">
        <f t="shared" si="361"/>
        <v>950.5</v>
      </c>
      <c r="I1594" s="2">
        <v>95</v>
      </c>
      <c r="J1594" s="4">
        <f t="shared" si="362"/>
        <v>141.5</v>
      </c>
      <c r="K1594" s="3">
        <v>382586</v>
      </c>
      <c r="L1594" s="3">
        <f t="shared" si="349"/>
        <v>306950</v>
      </c>
      <c r="M1594" s="3">
        <v>75636</v>
      </c>
      <c r="N1594" s="3">
        <f t="shared" si="352"/>
        <v>17276.649943489203</v>
      </c>
      <c r="O1594" s="3">
        <f t="shared" si="350"/>
        <v>3607.0395182785064</v>
      </c>
      <c r="P1594" s="3">
        <f t="shared" si="351"/>
        <v>777.7277883136619</v>
      </c>
      <c r="Q1594" s="3">
        <v>5</v>
      </c>
      <c r="R1594" s="24">
        <v>6</v>
      </c>
      <c r="S1594" s="19">
        <f t="shared" si="353"/>
        <v>240.4693012185671</v>
      </c>
      <c r="T1594" s="20">
        <f t="shared" si="354"/>
        <v>0.52049632298391146</v>
      </c>
      <c r="U1594" s="20">
        <f t="shared" si="355"/>
        <v>0.25299242632148039</v>
      </c>
      <c r="V1594" s="21">
        <f t="shared" si="356"/>
        <v>0.16710861794202023</v>
      </c>
      <c r="W1594" s="26">
        <f t="shared" si="357"/>
        <v>51.848519220910795</v>
      </c>
      <c r="X1594" s="27">
        <f t="shared" si="358"/>
        <v>0.54577388653590309</v>
      </c>
      <c r="Y1594" s="27">
        <f t="shared" si="359"/>
        <v>0.36642063053647206</v>
      </c>
      <c r="Z1594" s="27">
        <f t="shared" si="360"/>
        <v>0.27578999585590847</v>
      </c>
    </row>
    <row r="1595" spans="1:26" ht="12.5" x14ac:dyDescent="0.25">
      <c r="A1595" s="2" t="s">
        <v>76</v>
      </c>
      <c r="B1595" t="s">
        <v>317</v>
      </c>
      <c r="C1595" t="s">
        <v>316</v>
      </c>
      <c r="D1595" s="18">
        <f>VLOOKUP(C1595,'Infected rate by state'!B:E,4,0)</f>
        <v>7.3843274393391549E-3</v>
      </c>
      <c r="E1595" s="3">
        <v>5593</v>
      </c>
      <c r="F1595" s="2">
        <v>843</v>
      </c>
      <c r="G1595" s="3">
        <v>2269</v>
      </c>
      <c r="H1595" s="4">
        <f t="shared" si="361"/>
        <v>3931</v>
      </c>
      <c r="I1595" s="2">
        <v>325</v>
      </c>
      <c r="J1595" s="4">
        <f t="shared" si="362"/>
        <v>584</v>
      </c>
      <c r="K1595" s="3">
        <v>2380353</v>
      </c>
      <c r="L1595" s="3">
        <f t="shared" si="349"/>
        <v>2000505</v>
      </c>
      <c r="M1595" s="3">
        <v>379848</v>
      </c>
      <c r="N1595" s="3">
        <f t="shared" si="352"/>
        <v>87886.529866066383</v>
      </c>
      <c r="O1595" s="3">
        <f t="shared" si="350"/>
        <v>18030.778628912209</v>
      </c>
      <c r="P1595" s="3">
        <f t="shared" si="351"/>
        <v>3805.2136412346576</v>
      </c>
      <c r="Q1595" s="3">
        <v>5</v>
      </c>
      <c r="R1595" s="24">
        <v>6</v>
      </c>
      <c r="S1595" s="19">
        <f t="shared" si="353"/>
        <v>1202.0519085941473</v>
      </c>
      <c r="T1595" s="20">
        <f t="shared" si="354"/>
        <v>0.52977166531253739</v>
      </c>
      <c r="U1595" s="20">
        <f t="shared" si="355"/>
        <v>0.30578781699164265</v>
      </c>
      <c r="V1595" s="21">
        <f t="shared" si="356"/>
        <v>0.21492077750655236</v>
      </c>
      <c r="W1595" s="26">
        <f t="shared" si="357"/>
        <v>253.68090941564384</v>
      </c>
      <c r="X1595" s="27">
        <f t="shared" si="358"/>
        <v>0.78055664435582717</v>
      </c>
      <c r="Y1595" s="27">
        <f t="shared" si="359"/>
        <v>0.43438511886240383</v>
      </c>
      <c r="Z1595" s="27">
        <f t="shared" si="360"/>
        <v>0.30092634568878274</v>
      </c>
    </row>
    <row r="1596" spans="1:26" ht="12.5" x14ac:dyDescent="0.25">
      <c r="A1596" s="2" t="s">
        <v>77</v>
      </c>
      <c r="B1596" t="s">
        <v>337</v>
      </c>
      <c r="C1596" t="s">
        <v>336</v>
      </c>
      <c r="D1596" s="18">
        <f>VLOOKUP(C1596,'Infected rate by state'!B:E,4,0)</f>
        <v>1.1933809905095205E-2</v>
      </c>
      <c r="E1596" s="3">
        <v>2760</v>
      </c>
      <c r="F1596" s="2">
        <v>173</v>
      </c>
      <c r="G1596" s="3">
        <v>1193</v>
      </c>
      <c r="H1596" s="4">
        <f t="shared" si="361"/>
        <v>1976.5</v>
      </c>
      <c r="I1596" s="2">
        <v>76</v>
      </c>
      <c r="J1596" s="4">
        <f t="shared" si="362"/>
        <v>124.5</v>
      </c>
      <c r="K1596" s="3">
        <v>869785</v>
      </c>
      <c r="L1596" s="3">
        <f t="shared" si="349"/>
        <v>701075</v>
      </c>
      <c r="M1596" s="3">
        <v>168710</v>
      </c>
      <c r="N1596" s="3">
        <f t="shared" si="352"/>
        <v>51899.244241516164</v>
      </c>
      <c r="O1596" s="3">
        <f t="shared" si="350"/>
        <v>10817.199113705163</v>
      </c>
      <c r="P1596" s="3">
        <f t="shared" si="351"/>
        <v>2327.5738341982155</v>
      </c>
      <c r="Q1596" s="3">
        <v>5</v>
      </c>
      <c r="R1596" s="24">
        <v>6</v>
      </c>
      <c r="S1596" s="19">
        <f t="shared" si="353"/>
        <v>721.14660758034415</v>
      </c>
      <c r="T1596" s="20">
        <f t="shared" si="354"/>
        <v>0.60448164927103454</v>
      </c>
      <c r="U1596" s="20">
        <f t="shared" si="355"/>
        <v>0.36486041365056621</v>
      </c>
      <c r="V1596" s="21">
        <f t="shared" si="356"/>
        <v>0.26128500274650152</v>
      </c>
      <c r="W1596" s="26">
        <f t="shared" si="357"/>
        <v>155.1715889465477</v>
      </c>
      <c r="X1596" s="27">
        <f t="shared" si="358"/>
        <v>2.0417314335072065</v>
      </c>
      <c r="Y1596" s="27">
        <f t="shared" si="359"/>
        <v>1.2463581441489775</v>
      </c>
      <c r="Z1596" s="27">
        <f t="shared" si="360"/>
        <v>0.89694560084709651</v>
      </c>
    </row>
    <row r="1597" spans="1:26" ht="12.5" x14ac:dyDescent="0.25">
      <c r="A1597" s="2" t="s">
        <v>78</v>
      </c>
      <c r="B1597" t="s">
        <v>351</v>
      </c>
      <c r="C1597" t="s">
        <v>350</v>
      </c>
      <c r="D1597" s="18">
        <f>VLOOKUP(C1597,'Infected rate by state'!B:E,4,0)</f>
        <v>9.0315118396853012E-3</v>
      </c>
      <c r="E1597" s="3">
        <v>4123</v>
      </c>
      <c r="F1597" s="2">
        <v>509</v>
      </c>
      <c r="G1597" s="3">
        <v>1333</v>
      </c>
      <c r="H1597" s="4">
        <f t="shared" si="361"/>
        <v>2728</v>
      </c>
      <c r="I1597" s="2">
        <v>163</v>
      </c>
      <c r="J1597" s="4">
        <f t="shared" si="362"/>
        <v>336</v>
      </c>
      <c r="K1597" s="3">
        <v>1315527</v>
      </c>
      <c r="L1597" s="3">
        <f t="shared" si="349"/>
        <v>1060772</v>
      </c>
      <c r="M1597" s="3">
        <v>254755</v>
      </c>
      <c r="N1597" s="3">
        <f t="shared" si="352"/>
        <v>59405.988379628427</v>
      </c>
      <c r="O1597" s="3">
        <f t="shared" si="350"/>
        <v>12380.02862152094</v>
      </c>
      <c r="P1597" s="3">
        <f t="shared" si="351"/>
        <v>2663.3917216157274</v>
      </c>
      <c r="Q1597" s="3">
        <v>5</v>
      </c>
      <c r="R1597" s="24">
        <v>6</v>
      </c>
      <c r="S1597" s="19">
        <f t="shared" si="353"/>
        <v>825.33524143472937</v>
      </c>
      <c r="T1597" s="20">
        <f t="shared" si="354"/>
        <v>0.61915622013107985</v>
      </c>
      <c r="U1597" s="20">
        <f t="shared" si="355"/>
        <v>0.30254224392768669</v>
      </c>
      <c r="V1597" s="21">
        <f t="shared" si="356"/>
        <v>0.20017832680929648</v>
      </c>
      <c r="W1597" s="26">
        <f t="shared" si="357"/>
        <v>177.55944810771516</v>
      </c>
      <c r="X1597" s="27">
        <f t="shared" si="358"/>
        <v>1.0893217675319948</v>
      </c>
      <c r="Y1597" s="27">
        <f t="shared" si="359"/>
        <v>0.52845073841581891</v>
      </c>
      <c r="Z1597" s="27">
        <f t="shared" si="360"/>
        <v>0.34883978017232842</v>
      </c>
    </row>
    <row r="1598" spans="1:26" ht="12.5" x14ac:dyDescent="0.25">
      <c r="A1598" s="2" t="s">
        <v>79</v>
      </c>
      <c r="B1598" t="s">
        <v>307</v>
      </c>
      <c r="C1598" t="s">
        <v>306</v>
      </c>
      <c r="D1598" s="18">
        <f>VLOOKUP(C1598,'Infected rate by state'!B:E,4,0)</f>
        <v>1.0017032509739916E-2</v>
      </c>
      <c r="E1598" s="3">
        <v>1335</v>
      </c>
      <c r="F1598" s="2">
        <v>108</v>
      </c>
      <c r="G1598" s="2">
        <v>504</v>
      </c>
      <c r="H1598" s="4">
        <f t="shared" si="361"/>
        <v>919.5</v>
      </c>
      <c r="I1598" s="2">
        <v>33</v>
      </c>
      <c r="J1598" s="4">
        <f t="shared" si="362"/>
        <v>70.5</v>
      </c>
      <c r="K1598" s="3">
        <v>290096</v>
      </c>
      <c r="L1598" s="3">
        <f t="shared" si="349"/>
        <v>224488</v>
      </c>
      <c r="M1598" s="3">
        <v>65608</v>
      </c>
      <c r="N1598" s="3">
        <f t="shared" si="352"/>
        <v>14529.505314727554</v>
      </c>
      <c r="O1598" s="3">
        <f t="shared" si="350"/>
        <v>3072.774807525268</v>
      </c>
      <c r="P1598" s="3">
        <f t="shared" si="351"/>
        <v>672.71317109839288</v>
      </c>
      <c r="Q1598" s="3">
        <v>5</v>
      </c>
      <c r="R1598" s="24">
        <v>6</v>
      </c>
      <c r="S1598" s="19">
        <f t="shared" si="353"/>
        <v>204.85165383501786</v>
      </c>
      <c r="T1598" s="20">
        <f t="shared" si="354"/>
        <v>0.40645169411709892</v>
      </c>
      <c r="U1598" s="20">
        <f t="shared" si="355"/>
        <v>0.22278592042960071</v>
      </c>
      <c r="V1598" s="21">
        <f t="shared" si="356"/>
        <v>0.15344693171162385</v>
      </c>
      <c r="W1598" s="26">
        <f t="shared" si="357"/>
        <v>44.847544739892861</v>
      </c>
      <c r="X1598" s="27">
        <f t="shared" si="358"/>
        <v>1.3590165072694806</v>
      </c>
      <c r="Y1598" s="27">
        <f t="shared" si="359"/>
        <v>0.63613538638145906</v>
      </c>
      <c r="Z1598" s="27">
        <f t="shared" si="360"/>
        <v>0.41525504388789686</v>
      </c>
    </row>
    <row r="1599" spans="1:26" ht="12.5" x14ac:dyDescent="0.25">
      <c r="A1599" s="2" t="s">
        <v>80</v>
      </c>
      <c r="B1599" t="s">
        <v>337</v>
      </c>
      <c r="C1599" t="s">
        <v>336</v>
      </c>
      <c r="D1599" s="18">
        <f>VLOOKUP(C1599,'Infected rate by state'!B:E,4,0)</f>
        <v>1.1933809905095205E-2</v>
      </c>
      <c r="E1599" s="2">
        <v>518</v>
      </c>
      <c r="F1599" s="2">
        <v>18</v>
      </c>
      <c r="G1599" s="2">
        <v>228</v>
      </c>
      <c r="H1599" s="4">
        <f t="shared" si="361"/>
        <v>373</v>
      </c>
      <c r="I1599" s="2">
        <v>8</v>
      </c>
      <c r="J1599" s="4">
        <f t="shared" si="362"/>
        <v>13</v>
      </c>
      <c r="K1599" s="3">
        <v>125779</v>
      </c>
      <c r="L1599" s="3">
        <f t="shared" si="349"/>
        <v>97465</v>
      </c>
      <c r="M1599" s="3">
        <v>28314</v>
      </c>
      <c r="N1599" s="3">
        <f t="shared" si="352"/>
        <v>7505.1133802648492</v>
      </c>
      <c r="O1599" s="3">
        <f t="shared" si="350"/>
        <v>1586.4711417354326</v>
      </c>
      <c r="P1599" s="3">
        <f t="shared" si="351"/>
        <v>347.12966604628224</v>
      </c>
      <c r="Q1599" s="3">
        <v>5</v>
      </c>
      <c r="R1599" s="24">
        <v>6</v>
      </c>
      <c r="S1599" s="19">
        <f t="shared" si="353"/>
        <v>105.76474278236218</v>
      </c>
      <c r="T1599" s="20">
        <f t="shared" si="354"/>
        <v>0.46388045079983409</v>
      </c>
      <c r="U1599" s="20">
        <f t="shared" si="355"/>
        <v>0.28355158922885304</v>
      </c>
      <c r="V1599" s="21">
        <f t="shared" si="356"/>
        <v>0.20417904012039031</v>
      </c>
      <c r="W1599" s="26">
        <f t="shared" si="357"/>
        <v>23.141977736418816</v>
      </c>
      <c r="X1599" s="27">
        <f t="shared" si="358"/>
        <v>2.892747217052352</v>
      </c>
      <c r="Y1599" s="27">
        <f t="shared" si="359"/>
        <v>1.7801521335706783</v>
      </c>
      <c r="Z1599" s="27">
        <f t="shared" si="360"/>
        <v>1.2856654298010453</v>
      </c>
    </row>
    <row r="1600" spans="1:26" ht="12.5" x14ac:dyDescent="0.25">
      <c r="A1600" s="2" t="s">
        <v>81</v>
      </c>
      <c r="B1600" t="s">
        <v>353</v>
      </c>
      <c r="C1600" t="s">
        <v>352</v>
      </c>
      <c r="D1600" s="18">
        <f>VLOOKUP(C1600,'Infected rate by state'!B:E,4,0)</f>
        <v>8.4257771266714378E-3</v>
      </c>
      <c r="E1600" s="3">
        <v>1319</v>
      </c>
      <c r="F1600" s="2">
        <v>217</v>
      </c>
      <c r="G1600" s="2">
        <v>508</v>
      </c>
      <c r="H1600" s="4">
        <f t="shared" si="361"/>
        <v>913.5</v>
      </c>
      <c r="I1600" s="2">
        <v>73</v>
      </c>
      <c r="J1600" s="4">
        <f t="shared" si="362"/>
        <v>145</v>
      </c>
      <c r="K1600" s="3">
        <v>274471</v>
      </c>
      <c r="L1600" s="3">
        <f t="shared" si="349"/>
        <v>210893</v>
      </c>
      <c r="M1600" s="3">
        <v>63578</v>
      </c>
      <c r="N1600" s="3">
        <f t="shared" si="352"/>
        <v>11563.157368673181</v>
      </c>
      <c r="O1600" s="3">
        <f t="shared" si="350"/>
        <v>2451.4545776736745</v>
      </c>
      <c r="P1600" s="3">
        <f t="shared" si="351"/>
        <v>538.22899112407276</v>
      </c>
      <c r="Q1600" s="3">
        <v>5</v>
      </c>
      <c r="R1600" s="24">
        <v>6</v>
      </c>
      <c r="S1600" s="19">
        <f t="shared" si="353"/>
        <v>163.43030517824496</v>
      </c>
      <c r="T1600" s="20">
        <f t="shared" si="354"/>
        <v>0.32171319916977353</v>
      </c>
      <c r="U1600" s="20">
        <f t="shared" si="355"/>
        <v>0.17890564332593867</v>
      </c>
      <c r="V1600" s="21">
        <f t="shared" si="356"/>
        <v>0.12390470445659209</v>
      </c>
      <c r="W1600" s="26">
        <f t="shared" si="357"/>
        <v>35.881932741604849</v>
      </c>
      <c r="X1600" s="27">
        <f t="shared" si="358"/>
        <v>0.49153332522746368</v>
      </c>
      <c r="Y1600" s="27">
        <f t="shared" si="359"/>
        <v>0.2474616051145162</v>
      </c>
      <c r="Z1600" s="27">
        <f t="shared" si="360"/>
        <v>0.16535452876315598</v>
      </c>
    </row>
    <row r="1601" spans="1:26" ht="12.5" x14ac:dyDescent="0.25">
      <c r="A1601" s="2" t="s">
        <v>82</v>
      </c>
      <c r="B1601" t="s">
        <v>373</v>
      </c>
      <c r="C1601" t="s">
        <v>372</v>
      </c>
      <c r="D1601" s="18">
        <f>VLOOKUP(C1601,'Infected rate by state'!B:E,4,0)</f>
        <v>8.0007670443122732E-3</v>
      </c>
      <c r="E1601" s="3">
        <v>4505</v>
      </c>
      <c r="F1601" s="2">
        <v>790</v>
      </c>
      <c r="G1601" s="3">
        <v>1125</v>
      </c>
      <c r="H1601" s="4">
        <f t="shared" si="361"/>
        <v>2815</v>
      </c>
      <c r="I1601" s="2">
        <v>241</v>
      </c>
      <c r="J1601" s="4">
        <f t="shared" si="362"/>
        <v>515.5</v>
      </c>
      <c r="K1601" s="3">
        <v>1097252</v>
      </c>
      <c r="L1601" s="3">
        <f t="shared" si="349"/>
        <v>872413</v>
      </c>
      <c r="M1601" s="3">
        <v>224839</v>
      </c>
      <c r="N1601" s="3">
        <f t="shared" si="352"/>
        <v>43894.288204528646</v>
      </c>
      <c r="O1601" s="3">
        <f t="shared" si="350"/>
        <v>9194.3848780616026</v>
      </c>
      <c r="P1601" s="3">
        <f t="shared" si="351"/>
        <v>1990.2322502463508</v>
      </c>
      <c r="Q1601" s="3">
        <v>5</v>
      </c>
      <c r="R1601" s="24">
        <v>6</v>
      </c>
      <c r="S1601" s="19">
        <f t="shared" si="353"/>
        <v>612.9589918707735</v>
      </c>
      <c r="T1601" s="20">
        <f t="shared" si="354"/>
        <v>0.54485243721846532</v>
      </c>
      <c r="U1601" s="20">
        <f t="shared" si="355"/>
        <v>0.2177474216237206</v>
      </c>
      <c r="V1601" s="21">
        <f t="shared" si="356"/>
        <v>0.13606192938307957</v>
      </c>
      <c r="W1601" s="26">
        <f t="shared" si="357"/>
        <v>132.68215001642338</v>
      </c>
      <c r="X1601" s="27">
        <f t="shared" si="358"/>
        <v>0.55054834031710942</v>
      </c>
      <c r="Y1601" s="27">
        <f t="shared" si="359"/>
        <v>0.25738535405707735</v>
      </c>
      <c r="Z1601" s="27">
        <f t="shared" si="360"/>
        <v>0.16795208862838401</v>
      </c>
    </row>
    <row r="1602" spans="1:26" ht="12.5" x14ac:dyDescent="0.25">
      <c r="A1602" s="2" t="s">
        <v>83</v>
      </c>
      <c r="B1602" t="s">
        <v>371</v>
      </c>
      <c r="C1602" t="s">
        <v>370</v>
      </c>
      <c r="D1602" s="18">
        <f>VLOOKUP(C1602,'Infected rate by state'!B:E,4,0)</f>
        <v>2.5429318796877907E-2</v>
      </c>
      <c r="E1602" s="3">
        <v>9897</v>
      </c>
      <c r="F1602" s="2">
        <v>928</v>
      </c>
      <c r="G1602" s="3">
        <v>1230</v>
      </c>
      <c r="H1602" s="4">
        <f t="shared" si="361"/>
        <v>5563.5</v>
      </c>
      <c r="I1602" s="2">
        <v>235</v>
      </c>
      <c r="J1602" s="4">
        <f t="shared" si="362"/>
        <v>581.5</v>
      </c>
      <c r="K1602" s="3">
        <v>3811249</v>
      </c>
      <c r="L1602" s="3">
        <f t="shared" ref="L1602:L1665" si="363">K1602-M1602</f>
        <v>3059846</v>
      </c>
      <c r="M1602" s="3">
        <v>751403</v>
      </c>
      <c r="N1602" s="3">
        <f t="shared" si="352"/>
        <v>484587.32917641063</v>
      </c>
      <c r="O1602" s="3">
        <f t="shared" ref="O1602:O1665" si="364">0.19*N1602*(L1602/K1602)+0.285*N1602*(M1602/K1602)</f>
        <v>101147.73409868499</v>
      </c>
      <c r="P1602" s="3">
        <f t="shared" ref="P1602:P1665" si="365">0.0361*N1602*(L1602/K1602)+0.0812*N1602*(M1602/K1602)</f>
        <v>21802.381363668741</v>
      </c>
      <c r="Q1602" s="3">
        <v>5</v>
      </c>
      <c r="R1602" s="24">
        <v>6</v>
      </c>
      <c r="S1602" s="19">
        <f t="shared" si="353"/>
        <v>6743.1822732456658</v>
      </c>
      <c r="T1602" s="20">
        <f t="shared" si="354"/>
        <v>5.4822620107688342</v>
      </c>
      <c r="U1602" s="20">
        <f t="shared" si="355"/>
        <v>1.2120395925668492</v>
      </c>
      <c r="V1602" s="21">
        <f t="shared" si="356"/>
        <v>0.68133598800097661</v>
      </c>
      <c r="W1602" s="26">
        <f t="shared" si="357"/>
        <v>1453.4920909112493</v>
      </c>
      <c r="X1602" s="27">
        <f t="shared" si="358"/>
        <v>6.1850727272819119</v>
      </c>
      <c r="Y1602" s="27">
        <f t="shared" si="359"/>
        <v>2.4995564762016325</v>
      </c>
      <c r="Z1602" s="27">
        <f t="shared" si="360"/>
        <v>1.566263028999191</v>
      </c>
    </row>
    <row r="1603" spans="1:26" ht="12.5" x14ac:dyDescent="0.25">
      <c r="A1603" s="2" t="s">
        <v>84</v>
      </c>
      <c r="B1603" t="s">
        <v>393</v>
      </c>
      <c r="C1603" t="s">
        <v>392</v>
      </c>
      <c r="D1603" s="18">
        <f>VLOOKUP(C1603,'Infected rate by state'!B:E,4,0)</f>
        <v>7.5097590818065515E-3</v>
      </c>
      <c r="E1603" s="3">
        <v>2086</v>
      </c>
      <c r="F1603" s="2">
        <v>274</v>
      </c>
      <c r="G1603" s="2">
        <v>753</v>
      </c>
      <c r="H1603" s="4">
        <f t="shared" si="361"/>
        <v>1419.5</v>
      </c>
      <c r="I1603" s="2">
        <v>51</v>
      </c>
      <c r="J1603" s="4">
        <f t="shared" si="362"/>
        <v>162.5</v>
      </c>
      <c r="K1603" s="3">
        <v>839182</v>
      </c>
      <c r="L1603" s="3">
        <f t="shared" si="363"/>
        <v>693070</v>
      </c>
      <c r="M1603" s="3">
        <v>146112</v>
      </c>
      <c r="N1603" s="3">
        <f t="shared" si="352"/>
        <v>31510.27322894293</v>
      </c>
      <c r="O1603" s="3">
        <f t="shared" si="364"/>
        <v>6508.1532250055934</v>
      </c>
      <c r="P1603" s="3">
        <f t="shared" si="365"/>
        <v>1384.954328290527</v>
      </c>
      <c r="Q1603" s="3">
        <v>5</v>
      </c>
      <c r="R1603" s="24">
        <v>6</v>
      </c>
      <c r="S1603" s="19">
        <f t="shared" si="353"/>
        <v>433.87688166703958</v>
      </c>
      <c r="T1603" s="20">
        <f t="shared" si="354"/>
        <v>0.5761977180173169</v>
      </c>
      <c r="U1603" s="20">
        <f t="shared" si="355"/>
        <v>0.30565472466857313</v>
      </c>
      <c r="V1603" s="21">
        <f t="shared" si="356"/>
        <v>0.20799467002255015</v>
      </c>
      <c r="W1603" s="26">
        <f t="shared" si="357"/>
        <v>92.330288552701802</v>
      </c>
      <c r="X1603" s="27">
        <f t="shared" si="358"/>
        <v>1.8103978147588589</v>
      </c>
      <c r="Y1603" s="27">
        <f t="shared" si="359"/>
        <v>0.56818639109354951</v>
      </c>
      <c r="Z1603" s="27">
        <f t="shared" si="360"/>
        <v>0.33697185603175839</v>
      </c>
    </row>
    <row r="1604" spans="1:26" ht="12.5" x14ac:dyDescent="0.25">
      <c r="A1604" s="2" t="s">
        <v>85</v>
      </c>
      <c r="B1604" t="s">
        <v>333</v>
      </c>
      <c r="C1604" t="s">
        <v>332</v>
      </c>
      <c r="D1604" s="18">
        <f>VLOOKUP(C1604,'Infected rate by state'!B:E,4,0)</f>
        <v>1.4486816526494731E-2</v>
      </c>
      <c r="E1604" s="3">
        <v>1239</v>
      </c>
      <c r="F1604" s="2">
        <v>142</v>
      </c>
      <c r="G1604" s="2">
        <v>475</v>
      </c>
      <c r="H1604" s="4">
        <f t="shared" si="361"/>
        <v>857</v>
      </c>
      <c r="I1604" s="2">
        <v>67</v>
      </c>
      <c r="J1604" s="4">
        <f t="shared" si="362"/>
        <v>104.5</v>
      </c>
      <c r="K1604" s="3">
        <v>610597</v>
      </c>
      <c r="L1604" s="3">
        <f t="shared" si="363"/>
        <v>509786</v>
      </c>
      <c r="M1604" s="3">
        <v>100811</v>
      </c>
      <c r="N1604" s="3">
        <f t="shared" si="352"/>
        <v>44228.033553140514</v>
      </c>
      <c r="O1604" s="3">
        <f t="shared" si="364"/>
        <v>9097.0308440016161</v>
      </c>
      <c r="P1604" s="3">
        <f t="shared" si="365"/>
        <v>1925.9590801906022</v>
      </c>
      <c r="Q1604" s="3">
        <v>5</v>
      </c>
      <c r="R1604" s="24">
        <v>6</v>
      </c>
      <c r="S1604" s="19">
        <f t="shared" si="353"/>
        <v>606.46872293344109</v>
      </c>
      <c r="T1604" s="20">
        <f t="shared" si="354"/>
        <v>1.2767762588072444</v>
      </c>
      <c r="U1604" s="20">
        <f t="shared" si="355"/>
        <v>0.70766478755360684</v>
      </c>
      <c r="V1604" s="21">
        <f t="shared" si="356"/>
        <v>0.4894824236750937</v>
      </c>
      <c r="W1604" s="26">
        <f t="shared" si="357"/>
        <v>128.39727201270682</v>
      </c>
      <c r="X1604" s="27">
        <f t="shared" si="358"/>
        <v>1.9163771942195047</v>
      </c>
      <c r="Y1604" s="27">
        <f t="shared" si="359"/>
        <v>1.2286820288297304</v>
      </c>
      <c r="Z1604" s="27">
        <f t="shared" si="360"/>
        <v>0.90420614093455509</v>
      </c>
    </row>
    <row r="1605" spans="1:26" ht="12.5" x14ac:dyDescent="0.25">
      <c r="A1605" s="2" t="s">
        <v>86</v>
      </c>
      <c r="B1605" t="s">
        <v>371</v>
      </c>
      <c r="C1605" t="s">
        <v>370</v>
      </c>
      <c r="D1605" s="18">
        <f>VLOOKUP(C1605,'Infected rate by state'!B:E,4,0)</f>
        <v>2.5429318796877907E-2</v>
      </c>
      <c r="E1605" s="3">
        <v>1036</v>
      </c>
      <c r="F1605" s="2">
        <v>94</v>
      </c>
      <c r="G1605" s="2">
        <v>361</v>
      </c>
      <c r="H1605" s="4">
        <f t="shared" si="361"/>
        <v>698.5</v>
      </c>
      <c r="I1605" s="2">
        <v>14</v>
      </c>
      <c r="J1605" s="4">
        <f t="shared" si="362"/>
        <v>54</v>
      </c>
      <c r="K1605" s="3">
        <v>255069</v>
      </c>
      <c r="L1605" s="3">
        <f t="shared" si="363"/>
        <v>196654</v>
      </c>
      <c r="M1605" s="3">
        <v>58415</v>
      </c>
      <c r="N1605" s="3">
        <f t="shared" si="352"/>
        <v>32431.154581004252</v>
      </c>
      <c r="O1605" s="3">
        <f t="shared" si="364"/>
        <v>6867.5098577126282</v>
      </c>
      <c r="P1605" s="3">
        <f t="shared" si="365"/>
        <v>1505.7344801449283</v>
      </c>
      <c r="Q1605" s="3">
        <v>5</v>
      </c>
      <c r="R1605" s="24">
        <v>6</v>
      </c>
      <c r="S1605" s="19">
        <f t="shared" si="353"/>
        <v>457.83399051417524</v>
      </c>
      <c r="T1605" s="20">
        <f t="shared" si="354"/>
        <v>1.2682382008702915</v>
      </c>
      <c r="U1605" s="20">
        <f t="shared" si="355"/>
        <v>0.65545310023503967</v>
      </c>
      <c r="V1605" s="21">
        <f t="shared" si="356"/>
        <v>0.44192470126850891</v>
      </c>
      <c r="W1605" s="26">
        <f t="shared" si="357"/>
        <v>100.38229867632855</v>
      </c>
      <c r="X1605" s="27">
        <f t="shared" si="358"/>
        <v>7.1701641911663243</v>
      </c>
      <c r="Y1605" s="27">
        <f t="shared" si="359"/>
        <v>1.8589314569690472</v>
      </c>
      <c r="Z1605" s="27">
        <f t="shared" si="360"/>
        <v>1.0678967944290272</v>
      </c>
    </row>
    <row r="1606" spans="1:26" ht="12.5" x14ac:dyDescent="0.25">
      <c r="A1606" s="2" t="s">
        <v>87</v>
      </c>
      <c r="B1606" t="s">
        <v>377</v>
      </c>
      <c r="C1606" t="s">
        <v>376</v>
      </c>
      <c r="D1606" s="18">
        <f>VLOOKUP(C1606,'Infected rate by state'!B:E,4,0)</f>
        <v>5.6936382854354227E-3</v>
      </c>
      <c r="E1606" s="2">
        <v>453</v>
      </c>
      <c r="F1606" s="2">
        <v>63</v>
      </c>
      <c r="G1606" s="2">
        <v>214</v>
      </c>
      <c r="H1606" s="4">
        <f t="shared" si="361"/>
        <v>333.5</v>
      </c>
      <c r="I1606" s="2">
        <v>21</v>
      </c>
      <c r="J1606" s="4">
        <f t="shared" si="362"/>
        <v>42</v>
      </c>
      <c r="K1606" s="3">
        <v>200261</v>
      </c>
      <c r="L1606" s="3">
        <f t="shared" si="363"/>
        <v>156219</v>
      </c>
      <c r="M1606" s="3">
        <v>44042</v>
      </c>
      <c r="N1606" s="3">
        <f t="shared" si="352"/>
        <v>5701.0684833979158</v>
      </c>
      <c r="O1606" s="3">
        <f t="shared" si="364"/>
        <v>1202.3136400949988</v>
      </c>
      <c r="P1606" s="3">
        <f t="shared" si="365"/>
        <v>262.35477576695632</v>
      </c>
      <c r="Q1606" s="3">
        <v>5</v>
      </c>
      <c r="R1606" s="24">
        <v>6</v>
      </c>
      <c r="S1606" s="19">
        <f t="shared" si="353"/>
        <v>80.154242672999928</v>
      </c>
      <c r="T1606" s="20">
        <f t="shared" si="354"/>
        <v>0.37455253585513987</v>
      </c>
      <c r="U1606" s="20">
        <f t="shared" si="355"/>
        <v>0.24034255674062946</v>
      </c>
      <c r="V1606" s="21">
        <f t="shared" si="356"/>
        <v>0.17694093305297998</v>
      </c>
      <c r="W1606" s="26">
        <f t="shared" si="357"/>
        <v>17.490318384463755</v>
      </c>
      <c r="X1606" s="27">
        <f t="shared" si="358"/>
        <v>0.83287230402208356</v>
      </c>
      <c r="Y1606" s="27">
        <f t="shared" si="359"/>
        <v>0.41643615201104178</v>
      </c>
      <c r="Z1606" s="27">
        <f t="shared" si="360"/>
        <v>0.27762410134069454</v>
      </c>
    </row>
    <row r="1607" spans="1:26" ht="12.5" x14ac:dyDescent="0.25">
      <c r="A1607" s="2" t="s">
        <v>88</v>
      </c>
      <c r="B1607" t="s">
        <v>383</v>
      </c>
      <c r="C1607" t="s">
        <v>382</v>
      </c>
      <c r="D1607" s="18">
        <f>VLOOKUP(C1607,'Infected rate by state'!B:E,4,0)</f>
        <v>8.525765865415048E-3</v>
      </c>
      <c r="E1607" s="3">
        <v>1904</v>
      </c>
      <c r="F1607" s="2">
        <v>184</v>
      </c>
      <c r="G1607" s="2">
        <v>706</v>
      </c>
      <c r="H1607" s="4">
        <f t="shared" si="361"/>
        <v>1305</v>
      </c>
      <c r="I1607" s="2">
        <v>88</v>
      </c>
      <c r="J1607" s="4">
        <f t="shared" si="362"/>
        <v>136</v>
      </c>
      <c r="K1607" s="3">
        <v>561138</v>
      </c>
      <c r="L1607" s="3">
        <f t="shared" si="363"/>
        <v>431069</v>
      </c>
      <c r="M1607" s="3">
        <v>130069</v>
      </c>
      <c r="N1607" s="3">
        <f t="shared" ref="N1607:N1670" si="366">K1607*D1607*Q1607</f>
        <v>23920.656030936349</v>
      </c>
      <c r="O1607" s="3">
        <f t="shared" si="364"/>
        <v>5071.6701200435236</v>
      </c>
      <c r="P1607" s="3">
        <f t="shared" si="365"/>
        <v>1113.6011657154272</v>
      </c>
      <c r="Q1607" s="3">
        <v>5</v>
      </c>
      <c r="R1607" s="24">
        <v>6</v>
      </c>
      <c r="S1607" s="19">
        <f t="shared" ref="S1607:S1670" si="367">O1607/(R1607*30/12)</f>
        <v>338.11134133623489</v>
      </c>
      <c r="T1607" s="20">
        <f t="shared" ref="T1607:T1670" si="368">S1607/$G1607</f>
        <v>0.47891124835160748</v>
      </c>
      <c r="U1607" s="20">
        <f t="shared" ref="U1607:U1670" si="369">S1607/$H1607</f>
        <v>0.25908915044922215</v>
      </c>
      <c r="V1607" s="21">
        <f t="shared" ref="V1607:V1670" si="370">S1607/$E1607</f>
        <v>0.17757948599592169</v>
      </c>
      <c r="W1607" s="26">
        <f t="shared" ref="W1607:W1670" si="371">P1607/(R1607*30/12)</f>
        <v>74.240077714361817</v>
      </c>
      <c r="X1607" s="27">
        <f t="shared" si="358"/>
        <v>0.84363724675411156</v>
      </c>
      <c r="Y1607" s="27">
        <f t="shared" si="359"/>
        <v>0.5458829243703075</v>
      </c>
      <c r="Z1607" s="27">
        <f t="shared" si="360"/>
        <v>0.40347868323022729</v>
      </c>
    </row>
    <row r="1608" spans="1:26" ht="12.5" x14ac:dyDescent="0.25">
      <c r="A1608" s="2" t="s">
        <v>89</v>
      </c>
      <c r="B1608" t="s">
        <v>381</v>
      </c>
      <c r="C1608" t="s">
        <v>380</v>
      </c>
      <c r="D1608" s="18">
        <f>VLOOKUP(C1608,'Infected rate by state'!B:E,4,0)</f>
        <v>2.6094721185018687E-3</v>
      </c>
      <c r="E1608" s="3">
        <v>1208</v>
      </c>
      <c r="F1608" s="2">
        <v>138</v>
      </c>
      <c r="G1608" s="2">
        <v>416</v>
      </c>
      <c r="H1608" s="4">
        <f t="shared" si="361"/>
        <v>812</v>
      </c>
      <c r="I1608" s="2">
        <v>64</v>
      </c>
      <c r="J1608" s="4">
        <f t="shared" si="362"/>
        <v>101</v>
      </c>
      <c r="K1608" s="3">
        <v>603572</v>
      </c>
      <c r="L1608" s="3">
        <f t="shared" si="363"/>
        <v>462556</v>
      </c>
      <c r="M1608" s="3">
        <v>141016</v>
      </c>
      <c r="N1608" s="3">
        <f t="shared" si="366"/>
        <v>7875.0215275420496</v>
      </c>
      <c r="O1608" s="3">
        <f t="shared" si="364"/>
        <v>1671.0433173577528</v>
      </c>
      <c r="P1608" s="3">
        <f t="shared" si="365"/>
        <v>367.26716286349767</v>
      </c>
      <c r="Q1608" s="3">
        <v>5</v>
      </c>
      <c r="R1608" s="24">
        <v>6</v>
      </c>
      <c r="S1608" s="19">
        <f t="shared" si="367"/>
        <v>111.40288782385019</v>
      </c>
      <c r="T1608" s="20">
        <f t="shared" si="368"/>
        <v>0.26779540342271679</v>
      </c>
      <c r="U1608" s="20">
        <f t="shared" si="369"/>
        <v>0.13719567465991403</v>
      </c>
      <c r="V1608" s="21">
        <f t="shared" si="370"/>
        <v>9.2220933629015067E-2</v>
      </c>
      <c r="W1608" s="26">
        <f t="shared" si="371"/>
        <v>24.484477524233178</v>
      </c>
      <c r="X1608" s="27">
        <f t="shared" ref="X1608:X1671" si="372">W1608/$I1608</f>
        <v>0.3825699613161434</v>
      </c>
      <c r="Y1608" s="27">
        <f t="shared" ref="Y1608:Y1671" si="373">W1608/$J1608</f>
        <v>0.24242056954686314</v>
      </c>
      <c r="Z1608" s="27">
        <f t="shared" ref="Z1608:Z1671" si="374">W1608/$F1608</f>
        <v>0.17742375017560275</v>
      </c>
    </row>
    <row r="1609" spans="1:26" ht="12.5" x14ac:dyDescent="0.25">
      <c r="A1609" s="2" t="s">
        <v>90</v>
      </c>
      <c r="B1609" t="s">
        <v>333</v>
      </c>
      <c r="C1609" t="s">
        <v>332</v>
      </c>
      <c r="D1609" s="18">
        <f>VLOOKUP(C1609,'Infected rate by state'!B:E,4,0)</f>
        <v>1.4486816526494731E-2</v>
      </c>
      <c r="E1609" s="3">
        <v>2032</v>
      </c>
      <c r="F1609" s="2">
        <v>332</v>
      </c>
      <c r="G1609" s="2">
        <v>666</v>
      </c>
      <c r="H1609" s="4">
        <f t="shared" si="361"/>
        <v>1349</v>
      </c>
      <c r="I1609" s="2">
        <v>137</v>
      </c>
      <c r="J1609" s="4">
        <f t="shared" si="362"/>
        <v>234.5</v>
      </c>
      <c r="K1609" s="3">
        <v>711961</v>
      </c>
      <c r="L1609" s="3">
        <f t="shared" si="363"/>
        <v>549256</v>
      </c>
      <c r="M1609" s="3">
        <v>162705</v>
      </c>
      <c r="N1609" s="3">
        <f t="shared" si="366"/>
        <v>51570.241905098577</v>
      </c>
      <c r="O1609" s="3">
        <f t="shared" si="364"/>
        <v>10917.95776636681</v>
      </c>
      <c r="P1609" s="3">
        <f t="shared" si="365"/>
        <v>2393.2067051777785</v>
      </c>
      <c r="Q1609" s="3">
        <v>5</v>
      </c>
      <c r="R1609" s="24">
        <v>6</v>
      </c>
      <c r="S1609" s="19">
        <f t="shared" si="367"/>
        <v>727.86385109112064</v>
      </c>
      <c r="T1609" s="20">
        <f t="shared" si="368"/>
        <v>1.0928886653019829</v>
      </c>
      <c r="U1609" s="20">
        <f t="shared" si="369"/>
        <v>0.53955808086813983</v>
      </c>
      <c r="V1609" s="21">
        <f t="shared" si="370"/>
        <v>0.35820071411964599</v>
      </c>
      <c r="W1609" s="26">
        <f t="shared" si="371"/>
        <v>159.54711367851857</v>
      </c>
      <c r="X1609" s="27">
        <f t="shared" si="372"/>
        <v>1.164577472105975</v>
      </c>
      <c r="Y1609" s="27">
        <f t="shared" si="373"/>
        <v>0.68037148690199822</v>
      </c>
      <c r="Z1609" s="27">
        <f t="shared" si="374"/>
        <v>0.4805635954172246</v>
      </c>
    </row>
    <row r="1610" spans="1:26" ht="12.5" x14ac:dyDescent="0.25">
      <c r="A1610" s="2" t="s">
        <v>91</v>
      </c>
      <c r="B1610" t="s">
        <v>335</v>
      </c>
      <c r="C1610" t="s">
        <v>334</v>
      </c>
      <c r="D1610" s="18">
        <f>VLOOKUP(C1610,'Infected rate by state'!B:E,4,0)</f>
        <v>8.8985640980001352E-3</v>
      </c>
      <c r="E1610" s="3">
        <v>2154</v>
      </c>
      <c r="F1610" s="2">
        <v>328</v>
      </c>
      <c r="G1610" s="3">
        <v>1050</v>
      </c>
      <c r="H1610" s="4">
        <f t="shared" si="361"/>
        <v>1602</v>
      </c>
      <c r="I1610" s="2">
        <v>157</v>
      </c>
      <c r="J1610" s="4">
        <f t="shared" si="362"/>
        <v>242.5</v>
      </c>
      <c r="K1610" s="3">
        <v>528945</v>
      </c>
      <c r="L1610" s="3">
        <f t="shared" si="363"/>
        <v>413598</v>
      </c>
      <c r="M1610" s="3">
        <v>115347</v>
      </c>
      <c r="N1610" s="3">
        <f t="shared" si="366"/>
        <v>23534.254934083405</v>
      </c>
      <c r="O1610" s="3">
        <f t="shared" si="364"/>
        <v>4959.059207156557</v>
      </c>
      <c r="P1610" s="3">
        <f t="shared" si="365"/>
        <v>1081.0449158846218</v>
      </c>
      <c r="Q1610" s="3">
        <v>5</v>
      </c>
      <c r="R1610" s="24">
        <v>6</v>
      </c>
      <c r="S1610" s="19">
        <f t="shared" si="367"/>
        <v>330.60394714377048</v>
      </c>
      <c r="T1610" s="20">
        <f t="shared" si="368"/>
        <v>0.31486090204168615</v>
      </c>
      <c r="U1610" s="20">
        <f t="shared" si="369"/>
        <v>0.20636950508350219</v>
      </c>
      <c r="V1610" s="21">
        <f t="shared" si="370"/>
        <v>0.15348372662199186</v>
      </c>
      <c r="W1610" s="26">
        <f t="shared" si="371"/>
        <v>72.069661058974788</v>
      </c>
      <c r="X1610" s="27">
        <f t="shared" si="372"/>
        <v>0.45904242712722793</v>
      </c>
      <c r="Y1610" s="27">
        <f t="shared" si="373"/>
        <v>0.29719447859371045</v>
      </c>
      <c r="Z1610" s="27">
        <f t="shared" si="374"/>
        <v>0.21972457639931336</v>
      </c>
    </row>
    <row r="1611" spans="1:26" ht="12.5" x14ac:dyDescent="0.25">
      <c r="A1611" s="2" t="s">
        <v>92</v>
      </c>
      <c r="B1611" t="s">
        <v>400</v>
      </c>
      <c r="C1611" t="s">
        <v>291</v>
      </c>
      <c r="D1611" s="18">
        <f>VLOOKUP(C1611,'Infected rate by state'!B:E,4,0)</f>
        <v>5.5896269710740548E-3</v>
      </c>
      <c r="E1611" s="2">
        <v>951</v>
      </c>
      <c r="F1611" s="2">
        <v>83</v>
      </c>
      <c r="G1611" s="2">
        <v>319</v>
      </c>
      <c r="H1611" s="4">
        <f t="shared" si="361"/>
        <v>635</v>
      </c>
      <c r="I1611" s="2">
        <v>26</v>
      </c>
      <c r="J1611" s="4">
        <f t="shared" si="362"/>
        <v>54.5</v>
      </c>
      <c r="K1611" s="3">
        <v>542404</v>
      </c>
      <c r="L1611" s="3">
        <f t="shared" si="363"/>
        <v>437593</v>
      </c>
      <c r="M1611" s="3">
        <v>104811</v>
      </c>
      <c r="N1611" s="3">
        <f t="shared" si="366"/>
        <v>15159.180138092259</v>
      </c>
      <c r="O1611" s="3">
        <f t="shared" si="364"/>
        <v>3158.5250626585198</v>
      </c>
      <c r="P1611" s="3">
        <f t="shared" si="365"/>
        <v>679.35656848604276</v>
      </c>
      <c r="Q1611" s="3">
        <v>5</v>
      </c>
      <c r="R1611" s="24">
        <v>6</v>
      </c>
      <c r="S1611" s="19">
        <f t="shared" si="367"/>
        <v>210.568337510568</v>
      </c>
      <c r="T1611" s="20">
        <f t="shared" si="368"/>
        <v>0.66008883232152982</v>
      </c>
      <c r="U1611" s="20">
        <f t="shared" si="369"/>
        <v>0.33160368111900473</v>
      </c>
      <c r="V1611" s="21">
        <f t="shared" si="370"/>
        <v>0.22141781021090221</v>
      </c>
      <c r="W1611" s="26">
        <f t="shared" si="371"/>
        <v>45.290437899069516</v>
      </c>
      <c r="X1611" s="27">
        <f t="shared" si="372"/>
        <v>1.7419399191949814</v>
      </c>
      <c r="Y1611" s="27">
        <f t="shared" si="373"/>
        <v>0.83101720915723887</v>
      </c>
      <c r="Z1611" s="27">
        <f t="shared" si="374"/>
        <v>0.54566792649481344</v>
      </c>
    </row>
    <row r="1612" spans="1:26" ht="12.5" x14ac:dyDescent="0.25">
      <c r="A1612" s="2" t="s">
        <v>93</v>
      </c>
      <c r="B1612" t="s">
        <v>375</v>
      </c>
      <c r="C1612" t="s">
        <v>374</v>
      </c>
      <c r="D1612" s="18">
        <f>VLOOKUP(C1612,'Infected rate by state'!B:E,4,0)</f>
        <v>6.2179748494527662E-3</v>
      </c>
      <c r="E1612" s="3">
        <v>1872</v>
      </c>
      <c r="F1612" s="2">
        <v>180</v>
      </c>
      <c r="G1612" s="2">
        <v>734</v>
      </c>
      <c r="H1612" s="4">
        <f t="shared" si="361"/>
        <v>1303</v>
      </c>
      <c r="I1612" s="2">
        <v>48</v>
      </c>
      <c r="J1612" s="4">
        <f t="shared" si="362"/>
        <v>114</v>
      </c>
      <c r="K1612" s="3">
        <v>432080</v>
      </c>
      <c r="L1612" s="3">
        <f t="shared" si="363"/>
        <v>341805</v>
      </c>
      <c r="M1612" s="3">
        <v>90275</v>
      </c>
      <c r="N1612" s="3">
        <f t="shared" si="366"/>
        <v>13433.312864757756</v>
      </c>
      <c r="O1612" s="3">
        <f t="shared" si="364"/>
        <v>2818.9600920827888</v>
      </c>
      <c r="P1612" s="3">
        <f t="shared" si="365"/>
        <v>611.52198615275063</v>
      </c>
      <c r="Q1612" s="3">
        <v>5</v>
      </c>
      <c r="R1612" s="24">
        <v>6</v>
      </c>
      <c r="S1612" s="19">
        <f t="shared" si="367"/>
        <v>187.93067280551927</v>
      </c>
      <c r="T1612" s="20">
        <f t="shared" si="368"/>
        <v>0.2560363389720971</v>
      </c>
      <c r="U1612" s="20">
        <f t="shared" si="369"/>
        <v>0.14422921934422048</v>
      </c>
      <c r="V1612" s="21">
        <f t="shared" si="370"/>
        <v>0.100390316669615</v>
      </c>
      <c r="W1612" s="26">
        <f t="shared" si="371"/>
        <v>40.768132410183377</v>
      </c>
      <c r="X1612" s="27">
        <f t="shared" si="372"/>
        <v>0.84933609187882031</v>
      </c>
      <c r="Y1612" s="27">
        <f t="shared" si="373"/>
        <v>0.35761519658055596</v>
      </c>
      <c r="Z1612" s="27">
        <f t="shared" si="374"/>
        <v>0.22648962450101875</v>
      </c>
    </row>
    <row r="1613" spans="1:26" ht="12.5" x14ac:dyDescent="0.25">
      <c r="A1613" s="2" t="s">
        <v>94</v>
      </c>
      <c r="B1613" t="s">
        <v>351</v>
      </c>
      <c r="C1613" t="s">
        <v>350</v>
      </c>
      <c r="D1613" s="18">
        <f>VLOOKUP(C1613,'Infected rate by state'!B:E,4,0)</f>
        <v>9.0315118396853012E-3</v>
      </c>
      <c r="E1613" s="3">
        <v>1375</v>
      </c>
      <c r="F1613" s="2">
        <v>161</v>
      </c>
      <c r="G1613" s="2">
        <v>458</v>
      </c>
      <c r="H1613" s="4">
        <f t="shared" si="361"/>
        <v>916.5</v>
      </c>
      <c r="I1613" s="2">
        <v>58</v>
      </c>
      <c r="J1613" s="4">
        <f t="shared" si="362"/>
        <v>109.5</v>
      </c>
      <c r="K1613" s="3">
        <v>426480</v>
      </c>
      <c r="L1613" s="3">
        <f t="shared" si="363"/>
        <v>337140</v>
      </c>
      <c r="M1613" s="3">
        <v>89340</v>
      </c>
      <c r="N1613" s="3">
        <f t="shared" si="366"/>
        <v>19258.795846944937</v>
      </c>
      <c r="O1613" s="3">
        <f t="shared" si="364"/>
        <v>4042.4369631043437</v>
      </c>
      <c r="P1613" s="3">
        <f t="shared" si="365"/>
        <v>877.19290295402516</v>
      </c>
      <c r="Q1613" s="3">
        <v>5</v>
      </c>
      <c r="R1613" s="24">
        <v>6</v>
      </c>
      <c r="S1613" s="19">
        <f t="shared" si="367"/>
        <v>269.49579754028957</v>
      </c>
      <c r="T1613" s="20">
        <f t="shared" si="368"/>
        <v>0.58841877192202963</v>
      </c>
      <c r="U1613" s="20">
        <f t="shared" si="369"/>
        <v>0.29404887893103065</v>
      </c>
      <c r="V1613" s="21">
        <f t="shared" si="370"/>
        <v>0.19599694366566514</v>
      </c>
      <c r="W1613" s="26">
        <f t="shared" si="371"/>
        <v>58.479526863601677</v>
      </c>
      <c r="X1613" s="27">
        <f t="shared" si="372"/>
        <v>1.0082677045448565</v>
      </c>
      <c r="Y1613" s="27">
        <f t="shared" si="373"/>
        <v>0.53405960606028924</v>
      </c>
      <c r="Z1613" s="27">
        <f t="shared" si="374"/>
        <v>0.36322687492920297</v>
      </c>
    </row>
    <row r="1614" spans="1:26" ht="12.5" x14ac:dyDescent="0.25">
      <c r="A1614" s="2" t="s">
        <v>95</v>
      </c>
      <c r="B1614" t="s">
        <v>387</v>
      </c>
      <c r="C1614" t="s">
        <v>386</v>
      </c>
      <c r="D1614" s="18">
        <f>VLOOKUP(C1614,'Infected rate by state'!B:E,4,0)</f>
        <v>9.1240169504562645E-3</v>
      </c>
      <c r="E1614" s="3">
        <v>1248</v>
      </c>
      <c r="F1614" s="2">
        <v>224</v>
      </c>
      <c r="G1614" s="2">
        <v>481</v>
      </c>
      <c r="H1614" s="4">
        <f t="shared" si="361"/>
        <v>864.5</v>
      </c>
      <c r="I1614" s="2">
        <v>79</v>
      </c>
      <c r="J1614" s="4">
        <f t="shared" si="362"/>
        <v>151.5</v>
      </c>
      <c r="K1614" s="3">
        <v>287862</v>
      </c>
      <c r="L1614" s="3">
        <f t="shared" si="363"/>
        <v>225050</v>
      </c>
      <c r="M1614" s="3">
        <v>62812</v>
      </c>
      <c r="N1614" s="3">
        <f t="shared" si="366"/>
        <v>13132.288836961206</v>
      </c>
      <c r="O1614" s="3">
        <f t="shared" si="364"/>
        <v>2767.3563115513571</v>
      </c>
      <c r="P1614" s="3">
        <f t="shared" si="365"/>
        <v>603.3091702463588</v>
      </c>
      <c r="Q1614" s="3">
        <v>5</v>
      </c>
      <c r="R1614" s="24">
        <v>6</v>
      </c>
      <c r="S1614" s="19">
        <f t="shared" si="367"/>
        <v>184.49042077009048</v>
      </c>
      <c r="T1614" s="20">
        <f t="shared" si="368"/>
        <v>0.38355596833698646</v>
      </c>
      <c r="U1614" s="20">
        <f t="shared" si="369"/>
        <v>0.21340708012734586</v>
      </c>
      <c r="V1614" s="21">
        <f t="shared" si="370"/>
        <v>0.14782886279654686</v>
      </c>
      <c r="W1614" s="26">
        <f t="shared" si="371"/>
        <v>40.220611349757256</v>
      </c>
      <c r="X1614" s="27">
        <f t="shared" si="372"/>
        <v>0.50912166265515513</v>
      </c>
      <c r="Y1614" s="27">
        <f t="shared" si="373"/>
        <v>0.26548258316671458</v>
      </c>
      <c r="Z1614" s="27">
        <f t="shared" si="374"/>
        <v>0.17955630066855918</v>
      </c>
    </row>
    <row r="1615" spans="1:26" ht="12.5" x14ac:dyDescent="0.25">
      <c r="A1615" s="2" t="s">
        <v>96</v>
      </c>
      <c r="B1615" t="s">
        <v>317</v>
      </c>
      <c r="C1615" t="s">
        <v>316</v>
      </c>
      <c r="D1615" s="18">
        <f>VLOOKUP(C1615,'Infected rate by state'!B:E,4,0)</f>
        <v>7.3843274393391549E-3</v>
      </c>
      <c r="E1615" s="2">
        <v>704</v>
      </c>
      <c r="F1615" s="2">
        <v>31</v>
      </c>
      <c r="G1615" s="2">
        <v>341</v>
      </c>
      <c r="H1615" s="4">
        <f t="shared" si="361"/>
        <v>522.5</v>
      </c>
      <c r="I1615" s="2">
        <v>14</v>
      </c>
      <c r="J1615" s="4">
        <f t="shared" si="362"/>
        <v>22.5</v>
      </c>
      <c r="K1615" s="3">
        <v>287995</v>
      </c>
      <c r="L1615" s="3">
        <f t="shared" si="363"/>
        <v>240772</v>
      </c>
      <c r="M1615" s="3">
        <v>47223</v>
      </c>
      <c r="N1615" s="3">
        <f t="shared" si="366"/>
        <v>10633.246904462398</v>
      </c>
      <c r="O1615" s="3">
        <f t="shared" si="364"/>
        <v>2185.954206815114</v>
      </c>
      <c r="P1615" s="3">
        <f t="shared" si="365"/>
        <v>462.49433959870686</v>
      </c>
      <c r="Q1615" s="3">
        <v>5</v>
      </c>
      <c r="R1615" s="24">
        <v>6</v>
      </c>
      <c r="S1615" s="19">
        <f t="shared" si="367"/>
        <v>145.73028045434094</v>
      </c>
      <c r="T1615" s="20">
        <f t="shared" si="368"/>
        <v>0.42736152625906437</v>
      </c>
      <c r="U1615" s="20">
        <f t="shared" si="369"/>
        <v>0.27890962766381039</v>
      </c>
      <c r="V1615" s="21">
        <f t="shared" si="370"/>
        <v>0.20700323928173428</v>
      </c>
      <c r="W1615" s="26">
        <f t="shared" si="371"/>
        <v>30.832955973247124</v>
      </c>
      <c r="X1615" s="27">
        <f t="shared" si="372"/>
        <v>2.2023539980890803</v>
      </c>
      <c r="Y1615" s="27">
        <f t="shared" si="373"/>
        <v>1.3703535988109832</v>
      </c>
      <c r="Z1615" s="27">
        <f t="shared" si="374"/>
        <v>0.99461148300797175</v>
      </c>
    </row>
    <row r="1616" spans="1:26" ht="12.5" x14ac:dyDescent="0.25">
      <c r="A1616" s="2" t="s">
        <v>97</v>
      </c>
      <c r="B1616" t="s">
        <v>325</v>
      </c>
      <c r="C1616" t="s">
        <v>324</v>
      </c>
      <c r="D1616" s="18">
        <f>VLOOKUP(C1616,'Infected rate by state'!B:E,4,0)</f>
        <v>8.9298079160438481E-3</v>
      </c>
      <c r="E1616" s="3">
        <v>7323</v>
      </c>
      <c r="F1616" s="2">
        <v>908</v>
      </c>
      <c r="G1616" s="3">
        <v>2753</v>
      </c>
      <c r="H1616" s="4">
        <f t="shared" si="361"/>
        <v>5038</v>
      </c>
      <c r="I1616" s="2">
        <v>292</v>
      </c>
      <c r="J1616" s="4">
        <f t="shared" si="362"/>
        <v>600</v>
      </c>
      <c r="K1616" s="3">
        <v>2396614</v>
      </c>
      <c r="L1616" s="3">
        <f t="shared" si="363"/>
        <v>1777249</v>
      </c>
      <c r="M1616" s="3">
        <v>619365</v>
      </c>
      <c r="N1616" s="3">
        <f t="shared" si="366"/>
        <v>107006.51334450755</v>
      </c>
      <c r="O1616" s="3">
        <f t="shared" si="364"/>
        <v>22958.372513418668</v>
      </c>
      <c r="P1616" s="3">
        <f t="shared" si="365"/>
        <v>5110.1328949587942</v>
      </c>
      <c r="Q1616" s="3">
        <v>5</v>
      </c>
      <c r="R1616" s="24">
        <v>6</v>
      </c>
      <c r="S1616" s="19">
        <f t="shared" si="367"/>
        <v>1530.5581675612445</v>
      </c>
      <c r="T1616" s="20">
        <f t="shared" si="368"/>
        <v>0.55596010445377575</v>
      </c>
      <c r="U1616" s="20">
        <f t="shared" si="369"/>
        <v>0.30380273274339908</v>
      </c>
      <c r="V1616" s="21">
        <f t="shared" si="370"/>
        <v>0.20900698724037206</v>
      </c>
      <c r="W1616" s="26">
        <f t="shared" si="371"/>
        <v>340.67552633058625</v>
      </c>
      <c r="X1616" s="27">
        <f t="shared" si="372"/>
        <v>1.1666970079814598</v>
      </c>
      <c r="Y1616" s="27">
        <f t="shared" si="373"/>
        <v>0.56779254388431044</v>
      </c>
      <c r="Z1616" s="27">
        <f t="shared" si="374"/>
        <v>0.375193310936769</v>
      </c>
    </row>
    <row r="1617" spans="1:26" ht="12.5" x14ac:dyDescent="0.25">
      <c r="A1617" s="2" t="s">
        <v>98</v>
      </c>
      <c r="B1617" t="s">
        <v>325</v>
      </c>
      <c r="C1617" t="s">
        <v>324</v>
      </c>
      <c r="D1617" s="18">
        <f>VLOOKUP(C1617,'Infected rate by state'!B:E,4,0)</f>
        <v>8.9298079160438481E-3</v>
      </c>
      <c r="E1617" s="3">
        <v>3115</v>
      </c>
      <c r="F1617" s="2">
        <v>268</v>
      </c>
      <c r="G1617" s="3">
        <v>1089</v>
      </c>
      <c r="H1617" s="4">
        <f t="shared" si="361"/>
        <v>2102</v>
      </c>
      <c r="I1617" s="2">
        <v>97</v>
      </c>
      <c r="J1617" s="4">
        <f t="shared" si="362"/>
        <v>182.5</v>
      </c>
      <c r="K1617" s="3">
        <v>1079022</v>
      </c>
      <c r="L1617" s="3">
        <f t="shared" si="363"/>
        <v>705309</v>
      </c>
      <c r="M1617" s="3">
        <v>373713</v>
      </c>
      <c r="N1617" s="3">
        <f t="shared" si="366"/>
        <v>48177.295985927325</v>
      </c>
      <c r="O1617" s="3">
        <f t="shared" si="364"/>
        <v>10738.849257547226</v>
      </c>
      <c r="P1617" s="3">
        <f t="shared" si="365"/>
        <v>2491.7356715337519</v>
      </c>
      <c r="Q1617" s="3">
        <v>5</v>
      </c>
      <c r="R1617" s="24">
        <v>6</v>
      </c>
      <c r="S1617" s="19">
        <f t="shared" si="367"/>
        <v>715.9232838364818</v>
      </c>
      <c r="T1617" s="20">
        <f t="shared" si="368"/>
        <v>0.65741348378005671</v>
      </c>
      <c r="U1617" s="20">
        <f t="shared" si="369"/>
        <v>0.34059147661107603</v>
      </c>
      <c r="V1617" s="21">
        <f t="shared" si="370"/>
        <v>0.22983090973883846</v>
      </c>
      <c r="W1617" s="26">
        <f t="shared" si="371"/>
        <v>166.11571143558345</v>
      </c>
      <c r="X1617" s="27">
        <f t="shared" si="372"/>
        <v>1.7125331075833345</v>
      </c>
      <c r="Y1617" s="27">
        <f t="shared" si="373"/>
        <v>0.91022307635936139</v>
      </c>
      <c r="Z1617" s="27">
        <f t="shared" si="374"/>
        <v>0.61983474416262485</v>
      </c>
    </row>
    <row r="1618" spans="1:26" ht="12.5" x14ac:dyDescent="0.25">
      <c r="A1618" s="2" t="s">
        <v>99</v>
      </c>
      <c r="B1618" t="s">
        <v>313</v>
      </c>
      <c r="C1618" t="s">
        <v>312</v>
      </c>
      <c r="D1618" s="18">
        <f>VLOOKUP(C1618,'Infected rate by state'!B:E,4,0)</f>
        <v>8.9918615797753444E-3</v>
      </c>
      <c r="E1618" s="2">
        <v>931</v>
      </c>
      <c r="F1618" s="2">
        <v>87</v>
      </c>
      <c r="G1618" s="2">
        <v>487</v>
      </c>
      <c r="H1618" s="4">
        <f t="shared" si="361"/>
        <v>709</v>
      </c>
      <c r="I1618" s="2">
        <v>55</v>
      </c>
      <c r="J1618" s="4">
        <f t="shared" si="362"/>
        <v>71</v>
      </c>
      <c r="K1618" s="3">
        <v>281971</v>
      </c>
      <c r="L1618" s="3">
        <f t="shared" si="363"/>
        <v>219544</v>
      </c>
      <c r="M1618" s="3">
        <v>62427</v>
      </c>
      <c r="N1618" s="3">
        <f t="shared" si="366"/>
        <v>12677.221007554166</v>
      </c>
      <c r="O1618" s="3">
        <f t="shared" si="364"/>
        <v>2675.3060892845933</v>
      </c>
      <c r="P1618" s="3">
        <f t="shared" si="365"/>
        <v>584.22870798326869</v>
      </c>
      <c r="Q1618" s="3">
        <v>5</v>
      </c>
      <c r="R1618" s="24">
        <v>6</v>
      </c>
      <c r="S1618" s="19">
        <f t="shared" si="367"/>
        <v>178.35373928563956</v>
      </c>
      <c r="T1618" s="20">
        <f t="shared" si="368"/>
        <v>0.3662294441183564</v>
      </c>
      <c r="U1618" s="20">
        <f t="shared" si="369"/>
        <v>0.25155675498679769</v>
      </c>
      <c r="V1618" s="21">
        <f t="shared" si="370"/>
        <v>0.19157222264837762</v>
      </c>
      <c r="W1618" s="26">
        <f t="shared" si="371"/>
        <v>38.94858053221791</v>
      </c>
      <c r="X1618" s="27">
        <f t="shared" si="372"/>
        <v>0.70815600967668924</v>
      </c>
      <c r="Y1618" s="27">
        <f t="shared" si="373"/>
        <v>0.54857155679180158</v>
      </c>
      <c r="Z1618" s="27">
        <f t="shared" si="374"/>
        <v>0.44768483370365414</v>
      </c>
    </row>
    <row r="1619" spans="1:26" ht="12.5" x14ac:dyDescent="0.25">
      <c r="A1619" s="2" t="s">
        <v>100</v>
      </c>
      <c r="B1619" t="s">
        <v>335</v>
      </c>
      <c r="C1619" t="s">
        <v>334</v>
      </c>
      <c r="D1619" s="18">
        <f>VLOOKUP(C1619,'Infected rate by state'!B:E,4,0)</f>
        <v>8.8985640980001352E-3</v>
      </c>
      <c r="E1619" s="3">
        <v>2442</v>
      </c>
      <c r="F1619" s="2">
        <v>376</v>
      </c>
      <c r="G1619" s="3">
        <v>1038</v>
      </c>
      <c r="H1619" s="4">
        <f t="shared" si="361"/>
        <v>1740</v>
      </c>
      <c r="I1619" s="2">
        <v>143</v>
      </c>
      <c r="J1619" s="4">
        <f t="shared" si="362"/>
        <v>259.5</v>
      </c>
      <c r="K1619" s="3">
        <v>651379</v>
      </c>
      <c r="L1619" s="3">
        <f t="shared" si="363"/>
        <v>518937</v>
      </c>
      <c r="M1619" s="3">
        <v>132442</v>
      </c>
      <c r="N1619" s="3">
        <f t="shared" si="366"/>
        <v>28981.688917956148</v>
      </c>
      <c r="O1619" s="3">
        <f t="shared" si="364"/>
        <v>6066.3291168886526</v>
      </c>
      <c r="P1619" s="3">
        <f t="shared" si="365"/>
        <v>1312.0005576615008</v>
      </c>
      <c r="Q1619" s="3">
        <v>5</v>
      </c>
      <c r="R1619" s="24">
        <v>6</v>
      </c>
      <c r="S1619" s="19">
        <f t="shared" si="367"/>
        <v>404.42194112591017</v>
      </c>
      <c r="T1619" s="20">
        <f t="shared" si="368"/>
        <v>0.38961651360877664</v>
      </c>
      <c r="U1619" s="20">
        <f t="shared" si="369"/>
        <v>0.23242640294592537</v>
      </c>
      <c r="V1619" s="21">
        <f t="shared" si="370"/>
        <v>0.16561095050201072</v>
      </c>
      <c r="W1619" s="26">
        <f t="shared" si="371"/>
        <v>87.466703844100053</v>
      </c>
      <c r="X1619" s="27">
        <f t="shared" si="372"/>
        <v>0.61165527163706335</v>
      </c>
      <c r="Y1619" s="27">
        <f t="shared" si="373"/>
        <v>0.33705858899460522</v>
      </c>
      <c r="Z1619" s="27">
        <f t="shared" si="374"/>
        <v>0.23262421235132993</v>
      </c>
    </row>
    <row r="1620" spans="1:26" ht="12.5" x14ac:dyDescent="0.25">
      <c r="A1620" s="2" t="s">
        <v>101</v>
      </c>
      <c r="B1620" t="s">
        <v>393</v>
      </c>
      <c r="C1620" t="s">
        <v>392</v>
      </c>
      <c r="D1620" s="18">
        <f>VLOOKUP(C1620,'Infected rate by state'!B:E,4,0)</f>
        <v>7.5097590818065515E-3</v>
      </c>
      <c r="E1620" s="3">
        <v>4200</v>
      </c>
      <c r="F1620" s="2">
        <v>501</v>
      </c>
      <c r="G1620" s="3">
        <v>1400</v>
      </c>
      <c r="H1620" s="4">
        <f t="shared" si="361"/>
        <v>2800</v>
      </c>
      <c r="I1620" s="2">
        <v>187</v>
      </c>
      <c r="J1620" s="4">
        <f t="shared" si="362"/>
        <v>344</v>
      </c>
      <c r="K1620" s="3">
        <v>1764292</v>
      </c>
      <c r="L1620" s="3">
        <f t="shared" si="363"/>
        <v>1486351</v>
      </c>
      <c r="M1620" s="3">
        <v>277941</v>
      </c>
      <c r="N1620" s="3">
        <f t="shared" si="366"/>
        <v>66247.039349793224</v>
      </c>
      <c r="O1620" s="3">
        <f t="shared" si="364"/>
        <v>13578.390702215002</v>
      </c>
      <c r="P1620" s="3">
        <f t="shared" si="365"/>
        <v>2862.1974940172022</v>
      </c>
      <c r="Q1620" s="3">
        <v>5</v>
      </c>
      <c r="R1620" s="24">
        <v>6</v>
      </c>
      <c r="S1620" s="19">
        <f t="shared" si="367"/>
        <v>905.22604681433347</v>
      </c>
      <c r="T1620" s="20">
        <f t="shared" si="368"/>
        <v>0.64659003343880961</v>
      </c>
      <c r="U1620" s="20">
        <f t="shared" si="369"/>
        <v>0.3232950167194048</v>
      </c>
      <c r="V1620" s="21">
        <f t="shared" si="370"/>
        <v>0.21553001114626988</v>
      </c>
      <c r="W1620" s="26">
        <f t="shared" si="371"/>
        <v>190.81316626781347</v>
      </c>
      <c r="X1620" s="27">
        <f t="shared" si="372"/>
        <v>1.0203912634642431</v>
      </c>
      <c r="Y1620" s="27">
        <f t="shared" si="373"/>
        <v>0.55468943682503913</v>
      </c>
      <c r="Z1620" s="27">
        <f t="shared" si="374"/>
        <v>0.38086460332896899</v>
      </c>
    </row>
    <row r="1621" spans="1:26" ht="12.5" x14ac:dyDescent="0.25">
      <c r="A1621" s="2" t="s">
        <v>102</v>
      </c>
      <c r="B1621" t="s">
        <v>315</v>
      </c>
      <c r="C1621" t="s">
        <v>314</v>
      </c>
      <c r="D1621" s="18">
        <f>VLOOKUP(C1621,'Infected rate by state'!B:E,4,0)</f>
        <v>7.5362096948057532E-3</v>
      </c>
      <c r="E1621" s="3">
        <v>1935</v>
      </c>
      <c r="F1621" s="2">
        <v>205</v>
      </c>
      <c r="G1621" s="2">
        <v>547</v>
      </c>
      <c r="H1621" s="4">
        <f t="shared" si="361"/>
        <v>1241</v>
      </c>
      <c r="I1621" s="2">
        <v>77</v>
      </c>
      <c r="J1621" s="4">
        <f t="shared" si="362"/>
        <v>141</v>
      </c>
      <c r="K1621" s="3">
        <v>918145</v>
      </c>
      <c r="L1621" s="3">
        <f t="shared" si="363"/>
        <v>771525</v>
      </c>
      <c r="M1621" s="3">
        <v>146620</v>
      </c>
      <c r="N1621" s="3">
        <f t="shared" si="366"/>
        <v>34596.66625118714</v>
      </c>
      <c r="O1621" s="3">
        <f t="shared" si="364"/>
        <v>7098.2221438154556</v>
      </c>
      <c r="P1621" s="3">
        <f t="shared" si="365"/>
        <v>1498.1079209273762</v>
      </c>
      <c r="Q1621" s="3">
        <v>5</v>
      </c>
      <c r="R1621" s="24">
        <v>6</v>
      </c>
      <c r="S1621" s="19">
        <f t="shared" si="367"/>
        <v>473.21480958769706</v>
      </c>
      <c r="T1621" s="20">
        <f t="shared" si="368"/>
        <v>0.8651093411109636</v>
      </c>
      <c r="U1621" s="20">
        <f t="shared" si="369"/>
        <v>0.38131733246389771</v>
      </c>
      <c r="V1621" s="21">
        <f t="shared" si="370"/>
        <v>0.24455545715126464</v>
      </c>
      <c r="W1621" s="26">
        <f t="shared" si="371"/>
        <v>99.873861395158414</v>
      </c>
      <c r="X1621" s="27">
        <f t="shared" si="372"/>
        <v>1.2970631350020574</v>
      </c>
      <c r="Y1621" s="27">
        <f t="shared" si="373"/>
        <v>0.70832525812169089</v>
      </c>
      <c r="Z1621" s="27">
        <f t="shared" si="374"/>
        <v>0.48718956778126055</v>
      </c>
    </row>
    <row r="1622" spans="1:26" ht="12.5" x14ac:dyDescent="0.25">
      <c r="A1622" s="2" t="s">
        <v>103</v>
      </c>
      <c r="B1622" t="s">
        <v>325</v>
      </c>
      <c r="C1622" t="s">
        <v>324</v>
      </c>
      <c r="D1622" s="18">
        <f>VLOOKUP(C1622,'Infected rate by state'!B:E,4,0)</f>
        <v>8.9298079160438481E-3</v>
      </c>
      <c r="E1622" s="3">
        <v>1834</v>
      </c>
      <c r="F1622" s="2">
        <v>303</v>
      </c>
      <c r="G1622" s="2">
        <v>469</v>
      </c>
      <c r="H1622" s="4">
        <f t="shared" si="361"/>
        <v>1151.5</v>
      </c>
      <c r="I1622" s="2">
        <v>88</v>
      </c>
      <c r="J1622" s="4">
        <f t="shared" si="362"/>
        <v>195.5</v>
      </c>
      <c r="K1622" s="3">
        <v>464038</v>
      </c>
      <c r="L1622" s="3">
        <f t="shared" si="363"/>
        <v>367209</v>
      </c>
      <c r="M1622" s="3">
        <v>96829</v>
      </c>
      <c r="N1622" s="3">
        <f t="shared" si="366"/>
        <v>20718.851028725774</v>
      </c>
      <c r="O1622" s="3">
        <f t="shared" si="364"/>
        <v>4347.2972715416363</v>
      </c>
      <c r="P1622" s="3">
        <f t="shared" si="365"/>
        <v>942.93233773043892</v>
      </c>
      <c r="Q1622" s="3">
        <v>5</v>
      </c>
      <c r="R1622" s="24">
        <v>6</v>
      </c>
      <c r="S1622" s="19">
        <f t="shared" si="367"/>
        <v>289.81981810277574</v>
      </c>
      <c r="T1622" s="20">
        <f t="shared" si="368"/>
        <v>0.61795270384387146</v>
      </c>
      <c r="U1622" s="20">
        <f t="shared" si="369"/>
        <v>0.25168894320692642</v>
      </c>
      <c r="V1622" s="21">
        <f t="shared" si="370"/>
        <v>0.15802607312037936</v>
      </c>
      <c r="W1622" s="26">
        <f t="shared" si="371"/>
        <v>62.862155848695927</v>
      </c>
      <c r="X1622" s="27">
        <f t="shared" si="372"/>
        <v>0.71434268009881741</v>
      </c>
      <c r="Y1622" s="27">
        <f t="shared" si="373"/>
        <v>0.32154555421327841</v>
      </c>
      <c r="Z1622" s="27">
        <f t="shared" si="374"/>
        <v>0.20746586088678523</v>
      </c>
    </row>
    <row r="1623" spans="1:26" ht="12.5" x14ac:dyDescent="0.25">
      <c r="A1623" s="2" t="s">
        <v>104</v>
      </c>
      <c r="B1623" t="s">
        <v>335</v>
      </c>
      <c r="C1623" t="s">
        <v>334</v>
      </c>
      <c r="D1623" s="18">
        <f>VLOOKUP(C1623,'Infected rate by state'!B:E,4,0)</f>
        <v>8.8985640980001352E-3</v>
      </c>
      <c r="E1623" s="3">
        <v>1434</v>
      </c>
      <c r="F1623" s="2">
        <v>179</v>
      </c>
      <c r="G1623" s="2">
        <v>638</v>
      </c>
      <c r="H1623" s="4">
        <f t="shared" si="361"/>
        <v>1036</v>
      </c>
      <c r="I1623" s="2">
        <v>95</v>
      </c>
      <c r="J1623" s="4">
        <f t="shared" si="362"/>
        <v>137</v>
      </c>
      <c r="K1623" s="3">
        <v>392167</v>
      </c>
      <c r="L1623" s="3">
        <f t="shared" si="363"/>
        <v>311177</v>
      </c>
      <c r="M1623" s="3">
        <v>80990</v>
      </c>
      <c r="N1623" s="3">
        <f t="shared" si="366"/>
        <v>17448.615933102094</v>
      </c>
      <c r="O1623" s="3">
        <f t="shared" si="364"/>
        <v>3657.5670127804869</v>
      </c>
      <c r="P1623" s="3">
        <f t="shared" si="365"/>
        <v>792.41169145496599</v>
      </c>
      <c r="Q1623" s="3">
        <v>5</v>
      </c>
      <c r="R1623" s="24">
        <v>6</v>
      </c>
      <c r="S1623" s="19">
        <f t="shared" si="367"/>
        <v>243.83780085203247</v>
      </c>
      <c r="T1623" s="20">
        <f t="shared" si="368"/>
        <v>0.3821909104263832</v>
      </c>
      <c r="U1623" s="20">
        <f t="shared" si="369"/>
        <v>0.23536467263709698</v>
      </c>
      <c r="V1623" s="21">
        <f t="shared" si="370"/>
        <v>0.17004030742819559</v>
      </c>
      <c r="W1623" s="26">
        <f t="shared" si="371"/>
        <v>52.827446096997733</v>
      </c>
      <c r="X1623" s="27">
        <f t="shared" si="372"/>
        <v>0.55607837996839715</v>
      </c>
      <c r="Y1623" s="27">
        <f t="shared" si="373"/>
        <v>0.3856017963284506</v>
      </c>
      <c r="Z1623" s="27">
        <f t="shared" si="374"/>
        <v>0.29512539718993147</v>
      </c>
    </row>
    <row r="1624" spans="1:26" ht="12.5" x14ac:dyDescent="0.25">
      <c r="A1624" s="2" t="s">
        <v>105</v>
      </c>
      <c r="B1624" t="s">
        <v>375</v>
      </c>
      <c r="C1624" t="s">
        <v>374</v>
      </c>
      <c r="D1624" s="18">
        <f>VLOOKUP(C1624,'Infected rate by state'!B:E,4,0)</f>
        <v>6.2179748494527662E-3</v>
      </c>
      <c r="E1624" s="2">
        <v>952</v>
      </c>
      <c r="F1624" s="2">
        <v>31</v>
      </c>
      <c r="G1624" s="2">
        <v>374</v>
      </c>
      <c r="H1624" s="4">
        <f t="shared" si="361"/>
        <v>663</v>
      </c>
      <c r="I1624" s="2">
        <v>18</v>
      </c>
      <c r="J1624" s="4">
        <f t="shared" si="362"/>
        <v>24.5</v>
      </c>
      <c r="K1624" s="3">
        <v>130084</v>
      </c>
      <c r="L1624" s="3">
        <f t="shared" si="363"/>
        <v>104291</v>
      </c>
      <c r="M1624" s="3">
        <v>25793</v>
      </c>
      <c r="N1624" s="3">
        <f t="shared" si="366"/>
        <v>4044.2952015810679</v>
      </c>
      <c r="O1624" s="3">
        <f t="shared" si="364"/>
        <v>844.59669531407212</v>
      </c>
      <c r="P1624" s="3">
        <f t="shared" si="365"/>
        <v>182.16479758040794</v>
      </c>
      <c r="Q1624" s="3">
        <v>5</v>
      </c>
      <c r="R1624" s="24">
        <v>6</v>
      </c>
      <c r="S1624" s="19">
        <f t="shared" si="367"/>
        <v>56.306446354271472</v>
      </c>
      <c r="T1624" s="20">
        <f t="shared" si="368"/>
        <v>0.15055199559965635</v>
      </c>
      <c r="U1624" s="20">
        <f t="shared" si="369"/>
        <v>8.4926766748524091E-2</v>
      </c>
      <c r="V1624" s="21">
        <f t="shared" si="370"/>
        <v>5.9145426842722136E-2</v>
      </c>
      <c r="W1624" s="26">
        <f t="shared" si="371"/>
        <v>12.144319838693862</v>
      </c>
      <c r="X1624" s="27">
        <f t="shared" si="372"/>
        <v>0.6746844354829924</v>
      </c>
      <c r="Y1624" s="27">
        <f t="shared" si="373"/>
        <v>0.49568652402832092</v>
      </c>
      <c r="Z1624" s="27">
        <f t="shared" si="374"/>
        <v>0.39175225286109233</v>
      </c>
    </row>
    <row r="1625" spans="1:26" ht="12.5" x14ac:dyDescent="0.25">
      <c r="A1625" s="2" t="s">
        <v>106</v>
      </c>
      <c r="B1625" t="s">
        <v>317</v>
      </c>
      <c r="C1625" t="s">
        <v>316</v>
      </c>
      <c r="D1625" s="18">
        <f>VLOOKUP(C1625,'Infected rate by state'!B:E,4,0)</f>
        <v>7.3843274393391549E-3</v>
      </c>
      <c r="E1625" s="2">
        <v>696</v>
      </c>
      <c r="F1625" s="2">
        <v>75</v>
      </c>
      <c r="G1625" s="2">
        <v>321</v>
      </c>
      <c r="H1625" s="4">
        <f t="shared" si="361"/>
        <v>508.5</v>
      </c>
      <c r="I1625" s="2">
        <v>33</v>
      </c>
      <c r="J1625" s="4">
        <f t="shared" si="362"/>
        <v>54</v>
      </c>
      <c r="K1625" s="3">
        <v>270519</v>
      </c>
      <c r="L1625" s="3">
        <f t="shared" si="363"/>
        <v>213442</v>
      </c>
      <c r="M1625" s="3">
        <v>57077</v>
      </c>
      <c r="N1625" s="3">
        <f t="shared" si="366"/>
        <v>9988.004372812944</v>
      </c>
      <c r="O1625" s="3">
        <f t="shared" si="364"/>
        <v>2097.9215780306608</v>
      </c>
      <c r="P1625" s="3">
        <f t="shared" si="365"/>
        <v>455.60962836958601</v>
      </c>
      <c r="Q1625" s="3">
        <v>5</v>
      </c>
      <c r="R1625" s="24">
        <v>6</v>
      </c>
      <c r="S1625" s="19">
        <f t="shared" si="367"/>
        <v>139.8614385353774</v>
      </c>
      <c r="T1625" s="20">
        <f t="shared" si="368"/>
        <v>0.43570541599806045</v>
      </c>
      <c r="U1625" s="20">
        <f t="shared" si="369"/>
        <v>0.27504707676573725</v>
      </c>
      <c r="V1625" s="21">
        <f t="shared" si="370"/>
        <v>0.20095034272324339</v>
      </c>
      <c r="W1625" s="26">
        <f t="shared" si="371"/>
        <v>30.373975224639068</v>
      </c>
      <c r="X1625" s="27">
        <f t="shared" si="372"/>
        <v>0.92042349165572934</v>
      </c>
      <c r="Y1625" s="27">
        <f t="shared" si="373"/>
        <v>0.56248102267850131</v>
      </c>
      <c r="Z1625" s="27">
        <f t="shared" si="374"/>
        <v>0.40498633632852088</v>
      </c>
    </row>
    <row r="1626" spans="1:26" ht="12.5" x14ac:dyDescent="0.25">
      <c r="A1626" s="2" t="s">
        <v>107</v>
      </c>
      <c r="B1626" t="s">
        <v>351</v>
      </c>
      <c r="C1626" t="s">
        <v>350</v>
      </c>
      <c r="D1626" s="18">
        <f>VLOOKUP(C1626,'Infected rate by state'!B:E,4,0)</f>
        <v>9.0315118396853012E-3</v>
      </c>
      <c r="E1626" s="3">
        <v>2440</v>
      </c>
      <c r="F1626" s="2">
        <v>236</v>
      </c>
      <c r="G1626" s="2">
        <v>957</v>
      </c>
      <c r="H1626" s="4">
        <f t="shared" si="361"/>
        <v>1698.5</v>
      </c>
      <c r="I1626" s="2">
        <v>86</v>
      </c>
      <c r="J1626" s="4">
        <f t="shared" si="362"/>
        <v>161</v>
      </c>
      <c r="K1626" s="3">
        <v>933913</v>
      </c>
      <c r="L1626" s="3">
        <f t="shared" si="363"/>
        <v>762554</v>
      </c>
      <c r="M1626" s="3">
        <v>171359</v>
      </c>
      <c r="N1626" s="3">
        <f t="shared" si="366"/>
        <v>42173.231583680092</v>
      </c>
      <c r="O1626" s="3">
        <f t="shared" si="364"/>
        <v>8748.0386486341195</v>
      </c>
      <c r="P1626" s="3">
        <f t="shared" si="365"/>
        <v>1871.4444139902621</v>
      </c>
      <c r="Q1626" s="3">
        <v>5</v>
      </c>
      <c r="R1626" s="24">
        <v>6</v>
      </c>
      <c r="S1626" s="19">
        <f t="shared" si="367"/>
        <v>583.20257657560796</v>
      </c>
      <c r="T1626" s="20">
        <f t="shared" si="368"/>
        <v>0.60940708106124131</v>
      </c>
      <c r="U1626" s="20">
        <f t="shared" si="369"/>
        <v>0.34336330678575683</v>
      </c>
      <c r="V1626" s="21">
        <f t="shared" si="370"/>
        <v>0.23901744941623276</v>
      </c>
      <c r="W1626" s="26">
        <f t="shared" si="371"/>
        <v>124.76296093268414</v>
      </c>
      <c r="X1626" s="27">
        <f t="shared" si="372"/>
        <v>1.4507321038684202</v>
      </c>
      <c r="Y1626" s="27">
        <f t="shared" si="373"/>
        <v>0.77492522318437351</v>
      </c>
      <c r="Z1626" s="27">
        <f t="shared" si="374"/>
        <v>0.52865661412154297</v>
      </c>
    </row>
    <row r="1627" spans="1:26" ht="12.5" x14ac:dyDescent="0.25">
      <c r="A1627" s="2" t="s">
        <v>108</v>
      </c>
      <c r="B1627" t="s">
        <v>359</v>
      </c>
      <c r="C1627" t="s">
        <v>358</v>
      </c>
      <c r="D1627" s="18">
        <f>VLOOKUP(C1627,'Infected rate by state'!B:E,4,0)</f>
        <v>1.188659468272998E-3</v>
      </c>
      <c r="E1627" s="2">
        <v>937</v>
      </c>
      <c r="F1627" s="2">
        <v>50</v>
      </c>
      <c r="G1627" s="2">
        <v>367</v>
      </c>
      <c r="H1627" s="4">
        <f t="shared" si="361"/>
        <v>652</v>
      </c>
      <c r="I1627" s="2">
        <v>27</v>
      </c>
      <c r="J1627" s="4">
        <f t="shared" si="362"/>
        <v>38.5</v>
      </c>
      <c r="K1627" s="3">
        <v>114922</v>
      </c>
      <c r="L1627" s="3">
        <f t="shared" si="363"/>
        <v>89339</v>
      </c>
      <c r="M1627" s="3">
        <v>25583</v>
      </c>
      <c r="N1627" s="3">
        <f t="shared" si="366"/>
        <v>683.01561706434745</v>
      </c>
      <c r="O1627" s="3">
        <f t="shared" si="364"/>
        <v>144.21746795121936</v>
      </c>
      <c r="P1627" s="3">
        <f t="shared" si="365"/>
        <v>31.514200428397679</v>
      </c>
      <c r="Q1627" s="3">
        <v>5</v>
      </c>
      <c r="R1627" s="24">
        <v>6</v>
      </c>
      <c r="S1627" s="19">
        <f t="shared" si="367"/>
        <v>9.6144978634146234</v>
      </c>
      <c r="T1627" s="20">
        <f t="shared" si="368"/>
        <v>2.6197541862165188E-2</v>
      </c>
      <c r="U1627" s="20">
        <f t="shared" si="369"/>
        <v>1.4746162367200343E-2</v>
      </c>
      <c r="V1627" s="21">
        <f t="shared" si="370"/>
        <v>1.0260936887315501E-2</v>
      </c>
      <c r="W1627" s="26">
        <f t="shared" si="371"/>
        <v>2.1009466952265119</v>
      </c>
      <c r="X1627" s="27">
        <f t="shared" si="372"/>
        <v>7.7812840563944885E-2</v>
      </c>
      <c r="Y1627" s="27">
        <f t="shared" si="373"/>
        <v>5.4570044031857452E-2</v>
      </c>
      <c r="Z1627" s="27">
        <f t="shared" si="374"/>
        <v>4.2018933904530237E-2</v>
      </c>
    </row>
    <row r="1628" spans="1:26" ht="12.5" x14ac:dyDescent="0.25">
      <c r="A1628" s="2" t="s">
        <v>109</v>
      </c>
      <c r="B1628" t="s">
        <v>317</v>
      </c>
      <c r="C1628" t="s">
        <v>316</v>
      </c>
      <c r="D1628" s="18">
        <f>VLOOKUP(C1628,'Infected rate by state'!B:E,4,0)</f>
        <v>7.3843274393391549E-3</v>
      </c>
      <c r="E1628" s="2">
        <v>792</v>
      </c>
      <c r="F1628" s="2">
        <v>79</v>
      </c>
      <c r="G1628" s="2">
        <v>396</v>
      </c>
      <c r="H1628" s="4">
        <f t="shared" si="361"/>
        <v>594</v>
      </c>
      <c r="I1628" s="2">
        <v>28</v>
      </c>
      <c r="J1628" s="4">
        <f t="shared" si="362"/>
        <v>53.5</v>
      </c>
      <c r="K1628" s="3">
        <v>294267</v>
      </c>
      <c r="L1628" s="3">
        <f t="shared" si="363"/>
        <v>238673</v>
      </c>
      <c r="M1628" s="3">
        <v>55594</v>
      </c>
      <c r="N1628" s="3">
        <f t="shared" si="366"/>
        <v>10864.819412960076</v>
      </c>
      <c r="O1628" s="3">
        <f t="shared" si="364"/>
        <v>2259.3147308021594</v>
      </c>
      <c r="P1628" s="3">
        <f t="shared" si="365"/>
        <v>484.79321038177977</v>
      </c>
      <c r="Q1628" s="3">
        <v>5</v>
      </c>
      <c r="R1628" s="24">
        <v>6</v>
      </c>
      <c r="S1628" s="19">
        <f t="shared" si="367"/>
        <v>150.62098205347729</v>
      </c>
      <c r="T1628" s="20">
        <f t="shared" si="368"/>
        <v>0.38035601528655882</v>
      </c>
      <c r="U1628" s="20">
        <f t="shared" si="369"/>
        <v>0.2535706768577059</v>
      </c>
      <c r="V1628" s="21">
        <f t="shared" si="370"/>
        <v>0.19017800764327941</v>
      </c>
      <c r="W1628" s="26">
        <f t="shared" si="371"/>
        <v>32.319547358785321</v>
      </c>
      <c r="X1628" s="27">
        <f t="shared" si="372"/>
        <v>1.1542695485280472</v>
      </c>
      <c r="Y1628" s="27">
        <f t="shared" si="373"/>
        <v>0.60410368894925837</v>
      </c>
      <c r="Z1628" s="27">
        <f t="shared" si="374"/>
        <v>0.40910819441500407</v>
      </c>
    </row>
    <row r="1629" spans="1:26" ht="12.5" x14ac:dyDescent="0.25">
      <c r="A1629" s="2" t="s">
        <v>110</v>
      </c>
      <c r="B1629" t="s">
        <v>404</v>
      </c>
      <c r="C1629" t="s">
        <v>403</v>
      </c>
      <c r="D1629" s="18">
        <f>VLOOKUP(C1629,'Infected rate by state'!B:E,4,0)</f>
        <v>6.3160817769393265E-3</v>
      </c>
      <c r="E1629" s="2">
        <v>990</v>
      </c>
      <c r="F1629" s="2">
        <v>112</v>
      </c>
      <c r="G1629" s="2">
        <v>498</v>
      </c>
      <c r="H1629" s="4">
        <f t="shared" si="361"/>
        <v>744</v>
      </c>
      <c r="I1629" s="2">
        <v>43</v>
      </c>
      <c r="J1629" s="4">
        <f t="shared" si="362"/>
        <v>77.5</v>
      </c>
      <c r="K1629" s="3">
        <v>402953</v>
      </c>
      <c r="L1629" s="3">
        <f t="shared" si="363"/>
        <v>314858</v>
      </c>
      <c r="M1629" s="3">
        <v>88095</v>
      </c>
      <c r="N1629" s="3">
        <f t="shared" si="366"/>
        <v>12725.420501315162</v>
      </c>
      <c r="O1629" s="3">
        <f t="shared" si="364"/>
        <v>2682.1271267161287</v>
      </c>
      <c r="P1629" s="3">
        <f t="shared" si="365"/>
        <v>584.85931314092772</v>
      </c>
      <c r="Q1629" s="3">
        <v>5</v>
      </c>
      <c r="R1629" s="24">
        <v>6</v>
      </c>
      <c r="S1629" s="19">
        <f t="shared" si="367"/>
        <v>178.80847511440859</v>
      </c>
      <c r="T1629" s="20">
        <f t="shared" si="368"/>
        <v>0.35905316288033856</v>
      </c>
      <c r="U1629" s="20">
        <f t="shared" si="369"/>
        <v>0.24033397192796854</v>
      </c>
      <c r="V1629" s="21">
        <f t="shared" si="370"/>
        <v>0.18061462132768544</v>
      </c>
      <c r="W1629" s="26">
        <f t="shared" si="371"/>
        <v>38.990620876061847</v>
      </c>
      <c r="X1629" s="27">
        <f t="shared" si="372"/>
        <v>0.90675862502469406</v>
      </c>
      <c r="Y1629" s="27">
        <f t="shared" si="373"/>
        <v>0.5031047854975722</v>
      </c>
      <c r="Z1629" s="27">
        <f t="shared" si="374"/>
        <v>0.34813054353626649</v>
      </c>
    </row>
    <row r="1630" spans="1:26" ht="12.5" x14ac:dyDescent="0.25">
      <c r="A1630" s="2" t="s">
        <v>111</v>
      </c>
      <c r="B1630" t="s">
        <v>373</v>
      </c>
      <c r="C1630" t="s">
        <v>372</v>
      </c>
      <c r="D1630" s="18">
        <f>VLOOKUP(C1630,'Infected rate by state'!B:E,4,0)</f>
        <v>8.0007670443122732E-3</v>
      </c>
      <c r="E1630" s="3">
        <v>1224</v>
      </c>
      <c r="F1630" s="2">
        <v>135</v>
      </c>
      <c r="G1630" s="2">
        <v>362</v>
      </c>
      <c r="H1630" s="4">
        <f t="shared" si="361"/>
        <v>793</v>
      </c>
      <c r="I1630" s="2">
        <v>47</v>
      </c>
      <c r="J1630" s="4">
        <f t="shared" si="362"/>
        <v>91</v>
      </c>
      <c r="K1630" s="3">
        <v>505727</v>
      </c>
      <c r="L1630" s="3">
        <f t="shared" si="363"/>
        <v>405183</v>
      </c>
      <c r="M1630" s="3">
        <v>100544</v>
      </c>
      <c r="N1630" s="3">
        <f t="shared" si="366"/>
        <v>20231.019575094564</v>
      </c>
      <c r="O1630" s="3">
        <f t="shared" si="364"/>
        <v>4225.9975520770504</v>
      </c>
      <c r="P1630" s="3">
        <f t="shared" si="365"/>
        <v>911.73857360501529</v>
      </c>
      <c r="Q1630" s="3">
        <v>5</v>
      </c>
      <c r="R1630" s="24">
        <v>6</v>
      </c>
      <c r="S1630" s="19">
        <f t="shared" si="367"/>
        <v>281.73317013847003</v>
      </c>
      <c r="T1630" s="20">
        <f t="shared" si="368"/>
        <v>0.77826842579687849</v>
      </c>
      <c r="U1630" s="20">
        <f t="shared" si="369"/>
        <v>0.35527511997285</v>
      </c>
      <c r="V1630" s="21">
        <f t="shared" si="370"/>
        <v>0.23017415860986112</v>
      </c>
      <c r="W1630" s="26">
        <f t="shared" si="371"/>
        <v>60.782571573667688</v>
      </c>
      <c r="X1630" s="27">
        <f t="shared" si="372"/>
        <v>1.2932462036950572</v>
      </c>
      <c r="Y1630" s="27">
        <f t="shared" si="373"/>
        <v>0.66794034696338123</v>
      </c>
      <c r="Z1630" s="27">
        <f t="shared" si="374"/>
        <v>0.45024127091605692</v>
      </c>
    </row>
    <row r="1631" spans="1:26" ht="12.5" x14ac:dyDescent="0.25">
      <c r="A1631" s="2" t="s">
        <v>112</v>
      </c>
      <c r="B1631" t="s">
        <v>373</v>
      </c>
      <c r="C1631" t="s">
        <v>372</v>
      </c>
      <c r="D1631" s="18">
        <f>VLOOKUP(C1631,'Infected rate by state'!B:E,4,0)</f>
        <v>8.0007670443122732E-3</v>
      </c>
      <c r="E1631" s="3">
        <v>1977</v>
      </c>
      <c r="F1631" s="2">
        <v>339</v>
      </c>
      <c r="G1631" s="2">
        <v>631</v>
      </c>
      <c r="H1631" s="4">
        <f t="shared" si="361"/>
        <v>1304</v>
      </c>
      <c r="I1631" s="2">
        <v>115</v>
      </c>
      <c r="J1631" s="4">
        <f t="shared" si="362"/>
        <v>227</v>
      </c>
      <c r="K1631" s="3">
        <v>679309</v>
      </c>
      <c r="L1631" s="3">
        <f t="shared" si="363"/>
        <v>542877</v>
      </c>
      <c r="M1631" s="3">
        <v>136432</v>
      </c>
      <c r="N1631" s="3">
        <f t="shared" si="366"/>
        <v>27174.965300523632</v>
      </c>
      <c r="O1631" s="3">
        <f t="shared" si="364"/>
        <v>5681.7347155595562</v>
      </c>
      <c r="P1631" s="3">
        <f t="shared" si="365"/>
        <v>1227.1631737862608</v>
      </c>
      <c r="Q1631" s="3">
        <v>5</v>
      </c>
      <c r="R1631" s="24">
        <v>6</v>
      </c>
      <c r="S1631" s="19">
        <f t="shared" si="367"/>
        <v>378.7823143706371</v>
      </c>
      <c r="T1631" s="20">
        <f t="shared" si="368"/>
        <v>0.60028892927200805</v>
      </c>
      <c r="U1631" s="20">
        <f t="shared" si="369"/>
        <v>0.29047723494680761</v>
      </c>
      <c r="V1631" s="21">
        <f t="shared" si="370"/>
        <v>0.19159449386476332</v>
      </c>
      <c r="W1631" s="26">
        <f t="shared" si="371"/>
        <v>81.810878252417382</v>
      </c>
      <c r="X1631" s="27">
        <f t="shared" si="372"/>
        <v>0.71139894132536852</v>
      </c>
      <c r="Y1631" s="27">
        <f t="shared" si="373"/>
        <v>0.36040034472430565</v>
      </c>
      <c r="Z1631" s="27">
        <f t="shared" si="374"/>
        <v>0.24133002434341411</v>
      </c>
    </row>
    <row r="1632" spans="1:26" ht="12.5" x14ac:dyDescent="0.25">
      <c r="A1632" s="2" t="s">
        <v>112</v>
      </c>
      <c r="B1632" t="s">
        <v>387</v>
      </c>
      <c r="C1632" t="s">
        <v>386</v>
      </c>
      <c r="D1632" s="18">
        <f>VLOOKUP(C1632,'Infected rate by state'!B:E,4,0)</f>
        <v>9.1240169504562645E-3</v>
      </c>
      <c r="E1632" s="3">
        <v>2217</v>
      </c>
      <c r="F1632" s="2">
        <v>282</v>
      </c>
      <c r="G1632" s="2">
        <v>798</v>
      </c>
      <c r="H1632" s="4">
        <f t="shared" si="361"/>
        <v>1507.5</v>
      </c>
      <c r="I1632" s="2">
        <v>41</v>
      </c>
      <c r="J1632" s="4">
        <f t="shared" si="362"/>
        <v>161.5</v>
      </c>
      <c r="K1632" s="3">
        <v>743619</v>
      </c>
      <c r="L1632" s="3">
        <f t="shared" si="363"/>
        <v>590086</v>
      </c>
      <c r="M1632" s="3">
        <v>153533</v>
      </c>
      <c r="N1632" s="3">
        <f t="shared" si="366"/>
        <v>33923.961803406681</v>
      </c>
      <c r="O1632" s="3">
        <f t="shared" si="364"/>
        <v>7110.9506475131093</v>
      </c>
      <c r="P1632" s="3">
        <f t="shared" si="365"/>
        <v>1540.5439212024489</v>
      </c>
      <c r="Q1632" s="3">
        <v>5</v>
      </c>
      <c r="R1632" s="24">
        <v>6</v>
      </c>
      <c r="S1632" s="19">
        <f t="shared" si="367"/>
        <v>474.06337650087397</v>
      </c>
      <c r="T1632" s="20">
        <f t="shared" si="368"/>
        <v>0.5940643815800426</v>
      </c>
      <c r="U1632" s="20">
        <f t="shared" si="369"/>
        <v>0.31446990149311704</v>
      </c>
      <c r="V1632" s="21">
        <f t="shared" si="370"/>
        <v>0.21383102232786377</v>
      </c>
      <c r="W1632" s="26">
        <f t="shared" si="371"/>
        <v>102.70292808016326</v>
      </c>
      <c r="X1632" s="27">
        <f t="shared" si="372"/>
        <v>2.5049494653698354</v>
      </c>
      <c r="Y1632" s="27">
        <f t="shared" si="373"/>
        <v>0.63593144322082518</v>
      </c>
      <c r="Z1632" s="27">
        <f t="shared" si="374"/>
        <v>0.36419478042611086</v>
      </c>
    </row>
    <row r="1633" spans="1:26" ht="12.5" x14ac:dyDescent="0.25">
      <c r="A1633" s="2" t="s">
        <v>113</v>
      </c>
      <c r="B1633" t="s">
        <v>355</v>
      </c>
      <c r="C1633" t="s">
        <v>354</v>
      </c>
      <c r="D1633" s="18">
        <f>VLOOKUP(C1633,'Infected rate by state'!B:E,4,0)</f>
        <v>1.1948400031748969E-2</v>
      </c>
      <c r="E1633" s="2">
        <v>609</v>
      </c>
      <c r="F1633" s="2">
        <v>80</v>
      </c>
      <c r="G1633" s="2">
        <v>287</v>
      </c>
      <c r="H1633" s="4">
        <f t="shared" si="361"/>
        <v>448</v>
      </c>
      <c r="I1633" s="2">
        <v>40</v>
      </c>
      <c r="J1633" s="4">
        <f t="shared" si="362"/>
        <v>60</v>
      </c>
      <c r="K1633" s="3">
        <v>159671</v>
      </c>
      <c r="L1633" s="3">
        <f t="shared" si="363"/>
        <v>131112</v>
      </c>
      <c r="M1633" s="3">
        <v>28559</v>
      </c>
      <c r="N1633" s="3">
        <f t="shared" si="366"/>
        <v>9539.0649073469485</v>
      </c>
      <c r="O1633" s="3">
        <f t="shared" si="364"/>
        <v>1974.5086517366115</v>
      </c>
      <c r="P1633" s="3">
        <f t="shared" si="365"/>
        <v>421.30859054748993</v>
      </c>
      <c r="Q1633" s="3">
        <v>5</v>
      </c>
      <c r="R1633" s="24">
        <v>6</v>
      </c>
      <c r="S1633" s="19">
        <f t="shared" si="367"/>
        <v>131.63391011577409</v>
      </c>
      <c r="T1633" s="20">
        <f t="shared" si="368"/>
        <v>0.45865473907935222</v>
      </c>
      <c r="U1633" s="20">
        <f t="shared" si="369"/>
        <v>0.29382569222270999</v>
      </c>
      <c r="V1633" s="21">
        <f t="shared" si="370"/>
        <v>0.21614763565808554</v>
      </c>
      <c r="W1633" s="26">
        <f t="shared" si="371"/>
        <v>28.087239369832663</v>
      </c>
      <c r="X1633" s="27">
        <f t="shared" si="372"/>
        <v>0.70218098424581654</v>
      </c>
      <c r="Y1633" s="27">
        <f t="shared" si="373"/>
        <v>0.46812065616387771</v>
      </c>
      <c r="Z1633" s="27">
        <f t="shared" si="374"/>
        <v>0.35109049212290827</v>
      </c>
    </row>
    <row r="1634" spans="1:26" ht="12.5" x14ac:dyDescent="0.25">
      <c r="A1634" s="2" t="s">
        <v>114</v>
      </c>
      <c r="B1634" t="s">
        <v>367</v>
      </c>
      <c r="C1634" t="s">
        <v>366</v>
      </c>
      <c r="D1634" s="18">
        <f>VLOOKUP(C1634,'Infected rate by state'!B:E,4,0)</f>
        <v>2.4682967074759195E-2</v>
      </c>
      <c r="E1634" s="3">
        <v>3819</v>
      </c>
      <c r="F1634" s="2">
        <v>175</v>
      </c>
      <c r="G1634" s="3">
        <v>1057</v>
      </c>
      <c r="H1634" s="4">
        <f t="shared" si="361"/>
        <v>2438</v>
      </c>
      <c r="I1634" s="2">
        <v>98</v>
      </c>
      <c r="J1634" s="4">
        <f t="shared" si="362"/>
        <v>136.5</v>
      </c>
      <c r="K1634" s="3">
        <v>1048868</v>
      </c>
      <c r="L1634" s="3">
        <f t="shared" si="363"/>
        <v>848793</v>
      </c>
      <c r="M1634" s="3">
        <v>200075</v>
      </c>
      <c r="N1634" s="3">
        <f t="shared" si="366"/>
        <v>129445.87154884264</v>
      </c>
      <c r="O1634" s="3">
        <f t="shared" si="364"/>
        <v>26940.476797084259</v>
      </c>
      <c r="P1634" s="3">
        <f t="shared" si="365"/>
        <v>5786.6152286655106</v>
      </c>
      <c r="Q1634" s="3">
        <v>5</v>
      </c>
      <c r="R1634" s="24">
        <v>6</v>
      </c>
      <c r="S1634" s="19">
        <f t="shared" si="367"/>
        <v>1796.031786472284</v>
      </c>
      <c r="T1634" s="20">
        <f t="shared" si="368"/>
        <v>1.6991786059340435</v>
      </c>
      <c r="U1634" s="20">
        <f t="shared" si="369"/>
        <v>0.7366824390780492</v>
      </c>
      <c r="V1634" s="21">
        <f t="shared" si="370"/>
        <v>0.47028850130198585</v>
      </c>
      <c r="W1634" s="26">
        <f t="shared" si="371"/>
        <v>385.77434857770072</v>
      </c>
      <c r="X1634" s="27">
        <f t="shared" si="372"/>
        <v>3.9364729446704154</v>
      </c>
      <c r="Y1634" s="27">
        <f t="shared" si="373"/>
        <v>2.8261857038659395</v>
      </c>
      <c r="Z1634" s="27">
        <f t="shared" si="374"/>
        <v>2.2044248490154326</v>
      </c>
    </row>
    <row r="1635" spans="1:26" ht="12.5" x14ac:dyDescent="0.25">
      <c r="A1635" s="2" t="s">
        <v>115</v>
      </c>
      <c r="B1635" t="s">
        <v>393</v>
      </c>
      <c r="C1635" t="s">
        <v>392</v>
      </c>
      <c r="D1635" s="18">
        <f>VLOOKUP(C1635,'Infected rate by state'!B:E,4,0)</f>
        <v>7.5097590818065515E-3</v>
      </c>
      <c r="E1635" s="3">
        <v>1145</v>
      </c>
      <c r="F1635" s="2">
        <v>120</v>
      </c>
      <c r="G1635" s="2">
        <v>536</v>
      </c>
      <c r="H1635" s="4">
        <f t="shared" si="361"/>
        <v>840.5</v>
      </c>
      <c r="I1635" s="2">
        <v>44</v>
      </c>
      <c r="J1635" s="4">
        <f t="shared" si="362"/>
        <v>82</v>
      </c>
      <c r="K1635" s="3">
        <v>418633</v>
      </c>
      <c r="L1635" s="3">
        <f t="shared" si="363"/>
        <v>342572</v>
      </c>
      <c r="M1635" s="3">
        <v>76061</v>
      </c>
      <c r="N1635" s="3">
        <f t="shared" si="366"/>
        <v>15719.164868469612</v>
      </c>
      <c r="O1635" s="3">
        <f t="shared" si="364"/>
        <v>3257.9612231318383</v>
      </c>
      <c r="P1635" s="3">
        <f t="shared" si="365"/>
        <v>696.26740338680349</v>
      </c>
      <c r="Q1635" s="3">
        <v>5</v>
      </c>
      <c r="R1635" s="24">
        <v>6</v>
      </c>
      <c r="S1635" s="19">
        <f t="shared" si="367"/>
        <v>217.19741487545588</v>
      </c>
      <c r="T1635" s="20">
        <f t="shared" si="368"/>
        <v>0.40521905760346244</v>
      </c>
      <c r="U1635" s="20">
        <f t="shared" si="369"/>
        <v>0.25841453286788324</v>
      </c>
      <c r="V1635" s="21">
        <f t="shared" si="370"/>
        <v>0.18969206539341124</v>
      </c>
      <c r="W1635" s="26">
        <f t="shared" si="371"/>
        <v>46.417826892453569</v>
      </c>
      <c r="X1635" s="27">
        <f t="shared" si="372"/>
        <v>1.0549506111921265</v>
      </c>
      <c r="Y1635" s="27">
        <f t="shared" si="373"/>
        <v>0.5660710596640679</v>
      </c>
      <c r="Z1635" s="27">
        <f t="shared" si="374"/>
        <v>0.38681522410377972</v>
      </c>
    </row>
    <row r="1636" spans="1:26" ht="12.5" x14ac:dyDescent="0.25">
      <c r="A1636" s="2" t="s">
        <v>116</v>
      </c>
      <c r="B1636" t="s">
        <v>383</v>
      </c>
      <c r="C1636" t="s">
        <v>382</v>
      </c>
      <c r="D1636" s="18">
        <f>VLOOKUP(C1636,'Infected rate by state'!B:E,4,0)</f>
        <v>8.525765865415048E-3</v>
      </c>
      <c r="E1636" s="3">
        <v>2426</v>
      </c>
      <c r="F1636" s="2">
        <v>211</v>
      </c>
      <c r="G1636" s="2">
        <v>929</v>
      </c>
      <c r="H1636" s="4">
        <f t="shared" si="361"/>
        <v>1677.5</v>
      </c>
      <c r="I1636" s="2">
        <v>61</v>
      </c>
      <c r="J1636" s="4">
        <f t="shared" si="362"/>
        <v>136</v>
      </c>
      <c r="K1636" s="3">
        <v>825408</v>
      </c>
      <c r="L1636" s="3">
        <f t="shared" si="363"/>
        <v>642209</v>
      </c>
      <c r="M1636" s="3">
        <v>183199</v>
      </c>
      <c r="N1636" s="3">
        <f t="shared" si="366"/>
        <v>35186.17675720252</v>
      </c>
      <c r="O1636" s="3">
        <f t="shared" si="364"/>
        <v>7427.2816797381101</v>
      </c>
      <c r="P1636" s="3">
        <f t="shared" si="365"/>
        <v>1622.4320875004887</v>
      </c>
      <c r="Q1636" s="3">
        <v>5</v>
      </c>
      <c r="R1636" s="24">
        <v>6</v>
      </c>
      <c r="S1636" s="19">
        <f t="shared" si="367"/>
        <v>495.1521119825407</v>
      </c>
      <c r="T1636" s="20">
        <f t="shared" si="368"/>
        <v>0.53299473840962397</v>
      </c>
      <c r="U1636" s="20">
        <f t="shared" si="369"/>
        <v>0.29517264499704365</v>
      </c>
      <c r="V1636" s="21">
        <f t="shared" si="370"/>
        <v>0.204102272045565</v>
      </c>
      <c r="W1636" s="26">
        <f t="shared" si="371"/>
        <v>108.16213916669925</v>
      </c>
      <c r="X1636" s="27">
        <f t="shared" si="372"/>
        <v>1.7731498224049056</v>
      </c>
      <c r="Y1636" s="27">
        <f t="shared" si="373"/>
        <v>0.7953098468139651</v>
      </c>
      <c r="Z1636" s="27">
        <f t="shared" si="374"/>
        <v>0.51261677330189215</v>
      </c>
    </row>
    <row r="1637" spans="1:26" ht="12.5" x14ac:dyDescent="0.25">
      <c r="A1637" s="2" t="s">
        <v>117</v>
      </c>
      <c r="B1637" t="s">
        <v>319</v>
      </c>
      <c r="C1637" t="s">
        <v>318</v>
      </c>
      <c r="D1637" s="18">
        <f>VLOOKUP(C1637,'Infected rate by state'!B:E,4,0)</f>
        <v>1.6392760880107365E-2</v>
      </c>
      <c r="E1637" s="3">
        <v>2855</v>
      </c>
      <c r="F1637" s="2">
        <v>323</v>
      </c>
      <c r="G1637" s="2">
        <v>751</v>
      </c>
      <c r="H1637" s="4">
        <f t="shared" si="361"/>
        <v>1803</v>
      </c>
      <c r="I1637" s="2">
        <v>115</v>
      </c>
      <c r="J1637" s="4">
        <f t="shared" si="362"/>
        <v>219</v>
      </c>
      <c r="K1637" s="3">
        <v>1196337</v>
      </c>
      <c r="L1637" s="3">
        <f t="shared" si="363"/>
        <v>950834</v>
      </c>
      <c r="M1637" s="3">
        <v>245503</v>
      </c>
      <c r="N1637" s="3">
        <f t="shared" si="366"/>
        <v>98056.33186512503</v>
      </c>
      <c r="O1637" s="3">
        <f t="shared" si="364"/>
        <v>20542.327242189531</v>
      </c>
      <c r="P1637" s="3">
        <f t="shared" si="365"/>
        <v>4447.3520105467132</v>
      </c>
      <c r="Q1637" s="3">
        <v>5</v>
      </c>
      <c r="R1637" s="24">
        <v>6</v>
      </c>
      <c r="S1637" s="19">
        <f t="shared" si="367"/>
        <v>1369.4884828126353</v>
      </c>
      <c r="T1637" s="20">
        <f t="shared" si="368"/>
        <v>1.8235532394309391</v>
      </c>
      <c r="U1637" s="20">
        <f t="shared" si="369"/>
        <v>0.75956099989608172</v>
      </c>
      <c r="V1637" s="21">
        <f t="shared" si="370"/>
        <v>0.47968072953157104</v>
      </c>
      <c r="W1637" s="26">
        <f t="shared" si="371"/>
        <v>296.49013403644756</v>
      </c>
      <c r="X1637" s="27">
        <f t="shared" si="372"/>
        <v>2.578175078577805</v>
      </c>
      <c r="Y1637" s="27">
        <f t="shared" si="373"/>
        <v>1.3538362284769294</v>
      </c>
      <c r="Z1637" s="27">
        <f t="shared" si="374"/>
        <v>0.91792611156794912</v>
      </c>
    </row>
    <row r="1638" spans="1:26" ht="12.5" x14ac:dyDescent="0.25">
      <c r="A1638" s="2" t="s">
        <v>118</v>
      </c>
      <c r="B1638" t="s">
        <v>355</v>
      </c>
      <c r="C1638" t="s">
        <v>354</v>
      </c>
      <c r="D1638" s="18">
        <f>VLOOKUP(C1638,'Infected rate by state'!B:E,4,0)</f>
        <v>1.1948400031748969E-2</v>
      </c>
      <c r="E1638" s="3">
        <v>1546</v>
      </c>
      <c r="F1638" s="2">
        <v>85</v>
      </c>
      <c r="G1638" s="2">
        <v>504</v>
      </c>
      <c r="H1638" s="4">
        <f t="shared" si="361"/>
        <v>1025</v>
      </c>
      <c r="I1638" s="2">
        <v>30</v>
      </c>
      <c r="J1638" s="4">
        <f t="shared" si="362"/>
        <v>57.5</v>
      </c>
      <c r="K1638" s="3">
        <v>240419</v>
      </c>
      <c r="L1638" s="3">
        <f t="shared" si="363"/>
        <v>194343</v>
      </c>
      <c r="M1638" s="3">
        <v>46076</v>
      </c>
      <c r="N1638" s="3">
        <f t="shared" si="366"/>
        <v>14363.111936165278</v>
      </c>
      <c r="O1638" s="3">
        <f t="shared" si="364"/>
        <v>2990.4951458062637</v>
      </c>
      <c r="P1638" s="3">
        <f t="shared" si="365"/>
        <v>642.6538661046427</v>
      </c>
      <c r="Q1638" s="3">
        <v>5</v>
      </c>
      <c r="R1638" s="24">
        <v>6</v>
      </c>
      <c r="S1638" s="19">
        <f t="shared" si="367"/>
        <v>199.36634305375091</v>
      </c>
      <c r="T1638" s="20">
        <f t="shared" si="368"/>
        <v>0.39556814097966453</v>
      </c>
      <c r="U1638" s="20">
        <f t="shared" si="369"/>
        <v>0.19450374932073258</v>
      </c>
      <c r="V1638" s="21">
        <f t="shared" si="370"/>
        <v>0.12895623742157239</v>
      </c>
      <c r="W1638" s="26">
        <f t="shared" si="371"/>
        <v>42.843591073642848</v>
      </c>
      <c r="X1638" s="27">
        <f t="shared" si="372"/>
        <v>1.4281197024547616</v>
      </c>
      <c r="Y1638" s="27">
        <f t="shared" si="373"/>
        <v>0.74510593171552775</v>
      </c>
      <c r="Z1638" s="27">
        <f t="shared" si="374"/>
        <v>0.50404224792521002</v>
      </c>
    </row>
    <row r="1639" spans="1:26" ht="12.5" x14ac:dyDescent="0.25">
      <c r="A1639" s="2" t="s">
        <v>119</v>
      </c>
      <c r="B1639" t="s">
        <v>373</v>
      </c>
      <c r="C1639" t="s">
        <v>372</v>
      </c>
      <c r="D1639" s="18">
        <f>VLOOKUP(C1639,'Infected rate by state'!B:E,4,0)</f>
        <v>8.0007670443122732E-3</v>
      </c>
      <c r="E1639" s="2">
        <v>603</v>
      </c>
      <c r="F1639" s="2">
        <v>64</v>
      </c>
      <c r="G1639" s="2">
        <v>253</v>
      </c>
      <c r="H1639" s="4">
        <f t="shared" si="361"/>
        <v>428</v>
      </c>
      <c r="I1639" s="2">
        <v>25</v>
      </c>
      <c r="J1639" s="4">
        <f t="shared" si="362"/>
        <v>44.5</v>
      </c>
      <c r="K1639" s="3">
        <v>229268</v>
      </c>
      <c r="L1639" s="3">
        <f t="shared" si="363"/>
        <v>177904</v>
      </c>
      <c r="M1639" s="3">
        <v>51364</v>
      </c>
      <c r="N1639" s="3">
        <f t="shared" si="366"/>
        <v>9171.5992935769318</v>
      </c>
      <c r="O1639" s="3">
        <f t="shared" si="364"/>
        <v>1937.8057800500433</v>
      </c>
      <c r="P1639" s="3">
        <f t="shared" si="365"/>
        <v>423.7642748517718</v>
      </c>
      <c r="Q1639" s="3">
        <v>5</v>
      </c>
      <c r="R1639" s="24">
        <v>6</v>
      </c>
      <c r="S1639" s="19">
        <f t="shared" si="367"/>
        <v>129.18705200333622</v>
      </c>
      <c r="T1639" s="20">
        <f t="shared" si="368"/>
        <v>0.5106207589064673</v>
      </c>
      <c r="U1639" s="20">
        <f t="shared" si="369"/>
        <v>0.30183890654985096</v>
      </c>
      <c r="V1639" s="21">
        <f t="shared" si="370"/>
        <v>0.21424055058596389</v>
      </c>
      <c r="W1639" s="26">
        <f t="shared" si="371"/>
        <v>28.250951656784785</v>
      </c>
      <c r="X1639" s="27">
        <f t="shared" si="372"/>
        <v>1.1300380662713914</v>
      </c>
      <c r="Y1639" s="27">
        <f t="shared" si="373"/>
        <v>0.6348528462198828</v>
      </c>
      <c r="Z1639" s="27">
        <f t="shared" si="374"/>
        <v>0.44142111963726227</v>
      </c>
    </row>
    <row r="1640" spans="1:26" ht="12.5" x14ac:dyDescent="0.25">
      <c r="A1640" s="2" t="s">
        <v>120</v>
      </c>
      <c r="B1640" t="s">
        <v>333</v>
      </c>
      <c r="C1640" t="s">
        <v>332</v>
      </c>
      <c r="D1640" s="18">
        <f>VLOOKUP(C1640,'Infected rate by state'!B:E,4,0)</f>
        <v>1.4486816526494731E-2</v>
      </c>
      <c r="E1640" s="3">
        <v>1041</v>
      </c>
      <c r="F1640" s="2">
        <v>172</v>
      </c>
      <c r="G1640" s="2">
        <v>402</v>
      </c>
      <c r="H1640" s="4">
        <f t="shared" si="361"/>
        <v>721.5</v>
      </c>
      <c r="I1640" s="2">
        <v>89</v>
      </c>
      <c r="J1640" s="4">
        <f t="shared" si="362"/>
        <v>130.5</v>
      </c>
      <c r="K1640" s="3">
        <v>385733</v>
      </c>
      <c r="L1640" s="3">
        <f t="shared" si="363"/>
        <v>317877</v>
      </c>
      <c r="M1640" s="3">
        <v>67856</v>
      </c>
      <c r="N1640" s="3">
        <f t="shared" si="366"/>
        <v>27940.215996071962</v>
      </c>
      <c r="O1640" s="3">
        <f t="shared" si="364"/>
        <v>5775.5743148090405</v>
      </c>
      <c r="P1640" s="3">
        <f t="shared" si="365"/>
        <v>1230.3122261692197</v>
      </c>
      <c r="Q1640" s="3">
        <v>5</v>
      </c>
      <c r="R1640" s="24">
        <v>6</v>
      </c>
      <c r="S1640" s="19">
        <f t="shared" si="367"/>
        <v>385.03828765393604</v>
      </c>
      <c r="T1640" s="20">
        <f t="shared" si="368"/>
        <v>0.95780668570630856</v>
      </c>
      <c r="U1640" s="20">
        <f t="shared" si="369"/>
        <v>0.5336636003519557</v>
      </c>
      <c r="V1640" s="21">
        <f t="shared" si="370"/>
        <v>0.36987347517188862</v>
      </c>
      <c r="W1640" s="26">
        <f t="shared" si="371"/>
        <v>82.020815077947972</v>
      </c>
      <c r="X1640" s="27">
        <f t="shared" si="372"/>
        <v>0.92158219188705592</v>
      </c>
      <c r="Y1640" s="27">
        <f t="shared" si="373"/>
        <v>0.62851199293446725</v>
      </c>
      <c r="Z1640" s="27">
        <f t="shared" si="374"/>
        <v>0.47686520394155796</v>
      </c>
    </row>
    <row r="1641" spans="1:26" ht="12.5" x14ac:dyDescent="0.25">
      <c r="A1641" s="2" t="s">
        <v>121</v>
      </c>
      <c r="B1641" t="s">
        <v>329</v>
      </c>
      <c r="C1641" t="s">
        <v>328</v>
      </c>
      <c r="D1641" s="18">
        <f>VLOOKUP(C1641,'Infected rate by state'!B:E,4,0)</f>
        <v>8.2089238253047912E-4</v>
      </c>
      <c r="E1641" s="3">
        <v>2623</v>
      </c>
      <c r="F1641" s="2">
        <v>219</v>
      </c>
      <c r="G1641" s="2">
        <v>795</v>
      </c>
      <c r="H1641" s="4">
        <f t="shared" si="361"/>
        <v>1709</v>
      </c>
      <c r="I1641" s="2">
        <v>73</v>
      </c>
      <c r="J1641" s="4">
        <f t="shared" si="362"/>
        <v>146</v>
      </c>
      <c r="K1641" s="3">
        <v>1114023</v>
      </c>
      <c r="L1641" s="3">
        <f t="shared" si="363"/>
        <v>875897</v>
      </c>
      <c r="M1641" s="3">
        <v>238126</v>
      </c>
      <c r="N1641" s="3">
        <f t="shared" si="366"/>
        <v>4572.4649733187598</v>
      </c>
      <c r="O1641" s="3">
        <f t="shared" si="364"/>
        <v>961.61935918472955</v>
      </c>
      <c r="P1641" s="3">
        <f t="shared" si="365"/>
        <v>209.14578283010036</v>
      </c>
      <c r="Q1641" s="3">
        <v>5</v>
      </c>
      <c r="R1641" s="24">
        <v>6</v>
      </c>
      <c r="S1641" s="19">
        <f t="shared" si="367"/>
        <v>64.107957278981971</v>
      </c>
      <c r="T1641" s="20">
        <f t="shared" si="368"/>
        <v>8.0638939973562224E-2</v>
      </c>
      <c r="U1641" s="20">
        <f t="shared" si="369"/>
        <v>3.7511970321229944E-2</v>
      </c>
      <c r="V1641" s="21">
        <f t="shared" si="370"/>
        <v>2.444070044947845E-2</v>
      </c>
      <c r="W1641" s="26">
        <f t="shared" si="371"/>
        <v>13.943052188673358</v>
      </c>
      <c r="X1641" s="27">
        <f t="shared" si="372"/>
        <v>0.19100071491333367</v>
      </c>
      <c r="Y1641" s="27">
        <f t="shared" si="373"/>
        <v>9.5500357456666837E-2</v>
      </c>
      <c r="Z1641" s="27">
        <f t="shared" si="374"/>
        <v>6.3666904971111216E-2</v>
      </c>
    </row>
    <row r="1642" spans="1:26" ht="12.5" x14ac:dyDescent="0.25">
      <c r="A1642" s="2" t="s">
        <v>122</v>
      </c>
      <c r="B1642" t="s">
        <v>343</v>
      </c>
      <c r="C1642" t="s">
        <v>342</v>
      </c>
      <c r="D1642" s="18">
        <f>VLOOKUP(C1642,'Infected rate by state'!B:E,4,0)</f>
        <v>1.6300221488851765E-2</v>
      </c>
      <c r="E1642" s="2">
        <v>707</v>
      </c>
      <c r="F1642" s="2">
        <v>65</v>
      </c>
      <c r="G1642" s="2">
        <v>399</v>
      </c>
      <c r="H1642" s="4">
        <f t="shared" si="361"/>
        <v>553</v>
      </c>
      <c r="I1642" s="2">
        <v>32</v>
      </c>
      <c r="J1642" s="4">
        <f t="shared" si="362"/>
        <v>48.5</v>
      </c>
      <c r="K1642" s="3">
        <v>206176</v>
      </c>
      <c r="L1642" s="3">
        <f t="shared" si="363"/>
        <v>168219</v>
      </c>
      <c r="M1642" s="3">
        <v>37957</v>
      </c>
      <c r="N1642" s="3">
        <f t="shared" si="366"/>
        <v>16803.572328427508</v>
      </c>
      <c r="O1642" s="3">
        <f t="shared" si="364"/>
        <v>3486.5648082510907</v>
      </c>
      <c r="P1642" s="3">
        <f t="shared" si="365"/>
        <v>746.12750389653718</v>
      </c>
      <c r="Q1642" s="3">
        <v>5</v>
      </c>
      <c r="R1642" s="24">
        <v>6</v>
      </c>
      <c r="S1642" s="19">
        <f t="shared" si="367"/>
        <v>232.43765388340606</v>
      </c>
      <c r="T1642" s="20">
        <f t="shared" si="368"/>
        <v>0.5825505109859801</v>
      </c>
      <c r="U1642" s="20">
        <f t="shared" si="369"/>
        <v>0.42032125476203624</v>
      </c>
      <c r="V1642" s="21">
        <f t="shared" si="370"/>
        <v>0.3287661299623848</v>
      </c>
      <c r="W1642" s="26">
        <f t="shared" si="371"/>
        <v>49.741833593102477</v>
      </c>
      <c r="X1642" s="27">
        <f t="shared" si="372"/>
        <v>1.5544322997844524</v>
      </c>
      <c r="Y1642" s="27">
        <f t="shared" si="373"/>
        <v>1.0256048163526283</v>
      </c>
      <c r="Z1642" s="27">
        <f t="shared" si="374"/>
        <v>0.76525897835542267</v>
      </c>
    </row>
    <row r="1643" spans="1:26" ht="12.5" x14ac:dyDescent="0.25">
      <c r="A1643" s="2" t="s">
        <v>123</v>
      </c>
      <c r="B1643" t="s">
        <v>393</v>
      </c>
      <c r="C1643" t="s">
        <v>392</v>
      </c>
      <c r="D1643" s="18">
        <f>VLOOKUP(C1643,'Infected rate by state'!B:E,4,0)</f>
        <v>7.5097590818065515E-3</v>
      </c>
      <c r="E1643" s="3">
        <v>14062</v>
      </c>
      <c r="F1643" s="3">
        <v>1790</v>
      </c>
      <c r="G1643" s="3">
        <v>5130</v>
      </c>
      <c r="H1643" s="4">
        <f t="shared" si="361"/>
        <v>9596</v>
      </c>
      <c r="I1643" s="2">
        <v>652</v>
      </c>
      <c r="J1643" s="4">
        <f t="shared" si="362"/>
        <v>1221</v>
      </c>
      <c r="K1643" s="3">
        <v>5278689</v>
      </c>
      <c r="L1643" s="3">
        <f t="shared" si="363"/>
        <v>4509419</v>
      </c>
      <c r="M1643" s="3">
        <v>769270</v>
      </c>
      <c r="N1643" s="3">
        <f t="shared" si="366"/>
        <v>198208.41328891172</v>
      </c>
      <c r="O1643" s="3">
        <f t="shared" si="364"/>
        <v>40403.688900102359</v>
      </c>
      <c r="P1643" s="3">
        <f t="shared" si="365"/>
        <v>8458.0445189079419</v>
      </c>
      <c r="Q1643" s="3">
        <v>5</v>
      </c>
      <c r="R1643" s="24">
        <v>6</v>
      </c>
      <c r="S1643" s="19">
        <f t="shared" si="367"/>
        <v>2693.5792600068239</v>
      </c>
      <c r="T1643" s="20">
        <f t="shared" si="368"/>
        <v>0.52506418323719761</v>
      </c>
      <c r="U1643" s="20">
        <f t="shared" si="369"/>
        <v>0.28069813047174069</v>
      </c>
      <c r="V1643" s="21">
        <f t="shared" si="370"/>
        <v>0.19155022471958641</v>
      </c>
      <c r="W1643" s="26">
        <f t="shared" si="371"/>
        <v>563.86963459386277</v>
      </c>
      <c r="X1643" s="27">
        <f t="shared" si="372"/>
        <v>0.8648307279046975</v>
      </c>
      <c r="Y1643" s="27">
        <f t="shared" si="373"/>
        <v>0.46180969254206616</v>
      </c>
      <c r="Z1643" s="27">
        <f t="shared" si="374"/>
        <v>0.31501096904685072</v>
      </c>
    </row>
    <row r="1644" spans="1:26" ht="12.5" x14ac:dyDescent="0.25">
      <c r="A1644" s="2" t="s">
        <v>124</v>
      </c>
      <c r="B1644" t="s">
        <v>325</v>
      </c>
      <c r="C1644" t="s">
        <v>324</v>
      </c>
      <c r="D1644" s="18">
        <f>VLOOKUP(C1644,'Infected rate by state'!B:E,4,0)</f>
        <v>8.9298079160438481E-3</v>
      </c>
      <c r="E1644" s="3">
        <v>1188</v>
      </c>
      <c r="F1644" s="2">
        <v>160</v>
      </c>
      <c r="G1644" s="2">
        <v>329</v>
      </c>
      <c r="H1644" s="4">
        <f t="shared" si="361"/>
        <v>758.5</v>
      </c>
      <c r="I1644" s="2">
        <v>45</v>
      </c>
      <c r="J1644" s="4">
        <f t="shared" si="362"/>
        <v>102.5</v>
      </c>
      <c r="K1644" s="3">
        <v>351228</v>
      </c>
      <c r="L1644" s="3">
        <f t="shared" si="363"/>
        <v>238491</v>
      </c>
      <c r="M1644" s="3">
        <v>112737</v>
      </c>
      <c r="N1644" s="3">
        <f t="shared" si="366"/>
        <v>15681.992873681244</v>
      </c>
      <c r="O1644" s="3">
        <f t="shared" si="364"/>
        <v>3457.7705296391778</v>
      </c>
      <c r="P1644" s="3">
        <f t="shared" si="365"/>
        <v>793.1352474993912</v>
      </c>
      <c r="Q1644" s="3">
        <v>5</v>
      </c>
      <c r="R1644" s="24">
        <v>6</v>
      </c>
      <c r="S1644" s="19">
        <f t="shared" si="367"/>
        <v>230.51803530927853</v>
      </c>
      <c r="T1644" s="20">
        <f t="shared" si="368"/>
        <v>0.70066272130479801</v>
      </c>
      <c r="U1644" s="20">
        <f t="shared" si="369"/>
        <v>0.30391303270834347</v>
      </c>
      <c r="V1644" s="21">
        <f t="shared" si="370"/>
        <v>0.19403875026033546</v>
      </c>
      <c r="W1644" s="26">
        <f t="shared" si="371"/>
        <v>52.875683166626082</v>
      </c>
      <c r="X1644" s="27">
        <f t="shared" si="372"/>
        <v>1.1750151814805796</v>
      </c>
      <c r="Y1644" s="27">
        <f t="shared" si="373"/>
        <v>0.51586032357683986</v>
      </c>
      <c r="Z1644" s="27">
        <f t="shared" si="374"/>
        <v>0.33047301979141303</v>
      </c>
    </row>
    <row r="1645" spans="1:26" ht="12.5" x14ac:dyDescent="0.25">
      <c r="A1645" s="2" t="s">
        <v>125</v>
      </c>
      <c r="B1645" t="s">
        <v>402</v>
      </c>
      <c r="C1645" t="s">
        <v>401</v>
      </c>
      <c r="D1645" s="18">
        <f>VLOOKUP(C1645,'Infected rate by state'!B:E,4,0)</f>
        <v>2.0032295834281305E-3</v>
      </c>
      <c r="E1645" s="3">
        <v>1561</v>
      </c>
      <c r="F1645" s="2">
        <v>162</v>
      </c>
      <c r="G1645" s="2">
        <v>382</v>
      </c>
      <c r="H1645" s="4">
        <f t="shared" si="361"/>
        <v>971.5</v>
      </c>
      <c r="I1645" s="2">
        <v>64</v>
      </c>
      <c r="J1645" s="4">
        <f t="shared" si="362"/>
        <v>113</v>
      </c>
      <c r="K1645" s="3">
        <v>276340</v>
      </c>
      <c r="L1645" s="3">
        <f t="shared" si="363"/>
        <v>212999</v>
      </c>
      <c r="M1645" s="3">
        <v>63341</v>
      </c>
      <c r="N1645" s="3">
        <f t="shared" si="366"/>
        <v>2767.862315422648</v>
      </c>
      <c r="O1645" s="3">
        <f t="shared" si="364"/>
        <v>586.16495832616556</v>
      </c>
      <c r="P1645" s="3">
        <f t="shared" si="365"/>
        <v>128.53275000416181</v>
      </c>
      <c r="Q1645" s="3">
        <v>5</v>
      </c>
      <c r="R1645" s="24">
        <v>6</v>
      </c>
      <c r="S1645" s="19">
        <f t="shared" si="367"/>
        <v>39.077663888411038</v>
      </c>
      <c r="T1645" s="20">
        <f t="shared" si="368"/>
        <v>0.1022975494461022</v>
      </c>
      <c r="U1645" s="20">
        <f t="shared" si="369"/>
        <v>4.0224049293269212E-2</v>
      </c>
      <c r="V1645" s="21">
        <f t="shared" si="370"/>
        <v>2.5033737276368376E-2</v>
      </c>
      <c r="W1645" s="26">
        <f t="shared" si="371"/>
        <v>8.5688500002774539</v>
      </c>
      <c r="X1645" s="27">
        <f t="shared" si="372"/>
        <v>0.13388828125433522</v>
      </c>
      <c r="Y1645" s="27">
        <f t="shared" si="373"/>
        <v>7.5830530975906668E-2</v>
      </c>
      <c r="Z1645" s="27">
        <f t="shared" si="374"/>
        <v>5.2894135804181813E-2</v>
      </c>
    </row>
    <row r="1646" spans="1:26" ht="12.5" x14ac:dyDescent="0.25">
      <c r="A1646" s="2" t="s">
        <v>126</v>
      </c>
      <c r="B1646" t="s">
        <v>307</v>
      </c>
      <c r="C1646" t="s">
        <v>306</v>
      </c>
      <c r="D1646" s="18">
        <f>VLOOKUP(C1646,'Infected rate by state'!B:E,4,0)</f>
        <v>1.0017032509739916E-2</v>
      </c>
      <c r="E1646" s="3">
        <v>1804</v>
      </c>
      <c r="F1646" s="2">
        <v>248</v>
      </c>
      <c r="G1646" s="2">
        <v>569</v>
      </c>
      <c r="H1646" s="4">
        <f t="shared" si="361"/>
        <v>1186.5</v>
      </c>
      <c r="I1646" s="2">
        <v>59</v>
      </c>
      <c r="J1646" s="4">
        <f t="shared" si="362"/>
        <v>153.5</v>
      </c>
      <c r="K1646" s="3">
        <v>506155</v>
      </c>
      <c r="L1646" s="3">
        <f t="shared" si="363"/>
        <v>406002</v>
      </c>
      <c r="M1646" s="3">
        <v>100153</v>
      </c>
      <c r="N1646" s="3">
        <f t="shared" si="366"/>
        <v>25350.855449837036</v>
      </c>
      <c r="O1646" s="3">
        <f t="shared" si="364"/>
        <v>5293.1995675193284</v>
      </c>
      <c r="P1646" s="3">
        <f t="shared" si="365"/>
        <v>1141.3955674808867</v>
      </c>
      <c r="Q1646" s="3">
        <v>5</v>
      </c>
      <c r="R1646" s="24">
        <v>6</v>
      </c>
      <c r="S1646" s="19">
        <f t="shared" si="367"/>
        <v>352.8799711679552</v>
      </c>
      <c r="T1646" s="20">
        <f t="shared" si="368"/>
        <v>0.62017569625299684</v>
      </c>
      <c r="U1646" s="20">
        <f t="shared" si="369"/>
        <v>0.29741253364345149</v>
      </c>
      <c r="V1646" s="21">
        <f t="shared" si="370"/>
        <v>0.19560974011527452</v>
      </c>
      <c r="W1646" s="26">
        <f t="shared" si="371"/>
        <v>76.09303783205911</v>
      </c>
      <c r="X1646" s="27">
        <f t="shared" si="372"/>
        <v>1.2897125056281205</v>
      </c>
      <c r="Y1646" s="27">
        <f t="shared" si="373"/>
        <v>0.49572011616976619</v>
      </c>
      <c r="Z1646" s="27">
        <f t="shared" si="374"/>
        <v>0.30682676545185122</v>
      </c>
    </row>
    <row r="1647" spans="1:26" ht="12.5" x14ac:dyDescent="0.25">
      <c r="A1647" s="2" t="s">
        <v>127</v>
      </c>
      <c r="B1647" t="s">
        <v>331</v>
      </c>
      <c r="C1647" t="s">
        <v>330</v>
      </c>
      <c r="D1647" s="18">
        <f>VLOOKUP(C1647,'Infected rate by state'!B:E,4,0)</f>
        <v>4.6785737234898671E-3</v>
      </c>
      <c r="E1647" s="2">
        <v>492</v>
      </c>
      <c r="F1647" s="2">
        <v>44</v>
      </c>
      <c r="G1647" s="2">
        <v>269</v>
      </c>
      <c r="H1647" s="4">
        <f t="shared" si="361"/>
        <v>380.5</v>
      </c>
      <c r="I1647" s="2">
        <v>24</v>
      </c>
      <c r="J1647" s="4">
        <f t="shared" si="362"/>
        <v>34</v>
      </c>
      <c r="K1647" s="3">
        <v>169856</v>
      </c>
      <c r="L1647" s="3">
        <f t="shared" si="363"/>
        <v>141419</v>
      </c>
      <c r="M1647" s="3">
        <v>28437</v>
      </c>
      <c r="N1647" s="3">
        <f t="shared" si="366"/>
        <v>3973.4190918854747</v>
      </c>
      <c r="O1647" s="3">
        <f t="shared" si="364"/>
        <v>818.14581292130879</v>
      </c>
      <c r="P1647" s="3">
        <f t="shared" si="365"/>
        <v>173.44198673690136</v>
      </c>
      <c r="Q1647" s="3">
        <v>5</v>
      </c>
      <c r="R1647" s="24">
        <v>6</v>
      </c>
      <c r="S1647" s="19">
        <f t="shared" si="367"/>
        <v>54.543054194753921</v>
      </c>
      <c r="T1647" s="20">
        <f t="shared" si="368"/>
        <v>0.20276228325187332</v>
      </c>
      <c r="U1647" s="20">
        <f t="shared" si="369"/>
        <v>0.1433457403278684</v>
      </c>
      <c r="V1647" s="21">
        <f t="shared" si="370"/>
        <v>0.11085986624949984</v>
      </c>
      <c r="W1647" s="26">
        <f t="shared" si="371"/>
        <v>11.562799115793423</v>
      </c>
      <c r="X1647" s="27">
        <f t="shared" si="372"/>
        <v>0.48178329649139262</v>
      </c>
      <c r="Y1647" s="27">
        <f t="shared" si="373"/>
        <v>0.34008232693510065</v>
      </c>
      <c r="Z1647" s="27">
        <f t="shared" si="374"/>
        <v>0.26279088899530506</v>
      </c>
    </row>
    <row r="1648" spans="1:26" ht="12.5" x14ac:dyDescent="0.25">
      <c r="A1648" s="2" t="s">
        <v>128</v>
      </c>
      <c r="B1648" t="s">
        <v>335</v>
      </c>
      <c r="C1648" t="s">
        <v>334</v>
      </c>
      <c r="D1648" s="18">
        <f>VLOOKUP(C1648,'Infected rate by state'!B:E,4,0)</f>
        <v>8.8985640980001352E-3</v>
      </c>
      <c r="E1648" s="3">
        <v>7441</v>
      </c>
      <c r="F1648" s="3">
        <v>1081</v>
      </c>
      <c r="G1648" s="3">
        <v>3350</v>
      </c>
      <c r="H1648" s="4">
        <f t="shared" si="361"/>
        <v>5395.5</v>
      </c>
      <c r="I1648" s="2">
        <v>403</v>
      </c>
      <c r="J1648" s="4">
        <f t="shared" si="362"/>
        <v>742</v>
      </c>
      <c r="K1648" s="3">
        <v>2249394</v>
      </c>
      <c r="L1648" s="3">
        <f t="shared" si="363"/>
        <v>1836556</v>
      </c>
      <c r="M1648" s="3">
        <v>412838</v>
      </c>
      <c r="N1648" s="3">
        <f t="shared" si="366"/>
        <v>100081.88345328456</v>
      </c>
      <c r="O1648" s="3">
        <f t="shared" si="364"/>
        <v>20760.548923541905</v>
      </c>
      <c r="P1648" s="3">
        <f t="shared" si="365"/>
        <v>4441.3675415114085</v>
      </c>
      <c r="Q1648" s="3">
        <v>5</v>
      </c>
      <c r="R1648" s="24">
        <v>6</v>
      </c>
      <c r="S1648" s="19">
        <f t="shared" si="367"/>
        <v>1384.0365949027937</v>
      </c>
      <c r="T1648" s="20">
        <f t="shared" si="368"/>
        <v>0.41314525220978915</v>
      </c>
      <c r="U1648" s="20">
        <f t="shared" si="369"/>
        <v>0.25651683716111456</v>
      </c>
      <c r="V1648" s="21">
        <f t="shared" si="370"/>
        <v>0.18600142385469609</v>
      </c>
      <c r="W1648" s="26">
        <f t="shared" si="371"/>
        <v>296.0911694340939</v>
      </c>
      <c r="X1648" s="27">
        <f t="shared" si="372"/>
        <v>0.7347175420200841</v>
      </c>
      <c r="Y1648" s="27">
        <f t="shared" si="373"/>
        <v>0.39904470274136644</v>
      </c>
      <c r="Z1648" s="27">
        <f t="shared" si="374"/>
        <v>0.27390487459213125</v>
      </c>
    </row>
    <row r="1649" spans="1:26" ht="12.5" x14ac:dyDescent="0.25">
      <c r="A1649" s="2" t="s">
        <v>129</v>
      </c>
      <c r="B1649" t="s">
        <v>337</v>
      </c>
      <c r="C1649" t="s">
        <v>336</v>
      </c>
      <c r="D1649" s="18">
        <f>VLOOKUP(C1649,'Infected rate by state'!B:E,4,0)</f>
        <v>1.1933809905095205E-2</v>
      </c>
      <c r="E1649" s="3">
        <v>1414</v>
      </c>
      <c r="F1649" s="2">
        <v>147</v>
      </c>
      <c r="G1649" s="2">
        <v>538</v>
      </c>
      <c r="H1649" s="4">
        <f t="shared" si="361"/>
        <v>976</v>
      </c>
      <c r="I1649" s="2">
        <v>64</v>
      </c>
      <c r="J1649" s="4">
        <f t="shared" si="362"/>
        <v>105.5</v>
      </c>
      <c r="K1649" s="3">
        <v>279218</v>
      </c>
      <c r="L1649" s="3">
        <f t="shared" si="363"/>
        <v>226206</v>
      </c>
      <c r="M1649" s="3">
        <v>53012</v>
      </c>
      <c r="N1649" s="3">
        <f t="shared" si="366"/>
        <v>16660.672670404365</v>
      </c>
      <c r="O1649" s="3">
        <f t="shared" si="364"/>
        <v>3466.0294944540601</v>
      </c>
      <c r="P1649" s="3">
        <f t="shared" si="365"/>
        <v>744.10950537194617</v>
      </c>
      <c r="Q1649" s="3">
        <v>5</v>
      </c>
      <c r="R1649" s="24">
        <v>6</v>
      </c>
      <c r="S1649" s="19">
        <f t="shared" si="367"/>
        <v>231.06863296360402</v>
      </c>
      <c r="T1649" s="20">
        <f t="shared" si="368"/>
        <v>0.42949560030409667</v>
      </c>
      <c r="U1649" s="20">
        <f t="shared" si="369"/>
        <v>0.23675064852828281</v>
      </c>
      <c r="V1649" s="21">
        <f t="shared" si="370"/>
        <v>0.16341487479745687</v>
      </c>
      <c r="W1649" s="26">
        <f t="shared" si="371"/>
        <v>49.607300358129741</v>
      </c>
      <c r="X1649" s="27">
        <f t="shared" si="372"/>
        <v>0.77511406809577721</v>
      </c>
      <c r="Y1649" s="27">
        <f t="shared" si="373"/>
        <v>0.47021137780217764</v>
      </c>
      <c r="Z1649" s="27">
        <f t="shared" si="374"/>
        <v>0.3374646282865969</v>
      </c>
    </row>
    <row r="1650" spans="1:26" ht="12.5" x14ac:dyDescent="0.25">
      <c r="A1650" s="2" t="s">
        <v>130</v>
      </c>
      <c r="B1650" t="s">
        <v>355</v>
      </c>
      <c r="C1650" t="s">
        <v>354</v>
      </c>
      <c r="D1650" s="18">
        <f>VLOOKUP(C1650,'Infected rate by state'!B:E,4,0)</f>
        <v>1.1948400031748969E-2</v>
      </c>
      <c r="E1650" s="3">
        <v>4425</v>
      </c>
      <c r="F1650" s="2">
        <v>406</v>
      </c>
      <c r="G1650" s="3">
        <v>1964</v>
      </c>
      <c r="H1650" s="4">
        <f t="shared" si="361"/>
        <v>3194.5</v>
      </c>
      <c r="I1650" s="2">
        <v>149</v>
      </c>
      <c r="J1650" s="4">
        <f t="shared" si="362"/>
        <v>277.5</v>
      </c>
      <c r="K1650" s="3">
        <v>792834</v>
      </c>
      <c r="L1650" s="3">
        <f t="shared" si="363"/>
        <v>640485</v>
      </c>
      <c r="M1650" s="3">
        <v>152349</v>
      </c>
      <c r="N1650" s="3">
        <f t="shared" si="366"/>
        <v>47365.488953858308</v>
      </c>
      <c r="O1650" s="3">
        <f t="shared" si="364"/>
        <v>9864.0981295406164</v>
      </c>
      <c r="P1650" s="3">
        <f t="shared" si="365"/>
        <v>2120.3778438308109</v>
      </c>
      <c r="Q1650" s="3">
        <v>5</v>
      </c>
      <c r="R1650" s="24">
        <v>6</v>
      </c>
      <c r="S1650" s="19">
        <f t="shared" si="367"/>
        <v>657.60654196937446</v>
      </c>
      <c r="T1650" s="20">
        <f t="shared" si="368"/>
        <v>0.33483021485202363</v>
      </c>
      <c r="U1650" s="20">
        <f t="shared" si="369"/>
        <v>0.20585585912329768</v>
      </c>
      <c r="V1650" s="21">
        <f t="shared" si="370"/>
        <v>0.1486116479026835</v>
      </c>
      <c r="W1650" s="26">
        <f t="shared" si="371"/>
        <v>141.35852292205405</v>
      </c>
      <c r="X1650" s="27">
        <f t="shared" si="372"/>
        <v>0.94871491893996007</v>
      </c>
      <c r="Y1650" s="27">
        <f t="shared" si="373"/>
        <v>0.50940008260199654</v>
      </c>
      <c r="Z1650" s="27">
        <f t="shared" si="374"/>
        <v>0.34817370177845824</v>
      </c>
    </row>
    <row r="1651" spans="1:26" ht="12.5" x14ac:dyDescent="0.25">
      <c r="A1651" s="2" t="s">
        <v>130</v>
      </c>
      <c r="B1651" t="s">
        <v>391</v>
      </c>
      <c r="C1651" t="s">
        <v>390</v>
      </c>
      <c r="D1651" s="18">
        <f>VLOOKUP(C1651,'Infected rate by state'!B:E,4,0)</f>
        <v>8.0848590084330874E-3</v>
      </c>
      <c r="E1651" s="3">
        <v>1063</v>
      </c>
      <c r="F1651" s="2">
        <v>115</v>
      </c>
      <c r="G1651" s="2">
        <v>423</v>
      </c>
      <c r="H1651" s="4">
        <f t="shared" si="361"/>
        <v>743</v>
      </c>
      <c r="I1651" s="2">
        <v>57</v>
      </c>
      <c r="J1651" s="4">
        <f t="shared" si="362"/>
        <v>86</v>
      </c>
      <c r="K1651" s="3">
        <v>256100</v>
      </c>
      <c r="L1651" s="3">
        <f t="shared" si="363"/>
        <v>197686</v>
      </c>
      <c r="M1651" s="3">
        <v>58414</v>
      </c>
      <c r="N1651" s="3">
        <f t="shared" si="366"/>
        <v>10352.66196029857</v>
      </c>
      <c r="O1651" s="3">
        <f t="shared" si="364"/>
        <v>2191.3335256630685</v>
      </c>
      <c r="P1651" s="3">
        <f t="shared" si="365"/>
        <v>480.22774592052508</v>
      </c>
      <c r="Q1651" s="3">
        <v>5</v>
      </c>
      <c r="R1651" s="24">
        <v>6</v>
      </c>
      <c r="S1651" s="19">
        <f t="shared" si="367"/>
        <v>146.08890171087123</v>
      </c>
      <c r="T1651" s="20">
        <f t="shared" si="368"/>
        <v>0.34536383383184688</v>
      </c>
      <c r="U1651" s="20">
        <f t="shared" si="369"/>
        <v>0.19662032531745791</v>
      </c>
      <c r="V1651" s="21">
        <f t="shared" si="370"/>
        <v>0.13743076360382994</v>
      </c>
      <c r="W1651" s="26">
        <f t="shared" si="371"/>
        <v>32.01518306136834</v>
      </c>
      <c r="X1651" s="27">
        <f t="shared" si="372"/>
        <v>0.56166987826962</v>
      </c>
      <c r="Y1651" s="27">
        <f t="shared" si="373"/>
        <v>0.37226957048102721</v>
      </c>
      <c r="Z1651" s="27">
        <f t="shared" si="374"/>
        <v>0.27839289618581164</v>
      </c>
    </row>
    <row r="1652" spans="1:26" ht="12.5" x14ac:dyDescent="0.25">
      <c r="A1652" s="2" t="s">
        <v>131</v>
      </c>
      <c r="B1652" t="s">
        <v>325</v>
      </c>
      <c r="C1652" t="s">
        <v>324</v>
      </c>
      <c r="D1652" s="18">
        <f>VLOOKUP(C1652,'Infected rate by state'!B:E,4,0)</f>
        <v>8.9298079160438481E-3</v>
      </c>
      <c r="E1652" s="3">
        <v>4947</v>
      </c>
      <c r="F1652" s="2">
        <v>618</v>
      </c>
      <c r="G1652" s="3">
        <v>1625</v>
      </c>
      <c r="H1652" s="4">
        <f t="shared" si="361"/>
        <v>3286</v>
      </c>
      <c r="I1652" s="2">
        <v>183</v>
      </c>
      <c r="J1652" s="4">
        <f t="shared" si="362"/>
        <v>400.5</v>
      </c>
      <c r="K1652" s="3">
        <v>1340118</v>
      </c>
      <c r="L1652" s="3">
        <f t="shared" si="363"/>
        <v>1085551</v>
      </c>
      <c r="M1652" s="3">
        <v>254567</v>
      </c>
      <c r="N1652" s="3">
        <f t="shared" si="366"/>
        <v>59834.981624164247</v>
      </c>
      <c r="O1652" s="3">
        <f t="shared" si="364"/>
        <v>12448.432854178885</v>
      </c>
      <c r="P1652" s="3">
        <f t="shared" si="365"/>
        <v>2672.6571964850064</v>
      </c>
      <c r="Q1652" s="3">
        <v>5</v>
      </c>
      <c r="R1652" s="24">
        <v>6</v>
      </c>
      <c r="S1652" s="19">
        <f t="shared" si="367"/>
        <v>829.89552361192568</v>
      </c>
      <c r="T1652" s="20">
        <f t="shared" si="368"/>
        <v>0.51070493760733893</v>
      </c>
      <c r="U1652" s="20">
        <f t="shared" si="369"/>
        <v>0.25255493719169986</v>
      </c>
      <c r="V1652" s="21">
        <f t="shared" si="370"/>
        <v>0.16775733244631608</v>
      </c>
      <c r="W1652" s="26">
        <f t="shared" si="371"/>
        <v>178.17714643233376</v>
      </c>
      <c r="X1652" s="27">
        <f t="shared" si="372"/>
        <v>0.97364560891985663</v>
      </c>
      <c r="Y1652" s="27">
        <f t="shared" si="373"/>
        <v>0.44488675763379215</v>
      </c>
      <c r="Z1652" s="27">
        <f t="shared" si="374"/>
        <v>0.28831253468015172</v>
      </c>
    </row>
    <row r="1653" spans="1:26" ht="12.5" x14ac:dyDescent="0.25">
      <c r="A1653" s="2" t="s">
        <v>132</v>
      </c>
      <c r="B1653" t="s">
        <v>391</v>
      </c>
      <c r="C1653" t="s">
        <v>390</v>
      </c>
      <c r="D1653" s="18">
        <f>VLOOKUP(C1653,'Infected rate by state'!B:E,4,0)</f>
        <v>8.0848590084330874E-3</v>
      </c>
      <c r="E1653" s="2">
        <v>956</v>
      </c>
      <c r="F1653" s="2">
        <v>94</v>
      </c>
      <c r="G1653" s="2">
        <v>342</v>
      </c>
      <c r="H1653" s="4">
        <f t="shared" si="361"/>
        <v>649</v>
      </c>
      <c r="I1653" s="2">
        <v>39</v>
      </c>
      <c r="J1653" s="4">
        <f t="shared" si="362"/>
        <v>66.5</v>
      </c>
      <c r="K1653" s="3">
        <v>235522</v>
      </c>
      <c r="L1653" s="3">
        <f t="shared" si="363"/>
        <v>184127</v>
      </c>
      <c r="M1653" s="3">
        <v>51395</v>
      </c>
      <c r="N1653" s="3">
        <f t="shared" si="366"/>
        <v>9520.8108169208881</v>
      </c>
      <c r="O1653" s="3">
        <f t="shared" si="364"/>
        <v>2006.3266863657175</v>
      </c>
      <c r="P1653" s="3">
        <f t="shared" si="365"/>
        <v>437.40133012135743</v>
      </c>
      <c r="Q1653" s="3">
        <v>5</v>
      </c>
      <c r="R1653" s="24">
        <v>6</v>
      </c>
      <c r="S1653" s="19">
        <f t="shared" si="367"/>
        <v>133.75511242438117</v>
      </c>
      <c r="T1653" s="20">
        <f t="shared" si="368"/>
        <v>0.39109681995433088</v>
      </c>
      <c r="U1653" s="20">
        <f t="shared" si="369"/>
        <v>0.20609416398209732</v>
      </c>
      <c r="V1653" s="21">
        <f t="shared" si="370"/>
        <v>0.13991120546483385</v>
      </c>
      <c r="W1653" s="26">
        <f t="shared" si="371"/>
        <v>29.160088674757162</v>
      </c>
      <c r="X1653" s="27">
        <f t="shared" si="372"/>
        <v>0.74769458140402978</v>
      </c>
      <c r="Y1653" s="27">
        <f t="shared" si="373"/>
        <v>0.4384975740564987</v>
      </c>
      <c r="Z1653" s="27">
        <f t="shared" si="374"/>
        <v>0.31021370930592723</v>
      </c>
    </row>
    <row r="1654" spans="1:26" ht="12.5" x14ac:dyDescent="0.25">
      <c r="A1654" s="2" t="s">
        <v>133</v>
      </c>
      <c r="B1654" t="s">
        <v>383</v>
      </c>
      <c r="C1654" t="s">
        <v>382</v>
      </c>
      <c r="D1654" s="18">
        <f>VLOOKUP(C1654,'Infected rate by state'!B:E,4,0)</f>
        <v>8.525765865415048E-3</v>
      </c>
      <c r="E1654" s="2">
        <v>741</v>
      </c>
      <c r="F1654" s="2">
        <v>44</v>
      </c>
      <c r="G1654" s="2">
        <v>426</v>
      </c>
      <c r="H1654" s="4">
        <f t="shared" si="361"/>
        <v>583.5</v>
      </c>
      <c r="I1654" s="2">
        <v>25</v>
      </c>
      <c r="J1654" s="4">
        <f t="shared" si="362"/>
        <v>34.5</v>
      </c>
      <c r="K1654" s="3">
        <v>170816</v>
      </c>
      <c r="L1654" s="3">
        <f t="shared" si="363"/>
        <v>125562</v>
      </c>
      <c r="M1654" s="3">
        <v>45254</v>
      </c>
      <c r="N1654" s="3">
        <f t="shared" si="366"/>
        <v>7281.6861103336842</v>
      </c>
      <c r="O1654" s="3">
        <f t="shared" si="364"/>
        <v>1566.7872399883088</v>
      </c>
      <c r="P1654" s="3">
        <f t="shared" si="365"/>
        <v>349.87240799381857</v>
      </c>
      <c r="Q1654" s="3">
        <v>5</v>
      </c>
      <c r="R1654" s="24">
        <v>6</v>
      </c>
      <c r="S1654" s="19">
        <f t="shared" si="367"/>
        <v>104.45248266588725</v>
      </c>
      <c r="T1654" s="20">
        <f t="shared" si="368"/>
        <v>0.24519362128142547</v>
      </c>
      <c r="U1654" s="20">
        <f t="shared" si="369"/>
        <v>0.1790102530692155</v>
      </c>
      <c r="V1654" s="21">
        <f t="shared" si="370"/>
        <v>0.14096151506867374</v>
      </c>
      <c r="W1654" s="26">
        <f t="shared" si="371"/>
        <v>23.324827199587904</v>
      </c>
      <c r="X1654" s="27">
        <f t="shared" si="372"/>
        <v>0.93299308798351621</v>
      </c>
      <c r="Y1654" s="27">
        <f t="shared" si="373"/>
        <v>0.6760819478141421</v>
      </c>
      <c r="Z1654" s="27">
        <f t="shared" si="374"/>
        <v>0.53010970908154331</v>
      </c>
    </row>
    <row r="1655" spans="1:26" ht="12.5" x14ac:dyDescent="0.25">
      <c r="A1655" s="2" t="s">
        <v>134</v>
      </c>
      <c r="B1655" t="s">
        <v>333</v>
      </c>
      <c r="C1655" t="s">
        <v>332</v>
      </c>
      <c r="D1655" s="18">
        <f>VLOOKUP(C1655,'Infected rate by state'!B:E,4,0)</f>
        <v>1.4486816526494731E-2</v>
      </c>
      <c r="E1655" s="3">
        <v>1376</v>
      </c>
      <c r="F1655" s="2">
        <v>149</v>
      </c>
      <c r="G1655" s="2">
        <v>662</v>
      </c>
      <c r="H1655" s="4">
        <f t="shared" si="361"/>
        <v>1019</v>
      </c>
      <c r="I1655" s="2">
        <v>53</v>
      </c>
      <c r="J1655" s="4">
        <f t="shared" si="362"/>
        <v>101</v>
      </c>
      <c r="K1655" s="3">
        <v>516812</v>
      </c>
      <c r="L1655" s="3">
        <f t="shared" si="363"/>
        <v>426266</v>
      </c>
      <c r="M1655" s="3">
        <v>90546</v>
      </c>
      <c r="N1655" s="3">
        <f t="shared" si="366"/>
        <v>37434.803113453978</v>
      </c>
      <c r="O1655" s="3">
        <f t="shared" si="364"/>
        <v>7735.6811539300525</v>
      </c>
      <c r="P1655" s="3">
        <f t="shared" si="365"/>
        <v>1647.1899941120905</v>
      </c>
      <c r="Q1655" s="3">
        <v>5</v>
      </c>
      <c r="R1655" s="24">
        <v>6</v>
      </c>
      <c r="S1655" s="19">
        <f t="shared" si="367"/>
        <v>515.71207692867017</v>
      </c>
      <c r="T1655" s="20">
        <f t="shared" si="368"/>
        <v>0.77902126424270424</v>
      </c>
      <c r="U1655" s="20">
        <f t="shared" si="369"/>
        <v>0.50609624821263022</v>
      </c>
      <c r="V1655" s="21">
        <f t="shared" si="370"/>
        <v>0.37479075358188241</v>
      </c>
      <c r="W1655" s="26">
        <f t="shared" si="371"/>
        <v>109.81266627413937</v>
      </c>
      <c r="X1655" s="27">
        <f t="shared" si="372"/>
        <v>2.0719370995120636</v>
      </c>
      <c r="Y1655" s="27">
        <f t="shared" si="373"/>
        <v>1.0872541215261324</v>
      </c>
      <c r="Z1655" s="27">
        <f t="shared" si="374"/>
        <v>0.73699776022912333</v>
      </c>
    </row>
    <row r="1656" spans="1:26" ht="12.5" x14ac:dyDescent="0.25">
      <c r="A1656" s="2" t="s">
        <v>135</v>
      </c>
      <c r="B1656" t="s">
        <v>313</v>
      </c>
      <c r="C1656" t="s">
        <v>312</v>
      </c>
      <c r="D1656" s="18">
        <f>VLOOKUP(C1656,'Infected rate by state'!B:E,4,0)</f>
        <v>8.9918615797753444E-3</v>
      </c>
      <c r="E1656" s="2">
        <v>975</v>
      </c>
      <c r="F1656" s="2">
        <v>76</v>
      </c>
      <c r="G1656" s="2">
        <v>403</v>
      </c>
      <c r="H1656" s="4">
        <f t="shared" ref="H1656:H1719" si="375">G1656+(E1656-G1656)*0.5</f>
        <v>689</v>
      </c>
      <c r="I1656" s="2">
        <v>23</v>
      </c>
      <c r="J1656" s="4">
        <f t="shared" ref="J1656:J1719" si="376">I1656+(F1656-I1656)*0.5</f>
        <v>49.5</v>
      </c>
      <c r="K1656" s="3">
        <v>185969</v>
      </c>
      <c r="L1656" s="3">
        <f t="shared" si="363"/>
        <v>147451</v>
      </c>
      <c r="M1656" s="3">
        <v>38518</v>
      </c>
      <c r="N1656" s="3">
        <f t="shared" si="366"/>
        <v>8361.0375306462047</v>
      </c>
      <c r="O1656" s="3">
        <f t="shared" si="364"/>
        <v>1753.1126798794276</v>
      </c>
      <c r="P1656" s="3">
        <f t="shared" si="365"/>
        <v>379.93504709269484</v>
      </c>
      <c r="Q1656" s="3">
        <v>5</v>
      </c>
      <c r="R1656" s="24">
        <v>6</v>
      </c>
      <c r="S1656" s="19">
        <f t="shared" si="367"/>
        <v>116.87417865862851</v>
      </c>
      <c r="T1656" s="20">
        <f t="shared" si="368"/>
        <v>0.2900103688799715</v>
      </c>
      <c r="U1656" s="20">
        <f t="shared" si="369"/>
        <v>0.16962870632602106</v>
      </c>
      <c r="V1656" s="21">
        <f t="shared" si="370"/>
        <v>0.11987095247038822</v>
      </c>
      <c r="W1656" s="26">
        <f t="shared" si="371"/>
        <v>25.329003139512988</v>
      </c>
      <c r="X1656" s="27">
        <f t="shared" si="372"/>
        <v>1.1012610060657821</v>
      </c>
      <c r="Y1656" s="27">
        <f t="shared" si="373"/>
        <v>0.51169703312147452</v>
      </c>
      <c r="Z1656" s="27">
        <f t="shared" si="374"/>
        <v>0.33327635709885511</v>
      </c>
    </row>
    <row r="1657" spans="1:26" ht="12.5" x14ac:dyDescent="0.25">
      <c r="A1657" s="2" t="s">
        <v>136</v>
      </c>
      <c r="B1657" t="s">
        <v>357</v>
      </c>
      <c r="C1657" t="s">
        <v>356</v>
      </c>
      <c r="D1657" s="18">
        <f>VLOOKUP(C1657,'Infected rate by state'!B:E,4,0)</f>
        <v>4.5578363920328819E-3</v>
      </c>
      <c r="E1657" s="3">
        <v>1045</v>
      </c>
      <c r="F1657" s="2">
        <v>124</v>
      </c>
      <c r="G1657" s="2">
        <v>507</v>
      </c>
      <c r="H1657" s="4">
        <f t="shared" si="375"/>
        <v>776</v>
      </c>
      <c r="I1657" s="2">
        <v>71</v>
      </c>
      <c r="J1657" s="4">
        <f t="shared" si="376"/>
        <v>97.5</v>
      </c>
      <c r="K1657" s="3">
        <v>282798</v>
      </c>
      <c r="L1657" s="3">
        <f t="shared" si="363"/>
        <v>218972</v>
      </c>
      <c r="M1657" s="3">
        <v>63826</v>
      </c>
      <c r="N1657" s="3">
        <f t="shared" si="366"/>
        <v>6444.7350799705746</v>
      </c>
      <c r="O1657" s="3">
        <f t="shared" si="364"/>
        <v>1362.6811863344071</v>
      </c>
      <c r="P1657" s="3">
        <f t="shared" si="365"/>
        <v>298.25479537024211</v>
      </c>
      <c r="Q1657" s="3">
        <v>5</v>
      </c>
      <c r="R1657" s="24">
        <v>6</v>
      </c>
      <c r="S1657" s="19">
        <f t="shared" si="367"/>
        <v>90.845412422293805</v>
      </c>
      <c r="T1657" s="20">
        <f t="shared" si="368"/>
        <v>0.17918227302227574</v>
      </c>
      <c r="U1657" s="20">
        <f t="shared" si="369"/>
        <v>0.11706883044110027</v>
      </c>
      <c r="V1657" s="21">
        <f t="shared" si="370"/>
        <v>8.6933409016549099E-2</v>
      </c>
      <c r="W1657" s="26">
        <f t="shared" si="371"/>
        <v>19.883653024682808</v>
      </c>
      <c r="X1657" s="27">
        <f t="shared" si="372"/>
        <v>0.28005145105187051</v>
      </c>
      <c r="Y1657" s="27">
        <f t="shared" si="373"/>
        <v>0.20393490281725957</v>
      </c>
      <c r="Z1657" s="27">
        <f t="shared" si="374"/>
        <v>0.16035204052163554</v>
      </c>
    </row>
    <row r="1658" spans="1:26" ht="12.5" x14ac:dyDescent="0.25">
      <c r="A1658" s="2" t="s">
        <v>137</v>
      </c>
      <c r="B1658" t="s">
        <v>351</v>
      </c>
      <c r="C1658" t="s">
        <v>350</v>
      </c>
      <c r="D1658" s="18">
        <f>VLOOKUP(C1658,'Infected rate by state'!B:E,4,0)</f>
        <v>9.0315118396853012E-3</v>
      </c>
      <c r="E1658" s="3">
        <v>1462</v>
      </c>
      <c r="F1658" s="2">
        <v>139</v>
      </c>
      <c r="G1658" s="2">
        <v>681</v>
      </c>
      <c r="H1658" s="4">
        <f t="shared" si="375"/>
        <v>1071.5</v>
      </c>
      <c r="I1658" s="2">
        <v>21</v>
      </c>
      <c r="J1658" s="4">
        <f t="shared" si="376"/>
        <v>80</v>
      </c>
      <c r="K1658" s="3">
        <v>520196</v>
      </c>
      <c r="L1658" s="3">
        <f t="shared" si="363"/>
        <v>415210</v>
      </c>
      <c r="M1658" s="3">
        <v>104986</v>
      </c>
      <c r="N1658" s="3">
        <f t="shared" si="366"/>
        <v>23490.781664784678</v>
      </c>
      <c r="O1658" s="3">
        <f t="shared" si="364"/>
        <v>4913.6351097596589</v>
      </c>
      <c r="P1658" s="3">
        <f t="shared" si="365"/>
        <v>1061.8323271999977</v>
      </c>
      <c r="Q1658" s="3">
        <v>5</v>
      </c>
      <c r="R1658" s="24">
        <v>6</v>
      </c>
      <c r="S1658" s="19">
        <f t="shared" si="367"/>
        <v>327.57567398397725</v>
      </c>
      <c r="T1658" s="20">
        <f t="shared" si="368"/>
        <v>0.48102154770040711</v>
      </c>
      <c r="U1658" s="20">
        <f t="shared" si="369"/>
        <v>0.30571691459073941</v>
      </c>
      <c r="V1658" s="21">
        <f t="shared" si="370"/>
        <v>0.22405996852529225</v>
      </c>
      <c r="W1658" s="26">
        <f t="shared" si="371"/>
        <v>70.788821813333186</v>
      </c>
      <c r="X1658" s="27">
        <f t="shared" si="372"/>
        <v>3.3708962768253898</v>
      </c>
      <c r="Y1658" s="27">
        <f t="shared" si="373"/>
        <v>0.88486027266666478</v>
      </c>
      <c r="Z1658" s="27">
        <f t="shared" si="374"/>
        <v>0.50927209937649776</v>
      </c>
    </row>
    <row r="1659" spans="1:26" ht="12.5" x14ac:dyDescent="0.25">
      <c r="A1659" s="2" t="s">
        <v>138</v>
      </c>
      <c r="B1659" t="s">
        <v>357</v>
      </c>
      <c r="C1659" t="s">
        <v>356</v>
      </c>
      <c r="D1659" s="18">
        <f>VLOOKUP(C1659,'Infected rate by state'!B:E,4,0)</f>
        <v>4.5578363920328819E-3</v>
      </c>
      <c r="E1659" s="3">
        <v>6736</v>
      </c>
      <c r="F1659" s="2">
        <v>795</v>
      </c>
      <c r="G1659" s="3">
        <v>2646</v>
      </c>
      <c r="H1659" s="4">
        <f t="shared" si="375"/>
        <v>4691</v>
      </c>
      <c r="I1659" s="2">
        <v>286</v>
      </c>
      <c r="J1659" s="4">
        <f t="shared" si="376"/>
        <v>540.5</v>
      </c>
      <c r="K1659" s="3">
        <v>1950902</v>
      </c>
      <c r="L1659" s="3">
        <f t="shared" si="363"/>
        <v>1588652</v>
      </c>
      <c r="M1659" s="3">
        <v>362250</v>
      </c>
      <c r="N1659" s="3">
        <f t="shared" si="366"/>
        <v>44459.46066444867</v>
      </c>
      <c r="O1659" s="3">
        <f t="shared" si="364"/>
        <v>9231.5587369268542</v>
      </c>
      <c r="P1659" s="3">
        <f t="shared" si="365"/>
        <v>1977.304220531234</v>
      </c>
      <c r="Q1659" s="3">
        <v>5</v>
      </c>
      <c r="R1659" s="24">
        <v>6</v>
      </c>
      <c r="S1659" s="19">
        <f t="shared" si="367"/>
        <v>615.43724912845698</v>
      </c>
      <c r="T1659" s="20">
        <f t="shared" si="368"/>
        <v>0.23259155295860051</v>
      </c>
      <c r="U1659" s="20">
        <f t="shared" si="369"/>
        <v>0.1311953206413253</v>
      </c>
      <c r="V1659" s="21">
        <f t="shared" si="370"/>
        <v>9.1365387340922949E-2</v>
      </c>
      <c r="W1659" s="26">
        <f t="shared" si="371"/>
        <v>131.82028136874894</v>
      </c>
      <c r="X1659" s="27">
        <f t="shared" si="372"/>
        <v>0.46091007471590539</v>
      </c>
      <c r="Y1659" s="27">
        <f t="shared" si="373"/>
        <v>0.24388581196808315</v>
      </c>
      <c r="Z1659" s="27">
        <f t="shared" si="374"/>
        <v>0.16581167467767161</v>
      </c>
    </row>
    <row r="1660" spans="1:26" ht="12.5" x14ac:dyDescent="0.25">
      <c r="A1660" s="2" t="s">
        <v>139</v>
      </c>
      <c r="B1660" t="s">
        <v>377</v>
      </c>
      <c r="C1660" t="s">
        <v>376</v>
      </c>
      <c r="D1660" s="18">
        <f>VLOOKUP(C1660,'Infected rate by state'!B:E,4,0)</f>
        <v>5.6936382854354227E-3</v>
      </c>
      <c r="E1660" s="2">
        <v>923</v>
      </c>
      <c r="F1660" s="2">
        <v>138</v>
      </c>
      <c r="G1660" s="2">
        <v>412</v>
      </c>
      <c r="H1660" s="4">
        <f t="shared" si="375"/>
        <v>667.5</v>
      </c>
      <c r="I1660" s="2">
        <v>42</v>
      </c>
      <c r="J1660" s="4">
        <f t="shared" si="376"/>
        <v>90</v>
      </c>
      <c r="K1660" s="3">
        <v>334281</v>
      </c>
      <c r="L1660" s="3">
        <f t="shared" si="363"/>
        <v>261082</v>
      </c>
      <c r="M1660" s="3">
        <v>73199</v>
      </c>
      <c r="N1660" s="3">
        <f t="shared" si="366"/>
        <v>9516.3754984681927</v>
      </c>
      <c r="O1660" s="3">
        <f t="shared" si="364"/>
        <v>2006.0764434153609</v>
      </c>
      <c r="P1660" s="3">
        <f t="shared" si="365"/>
        <v>437.52248130163673</v>
      </c>
      <c r="Q1660" s="3">
        <v>5</v>
      </c>
      <c r="R1660" s="24">
        <v>6</v>
      </c>
      <c r="S1660" s="19">
        <f t="shared" si="367"/>
        <v>133.73842956102405</v>
      </c>
      <c r="T1660" s="20">
        <f t="shared" si="368"/>
        <v>0.32460783874034965</v>
      </c>
      <c r="U1660" s="20">
        <f t="shared" si="369"/>
        <v>0.20035719784423078</v>
      </c>
      <c r="V1660" s="21">
        <f t="shared" si="370"/>
        <v>0.14489537330555152</v>
      </c>
      <c r="W1660" s="26">
        <f t="shared" si="371"/>
        <v>29.168165420109116</v>
      </c>
      <c r="X1660" s="27">
        <f t="shared" si="372"/>
        <v>0.69448012905021705</v>
      </c>
      <c r="Y1660" s="27">
        <f t="shared" si="373"/>
        <v>0.32409072689010127</v>
      </c>
      <c r="Z1660" s="27">
        <f t="shared" si="374"/>
        <v>0.21136351753702257</v>
      </c>
    </row>
    <row r="1661" spans="1:26" ht="12.5" x14ac:dyDescent="0.25">
      <c r="A1661" s="2" t="s">
        <v>140</v>
      </c>
      <c r="B1661" t="s">
        <v>391</v>
      </c>
      <c r="C1661" t="s">
        <v>390</v>
      </c>
      <c r="D1661" s="18">
        <f>VLOOKUP(C1661,'Infected rate by state'!B:E,4,0)</f>
        <v>8.0848590084330874E-3</v>
      </c>
      <c r="E1661" s="3">
        <v>1485</v>
      </c>
      <c r="F1661" s="2">
        <v>185</v>
      </c>
      <c r="G1661" s="2">
        <v>668</v>
      </c>
      <c r="H1661" s="4">
        <f t="shared" si="375"/>
        <v>1076.5</v>
      </c>
      <c r="I1661" s="2">
        <v>75</v>
      </c>
      <c r="J1661" s="4">
        <f t="shared" si="376"/>
        <v>130</v>
      </c>
      <c r="K1661" s="3">
        <v>375852</v>
      </c>
      <c r="L1661" s="3">
        <f t="shared" si="363"/>
        <v>281904</v>
      </c>
      <c r="M1661" s="3">
        <v>93948</v>
      </c>
      <c r="N1661" s="3">
        <f t="shared" si="366"/>
        <v>15193.552140187965</v>
      </c>
      <c r="O1661" s="3">
        <f t="shared" si="364"/>
        <v>3247.5641653447419</v>
      </c>
      <c r="P1661" s="3">
        <f t="shared" si="365"/>
        <v>719.76718560580866</v>
      </c>
      <c r="Q1661" s="3">
        <v>5</v>
      </c>
      <c r="R1661" s="24">
        <v>6</v>
      </c>
      <c r="S1661" s="19">
        <f t="shared" si="367"/>
        <v>216.50427768964946</v>
      </c>
      <c r="T1661" s="20">
        <f t="shared" si="368"/>
        <v>0.32410820013420577</v>
      </c>
      <c r="U1661" s="20">
        <f t="shared" si="369"/>
        <v>0.20111869734291635</v>
      </c>
      <c r="V1661" s="21">
        <f t="shared" si="370"/>
        <v>0.14579412639033634</v>
      </c>
      <c r="W1661" s="26">
        <f t="shared" si="371"/>
        <v>47.984479040387242</v>
      </c>
      <c r="X1661" s="27">
        <f t="shared" si="372"/>
        <v>0.63979305387182994</v>
      </c>
      <c r="Y1661" s="27">
        <f t="shared" si="373"/>
        <v>0.36911137723374804</v>
      </c>
      <c r="Z1661" s="27">
        <f t="shared" si="374"/>
        <v>0.2593755623804716</v>
      </c>
    </row>
    <row r="1662" spans="1:26" ht="12.5" x14ac:dyDescent="0.25">
      <c r="A1662" s="2" t="s">
        <v>141</v>
      </c>
      <c r="B1662" t="s">
        <v>391</v>
      </c>
      <c r="C1662" t="s">
        <v>390</v>
      </c>
      <c r="D1662" s="18">
        <f>VLOOKUP(C1662,'Infected rate by state'!B:E,4,0)</f>
        <v>8.0848590084330874E-3</v>
      </c>
      <c r="E1662" s="3">
        <v>3193</v>
      </c>
      <c r="F1662" s="2">
        <v>299</v>
      </c>
      <c r="G1662" s="3">
        <v>1198</v>
      </c>
      <c r="H1662" s="4">
        <f t="shared" si="375"/>
        <v>2195.5</v>
      </c>
      <c r="I1662" s="2">
        <v>74</v>
      </c>
      <c r="J1662" s="4">
        <f t="shared" si="376"/>
        <v>186.5</v>
      </c>
      <c r="K1662" s="3">
        <v>1108058</v>
      </c>
      <c r="L1662" s="3">
        <f t="shared" si="363"/>
        <v>857329</v>
      </c>
      <c r="M1662" s="3">
        <v>250729</v>
      </c>
      <c r="N1662" s="3">
        <f t="shared" si="366"/>
        <v>44792.463515831754</v>
      </c>
      <c r="O1662" s="3">
        <f t="shared" si="364"/>
        <v>9473.4446598126087</v>
      </c>
      <c r="P1662" s="3">
        <f t="shared" si="365"/>
        <v>2074.1209254519085</v>
      </c>
      <c r="Q1662" s="3">
        <v>5</v>
      </c>
      <c r="R1662" s="24">
        <v>6</v>
      </c>
      <c r="S1662" s="19">
        <f t="shared" si="367"/>
        <v>631.56297732084056</v>
      </c>
      <c r="T1662" s="20">
        <f t="shared" si="368"/>
        <v>0.52718111629452469</v>
      </c>
      <c r="U1662" s="20">
        <f t="shared" si="369"/>
        <v>0.28766248112996612</v>
      </c>
      <c r="V1662" s="21">
        <f t="shared" si="370"/>
        <v>0.19779610940207973</v>
      </c>
      <c r="W1662" s="26">
        <f t="shared" si="371"/>
        <v>138.27472836346058</v>
      </c>
      <c r="X1662" s="27">
        <f t="shared" si="372"/>
        <v>1.8685774103170349</v>
      </c>
      <c r="Y1662" s="27">
        <f t="shared" si="373"/>
        <v>0.74141945503196027</v>
      </c>
      <c r="Z1662" s="27">
        <f t="shared" si="374"/>
        <v>0.46245728549652371</v>
      </c>
    </row>
    <row r="1663" spans="1:26" ht="12.5" x14ac:dyDescent="0.25">
      <c r="A1663" s="2" t="s">
        <v>142</v>
      </c>
      <c r="B1663" t="s">
        <v>404</v>
      </c>
      <c r="C1663" t="s">
        <v>403</v>
      </c>
      <c r="D1663" s="18">
        <f>VLOOKUP(C1663,'Infected rate by state'!B:E,4,0)</f>
        <v>6.3160817769393265E-3</v>
      </c>
      <c r="E1663" s="2">
        <v>650</v>
      </c>
      <c r="F1663" s="2">
        <v>78</v>
      </c>
      <c r="G1663" s="2">
        <v>286</v>
      </c>
      <c r="H1663" s="4">
        <f t="shared" si="375"/>
        <v>468</v>
      </c>
      <c r="I1663" s="2">
        <v>44</v>
      </c>
      <c r="J1663" s="4">
        <f t="shared" si="376"/>
        <v>61</v>
      </c>
      <c r="K1663" s="3">
        <v>279590</v>
      </c>
      <c r="L1663" s="3">
        <f t="shared" si="363"/>
        <v>218843</v>
      </c>
      <c r="M1663" s="3">
        <v>60747</v>
      </c>
      <c r="N1663" s="3">
        <f t="shared" si="366"/>
        <v>8829.5665200723324</v>
      </c>
      <c r="O1663" s="3">
        <f t="shared" si="364"/>
        <v>1859.8670731730167</v>
      </c>
      <c r="P1663" s="3">
        <f t="shared" si="365"/>
        <v>405.26787231780304</v>
      </c>
      <c r="Q1663" s="3">
        <v>5</v>
      </c>
      <c r="R1663" s="24">
        <v>6</v>
      </c>
      <c r="S1663" s="19">
        <f t="shared" si="367"/>
        <v>123.99113821153445</v>
      </c>
      <c r="T1663" s="20">
        <f t="shared" si="368"/>
        <v>0.43353544829207846</v>
      </c>
      <c r="U1663" s="20">
        <f t="shared" si="369"/>
        <v>0.26493832951182572</v>
      </c>
      <c r="V1663" s="21">
        <f t="shared" si="370"/>
        <v>0.19075559724851454</v>
      </c>
      <c r="W1663" s="26">
        <f t="shared" si="371"/>
        <v>27.017858154520201</v>
      </c>
      <c r="X1663" s="27">
        <f t="shared" si="372"/>
        <v>0.61404223078455</v>
      </c>
      <c r="Y1663" s="27">
        <f t="shared" si="373"/>
        <v>0.44291570745115083</v>
      </c>
      <c r="Z1663" s="27">
        <f t="shared" si="374"/>
        <v>0.34638279685282308</v>
      </c>
    </row>
    <row r="1664" spans="1:26" ht="12.5" x14ac:dyDescent="0.25">
      <c r="A1664" s="2" t="s">
        <v>143</v>
      </c>
      <c r="B1664" t="s">
        <v>335</v>
      </c>
      <c r="C1664" t="s">
        <v>334</v>
      </c>
      <c r="D1664" s="18">
        <f>VLOOKUP(C1664,'Infected rate by state'!B:E,4,0)</f>
        <v>8.8985640980001352E-3</v>
      </c>
      <c r="E1664" s="2">
        <v>457</v>
      </c>
      <c r="F1664" s="2">
        <v>34</v>
      </c>
      <c r="G1664" s="2">
        <v>193</v>
      </c>
      <c r="H1664" s="4">
        <f t="shared" si="375"/>
        <v>325</v>
      </c>
      <c r="I1664" s="2">
        <v>14</v>
      </c>
      <c r="J1664" s="4">
        <f t="shared" si="376"/>
        <v>24</v>
      </c>
      <c r="K1664" s="3">
        <v>199535</v>
      </c>
      <c r="L1664" s="3">
        <f t="shared" si="363"/>
        <v>167711</v>
      </c>
      <c r="M1664" s="3">
        <v>31824</v>
      </c>
      <c r="N1664" s="3">
        <f t="shared" si="366"/>
        <v>8877.8749364722862</v>
      </c>
      <c r="O1664" s="3">
        <f t="shared" si="364"/>
        <v>1821.3104922607436</v>
      </c>
      <c r="P1664" s="3">
        <f t="shared" si="365"/>
        <v>384.35015752589709</v>
      </c>
      <c r="Q1664" s="3">
        <v>5</v>
      </c>
      <c r="R1664" s="24">
        <v>6</v>
      </c>
      <c r="S1664" s="19">
        <f t="shared" si="367"/>
        <v>121.42069948404956</v>
      </c>
      <c r="T1664" s="20">
        <f t="shared" si="368"/>
        <v>0.62912279525414283</v>
      </c>
      <c r="U1664" s="20">
        <f t="shared" si="369"/>
        <v>0.37360215225861404</v>
      </c>
      <c r="V1664" s="21">
        <f t="shared" si="370"/>
        <v>0.26569080849901439</v>
      </c>
      <c r="W1664" s="26">
        <f t="shared" si="371"/>
        <v>25.623343835059806</v>
      </c>
      <c r="X1664" s="27">
        <f t="shared" si="372"/>
        <v>1.8302388453614147</v>
      </c>
      <c r="Y1664" s="27">
        <f t="shared" si="373"/>
        <v>1.0676393264608253</v>
      </c>
      <c r="Z1664" s="27">
        <f t="shared" si="374"/>
        <v>0.75362775985470021</v>
      </c>
    </row>
    <row r="1665" spans="1:26" ht="12.5" x14ac:dyDescent="0.25">
      <c r="A1665" s="2" t="s">
        <v>143</v>
      </c>
      <c r="B1665" t="s">
        <v>343</v>
      </c>
      <c r="C1665" t="s">
        <v>342</v>
      </c>
      <c r="D1665" s="18">
        <f>VLOOKUP(C1665,'Infected rate by state'!B:E,4,0)</f>
        <v>1.6300221488851765E-2</v>
      </c>
      <c r="E1665" s="3">
        <v>1716</v>
      </c>
      <c r="F1665" s="2">
        <v>188</v>
      </c>
      <c r="G1665" s="2">
        <v>700</v>
      </c>
      <c r="H1665" s="4">
        <f t="shared" si="375"/>
        <v>1208</v>
      </c>
      <c r="I1665" s="2">
        <v>87</v>
      </c>
      <c r="J1665" s="4">
        <f t="shared" si="376"/>
        <v>137.5</v>
      </c>
      <c r="K1665" s="3">
        <v>477559</v>
      </c>
      <c r="L1665" s="3">
        <f t="shared" si="363"/>
        <v>391719</v>
      </c>
      <c r="M1665" s="3">
        <v>85840</v>
      </c>
      <c r="N1665" s="3">
        <f t="shared" si="366"/>
        <v>38921.587369972796</v>
      </c>
      <c r="O1665" s="3">
        <f t="shared" si="364"/>
        <v>8059.7268312812739</v>
      </c>
      <c r="P1665" s="3">
        <f t="shared" si="365"/>
        <v>1720.5913873980023</v>
      </c>
      <c r="Q1665" s="3">
        <v>5</v>
      </c>
      <c r="R1665" s="24">
        <v>6</v>
      </c>
      <c r="S1665" s="19">
        <f t="shared" si="367"/>
        <v>537.31512208541824</v>
      </c>
      <c r="T1665" s="20">
        <f t="shared" si="368"/>
        <v>0.76759303155059744</v>
      </c>
      <c r="U1665" s="20">
        <f t="shared" si="369"/>
        <v>0.44479728649455152</v>
      </c>
      <c r="V1665" s="21">
        <f t="shared" si="370"/>
        <v>0.31312070051597801</v>
      </c>
      <c r="W1665" s="26">
        <f t="shared" si="371"/>
        <v>114.70609249320016</v>
      </c>
      <c r="X1665" s="27">
        <f t="shared" si="372"/>
        <v>1.3184608332551742</v>
      </c>
      <c r="Y1665" s="27">
        <f t="shared" si="373"/>
        <v>0.83422612722327394</v>
      </c>
      <c r="Z1665" s="27">
        <f t="shared" si="374"/>
        <v>0.61013878985744763</v>
      </c>
    </row>
    <row r="1666" spans="1:26" ht="12.5" x14ac:dyDescent="0.25">
      <c r="A1666" s="2" t="s">
        <v>144</v>
      </c>
      <c r="B1666" t="s">
        <v>343</v>
      </c>
      <c r="C1666" t="s">
        <v>342</v>
      </c>
      <c r="D1666" s="18">
        <f>VLOOKUP(C1666,'Infected rate by state'!B:E,4,0)</f>
        <v>1.6300221488851765E-2</v>
      </c>
      <c r="E1666" s="2">
        <v>830</v>
      </c>
      <c r="F1666" s="2">
        <v>81</v>
      </c>
      <c r="G1666" s="2">
        <v>424</v>
      </c>
      <c r="H1666" s="4">
        <f t="shared" si="375"/>
        <v>627</v>
      </c>
      <c r="I1666" s="2">
        <v>44</v>
      </c>
      <c r="J1666" s="4">
        <f t="shared" si="376"/>
        <v>62.5</v>
      </c>
      <c r="K1666" s="3">
        <v>210604</v>
      </c>
      <c r="L1666" s="3">
        <f t="shared" ref="L1666:L1729" si="377">K1666-M1666</f>
        <v>172670</v>
      </c>
      <c r="M1666" s="3">
        <v>37934</v>
      </c>
      <c r="N1666" s="3">
        <f t="shared" si="366"/>
        <v>17164.459232190686</v>
      </c>
      <c r="O1666" s="3">
        <f t="shared" ref="O1666:O1729" si="378">0.19*N1666*(L1666/K1666)+0.285*N1666*(M1666/K1666)</f>
        <v>3554.955240046329</v>
      </c>
      <c r="P1666" s="3">
        <f t="shared" ref="P1666:P1729" si="379">0.0361*N1666*(L1666/K1666)+0.0812*N1666*(M1666/K1666)</f>
        <v>759.07098002363591</v>
      </c>
      <c r="Q1666" s="3">
        <v>5</v>
      </c>
      <c r="R1666" s="24">
        <v>6</v>
      </c>
      <c r="S1666" s="19">
        <f t="shared" si="367"/>
        <v>236.99701600308859</v>
      </c>
      <c r="T1666" s="20">
        <f t="shared" si="368"/>
        <v>0.55895522642237871</v>
      </c>
      <c r="U1666" s="20">
        <f t="shared" si="369"/>
        <v>0.37798567145628165</v>
      </c>
      <c r="V1666" s="21">
        <f t="shared" si="370"/>
        <v>0.28553857349769707</v>
      </c>
      <c r="W1666" s="26">
        <f t="shared" si="371"/>
        <v>50.604732001575726</v>
      </c>
      <c r="X1666" s="27">
        <f t="shared" si="372"/>
        <v>1.1501075454903573</v>
      </c>
      <c r="Y1666" s="27">
        <f t="shared" si="373"/>
        <v>0.8096757120252116</v>
      </c>
      <c r="Z1666" s="27">
        <f t="shared" si="374"/>
        <v>0.62474977779723118</v>
      </c>
    </row>
    <row r="1667" spans="1:26" ht="12.5" x14ac:dyDescent="0.25">
      <c r="A1667" s="2" t="s">
        <v>145</v>
      </c>
      <c r="B1667" t="s">
        <v>325</v>
      </c>
      <c r="C1667" t="s">
        <v>324</v>
      </c>
      <c r="D1667" s="18">
        <f>VLOOKUP(C1667,'Infected rate by state'!B:E,4,0)</f>
        <v>8.9298079160438481E-3</v>
      </c>
      <c r="E1667" s="3">
        <v>1046</v>
      </c>
      <c r="F1667" s="2">
        <v>103</v>
      </c>
      <c r="G1667" s="2">
        <v>382</v>
      </c>
      <c r="H1667" s="4">
        <f t="shared" si="375"/>
        <v>714</v>
      </c>
      <c r="I1667" s="2">
        <v>57</v>
      </c>
      <c r="J1667" s="4">
        <f t="shared" si="376"/>
        <v>80</v>
      </c>
      <c r="K1667" s="3">
        <v>317384</v>
      </c>
      <c r="L1667" s="3">
        <f t="shared" si="377"/>
        <v>244266</v>
      </c>
      <c r="M1667" s="3">
        <v>73118</v>
      </c>
      <c r="N1667" s="3">
        <f t="shared" si="366"/>
        <v>14170.890778128303</v>
      </c>
      <c r="O1667" s="3">
        <f t="shared" si="378"/>
        <v>3002.6108530668921</v>
      </c>
      <c r="P1667" s="3">
        <f t="shared" si="379"/>
        <v>658.80480335922562</v>
      </c>
      <c r="Q1667" s="3">
        <v>5</v>
      </c>
      <c r="R1667" s="24">
        <v>6</v>
      </c>
      <c r="S1667" s="19">
        <f t="shared" si="367"/>
        <v>200.17405687112614</v>
      </c>
      <c r="T1667" s="20">
        <f t="shared" si="368"/>
        <v>0.52401585568357634</v>
      </c>
      <c r="U1667" s="20">
        <f t="shared" si="369"/>
        <v>0.28035582194835595</v>
      </c>
      <c r="V1667" s="21">
        <f t="shared" si="370"/>
        <v>0.19137099127258714</v>
      </c>
      <c r="W1667" s="26">
        <f t="shared" si="371"/>
        <v>43.920320223948373</v>
      </c>
      <c r="X1667" s="27">
        <f t="shared" si="372"/>
        <v>0.77053193375348028</v>
      </c>
      <c r="Y1667" s="27">
        <f t="shared" si="373"/>
        <v>0.54900400279935468</v>
      </c>
      <c r="Z1667" s="27">
        <f t="shared" si="374"/>
        <v>0.42641087596066379</v>
      </c>
    </row>
    <row r="1668" spans="1:26" ht="12.5" x14ac:dyDescent="0.25">
      <c r="A1668" s="2" t="s">
        <v>146</v>
      </c>
      <c r="B1668" t="s">
        <v>383</v>
      </c>
      <c r="C1668" t="s">
        <v>382</v>
      </c>
      <c r="D1668" s="18">
        <f>VLOOKUP(C1668,'Infected rate by state'!B:E,4,0)</f>
        <v>8.525765865415048E-3</v>
      </c>
      <c r="E1668" s="3">
        <v>1081</v>
      </c>
      <c r="F1668" s="2">
        <v>98</v>
      </c>
      <c r="G1668" s="2">
        <v>468</v>
      </c>
      <c r="H1668" s="4">
        <f t="shared" si="375"/>
        <v>774.5</v>
      </c>
      <c r="I1668" s="2">
        <v>40</v>
      </c>
      <c r="J1668" s="4">
        <f t="shared" si="376"/>
        <v>69</v>
      </c>
      <c r="K1668" s="3">
        <v>528715</v>
      </c>
      <c r="L1668" s="3">
        <f t="shared" si="377"/>
        <v>416206</v>
      </c>
      <c r="M1668" s="3">
        <v>112509</v>
      </c>
      <c r="N1668" s="3">
        <f t="shared" si="366"/>
        <v>22538.501497664583</v>
      </c>
      <c r="O1668" s="3">
        <f t="shared" si="378"/>
        <v>4737.9473456384621</v>
      </c>
      <c r="P1668" s="3">
        <f t="shared" si="379"/>
        <v>1029.9452299057634</v>
      </c>
      <c r="Q1668" s="3">
        <v>5</v>
      </c>
      <c r="R1668" s="24">
        <v>6</v>
      </c>
      <c r="S1668" s="19">
        <f t="shared" si="367"/>
        <v>315.86315637589746</v>
      </c>
      <c r="T1668" s="20">
        <f t="shared" si="368"/>
        <v>0.67492127430747317</v>
      </c>
      <c r="U1668" s="20">
        <f t="shared" si="369"/>
        <v>0.4078284782129083</v>
      </c>
      <c r="V1668" s="21">
        <f t="shared" si="370"/>
        <v>0.2921953342977775</v>
      </c>
      <c r="W1668" s="26">
        <f t="shared" si="371"/>
        <v>68.6630153270509</v>
      </c>
      <c r="X1668" s="27">
        <f t="shared" si="372"/>
        <v>1.7165753831762725</v>
      </c>
      <c r="Y1668" s="27">
        <f t="shared" si="373"/>
        <v>0.99511616416015802</v>
      </c>
      <c r="Z1668" s="27">
        <f t="shared" si="374"/>
        <v>0.70064301354133574</v>
      </c>
    </row>
    <row r="1669" spans="1:26" ht="12.5" x14ac:dyDescent="0.25">
      <c r="A1669" s="2" t="s">
        <v>147</v>
      </c>
      <c r="B1669" t="s">
        <v>351</v>
      </c>
      <c r="C1669" t="s">
        <v>350</v>
      </c>
      <c r="D1669" s="18">
        <f>VLOOKUP(C1669,'Infected rate by state'!B:E,4,0)</f>
        <v>9.0315118396853012E-3</v>
      </c>
      <c r="E1669" s="3">
        <v>1444</v>
      </c>
      <c r="F1669" s="2">
        <v>240</v>
      </c>
      <c r="G1669" s="2">
        <v>632</v>
      </c>
      <c r="H1669" s="4">
        <f t="shared" si="375"/>
        <v>1038</v>
      </c>
      <c r="I1669" s="2">
        <v>115</v>
      </c>
      <c r="J1669" s="4">
        <f t="shared" si="376"/>
        <v>177.5</v>
      </c>
      <c r="K1669" s="3">
        <v>561636</v>
      </c>
      <c r="L1669" s="3">
        <f t="shared" si="377"/>
        <v>458744</v>
      </c>
      <c r="M1669" s="3">
        <v>102892</v>
      </c>
      <c r="N1669" s="3">
        <f t="shared" si="366"/>
        <v>25362.110917967471</v>
      </c>
      <c r="O1669" s="3">
        <f t="shared" si="378"/>
        <v>5260.2044746130468</v>
      </c>
      <c r="P1669" s="3">
        <f t="shared" si="379"/>
        <v>1125.1226604437327</v>
      </c>
      <c r="Q1669" s="3">
        <v>5</v>
      </c>
      <c r="R1669" s="24">
        <v>6</v>
      </c>
      <c r="S1669" s="19">
        <f t="shared" si="367"/>
        <v>350.68029830753648</v>
      </c>
      <c r="T1669" s="20">
        <f t="shared" si="368"/>
        <v>0.55487388972711471</v>
      </c>
      <c r="U1669" s="20">
        <f t="shared" si="369"/>
        <v>0.33784229124040122</v>
      </c>
      <c r="V1669" s="21">
        <f t="shared" si="370"/>
        <v>0.2428533921797344</v>
      </c>
      <c r="W1669" s="26">
        <f t="shared" si="371"/>
        <v>75.008177362915518</v>
      </c>
      <c r="X1669" s="27">
        <f t="shared" si="372"/>
        <v>0.65224502054709144</v>
      </c>
      <c r="Y1669" s="27">
        <f t="shared" si="373"/>
        <v>0.42258128091783392</v>
      </c>
      <c r="Z1669" s="27">
        <f t="shared" si="374"/>
        <v>0.31253407234548131</v>
      </c>
    </row>
    <row r="1670" spans="1:26" ht="12.5" x14ac:dyDescent="0.25">
      <c r="A1670" s="2" t="s">
        <v>148</v>
      </c>
      <c r="B1670" t="s">
        <v>363</v>
      </c>
      <c r="C1670" t="s">
        <v>362</v>
      </c>
      <c r="D1670" s="18">
        <f>VLOOKUP(C1670,'Infected rate by state'!B:E,4,0)</f>
        <v>7.8690369852412925E-3</v>
      </c>
      <c r="E1670" s="3">
        <v>4165</v>
      </c>
      <c r="F1670" s="2">
        <v>761</v>
      </c>
      <c r="G1670" s="3">
        <v>1088</v>
      </c>
      <c r="H1670" s="4">
        <f t="shared" si="375"/>
        <v>2626.5</v>
      </c>
      <c r="I1670" s="2">
        <v>162</v>
      </c>
      <c r="J1670" s="4">
        <f t="shared" si="376"/>
        <v>461.5</v>
      </c>
      <c r="K1670" s="3">
        <v>1704994</v>
      </c>
      <c r="L1670" s="3">
        <f t="shared" si="377"/>
        <v>1383325</v>
      </c>
      <c r="M1670" s="3">
        <v>321669</v>
      </c>
      <c r="N1670" s="3">
        <f t="shared" si="366"/>
        <v>67083.304228072462</v>
      </c>
      <c r="O1670" s="3">
        <f t="shared" si="378"/>
        <v>13948.15980088642</v>
      </c>
      <c r="P1670" s="3">
        <f t="shared" si="379"/>
        <v>2992.4985783136744</v>
      </c>
      <c r="Q1670" s="3">
        <v>5</v>
      </c>
      <c r="R1670" s="24">
        <v>6</v>
      </c>
      <c r="S1670" s="19">
        <f t="shared" si="367"/>
        <v>929.8773200590947</v>
      </c>
      <c r="T1670" s="20">
        <f t="shared" si="368"/>
        <v>0.8546666544660797</v>
      </c>
      <c r="U1670" s="20">
        <f t="shared" si="369"/>
        <v>0.35403667240018832</v>
      </c>
      <c r="V1670" s="21">
        <f t="shared" si="370"/>
        <v>0.22325986075848611</v>
      </c>
      <c r="W1670" s="26">
        <f t="shared" si="371"/>
        <v>199.49990522091164</v>
      </c>
      <c r="X1670" s="27">
        <f t="shared" si="372"/>
        <v>1.2314808964253805</v>
      </c>
      <c r="Y1670" s="27">
        <f t="shared" si="373"/>
        <v>0.43228581846351383</v>
      </c>
      <c r="Z1670" s="27">
        <f t="shared" si="374"/>
        <v>0.26215493458726891</v>
      </c>
    </row>
    <row r="1671" spans="1:26" ht="12.5" x14ac:dyDescent="0.25">
      <c r="A1671" s="2" t="s">
        <v>149</v>
      </c>
      <c r="B1671" t="s">
        <v>379</v>
      </c>
      <c r="C1671" t="s">
        <v>378</v>
      </c>
      <c r="D1671" s="18">
        <f>VLOOKUP(C1671,'Infected rate by state'!B:E,4,0)</f>
        <v>4.6065868365726429E-3</v>
      </c>
      <c r="E1671" s="2">
        <v>733</v>
      </c>
      <c r="F1671" s="2">
        <v>76</v>
      </c>
      <c r="G1671" s="2">
        <v>346</v>
      </c>
      <c r="H1671" s="4">
        <f t="shared" si="375"/>
        <v>539.5</v>
      </c>
      <c r="I1671" s="2">
        <v>32</v>
      </c>
      <c r="J1671" s="4">
        <f t="shared" si="376"/>
        <v>54</v>
      </c>
      <c r="K1671" s="3">
        <v>152745</v>
      </c>
      <c r="L1671" s="3">
        <f t="shared" si="377"/>
        <v>124323</v>
      </c>
      <c r="M1671" s="3">
        <v>28422</v>
      </c>
      <c r="N1671" s="3">
        <f t="shared" ref="N1671:N1734" si="380">K1671*D1671*Q1671</f>
        <v>3518.1655317614418</v>
      </c>
      <c r="O1671" s="3">
        <f t="shared" si="378"/>
        <v>730.64244629248105</v>
      </c>
      <c r="P1671" s="3">
        <f t="shared" si="379"/>
        <v>156.53013239266281</v>
      </c>
      <c r="Q1671" s="3">
        <v>5</v>
      </c>
      <c r="R1671" s="24">
        <v>6</v>
      </c>
      <c r="S1671" s="19">
        <f t="shared" ref="S1671:S1734" si="381">O1671/(R1671*30/12)</f>
        <v>48.709496419498734</v>
      </c>
      <c r="T1671" s="20">
        <f t="shared" ref="T1671:T1734" si="382">S1671/$G1671</f>
        <v>0.14077889138583449</v>
      </c>
      <c r="U1671" s="20">
        <f t="shared" ref="U1671:U1734" si="383">S1671/$H1671</f>
        <v>9.0286369637625083E-2</v>
      </c>
      <c r="V1671" s="21">
        <f t="shared" ref="V1671:V1734" si="384">S1671/$E1671</f>
        <v>6.6452246138470311E-2</v>
      </c>
      <c r="W1671" s="26">
        <f t="shared" ref="W1671:W1734" si="385">P1671/(R1671*30/12)</f>
        <v>10.435342159510855</v>
      </c>
      <c r="X1671" s="27">
        <f t="shared" si="372"/>
        <v>0.32610444248471421</v>
      </c>
      <c r="Y1671" s="27">
        <f t="shared" si="373"/>
        <v>0.1932470770279788</v>
      </c>
      <c r="Z1671" s="27">
        <f t="shared" si="374"/>
        <v>0.13730713367777439</v>
      </c>
    </row>
    <row r="1672" spans="1:26" ht="12.5" x14ac:dyDescent="0.25">
      <c r="A1672" s="2" t="s">
        <v>150</v>
      </c>
      <c r="B1672" t="s">
        <v>365</v>
      </c>
      <c r="C1672" t="s">
        <v>364</v>
      </c>
      <c r="D1672" s="18">
        <f>VLOOKUP(C1672,'Infected rate by state'!B:E,4,0)</f>
        <v>5.2645572017540028E-3</v>
      </c>
      <c r="E1672" s="2">
        <v>939</v>
      </c>
      <c r="F1672" s="2">
        <v>105</v>
      </c>
      <c r="G1672" s="2">
        <v>333</v>
      </c>
      <c r="H1672" s="4">
        <f t="shared" si="375"/>
        <v>636</v>
      </c>
      <c r="I1672" s="2">
        <v>56</v>
      </c>
      <c r="J1672" s="4">
        <f t="shared" si="376"/>
        <v>80.5</v>
      </c>
      <c r="K1672" s="3">
        <v>320499</v>
      </c>
      <c r="L1672" s="3">
        <f t="shared" si="377"/>
        <v>242707</v>
      </c>
      <c r="M1672" s="3">
        <v>77792</v>
      </c>
      <c r="N1672" s="3">
        <f t="shared" si="380"/>
        <v>8436.4265930247802</v>
      </c>
      <c r="O1672" s="3">
        <f t="shared" si="378"/>
        <v>1797.4527587481607</v>
      </c>
      <c r="P1672" s="3">
        <f t="shared" si="379"/>
        <v>396.90636783885464</v>
      </c>
      <c r="Q1672" s="3">
        <v>5</v>
      </c>
      <c r="R1672" s="24">
        <v>6</v>
      </c>
      <c r="S1672" s="19">
        <f t="shared" si="381"/>
        <v>119.83018391654404</v>
      </c>
      <c r="T1672" s="20">
        <f t="shared" si="382"/>
        <v>0.35985040215178393</v>
      </c>
      <c r="U1672" s="20">
        <f t="shared" si="383"/>
        <v>0.18841223886249064</v>
      </c>
      <c r="V1672" s="21">
        <f t="shared" si="384"/>
        <v>0.12761467935734189</v>
      </c>
      <c r="W1672" s="26">
        <f t="shared" si="385"/>
        <v>26.460424522590309</v>
      </c>
      <c r="X1672" s="27">
        <f t="shared" ref="X1672:X1735" si="386">W1672/$I1672</f>
        <v>0.47250758076054122</v>
      </c>
      <c r="Y1672" s="27">
        <f t="shared" ref="Y1672:Y1735" si="387">W1672/$J1672</f>
        <v>0.32870092574646348</v>
      </c>
      <c r="Z1672" s="27">
        <f t="shared" ref="Z1672:Z1735" si="388">W1672/$F1672</f>
        <v>0.25200404307228863</v>
      </c>
    </row>
    <row r="1673" spans="1:26" ht="12.5" x14ac:dyDescent="0.25">
      <c r="A1673" s="2" t="s">
        <v>151</v>
      </c>
      <c r="B1673" t="s">
        <v>341</v>
      </c>
      <c r="C1673" t="s">
        <v>340</v>
      </c>
      <c r="D1673" s="18">
        <f>VLOOKUP(C1673,'Infected rate by state'!B:E,4,0)</f>
        <v>4.5161642780770922E-3</v>
      </c>
      <c r="E1673" s="3">
        <v>5045</v>
      </c>
      <c r="F1673" s="2">
        <v>579</v>
      </c>
      <c r="G1673" s="3">
        <v>2073</v>
      </c>
      <c r="H1673" s="4">
        <f t="shared" si="375"/>
        <v>3559</v>
      </c>
      <c r="I1673" s="2">
        <v>172</v>
      </c>
      <c r="J1673" s="4">
        <f t="shared" si="376"/>
        <v>375.5</v>
      </c>
      <c r="K1673" s="3">
        <v>1192842</v>
      </c>
      <c r="L1673" s="3">
        <f t="shared" si="377"/>
        <v>961494</v>
      </c>
      <c r="M1673" s="3">
        <v>231348</v>
      </c>
      <c r="N1673" s="3">
        <f t="shared" si="380"/>
        <v>26935.352148950173</v>
      </c>
      <c r="O1673" s="3">
        <f t="shared" si="378"/>
        <v>5613.9995556677086</v>
      </c>
      <c r="P1673" s="3">
        <f t="shared" si="379"/>
        <v>1207.9698693798339</v>
      </c>
      <c r="Q1673" s="3">
        <v>5</v>
      </c>
      <c r="R1673" s="24">
        <v>6</v>
      </c>
      <c r="S1673" s="19">
        <f t="shared" si="381"/>
        <v>374.26663704451391</v>
      </c>
      <c r="T1673" s="20">
        <f t="shared" si="382"/>
        <v>0.18054348144935548</v>
      </c>
      <c r="U1673" s="20">
        <f t="shared" si="383"/>
        <v>0.10516061732074007</v>
      </c>
      <c r="V1673" s="21">
        <f t="shared" si="384"/>
        <v>7.4185656500399197E-2</v>
      </c>
      <c r="W1673" s="26">
        <f t="shared" si="385"/>
        <v>80.531324625322256</v>
      </c>
      <c r="X1673" s="27">
        <f t="shared" si="386"/>
        <v>0.46820537572861776</v>
      </c>
      <c r="Y1673" s="27">
        <f t="shared" si="387"/>
        <v>0.2144642466719634</v>
      </c>
      <c r="Z1673" s="27">
        <f t="shared" si="388"/>
        <v>0.13908691645133378</v>
      </c>
    </row>
    <row r="1674" spans="1:26" ht="12.5" x14ac:dyDescent="0.25">
      <c r="A1674" s="2" t="s">
        <v>152</v>
      </c>
      <c r="B1674" t="s">
        <v>361</v>
      </c>
      <c r="C1674" t="s">
        <v>360</v>
      </c>
      <c r="D1674" s="18">
        <f>VLOOKUP(C1674,'Infected rate by state'!B:E,4,0)</f>
        <v>1.3084994977372357E-2</v>
      </c>
      <c r="E1674" s="3">
        <v>2047</v>
      </c>
      <c r="F1674" s="2">
        <v>116</v>
      </c>
      <c r="G1674" s="3">
        <v>1016</v>
      </c>
      <c r="H1674" s="4">
        <f t="shared" si="375"/>
        <v>1531.5</v>
      </c>
      <c r="I1674" s="2">
        <v>33</v>
      </c>
      <c r="J1674" s="4">
        <f t="shared" si="376"/>
        <v>74.5</v>
      </c>
      <c r="K1674" s="3">
        <v>459005</v>
      </c>
      <c r="L1674" s="3">
        <f t="shared" si="377"/>
        <v>365035</v>
      </c>
      <c r="M1674" s="3">
        <v>93970</v>
      </c>
      <c r="N1674" s="3">
        <f t="shared" si="380"/>
        <v>30030.390597943995</v>
      </c>
      <c r="O1674" s="3">
        <f t="shared" si="378"/>
        <v>6289.8327781706075</v>
      </c>
      <c r="P1674" s="3">
        <f t="shared" si="379"/>
        <v>1361.3712191301181</v>
      </c>
      <c r="Q1674" s="3">
        <v>5</v>
      </c>
      <c r="R1674" s="24">
        <v>6</v>
      </c>
      <c r="S1674" s="19">
        <f t="shared" si="381"/>
        <v>419.32218521137384</v>
      </c>
      <c r="T1674" s="20">
        <f t="shared" si="382"/>
        <v>0.41271868623166719</v>
      </c>
      <c r="U1674" s="20">
        <f t="shared" si="383"/>
        <v>0.27379835795714907</v>
      </c>
      <c r="V1674" s="21">
        <f t="shared" si="384"/>
        <v>0.20484718378669947</v>
      </c>
      <c r="W1674" s="26">
        <f t="shared" si="385"/>
        <v>90.758081275341212</v>
      </c>
      <c r="X1674" s="27">
        <f t="shared" si="386"/>
        <v>2.7502448871315517</v>
      </c>
      <c r="Y1674" s="27">
        <f t="shared" si="387"/>
        <v>1.2182292788636404</v>
      </c>
      <c r="Z1674" s="27">
        <f t="shared" si="388"/>
        <v>0.78239725237363111</v>
      </c>
    </row>
    <row r="1675" spans="1:26" ht="12.5" x14ac:dyDescent="0.25">
      <c r="A1675" s="2" t="s">
        <v>153</v>
      </c>
      <c r="B1675" t="s">
        <v>313</v>
      </c>
      <c r="C1675" t="s">
        <v>312</v>
      </c>
      <c r="D1675" s="18">
        <f>VLOOKUP(C1675,'Infected rate by state'!B:E,4,0)</f>
        <v>8.9918615797753444E-3</v>
      </c>
      <c r="E1675" s="3">
        <v>4854</v>
      </c>
      <c r="F1675" s="2">
        <v>520</v>
      </c>
      <c r="G1675" s="3">
        <v>2174</v>
      </c>
      <c r="H1675" s="4">
        <f t="shared" si="375"/>
        <v>3514</v>
      </c>
      <c r="I1675" s="2">
        <v>177</v>
      </c>
      <c r="J1675" s="4">
        <f t="shared" si="376"/>
        <v>348.5</v>
      </c>
      <c r="K1675" s="3">
        <v>1212482</v>
      </c>
      <c r="L1675" s="3">
        <f t="shared" si="377"/>
        <v>953642</v>
      </c>
      <c r="M1675" s="3">
        <v>258840</v>
      </c>
      <c r="N1675" s="3">
        <f t="shared" si="380"/>
        <v>54512.351559845847</v>
      </c>
      <c r="O1675" s="3">
        <f t="shared" si="378"/>
        <v>11462.887185742509</v>
      </c>
      <c r="P1675" s="3">
        <f t="shared" si="379"/>
        <v>2492.7366445806256</v>
      </c>
      <c r="Q1675" s="3">
        <v>5</v>
      </c>
      <c r="R1675" s="24">
        <v>6</v>
      </c>
      <c r="S1675" s="19">
        <f t="shared" si="381"/>
        <v>764.19247904950066</v>
      </c>
      <c r="T1675" s="20">
        <f t="shared" si="382"/>
        <v>0.35151447978357897</v>
      </c>
      <c r="U1675" s="20">
        <f t="shared" si="383"/>
        <v>0.2174708249998579</v>
      </c>
      <c r="V1675" s="21">
        <f t="shared" si="384"/>
        <v>0.15743561579099724</v>
      </c>
      <c r="W1675" s="26">
        <f t="shared" si="385"/>
        <v>166.18244297204171</v>
      </c>
      <c r="X1675" s="27">
        <f t="shared" si="386"/>
        <v>0.93888385859910573</v>
      </c>
      <c r="Y1675" s="27">
        <f t="shared" si="387"/>
        <v>0.47685062545779544</v>
      </c>
      <c r="Z1675" s="27">
        <f t="shared" si="388"/>
        <v>0.3195816211000802</v>
      </c>
    </row>
    <row r="1676" spans="1:26" ht="12.5" x14ac:dyDescent="0.25">
      <c r="A1676" s="2" t="s">
        <v>154</v>
      </c>
      <c r="B1676" t="s">
        <v>393</v>
      </c>
      <c r="C1676" t="s">
        <v>392</v>
      </c>
      <c r="D1676" s="18">
        <f>VLOOKUP(C1676,'Infected rate by state'!B:E,4,0)</f>
        <v>7.5097590818065515E-3</v>
      </c>
      <c r="E1676" s="2">
        <v>224</v>
      </c>
      <c r="F1676" s="2">
        <v>45</v>
      </c>
      <c r="G1676" s="2">
        <v>98</v>
      </c>
      <c r="H1676" s="4">
        <f t="shared" si="375"/>
        <v>161</v>
      </c>
      <c r="I1676" s="2">
        <v>21</v>
      </c>
      <c r="J1676" s="4">
        <f t="shared" si="376"/>
        <v>33</v>
      </c>
      <c r="K1676" s="3">
        <v>161316</v>
      </c>
      <c r="L1676" s="3">
        <f t="shared" si="377"/>
        <v>127949</v>
      </c>
      <c r="M1676" s="3">
        <v>33367</v>
      </c>
      <c r="N1676" s="3">
        <f t="shared" si="380"/>
        <v>6057.2214802035287</v>
      </c>
      <c r="O1676" s="3">
        <f t="shared" si="378"/>
        <v>1269.896693597924</v>
      </c>
      <c r="P1676" s="3">
        <f t="shared" si="379"/>
        <v>275.17106403958246</v>
      </c>
      <c r="Q1676" s="3">
        <v>5</v>
      </c>
      <c r="R1676" s="24">
        <v>6</v>
      </c>
      <c r="S1676" s="19">
        <f t="shared" si="381"/>
        <v>84.659779573194939</v>
      </c>
      <c r="T1676" s="20">
        <f t="shared" si="382"/>
        <v>0.86387530176729532</v>
      </c>
      <c r="U1676" s="20">
        <f t="shared" si="383"/>
        <v>0.52583714020617978</v>
      </c>
      <c r="V1676" s="21">
        <f t="shared" si="384"/>
        <v>0.37794544452319168</v>
      </c>
      <c r="W1676" s="26">
        <f t="shared" si="385"/>
        <v>18.34473760263883</v>
      </c>
      <c r="X1676" s="27">
        <f t="shared" si="386"/>
        <v>0.87355893345899194</v>
      </c>
      <c r="Y1676" s="27">
        <f t="shared" si="387"/>
        <v>0.55590113947390396</v>
      </c>
      <c r="Z1676" s="27">
        <f t="shared" si="388"/>
        <v>0.40766083561419619</v>
      </c>
    </row>
    <row r="1677" spans="1:26" ht="12.5" x14ac:dyDescent="0.25">
      <c r="A1677" s="2" t="s">
        <v>155</v>
      </c>
      <c r="B1677" t="s">
        <v>315</v>
      </c>
      <c r="C1677" t="s">
        <v>314</v>
      </c>
      <c r="D1677" s="18">
        <f>VLOOKUP(C1677,'Infected rate by state'!B:E,4,0)</f>
        <v>7.5362096948057532E-3</v>
      </c>
      <c r="E1677" s="3">
        <v>19492</v>
      </c>
      <c r="F1677" s="3">
        <v>2415</v>
      </c>
      <c r="G1677" s="3">
        <v>6594</v>
      </c>
      <c r="H1677" s="4">
        <f t="shared" si="375"/>
        <v>13043</v>
      </c>
      <c r="I1677" s="2">
        <v>942</v>
      </c>
      <c r="J1677" s="4">
        <f t="shared" si="376"/>
        <v>1678.5</v>
      </c>
      <c r="K1677" s="3">
        <v>7874162</v>
      </c>
      <c r="L1677" s="3">
        <f t="shared" si="377"/>
        <v>6606069</v>
      </c>
      <c r="M1677" s="3">
        <v>1268093</v>
      </c>
      <c r="N1677" s="3">
        <f t="shared" si="380"/>
        <v>296706.68001435528</v>
      </c>
      <c r="O1677" s="3">
        <f t="shared" si="378"/>
        <v>60913.661213972271</v>
      </c>
      <c r="P1677" s="3">
        <f t="shared" si="379"/>
        <v>12866.12777701443</v>
      </c>
      <c r="Q1677" s="3">
        <v>5</v>
      </c>
      <c r="R1677" s="24">
        <v>6</v>
      </c>
      <c r="S1677" s="19">
        <f t="shared" si="381"/>
        <v>4060.9107475981514</v>
      </c>
      <c r="T1677" s="20">
        <f t="shared" si="382"/>
        <v>0.61584937027572817</v>
      </c>
      <c r="U1677" s="20">
        <f t="shared" si="383"/>
        <v>0.3113479067391054</v>
      </c>
      <c r="V1677" s="21">
        <f t="shared" si="384"/>
        <v>0.20833730492500263</v>
      </c>
      <c r="W1677" s="26">
        <f t="shared" si="385"/>
        <v>857.74185180096197</v>
      </c>
      <c r="X1677" s="27">
        <f t="shared" si="386"/>
        <v>0.91055398280356892</v>
      </c>
      <c r="Y1677" s="27">
        <f t="shared" si="387"/>
        <v>0.51101689115338811</v>
      </c>
      <c r="Z1677" s="27">
        <f t="shared" si="388"/>
        <v>0.35517260944139212</v>
      </c>
    </row>
    <row r="1678" spans="1:26" ht="12.5" x14ac:dyDescent="0.25">
      <c r="A1678" s="2" t="s">
        <v>156</v>
      </c>
      <c r="B1678" t="s">
        <v>341</v>
      </c>
      <c r="C1678" t="s">
        <v>340</v>
      </c>
      <c r="D1678" s="18">
        <f>VLOOKUP(C1678,'Infected rate by state'!B:E,4,0)</f>
        <v>4.5161642780770922E-3</v>
      </c>
      <c r="E1678" s="3">
        <v>4162</v>
      </c>
      <c r="F1678" s="2">
        <v>506</v>
      </c>
      <c r="G1678" s="3">
        <v>1700</v>
      </c>
      <c r="H1678" s="4">
        <f t="shared" si="375"/>
        <v>2931</v>
      </c>
      <c r="I1678" s="2">
        <v>165</v>
      </c>
      <c r="J1678" s="4">
        <f t="shared" si="376"/>
        <v>335.5</v>
      </c>
      <c r="K1678" s="3">
        <v>1385741</v>
      </c>
      <c r="L1678" s="3">
        <f t="shared" si="377"/>
        <v>1113979</v>
      </c>
      <c r="M1678" s="3">
        <v>271762</v>
      </c>
      <c r="N1678" s="3">
        <f t="shared" si="380"/>
        <v>31291.170014334137</v>
      </c>
      <c r="O1678" s="3">
        <f t="shared" si="378"/>
        <v>6528.3001750794092</v>
      </c>
      <c r="P1678" s="3">
        <f t="shared" si="379"/>
        <v>1406.3723116569586</v>
      </c>
      <c r="Q1678" s="3">
        <v>5</v>
      </c>
      <c r="R1678" s="24">
        <v>6</v>
      </c>
      <c r="S1678" s="19">
        <f t="shared" si="381"/>
        <v>435.22001167196061</v>
      </c>
      <c r="T1678" s="20">
        <f t="shared" si="382"/>
        <v>0.25601177157174154</v>
      </c>
      <c r="U1678" s="20">
        <f t="shared" si="383"/>
        <v>0.14848857443601521</v>
      </c>
      <c r="V1678" s="21">
        <f t="shared" si="384"/>
        <v>0.10456992111291702</v>
      </c>
      <c r="W1678" s="26">
        <f t="shared" si="385"/>
        <v>93.758154110463906</v>
      </c>
      <c r="X1678" s="27">
        <f t="shared" si="386"/>
        <v>0.56823123703311462</v>
      </c>
      <c r="Y1678" s="27">
        <f t="shared" si="387"/>
        <v>0.27945798542612194</v>
      </c>
      <c r="Z1678" s="27">
        <f t="shared" si="388"/>
        <v>0.18529279468471127</v>
      </c>
    </row>
    <row r="1679" spans="1:26" ht="12.5" x14ac:dyDescent="0.25">
      <c r="A1679" s="2" t="s">
        <v>157</v>
      </c>
      <c r="B1679" t="s">
        <v>393</v>
      </c>
      <c r="C1679" t="s">
        <v>392</v>
      </c>
      <c r="D1679" s="18">
        <f>VLOOKUP(C1679,'Infected rate by state'!B:E,4,0)</f>
        <v>7.5097590818065515E-3</v>
      </c>
      <c r="E1679" s="3">
        <v>1811</v>
      </c>
      <c r="F1679" s="2">
        <v>298</v>
      </c>
      <c r="G1679" s="2">
        <v>922</v>
      </c>
      <c r="H1679" s="4">
        <f t="shared" si="375"/>
        <v>1366.5</v>
      </c>
      <c r="I1679" s="2">
        <v>85</v>
      </c>
      <c r="J1679" s="4">
        <f t="shared" si="376"/>
        <v>191.5</v>
      </c>
      <c r="K1679" s="3">
        <v>546461</v>
      </c>
      <c r="L1679" s="3">
        <f t="shared" si="377"/>
        <v>454481</v>
      </c>
      <c r="M1679" s="3">
        <v>91980</v>
      </c>
      <c r="N1679" s="3">
        <f t="shared" si="380"/>
        <v>20518.952288015447</v>
      </c>
      <c r="O1679" s="3">
        <f t="shared" si="378"/>
        <v>4226.7060638866042</v>
      </c>
      <c r="P1679" s="3">
        <f t="shared" si="379"/>
        <v>896.49777049505735</v>
      </c>
      <c r="Q1679" s="3">
        <v>5</v>
      </c>
      <c r="R1679" s="24">
        <v>6</v>
      </c>
      <c r="S1679" s="19">
        <f t="shared" si="381"/>
        <v>281.78040425910694</v>
      </c>
      <c r="T1679" s="20">
        <f t="shared" si="382"/>
        <v>0.30561865971703572</v>
      </c>
      <c r="U1679" s="20">
        <f t="shared" si="383"/>
        <v>0.20620593066894033</v>
      </c>
      <c r="V1679" s="21">
        <f t="shared" si="384"/>
        <v>0.15559381792330587</v>
      </c>
      <c r="W1679" s="26">
        <f t="shared" si="385"/>
        <v>59.766518033003827</v>
      </c>
      <c r="X1679" s="27">
        <f t="shared" si="386"/>
        <v>0.70313550627063326</v>
      </c>
      <c r="Y1679" s="27">
        <f t="shared" si="387"/>
        <v>0.31209669991124711</v>
      </c>
      <c r="Z1679" s="27">
        <f t="shared" si="388"/>
        <v>0.20055878534565041</v>
      </c>
    </row>
    <row r="1680" spans="1:26" ht="12.5" x14ac:dyDescent="0.25">
      <c r="A1680" s="2" t="s">
        <v>158</v>
      </c>
      <c r="B1680" t="s">
        <v>399</v>
      </c>
      <c r="C1680" t="s">
        <v>398</v>
      </c>
      <c r="D1680" s="18">
        <f>VLOOKUP(C1680,'Infected rate by state'!B:E,4,0)</f>
        <v>9.4446465970496208E-3</v>
      </c>
      <c r="E1680" s="3">
        <v>1174</v>
      </c>
      <c r="F1680" s="2">
        <v>55</v>
      </c>
      <c r="G1680" s="2">
        <v>309</v>
      </c>
      <c r="H1680" s="4">
        <f t="shared" si="375"/>
        <v>741.5</v>
      </c>
      <c r="I1680" s="2">
        <v>20</v>
      </c>
      <c r="J1680" s="4">
        <f t="shared" si="376"/>
        <v>37.5</v>
      </c>
      <c r="K1680" s="3">
        <v>217344</v>
      </c>
      <c r="L1680" s="3">
        <f t="shared" si="377"/>
        <v>167482</v>
      </c>
      <c r="M1680" s="3">
        <v>49862</v>
      </c>
      <c r="N1680" s="3">
        <f t="shared" si="380"/>
        <v>10263.686349945765</v>
      </c>
      <c r="O1680" s="3">
        <f t="shared" si="378"/>
        <v>2173.7916665851872</v>
      </c>
      <c r="P1680" s="3">
        <f t="shared" si="379"/>
        <v>476.713559657323</v>
      </c>
      <c r="Q1680" s="3">
        <v>5</v>
      </c>
      <c r="R1680" s="24">
        <v>6</v>
      </c>
      <c r="S1680" s="19">
        <f t="shared" si="381"/>
        <v>144.91944443901247</v>
      </c>
      <c r="T1680" s="20">
        <f t="shared" si="382"/>
        <v>0.46899496582204681</v>
      </c>
      <c r="U1680" s="20">
        <f t="shared" si="383"/>
        <v>0.19544092304654412</v>
      </c>
      <c r="V1680" s="21">
        <f t="shared" si="384"/>
        <v>0.12344075335520653</v>
      </c>
      <c r="W1680" s="26">
        <f t="shared" si="385"/>
        <v>31.780903977154868</v>
      </c>
      <c r="X1680" s="27">
        <f t="shared" si="386"/>
        <v>1.5890451988577434</v>
      </c>
      <c r="Y1680" s="27">
        <f t="shared" si="387"/>
        <v>0.84749077272412976</v>
      </c>
      <c r="Z1680" s="27">
        <f t="shared" si="388"/>
        <v>0.57783461776645217</v>
      </c>
    </row>
    <row r="1681" spans="1:26" ht="12.5" x14ac:dyDescent="0.25">
      <c r="A1681" s="2" t="s">
        <v>159</v>
      </c>
      <c r="B1681" t="s">
        <v>327</v>
      </c>
      <c r="C1681" t="s">
        <v>326</v>
      </c>
      <c r="D1681" s="18">
        <f>VLOOKUP(C1681,'Infected rate by state'!B:E,4,0)</f>
        <v>1.0244051329943483E-2</v>
      </c>
      <c r="E1681" s="3">
        <v>2295</v>
      </c>
      <c r="F1681" s="2">
        <v>240</v>
      </c>
      <c r="G1681" s="2">
        <v>865</v>
      </c>
      <c r="H1681" s="4">
        <f t="shared" si="375"/>
        <v>1580</v>
      </c>
      <c r="I1681" s="2">
        <v>57</v>
      </c>
      <c r="J1681" s="4">
        <f t="shared" si="376"/>
        <v>148.5</v>
      </c>
      <c r="K1681" s="3">
        <v>568689</v>
      </c>
      <c r="L1681" s="3">
        <f t="shared" si="377"/>
        <v>457463</v>
      </c>
      <c r="M1681" s="3">
        <v>111226</v>
      </c>
      <c r="N1681" s="3">
        <f t="shared" si="380"/>
        <v>29128.396533871146</v>
      </c>
      <c r="O1681" s="3">
        <f t="shared" si="378"/>
        <v>6075.6126467170561</v>
      </c>
      <c r="P1681" s="3">
        <f t="shared" si="379"/>
        <v>1308.4709092748267</v>
      </c>
      <c r="Q1681" s="3">
        <v>5</v>
      </c>
      <c r="R1681" s="24">
        <v>6</v>
      </c>
      <c r="S1681" s="19">
        <f t="shared" si="381"/>
        <v>405.04084311447042</v>
      </c>
      <c r="T1681" s="20">
        <f t="shared" si="382"/>
        <v>0.46825530995892534</v>
      </c>
      <c r="U1681" s="20">
        <f t="shared" si="383"/>
        <v>0.25635496399650026</v>
      </c>
      <c r="V1681" s="21">
        <f t="shared" si="384"/>
        <v>0.17648838479933351</v>
      </c>
      <c r="W1681" s="26">
        <f t="shared" si="385"/>
        <v>87.231393951655107</v>
      </c>
      <c r="X1681" s="27">
        <f t="shared" si="386"/>
        <v>1.5303753324851774</v>
      </c>
      <c r="Y1681" s="27">
        <f t="shared" si="387"/>
        <v>0.58741679428723981</v>
      </c>
      <c r="Z1681" s="27">
        <f t="shared" si="388"/>
        <v>0.3634641414652296</v>
      </c>
    </row>
    <row r="1682" spans="1:26" ht="12.5" x14ac:dyDescent="0.25">
      <c r="A1682" s="2" t="s">
        <v>160</v>
      </c>
      <c r="B1682" t="s">
        <v>404</v>
      </c>
      <c r="C1682" t="s">
        <v>403</v>
      </c>
      <c r="D1682" s="18">
        <f>VLOOKUP(C1682,'Infected rate by state'!B:E,4,0)</f>
        <v>6.3160817769393265E-3</v>
      </c>
      <c r="E1682" s="3">
        <v>2443</v>
      </c>
      <c r="F1682" s="2">
        <v>267</v>
      </c>
      <c r="G1682" s="2">
        <v>838</v>
      </c>
      <c r="H1682" s="4">
        <f t="shared" si="375"/>
        <v>1640.5</v>
      </c>
      <c r="I1682" s="2">
        <v>121</v>
      </c>
      <c r="J1682" s="4">
        <f t="shared" si="376"/>
        <v>194</v>
      </c>
      <c r="K1682" s="3">
        <v>886932</v>
      </c>
      <c r="L1682" s="3">
        <f t="shared" si="377"/>
        <v>721313</v>
      </c>
      <c r="M1682" s="3">
        <v>165619</v>
      </c>
      <c r="N1682" s="3">
        <f t="shared" si="380"/>
        <v>28009.675212921753</v>
      </c>
      <c r="O1682" s="3">
        <f t="shared" si="378"/>
        <v>5818.7182856672171</v>
      </c>
      <c r="P1682" s="3">
        <f t="shared" si="379"/>
        <v>1247.0365150187383</v>
      </c>
      <c r="Q1682" s="3">
        <v>5</v>
      </c>
      <c r="R1682" s="24">
        <v>6</v>
      </c>
      <c r="S1682" s="19">
        <f t="shared" si="381"/>
        <v>387.91455237781446</v>
      </c>
      <c r="T1682" s="20">
        <f t="shared" si="382"/>
        <v>0.46290519376827499</v>
      </c>
      <c r="U1682" s="20">
        <f t="shared" si="383"/>
        <v>0.23646117182433066</v>
      </c>
      <c r="V1682" s="21">
        <f t="shared" si="384"/>
        <v>0.15878614505845864</v>
      </c>
      <c r="W1682" s="26">
        <f t="shared" si="385"/>
        <v>83.135767667915886</v>
      </c>
      <c r="X1682" s="27">
        <f t="shared" si="386"/>
        <v>0.68707246006542055</v>
      </c>
      <c r="Y1682" s="27">
        <f t="shared" si="387"/>
        <v>0.42853488488616437</v>
      </c>
      <c r="Z1682" s="27">
        <f t="shared" si="388"/>
        <v>0.31136991635923555</v>
      </c>
    </row>
    <row r="1683" spans="1:26" ht="12.5" x14ac:dyDescent="0.25">
      <c r="A1683" s="2" t="s">
        <v>161</v>
      </c>
      <c r="B1683" t="s">
        <v>365</v>
      </c>
      <c r="C1683" t="s">
        <v>364</v>
      </c>
      <c r="D1683" s="18">
        <f>VLOOKUP(C1683,'Infected rate by state'!B:E,4,0)</f>
        <v>5.2645572017540028E-3</v>
      </c>
      <c r="E1683" s="3">
        <v>1603</v>
      </c>
      <c r="F1683" s="2">
        <v>137</v>
      </c>
      <c r="G1683" s="2">
        <v>582</v>
      </c>
      <c r="H1683" s="4">
        <f t="shared" si="375"/>
        <v>1092.5</v>
      </c>
      <c r="I1683" s="2">
        <v>53</v>
      </c>
      <c r="J1683" s="4">
        <f t="shared" si="376"/>
        <v>95</v>
      </c>
      <c r="K1683" s="3">
        <v>714679</v>
      </c>
      <c r="L1683" s="3">
        <f t="shared" si="377"/>
        <v>571085</v>
      </c>
      <c r="M1683" s="3">
        <v>143594</v>
      </c>
      <c r="N1683" s="3">
        <f t="shared" si="380"/>
        <v>18812.342381961746</v>
      </c>
      <c r="O1683" s="3">
        <f t="shared" si="378"/>
        <v>3933.4254953163472</v>
      </c>
      <c r="P1683" s="3">
        <f t="shared" si="379"/>
        <v>849.59427543868276</v>
      </c>
      <c r="Q1683" s="3">
        <v>5</v>
      </c>
      <c r="R1683" s="24">
        <v>6</v>
      </c>
      <c r="S1683" s="19">
        <f t="shared" si="381"/>
        <v>262.22836635442314</v>
      </c>
      <c r="T1683" s="20">
        <f t="shared" si="382"/>
        <v>0.45056420335811537</v>
      </c>
      <c r="U1683" s="20">
        <f t="shared" si="383"/>
        <v>0.24002596462647427</v>
      </c>
      <c r="V1683" s="21">
        <f t="shared" si="384"/>
        <v>0.16358600521174244</v>
      </c>
      <c r="W1683" s="26">
        <f t="shared" si="385"/>
        <v>56.639618362578851</v>
      </c>
      <c r="X1683" s="27">
        <f t="shared" si="386"/>
        <v>1.0686720445769595</v>
      </c>
      <c r="Y1683" s="27">
        <f t="shared" si="387"/>
        <v>0.59620650907977735</v>
      </c>
      <c r="Z1683" s="27">
        <f t="shared" si="388"/>
        <v>0.41342787125969965</v>
      </c>
    </row>
    <row r="1684" spans="1:26" ht="12.5" x14ac:dyDescent="0.25">
      <c r="A1684" s="2" t="s">
        <v>162</v>
      </c>
      <c r="B1684" t="s">
        <v>371</v>
      </c>
      <c r="C1684" t="s">
        <v>370</v>
      </c>
      <c r="D1684" s="18">
        <f>VLOOKUP(C1684,'Infected rate by state'!B:E,4,0)</f>
        <v>2.5429318796877907E-2</v>
      </c>
      <c r="E1684" s="3">
        <v>14834</v>
      </c>
      <c r="F1684" s="3">
        <v>1427</v>
      </c>
      <c r="G1684" s="3">
        <v>3059</v>
      </c>
      <c r="H1684" s="4">
        <f t="shared" si="375"/>
        <v>8946.5</v>
      </c>
      <c r="I1684" s="2">
        <v>616</v>
      </c>
      <c r="J1684" s="4">
        <f t="shared" si="376"/>
        <v>1021.5</v>
      </c>
      <c r="K1684" s="3">
        <v>4173437</v>
      </c>
      <c r="L1684" s="3">
        <f t="shared" si="377"/>
        <v>3448095</v>
      </c>
      <c r="M1684" s="3">
        <v>725342</v>
      </c>
      <c r="N1684" s="3">
        <f t="shared" si="380"/>
        <v>530638.29975842871</v>
      </c>
      <c r="O1684" s="3">
        <f t="shared" si="378"/>
        <v>109582.62960761483</v>
      </c>
      <c r="P1684" s="3">
        <f t="shared" si="379"/>
        <v>23315.379512578787</v>
      </c>
      <c r="Q1684" s="3">
        <v>5</v>
      </c>
      <c r="R1684" s="24">
        <v>6</v>
      </c>
      <c r="S1684" s="19">
        <f t="shared" si="381"/>
        <v>7305.5086405076554</v>
      </c>
      <c r="T1684" s="20">
        <f t="shared" si="382"/>
        <v>2.3882015823823655</v>
      </c>
      <c r="U1684" s="20">
        <f t="shared" si="383"/>
        <v>0.8165772805574979</v>
      </c>
      <c r="V1684" s="21">
        <f t="shared" si="384"/>
        <v>0.49248406636831976</v>
      </c>
      <c r="W1684" s="26">
        <f t="shared" si="385"/>
        <v>1554.3586341719192</v>
      </c>
      <c r="X1684" s="27">
        <f t="shared" si="386"/>
        <v>2.5233094710583104</v>
      </c>
      <c r="Y1684" s="27">
        <f t="shared" si="387"/>
        <v>1.5216433031541059</v>
      </c>
      <c r="Z1684" s="27">
        <f t="shared" si="388"/>
        <v>1.0892492180602096</v>
      </c>
    </row>
    <row r="1685" spans="1:26" ht="12.5" x14ac:dyDescent="0.25">
      <c r="A1685" s="2" t="s">
        <v>163</v>
      </c>
      <c r="B1685" t="s">
        <v>351</v>
      </c>
      <c r="C1685" t="s">
        <v>350</v>
      </c>
      <c r="D1685" s="18">
        <f>VLOOKUP(C1685,'Infected rate by state'!B:E,4,0)</f>
        <v>9.0315118396853012E-3</v>
      </c>
      <c r="E1685" s="2">
        <v>601</v>
      </c>
      <c r="F1685" s="2">
        <v>47</v>
      </c>
      <c r="G1685" s="2">
        <v>276</v>
      </c>
      <c r="H1685" s="4">
        <f t="shared" si="375"/>
        <v>438.5</v>
      </c>
      <c r="I1685" s="2">
        <v>18</v>
      </c>
      <c r="J1685" s="4">
        <f t="shared" si="376"/>
        <v>32.5</v>
      </c>
      <c r="K1685" s="3">
        <v>159278</v>
      </c>
      <c r="L1685" s="3">
        <f t="shared" si="377"/>
        <v>119863</v>
      </c>
      <c r="M1685" s="3">
        <v>39415</v>
      </c>
      <c r="N1685" s="3">
        <f t="shared" si="380"/>
        <v>7192.605714006977</v>
      </c>
      <c r="O1685" s="3">
        <f t="shared" si="378"/>
        <v>1535.6841792628938</v>
      </c>
      <c r="P1685" s="3">
        <f t="shared" si="379"/>
        <v>339.92588860650159</v>
      </c>
      <c r="Q1685" s="3">
        <v>5</v>
      </c>
      <c r="R1685" s="24">
        <v>6</v>
      </c>
      <c r="S1685" s="19">
        <f t="shared" si="381"/>
        <v>102.37894528419292</v>
      </c>
      <c r="T1685" s="20">
        <f t="shared" si="382"/>
        <v>0.37093820755142365</v>
      </c>
      <c r="U1685" s="20">
        <f t="shared" si="383"/>
        <v>0.23347535982712184</v>
      </c>
      <c r="V1685" s="21">
        <f t="shared" si="384"/>
        <v>0.17034766270248405</v>
      </c>
      <c r="W1685" s="26">
        <f t="shared" si="385"/>
        <v>22.661725907100106</v>
      </c>
      <c r="X1685" s="27">
        <f t="shared" si="386"/>
        <v>1.2589847726166725</v>
      </c>
      <c r="Y1685" s="27">
        <f t="shared" si="387"/>
        <v>0.69728387406461867</v>
      </c>
      <c r="Z1685" s="27">
        <f t="shared" si="388"/>
        <v>0.48216438100212994</v>
      </c>
    </row>
    <row r="1686" spans="1:26" ht="12.5" x14ac:dyDescent="0.25">
      <c r="A1686" s="2" t="s">
        <v>164</v>
      </c>
      <c r="B1686" t="s">
        <v>404</v>
      </c>
      <c r="C1686" t="s">
        <v>403</v>
      </c>
      <c r="D1686" s="18">
        <f>VLOOKUP(C1686,'Infected rate by state'!B:E,4,0)</f>
        <v>6.3160817769393265E-3</v>
      </c>
      <c r="E1686" s="2">
        <v>706</v>
      </c>
      <c r="F1686" s="2">
        <v>68</v>
      </c>
      <c r="G1686" s="2">
        <v>281</v>
      </c>
      <c r="H1686" s="4">
        <f t="shared" si="375"/>
        <v>493.5</v>
      </c>
      <c r="I1686" s="2">
        <v>34</v>
      </c>
      <c r="J1686" s="4">
        <f t="shared" si="376"/>
        <v>51</v>
      </c>
      <c r="K1686" s="3">
        <v>295582</v>
      </c>
      <c r="L1686" s="3">
        <f t="shared" si="377"/>
        <v>224812</v>
      </c>
      <c r="M1686" s="3">
        <v>70770</v>
      </c>
      <c r="N1686" s="3">
        <f t="shared" si="380"/>
        <v>9334.6004189563992</v>
      </c>
      <c r="O1686" s="3">
        <f t="shared" si="378"/>
        <v>1985.8939055948638</v>
      </c>
      <c r="P1686" s="3">
        <f t="shared" si="379"/>
        <v>437.77511883265208</v>
      </c>
      <c r="Q1686" s="3">
        <v>5</v>
      </c>
      <c r="R1686" s="24">
        <v>6</v>
      </c>
      <c r="S1686" s="19">
        <f t="shared" si="381"/>
        <v>132.39292703965759</v>
      </c>
      <c r="T1686" s="20">
        <f t="shared" si="382"/>
        <v>0.47114920654682418</v>
      </c>
      <c r="U1686" s="20">
        <f t="shared" si="383"/>
        <v>0.26827340838836394</v>
      </c>
      <c r="V1686" s="21">
        <f t="shared" si="384"/>
        <v>0.18752539240744701</v>
      </c>
      <c r="W1686" s="26">
        <f t="shared" si="385"/>
        <v>29.185007922176805</v>
      </c>
      <c r="X1686" s="27">
        <f t="shared" si="386"/>
        <v>0.85838258594637662</v>
      </c>
      <c r="Y1686" s="27">
        <f t="shared" si="387"/>
        <v>0.57225505729758441</v>
      </c>
      <c r="Z1686" s="27">
        <f t="shared" si="388"/>
        <v>0.42919129297318831</v>
      </c>
    </row>
    <row r="1687" spans="1:26" ht="12.5" x14ac:dyDescent="0.25">
      <c r="A1687" s="2" t="s">
        <v>165</v>
      </c>
      <c r="B1687" t="s">
        <v>337</v>
      </c>
      <c r="C1687" t="s">
        <v>336</v>
      </c>
      <c r="D1687" s="18">
        <f>VLOOKUP(C1687,'Infected rate by state'!B:E,4,0)</f>
        <v>1.1933809905095205E-2</v>
      </c>
      <c r="E1687" s="2">
        <v>470</v>
      </c>
      <c r="F1687" s="2">
        <v>18</v>
      </c>
      <c r="G1687" s="2">
        <v>239</v>
      </c>
      <c r="H1687" s="4">
        <f t="shared" si="375"/>
        <v>354.5</v>
      </c>
      <c r="I1687" s="2">
        <v>6</v>
      </c>
      <c r="J1687" s="4">
        <f t="shared" si="376"/>
        <v>12</v>
      </c>
      <c r="K1687" s="3">
        <v>100326</v>
      </c>
      <c r="L1687" s="3">
        <f t="shared" si="377"/>
        <v>73489</v>
      </c>
      <c r="M1687" s="3">
        <v>26837</v>
      </c>
      <c r="N1687" s="3">
        <f t="shared" si="380"/>
        <v>5986.3570626929086</v>
      </c>
      <c r="O1687" s="3">
        <f t="shared" si="378"/>
        <v>1289.5349787125967</v>
      </c>
      <c r="P1687" s="3">
        <f t="shared" si="379"/>
        <v>288.32784648660959</v>
      </c>
      <c r="Q1687" s="3">
        <v>5</v>
      </c>
      <c r="R1687" s="24">
        <v>6</v>
      </c>
      <c r="S1687" s="19">
        <f t="shared" si="381"/>
        <v>85.968998580839781</v>
      </c>
      <c r="T1687" s="20">
        <f t="shared" si="382"/>
        <v>0.35970292293238404</v>
      </c>
      <c r="U1687" s="20">
        <f t="shared" si="383"/>
        <v>0.24250775340152264</v>
      </c>
      <c r="V1687" s="21">
        <f t="shared" si="384"/>
        <v>0.18291276293795697</v>
      </c>
      <c r="W1687" s="26">
        <f t="shared" si="385"/>
        <v>19.221856432440639</v>
      </c>
      <c r="X1687" s="27">
        <f t="shared" si="386"/>
        <v>3.2036427387401063</v>
      </c>
      <c r="Y1687" s="27">
        <f t="shared" si="387"/>
        <v>1.6018213693700531</v>
      </c>
      <c r="Z1687" s="27">
        <f t="shared" si="388"/>
        <v>1.0678809129133688</v>
      </c>
    </row>
    <row r="1688" spans="1:26" ht="12.5" x14ac:dyDescent="0.25">
      <c r="A1688" s="2" t="s">
        <v>166</v>
      </c>
      <c r="B1688" t="s">
        <v>393</v>
      </c>
      <c r="C1688" t="s">
        <v>392</v>
      </c>
      <c r="D1688" s="18">
        <f>VLOOKUP(C1688,'Infected rate by state'!B:E,4,0)</f>
        <v>7.5097590818065515E-3</v>
      </c>
      <c r="E1688" s="3">
        <v>1938</v>
      </c>
      <c r="F1688" s="2">
        <v>350</v>
      </c>
      <c r="G1688" s="2">
        <v>849</v>
      </c>
      <c r="H1688" s="4">
        <f t="shared" si="375"/>
        <v>1393.5</v>
      </c>
      <c r="I1688" s="2">
        <v>133</v>
      </c>
      <c r="J1688" s="4">
        <f t="shared" si="376"/>
        <v>241.5</v>
      </c>
      <c r="K1688" s="3">
        <v>486579</v>
      </c>
      <c r="L1688" s="3">
        <f t="shared" si="377"/>
        <v>412546</v>
      </c>
      <c r="M1688" s="3">
        <v>74033</v>
      </c>
      <c r="N1688" s="3">
        <f t="shared" si="380"/>
        <v>18270.455321331749</v>
      </c>
      <c r="O1688" s="3">
        <f t="shared" si="378"/>
        <v>3735.4722582521399</v>
      </c>
      <c r="P1688" s="3">
        <f t="shared" si="379"/>
        <v>784.9346707703894</v>
      </c>
      <c r="Q1688" s="3">
        <v>5</v>
      </c>
      <c r="R1688" s="24">
        <v>6</v>
      </c>
      <c r="S1688" s="19">
        <f t="shared" si="381"/>
        <v>249.031483883476</v>
      </c>
      <c r="T1688" s="20">
        <f t="shared" si="382"/>
        <v>0.29332330257182099</v>
      </c>
      <c r="U1688" s="20">
        <f t="shared" si="383"/>
        <v>0.17870935334300395</v>
      </c>
      <c r="V1688" s="21">
        <f t="shared" si="384"/>
        <v>0.12849921769013209</v>
      </c>
      <c r="W1688" s="26">
        <f t="shared" si="385"/>
        <v>52.328978051359293</v>
      </c>
      <c r="X1688" s="27">
        <f t="shared" si="386"/>
        <v>0.39345096279217512</v>
      </c>
      <c r="Y1688" s="27">
        <f t="shared" si="387"/>
        <v>0.21668313892902399</v>
      </c>
      <c r="Z1688" s="27">
        <f t="shared" si="388"/>
        <v>0.14951136586102656</v>
      </c>
    </row>
    <row r="1689" spans="1:26" ht="12.5" x14ac:dyDescent="0.25">
      <c r="A1689" s="2" t="s">
        <v>167</v>
      </c>
      <c r="B1689" t="s">
        <v>381</v>
      </c>
      <c r="C1689" t="s">
        <v>380</v>
      </c>
      <c r="D1689" s="18">
        <f>VLOOKUP(C1689,'Infected rate by state'!B:E,4,0)</f>
        <v>2.6094721185018687E-3</v>
      </c>
      <c r="E1689" s="2">
        <v>855</v>
      </c>
      <c r="F1689" s="2">
        <v>72</v>
      </c>
      <c r="G1689" s="2">
        <v>369</v>
      </c>
      <c r="H1689" s="4">
        <f t="shared" si="375"/>
        <v>612</v>
      </c>
      <c r="I1689" s="2">
        <v>25</v>
      </c>
      <c r="J1689" s="4">
        <f t="shared" si="376"/>
        <v>48.5</v>
      </c>
      <c r="K1689" s="3">
        <v>351154</v>
      </c>
      <c r="L1689" s="3">
        <f t="shared" si="377"/>
        <v>255589</v>
      </c>
      <c r="M1689" s="3">
        <v>95565</v>
      </c>
      <c r="N1689" s="3">
        <f t="shared" si="380"/>
        <v>4581.6328615020266</v>
      </c>
      <c r="O1689" s="3">
        <f t="shared" si="378"/>
        <v>988.96299011258475</v>
      </c>
      <c r="P1689" s="3">
        <f t="shared" si="379"/>
        <v>221.63082907776749</v>
      </c>
      <c r="Q1689" s="3">
        <v>5</v>
      </c>
      <c r="R1689" s="24">
        <v>6</v>
      </c>
      <c r="S1689" s="19">
        <f t="shared" si="381"/>
        <v>65.930866007505657</v>
      </c>
      <c r="T1689" s="20">
        <f t="shared" si="382"/>
        <v>0.17867443362467658</v>
      </c>
      <c r="U1689" s="20">
        <f t="shared" si="383"/>
        <v>0.10773017321487853</v>
      </c>
      <c r="V1689" s="21">
        <f t="shared" si="384"/>
        <v>7.7112123985386735E-2</v>
      </c>
      <c r="W1689" s="26">
        <f t="shared" si="385"/>
        <v>14.775388605184499</v>
      </c>
      <c r="X1689" s="27">
        <f t="shared" si="386"/>
        <v>0.59101554420738001</v>
      </c>
      <c r="Y1689" s="27">
        <f t="shared" si="387"/>
        <v>0.30464718773576288</v>
      </c>
      <c r="Z1689" s="27">
        <f t="shared" si="388"/>
        <v>0.20521373062756249</v>
      </c>
    </row>
    <row r="1690" spans="1:26" ht="12.5" x14ac:dyDescent="0.25">
      <c r="A1690" s="2" t="s">
        <v>168</v>
      </c>
      <c r="B1690" t="s">
        <v>333</v>
      </c>
      <c r="C1690" t="s">
        <v>332</v>
      </c>
      <c r="D1690" s="18">
        <f>VLOOKUP(C1690,'Infected rate by state'!B:E,4,0)</f>
        <v>1.4486816526494731E-2</v>
      </c>
      <c r="E1690" s="3">
        <v>2902</v>
      </c>
      <c r="F1690" s="2">
        <v>334</v>
      </c>
      <c r="G1690" s="3">
        <v>1122</v>
      </c>
      <c r="H1690" s="4">
        <f t="shared" si="375"/>
        <v>2012</v>
      </c>
      <c r="I1690" s="2">
        <v>137</v>
      </c>
      <c r="J1690" s="4">
        <f t="shared" si="376"/>
        <v>235.5</v>
      </c>
      <c r="K1690" s="3">
        <v>1031510</v>
      </c>
      <c r="L1690" s="3">
        <f t="shared" si="377"/>
        <v>846306</v>
      </c>
      <c r="M1690" s="3">
        <v>185204</v>
      </c>
      <c r="N1690" s="3">
        <f t="shared" si="380"/>
        <v>74716.480576222908</v>
      </c>
      <c r="O1690" s="3">
        <f t="shared" si="378"/>
        <v>15470.564084269494</v>
      </c>
      <c r="P1690" s="3">
        <f t="shared" si="379"/>
        <v>3302.285139779543</v>
      </c>
      <c r="Q1690" s="3">
        <v>5</v>
      </c>
      <c r="R1690" s="24">
        <v>6</v>
      </c>
      <c r="S1690" s="19">
        <f t="shared" si="381"/>
        <v>1031.3709389512996</v>
      </c>
      <c r="T1690" s="20">
        <f t="shared" si="382"/>
        <v>0.91922543578547211</v>
      </c>
      <c r="U1690" s="20">
        <f t="shared" si="383"/>
        <v>0.51260981061197797</v>
      </c>
      <c r="V1690" s="21">
        <f t="shared" si="384"/>
        <v>0.35540004788121971</v>
      </c>
      <c r="W1690" s="26">
        <f t="shared" si="385"/>
        <v>220.15234265196952</v>
      </c>
      <c r="X1690" s="27">
        <f t="shared" si="386"/>
        <v>1.6069514062187555</v>
      </c>
      <c r="Y1690" s="27">
        <f t="shared" si="387"/>
        <v>0.93482948047545444</v>
      </c>
      <c r="Z1690" s="27">
        <f t="shared" si="388"/>
        <v>0.65913875045499859</v>
      </c>
    </row>
    <row r="1691" spans="1:26" ht="12.5" x14ac:dyDescent="0.25">
      <c r="A1691" s="2" t="s">
        <v>169</v>
      </c>
      <c r="B1691" t="s">
        <v>391</v>
      </c>
      <c r="C1691" t="s">
        <v>390</v>
      </c>
      <c r="D1691" s="18">
        <f>VLOOKUP(C1691,'Infected rate by state'!B:E,4,0)</f>
        <v>8.0848590084330874E-3</v>
      </c>
      <c r="E1691" s="3">
        <v>5054</v>
      </c>
      <c r="F1691" s="2">
        <v>543</v>
      </c>
      <c r="G1691" s="3">
        <v>2045</v>
      </c>
      <c r="H1691" s="4">
        <f t="shared" si="375"/>
        <v>3549.5</v>
      </c>
      <c r="I1691" s="2">
        <v>139</v>
      </c>
      <c r="J1691" s="4">
        <f t="shared" si="376"/>
        <v>341</v>
      </c>
      <c r="K1691" s="3">
        <v>1366198</v>
      </c>
      <c r="L1691" s="3">
        <f t="shared" si="377"/>
        <v>1119890</v>
      </c>
      <c r="M1691" s="3">
        <v>246308</v>
      </c>
      <c r="N1691" s="3">
        <f t="shared" si="380"/>
        <v>55227.591038016333</v>
      </c>
      <c r="O1691" s="3">
        <f t="shared" si="378"/>
        <v>11439.140887231442</v>
      </c>
      <c r="P1691" s="3">
        <f t="shared" si="379"/>
        <v>2442.7689460447696</v>
      </c>
      <c r="Q1691" s="3">
        <v>5</v>
      </c>
      <c r="R1691" s="24">
        <v>6</v>
      </c>
      <c r="S1691" s="19">
        <f t="shared" si="381"/>
        <v>762.60939248209615</v>
      </c>
      <c r="T1691" s="20">
        <f t="shared" si="382"/>
        <v>0.37291412835310328</v>
      </c>
      <c r="U1691" s="20">
        <f t="shared" si="383"/>
        <v>0.21484980771435305</v>
      </c>
      <c r="V1691" s="21">
        <f t="shared" si="384"/>
        <v>0.15089224227979742</v>
      </c>
      <c r="W1691" s="26">
        <f t="shared" si="385"/>
        <v>162.85126306965131</v>
      </c>
      <c r="X1691" s="27">
        <f t="shared" si="386"/>
        <v>1.1715918206449734</v>
      </c>
      <c r="Y1691" s="27">
        <f t="shared" si="387"/>
        <v>0.47756968642126485</v>
      </c>
      <c r="Z1691" s="27">
        <f t="shared" si="388"/>
        <v>0.29991024506381458</v>
      </c>
    </row>
    <row r="1692" spans="1:26" ht="12.5" x14ac:dyDescent="0.25">
      <c r="A1692" s="2" t="s">
        <v>170</v>
      </c>
      <c r="B1692" t="s">
        <v>355</v>
      </c>
      <c r="C1692" t="s">
        <v>354</v>
      </c>
      <c r="D1692" s="18">
        <f>VLOOKUP(C1692,'Infected rate by state'!B:E,4,0)</f>
        <v>1.1948400031748969E-2</v>
      </c>
      <c r="E1692" s="3">
        <v>1117</v>
      </c>
      <c r="F1692" s="2">
        <v>57</v>
      </c>
      <c r="G1692" s="2">
        <v>445</v>
      </c>
      <c r="H1692" s="4">
        <f t="shared" si="375"/>
        <v>781</v>
      </c>
      <c r="I1692" s="2">
        <v>19</v>
      </c>
      <c r="J1692" s="4">
        <f t="shared" si="376"/>
        <v>38</v>
      </c>
      <c r="K1692" s="3">
        <v>148060</v>
      </c>
      <c r="L1692" s="3">
        <f t="shared" si="377"/>
        <v>115720</v>
      </c>
      <c r="M1692" s="3">
        <v>32340</v>
      </c>
      <c r="N1692" s="3">
        <f t="shared" si="380"/>
        <v>8845.4005435037616</v>
      </c>
      <c r="O1692" s="3">
        <f t="shared" si="378"/>
        <v>1864.1714503534263</v>
      </c>
      <c r="P1692" s="3">
        <f t="shared" si="379"/>
        <v>406.45469808002053</v>
      </c>
      <c r="Q1692" s="3">
        <v>5</v>
      </c>
      <c r="R1692" s="24">
        <v>6</v>
      </c>
      <c r="S1692" s="19">
        <f t="shared" si="381"/>
        <v>124.27809669022842</v>
      </c>
      <c r="T1692" s="20">
        <f t="shared" si="382"/>
        <v>0.27927662177579421</v>
      </c>
      <c r="U1692" s="20">
        <f t="shared" si="383"/>
        <v>0.15912688436648967</v>
      </c>
      <c r="V1692" s="21">
        <f t="shared" si="384"/>
        <v>0.1112606058104104</v>
      </c>
      <c r="W1692" s="26">
        <f t="shared" si="385"/>
        <v>27.09697987200137</v>
      </c>
      <c r="X1692" s="27">
        <f t="shared" si="386"/>
        <v>1.4261568353684932</v>
      </c>
      <c r="Y1692" s="27">
        <f t="shared" si="387"/>
        <v>0.71307841768424662</v>
      </c>
      <c r="Z1692" s="27">
        <f t="shared" si="388"/>
        <v>0.47538561178949773</v>
      </c>
    </row>
    <row r="1693" spans="1:26" ht="12.5" x14ac:dyDescent="0.25">
      <c r="A1693" s="2" t="s">
        <v>171</v>
      </c>
      <c r="B1693" t="s">
        <v>311</v>
      </c>
      <c r="C1693" t="s">
        <v>310</v>
      </c>
      <c r="D1693" s="18">
        <f>VLOOKUP(C1693,'Infected rate by state'!B:E,4,0)</f>
        <v>1.4327212443359898E-2</v>
      </c>
      <c r="E1693" s="3">
        <v>2091</v>
      </c>
      <c r="F1693" s="2">
        <v>291</v>
      </c>
      <c r="G1693" s="2">
        <v>648</v>
      </c>
      <c r="H1693" s="4">
        <f t="shared" si="375"/>
        <v>1369.5</v>
      </c>
      <c r="I1693" s="2">
        <v>108</v>
      </c>
      <c r="J1693" s="4">
        <f t="shared" si="376"/>
        <v>199.5</v>
      </c>
      <c r="K1693" s="3">
        <v>1135619</v>
      </c>
      <c r="L1693" s="3">
        <f t="shared" si="377"/>
        <v>922881</v>
      </c>
      <c r="M1693" s="3">
        <v>212738</v>
      </c>
      <c r="N1693" s="3">
        <f t="shared" si="380"/>
        <v>81351.273338579616</v>
      </c>
      <c r="O1693" s="3">
        <f t="shared" si="378"/>
        <v>16904.51463169849</v>
      </c>
      <c r="P1693" s="3">
        <f t="shared" si="379"/>
        <v>3624.0920059575992</v>
      </c>
      <c r="Q1693" s="3">
        <v>5</v>
      </c>
      <c r="R1693" s="24">
        <v>6</v>
      </c>
      <c r="S1693" s="19">
        <f t="shared" si="381"/>
        <v>1126.9676421132326</v>
      </c>
      <c r="T1693" s="20">
        <f t="shared" si="382"/>
        <v>1.7391475958537541</v>
      </c>
      <c r="U1693" s="20">
        <f t="shared" si="383"/>
        <v>0.82290444842149146</v>
      </c>
      <c r="V1693" s="21">
        <f t="shared" si="384"/>
        <v>0.53896109139800696</v>
      </c>
      <c r="W1693" s="26">
        <f t="shared" si="385"/>
        <v>241.60613373050663</v>
      </c>
      <c r="X1693" s="27">
        <f t="shared" si="386"/>
        <v>2.2370938308380244</v>
      </c>
      <c r="Y1693" s="27">
        <f t="shared" si="387"/>
        <v>1.2110583144386298</v>
      </c>
      <c r="Z1693" s="27">
        <f t="shared" si="388"/>
        <v>0.83026162793988534</v>
      </c>
    </row>
    <row r="1694" spans="1:26" ht="12.5" x14ac:dyDescent="0.25">
      <c r="A1694" s="2" t="s">
        <v>172</v>
      </c>
      <c r="B1694" t="s">
        <v>343</v>
      </c>
      <c r="C1694" t="s">
        <v>342</v>
      </c>
      <c r="D1694" s="18">
        <f>VLOOKUP(C1694,'Infected rate by state'!B:E,4,0)</f>
        <v>1.6300221488851765E-2</v>
      </c>
      <c r="E1694" s="2">
        <v>857</v>
      </c>
      <c r="F1694" s="2">
        <v>111</v>
      </c>
      <c r="G1694" s="2">
        <v>406</v>
      </c>
      <c r="H1694" s="4">
        <f t="shared" si="375"/>
        <v>631.5</v>
      </c>
      <c r="I1694" s="2">
        <v>44</v>
      </c>
      <c r="J1694" s="4">
        <f t="shared" si="376"/>
        <v>77.5</v>
      </c>
      <c r="K1694" s="3">
        <v>366346</v>
      </c>
      <c r="L1694" s="3">
        <f t="shared" si="377"/>
        <v>290129</v>
      </c>
      <c r="M1694" s="3">
        <v>76217</v>
      </c>
      <c r="N1694" s="3">
        <f t="shared" si="380"/>
        <v>29857.604707774444</v>
      </c>
      <c r="O1694" s="3">
        <f t="shared" si="378"/>
        <v>6263.0630355546564</v>
      </c>
      <c r="P1694" s="3">
        <f t="shared" si="379"/>
        <v>1358.0103527148235</v>
      </c>
      <c r="Q1694" s="3">
        <v>5</v>
      </c>
      <c r="R1694" s="24">
        <v>6</v>
      </c>
      <c r="S1694" s="19">
        <f t="shared" si="381"/>
        <v>417.53753570364375</v>
      </c>
      <c r="T1694" s="20">
        <f t="shared" si="382"/>
        <v>1.0284175756247382</v>
      </c>
      <c r="U1694" s="20">
        <f t="shared" si="383"/>
        <v>0.66118374616570663</v>
      </c>
      <c r="V1694" s="21">
        <f t="shared" si="384"/>
        <v>0.48720832637531358</v>
      </c>
      <c r="W1694" s="26">
        <f t="shared" si="385"/>
        <v>90.534023514321561</v>
      </c>
      <c r="X1694" s="27">
        <f t="shared" si="386"/>
        <v>2.0575914435073082</v>
      </c>
      <c r="Y1694" s="27">
        <f t="shared" si="387"/>
        <v>1.168180948571891</v>
      </c>
      <c r="Z1694" s="27">
        <f t="shared" si="388"/>
        <v>0.81562183346235639</v>
      </c>
    </row>
    <row r="1695" spans="1:26" ht="12.5" x14ac:dyDescent="0.25">
      <c r="A1695" s="2" t="s">
        <v>173</v>
      </c>
      <c r="B1695" t="s">
        <v>325</v>
      </c>
      <c r="C1695" t="s">
        <v>324</v>
      </c>
      <c r="D1695" s="18">
        <f>VLOOKUP(C1695,'Infected rate by state'!B:E,4,0)</f>
        <v>8.9298079160438481E-3</v>
      </c>
      <c r="E1695" s="3">
        <v>9139</v>
      </c>
      <c r="F1695" s="2">
        <v>981</v>
      </c>
      <c r="G1695" s="3">
        <v>2952</v>
      </c>
      <c r="H1695" s="4">
        <f t="shared" si="375"/>
        <v>6045.5</v>
      </c>
      <c r="I1695" s="2">
        <v>280</v>
      </c>
      <c r="J1695" s="4">
        <f t="shared" si="376"/>
        <v>630.5</v>
      </c>
      <c r="K1695" s="3">
        <v>2741481</v>
      </c>
      <c r="L1695" s="3">
        <f t="shared" si="377"/>
        <v>2215085</v>
      </c>
      <c r="M1695" s="3">
        <v>526396</v>
      </c>
      <c r="N1695" s="3">
        <f t="shared" si="380"/>
        <v>122404.49367741903</v>
      </c>
      <c r="O1695" s="3">
        <f t="shared" si="378"/>
        <v>25489.64600340218</v>
      </c>
      <c r="P1695" s="3">
        <f t="shared" si="379"/>
        <v>5478.7909420878223</v>
      </c>
      <c r="Q1695" s="3">
        <v>5</v>
      </c>
      <c r="R1695" s="24">
        <v>6</v>
      </c>
      <c r="S1695" s="19">
        <f t="shared" si="381"/>
        <v>1699.3097335601453</v>
      </c>
      <c r="T1695" s="20">
        <f t="shared" si="382"/>
        <v>0.57564692871278633</v>
      </c>
      <c r="U1695" s="20">
        <f t="shared" si="383"/>
        <v>0.28108671467374829</v>
      </c>
      <c r="V1695" s="21">
        <f t="shared" si="384"/>
        <v>0.18594044573368479</v>
      </c>
      <c r="W1695" s="26">
        <f t="shared" si="385"/>
        <v>365.25272947252148</v>
      </c>
      <c r="X1695" s="27">
        <f t="shared" si="386"/>
        <v>1.3044740338304339</v>
      </c>
      <c r="Y1695" s="27">
        <f t="shared" si="387"/>
        <v>0.57930647021811499</v>
      </c>
      <c r="Z1695" s="27">
        <f t="shared" si="388"/>
        <v>0.37232694135832972</v>
      </c>
    </row>
    <row r="1696" spans="1:26" ht="12.5" x14ac:dyDescent="0.25">
      <c r="A1696" s="2" t="s">
        <v>174</v>
      </c>
      <c r="B1696" t="s">
        <v>404</v>
      </c>
      <c r="C1696" t="s">
        <v>403</v>
      </c>
      <c r="D1696" s="18">
        <f>VLOOKUP(C1696,'Infected rate by state'!B:E,4,0)</f>
        <v>6.3160817769393265E-3</v>
      </c>
      <c r="E1696" s="3">
        <v>5263</v>
      </c>
      <c r="F1696" s="2">
        <v>818</v>
      </c>
      <c r="G1696" s="3">
        <v>2207</v>
      </c>
      <c r="H1696" s="4">
        <f t="shared" si="375"/>
        <v>3735</v>
      </c>
      <c r="I1696" s="2">
        <v>323</v>
      </c>
      <c r="J1696" s="4">
        <f t="shared" si="376"/>
        <v>570.5</v>
      </c>
      <c r="K1696" s="3">
        <v>2079205</v>
      </c>
      <c r="L1696" s="3">
        <f t="shared" si="377"/>
        <v>1698561</v>
      </c>
      <c r="M1696" s="3">
        <v>380644</v>
      </c>
      <c r="N1696" s="3">
        <f t="shared" si="380"/>
        <v>65662.144055105658</v>
      </c>
      <c r="O1696" s="3">
        <f t="shared" si="378"/>
        <v>13617.792220623189</v>
      </c>
      <c r="P1696" s="3">
        <f t="shared" si="379"/>
        <v>2912.5456818830557</v>
      </c>
      <c r="Q1696" s="3">
        <v>5</v>
      </c>
      <c r="R1696" s="24">
        <v>6</v>
      </c>
      <c r="S1696" s="19">
        <f t="shared" si="381"/>
        <v>907.85281470821258</v>
      </c>
      <c r="T1696" s="20">
        <f t="shared" si="382"/>
        <v>0.41135152456194496</v>
      </c>
      <c r="U1696" s="20">
        <f t="shared" si="383"/>
        <v>0.24306634931946788</v>
      </c>
      <c r="V1696" s="21">
        <f t="shared" si="384"/>
        <v>0.17249720971085172</v>
      </c>
      <c r="W1696" s="26">
        <f t="shared" si="385"/>
        <v>194.16971212553705</v>
      </c>
      <c r="X1696" s="27">
        <f t="shared" si="386"/>
        <v>0.60114461958370602</v>
      </c>
      <c r="Y1696" s="27">
        <f t="shared" si="387"/>
        <v>0.34035006507543741</v>
      </c>
      <c r="Z1696" s="27">
        <f t="shared" si="388"/>
        <v>0.23737128621703796</v>
      </c>
    </row>
    <row r="1697" spans="1:26" ht="12.5" x14ac:dyDescent="0.25">
      <c r="A1697" s="2" t="s">
        <v>175</v>
      </c>
      <c r="B1697" t="s">
        <v>353</v>
      </c>
      <c r="C1697" t="s">
        <v>352</v>
      </c>
      <c r="D1697" s="18">
        <f>VLOOKUP(C1697,'Infected rate by state'!B:E,4,0)</f>
        <v>8.4257771266714378E-3</v>
      </c>
      <c r="E1697" s="3">
        <v>6954</v>
      </c>
      <c r="F1697" s="2">
        <v>612</v>
      </c>
      <c r="G1697" s="3">
        <v>2458</v>
      </c>
      <c r="H1697" s="4">
        <f t="shared" si="375"/>
        <v>4706</v>
      </c>
      <c r="I1697" s="2">
        <v>238</v>
      </c>
      <c r="J1697" s="4">
        <f t="shared" si="376"/>
        <v>425</v>
      </c>
      <c r="K1697" s="3">
        <v>2570355</v>
      </c>
      <c r="L1697" s="3">
        <f t="shared" si="377"/>
        <v>2092084</v>
      </c>
      <c r="M1697" s="3">
        <v>478271</v>
      </c>
      <c r="N1697" s="3">
        <f t="shared" si="380"/>
        <v>108286.19183212782</v>
      </c>
      <c r="O1697" s="3">
        <f t="shared" si="378"/>
        <v>22488.533752875665</v>
      </c>
      <c r="P1697" s="3">
        <f t="shared" si="379"/>
        <v>4817.8525192997013</v>
      </c>
      <c r="Q1697" s="3">
        <v>5</v>
      </c>
      <c r="R1697" s="24">
        <v>6</v>
      </c>
      <c r="S1697" s="19">
        <f t="shared" si="381"/>
        <v>1499.2355835250444</v>
      </c>
      <c r="T1697" s="20">
        <f t="shared" si="382"/>
        <v>0.60994124634867553</v>
      </c>
      <c r="U1697" s="20">
        <f t="shared" si="383"/>
        <v>0.31857959700914668</v>
      </c>
      <c r="V1697" s="21">
        <f t="shared" si="384"/>
        <v>0.21559326769126322</v>
      </c>
      <c r="W1697" s="26">
        <f t="shared" si="385"/>
        <v>321.19016795331339</v>
      </c>
      <c r="X1697" s="27">
        <f t="shared" si="386"/>
        <v>1.3495385208122412</v>
      </c>
      <c r="Y1697" s="27">
        <f t="shared" si="387"/>
        <v>0.755741571654855</v>
      </c>
      <c r="Z1697" s="27">
        <f t="shared" si="388"/>
        <v>0.52482053587142707</v>
      </c>
    </row>
    <row r="1698" spans="1:26" ht="12.5" x14ac:dyDescent="0.25">
      <c r="A1698" s="2" t="s">
        <v>176</v>
      </c>
      <c r="B1698" t="s">
        <v>375</v>
      </c>
      <c r="C1698" t="s">
        <v>374</v>
      </c>
      <c r="D1698" s="18">
        <f>VLOOKUP(C1698,'Infected rate by state'!B:E,4,0)</f>
        <v>6.2179748494527662E-3</v>
      </c>
      <c r="E1698" s="2">
        <v>916</v>
      </c>
      <c r="F1698" s="2">
        <v>19</v>
      </c>
      <c r="G1698" s="2">
        <v>384</v>
      </c>
      <c r="H1698" s="4">
        <f t="shared" si="375"/>
        <v>650</v>
      </c>
      <c r="I1698" s="2">
        <v>9</v>
      </c>
      <c r="J1698" s="4">
        <f t="shared" si="376"/>
        <v>14</v>
      </c>
      <c r="K1698" s="3">
        <v>112434</v>
      </c>
      <c r="L1698" s="3">
        <f t="shared" si="377"/>
        <v>93131</v>
      </c>
      <c r="M1698" s="3">
        <v>19303</v>
      </c>
      <c r="N1698" s="3">
        <f t="shared" si="380"/>
        <v>3495.5589211168617</v>
      </c>
      <c r="O1698" s="3">
        <f t="shared" si="378"/>
        <v>721.16834005872249</v>
      </c>
      <c r="P1698" s="3">
        <f t="shared" si="379"/>
        <v>153.25544275335022</v>
      </c>
      <c r="Q1698" s="3">
        <v>5</v>
      </c>
      <c r="R1698" s="24">
        <v>6</v>
      </c>
      <c r="S1698" s="19">
        <f t="shared" si="381"/>
        <v>48.077889337248166</v>
      </c>
      <c r="T1698" s="20">
        <f t="shared" si="382"/>
        <v>0.12520283681575042</v>
      </c>
      <c r="U1698" s="20">
        <f t="shared" si="383"/>
        <v>7.3965983595766407E-2</v>
      </c>
      <c r="V1698" s="21">
        <f t="shared" si="384"/>
        <v>5.2486778752454333E-2</v>
      </c>
      <c r="W1698" s="26">
        <f t="shared" si="385"/>
        <v>10.217029516890015</v>
      </c>
      <c r="X1698" s="27">
        <f t="shared" si="386"/>
        <v>1.1352255018766684</v>
      </c>
      <c r="Y1698" s="27">
        <f t="shared" si="387"/>
        <v>0.72978782263500108</v>
      </c>
      <c r="Z1698" s="27">
        <f t="shared" si="388"/>
        <v>0.53773839562579029</v>
      </c>
    </row>
    <row r="1699" spans="1:26" ht="12.5" x14ac:dyDescent="0.25">
      <c r="A1699" s="2" t="s">
        <v>177</v>
      </c>
      <c r="B1699" t="s">
        <v>359</v>
      </c>
      <c r="C1699" t="s">
        <v>358</v>
      </c>
      <c r="D1699" s="18">
        <f>VLOOKUP(C1699,'Infected rate by state'!B:E,4,0)</f>
        <v>1.188659468272998E-3</v>
      </c>
      <c r="E1699" s="3">
        <v>1002</v>
      </c>
      <c r="F1699" s="2">
        <v>79</v>
      </c>
      <c r="G1699" s="2">
        <v>455</v>
      </c>
      <c r="H1699" s="4">
        <f t="shared" si="375"/>
        <v>728.5</v>
      </c>
      <c r="I1699" s="2">
        <v>39</v>
      </c>
      <c r="J1699" s="4">
        <f t="shared" si="376"/>
        <v>59</v>
      </c>
      <c r="K1699" s="3">
        <v>315091</v>
      </c>
      <c r="L1699" s="3">
        <f t="shared" si="377"/>
        <v>240789</v>
      </c>
      <c r="M1699" s="3">
        <v>74302</v>
      </c>
      <c r="N1699" s="3">
        <f t="shared" si="380"/>
        <v>1872.679502588036</v>
      </c>
      <c r="O1699" s="3">
        <f t="shared" si="378"/>
        <v>397.76099900224648</v>
      </c>
      <c r="P1699" s="3">
        <f t="shared" si="379"/>
        <v>87.519839488948477</v>
      </c>
      <c r="Q1699" s="3">
        <v>5</v>
      </c>
      <c r="R1699" s="24">
        <v>6</v>
      </c>
      <c r="S1699" s="19">
        <f t="shared" si="381"/>
        <v>26.517399933483098</v>
      </c>
      <c r="T1699" s="20">
        <f t="shared" si="382"/>
        <v>5.8279999853809009E-2</v>
      </c>
      <c r="U1699" s="20">
        <f t="shared" si="383"/>
        <v>3.6399999908693338E-2</v>
      </c>
      <c r="V1699" s="21">
        <f t="shared" si="384"/>
        <v>2.6464470991500098E-2</v>
      </c>
      <c r="W1699" s="26">
        <f t="shared" si="385"/>
        <v>5.8346559659298984</v>
      </c>
      <c r="X1699" s="27">
        <f t="shared" si="386"/>
        <v>0.14960656322897176</v>
      </c>
      <c r="Y1699" s="27">
        <f t="shared" si="387"/>
        <v>9.8892473998811833E-2</v>
      </c>
      <c r="Z1699" s="27">
        <f t="shared" si="388"/>
        <v>7.3856404632024031E-2</v>
      </c>
    </row>
    <row r="1700" spans="1:26" ht="12.5" x14ac:dyDescent="0.25">
      <c r="A1700" s="2" t="s">
        <v>178</v>
      </c>
      <c r="B1700" t="s">
        <v>307</v>
      </c>
      <c r="C1700" t="s">
        <v>306</v>
      </c>
      <c r="D1700" s="18">
        <f>VLOOKUP(C1700,'Infected rate by state'!B:E,4,0)</f>
        <v>1.0017032509739916E-2</v>
      </c>
      <c r="E1700" s="3">
        <v>2066</v>
      </c>
      <c r="F1700" s="2">
        <v>282</v>
      </c>
      <c r="G1700" s="2">
        <v>695</v>
      </c>
      <c r="H1700" s="4">
        <f t="shared" si="375"/>
        <v>1380.5</v>
      </c>
      <c r="I1700" s="2">
        <v>101</v>
      </c>
      <c r="J1700" s="4">
        <f t="shared" si="376"/>
        <v>191.5</v>
      </c>
      <c r="K1700" s="3">
        <v>648957</v>
      </c>
      <c r="L1700" s="3">
        <f t="shared" si="377"/>
        <v>513730</v>
      </c>
      <c r="M1700" s="3">
        <v>135227</v>
      </c>
      <c r="N1700" s="3">
        <f t="shared" si="380"/>
        <v>32503.116832116433</v>
      </c>
      <c r="O1700" s="3">
        <f t="shared" si="378"/>
        <v>6819.0144943195564</v>
      </c>
      <c r="P1700" s="3">
        <f t="shared" si="379"/>
        <v>1478.8187866857852</v>
      </c>
      <c r="Q1700" s="3">
        <v>5</v>
      </c>
      <c r="R1700" s="24">
        <v>6</v>
      </c>
      <c r="S1700" s="19">
        <f t="shared" si="381"/>
        <v>454.60096628797044</v>
      </c>
      <c r="T1700" s="20">
        <f t="shared" si="382"/>
        <v>0.65410210976686389</v>
      </c>
      <c r="U1700" s="20">
        <f t="shared" si="383"/>
        <v>0.3293016778616229</v>
      </c>
      <c r="V1700" s="21">
        <f t="shared" si="384"/>
        <v>0.22003918987801085</v>
      </c>
      <c r="W1700" s="26">
        <f t="shared" si="385"/>
        <v>98.587919112385677</v>
      </c>
      <c r="X1700" s="27">
        <f t="shared" si="386"/>
        <v>0.97611801101371953</v>
      </c>
      <c r="Y1700" s="27">
        <f t="shared" si="387"/>
        <v>0.51481942095240563</v>
      </c>
      <c r="Z1700" s="27">
        <f t="shared" si="388"/>
        <v>0.34960255004392082</v>
      </c>
    </row>
    <row r="1701" spans="1:26" ht="12.5" x14ac:dyDescent="0.25">
      <c r="A1701" s="2" t="s">
        <v>179</v>
      </c>
      <c r="B1701" t="s">
        <v>315</v>
      </c>
      <c r="C1701" t="s">
        <v>314</v>
      </c>
      <c r="D1701" s="18">
        <f>VLOOKUP(C1701,'Infected rate by state'!B:E,4,0)</f>
        <v>7.5362096948057532E-3</v>
      </c>
      <c r="E1701" s="3">
        <v>1478</v>
      </c>
      <c r="F1701" s="2">
        <v>118</v>
      </c>
      <c r="G1701" s="2">
        <v>467</v>
      </c>
      <c r="H1701" s="4">
        <f t="shared" si="375"/>
        <v>972.5</v>
      </c>
      <c r="I1701" s="2">
        <v>44</v>
      </c>
      <c r="J1701" s="4">
        <f t="shared" si="376"/>
        <v>81</v>
      </c>
      <c r="K1701" s="3">
        <v>680976</v>
      </c>
      <c r="L1701" s="3">
        <f t="shared" si="377"/>
        <v>561417</v>
      </c>
      <c r="M1701" s="3">
        <v>119559</v>
      </c>
      <c r="N1701" s="3">
        <f t="shared" si="380"/>
        <v>25659.889665650211</v>
      </c>
      <c r="O1701" s="3">
        <f t="shared" si="378"/>
        <v>5303.364341551649</v>
      </c>
      <c r="P1701" s="3">
        <f t="shared" si="379"/>
        <v>1129.5024091302114</v>
      </c>
      <c r="Q1701" s="3">
        <v>5</v>
      </c>
      <c r="R1701" s="24">
        <v>6</v>
      </c>
      <c r="S1701" s="19">
        <f t="shared" si="381"/>
        <v>353.55762277010996</v>
      </c>
      <c r="T1701" s="20">
        <f t="shared" si="382"/>
        <v>0.75708270400451816</v>
      </c>
      <c r="U1701" s="20">
        <f t="shared" si="383"/>
        <v>0.3635553961646375</v>
      </c>
      <c r="V1701" s="21">
        <f t="shared" si="384"/>
        <v>0.23921354720575774</v>
      </c>
      <c r="W1701" s="26">
        <f t="shared" si="385"/>
        <v>75.300160608680756</v>
      </c>
      <c r="X1701" s="27">
        <f t="shared" si="386"/>
        <v>1.7113672865609262</v>
      </c>
      <c r="Y1701" s="27">
        <f t="shared" si="387"/>
        <v>0.92963161245284887</v>
      </c>
      <c r="Z1701" s="27">
        <f t="shared" si="388"/>
        <v>0.63813695431085382</v>
      </c>
    </row>
    <row r="1702" spans="1:26" ht="12.5" x14ac:dyDescent="0.25">
      <c r="A1702" s="2" t="s">
        <v>180</v>
      </c>
      <c r="B1702" t="s">
        <v>343</v>
      </c>
      <c r="C1702" t="s">
        <v>342</v>
      </c>
      <c r="D1702" s="18">
        <f>VLOOKUP(C1702,'Infected rate by state'!B:E,4,0)</f>
        <v>1.6300221488851765E-2</v>
      </c>
      <c r="E1702" s="3">
        <v>1064</v>
      </c>
      <c r="F1702" s="2">
        <v>102</v>
      </c>
      <c r="G1702" s="2">
        <v>561</v>
      </c>
      <c r="H1702" s="4">
        <f t="shared" si="375"/>
        <v>812.5</v>
      </c>
      <c r="I1702" s="2">
        <v>36</v>
      </c>
      <c r="J1702" s="4">
        <f t="shared" si="376"/>
        <v>69</v>
      </c>
      <c r="K1702" s="3">
        <v>204787</v>
      </c>
      <c r="L1702" s="3">
        <f t="shared" si="377"/>
        <v>163717</v>
      </c>
      <c r="M1702" s="3">
        <v>41070</v>
      </c>
      <c r="N1702" s="3">
        <f t="shared" si="380"/>
        <v>16690.367290187431</v>
      </c>
      <c r="O1702" s="3">
        <f t="shared" si="378"/>
        <v>3489.1585809955045</v>
      </c>
      <c r="P1702" s="3">
        <f t="shared" si="379"/>
        <v>753.48325594714674</v>
      </c>
      <c r="Q1702" s="3">
        <v>5</v>
      </c>
      <c r="R1702" s="24">
        <v>6</v>
      </c>
      <c r="S1702" s="19">
        <f t="shared" si="381"/>
        <v>232.61057206636696</v>
      </c>
      <c r="T1702" s="20">
        <f t="shared" si="382"/>
        <v>0.41463560083131362</v>
      </c>
      <c r="U1702" s="20">
        <f t="shared" si="383"/>
        <v>0.2862899348509132</v>
      </c>
      <c r="V1702" s="21">
        <f t="shared" si="384"/>
        <v>0.21861895870899151</v>
      </c>
      <c r="W1702" s="26">
        <f t="shared" si="385"/>
        <v>50.232217063143118</v>
      </c>
      <c r="X1702" s="27">
        <f t="shared" si="386"/>
        <v>1.3953393628650865</v>
      </c>
      <c r="Y1702" s="27">
        <f t="shared" si="387"/>
        <v>0.72800314584265391</v>
      </c>
      <c r="Z1702" s="27">
        <f t="shared" si="388"/>
        <v>0.49247271630532469</v>
      </c>
    </row>
    <row r="1703" spans="1:26" ht="12.5" x14ac:dyDescent="0.25">
      <c r="A1703" s="2" t="s">
        <v>181</v>
      </c>
      <c r="B1703" t="s">
        <v>307</v>
      </c>
      <c r="C1703" t="s">
        <v>306</v>
      </c>
      <c r="D1703" s="18">
        <f>VLOOKUP(C1703,'Infected rate by state'!B:E,4,0)</f>
        <v>1.0017032509739916E-2</v>
      </c>
      <c r="E1703" s="3">
        <v>1225</v>
      </c>
      <c r="F1703" s="2">
        <v>131</v>
      </c>
      <c r="G1703" s="2">
        <v>461</v>
      </c>
      <c r="H1703" s="4">
        <f t="shared" si="375"/>
        <v>843</v>
      </c>
      <c r="I1703" s="2">
        <v>61</v>
      </c>
      <c r="J1703" s="4">
        <f t="shared" si="376"/>
        <v>96</v>
      </c>
      <c r="K1703" s="3">
        <v>360863</v>
      </c>
      <c r="L1703" s="3">
        <f t="shared" si="377"/>
        <v>292840</v>
      </c>
      <c r="M1703" s="3">
        <v>68023</v>
      </c>
      <c r="N1703" s="3">
        <f t="shared" si="380"/>
        <v>18073.882012811377</v>
      </c>
      <c r="O1703" s="3">
        <f t="shared" si="378"/>
        <v>3757.6971685789304</v>
      </c>
      <c r="P1703" s="3">
        <f t="shared" si="379"/>
        <v>806.1202705059543</v>
      </c>
      <c r="Q1703" s="3">
        <v>5</v>
      </c>
      <c r="R1703" s="24">
        <v>6</v>
      </c>
      <c r="S1703" s="19">
        <f t="shared" si="381"/>
        <v>250.51314457192868</v>
      </c>
      <c r="T1703" s="20">
        <f t="shared" si="382"/>
        <v>0.54341246111047437</v>
      </c>
      <c r="U1703" s="20">
        <f t="shared" si="383"/>
        <v>0.29716861752304707</v>
      </c>
      <c r="V1703" s="21">
        <f t="shared" si="384"/>
        <v>0.20450052618116626</v>
      </c>
      <c r="W1703" s="26">
        <f t="shared" si="385"/>
        <v>53.741351367063622</v>
      </c>
      <c r="X1703" s="27">
        <f t="shared" si="386"/>
        <v>0.88100576011579712</v>
      </c>
      <c r="Y1703" s="27">
        <f t="shared" si="387"/>
        <v>0.55980574340691269</v>
      </c>
      <c r="Z1703" s="27">
        <f t="shared" si="388"/>
        <v>0.41023932341269942</v>
      </c>
    </row>
    <row r="1704" spans="1:26" ht="12.5" x14ac:dyDescent="0.25">
      <c r="A1704" s="2" t="s">
        <v>182</v>
      </c>
      <c r="B1704" t="s">
        <v>402</v>
      </c>
      <c r="C1704" t="s">
        <v>401</v>
      </c>
      <c r="D1704" s="18">
        <f>VLOOKUP(C1704,'Infected rate by state'!B:E,4,0)</f>
        <v>2.0032295834281305E-3</v>
      </c>
      <c r="E1704" s="3">
        <v>1555</v>
      </c>
      <c r="F1704" s="2">
        <v>155</v>
      </c>
      <c r="G1704" s="2">
        <v>499</v>
      </c>
      <c r="H1704" s="4">
        <f t="shared" si="375"/>
        <v>1027</v>
      </c>
      <c r="I1704" s="2">
        <v>40</v>
      </c>
      <c r="J1704" s="4">
        <f t="shared" si="376"/>
        <v>97.5</v>
      </c>
      <c r="K1704" s="3">
        <v>329288</v>
      </c>
      <c r="L1704" s="3">
        <f t="shared" si="377"/>
        <v>260528</v>
      </c>
      <c r="M1704" s="3">
        <v>68760</v>
      </c>
      <c r="N1704" s="3">
        <f t="shared" si="380"/>
        <v>3298.1973153394115</v>
      </c>
      <c r="O1704" s="3">
        <f t="shared" si="378"/>
        <v>692.08497133883441</v>
      </c>
      <c r="P1704" s="3">
        <f t="shared" si="379"/>
        <v>150.12575900204763</v>
      </c>
      <c r="Q1704" s="3">
        <v>5</v>
      </c>
      <c r="R1704" s="24">
        <v>6</v>
      </c>
      <c r="S1704" s="19">
        <f t="shared" si="381"/>
        <v>46.13899808925563</v>
      </c>
      <c r="T1704" s="20">
        <f t="shared" si="382"/>
        <v>9.2462922022556376E-2</v>
      </c>
      <c r="U1704" s="20">
        <f t="shared" si="383"/>
        <v>4.4925996192069745E-2</v>
      </c>
      <c r="V1704" s="21">
        <f t="shared" si="384"/>
        <v>2.9671381407881434E-2</v>
      </c>
      <c r="W1704" s="26">
        <f t="shared" si="385"/>
        <v>10.008383933469842</v>
      </c>
      <c r="X1704" s="27">
        <f t="shared" si="386"/>
        <v>0.25020959833674605</v>
      </c>
      <c r="Y1704" s="27">
        <f t="shared" si="387"/>
        <v>0.10265009162533172</v>
      </c>
      <c r="Z1704" s="27">
        <f t="shared" si="388"/>
        <v>6.4570218925611891E-2</v>
      </c>
    </row>
    <row r="1705" spans="1:26" ht="12.5" x14ac:dyDescent="0.25">
      <c r="A1705" s="2" t="s">
        <v>183</v>
      </c>
      <c r="B1705" t="s">
        <v>367</v>
      </c>
      <c r="C1705" t="s">
        <v>366</v>
      </c>
      <c r="D1705" s="18">
        <f>VLOOKUP(C1705,'Infected rate by state'!B:E,4,0)</f>
        <v>2.4682967074759195E-2</v>
      </c>
      <c r="E1705" s="3">
        <v>1862</v>
      </c>
      <c r="F1705" s="2">
        <v>147</v>
      </c>
      <c r="G1705" s="2">
        <v>589</v>
      </c>
      <c r="H1705" s="4">
        <f t="shared" si="375"/>
        <v>1225.5</v>
      </c>
      <c r="I1705" s="2">
        <v>54</v>
      </c>
      <c r="J1705" s="4">
        <f t="shared" si="376"/>
        <v>100.5</v>
      </c>
      <c r="K1705" s="3">
        <v>795142</v>
      </c>
      <c r="L1705" s="3">
        <f t="shared" si="377"/>
        <v>637522</v>
      </c>
      <c r="M1705" s="3">
        <v>157620</v>
      </c>
      <c r="N1705" s="3">
        <f t="shared" si="380"/>
        <v>98132.31902879088</v>
      </c>
      <c r="O1705" s="3">
        <f t="shared" si="378"/>
        <v>20493.14201887395</v>
      </c>
      <c r="P1705" s="3">
        <f t="shared" si="379"/>
        <v>4419.8910673973105</v>
      </c>
      <c r="Q1705" s="3">
        <v>5</v>
      </c>
      <c r="R1705" s="24">
        <v>6</v>
      </c>
      <c r="S1705" s="19">
        <f t="shared" si="381"/>
        <v>1366.2094679249301</v>
      </c>
      <c r="T1705" s="20">
        <f t="shared" si="382"/>
        <v>2.3195406925720374</v>
      </c>
      <c r="U1705" s="20">
        <f t="shared" si="383"/>
        <v>1.1148180072826848</v>
      </c>
      <c r="V1705" s="21">
        <f t="shared" si="384"/>
        <v>0.73373225989523638</v>
      </c>
      <c r="W1705" s="26">
        <f t="shared" si="385"/>
        <v>294.65940449315406</v>
      </c>
      <c r="X1705" s="27">
        <f t="shared" si="386"/>
        <v>5.4566556387621121</v>
      </c>
      <c r="Y1705" s="27">
        <f t="shared" si="387"/>
        <v>2.9319343730662095</v>
      </c>
      <c r="Z1705" s="27">
        <f t="shared" si="388"/>
        <v>2.004485744851388</v>
      </c>
    </row>
    <row r="1706" spans="1:26" ht="12.5" x14ac:dyDescent="0.25">
      <c r="A1706" s="2" t="s">
        <v>184</v>
      </c>
      <c r="B1706" t="s">
        <v>335</v>
      </c>
      <c r="C1706" t="s">
        <v>334</v>
      </c>
      <c r="D1706" s="18">
        <f>VLOOKUP(C1706,'Infected rate by state'!B:E,4,0)</f>
        <v>8.8985640980001352E-3</v>
      </c>
      <c r="E1706" s="2">
        <v>377</v>
      </c>
      <c r="F1706" s="2">
        <v>36</v>
      </c>
      <c r="G1706" s="2">
        <v>129</v>
      </c>
      <c r="H1706" s="4">
        <f t="shared" si="375"/>
        <v>253</v>
      </c>
      <c r="I1706" s="2">
        <v>8</v>
      </c>
      <c r="J1706" s="4">
        <f t="shared" si="376"/>
        <v>22</v>
      </c>
      <c r="K1706" s="3">
        <v>128803</v>
      </c>
      <c r="L1706" s="3">
        <f t="shared" si="377"/>
        <v>101140</v>
      </c>
      <c r="M1706" s="3">
        <v>27663</v>
      </c>
      <c r="N1706" s="3">
        <f t="shared" si="380"/>
        <v>5730.8087575735572</v>
      </c>
      <c r="O1706" s="3">
        <f t="shared" si="378"/>
        <v>1205.7801287943903</v>
      </c>
      <c r="P1706" s="3">
        <f t="shared" si="379"/>
        <v>262.39149683239691</v>
      </c>
      <c r="Q1706" s="3">
        <v>5</v>
      </c>
      <c r="R1706" s="24">
        <v>6</v>
      </c>
      <c r="S1706" s="19">
        <f t="shared" si="381"/>
        <v>80.385341919626015</v>
      </c>
      <c r="T1706" s="20">
        <f t="shared" si="382"/>
        <v>0.62314218542345745</v>
      </c>
      <c r="U1706" s="20">
        <f t="shared" si="383"/>
        <v>0.3177286241882451</v>
      </c>
      <c r="V1706" s="21">
        <f t="shared" si="384"/>
        <v>0.21322371861969766</v>
      </c>
      <c r="W1706" s="26">
        <f t="shared" si="385"/>
        <v>17.492766455493129</v>
      </c>
      <c r="X1706" s="27">
        <f t="shared" si="386"/>
        <v>2.1865958069366411</v>
      </c>
      <c r="Y1706" s="27">
        <f t="shared" si="387"/>
        <v>0.79512574797696045</v>
      </c>
      <c r="Z1706" s="27">
        <f t="shared" si="388"/>
        <v>0.48591017931925357</v>
      </c>
    </row>
    <row r="1707" spans="1:26" ht="12.5" x14ac:dyDescent="0.25">
      <c r="A1707" s="2" t="s">
        <v>185</v>
      </c>
      <c r="B1707" t="s">
        <v>335</v>
      </c>
      <c r="C1707" t="s">
        <v>334</v>
      </c>
      <c r="D1707" s="18">
        <f>VLOOKUP(C1707,'Infected rate by state'!B:E,4,0)</f>
        <v>8.8985640980001352E-3</v>
      </c>
      <c r="E1707" s="3">
        <v>1500</v>
      </c>
      <c r="F1707" s="2">
        <v>105</v>
      </c>
      <c r="G1707" s="2">
        <v>642</v>
      </c>
      <c r="H1707" s="4">
        <f t="shared" si="375"/>
        <v>1071</v>
      </c>
      <c r="I1707" s="2">
        <v>42</v>
      </c>
      <c r="J1707" s="4">
        <f t="shared" si="376"/>
        <v>73.5</v>
      </c>
      <c r="K1707" s="3">
        <v>239843</v>
      </c>
      <c r="L1707" s="3">
        <f t="shared" si="377"/>
        <v>194609</v>
      </c>
      <c r="M1707" s="3">
        <v>45234</v>
      </c>
      <c r="N1707" s="3">
        <f t="shared" si="380"/>
        <v>10671.291544783233</v>
      </c>
      <c r="O1707" s="3">
        <f t="shared" si="378"/>
        <v>2218.7412765030599</v>
      </c>
      <c r="P1707" s="3">
        <f t="shared" si="379"/>
        <v>476.00135448289024</v>
      </c>
      <c r="Q1707" s="3">
        <v>5</v>
      </c>
      <c r="R1707" s="24">
        <v>6</v>
      </c>
      <c r="S1707" s="19">
        <f t="shared" si="381"/>
        <v>147.91608510020399</v>
      </c>
      <c r="T1707" s="20">
        <f t="shared" si="382"/>
        <v>0.23039888644891587</v>
      </c>
      <c r="U1707" s="20">
        <f t="shared" si="383"/>
        <v>0.13811025686293557</v>
      </c>
      <c r="V1707" s="21">
        <f t="shared" si="384"/>
        <v>9.8610723400135991E-2</v>
      </c>
      <c r="W1707" s="26">
        <f t="shared" si="385"/>
        <v>31.733423632192682</v>
      </c>
      <c r="X1707" s="27">
        <f t="shared" si="386"/>
        <v>0.75555770552839718</v>
      </c>
      <c r="Y1707" s="27">
        <f t="shared" si="387"/>
        <v>0.43174726030194127</v>
      </c>
      <c r="Z1707" s="27">
        <f t="shared" si="388"/>
        <v>0.30222308221135891</v>
      </c>
    </row>
    <row r="1708" spans="1:26" ht="12.5" x14ac:dyDescent="0.25">
      <c r="A1708" s="2" t="s">
        <v>186</v>
      </c>
      <c r="B1708" t="s">
        <v>351</v>
      </c>
      <c r="C1708" t="s">
        <v>350</v>
      </c>
      <c r="D1708" s="18">
        <f>VLOOKUP(C1708,'Infected rate by state'!B:E,4,0)</f>
        <v>9.0315118396853012E-3</v>
      </c>
      <c r="E1708" s="2">
        <v>501</v>
      </c>
      <c r="F1708" s="2">
        <v>57</v>
      </c>
      <c r="G1708" s="2">
        <v>253</v>
      </c>
      <c r="H1708" s="4">
        <f t="shared" si="375"/>
        <v>377</v>
      </c>
      <c r="I1708" s="2">
        <v>40</v>
      </c>
      <c r="J1708" s="4">
        <f t="shared" si="376"/>
        <v>48.5</v>
      </c>
      <c r="K1708" s="3">
        <v>209507</v>
      </c>
      <c r="L1708" s="3">
        <f t="shared" si="377"/>
        <v>163853</v>
      </c>
      <c r="M1708" s="3">
        <v>45654</v>
      </c>
      <c r="N1708" s="3">
        <f t="shared" si="380"/>
        <v>9460.824754984742</v>
      </c>
      <c r="O1708" s="3">
        <f t="shared" si="378"/>
        <v>1993.4109081733727</v>
      </c>
      <c r="P1708" s="3">
        <f t="shared" si="379"/>
        <v>434.51498031973711</v>
      </c>
      <c r="Q1708" s="3">
        <v>5</v>
      </c>
      <c r="R1708" s="24">
        <v>6</v>
      </c>
      <c r="S1708" s="19">
        <f t="shared" si="381"/>
        <v>132.89406054489152</v>
      </c>
      <c r="T1708" s="20">
        <f t="shared" si="382"/>
        <v>0.52527296658059885</v>
      </c>
      <c r="U1708" s="20">
        <f t="shared" si="383"/>
        <v>0.3525041393763701</v>
      </c>
      <c r="V1708" s="21">
        <f t="shared" si="384"/>
        <v>0.26525760587802699</v>
      </c>
      <c r="W1708" s="26">
        <f t="shared" si="385"/>
        <v>28.967665354649139</v>
      </c>
      <c r="X1708" s="27">
        <f t="shared" si="386"/>
        <v>0.72419163386622842</v>
      </c>
      <c r="Y1708" s="27">
        <f t="shared" si="387"/>
        <v>0.59727145061132247</v>
      </c>
      <c r="Z1708" s="27">
        <f t="shared" si="388"/>
        <v>0.5082046553447217</v>
      </c>
    </row>
    <row r="1709" spans="1:26" ht="12.5" x14ac:dyDescent="0.25">
      <c r="A1709" s="2" t="s">
        <v>187</v>
      </c>
      <c r="B1709" t="s">
        <v>315</v>
      </c>
      <c r="C1709" t="s">
        <v>314</v>
      </c>
      <c r="D1709" s="18">
        <f>VLOOKUP(C1709,'Infected rate by state'!B:E,4,0)</f>
        <v>7.5362096948057532E-3</v>
      </c>
      <c r="E1709" s="2">
        <v>456</v>
      </c>
      <c r="F1709" s="2">
        <v>70</v>
      </c>
      <c r="G1709" s="2">
        <v>152</v>
      </c>
      <c r="H1709" s="4">
        <f t="shared" si="375"/>
        <v>304</v>
      </c>
      <c r="I1709" s="2">
        <v>41</v>
      </c>
      <c r="J1709" s="4">
        <f t="shared" si="376"/>
        <v>55.5</v>
      </c>
      <c r="K1709" s="3">
        <v>218503</v>
      </c>
      <c r="L1709" s="3">
        <f t="shared" si="377"/>
        <v>164878</v>
      </c>
      <c r="M1709" s="3">
        <v>53625</v>
      </c>
      <c r="N1709" s="3">
        <f t="shared" si="380"/>
        <v>8233.4221347207076</v>
      </c>
      <c r="O1709" s="3">
        <f t="shared" si="378"/>
        <v>1756.3115969168148</v>
      </c>
      <c r="P1709" s="3">
        <f t="shared" si="379"/>
        <v>388.35768378475018</v>
      </c>
      <c r="Q1709" s="3">
        <v>5</v>
      </c>
      <c r="R1709" s="24">
        <v>6</v>
      </c>
      <c r="S1709" s="19">
        <f t="shared" si="381"/>
        <v>117.08743979445431</v>
      </c>
      <c r="T1709" s="20">
        <f t="shared" si="382"/>
        <v>0.77031210391088367</v>
      </c>
      <c r="U1709" s="20">
        <f t="shared" si="383"/>
        <v>0.38515605195544184</v>
      </c>
      <c r="V1709" s="21">
        <f t="shared" si="384"/>
        <v>0.25677070130362789</v>
      </c>
      <c r="W1709" s="26">
        <f t="shared" si="385"/>
        <v>25.890512252316679</v>
      </c>
      <c r="X1709" s="27">
        <f t="shared" si="386"/>
        <v>0.63147590859308977</v>
      </c>
      <c r="Y1709" s="27">
        <f t="shared" si="387"/>
        <v>0.46649571625795816</v>
      </c>
      <c r="Z1709" s="27">
        <f t="shared" si="388"/>
        <v>0.36986446074738111</v>
      </c>
    </row>
    <row r="1710" spans="1:26" ht="12.5" x14ac:dyDescent="0.25">
      <c r="A1710" s="2" t="s">
        <v>188</v>
      </c>
      <c r="B1710" t="s">
        <v>391</v>
      </c>
      <c r="C1710" t="s">
        <v>390</v>
      </c>
      <c r="D1710" s="18">
        <f>VLOOKUP(C1710,'Infected rate by state'!B:E,4,0)</f>
        <v>8.0848590084330874E-3</v>
      </c>
      <c r="E1710" s="3">
        <v>7810</v>
      </c>
      <c r="F1710" s="3">
        <v>1118</v>
      </c>
      <c r="G1710" s="3">
        <v>2987</v>
      </c>
      <c r="H1710" s="4">
        <f t="shared" si="375"/>
        <v>5398.5</v>
      </c>
      <c r="I1710" s="2">
        <v>317</v>
      </c>
      <c r="J1710" s="4">
        <f t="shared" si="376"/>
        <v>717.5</v>
      </c>
      <c r="K1710" s="3">
        <v>2282662</v>
      </c>
      <c r="L1710" s="3">
        <f t="shared" si="377"/>
        <v>1871675</v>
      </c>
      <c r="M1710" s="3">
        <v>410987</v>
      </c>
      <c r="N1710" s="3">
        <f t="shared" si="380"/>
        <v>92275.002169539439</v>
      </c>
      <c r="O1710" s="3">
        <f t="shared" si="378"/>
        <v>19110.567088129465</v>
      </c>
      <c r="P1710" s="3">
        <f t="shared" si="379"/>
        <v>4080.412652887273</v>
      </c>
      <c r="Q1710" s="3">
        <v>5</v>
      </c>
      <c r="R1710" s="24">
        <v>6</v>
      </c>
      <c r="S1710" s="19">
        <f t="shared" si="381"/>
        <v>1274.0378058752976</v>
      </c>
      <c r="T1710" s="20">
        <f t="shared" si="382"/>
        <v>0.42652755469544612</v>
      </c>
      <c r="U1710" s="20">
        <f t="shared" si="383"/>
        <v>0.23599848214787397</v>
      </c>
      <c r="V1710" s="21">
        <f t="shared" si="384"/>
        <v>0.1631290404449805</v>
      </c>
      <c r="W1710" s="26">
        <f t="shared" si="385"/>
        <v>272.02751019248484</v>
      </c>
      <c r="X1710" s="27">
        <f t="shared" si="386"/>
        <v>0.85813094697944747</v>
      </c>
      <c r="Y1710" s="27">
        <f t="shared" si="387"/>
        <v>0.37913241838673845</v>
      </c>
      <c r="Z1710" s="27">
        <f t="shared" si="388"/>
        <v>0.24331619874104191</v>
      </c>
    </row>
    <row r="1711" spans="1:26" ht="12.5" x14ac:dyDescent="0.25">
      <c r="A1711" s="2" t="s">
        <v>189</v>
      </c>
      <c r="B1711" t="s">
        <v>404</v>
      </c>
      <c r="C1711" t="s">
        <v>403</v>
      </c>
      <c r="D1711" s="18">
        <f>VLOOKUP(C1711,'Infected rate by state'!B:E,4,0)</f>
        <v>6.3160817769393265E-3</v>
      </c>
      <c r="E1711" s="2">
        <v>447</v>
      </c>
      <c r="F1711" s="2">
        <v>46</v>
      </c>
      <c r="G1711" s="2">
        <v>262</v>
      </c>
      <c r="H1711" s="4">
        <f t="shared" si="375"/>
        <v>354.5</v>
      </c>
      <c r="I1711" s="2">
        <v>25</v>
      </c>
      <c r="J1711" s="4">
        <f t="shared" si="376"/>
        <v>35.5</v>
      </c>
      <c r="K1711" s="3">
        <v>191863</v>
      </c>
      <c r="L1711" s="3">
        <f t="shared" si="377"/>
        <v>151964</v>
      </c>
      <c r="M1711" s="3">
        <v>39899</v>
      </c>
      <c r="N1711" s="3">
        <f t="shared" si="380"/>
        <v>6059.1119898445504</v>
      </c>
      <c r="O1711" s="3">
        <f t="shared" si="378"/>
        <v>1270.9338178090632</v>
      </c>
      <c r="P1711" s="3">
        <f t="shared" si="379"/>
        <v>275.56114854087031</v>
      </c>
      <c r="Q1711" s="3">
        <v>5</v>
      </c>
      <c r="R1711" s="24">
        <v>6</v>
      </c>
      <c r="S1711" s="19">
        <f t="shared" si="381"/>
        <v>84.728921187270871</v>
      </c>
      <c r="T1711" s="20">
        <f t="shared" si="382"/>
        <v>0.32339282895904914</v>
      </c>
      <c r="U1711" s="20">
        <f t="shared" si="383"/>
        <v>0.23900965073983321</v>
      </c>
      <c r="V1711" s="21">
        <f t="shared" si="384"/>
        <v>0.18955015925563953</v>
      </c>
      <c r="W1711" s="26">
        <f t="shared" si="385"/>
        <v>18.370743236058022</v>
      </c>
      <c r="X1711" s="27">
        <f t="shared" si="386"/>
        <v>0.73482972944232083</v>
      </c>
      <c r="Y1711" s="27">
        <f t="shared" si="387"/>
        <v>0.51748572495938094</v>
      </c>
      <c r="Z1711" s="27">
        <f t="shared" si="388"/>
        <v>0.39936398339256568</v>
      </c>
    </row>
    <row r="1712" spans="1:26" ht="12.5" x14ac:dyDescent="0.25">
      <c r="A1712" s="2" t="s">
        <v>190</v>
      </c>
      <c r="B1712" t="s">
        <v>367</v>
      </c>
      <c r="C1712" t="s">
        <v>366</v>
      </c>
      <c r="D1712" s="18">
        <f>VLOOKUP(C1712,'Infected rate by state'!B:E,4,0)</f>
        <v>2.4682967074759195E-2</v>
      </c>
      <c r="E1712" s="3">
        <v>2177</v>
      </c>
      <c r="F1712" s="2">
        <v>213</v>
      </c>
      <c r="G1712" s="2">
        <v>616</v>
      </c>
      <c r="H1712" s="4">
        <f t="shared" si="375"/>
        <v>1396.5</v>
      </c>
      <c r="I1712" s="2">
        <v>126</v>
      </c>
      <c r="J1712" s="4">
        <f t="shared" si="376"/>
        <v>169.5</v>
      </c>
      <c r="K1712" s="3">
        <v>845392</v>
      </c>
      <c r="L1712" s="3">
        <f t="shared" si="377"/>
        <v>692012</v>
      </c>
      <c r="M1712" s="3">
        <v>153380</v>
      </c>
      <c r="N1712" s="3">
        <f t="shared" si="380"/>
        <v>104333.91450632413</v>
      </c>
      <c r="O1712" s="3">
        <f t="shared" si="378"/>
        <v>21621.733663916704</v>
      </c>
      <c r="P1712" s="3">
        <f t="shared" si="379"/>
        <v>4620.1687856567414</v>
      </c>
      <c r="Q1712" s="3">
        <v>5</v>
      </c>
      <c r="R1712" s="24">
        <v>6</v>
      </c>
      <c r="S1712" s="19">
        <f t="shared" si="381"/>
        <v>1441.4489109277804</v>
      </c>
      <c r="T1712" s="20">
        <f t="shared" si="382"/>
        <v>2.3400144657918514</v>
      </c>
      <c r="U1712" s="20">
        <f t="shared" si="383"/>
        <v>1.0321868320284857</v>
      </c>
      <c r="V1712" s="21">
        <f t="shared" si="384"/>
        <v>0.66212627970959137</v>
      </c>
      <c r="W1712" s="26">
        <f t="shared" si="385"/>
        <v>308.01125237711608</v>
      </c>
      <c r="X1712" s="27">
        <f t="shared" si="386"/>
        <v>2.444533749024731</v>
      </c>
      <c r="Y1712" s="27">
        <f t="shared" si="387"/>
        <v>1.8171755302484724</v>
      </c>
      <c r="Z1712" s="27">
        <f t="shared" si="388"/>
        <v>1.4460622177329394</v>
      </c>
    </row>
    <row r="1713" spans="1:26" ht="12.5" x14ac:dyDescent="0.25">
      <c r="A1713" s="2" t="s">
        <v>191</v>
      </c>
      <c r="B1713" t="s">
        <v>319</v>
      </c>
      <c r="C1713" t="s">
        <v>318</v>
      </c>
      <c r="D1713" s="18">
        <f>VLOOKUP(C1713,'Infected rate by state'!B:E,4,0)</f>
        <v>1.6392760880107365E-2</v>
      </c>
      <c r="E1713" s="3">
        <v>2825</v>
      </c>
      <c r="F1713" s="2">
        <v>286</v>
      </c>
      <c r="G1713" s="2">
        <v>610</v>
      </c>
      <c r="H1713" s="4">
        <f t="shared" si="375"/>
        <v>1717.5</v>
      </c>
      <c r="I1713" s="2">
        <v>118</v>
      </c>
      <c r="J1713" s="4">
        <f t="shared" si="376"/>
        <v>202</v>
      </c>
      <c r="K1713" s="3">
        <v>1177072</v>
      </c>
      <c r="L1713" s="3">
        <f t="shared" si="377"/>
        <v>932988</v>
      </c>
      <c r="M1713" s="3">
        <v>244084</v>
      </c>
      <c r="N1713" s="3">
        <f t="shared" si="380"/>
        <v>96477.299173348671</v>
      </c>
      <c r="O1713" s="3">
        <f t="shared" si="378"/>
        <v>20231.261900099806</v>
      </c>
      <c r="P1713" s="3">
        <f t="shared" si="379"/>
        <v>4385.1035009797451</v>
      </c>
      <c r="Q1713" s="3">
        <v>5</v>
      </c>
      <c r="R1713" s="24">
        <v>6</v>
      </c>
      <c r="S1713" s="19">
        <f t="shared" si="381"/>
        <v>1348.750793339987</v>
      </c>
      <c r="T1713" s="20">
        <f t="shared" si="382"/>
        <v>2.2110668743278477</v>
      </c>
      <c r="U1713" s="20">
        <f t="shared" si="383"/>
        <v>0.78529886075108413</v>
      </c>
      <c r="V1713" s="21">
        <f t="shared" si="384"/>
        <v>0.47743390914689804</v>
      </c>
      <c r="W1713" s="26">
        <f t="shared" si="385"/>
        <v>292.34023339864967</v>
      </c>
      <c r="X1713" s="27">
        <f t="shared" si="386"/>
        <v>2.4774596050733022</v>
      </c>
      <c r="Y1713" s="27">
        <f t="shared" si="387"/>
        <v>1.4472288782111371</v>
      </c>
      <c r="Z1713" s="27">
        <f t="shared" si="388"/>
        <v>1.0221686482470269</v>
      </c>
    </row>
    <row r="1714" spans="1:26" ht="12.5" x14ac:dyDescent="0.25">
      <c r="A1714" s="2" t="s">
        <v>192</v>
      </c>
      <c r="B1714" t="s">
        <v>343</v>
      </c>
      <c r="C1714" t="s">
        <v>342</v>
      </c>
      <c r="D1714" s="18">
        <f>VLOOKUP(C1714,'Infected rate by state'!B:E,4,0)</f>
        <v>1.6300221488851765E-2</v>
      </c>
      <c r="E1714" s="3">
        <v>2491</v>
      </c>
      <c r="F1714" s="2">
        <v>313</v>
      </c>
      <c r="G1714" s="2">
        <v>869</v>
      </c>
      <c r="H1714" s="4">
        <f t="shared" si="375"/>
        <v>1680</v>
      </c>
      <c r="I1714" s="2">
        <v>77</v>
      </c>
      <c r="J1714" s="4">
        <f t="shared" si="376"/>
        <v>195</v>
      </c>
      <c r="K1714" s="3">
        <v>554325</v>
      </c>
      <c r="L1714" s="3">
        <f t="shared" si="377"/>
        <v>462288</v>
      </c>
      <c r="M1714" s="3">
        <v>92037</v>
      </c>
      <c r="N1714" s="3">
        <f t="shared" si="380"/>
        <v>45178.101384038775</v>
      </c>
      <c r="O1714" s="3">
        <f t="shared" si="378"/>
        <v>9296.4454184228562</v>
      </c>
      <c r="P1714" s="3">
        <f t="shared" si="379"/>
        <v>1969.2298558695106</v>
      </c>
      <c r="Q1714" s="3">
        <v>5</v>
      </c>
      <c r="R1714" s="24">
        <v>6</v>
      </c>
      <c r="S1714" s="19">
        <f t="shared" si="381"/>
        <v>619.76302789485703</v>
      </c>
      <c r="T1714" s="20">
        <f t="shared" si="382"/>
        <v>0.71319105626565826</v>
      </c>
      <c r="U1714" s="20">
        <f t="shared" si="383"/>
        <v>0.36890656422312917</v>
      </c>
      <c r="V1714" s="21">
        <f t="shared" si="384"/>
        <v>0.24880089437770253</v>
      </c>
      <c r="W1714" s="26">
        <f t="shared" si="385"/>
        <v>131.2819903913007</v>
      </c>
      <c r="X1714" s="27">
        <f t="shared" si="386"/>
        <v>1.7049609141727362</v>
      </c>
      <c r="Y1714" s="27">
        <f t="shared" si="387"/>
        <v>0.67324097636564462</v>
      </c>
      <c r="Z1714" s="27">
        <f t="shared" si="388"/>
        <v>0.41943127920543355</v>
      </c>
    </row>
    <row r="1715" spans="1:26" ht="12.5" x14ac:dyDescent="0.25">
      <c r="A1715" s="2" t="s">
        <v>193</v>
      </c>
      <c r="B1715" t="s">
        <v>367</v>
      </c>
      <c r="C1715" t="s">
        <v>366</v>
      </c>
      <c r="D1715" s="18">
        <f>VLOOKUP(C1715,'Infected rate by state'!B:E,4,0)</f>
        <v>2.4682967074759195E-2</v>
      </c>
      <c r="E1715" s="3">
        <v>3636</v>
      </c>
      <c r="F1715" s="2">
        <v>403</v>
      </c>
      <c r="G1715" s="3">
        <v>1033</v>
      </c>
      <c r="H1715" s="4">
        <f t="shared" si="375"/>
        <v>2334.5</v>
      </c>
      <c r="I1715" s="2">
        <v>195</v>
      </c>
      <c r="J1715" s="4">
        <f t="shared" si="376"/>
        <v>299</v>
      </c>
      <c r="K1715" s="3">
        <v>1233539</v>
      </c>
      <c r="L1715" s="3">
        <f t="shared" si="377"/>
        <v>1035449</v>
      </c>
      <c r="M1715" s="3">
        <v>198090</v>
      </c>
      <c r="N1715" s="3">
        <f t="shared" si="380"/>
        <v>152237.01261215692</v>
      </c>
      <c r="O1715" s="3">
        <f t="shared" si="378"/>
        <v>31247.520646533361</v>
      </c>
      <c r="P1715" s="3">
        <f t="shared" si="379"/>
        <v>6598.3268930365703</v>
      </c>
      <c r="Q1715" s="3">
        <v>5</v>
      </c>
      <c r="R1715" s="24">
        <v>6</v>
      </c>
      <c r="S1715" s="19">
        <f t="shared" si="381"/>
        <v>2083.1680431022241</v>
      </c>
      <c r="T1715" s="20">
        <f t="shared" si="382"/>
        <v>2.0166195964203526</v>
      </c>
      <c r="U1715" s="20">
        <f t="shared" si="383"/>
        <v>0.89234013411960766</v>
      </c>
      <c r="V1715" s="21">
        <f t="shared" si="384"/>
        <v>0.57292850470358203</v>
      </c>
      <c r="W1715" s="26">
        <f t="shared" si="385"/>
        <v>439.88845953577135</v>
      </c>
      <c r="X1715" s="27">
        <f t="shared" si="386"/>
        <v>2.2558382540295967</v>
      </c>
      <c r="Y1715" s="27">
        <f t="shared" si="387"/>
        <v>1.47119886132365</v>
      </c>
      <c r="Z1715" s="27">
        <f t="shared" si="388"/>
        <v>1.091534639046579</v>
      </c>
    </row>
    <row r="1716" spans="1:26" ht="12.5" x14ac:dyDescent="0.25">
      <c r="A1716" s="2" t="s">
        <v>194</v>
      </c>
      <c r="B1716" t="s">
        <v>399</v>
      </c>
      <c r="C1716" t="s">
        <v>398</v>
      </c>
      <c r="D1716" s="18">
        <f>VLOOKUP(C1716,'Infected rate by state'!B:E,4,0)</f>
        <v>9.4446465970496208E-3</v>
      </c>
      <c r="E1716" s="2">
        <v>905</v>
      </c>
      <c r="F1716" s="2">
        <v>145</v>
      </c>
      <c r="G1716" s="2">
        <v>251</v>
      </c>
      <c r="H1716" s="4">
        <f t="shared" si="375"/>
        <v>578</v>
      </c>
      <c r="I1716" s="2">
        <v>45</v>
      </c>
      <c r="J1716" s="4">
        <f t="shared" si="376"/>
        <v>95</v>
      </c>
      <c r="K1716" s="3">
        <v>447424</v>
      </c>
      <c r="L1716" s="3">
        <f t="shared" si="377"/>
        <v>358039</v>
      </c>
      <c r="M1716" s="3">
        <v>89385</v>
      </c>
      <c r="N1716" s="3">
        <f t="shared" si="380"/>
        <v>21128.807795191646</v>
      </c>
      <c r="O1716" s="3">
        <f t="shared" si="378"/>
        <v>4415.4731057231211</v>
      </c>
      <c r="P1716" s="3">
        <f t="shared" si="379"/>
        <v>953.11925689184511</v>
      </c>
      <c r="Q1716" s="3">
        <v>5</v>
      </c>
      <c r="R1716" s="24">
        <v>6</v>
      </c>
      <c r="S1716" s="19">
        <f t="shared" si="381"/>
        <v>294.36487371487476</v>
      </c>
      <c r="T1716" s="20">
        <f t="shared" si="382"/>
        <v>1.1727684211747997</v>
      </c>
      <c r="U1716" s="20">
        <f t="shared" si="383"/>
        <v>0.50928178843403937</v>
      </c>
      <c r="V1716" s="21">
        <f t="shared" si="384"/>
        <v>0.32526505382859089</v>
      </c>
      <c r="W1716" s="26">
        <f t="shared" si="385"/>
        <v>63.541283792789677</v>
      </c>
      <c r="X1716" s="27">
        <f t="shared" si="386"/>
        <v>1.4120285287286596</v>
      </c>
      <c r="Y1716" s="27">
        <f t="shared" si="387"/>
        <v>0.66885561887147027</v>
      </c>
      <c r="Z1716" s="27">
        <f t="shared" si="388"/>
        <v>0.43821575029510124</v>
      </c>
    </row>
    <row r="1717" spans="1:26" ht="12.5" x14ac:dyDescent="0.25">
      <c r="A1717" s="2" t="s">
        <v>195</v>
      </c>
      <c r="B1717" t="s">
        <v>399</v>
      </c>
      <c r="C1717" t="s">
        <v>398</v>
      </c>
      <c r="D1717" s="18">
        <f>VLOOKUP(C1717,'Infected rate by state'!B:E,4,0)</f>
        <v>9.4446465970496208E-3</v>
      </c>
      <c r="E1717" s="3">
        <v>2543</v>
      </c>
      <c r="F1717" s="2">
        <v>276</v>
      </c>
      <c r="G1717" s="2">
        <v>782</v>
      </c>
      <c r="H1717" s="4">
        <f t="shared" si="375"/>
        <v>1662.5</v>
      </c>
      <c r="I1717" s="2">
        <v>82</v>
      </c>
      <c r="J1717" s="4">
        <f t="shared" si="376"/>
        <v>179</v>
      </c>
      <c r="K1717" s="3">
        <v>1023500</v>
      </c>
      <c r="L1717" s="3">
        <f t="shared" si="377"/>
        <v>849309</v>
      </c>
      <c r="M1717" s="3">
        <v>174191</v>
      </c>
      <c r="N1717" s="3">
        <f t="shared" si="380"/>
        <v>48332.978960401437</v>
      </c>
      <c r="O1717" s="3">
        <f t="shared" si="378"/>
        <v>9964.7229092849411</v>
      </c>
      <c r="P1717" s="3">
        <f t="shared" si="379"/>
        <v>2115.8069246501859</v>
      </c>
      <c r="Q1717" s="3">
        <v>5</v>
      </c>
      <c r="R1717" s="24">
        <v>6</v>
      </c>
      <c r="S1717" s="19">
        <f t="shared" si="381"/>
        <v>664.31486061899602</v>
      </c>
      <c r="T1717" s="20">
        <f t="shared" si="382"/>
        <v>0.84950749439769313</v>
      </c>
      <c r="U1717" s="20">
        <f t="shared" si="383"/>
        <v>0.39958788608661416</v>
      </c>
      <c r="V1717" s="21">
        <f t="shared" si="384"/>
        <v>0.26123274110066691</v>
      </c>
      <c r="W1717" s="26">
        <f t="shared" si="385"/>
        <v>141.05379497667906</v>
      </c>
      <c r="X1717" s="27">
        <f t="shared" si="386"/>
        <v>1.7201682314229154</v>
      </c>
      <c r="Y1717" s="27">
        <f t="shared" si="387"/>
        <v>0.78801002780267626</v>
      </c>
      <c r="Z1717" s="27">
        <f t="shared" si="388"/>
        <v>0.51106447455318504</v>
      </c>
    </row>
    <row r="1718" spans="1:26" ht="12.5" x14ac:dyDescent="0.25">
      <c r="A1718" s="2" t="s">
        <v>196</v>
      </c>
      <c r="B1718" t="s">
        <v>325</v>
      </c>
      <c r="C1718" t="s">
        <v>324</v>
      </c>
      <c r="D1718" s="18">
        <f>VLOOKUP(C1718,'Infected rate by state'!B:E,4,0)</f>
        <v>8.9298079160438481E-3</v>
      </c>
      <c r="E1718" s="2">
        <v>902</v>
      </c>
      <c r="F1718" s="2">
        <v>150</v>
      </c>
      <c r="G1718" s="2">
        <v>289</v>
      </c>
      <c r="H1718" s="4">
        <f t="shared" si="375"/>
        <v>595.5</v>
      </c>
      <c r="I1718" s="2">
        <v>51</v>
      </c>
      <c r="J1718" s="4">
        <f t="shared" si="376"/>
        <v>100.5</v>
      </c>
      <c r="K1718" s="3">
        <v>449792</v>
      </c>
      <c r="L1718" s="3">
        <f t="shared" si="377"/>
        <v>264738</v>
      </c>
      <c r="M1718" s="3">
        <v>185054</v>
      </c>
      <c r="N1718" s="3">
        <f t="shared" si="380"/>
        <v>20082.780810865974</v>
      </c>
      <c r="O1718" s="3">
        <f t="shared" si="378"/>
        <v>4600.6642742599342</v>
      </c>
      <c r="P1718" s="3">
        <f t="shared" si="379"/>
        <v>1097.6263872808145</v>
      </c>
      <c r="Q1718" s="3">
        <v>5</v>
      </c>
      <c r="R1718" s="24">
        <v>6</v>
      </c>
      <c r="S1718" s="19">
        <f t="shared" si="381"/>
        <v>306.71095161732893</v>
      </c>
      <c r="T1718" s="20">
        <f t="shared" si="382"/>
        <v>1.0612835696101348</v>
      </c>
      <c r="U1718" s="20">
        <f t="shared" si="383"/>
        <v>0.51504777769492682</v>
      </c>
      <c r="V1718" s="21">
        <f t="shared" si="384"/>
        <v>0.34003431443162851</v>
      </c>
      <c r="W1718" s="26">
        <f t="shared" si="385"/>
        <v>73.175092485387637</v>
      </c>
      <c r="X1718" s="27">
        <f t="shared" si="386"/>
        <v>1.4348057350076007</v>
      </c>
      <c r="Y1718" s="27">
        <f t="shared" si="387"/>
        <v>0.72811037298893166</v>
      </c>
      <c r="Z1718" s="27">
        <f t="shared" si="388"/>
        <v>0.48783394990258427</v>
      </c>
    </row>
    <row r="1719" spans="1:26" ht="12.5" x14ac:dyDescent="0.25">
      <c r="A1719" s="2" t="s">
        <v>197</v>
      </c>
      <c r="B1719" t="s">
        <v>393</v>
      </c>
      <c r="C1719" t="s">
        <v>392</v>
      </c>
      <c r="D1719" s="18">
        <f>VLOOKUP(C1719,'Infected rate by state'!B:E,4,0)</f>
        <v>7.5097590818065515E-3</v>
      </c>
      <c r="E1719" s="3">
        <v>1014</v>
      </c>
      <c r="F1719" s="2">
        <v>101</v>
      </c>
      <c r="G1719" s="2">
        <v>543</v>
      </c>
      <c r="H1719" s="4">
        <f t="shared" si="375"/>
        <v>778.5</v>
      </c>
      <c r="I1719" s="2">
        <v>38</v>
      </c>
      <c r="J1719" s="4">
        <f t="shared" si="376"/>
        <v>69.5</v>
      </c>
      <c r="K1719" s="3">
        <v>283753</v>
      </c>
      <c r="L1719" s="3">
        <f t="shared" si="377"/>
        <v>240571</v>
      </c>
      <c r="M1719" s="3">
        <v>43182</v>
      </c>
      <c r="N1719" s="3">
        <f t="shared" si="380"/>
        <v>10654.583343699271</v>
      </c>
      <c r="O1719" s="3">
        <f t="shared" si="378"/>
        <v>2178.4068832213825</v>
      </c>
      <c r="P1719" s="3">
        <f t="shared" si="379"/>
        <v>457.75704566675734</v>
      </c>
      <c r="Q1719" s="3">
        <v>5</v>
      </c>
      <c r="R1719" s="24">
        <v>6</v>
      </c>
      <c r="S1719" s="19">
        <f t="shared" si="381"/>
        <v>145.22712554809218</v>
      </c>
      <c r="T1719" s="20">
        <f t="shared" si="382"/>
        <v>0.26745326988598928</v>
      </c>
      <c r="U1719" s="20">
        <f t="shared" si="383"/>
        <v>0.18654736743492895</v>
      </c>
      <c r="V1719" s="21">
        <f t="shared" si="384"/>
        <v>0.14322201730581083</v>
      </c>
      <c r="W1719" s="26">
        <f t="shared" si="385"/>
        <v>30.517136377783821</v>
      </c>
      <c r="X1719" s="27">
        <f t="shared" si="386"/>
        <v>0.80308253625746895</v>
      </c>
      <c r="Y1719" s="27">
        <f t="shared" si="387"/>
        <v>0.43909548745012694</v>
      </c>
      <c r="Z1719" s="27">
        <f t="shared" si="388"/>
        <v>0.30214986512657249</v>
      </c>
    </row>
    <row r="1720" spans="1:26" ht="12.5" x14ac:dyDescent="0.25">
      <c r="A1720" s="2" t="s">
        <v>198</v>
      </c>
      <c r="B1720" t="s">
        <v>395</v>
      </c>
      <c r="C1720" t="s">
        <v>394</v>
      </c>
      <c r="D1720" s="18">
        <f>VLOOKUP(C1720,'Infected rate by state'!B:E,4,0)</f>
        <v>1.0015511681323568E-2</v>
      </c>
      <c r="E1720" s="2">
        <v>750</v>
      </c>
      <c r="F1720" s="2">
        <v>110</v>
      </c>
      <c r="G1720" s="2">
        <v>371</v>
      </c>
      <c r="H1720" s="4">
        <f t="shared" ref="H1720:H1783" si="389">G1720+(E1720-G1720)*0.5</f>
        <v>560.5</v>
      </c>
      <c r="I1720" s="2">
        <v>42</v>
      </c>
      <c r="J1720" s="4">
        <f t="shared" ref="J1720:J1783" si="390">I1720+(F1720-I1720)*0.5</f>
        <v>76</v>
      </c>
      <c r="K1720" s="3">
        <v>356000</v>
      </c>
      <c r="L1720" s="3">
        <f t="shared" si="377"/>
        <v>304093</v>
      </c>
      <c r="M1720" s="3">
        <v>51907</v>
      </c>
      <c r="N1720" s="3">
        <f t="shared" si="380"/>
        <v>17827.610792755953</v>
      </c>
      <c r="O1720" s="3">
        <f t="shared" si="378"/>
        <v>3634.186753923801</v>
      </c>
      <c r="P1720" s="3">
        <f t="shared" si="379"/>
        <v>760.80859929046528</v>
      </c>
      <c r="Q1720" s="3">
        <v>5</v>
      </c>
      <c r="R1720" s="24">
        <v>6</v>
      </c>
      <c r="S1720" s="19">
        <f t="shared" si="381"/>
        <v>242.27911692825339</v>
      </c>
      <c r="T1720" s="20">
        <f t="shared" si="382"/>
        <v>0.65304344185513041</v>
      </c>
      <c r="U1720" s="20">
        <f t="shared" si="383"/>
        <v>0.43225533796298554</v>
      </c>
      <c r="V1720" s="21">
        <f t="shared" si="384"/>
        <v>0.32303882257100452</v>
      </c>
      <c r="W1720" s="26">
        <f t="shared" si="385"/>
        <v>50.720573286031019</v>
      </c>
      <c r="X1720" s="27">
        <f t="shared" si="386"/>
        <v>1.2076326972864528</v>
      </c>
      <c r="Y1720" s="27">
        <f t="shared" si="387"/>
        <v>0.66737596428988188</v>
      </c>
      <c r="Z1720" s="27">
        <f t="shared" si="388"/>
        <v>0.46109612078210016</v>
      </c>
    </row>
    <row r="1721" spans="1:26" ht="12.5" x14ac:dyDescent="0.25">
      <c r="A1721" s="2" t="s">
        <v>199</v>
      </c>
      <c r="B1721" t="s">
        <v>379</v>
      </c>
      <c r="C1721" t="s">
        <v>378</v>
      </c>
      <c r="D1721" s="18">
        <f>VLOOKUP(C1721,'Infected rate by state'!B:E,4,0)</f>
        <v>4.6065868365726429E-3</v>
      </c>
      <c r="E1721" s="3">
        <v>5541</v>
      </c>
      <c r="F1721" s="2">
        <v>582</v>
      </c>
      <c r="G1721" s="3">
        <v>2447</v>
      </c>
      <c r="H1721" s="4">
        <f t="shared" si="389"/>
        <v>3994</v>
      </c>
      <c r="I1721" s="2">
        <v>225</v>
      </c>
      <c r="J1721" s="4">
        <f t="shared" si="390"/>
        <v>403.5</v>
      </c>
      <c r="K1721" s="3">
        <v>1491485</v>
      </c>
      <c r="L1721" s="3">
        <f t="shared" si="377"/>
        <v>1212448</v>
      </c>
      <c r="M1721" s="3">
        <v>279037</v>
      </c>
      <c r="N1721" s="3">
        <f t="shared" si="380"/>
        <v>34353.275839727743</v>
      </c>
      <c r="O1721" s="3">
        <f t="shared" si="378"/>
        <v>7137.6912908287131</v>
      </c>
      <c r="P1721" s="3">
        <f t="shared" si="379"/>
        <v>1530.0128004009921</v>
      </c>
      <c r="Q1721" s="3">
        <v>5</v>
      </c>
      <c r="R1721" s="24">
        <v>6</v>
      </c>
      <c r="S1721" s="19">
        <f t="shared" si="381"/>
        <v>475.84608605524755</v>
      </c>
      <c r="T1721" s="20">
        <f t="shared" si="382"/>
        <v>0.19446100778718739</v>
      </c>
      <c r="U1721" s="20">
        <f t="shared" si="383"/>
        <v>0.1191402318616043</v>
      </c>
      <c r="V1721" s="21">
        <f t="shared" si="384"/>
        <v>8.5877294000225146E-2</v>
      </c>
      <c r="W1721" s="26">
        <f t="shared" si="385"/>
        <v>102.00085336006615</v>
      </c>
      <c r="X1721" s="27">
        <f t="shared" si="386"/>
        <v>0.45333712604473841</v>
      </c>
      <c r="Y1721" s="27">
        <f t="shared" si="387"/>
        <v>0.2527902189840549</v>
      </c>
      <c r="Z1721" s="27">
        <f t="shared" si="388"/>
        <v>0.17525919821317207</v>
      </c>
    </row>
    <row r="1722" spans="1:26" ht="12.5" x14ac:dyDescent="0.25">
      <c r="A1722" s="2" t="s">
        <v>200</v>
      </c>
      <c r="B1722" t="s">
        <v>400</v>
      </c>
      <c r="C1722" t="s">
        <v>291</v>
      </c>
      <c r="D1722" s="18">
        <f>VLOOKUP(C1722,'Infected rate by state'!B:E,4,0)</f>
        <v>5.5896269710740548E-3</v>
      </c>
      <c r="E1722" s="2">
        <v>558</v>
      </c>
      <c r="F1722" s="2">
        <v>84</v>
      </c>
      <c r="G1722" s="2">
        <v>173</v>
      </c>
      <c r="H1722" s="4">
        <f t="shared" si="389"/>
        <v>365.5</v>
      </c>
      <c r="I1722" s="2">
        <v>25</v>
      </c>
      <c r="J1722" s="4">
        <f t="shared" si="390"/>
        <v>54.5</v>
      </c>
      <c r="K1722" s="3">
        <v>320156</v>
      </c>
      <c r="L1722" s="3">
        <f t="shared" si="377"/>
        <v>249135</v>
      </c>
      <c r="M1722" s="3">
        <v>71021</v>
      </c>
      <c r="N1722" s="3">
        <f t="shared" si="380"/>
        <v>8947.7630627559265</v>
      </c>
      <c r="O1722" s="3">
        <f t="shared" si="378"/>
        <v>1888.6409080521348</v>
      </c>
      <c r="P1722" s="3">
        <f t="shared" si="379"/>
        <v>412.53343886439166</v>
      </c>
      <c r="Q1722" s="3">
        <v>5</v>
      </c>
      <c r="R1722" s="24">
        <v>6</v>
      </c>
      <c r="S1722" s="19">
        <f t="shared" si="381"/>
        <v>125.90939387014232</v>
      </c>
      <c r="T1722" s="20">
        <f t="shared" si="382"/>
        <v>0.72779996456729668</v>
      </c>
      <c r="U1722" s="20">
        <f t="shared" si="383"/>
        <v>0.34448534574594342</v>
      </c>
      <c r="V1722" s="21">
        <f t="shared" si="384"/>
        <v>0.22564407503609735</v>
      </c>
      <c r="W1722" s="26">
        <f t="shared" si="385"/>
        <v>27.502229257626109</v>
      </c>
      <c r="X1722" s="27">
        <f t="shared" si="386"/>
        <v>1.1000891703050444</v>
      </c>
      <c r="Y1722" s="27">
        <f t="shared" si="387"/>
        <v>0.50462805977295611</v>
      </c>
      <c r="Z1722" s="27">
        <f t="shared" si="388"/>
        <v>0.32740749116221557</v>
      </c>
    </row>
    <row r="1723" spans="1:26" ht="12.5" x14ac:dyDescent="0.25">
      <c r="A1723" s="2" t="s">
        <v>201</v>
      </c>
      <c r="B1723" t="s">
        <v>361</v>
      </c>
      <c r="C1723" t="s">
        <v>360</v>
      </c>
      <c r="D1723" s="18">
        <f>VLOOKUP(C1723,'Infected rate by state'!B:E,4,0)</f>
        <v>1.3084994977372357E-2</v>
      </c>
      <c r="E1723" s="3">
        <v>4017</v>
      </c>
      <c r="F1723" s="2">
        <v>449</v>
      </c>
      <c r="G1723" s="3">
        <v>1742</v>
      </c>
      <c r="H1723" s="4">
        <f t="shared" si="389"/>
        <v>2879.5</v>
      </c>
      <c r="I1723" s="2">
        <v>184</v>
      </c>
      <c r="J1723" s="4">
        <f t="shared" si="390"/>
        <v>316.5</v>
      </c>
      <c r="K1723" s="3">
        <v>1010995</v>
      </c>
      <c r="L1723" s="3">
        <f t="shared" si="377"/>
        <v>815922</v>
      </c>
      <c r="M1723" s="3">
        <v>195073</v>
      </c>
      <c r="N1723" s="3">
        <f t="shared" si="380"/>
        <v>66144.322485742829</v>
      </c>
      <c r="O1723" s="3">
        <f t="shared" si="378"/>
        <v>13779.872654271092</v>
      </c>
      <c r="P1723" s="3">
        <f t="shared" si="379"/>
        <v>2963.4053820226418</v>
      </c>
      <c r="Q1723" s="3">
        <v>5</v>
      </c>
      <c r="R1723" s="24">
        <v>6</v>
      </c>
      <c r="S1723" s="19">
        <f t="shared" si="381"/>
        <v>918.65817695140618</v>
      </c>
      <c r="T1723" s="20">
        <f t="shared" si="382"/>
        <v>0.5273583105346763</v>
      </c>
      <c r="U1723" s="20">
        <f t="shared" si="383"/>
        <v>0.319033921497276</v>
      </c>
      <c r="V1723" s="21">
        <f t="shared" si="384"/>
        <v>0.22869260068494054</v>
      </c>
      <c r="W1723" s="26">
        <f t="shared" si="385"/>
        <v>197.56035880150947</v>
      </c>
      <c r="X1723" s="27">
        <f t="shared" si="386"/>
        <v>1.0736976021821167</v>
      </c>
      <c r="Y1723" s="27">
        <f t="shared" si="387"/>
        <v>0.62420334534442168</v>
      </c>
      <c r="Z1723" s="27">
        <f t="shared" si="388"/>
        <v>0.44000079911249323</v>
      </c>
    </row>
    <row r="1724" spans="1:26" ht="12.5" x14ac:dyDescent="0.25">
      <c r="A1724" s="2" t="s">
        <v>202</v>
      </c>
      <c r="B1724" t="s">
        <v>315</v>
      </c>
      <c r="C1724" t="s">
        <v>314</v>
      </c>
      <c r="D1724" s="18">
        <f>VLOOKUP(C1724,'Infected rate by state'!B:E,4,0)</f>
        <v>7.5362096948057532E-3</v>
      </c>
      <c r="E1724" s="3">
        <v>5813</v>
      </c>
      <c r="F1724" s="2">
        <v>690</v>
      </c>
      <c r="G1724" s="3">
        <v>2236</v>
      </c>
      <c r="H1724" s="4">
        <f t="shared" si="389"/>
        <v>4024.5</v>
      </c>
      <c r="I1724" s="2">
        <v>293</v>
      </c>
      <c r="J1724" s="4">
        <f t="shared" si="390"/>
        <v>491.5</v>
      </c>
      <c r="K1724" s="3">
        <v>2662559</v>
      </c>
      <c r="L1724" s="3">
        <f t="shared" si="377"/>
        <v>2206378</v>
      </c>
      <c r="M1724" s="3">
        <v>456181</v>
      </c>
      <c r="N1724" s="3">
        <f t="shared" si="380"/>
        <v>100328.01474396155</v>
      </c>
      <c r="O1724" s="3">
        <f t="shared" si="378"/>
        <v>20695.313746876134</v>
      </c>
      <c r="P1724" s="3">
        <f t="shared" si="379"/>
        <v>4397.0822969212968</v>
      </c>
      <c r="Q1724" s="3">
        <v>5</v>
      </c>
      <c r="R1724" s="24">
        <v>6</v>
      </c>
      <c r="S1724" s="19">
        <f t="shared" si="381"/>
        <v>1379.6875831250757</v>
      </c>
      <c r="T1724" s="20">
        <f t="shared" si="382"/>
        <v>0.61703380282874587</v>
      </c>
      <c r="U1724" s="20">
        <f t="shared" si="383"/>
        <v>0.34282211035534244</v>
      </c>
      <c r="V1724" s="21">
        <f t="shared" si="384"/>
        <v>0.23734518890849401</v>
      </c>
      <c r="W1724" s="26">
        <f t="shared" si="385"/>
        <v>293.13881979475315</v>
      </c>
      <c r="X1724" s="27">
        <f t="shared" si="386"/>
        <v>1.0004737876954033</v>
      </c>
      <c r="Y1724" s="27">
        <f t="shared" si="387"/>
        <v>0.59641672389573375</v>
      </c>
      <c r="Z1724" s="27">
        <f t="shared" si="388"/>
        <v>0.42483886926775816</v>
      </c>
    </row>
    <row r="1725" spans="1:26" ht="12.5" x14ac:dyDescent="0.25">
      <c r="A1725" s="2" t="s">
        <v>203</v>
      </c>
      <c r="B1725" t="s">
        <v>325</v>
      </c>
      <c r="C1725" t="s">
        <v>324</v>
      </c>
      <c r="D1725" s="18">
        <f>VLOOKUP(C1725,'Infected rate by state'!B:E,4,0)</f>
        <v>8.9298079160438481E-3</v>
      </c>
      <c r="E1725" s="3">
        <v>10004</v>
      </c>
      <c r="F1725" s="3">
        <v>1284</v>
      </c>
      <c r="G1725" s="3">
        <v>3292</v>
      </c>
      <c r="H1725" s="4">
        <f t="shared" si="389"/>
        <v>6648</v>
      </c>
      <c r="I1725" s="2">
        <v>448</v>
      </c>
      <c r="J1725" s="4">
        <f t="shared" si="390"/>
        <v>866</v>
      </c>
      <c r="K1725" s="3">
        <v>3130935</v>
      </c>
      <c r="L1725" s="3">
        <f t="shared" si="377"/>
        <v>2416782</v>
      </c>
      <c r="M1725" s="3">
        <v>714153</v>
      </c>
      <c r="N1725" s="3">
        <f t="shared" si="380"/>
        <v>139793.24073809374</v>
      </c>
      <c r="O1725" s="3">
        <f t="shared" si="378"/>
        <v>29589.909068754379</v>
      </c>
      <c r="P1725" s="3">
        <f t="shared" si="379"/>
        <v>6484.6056655514712</v>
      </c>
      <c r="Q1725" s="3">
        <v>5</v>
      </c>
      <c r="R1725" s="24">
        <v>6</v>
      </c>
      <c r="S1725" s="19">
        <f t="shared" si="381"/>
        <v>1972.6606045836254</v>
      </c>
      <c r="T1725" s="20">
        <f t="shared" si="382"/>
        <v>0.59922861621616808</v>
      </c>
      <c r="U1725" s="20">
        <f t="shared" si="383"/>
        <v>0.29672993450415547</v>
      </c>
      <c r="V1725" s="21">
        <f t="shared" si="384"/>
        <v>0.1971871855841289</v>
      </c>
      <c r="W1725" s="26">
        <f t="shared" si="385"/>
        <v>432.30704437009808</v>
      </c>
      <c r="X1725" s="27">
        <f t="shared" si="386"/>
        <v>0.9649710811832547</v>
      </c>
      <c r="Y1725" s="27">
        <f t="shared" si="387"/>
        <v>0.49919982028879684</v>
      </c>
      <c r="Z1725" s="27">
        <f t="shared" si="388"/>
        <v>0.33668772926020102</v>
      </c>
    </row>
    <row r="1726" spans="1:26" ht="12.5" x14ac:dyDescent="0.25">
      <c r="A1726" s="2" t="s">
        <v>204</v>
      </c>
      <c r="B1726" t="s">
        <v>325</v>
      </c>
      <c r="C1726" t="s">
        <v>324</v>
      </c>
      <c r="D1726" s="18">
        <f>VLOOKUP(C1726,'Infected rate by state'!B:E,4,0)</f>
        <v>8.9298079160438481E-3</v>
      </c>
      <c r="E1726" s="2">
        <v>872</v>
      </c>
      <c r="F1726" s="2">
        <v>158</v>
      </c>
      <c r="G1726" s="2">
        <v>359</v>
      </c>
      <c r="H1726" s="4">
        <f t="shared" si="389"/>
        <v>615.5</v>
      </c>
      <c r="I1726" s="2">
        <v>63</v>
      </c>
      <c r="J1726" s="4">
        <f t="shared" si="390"/>
        <v>110.5</v>
      </c>
      <c r="K1726" s="3">
        <v>338880</v>
      </c>
      <c r="L1726" s="3">
        <f t="shared" si="377"/>
        <v>230065</v>
      </c>
      <c r="M1726" s="3">
        <v>108815</v>
      </c>
      <c r="N1726" s="3">
        <f t="shared" si="380"/>
        <v>15130.666532944697</v>
      </c>
      <c r="O1726" s="3">
        <f t="shared" si="378"/>
        <v>3336.3827392420408</v>
      </c>
      <c r="P1726" s="3">
        <f t="shared" si="379"/>
        <v>765.33474624996575</v>
      </c>
      <c r="Q1726" s="3">
        <v>5</v>
      </c>
      <c r="R1726" s="24">
        <v>6</v>
      </c>
      <c r="S1726" s="19">
        <f t="shared" si="381"/>
        <v>222.42551594946937</v>
      </c>
      <c r="T1726" s="20">
        <f t="shared" si="382"/>
        <v>0.61956968231049969</v>
      </c>
      <c r="U1726" s="20">
        <f t="shared" si="383"/>
        <v>0.36137370584804124</v>
      </c>
      <c r="V1726" s="21">
        <f t="shared" si="384"/>
        <v>0.25507513296957496</v>
      </c>
      <c r="W1726" s="26">
        <f t="shared" si="385"/>
        <v>51.022316416664381</v>
      </c>
      <c r="X1726" s="27">
        <f t="shared" si="386"/>
        <v>0.80987803835975203</v>
      </c>
      <c r="Y1726" s="27">
        <f t="shared" si="387"/>
        <v>0.46174042006031113</v>
      </c>
      <c r="Z1726" s="27">
        <f t="shared" si="388"/>
        <v>0.32292605327002771</v>
      </c>
    </row>
    <row r="1727" spans="1:26" ht="12.5" x14ac:dyDescent="0.25">
      <c r="A1727" s="2" t="s">
        <v>205</v>
      </c>
      <c r="B1727" t="s">
        <v>341</v>
      </c>
      <c r="C1727" t="s">
        <v>340</v>
      </c>
      <c r="D1727" s="18">
        <f>VLOOKUP(C1727,'Infected rate by state'!B:E,4,0)</f>
        <v>4.5161642780770922E-3</v>
      </c>
      <c r="E1727" s="2">
        <v>390</v>
      </c>
      <c r="F1727" s="2">
        <v>36</v>
      </c>
      <c r="G1727" s="2">
        <v>175</v>
      </c>
      <c r="H1727" s="4">
        <f t="shared" si="389"/>
        <v>282.5</v>
      </c>
      <c r="I1727" s="2">
        <v>14</v>
      </c>
      <c r="J1727" s="4">
        <f t="shared" si="390"/>
        <v>25</v>
      </c>
      <c r="K1727" s="3">
        <v>112038</v>
      </c>
      <c r="L1727" s="3">
        <f t="shared" si="377"/>
        <v>87138</v>
      </c>
      <c r="M1727" s="3">
        <v>24900</v>
      </c>
      <c r="N1727" s="3">
        <f t="shared" si="380"/>
        <v>2529.9100669360064</v>
      </c>
      <c r="O1727" s="3">
        <f t="shared" si="378"/>
        <v>534.09784571679802</v>
      </c>
      <c r="P1727" s="3">
        <f t="shared" si="379"/>
        <v>116.68779002957879</v>
      </c>
      <c r="Q1727" s="3">
        <v>5</v>
      </c>
      <c r="R1727" s="24">
        <v>6</v>
      </c>
      <c r="S1727" s="19">
        <f t="shared" si="381"/>
        <v>35.606523047786531</v>
      </c>
      <c r="T1727" s="20">
        <f t="shared" si="382"/>
        <v>0.2034658459873516</v>
      </c>
      <c r="U1727" s="20">
        <f t="shared" si="383"/>
        <v>0.12604078954968684</v>
      </c>
      <c r="V1727" s="21">
        <f t="shared" si="384"/>
        <v>9.1298777045606488E-2</v>
      </c>
      <c r="W1727" s="26">
        <f t="shared" si="385"/>
        <v>7.7791860019719197</v>
      </c>
      <c r="X1727" s="27">
        <f t="shared" si="386"/>
        <v>0.55565614299799426</v>
      </c>
      <c r="Y1727" s="27">
        <f t="shared" si="387"/>
        <v>0.31116744007887681</v>
      </c>
      <c r="Z1727" s="27">
        <f t="shared" si="388"/>
        <v>0.21608850005477553</v>
      </c>
    </row>
    <row r="1728" spans="1:26" ht="12.5" x14ac:dyDescent="0.25">
      <c r="A1728" s="2" t="s">
        <v>206</v>
      </c>
      <c r="B1728" t="s">
        <v>355</v>
      </c>
      <c r="C1728" t="s">
        <v>354</v>
      </c>
      <c r="D1728" s="18">
        <f>VLOOKUP(C1728,'Infected rate by state'!B:E,4,0)</f>
        <v>1.1948400031748969E-2</v>
      </c>
      <c r="E1728" s="2">
        <v>835</v>
      </c>
      <c r="F1728" s="2">
        <v>29</v>
      </c>
      <c r="G1728" s="2">
        <v>344</v>
      </c>
      <c r="H1728" s="4">
        <f t="shared" si="389"/>
        <v>589.5</v>
      </c>
      <c r="I1728" s="2">
        <v>15</v>
      </c>
      <c r="J1728" s="4">
        <f t="shared" si="390"/>
        <v>22</v>
      </c>
      <c r="K1728" s="3">
        <v>116854</v>
      </c>
      <c r="L1728" s="3">
        <f t="shared" si="377"/>
        <v>94877</v>
      </c>
      <c r="M1728" s="3">
        <v>21977</v>
      </c>
      <c r="N1728" s="3">
        <f t="shared" si="380"/>
        <v>6981.0916865499703</v>
      </c>
      <c r="O1728" s="3">
        <f t="shared" si="378"/>
        <v>1451.1376645059242</v>
      </c>
      <c r="P1728" s="3">
        <f t="shared" si="379"/>
        <v>311.23145206519592</v>
      </c>
      <c r="Q1728" s="3">
        <v>5</v>
      </c>
      <c r="R1728" s="24">
        <v>6</v>
      </c>
      <c r="S1728" s="19">
        <f t="shared" si="381"/>
        <v>96.742510967061619</v>
      </c>
      <c r="T1728" s="20">
        <f t="shared" si="382"/>
        <v>0.28122822955541166</v>
      </c>
      <c r="U1728" s="20">
        <f t="shared" si="383"/>
        <v>0.16410943336227585</v>
      </c>
      <c r="V1728" s="21">
        <f t="shared" si="384"/>
        <v>0.11585929457133128</v>
      </c>
      <c r="W1728" s="26">
        <f t="shared" si="385"/>
        <v>20.74876347101306</v>
      </c>
      <c r="X1728" s="27">
        <f t="shared" si="386"/>
        <v>1.3832508980675373</v>
      </c>
      <c r="Y1728" s="27">
        <f t="shared" si="387"/>
        <v>0.94312561231877545</v>
      </c>
      <c r="Z1728" s="27">
        <f t="shared" si="388"/>
        <v>0.71547460244872618</v>
      </c>
    </row>
    <row r="1729" spans="1:26" ht="12.5" x14ac:dyDescent="0.25">
      <c r="A1729" s="2" t="s">
        <v>207</v>
      </c>
      <c r="B1729" t="s">
        <v>341</v>
      </c>
      <c r="C1729" t="s">
        <v>340</v>
      </c>
      <c r="D1729" s="18">
        <f>VLOOKUP(C1729,'Infected rate by state'!B:E,4,0)</f>
        <v>4.5161642780770922E-3</v>
      </c>
      <c r="E1729" s="3">
        <v>1490</v>
      </c>
      <c r="F1729" s="2">
        <v>117</v>
      </c>
      <c r="G1729" s="2">
        <v>779</v>
      </c>
      <c r="H1729" s="4">
        <f t="shared" si="389"/>
        <v>1134.5</v>
      </c>
      <c r="I1729" s="2">
        <v>57</v>
      </c>
      <c r="J1729" s="4">
        <f t="shared" si="390"/>
        <v>87</v>
      </c>
      <c r="K1729" s="3">
        <v>290227</v>
      </c>
      <c r="L1729" s="3">
        <f t="shared" si="377"/>
        <v>219806</v>
      </c>
      <c r="M1729" s="3">
        <v>70421</v>
      </c>
      <c r="N1729" s="3">
        <f t="shared" si="380"/>
        <v>6553.5640496674014</v>
      </c>
      <c r="O1729" s="3">
        <f t="shared" si="378"/>
        <v>1396.2427516343778</v>
      </c>
      <c r="P1729" s="3">
        <f t="shared" si="379"/>
        <v>308.30005963626144</v>
      </c>
      <c r="Q1729" s="3">
        <v>5</v>
      </c>
      <c r="R1729" s="24">
        <v>6</v>
      </c>
      <c r="S1729" s="19">
        <f t="shared" si="381"/>
        <v>93.082850108958525</v>
      </c>
      <c r="T1729" s="20">
        <f t="shared" si="382"/>
        <v>0.11949017985745639</v>
      </c>
      <c r="U1729" s="20">
        <f t="shared" si="383"/>
        <v>8.2047465940025141E-2</v>
      </c>
      <c r="V1729" s="21">
        <f t="shared" si="384"/>
        <v>6.24717114825225E-2</v>
      </c>
      <c r="W1729" s="26">
        <f t="shared" si="385"/>
        <v>20.553337309084096</v>
      </c>
      <c r="X1729" s="27">
        <f t="shared" si="386"/>
        <v>0.36058486507165083</v>
      </c>
      <c r="Y1729" s="27">
        <f t="shared" si="387"/>
        <v>0.23624525642625399</v>
      </c>
      <c r="Z1729" s="27">
        <f t="shared" si="388"/>
        <v>0.17566954965029141</v>
      </c>
    </row>
    <row r="1730" spans="1:26" ht="12.5" x14ac:dyDescent="0.25">
      <c r="A1730" s="2" t="s">
        <v>208</v>
      </c>
      <c r="B1730" t="s">
        <v>315</v>
      </c>
      <c r="C1730" t="s">
        <v>314</v>
      </c>
      <c r="D1730" s="18">
        <f>VLOOKUP(C1730,'Infected rate by state'!B:E,4,0)</f>
        <v>7.5362096948057532E-3</v>
      </c>
      <c r="E1730" s="2">
        <v>974</v>
      </c>
      <c r="F1730" s="2">
        <v>69</v>
      </c>
      <c r="G1730" s="2">
        <v>404</v>
      </c>
      <c r="H1730" s="4">
        <f t="shared" si="389"/>
        <v>689</v>
      </c>
      <c r="I1730" s="2">
        <v>23</v>
      </c>
      <c r="J1730" s="4">
        <f t="shared" si="390"/>
        <v>46</v>
      </c>
      <c r="K1730" s="3">
        <v>305976</v>
      </c>
      <c r="L1730" s="3">
        <f t="shared" ref="L1730:L1793" si="391">K1730-M1730</f>
        <v>211664</v>
      </c>
      <c r="M1730" s="3">
        <v>94312</v>
      </c>
      <c r="N1730" s="3">
        <f t="shared" si="380"/>
        <v>11529.496487889426</v>
      </c>
      <c r="O1730" s="3">
        <f t="shared" ref="O1730:O1793" si="392">0.19*N1730*(L1730/K1730)+0.285*N1730*(M1730/K1730)</f>
        <v>2528.2129618488379</v>
      </c>
      <c r="P1730" s="3">
        <f t="shared" ref="P1730:P1793" si="393">0.0361*N1730*(L1730/K1730)+0.0812*N1730*(M1730/K1730)</f>
        <v>576.49007768289357</v>
      </c>
      <c r="Q1730" s="3">
        <v>5</v>
      </c>
      <c r="R1730" s="24">
        <v>6</v>
      </c>
      <c r="S1730" s="19">
        <f t="shared" si="381"/>
        <v>168.54753078992252</v>
      </c>
      <c r="T1730" s="20">
        <f t="shared" si="382"/>
        <v>0.41719685839089732</v>
      </c>
      <c r="U1730" s="20">
        <f t="shared" si="383"/>
        <v>0.24462631464429974</v>
      </c>
      <c r="V1730" s="21">
        <f t="shared" si="384"/>
        <v>0.17304674619088553</v>
      </c>
      <c r="W1730" s="26">
        <f t="shared" si="385"/>
        <v>38.432671845526237</v>
      </c>
      <c r="X1730" s="27">
        <f t="shared" si="386"/>
        <v>1.6709857324141841</v>
      </c>
      <c r="Y1730" s="27">
        <f t="shared" si="387"/>
        <v>0.83549286620709207</v>
      </c>
      <c r="Z1730" s="27">
        <f t="shared" si="388"/>
        <v>0.55699524413806145</v>
      </c>
    </row>
    <row r="1731" spans="1:26" ht="12.5" x14ac:dyDescent="0.25">
      <c r="A1731" s="2" t="s">
        <v>209</v>
      </c>
      <c r="B1731" t="s">
        <v>367</v>
      </c>
      <c r="C1731" t="s">
        <v>366</v>
      </c>
      <c r="D1731" s="18">
        <f>VLOOKUP(C1731,'Infected rate by state'!B:E,4,0)</f>
        <v>2.4682967074759195E-2</v>
      </c>
      <c r="E1731" s="3">
        <v>1164</v>
      </c>
      <c r="F1731" s="2">
        <v>84</v>
      </c>
      <c r="G1731" s="2">
        <v>527</v>
      </c>
      <c r="H1731" s="4">
        <f t="shared" si="389"/>
        <v>845.5</v>
      </c>
      <c r="I1731" s="2">
        <v>12</v>
      </c>
      <c r="J1731" s="4">
        <f t="shared" si="390"/>
        <v>48</v>
      </c>
      <c r="K1731" s="3">
        <v>310775</v>
      </c>
      <c r="L1731" s="3">
        <f t="shared" si="391"/>
        <v>250688</v>
      </c>
      <c r="M1731" s="3">
        <v>60087</v>
      </c>
      <c r="N1731" s="3">
        <f t="shared" si="380"/>
        <v>38354.245463291445</v>
      </c>
      <c r="O1731" s="3">
        <f t="shared" si="392"/>
        <v>7991.7912232703766</v>
      </c>
      <c r="P1731" s="3">
        <f t="shared" si="393"/>
        <v>1719.0330485358691</v>
      </c>
      <c r="Q1731" s="3">
        <v>5</v>
      </c>
      <c r="R1731" s="24">
        <v>6</v>
      </c>
      <c r="S1731" s="19">
        <f t="shared" si="381"/>
        <v>532.78608155135839</v>
      </c>
      <c r="T1731" s="20">
        <f t="shared" si="382"/>
        <v>1.0109792818811354</v>
      </c>
      <c r="U1731" s="20">
        <f t="shared" si="383"/>
        <v>0.63014320703886273</v>
      </c>
      <c r="V1731" s="21">
        <f t="shared" si="384"/>
        <v>0.45772000133278212</v>
      </c>
      <c r="W1731" s="26">
        <f t="shared" si="385"/>
        <v>114.6022032357246</v>
      </c>
      <c r="X1731" s="27">
        <f t="shared" si="386"/>
        <v>9.5501836029770502</v>
      </c>
      <c r="Y1731" s="27">
        <f t="shared" si="387"/>
        <v>2.3875459007442625</v>
      </c>
      <c r="Z1731" s="27">
        <f t="shared" si="388"/>
        <v>1.3643119432824358</v>
      </c>
    </row>
    <row r="1732" spans="1:26" ht="12.5" x14ac:dyDescent="0.25">
      <c r="A1732" s="2" t="s">
        <v>210</v>
      </c>
      <c r="B1732" t="s">
        <v>325</v>
      </c>
      <c r="C1732" t="s">
        <v>324</v>
      </c>
      <c r="D1732" s="18">
        <f>VLOOKUP(C1732,'Infected rate by state'!B:E,4,0)</f>
        <v>8.9298079160438481E-3</v>
      </c>
      <c r="E1732" s="3">
        <v>2001</v>
      </c>
      <c r="F1732" s="2">
        <v>230</v>
      </c>
      <c r="G1732" s="2">
        <v>755</v>
      </c>
      <c r="H1732" s="4">
        <f t="shared" si="389"/>
        <v>1378</v>
      </c>
      <c r="I1732" s="2">
        <v>91</v>
      </c>
      <c r="J1732" s="4">
        <f t="shared" si="390"/>
        <v>160.5</v>
      </c>
      <c r="K1732" s="3">
        <v>636854</v>
      </c>
      <c r="L1732" s="3">
        <f t="shared" si="391"/>
        <v>506349</v>
      </c>
      <c r="M1732" s="3">
        <v>130505</v>
      </c>
      <c r="N1732" s="3">
        <f t="shared" si="380"/>
        <v>28434.919452820945</v>
      </c>
      <c r="O1732" s="3">
        <f t="shared" si="392"/>
        <v>5956.1923725255483</v>
      </c>
      <c r="P1732" s="3">
        <f t="shared" si="393"/>
        <v>1289.2948155066206</v>
      </c>
      <c r="Q1732" s="3">
        <v>5</v>
      </c>
      <c r="R1732" s="24">
        <v>6</v>
      </c>
      <c r="S1732" s="19">
        <f t="shared" si="381"/>
        <v>397.07949150170322</v>
      </c>
      <c r="T1732" s="20">
        <f t="shared" si="382"/>
        <v>0.52593310132675919</v>
      </c>
      <c r="U1732" s="20">
        <f t="shared" si="383"/>
        <v>0.28815637989963949</v>
      </c>
      <c r="V1732" s="21">
        <f t="shared" si="384"/>
        <v>0.19844052548810756</v>
      </c>
      <c r="W1732" s="26">
        <f t="shared" si="385"/>
        <v>85.952987700441369</v>
      </c>
      <c r="X1732" s="27">
        <f t="shared" si="386"/>
        <v>0.94453832637847657</v>
      </c>
      <c r="Y1732" s="27">
        <f t="shared" si="387"/>
        <v>0.53553263364760972</v>
      </c>
      <c r="Z1732" s="27">
        <f t="shared" si="388"/>
        <v>0.37370864217583205</v>
      </c>
    </row>
    <row r="1733" spans="1:26" ht="12.5" x14ac:dyDescent="0.25">
      <c r="A1733" s="2" t="s">
        <v>211</v>
      </c>
      <c r="B1733" t="s">
        <v>333</v>
      </c>
      <c r="C1733" t="s">
        <v>332</v>
      </c>
      <c r="D1733" s="18">
        <f>VLOOKUP(C1733,'Infected rate by state'!B:E,4,0)</f>
        <v>1.4486816526494731E-2</v>
      </c>
      <c r="E1733" s="3">
        <v>1725</v>
      </c>
      <c r="F1733" s="2">
        <v>156</v>
      </c>
      <c r="G1733" s="2">
        <v>643</v>
      </c>
      <c r="H1733" s="4">
        <f t="shared" si="389"/>
        <v>1184</v>
      </c>
      <c r="I1733" s="2">
        <v>71</v>
      </c>
      <c r="J1733" s="4">
        <f t="shared" si="390"/>
        <v>113.5</v>
      </c>
      <c r="K1733" s="3">
        <v>469070</v>
      </c>
      <c r="L1733" s="3">
        <f t="shared" si="391"/>
        <v>362975</v>
      </c>
      <c r="M1733" s="3">
        <v>106095</v>
      </c>
      <c r="N1733" s="3">
        <f t="shared" si="380"/>
        <v>33976.655140414419</v>
      </c>
      <c r="O1733" s="3">
        <f t="shared" si="392"/>
        <v>7185.6294063835076</v>
      </c>
      <c r="P1733" s="3">
        <f t="shared" si="393"/>
        <v>1573.1459698288031</v>
      </c>
      <c r="Q1733" s="3">
        <v>5</v>
      </c>
      <c r="R1733" s="24">
        <v>6</v>
      </c>
      <c r="S1733" s="19">
        <f t="shared" si="381"/>
        <v>479.0419604255672</v>
      </c>
      <c r="T1733" s="20">
        <f t="shared" si="382"/>
        <v>0.74501082492312165</v>
      </c>
      <c r="U1733" s="20">
        <f t="shared" si="383"/>
        <v>0.40459625035943175</v>
      </c>
      <c r="V1733" s="21">
        <f t="shared" si="384"/>
        <v>0.27770548430467662</v>
      </c>
      <c r="W1733" s="26">
        <f t="shared" si="385"/>
        <v>104.87639798858687</v>
      </c>
      <c r="X1733" s="27">
        <f t="shared" si="386"/>
        <v>1.4771323660364348</v>
      </c>
      <c r="Y1733" s="27">
        <f t="shared" si="387"/>
        <v>0.9240211276527478</v>
      </c>
      <c r="Z1733" s="27">
        <f t="shared" si="388"/>
        <v>0.67228460249094146</v>
      </c>
    </row>
    <row r="1734" spans="1:26" ht="12.5" x14ac:dyDescent="0.25">
      <c r="A1734" s="2" t="s">
        <v>212</v>
      </c>
      <c r="B1734" t="s">
        <v>351</v>
      </c>
      <c r="C1734" t="s">
        <v>350</v>
      </c>
      <c r="D1734" s="18">
        <f>VLOOKUP(C1734,'Infected rate by state'!B:E,4,0)</f>
        <v>9.0315118396853012E-3</v>
      </c>
      <c r="E1734" s="2">
        <v>476</v>
      </c>
      <c r="F1734" s="2">
        <v>68</v>
      </c>
      <c r="G1734" s="2">
        <v>178</v>
      </c>
      <c r="H1734" s="4">
        <f t="shared" si="389"/>
        <v>327</v>
      </c>
      <c r="I1734" s="2">
        <v>22</v>
      </c>
      <c r="J1734" s="4">
        <f t="shared" si="390"/>
        <v>45</v>
      </c>
      <c r="K1734" s="3">
        <v>142627</v>
      </c>
      <c r="L1734" s="3">
        <f t="shared" si="391"/>
        <v>104808</v>
      </c>
      <c r="M1734" s="3">
        <v>37819</v>
      </c>
      <c r="N1734" s="3">
        <f t="shared" si="380"/>
        <v>6440.6871957939766</v>
      </c>
      <c r="O1734" s="3">
        <f t="shared" si="392"/>
        <v>1385.9728716767581</v>
      </c>
      <c r="P1734" s="3">
        <f t="shared" si="393"/>
        <v>309.53120705093318</v>
      </c>
      <c r="Q1734" s="3">
        <v>5</v>
      </c>
      <c r="R1734" s="24">
        <v>6</v>
      </c>
      <c r="S1734" s="19">
        <f t="shared" si="381"/>
        <v>92.398191445117206</v>
      </c>
      <c r="T1734" s="20">
        <f t="shared" si="382"/>
        <v>0.51909096317481573</v>
      </c>
      <c r="U1734" s="20">
        <f t="shared" si="383"/>
        <v>0.28256327659057251</v>
      </c>
      <c r="V1734" s="21">
        <f t="shared" si="384"/>
        <v>0.19411384757377564</v>
      </c>
      <c r="W1734" s="26">
        <f t="shared" si="385"/>
        <v>20.635413803395544</v>
      </c>
      <c r="X1734" s="27">
        <f t="shared" si="386"/>
        <v>0.93797335469979748</v>
      </c>
      <c r="Y1734" s="27">
        <f t="shared" si="387"/>
        <v>0.45856475118656764</v>
      </c>
      <c r="Z1734" s="27">
        <f t="shared" si="388"/>
        <v>0.3034619676969933</v>
      </c>
    </row>
    <row r="1735" spans="1:26" ht="12.5" x14ac:dyDescent="0.25">
      <c r="A1735" s="2" t="s">
        <v>213</v>
      </c>
      <c r="B1735" t="s">
        <v>383</v>
      </c>
      <c r="C1735" t="s">
        <v>382</v>
      </c>
      <c r="D1735" s="18">
        <f>VLOOKUP(C1735,'Infected rate by state'!B:E,4,0)</f>
        <v>8.525765865415048E-3</v>
      </c>
      <c r="E1735" s="3">
        <v>10697</v>
      </c>
      <c r="F1735" s="3">
        <v>1257</v>
      </c>
      <c r="G1735" s="3">
        <v>3634</v>
      </c>
      <c r="H1735" s="4">
        <f t="shared" si="389"/>
        <v>7165.5</v>
      </c>
      <c r="I1735" s="2">
        <v>546</v>
      </c>
      <c r="J1735" s="4">
        <f t="shared" si="390"/>
        <v>901.5</v>
      </c>
      <c r="K1735" s="3">
        <v>3331376</v>
      </c>
      <c r="L1735" s="3">
        <f t="shared" si="391"/>
        <v>2699344</v>
      </c>
      <c r="M1735" s="3">
        <v>632032</v>
      </c>
      <c r="N1735" s="3">
        <f t="shared" ref="N1735:N1798" si="394">K1735*D1735*Q1735</f>
        <v>142012.6589283146</v>
      </c>
      <c r="O1735" s="3">
        <f t="shared" si="392"/>
        <v>29541.969700818525</v>
      </c>
      <c r="P1735" s="3">
        <f t="shared" si="393"/>
        <v>6341.7765573141323</v>
      </c>
      <c r="Q1735" s="3">
        <v>5</v>
      </c>
      <c r="R1735" s="24">
        <v>6</v>
      </c>
      <c r="S1735" s="19">
        <f t="shared" ref="S1735:S1798" si="395">O1735/(R1735*30/12)</f>
        <v>1969.4646467212349</v>
      </c>
      <c r="T1735" s="20">
        <f t="shared" ref="T1735:T1798" si="396">S1735/$G1735</f>
        <v>0.54195504862994903</v>
      </c>
      <c r="U1735" s="20">
        <f t="shared" ref="U1735:U1798" si="397">S1735/$H1735</f>
        <v>0.27485376410874818</v>
      </c>
      <c r="V1735" s="21">
        <f t="shared" ref="V1735:V1798" si="398">S1735/$E1735</f>
        <v>0.18411373718998175</v>
      </c>
      <c r="W1735" s="26">
        <f t="shared" ref="W1735:W1798" si="399">P1735/(R1735*30/12)</f>
        <v>422.78510382094214</v>
      </c>
      <c r="X1735" s="27">
        <f t="shared" si="386"/>
        <v>0.77433169197974749</v>
      </c>
      <c r="Y1735" s="27">
        <f t="shared" si="387"/>
        <v>0.46897959381136123</v>
      </c>
      <c r="Z1735" s="27">
        <f t="shared" si="388"/>
        <v>0.33634455355683546</v>
      </c>
    </row>
    <row r="1736" spans="1:26" ht="12.5" x14ac:dyDescent="0.25">
      <c r="A1736" s="2" t="s">
        <v>214</v>
      </c>
      <c r="B1736" t="s">
        <v>311</v>
      </c>
      <c r="C1736" t="s">
        <v>310</v>
      </c>
      <c r="D1736" s="18">
        <f>VLOOKUP(C1736,'Infected rate by state'!B:E,4,0)</f>
        <v>1.4327212443359898E-2</v>
      </c>
      <c r="E1736" s="3">
        <v>6977</v>
      </c>
      <c r="F1736" s="2">
        <v>957</v>
      </c>
      <c r="G1736" s="3">
        <v>2567</v>
      </c>
      <c r="H1736" s="4">
        <f t="shared" si="389"/>
        <v>4772</v>
      </c>
      <c r="I1736" s="2">
        <v>416</v>
      </c>
      <c r="J1736" s="4">
        <f t="shared" si="390"/>
        <v>686.5</v>
      </c>
      <c r="K1736" s="3">
        <v>2761090</v>
      </c>
      <c r="L1736" s="3">
        <f t="shared" si="391"/>
        <v>2228421</v>
      </c>
      <c r="M1736" s="3">
        <v>532669</v>
      </c>
      <c r="N1736" s="3">
        <f t="shared" si="394"/>
        <v>197793.6150261829</v>
      </c>
      <c r="O1736" s="3">
        <f t="shared" si="392"/>
        <v>41205.826269345984</v>
      </c>
      <c r="P1736" s="3">
        <f t="shared" si="393"/>
        <v>8861.2892665309155</v>
      </c>
      <c r="Q1736" s="3">
        <v>5</v>
      </c>
      <c r="R1736" s="24">
        <v>6</v>
      </c>
      <c r="S1736" s="19">
        <f t="shared" si="395"/>
        <v>2747.0550846230658</v>
      </c>
      <c r="T1736" s="20">
        <f t="shared" si="396"/>
        <v>1.070142222291806</v>
      </c>
      <c r="U1736" s="20">
        <f t="shared" si="397"/>
        <v>0.57566116609871454</v>
      </c>
      <c r="V1736" s="21">
        <f t="shared" si="398"/>
        <v>0.39373012535804297</v>
      </c>
      <c r="W1736" s="26">
        <f t="shared" si="399"/>
        <v>590.75261776872765</v>
      </c>
      <c r="X1736" s="27">
        <f t="shared" ref="X1736:X1799" si="400">W1736/$I1736</f>
        <v>1.420078408097903</v>
      </c>
      <c r="Y1736" s="27">
        <f t="shared" ref="Y1736:Y1799" si="401">W1736/$J1736</f>
        <v>0.86052821233609267</v>
      </c>
      <c r="Z1736" s="27">
        <f t="shared" ref="Z1736:Z1799" si="402">W1736/$F1736</f>
        <v>0.61729636130483556</v>
      </c>
    </row>
    <row r="1737" spans="1:26" ht="12.5" x14ac:dyDescent="0.25">
      <c r="A1737" s="2" t="s">
        <v>215</v>
      </c>
      <c r="B1737" t="s">
        <v>383</v>
      </c>
      <c r="C1737" t="s">
        <v>382</v>
      </c>
      <c r="D1737" s="18">
        <f>VLOOKUP(C1737,'Infected rate by state'!B:E,4,0)</f>
        <v>8.525765865415048E-3</v>
      </c>
      <c r="E1737" s="3">
        <v>8133</v>
      </c>
      <c r="F1737" s="3">
        <v>1079</v>
      </c>
      <c r="G1737" s="3">
        <v>2738</v>
      </c>
      <c r="H1737" s="4">
        <f t="shared" si="389"/>
        <v>5435.5</v>
      </c>
      <c r="I1737" s="2">
        <v>420</v>
      </c>
      <c r="J1737" s="4">
        <f t="shared" si="390"/>
        <v>749.5</v>
      </c>
      <c r="K1737" s="3">
        <v>2324172</v>
      </c>
      <c r="L1737" s="3">
        <f t="shared" si="391"/>
        <v>1782205</v>
      </c>
      <c r="M1737" s="3">
        <v>541967</v>
      </c>
      <c r="N1737" s="3">
        <f t="shared" si="394"/>
        <v>99076.731514767103</v>
      </c>
      <c r="O1737" s="3">
        <f t="shared" si="392"/>
        <v>21019.403768476914</v>
      </c>
      <c r="P1737" s="3">
        <f t="shared" si="393"/>
        <v>4618.6341930332974</v>
      </c>
      <c r="Q1737" s="3">
        <v>5</v>
      </c>
      <c r="R1737" s="24">
        <v>6</v>
      </c>
      <c r="S1737" s="19">
        <f t="shared" si="395"/>
        <v>1401.2935845651275</v>
      </c>
      <c r="T1737" s="20">
        <f t="shared" si="396"/>
        <v>0.51179458895731467</v>
      </c>
      <c r="U1737" s="20">
        <f t="shared" si="397"/>
        <v>0.25780398943337823</v>
      </c>
      <c r="V1737" s="21">
        <f t="shared" si="398"/>
        <v>0.17229725618653971</v>
      </c>
      <c r="W1737" s="26">
        <f t="shared" si="399"/>
        <v>307.90894620221985</v>
      </c>
      <c r="X1737" s="27">
        <f t="shared" si="400"/>
        <v>0.73311653857671388</v>
      </c>
      <c r="Y1737" s="27">
        <f t="shared" si="401"/>
        <v>0.41081914103031336</v>
      </c>
      <c r="Z1737" s="27">
        <f t="shared" si="402"/>
        <v>0.28536510306044471</v>
      </c>
    </row>
    <row r="1738" spans="1:26" ht="12.5" x14ac:dyDescent="0.25">
      <c r="A1738" s="2" t="s">
        <v>216</v>
      </c>
      <c r="B1738" t="s">
        <v>351</v>
      </c>
      <c r="C1738" t="s">
        <v>350</v>
      </c>
      <c r="D1738" s="18">
        <f>VLOOKUP(C1738,'Infected rate by state'!B:E,4,0)</f>
        <v>9.0315118396853012E-3</v>
      </c>
      <c r="E1738" s="2">
        <v>911</v>
      </c>
      <c r="F1738" s="2">
        <v>95</v>
      </c>
      <c r="G1738" s="2">
        <v>321</v>
      </c>
      <c r="H1738" s="4">
        <f t="shared" si="389"/>
        <v>616</v>
      </c>
      <c r="I1738" s="2">
        <v>49</v>
      </c>
      <c r="J1738" s="4">
        <f t="shared" si="390"/>
        <v>72</v>
      </c>
      <c r="K1738" s="3">
        <v>376936</v>
      </c>
      <c r="L1738" s="3">
        <f t="shared" si="391"/>
        <v>305953</v>
      </c>
      <c r="M1738" s="3">
        <v>70983</v>
      </c>
      <c r="N1738" s="3">
        <f t="shared" si="394"/>
        <v>17021.509734018095</v>
      </c>
      <c r="O1738" s="3">
        <f t="shared" si="392"/>
        <v>3538.601656798719</v>
      </c>
      <c r="P1738" s="3">
        <f t="shared" si="393"/>
        <v>759.04089940669724</v>
      </c>
      <c r="Q1738" s="3">
        <v>5</v>
      </c>
      <c r="R1738" s="24">
        <v>6</v>
      </c>
      <c r="S1738" s="19">
        <f t="shared" si="395"/>
        <v>235.90677711991461</v>
      </c>
      <c r="T1738" s="20">
        <f t="shared" si="396"/>
        <v>0.73491207825518567</v>
      </c>
      <c r="U1738" s="20">
        <f t="shared" si="397"/>
        <v>0.38296554727258864</v>
      </c>
      <c r="V1738" s="21">
        <f t="shared" si="398"/>
        <v>0.2589536521623651</v>
      </c>
      <c r="W1738" s="26">
        <f t="shared" si="399"/>
        <v>50.60272662711315</v>
      </c>
      <c r="X1738" s="27">
        <f t="shared" si="400"/>
        <v>1.0327087066757785</v>
      </c>
      <c r="Y1738" s="27">
        <f t="shared" si="401"/>
        <v>0.70281564759879378</v>
      </c>
      <c r="Z1738" s="27">
        <f t="shared" si="402"/>
        <v>0.53266028028540158</v>
      </c>
    </row>
    <row r="1739" spans="1:26" ht="12.5" x14ac:dyDescent="0.25">
      <c r="A1739" s="2" t="s">
        <v>217</v>
      </c>
      <c r="B1739" t="s">
        <v>345</v>
      </c>
      <c r="C1739" t="s">
        <v>344</v>
      </c>
      <c r="D1739" s="18">
        <f>VLOOKUP(C1739,'Infected rate by state'!B:E,4,0)</f>
        <v>3.0275735294117648E-3</v>
      </c>
      <c r="E1739" s="3">
        <v>2524</v>
      </c>
      <c r="F1739" s="2">
        <v>209</v>
      </c>
      <c r="G1739" s="2">
        <v>710</v>
      </c>
      <c r="H1739" s="4">
        <f t="shared" si="389"/>
        <v>1617</v>
      </c>
      <c r="I1739" s="2">
        <v>92</v>
      </c>
      <c r="J1739" s="4">
        <f t="shared" si="390"/>
        <v>150.5</v>
      </c>
      <c r="K1739" s="3">
        <v>876231</v>
      </c>
      <c r="L1739" s="3">
        <f t="shared" si="391"/>
        <v>681722</v>
      </c>
      <c r="M1739" s="3">
        <v>194509</v>
      </c>
      <c r="N1739" s="3">
        <f t="shared" si="394"/>
        <v>13264.268906250001</v>
      </c>
      <c r="O1739" s="3">
        <f t="shared" si="392"/>
        <v>2799.9339845128679</v>
      </c>
      <c r="P1739" s="3">
        <f t="shared" si="393"/>
        <v>611.63487008272068</v>
      </c>
      <c r="Q1739" s="3">
        <v>5</v>
      </c>
      <c r="R1739" s="24">
        <v>6</v>
      </c>
      <c r="S1739" s="19">
        <f t="shared" si="395"/>
        <v>186.66226563419119</v>
      </c>
      <c r="T1739" s="20">
        <f t="shared" si="396"/>
        <v>0.26290459948477629</v>
      </c>
      <c r="U1739" s="20">
        <f t="shared" si="397"/>
        <v>0.11543739371316709</v>
      </c>
      <c r="V1739" s="21">
        <f t="shared" si="398"/>
        <v>7.3954938840804743E-2</v>
      </c>
      <c r="W1739" s="26">
        <f t="shared" si="399"/>
        <v>40.775658005514714</v>
      </c>
      <c r="X1739" s="27">
        <f t="shared" si="400"/>
        <v>0.443213673972986</v>
      </c>
      <c r="Y1739" s="27">
        <f t="shared" si="401"/>
        <v>0.27093460468780539</v>
      </c>
      <c r="Z1739" s="27">
        <f t="shared" si="402"/>
        <v>0.19509884213164935</v>
      </c>
    </row>
    <row r="1740" spans="1:26" ht="12.5" x14ac:dyDescent="0.25">
      <c r="A1740" s="2" t="s">
        <v>217</v>
      </c>
      <c r="B1740" t="s">
        <v>381</v>
      </c>
      <c r="C1740" t="s">
        <v>380</v>
      </c>
      <c r="D1740" s="18">
        <f>VLOOKUP(C1740,'Infected rate by state'!B:E,4,0)</f>
        <v>2.6094721185018687E-3</v>
      </c>
      <c r="E1740" s="3">
        <v>4684</v>
      </c>
      <c r="F1740" s="2">
        <v>661</v>
      </c>
      <c r="G1740" s="3">
        <v>1737</v>
      </c>
      <c r="H1740" s="4">
        <f t="shared" si="389"/>
        <v>3210.5</v>
      </c>
      <c r="I1740" s="2">
        <v>278</v>
      </c>
      <c r="J1740" s="4">
        <f t="shared" si="390"/>
        <v>469.5</v>
      </c>
      <c r="K1740" s="3">
        <v>2215589</v>
      </c>
      <c r="L1740" s="3">
        <f t="shared" si="391"/>
        <v>1802613</v>
      </c>
      <c r="M1740" s="3">
        <v>412976</v>
      </c>
      <c r="N1740" s="3">
        <f t="shared" si="394"/>
        <v>28907.588607797185</v>
      </c>
      <c r="O1740" s="3">
        <f t="shared" si="392"/>
        <v>6004.3252803464184</v>
      </c>
      <c r="P1740" s="3">
        <f t="shared" si="393"/>
        <v>1286.5738788826297</v>
      </c>
      <c r="Q1740" s="3">
        <v>5</v>
      </c>
      <c r="R1740" s="24">
        <v>6</v>
      </c>
      <c r="S1740" s="19">
        <f t="shared" si="395"/>
        <v>400.28835202309455</v>
      </c>
      <c r="T1740" s="20">
        <f t="shared" si="396"/>
        <v>0.23044810133741769</v>
      </c>
      <c r="U1740" s="20">
        <f t="shared" si="397"/>
        <v>0.12468100047441039</v>
      </c>
      <c r="V1740" s="21">
        <f t="shared" si="398"/>
        <v>8.5458657562573564E-2</v>
      </c>
      <c r="W1740" s="26">
        <f t="shared" si="399"/>
        <v>85.771591925508645</v>
      </c>
      <c r="X1740" s="27">
        <f t="shared" si="400"/>
        <v>0.30853090620686563</v>
      </c>
      <c r="Y1740" s="27">
        <f t="shared" si="401"/>
        <v>0.18268709675294706</v>
      </c>
      <c r="Z1740" s="27">
        <f t="shared" si="402"/>
        <v>0.12976035087066362</v>
      </c>
    </row>
    <row r="1741" spans="1:26" ht="12.5" x14ac:dyDescent="0.25">
      <c r="A1741" s="2" t="s">
        <v>218</v>
      </c>
      <c r="B1741" t="s">
        <v>385</v>
      </c>
      <c r="C1741" t="s">
        <v>384</v>
      </c>
      <c r="D1741" s="18">
        <f>VLOOKUP(C1741,'Infected rate by state'!B:E,4,0)</f>
        <v>1.9731205888496917E-2</v>
      </c>
      <c r="E1741" s="3">
        <v>2249</v>
      </c>
      <c r="F1741" s="2">
        <v>293</v>
      </c>
      <c r="G1741" s="2">
        <v>690</v>
      </c>
      <c r="H1741" s="4">
        <f t="shared" si="389"/>
        <v>1469.5</v>
      </c>
      <c r="I1741" s="2">
        <v>82</v>
      </c>
      <c r="J1741" s="4">
        <f t="shared" si="390"/>
        <v>187.5</v>
      </c>
      <c r="K1741" s="3">
        <v>986702</v>
      </c>
      <c r="L1741" s="3">
        <f t="shared" si="391"/>
        <v>793965</v>
      </c>
      <c r="M1741" s="3">
        <v>192737</v>
      </c>
      <c r="N1741" s="3">
        <f t="shared" si="394"/>
        <v>97344.101562958414</v>
      </c>
      <c r="O1741" s="3">
        <f t="shared" si="392"/>
        <v>20301.772675894434</v>
      </c>
      <c r="P1741" s="3">
        <f t="shared" si="393"/>
        <v>4371.6835547369919</v>
      </c>
      <c r="Q1741" s="3">
        <v>5</v>
      </c>
      <c r="R1741" s="24">
        <v>6</v>
      </c>
      <c r="S1741" s="19">
        <f t="shared" si="395"/>
        <v>1353.4515117262956</v>
      </c>
      <c r="T1741" s="20">
        <f t="shared" si="396"/>
        <v>1.9615239300381095</v>
      </c>
      <c r="U1741" s="20">
        <f t="shared" si="397"/>
        <v>0.92102858912983709</v>
      </c>
      <c r="V1741" s="21">
        <f t="shared" si="398"/>
        <v>0.60180147253281269</v>
      </c>
      <c r="W1741" s="26">
        <f t="shared" si="399"/>
        <v>291.44557031579944</v>
      </c>
      <c r="X1741" s="27">
        <f t="shared" si="400"/>
        <v>3.5542142721438958</v>
      </c>
      <c r="Y1741" s="27">
        <f t="shared" si="401"/>
        <v>1.554376375017597</v>
      </c>
      <c r="Z1741" s="27">
        <f t="shared" si="402"/>
        <v>0.99469477923481042</v>
      </c>
    </row>
    <row r="1742" spans="1:26" ht="12.5" x14ac:dyDescent="0.25">
      <c r="A1742" s="2" t="s">
        <v>219</v>
      </c>
      <c r="B1742" t="s">
        <v>395</v>
      </c>
      <c r="C1742" t="s">
        <v>394</v>
      </c>
      <c r="D1742" s="18">
        <f>VLOOKUP(C1742,'Infected rate by state'!B:E,4,0)</f>
        <v>1.0015511681323568E-2</v>
      </c>
      <c r="E1742" s="2">
        <v>941</v>
      </c>
      <c r="F1742" s="2">
        <v>122</v>
      </c>
      <c r="G1742" s="2">
        <v>387</v>
      </c>
      <c r="H1742" s="4">
        <f t="shared" si="389"/>
        <v>664</v>
      </c>
      <c r="I1742" s="2">
        <v>52</v>
      </c>
      <c r="J1742" s="4">
        <f t="shared" si="390"/>
        <v>87</v>
      </c>
      <c r="K1742" s="3">
        <v>436975</v>
      </c>
      <c r="L1742" s="3">
        <f t="shared" si="391"/>
        <v>384390</v>
      </c>
      <c r="M1742" s="3">
        <v>52585</v>
      </c>
      <c r="N1742" s="3">
        <f t="shared" si="394"/>
        <v>21882.641084731833</v>
      </c>
      <c r="O1742" s="3">
        <f t="shared" si="392"/>
        <v>4407.8680049361883</v>
      </c>
      <c r="P1742" s="3">
        <f t="shared" si="393"/>
        <v>908.72645439624034</v>
      </c>
      <c r="Q1742" s="3">
        <v>5</v>
      </c>
      <c r="R1742" s="24">
        <v>6</v>
      </c>
      <c r="S1742" s="19">
        <f t="shared" si="395"/>
        <v>293.85786699574589</v>
      </c>
      <c r="T1742" s="20">
        <f t="shared" si="396"/>
        <v>0.75932265373577745</v>
      </c>
      <c r="U1742" s="20">
        <f t="shared" si="397"/>
        <v>0.44255702860805107</v>
      </c>
      <c r="V1742" s="21">
        <f t="shared" si="398"/>
        <v>0.3122825366586035</v>
      </c>
      <c r="W1742" s="26">
        <f t="shared" si="399"/>
        <v>60.58176362641602</v>
      </c>
      <c r="X1742" s="27">
        <f t="shared" si="400"/>
        <v>1.1650339158926157</v>
      </c>
      <c r="Y1742" s="27">
        <f t="shared" si="401"/>
        <v>0.69634211064845997</v>
      </c>
      <c r="Z1742" s="27">
        <f t="shared" si="402"/>
        <v>0.49657183300341001</v>
      </c>
    </row>
    <row r="1743" spans="1:26" ht="12.5" x14ac:dyDescent="0.25">
      <c r="A1743" s="2" t="s">
        <v>220</v>
      </c>
      <c r="B1743" t="s">
        <v>317</v>
      </c>
      <c r="C1743" t="s">
        <v>316</v>
      </c>
      <c r="D1743" s="18">
        <f>VLOOKUP(C1743,'Infected rate by state'!B:E,4,0)</f>
        <v>7.3843274393391549E-3</v>
      </c>
      <c r="E1743" s="2">
        <v>615</v>
      </c>
      <c r="F1743" s="2">
        <v>28</v>
      </c>
      <c r="G1743" s="2">
        <v>238</v>
      </c>
      <c r="H1743" s="4">
        <f t="shared" si="389"/>
        <v>426.5</v>
      </c>
      <c r="I1743" s="2">
        <v>7</v>
      </c>
      <c r="J1743" s="4">
        <f t="shared" si="390"/>
        <v>17.5</v>
      </c>
      <c r="K1743" s="3">
        <v>138550</v>
      </c>
      <c r="L1743" s="3">
        <f t="shared" si="391"/>
        <v>106101</v>
      </c>
      <c r="M1743" s="3">
        <v>32449</v>
      </c>
      <c r="N1743" s="3">
        <f t="shared" si="394"/>
        <v>5115.4928336021994</v>
      </c>
      <c r="O1743" s="3">
        <f t="shared" si="392"/>
        <v>1085.760307896998</v>
      </c>
      <c r="P1743" s="3">
        <f t="shared" si="393"/>
        <v>238.70225755638009</v>
      </c>
      <c r="Q1743" s="3">
        <v>5</v>
      </c>
      <c r="R1743" s="24">
        <v>6</v>
      </c>
      <c r="S1743" s="19">
        <f t="shared" si="395"/>
        <v>72.384020526466529</v>
      </c>
      <c r="T1743" s="20">
        <f t="shared" si="396"/>
        <v>0.30413454002717027</v>
      </c>
      <c r="U1743" s="20">
        <f t="shared" si="397"/>
        <v>0.16971634355560733</v>
      </c>
      <c r="V1743" s="21">
        <f t="shared" si="398"/>
        <v>0.1176975943519781</v>
      </c>
      <c r="W1743" s="26">
        <f t="shared" si="399"/>
        <v>15.913483837092006</v>
      </c>
      <c r="X1743" s="27">
        <f t="shared" si="400"/>
        <v>2.2733548338702865</v>
      </c>
      <c r="Y1743" s="27">
        <f t="shared" si="401"/>
        <v>0.90934193354811466</v>
      </c>
      <c r="Z1743" s="27">
        <f t="shared" si="402"/>
        <v>0.56833870846757162</v>
      </c>
    </row>
    <row r="1744" spans="1:26" ht="12.5" x14ac:dyDescent="0.25">
      <c r="A1744" s="2" t="s">
        <v>221</v>
      </c>
      <c r="B1744" t="s">
        <v>373</v>
      </c>
      <c r="C1744" t="s">
        <v>372</v>
      </c>
      <c r="D1744" s="18">
        <f>VLOOKUP(C1744,'Infected rate by state'!B:E,4,0)</f>
        <v>8.0007670443122732E-3</v>
      </c>
      <c r="E1744" s="3">
        <v>3560</v>
      </c>
      <c r="F1744" s="2">
        <v>375</v>
      </c>
      <c r="G1744" s="3">
        <v>1124</v>
      </c>
      <c r="H1744" s="4">
        <f t="shared" si="389"/>
        <v>2342</v>
      </c>
      <c r="I1744" s="2">
        <v>160</v>
      </c>
      <c r="J1744" s="4">
        <f t="shared" si="390"/>
        <v>267.5</v>
      </c>
      <c r="K1744" s="3">
        <v>1670043</v>
      </c>
      <c r="L1744" s="3">
        <f t="shared" si="391"/>
        <v>1397967</v>
      </c>
      <c r="M1744" s="3">
        <v>272076</v>
      </c>
      <c r="N1744" s="3">
        <f t="shared" si="394"/>
        <v>66808.124984922004</v>
      </c>
      <c r="O1744" s="3">
        <f t="shared" si="392"/>
        <v>13727.531676950626</v>
      </c>
      <c r="P1744" s="3">
        <f t="shared" si="393"/>
        <v>2902.6454765312274</v>
      </c>
      <c r="Q1744" s="3">
        <v>5</v>
      </c>
      <c r="R1744" s="24">
        <v>6</v>
      </c>
      <c r="S1744" s="19">
        <f t="shared" si="395"/>
        <v>915.16877846337513</v>
      </c>
      <c r="T1744" s="20">
        <f t="shared" si="396"/>
        <v>0.81420709827702409</v>
      </c>
      <c r="U1744" s="20">
        <f t="shared" si="397"/>
        <v>0.39076378243525839</v>
      </c>
      <c r="V1744" s="21">
        <f t="shared" si="398"/>
        <v>0.25706988159083571</v>
      </c>
      <c r="W1744" s="26">
        <f t="shared" si="399"/>
        <v>193.50969843541515</v>
      </c>
      <c r="X1744" s="27">
        <f t="shared" si="400"/>
        <v>1.2094356152213446</v>
      </c>
      <c r="Y1744" s="27">
        <f t="shared" si="401"/>
        <v>0.72340074181463609</v>
      </c>
      <c r="Z1744" s="27">
        <f t="shared" si="402"/>
        <v>0.51602586249444038</v>
      </c>
    </row>
    <row r="1745" spans="1:26" ht="12.5" x14ac:dyDescent="0.25">
      <c r="A1745" s="2" t="s">
        <v>222</v>
      </c>
      <c r="B1745" t="s">
        <v>389</v>
      </c>
      <c r="C1745" t="s">
        <v>388</v>
      </c>
      <c r="D1745" s="18">
        <f>VLOOKUP(C1745,'Infected rate by state'!B:E,4,0)</f>
        <v>1.0177106325483841E-2</v>
      </c>
      <c r="E1745" s="2">
        <v>878</v>
      </c>
      <c r="F1745" s="2">
        <v>46</v>
      </c>
      <c r="G1745" s="2">
        <v>343</v>
      </c>
      <c r="H1745" s="4">
        <f t="shared" si="389"/>
        <v>610.5</v>
      </c>
      <c r="I1745" s="2">
        <v>20</v>
      </c>
      <c r="J1745" s="4">
        <f t="shared" si="390"/>
        <v>33</v>
      </c>
      <c r="K1745" s="3">
        <v>173590</v>
      </c>
      <c r="L1745" s="3">
        <f t="shared" si="391"/>
        <v>136202</v>
      </c>
      <c r="M1745" s="3">
        <v>37388</v>
      </c>
      <c r="N1745" s="3">
        <f t="shared" si="394"/>
        <v>8833.2194352037004</v>
      </c>
      <c r="O1745" s="3">
        <f t="shared" si="392"/>
        <v>1859.0499770548681</v>
      </c>
      <c r="P1745" s="3">
        <f t="shared" si="393"/>
        <v>404.68234397836989</v>
      </c>
      <c r="Q1745" s="3">
        <v>5</v>
      </c>
      <c r="R1745" s="24">
        <v>6</v>
      </c>
      <c r="S1745" s="19">
        <f t="shared" si="395"/>
        <v>123.93666513699121</v>
      </c>
      <c r="T1745" s="20">
        <f t="shared" si="396"/>
        <v>0.3613313852390414</v>
      </c>
      <c r="U1745" s="20">
        <f t="shared" si="397"/>
        <v>0.20300846050285209</v>
      </c>
      <c r="V1745" s="21">
        <f t="shared" si="398"/>
        <v>0.14115793295784876</v>
      </c>
      <c r="W1745" s="26">
        <f t="shared" si="399"/>
        <v>26.978822931891326</v>
      </c>
      <c r="X1745" s="27">
        <f t="shared" si="400"/>
        <v>1.3489411465945662</v>
      </c>
      <c r="Y1745" s="27">
        <f t="shared" si="401"/>
        <v>0.81754008884519169</v>
      </c>
      <c r="Z1745" s="27">
        <f t="shared" si="402"/>
        <v>0.58649615069328964</v>
      </c>
    </row>
    <row r="1746" spans="1:26" ht="12.5" x14ac:dyDescent="0.25">
      <c r="A1746" s="2" t="s">
        <v>223</v>
      </c>
      <c r="B1746" t="s">
        <v>383</v>
      </c>
      <c r="C1746" t="s">
        <v>382</v>
      </c>
      <c r="D1746" s="18">
        <f>VLOOKUP(C1746,'Infected rate by state'!B:E,4,0)</f>
        <v>8.525765865415048E-3</v>
      </c>
      <c r="E1746" s="3">
        <v>1329</v>
      </c>
      <c r="F1746" s="2">
        <v>99</v>
      </c>
      <c r="G1746" s="2">
        <v>559</v>
      </c>
      <c r="H1746" s="4">
        <f t="shared" si="389"/>
        <v>944</v>
      </c>
      <c r="I1746" s="2">
        <v>50</v>
      </c>
      <c r="J1746" s="4">
        <f t="shared" si="390"/>
        <v>74.5</v>
      </c>
      <c r="K1746" s="3">
        <v>466917</v>
      </c>
      <c r="L1746" s="3">
        <f t="shared" si="391"/>
        <v>367142</v>
      </c>
      <c r="M1746" s="3">
        <v>99775</v>
      </c>
      <c r="N1746" s="3">
        <f t="shared" si="394"/>
        <v>19904.125102909991</v>
      </c>
      <c r="O1746" s="3">
        <f t="shared" si="392"/>
        <v>4185.8464569332464</v>
      </c>
      <c r="P1746" s="3">
        <f t="shared" si="393"/>
        <v>910.36236043456347</v>
      </c>
      <c r="Q1746" s="3">
        <v>5</v>
      </c>
      <c r="R1746" s="24">
        <v>6</v>
      </c>
      <c r="S1746" s="19">
        <f t="shared" si="395"/>
        <v>279.05643046221644</v>
      </c>
      <c r="T1746" s="20">
        <f t="shared" si="396"/>
        <v>0.49920649456568233</v>
      </c>
      <c r="U1746" s="20">
        <f t="shared" si="397"/>
        <v>0.29561062548963607</v>
      </c>
      <c r="V1746" s="21">
        <f t="shared" si="398"/>
        <v>0.20997474075411321</v>
      </c>
      <c r="W1746" s="26">
        <f t="shared" si="399"/>
        <v>60.690824028970901</v>
      </c>
      <c r="X1746" s="27">
        <f t="shared" si="400"/>
        <v>1.213816480579418</v>
      </c>
      <c r="Y1746" s="27">
        <f t="shared" si="401"/>
        <v>0.81464193327477719</v>
      </c>
      <c r="Z1746" s="27">
        <f t="shared" si="402"/>
        <v>0.61303862655526165</v>
      </c>
    </row>
    <row r="1747" spans="1:26" ht="12.5" x14ac:dyDescent="0.25">
      <c r="A1747" s="2" t="s">
        <v>224</v>
      </c>
      <c r="B1747" t="s">
        <v>315</v>
      </c>
      <c r="C1747" t="s">
        <v>314</v>
      </c>
      <c r="D1747" s="18">
        <f>VLOOKUP(C1747,'Infected rate by state'!B:E,4,0)</f>
        <v>7.5362096948057532E-3</v>
      </c>
      <c r="E1747" s="2">
        <v>786</v>
      </c>
      <c r="F1747" s="2">
        <v>109</v>
      </c>
      <c r="G1747" s="2">
        <v>284</v>
      </c>
      <c r="H1747" s="4">
        <f t="shared" si="389"/>
        <v>535</v>
      </c>
      <c r="I1747" s="2">
        <v>58</v>
      </c>
      <c r="J1747" s="4">
        <f t="shared" si="390"/>
        <v>83.5</v>
      </c>
      <c r="K1747" s="3">
        <v>276179</v>
      </c>
      <c r="L1747" s="3">
        <f t="shared" si="391"/>
        <v>211588</v>
      </c>
      <c r="M1747" s="3">
        <v>64591</v>
      </c>
      <c r="N1747" s="3">
        <f t="shared" si="394"/>
        <v>10406.714286508792</v>
      </c>
      <c r="O1747" s="3">
        <f t="shared" si="392"/>
        <v>2208.4920916253395</v>
      </c>
      <c r="P1747" s="3">
        <f t="shared" si="393"/>
        <v>485.44931849253555</v>
      </c>
      <c r="Q1747" s="3">
        <v>5</v>
      </c>
      <c r="R1747" s="24">
        <v>6</v>
      </c>
      <c r="S1747" s="19">
        <f t="shared" si="395"/>
        <v>147.23280610835596</v>
      </c>
      <c r="T1747" s="20">
        <f t="shared" si="396"/>
        <v>0.51842537362097174</v>
      </c>
      <c r="U1747" s="20">
        <f t="shared" si="397"/>
        <v>0.2752015067445906</v>
      </c>
      <c r="V1747" s="21">
        <f t="shared" si="398"/>
        <v>0.18731909174091088</v>
      </c>
      <c r="W1747" s="26">
        <f t="shared" si="399"/>
        <v>32.363287899502367</v>
      </c>
      <c r="X1747" s="27">
        <f t="shared" si="400"/>
        <v>0.55798772240521322</v>
      </c>
      <c r="Y1747" s="27">
        <f t="shared" si="401"/>
        <v>0.38758428622158525</v>
      </c>
      <c r="Z1747" s="27">
        <f t="shared" si="402"/>
        <v>0.2969108981605722</v>
      </c>
    </row>
    <row r="1748" spans="1:26" ht="12.5" x14ac:dyDescent="0.25">
      <c r="A1748" s="2" t="s">
        <v>225</v>
      </c>
      <c r="B1748" t="s">
        <v>363</v>
      </c>
      <c r="C1748" t="s">
        <v>362</v>
      </c>
      <c r="D1748" s="18">
        <f>VLOOKUP(C1748,'Infected rate by state'!B:E,4,0)</f>
        <v>7.8690369852412925E-3</v>
      </c>
      <c r="E1748" s="3">
        <v>1886</v>
      </c>
      <c r="F1748" s="2">
        <v>406</v>
      </c>
      <c r="G1748" s="2">
        <v>660</v>
      </c>
      <c r="H1748" s="4">
        <f t="shared" si="389"/>
        <v>1273</v>
      </c>
      <c r="I1748" s="2">
        <v>128</v>
      </c>
      <c r="J1748" s="4">
        <f t="shared" si="390"/>
        <v>267</v>
      </c>
      <c r="K1748" s="3">
        <v>605953</v>
      </c>
      <c r="L1748" s="3">
        <f t="shared" si="391"/>
        <v>478200</v>
      </c>
      <c r="M1748" s="3">
        <v>127753</v>
      </c>
      <c r="N1748" s="3">
        <f t="shared" si="394"/>
        <v>23841.332841589581</v>
      </c>
      <c r="O1748" s="3">
        <f t="shared" si="392"/>
        <v>5007.3674538403975</v>
      </c>
      <c r="P1748" s="3">
        <f t="shared" si="393"/>
        <v>1087.3657055668659</v>
      </c>
      <c r="Q1748" s="3">
        <v>5</v>
      </c>
      <c r="R1748" s="24">
        <v>6</v>
      </c>
      <c r="S1748" s="19">
        <f t="shared" si="395"/>
        <v>333.82449692269319</v>
      </c>
      <c r="T1748" s="20">
        <f t="shared" si="396"/>
        <v>0.50579469230711094</v>
      </c>
      <c r="U1748" s="20">
        <f t="shared" si="397"/>
        <v>0.26223448305003394</v>
      </c>
      <c r="V1748" s="21">
        <f t="shared" si="398"/>
        <v>0.17700132392507592</v>
      </c>
      <c r="W1748" s="26">
        <f t="shared" si="399"/>
        <v>72.491047037791063</v>
      </c>
      <c r="X1748" s="27">
        <f t="shared" si="400"/>
        <v>0.56633630498274268</v>
      </c>
      <c r="Y1748" s="27">
        <f t="shared" si="401"/>
        <v>0.27150204883067813</v>
      </c>
      <c r="Z1748" s="27">
        <f t="shared" si="402"/>
        <v>0.17854937694037207</v>
      </c>
    </row>
    <row r="1749" spans="1:26" ht="12.5" x14ac:dyDescent="0.25">
      <c r="A1749" s="2" t="s">
        <v>226</v>
      </c>
      <c r="B1749" t="s">
        <v>399</v>
      </c>
      <c r="C1749" t="s">
        <v>398</v>
      </c>
      <c r="D1749" s="18">
        <f>VLOOKUP(C1749,'Infected rate by state'!B:E,4,0)</f>
        <v>9.4446465970496208E-3</v>
      </c>
      <c r="E1749" s="3">
        <v>4478</v>
      </c>
      <c r="F1749" s="2">
        <v>465</v>
      </c>
      <c r="G1749" s="3">
        <v>1488</v>
      </c>
      <c r="H1749" s="4">
        <f t="shared" si="389"/>
        <v>2983</v>
      </c>
      <c r="I1749" s="2">
        <v>144</v>
      </c>
      <c r="J1749" s="4">
        <f t="shared" si="390"/>
        <v>304.5</v>
      </c>
      <c r="K1749" s="3">
        <v>1409076</v>
      </c>
      <c r="L1749" s="3">
        <f t="shared" si="391"/>
        <v>1144889</v>
      </c>
      <c r="M1749" s="3">
        <v>264187</v>
      </c>
      <c r="N1749" s="3">
        <f t="shared" si="394"/>
        <v>66541.124241921469</v>
      </c>
      <c r="O1749" s="3">
        <f t="shared" si="392"/>
        <v>13828.011209969085</v>
      </c>
      <c r="P1749" s="3">
        <f t="shared" si="393"/>
        <v>2964.7915529289508</v>
      </c>
      <c r="Q1749" s="3">
        <v>5</v>
      </c>
      <c r="R1749" s="24">
        <v>6</v>
      </c>
      <c r="S1749" s="19">
        <f t="shared" si="395"/>
        <v>921.86741399793902</v>
      </c>
      <c r="T1749" s="20">
        <f t="shared" si="396"/>
        <v>0.61953455241796973</v>
      </c>
      <c r="U1749" s="20">
        <f t="shared" si="397"/>
        <v>0.30904036674419677</v>
      </c>
      <c r="V1749" s="21">
        <f t="shared" si="398"/>
        <v>0.20586588074987472</v>
      </c>
      <c r="W1749" s="26">
        <f t="shared" si="399"/>
        <v>197.65277019526337</v>
      </c>
      <c r="X1749" s="27">
        <f t="shared" si="400"/>
        <v>1.3725886819115511</v>
      </c>
      <c r="Y1749" s="27">
        <f t="shared" si="401"/>
        <v>0.64910597765275324</v>
      </c>
      <c r="Z1749" s="27">
        <f t="shared" si="402"/>
        <v>0.42505972085002874</v>
      </c>
    </row>
    <row r="1750" spans="1:26" ht="12.5" x14ac:dyDescent="0.25">
      <c r="A1750" s="2" t="s">
        <v>227</v>
      </c>
      <c r="B1750" t="s">
        <v>367</v>
      </c>
      <c r="C1750" t="s">
        <v>366</v>
      </c>
      <c r="D1750" s="18">
        <f>VLOOKUP(C1750,'Infected rate by state'!B:E,4,0)</f>
        <v>2.4682967074759195E-2</v>
      </c>
      <c r="E1750" s="2">
        <v>814</v>
      </c>
      <c r="F1750" s="2">
        <v>83</v>
      </c>
      <c r="G1750" s="2">
        <v>275</v>
      </c>
      <c r="H1750" s="4">
        <f t="shared" si="389"/>
        <v>544.5</v>
      </c>
      <c r="I1750" s="2">
        <v>35</v>
      </c>
      <c r="J1750" s="4">
        <f t="shared" si="390"/>
        <v>59</v>
      </c>
      <c r="K1750" s="3">
        <v>338732</v>
      </c>
      <c r="L1750" s="3">
        <f t="shared" si="391"/>
        <v>273181</v>
      </c>
      <c r="M1750" s="3">
        <v>65551</v>
      </c>
      <c r="N1750" s="3">
        <f t="shared" si="394"/>
        <v>41804.554015836657</v>
      </c>
      <c r="O1750" s="3">
        <f t="shared" si="392"/>
        <v>8711.4120209997964</v>
      </c>
      <c r="P1750" s="3">
        <f t="shared" si="393"/>
        <v>1874.0018608705086</v>
      </c>
      <c r="Q1750" s="3">
        <v>5</v>
      </c>
      <c r="R1750" s="24">
        <v>6</v>
      </c>
      <c r="S1750" s="19">
        <f t="shared" si="395"/>
        <v>580.76080139998646</v>
      </c>
      <c r="T1750" s="20">
        <f t="shared" si="396"/>
        <v>2.1118574596363144</v>
      </c>
      <c r="U1750" s="20">
        <f t="shared" si="397"/>
        <v>1.0665946765839971</v>
      </c>
      <c r="V1750" s="21">
        <f t="shared" si="398"/>
        <v>0.71346535798524136</v>
      </c>
      <c r="W1750" s="26">
        <f t="shared" si="399"/>
        <v>124.93345739136724</v>
      </c>
      <c r="X1750" s="27">
        <f t="shared" si="400"/>
        <v>3.5695273540390642</v>
      </c>
      <c r="Y1750" s="27">
        <f t="shared" si="401"/>
        <v>2.117516226972326</v>
      </c>
      <c r="Z1750" s="27">
        <f t="shared" si="402"/>
        <v>1.505222378209244</v>
      </c>
    </row>
    <row r="1751" spans="1:26" ht="12.5" x14ac:dyDescent="0.25">
      <c r="A1751" s="2" t="s">
        <v>228</v>
      </c>
      <c r="B1751" t="s">
        <v>399</v>
      </c>
      <c r="C1751" t="s">
        <v>398</v>
      </c>
      <c r="D1751" s="18">
        <f>VLOOKUP(C1751,'Infected rate by state'!B:E,4,0)</f>
        <v>9.4446465970496208E-3</v>
      </c>
      <c r="E1751" s="3">
        <v>2189</v>
      </c>
      <c r="F1751" s="2">
        <v>272</v>
      </c>
      <c r="G1751" s="2">
        <v>593</v>
      </c>
      <c r="H1751" s="4">
        <f t="shared" si="389"/>
        <v>1391</v>
      </c>
      <c r="I1751" s="2">
        <v>113</v>
      </c>
      <c r="J1751" s="4">
        <f t="shared" si="390"/>
        <v>192.5</v>
      </c>
      <c r="K1751" s="3">
        <v>569741</v>
      </c>
      <c r="L1751" s="3">
        <f t="shared" si="391"/>
        <v>441844</v>
      </c>
      <c r="M1751" s="3">
        <v>127897</v>
      </c>
      <c r="N1751" s="3">
        <f t="shared" si="394"/>
        <v>26905.011984248238</v>
      </c>
      <c r="O1751" s="3">
        <f t="shared" si="392"/>
        <v>5685.7247107730218</v>
      </c>
      <c r="P1751" s="3">
        <f t="shared" si="393"/>
        <v>1243.6618459244153</v>
      </c>
      <c r="Q1751" s="3">
        <v>5</v>
      </c>
      <c r="R1751" s="24">
        <v>6</v>
      </c>
      <c r="S1751" s="19">
        <f t="shared" si="395"/>
        <v>379.04831405153476</v>
      </c>
      <c r="T1751" s="20">
        <f t="shared" si="396"/>
        <v>0.63920457681540432</v>
      </c>
      <c r="U1751" s="20">
        <f t="shared" si="397"/>
        <v>0.27250058522755916</v>
      </c>
      <c r="V1751" s="21">
        <f t="shared" si="398"/>
        <v>0.17316049065853575</v>
      </c>
      <c r="W1751" s="26">
        <f t="shared" si="399"/>
        <v>82.910789728294347</v>
      </c>
      <c r="X1751" s="27">
        <f t="shared" si="400"/>
        <v>0.73372380290525974</v>
      </c>
      <c r="Y1751" s="27">
        <f t="shared" si="401"/>
        <v>0.43070540118594464</v>
      </c>
      <c r="Z1751" s="27">
        <f t="shared" si="402"/>
        <v>0.3048190798834351</v>
      </c>
    </row>
    <row r="1752" spans="1:26" ht="12.5" x14ac:dyDescent="0.25">
      <c r="A1752" s="2" t="s">
        <v>229</v>
      </c>
      <c r="B1752" t="s">
        <v>353</v>
      </c>
      <c r="C1752" t="s">
        <v>352</v>
      </c>
      <c r="D1752" s="18">
        <f>VLOOKUP(C1752,'Infected rate by state'!B:E,4,0)</f>
        <v>8.4257771266714378E-3</v>
      </c>
      <c r="E1752" s="3">
        <v>1835</v>
      </c>
      <c r="F1752" s="2">
        <v>240</v>
      </c>
      <c r="G1752" s="2">
        <v>594</v>
      </c>
      <c r="H1752" s="4">
        <f t="shared" si="389"/>
        <v>1214.5</v>
      </c>
      <c r="I1752" s="2">
        <v>90</v>
      </c>
      <c r="J1752" s="4">
        <f t="shared" si="390"/>
        <v>165</v>
      </c>
      <c r="K1752" s="3">
        <v>320367</v>
      </c>
      <c r="L1752" s="3">
        <f t="shared" si="391"/>
        <v>248845</v>
      </c>
      <c r="M1752" s="3">
        <v>71522</v>
      </c>
      <c r="N1752" s="3">
        <f t="shared" si="394"/>
        <v>13496.704703701744</v>
      </c>
      <c r="O1752" s="3">
        <f t="shared" si="392"/>
        <v>2850.6223987388839</v>
      </c>
      <c r="P1752" s="3">
        <f t="shared" si="393"/>
        <v>623.12375114156362</v>
      </c>
      <c r="Q1752" s="3">
        <v>5</v>
      </c>
      <c r="R1752" s="24">
        <v>6</v>
      </c>
      <c r="S1752" s="19">
        <f t="shared" si="395"/>
        <v>190.04149324925893</v>
      </c>
      <c r="T1752" s="20">
        <f t="shared" si="396"/>
        <v>0.31993517382030123</v>
      </c>
      <c r="U1752" s="20">
        <f t="shared" si="397"/>
        <v>0.15647714553253103</v>
      </c>
      <c r="V1752" s="21">
        <f t="shared" si="398"/>
        <v>0.10356484645736182</v>
      </c>
      <c r="W1752" s="26">
        <f t="shared" si="399"/>
        <v>41.541583409437571</v>
      </c>
      <c r="X1752" s="27">
        <f t="shared" si="400"/>
        <v>0.46157314899375079</v>
      </c>
      <c r="Y1752" s="27">
        <f t="shared" si="401"/>
        <v>0.25176717217840955</v>
      </c>
      <c r="Z1752" s="27">
        <f t="shared" si="402"/>
        <v>0.17308993087265653</v>
      </c>
    </row>
    <row r="1753" spans="1:26" ht="12.5" x14ac:dyDescent="0.25">
      <c r="A1753" s="2" t="s">
        <v>229</v>
      </c>
      <c r="B1753" t="s">
        <v>371</v>
      </c>
      <c r="C1753" t="s">
        <v>370</v>
      </c>
      <c r="D1753" s="18">
        <f>VLOOKUP(C1753,'Infected rate by state'!B:E,4,0)</f>
        <v>2.5429318796877907E-2</v>
      </c>
      <c r="E1753" s="3">
        <v>3766</v>
      </c>
      <c r="F1753" s="2">
        <v>289</v>
      </c>
      <c r="G1753" s="2">
        <v>827</v>
      </c>
      <c r="H1753" s="4">
        <f t="shared" si="389"/>
        <v>2296.5</v>
      </c>
      <c r="I1753" s="2">
        <v>87</v>
      </c>
      <c r="J1753" s="4">
        <f t="shared" si="390"/>
        <v>188</v>
      </c>
      <c r="K1753" s="3">
        <v>1036499</v>
      </c>
      <c r="L1753" s="3">
        <f t="shared" si="391"/>
        <v>824888</v>
      </c>
      <c r="M1753" s="3">
        <v>211611</v>
      </c>
      <c r="N1753" s="3">
        <f t="shared" si="394"/>
        <v>131787.31751822578</v>
      </c>
      <c r="O1753" s="3">
        <f t="shared" si="392"/>
        <v>27595.62402892781</v>
      </c>
      <c r="P1753" s="3">
        <f t="shared" si="393"/>
        <v>5970.9655296812925</v>
      </c>
      <c r="Q1753" s="3">
        <v>5</v>
      </c>
      <c r="R1753" s="24">
        <v>6</v>
      </c>
      <c r="S1753" s="19">
        <f t="shared" si="395"/>
        <v>1839.7082685951873</v>
      </c>
      <c r="T1753" s="20">
        <f t="shared" si="396"/>
        <v>2.2245565521102626</v>
      </c>
      <c r="U1753" s="20">
        <f t="shared" si="397"/>
        <v>0.8010922136273404</v>
      </c>
      <c r="V1753" s="21">
        <f t="shared" si="398"/>
        <v>0.48850458539436731</v>
      </c>
      <c r="W1753" s="26">
        <f t="shared" si="399"/>
        <v>398.06436864541951</v>
      </c>
      <c r="X1753" s="27">
        <f t="shared" si="400"/>
        <v>4.5754525131657413</v>
      </c>
      <c r="Y1753" s="27">
        <f t="shared" si="401"/>
        <v>2.1173636630075507</v>
      </c>
      <c r="Z1753" s="27">
        <f t="shared" si="402"/>
        <v>1.3773853586346696</v>
      </c>
    </row>
    <row r="1754" spans="1:26" ht="12.5" x14ac:dyDescent="0.25">
      <c r="A1754" s="2" t="s">
        <v>230</v>
      </c>
      <c r="B1754" t="s">
        <v>333</v>
      </c>
      <c r="C1754" t="s">
        <v>332</v>
      </c>
      <c r="D1754" s="18">
        <f>VLOOKUP(C1754,'Infected rate by state'!B:E,4,0)</f>
        <v>1.4486816526494731E-2</v>
      </c>
      <c r="E1754" s="3">
        <v>1320</v>
      </c>
      <c r="F1754" s="2">
        <v>199</v>
      </c>
      <c r="G1754" s="2">
        <v>613</v>
      </c>
      <c r="H1754" s="4">
        <f t="shared" si="389"/>
        <v>966.5</v>
      </c>
      <c r="I1754" s="2">
        <v>96</v>
      </c>
      <c r="J1754" s="4">
        <f t="shared" si="390"/>
        <v>147.5</v>
      </c>
      <c r="K1754" s="3">
        <v>552131</v>
      </c>
      <c r="L1754" s="3">
        <f t="shared" si="391"/>
        <v>434096</v>
      </c>
      <c r="M1754" s="3">
        <v>118035</v>
      </c>
      <c r="N1754" s="3">
        <f t="shared" si="394"/>
        <v>39993.102477950313</v>
      </c>
      <c r="O1754" s="3">
        <f t="shared" si="392"/>
        <v>8410.9163804453419</v>
      </c>
      <c r="P1754" s="3">
        <f t="shared" si="393"/>
        <v>1829.34503760694</v>
      </c>
      <c r="Q1754" s="3">
        <v>5</v>
      </c>
      <c r="R1754" s="24">
        <v>6</v>
      </c>
      <c r="S1754" s="19">
        <f t="shared" si="395"/>
        <v>560.72775869635609</v>
      </c>
      <c r="T1754" s="20">
        <f t="shared" si="396"/>
        <v>0.91472717568736717</v>
      </c>
      <c r="U1754" s="20">
        <f t="shared" si="397"/>
        <v>0.58016322679395349</v>
      </c>
      <c r="V1754" s="21">
        <f t="shared" si="398"/>
        <v>0.42479375658814855</v>
      </c>
      <c r="W1754" s="26">
        <f t="shared" si="399"/>
        <v>121.95633584046267</v>
      </c>
      <c r="X1754" s="27">
        <f t="shared" si="400"/>
        <v>1.2703784983381528</v>
      </c>
      <c r="Y1754" s="27">
        <f t="shared" si="401"/>
        <v>0.82682261586754358</v>
      </c>
      <c r="Z1754" s="27">
        <f t="shared" si="402"/>
        <v>0.61284590874604361</v>
      </c>
    </row>
    <row r="1755" spans="1:26" ht="12.5" x14ac:dyDescent="0.25">
      <c r="A1755" s="2" t="s">
        <v>231</v>
      </c>
      <c r="B1755" t="s">
        <v>327</v>
      </c>
      <c r="C1755" t="s">
        <v>326</v>
      </c>
      <c r="D1755" s="18">
        <f>VLOOKUP(C1755,'Infected rate by state'!B:E,4,0)</f>
        <v>1.0244051329943483E-2</v>
      </c>
      <c r="E1755" s="2">
        <v>733</v>
      </c>
      <c r="F1755" s="2">
        <v>74</v>
      </c>
      <c r="G1755" s="2">
        <v>229</v>
      </c>
      <c r="H1755" s="4">
        <f t="shared" si="389"/>
        <v>481</v>
      </c>
      <c r="I1755" s="2">
        <v>16</v>
      </c>
      <c r="J1755" s="4">
        <f t="shared" si="390"/>
        <v>45</v>
      </c>
      <c r="K1755" s="3">
        <v>221920</v>
      </c>
      <c r="L1755" s="3">
        <f t="shared" si="391"/>
        <v>176214</v>
      </c>
      <c r="M1755" s="3">
        <v>45706</v>
      </c>
      <c r="N1755" s="3">
        <f t="shared" si="394"/>
        <v>11366.799355705289</v>
      </c>
      <c r="O1755" s="3">
        <f t="shared" si="392"/>
        <v>2382.0938173750437</v>
      </c>
      <c r="P1755" s="3">
        <f t="shared" si="393"/>
        <v>515.92385131544347</v>
      </c>
      <c r="Q1755" s="3">
        <v>5</v>
      </c>
      <c r="R1755" s="24">
        <v>6</v>
      </c>
      <c r="S1755" s="19">
        <f t="shared" si="395"/>
        <v>158.80625449166959</v>
      </c>
      <c r="T1755" s="20">
        <f t="shared" si="396"/>
        <v>0.6934770938500856</v>
      </c>
      <c r="U1755" s="20">
        <f t="shared" si="397"/>
        <v>0.33015853324671435</v>
      </c>
      <c r="V1755" s="21">
        <f t="shared" si="398"/>
        <v>0.21665246178945374</v>
      </c>
      <c r="W1755" s="26">
        <f t="shared" si="399"/>
        <v>34.394923421029567</v>
      </c>
      <c r="X1755" s="27">
        <f t="shared" si="400"/>
        <v>2.1496827138143479</v>
      </c>
      <c r="Y1755" s="27">
        <f t="shared" si="401"/>
        <v>0.76433163157843487</v>
      </c>
      <c r="Z1755" s="27">
        <f t="shared" si="402"/>
        <v>0.46479626244634548</v>
      </c>
    </row>
    <row r="1756" spans="1:26" ht="12.5" x14ac:dyDescent="0.25">
      <c r="A1756" s="2" t="s">
        <v>232</v>
      </c>
      <c r="B1756" t="s">
        <v>351</v>
      </c>
      <c r="C1756" t="s">
        <v>350</v>
      </c>
      <c r="D1756" s="18">
        <f>VLOOKUP(C1756,'Infected rate by state'!B:E,4,0)</f>
        <v>9.0315118396853012E-3</v>
      </c>
      <c r="E1756" s="3">
        <v>2781</v>
      </c>
      <c r="F1756" s="2">
        <v>324</v>
      </c>
      <c r="G1756" s="2">
        <v>858</v>
      </c>
      <c r="H1756" s="4">
        <f t="shared" si="389"/>
        <v>1819.5</v>
      </c>
      <c r="I1756" s="2">
        <v>97</v>
      </c>
      <c r="J1756" s="4">
        <f t="shared" si="390"/>
        <v>210.5</v>
      </c>
      <c r="K1756" s="3">
        <v>556198</v>
      </c>
      <c r="L1756" s="3">
        <f t="shared" si="391"/>
        <v>438686</v>
      </c>
      <c r="M1756" s="3">
        <v>117512</v>
      </c>
      <c r="N1756" s="3">
        <f t="shared" si="394"/>
        <v>25116.544111046427</v>
      </c>
      <c r="O1756" s="3">
        <f t="shared" si="392"/>
        <v>5276.2661152687433</v>
      </c>
      <c r="P1756" s="3">
        <f t="shared" si="393"/>
        <v>1146.0328772620758</v>
      </c>
      <c r="Q1756" s="3">
        <v>5</v>
      </c>
      <c r="R1756" s="24">
        <v>6</v>
      </c>
      <c r="S1756" s="19">
        <f t="shared" si="395"/>
        <v>351.75107435124954</v>
      </c>
      <c r="T1756" s="20">
        <f t="shared" si="396"/>
        <v>0.40996628712266847</v>
      </c>
      <c r="U1756" s="20">
        <f t="shared" si="397"/>
        <v>0.19332293176765569</v>
      </c>
      <c r="V1756" s="21">
        <f t="shared" si="398"/>
        <v>0.12648366571422134</v>
      </c>
      <c r="W1756" s="26">
        <f t="shared" si="399"/>
        <v>76.402191817471717</v>
      </c>
      <c r="X1756" s="27">
        <f t="shared" si="400"/>
        <v>0.78765146203579095</v>
      </c>
      <c r="Y1756" s="27">
        <f t="shared" si="401"/>
        <v>0.36295578060556632</v>
      </c>
      <c r="Z1756" s="27">
        <f t="shared" si="402"/>
        <v>0.23580923400454235</v>
      </c>
    </row>
    <row r="1757" spans="1:26" ht="12.5" x14ac:dyDescent="0.25">
      <c r="A1757" s="2" t="s">
        <v>233</v>
      </c>
      <c r="B1757" t="s">
        <v>315</v>
      </c>
      <c r="C1757" t="s">
        <v>314</v>
      </c>
      <c r="D1757" s="18">
        <f>VLOOKUP(C1757,'Infected rate by state'!B:E,4,0)</f>
        <v>7.5362096948057532E-3</v>
      </c>
      <c r="E1757" s="3">
        <v>4381</v>
      </c>
      <c r="F1757" s="2">
        <v>616</v>
      </c>
      <c r="G1757" s="3">
        <v>1315</v>
      </c>
      <c r="H1757" s="4">
        <f t="shared" si="389"/>
        <v>2848</v>
      </c>
      <c r="I1757" s="2">
        <v>224</v>
      </c>
      <c r="J1757" s="4">
        <f t="shared" si="390"/>
        <v>420</v>
      </c>
      <c r="K1757" s="3">
        <v>2076640</v>
      </c>
      <c r="L1757" s="3">
        <f t="shared" si="391"/>
        <v>1673610</v>
      </c>
      <c r="M1757" s="3">
        <v>403030</v>
      </c>
      <c r="N1757" s="3">
        <f t="shared" si="394"/>
        <v>78249.972503107099</v>
      </c>
      <c r="O1757" s="3">
        <f t="shared" si="392"/>
        <v>16310.221107406691</v>
      </c>
      <c r="P1757" s="3">
        <f t="shared" si="393"/>
        <v>3509.7393501507668</v>
      </c>
      <c r="Q1757" s="3">
        <v>5</v>
      </c>
      <c r="R1757" s="24">
        <v>6</v>
      </c>
      <c r="S1757" s="19">
        <f t="shared" si="395"/>
        <v>1087.3480738271128</v>
      </c>
      <c r="T1757" s="20">
        <f t="shared" si="396"/>
        <v>0.82688066450731013</v>
      </c>
      <c r="U1757" s="20">
        <f t="shared" si="397"/>
        <v>0.38179356524828401</v>
      </c>
      <c r="V1757" s="21">
        <f t="shared" si="398"/>
        <v>0.24819631906576417</v>
      </c>
      <c r="W1757" s="26">
        <f t="shared" si="399"/>
        <v>233.98262334338446</v>
      </c>
      <c r="X1757" s="27">
        <f t="shared" si="400"/>
        <v>1.0445652827829663</v>
      </c>
      <c r="Y1757" s="27">
        <f t="shared" si="401"/>
        <v>0.55710148415091543</v>
      </c>
      <c r="Z1757" s="27">
        <f t="shared" si="402"/>
        <v>0.37984192101198777</v>
      </c>
    </row>
    <row r="1758" spans="1:26" ht="12.5" x14ac:dyDescent="0.25">
      <c r="A1758" s="2" t="s">
        <v>234</v>
      </c>
      <c r="B1758" t="s">
        <v>351</v>
      </c>
      <c r="C1758" t="s">
        <v>350</v>
      </c>
      <c r="D1758" s="18">
        <f>VLOOKUP(C1758,'Infected rate by state'!B:E,4,0)</f>
        <v>9.0315118396853012E-3</v>
      </c>
      <c r="E1758" s="3">
        <v>2396</v>
      </c>
      <c r="F1758" s="2">
        <v>208</v>
      </c>
      <c r="G1758" s="2">
        <v>962</v>
      </c>
      <c r="H1758" s="4">
        <f t="shared" si="389"/>
        <v>1679</v>
      </c>
      <c r="I1758" s="2">
        <v>63</v>
      </c>
      <c r="J1758" s="4">
        <f t="shared" si="390"/>
        <v>135.5</v>
      </c>
      <c r="K1758" s="3">
        <v>489824</v>
      </c>
      <c r="L1758" s="3">
        <f t="shared" si="391"/>
        <v>365589</v>
      </c>
      <c r="M1758" s="3">
        <v>124235</v>
      </c>
      <c r="N1758" s="3">
        <f t="shared" si="394"/>
        <v>22119.256276810065</v>
      </c>
      <c r="O1758" s="3">
        <f t="shared" si="392"/>
        <v>4735.6228824604814</v>
      </c>
      <c r="P1758" s="3">
        <f t="shared" si="393"/>
        <v>1051.5228880452883</v>
      </c>
      <c r="Q1758" s="3">
        <v>5</v>
      </c>
      <c r="R1758" s="24">
        <v>6</v>
      </c>
      <c r="S1758" s="19">
        <f t="shared" si="395"/>
        <v>315.70819216403208</v>
      </c>
      <c r="T1758" s="20">
        <f t="shared" si="396"/>
        <v>0.3281789939335053</v>
      </c>
      <c r="U1758" s="20">
        <f t="shared" si="397"/>
        <v>0.1880334676378988</v>
      </c>
      <c r="V1758" s="21">
        <f t="shared" si="398"/>
        <v>0.13176468788148252</v>
      </c>
      <c r="W1758" s="26">
        <f t="shared" si="399"/>
        <v>70.101525869685887</v>
      </c>
      <c r="X1758" s="27">
        <f t="shared" si="400"/>
        <v>1.1127226328521569</v>
      </c>
      <c r="Y1758" s="27">
        <f t="shared" si="401"/>
        <v>0.51735443446262652</v>
      </c>
      <c r="Z1758" s="27">
        <f t="shared" si="402"/>
        <v>0.33702656668118214</v>
      </c>
    </row>
    <row r="1759" spans="1:26" ht="12.5" x14ac:dyDescent="0.25">
      <c r="A1759" s="2" t="s">
        <v>235</v>
      </c>
      <c r="B1759" t="s">
        <v>381</v>
      </c>
      <c r="C1759" t="s">
        <v>380</v>
      </c>
      <c r="D1759" s="18">
        <f>VLOOKUP(C1759,'Infected rate by state'!B:E,4,0)</f>
        <v>2.6094721185018687E-3</v>
      </c>
      <c r="E1759" s="2">
        <v>487</v>
      </c>
      <c r="F1759" s="2">
        <v>64</v>
      </c>
      <c r="G1759" s="2">
        <v>154</v>
      </c>
      <c r="H1759" s="4">
        <f t="shared" si="389"/>
        <v>320.5</v>
      </c>
      <c r="I1759" s="2">
        <v>10</v>
      </c>
      <c r="J1759" s="4">
        <f t="shared" si="390"/>
        <v>37</v>
      </c>
      <c r="K1759" s="3">
        <v>255161</v>
      </c>
      <c r="L1759" s="3">
        <f t="shared" si="391"/>
        <v>204264</v>
      </c>
      <c r="M1759" s="3">
        <v>50897</v>
      </c>
      <c r="N1759" s="3">
        <f t="shared" si="394"/>
        <v>3329.1775761452764</v>
      </c>
      <c r="O1759" s="3">
        <f t="shared" si="392"/>
        <v>695.63053311491262</v>
      </c>
      <c r="P1759" s="3">
        <f t="shared" si="393"/>
        <v>150.13293569351484</v>
      </c>
      <c r="Q1759" s="3">
        <v>5</v>
      </c>
      <c r="R1759" s="24">
        <v>6</v>
      </c>
      <c r="S1759" s="19">
        <f t="shared" si="395"/>
        <v>46.375368874327506</v>
      </c>
      <c r="T1759" s="20">
        <f t="shared" si="396"/>
        <v>0.30113875892420461</v>
      </c>
      <c r="U1759" s="20">
        <f t="shared" si="397"/>
        <v>0.14469693876545245</v>
      </c>
      <c r="V1759" s="21">
        <f t="shared" si="398"/>
        <v>9.5226630132089332E-2</v>
      </c>
      <c r="W1759" s="26">
        <f t="shared" si="399"/>
        <v>10.008862379567656</v>
      </c>
      <c r="X1759" s="27">
        <f t="shared" si="400"/>
        <v>1.0008862379567656</v>
      </c>
      <c r="Y1759" s="27">
        <f t="shared" si="401"/>
        <v>0.27050979404236908</v>
      </c>
      <c r="Z1759" s="27">
        <f t="shared" si="402"/>
        <v>0.15638847468074463</v>
      </c>
    </row>
    <row r="1760" spans="1:26" ht="12.5" x14ac:dyDescent="0.25">
      <c r="A1760" s="2" t="s">
        <v>236</v>
      </c>
      <c r="B1760" t="s">
        <v>315</v>
      </c>
      <c r="C1760" t="s">
        <v>314</v>
      </c>
      <c r="D1760" s="18">
        <f>VLOOKUP(C1760,'Infected rate by state'!B:E,4,0)</f>
        <v>7.5362096948057532E-3</v>
      </c>
      <c r="E1760" s="2">
        <v>740</v>
      </c>
      <c r="F1760" s="2">
        <v>70</v>
      </c>
      <c r="G1760" s="2">
        <v>290</v>
      </c>
      <c r="H1760" s="4">
        <f t="shared" si="389"/>
        <v>515</v>
      </c>
      <c r="I1760" s="2">
        <v>37</v>
      </c>
      <c r="J1760" s="4">
        <f t="shared" si="390"/>
        <v>53.5</v>
      </c>
      <c r="K1760" s="3">
        <v>303247</v>
      </c>
      <c r="L1760" s="3">
        <f t="shared" si="391"/>
        <v>251404</v>
      </c>
      <c r="M1760" s="3">
        <v>51843</v>
      </c>
      <c r="N1760" s="3">
        <f t="shared" si="394"/>
        <v>11426.664906603801</v>
      </c>
      <c r="O1760" s="3">
        <f t="shared" si="392"/>
        <v>2356.6486988784336</v>
      </c>
      <c r="P1760" s="3">
        <f t="shared" si="393"/>
        <v>500.60538980975946</v>
      </c>
      <c r="Q1760" s="3">
        <v>5</v>
      </c>
      <c r="R1760" s="24">
        <v>6</v>
      </c>
      <c r="S1760" s="19">
        <f t="shared" si="395"/>
        <v>157.10991325856224</v>
      </c>
      <c r="T1760" s="20">
        <f t="shared" si="396"/>
        <v>0.54175832158124915</v>
      </c>
      <c r="U1760" s="20">
        <f t="shared" si="397"/>
        <v>0.30506779273507234</v>
      </c>
      <c r="V1760" s="21">
        <f t="shared" si="398"/>
        <v>0.21231069359265167</v>
      </c>
      <c r="W1760" s="26">
        <f t="shared" si="399"/>
        <v>33.373692653983966</v>
      </c>
      <c r="X1760" s="27">
        <f t="shared" si="400"/>
        <v>0.901991693350918</v>
      </c>
      <c r="Y1760" s="27">
        <f t="shared" si="401"/>
        <v>0.6238073393268031</v>
      </c>
      <c r="Z1760" s="27">
        <f t="shared" si="402"/>
        <v>0.47676703791405667</v>
      </c>
    </row>
    <row r="1761" spans="1:26" ht="12.5" x14ac:dyDescent="0.25">
      <c r="A1761" s="2" t="s">
        <v>237</v>
      </c>
      <c r="B1761" t="s">
        <v>347</v>
      </c>
      <c r="C1761" t="s">
        <v>346</v>
      </c>
      <c r="D1761" s="18">
        <f>VLOOKUP(C1761,'Infected rate by state'!B:E,4,0)</f>
        <v>1.436639964955333E-2</v>
      </c>
      <c r="E1761" s="2">
        <v>598</v>
      </c>
      <c r="F1761" s="2">
        <v>59</v>
      </c>
      <c r="G1761" s="2">
        <v>187</v>
      </c>
      <c r="H1761" s="4">
        <f t="shared" si="389"/>
        <v>392.5</v>
      </c>
      <c r="I1761" s="2">
        <v>26</v>
      </c>
      <c r="J1761" s="4">
        <f t="shared" si="390"/>
        <v>42.5</v>
      </c>
      <c r="K1761" s="3">
        <v>371513</v>
      </c>
      <c r="L1761" s="3">
        <f t="shared" si="391"/>
        <v>271259</v>
      </c>
      <c r="M1761" s="3">
        <v>100254</v>
      </c>
      <c r="N1761" s="3">
        <f t="shared" si="394"/>
        <v>26686.521165022532</v>
      </c>
      <c r="O1761" s="3">
        <f t="shared" si="392"/>
        <v>5754.5763108257825</v>
      </c>
      <c r="P1761" s="3">
        <f t="shared" si="393"/>
        <v>1288.1685904274682</v>
      </c>
      <c r="Q1761" s="3">
        <v>5</v>
      </c>
      <c r="R1761" s="24">
        <v>6</v>
      </c>
      <c r="S1761" s="19">
        <f t="shared" si="395"/>
        <v>383.63842072171883</v>
      </c>
      <c r="T1761" s="20">
        <f t="shared" si="396"/>
        <v>2.0515423568006352</v>
      </c>
      <c r="U1761" s="20">
        <f t="shared" si="397"/>
        <v>0.97742272795342378</v>
      </c>
      <c r="V1761" s="21">
        <f t="shared" si="398"/>
        <v>0.64153582060488101</v>
      </c>
      <c r="W1761" s="26">
        <f t="shared" si="399"/>
        <v>85.877906028497875</v>
      </c>
      <c r="X1761" s="27">
        <f t="shared" si="400"/>
        <v>3.3029963857114568</v>
      </c>
      <c r="Y1761" s="27">
        <f t="shared" si="401"/>
        <v>2.0206566124352441</v>
      </c>
      <c r="Z1761" s="27">
        <f t="shared" si="402"/>
        <v>1.4555577292965742</v>
      </c>
    </row>
    <row r="1762" spans="1:26" ht="12.5" x14ac:dyDescent="0.25">
      <c r="A1762" s="2" t="s">
        <v>238</v>
      </c>
      <c r="B1762" t="s">
        <v>395</v>
      </c>
      <c r="C1762" t="s">
        <v>394</v>
      </c>
      <c r="D1762" s="18">
        <f>VLOOKUP(C1762,'Infected rate by state'!B:E,4,0)</f>
        <v>1.0015511681323568E-2</v>
      </c>
      <c r="E1762" s="3">
        <v>3999</v>
      </c>
      <c r="F1762" s="2">
        <v>526</v>
      </c>
      <c r="G1762" s="3">
        <v>1804</v>
      </c>
      <c r="H1762" s="4">
        <f t="shared" si="389"/>
        <v>2901.5</v>
      </c>
      <c r="I1762" s="2">
        <v>277</v>
      </c>
      <c r="J1762" s="4">
        <f t="shared" si="390"/>
        <v>401.5</v>
      </c>
      <c r="K1762" s="3">
        <v>1552687</v>
      </c>
      <c r="L1762" s="3">
        <f t="shared" si="391"/>
        <v>1302950</v>
      </c>
      <c r="M1762" s="3">
        <v>249737</v>
      </c>
      <c r="N1762" s="3">
        <f t="shared" si="394"/>
        <v>77754.773929696239</v>
      </c>
      <c r="O1762" s="3">
        <f t="shared" si="392"/>
        <v>15961.49787100267</v>
      </c>
      <c r="P1762" s="3">
        <f t="shared" si="393"/>
        <v>3370.9778249531219</v>
      </c>
      <c r="Q1762" s="3">
        <v>5</v>
      </c>
      <c r="R1762" s="24">
        <v>6</v>
      </c>
      <c r="S1762" s="19">
        <f t="shared" si="395"/>
        <v>1064.0998580668447</v>
      </c>
      <c r="T1762" s="20">
        <f t="shared" si="396"/>
        <v>0.58985579715457026</v>
      </c>
      <c r="U1762" s="20">
        <f t="shared" si="397"/>
        <v>0.36674129176868681</v>
      </c>
      <c r="V1762" s="21">
        <f t="shared" si="398"/>
        <v>0.26609148738855831</v>
      </c>
      <c r="W1762" s="26">
        <f t="shared" si="399"/>
        <v>224.7318549968748</v>
      </c>
      <c r="X1762" s="27">
        <f t="shared" si="400"/>
        <v>0.81130633572878985</v>
      </c>
      <c r="Y1762" s="27">
        <f t="shared" si="401"/>
        <v>0.55973064756382263</v>
      </c>
      <c r="Z1762" s="27">
        <f t="shared" si="402"/>
        <v>0.42724687261763272</v>
      </c>
    </row>
    <row r="1763" spans="1:26" ht="12.5" x14ac:dyDescent="0.25">
      <c r="A1763" s="2" t="s">
        <v>239</v>
      </c>
      <c r="B1763" t="s">
        <v>393</v>
      </c>
      <c r="C1763" t="s">
        <v>392</v>
      </c>
      <c r="D1763" s="18">
        <f>VLOOKUP(C1763,'Infected rate by state'!B:E,4,0)</f>
        <v>7.5097590818065515E-3</v>
      </c>
      <c r="E1763" s="2">
        <v>584</v>
      </c>
      <c r="F1763" s="2">
        <v>35</v>
      </c>
      <c r="G1763" s="2">
        <v>323</v>
      </c>
      <c r="H1763" s="4">
        <f t="shared" si="389"/>
        <v>453.5</v>
      </c>
      <c r="I1763" s="2">
        <v>17</v>
      </c>
      <c r="J1763" s="4">
        <f t="shared" si="390"/>
        <v>26</v>
      </c>
      <c r="K1763" s="3">
        <v>126084</v>
      </c>
      <c r="L1763" s="3">
        <f t="shared" si="391"/>
        <v>99999</v>
      </c>
      <c r="M1763" s="3">
        <v>26085</v>
      </c>
      <c r="N1763" s="3">
        <f t="shared" si="394"/>
        <v>4734.3023203524863</v>
      </c>
      <c r="O1763" s="3">
        <f t="shared" si="392"/>
        <v>992.56617205021121</v>
      </c>
      <c r="P1763" s="3">
        <f t="shared" si="393"/>
        <v>215.08197456855709</v>
      </c>
      <c r="Q1763" s="3">
        <v>5</v>
      </c>
      <c r="R1763" s="24">
        <v>6</v>
      </c>
      <c r="S1763" s="19">
        <f t="shared" si="395"/>
        <v>66.171078136680748</v>
      </c>
      <c r="T1763" s="20">
        <f t="shared" si="396"/>
        <v>0.2048640189990116</v>
      </c>
      <c r="U1763" s="20">
        <f t="shared" si="397"/>
        <v>0.14591196943038753</v>
      </c>
      <c r="V1763" s="21">
        <f t="shared" si="398"/>
        <v>0.11330664064500127</v>
      </c>
      <c r="W1763" s="26">
        <f t="shared" si="399"/>
        <v>14.338798304570473</v>
      </c>
      <c r="X1763" s="27">
        <f t="shared" si="400"/>
        <v>0.84345872379826314</v>
      </c>
      <c r="Y1763" s="27">
        <f t="shared" si="401"/>
        <v>0.55149224248347972</v>
      </c>
      <c r="Z1763" s="27">
        <f t="shared" si="402"/>
        <v>0.40967995155915637</v>
      </c>
    </row>
    <row r="1764" spans="1:26" ht="12.5" x14ac:dyDescent="0.25">
      <c r="A1764" s="2" t="s">
        <v>240</v>
      </c>
      <c r="B1764" t="s">
        <v>393</v>
      </c>
      <c r="C1764" t="s">
        <v>392</v>
      </c>
      <c r="D1764" s="18">
        <f>VLOOKUP(C1764,'Infected rate by state'!B:E,4,0)</f>
        <v>7.5097590818065515E-3</v>
      </c>
      <c r="E1764" s="3">
        <v>6234</v>
      </c>
      <c r="F1764" s="2">
        <v>747</v>
      </c>
      <c r="G1764" s="3">
        <v>2477</v>
      </c>
      <c r="H1764" s="4">
        <f t="shared" si="389"/>
        <v>4355.5</v>
      </c>
      <c r="I1764" s="2">
        <v>216</v>
      </c>
      <c r="J1764" s="4">
        <f t="shared" si="390"/>
        <v>481.5</v>
      </c>
      <c r="K1764" s="3">
        <v>2191766</v>
      </c>
      <c r="L1764" s="3">
        <f t="shared" si="391"/>
        <v>1815617</v>
      </c>
      <c r="M1764" s="3">
        <v>376149</v>
      </c>
      <c r="N1764" s="3">
        <f t="shared" si="394"/>
        <v>82298.173118474093</v>
      </c>
      <c r="O1764" s="3">
        <f t="shared" si="392"/>
        <v>16978.427367719742</v>
      </c>
      <c r="P1764" s="3">
        <f t="shared" si="393"/>
        <v>3607.953826755398</v>
      </c>
      <c r="Q1764" s="3">
        <v>5</v>
      </c>
      <c r="R1764" s="24">
        <v>6</v>
      </c>
      <c r="S1764" s="19">
        <f t="shared" si="395"/>
        <v>1131.8951578479828</v>
      </c>
      <c r="T1764" s="20">
        <f t="shared" si="396"/>
        <v>0.45696211459345287</v>
      </c>
      <c r="U1764" s="20">
        <f t="shared" si="397"/>
        <v>0.2598772030416675</v>
      </c>
      <c r="V1764" s="21">
        <f t="shared" si="398"/>
        <v>0.18156803943663502</v>
      </c>
      <c r="W1764" s="26">
        <f t="shared" si="399"/>
        <v>240.53025511702654</v>
      </c>
      <c r="X1764" s="27">
        <f t="shared" si="400"/>
        <v>1.11356599591216</v>
      </c>
      <c r="Y1764" s="27">
        <f t="shared" si="401"/>
        <v>0.49954362433442689</v>
      </c>
      <c r="Z1764" s="27">
        <f t="shared" si="402"/>
        <v>0.32199498676978117</v>
      </c>
    </row>
    <row r="1765" spans="1:26" ht="12.5" x14ac:dyDescent="0.25">
      <c r="A1765" s="2" t="s">
        <v>241</v>
      </c>
      <c r="B1765" t="s">
        <v>315</v>
      </c>
      <c r="C1765" t="s">
        <v>314</v>
      </c>
      <c r="D1765" s="18">
        <f>VLOOKUP(C1765,'Infected rate by state'!B:E,4,0)</f>
        <v>7.5362096948057532E-3</v>
      </c>
      <c r="E1765" s="3">
        <v>5691</v>
      </c>
      <c r="F1765" s="2">
        <v>690</v>
      </c>
      <c r="G1765" s="3">
        <v>2125</v>
      </c>
      <c r="H1765" s="4">
        <f t="shared" si="389"/>
        <v>3908</v>
      </c>
      <c r="I1765" s="2">
        <v>231</v>
      </c>
      <c r="J1765" s="4">
        <f t="shared" si="390"/>
        <v>460.5</v>
      </c>
      <c r="K1765" s="3">
        <v>2406889</v>
      </c>
      <c r="L1765" s="3">
        <f t="shared" si="391"/>
        <v>2039912</v>
      </c>
      <c r="M1765" s="3">
        <v>366977</v>
      </c>
      <c r="N1765" s="3">
        <f t="shared" si="394"/>
        <v>90694.101080606619</v>
      </c>
      <c r="O1765" s="3">
        <f t="shared" si="392"/>
        <v>18545.546627271353</v>
      </c>
      <c r="P1765" s="3">
        <f t="shared" si="393"/>
        <v>3897.7033724858984</v>
      </c>
      <c r="Q1765" s="3">
        <v>5</v>
      </c>
      <c r="R1765" s="24">
        <v>6</v>
      </c>
      <c r="S1765" s="19">
        <f t="shared" si="395"/>
        <v>1236.3697751514235</v>
      </c>
      <c r="T1765" s="20">
        <f t="shared" si="396"/>
        <v>0.5818210706594934</v>
      </c>
      <c r="U1765" s="20">
        <f t="shared" si="397"/>
        <v>0.3163689291585014</v>
      </c>
      <c r="V1765" s="21">
        <f t="shared" si="398"/>
        <v>0.21725000441950862</v>
      </c>
      <c r="W1765" s="26">
        <f t="shared" si="399"/>
        <v>259.84689149905989</v>
      </c>
      <c r="X1765" s="27">
        <f t="shared" si="400"/>
        <v>1.1248783181777484</v>
      </c>
      <c r="Y1765" s="27">
        <f t="shared" si="401"/>
        <v>0.56427120846701384</v>
      </c>
      <c r="Z1765" s="27">
        <f t="shared" si="402"/>
        <v>0.37658969782472446</v>
      </c>
    </row>
    <row r="1766" spans="1:26" ht="12.5" x14ac:dyDescent="0.25">
      <c r="A1766" s="2" t="s">
        <v>242</v>
      </c>
      <c r="B1766" t="s">
        <v>315</v>
      </c>
      <c r="C1766" t="s">
        <v>314</v>
      </c>
      <c r="D1766" s="18">
        <f>VLOOKUP(C1766,'Infected rate by state'!B:E,4,0)</f>
        <v>7.5362096948057532E-3</v>
      </c>
      <c r="E1766" s="3">
        <v>6178</v>
      </c>
      <c r="F1766" s="2">
        <v>802</v>
      </c>
      <c r="G1766" s="3">
        <v>1949</v>
      </c>
      <c r="H1766" s="4">
        <f t="shared" si="389"/>
        <v>4063.5</v>
      </c>
      <c r="I1766" s="2">
        <v>358</v>
      </c>
      <c r="J1766" s="4">
        <f t="shared" si="390"/>
        <v>580</v>
      </c>
      <c r="K1766" s="3">
        <v>3005567</v>
      </c>
      <c r="L1766" s="3">
        <f t="shared" si="391"/>
        <v>2508490</v>
      </c>
      <c r="M1766" s="3">
        <v>497077</v>
      </c>
      <c r="N1766" s="3">
        <f t="shared" si="394"/>
        <v>113252.91581894123</v>
      </c>
      <c r="O1766" s="3">
        <f t="shared" si="392"/>
        <v>23297.440346169689</v>
      </c>
      <c r="P1766" s="3">
        <f t="shared" si="393"/>
        <v>4933.170513271627</v>
      </c>
      <c r="Q1766" s="3">
        <v>5</v>
      </c>
      <c r="R1766" s="24">
        <v>6</v>
      </c>
      <c r="S1766" s="19">
        <f t="shared" si="395"/>
        <v>1553.1626897446461</v>
      </c>
      <c r="T1766" s="20">
        <f t="shared" si="396"/>
        <v>0.79690235492285588</v>
      </c>
      <c r="U1766" s="20">
        <f t="shared" si="397"/>
        <v>0.38222288415027589</v>
      </c>
      <c r="V1766" s="21">
        <f t="shared" si="398"/>
        <v>0.25140218351321564</v>
      </c>
      <c r="W1766" s="26">
        <f t="shared" si="399"/>
        <v>328.87803421810844</v>
      </c>
      <c r="X1766" s="27">
        <f t="shared" si="400"/>
        <v>0.91865372686622471</v>
      </c>
      <c r="Y1766" s="27">
        <f t="shared" si="401"/>
        <v>0.56703109347949732</v>
      </c>
      <c r="Z1766" s="27">
        <f t="shared" si="402"/>
        <v>0.41007236186796564</v>
      </c>
    </row>
    <row r="1767" spans="1:26" ht="12.5" x14ac:dyDescent="0.25">
      <c r="A1767" s="2" t="s">
        <v>243</v>
      </c>
      <c r="B1767" t="s">
        <v>315</v>
      </c>
      <c r="C1767" t="s">
        <v>314</v>
      </c>
      <c r="D1767" s="18">
        <f>VLOOKUP(C1767,'Infected rate by state'!B:E,4,0)</f>
        <v>7.5362096948057532E-3</v>
      </c>
      <c r="E1767" s="3">
        <v>3776</v>
      </c>
      <c r="F1767" s="2">
        <v>439</v>
      </c>
      <c r="G1767" s="3">
        <v>1139</v>
      </c>
      <c r="H1767" s="4">
        <f t="shared" si="389"/>
        <v>2457.5</v>
      </c>
      <c r="I1767" s="2">
        <v>203</v>
      </c>
      <c r="J1767" s="4">
        <f t="shared" si="390"/>
        <v>321</v>
      </c>
      <c r="K1767" s="3">
        <v>1272753</v>
      </c>
      <c r="L1767" s="3">
        <f t="shared" si="391"/>
        <v>1036363</v>
      </c>
      <c r="M1767" s="3">
        <v>236390</v>
      </c>
      <c r="N1767" s="3">
        <f t="shared" si="394"/>
        <v>47958.667488465537</v>
      </c>
      <c r="O1767" s="3">
        <f t="shared" si="392"/>
        <v>9958.3520124421393</v>
      </c>
      <c r="P1767" s="3">
        <f t="shared" si="393"/>
        <v>2133.0326758333881</v>
      </c>
      <c r="Q1767" s="3">
        <v>5</v>
      </c>
      <c r="R1767" s="24">
        <v>6</v>
      </c>
      <c r="S1767" s="19">
        <f t="shared" si="395"/>
        <v>663.89013416280932</v>
      </c>
      <c r="T1767" s="20">
        <f t="shared" si="396"/>
        <v>0.58287105721054377</v>
      </c>
      <c r="U1767" s="20">
        <f t="shared" si="397"/>
        <v>0.27014857951691124</v>
      </c>
      <c r="V1767" s="21">
        <f t="shared" si="398"/>
        <v>0.17581836180159144</v>
      </c>
      <c r="W1767" s="26">
        <f t="shared" si="399"/>
        <v>142.20217838889255</v>
      </c>
      <c r="X1767" s="27">
        <f t="shared" si="400"/>
        <v>0.70050334181720464</v>
      </c>
      <c r="Y1767" s="27">
        <f t="shared" si="401"/>
        <v>0.44299744046383971</v>
      </c>
      <c r="Z1767" s="27">
        <f t="shared" si="402"/>
        <v>0.3239229576056778</v>
      </c>
    </row>
    <row r="1768" spans="1:26" ht="12.5" x14ac:dyDescent="0.25">
      <c r="A1768" s="2" t="s">
        <v>244</v>
      </c>
      <c r="B1768" t="s">
        <v>315</v>
      </c>
      <c r="C1768" t="s">
        <v>314</v>
      </c>
      <c r="D1768" s="18">
        <f>VLOOKUP(C1768,'Infected rate by state'!B:E,4,0)</f>
        <v>7.5362096948057532E-3</v>
      </c>
      <c r="E1768" s="3">
        <v>2547</v>
      </c>
      <c r="F1768" s="2">
        <v>341</v>
      </c>
      <c r="G1768" s="2">
        <v>916</v>
      </c>
      <c r="H1768" s="4">
        <f t="shared" si="389"/>
        <v>1731.5</v>
      </c>
      <c r="I1768" s="2">
        <v>146</v>
      </c>
      <c r="J1768" s="4">
        <f t="shared" si="390"/>
        <v>243.5</v>
      </c>
      <c r="K1768" s="3">
        <v>1456607</v>
      </c>
      <c r="L1768" s="3">
        <f t="shared" si="391"/>
        <v>1222034</v>
      </c>
      <c r="M1768" s="3">
        <v>234573</v>
      </c>
      <c r="N1768" s="3">
        <f t="shared" si="394"/>
        <v>54886.478974609621</v>
      </c>
      <c r="O1768" s="3">
        <f t="shared" si="392"/>
        <v>11268.13188062717</v>
      </c>
      <c r="P1768" s="3">
        <f t="shared" si="393"/>
        <v>2380.0388329082029</v>
      </c>
      <c r="Q1768" s="3">
        <v>5</v>
      </c>
      <c r="R1768" s="24">
        <v>6</v>
      </c>
      <c r="S1768" s="19">
        <f t="shared" si="395"/>
        <v>751.20879204181131</v>
      </c>
      <c r="T1768" s="20">
        <f t="shared" si="396"/>
        <v>0.82009693454346211</v>
      </c>
      <c r="U1768" s="20">
        <f t="shared" si="397"/>
        <v>0.43384856600739896</v>
      </c>
      <c r="V1768" s="21">
        <f t="shared" si="398"/>
        <v>0.29493866982403272</v>
      </c>
      <c r="W1768" s="26">
        <f t="shared" si="399"/>
        <v>158.66925552721352</v>
      </c>
      <c r="X1768" s="27">
        <f t="shared" si="400"/>
        <v>1.0867757227891337</v>
      </c>
      <c r="Y1768" s="27">
        <f t="shared" si="401"/>
        <v>0.65161911920826909</v>
      </c>
      <c r="Z1768" s="27">
        <f t="shared" si="402"/>
        <v>0.46530573468391062</v>
      </c>
    </row>
    <row r="1769" spans="1:26" ht="12.5" x14ac:dyDescent="0.25">
      <c r="A1769" s="2" t="s">
        <v>245</v>
      </c>
      <c r="B1769" t="s">
        <v>315</v>
      </c>
      <c r="C1769" t="s">
        <v>314</v>
      </c>
      <c r="D1769" s="18">
        <f>VLOOKUP(C1769,'Infected rate by state'!B:E,4,0)</f>
        <v>7.5362096948057532E-3</v>
      </c>
      <c r="E1769" s="2">
        <v>390</v>
      </c>
      <c r="F1769" s="2">
        <v>54</v>
      </c>
      <c r="G1769" s="2">
        <v>202</v>
      </c>
      <c r="H1769" s="4">
        <f t="shared" si="389"/>
        <v>296</v>
      </c>
      <c r="I1769" s="2">
        <v>33</v>
      </c>
      <c r="J1769" s="4">
        <f t="shared" si="390"/>
        <v>43.5</v>
      </c>
      <c r="K1769" s="3">
        <v>213703</v>
      </c>
      <c r="L1769" s="3">
        <f t="shared" si="391"/>
        <v>166738</v>
      </c>
      <c r="M1769" s="3">
        <v>46965</v>
      </c>
      <c r="N1769" s="3">
        <f t="shared" si="394"/>
        <v>8052.5531020453691</v>
      </c>
      <c r="O1769" s="3">
        <f t="shared" si="392"/>
        <v>1698.1056813389823</v>
      </c>
      <c r="P1769" s="3">
        <f t="shared" si="393"/>
        <v>370.5102058992203</v>
      </c>
      <c r="Q1769" s="3">
        <v>5</v>
      </c>
      <c r="R1769" s="24">
        <v>6</v>
      </c>
      <c r="S1769" s="19">
        <f t="shared" si="395"/>
        <v>113.20704542259882</v>
      </c>
      <c r="T1769" s="20">
        <f t="shared" si="396"/>
        <v>0.56043091793365751</v>
      </c>
      <c r="U1769" s="20">
        <f t="shared" si="397"/>
        <v>0.38245623453580685</v>
      </c>
      <c r="V1769" s="21">
        <f t="shared" si="398"/>
        <v>0.29027447544256108</v>
      </c>
      <c r="W1769" s="26">
        <f t="shared" si="399"/>
        <v>24.700680393281353</v>
      </c>
      <c r="X1769" s="27">
        <f t="shared" si="400"/>
        <v>0.74850546646307126</v>
      </c>
      <c r="Y1769" s="27">
        <f t="shared" si="401"/>
        <v>0.56783173317888169</v>
      </c>
      <c r="Z1769" s="27">
        <f t="shared" si="402"/>
        <v>0.45742000728298798</v>
      </c>
    </row>
    <row r="1770" spans="1:26" ht="12.5" x14ac:dyDescent="0.25">
      <c r="A1770" s="2" t="s">
        <v>246</v>
      </c>
      <c r="B1770" t="s">
        <v>315</v>
      </c>
      <c r="C1770" t="s">
        <v>314</v>
      </c>
      <c r="D1770" s="18">
        <f>VLOOKUP(C1770,'Infected rate by state'!B:E,4,0)</f>
        <v>7.5362096948057532E-3</v>
      </c>
      <c r="E1770" s="3">
        <v>1555</v>
      </c>
      <c r="F1770" s="2">
        <v>198</v>
      </c>
      <c r="G1770" s="2">
        <v>452</v>
      </c>
      <c r="H1770" s="4">
        <f t="shared" si="389"/>
        <v>1003.5</v>
      </c>
      <c r="I1770" s="2">
        <v>88</v>
      </c>
      <c r="J1770" s="4">
        <f t="shared" si="390"/>
        <v>143</v>
      </c>
      <c r="K1770" s="3">
        <v>666874</v>
      </c>
      <c r="L1770" s="3">
        <f t="shared" si="391"/>
        <v>538679</v>
      </c>
      <c r="M1770" s="3">
        <v>128195</v>
      </c>
      <c r="N1770" s="3">
        <f t="shared" si="394"/>
        <v>25128.51152006946</v>
      </c>
      <c r="O1770" s="3">
        <f t="shared" si="392"/>
        <v>5233.3167796803682</v>
      </c>
      <c r="P1770" s="3">
        <f t="shared" si="393"/>
        <v>1124.9958084861855</v>
      </c>
      <c r="Q1770" s="3">
        <v>5</v>
      </c>
      <c r="R1770" s="24">
        <v>6</v>
      </c>
      <c r="S1770" s="19">
        <f t="shared" si="395"/>
        <v>348.88778531202456</v>
      </c>
      <c r="T1770" s="20">
        <f t="shared" si="396"/>
        <v>0.77187563122129332</v>
      </c>
      <c r="U1770" s="20">
        <f t="shared" si="397"/>
        <v>0.34767093703241114</v>
      </c>
      <c r="V1770" s="21">
        <f t="shared" si="398"/>
        <v>0.2243651352488904</v>
      </c>
      <c r="W1770" s="26">
        <f t="shared" si="399"/>
        <v>74.999720565745704</v>
      </c>
      <c r="X1770" s="27">
        <f t="shared" si="400"/>
        <v>0.85226955188347386</v>
      </c>
      <c r="Y1770" s="27">
        <f t="shared" si="401"/>
        <v>0.52447357038983011</v>
      </c>
      <c r="Z1770" s="27">
        <f t="shared" si="402"/>
        <v>0.37878646750376621</v>
      </c>
    </row>
    <row r="1771" spans="1:26" ht="12.5" x14ac:dyDescent="0.25">
      <c r="A1771" s="2" t="s">
        <v>247</v>
      </c>
      <c r="B1771" t="s">
        <v>315</v>
      </c>
      <c r="C1771" t="s">
        <v>314</v>
      </c>
      <c r="D1771" s="18">
        <f>VLOOKUP(C1771,'Infected rate by state'!B:E,4,0)</f>
        <v>7.5362096948057532E-3</v>
      </c>
      <c r="E1771" s="2">
        <v>858</v>
      </c>
      <c r="F1771" s="2">
        <v>82</v>
      </c>
      <c r="G1771" s="2">
        <v>246</v>
      </c>
      <c r="H1771" s="4">
        <f t="shared" si="389"/>
        <v>552</v>
      </c>
      <c r="I1771" s="2">
        <v>35</v>
      </c>
      <c r="J1771" s="4">
        <f t="shared" si="390"/>
        <v>58.5</v>
      </c>
      <c r="K1771" s="3">
        <v>359828</v>
      </c>
      <c r="L1771" s="3">
        <f t="shared" si="391"/>
        <v>292675</v>
      </c>
      <c r="M1771" s="3">
        <v>67153</v>
      </c>
      <c r="N1771" s="3">
        <f t="shared" si="394"/>
        <v>13558.696310312824</v>
      </c>
      <c r="O1771" s="3">
        <f t="shared" si="392"/>
        <v>2816.5398665361995</v>
      </c>
      <c r="P1771" s="3">
        <f t="shared" si="393"/>
        <v>603.58977151505098</v>
      </c>
      <c r="Q1771" s="3">
        <v>5</v>
      </c>
      <c r="R1771" s="24">
        <v>6</v>
      </c>
      <c r="S1771" s="19">
        <f t="shared" si="395"/>
        <v>187.76932443574663</v>
      </c>
      <c r="T1771" s="20">
        <f t="shared" si="396"/>
        <v>0.76328993673067735</v>
      </c>
      <c r="U1771" s="20">
        <f t="shared" si="397"/>
        <v>0.34016181962997577</v>
      </c>
      <c r="V1771" s="21">
        <f t="shared" si="398"/>
        <v>0.21884536647522917</v>
      </c>
      <c r="W1771" s="26">
        <f t="shared" si="399"/>
        <v>40.239318101003398</v>
      </c>
      <c r="X1771" s="27">
        <f t="shared" si="400"/>
        <v>1.1496948028858114</v>
      </c>
      <c r="Y1771" s="27">
        <f t="shared" si="401"/>
        <v>0.68785159147014352</v>
      </c>
      <c r="Z1771" s="27">
        <f t="shared" si="402"/>
        <v>0.49072339147565119</v>
      </c>
    </row>
    <row r="1772" spans="1:26" ht="12.5" x14ac:dyDescent="0.25">
      <c r="A1772" s="2" t="s">
        <v>248</v>
      </c>
      <c r="B1772" t="s">
        <v>315</v>
      </c>
      <c r="C1772" t="s">
        <v>314</v>
      </c>
      <c r="D1772" s="18">
        <f>VLOOKUP(C1772,'Infected rate by state'!B:E,4,0)</f>
        <v>7.5362096948057532E-3</v>
      </c>
      <c r="E1772" s="2">
        <v>359</v>
      </c>
      <c r="F1772" s="2">
        <v>22</v>
      </c>
      <c r="G1772" s="2">
        <v>169</v>
      </c>
      <c r="H1772" s="4">
        <f t="shared" si="389"/>
        <v>264</v>
      </c>
      <c r="I1772" s="2">
        <v>6</v>
      </c>
      <c r="J1772" s="4">
        <f t="shared" si="390"/>
        <v>14</v>
      </c>
      <c r="K1772" s="3">
        <v>229413</v>
      </c>
      <c r="L1772" s="3">
        <f t="shared" si="391"/>
        <v>189823</v>
      </c>
      <c r="M1772" s="3">
        <v>39590</v>
      </c>
      <c r="N1772" s="3">
        <f t="shared" si="394"/>
        <v>8644.5223735723612</v>
      </c>
      <c r="O1772" s="3">
        <f t="shared" si="392"/>
        <v>1784.1795583419946</v>
      </c>
      <c r="P1772" s="3">
        <f t="shared" si="393"/>
        <v>379.34710886577693</v>
      </c>
      <c r="Q1772" s="3">
        <v>5</v>
      </c>
      <c r="R1772" s="24">
        <v>6</v>
      </c>
      <c r="S1772" s="19">
        <f t="shared" si="395"/>
        <v>118.9453038894663</v>
      </c>
      <c r="T1772" s="20">
        <f t="shared" si="396"/>
        <v>0.70381836620985982</v>
      </c>
      <c r="U1772" s="20">
        <f t="shared" si="397"/>
        <v>0.45055039352070569</v>
      </c>
      <c r="V1772" s="21">
        <f t="shared" si="398"/>
        <v>0.33132396626592286</v>
      </c>
      <c r="W1772" s="26">
        <f t="shared" si="399"/>
        <v>25.289807257718461</v>
      </c>
      <c r="X1772" s="27">
        <f t="shared" si="400"/>
        <v>4.2149678762864102</v>
      </c>
      <c r="Y1772" s="27">
        <f t="shared" si="401"/>
        <v>1.8064148041227472</v>
      </c>
      <c r="Z1772" s="27">
        <f t="shared" si="402"/>
        <v>1.1495366935326574</v>
      </c>
    </row>
    <row r="1773" spans="1:26" ht="12.5" x14ac:dyDescent="0.25">
      <c r="A1773" s="2" t="s">
        <v>249</v>
      </c>
      <c r="B1773" t="s">
        <v>315</v>
      </c>
      <c r="C1773" t="s">
        <v>314</v>
      </c>
      <c r="D1773" s="18">
        <f>VLOOKUP(C1773,'Infected rate by state'!B:E,4,0)</f>
        <v>7.5362096948057532E-3</v>
      </c>
      <c r="E1773" s="3">
        <v>1272</v>
      </c>
      <c r="F1773" s="2">
        <v>93</v>
      </c>
      <c r="G1773" s="2">
        <v>306</v>
      </c>
      <c r="H1773" s="4">
        <f t="shared" si="389"/>
        <v>789</v>
      </c>
      <c r="I1773" s="2">
        <v>45</v>
      </c>
      <c r="J1773" s="4">
        <f t="shared" si="390"/>
        <v>69</v>
      </c>
      <c r="K1773" s="3">
        <v>402885</v>
      </c>
      <c r="L1773" s="3">
        <f t="shared" si="391"/>
        <v>314450</v>
      </c>
      <c r="M1773" s="3">
        <v>88435</v>
      </c>
      <c r="N1773" s="3">
        <f t="shared" si="394"/>
        <v>15181.129214459079</v>
      </c>
      <c r="O1773" s="3">
        <f t="shared" si="392"/>
        <v>3200.9852853182942</v>
      </c>
      <c r="P1773" s="3">
        <f t="shared" si="393"/>
        <v>698.32655547518584</v>
      </c>
      <c r="Q1773" s="3">
        <v>5</v>
      </c>
      <c r="R1773" s="24">
        <v>6</v>
      </c>
      <c r="S1773" s="19">
        <f t="shared" si="395"/>
        <v>213.39901902121963</v>
      </c>
      <c r="T1773" s="20">
        <f t="shared" si="396"/>
        <v>0.69738241510202492</v>
      </c>
      <c r="U1773" s="20">
        <f t="shared" si="397"/>
        <v>0.27046770471637471</v>
      </c>
      <c r="V1773" s="21">
        <f t="shared" si="398"/>
        <v>0.16776652438775128</v>
      </c>
      <c r="W1773" s="26">
        <f t="shared" si="399"/>
        <v>46.555103698345725</v>
      </c>
      <c r="X1773" s="27">
        <f t="shared" si="400"/>
        <v>1.0345578599632383</v>
      </c>
      <c r="Y1773" s="27">
        <f t="shared" si="401"/>
        <v>0.67471164780211201</v>
      </c>
      <c r="Z1773" s="27">
        <f t="shared" si="402"/>
        <v>0.50059251288543793</v>
      </c>
    </row>
    <row r="1774" spans="1:26" ht="12.5" x14ac:dyDescent="0.25">
      <c r="A1774" s="2" t="s">
        <v>250</v>
      </c>
      <c r="B1774" t="s">
        <v>325</v>
      </c>
      <c r="C1774" t="s">
        <v>324</v>
      </c>
      <c r="D1774" s="18">
        <f>VLOOKUP(C1774,'Infected rate by state'!B:E,4,0)</f>
        <v>8.9298079160438481E-3</v>
      </c>
      <c r="E1774" s="3">
        <v>1309</v>
      </c>
      <c r="F1774" s="2">
        <v>159</v>
      </c>
      <c r="G1774" s="2">
        <v>604</v>
      </c>
      <c r="H1774" s="4">
        <f t="shared" si="389"/>
        <v>956.5</v>
      </c>
      <c r="I1774" s="2">
        <v>77</v>
      </c>
      <c r="J1774" s="4">
        <f t="shared" si="390"/>
        <v>118</v>
      </c>
      <c r="K1774" s="3">
        <v>374960</v>
      </c>
      <c r="L1774" s="3">
        <f t="shared" si="391"/>
        <v>218169</v>
      </c>
      <c r="M1774" s="3">
        <v>156791</v>
      </c>
      <c r="N1774" s="3">
        <f t="shared" si="394"/>
        <v>16741.603880999006</v>
      </c>
      <c r="O1774" s="3">
        <f t="shared" si="392"/>
        <v>3845.9586560479156</v>
      </c>
      <c r="P1774" s="3">
        <f t="shared" si="393"/>
        <v>920.0974972775432</v>
      </c>
      <c r="Q1774" s="3">
        <v>5</v>
      </c>
      <c r="R1774" s="24">
        <v>6</v>
      </c>
      <c r="S1774" s="19">
        <f t="shared" si="395"/>
        <v>256.39724373652768</v>
      </c>
      <c r="T1774" s="20">
        <f t="shared" si="396"/>
        <v>0.42449874790815839</v>
      </c>
      <c r="U1774" s="20">
        <f t="shared" si="397"/>
        <v>0.26805775612810001</v>
      </c>
      <c r="V1774" s="21">
        <f t="shared" si="398"/>
        <v>0.19587260789650701</v>
      </c>
      <c r="W1774" s="26">
        <f t="shared" si="399"/>
        <v>61.33983315183621</v>
      </c>
      <c r="X1774" s="27">
        <f t="shared" si="400"/>
        <v>0.79662120976410666</v>
      </c>
      <c r="Y1774" s="27">
        <f t="shared" si="401"/>
        <v>0.51982909450708648</v>
      </c>
      <c r="Z1774" s="27">
        <f t="shared" si="402"/>
        <v>0.38578511416249189</v>
      </c>
    </row>
    <row r="1775" spans="1:26" ht="12.5" x14ac:dyDescent="0.25">
      <c r="A1775" s="2" t="s">
        <v>251</v>
      </c>
      <c r="B1775" t="s">
        <v>327</v>
      </c>
      <c r="C1775" t="s">
        <v>326</v>
      </c>
      <c r="D1775" s="18">
        <f>VLOOKUP(C1775,'Infected rate by state'!B:E,4,0)</f>
        <v>1.0244051329943483E-2</v>
      </c>
      <c r="E1775" s="3">
        <v>2050</v>
      </c>
      <c r="F1775" s="2">
        <v>163</v>
      </c>
      <c r="G1775" s="2">
        <v>650</v>
      </c>
      <c r="H1775" s="4">
        <f t="shared" si="389"/>
        <v>1350</v>
      </c>
      <c r="I1775" s="2">
        <v>55</v>
      </c>
      <c r="J1775" s="4">
        <f t="shared" si="390"/>
        <v>109</v>
      </c>
      <c r="K1775" s="3">
        <v>701923</v>
      </c>
      <c r="L1775" s="3">
        <f t="shared" si="391"/>
        <v>562267</v>
      </c>
      <c r="M1775" s="3">
        <v>139656</v>
      </c>
      <c r="N1775" s="3">
        <f t="shared" si="394"/>
        <v>35952.676208339595</v>
      </c>
      <c r="O1775" s="3">
        <f t="shared" si="392"/>
        <v>7510.5640150384515</v>
      </c>
      <c r="P1775" s="3">
        <f t="shared" si="393"/>
        <v>1620.5016600576087</v>
      </c>
      <c r="Q1775" s="3">
        <v>5</v>
      </c>
      <c r="R1775" s="24">
        <v>6</v>
      </c>
      <c r="S1775" s="19">
        <f t="shared" si="395"/>
        <v>500.70426766923009</v>
      </c>
      <c r="T1775" s="20">
        <f t="shared" si="396"/>
        <v>0.77031425795266173</v>
      </c>
      <c r="U1775" s="20">
        <f t="shared" si="397"/>
        <v>0.37089205012535564</v>
      </c>
      <c r="V1775" s="21">
        <f t="shared" si="398"/>
        <v>0.24424598422889274</v>
      </c>
      <c r="W1775" s="26">
        <f t="shared" si="399"/>
        <v>108.03344400384057</v>
      </c>
      <c r="X1775" s="27">
        <f t="shared" si="400"/>
        <v>1.964244436433465</v>
      </c>
      <c r="Y1775" s="27">
        <f t="shared" si="401"/>
        <v>0.99113251379670253</v>
      </c>
      <c r="Z1775" s="27">
        <f t="shared" si="402"/>
        <v>0.66278186505423664</v>
      </c>
    </row>
    <row r="1776" spans="1:26" ht="12.5" x14ac:dyDescent="0.25">
      <c r="A1776" s="2" t="s">
        <v>252</v>
      </c>
      <c r="B1776" t="s">
        <v>383</v>
      </c>
      <c r="C1776" t="s">
        <v>382</v>
      </c>
      <c r="D1776" s="18">
        <f>VLOOKUP(C1776,'Infected rate by state'!B:E,4,0)</f>
        <v>8.525765865415048E-3</v>
      </c>
      <c r="E1776" s="2">
        <v>591</v>
      </c>
      <c r="F1776" s="2">
        <v>62</v>
      </c>
      <c r="G1776" s="2">
        <v>215</v>
      </c>
      <c r="H1776" s="4">
        <f t="shared" si="389"/>
        <v>403</v>
      </c>
      <c r="I1776" s="2">
        <v>28</v>
      </c>
      <c r="J1776" s="4">
        <f t="shared" si="390"/>
        <v>45</v>
      </c>
      <c r="K1776" s="3">
        <v>153089</v>
      </c>
      <c r="L1776" s="3">
        <f t="shared" si="391"/>
        <v>116102</v>
      </c>
      <c r="M1776" s="3">
        <v>36987</v>
      </c>
      <c r="N1776" s="3">
        <f t="shared" si="394"/>
        <v>6526.0048528526213</v>
      </c>
      <c r="O1776" s="3">
        <f t="shared" si="392"/>
        <v>1389.7286105224484</v>
      </c>
      <c r="P1776" s="3">
        <f t="shared" si="393"/>
        <v>306.69850940343559</v>
      </c>
      <c r="Q1776" s="3">
        <v>5</v>
      </c>
      <c r="R1776" s="24">
        <v>6</v>
      </c>
      <c r="S1776" s="19">
        <f t="shared" si="395"/>
        <v>92.648574034829892</v>
      </c>
      <c r="T1776" s="20">
        <f t="shared" si="396"/>
        <v>0.43092360016199949</v>
      </c>
      <c r="U1776" s="20">
        <f t="shared" si="397"/>
        <v>0.22989720604176153</v>
      </c>
      <c r="V1776" s="21">
        <f t="shared" si="398"/>
        <v>0.15676577670868003</v>
      </c>
      <c r="W1776" s="26">
        <f t="shared" si="399"/>
        <v>20.446567293562374</v>
      </c>
      <c r="X1776" s="27">
        <f t="shared" si="400"/>
        <v>0.73023454619865624</v>
      </c>
      <c r="Y1776" s="27">
        <f t="shared" si="401"/>
        <v>0.45436816207916386</v>
      </c>
      <c r="Z1776" s="27">
        <f t="shared" si="402"/>
        <v>0.3297833434445544</v>
      </c>
    </row>
    <row r="1777" spans="1:26" ht="12.5" x14ac:dyDescent="0.25">
      <c r="A1777" s="2" t="s">
        <v>253</v>
      </c>
      <c r="B1777" t="s">
        <v>383</v>
      </c>
      <c r="C1777" t="s">
        <v>382</v>
      </c>
      <c r="D1777" s="18">
        <f>VLOOKUP(C1777,'Infected rate by state'!B:E,4,0)</f>
        <v>8.525765865415048E-3</v>
      </c>
      <c r="E1777" s="2">
        <v>782</v>
      </c>
      <c r="F1777" s="2">
        <v>65</v>
      </c>
      <c r="G1777" s="2">
        <v>324</v>
      </c>
      <c r="H1777" s="4">
        <f t="shared" si="389"/>
        <v>553</v>
      </c>
      <c r="I1777" s="2">
        <v>31</v>
      </c>
      <c r="J1777" s="4">
        <f t="shared" si="390"/>
        <v>48</v>
      </c>
      <c r="K1777" s="3">
        <v>253817</v>
      </c>
      <c r="L1777" s="3">
        <f t="shared" si="391"/>
        <v>190367</v>
      </c>
      <c r="M1777" s="3">
        <v>63450</v>
      </c>
      <c r="N1777" s="3">
        <f t="shared" si="394"/>
        <v>10819.921573310257</v>
      </c>
      <c r="O1777" s="3">
        <f t="shared" si="392"/>
        <v>2312.7410249052268</v>
      </c>
      <c r="P1777" s="3">
        <f t="shared" si="393"/>
        <v>512.58561365471212</v>
      </c>
      <c r="Q1777" s="3">
        <v>5</v>
      </c>
      <c r="R1777" s="24">
        <v>6</v>
      </c>
      <c r="S1777" s="19">
        <f t="shared" si="395"/>
        <v>154.18273499368178</v>
      </c>
      <c r="T1777" s="20">
        <f t="shared" si="396"/>
        <v>0.47587263886938819</v>
      </c>
      <c r="U1777" s="20">
        <f t="shared" si="397"/>
        <v>0.27881145568477717</v>
      </c>
      <c r="V1777" s="21">
        <f t="shared" si="398"/>
        <v>0.19716462275406876</v>
      </c>
      <c r="W1777" s="26">
        <f t="shared" si="399"/>
        <v>34.172374243647475</v>
      </c>
      <c r="X1777" s="27">
        <f t="shared" si="400"/>
        <v>1.1023346530208864</v>
      </c>
      <c r="Y1777" s="27">
        <f t="shared" si="401"/>
        <v>0.71192446340932236</v>
      </c>
      <c r="Z1777" s="27">
        <f t="shared" si="402"/>
        <v>0.52572883451765351</v>
      </c>
    </row>
    <row r="1778" spans="1:26" ht="12.5" x14ac:dyDescent="0.25">
      <c r="A1778" s="2" t="s">
        <v>254</v>
      </c>
      <c r="B1778" t="s">
        <v>400</v>
      </c>
      <c r="C1778" t="s">
        <v>291</v>
      </c>
      <c r="D1778" s="18">
        <f>VLOOKUP(C1778,'Infected rate by state'!B:E,4,0)</f>
        <v>5.5896269710740548E-3</v>
      </c>
      <c r="E1778" s="3">
        <v>4700</v>
      </c>
      <c r="F1778" s="2">
        <v>651</v>
      </c>
      <c r="G1778" s="3">
        <v>1366</v>
      </c>
      <c r="H1778" s="4">
        <f t="shared" si="389"/>
        <v>3033</v>
      </c>
      <c r="I1778" s="2">
        <v>209</v>
      </c>
      <c r="J1778" s="4">
        <f t="shared" si="390"/>
        <v>430</v>
      </c>
      <c r="K1778" s="3">
        <v>2421217</v>
      </c>
      <c r="L1778" s="3">
        <f t="shared" si="391"/>
        <v>2000041</v>
      </c>
      <c r="M1778" s="3">
        <v>421176</v>
      </c>
      <c r="N1778" s="3">
        <f t="shared" si="394"/>
        <v>67668.499230115049</v>
      </c>
      <c r="O1778" s="3">
        <f t="shared" si="392"/>
        <v>13975.267800077176</v>
      </c>
      <c r="P1778" s="3">
        <f t="shared" si="393"/>
        <v>2973.7086946347818</v>
      </c>
      <c r="Q1778" s="3">
        <v>5</v>
      </c>
      <c r="R1778" s="24">
        <v>6</v>
      </c>
      <c r="S1778" s="19">
        <f t="shared" si="395"/>
        <v>931.68452000514503</v>
      </c>
      <c r="T1778" s="20">
        <f t="shared" si="396"/>
        <v>0.68205308931562592</v>
      </c>
      <c r="U1778" s="20">
        <f t="shared" si="397"/>
        <v>0.30718249917742996</v>
      </c>
      <c r="V1778" s="21">
        <f t="shared" si="398"/>
        <v>0.19823074893726489</v>
      </c>
      <c r="W1778" s="26">
        <f t="shared" si="399"/>
        <v>198.24724630898544</v>
      </c>
      <c r="X1778" s="27">
        <f t="shared" si="400"/>
        <v>0.94855141774634177</v>
      </c>
      <c r="Y1778" s="27">
        <f t="shared" si="401"/>
        <v>0.46104010769531495</v>
      </c>
      <c r="Z1778" s="27">
        <f t="shared" si="402"/>
        <v>0.30452726007524644</v>
      </c>
    </row>
    <row r="1779" spans="1:26" ht="12.5" x14ac:dyDescent="0.25">
      <c r="A1779" s="2" t="s">
        <v>255</v>
      </c>
      <c r="B1779" t="s">
        <v>343</v>
      </c>
      <c r="C1779" t="s">
        <v>342</v>
      </c>
      <c r="D1779" s="18">
        <f>VLOOKUP(C1779,'Infected rate by state'!B:E,4,0)</f>
        <v>1.6300221488851765E-2</v>
      </c>
      <c r="E1779" s="3">
        <v>2468</v>
      </c>
      <c r="F1779" s="2">
        <v>283</v>
      </c>
      <c r="G1779" s="3">
        <v>1080</v>
      </c>
      <c r="H1779" s="4">
        <f t="shared" si="389"/>
        <v>1774</v>
      </c>
      <c r="I1779" s="2">
        <v>111</v>
      </c>
      <c r="J1779" s="4">
        <f t="shared" si="390"/>
        <v>197</v>
      </c>
      <c r="K1779" s="3">
        <v>531003</v>
      </c>
      <c r="L1779" s="3">
        <f t="shared" si="391"/>
        <v>421734</v>
      </c>
      <c r="M1779" s="3">
        <v>109269</v>
      </c>
      <c r="N1779" s="3">
        <f t="shared" si="394"/>
        <v>43277.332556223766</v>
      </c>
      <c r="O1779" s="3">
        <f t="shared" si="392"/>
        <v>9068.7199140685534</v>
      </c>
      <c r="P1779" s="3">
        <f t="shared" si="393"/>
        <v>1963.9517626503125</v>
      </c>
      <c r="Q1779" s="3">
        <v>5</v>
      </c>
      <c r="R1779" s="24">
        <v>6</v>
      </c>
      <c r="S1779" s="19">
        <f t="shared" si="395"/>
        <v>604.58132760457022</v>
      </c>
      <c r="T1779" s="20">
        <f t="shared" si="396"/>
        <v>0.55979752555978723</v>
      </c>
      <c r="U1779" s="20">
        <f t="shared" si="397"/>
        <v>0.34080119932613878</v>
      </c>
      <c r="V1779" s="21">
        <f t="shared" si="398"/>
        <v>0.2449681230164385</v>
      </c>
      <c r="W1779" s="26">
        <f t="shared" si="399"/>
        <v>130.93011751002084</v>
      </c>
      <c r="X1779" s="27">
        <f t="shared" si="400"/>
        <v>1.179550608198386</v>
      </c>
      <c r="Y1779" s="27">
        <f t="shared" si="401"/>
        <v>0.66461988583766918</v>
      </c>
      <c r="Z1779" s="27">
        <f t="shared" si="402"/>
        <v>0.46265059190820085</v>
      </c>
    </row>
    <row r="1780" spans="1:26" ht="12.5" x14ac:dyDescent="0.25">
      <c r="A1780" s="2" t="s">
        <v>256</v>
      </c>
      <c r="B1780" t="s">
        <v>337</v>
      </c>
      <c r="C1780" t="s">
        <v>336</v>
      </c>
      <c r="D1780" s="18">
        <f>VLOOKUP(C1780,'Infected rate by state'!B:E,4,0)</f>
        <v>1.1933809905095205E-2</v>
      </c>
      <c r="E1780" s="2">
        <v>909</v>
      </c>
      <c r="F1780" s="2">
        <v>59</v>
      </c>
      <c r="G1780" s="2">
        <v>362</v>
      </c>
      <c r="H1780" s="4">
        <f t="shared" si="389"/>
        <v>635.5</v>
      </c>
      <c r="I1780" s="2">
        <v>23</v>
      </c>
      <c r="J1780" s="4">
        <f t="shared" si="390"/>
        <v>41</v>
      </c>
      <c r="K1780" s="3">
        <v>195685</v>
      </c>
      <c r="L1780" s="3">
        <f t="shared" si="391"/>
        <v>154124</v>
      </c>
      <c r="M1780" s="3">
        <v>41561</v>
      </c>
      <c r="N1780" s="3">
        <f t="shared" si="394"/>
        <v>11676.337956392777</v>
      </c>
      <c r="O1780" s="3">
        <f t="shared" si="392"/>
        <v>2454.0952216108167</v>
      </c>
      <c r="P1780" s="3">
        <f t="shared" si="393"/>
        <v>533.35953229228596</v>
      </c>
      <c r="Q1780" s="3">
        <v>5</v>
      </c>
      <c r="R1780" s="24">
        <v>6</v>
      </c>
      <c r="S1780" s="19">
        <f t="shared" si="395"/>
        <v>163.60634810738779</v>
      </c>
      <c r="T1780" s="20">
        <f t="shared" si="396"/>
        <v>0.45195123786571212</v>
      </c>
      <c r="U1780" s="20">
        <f t="shared" si="397"/>
        <v>0.25744507963396979</v>
      </c>
      <c r="V1780" s="21">
        <f t="shared" si="398"/>
        <v>0.1799849814162682</v>
      </c>
      <c r="W1780" s="26">
        <f t="shared" si="399"/>
        <v>35.557302152819062</v>
      </c>
      <c r="X1780" s="27">
        <f t="shared" si="400"/>
        <v>1.5459696588182201</v>
      </c>
      <c r="Y1780" s="27">
        <f t="shared" si="401"/>
        <v>0.86725127201997709</v>
      </c>
      <c r="Z1780" s="27">
        <f t="shared" si="402"/>
        <v>0.60266613818337389</v>
      </c>
    </row>
    <row r="1781" spans="1:26" ht="12.5" x14ac:dyDescent="0.25">
      <c r="A1781" s="2" t="s">
        <v>257</v>
      </c>
      <c r="B1781" t="s">
        <v>389</v>
      </c>
      <c r="C1781" t="s">
        <v>388</v>
      </c>
      <c r="D1781" s="18">
        <f>VLOOKUP(C1781,'Infected rate by state'!B:E,4,0)</f>
        <v>1.0177106325483841E-2</v>
      </c>
      <c r="E1781" s="3">
        <v>4065</v>
      </c>
      <c r="F1781" s="2">
        <v>103</v>
      </c>
      <c r="G1781" s="3">
        <v>1653</v>
      </c>
      <c r="H1781" s="4">
        <f t="shared" si="389"/>
        <v>2859</v>
      </c>
      <c r="I1781" s="2">
        <v>52</v>
      </c>
      <c r="J1781" s="4">
        <f t="shared" si="390"/>
        <v>77.5</v>
      </c>
      <c r="K1781" s="3">
        <v>603563</v>
      </c>
      <c r="L1781" s="3">
        <f t="shared" si="391"/>
        <v>474002</v>
      </c>
      <c r="M1781" s="3">
        <v>129561</v>
      </c>
      <c r="N1781" s="3">
        <f t="shared" si="394"/>
        <v>30712.624125640017</v>
      </c>
      <c r="O1781" s="3">
        <f t="shared" si="392"/>
        <v>6461.7127183737084</v>
      </c>
      <c r="P1781" s="3">
        <f t="shared" si="393"/>
        <v>1406.0601253150253</v>
      </c>
      <c r="Q1781" s="3">
        <v>5</v>
      </c>
      <c r="R1781" s="24">
        <v>6</v>
      </c>
      <c r="S1781" s="19">
        <f t="shared" si="395"/>
        <v>430.78084789158055</v>
      </c>
      <c r="T1781" s="20">
        <f t="shared" si="396"/>
        <v>0.26060547361862102</v>
      </c>
      <c r="U1781" s="20">
        <f t="shared" si="397"/>
        <v>0.15067535777949653</v>
      </c>
      <c r="V1781" s="21">
        <f t="shared" si="398"/>
        <v>0.10597314831281195</v>
      </c>
      <c r="W1781" s="26">
        <f t="shared" si="399"/>
        <v>93.737341687668348</v>
      </c>
      <c r="X1781" s="27">
        <f t="shared" si="400"/>
        <v>1.8026411863013143</v>
      </c>
      <c r="Y1781" s="27">
        <f t="shared" si="401"/>
        <v>1.2095140862924949</v>
      </c>
      <c r="Z1781" s="27">
        <f t="shared" si="402"/>
        <v>0.91007127852105196</v>
      </c>
    </row>
    <row r="1782" spans="1:26" ht="12.5" x14ac:dyDescent="0.25">
      <c r="A1782" s="2" t="s">
        <v>258</v>
      </c>
      <c r="B1782" t="s">
        <v>343</v>
      </c>
      <c r="C1782" t="s">
        <v>342</v>
      </c>
      <c r="D1782" s="18">
        <f>VLOOKUP(C1782,'Infected rate by state'!B:E,4,0)</f>
        <v>1.6300221488851765E-2</v>
      </c>
      <c r="E1782" s="2">
        <v>536</v>
      </c>
      <c r="F1782" s="2">
        <v>137</v>
      </c>
      <c r="G1782" s="2">
        <v>338</v>
      </c>
      <c r="H1782" s="4">
        <f t="shared" si="389"/>
        <v>437</v>
      </c>
      <c r="I1782" s="2">
        <v>70</v>
      </c>
      <c r="J1782" s="4">
        <f t="shared" si="390"/>
        <v>103.5</v>
      </c>
      <c r="K1782" s="3">
        <v>149492</v>
      </c>
      <c r="L1782" s="3">
        <f t="shared" si="391"/>
        <v>116836</v>
      </c>
      <c r="M1782" s="3">
        <v>32656</v>
      </c>
      <c r="N1782" s="3">
        <f t="shared" si="394"/>
        <v>12183.763554057141</v>
      </c>
      <c r="O1782" s="3">
        <f t="shared" si="392"/>
        <v>2567.7575909173302</v>
      </c>
      <c r="P1782" s="3">
        <f t="shared" si="393"/>
        <v>559.86752172941988</v>
      </c>
      <c r="Q1782" s="3">
        <v>5</v>
      </c>
      <c r="R1782" s="24">
        <v>6</v>
      </c>
      <c r="S1782" s="19">
        <f t="shared" si="395"/>
        <v>171.18383939448867</v>
      </c>
      <c r="T1782" s="20">
        <f t="shared" si="396"/>
        <v>0.50646106329730378</v>
      </c>
      <c r="U1782" s="20">
        <f t="shared" si="397"/>
        <v>0.39172503293933336</v>
      </c>
      <c r="V1782" s="21">
        <f t="shared" si="398"/>
        <v>0.31937283469121019</v>
      </c>
      <c r="W1782" s="26">
        <f t="shared" si="399"/>
        <v>37.324501448627991</v>
      </c>
      <c r="X1782" s="27">
        <f t="shared" si="400"/>
        <v>0.5332071635518284</v>
      </c>
      <c r="Y1782" s="27">
        <f t="shared" si="401"/>
        <v>0.3606232024022028</v>
      </c>
      <c r="Z1782" s="27">
        <f t="shared" si="402"/>
        <v>0.27244161641334302</v>
      </c>
    </row>
    <row r="1783" spans="1:26" ht="12.5" x14ac:dyDescent="0.25">
      <c r="A1783" s="2" t="s">
        <v>259</v>
      </c>
      <c r="B1783" t="s">
        <v>335</v>
      </c>
      <c r="C1783" t="s">
        <v>334</v>
      </c>
      <c r="D1783" s="18">
        <f>VLOOKUP(C1783,'Infected rate by state'!B:E,4,0)</f>
        <v>8.8985640980001352E-3</v>
      </c>
      <c r="E1783" s="3">
        <v>1273</v>
      </c>
      <c r="F1783" s="2">
        <v>148</v>
      </c>
      <c r="G1783" s="2">
        <v>551</v>
      </c>
      <c r="H1783" s="4">
        <f t="shared" si="389"/>
        <v>912</v>
      </c>
      <c r="I1783" s="2">
        <v>70</v>
      </c>
      <c r="J1783" s="4">
        <f t="shared" si="390"/>
        <v>109</v>
      </c>
      <c r="K1783" s="3">
        <v>539539</v>
      </c>
      <c r="L1783" s="3">
        <f t="shared" si="391"/>
        <v>431462</v>
      </c>
      <c r="M1783" s="3">
        <v>108077</v>
      </c>
      <c r="N1783" s="3">
        <f t="shared" si="394"/>
        <v>24005.611874354476</v>
      </c>
      <c r="O1783" s="3">
        <f t="shared" si="392"/>
        <v>5017.8880593366412</v>
      </c>
      <c r="P1783" s="3">
        <f t="shared" si="393"/>
        <v>1083.4727289246075</v>
      </c>
      <c r="Q1783" s="3">
        <v>5</v>
      </c>
      <c r="R1783" s="24">
        <v>6</v>
      </c>
      <c r="S1783" s="19">
        <f t="shared" si="395"/>
        <v>334.52587062244277</v>
      </c>
      <c r="T1783" s="20">
        <f t="shared" si="396"/>
        <v>0.60712499205525006</v>
      </c>
      <c r="U1783" s="20">
        <f t="shared" si="397"/>
        <v>0.3668046827000469</v>
      </c>
      <c r="V1783" s="21">
        <f t="shared" si="398"/>
        <v>0.26278544432242168</v>
      </c>
      <c r="W1783" s="26">
        <f t="shared" si="399"/>
        <v>72.231515261640496</v>
      </c>
      <c r="X1783" s="27">
        <f t="shared" si="400"/>
        <v>1.0318787894520072</v>
      </c>
      <c r="Y1783" s="27">
        <f t="shared" si="401"/>
        <v>0.66267445194165597</v>
      </c>
      <c r="Z1783" s="27">
        <f t="shared" si="402"/>
        <v>0.48805077879486819</v>
      </c>
    </row>
    <row r="1784" spans="1:26" ht="12.5" x14ac:dyDescent="0.25">
      <c r="A1784" s="2" t="s">
        <v>260</v>
      </c>
      <c r="B1784" t="s">
        <v>387</v>
      </c>
      <c r="C1784" t="s">
        <v>386</v>
      </c>
      <c r="D1784" s="18">
        <f>VLOOKUP(C1784,'Infected rate by state'!B:E,4,0)</f>
        <v>9.1240169504562645E-3</v>
      </c>
      <c r="E1784" s="2">
        <v>809</v>
      </c>
      <c r="F1784" s="2">
        <v>125</v>
      </c>
      <c r="G1784" s="2">
        <v>280</v>
      </c>
      <c r="H1784" s="4">
        <f t="shared" ref="H1784:H1831" si="403">G1784+(E1784-G1784)*0.5</f>
        <v>544.5</v>
      </c>
      <c r="I1784" s="2">
        <v>65</v>
      </c>
      <c r="J1784" s="4">
        <f t="shared" ref="J1784:J1831" si="404">I1784+(F1784-I1784)*0.5</f>
        <v>95</v>
      </c>
      <c r="K1784" s="3">
        <v>300991</v>
      </c>
      <c r="L1784" s="3">
        <f t="shared" si="391"/>
        <v>236630</v>
      </c>
      <c r="M1784" s="3">
        <v>64361</v>
      </c>
      <c r="N1784" s="3">
        <f t="shared" si="394"/>
        <v>13731.234929673908</v>
      </c>
      <c r="O1784" s="3">
        <f t="shared" si="392"/>
        <v>2887.8692927384927</v>
      </c>
      <c r="P1784" s="3">
        <f t="shared" si="393"/>
        <v>628.11813875207326</v>
      </c>
      <c r="Q1784" s="3">
        <v>5</v>
      </c>
      <c r="R1784" s="24">
        <v>6</v>
      </c>
      <c r="S1784" s="19">
        <f t="shared" si="395"/>
        <v>192.5246195158995</v>
      </c>
      <c r="T1784" s="20">
        <f t="shared" si="396"/>
        <v>0.68758792684249825</v>
      </c>
      <c r="U1784" s="20">
        <f t="shared" si="397"/>
        <v>0.35358056844058677</v>
      </c>
      <c r="V1784" s="21">
        <f t="shared" si="398"/>
        <v>0.23797851608887455</v>
      </c>
      <c r="W1784" s="26">
        <f t="shared" si="399"/>
        <v>41.874542583471552</v>
      </c>
      <c r="X1784" s="27">
        <f t="shared" si="400"/>
        <v>0.64422373205340844</v>
      </c>
      <c r="Y1784" s="27">
        <f t="shared" si="401"/>
        <v>0.44078465877338474</v>
      </c>
      <c r="Z1784" s="27">
        <f t="shared" si="402"/>
        <v>0.3349963406677724</v>
      </c>
    </row>
    <row r="1785" spans="1:26" ht="12.5" x14ac:dyDescent="0.25">
      <c r="A1785" s="2" t="s">
        <v>261</v>
      </c>
      <c r="B1785" t="s">
        <v>400</v>
      </c>
      <c r="C1785" t="s">
        <v>291</v>
      </c>
      <c r="D1785" s="18">
        <f>VLOOKUP(C1785,'Infected rate by state'!B:E,4,0)</f>
        <v>5.5896269710740548E-3</v>
      </c>
      <c r="E1785" s="3">
        <v>3652</v>
      </c>
      <c r="F1785" s="2">
        <v>355</v>
      </c>
      <c r="G1785" s="3">
        <v>1657</v>
      </c>
      <c r="H1785" s="4">
        <f t="shared" si="403"/>
        <v>2654.5</v>
      </c>
      <c r="I1785" s="2">
        <v>134</v>
      </c>
      <c r="J1785" s="4">
        <f t="shared" si="404"/>
        <v>244.5</v>
      </c>
      <c r="K1785" s="3">
        <v>1210559</v>
      </c>
      <c r="L1785" s="3">
        <f t="shared" si="391"/>
        <v>958955</v>
      </c>
      <c r="M1785" s="3">
        <v>251604</v>
      </c>
      <c r="N1785" s="3">
        <f t="shared" si="394"/>
        <v>33832.866182382189</v>
      </c>
      <c r="O1785" s="3">
        <f t="shared" si="392"/>
        <v>7096.2715142569214</v>
      </c>
      <c r="P1785" s="3">
        <f t="shared" si="393"/>
        <v>1538.5034689329882</v>
      </c>
      <c r="Q1785" s="3">
        <v>5</v>
      </c>
      <c r="R1785" s="24">
        <v>6</v>
      </c>
      <c r="S1785" s="19">
        <f t="shared" si="395"/>
        <v>473.08476761712808</v>
      </c>
      <c r="T1785" s="20">
        <f t="shared" si="396"/>
        <v>0.28550680001033679</v>
      </c>
      <c r="U1785" s="20">
        <f t="shared" si="397"/>
        <v>0.17821991622419592</v>
      </c>
      <c r="V1785" s="21">
        <f t="shared" si="398"/>
        <v>0.12954128357533629</v>
      </c>
      <c r="W1785" s="26">
        <f t="shared" si="399"/>
        <v>102.56689792886588</v>
      </c>
      <c r="X1785" s="27">
        <f t="shared" si="400"/>
        <v>0.76542461140944695</v>
      </c>
      <c r="Y1785" s="27">
        <f t="shared" si="401"/>
        <v>0.41949651504648622</v>
      </c>
      <c r="Z1785" s="27">
        <f t="shared" si="402"/>
        <v>0.28892083923624196</v>
      </c>
    </row>
    <row r="1786" spans="1:26" ht="12.5" x14ac:dyDescent="0.25">
      <c r="A1786" s="2" t="s">
        <v>262</v>
      </c>
      <c r="B1786" t="s">
        <v>313</v>
      </c>
      <c r="C1786" t="s">
        <v>312</v>
      </c>
      <c r="D1786" s="18">
        <f>VLOOKUP(C1786,'Infected rate by state'!B:E,4,0)</f>
        <v>8.9918615797753444E-3</v>
      </c>
      <c r="E1786" s="3">
        <v>1144</v>
      </c>
      <c r="F1786" s="2">
        <v>135</v>
      </c>
      <c r="G1786" s="2">
        <v>616</v>
      </c>
      <c r="H1786" s="4">
        <f t="shared" si="403"/>
        <v>880</v>
      </c>
      <c r="I1786" s="2">
        <v>73</v>
      </c>
      <c r="J1786" s="4">
        <f t="shared" si="404"/>
        <v>104</v>
      </c>
      <c r="K1786" s="3">
        <v>437572</v>
      </c>
      <c r="L1786" s="3">
        <f t="shared" si="391"/>
        <v>359934</v>
      </c>
      <c r="M1786" s="3">
        <v>77638</v>
      </c>
      <c r="N1786" s="3">
        <f t="shared" si="394"/>
        <v>19672.934275927284</v>
      </c>
      <c r="O1786" s="3">
        <f t="shared" si="392"/>
        <v>4069.4598333582176</v>
      </c>
      <c r="P1786" s="3">
        <f t="shared" si="393"/>
        <v>867.61676603502474</v>
      </c>
      <c r="Q1786" s="3">
        <v>5</v>
      </c>
      <c r="R1786" s="24">
        <v>6</v>
      </c>
      <c r="S1786" s="19">
        <f t="shared" si="395"/>
        <v>271.29732222388117</v>
      </c>
      <c r="T1786" s="20">
        <f t="shared" si="396"/>
        <v>0.44041773088292396</v>
      </c>
      <c r="U1786" s="20">
        <f t="shared" si="397"/>
        <v>0.30829241161804677</v>
      </c>
      <c r="V1786" s="21">
        <f t="shared" si="398"/>
        <v>0.23714800893695906</v>
      </c>
      <c r="W1786" s="26">
        <f t="shared" si="399"/>
        <v>57.841117735668313</v>
      </c>
      <c r="X1786" s="27">
        <f t="shared" si="400"/>
        <v>0.7923440785707988</v>
      </c>
      <c r="Y1786" s="27">
        <f t="shared" si="401"/>
        <v>0.55616459361219528</v>
      </c>
      <c r="Z1786" s="27">
        <f t="shared" si="402"/>
        <v>0.42845272396791345</v>
      </c>
    </row>
    <row r="1787" spans="1:26" ht="12.5" x14ac:dyDescent="0.25">
      <c r="A1787" s="2" t="s">
        <v>263</v>
      </c>
      <c r="B1787" t="s">
        <v>333</v>
      </c>
      <c r="C1787" t="s">
        <v>332</v>
      </c>
      <c r="D1787" s="18">
        <f>VLOOKUP(C1787,'Infected rate by state'!B:E,4,0)</f>
        <v>1.4486816526494731E-2</v>
      </c>
      <c r="E1787" s="3">
        <v>2426</v>
      </c>
      <c r="F1787" s="2">
        <v>213</v>
      </c>
      <c r="G1787" s="3">
        <v>1172</v>
      </c>
      <c r="H1787" s="4">
        <f t="shared" si="403"/>
        <v>1799</v>
      </c>
      <c r="I1787" s="2">
        <v>79</v>
      </c>
      <c r="J1787" s="4">
        <f t="shared" si="404"/>
        <v>146</v>
      </c>
      <c r="K1787" s="3">
        <v>637463</v>
      </c>
      <c r="L1787" s="3">
        <f t="shared" si="391"/>
        <v>491406</v>
      </c>
      <c r="M1787" s="3">
        <v>146057</v>
      </c>
      <c r="N1787" s="3">
        <f t="shared" si="394"/>
        <v>46174.047617144548</v>
      </c>
      <c r="O1787" s="3">
        <f t="shared" si="392"/>
        <v>9778.1220039273285</v>
      </c>
      <c r="P1787" s="3">
        <f t="shared" si="393"/>
        <v>2144.0187857769274</v>
      </c>
      <c r="Q1787" s="3">
        <v>5</v>
      </c>
      <c r="R1787" s="24">
        <v>6</v>
      </c>
      <c r="S1787" s="19">
        <f t="shared" si="395"/>
        <v>651.87480026182186</v>
      </c>
      <c r="T1787" s="20">
        <f t="shared" si="396"/>
        <v>0.55620716745889243</v>
      </c>
      <c r="U1787" s="20">
        <f t="shared" si="397"/>
        <v>0.36235397457577645</v>
      </c>
      <c r="V1787" s="21">
        <f t="shared" si="398"/>
        <v>0.2687035450378491</v>
      </c>
      <c r="W1787" s="26">
        <f t="shared" si="399"/>
        <v>142.93458571846182</v>
      </c>
      <c r="X1787" s="27">
        <f t="shared" si="400"/>
        <v>1.8092985533982509</v>
      </c>
      <c r="Y1787" s="27">
        <f t="shared" si="401"/>
        <v>0.9790040117702864</v>
      </c>
      <c r="Z1787" s="27">
        <f t="shared" si="402"/>
        <v>0.67105439304442172</v>
      </c>
    </row>
    <row r="1788" spans="1:26" ht="12.5" x14ac:dyDescent="0.25">
      <c r="A1788" s="2" t="s">
        <v>263</v>
      </c>
      <c r="B1788" t="s">
        <v>349</v>
      </c>
      <c r="C1788" t="s">
        <v>348</v>
      </c>
      <c r="D1788" s="18">
        <f>VLOOKUP(C1788,'Infected rate by state'!B:E,4,0)</f>
        <v>1.9670510547683942E-2</v>
      </c>
      <c r="E1788" s="3">
        <v>1588</v>
      </c>
      <c r="F1788" s="2">
        <v>195</v>
      </c>
      <c r="G1788" s="2">
        <v>500</v>
      </c>
      <c r="H1788" s="4">
        <f t="shared" si="403"/>
        <v>1044</v>
      </c>
      <c r="I1788" s="2">
        <v>73</v>
      </c>
      <c r="J1788" s="4">
        <f t="shared" si="404"/>
        <v>134</v>
      </c>
      <c r="K1788" s="3">
        <v>600306</v>
      </c>
      <c r="L1788" s="3">
        <f t="shared" si="391"/>
        <v>477227</v>
      </c>
      <c r="M1788" s="3">
        <v>123079</v>
      </c>
      <c r="N1788" s="3">
        <f t="shared" si="394"/>
        <v>59041.627524189782</v>
      </c>
      <c r="O1788" s="3">
        <f t="shared" si="392"/>
        <v>12367.896944252794</v>
      </c>
      <c r="P1788" s="3">
        <f t="shared" si="393"/>
        <v>2677.3442897392383</v>
      </c>
      <c r="Q1788" s="3">
        <v>5</v>
      </c>
      <c r="R1788" s="24">
        <v>6</v>
      </c>
      <c r="S1788" s="19">
        <f t="shared" si="395"/>
        <v>824.52646295018633</v>
      </c>
      <c r="T1788" s="20">
        <f t="shared" si="396"/>
        <v>1.6490529259003726</v>
      </c>
      <c r="U1788" s="20">
        <f t="shared" si="397"/>
        <v>0.78977630550784128</v>
      </c>
      <c r="V1788" s="21">
        <f t="shared" si="398"/>
        <v>0.51922321344470168</v>
      </c>
      <c r="W1788" s="26">
        <f t="shared" si="399"/>
        <v>178.48961931594923</v>
      </c>
      <c r="X1788" s="27">
        <f t="shared" si="400"/>
        <v>2.4450632783006743</v>
      </c>
      <c r="Y1788" s="27">
        <f t="shared" si="401"/>
        <v>1.3320120844473824</v>
      </c>
      <c r="Z1788" s="27">
        <f t="shared" si="402"/>
        <v>0.91533138110743195</v>
      </c>
    </row>
    <row r="1789" spans="1:26" ht="12.5" x14ac:dyDescent="0.25">
      <c r="A1789" s="2" t="s">
        <v>263</v>
      </c>
      <c r="B1789" t="s">
        <v>357</v>
      </c>
      <c r="C1789" t="s">
        <v>356</v>
      </c>
      <c r="D1789" s="18">
        <f>VLOOKUP(C1789,'Infected rate by state'!B:E,4,0)</f>
        <v>4.5578363920328819E-3</v>
      </c>
      <c r="E1789" s="3">
        <v>2078</v>
      </c>
      <c r="F1789" s="2">
        <v>226</v>
      </c>
      <c r="G1789" s="2">
        <v>819</v>
      </c>
      <c r="H1789" s="4">
        <f t="shared" si="403"/>
        <v>1448.5</v>
      </c>
      <c r="I1789" s="2">
        <v>67</v>
      </c>
      <c r="J1789" s="4">
        <f t="shared" si="404"/>
        <v>146.5</v>
      </c>
      <c r="K1789" s="3">
        <v>688462</v>
      </c>
      <c r="L1789" s="3">
        <f t="shared" si="391"/>
        <v>521650</v>
      </c>
      <c r="M1789" s="3">
        <v>166812</v>
      </c>
      <c r="N1789" s="3">
        <f t="shared" si="394"/>
        <v>15689.485790658709</v>
      </c>
      <c r="O1789" s="3">
        <f t="shared" si="392"/>
        <v>3342.1456572333545</v>
      </c>
      <c r="P1789" s="3">
        <f t="shared" si="393"/>
        <v>737.83849389614591</v>
      </c>
      <c r="Q1789" s="3">
        <v>5</v>
      </c>
      <c r="R1789" s="24">
        <v>6</v>
      </c>
      <c r="S1789" s="19">
        <f t="shared" si="395"/>
        <v>222.80971048222364</v>
      </c>
      <c r="T1789" s="20">
        <f t="shared" si="396"/>
        <v>0.27205092854972363</v>
      </c>
      <c r="U1789" s="20">
        <f t="shared" si="397"/>
        <v>0.15382099446477296</v>
      </c>
      <c r="V1789" s="21">
        <f t="shared" si="398"/>
        <v>0.10722315230135883</v>
      </c>
      <c r="W1789" s="26">
        <f t="shared" si="399"/>
        <v>49.18923292640973</v>
      </c>
      <c r="X1789" s="27">
        <f t="shared" si="400"/>
        <v>0.73416765561805564</v>
      </c>
      <c r="Y1789" s="27">
        <f t="shared" si="401"/>
        <v>0.33576268209153398</v>
      </c>
      <c r="Z1789" s="27">
        <f t="shared" si="402"/>
        <v>0.21765147312570676</v>
      </c>
    </row>
    <row r="1790" spans="1:26" ht="12.5" x14ac:dyDescent="0.25">
      <c r="A1790" s="2" t="s">
        <v>264</v>
      </c>
      <c r="B1790" t="s">
        <v>353</v>
      </c>
      <c r="C1790" t="s">
        <v>352</v>
      </c>
      <c r="D1790" s="18">
        <f>VLOOKUP(C1790,'Infected rate by state'!B:E,4,0)</f>
        <v>8.4257771266714378E-3</v>
      </c>
      <c r="E1790" s="2">
        <v>898</v>
      </c>
      <c r="F1790" s="2">
        <v>45</v>
      </c>
      <c r="G1790" s="2">
        <v>227</v>
      </c>
      <c r="H1790" s="4">
        <f t="shared" si="403"/>
        <v>562.5</v>
      </c>
      <c r="I1790" s="2">
        <v>16</v>
      </c>
      <c r="J1790" s="4">
        <f t="shared" si="404"/>
        <v>30.5</v>
      </c>
      <c r="K1790" s="3">
        <v>203089</v>
      </c>
      <c r="L1790" s="3">
        <f t="shared" si="391"/>
        <v>164411</v>
      </c>
      <c r="M1790" s="3">
        <v>38678</v>
      </c>
      <c r="N1790" s="3">
        <f t="shared" si="394"/>
        <v>8555.913254392879</v>
      </c>
      <c r="O1790" s="3">
        <f t="shared" si="392"/>
        <v>1780.4223169947111</v>
      </c>
      <c r="P1790" s="3">
        <f t="shared" si="393"/>
        <v>382.35716132115022</v>
      </c>
      <c r="Q1790" s="3">
        <v>5</v>
      </c>
      <c r="R1790" s="24">
        <v>6</v>
      </c>
      <c r="S1790" s="19">
        <f t="shared" si="395"/>
        <v>118.69482113298074</v>
      </c>
      <c r="T1790" s="20">
        <f t="shared" si="396"/>
        <v>0.52288467459462884</v>
      </c>
      <c r="U1790" s="20">
        <f t="shared" si="397"/>
        <v>0.21101301534752132</v>
      </c>
      <c r="V1790" s="21">
        <f t="shared" si="398"/>
        <v>0.13217686094986719</v>
      </c>
      <c r="W1790" s="26">
        <f t="shared" si="399"/>
        <v>25.490477421410013</v>
      </c>
      <c r="X1790" s="27">
        <f t="shared" si="400"/>
        <v>1.5931548388381258</v>
      </c>
      <c r="Y1790" s="27">
        <f t="shared" si="401"/>
        <v>0.83575335807901685</v>
      </c>
      <c r="Z1790" s="27">
        <f t="shared" si="402"/>
        <v>0.56645505380911143</v>
      </c>
    </row>
    <row r="1791" spans="1:26" ht="12.5" x14ac:dyDescent="0.25">
      <c r="A1791" s="2" t="s">
        <v>265</v>
      </c>
      <c r="B1791" t="s">
        <v>351</v>
      </c>
      <c r="C1791" t="s">
        <v>350</v>
      </c>
      <c r="D1791" s="18">
        <f>VLOOKUP(C1791,'Infected rate by state'!B:E,4,0)</f>
        <v>9.0315118396853012E-3</v>
      </c>
      <c r="E1791" s="2">
        <v>393</v>
      </c>
      <c r="F1791" s="2">
        <v>20</v>
      </c>
      <c r="G1791" s="2">
        <v>238</v>
      </c>
      <c r="H1791" s="4">
        <f t="shared" si="403"/>
        <v>315.5</v>
      </c>
      <c r="I1791" s="2">
        <v>9</v>
      </c>
      <c r="J1791" s="4">
        <f t="shared" si="404"/>
        <v>14.5</v>
      </c>
      <c r="K1791" s="3">
        <v>110235</v>
      </c>
      <c r="L1791" s="3">
        <f t="shared" si="391"/>
        <v>84169</v>
      </c>
      <c r="M1791" s="3">
        <v>26066</v>
      </c>
      <c r="N1791" s="3">
        <f t="shared" si="394"/>
        <v>4977.9435382385454</v>
      </c>
      <c r="O1791" s="3">
        <f t="shared" si="392"/>
        <v>1057.6315813816111</v>
      </c>
      <c r="P1791" s="3">
        <f t="shared" si="393"/>
        <v>232.78993163719645</v>
      </c>
      <c r="Q1791" s="3">
        <v>5</v>
      </c>
      <c r="R1791" s="24">
        <v>6</v>
      </c>
      <c r="S1791" s="19">
        <f t="shared" si="395"/>
        <v>70.508772092107407</v>
      </c>
      <c r="T1791" s="20">
        <f t="shared" si="396"/>
        <v>0.29625534492482103</v>
      </c>
      <c r="U1791" s="20">
        <f t="shared" si="397"/>
        <v>0.22348263737593474</v>
      </c>
      <c r="V1791" s="21">
        <f t="shared" si="398"/>
        <v>0.17941163382215625</v>
      </c>
      <c r="W1791" s="26">
        <f t="shared" si="399"/>
        <v>15.519328775813097</v>
      </c>
      <c r="X1791" s="27">
        <f t="shared" si="400"/>
        <v>1.7243698639792331</v>
      </c>
      <c r="Y1791" s="27">
        <f t="shared" si="401"/>
        <v>1.0702985362629722</v>
      </c>
      <c r="Z1791" s="27">
        <f t="shared" si="402"/>
        <v>0.77596643879065486</v>
      </c>
    </row>
    <row r="1792" spans="1:26" ht="12.5" x14ac:dyDescent="0.25">
      <c r="A1792" s="2" t="s">
        <v>266</v>
      </c>
      <c r="B1792" t="s">
        <v>357</v>
      </c>
      <c r="C1792" t="s">
        <v>356</v>
      </c>
      <c r="D1792" s="18">
        <f>VLOOKUP(C1792,'Infected rate by state'!B:E,4,0)</f>
        <v>4.5578363920328819E-3</v>
      </c>
      <c r="E1792" s="3">
        <v>10187</v>
      </c>
      <c r="F1792" s="3">
        <v>1180</v>
      </c>
      <c r="G1792" s="3">
        <v>4326</v>
      </c>
      <c r="H1792" s="4">
        <f t="shared" si="403"/>
        <v>7256.5</v>
      </c>
      <c r="I1792" s="2">
        <v>547</v>
      </c>
      <c r="J1792" s="4">
        <f t="shared" si="404"/>
        <v>863.5</v>
      </c>
      <c r="K1792" s="3">
        <v>2666497</v>
      </c>
      <c r="L1792" s="3">
        <f t="shared" si="391"/>
        <v>2134355</v>
      </c>
      <c r="M1792" s="3">
        <v>532142</v>
      </c>
      <c r="N1792" s="3">
        <f t="shared" si="394"/>
        <v>60767.285329232516</v>
      </c>
      <c r="O1792" s="3">
        <f t="shared" si="392"/>
        <v>12697.85689488553</v>
      </c>
      <c r="P1792" s="3">
        <f t="shared" si="393"/>
        <v>2740.6303474710198</v>
      </c>
      <c r="Q1792" s="3">
        <v>5</v>
      </c>
      <c r="R1792" s="24">
        <v>6</v>
      </c>
      <c r="S1792" s="19">
        <f t="shared" si="395"/>
        <v>846.52379299236861</v>
      </c>
      <c r="T1792" s="20">
        <f t="shared" si="396"/>
        <v>0.195682800044468</v>
      </c>
      <c r="U1792" s="20">
        <f t="shared" si="397"/>
        <v>0.11665731316645334</v>
      </c>
      <c r="V1792" s="21">
        <f t="shared" si="398"/>
        <v>8.3098438499299945E-2</v>
      </c>
      <c r="W1792" s="26">
        <f t="shared" si="399"/>
        <v>182.70868983140133</v>
      </c>
      <c r="X1792" s="27">
        <f t="shared" si="400"/>
        <v>0.33401954265338452</v>
      </c>
      <c r="Y1792" s="27">
        <f t="shared" si="401"/>
        <v>0.21159083941100329</v>
      </c>
      <c r="Z1792" s="27">
        <f t="shared" si="402"/>
        <v>0.15483787273847571</v>
      </c>
    </row>
    <row r="1793" spans="1:26" ht="12.5" x14ac:dyDescent="0.25">
      <c r="A1793" s="2" t="s">
        <v>267</v>
      </c>
      <c r="B1793" t="s">
        <v>353</v>
      </c>
      <c r="C1793" t="s">
        <v>352</v>
      </c>
      <c r="D1793" s="18">
        <f>VLOOKUP(C1793,'Infected rate by state'!B:E,4,0)</f>
        <v>8.4257771266714378E-3</v>
      </c>
      <c r="E1793" s="3">
        <v>1604</v>
      </c>
      <c r="F1793" s="2">
        <v>183</v>
      </c>
      <c r="G1793" s="2">
        <v>582</v>
      </c>
      <c r="H1793" s="4">
        <f t="shared" si="403"/>
        <v>1093</v>
      </c>
      <c r="I1793" s="2">
        <v>48</v>
      </c>
      <c r="J1793" s="4">
        <f t="shared" si="404"/>
        <v>115.5</v>
      </c>
      <c r="K1793" s="3">
        <v>856536</v>
      </c>
      <c r="L1793" s="3">
        <f t="shared" si="391"/>
        <v>708174</v>
      </c>
      <c r="M1793" s="3">
        <v>148362</v>
      </c>
      <c r="N1793" s="3">
        <f t="shared" si="394"/>
        <v>36084.907184853233</v>
      </c>
      <c r="O1793" s="3">
        <f t="shared" si="392"/>
        <v>7449.913309504047</v>
      </c>
      <c r="P1793" s="3">
        <f t="shared" si="393"/>
        <v>1584.5548398113615</v>
      </c>
      <c r="Q1793" s="3">
        <v>5</v>
      </c>
      <c r="R1793" s="24">
        <v>6</v>
      </c>
      <c r="S1793" s="19">
        <f t="shared" si="395"/>
        <v>496.66088730026979</v>
      </c>
      <c r="T1793" s="20">
        <f t="shared" si="396"/>
        <v>0.853369222165412</v>
      </c>
      <c r="U1793" s="20">
        <f t="shared" si="397"/>
        <v>0.45440154373309222</v>
      </c>
      <c r="V1793" s="21">
        <f t="shared" si="398"/>
        <v>0.30963895716974427</v>
      </c>
      <c r="W1793" s="26">
        <f t="shared" si="399"/>
        <v>105.63698932075744</v>
      </c>
      <c r="X1793" s="27">
        <f t="shared" si="400"/>
        <v>2.2007706108491134</v>
      </c>
      <c r="Y1793" s="27">
        <f t="shared" si="401"/>
        <v>0.91460596814508599</v>
      </c>
      <c r="Z1793" s="27">
        <f t="shared" si="402"/>
        <v>0.57725130776370182</v>
      </c>
    </row>
    <row r="1794" spans="1:26" ht="12.5" x14ac:dyDescent="0.25">
      <c r="A1794" s="2" t="s">
        <v>268</v>
      </c>
      <c r="B1794" t="s">
        <v>325</v>
      </c>
      <c r="C1794" t="s">
        <v>324</v>
      </c>
      <c r="D1794" s="18">
        <f>VLOOKUP(C1794,'Infected rate by state'!B:E,4,0)</f>
        <v>8.9298079160438481E-3</v>
      </c>
      <c r="E1794" s="3">
        <v>1424</v>
      </c>
      <c r="F1794" s="2">
        <v>139</v>
      </c>
      <c r="G1794" s="2">
        <v>613</v>
      </c>
      <c r="H1794" s="4">
        <f t="shared" si="403"/>
        <v>1018.5</v>
      </c>
      <c r="I1794" s="2">
        <v>33</v>
      </c>
      <c r="J1794" s="4">
        <f t="shared" si="404"/>
        <v>86</v>
      </c>
      <c r="K1794" s="3">
        <v>354891</v>
      </c>
      <c r="L1794" s="3">
        <f t="shared" ref="L1794:L1857" si="405">K1794-M1794</f>
        <v>264221</v>
      </c>
      <c r="M1794" s="3">
        <v>90670</v>
      </c>
      <c r="N1794" s="3">
        <f t="shared" si="394"/>
        <v>15845.542305663586</v>
      </c>
      <c r="O1794" s="3">
        <f t="shared" ref="O1794:O1857" si="406">0.19*N1794*(L1794/K1794)+0.285*N1794*(M1794/K1794)</f>
        <v>3395.2442378562369</v>
      </c>
      <c r="P1794" s="3">
        <f t="shared" ref="P1794:P1857" si="407">0.0361*N1794*(L1794/K1794)+0.0812*N1794*(M1794/K1794)</f>
        <v>754.60368891956091</v>
      </c>
      <c r="Q1794" s="3">
        <v>5</v>
      </c>
      <c r="R1794" s="24">
        <v>6</v>
      </c>
      <c r="S1794" s="19">
        <f t="shared" si="395"/>
        <v>226.34961585708245</v>
      </c>
      <c r="T1794" s="20">
        <f t="shared" si="396"/>
        <v>0.3692489655091068</v>
      </c>
      <c r="U1794" s="20">
        <f t="shared" si="397"/>
        <v>0.22223820899075353</v>
      </c>
      <c r="V1794" s="21">
        <f t="shared" si="398"/>
        <v>0.15895338192210848</v>
      </c>
      <c r="W1794" s="26">
        <f t="shared" si="399"/>
        <v>50.306912594637396</v>
      </c>
      <c r="X1794" s="27">
        <f t="shared" si="400"/>
        <v>1.5244518968071938</v>
      </c>
      <c r="Y1794" s="27">
        <f t="shared" si="401"/>
        <v>0.58496409993764409</v>
      </c>
      <c r="Z1794" s="27">
        <f t="shared" si="402"/>
        <v>0.36192023449379424</v>
      </c>
    </row>
    <row r="1795" spans="1:26" ht="12.5" x14ac:dyDescent="0.25">
      <c r="A1795" s="2" t="s">
        <v>269</v>
      </c>
      <c r="B1795" t="s">
        <v>315</v>
      </c>
      <c r="C1795" t="s">
        <v>314</v>
      </c>
      <c r="D1795" s="18">
        <f>VLOOKUP(C1795,'Infected rate by state'!B:E,4,0)</f>
        <v>7.5362096948057532E-3</v>
      </c>
      <c r="E1795" s="2">
        <v>918</v>
      </c>
      <c r="F1795" s="2">
        <v>121</v>
      </c>
      <c r="G1795" s="2">
        <v>329</v>
      </c>
      <c r="H1795" s="4">
        <f t="shared" si="403"/>
        <v>623.5</v>
      </c>
      <c r="I1795" s="2">
        <v>41</v>
      </c>
      <c r="J1795" s="4">
        <f t="shared" si="404"/>
        <v>81</v>
      </c>
      <c r="K1795" s="3">
        <v>464979</v>
      </c>
      <c r="L1795" s="3">
        <f t="shared" si="405"/>
        <v>387820</v>
      </c>
      <c r="M1795" s="3">
        <v>77159</v>
      </c>
      <c r="N1795" s="3">
        <f t="shared" si="394"/>
        <v>17520.896238405421</v>
      </c>
      <c r="O1795" s="3">
        <f t="shared" si="406"/>
        <v>3605.1763271217505</v>
      </c>
      <c r="P1795" s="3">
        <f t="shared" si="407"/>
        <v>763.6295382726978</v>
      </c>
      <c r="Q1795" s="3">
        <v>5</v>
      </c>
      <c r="R1795" s="24">
        <v>6</v>
      </c>
      <c r="S1795" s="19">
        <f t="shared" si="395"/>
        <v>240.34508847478338</v>
      </c>
      <c r="T1795" s="20">
        <f t="shared" si="396"/>
        <v>0.73053218381393126</v>
      </c>
      <c r="U1795" s="20">
        <f t="shared" si="397"/>
        <v>0.38547728704856998</v>
      </c>
      <c r="V1795" s="21">
        <f t="shared" si="398"/>
        <v>0.26181382186795576</v>
      </c>
      <c r="W1795" s="26">
        <f t="shared" si="399"/>
        <v>50.908635884846518</v>
      </c>
      <c r="X1795" s="27">
        <f t="shared" si="400"/>
        <v>1.2416740459718663</v>
      </c>
      <c r="Y1795" s="27">
        <f t="shared" si="401"/>
        <v>0.62850167759069775</v>
      </c>
      <c r="Z1795" s="27">
        <f t="shared" si="402"/>
        <v>0.42073252797393818</v>
      </c>
    </row>
    <row r="1796" spans="1:26" ht="12.5" x14ac:dyDescent="0.25">
      <c r="A1796" s="2" t="s">
        <v>270</v>
      </c>
      <c r="B1796" t="s">
        <v>311</v>
      </c>
      <c r="C1796" t="s">
        <v>310</v>
      </c>
      <c r="D1796" s="18">
        <f>VLOOKUP(C1796,'Infected rate by state'!B:E,4,0)</f>
        <v>1.4327212443359898E-2</v>
      </c>
      <c r="E1796" s="2">
        <v>845</v>
      </c>
      <c r="F1796" s="2">
        <v>119</v>
      </c>
      <c r="G1796" s="2">
        <v>364</v>
      </c>
      <c r="H1796" s="4">
        <f t="shared" si="403"/>
        <v>604.5</v>
      </c>
      <c r="I1796" s="2">
        <v>81</v>
      </c>
      <c r="J1796" s="4">
        <f t="shared" si="404"/>
        <v>100</v>
      </c>
      <c r="K1796" s="3">
        <v>237503</v>
      </c>
      <c r="L1796" s="3">
        <f t="shared" si="405"/>
        <v>132956</v>
      </c>
      <c r="M1796" s="3">
        <v>104547</v>
      </c>
      <c r="N1796" s="3">
        <f t="shared" si="394"/>
        <v>17013.779684676527</v>
      </c>
      <c r="O1796" s="3">
        <f t="shared" si="406"/>
        <v>3944.1050027636147</v>
      </c>
      <c r="P1796" s="3">
        <f t="shared" si="407"/>
        <v>951.96647300256859</v>
      </c>
      <c r="Q1796" s="3">
        <v>5</v>
      </c>
      <c r="R1796" s="24">
        <v>6</v>
      </c>
      <c r="S1796" s="19">
        <f t="shared" si="395"/>
        <v>262.94033351757429</v>
      </c>
      <c r="T1796" s="20">
        <f t="shared" si="396"/>
        <v>0.72236355361970961</v>
      </c>
      <c r="U1796" s="20">
        <f t="shared" si="397"/>
        <v>0.43497160217961006</v>
      </c>
      <c r="V1796" s="21">
        <f t="shared" si="398"/>
        <v>0.3111719923284903</v>
      </c>
      <c r="W1796" s="26">
        <f t="shared" si="399"/>
        <v>63.464431533504573</v>
      </c>
      <c r="X1796" s="27">
        <f t="shared" si="400"/>
        <v>0.78351150041363671</v>
      </c>
      <c r="Y1796" s="27">
        <f t="shared" si="401"/>
        <v>0.63464431533504573</v>
      </c>
      <c r="Z1796" s="27">
        <f t="shared" si="402"/>
        <v>0.53331455070171907</v>
      </c>
    </row>
    <row r="1797" spans="1:26" ht="12.5" x14ac:dyDescent="0.25">
      <c r="A1797" s="2" t="s">
        <v>271</v>
      </c>
      <c r="B1797" t="s">
        <v>371</v>
      </c>
      <c r="C1797" t="s">
        <v>370</v>
      </c>
      <c r="D1797" s="18">
        <f>VLOOKUP(C1797,'Infected rate by state'!B:E,4,0)</f>
        <v>2.5429318796877907E-2</v>
      </c>
      <c r="E1797" s="3">
        <v>3062</v>
      </c>
      <c r="F1797" s="2">
        <v>243</v>
      </c>
      <c r="G1797" s="2">
        <v>950</v>
      </c>
      <c r="H1797" s="4">
        <f t="shared" si="403"/>
        <v>2006</v>
      </c>
      <c r="I1797" s="2">
        <v>77</v>
      </c>
      <c r="J1797" s="4">
        <f t="shared" si="404"/>
        <v>160</v>
      </c>
      <c r="K1797" s="3">
        <v>832908</v>
      </c>
      <c r="L1797" s="3">
        <f t="shared" si="405"/>
        <v>667027</v>
      </c>
      <c r="M1797" s="3">
        <v>165881</v>
      </c>
      <c r="N1797" s="3">
        <f t="shared" si="394"/>
        <v>105901.41530234992</v>
      </c>
      <c r="O1797" s="3">
        <f t="shared" si="406"/>
        <v>22124.933302335317</v>
      </c>
      <c r="P1797" s="3">
        <f t="shared" si="407"/>
        <v>4774.2543998831079</v>
      </c>
      <c r="Q1797" s="3">
        <v>5</v>
      </c>
      <c r="R1797" s="24">
        <v>6</v>
      </c>
      <c r="S1797" s="19">
        <f t="shared" si="395"/>
        <v>1474.9955534890212</v>
      </c>
      <c r="T1797" s="20">
        <f t="shared" si="396"/>
        <v>1.552626898409496</v>
      </c>
      <c r="U1797" s="20">
        <f t="shared" si="397"/>
        <v>0.73529190104138642</v>
      </c>
      <c r="V1797" s="21">
        <f t="shared" si="398"/>
        <v>0.48170984764501018</v>
      </c>
      <c r="W1797" s="26">
        <f t="shared" si="399"/>
        <v>318.28362665887386</v>
      </c>
      <c r="X1797" s="27">
        <f t="shared" si="400"/>
        <v>4.1335535929723877</v>
      </c>
      <c r="Y1797" s="27">
        <f t="shared" si="401"/>
        <v>1.9892726666179616</v>
      </c>
      <c r="Z1797" s="27">
        <f t="shared" si="402"/>
        <v>1.3098091632052422</v>
      </c>
    </row>
    <row r="1798" spans="1:26" ht="12.5" x14ac:dyDescent="0.25">
      <c r="A1798" s="2" t="s">
        <v>272</v>
      </c>
      <c r="B1798" t="s">
        <v>400</v>
      </c>
      <c r="C1798" t="s">
        <v>291</v>
      </c>
      <c r="D1798" s="18">
        <f>VLOOKUP(C1798,'Infected rate by state'!B:E,4,0)</f>
        <v>5.5896269710740548E-3</v>
      </c>
      <c r="E1798" s="3">
        <v>1388</v>
      </c>
      <c r="F1798" s="2">
        <v>197</v>
      </c>
      <c r="G1798" s="2">
        <v>366</v>
      </c>
      <c r="H1798" s="4">
        <f t="shared" si="403"/>
        <v>877</v>
      </c>
      <c r="I1798" s="2">
        <v>62</v>
      </c>
      <c r="J1798" s="4">
        <f t="shared" si="404"/>
        <v>129.5</v>
      </c>
      <c r="K1798" s="3">
        <v>642251</v>
      </c>
      <c r="L1798" s="3">
        <f t="shared" si="405"/>
        <v>532841</v>
      </c>
      <c r="M1798" s="3">
        <v>109410</v>
      </c>
      <c r="N1798" s="3">
        <f t="shared" si="394"/>
        <v>17949.717558996414</v>
      </c>
      <c r="O1798" s="3">
        <f t="shared" si="406"/>
        <v>3700.9378524892945</v>
      </c>
      <c r="P1798" s="3">
        <f t="shared" si="407"/>
        <v>785.89182897689602</v>
      </c>
      <c r="Q1798" s="3">
        <v>5</v>
      </c>
      <c r="R1798" s="24">
        <v>6</v>
      </c>
      <c r="S1798" s="19">
        <f t="shared" si="395"/>
        <v>246.72919016595296</v>
      </c>
      <c r="T1798" s="20">
        <f t="shared" si="396"/>
        <v>0.67412347039877862</v>
      </c>
      <c r="U1798" s="20">
        <f t="shared" si="397"/>
        <v>0.28133317008660541</v>
      </c>
      <c r="V1798" s="21">
        <f t="shared" si="398"/>
        <v>0.17775878254031194</v>
      </c>
      <c r="W1798" s="26">
        <f t="shared" si="399"/>
        <v>52.392788598459738</v>
      </c>
      <c r="X1798" s="27">
        <f t="shared" si="400"/>
        <v>0.8450449773945119</v>
      </c>
      <c r="Y1798" s="27">
        <f t="shared" si="401"/>
        <v>0.40457751813482423</v>
      </c>
      <c r="Z1798" s="27">
        <f t="shared" si="402"/>
        <v>0.26595324161654688</v>
      </c>
    </row>
    <row r="1799" spans="1:26" ht="12.5" x14ac:dyDescent="0.25">
      <c r="A1799" s="2" t="s">
        <v>273</v>
      </c>
      <c r="B1799" t="s">
        <v>347</v>
      </c>
      <c r="C1799" t="s">
        <v>346</v>
      </c>
      <c r="D1799" s="18">
        <f>VLOOKUP(C1799,'Infected rate by state'!B:E,4,0)</f>
        <v>1.436639964955333E-2</v>
      </c>
      <c r="E1799" s="3">
        <v>1181</v>
      </c>
      <c r="F1799" s="2">
        <v>150</v>
      </c>
      <c r="G1799" s="2">
        <v>294</v>
      </c>
      <c r="H1799" s="4">
        <f t="shared" si="403"/>
        <v>737.5</v>
      </c>
      <c r="I1799" s="2">
        <v>48</v>
      </c>
      <c r="J1799" s="4">
        <f t="shared" si="404"/>
        <v>99</v>
      </c>
      <c r="K1799" s="3">
        <v>789639</v>
      </c>
      <c r="L1799" s="3">
        <f t="shared" si="405"/>
        <v>666807</v>
      </c>
      <c r="M1799" s="3">
        <v>122832</v>
      </c>
      <c r="N1799" s="3">
        <f t="shared" ref="N1799:N1862" si="408">K1799*D1799*Q1799</f>
        <v>56721.347264368203</v>
      </c>
      <c r="O1799" s="3">
        <f t="shared" si="406"/>
        <v>11615.266441063077</v>
      </c>
      <c r="P1799" s="3">
        <f t="shared" si="407"/>
        <v>2445.5700234392043</v>
      </c>
      <c r="Q1799" s="3">
        <v>5</v>
      </c>
      <c r="R1799" s="24">
        <v>6</v>
      </c>
      <c r="S1799" s="19">
        <f t="shared" ref="S1799:S1862" si="409">O1799/(R1799*30/12)</f>
        <v>774.35109607087179</v>
      </c>
      <c r="T1799" s="20">
        <f t="shared" ref="T1799:T1862" si="410">S1799/$G1799</f>
        <v>2.6338472655471832</v>
      </c>
      <c r="U1799" s="20">
        <f t="shared" ref="U1799:U1862" si="411">S1799/$H1799</f>
        <v>1.0499675878927075</v>
      </c>
      <c r="V1799" s="21">
        <f t="shared" ref="V1799:V1862" si="412">S1799/$E1799</f>
        <v>0.65567408642749514</v>
      </c>
      <c r="W1799" s="26">
        <f t="shared" ref="W1799:W1862" si="413">P1799/(R1799*30/12)</f>
        <v>163.03800156261363</v>
      </c>
      <c r="X1799" s="27">
        <f t="shared" si="400"/>
        <v>3.3966250325544505</v>
      </c>
      <c r="Y1799" s="27">
        <f t="shared" si="401"/>
        <v>1.6468485006324609</v>
      </c>
      <c r="Z1799" s="27">
        <f t="shared" si="402"/>
        <v>1.0869200104174241</v>
      </c>
    </row>
    <row r="1800" spans="1:26" ht="12.5" x14ac:dyDescent="0.25">
      <c r="A1800" s="2" t="s">
        <v>274</v>
      </c>
      <c r="B1800" t="s">
        <v>325</v>
      </c>
      <c r="C1800" t="s">
        <v>324</v>
      </c>
      <c r="D1800" s="18">
        <f>VLOOKUP(C1800,'Infected rate by state'!B:E,4,0)</f>
        <v>8.9298079160438481E-3</v>
      </c>
      <c r="E1800" s="3">
        <v>2242</v>
      </c>
      <c r="F1800" s="2">
        <v>193</v>
      </c>
      <c r="G1800" s="2">
        <v>603</v>
      </c>
      <c r="H1800" s="4">
        <f t="shared" si="403"/>
        <v>1422.5</v>
      </c>
      <c r="I1800" s="2">
        <v>50</v>
      </c>
      <c r="J1800" s="4">
        <f t="shared" si="404"/>
        <v>121.5</v>
      </c>
      <c r="K1800" s="3">
        <v>668985</v>
      </c>
      <c r="L1800" s="3">
        <f t="shared" si="405"/>
        <v>550232</v>
      </c>
      <c r="M1800" s="3">
        <v>118753</v>
      </c>
      <c r="N1800" s="3">
        <f t="shared" si="408"/>
        <v>29869.537743572968</v>
      </c>
      <c r="O1800" s="3">
        <f t="shared" si="406"/>
        <v>6178.9218740194929</v>
      </c>
      <c r="P1800" s="3">
        <f t="shared" si="407"/>
        <v>1317.4198661598512</v>
      </c>
      <c r="Q1800" s="3">
        <v>5</v>
      </c>
      <c r="R1800" s="24">
        <v>6</v>
      </c>
      <c r="S1800" s="19">
        <f t="shared" si="409"/>
        <v>411.92812493463288</v>
      </c>
      <c r="T1800" s="20">
        <f t="shared" si="410"/>
        <v>0.68313121879706939</v>
      </c>
      <c r="U1800" s="20">
        <f t="shared" si="411"/>
        <v>0.28958040417197389</v>
      </c>
      <c r="V1800" s="21">
        <f t="shared" si="412"/>
        <v>0.18373243752659807</v>
      </c>
      <c r="W1800" s="26">
        <f t="shared" si="413"/>
        <v>87.827991077323404</v>
      </c>
      <c r="X1800" s="27">
        <f t="shared" ref="X1800:X1863" si="414">W1800/$I1800</f>
        <v>1.7565598215464682</v>
      </c>
      <c r="Y1800" s="27">
        <f t="shared" ref="Y1800:Y1863" si="415">W1800/$J1800</f>
        <v>0.72286412409319678</v>
      </c>
      <c r="Z1800" s="27">
        <f t="shared" ref="Z1800:Z1863" si="416">W1800/$F1800</f>
        <v>0.45506731128146843</v>
      </c>
    </row>
    <row r="1801" spans="1:26" ht="12.5" x14ac:dyDescent="0.25">
      <c r="A1801" s="2" t="s">
        <v>275</v>
      </c>
      <c r="B1801" t="s">
        <v>325</v>
      </c>
      <c r="C1801" t="s">
        <v>324</v>
      </c>
      <c r="D1801" s="18">
        <f>VLOOKUP(C1801,'Infected rate by state'!B:E,4,0)</f>
        <v>8.9298079160438481E-3</v>
      </c>
      <c r="E1801" s="3">
        <v>4005</v>
      </c>
      <c r="F1801" s="2">
        <v>515</v>
      </c>
      <c r="G1801" s="3">
        <v>1289</v>
      </c>
      <c r="H1801" s="4">
        <f t="shared" si="403"/>
        <v>2647</v>
      </c>
      <c r="I1801" s="2">
        <v>165</v>
      </c>
      <c r="J1801" s="4">
        <f t="shared" si="404"/>
        <v>340</v>
      </c>
      <c r="K1801" s="3">
        <v>1170264</v>
      </c>
      <c r="L1801" s="3">
        <f t="shared" si="405"/>
        <v>952083</v>
      </c>
      <c r="M1801" s="3">
        <v>218181</v>
      </c>
      <c r="N1801" s="3">
        <f t="shared" si="408"/>
        <v>52251.163655305689</v>
      </c>
      <c r="O1801" s="3">
        <f t="shared" si="406"/>
        <v>10853.170444450003</v>
      </c>
      <c r="P1801" s="3">
        <f t="shared" si="407"/>
        <v>2325.611909876332</v>
      </c>
      <c r="Q1801" s="3">
        <v>5</v>
      </c>
      <c r="R1801" s="24">
        <v>6</v>
      </c>
      <c r="S1801" s="19">
        <f t="shared" si="409"/>
        <v>723.54469629666687</v>
      </c>
      <c r="T1801" s="20">
        <f t="shared" si="410"/>
        <v>0.56132249518748401</v>
      </c>
      <c r="U1801" s="20">
        <f t="shared" si="411"/>
        <v>0.27334518182722589</v>
      </c>
      <c r="V1801" s="21">
        <f t="shared" si="412"/>
        <v>0.18066034863836875</v>
      </c>
      <c r="W1801" s="26">
        <f t="shared" si="413"/>
        <v>155.04079399175546</v>
      </c>
      <c r="X1801" s="27">
        <f t="shared" si="414"/>
        <v>0.93964117570760886</v>
      </c>
      <c r="Y1801" s="27">
        <f t="shared" si="415"/>
        <v>0.456002335269869</v>
      </c>
      <c r="Z1801" s="27">
        <f t="shared" si="416"/>
        <v>0.30105008542088441</v>
      </c>
    </row>
    <row r="1802" spans="1:26" ht="12.5" x14ac:dyDescent="0.25">
      <c r="A1802" s="2" t="s">
        <v>276</v>
      </c>
      <c r="B1802" t="s">
        <v>393</v>
      </c>
      <c r="C1802" t="s">
        <v>392</v>
      </c>
      <c r="D1802" s="18">
        <f>VLOOKUP(C1802,'Infected rate by state'!B:E,4,0)</f>
        <v>7.5097590818065515E-3</v>
      </c>
      <c r="E1802" s="2">
        <v>985</v>
      </c>
      <c r="F1802" s="2">
        <v>162</v>
      </c>
      <c r="G1802" s="2">
        <v>390</v>
      </c>
      <c r="H1802" s="4">
        <f t="shared" si="403"/>
        <v>687.5</v>
      </c>
      <c r="I1802" s="2">
        <v>50</v>
      </c>
      <c r="J1802" s="4">
        <f t="shared" si="404"/>
        <v>106</v>
      </c>
      <c r="K1802" s="3">
        <v>409683</v>
      </c>
      <c r="L1802" s="3">
        <f t="shared" si="405"/>
        <v>349712</v>
      </c>
      <c r="M1802" s="3">
        <v>59971</v>
      </c>
      <c r="N1802" s="3">
        <f t="shared" si="408"/>
        <v>15383.103149558767</v>
      </c>
      <c r="O1802" s="3">
        <f t="shared" si="406"/>
        <v>3136.7142853163004</v>
      </c>
      <c r="P1802" s="3">
        <f t="shared" si="407"/>
        <v>656.88795400639867</v>
      </c>
      <c r="Q1802" s="3">
        <v>5</v>
      </c>
      <c r="R1802" s="24">
        <v>6</v>
      </c>
      <c r="S1802" s="19">
        <f t="shared" si="409"/>
        <v>209.11428568775335</v>
      </c>
      <c r="T1802" s="20">
        <f t="shared" si="410"/>
        <v>0.53619047612244453</v>
      </c>
      <c r="U1802" s="20">
        <f t="shared" si="411"/>
        <v>0.30416623372764123</v>
      </c>
      <c r="V1802" s="21">
        <f t="shared" si="412"/>
        <v>0.21229876719568869</v>
      </c>
      <c r="W1802" s="26">
        <f t="shared" si="413"/>
        <v>43.792530267093248</v>
      </c>
      <c r="X1802" s="27">
        <f t="shared" si="414"/>
        <v>0.87585060534186499</v>
      </c>
      <c r="Y1802" s="27">
        <f t="shared" si="415"/>
        <v>0.41313707799144572</v>
      </c>
      <c r="Z1802" s="27">
        <f t="shared" si="416"/>
        <v>0.270324260907983</v>
      </c>
    </row>
    <row r="1803" spans="1:26" ht="12.5" x14ac:dyDescent="0.25">
      <c r="A1803" s="2" t="s">
        <v>277</v>
      </c>
      <c r="B1803" t="s">
        <v>335</v>
      </c>
      <c r="C1803" t="s">
        <v>334</v>
      </c>
      <c r="D1803" s="18">
        <f>VLOOKUP(C1803,'Infected rate by state'!B:E,4,0)</f>
        <v>8.8985640980001352E-3</v>
      </c>
      <c r="E1803" s="2">
        <v>468</v>
      </c>
      <c r="F1803" s="2">
        <v>64</v>
      </c>
      <c r="G1803" s="2">
        <v>207</v>
      </c>
      <c r="H1803" s="4">
        <f t="shared" si="403"/>
        <v>337.5</v>
      </c>
      <c r="I1803" s="2">
        <v>37</v>
      </c>
      <c r="J1803" s="4">
        <f t="shared" si="404"/>
        <v>50.5</v>
      </c>
      <c r="K1803" s="3">
        <v>140148</v>
      </c>
      <c r="L1803" s="3">
        <f t="shared" si="405"/>
        <v>111589</v>
      </c>
      <c r="M1803" s="3">
        <v>28559</v>
      </c>
      <c r="N1803" s="3">
        <f t="shared" si="408"/>
        <v>6235.5798060326151</v>
      </c>
      <c r="O1803" s="3">
        <f t="shared" si="406"/>
        <v>1305.4738568817202</v>
      </c>
      <c r="P1803" s="3">
        <f t="shared" si="407"/>
        <v>282.41166876064165</v>
      </c>
      <c r="Q1803" s="3">
        <v>5</v>
      </c>
      <c r="R1803" s="24">
        <v>6</v>
      </c>
      <c r="S1803" s="19">
        <f t="shared" si="409"/>
        <v>87.031590458781338</v>
      </c>
      <c r="T1803" s="20">
        <f t="shared" si="410"/>
        <v>0.4204424659844509</v>
      </c>
      <c r="U1803" s="20">
        <f t="shared" si="411"/>
        <v>0.25787137913712987</v>
      </c>
      <c r="V1803" s="21">
        <f t="shared" si="412"/>
        <v>0.18596493687773791</v>
      </c>
      <c r="W1803" s="26">
        <f t="shared" si="413"/>
        <v>18.827444584042777</v>
      </c>
      <c r="X1803" s="27">
        <f t="shared" si="414"/>
        <v>0.50884985362277779</v>
      </c>
      <c r="Y1803" s="27">
        <f t="shared" si="415"/>
        <v>0.37282068483253022</v>
      </c>
      <c r="Z1803" s="27">
        <f t="shared" si="416"/>
        <v>0.29417882162566839</v>
      </c>
    </row>
    <row r="1804" spans="1:26" ht="12.5" x14ac:dyDescent="0.25">
      <c r="A1804" s="2" t="s">
        <v>278</v>
      </c>
      <c r="B1804" t="s">
        <v>313</v>
      </c>
      <c r="C1804" t="s">
        <v>312</v>
      </c>
      <c r="D1804" s="18">
        <f>VLOOKUP(C1804,'Infected rate by state'!B:E,4,0)</f>
        <v>8.9918615797753444E-3</v>
      </c>
      <c r="E1804" s="2">
        <v>656</v>
      </c>
      <c r="F1804" s="2">
        <v>90</v>
      </c>
      <c r="G1804" s="2">
        <v>383</v>
      </c>
      <c r="H1804" s="4">
        <f t="shared" si="403"/>
        <v>519.5</v>
      </c>
      <c r="I1804" s="2">
        <v>62</v>
      </c>
      <c r="J1804" s="4">
        <f t="shared" si="404"/>
        <v>76</v>
      </c>
      <c r="K1804" s="3">
        <v>198305</v>
      </c>
      <c r="L1804" s="3">
        <f t="shared" si="405"/>
        <v>154628</v>
      </c>
      <c r="M1804" s="3">
        <v>43677</v>
      </c>
      <c r="N1804" s="3">
        <f t="shared" si="408"/>
        <v>8915.6555528867484</v>
      </c>
      <c r="O1804" s="3">
        <f t="shared" si="406"/>
        <v>1880.5248857029101</v>
      </c>
      <c r="P1804" s="3">
        <f t="shared" si="407"/>
        <v>410.4174803277873</v>
      </c>
      <c r="Q1804" s="3">
        <v>5</v>
      </c>
      <c r="R1804" s="24">
        <v>6</v>
      </c>
      <c r="S1804" s="19">
        <f t="shared" si="409"/>
        <v>125.36832571352734</v>
      </c>
      <c r="T1804" s="20">
        <f t="shared" si="410"/>
        <v>0.32733244311625936</v>
      </c>
      <c r="U1804" s="20">
        <f t="shared" si="411"/>
        <v>0.24132497731189093</v>
      </c>
      <c r="V1804" s="21">
        <f t="shared" si="412"/>
        <v>0.19111025261208436</v>
      </c>
      <c r="W1804" s="26">
        <f t="shared" si="413"/>
        <v>27.361165355185822</v>
      </c>
      <c r="X1804" s="27">
        <f t="shared" si="414"/>
        <v>0.44130911863202937</v>
      </c>
      <c r="Y1804" s="27">
        <f t="shared" si="415"/>
        <v>0.36001533362086607</v>
      </c>
      <c r="Z1804" s="27">
        <f t="shared" si="416"/>
        <v>0.30401294839095355</v>
      </c>
    </row>
    <row r="1805" spans="1:26" ht="12.5" x14ac:dyDescent="0.25">
      <c r="A1805" s="2" t="s">
        <v>279</v>
      </c>
      <c r="B1805" t="s">
        <v>377</v>
      </c>
      <c r="C1805" t="s">
        <v>376</v>
      </c>
      <c r="D1805" s="18">
        <f>VLOOKUP(C1805,'Infected rate by state'!B:E,4,0)</f>
        <v>5.6936382854354227E-3</v>
      </c>
      <c r="E1805" s="3">
        <v>2679</v>
      </c>
      <c r="F1805" s="2">
        <v>456</v>
      </c>
      <c r="G1805" s="3">
        <v>1122</v>
      </c>
      <c r="H1805" s="4">
        <f t="shared" si="403"/>
        <v>1900.5</v>
      </c>
      <c r="I1805" s="2">
        <v>179</v>
      </c>
      <c r="J1805" s="4">
        <f t="shared" si="404"/>
        <v>317.5</v>
      </c>
      <c r="K1805" s="3">
        <v>767671</v>
      </c>
      <c r="L1805" s="3">
        <f t="shared" si="405"/>
        <v>611854</v>
      </c>
      <c r="M1805" s="3">
        <v>155817</v>
      </c>
      <c r="N1805" s="3">
        <f t="shared" si="408"/>
        <v>21854.20498109248</v>
      </c>
      <c r="O1805" s="3">
        <f t="shared" si="406"/>
        <v>4573.702623850374</v>
      </c>
      <c r="P1805" s="3">
        <f t="shared" si="407"/>
        <v>988.99265089817982</v>
      </c>
      <c r="Q1805" s="3">
        <v>5</v>
      </c>
      <c r="R1805" s="24">
        <v>6</v>
      </c>
      <c r="S1805" s="19">
        <f t="shared" si="409"/>
        <v>304.91350825669161</v>
      </c>
      <c r="T1805" s="20">
        <f t="shared" si="410"/>
        <v>0.27175892001487667</v>
      </c>
      <c r="U1805" s="20">
        <f t="shared" si="411"/>
        <v>0.16043857314216869</v>
      </c>
      <c r="V1805" s="21">
        <f t="shared" si="412"/>
        <v>0.11381616582929885</v>
      </c>
      <c r="W1805" s="26">
        <f t="shared" si="413"/>
        <v>65.932843393211982</v>
      </c>
      <c r="X1805" s="27">
        <f t="shared" si="414"/>
        <v>0.36833990722464793</v>
      </c>
      <c r="Y1805" s="27">
        <f t="shared" si="415"/>
        <v>0.20766249887625821</v>
      </c>
      <c r="Z1805" s="27">
        <f t="shared" si="416"/>
        <v>0.14458956884476312</v>
      </c>
    </row>
    <row r="1806" spans="1:26" ht="12.5" x14ac:dyDescent="0.25">
      <c r="A1806" s="2" t="s">
        <v>280</v>
      </c>
      <c r="B1806" t="s">
        <v>339</v>
      </c>
      <c r="C1806" t="s">
        <v>338</v>
      </c>
      <c r="D1806" s="18">
        <f>VLOOKUP(C1806,'Infected rate by state'!B:E,4,0)</f>
        <v>6.5879438360785369E-3</v>
      </c>
      <c r="E1806" s="3">
        <v>1304</v>
      </c>
      <c r="F1806" s="2">
        <v>112</v>
      </c>
      <c r="G1806" s="2">
        <v>594</v>
      </c>
      <c r="H1806" s="4">
        <f t="shared" si="403"/>
        <v>949</v>
      </c>
      <c r="I1806" s="2">
        <v>49</v>
      </c>
      <c r="J1806" s="4">
        <f t="shared" si="404"/>
        <v>80.5</v>
      </c>
      <c r="K1806" s="3">
        <v>352693</v>
      </c>
      <c r="L1806" s="3">
        <f t="shared" si="405"/>
        <v>284114</v>
      </c>
      <c r="M1806" s="3">
        <v>68579</v>
      </c>
      <c r="N1806" s="3">
        <f t="shared" si="408"/>
        <v>11617.608376890237</v>
      </c>
      <c r="O1806" s="3">
        <f t="shared" si="406"/>
        <v>2421.9480267679992</v>
      </c>
      <c r="P1806" s="3">
        <f t="shared" si="407"/>
        <v>521.27534478115149</v>
      </c>
      <c r="Q1806" s="3">
        <v>5</v>
      </c>
      <c r="R1806" s="24">
        <v>6</v>
      </c>
      <c r="S1806" s="19">
        <f t="shared" si="409"/>
        <v>161.46320178453328</v>
      </c>
      <c r="T1806" s="20">
        <f t="shared" si="410"/>
        <v>0.2718235720278338</v>
      </c>
      <c r="U1806" s="20">
        <f t="shared" si="411"/>
        <v>0.17014036015230061</v>
      </c>
      <c r="V1806" s="21">
        <f t="shared" si="412"/>
        <v>0.12382147376114516</v>
      </c>
      <c r="W1806" s="26">
        <f t="shared" si="413"/>
        <v>34.751689652076763</v>
      </c>
      <c r="X1806" s="27">
        <f t="shared" si="414"/>
        <v>0.70921815616483186</v>
      </c>
      <c r="Y1806" s="27">
        <f t="shared" si="415"/>
        <v>0.43169800810033249</v>
      </c>
      <c r="Z1806" s="27">
        <f t="shared" si="416"/>
        <v>0.31028294332211398</v>
      </c>
    </row>
    <row r="1807" spans="1:26" ht="12.5" x14ac:dyDescent="0.25">
      <c r="A1807" s="2" t="s">
        <v>281</v>
      </c>
      <c r="B1807" t="s">
        <v>351</v>
      </c>
      <c r="C1807" t="s">
        <v>350</v>
      </c>
      <c r="D1807" s="18">
        <f>VLOOKUP(C1807,'Infected rate by state'!B:E,4,0)</f>
        <v>9.0315118396853012E-3</v>
      </c>
      <c r="E1807" s="2">
        <v>756</v>
      </c>
      <c r="F1807" s="2">
        <v>26</v>
      </c>
      <c r="G1807" s="2">
        <v>293</v>
      </c>
      <c r="H1807" s="4">
        <f t="shared" si="403"/>
        <v>524.5</v>
      </c>
      <c r="I1807" s="2">
        <v>7</v>
      </c>
      <c r="J1807" s="4">
        <f t="shared" si="404"/>
        <v>16.5</v>
      </c>
      <c r="K1807" s="3">
        <v>189619</v>
      </c>
      <c r="L1807" s="3">
        <f t="shared" si="405"/>
        <v>137183</v>
      </c>
      <c r="M1807" s="3">
        <v>52436</v>
      </c>
      <c r="N1807" s="3">
        <f t="shared" si="408"/>
        <v>8562.7312176464347</v>
      </c>
      <c r="O1807" s="3">
        <f t="shared" si="406"/>
        <v>1851.8676998950486</v>
      </c>
      <c r="P1807" s="3">
        <f t="shared" si="407"/>
        <v>415.90606497024032</v>
      </c>
      <c r="Q1807" s="3">
        <v>5</v>
      </c>
      <c r="R1807" s="24">
        <v>6</v>
      </c>
      <c r="S1807" s="19">
        <f t="shared" si="409"/>
        <v>123.45784665966991</v>
      </c>
      <c r="T1807" s="20">
        <f t="shared" si="410"/>
        <v>0.42135783842890756</v>
      </c>
      <c r="U1807" s="20">
        <f t="shared" si="411"/>
        <v>0.23538197647220194</v>
      </c>
      <c r="V1807" s="21">
        <f t="shared" si="412"/>
        <v>0.16330402997310836</v>
      </c>
      <c r="W1807" s="26">
        <f t="shared" si="413"/>
        <v>27.727070998016021</v>
      </c>
      <c r="X1807" s="27">
        <f t="shared" si="414"/>
        <v>3.9610101425737172</v>
      </c>
      <c r="Y1807" s="27">
        <f t="shared" si="415"/>
        <v>1.6804285453343044</v>
      </c>
      <c r="Z1807" s="27">
        <f t="shared" si="416"/>
        <v>1.0664258076160009</v>
      </c>
    </row>
    <row r="1808" spans="1:26" ht="12.5" x14ac:dyDescent="0.25">
      <c r="A1808" s="2" t="s">
        <v>282</v>
      </c>
      <c r="B1808" t="s">
        <v>311</v>
      </c>
      <c r="C1808" t="s">
        <v>310</v>
      </c>
      <c r="D1808" s="18">
        <f>VLOOKUP(C1808,'Infected rate by state'!B:E,4,0)</f>
        <v>1.4327212443359898E-2</v>
      </c>
      <c r="E1808" s="3">
        <v>2677</v>
      </c>
      <c r="F1808" s="2">
        <v>335</v>
      </c>
      <c r="G1808" s="3">
        <v>1184</v>
      </c>
      <c r="H1808" s="4">
        <f t="shared" si="403"/>
        <v>1930.5</v>
      </c>
      <c r="I1808" s="2">
        <v>161</v>
      </c>
      <c r="J1808" s="4">
        <f t="shared" si="404"/>
        <v>248</v>
      </c>
      <c r="K1808" s="3">
        <v>971119</v>
      </c>
      <c r="L1808" s="3">
        <f t="shared" si="405"/>
        <v>739053</v>
      </c>
      <c r="M1808" s="3">
        <v>232066</v>
      </c>
      <c r="N1808" s="3">
        <f t="shared" si="408"/>
        <v>69567.141103916103</v>
      </c>
      <c r="O1808" s="3">
        <f t="shared" si="406"/>
        <v>14797.064779112421</v>
      </c>
      <c r="P1808" s="3">
        <f t="shared" si="407"/>
        <v>3261.1294719409825</v>
      </c>
      <c r="Q1808" s="3">
        <v>5</v>
      </c>
      <c r="R1808" s="24">
        <v>6</v>
      </c>
      <c r="S1808" s="19">
        <f t="shared" si="409"/>
        <v>986.47098527416142</v>
      </c>
      <c r="T1808" s="20">
        <f t="shared" si="410"/>
        <v>0.83316806188696069</v>
      </c>
      <c r="U1808" s="20">
        <f t="shared" si="411"/>
        <v>0.51099248136449693</v>
      </c>
      <c r="V1808" s="21">
        <f t="shared" si="412"/>
        <v>0.36849868706543198</v>
      </c>
      <c r="W1808" s="26">
        <f t="shared" si="413"/>
        <v>217.40863146273216</v>
      </c>
      <c r="X1808" s="27">
        <f t="shared" si="414"/>
        <v>1.3503641705759761</v>
      </c>
      <c r="Y1808" s="27">
        <f t="shared" si="415"/>
        <v>0.87664770751101673</v>
      </c>
      <c r="Z1808" s="27">
        <f t="shared" si="416"/>
        <v>0.64898098944099147</v>
      </c>
    </row>
    <row r="1809" spans="1:26" ht="12.5" x14ac:dyDescent="0.25">
      <c r="A1809" s="2" t="s">
        <v>283</v>
      </c>
      <c r="B1809" t="s">
        <v>379</v>
      </c>
      <c r="C1809" t="s">
        <v>378</v>
      </c>
      <c r="D1809" s="18">
        <f>VLOOKUP(C1809,'Infected rate by state'!B:E,4,0)</f>
        <v>4.6065868365726429E-3</v>
      </c>
      <c r="E1809" s="3">
        <v>4185</v>
      </c>
      <c r="F1809" s="2">
        <v>486</v>
      </c>
      <c r="G1809" s="3">
        <v>1783</v>
      </c>
      <c r="H1809" s="4">
        <f t="shared" si="403"/>
        <v>2984</v>
      </c>
      <c r="I1809" s="2">
        <v>159</v>
      </c>
      <c r="J1809" s="4">
        <f t="shared" si="404"/>
        <v>322.5</v>
      </c>
      <c r="K1809" s="3">
        <v>1070712</v>
      </c>
      <c r="L1809" s="3">
        <f t="shared" si="405"/>
        <v>857270</v>
      </c>
      <c r="M1809" s="3">
        <v>213442</v>
      </c>
      <c r="N1809" s="3">
        <f t="shared" si="408"/>
        <v>24661.63902480184</v>
      </c>
      <c r="O1809" s="3">
        <f t="shared" si="406"/>
        <v>5152.7499908089248</v>
      </c>
      <c r="P1809" s="3">
        <f t="shared" si="407"/>
        <v>1112.0055875527732</v>
      </c>
      <c r="Q1809" s="3">
        <v>5</v>
      </c>
      <c r="R1809" s="24">
        <v>6</v>
      </c>
      <c r="S1809" s="19">
        <f t="shared" si="409"/>
        <v>343.5166660539283</v>
      </c>
      <c r="T1809" s="20">
        <f t="shared" si="410"/>
        <v>0.19266217950304448</v>
      </c>
      <c r="U1809" s="20">
        <f t="shared" si="411"/>
        <v>0.11511952615748268</v>
      </c>
      <c r="V1809" s="21">
        <f t="shared" si="412"/>
        <v>8.2082835377282753E-2</v>
      </c>
      <c r="W1809" s="26">
        <f t="shared" si="413"/>
        <v>74.133705836851547</v>
      </c>
      <c r="X1809" s="27">
        <f t="shared" si="414"/>
        <v>0.46624972224434935</v>
      </c>
      <c r="Y1809" s="27">
        <f t="shared" si="415"/>
        <v>0.22987195608326061</v>
      </c>
      <c r="Z1809" s="27">
        <f t="shared" si="416"/>
        <v>0.15253848937623776</v>
      </c>
    </row>
    <row r="1810" spans="1:26" ht="12.5" x14ac:dyDescent="0.25">
      <c r="A1810" s="2" t="s">
        <v>284</v>
      </c>
      <c r="B1810" t="s">
        <v>355</v>
      </c>
      <c r="C1810" t="s">
        <v>354</v>
      </c>
      <c r="D1810" s="18">
        <f>VLOOKUP(C1810,'Infected rate by state'!B:E,4,0)</f>
        <v>1.1948400031748969E-2</v>
      </c>
      <c r="E1810" s="3">
        <v>1634</v>
      </c>
      <c r="F1810" s="2">
        <v>104</v>
      </c>
      <c r="G1810" s="2">
        <v>818</v>
      </c>
      <c r="H1810" s="4">
        <f t="shared" si="403"/>
        <v>1226</v>
      </c>
      <c r="I1810" s="2">
        <v>61</v>
      </c>
      <c r="J1810" s="4">
        <f t="shared" si="404"/>
        <v>82.5</v>
      </c>
      <c r="K1810" s="3">
        <v>308796</v>
      </c>
      <c r="L1810" s="3">
        <f t="shared" si="405"/>
        <v>247611</v>
      </c>
      <c r="M1810" s="3">
        <v>61185</v>
      </c>
      <c r="N1810" s="3">
        <f t="shared" si="408"/>
        <v>18448.090681019774</v>
      </c>
      <c r="O1810" s="3">
        <f t="shared" si="406"/>
        <v>3852.3920859664731</v>
      </c>
      <c r="P1810" s="3">
        <f t="shared" si="407"/>
        <v>830.8307475998613</v>
      </c>
      <c r="Q1810" s="3">
        <v>5</v>
      </c>
      <c r="R1810" s="24">
        <v>6</v>
      </c>
      <c r="S1810" s="19">
        <f t="shared" si="409"/>
        <v>256.82613906443152</v>
      </c>
      <c r="T1810" s="20">
        <f t="shared" si="410"/>
        <v>0.31396838516434172</v>
      </c>
      <c r="U1810" s="20">
        <f t="shared" si="411"/>
        <v>0.20948298455500122</v>
      </c>
      <c r="V1810" s="21">
        <f t="shared" si="412"/>
        <v>0.15717633969671452</v>
      </c>
      <c r="W1810" s="26">
        <f t="shared" si="413"/>
        <v>55.388716506657417</v>
      </c>
      <c r="X1810" s="27">
        <f t="shared" si="414"/>
        <v>0.90801174601077728</v>
      </c>
      <c r="Y1810" s="27">
        <f t="shared" si="415"/>
        <v>0.67137838189887777</v>
      </c>
      <c r="Z1810" s="27">
        <f t="shared" si="416"/>
        <v>0.53258381256401366</v>
      </c>
    </row>
    <row r="1811" spans="1:26" ht="12.5" x14ac:dyDescent="0.25">
      <c r="A1811" s="2" t="s">
        <v>285</v>
      </c>
      <c r="B1811" t="s">
        <v>307</v>
      </c>
      <c r="C1811" t="s">
        <v>306</v>
      </c>
      <c r="D1811" s="18">
        <f>VLOOKUP(C1811,'Infected rate by state'!B:E,4,0)</f>
        <v>1.0017032509739916E-2</v>
      </c>
      <c r="E1811" s="3">
        <v>1066</v>
      </c>
      <c r="F1811" s="2">
        <v>143</v>
      </c>
      <c r="G1811" s="2">
        <v>297</v>
      </c>
      <c r="H1811" s="4">
        <f t="shared" si="403"/>
        <v>681.5</v>
      </c>
      <c r="I1811" s="2">
        <v>37</v>
      </c>
      <c r="J1811" s="4">
        <f t="shared" si="404"/>
        <v>90</v>
      </c>
      <c r="K1811" s="3">
        <v>215194</v>
      </c>
      <c r="L1811" s="3">
        <f t="shared" si="405"/>
        <v>177274</v>
      </c>
      <c r="M1811" s="3">
        <v>37920</v>
      </c>
      <c r="N1811" s="3">
        <f t="shared" si="408"/>
        <v>10778.026469504857</v>
      </c>
      <c r="O1811" s="3">
        <f t="shared" si="406"/>
        <v>2228.2518187713581</v>
      </c>
      <c r="P1811" s="3">
        <f t="shared" si="407"/>
        <v>474.741999858611</v>
      </c>
      <c r="Q1811" s="3">
        <v>5</v>
      </c>
      <c r="R1811" s="24">
        <v>6</v>
      </c>
      <c r="S1811" s="19">
        <f t="shared" si="409"/>
        <v>148.55012125142386</v>
      </c>
      <c r="T1811" s="20">
        <f t="shared" si="410"/>
        <v>0.50016875842230257</v>
      </c>
      <c r="U1811" s="20">
        <f t="shared" si="411"/>
        <v>0.21797523294412893</v>
      </c>
      <c r="V1811" s="21">
        <f t="shared" si="412"/>
        <v>0.13935283419458147</v>
      </c>
      <c r="W1811" s="26">
        <f t="shared" si="413"/>
        <v>31.649466657240733</v>
      </c>
      <c r="X1811" s="27">
        <f t="shared" si="414"/>
        <v>0.85539099073623603</v>
      </c>
      <c r="Y1811" s="27">
        <f t="shared" si="415"/>
        <v>0.35166074063600816</v>
      </c>
      <c r="Z1811" s="27">
        <f t="shared" si="416"/>
        <v>0.22132494165902611</v>
      </c>
    </row>
    <row r="1812" spans="1:26" ht="12.5" x14ac:dyDescent="0.25">
      <c r="A1812" s="2" t="s">
        <v>286</v>
      </c>
      <c r="B1812" t="s">
        <v>393</v>
      </c>
      <c r="C1812" t="s">
        <v>392</v>
      </c>
      <c r="D1812" s="18">
        <f>VLOOKUP(C1812,'Infected rate by state'!B:E,4,0)</f>
        <v>7.5097590818065515E-3</v>
      </c>
      <c r="E1812" s="3">
        <v>1338</v>
      </c>
      <c r="F1812" s="2">
        <v>224</v>
      </c>
      <c r="G1812" s="2">
        <v>527</v>
      </c>
      <c r="H1812" s="4">
        <f t="shared" si="403"/>
        <v>932.5</v>
      </c>
      <c r="I1812" s="2">
        <v>127</v>
      </c>
      <c r="J1812" s="4">
        <f t="shared" si="404"/>
        <v>175.5</v>
      </c>
      <c r="K1812" s="3">
        <v>437181</v>
      </c>
      <c r="L1812" s="3">
        <f t="shared" si="405"/>
        <v>338445</v>
      </c>
      <c r="M1812" s="3">
        <v>98736</v>
      </c>
      <c r="N1812" s="3">
        <f t="shared" si="408"/>
        <v>16415.61992571635</v>
      </c>
      <c r="O1812" s="3">
        <f t="shared" si="406"/>
        <v>3471.1724829192012</v>
      </c>
      <c r="P1812" s="3">
        <f t="shared" si="407"/>
        <v>759.8084249624925</v>
      </c>
      <c r="Q1812" s="3">
        <v>5</v>
      </c>
      <c r="R1812" s="24">
        <v>6</v>
      </c>
      <c r="S1812" s="19">
        <f t="shared" si="409"/>
        <v>231.41149886128008</v>
      </c>
      <c r="T1812" s="20">
        <f t="shared" si="410"/>
        <v>0.43911100353184074</v>
      </c>
      <c r="U1812" s="20">
        <f t="shared" si="411"/>
        <v>0.24816246526678828</v>
      </c>
      <c r="V1812" s="21">
        <f t="shared" si="412"/>
        <v>0.17295328763922277</v>
      </c>
      <c r="W1812" s="26">
        <f t="shared" si="413"/>
        <v>50.653894997499499</v>
      </c>
      <c r="X1812" s="27">
        <f t="shared" si="414"/>
        <v>0.3988495669094449</v>
      </c>
      <c r="Y1812" s="27">
        <f t="shared" si="415"/>
        <v>0.28862618232193449</v>
      </c>
      <c r="Z1812" s="27">
        <f t="shared" si="416"/>
        <v>0.22613345981026561</v>
      </c>
    </row>
    <row r="1813" spans="1:26" ht="12.5" x14ac:dyDescent="0.25">
      <c r="A1813" s="2" t="s">
        <v>287</v>
      </c>
      <c r="B1813" t="s">
        <v>333</v>
      </c>
      <c r="C1813" t="s">
        <v>332</v>
      </c>
      <c r="D1813" s="18">
        <f>VLOOKUP(C1813,'Infected rate by state'!B:E,4,0)</f>
        <v>1.4486816526494731E-2</v>
      </c>
      <c r="E1813" s="3">
        <v>1047</v>
      </c>
      <c r="F1813" s="2">
        <v>99</v>
      </c>
      <c r="G1813" s="2">
        <v>480</v>
      </c>
      <c r="H1813" s="4">
        <f t="shared" si="403"/>
        <v>763.5</v>
      </c>
      <c r="I1813" s="2">
        <v>54</v>
      </c>
      <c r="J1813" s="4">
        <f t="shared" si="404"/>
        <v>76.5</v>
      </c>
      <c r="K1813" s="3">
        <v>361763</v>
      </c>
      <c r="L1813" s="3">
        <f t="shared" si="405"/>
        <v>292732</v>
      </c>
      <c r="M1813" s="3">
        <v>69031</v>
      </c>
      <c r="N1813" s="3">
        <f t="shared" si="408"/>
        <v>26203.971035371571</v>
      </c>
      <c r="O1813" s="3">
        <f t="shared" si="406"/>
        <v>5453.7732267498159</v>
      </c>
      <c r="P1813" s="3">
        <f t="shared" si="407"/>
        <v>1171.472246211837</v>
      </c>
      <c r="Q1813" s="3">
        <v>5</v>
      </c>
      <c r="R1813" s="24">
        <v>6</v>
      </c>
      <c r="S1813" s="19">
        <f t="shared" si="409"/>
        <v>363.58488178332107</v>
      </c>
      <c r="T1813" s="20">
        <f t="shared" si="410"/>
        <v>0.75746850371525221</v>
      </c>
      <c r="U1813" s="20">
        <f t="shared" si="411"/>
        <v>0.47620809663827252</v>
      </c>
      <c r="V1813" s="21">
        <f t="shared" si="412"/>
        <v>0.34726349740527324</v>
      </c>
      <c r="W1813" s="26">
        <f t="shared" si="413"/>
        <v>78.098149747455807</v>
      </c>
      <c r="X1813" s="27">
        <f t="shared" si="414"/>
        <v>1.4462620323602928</v>
      </c>
      <c r="Y1813" s="27">
        <f t="shared" si="415"/>
        <v>1.0208908463719713</v>
      </c>
      <c r="Z1813" s="27">
        <f t="shared" si="416"/>
        <v>0.78887019946925052</v>
      </c>
    </row>
    <row r="1814" spans="1:26" ht="12.5" x14ac:dyDescent="0.25">
      <c r="A1814" s="2" t="s">
        <v>288</v>
      </c>
      <c r="B1814" t="s">
        <v>315</v>
      </c>
      <c r="C1814" t="s">
        <v>314</v>
      </c>
      <c r="D1814" s="18">
        <f>VLOOKUP(C1814,'Infected rate by state'!B:E,4,0)</f>
        <v>7.5362096948057532E-3</v>
      </c>
      <c r="E1814" s="3">
        <v>1087</v>
      </c>
      <c r="F1814" s="2">
        <v>163</v>
      </c>
      <c r="G1814" s="2">
        <v>278</v>
      </c>
      <c r="H1814" s="4">
        <f t="shared" si="403"/>
        <v>682.5</v>
      </c>
      <c r="I1814" s="2">
        <v>94</v>
      </c>
      <c r="J1814" s="4">
        <f t="shared" si="404"/>
        <v>128.5</v>
      </c>
      <c r="K1814" s="3">
        <v>669683</v>
      </c>
      <c r="L1814" s="3">
        <f t="shared" si="405"/>
        <v>545104</v>
      </c>
      <c r="M1814" s="3">
        <v>124579</v>
      </c>
      <c r="N1814" s="3">
        <f t="shared" si="408"/>
        <v>25234.357585233007</v>
      </c>
      <c r="O1814" s="3">
        <f t="shared" si="406"/>
        <v>5240.4833382896431</v>
      </c>
      <c r="P1814" s="3">
        <f t="shared" si="407"/>
        <v>1122.6717657637673</v>
      </c>
      <c r="Q1814" s="3">
        <v>5</v>
      </c>
      <c r="R1814" s="24">
        <v>6</v>
      </c>
      <c r="S1814" s="19">
        <f t="shared" si="409"/>
        <v>349.36555588597622</v>
      </c>
      <c r="T1814" s="20">
        <f t="shared" si="410"/>
        <v>1.2567106326833677</v>
      </c>
      <c r="U1814" s="20">
        <f t="shared" si="411"/>
        <v>0.51189092437505679</v>
      </c>
      <c r="V1814" s="21">
        <f t="shared" si="412"/>
        <v>0.32140345527688707</v>
      </c>
      <c r="W1814" s="26">
        <f t="shared" si="413"/>
        <v>74.844784384251156</v>
      </c>
      <c r="X1814" s="27">
        <f t="shared" si="414"/>
        <v>0.79622111047075694</v>
      </c>
      <c r="Y1814" s="27">
        <f t="shared" si="415"/>
        <v>0.58244968392413354</v>
      </c>
      <c r="Z1814" s="27">
        <f t="shared" si="416"/>
        <v>0.45917045634509912</v>
      </c>
    </row>
    <row r="1815" spans="1:26" ht="12.5" x14ac:dyDescent="0.25">
      <c r="A1815" s="2" t="s">
        <v>289</v>
      </c>
      <c r="B1815" t="s">
        <v>393</v>
      </c>
      <c r="C1815" t="s">
        <v>392</v>
      </c>
      <c r="D1815" s="18">
        <f>VLOOKUP(C1815,'Infected rate by state'!B:E,4,0)</f>
        <v>7.5097590818065515E-3</v>
      </c>
      <c r="E1815" s="2">
        <v>574</v>
      </c>
      <c r="F1815" s="2">
        <v>46</v>
      </c>
      <c r="G1815" s="2">
        <v>352</v>
      </c>
      <c r="H1815" s="4">
        <f t="shared" si="403"/>
        <v>463</v>
      </c>
      <c r="I1815" s="2">
        <v>18</v>
      </c>
      <c r="J1815" s="4">
        <f t="shared" si="404"/>
        <v>32</v>
      </c>
      <c r="K1815" s="3">
        <v>115052</v>
      </c>
      <c r="L1815" s="3">
        <f t="shared" si="405"/>
        <v>89516</v>
      </c>
      <c r="M1815" s="3">
        <v>25536</v>
      </c>
      <c r="N1815" s="3">
        <f t="shared" si="408"/>
        <v>4320.0640094000373</v>
      </c>
      <c r="O1815" s="3">
        <f t="shared" si="406"/>
        <v>911.90253554468779</v>
      </c>
      <c r="P1815" s="3">
        <f t="shared" si="407"/>
        <v>199.19826712372557</v>
      </c>
      <c r="Q1815" s="3">
        <v>5</v>
      </c>
      <c r="R1815" s="24">
        <v>6</v>
      </c>
      <c r="S1815" s="19">
        <f t="shared" si="409"/>
        <v>60.79350236964585</v>
      </c>
      <c r="T1815" s="20">
        <f t="shared" si="410"/>
        <v>0.17270881355013026</v>
      </c>
      <c r="U1815" s="20">
        <f t="shared" si="411"/>
        <v>0.13130346084156772</v>
      </c>
      <c r="V1815" s="21">
        <f t="shared" si="412"/>
        <v>0.10591202503422623</v>
      </c>
      <c r="W1815" s="26">
        <f t="shared" si="413"/>
        <v>13.279884474915038</v>
      </c>
      <c r="X1815" s="27">
        <f t="shared" si="414"/>
        <v>0.73777135971750207</v>
      </c>
      <c r="Y1815" s="27">
        <f t="shared" si="415"/>
        <v>0.41499638984109494</v>
      </c>
      <c r="Z1815" s="27">
        <f t="shared" si="416"/>
        <v>0.28869314075902258</v>
      </c>
    </row>
    <row r="1816" spans="1:26" ht="12.5" x14ac:dyDescent="0.25">
      <c r="A1816" s="2" t="s">
        <v>290</v>
      </c>
      <c r="B1816" t="s">
        <v>393</v>
      </c>
      <c r="C1816" t="s">
        <v>392</v>
      </c>
      <c r="D1816" s="18">
        <f>VLOOKUP(C1816,'Infected rate by state'!B:E,4,0)</f>
        <v>7.5097590818065515E-3</v>
      </c>
      <c r="E1816" s="2">
        <v>720</v>
      </c>
      <c r="F1816" s="2">
        <v>60</v>
      </c>
      <c r="G1816" s="2">
        <v>261</v>
      </c>
      <c r="H1816" s="4">
        <f t="shared" si="403"/>
        <v>490.5</v>
      </c>
      <c r="I1816" s="2">
        <v>24</v>
      </c>
      <c r="J1816" s="4">
        <f t="shared" si="404"/>
        <v>42</v>
      </c>
      <c r="K1816" s="3">
        <v>264389</v>
      </c>
      <c r="L1816" s="3">
        <f t="shared" si="405"/>
        <v>210171</v>
      </c>
      <c r="M1816" s="3">
        <v>54218</v>
      </c>
      <c r="N1816" s="3">
        <f t="shared" si="408"/>
        <v>9927.4884693987624</v>
      </c>
      <c r="O1816" s="3">
        <f t="shared" si="406"/>
        <v>2079.6257651870242</v>
      </c>
      <c r="P1816" s="3">
        <f t="shared" si="407"/>
        <v>450.19784233115627</v>
      </c>
      <c r="Q1816" s="3">
        <v>5</v>
      </c>
      <c r="R1816" s="24">
        <v>6</v>
      </c>
      <c r="S1816" s="19">
        <f t="shared" si="409"/>
        <v>138.64171767913496</v>
      </c>
      <c r="T1816" s="20">
        <f t="shared" si="410"/>
        <v>0.5311943206097125</v>
      </c>
      <c r="U1816" s="20">
        <f t="shared" si="411"/>
        <v>0.28265385867305803</v>
      </c>
      <c r="V1816" s="21">
        <f t="shared" si="412"/>
        <v>0.19255794122102077</v>
      </c>
      <c r="W1816" s="26">
        <f t="shared" si="413"/>
        <v>30.013189488743752</v>
      </c>
      <c r="X1816" s="27">
        <f t="shared" si="414"/>
        <v>1.2505495620309897</v>
      </c>
      <c r="Y1816" s="27">
        <f t="shared" si="415"/>
        <v>0.71459974973199414</v>
      </c>
      <c r="Z1816" s="27">
        <f t="shared" si="416"/>
        <v>0.50021982481239591</v>
      </c>
    </row>
    <row r="1817" spans="1:26" ht="12.5" x14ac:dyDescent="0.25">
      <c r="A1817" s="2" t="s">
        <v>291</v>
      </c>
      <c r="B1817" t="s">
        <v>323</v>
      </c>
      <c r="C1817" t="s">
        <v>322</v>
      </c>
      <c r="D1817" s="18">
        <f>VLOOKUP(C1817,'Infected rate by state'!B:E,4,0)</f>
        <v>1.7961218239150135E-2</v>
      </c>
      <c r="E1817" s="3">
        <v>5055</v>
      </c>
      <c r="F1817" s="2">
        <v>601</v>
      </c>
      <c r="G1817" s="3">
        <v>1595</v>
      </c>
      <c r="H1817" s="4">
        <f t="shared" si="403"/>
        <v>3325</v>
      </c>
      <c r="I1817" s="2">
        <v>218</v>
      </c>
      <c r="J1817" s="4">
        <f t="shared" si="404"/>
        <v>409.5</v>
      </c>
      <c r="K1817" s="3">
        <v>2179021</v>
      </c>
      <c r="L1817" s="3">
        <f t="shared" si="405"/>
        <v>1800143</v>
      </c>
      <c r="M1817" s="3">
        <v>378878</v>
      </c>
      <c r="N1817" s="3">
        <f t="shared" si="408"/>
        <v>195689.35864345581</v>
      </c>
      <c r="O1817" s="3">
        <f t="shared" si="406"/>
        <v>40413.405603162646</v>
      </c>
      <c r="P1817" s="3">
        <f t="shared" si="407"/>
        <v>8598.9382521536245</v>
      </c>
      <c r="Q1817" s="3">
        <v>5</v>
      </c>
      <c r="R1817" s="24">
        <v>6</v>
      </c>
      <c r="S1817" s="19">
        <f t="shared" si="409"/>
        <v>2694.2270402108429</v>
      </c>
      <c r="T1817" s="20">
        <f t="shared" si="410"/>
        <v>1.6891705581259204</v>
      </c>
      <c r="U1817" s="20">
        <f t="shared" si="411"/>
        <v>0.81029384667995275</v>
      </c>
      <c r="V1817" s="21">
        <f t="shared" si="412"/>
        <v>0.532982599448238</v>
      </c>
      <c r="W1817" s="26">
        <f t="shared" si="413"/>
        <v>573.26255014357491</v>
      </c>
      <c r="X1817" s="27">
        <f t="shared" si="414"/>
        <v>2.6296447254292428</v>
      </c>
      <c r="Y1817" s="27">
        <f t="shared" si="415"/>
        <v>1.3999085473591573</v>
      </c>
      <c r="Z1817" s="27">
        <f t="shared" si="416"/>
        <v>0.95384783717732935</v>
      </c>
    </row>
    <row r="1818" spans="1:26" ht="12.5" x14ac:dyDescent="0.25">
      <c r="A1818" s="2" t="s">
        <v>292</v>
      </c>
      <c r="B1818" t="s">
        <v>337</v>
      </c>
      <c r="C1818" t="s">
        <v>336</v>
      </c>
      <c r="D1818" s="18">
        <f>VLOOKUP(C1818,'Infected rate by state'!B:E,4,0)</f>
        <v>1.1933809905095205E-2</v>
      </c>
      <c r="E1818" s="2">
        <v>668</v>
      </c>
      <c r="F1818" s="2">
        <v>36</v>
      </c>
      <c r="G1818" s="2">
        <v>340</v>
      </c>
      <c r="H1818" s="4">
        <f t="shared" si="403"/>
        <v>504</v>
      </c>
      <c r="I1818" s="2">
        <v>19</v>
      </c>
      <c r="J1818" s="4">
        <f t="shared" si="404"/>
        <v>27.5</v>
      </c>
      <c r="K1818" s="3">
        <v>167837</v>
      </c>
      <c r="L1818" s="3">
        <f t="shared" si="405"/>
        <v>131534</v>
      </c>
      <c r="M1818" s="3">
        <v>36303</v>
      </c>
      <c r="N1818" s="3">
        <f t="shared" si="408"/>
        <v>10014.674265207321</v>
      </c>
      <c r="O1818" s="3">
        <f t="shared" si="406"/>
        <v>2108.5738333571098</v>
      </c>
      <c r="P1818" s="3">
        <f t="shared" si="407"/>
        <v>459.22380524602767</v>
      </c>
      <c r="Q1818" s="3">
        <v>5</v>
      </c>
      <c r="R1818" s="24">
        <v>6</v>
      </c>
      <c r="S1818" s="19">
        <f t="shared" si="409"/>
        <v>140.57158889047398</v>
      </c>
      <c r="T1818" s="20">
        <f t="shared" si="410"/>
        <v>0.41344584967786463</v>
      </c>
      <c r="U1818" s="20">
        <f t="shared" si="411"/>
        <v>0.27891188271919437</v>
      </c>
      <c r="V1818" s="21">
        <f t="shared" si="412"/>
        <v>0.21043651031508079</v>
      </c>
      <c r="W1818" s="26">
        <f t="shared" si="413"/>
        <v>30.614920349735179</v>
      </c>
      <c r="X1818" s="27">
        <f t="shared" si="414"/>
        <v>1.6113115973544831</v>
      </c>
      <c r="Y1818" s="27">
        <f t="shared" si="415"/>
        <v>1.1132698308994611</v>
      </c>
      <c r="Z1818" s="27">
        <f t="shared" si="416"/>
        <v>0.8504144541593105</v>
      </c>
    </row>
    <row r="1819" spans="1:26" ht="12.5" x14ac:dyDescent="0.25">
      <c r="A1819" s="2" t="s">
        <v>293</v>
      </c>
      <c r="B1819" t="s">
        <v>404</v>
      </c>
      <c r="C1819" t="s">
        <v>403</v>
      </c>
      <c r="D1819" s="18">
        <f>VLOOKUP(C1819,'Infected rate by state'!B:E,4,0)</f>
        <v>6.3160817769393265E-3</v>
      </c>
      <c r="E1819" s="2">
        <v>403</v>
      </c>
      <c r="F1819" s="2">
        <v>72</v>
      </c>
      <c r="G1819" s="2">
        <v>152</v>
      </c>
      <c r="H1819" s="4">
        <f t="shared" si="403"/>
        <v>277.5</v>
      </c>
      <c r="I1819" s="2">
        <v>45</v>
      </c>
      <c r="J1819" s="4">
        <f t="shared" si="404"/>
        <v>58.5</v>
      </c>
      <c r="K1819" s="3">
        <v>150679</v>
      </c>
      <c r="L1819" s="3">
        <f t="shared" si="405"/>
        <v>114392</v>
      </c>
      <c r="M1819" s="3">
        <v>36287</v>
      </c>
      <c r="N1819" s="3">
        <f t="shared" si="408"/>
        <v>4758.5044303372042</v>
      </c>
      <c r="O1819" s="3">
        <f t="shared" si="406"/>
        <v>1012.9818799979726</v>
      </c>
      <c r="P1819" s="3">
        <f t="shared" si="407"/>
        <v>223.46472913884736</v>
      </c>
      <c r="Q1819" s="3">
        <v>5</v>
      </c>
      <c r="R1819" s="24">
        <v>6</v>
      </c>
      <c r="S1819" s="19">
        <f t="shared" si="409"/>
        <v>67.532125333198167</v>
      </c>
      <c r="T1819" s="20">
        <f t="shared" si="410"/>
        <v>0.44429029824472477</v>
      </c>
      <c r="U1819" s="20">
        <f t="shared" si="411"/>
        <v>0.24335901020972311</v>
      </c>
      <c r="V1819" s="21">
        <f t="shared" si="412"/>
        <v>0.16757351199304757</v>
      </c>
      <c r="W1819" s="26">
        <f t="shared" si="413"/>
        <v>14.897648609256491</v>
      </c>
      <c r="X1819" s="27">
        <f t="shared" si="414"/>
        <v>0.33105885798347756</v>
      </c>
      <c r="Y1819" s="27">
        <f t="shared" si="415"/>
        <v>0.25466065998729043</v>
      </c>
      <c r="Z1819" s="27">
        <f t="shared" si="416"/>
        <v>0.20691178623967349</v>
      </c>
    </row>
    <row r="1820" spans="1:26" ht="12.5" x14ac:dyDescent="0.25">
      <c r="A1820" s="2" t="s">
        <v>294</v>
      </c>
      <c r="B1820" t="s">
        <v>371</v>
      </c>
      <c r="C1820" t="s">
        <v>370</v>
      </c>
      <c r="D1820" s="18">
        <f>VLOOKUP(C1820,'Infected rate by state'!B:E,4,0)</f>
        <v>2.5429318796877907E-2</v>
      </c>
      <c r="E1820" s="3">
        <v>2973</v>
      </c>
      <c r="F1820" s="2">
        <v>243</v>
      </c>
      <c r="G1820" s="2">
        <v>597</v>
      </c>
      <c r="H1820" s="4">
        <f t="shared" si="403"/>
        <v>1785</v>
      </c>
      <c r="I1820" s="2">
        <v>137</v>
      </c>
      <c r="J1820" s="4">
        <f t="shared" si="404"/>
        <v>190</v>
      </c>
      <c r="K1820" s="3">
        <v>896882</v>
      </c>
      <c r="L1820" s="3">
        <f t="shared" si="405"/>
        <v>718404</v>
      </c>
      <c r="M1820" s="3">
        <v>178478</v>
      </c>
      <c r="N1820" s="3">
        <f t="shared" si="408"/>
        <v>114035.49150590725</v>
      </c>
      <c r="O1820" s="3">
        <f t="shared" si="406"/>
        <v>23822.566017231238</v>
      </c>
      <c r="P1820" s="3">
        <f t="shared" si="407"/>
        <v>5140.1296713949314</v>
      </c>
      <c r="Q1820" s="3">
        <v>5</v>
      </c>
      <c r="R1820" s="24">
        <v>6</v>
      </c>
      <c r="S1820" s="19">
        <f t="shared" si="409"/>
        <v>1588.1710678154159</v>
      </c>
      <c r="T1820" s="20">
        <f t="shared" si="410"/>
        <v>2.6602530449169444</v>
      </c>
      <c r="U1820" s="20">
        <f t="shared" si="411"/>
        <v>0.88973169065289404</v>
      </c>
      <c r="V1820" s="21">
        <f t="shared" si="412"/>
        <v>0.53419813919119274</v>
      </c>
      <c r="W1820" s="26">
        <f t="shared" si="413"/>
        <v>342.67531142632873</v>
      </c>
      <c r="X1820" s="27">
        <f t="shared" si="414"/>
        <v>2.5012796454476551</v>
      </c>
      <c r="Y1820" s="27">
        <f t="shared" si="415"/>
        <v>1.8035542706648882</v>
      </c>
      <c r="Z1820" s="27">
        <f t="shared" si="416"/>
        <v>1.4101864667750155</v>
      </c>
    </row>
    <row r="1821" spans="1:26" ht="12.5" x14ac:dyDescent="0.25">
      <c r="A1821" s="2" t="s">
        <v>295</v>
      </c>
      <c r="B1821" t="s">
        <v>393</v>
      </c>
      <c r="C1821" t="s">
        <v>392</v>
      </c>
      <c r="D1821" s="18">
        <f>VLOOKUP(C1821,'Infected rate by state'!B:E,4,0)</f>
        <v>7.5097590818065515E-3</v>
      </c>
      <c r="E1821" s="2">
        <v>516</v>
      </c>
      <c r="F1821" s="2">
        <v>24</v>
      </c>
      <c r="G1821" s="2">
        <v>298</v>
      </c>
      <c r="H1821" s="4">
        <f t="shared" si="403"/>
        <v>407</v>
      </c>
      <c r="I1821" s="2">
        <v>8</v>
      </c>
      <c r="J1821" s="4">
        <f t="shared" si="404"/>
        <v>16</v>
      </c>
      <c r="K1821" s="3">
        <v>154615</v>
      </c>
      <c r="L1821" s="3">
        <f t="shared" si="405"/>
        <v>122829</v>
      </c>
      <c r="M1821" s="3">
        <v>31786</v>
      </c>
      <c r="N1821" s="3">
        <f t="shared" si="408"/>
        <v>5805.6070021675996</v>
      </c>
      <c r="O1821" s="3">
        <f t="shared" si="406"/>
        <v>1216.4503014446377</v>
      </c>
      <c r="P1821" s="3">
        <f t="shared" si="407"/>
        <v>263.41043586855568</v>
      </c>
      <c r="Q1821" s="3">
        <v>5</v>
      </c>
      <c r="R1821" s="24">
        <v>6</v>
      </c>
      <c r="S1821" s="19">
        <f t="shared" si="409"/>
        <v>81.09668676297585</v>
      </c>
      <c r="T1821" s="20">
        <f t="shared" si="410"/>
        <v>0.27213653276166394</v>
      </c>
      <c r="U1821" s="20">
        <f t="shared" si="411"/>
        <v>0.19925475863139031</v>
      </c>
      <c r="V1821" s="21">
        <f t="shared" si="412"/>
        <v>0.15716412163367413</v>
      </c>
      <c r="W1821" s="26">
        <f t="shared" si="413"/>
        <v>17.56069572457038</v>
      </c>
      <c r="X1821" s="27">
        <f t="shared" si="414"/>
        <v>2.1950869655712975</v>
      </c>
      <c r="Y1821" s="27">
        <f t="shared" si="415"/>
        <v>1.0975434827856487</v>
      </c>
      <c r="Z1821" s="27">
        <f t="shared" si="416"/>
        <v>0.73169565519043245</v>
      </c>
    </row>
    <row r="1822" spans="1:26" ht="12.5" x14ac:dyDescent="0.25">
      <c r="A1822" s="2" t="s">
        <v>296</v>
      </c>
      <c r="B1822" t="s">
        <v>339</v>
      </c>
      <c r="C1822" t="s">
        <v>338</v>
      </c>
      <c r="D1822" s="18">
        <f>VLOOKUP(C1822,'Infected rate by state'!B:E,4,0)</f>
        <v>6.5879438360785369E-3</v>
      </c>
      <c r="E1822" s="3">
        <v>4590</v>
      </c>
      <c r="F1822" s="2">
        <v>442</v>
      </c>
      <c r="G1822" s="3">
        <v>2225</v>
      </c>
      <c r="H1822" s="4">
        <f t="shared" si="403"/>
        <v>3407.5</v>
      </c>
      <c r="I1822" s="2">
        <v>202</v>
      </c>
      <c r="J1822" s="4">
        <f t="shared" si="404"/>
        <v>322</v>
      </c>
      <c r="K1822" s="3">
        <v>951715</v>
      </c>
      <c r="L1822" s="3">
        <f t="shared" si="405"/>
        <v>753046</v>
      </c>
      <c r="M1822" s="3">
        <v>198669</v>
      </c>
      <c r="N1822" s="3">
        <f t="shared" si="408"/>
        <v>31349.224839767427</v>
      </c>
      <c r="O1822" s="3">
        <f t="shared" si="406"/>
        <v>6578.0423211915067</v>
      </c>
      <c r="P1822" s="3">
        <f t="shared" si="407"/>
        <v>1426.8459749658136</v>
      </c>
      <c r="Q1822" s="3">
        <v>5</v>
      </c>
      <c r="R1822" s="24">
        <v>6</v>
      </c>
      <c r="S1822" s="19">
        <f t="shared" si="409"/>
        <v>438.53615474610046</v>
      </c>
      <c r="T1822" s="20">
        <f t="shared" si="410"/>
        <v>0.19709490100948335</v>
      </c>
      <c r="U1822" s="20">
        <f t="shared" si="411"/>
        <v>0.12869733081323564</v>
      </c>
      <c r="V1822" s="21">
        <f t="shared" si="412"/>
        <v>9.5541645914183113E-2</v>
      </c>
      <c r="W1822" s="26">
        <f t="shared" si="413"/>
        <v>95.123064997720903</v>
      </c>
      <c r="X1822" s="27">
        <f t="shared" si="414"/>
        <v>0.47090626236495498</v>
      </c>
      <c r="Y1822" s="27">
        <f t="shared" si="415"/>
        <v>0.29541324533453694</v>
      </c>
      <c r="Z1822" s="27">
        <f t="shared" si="416"/>
        <v>0.21521055429348621</v>
      </c>
    </row>
    <row r="1823" spans="1:26" ht="12.5" x14ac:dyDescent="0.25">
      <c r="A1823" s="2" t="s">
        <v>297</v>
      </c>
      <c r="B1823" t="s">
        <v>383</v>
      </c>
      <c r="C1823" t="s">
        <v>382</v>
      </c>
      <c r="D1823" s="18">
        <f>VLOOKUP(C1823,'Infected rate by state'!B:E,4,0)</f>
        <v>8.525765865415048E-3</v>
      </c>
      <c r="E1823" s="2">
        <v>651</v>
      </c>
      <c r="F1823" s="2">
        <v>102</v>
      </c>
      <c r="G1823" s="2">
        <v>263</v>
      </c>
      <c r="H1823" s="4">
        <f t="shared" si="403"/>
        <v>457</v>
      </c>
      <c r="I1823" s="2">
        <v>24</v>
      </c>
      <c r="J1823" s="4">
        <f t="shared" si="404"/>
        <v>63</v>
      </c>
      <c r="K1823" s="3">
        <v>198135</v>
      </c>
      <c r="L1823" s="3">
        <f t="shared" si="405"/>
        <v>151017</v>
      </c>
      <c r="M1823" s="3">
        <v>47118</v>
      </c>
      <c r="N1823" s="3">
        <f t="shared" si="408"/>
        <v>8446.2630987200537</v>
      </c>
      <c r="O1823" s="3">
        <f t="shared" si="406"/>
        <v>1795.6055808789574</v>
      </c>
      <c r="P1823" s="3">
        <f t="shared" si="407"/>
        <v>395.49728949230814</v>
      </c>
      <c r="Q1823" s="3">
        <v>5</v>
      </c>
      <c r="R1823" s="24">
        <v>6</v>
      </c>
      <c r="S1823" s="19">
        <f t="shared" si="409"/>
        <v>119.70703872526383</v>
      </c>
      <c r="T1823" s="20">
        <f t="shared" si="410"/>
        <v>0.45515984306183965</v>
      </c>
      <c r="U1823" s="20">
        <f t="shared" si="411"/>
        <v>0.26194100377519436</v>
      </c>
      <c r="V1823" s="21">
        <f t="shared" si="412"/>
        <v>0.18388177991591986</v>
      </c>
      <c r="W1823" s="26">
        <f t="shared" si="413"/>
        <v>26.366485966153878</v>
      </c>
      <c r="X1823" s="27">
        <f t="shared" si="414"/>
        <v>1.0986035819230782</v>
      </c>
      <c r="Y1823" s="27">
        <f t="shared" si="415"/>
        <v>0.41851565025641074</v>
      </c>
      <c r="Z1823" s="27">
        <f t="shared" si="416"/>
        <v>0.25849496045248899</v>
      </c>
    </row>
    <row r="1824" spans="1:26" ht="12.5" x14ac:dyDescent="0.25">
      <c r="A1824" s="2" t="s">
        <v>298</v>
      </c>
      <c r="B1824" t="s">
        <v>321</v>
      </c>
      <c r="C1824" t="s">
        <v>320</v>
      </c>
      <c r="D1824" s="18">
        <f>VLOOKUP(C1824,'Infected rate by state'!B:E,4,0)</f>
        <v>1.5074225170419944E-2</v>
      </c>
      <c r="E1824" s="3">
        <v>1845</v>
      </c>
      <c r="F1824" s="2">
        <v>237</v>
      </c>
      <c r="G1824" s="2">
        <v>601</v>
      </c>
      <c r="H1824" s="4">
        <f t="shared" si="403"/>
        <v>1223</v>
      </c>
      <c r="I1824" s="2">
        <v>62</v>
      </c>
      <c r="J1824" s="4">
        <f t="shared" si="404"/>
        <v>149.5</v>
      </c>
      <c r="K1824" s="3">
        <v>637120</v>
      </c>
      <c r="L1824" s="3">
        <f t="shared" si="405"/>
        <v>516999</v>
      </c>
      <c r="M1824" s="3">
        <v>120121</v>
      </c>
      <c r="N1824" s="3">
        <f t="shared" si="408"/>
        <v>48020.451702889775</v>
      </c>
      <c r="O1824" s="3">
        <f t="shared" si="406"/>
        <v>9983.9830493546633</v>
      </c>
      <c r="P1824" s="3">
        <f t="shared" si="407"/>
        <v>2141.858147356772</v>
      </c>
      <c r="Q1824" s="3">
        <v>5</v>
      </c>
      <c r="R1824" s="24">
        <v>6</v>
      </c>
      <c r="S1824" s="19">
        <f t="shared" si="409"/>
        <v>665.59886995697752</v>
      </c>
      <c r="T1824" s="20">
        <f t="shared" si="410"/>
        <v>1.1074856405274169</v>
      </c>
      <c r="U1824" s="20">
        <f t="shared" si="411"/>
        <v>0.54423456251592606</v>
      </c>
      <c r="V1824" s="21">
        <f t="shared" si="412"/>
        <v>0.36075819509863283</v>
      </c>
      <c r="W1824" s="26">
        <f t="shared" si="413"/>
        <v>142.79054315711812</v>
      </c>
      <c r="X1824" s="27">
        <f t="shared" si="414"/>
        <v>2.3030732767277118</v>
      </c>
      <c r="Y1824" s="27">
        <f t="shared" si="415"/>
        <v>0.95512069001416799</v>
      </c>
      <c r="Z1824" s="27">
        <f t="shared" si="416"/>
        <v>0.60249174327897947</v>
      </c>
    </row>
    <row r="1825" spans="1:26" ht="12.5" x14ac:dyDescent="0.25">
      <c r="A1825" s="2" t="s">
        <v>298</v>
      </c>
      <c r="B1825" t="s">
        <v>373</v>
      </c>
      <c r="C1825" t="s">
        <v>372</v>
      </c>
      <c r="D1825" s="18">
        <f>VLOOKUP(C1825,'Infected rate by state'!B:E,4,0)</f>
        <v>8.0007670443122732E-3</v>
      </c>
      <c r="E1825" s="3">
        <v>1005</v>
      </c>
      <c r="F1825" s="2">
        <v>90</v>
      </c>
      <c r="G1825" s="2">
        <v>251</v>
      </c>
      <c r="H1825" s="4">
        <f t="shared" si="403"/>
        <v>628</v>
      </c>
      <c r="I1825" s="2">
        <v>17</v>
      </c>
      <c r="J1825" s="4">
        <f t="shared" si="404"/>
        <v>53.5</v>
      </c>
      <c r="K1825" s="3">
        <v>385088</v>
      </c>
      <c r="L1825" s="3">
        <f t="shared" si="405"/>
        <v>293503</v>
      </c>
      <c r="M1825" s="3">
        <v>91585</v>
      </c>
      <c r="N1825" s="3">
        <f t="shared" si="408"/>
        <v>15404.996897800622</v>
      </c>
      <c r="O1825" s="3">
        <f t="shared" si="406"/>
        <v>3275.0057792149546</v>
      </c>
      <c r="P1825" s="3">
        <f t="shared" si="407"/>
        <v>721.35556932998043</v>
      </c>
      <c r="Q1825" s="3">
        <v>5</v>
      </c>
      <c r="R1825" s="24">
        <v>6</v>
      </c>
      <c r="S1825" s="19">
        <f t="shared" si="409"/>
        <v>218.33371861433031</v>
      </c>
      <c r="T1825" s="20">
        <f t="shared" si="410"/>
        <v>0.86985545264673425</v>
      </c>
      <c r="U1825" s="20">
        <f t="shared" si="411"/>
        <v>0.34766515702918838</v>
      </c>
      <c r="V1825" s="21">
        <f t="shared" si="412"/>
        <v>0.21724748120828885</v>
      </c>
      <c r="W1825" s="26">
        <f t="shared" si="413"/>
        <v>48.090371288665359</v>
      </c>
      <c r="X1825" s="27">
        <f t="shared" si="414"/>
        <v>2.8288453699214919</v>
      </c>
      <c r="Y1825" s="27">
        <f t="shared" si="415"/>
        <v>0.89888544464795062</v>
      </c>
      <c r="Z1825" s="27">
        <f t="shared" si="416"/>
        <v>0.53433745876294847</v>
      </c>
    </row>
    <row r="1826" spans="1:26" ht="12.5" x14ac:dyDescent="0.25">
      <c r="A1826" s="2" t="s">
        <v>299</v>
      </c>
      <c r="B1826" t="s">
        <v>399</v>
      </c>
      <c r="C1826" t="s">
        <v>398</v>
      </c>
      <c r="D1826" s="18">
        <f>VLOOKUP(C1826,'Infected rate by state'!B:E,4,0)</f>
        <v>9.4446465970496208E-3</v>
      </c>
      <c r="E1826" s="3">
        <v>1051</v>
      </c>
      <c r="F1826" s="2">
        <v>84</v>
      </c>
      <c r="G1826" s="2">
        <v>357</v>
      </c>
      <c r="H1826" s="4">
        <f t="shared" si="403"/>
        <v>704</v>
      </c>
      <c r="I1826" s="2">
        <v>22</v>
      </c>
      <c r="J1826" s="4">
        <f t="shared" si="404"/>
        <v>53</v>
      </c>
      <c r="K1826" s="3">
        <v>350240</v>
      </c>
      <c r="L1826" s="3">
        <f t="shared" si="405"/>
        <v>275910</v>
      </c>
      <c r="M1826" s="3">
        <v>74330</v>
      </c>
      <c r="N1826" s="3">
        <f t="shared" si="408"/>
        <v>16539.465120753295</v>
      </c>
      <c r="O1826" s="3">
        <f t="shared" si="406"/>
        <v>3475.9581491835079</v>
      </c>
      <c r="P1826" s="3">
        <f t="shared" si="407"/>
        <v>755.38033200068048</v>
      </c>
      <c r="Q1826" s="3">
        <v>5</v>
      </c>
      <c r="R1826" s="24">
        <v>6</v>
      </c>
      <c r="S1826" s="19">
        <f t="shared" si="409"/>
        <v>231.73054327890051</v>
      </c>
      <c r="T1826" s="20">
        <f t="shared" si="410"/>
        <v>0.64910516324621992</v>
      </c>
      <c r="U1826" s="20">
        <f t="shared" si="411"/>
        <v>0.3291627035211655</v>
      </c>
      <c r="V1826" s="21">
        <f t="shared" si="412"/>
        <v>0.22048576905699382</v>
      </c>
      <c r="W1826" s="26">
        <f t="shared" si="413"/>
        <v>50.358688800045364</v>
      </c>
      <c r="X1826" s="27">
        <f t="shared" si="414"/>
        <v>2.2890313090929713</v>
      </c>
      <c r="Y1826" s="27">
        <f t="shared" si="415"/>
        <v>0.95016393962349743</v>
      </c>
      <c r="Z1826" s="27">
        <f t="shared" si="416"/>
        <v>0.59950820000054006</v>
      </c>
    </row>
    <row r="1827" spans="1:26" ht="12.5" x14ac:dyDescent="0.25">
      <c r="A1827" s="2" t="s">
        <v>300</v>
      </c>
      <c r="B1827" t="s">
        <v>373</v>
      </c>
      <c r="C1827" t="s">
        <v>372</v>
      </c>
      <c r="D1827" s="18">
        <f>VLOOKUP(C1827,'Infected rate by state'!B:E,4,0)</f>
        <v>8.0007670443122732E-3</v>
      </c>
      <c r="E1827" s="3">
        <v>2870</v>
      </c>
      <c r="F1827" s="2">
        <v>499</v>
      </c>
      <c r="G1827" s="2">
        <v>843</v>
      </c>
      <c r="H1827" s="4">
        <f t="shared" si="403"/>
        <v>1856.5</v>
      </c>
      <c r="I1827" s="2">
        <v>40</v>
      </c>
      <c r="J1827" s="4">
        <f t="shared" si="404"/>
        <v>269.5</v>
      </c>
      <c r="K1827" s="3">
        <v>899862</v>
      </c>
      <c r="L1827" s="3">
        <f t="shared" si="405"/>
        <v>702568</v>
      </c>
      <c r="M1827" s="3">
        <v>197294</v>
      </c>
      <c r="N1827" s="3">
        <f t="shared" si="408"/>
        <v>35997.93117014465</v>
      </c>
      <c r="O1827" s="3">
        <f t="shared" si="406"/>
        <v>7589.3960056167425</v>
      </c>
      <c r="P1827" s="3">
        <f t="shared" si="407"/>
        <v>1655.477816887965</v>
      </c>
      <c r="Q1827" s="3">
        <v>5</v>
      </c>
      <c r="R1827" s="24">
        <v>6</v>
      </c>
      <c r="S1827" s="19">
        <f t="shared" si="409"/>
        <v>505.95973370778285</v>
      </c>
      <c r="T1827" s="20">
        <f t="shared" si="410"/>
        <v>0.60018948245288595</v>
      </c>
      <c r="U1827" s="20">
        <f t="shared" si="411"/>
        <v>0.27253419537181944</v>
      </c>
      <c r="V1827" s="21">
        <f t="shared" si="412"/>
        <v>0.17629259014208462</v>
      </c>
      <c r="W1827" s="26">
        <f t="shared" si="413"/>
        <v>110.365187792531</v>
      </c>
      <c r="X1827" s="27">
        <f t="shared" si="414"/>
        <v>2.7591296948132751</v>
      </c>
      <c r="Y1827" s="27">
        <f t="shared" si="415"/>
        <v>0.40951832205020783</v>
      </c>
      <c r="Z1827" s="27">
        <f t="shared" si="416"/>
        <v>0.22117272102711624</v>
      </c>
    </row>
    <row r="1828" spans="1:26" ht="12.5" x14ac:dyDescent="0.25">
      <c r="A1828" s="2" t="s">
        <v>301</v>
      </c>
      <c r="B1828" t="s">
        <v>349</v>
      </c>
      <c r="C1828" t="s">
        <v>348</v>
      </c>
      <c r="D1828" s="18">
        <f>VLOOKUP(C1828,'Infected rate by state'!B:E,4,0)</f>
        <v>1.9670510547683942E-2</v>
      </c>
      <c r="E1828" s="3">
        <v>1525</v>
      </c>
      <c r="F1828" s="2">
        <v>169</v>
      </c>
      <c r="G1828" s="2">
        <v>425</v>
      </c>
      <c r="H1828" s="4">
        <f t="shared" si="403"/>
        <v>975</v>
      </c>
      <c r="I1828" s="2">
        <v>43</v>
      </c>
      <c r="J1828" s="4">
        <f t="shared" si="404"/>
        <v>106</v>
      </c>
      <c r="K1828" s="3">
        <v>652386</v>
      </c>
      <c r="L1828" s="3">
        <f t="shared" si="405"/>
        <v>530263</v>
      </c>
      <c r="M1828" s="3">
        <v>122123</v>
      </c>
      <c r="N1828" s="3">
        <f t="shared" si="408"/>
        <v>64163.828470806686</v>
      </c>
      <c r="O1828" s="3">
        <f t="shared" si="406"/>
        <v>13332.182745270302</v>
      </c>
      <c r="P1828" s="3">
        <f t="shared" si="407"/>
        <v>2858.0152145892603</v>
      </c>
      <c r="Q1828" s="3">
        <v>5</v>
      </c>
      <c r="R1828" s="24">
        <v>6</v>
      </c>
      <c r="S1828" s="19">
        <f t="shared" si="409"/>
        <v>888.81218301802016</v>
      </c>
      <c r="T1828" s="20">
        <f t="shared" si="410"/>
        <v>2.0913227835718122</v>
      </c>
      <c r="U1828" s="20">
        <f t="shared" si="411"/>
        <v>0.91160223899284121</v>
      </c>
      <c r="V1828" s="21">
        <f t="shared" si="412"/>
        <v>0.58282766099542305</v>
      </c>
      <c r="W1828" s="26">
        <f t="shared" si="413"/>
        <v>190.53434763928402</v>
      </c>
      <c r="X1828" s="27">
        <f t="shared" si="414"/>
        <v>4.4310313404484658</v>
      </c>
      <c r="Y1828" s="27">
        <f t="shared" si="415"/>
        <v>1.7974938456536229</v>
      </c>
      <c r="Z1828" s="27">
        <f t="shared" si="416"/>
        <v>1.1274221753803788</v>
      </c>
    </row>
    <row r="1829" spans="1:26" ht="12.5" x14ac:dyDescent="0.25">
      <c r="A1829" s="2" t="s">
        <v>302</v>
      </c>
      <c r="B1829" t="s">
        <v>400</v>
      </c>
      <c r="C1829" t="s">
        <v>291</v>
      </c>
      <c r="D1829" s="18">
        <f>VLOOKUP(C1829,'Infected rate by state'!B:E,4,0)</f>
        <v>5.5896269710740548E-3</v>
      </c>
      <c r="E1829" s="2">
        <v>369</v>
      </c>
      <c r="F1829" s="2">
        <v>58</v>
      </c>
      <c r="G1829" s="2">
        <v>200</v>
      </c>
      <c r="H1829" s="4">
        <f t="shared" si="403"/>
        <v>284.5</v>
      </c>
      <c r="I1829" s="2">
        <v>33</v>
      </c>
      <c r="J1829" s="4">
        <f t="shared" si="404"/>
        <v>45.5</v>
      </c>
      <c r="K1829" s="3">
        <v>220972</v>
      </c>
      <c r="L1829" s="3">
        <f t="shared" si="405"/>
        <v>180265</v>
      </c>
      <c r="M1829" s="3">
        <v>40707</v>
      </c>
      <c r="N1829" s="3">
        <f t="shared" si="408"/>
        <v>6175.7552552608795</v>
      </c>
      <c r="O1829" s="3">
        <f t="shared" si="406"/>
        <v>1281.4735474275351</v>
      </c>
      <c r="P1829" s="3">
        <f t="shared" si="407"/>
        <v>274.25434583756362</v>
      </c>
      <c r="Q1829" s="3">
        <v>5</v>
      </c>
      <c r="R1829" s="24">
        <v>6</v>
      </c>
      <c r="S1829" s="19">
        <f t="shared" si="409"/>
        <v>85.431569828502333</v>
      </c>
      <c r="T1829" s="20">
        <f t="shared" si="410"/>
        <v>0.42715784914251165</v>
      </c>
      <c r="U1829" s="20">
        <f t="shared" si="411"/>
        <v>0.30028671292970943</v>
      </c>
      <c r="V1829" s="21">
        <f t="shared" si="412"/>
        <v>0.23152186945393585</v>
      </c>
      <c r="W1829" s="26">
        <f t="shared" si="413"/>
        <v>18.283623055837573</v>
      </c>
      <c r="X1829" s="27">
        <f t="shared" si="414"/>
        <v>0.55404918351022947</v>
      </c>
      <c r="Y1829" s="27">
        <f t="shared" si="415"/>
        <v>0.40183786935906757</v>
      </c>
      <c r="Z1829" s="27">
        <f t="shared" si="416"/>
        <v>0.31523488027306162</v>
      </c>
    </row>
    <row r="1830" spans="1:26" ht="12.5" x14ac:dyDescent="0.25">
      <c r="A1830" s="2" t="s">
        <v>303</v>
      </c>
      <c r="B1830" t="s">
        <v>383</v>
      </c>
      <c r="C1830" t="s">
        <v>382</v>
      </c>
      <c r="D1830" s="18">
        <f>VLOOKUP(C1830,'Infected rate by state'!B:E,4,0)</f>
        <v>8.525765865415048E-3</v>
      </c>
      <c r="E1830" s="2">
        <v>868</v>
      </c>
      <c r="F1830" s="2">
        <v>79</v>
      </c>
      <c r="G1830" s="2">
        <v>267</v>
      </c>
      <c r="H1830" s="4">
        <f t="shared" si="403"/>
        <v>567.5</v>
      </c>
      <c r="I1830" s="2">
        <v>8</v>
      </c>
      <c r="J1830" s="4">
        <f t="shared" si="404"/>
        <v>43.5</v>
      </c>
      <c r="K1830" s="3">
        <v>343334</v>
      </c>
      <c r="L1830" s="3">
        <f t="shared" si="405"/>
        <v>269561</v>
      </c>
      <c r="M1830" s="3">
        <v>73773</v>
      </c>
      <c r="N1830" s="3">
        <f t="shared" si="408"/>
        <v>14635.926488182051</v>
      </c>
      <c r="O1830" s="3">
        <f t="shared" si="406"/>
        <v>3079.58741221949</v>
      </c>
      <c r="P1830" s="3">
        <f t="shared" si="407"/>
        <v>670.18998005355115</v>
      </c>
      <c r="Q1830" s="3">
        <v>5</v>
      </c>
      <c r="R1830" s="24">
        <v>6</v>
      </c>
      <c r="S1830" s="19">
        <f t="shared" si="409"/>
        <v>205.30582748129933</v>
      </c>
      <c r="T1830" s="20">
        <f t="shared" si="410"/>
        <v>0.76893568345055929</v>
      </c>
      <c r="U1830" s="20">
        <f t="shared" si="411"/>
        <v>0.36177238322695915</v>
      </c>
      <c r="V1830" s="21">
        <f t="shared" si="412"/>
        <v>0.2365274510153218</v>
      </c>
      <c r="W1830" s="26">
        <f t="shared" si="413"/>
        <v>44.679332003570075</v>
      </c>
      <c r="X1830" s="27">
        <f t="shared" si="414"/>
        <v>5.5849165004462593</v>
      </c>
      <c r="Y1830" s="27">
        <f t="shared" si="415"/>
        <v>1.0271110805418409</v>
      </c>
      <c r="Z1830" s="27">
        <f t="shared" si="416"/>
        <v>0.56556116460215289</v>
      </c>
    </row>
    <row r="1831" spans="1:26" ht="12.5" x14ac:dyDescent="0.25">
      <c r="A1831" s="2" t="s">
        <v>304</v>
      </c>
      <c r="B1831" t="s">
        <v>377</v>
      </c>
      <c r="C1831" t="s">
        <v>376</v>
      </c>
      <c r="D1831" s="18">
        <f>VLOOKUP(C1831,'Infected rate by state'!B:E,4,0)</f>
        <v>5.6936382854354227E-3</v>
      </c>
      <c r="E1831" s="3">
        <v>1555</v>
      </c>
      <c r="F1831" s="2">
        <v>158</v>
      </c>
      <c r="G1831" s="2">
        <v>543</v>
      </c>
      <c r="H1831" s="4">
        <f t="shared" si="403"/>
        <v>1049</v>
      </c>
      <c r="I1831" s="2">
        <v>66</v>
      </c>
      <c r="J1831" s="4">
        <f t="shared" si="404"/>
        <v>112</v>
      </c>
      <c r="K1831" s="3">
        <v>493628</v>
      </c>
      <c r="L1831" s="3">
        <f t="shared" si="405"/>
        <v>369461</v>
      </c>
      <c r="M1831" s="3">
        <v>124167</v>
      </c>
      <c r="N1831" s="3">
        <f t="shared" si="408"/>
        <v>14052.696397814583</v>
      </c>
      <c r="O1831" s="3">
        <f t="shared" si="406"/>
        <v>3005.8192584539092</v>
      </c>
      <c r="P1831" s="3">
        <f t="shared" si="407"/>
        <v>666.72226757582371</v>
      </c>
      <c r="Q1831" s="3">
        <v>5</v>
      </c>
      <c r="R1831" s="24">
        <v>6</v>
      </c>
      <c r="S1831" s="19">
        <f t="shared" si="409"/>
        <v>200.38795056359396</v>
      </c>
      <c r="T1831" s="20">
        <f t="shared" si="410"/>
        <v>0.36903858299004411</v>
      </c>
      <c r="U1831" s="20">
        <f t="shared" si="411"/>
        <v>0.1910275982493746</v>
      </c>
      <c r="V1831" s="21">
        <f t="shared" si="412"/>
        <v>0.12886684923703792</v>
      </c>
      <c r="W1831" s="26">
        <f t="shared" si="413"/>
        <v>44.448151171721584</v>
      </c>
      <c r="X1831" s="27">
        <f t="shared" si="414"/>
        <v>0.67345683593517547</v>
      </c>
      <c r="Y1831" s="27">
        <f t="shared" si="415"/>
        <v>0.396858492604657</v>
      </c>
      <c r="Z1831" s="27">
        <f t="shared" si="416"/>
        <v>0.28131741247925052</v>
      </c>
    </row>
    <row r="1832" spans="1:26" ht="12.5" x14ac:dyDescent="0.25">
      <c r="A1832" s="2" t="s">
        <v>12</v>
      </c>
      <c r="B1832" t="s">
        <v>393</v>
      </c>
      <c r="C1832" t="s">
        <v>392</v>
      </c>
      <c r="D1832" s="18">
        <f>VLOOKUP(C1832,'Infected rate by state'!B:E,4,0)</f>
        <v>7.5097590818065515E-3</v>
      </c>
      <c r="E1832" s="2">
        <v>980</v>
      </c>
      <c r="F1832" s="2">
        <v>127</v>
      </c>
      <c r="G1832" s="2">
        <v>565</v>
      </c>
      <c r="H1832" s="4">
        <f>G1832+(E1832-G1832)*0.5</f>
        <v>772.5</v>
      </c>
      <c r="I1832" s="2">
        <v>68</v>
      </c>
      <c r="J1832" s="4">
        <f>I1832+(F1832-I1832)*0.5</f>
        <v>97.5</v>
      </c>
      <c r="K1832" s="3">
        <v>226444</v>
      </c>
      <c r="L1832" s="3">
        <f t="shared" si="405"/>
        <v>176032</v>
      </c>
      <c r="M1832" s="3">
        <v>50412</v>
      </c>
      <c r="N1832" s="3">
        <f t="shared" si="408"/>
        <v>8502.6994276030127</v>
      </c>
      <c r="O1832" s="3">
        <f t="shared" si="406"/>
        <v>1795.3393292897877</v>
      </c>
      <c r="P1832" s="3">
        <f t="shared" si="407"/>
        <v>392.3176846610919</v>
      </c>
      <c r="Q1832" s="3">
        <v>5</v>
      </c>
      <c r="R1832" s="22">
        <v>12</v>
      </c>
      <c r="S1832" s="19">
        <f t="shared" si="409"/>
        <v>59.844644309659586</v>
      </c>
      <c r="T1832" s="20">
        <f t="shared" si="410"/>
        <v>0.10591972444187538</v>
      </c>
      <c r="U1832" s="20">
        <f t="shared" si="411"/>
        <v>7.7468795222860307E-2</v>
      </c>
      <c r="V1832" s="21">
        <f t="shared" si="412"/>
        <v>6.1065963581285292E-2</v>
      </c>
      <c r="W1832" s="26">
        <f t="shared" si="413"/>
        <v>13.07725615536973</v>
      </c>
      <c r="X1832" s="27">
        <f t="shared" si="414"/>
        <v>0.19231259052014307</v>
      </c>
      <c r="Y1832" s="27">
        <f t="shared" si="415"/>
        <v>0.13412570415763825</v>
      </c>
      <c r="Z1832" s="27">
        <f t="shared" si="416"/>
        <v>0.10297052090842307</v>
      </c>
    </row>
    <row r="1833" spans="1:26" ht="12.5" x14ac:dyDescent="0.25">
      <c r="A1833" s="2" t="s">
        <v>13</v>
      </c>
      <c r="B1833" t="s">
        <v>377</v>
      </c>
      <c r="C1833" t="s">
        <v>376</v>
      </c>
      <c r="D1833" s="18">
        <f>VLOOKUP(C1833,'Infected rate by state'!B:E,4,0)</f>
        <v>5.6936382854354227E-3</v>
      </c>
      <c r="E1833" s="3">
        <v>1358</v>
      </c>
      <c r="F1833" s="2">
        <v>186</v>
      </c>
      <c r="G1833" s="2">
        <v>518</v>
      </c>
      <c r="H1833" s="4">
        <f t="shared" ref="H1833:H1896" si="417">G1833+(E1833-G1833)*0.5</f>
        <v>938</v>
      </c>
      <c r="I1833" s="2">
        <v>94</v>
      </c>
      <c r="J1833" s="4">
        <f t="shared" ref="J1833:J1896" si="418">I1833+(F1833-I1833)*0.5</f>
        <v>140</v>
      </c>
      <c r="K1833" s="3">
        <v>547990</v>
      </c>
      <c r="L1833" s="3">
        <f t="shared" si="405"/>
        <v>436948</v>
      </c>
      <c r="M1833" s="3">
        <v>111042</v>
      </c>
      <c r="N1833" s="3">
        <f t="shared" si="408"/>
        <v>15600.284220178786</v>
      </c>
      <c r="O1833" s="3">
        <f t="shared" si="406"/>
        <v>3264.3646685173462</v>
      </c>
      <c r="P1833" s="3">
        <f t="shared" si="407"/>
        <v>705.73879790024694</v>
      </c>
      <c r="Q1833" s="3">
        <v>5</v>
      </c>
      <c r="R1833" s="22">
        <v>12</v>
      </c>
      <c r="S1833" s="19">
        <f t="shared" si="409"/>
        <v>108.81215561724487</v>
      </c>
      <c r="T1833" s="20">
        <f t="shared" si="410"/>
        <v>0.2100620764811677</v>
      </c>
      <c r="U1833" s="20">
        <f t="shared" si="411"/>
        <v>0.11600443029557023</v>
      </c>
      <c r="V1833" s="21">
        <f t="shared" si="412"/>
        <v>8.0126771441270159E-2</v>
      </c>
      <c r="W1833" s="26">
        <f t="shared" si="413"/>
        <v>23.524626596674899</v>
      </c>
      <c r="X1833" s="27">
        <f t="shared" si="414"/>
        <v>0.25026198507100955</v>
      </c>
      <c r="Y1833" s="27">
        <f t="shared" si="415"/>
        <v>0.16803304711910641</v>
      </c>
      <c r="Z1833" s="27">
        <f t="shared" si="416"/>
        <v>0.1264764870788973</v>
      </c>
    </row>
    <row r="1834" spans="1:26" ht="12.5" x14ac:dyDescent="0.25">
      <c r="A1834" s="2" t="s">
        <v>14</v>
      </c>
      <c r="B1834" t="s">
        <v>315</v>
      </c>
      <c r="C1834" t="s">
        <v>314</v>
      </c>
      <c r="D1834" s="18">
        <f>VLOOKUP(C1834,'Infected rate by state'!B:E,4,0)</f>
        <v>7.5362096948057532E-3</v>
      </c>
      <c r="E1834" s="3">
        <v>2695</v>
      </c>
      <c r="F1834" s="2">
        <v>293</v>
      </c>
      <c r="G1834" s="2">
        <v>665</v>
      </c>
      <c r="H1834" s="4">
        <f t="shared" si="417"/>
        <v>1680</v>
      </c>
      <c r="I1834" s="2">
        <v>139</v>
      </c>
      <c r="J1834" s="4">
        <f t="shared" si="418"/>
        <v>216</v>
      </c>
      <c r="K1834" s="3">
        <v>1310189</v>
      </c>
      <c r="L1834" s="3">
        <f t="shared" si="405"/>
        <v>1095198</v>
      </c>
      <c r="M1834" s="3">
        <v>214991</v>
      </c>
      <c r="N1834" s="3">
        <f t="shared" si="408"/>
        <v>49369.295219139276</v>
      </c>
      <c r="O1834" s="3">
        <f t="shared" si="406"/>
        <v>10149.769289422053</v>
      </c>
      <c r="P1834" s="3">
        <f t="shared" si="407"/>
        <v>2147.5905492017719</v>
      </c>
      <c r="Q1834" s="3">
        <v>5</v>
      </c>
      <c r="R1834" s="22">
        <v>12</v>
      </c>
      <c r="S1834" s="19">
        <f t="shared" si="409"/>
        <v>338.3256429807351</v>
      </c>
      <c r="T1834" s="20">
        <f t="shared" si="410"/>
        <v>0.50876036538456404</v>
      </c>
      <c r="U1834" s="20">
        <f t="shared" si="411"/>
        <v>0.20138431129805662</v>
      </c>
      <c r="V1834" s="21">
        <f t="shared" si="412"/>
        <v>0.12553827197800932</v>
      </c>
      <c r="W1834" s="26">
        <f t="shared" si="413"/>
        <v>71.586351640059064</v>
      </c>
      <c r="X1834" s="27">
        <f t="shared" si="414"/>
        <v>0.51500972402920187</v>
      </c>
      <c r="Y1834" s="27">
        <f t="shared" si="415"/>
        <v>0.33141829462990308</v>
      </c>
      <c r="Z1834" s="27">
        <f t="shared" si="416"/>
        <v>0.24432201924934835</v>
      </c>
    </row>
    <row r="1835" spans="1:26" ht="12.5" x14ac:dyDescent="0.25">
      <c r="A1835" s="2" t="s">
        <v>15</v>
      </c>
      <c r="B1835" t="s">
        <v>327</v>
      </c>
      <c r="C1835" t="s">
        <v>326</v>
      </c>
      <c r="D1835" s="18">
        <f>VLOOKUP(C1835,'Infected rate by state'!B:E,4,0)</f>
        <v>1.0244051329943483E-2</v>
      </c>
      <c r="E1835" s="2">
        <v>704</v>
      </c>
      <c r="F1835" s="2">
        <v>60</v>
      </c>
      <c r="G1835" s="2">
        <v>221</v>
      </c>
      <c r="H1835" s="4">
        <f t="shared" si="417"/>
        <v>462.5</v>
      </c>
      <c r="I1835" s="2">
        <v>27</v>
      </c>
      <c r="J1835" s="4">
        <f t="shared" si="418"/>
        <v>43.5</v>
      </c>
      <c r="K1835" s="3">
        <v>157143</v>
      </c>
      <c r="L1835" s="3">
        <f t="shared" si="405"/>
        <v>126677</v>
      </c>
      <c r="M1835" s="3">
        <v>30466</v>
      </c>
      <c r="N1835" s="3">
        <f t="shared" si="408"/>
        <v>8048.9047907065433</v>
      </c>
      <c r="O1835" s="3">
        <f t="shared" si="406"/>
        <v>1677.5371624478207</v>
      </c>
      <c r="P1835" s="3">
        <f t="shared" si="407"/>
        <v>360.94294583747831</v>
      </c>
      <c r="Q1835" s="3">
        <v>5</v>
      </c>
      <c r="R1835" s="22">
        <v>12</v>
      </c>
      <c r="S1835" s="19">
        <f t="shared" si="409"/>
        <v>55.917905414927354</v>
      </c>
      <c r="T1835" s="20">
        <f t="shared" si="410"/>
        <v>0.25302219644763507</v>
      </c>
      <c r="U1835" s="20">
        <f t="shared" si="411"/>
        <v>0.12090357927551861</v>
      </c>
      <c r="V1835" s="21">
        <f t="shared" si="412"/>
        <v>7.9428842918930903E-2</v>
      </c>
      <c r="W1835" s="26">
        <f t="shared" si="413"/>
        <v>12.031431527915943</v>
      </c>
      <c r="X1835" s="27">
        <f t="shared" si="414"/>
        <v>0.4456085751079979</v>
      </c>
      <c r="Y1835" s="27">
        <f t="shared" si="415"/>
        <v>0.27658463282565388</v>
      </c>
      <c r="Z1835" s="27">
        <f t="shared" si="416"/>
        <v>0.20052385879859905</v>
      </c>
    </row>
    <row r="1836" spans="1:26" ht="12.5" x14ac:dyDescent="0.25">
      <c r="A1836" s="2" t="s">
        <v>15</v>
      </c>
      <c r="B1836" t="s">
        <v>371</v>
      </c>
      <c r="C1836" t="s">
        <v>370</v>
      </c>
      <c r="D1836" s="18">
        <f>VLOOKUP(C1836,'Infected rate by state'!B:E,4,0)</f>
        <v>2.5429318796877907E-2</v>
      </c>
      <c r="E1836" s="3">
        <v>4804</v>
      </c>
      <c r="F1836" s="2">
        <v>425</v>
      </c>
      <c r="G1836" s="3">
        <v>1579</v>
      </c>
      <c r="H1836" s="4">
        <f t="shared" si="417"/>
        <v>3191.5</v>
      </c>
      <c r="I1836" s="2">
        <v>193</v>
      </c>
      <c r="J1836" s="4">
        <f t="shared" si="418"/>
        <v>309</v>
      </c>
      <c r="K1836" s="3">
        <v>1477723</v>
      </c>
      <c r="L1836" s="3">
        <f t="shared" si="405"/>
        <v>1159028</v>
      </c>
      <c r="M1836" s="3">
        <v>318695</v>
      </c>
      <c r="N1836" s="3">
        <f t="shared" si="408"/>
        <v>187887.44630239406</v>
      </c>
      <c r="O1836" s="3">
        <f t="shared" si="406"/>
        <v>39548.108255591098</v>
      </c>
      <c r="P1836" s="3">
        <f t="shared" si="407"/>
        <v>8610.2331795368864</v>
      </c>
      <c r="Q1836" s="3">
        <v>5</v>
      </c>
      <c r="R1836" s="22">
        <v>12</v>
      </c>
      <c r="S1836" s="19">
        <f t="shared" si="409"/>
        <v>1318.2702751863699</v>
      </c>
      <c r="T1836" s="20">
        <f t="shared" si="410"/>
        <v>0.83487667839542112</v>
      </c>
      <c r="U1836" s="20">
        <f t="shared" si="411"/>
        <v>0.4130566427029202</v>
      </c>
      <c r="V1836" s="21">
        <f t="shared" si="412"/>
        <v>0.27441096485977723</v>
      </c>
      <c r="W1836" s="26">
        <f t="shared" si="413"/>
        <v>287.00777265122957</v>
      </c>
      <c r="X1836" s="27">
        <f t="shared" si="414"/>
        <v>1.4870869049286506</v>
      </c>
      <c r="Y1836" s="27">
        <f t="shared" si="415"/>
        <v>0.92882774320786265</v>
      </c>
      <c r="Z1836" s="27">
        <f t="shared" si="416"/>
        <v>0.67531240623818722</v>
      </c>
    </row>
    <row r="1837" spans="1:26" ht="12.5" x14ac:dyDescent="0.25">
      <c r="A1837" s="2" t="s">
        <v>16</v>
      </c>
      <c r="B1837" t="s">
        <v>369</v>
      </c>
      <c r="C1837" t="s">
        <v>368</v>
      </c>
      <c r="D1837" s="18">
        <f>VLOOKUP(C1837,'Infected rate by state'!B:E,4,0)</f>
        <v>7.5294044722691422E-3</v>
      </c>
      <c r="E1837" s="3">
        <v>2908</v>
      </c>
      <c r="F1837" s="2">
        <v>380</v>
      </c>
      <c r="G1837" s="3">
        <v>1102</v>
      </c>
      <c r="H1837" s="4">
        <f t="shared" si="417"/>
        <v>2005</v>
      </c>
      <c r="I1837" s="2">
        <v>161</v>
      </c>
      <c r="J1837" s="4">
        <f t="shared" si="418"/>
        <v>270.5</v>
      </c>
      <c r="K1837" s="3">
        <v>1336795</v>
      </c>
      <c r="L1837" s="3">
        <f t="shared" si="405"/>
        <v>1057338</v>
      </c>
      <c r="M1837" s="3">
        <v>279457</v>
      </c>
      <c r="N1837" s="3">
        <f t="shared" si="408"/>
        <v>50326.351257535141</v>
      </c>
      <c r="O1837" s="3">
        <f t="shared" si="406"/>
        <v>10561.475512094963</v>
      </c>
      <c r="P1837" s="3">
        <f t="shared" si="407"/>
        <v>2291.2659295513786</v>
      </c>
      <c r="Q1837" s="3">
        <v>5</v>
      </c>
      <c r="R1837" s="22">
        <v>12</v>
      </c>
      <c r="S1837" s="19">
        <f t="shared" si="409"/>
        <v>352.04918373649878</v>
      </c>
      <c r="T1837" s="20">
        <f t="shared" si="410"/>
        <v>0.31946386908938185</v>
      </c>
      <c r="U1837" s="20">
        <f t="shared" si="411"/>
        <v>0.1755856277987525</v>
      </c>
      <c r="V1837" s="21">
        <f t="shared" si="412"/>
        <v>0.12106230527389916</v>
      </c>
      <c r="W1837" s="26">
        <f t="shared" si="413"/>
        <v>76.375530985045955</v>
      </c>
      <c r="X1837" s="27">
        <f t="shared" si="414"/>
        <v>0.47438218003134136</v>
      </c>
      <c r="Y1837" s="27">
        <f t="shared" si="415"/>
        <v>0.28234946759721241</v>
      </c>
      <c r="Z1837" s="27">
        <f t="shared" si="416"/>
        <v>0.20098823943433147</v>
      </c>
    </row>
    <row r="1838" spans="1:26" ht="12.5" x14ac:dyDescent="0.25">
      <c r="A1838" s="2" t="s">
        <v>17</v>
      </c>
      <c r="B1838" t="s">
        <v>343</v>
      </c>
      <c r="C1838" t="s">
        <v>342</v>
      </c>
      <c r="D1838" s="18">
        <f>VLOOKUP(C1838,'Infected rate by state'!B:E,4,0)</f>
        <v>1.6300221488851765E-2</v>
      </c>
      <c r="E1838" s="2">
        <v>917</v>
      </c>
      <c r="F1838" s="2">
        <v>43</v>
      </c>
      <c r="G1838" s="2">
        <v>402</v>
      </c>
      <c r="H1838" s="4">
        <f t="shared" si="417"/>
        <v>659.5</v>
      </c>
      <c r="I1838" s="2">
        <v>20</v>
      </c>
      <c r="J1838" s="4">
        <f t="shared" si="418"/>
        <v>31.5</v>
      </c>
      <c r="K1838" s="3">
        <v>221597</v>
      </c>
      <c r="L1838" s="3">
        <f t="shared" si="405"/>
        <v>177078</v>
      </c>
      <c r="M1838" s="3">
        <v>44519</v>
      </c>
      <c r="N1838" s="3">
        <f t="shared" si="408"/>
        <v>18060.40090632542</v>
      </c>
      <c r="O1838" s="3">
        <f t="shared" si="406"/>
        <v>3776.1692134213708</v>
      </c>
      <c r="P1838" s="3">
        <f t="shared" si="407"/>
        <v>815.61895860257175</v>
      </c>
      <c r="Q1838" s="3">
        <v>5</v>
      </c>
      <c r="R1838" s="22">
        <v>12</v>
      </c>
      <c r="S1838" s="19">
        <f t="shared" si="409"/>
        <v>125.8723071140457</v>
      </c>
      <c r="T1838" s="20">
        <f t="shared" si="410"/>
        <v>0.3131151918259843</v>
      </c>
      <c r="U1838" s="20">
        <f t="shared" si="411"/>
        <v>0.19086020790605868</v>
      </c>
      <c r="V1838" s="21">
        <f t="shared" si="412"/>
        <v>0.13726532945915562</v>
      </c>
      <c r="W1838" s="26">
        <f t="shared" si="413"/>
        <v>27.187298620085723</v>
      </c>
      <c r="X1838" s="27">
        <f t="shared" si="414"/>
        <v>1.3593649310042861</v>
      </c>
      <c r="Y1838" s="27">
        <f t="shared" si="415"/>
        <v>0.8630888450820865</v>
      </c>
      <c r="Z1838" s="27">
        <f t="shared" si="416"/>
        <v>0.63226275860664471</v>
      </c>
    </row>
    <row r="1839" spans="1:26" ht="12.5" x14ac:dyDescent="0.25">
      <c r="A1839" s="2" t="s">
        <v>18</v>
      </c>
      <c r="B1839" t="s">
        <v>383</v>
      </c>
      <c r="C1839" t="s">
        <v>382</v>
      </c>
      <c r="D1839" s="18">
        <f>VLOOKUP(C1839,'Infected rate by state'!B:E,4,0)</f>
        <v>8.525765865415048E-3</v>
      </c>
      <c r="E1839" s="3">
        <v>3267</v>
      </c>
      <c r="F1839" s="2">
        <v>334</v>
      </c>
      <c r="G1839" s="3">
        <v>1267</v>
      </c>
      <c r="H1839" s="4">
        <f t="shared" si="417"/>
        <v>2267</v>
      </c>
      <c r="I1839" s="2">
        <v>143</v>
      </c>
      <c r="J1839" s="4">
        <f t="shared" si="418"/>
        <v>238.5</v>
      </c>
      <c r="K1839" s="3">
        <v>960572</v>
      </c>
      <c r="L1839" s="3">
        <f t="shared" si="405"/>
        <v>753196</v>
      </c>
      <c r="M1839" s="3">
        <v>207376</v>
      </c>
      <c r="N1839" s="3">
        <f t="shared" si="408"/>
        <v>40948.059844367315</v>
      </c>
      <c r="O1839" s="3">
        <f t="shared" si="406"/>
        <v>8619.9500009302883</v>
      </c>
      <c r="P1839" s="3">
        <f t="shared" si="407"/>
        <v>1876.9178049666332</v>
      </c>
      <c r="Q1839" s="3">
        <v>5</v>
      </c>
      <c r="R1839" s="22">
        <v>12</v>
      </c>
      <c r="S1839" s="19">
        <f t="shared" si="409"/>
        <v>287.33166669767627</v>
      </c>
      <c r="T1839" s="20">
        <f t="shared" si="410"/>
        <v>0.22678111025862374</v>
      </c>
      <c r="U1839" s="20">
        <f t="shared" si="411"/>
        <v>0.12674533158256562</v>
      </c>
      <c r="V1839" s="21">
        <f t="shared" si="412"/>
        <v>8.7949699019796837E-2</v>
      </c>
      <c r="W1839" s="26">
        <f t="shared" si="413"/>
        <v>62.563926832221107</v>
      </c>
      <c r="X1839" s="27">
        <f t="shared" si="414"/>
        <v>0.43750997784770007</v>
      </c>
      <c r="Y1839" s="27">
        <f t="shared" si="415"/>
        <v>0.26232254436989982</v>
      </c>
      <c r="Z1839" s="27">
        <f t="shared" si="416"/>
        <v>0.1873171462042548</v>
      </c>
    </row>
    <row r="1840" spans="1:26" ht="12.5" x14ac:dyDescent="0.25">
      <c r="A1840" s="2" t="s">
        <v>19</v>
      </c>
      <c r="B1840" t="s">
        <v>383</v>
      </c>
      <c r="C1840" t="s">
        <v>382</v>
      </c>
      <c r="D1840" s="18">
        <f>VLOOKUP(C1840,'Infected rate by state'!B:E,4,0)</f>
        <v>8.525765865415048E-3</v>
      </c>
      <c r="E1840" s="2">
        <v>555</v>
      </c>
      <c r="F1840" s="2">
        <v>61</v>
      </c>
      <c r="G1840" s="2">
        <v>234</v>
      </c>
      <c r="H1840" s="4">
        <f t="shared" si="417"/>
        <v>394.5</v>
      </c>
      <c r="I1840" s="2">
        <v>27</v>
      </c>
      <c r="J1840" s="4">
        <f t="shared" si="418"/>
        <v>44</v>
      </c>
      <c r="K1840" s="3">
        <v>234560</v>
      </c>
      <c r="L1840" s="3">
        <f t="shared" si="405"/>
        <v>178077</v>
      </c>
      <c r="M1840" s="3">
        <v>56483</v>
      </c>
      <c r="N1840" s="3">
        <f t="shared" si="408"/>
        <v>9999.0182069587681</v>
      </c>
      <c r="O1840" s="3">
        <f t="shared" si="406"/>
        <v>2128.5548551758789</v>
      </c>
      <c r="P1840" s="3">
        <f t="shared" si="407"/>
        <v>469.55652519755319</v>
      </c>
      <c r="Q1840" s="3">
        <v>5</v>
      </c>
      <c r="R1840" s="22">
        <v>12</v>
      </c>
      <c r="S1840" s="19">
        <f t="shared" si="409"/>
        <v>70.951828505862622</v>
      </c>
      <c r="T1840" s="20">
        <f t="shared" si="410"/>
        <v>0.30321294233274626</v>
      </c>
      <c r="U1840" s="20">
        <f t="shared" si="411"/>
        <v>0.17985254374109663</v>
      </c>
      <c r="V1840" s="21">
        <f t="shared" si="412"/>
        <v>0.12784113244299572</v>
      </c>
      <c r="W1840" s="26">
        <f t="shared" si="413"/>
        <v>15.651884173251773</v>
      </c>
      <c r="X1840" s="27">
        <f t="shared" si="414"/>
        <v>0.5796994138241397</v>
      </c>
      <c r="Y1840" s="27">
        <f t="shared" si="415"/>
        <v>0.35572464030117668</v>
      </c>
      <c r="Z1840" s="27">
        <f t="shared" si="416"/>
        <v>0.25658826513527494</v>
      </c>
    </row>
    <row r="1841" spans="1:26" ht="12.5" x14ac:dyDescent="0.25">
      <c r="A1841" s="2" t="s">
        <v>20</v>
      </c>
      <c r="B1841" t="s">
        <v>393</v>
      </c>
      <c r="C1841" t="s">
        <v>392</v>
      </c>
      <c r="D1841" s="18">
        <f>VLOOKUP(C1841,'Infected rate by state'!B:E,4,0)</f>
        <v>7.5097590818065515E-3</v>
      </c>
      <c r="E1841" s="3">
        <v>1236</v>
      </c>
      <c r="F1841" s="2">
        <v>194</v>
      </c>
      <c r="G1841" s="2">
        <v>678</v>
      </c>
      <c r="H1841" s="4">
        <f t="shared" si="417"/>
        <v>957</v>
      </c>
      <c r="I1841" s="2">
        <v>79</v>
      </c>
      <c r="J1841" s="4">
        <f t="shared" si="418"/>
        <v>136.5</v>
      </c>
      <c r="K1841" s="3">
        <v>332671</v>
      </c>
      <c r="L1841" s="3">
        <f t="shared" si="405"/>
        <v>271404</v>
      </c>
      <c r="M1841" s="3">
        <v>61267</v>
      </c>
      <c r="N1841" s="3">
        <f t="shared" si="408"/>
        <v>12491.395317518336</v>
      </c>
      <c r="O1841" s="3">
        <f t="shared" si="406"/>
        <v>2591.9128049193787</v>
      </c>
      <c r="P1841" s="3">
        <f t="shared" si="407"/>
        <v>554.69201334187892</v>
      </c>
      <c r="Q1841" s="3">
        <v>5</v>
      </c>
      <c r="R1841" s="22">
        <v>12</v>
      </c>
      <c r="S1841" s="19">
        <f t="shared" si="409"/>
        <v>86.397093497312625</v>
      </c>
      <c r="T1841" s="20">
        <f t="shared" si="410"/>
        <v>0.12742934144146406</v>
      </c>
      <c r="U1841" s="20">
        <f t="shared" si="411"/>
        <v>9.0279094563545062E-2</v>
      </c>
      <c r="V1841" s="21">
        <f t="shared" si="412"/>
        <v>6.9900561081968141E-2</v>
      </c>
      <c r="W1841" s="26">
        <f t="shared" si="413"/>
        <v>18.489733778062632</v>
      </c>
      <c r="X1841" s="27">
        <f t="shared" si="414"/>
        <v>0.23404726301345105</v>
      </c>
      <c r="Y1841" s="27">
        <f t="shared" si="415"/>
        <v>0.13545592511401197</v>
      </c>
      <c r="Z1841" s="27">
        <f t="shared" si="416"/>
        <v>9.5307906072487791E-2</v>
      </c>
    </row>
    <row r="1842" spans="1:26" ht="12.5" x14ac:dyDescent="0.25">
      <c r="A1842" s="2" t="s">
        <v>21</v>
      </c>
      <c r="B1842" t="s">
        <v>309</v>
      </c>
      <c r="C1842" t="s">
        <v>308</v>
      </c>
      <c r="D1842" s="18">
        <f>VLOOKUP(C1842,'Infected rate by state'!B:E,4,0)</f>
        <v>1.6834591110902386E-3</v>
      </c>
      <c r="E1842" s="3">
        <v>1583</v>
      </c>
      <c r="F1842" s="2">
        <v>130</v>
      </c>
      <c r="G1842" s="2">
        <v>533</v>
      </c>
      <c r="H1842" s="4">
        <f t="shared" si="417"/>
        <v>1058</v>
      </c>
      <c r="I1842" s="2">
        <v>55</v>
      </c>
      <c r="J1842" s="4">
        <f t="shared" si="418"/>
        <v>92.5</v>
      </c>
      <c r="K1842" s="3">
        <v>551912</v>
      </c>
      <c r="L1842" s="3">
        <f t="shared" si="405"/>
        <v>477585</v>
      </c>
      <c r="M1842" s="3">
        <v>74327</v>
      </c>
      <c r="N1842" s="3">
        <f t="shared" si="408"/>
        <v>4645.6064246001788</v>
      </c>
      <c r="O1842" s="3">
        <f t="shared" si="406"/>
        <v>942.10029171528606</v>
      </c>
      <c r="P1842" s="3">
        <f t="shared" si="407"/>
        <v>195.92240986449241</v>
      </c>
      <c r="Q1842" s="3">
        <v>5</v>
      </c>
      <c r="R1842" s="22">
        <v>12</v>
      </c>
      <c r="S1842" s="19">
        <f t="shared" si="409"/>
        <v>31.403343057176201</v>
      </c>
      <c r="T1842" s="20">
        <f t="shared" si="410"/>
        <v>5.891809203973021E-2</v>
      </c>
      <c r="U1842" s="20">
        <f t="shared" si="411"/>
        <v>2.9681798730790361E-2</v>
      </c>
      <c r="V1842" s="21">
        <f t="shared" si="412"/>
        <v>1.9837866744899686E-2</v>
      </c>
      <c r="W1842" s="26">
        <f t="shared" si="413"/>
        <v>6.5307469954830806</v>
      </c>
      <c r="X1842" s="27">
        <f t="shared" si="414"/>
        <v>0.11874085446332874</v>
      </c>
      <c r="Y1842" s="27">
        <f t="shared" si="415"/>
        <v>7.0602670221438707E-2</v>
      </c>
      <c r="Z1842" s="27">
        <f t="shared" si="416"/>
        <v>5.0236515349869851E-2</v>
      </c>
    </row>
    <row r="1843" spans="1:26" ht="12.5" x14ac:dyDescent="0.25">
      <c r="A1843" s="2" t="s">
        <v>22</v>
      </c>
      <c r="B1843" t="s">
        <v>351</v>
      </c>
      <c r="C1843" t="s">
        <v>350</v>
      </c>
      <c r="D1843" s="18">
        <f>VLOOKUP(C1843,'Infected rate by state'!B:E,4,0)</f>
        <v>9.0315118396853012E-3</v>
      </c>
      <c r="E1843" s="3">
        <v>3014</v>
      </c>
      <c r="F1843" s="2">
        <v>406</v>
      </c>
      <c r="G1843" s="2">
        <v>876</v>
      </c>
      <c r="H1843" s="4">
        <f t="shared" si="417"/>
        <v>1945</v>
      </c>
      <c r="I1843" s="2">
        <v>122</v>
      </c>
      <c r="J1843" s="4">
        <f t="shared" si="418"/>
        <v>264</v>
      </c>
      <c r="K1843" s="3">
        <v>1115589</v>
      </c>
      <c r="L1843" s="3">
        <f t="shared" si="405"/>
        <v>906484</v>
      </c>
      <c r="M1843" s="3">
        <v>209105</v>
      </c>
      <c r="N1843" s="3">
        <f t="shared" si="408"/>
        <v>50377.276308613429</v>
      </c>
      <c r="O1843" s="3">
        <f t="shared" si="406"/>
        <v>10468.736283174314</v>
      </c>
      <c r="P1843" s="3">
        <f t="shared" si="407"/>
        <v>2244.4841556109777</v>
      </c>
      <c r="Q1843" s="3">
        <v>5</v>
      </c>
      <c r="R1843" s="22">
        <v>12</v>
      </c>
      <c r="S1843" s="19">
        <f t="shared" si="409"/>
        <v>348.95787610581044</v>
      </c>
      <c r="T1843" s="20">
        <f t="shared" si="410"/>
        <v>0.39835373984681555</v>
      </c>
      <c r="U1843" s="20">
        <f t="shared" si="411"/>
        <v>0.17941278977162489</v>
      </c>
      <c r="V1843" s="21">
        <f t="shared" si="412"/>
        <v>0.11577899008155622</v>
      </c>
      <c r="W1843" s="26">
        <f t="shared" si="413"/>
        <v>74.816138520365925</v>
      </c>
      <c r="X1843" s="27">
        <f t="shared" si="414"/>
        <v>0.61324703705217976</v>
      </c>
      <c r="Y1843" s="27">
        <f t="shared" si="415"/>
        <v>0.28339446409229518</v>
      </c>
      <c r="Z1843" s="27">
        <f t="shared" si="416"/>
        <v>0.18427620325213281</v>
      </c>
    </row>
    <row r="1844" spans="1:26" ht="12.5" x14ac:dyDescent="0.25">
      <c r="A1844" s="2" t="s">
        <v>23</v>
      </c>
      <c r="B1844" t="s">
        <v>404</v>
      </c>
      <c r="C1844" t="s">
        <v>403</v>
      </c>
      <c r="D1844" s="18">
        <f>VLOOKUP(C1844,'Infected rate by state'!B:E,4,0)</f>
        <v>6.3160817769393265E-3</v>
      </c>
      <c r="E1844" s="2">
        <v>448</v>
      </c>
      <c r="F1844" s="2">
        <v>72</v>
      </c>
      <c r="G1844" s="2">
        <v>222</v>
      </c>
      <c r="H1844" s="4">
        <f t="shared" si="417"/>
        <v>335</v>
      </c>
      <c r="I1844" s="2">
        <v>37</v>
      </c>
      <c r="J1844" s="4">
        <f t="shared" si="418"/>
        <v>54.5</v>
      </c>
      <c r="K1844" s="3">
        <v>254546</v>
      </c>
      <c r="L1844" s="3">
        <f t="shared" si="405"/>
        <v>202173</v>
      </c>
      <c r="M1844" s="3">
        <v>52373</v>
      </c>
      <c r="N1844" s="3">
        <f t="shared" si="408"/>
        <v>8038.6667599639895</v>
      </c>
      <c r="O1844" s="3">
        <f t="shared" si="406"/>
        <v>1684.4729560723886</v>
      </c>
      <c r="P1844" s="3">
        <f t="shared" si="407"/>
        <v>364.78950006347156</v>
      </c>
      <c r="Q1844" s="3">
        <v>5</v>
      </c>
      <c r="R1844" s="22">
        <v>12</v>
      </c>
      <c r="S1844" s="19">
        <f t="shared" si="409"/>
        <v>56.149098535746283</v>
      </c>
      <c r="T1844" s="20">
        <f t="shared" si="410"/>
        <v>0.25292386727813643</v>
      </c>
      <c r="U1844" s="20">
        <f t="shared" si="411"/>
        <v>0.16760924936043667</v>
      </c>
      <c r="V1844" s="21">
        <f t="shared" si="412"/>
        <v>0.12533280923157653</v>
      </c>
      <c r="W1844" s="26">
        <f t="shared" si="413"/>
        <v>12.159650002115718</v>
      </c>
      <c r="X1844" s="27">
        <f t="shared" si="414"/>
        <v>0.32863918924637076</v>
      </c>
      <c r="Y1844" s="27">
        <f t="shared" si="415"/>
        <v>0.22311284407551776</v>
      </c>
      <c r="Z1844" s="27">
        <f t="shared" si="416"/>
        <v>0.16888402780716275</v>
      </c>
    </row>
    <row r="1845" spans="1:26" ht="12.5" x14ac:dyDescent="0.25">
      <c r="A1845" s="2" t="s">
        <v>24</v>
      </c>
      <c r="B1845" t="s">
        <v>399</v>
      </c>
      <c r="C1845" t="s">
        <v>398</v>
      </c>
      <c r="D1845" s="18">
        <f>VLOOKUP(C1845,'Infected rate by state'!B:E,4,0)</f>
        <v>9.4446465970496208E-3</v>
      </c>
      <c r="E1845" s="3">
        <v>3116</v>
      </c>
      <c r="F1845" s="2">
        <v>450</v>
      </c>
      <c r="G1845" s="2">
        <v>995</v>
      </c>
      <c r="H1845" s="4">
        <f t="shared" si="417"/>
        <v>2055.5</v>
      </c>
      <c r="I1845" s="2">
        <v>173</v>
      </c>
      <c r="J1845" s="4">
        <f t="shared" si="418"/>
        <v>311.5</v>
      </c>
      <c r="K1845" s="3">
        <v>1909537</v>
      </c>
      <c r="L1845" s="3">
        <f t="shared" si="405"/>
        <v>1639408</v>
      </c>
      <c r="M1845" s="3">
        <v>270129</v>
      </c>
      <c r="N1845" s="3">
        <f t="shared" si="408"/>
        <v>90174.510644951719</v>
      </c>
      <c r="O1845" s="3">
        <f t="shared" si="406"/>
        <v>18345.011669332675</v>
      </c>
      <c r="P1845" s="3">
        <f t="shared" si="407"/>
        <v>3830.6118823913084</v>
      </c>
      <c r="Q1845" s="3">
        <v>5</v>
      </c>
      <c r="R1845" s="22">
        <v>12</v>
      </c>
      <c r="S1845" s="19">
        <f t="shared" si="409"/>
        <v>611.50038897775585</v>
      </c>
      <c r="T1845" s="20">
        <f t="shared" si="410"/>
        <v>0.61457325525402595</v>
      </c>
      <c r="U1845" s="20">
        <f t="shared" si="411"/>
        <v>0.29749471611664113</v>
      </c>
      <c r="V1845" s="21">
        <f t="shared" si="412"/>
        <v>0.19624531096847106</v>
      </c>
      <c r="W1845" s="26">
        <f t="shared" si="413"/>
        <v>127.68706274637695</v>
      </c>
      <c r="X1845" s="27">
        <f t="shared" si="414"/>
        <v>0.738075507204491</v>
      </c>
      <c r="Y1845" s="27">
        <f t="shared" si="415"/>
        <v>0.40991031379254239</v>
      </c>
      <c r="Z1845" s="27">
        <f t="shared" si="416"/>
        <v>0.28374902832528209</v>
      </c>
    </row>
    <row r="1846" spans="1:26" ht="12.5" x14ac:dyDescent="0.25">
      <c r="A1846" s="2" t="s">
        <v>25</v>
      </c>
      <c r="B1846" t="s">
        <v>373</v>
      </c>
      <c r="C1846" t="s">
        <v>372</v>
      </c>
      <c r="D1846" s="18">
        <f>VLOOKUP(C1846,'Infected rate by state'!B:E,4,0)</f>
        <v>8.0007670443122732E-3</v>
      </c>
      <c r="E1846" s="3">
        <v>1541</v>
      </c>
      <c r="F1846" s="2">
        <v>232</v>
      </c>
      <c r="G1846" s="2">
        <v>556</v>
      </c>
      <c r="H1846" s="4">
        <f t="shared" si="417"/>
        <v>1048.5</v>
      </c>
      <c r="I1846" s="2">
        <v>76</v>
      </c>
      <c r="J1846" s="4">
        <f t="shared" si="418"/>
        <v>154</v>
      </c>
      <c r="K1846" s="3">
        <v>553131</v>
      </c>
      <c r="L1846" s="3">
        <f t="shared" si="405"/>
        <v>406559</v>
      </c>
      <c r="M1846" s="3">
        <v>146572</v>
      </c>
      <c r="N1846" s="3">
        <f t="shared" si="408"/>
        <v>22127.361379937462</v>
      </c>
      <c r="O1846" s="3">
        <f t="shared" si="406"/>
        <v>4761.2256651171137</v>
      </c>
      <c r="P1846" s="3">
        <f t="shared" si="407"/>
        <v>1063.238986153613</v>
      </c>
      <c r="Q1846" s="3">
        <v>5</v>
      </c>
      <c r="R1846" s="22">
        <v>12</v>
      </c>
      <c r="S1846" s="19">
        <f t="shared" si="409"/>
        <v>158.70752217057046</v>
      </c>
      <c r="T1846" s="20">
        <f t="shared" si="410"/>
        <v>0.28544518376001882</v>
      </c>
      <c r="U1846" s="20">
        <f t="shared" si="411"/>
        <v>0.1513662586271535</v>
      </c>
      <c r="V1846" s="21">
        <f t="shared" si="412"/>
        <v>0.10298995598349803</v>
      </c>
      <c r="W1846" s="26">
        <f t="shared" si="413"/>
        <v>35.441299538453769</v>
      </c>
      <c r="X1846" s="27">
        <f t="shared" si="414"/>
        <v>0.46633288866386541</v>
      </c>
      <c r="Y1846" s="27">
        <f t="shared" si="415"/>
        <v>0.23013830869125823</v>
      </c>
      <c r="Z1846" s="27">
        <f t="shared" si="416"/>
        <v>0.15276422214850763</v>
      </c>
    </row>
    <row r="1847" spans="1:26" ht="12.5" x14ac:dyDescent="0.25">
      <c r="A1847" s="2" t="s">
        <v>26</v>
      </c>
      <c r="B1847" t="s">
        <v>327</v>
      </c>
      <c r="C1847" t="s">
        <v>326</v>
      </c>
      <c r="D1847" s="18">
        <f>VLOOKUP(C1847,'Infected rate by state'!B:E,4,0)</f>
        <v>1.0244051329943483E-2</v>
      </c>
      <c r="E1847" s="3">
        <v>12780</v>
      </c>
      <c r="F1847" s="3">
        <v>1621</v>
      </c>
      <c r="G1847" s="3">
        <v>3338</v>
      </c>
      <c r="H1847" s="4">
        <f t="shared" si="417"/>
        <v>8059</v>
      </c>
      <c r="I1847" s="2">
        <v>436</v>
      </c>
      <c r="J1847" s="4">
        <f t="shared" si="418"/>
        <v>1028.5</v>
      </c>
      <c r="K1847" s="3">
        <v>5027281</v>
      </c>
      <c r="L1847" s="3">
        <f t="shared" si="405"/>
        <v>4227943</v>
      </c>
      <c r="M1847" s="3">
        <v>799338</v>
      </c>
      <c r="N1847" s="3">
        <f t="shared" si="408"/>
        <v>257498.623070248</v>
      </c>
      <c r="O1847" s="3">
        <f t="shared" si="406"/>
        <v>52814.256646784939</v>
      </c>
      <c r="P1847" s="3">
        <f t="shared" si="407"/>
        <v>11142.197910531173</v>
      </c>
      <c r="Q1847" s="3">
        <v>5</v>
      </c>
      <c r="R1847" s="22">
        <v>12</v>
      </c>
      <c r="S1847" s="19">
        <f t="shared" si="409"/>
        <v>1760.4752215594979</v>
      </c>
      <c r="T1847" s="20">
        <f t="shared" si="410"/>
        <v>0.52740420058702753</v>
      </c>
      <c r="U1847" s="20">
        <f t="shared" si="411"/>
        <v>0.21844834614213895</v>
      </c>
      <c r="V1847" s="21">
        <f t="shared" si="412"/>
        <v>0.13775236475426431</v>
      </c>
      <c r="W1847" s="26">
        <f t="shared" si="413"/>
        <v>371.40659701770579</v>
      </c>
      <c r="X1847" s="27">
        <f t="shared" si="414"/>
        <v>0.85184999315987564</v>
      </c>
      <c r="Y1847" s="27">
        <f t="shared" si="415"/>
        <v>0.36111482451891669</v>
      </c>
      <c r="Z1847" s="27">
        <f t="shared" si="416"/>
        <v>0.22912189822190362</v>
      </c>
    </row>
    <row r="1848" spans="1:26" ht="12.5" x14ac:dyDescent="0.25">
      <c r="A1848" s="2" t="s">
        <v>27</v>
      </c>
      <c r="B1848" t="s">
        <v>327</v>
      </c>
      <c r="C1848" t="s">
        <v>326</v>
      </c>
      <c r="D1848" s="18">
        <f>VLOOKUP(C1848,'Infected rate by state'!B:E,4,0)</f>
        <v>1.0244051329943483E-2</v>
      </c>
      <c r="E1848" s="3">
        <v>2194</v>
      </c>
      <c r="F1848" s="2">
        <v>349</v>
      </c>
      <c r="G1848" s="2">
        <v>831</v>
      </c>
      <c r="H1848" s="4">
        <f t="shared" si="417"/>
        <v>1512.5</v>
      </c>
      <c r="I1848" s="2">
        <v>106</v>
      </c>
      <c r="J1848" s="4">
        <f t="shared" si="418"/>
        <v>227.5</v>
      </c>
      <c r="K1848" s="3">
        <v>540242</v>
      </c>
      <c r="L1848" s="3">
        <f t="shared" si="405"/>
        <v>434577</v>
      </c>
      <c r="M1848" s="3">
        <v>105665</v>
      </c>
      <c r="N1848" s="3">
        <f t="shared" si="408"/>
        <v>27671.333892956638</v>
      </c>
      <c r="O1848" s="3">
        <f t="shared" si="406"/>
        <v>5771.7113394565386</v>
      </c>
      <c r="P1848" s="3">
        <f t="shared" si="407"/>
        <v>1243.0248512277815</v>
      </c>
      <c r="Q1848" s="3">
        <v>5</v>
      </c>
      <c r="R1848" s="22">
        <v>12</v>
      </c>
      <c r="S1848" s="19">
        <f t="shared" si="409"/>
        <v>192.39037798188463</v>
      </c>
      <c r="T1848" s="20">
        <f t="shared" si="410"/>
        <v>0.23151670033921135</v>
      </c>
      <c r="U1848" s="20">
        <f t="shared" si="411"/>
        <v>0.12720024990537826</v>
      </c>
      <c r="V1848" s="21">
        <f t="shared" si="412"/>
        <v>8.7689324513165287E-2</v>
      </c>
      <c r="W1848" s="26">
        <f t="shared" si="413"/>
        <v>41.434161707592715</v>
      </c>
      <c r="X1848" s="27">
        <f t="shared" si="414"/>
        <v>0.3908883179961577</v>
      </c>
      <c r="Y1848" s="27">
        <f t="shared" si="415"/>
        <v>0.18212818333007785</v>
      </c>
      <c r="Z1848" s="27">
        <f t="shared" si="416"/>
        <v>0.11872252638278714</v>
      </c>
    </row>
    <row r="1849" spans="1:26" ht="12.5" x14ac:dyDescent="0.25">
      <c r="A1849" s="2" t="s">
        <v>28</v>
      </c>
      <c r="B1849" t="s">
        <v>333</v>
      </c>
      <c r="C1849" t="s">
        <v>332</v>
      </c>
      <c r="D1849" s="18">
        <f>VLOOKUP(C1849,'Infected rate by state'!B:E,4,0)</f>
        <v>1.4486816526494731E-2</v>
      </c>
      <c r="E1849" s="2">
        <v>527</v>
      </c>
      <c r="F1849" s="2">
        <v>55</v>
      </c>
      <c r="G1849" s="2">
        <v>286</v>
      </c>
      <c r="H1849" s="4">
        <f t="shared" si="417"/>
        <v>406.5</v>
      </c>
      <c r="I1849" s="2">
        <v>25</v>
      </c>
      <c r="J1849" s="4">
        <f t="shared" si="418"/>
        <v>40</v>
      </c>
      <c r="K1849" s="3">
        <v>245644</v>
      </c>
      <c r="L1849" s="3">
        <f t="shared" si="405"/>
        <v>211609</v>
      </c>
      <c r="M1849" s="3">
        <v>34035</v>
      </c>
      <c r="N1849" s="3">
        <f t="shared" si="408"/>
        <v>17792.997794171359</v>
      </c>
      <c r="O1849" s="3">
        <f t="shared" si="406"/>
        <v>3614.8725111202011</v>
      </c>
      <c r="P1849" s="3">
        <f t="shared" si="407"/>
        <v>753.51197987765647</v>
      </c>
      <c r="Q1849" s="3">
        <v>5</v>
      </c>
      <c r="R1849" s="22">
        <v>12</v>
      </c>
      <c r="S1849" s="19">
        <f t="shared" si="409"/>
        <v>120.49575037067338</v>
      </c>
      <c r="T1849" s="20">
        <f t="shared" si="410"/>
        <v>0.42131381248487193</v>
      </c>
      <c r="U1849" s="20">
        <f t="shared" si="411"/>
        <v>0.29642251013695786</v>
      </c>
      <c r="V1849" s="21">
        <f t="shared" si="412"/>
        <v>0.22864468761038592</v>
      </c>
      <c r="W1849" s="26">
        <f t="shared" si="413"/>
        <v>25.117065995921884</v>
      </c>
      <c r="X1849" s="27">
        <f t="shared" si="414"/>
        <v>1.0046826398368753</v>
      </c>
      <c r="Y1849" s="27">
        <f t="shared" si="415"/>
        <v>0.62792664989804714</v>
      </c>
      <c r="Z1849" s="27">
        <f t="shared" si="416"/>
        <v>0.45667392719857969</v>
      </c>
    </row>
    <row r="1850" spans="1:26" ht="12.5" x14ac:dyDescent="0.25">
      <c r="A1850" s="2" t="s">
        <v>29</v>
      </c>
      <c r="B1850" t="s">
        <v>393</v>
      </c>
      <c r="C1850" t="s">
        <v>392</v>
      </c>
      <c r="D1850" s="18">
        <f>VLOOKUP(C1850,'Infected rate by state'!B:E,4,0)</f>
        <v>7.5097590818065515E-3</v>
      </c>
      <c r="E1850" s="3">
        <v>2775</v>
      </c>
      <c r="F1850" s="2">
        <v>393</v>
      </c>
      <c r="G1850" s="3">
        <v>1003</v>
      </c>
      <c r="H1850" s="4">
        <f t="shared" si="417"/>
        <v>1889</v>
      </c>
      <c r="I1850" s="2">
        <v>161</v>
      </c>
      <c r="J1850" s="4">
        <f t="shared" si="418"/>
        <v>277</v>
      </c>
      <c r="K1850" s="3">
        <v>1523446</v>
      </c>
      <c r="L1850" s="3">
        <f t="shared" si="405"/>
        <v>1315020</v>
      </c>
      <c r="M1850" s="3">
        <v>208426</v>
      </c>
      <c r="N1850" s="3">
        <f t="shared" si="408"/>
        <v>57203.562170709323</v>
      </c>
      <c r="O1850" s="3">
        <f t="shared" si="406"/>
        <v>11612.160609467463</v>
      </c>
      <c r="P1850" s="3">
        <f t="shared" si="407"/>
        <v>2418.0077443223367</v>
      </c>
      <c r="Q1850" s="3">
        <v>5</v>
      </c>
      <c r="R1850" s="22">
        <v>12</v>
      </c>
      <c r="S1850" s="19">
        <f t="shared" si="409"/>
        <v>387.07202031558211</v>
      </c>
      <c r="T1850" s="20">
        <f t="shared" si="410"/>
        <v>0.38591427748313273</v>
      </c>
      <c r="U1850" s="20">
        <f t="shared" si="411"/>
        <v>0.20490842790660779</v>
      </c>
      <c r="V1850" s="21">
        <f t="shared" si="412"/>
        <v>0.13948541272633588</v>
      </c>
      <c r="W1850" s="26">
        <f t="shared" si="413"/>
        <v>80.600258144077898</v>
      </c>
      <c r="X1850" s="27">
        <f t="shared" si="414"/>
        <v>0.50062272139178821</v>
      </c>
      <c r="Y1850" s="27">
        <f t="shared" si="415"/>
        <v>0.29097566116995632</v>
      </c>
      <c r="Z1850" s="27">
        <f t="shared" si="416"/>
        <v>0.20508971537933307</v>
      </c>
    </row>
    <row r="1851" spans="1:26" ht="12.5" x14ac:dyDescent="0.25">
      <c r="A1851" s="2" t="s">
        <v>30</v>
      </c>
      <c r="B1851" t="s">
        <v>315</v>
      </c>
      <c r="C1851" t="s">
        <v>314</v>
      </c>
      <c r="D1851" s="18">
        <f>VLOOKUP(C1851,'Infected rate by state'!B:E,4,0)</f>
        <v>7.5362096948057532E-3</v>
      </c>
      <c r="E1851" s="3">
        <v>2429</v>
      </c>
      <c r="F1851" s="2">
        <v>191</v>
      </c>
      <c r="G1851" s="2">
        <v>692</v>
      </c>
      <c r="H1851" s="4">
        <f t="shared" si="417"/>
        <v>1560.5</v>
      </c>
      <c r="I1851" s="2">
        <v>88</v>
      </c>
      <c r="J1851" s="4">
        <f t="shared" si="418"/>
        <v>139.5</v>
      </c>
      <c r="K1851" s="3">
        <v>847115</v>
      </c>
      <c r="L1851" s="3">
        <f t="shared" si="405"/>
        <v>723806</v>
      </c>
      <c r="M1851" s="3">
        <v>123309</v>
      </c>
      <c r="N1851" s="3">
        <f t="shared" si="408"/>
        <v>31920.181378076879</v>
      </c>
      <c r="O1851" s="3">
        <f t="shared" si="406"/>
        <v>6506.2436404315886</v>
      </c>
      <c r="P1851" s="3">
        <f t="shared" si="407"/>
        <v>1361.8717472719845</v>
      </c>
      <c r="Q1851" s="3">
        <v>5</v>
      </c>
      <c r="R1851" s="22">
        <v>12</v>
      </c>
      <c r="S1851" s="19">
        <f t="shared" si="409"/>
        <v>216.8747880143863</v>
      </c>
      <c r="T1851" s="20">
        <f t="shared" si="410"/>
        <v>0.31340287285315938</v>
      </c>
      <c r="U1851" s="20">
        <f t="shared" si="411"/>
        <v>0.1389777558567038</v>
      </c>
      <c r="V1851" s="21">
        <f t="shared" si="412"/>
        <v>8.928562701292149E-2</v>
      </c>
      <c r="W1851" s="26">
        <f t="shared" si="413"/>
        <v>45.395724909066153</v>
      </c>
      <c r="X1851" s="27">
        <f t="shared" si="414"/>
        <v>0.51586051033029723</v>
      </c>
      <c r="Y1851" s="27">
        <f t="shared" si="415"/>
        <v>0.32541738286068927</v>
      </c>
      <c r="Z1851" s="27">
        <f t="shared" si="416"/>
        <v>0.23767395240348771</v>
      </c>
    </row>
    <row r="1852" spans="1:26" ht="12.5" x14ac:dyDescent="0.25">
      <c r="A1852" s="2" t="s">
        <v>31</v>
      </c>
      <c r="B1852" t="s">
        <v>347</v>
      </c>
      <c r="C1852" t="s">
        <v>346</v>
      </c>
      <c r="D1852" s="18">
        <f>VLOOKUP(C1852,'Infected rate by state'!B:E,4,0)</f>
        <v>1.436639964955333E-2</v>
      </c>
      <c r="E1852" s="3">
        <v>6931</v>
      </c>
      <c r="F1852" s="2">
        <v>844</v>
      </c>
      <c r="G1852" s="3">
        <v>1887</v>
      </c>
      <c r="H1852" s="4">
        <f t="shared" si="417"/>
        <v>4409</v>
      </c>
      <c r="I1852" s="2">
        <v>303</v>
      </c>
      <c r="J1852" s="4">
        <f t="shared" si="418"/>
        <v>573.5</v>
      </c>
      <c r="K1852" s="3">
        <v>2015003</v>
      </c>
      <c r="L1852" s="3">
        <f t="shared" si="405"/>
        <v>1635234</v>
      </c>
      <c r="M1852" s="3">
        <v>379769</v>
      </c>
      <c r="N1852" s="3">
        <f t="shared" si="408"/>
        <v>144741.69196524454</v>
      </c>
      <c r="O1852" s="3">
        <f t="shared" si="406"/>
        <v>30092.480256939292</v>
      </c>
      <c r="P1852" s="3">
        <f t="shared" si="407"/>
        <v>6455.4835129746079</v>
      </c>
      <c r="Q1852" s="3">
        <v>5</v>
      </c>
      <c r="R1852" s="22">
        <v>12</v>
      </c>
      <c r="S1852" s="19">
        <f t="shared" si="409"/>
        <v>1003.0826752313097</v>
      </c>
      <c r="T1852" s="20">
        <f t="shared" si="410"/>
        <v>0.5315753445846898</v>
      </c>
      <c r="U1852" s="20">
        <f t="shared" si="411"/>
        <v>0.22750797805200948</v>
      </c>
      <c r="V1852" s="21">
        <f t="shared" si="412"/>
        <v>0.14472409107362713</v>
      </c>
      <c r="W1852" s="26">
        <f t="shared" si="413"/>
        <v>215.18278376582026</v>
      </c>
      <c r="X1852" s="27">
        <f t="shared" si="414"/>
        <v>0.71017420384759167</v>
      </c>
      <c r="Y1852" s="27">
        <f t="shared" si="415"/>
        <v>0.37520973629611204</v>
      </c>
      <c r="Z1852" s="27">
        <f t="shared" si="416"/>
        <v>0.254955904935806</v>
      </c>
    </row>
    <row r="1853" spans="1:26" ht="12.5" x14ac:dyDescent="0.25">
      <c r="A1853" s="2" t="s">
        <v>32</v>
      </c>
      <c r="B1853" t="s">
        <v>345</v>
      </c>
      <c r="C1853" t="s">
        <v>344</v>
      </c>
      <c r="D1853" s="18">
        <f>VLOOKUP(C1853,'Infected rate by state'!B:E,4,0)</f>
        <v>3.0275735294117648E-3</v>
      </c>
      <c r="E1853" s="3">
        <v>1094</v>
      </c>
      <c r="F1853" s="2">
        <v>100</v>
      </c>
      <c r="G1853" s="2">
        <v>400</v>
      </c>
      <c r="H1853" s="4">
        <f t="shared" si="417"/>
        <v>747</v>
      </c>
      <c r="I1853" s="2">
        <v>28</v>
      </c>
      <c r="J1853" s="4">
        <f t="shared" si="418"/>
        <v>64</v>
      </c>
      <c r="K1853" s="3">
        <v>318554</v>
      </c>
      <c r="L1853" s="3">
        <f t="shared" si="405"/>
        <v>240650</v>
      </c>
      <c r="M1853" s="3">
        <v>77904</v>
      </c>
      <c r="N1853" s="3">
        <f t="shared" si="408"/>
        <v>4822.2282904411768</v>
      </c>
      <c r="O1853" s="3">
        <f t="shared" si="406"/>
        <v>1028.2569170955883</v>
      </c>
      <c r="P1853" s="3">
        <f t="shared" si="407"/>
        <v>227.26889118198534</v>
      </c>
      <c r="Q1853" s="3">
        <v>5</v>
      </c>
      <c r="R1853" s="22">
        <v>12</v>
      </c>
      <c r="S1853" s="19">
        <f t="shared" si="409"/>
        <v>34.275230569852944</v>
      </c>
      <c r="T1853" s="20">
        <f t="shared" si="410"/>
        <v>8.5688076424632359E-2</v>
      </c>
      <c r="U1853" s="20">
        <f t="shared" si="411"/>
        <v>4.5883842797661237E-2</v>
      </c>
      <c r="V1853" s="21">
        <f t="shared" si="412"/>
        <v>3.1330192477013658E-2</v>
      </c>
      <c r="W1853" s="26">
        <f t="shared" si="413"/>
        <v>7.5756297060661781</v>
      </c>
      <c r="X1853" s="27">
        <f t="shared" si="414"/>
        <v>0.27055820378807777</v>
      </c>
      <c r="Y1853" s="27">
        <f t="shared" si="415"/>
        <v>0.11836921415728403</v>
      </c>
      <c r="Z1853" s="27">
        <f t="shared" si="416"/>
        <v>7.5756297060661781E-2</v>
      </c>
    </row>
    <row r="1854" spans="1:26" ht="12.5" x14ac:dyDescent="0.25">
      <c r="A1854" s="2" t="s">
        <v>33</v>
      </c>
      <c r="B1854" t="s">
        <v>343</v>
      </c>
      <c r="C1854" t="s">
        <v>342</v>
      </c>
      <c r="D1854" s="18">
        <f>VLOOKUP(C1854,'Infected rate by state'!B:E,4,0)</f>
        <v>1.6300221488851765E-2</v>
      </c>
      <c r="E1854" s="3">
        <v>2898</v>
      </c>
      <c r="F1854" s="2">
        <v>249</v>
      </c>
      <c r="G1854" s="3">
        <v>1159</v>
      </c>
      <c r="H1854" s="4">
        <f t="shared" si="417"/>
        <v>2028.5</v>
      </c>
      <c r="I1854" s="2">
        <v>119</v>
      </c>
      <c r="J1854" s="4">
        <f t="shared" si="418"/>
        <v>184</v>
      </c>
      <c r="K1854" s="3">
        <v>746856</v>
      </c>
      <c r="L1854" s="3">
        <f t="shared" si="405"/>
        <v>619784</v>
      </c>
      <c r="M1854" s="3">
        <v>127072</v>
      </c>
      <c r="N1854" s="3">
        <f t="shared" si="408"/>
        <v>60869.591101389371</v>
      </c>
      <c r="O1854" s="3">
        <f t="shared" si="406"/>
        <v>12549.090638153881</v>
      </c>
      <c r="P1854" s="3">
        <f t="shared" si="407"/>
        <v>2664.4707822647306</v>
      </c>
      <c r="Q1854" s="3">
        <v>5</v>
      </c>
      <c r="R1854" s="22">
        <v>12</v>
      </c>
      <c r="S1854" s="19">
        <f t="shared" si="409"/>
        <v>418.30302127179601</v>
      </c>
      <c r="T1854" s="20">
        <f t="shared" si="410"/>
        <v>0.36091718832769287</v>
      </c>
      <c r="U1854" s="20">
        <f t="shared" si="411"/>
        <v>0.20621297573172098</v>
      </c>
      <c r="V1854" s="21">
        <f t="shared" si="412"/>
        <v>0.14434196731255902</v>
      </c>
      <c r="W1854" s="26">
        <f t="shared" si="413"/>
        <v>88.81569274215768</v>
      </c>
      <c r="X1854" s="27">
        <f t="shared" si="414"/>
        <v>0.74635035917779557</v>
      </c>
      <c r="Y1854" s="27">
        <f t="shared" si="415"/>
        <v>0.48269398229433519</v>
      </c>
      <c r="Z1854" s="27">
        <f t="shared" si="416"/>
        <v>0.35668952908497059</v>
      </c>
    </row>
    <row r="1855" spans="1:26" ht="12.5" x14ac:dyDescent="0.25">
      <c r="A1855" s="2" t="s">
        <v>34</v>
      </c>
      <c r="B1855" t="s">
        <v>393</v>
      </c>
      <c r="C1855" t="s">
        <v>392</v>
      </c>
      <c r="D1855" s="18">
        <f>VLOOKUP(C1855,'Infected rate by state'!B:E,4,0)</f>
        <v>7.5097590818065515E-3</v>
      </c>
      <c r="E1855" s="2">
        <v>908</v>
      </c>
      <c r="F1855" s="2">
        <v>114</v>
      </c>
      <c r="G1855" s="2">
        <v>421</v>
      </c>
      <c r="H1855" s="4">
        <f t="shared" si="417"/>
        <v>664.5</v>
      </c>
      <c r="I1855" s="2">
        <v>43</v>
      </c>
      <c r="J1855" s="4">
        <f t="shared" si="418"/>
        <v>78.5</v>
      </c>
      <c r="K1855" s="3">
        <v>356372</v>
      </c>
      <c r="L1855" s="3">
        <f t="shared" si="405"/>
        <v>285751</v>
      </c>
      <c r="M1855" s="3">
        <v>70621</v>
      </c>
      <c r="N1855" s="3">
        <f t="shared" si="408"/>
        <v>13381.339317507824</v>
      </c>
      <c r="O1855" s="3">
        <f t="shared" si="406"/>
        <v>2794.3691509817099</v>
      </c>
      <c r="P1855" s="3">
        <f t="shared" si="407"/>
        <v>602.65952933624919</v>
      </c>
      <c r="Q1855" s="3">
        <v>5</v>
      </c>
      <c r="R1855" s="22">
        <v>12</v>
      </c>
      <c r="S1855" s="19">
        <f t="shared" si="409"/>
        <v>93.145638366057</v>
      </c>
      <c r="T1855" s="20">
        <f t="shared" si="410"/>
        <v>0.22124854718778383</v>
      </c>
      <c r="U1855" s="20">
        <f t="shared" si="411"/>
        <v>0.14017402312423927</v>
      </c>
      <c r="V1855" s="21">
        <f t="shared" si="412"/>
        <v>0.10258330216526101</v>
      </c>
      <c r="W1855" s="26">
        <f t="shared" si="413"/>
        <v>20.088650977874973</v>
      </c>
      <c r="X1855" s="27">
        <f t="shared" si="414"/>
        <v>0.46717792971802263</v>
      </c>
      <c r="Y1855" s="27">
        <f t="shared" si="415"/>
        <v>0.25590638188375764</v>
      </c>
      <c r="Z1855" s="27">
        <f t="shared" si="416"/>
        <v>0.17621623664802608</v>
      </c>
    </row>
    <row r="1856" spans="1:26" ht="12.5" x14ac:dyDescent="0.25">
      <c r="A1856" s="2" t="s">
        <v>35</v>
      </c>
      <c r="B1856" t="s">
        <v>381</v>
      </c>
      <c r="C1856" t="s">
        <v>380</v>
      </c>
      <c r="D1856" s="18">
        <f>VLOOKUP(C1856,'Infected rate by state'!B:E,4,0)</f>
        <v>2.6094721185018687E-3</v>
      </c>
      <c r="E1856" s="2">
        <v>415</v>
      </c>
      <c r="F1856" s="2">
        <v>38</v>
      </c>
      <c r="G1856" s="2">
        <v>182</v>
      </c>
      <c r="H1856" s="4">
        <f t="shared" si="417"/>
        <v>298.5</v>
      </c>
      <c r="I1856" s="2">
        <v>17</v>
      </c>
      <c r="J1856" s="4">
        <f t="shared" si="418"/>
        <v>27.5</v>
      </c>
      <c r="K1856" s="3">
        <v>189876</v>
      </c>
      <c r="L1856" s="3">
        <f t="shared" si="405"/>
        <v>142577</v>
      </c>
      <c r="M1856" s="3">
        <v>47299</v>
      </c>
      <c r="N1856" s="3">
        <f t="shared" si="408"/>
        <v>2477.3806398633042</v>
      </c>
      <c r="O1856" s="3">
        <f t="shared" si="406"/>
        <v>529.32939689721218</v>
      </c>
      <c r="P1856" s="3">
        <f t="shared" si="407"/>
        <v>117.26587369986126</v>
      </c>
      <c r="Q1856" s="3">
        <v>5</v>
      </c>
      <c r="R1856" s="22">
        <v>12</v>
      </c>
      <c r="S1856" s="19">
        <f t="shared" si="409"/>
        <v>17.644313229907073</v>
      </c>
      <c r="T1856" s="20">
        <f t="shared" si="410"/>
        <v>9.6946775988500405E-2</v>
      </c>
      <c r="U1856" s="20">
        <f t="shared" si="411"/>
        <v>5.9109927068365403E-2</v>
      </c>
      <c r="V1856" s="21">
        <f t="shared" si="412"/>
        <v>4.2516417421462824E-2</v>
      </c>
      <c r="W1856" s="26">
        <f t="shared" si="413"/>
        <v>3.908862456662042</v>
      </c>
      <c r="X1856" s="27">
        <f t="shared" si="414"/>
        <v>0.22993308568600246</v>
      </c>
      <c r="Y1856" s="27">
        <f t="shared" si="415"/>
        <v>0.14214045296952879</v>
      </c>
      <c r="Z1856" s="27">
        <f t="shared" si="416"/>
        <v>0.10286480149110637</v>
      </c>
    </row>
    <row r="1857" spans="1:26" ht="12.5" x14ac:dyDescent="0.25">
      <c r="A1857" s="2" t="s">
        <v>36</v>
      </c>
      <c r="B1857" t="s">
        <v>359</v>
      </c>
      <c r="C1857" t="s">
        <v>358</v>
      </c>
      <c r="D1857" s="18">
        <f>VLOOKUP(C1857,'Infected rate by state'!B:E,4,0)</f>
        <v>1.188659468272998E-3</v>
      </c>
      <c r="E1857" s="3">
        <v>2432</v>
      </c>
      <c r="F1857" s="2">
        <v>148</v>
      </c>
      <c r="G1857" s="2">
        <v>931</v>
      </c>
      <c r="H1857" s="4">
        <f t="shared" si="417"/>
        <v>1681.5</v>
      </c>
      <c r="I1857" s="2">
        <v>65</v>
      </c>
      <c r="J1857" s="4">
        <f t="shared" si="418"/>
        <v>106.5</v>
      </c>
      <c r="K1857" s="3">
        <v>476520</v>
      </c>
      <c r="L1857" s="3">
        <f t="shared" si="405"/>
        <v>378832</v>
      </c>
      <c r="M1857" s="3">
        <v>97688</v>
      </c>
      <c r="N1857" s="3">
        <f t="shared" si="408"/>
        <v>2832.1000491072446</v>
      </c>
      <c r="O1857" s="3">
        <f t="shared" si="406"/>
        <v>593.25494824528641</v>
      </c>
      <c r="P1857" s="3">
        <f t="shared" si="407"/>
        <v>128.42336803658668</v>
      </c>
      <c r="Q1857" s="3">
        <v>5</v>
      </c>
      <c r="R1857" s="22">
        <v>12</v>
      </c>
      <c r="S1857" s="19">
        <f t="shared" si="409"/>
        <v>19.775164941509548</v>
      </c>
      <c r="T1857" s="20">
        <f t="shared" si="410"/>
        <v>2.1240778669720246E-2</v>
      </c>
      <c r="U1857" s="20">
        <f t="shared" si="411"/>
        <v>1.1760431127867706E-2</v>
      </c>
      <c r="V1857" s="21">
        <f t="shared" si="412"/>
        <v>8.1312355845022805E-3</v>
      </c>
      <c r="W1857" s="26">
        <f t="shared" si="413"/>
        <v>4.280778934552889</v>
      </c>
      <c r="X1857" s="27">
        <f t="shared" si="414"/>
        <v>6.5858137454659835E-2</v>
      </c>
      <c r="Y1857" s="27">
        <f t="shared" si="415"/>
        <v>4.0195107366693794E-2</v>
      </c>
      <c r="Z1857" s="27">
        <f t="shared" si="416"/>
        <v>2.8924181990222224E-2</v>
      </c>
    </row>
    <row r="1858" spans="1:26" ht="12.5" x14ac:dyDescent="0.25">
      <c r="A1858" s="2" t="s">
        <v>37</v>
      </c>
      <c r="B1858" t="s">
        <v>371</v>
      </c>
      <c r="C1858" t="s">
        <v>370</v>
      </c>
      <c r="D1858" s="18">
        <f>VLOOKUP(C1858,'Infected rate by state'!B:E,4,0)</f>
        <v>2.5429318796877907E-2</v>
      </c>
      <c r="E1858" s="3">
        <v>1005</v>
      </c>
      <c r="F1858" s="2">
        <v>54</v>
      </c>
      <c r="G1858" s="2">
        <v>365</v>
      </c>
      <c r="H1858" s="4">
        <f t="shared" si="417"/>
        <v>685</v>
      </c>
      <c r="I1858" s="2">
        <v>17</v>
      </c>
      <c r="J1858" s="4">
        <f t="shared" si="418"/>
        <v>35.5</v>
      </c>
      <c r="K1858" s="3">
        <v>286154</v>
      </c>
      <c r="L1858" s="3">
        <f t="shared" ref="L1858:L1921" si="419">K1858-M1858</f>
        <v>219111</v>
      </c>
      <c r="M1858" s="3">
        <v>67043</v>
      </c>
      <c r="N1858" s="3">
        <f t="shared" si="408"/>
        <v>36383.506455009003</v>
      </c>
      <c r="O1858" s="3">
        <f t="shared" ref="O1858:O1921" si="420">0.19*N1858*(L1858/K1858)+0.285*N1858*(M1858/K1858)</f>
        <v>7722.6736909987758</v>
      </c>
      <c r="P1858" s="3">
        <f t="shared" ref="P1858:P1921" si="421">0.0361*N1858*(L1858/K1858)+0.0812*N1858*(M1858/K1858)</f>
        <v>1697.8900214581686</v>
      </c>
      <c r="Q1858" s="3">
        <v>5</v>
      </c>
      <c r="R1858" s="22">
        <v>12</v>
      </c>
      <c r="S1858" s="19">
        <f t="shared" si="409"/>
        <v>257.42245636662585</v>
      </c>
      <c r="T1858" s="20">
        <f t="shared" si="410"/>
        <v>0.70526700374418039</v>
      </c>
      <c r="U1858" s="20">
        <f t="shared" si="411"/>
        <v>0.37579920637463626</v>
      </c>
      <c r="V1858" s="21">
        <f t="shared" si="412"/>
        <v>0.25614174762848341</v>
      </c>
      <c r="W1858" s="26">
        <f t="shared" si="413"/>
        <v>56.59633404860562</v>
      </c>
      <c r="X1858" s="27">
        <f t="shared" si="414"/>
        <v>3.3291961205062131</v>
      </c>
      <c r="Y1858" s="27">
        <f t="shared" si="415"/>
        <v>1.5942629309466372</v>
      </c>
      <c r="Z1858" s="27">
        <f t="shared" si="416"/>
        <v>1.0480802601593633</v>
      </c>
    </row>
    <row r="1859" spans="1:26" ht="12.5" x14ac:dyDescent="0.25">
      <c r="A1859" s="2" t="s">
        <v>38</v>
      </c>
      <c r="B1859" t="s">
        <v>307</v>
      </c>
      <c r="C1859" t="s">
        <v>306</v>
      </c>
      <c r="D1859" s="18">
        <f>VLOOKUP(C1859,'Infected rate by state'!B:E,4,0)</f>
        <v>1.0017032509739916E-2</v>
      </c>
      <c r="E1859" s="3">
        <v>7297</v>
      </c>
      <c r="F1859" s="2">
        <v>991</v>
      </c>
      <c r="G1859" s="3">
        <v>2756</v>
      </c>
      <c r="H1859" s="4">
        <f t="shared" si="417"/>
        <v>5026.5</v>
      </c>
      <c r="I1859" s="2">
        <v>342</v>
      </c>
      <c r="J1859" s="4">
        <f t="shared" si="418"/>
        <v>666.5</v>
      </c>
      <c r="K1859" s="3">
        <v>1774690</v>
      </c>
      <c r="L1859" s="3">
        <f t="shared" si="419"/>
        <v>1410080</v>
      </c>
      <c r="M1859" s="3">
        <v>364610</v>
      </c>
      <c r="N1859" s="3">
        <f t="shared" si="408"/>
        <v>88885.637123551656</v>
      </c>
      <c r="O1859" s="3">
        <f t="shared" si="420"/>
        <v>18623.118409578543</v>
      </c>
      <c r="P1859" s="3">
        <f t="shared" si="421"/>
        <v>4032.3674555315638</v>
      </c>
      <c r="Q1859" s="3">
        <v>5</v>
      </c>
      <c r="R1859" s="22">
        <v>12</v>
      </c>
      <c r="S1859" s="19">
        <f t="shared" si="409"/>
        <v>620.77061365261807</v>
      </c>
      <c r="T1859" s="20">
        <f t="shared" si="410"/>
        <v>0.22524332861125473</v>
      </c>
      <c r="U1859" s="20">
        <f t="shared" si="411"/>
        <v>0.12349957498311312</v>
      </c>
      <c r="V1859" s="21">
        <f t="shared" si="412"/>
        <v>8.5072031472196524E-2</v>
      </c>
      <c r="W1859" s="26">
        <f t="shared" si="413"/>
        <v>134.41224851771878</v>
      </c>
      <c r="X1859" s="27">
        <f t="shared" si="414"/>
        <v>0.39301827051964555</v>
      </c>
      <c r="Y1859" s="27">
        <f t="shared" si="415"/>
        <v>0.2016687899740717</v>
      </c>
      <c r="Z1859" s="27">
        <f t="shared" si="416"/>
        <v>0.13563294502292511</v>
      </c>
    </row>
    <row r="1860" spans="1:26" ht="12.5" x14ac:dyDescent="0.25">
      <c r="A1860" s="2" t="s">
        <v>39</v>
      </c>
      <c r="B1860" t="s">
        <v>375</v>
      </c>
      <c r="C1860" t="s">
        <v>374</v>
      </c>
      <c r="D1860" s="18">
        <f>VLOOKUP(C1860,'Infected rate by state'!B:E,4,0)</f>
        <v>6.2179748494527662E-3</v>
      </c>
      <c r="E1860" s="2">
        <v>970</v>
      </c>
      <c r="F1860" s="2">
        <v>80</v>
      </c>
      <c r="G1860" s="2">
        <v>422</v>
      </c>
      <c r="H1860" s="4">
        <f t="shared" si="417"/>
        <v>696</v>
      </c>
      <c r="I1860" s="2">
        <v>43</v>
      </c>
      <c r="J1860" s="4">
        <f t="shared" si="418"/>
        <v>61.5</v>
      </c>
      <c r="K1860" s="3">
        <v>182581</v>
      </c>
      <c r="L1860" s="3">
        <f t="shared" si="419"/>
        <v>143770</v>
      </c>
      <c r="M1860" s="3">
        <v>38811</v>
      </c>
      <c r="N1860" s="3">
        <f t="shared" si="408"/>
        <v>5676.4203299396777</v>
      </c>
      <c r="O1860" s="3">
        <f t="shared" si="420"/>
        <v>1193.1496280825415</v>
      </c>
      <c r="P1860" s="3">
        <f t="shared" si="421"/>
        <v>259.33774674523841</v>
      </c>
      <c r="Q1860" s="3">
        <v>5</v>
      </c>
      <c r="R1860" s="22">
        <v>12</v>
      </c>
      <c r="S1860" s="19">
        <f t="shared" si="409"/>
        <v>39.77165426941805</v>
      </c>
      <c r="T1860" s="20">
        <f t="shared" si="410"/>
        <v>9.4245626230848464E-2</v>
      </c>
      <c r="U1860" s="20">
        <f t="shared" si="411"/>
        <v>5.7143181421577656E-2</v>
      </c>
      <c r="V1860" s="21">
        <f t="shared" si="412"/>
        <v>4.1001705432389741E-2</v>
      </c>
      <c r="W1860" s="26">
        <f t="shared" si="413"/>
        <v>8.6445915581746142</v>
      </c>
      <c r="X1860" s="27">
        <f t="shared" si="414"/>
        <v>0.20103701298080498</v>
      </c>
      <c r="Y1860" s="27">
        <f t="shared" si="415"/>
        <v>0.14056246436056283</v>
      </c>
      <c r="Z1860" s="27">
        <f t="shared" si="416"/>
        <v>0.10805739447718268</v>
      </c>
    </row>
    <row r="1861" spans="1:26" ht="12.5" x14ac:dyDescent="0.25">
      <c r="A1861" s="2" t="s">
        <v>40</v>
      </c>
      <c r="B1861" t="s">
        <v>333</v>
      </c>
      <c r="C1861" t="s">
        <v>332</v>
      </c>
      <c r="D1861" s="18">
        <f>VLOOKUP(C1861,'Infected rate by state'!B:E,4,0)</f>
        <v>1.4486816526494731E-2</v>
      </c>
      <c r="E1861" s="2">
        <v>394</v>
      </c>
      <c r="F1861" s="2">
        <v>35</v>
      </c>
      <c r="G1861" s="2">
        <v>201</v>
      </c>
      <c r="H1861" s="4">
        <f t="shared" si="417"/>
        <v>297.5</v>
      </c>
      <c r="I1861" s="2">
        <v>10</v>
      </c>
      <c r="J1861" s="4">
        <f t="shared" si="418"/>
        <v>22.5</v>
      </c>
      <c r="K1861" s="3">
        <v>160796</v>
      </c>
      <c r="L1861" s="3">
        <f t="shared" si="419"/>
        <v>134859</v>
      </c>
      <c r="M1861" s="3">
        <v>25937</v>
      </c>
      <c r="N1861" s="3">
        <f t="shared" si="408"/>
        <v>11647.110750971233</v>
      </c>
      <c r="O1861" s="3">
        <f t="shared" si="420"/>
        <v>2391.4297088021885</v>
      </c>
      <c r="P1861" s="3">
        <f t="shared" si="421"/>
        <v>505.19109644591651</v>
      </c>
      <c r="Q1861" s="3">
        <v>5</v>
      </c>
      <c r="R1861" s="22">
        <v>12</v>
      </c>
      <c r="S1861" s="19">
        <f t="shared" si="409"/>
        <v>79.714323626739613</v>
      </c>
      <c r="T1861" s="20">
        <f t="shared" si="410"/>
        <v>0.39658867475989856</v>
      </c>
      <c r="U1861" s="20">
        <f t="shared" si="411"/>
        <v>0.26794730630836844</v>
      </c>
      <c r="V1861" s="21">
        <f t="shared" si="412"/>
        <v>0.2023206183419787</v>
      </c>
      <c r="W1861" s="26">
        <f t="shared" si="413"/>
        <v>16.839703214863885</v>
      </c>
      <c r="X1861" s="27">
        <f t="shared" si="414"/>
        <v>1.6839703214863886</v>
      </c>
      <c r="Y1861" s="27">
        <f t="shared" si="415"/>
        <v>0.7484312539939505</v>
      </c>
      <c r="Z1861" s="27">
        <f t="shared" si="416"/>
        <v>0.48113437756753957</v>
      </c>
    </row>
    <row r="1862" spans="1:26" ht="12.5" x14ac:dyDescent="0.25">
      <c r="A1862" s="2" t="s">
        <v>41</v>
      </c>
      <c r="B1862" t="s">
        <v>333</v>
      </c>
      <c r="C1862" t="s">
        <v>332</v>
      </c>
      <c r="D1862" s="18">
        <f>VLOOKUP(C1862,'Infected rate by state'!B:E,4,0)</f>
        <v>1.4486816526494731E-2</v>
      </c>
      <c r="E1862" s="3">
        <v>2053</v>
      </c>
      <c r="F1862" s="2">
        <v>308</v>
      </c>
      <c r="G1862" s="2">
        <v>583</v>
      </c>
      <c r="H1862" s="4">
        <f t="shared" si="417"/>
        <v>1318</v>
      </c>
      <c r="I1862" s="2">
        <v>118</v>
      </c>
      <c r="J1862" s="4">
        <f t="shared" si="418"/>
        <v>213</v>
      </c>
      <c r="K1862" s="3">
        <v>670968</v>
      </c>
      <c r="L1862" s="3">
        <f t="shared" si="419"/>
        <v>536485</v>
      </c>
      <c r="M1862" s="3">
        <v>134483</v>
      </c>
      <c r="N1862" s="3">
        <f t="shared" si="408"/>
        <v>48600.951555745589</v>
      </c>
      <c r="O1862" s="3">
        <f t="shared" si="420"/>
        <v>10159.590305384641</v>
      </c>
      <c r="P1862" s="3">
        <f t="shared" si="421"/>
        <v>2193.820339495715</v>
      </c>
      <c r="Q1862" s="3">
        <v>5</v>
      </c>
      <c r="R1862" s="22">
        <v>12</v>
      </c>
      <c r="S1862" s="19">
        <f t="shared" si="409"/>
        <v>338.65301017948804</v>
      </c>
      <c r="T1862" s="20">
        <f t="shared" si="410"/>
        <v>0.58087994884989369</v>
      </c>
      <c r="U1862" s="20">
        <f t="shared" si="411"/>
        <v>0.25694462077351143</v>
      </c>
      <c r="V1862" s="21">
        <f t="shared" si="412"/>
        <v>0.16495519248879106</v>
      </c>
      <c r="W1862" s="26">
        <f t="shared" si="413"/>
        <v>73.127344649857164</v>
      </c>
      <c r="X1862" s="27">
        <f t="shared" si="414"/>
        <v>0.61972325974455222</v>
      </c>
      <c r="Y1862" s="27">
        <f t="shared" si="415"/>
        <v>0.34332086690073788</v>
      </c>
      <c r="Z1862" s="27">
        <f t="shared" si="416"/>
        <v>0.2374264436683674</v>
      </c>
    </row>
    <row r="1863" spans="1:26" ht="12.5" x14ac:dyDescent="0.25">
      <c r="A1863" s="2" t="s">
        <v>42</v>
      </c>
      <c r="B1863" t="s">
        <v>331</v>
      </c>
      <c r="C1863" t="s">
        <v>330</v>
      </c>
      <c r="D1863" s="18">
        <f>VLOOKUP(C1863,'Infected rate by state'!B:E,4,0)</f>
        <v>4.6785737234898671E-3</v>
      </c>
      <c r="E1863" s="3">
        <v>1773</v>
      </c>
      <c r="F1863" s="2">
        <v>186</v>
      </c>
      <c r="G1863" s="2">
        <v>848</v>
      </c>
      <c r="H1863" s="4">
        <f t="shared" si="417"/>
        <v>1310.5</v>
      </c>
      <c r="I1863" s="2">
        <v>95</v>
      </c>
      <c r="J1863" s="4">
        <f t="shared" si="418"/>
        <v>140.5</v>
      </c>
      <c r="K1863" s="3">
        <v>701166</v>
      </c>
      <c r="L1863" s="3">
        <f t="shared" si="419"/>
        <v>566213</v>
      </c>
      <c r="M1863" s="3">
        <v>134953</v>
      </c>
      <c r="N1863" s="3">
        <f t="shared" ref="N1863:N1926" si="422">K1863*D1863*Q1863</f>
        <v>16402.284117022478</v>
      </c>
      <c r="O1863" s="3">
        <f t="shared" si="420"/>
        <v>3416.3430730946816</v>
      </c>
      <c r="P1863" s="3">
        <f t="shared" si="421"/>
        <v>734.50035133824326</v>
      </c>
      <c r="Q1863" s="3">
        <v>5</v>
      </c>
      <c r="R1863" s="22">
        <v>12</v>
      </c>
      <c r="S1863" s="19">
        <f t="shared" ref="S1863:S1926" si="423">O1863/(R1863*30/12)</f>
        <v>113.87810243648939</v>
      </c>
      <c r="T1863" s="20">
        <f t="shared" ref="T1863:T1926" si="424">S1863/$G1863</f>
        <v>0.13429021513736955</v>
      </c>
      <c r="U1863" s="20">
        <f t="shared" ref="U1863:U1926" si="425">S1863/$H1863</f>
        <v>8.6896682515444024E-2</v>
      </c>
      <c r="V1863" s="21">
        <f t="shared" ref="V1863:V1926" si="426">S1863/$E1863</f>
        <v>6.4229048187529267E-2</v>
      </c>
      <c r="W1863" s="26">
        <f t="shared" ref="W1863:W1926" si="427">P1863/(R1863*30/12)</f>
        <v>24.483345044608107</v>
      </c>
      <c r="X1863" s="27">
        <f t="shared" si="414"/>
        <v>0.25771942152219063</v>
      </c>
      <c r="Y1863" s="27">
        <f t="shared" si="415"/>
        <v>0.17425868359151678</v>
      </c>
      <c r="Z1863" s="27">
        <f t="shared" si="416"/>
        <v>0.13163088733660272</v>
      </c>
    </row>
    <row r="1864" spans="1:26" ht="12.5" x14ac:dyDescent="0.25">
      <c r="A1864" s="2" t="s">
        <v>43</v>
      </c>
      <c r="B1864" t="s">
        <v>349</v>
      </c>
      <c r="C1864" t="s">
        <v>348</v>
      </c>
      <c r="D1864" s="18">
        <f>VLOOKUP(C1864,'Infected rate by state'!B:E,4,0)</f>
        <v>1.9670510547683942E-2</v>
      </c>
      <c r="E1864" s="3">
        <v>10239</v>
      </c>
      <c r="F1864" s="3">
        <v>1157</v>
      </c>
      <c r="G1864" s="3">
        <v>2548</v>
      </c>
      <c r="H1864" s="4">
        <f t="shared" si="417"/>
        <v>6393.5</v>
      </c>
      <c r="I1864" s="2">
        <v>438</v>
      </c>
      <c r="J1864" s="4">
        <f t="shared" si="418"/>
        <v>797.5</v>
      </c>
      <c r="K1864" s="3">
        <v>4022208</v>
      </c>
      <c r="L1864" s="3">
        <f t="shared" si="419"/>
        <v>3240194</v>
      </c>
      <c r="M1864" s="3">
        <v>782014</v>
      </c>
      <c r="N1864" s="3">
        <f t="shared" si="422"/>
        <v>395594.42444489367</v>
      </c>
      <c r="O1864" s="3">
        <f t="shared" si="420"/>
        <v>82469.682596362138</v>
      </c>
      <c r="P1864" s="3">
        <f t="shared" si="421"/>
        <v>17749.738322751593</v>
      </c>
      <c r="Q1864" s="3">
        <v>5</v>
      </c>
      <c r="R1864" s="22">
        <v>12</v>
      </c>
      <c r="S1864" s="19">
        <f t="shared" si="423"/>
        <v>2748.9894198787379</v>
      </c>
      <c r="T1864" s="20">
        <f t="shared" si="424"/>
        <v>1.0788812479900856</v>
      </c>
      <c r="U1864" s="20">
        <f t="shared" si="425"/>
        <v>0.42996628136055959</v>
      </c>
      <c r="V1864" s="21">
        <f t="shared" si="426"/>
        <v>0.26848221700153707</v>
      </c>
      <c r="W1864" s="26">
        <f t="shared" si="427"/>
        <v>591.65794409171974</v>
      </c>
      <c r="X1864" s="27">
        <f t="shared" ref="X1864:X1927" si="428">W1864/$I1864</f>
        <v>1.350817223953698</v>
      </c>
      <c r="Y1864" s="27">
        <f t="shared" ref="Y1864:Y1927" si="429">W1864/$J1864</f>
        <v>0.74189083898648245</v>
      </c>
      <c r="Z1864" s="27">
        <f t="shared" ref="Z1864:Z1927" si="430">W1864/$F1864</f>
        <v>0.51137246680356074</v>
      </c>
    </row>
    <row r="1865" spans="1:26" ht="12.5" x14ac:dyDescent="0.25">
      <c r="A1865" s="2" t="s">
        <v>44</v>
      </c>
      <c r="B1865" t="s">
        <v>317</v>
      </c>
      <c r="C1865" t="s">
        <v>316</v>
      </c>
      <c r="D1865" s="18">
        <f>VLOOKUP(C1865,'Infected rate by state'!B:E,4,0)</f>
        <v>7.3843274393391549E-3</v>
      </c>
      <c r="E1865" s="2">
        <v>640</v>
      </c>
      <c r="F1865" s="2">
        <v>90</v>
      </c>
      <c r="G1865" s="2">
        <v>297</v>
      </c>
      <c r="H1865" s="4">
        <f t="shared" si="417"/>
        <v>468.5</v>
      </c>
      <c r="I1865" s="2">
        <v>43</v>
      </c>
      <c r="J1865" s="4">
        <f t="shared" si="418"/>
        <v>66.5</v>
      </c>
      <c r="K1865" s="3">
        <v>267487</v>
      </c>
      <c r="L1865" s="3">
        <f t="shared" si="419"/>
        <v>225394</v>
      </c>
      <c r="M1865" s="3">
        <v>42093</v>
      </c>
      <c r="N1865" s="3">
        <f t="shared" si="422"/>
        <v>9876.0579688325633</v>
      </c>
      <c r="O1865" s="3">
        <f t="shared" si="420"/>
        <v>2024.0945491576358</v>
      </c>
      <c r="P1865" s="3">
        <f t="shared" si="421"/>
        <v>426.61751827573073</v>
      </c>
      <c r="Q1865" s="3">
        <v>5</v>
      </c>
      <c r="R1865" s="22">
        <v>12</v>
      </c>
      <c r="S1865" s="19">
        <f t="shared" si="423"/>
        <v>67.46981830525452</v>
      </c>
      <c r="T1865" s="20">
        <f t="shared" si="424"/>
        <v>0.22717110540489738</v>
      </c>
      <c r="U1865" s="20">
        <f t="shared" si="425"/>
        <v>0.14401241900801393</v>
      </c>
      <c r="V1865" s="21">
        <f t="shared" si="426"/>
        <v>0.10542159110196019</v>
      </c>
      <c r="W1865" s="26">
        <f t="shared" si="427"/>
        <v>14.220583942524359</v>
      </c>
      <c r="X1865" s="27">
        <f t="shared" si="428"/>
        <v>0.33071125447731065</v>
      </c>
      <c r="Y1865" s="27">
        <f t="shared" si="429"/>
        <v>0.21384336755675726</v>
      </c>
      <c r="Z1865" s="27">
        <f t="shared" si="430"/>
        <v>0.15800648825027064</v>
      </c>
    </row>
    <row r="1866" spans="1:26" ht="12.5" x14ac:dyDescent="0.25">
      <c r="A1866" s="2" t="s">
        <v>45</v>
      </c>
      <c r="B1866" t="s">
        <v>325</v>
      </c>
      <c r="C1866" t="s">
        <v>324</v>
      </c>
      <c r="D1866" s="18">
        <f>VLOOKUP(C1866,'Infected rate by state'!B:E,4,0)</f>
        <v>8.9298079160438481E-3</v>
      </c>
      <c r="E1866" s="2">
        <v>822</v>
      </c>
      <c r="F1866" s="2">
        <v>104</v>
      </c>
      <c r="G1866" s="2">
        <v>342</v>
      </c>
      <c r="H1866" s="4">
        <f t="shared" si="417"/>
        <v>582</v>
      </c>
      <c r="I1866" s="2">
        <v>49</v>
      </c>
      <c r="J1866" s="4">
        <f t="shared" si="418"/>
        <v>76.5</v>
      </c>
      <c r="K1866" s="3">
        <v>266378</v>
      </c>
      <c r="L1866" s="3">
        <f t="shared" si="419"/>
        <v>183536</v>
      </c>
      <c r="M1866" s="3">
        <v>82842</v>
      </c>
      <c r="N1866" s="3">
        <f t="shared" si="422"/>
        <v>11893.521865299641</v>
      </c>
      <c r="O1866" s="3">
        <f t="shared" si="420"/>
        <v>2611.156649412861</v>
      </c>
      <c r="P1866" s="3">
        <f t="shared" si="421"/>
        <v>596.17272907171105</v>
      </c>
      <c r="Q1866" s="3">
        <v>5</v>
      </c>
      <c r="R1866" s="22">
        <v>12</v>
      </c>
      <c r="S1866" s="19">
        <f t="shared" si="423"/>
        <v>87.0385549804287</v>
      </c>
      <c r="T1866" s="20">
        <f t="shared" si="424"/>
        <v>0.25449869877318332</v>
      </c>
      <c r="U1866" s="20">
        <f t="shared" si="425"/>
        <v>0.1495507817533139</v>
      </c>
      <c r="V1866" s="21">
        <f t="shared" si="426"/>
        <v>0.10588631992752884</v>
      </c>
      <c r="W1866" s="26">
        <f t="shared" si="427"/>
        <v>19.872424302390368</v>
      </c>
      <c r="X1866" s="27">
        <f t="shared" si="428"/>
        <v>0.40555967964061973</v>
      </c>
      <c r="Y1866" s="27">
        <f t="shared" si="429"/>
        <v>0.25977025231882833</v>
      </c>
      <c r="Z1866" s="27">
        <f t="shared" si="430"/>
        <v>0.19108100290759969</v>
      </c>
    </row>
    <row r="1867" spans="1:26" ht="12.5" x14ac:dyDescent="0.25">
      <c r="A1867" s="2" t="s">
        <v>46</v>
      </c>
      <c r="B1867" t="s">
        <v>319</v>
      </c>
      <c r="C1867" t="s">
        <v>318</v>
      </c>
      <c r="D1867" s="18">
        <f>VLOOKUP(C1867,'Infected rate by state'!B:E,4,0)</f>
        <v>1.6392760880107365E-2</v>
      </c>
      <c r="E1867" s="3">
        <v>1354</v>
      </c>
      <c r="F1867" s="2">
        <v>132</v>
      </c>
      <c r="G1867" s="2">
        <v>370</v>
      </c>
      <c r="H1867" s="4">
        <f t="shared" si="417"/>
        <v>862</v>
      </c>
      <c r="I1867" s="2">
        <v>65</v>
      </c>
      <c r="J1867" s="4">
        <f t="shared" si="418"/>
        <v>98.5</v>
      </c>
      <c r="K1867" s="3">
        <v>539133</v>
      </c>
      <c r="L1867" s="3">
        <f t="shared" si="419"/>
        <v>436962</v>
      </c>
      <c r="M1867" s="3">
        <v>102171</v>
      </c>
      <c r="N1867" s="3">
        <f t="shared" si="422"/>
        <v>44189.391757874619</v>
      </c>
      <c r="O1867" s="3">
        <f t="shared" si="420"/>
        <v>9191.5452006398664</v>
      </c>
      <c r="P1867" s="3">
        <f t="shared" si="421"/>
        <v>1972.9190485185404</v>
      </c>
      <c r="Q1867" s="3">
        <v>5</v>
      </c>
      <c r="R1867" s="22">
        <v>12</v>
      </c>
      <c r="S1867" s="19">
        <f t="shared" si="423"/>
        <v>306.3848400213289</v>
      </c>
      <c r="T1867" s="20">
        <f t="shared" si="424"/>
        <v>0.82806713519278086</v>
      </c>
      <c r="U1867" s="20">
        <f t="shared" si="425"/>
        <v>0.35543484921267854</v>
      </c>
      <c r="V1867" s="21">
        <f t="shared" si="426"/>
        <v>0.22628127032594453</v>
      </c>
      <c r="W1867" s="26">
        <f t="shared" si="427"/>
        <v>65.763968283951343</v>
      </c>
      <c r="X1867" s="27">
        <f t="shared" si="428"/>
        <v>1.0117533582146361</v>
      </c>
      <c r="Y1867" s="27">
        <f t="shared" si="429"/>
        <v>0.66765450034468365</v>
      </c>
      <c r="Z1867" s="27">
        <f t="shared" si="430"/>
        <v>0.4982118809390253</v>
      </c>
    </row>
    <row r="1868" spans="1:26" ht="12.5" x14ac:dyDescent="0.25">
      <c r="A1868" s="2" t="s">
        <v>47</v>
      </c>
      <c r="B1868" t="s">
        <v>371</v>
      </c>
      <c r="C1868" t="s">
        <v>370</v>
      </c>
      <c r="D1868" s="18">
        <f>VLOOKUP(C1868,'Infected rate by state'!B:E,4,0)</f>
        <v>2.5429318796877907E-2</v>
      </c>
      <c r="E1868" s="3">
        <v>4012</v>
      </c>
      <c r="F1868" s="2">
        <v>282</v>
      </c>
      <c r="G1868" s="2">
        <v>807</v>
      </c>
      <c r="H1868" s="4">
        <f t="shared" si="417"/>
        <v>2409.5</v>
      </c>
      <c r="I1868" s="2">
        <v>115</v>
      </c>
      <c r="J1868" s="4">
        <f t="shared" si="418"/>
        <v>198.5</v>
      </c>
      <c r="K1868" s="3">
        <v>1094741</v>
      </c>
      <c r="L1868" s="3">
        <f t="shared" si="419"/>
        <v>924302</v>
      </c>
      <c r="M1868" s="3">
        <v>170439</v>
      </c>
      <c r="N1868" s="3">
        <f t="shared" si="422"/>
        <v>139192.5894450646</v>
      </c>
      <c r="O1868" s="3">
        <f t="shared" si="420"/>
        <v>28505.312136112283</v>
      </c>
      <c r="P1868" s="3">
        <f t="shared" si="421"/>
        <v>6002.2027777447838</v>
      </c>
      <c r="Q1868" s="3">
        <v>5</v>
      </c>
      <c r="R1868" s="22">
        <v>12</v>
      </c>
      <c r="S1868" s="19">
        <f t="shared" si="423"/>
        <v>950.1770712037428</v>
      </c>
      <c r="T1868" s="20">
        <f t="shared" si="424"/>
        <v>1.1774189234247123</v>
      </c>
      <c r="U1868" s="20">
        <f t="shared" si="425"/>
        <v>0.39434615945372187</v>
      </c>
      <c r="V1868" s="21">
        <f t="shared" si="426"/>
        <v>0.2368337665014314</v>
      </c>
      <c r="W1868" s="26">
        <f t="shared" si="427"/>
        <v>200.07342592482613</v>
      </c>
      <c r="X1868" s="27">
        <f t="shared" si="428"/>
        <v>1.7397689210854446</v>
      </c>
      <c r="Y1868" s="27">
        <f t="shared" si="429"/>
        <v>1.0079265789663785</v>
      </c>
      <c r="Z1868" s="27">
        <f t="shared" si="430"/>
        <v>0.70948023377597913</v>
      </c>
    </row>
    <row r="1869" spans="1:26" ht="12.5" x14ac:dyDescent="0.25">
      <c r="A1869" s="2" t="s">
        <v>48</v>
      </c>
      <c r="B1869" t="s">
        <v>393</v>
      </c>
      <c r="C1869" t="s">
        <v>392</v>
      </c>
      <c r="D1869" s="18">
        <f>VLOOKUP(C1869,'Infected rate by state'!B:E,4,0)</f>
        <v>7.5097590818065515E-3</v>
      </c>
      <c r="E1869" s="2">
        <v>579</v>
      </c>
      <c r="F1869" s="2">
        <v>64</v>
      </c>
      <c r="G1869" s="2">
        <v>317</v>
      </c>
      <c r="H1869" s="4">
        <f t="shared" si="417"/>
        <v>448</v>
      </c>
      <c r="I1869" s="2">
        <v>34</v>
      </c>
      <c r="J1869" s="4">
        <f t="shared" si="418"/>
        <v>49</v>
      </c>
      <c r="K1869" s="3">
        <v>230741</v>
      </c>
      <c r="L1869" s="3">
        <f t="shared" si="419"/>
        <v>198470</v>
      </c>
      <c r="M1869" s="3">
        <v>32271</v>
      </c>
      <c r="N1869" s="3">
        <f t="shared" si="422"/>
        <v>8664.0466014756275</v>
      </c>
      <c r="O1869" s="3">
        <f t="shared" si="420"/>
        <v>1761.2838860616343</v>
      </c>
      <c r="P1869" s="3">
        <f t="shared" si="421"/>
        <v>367.42142897995501</v>
      </c>
      <c r="Q1869" s="3">
        <v>5</v>
      </c>
      <c r="R1869" s="22">
        <v>12</v>
      </c>
      <c r="S1869" s="19">
        <f t="shared" si="423"/>
        <v>58.709462868721147</v>
      </c>
      <c r="T1869" s="20">
        <f t="shared" si="424"/>
        <v>0.18520335289817397</v>
      </c>
      <c r="U1869" s="20">
        <f t="shared" si="425"/>
        <v>0.13104790818910969</v>
      </c>
      <c r="V1869" s="21">
        <f t="shared" si="426"/>
        <v>0.10139803604269629</v>
      </c>
      <c r="W1869" s="26">
        <f t="shared" si="427"/>
        <v>12.2473809659985</v>
      </c>
      <c r="X1869" s="27">
        <f t="shared" si="428"/>
        <v>0.36021708723525003</v>
      </c>
      <c r="Y1869" s="27">
        <f t="shared" si="429"/>
        <v>0.24994655032650001</v>
      </c>
      <c r="Z1869" s="27">
        <f t="shared" si="430"/>
        <v>0.19136532759372657</v>
      </c>
    </row>
    <row r="1870" spans="1:26" ht="12.5" x14ac:dyDescent="0.25">
      <c r="A1870" s="2" t="s">
        <v>49</v>
      </c>
      <c r="B1870" t="s">
        <v>371</v>
      </c>
      <c r="C1870" t="s">
        <v>370</v>
      </c>
      <c r="D1870" s="18">
        <f>VLOOKUP(C1870,'Infected rate by state'!B:E,4,0)</f>
        <v>2.5429318796877907E-2</v>
      </c>
      <c r="E1870" s="3">
        <v>4713</v>
      </c>
      <c r="F1870" s="2">
        <v>323</v>
      </c>
      <c r="G1870" s="3">
        <v>1228</v>
      </c>
      <c r="H1870" s="4">
        <f t="shared" si="417"/>
        <v>2970.5</v>
      </c>
      <c r="I1870" s="2">
        <v>95</v>
      </c>
      <c r="J1870" s="4">
        <f t="shared" si="418"/>
        <v>209</v>
      </c>
      <c r="K1870" s="3">
        <v>1090373</v>
      </c>
      <c r="L1870" s="3">
        <f t="shared" si="419"/>
        <v>855832</v>
      </c>
      <c r="M1870" s="3">
        <v>234541</v>
      </c>
      <c r="N1870" s="3">
        <f t="shared" si="422"/>
        <v>138637.21312254076</v>
      </c>
      <c r="O1870" s="3">
        <f t="shared" si="420"/>
        <v>29174.073976753552</v>
      </c>
      <c r="P1870" s="3">
        <f t="shared" si="421"/>
        <v>6349.7345211398624</v>
      </c>
      <c r="Q1870" s="3">
        <v>5</v>
      </c>
      <c r="R1870" s="22">
        <v>12</v>
      </c>
      <c r="S1870" s="19">
        <f t="shared" si="423"/>
        <v>972.46913255845175</v>
      </c>
      <c r="T1870" s="20">
        <f t="shared" si="424"/>
        <v>0.7919129743961334</v>
      </c>
      <c r="U1870" s="20">
        <f t="shared" si="425"/>
        <v>0.32737557063068567</v>
      </c>
      <c r="V1870" s="21">
        <f t="shared" si="426"/>
        <v>0.20633760504104642</v>
      </c>
      <c r="W1870" s="26">
        <f t="shared" si="427"/>
        <v>211.65781737132875</v>
      </c>
      <c r="X1870" s="27">
        <f t="shared" si="428"/>
        <v>2.2279770249613553</v>
      </c>
      <c r="Y1870" s="27">
        <f t="shared" si="429"/>
        <v>1.0127168295278888</v>
      </c>
      <c r="Z1870" s="27">
        <f t="shared" si="430"/>
        <v>0.65528736028275159</v>
      </c>
    </row>
    <row r="1871" spans="1:26" ht="12.5" x14ac:dyDescent="0.25">
      <c r="A1871" s="2" t="s">
        <v>50</v>
      </c>
      <c r="B1871" t="s">
        <v>397</v>
      </c>
      <c r="C1871" t="s">
        <v>396</v>
      </c>
      <c r="D1871" s="18">
        <f>VLOOKUP(C1871,'Infected rate by state'!B:E,4,0)</f>
        <v>2.3671143543538835E-3</v>
      </c>
      <c r="E1871" s="3">
        <v>1743</v>
      </c>
      <c r="F1871" s="2">
        <v>117</v>
      </c>
      <c r="G1871" s="2">
        <v>587</v>
      </c>
      <c r="H1871" s="4">
        <f t="shared" si="417"/>
        <v>1165</v>
      </c>
      <c r="I1871" s="2">
        <v>65</v>
      </c>
      <c r="J1871" s="4">
        <f t="shared" si="418"/>
        <v>91</v>
      </c>
      <c r="K1871" s="3">
        <v>522720</v>
      </c>
      <c r="L1871" s="3">
        <f t="shared" si="419"/>
        <v>418616</v>
      </c>
      <c r="M1871" s="3">
        <v>104104</v>
      </c>
      <c r="N1871" s="3">
        <f t="shared" si="422"/>
        <v>6186.6900765393093</v>
      </c>
      <c r="O1871" s="3">
        <f t="shared" si="420"/>
        <v>1292.5234990966555</v>
      </c>
      <c r="P1871" s="3">
        <f t="shared" si="421"/>
        <v>278.90859116721458</v>
      </c>
      <c r="Q1871" s="3">
        <v>5</v>
      </c>
      <c r="R1871" s="22">
        <v>12</v>
      </c>
      <c r="S1871" s="19">
        <f t="shared" si="423"/>
        <v>43.084116636555187</v>
      </c>
      <c r="T1871" s="20">
        <f t="shared" si="424"/>
        <v>7.3397132259889586E-2</v>
      </c>
      <c r="U1871" s="20">
        <f t="shared" si="425"/>
        <v>3.6982074366141794E-2</v>
      </c>
      <c r="V1871" s="21">
        <f t="shared" si="426"/>
        <v>2.4718368695671365E-2</v>
      </c>
      <c r="W1871" s="26">
        <f t="shared" si="427"/>
        <v>9.2969530389071533</v>
      </c>
      <c r="X1871" s="27">
        <f t="shared" si="428"/>
        <v>0.14303004675241773</v>
      </c>
      <c r="Y1871" s="27">
        <f t="shared" si="429"/>
        <v>0.10216431910886982</v>
      </c>
      <c r="Z1871" s="27">
        <f t="shared" si="430"/>
        <v>7.9461137084676531E-2</v>
      </c>
    </row>
    <row r="1872" spans="1:26" ht="12.5" x14ac:dyDescent="0.25">
      <c r="A1872" s="2" t="s">
        <v>51</v>
      </c>
      <c r="B1872" t="s">
        <v>367</v>
      </c>
      <c r="C1872" t="s">
        <v>366</v>
      </c>
      <c r="D1872" s="18">
        <f>VLOOKUP(C1872,'Infected rate by state'!B:E,4,0)</f>
        <v>2.4682967074759195E-2</v>
      </c>
      <c r="E1872" s="3">
        <v>6527</v>
      </c>
      <c r="F1872" s="2">
        <v>701</v>
      </c>
      <c r="G1872" s="3">
        <v>2294</v>
      </c>
      <c r="H1872" s="4">
        <f t="shared" si="417"/>
        <v>4410.5</v>
      </c>
      <c r="I1872" s="2">
        <v>293</v>
      </c>
      <c r="J1872" s="4">
        <f t="shared" si="418"/>
        <v>497</v>
      </c>
      <c r="K1872" s="3">
        <v>2208721</v>
      </c>
      <c r="L1872" s="3">
        <f t="shared" si="419"/>
        <v>1719507</v>
      </c>
      <c r="M1872" s="3">
        <v>489214</v>
      </c>
      <c r="N1872" s="3">
        <f t="shared" si="422"/>
        <v>272588.93860164605</v>
      </c>
      <c r="O1872" s="3">
        <f t="shared" si="420"/>
        <v>57527.643535205585</v>
      </c>
      <c r="P1872" s="3">
        <f t="shared" si="421"/>
        <v>12563.430247311708</v>
      </c>
      <c r="Q1872" s="3">
        <v>5</v>
      </c>
      <c r="R1872" s="22">
        <v>12</v>
      </c>
      <c r="S1872" s="19">
        <f t="shared" si="423"/>
        <v>1917.5881178401862</v>
      </c>
      <c r="T1872" s="20">
        <f t="shared" si="424"/>
        <v>0.83591461108988063</v>
      </c>
      <c r="U1872" s="20">
        <f t="shared" si="425"/>
        <v>0.43477794305411771</v>
      </c>
      <c r="V1872" s="21">
        <f t="shared" si="426"/>
        <v>0.29379318489967615</v>
      </c>
      <c r="W1872" s="26">
        <f t="shared" si="427"/>
        <v>418.78100824372359</v>
      </c>
      <c r="X1872" s="27">
        <f t="shared" si="428"/>
        <v>1.4292867175553705</v>
      </c>
      <c r="Y1872" s="27">
        <f t="shared" si="429"/>
        <v>0.84261772282439351</v>
      </c>
      <c r="Z1872" s="27">
        <f t="shared" si="430"/>
        <v>0.59740514728063276</v>
      </c>
    </row>
    <row r="1873" spans="1:26" ht="12.5" x14ac:dyDescent="0.25">
      <c r="A1873" s="2" t="s">
        <v>52</v>
      </c>
      <c r="B1873" t="s">
        <v>377</v>
      </c>
      <c r="C1873" t="s">
        <v>376</v>
      </c>
      <c r="D1873" s="18">
        <f>VLOOKUP(C1873,'Infected rate by state'!B:E,4,0)</f>
        <v>5.6936382854354227E-3</v>
      </c>
      <c r="E1873" s="3">
        <v>1441</v>
      </c>
      <c r="F1873" s="2">
        <v>209</v>
      </c>
      <c r="G1873" s="2">
        <v>706</v>
      </c>
      <c r="H1873" s="4">
        <f t="shared" si="417"/>
        <v>1073.5</v>
      </c>
      <c r="I1873" s="2">
        <v>97</v>
      </c>
      <c r="J1873" s="4">
        <f t="shared" si="418"/>
        <v>153</v>
      </c>
      <c r="K1873" s="3">
        <v>495349</v>
      </c>
      <c r="L1873" s="3">
        <f t="shared" si="419"/>
        <v>381413</v>
      </c>
      <c r="M1873" s="3">
        <v>113936</v>
      </c>
      <c r="N1873" s="3">
        <f t="shared" si="422"/>
        <v>14101.690155260756</v>
      </c>
      <c r="O1873" s="3">
        <f t="shared" si="420"/>
        <v>2987.4585560519945</v>
      </c>
      <c r="P1873" s="3">
        <f t="shared" si="421"/>
        <v>655.35520342086625</v>
      </c>
      <c r="Q1873" s="3">
        <v>5</v>
      </c>
      <c r="R1873" s="22">
        <v>12</v>
      </c>
      <c r="S1873" s="19">
        <f t="shared" si="423"/>
        <v>99.581951868399813</v>
      </c>
      <c r="T1873" s="20">
        <f t="shared" si="424"/>
        <v>0.14105092332634533</v>
      </c>
      <c r="U1873" s="20">
        <f t="shared" si="425"/>
        <v>9.2763811707871277E-2</v>
      </c>
      <c r="V1873" s="21">
        <f t="shared" si="426"/>
        <v>6.9106142864954756E-2</v>
      </c>
      <c r="W1873" s="26">
        <f t="shared" si="427"/>
        <v>21.845173447362207</v>
      </c>
      <c r="X1873" s="27">
        <f t="shared" si="428"/>
        <v>0.22520797368414647</v>
      </c>
      <c r="Y1873" s="27">
        <f t="shared" si="429"/>
        <v>0.14277891142066801</v>
      </c>
      <c r="Z1873" s="27">
        <f t="shared" si="430"/>
        <v>0.10452236099216367</v>
      </c>
    </row>
    <row r="1874" spans="1:26" ht="12.5" x14ac:dyDescent="0.25">
      <c r="A1874" s="2" t="s">
        <v>53</v>
      </c>
      <c r="B1874" t="s">
        <v>357</v>
      </c>
      <c r="C1874" t="s">
        <v>356</v>
      </c>
      <c r="D1874" s="18">
        <f>VLOOKUP(C1874,'Infected rate by state'!B:E,4,0)</f>
        <v>4.5578363920328819E-3</v>
      </c>
      <c r="E1874" s="2">
        <v>859</v>
      </c>
      <c r="F1874" s="2">
        <v>80</v>
      </c>
      <c r="G1874" s="2">
        <v>398</v>
      </c>
      <c r="H1874" s="4">
        <f t="shared" si="417"/>
        <v>628.5</v>
      </c>
      <c r="I1874" s="2">
        <v>43</v>
      </c>
      <c r="J1874" s="4">
        <f t="shared" si="418"/>
        <v>61.5</v>
      </c>
      <c r="K1874" s="3">
        <v>202898</v>
      </c>
      <c r="L1874" s="3">
        <f t="shared" si="419"/>
        <v>157668</v>
      </c>
      <c r="M1874" s="3">
        <v>45230</v>
      </c>
      <c r="N1874" s="3">
        <f t="shared" si="422"/>
        <v>4623.8794413534388</v>
      </c>
      <c r="O1874" s="3">
        <f t="shared" si="420"/>
        <v>976.45879036268593</v>
      </c>
      <c r="P1874" s="3">
        <f t="shared" si="421"/>
        <v>213.40908480548558</v>
      </c>
      <c r="Q1874" s="3">
        <v>5</v>
      </c>
      <c r="R1874" s="22">
        <v>12</v>
      </c>
      <c r="S1874" s="19">
        <f t="shared" si="423"/>
        <v>32.548626345422868</v>
      </c>
      <c r="T1874" s="20">
        <f t="shared" si="424"/>
        <v>8.178046820458007E-2</v>
      </c>
      <c r="U1874" s="20">
        <f t="shared" si="425"/>
        <v>5.1787790525732486E-2</v>
      </c>
      <c r="V1874" s="21">
        <f t="shared" si="426"/>
        <v>3.7891299587221032E-2</v>
      </c>
      <c r="W1874" s="26">
        <f t="shared" si="427"/>
        <v>7.1136361601828524</v>
      </c>
      <c r="X1874" s="27">
        <f t="shared" si="428"/>
        <v>0.16543339907401983</v>
      </c>
      <c r="Y1874" s="27">
        <f t="shared" si="429"/>
        <v>0.11566888065337971</v>
      </c>
      <c r="Z1874" s="27">
        <f t="shared" si="430"/>
        <v>8.8920452002285655E-2</v>
      </c>
    </row>
    <row r="1875" spans="1:26" ht="12.5" x14ac:dyDescent="0.25">
      <c r="A1875" s="2" t="s">
        <v>54</v>
      </c>
      <c r="B1875" t="s">
        <v>406</v>
      </c>
      <c r="C1875" t="s">
        <v>405</v>
      </c>
      <c r="D1875" s="18">
        <f>VLOOKUP(C1875,'Infected rate by state'!B:E,4,0)</f>
        <v>3.3569470970421841E-3</v>
      </c>
      <c r="E1875" s="2">
        <v>633</v>
      </c>
      <c r="F1875" s="2">
        <v>32</v>
      </c>
      <c r="G1875" s="2">
        <v>378</v>
      </c>
      <c r="H1875" s="4">
        <f t="shared" si="417"/>
        <v>505.5</v>
      </c>
      <c r="I1875" s="2">
        <v>20</v>
      </c>
      <c r="J1875" s="4">
        <f t="shared" si="418"/>
        <v>26</v>
      </c>
      <c r="K1875" s="3">
        <v>152884</v>
      </c>
      <c r="L1875" s="3">
        <f t="shared" si="419"/>
        <v>120954</v>
      </c>
      <c r="M1875" s="3">
        <v>31930</v>
      </c>
      <c r="N1875" s="3">
        <f t="shared" si="422"/>
        <v>2566.1174999209861</v>
      </c>
      <c r="O1875" s="3">
        <f t="shared" si="420"/>
        <v>538.47630236905184</v>
      </c>
      <c r="P1875" s="3">
        <f t="shared" si="421"/>
        <v>116.80758258947719</v>
      </c>
      <c r="Q1875" s="3">
        <v>5</v>
      </c>
      <c r="R1875" s="22">
        <v>12</v>
      </c>
      <c r="S1875" s="19">
        <f t="shared" si="423"/>
        <v>17.949210078968395</v>
      </c>
      <c r="T1875" s="20">
        <f t="shared" si="424"/>
        <v>4.7484682748593639E-2</v>
      </c>
      <c r="U1875" s="20">
        <f t="shared" si="425"/>
        <v>3.5507833984111566E-2</v>
      </c>
      <c r="V1875" s="21">
        <f t="shared" si="426"/>
        <v>2.8355782115273925E-2</v>
      </c>
      <c r="W1875" s="26">
        <f t="shared" si="427"/>
        <v>3.8935860863159064</v>
      </c>
      <c r="X1875" s="27">
        <f t="shared" si="428"/>
        <v>0.19467930431579533</v>
      </c>
      <c r="Y1875" s="27">
        <f t="shared" si="429"/>
        <v>0.14975331101215025</v>
      </c>
      <c r="Z1875" s="27">
        <f t="shared" si="430"/>
        <v>0.12167456519737208</v>
      </c>
    </row>
    <row r="1876" spans="1:26" ht="12.5" x14ac:dyDescent="0.25">
      <c r="A1876" s="2" t="s">
        <v>55</v>
      </c>
      <c r="B1876" t="s">
        <v>337</v>
      </c>
      <c r="C1876" t="s">
        <v>336</v>
      </c>
      <c r="D1876" s="18">
        <f>VLOOKUP(C1876,'Infected rate by state'!B:E,4,0)</f>
        <v>1.1933809905095205E-2</v>
      </c>
      <c r="E1876" s="2">
        <v>799</v>
      </c>
      <c r="F1876" s="2">
        <v>44</v>
      </c>
      <c r="G1876" s="2">
        <v>364</v>
      </c>
      <c r="H1876" s="4">
        <f t="shared" si="417"/>
        <v>581.5</v>
      </c>
      <c r="I1876" s="2">
        <v>22</v>
      </c>
      <c r="J1876" s="4">
        <f t="shared" si="418"/>
        <v>33</v>
      </c>
      <c r="K1876" s="3">
        <v>234872</v>
      </c>
      <c r="L1876" s="3">
        <f t="shared" si="419"/>
        <v>186644</v>
      </c>
      <c r="M1876" s="3">
        <v>48228</v>
      </c>
      <c r="N1876" s="3">
        <f t="shared" si="422"/>
        <v>14014.589000147605</v>
      </c>
      <c r="O1876" s="3">
        <f t="shared" si="420"/>
        <v>2936.1552074769374</v>
      </c>
      <c r="P1876" s="3">
        <f t="shared" si="421"/>
        <v>635.71178622053958</v>
      </c>
      <c r="Q1876" s="3">
        <v>5</v>
      </c>
      <c r="R1876" s="22">
        <v>12</v>
      </c>
      <c r="S1876" s="19">
        <f t="shared" si="423"/>
        <v>97.871840249231255</v>
      </c>
      <c r="T1876" s="20">
        <f t="shared" si="424"/>
        <v>0.26887868200338255</v>
      </c>
      <c r="U1876" s="20">
        <f t="shared" si="425"/>
        <v>0.16830926956015693</v>
      </c>
      <c r="V1876" s="21">
        <f t="shared" si="426"/>
        <v>0.12249291645711045</v>
      </c>
      <c r="W1876" s="26">
        <f t="shared" si="427"/>
        <v>21.190392874017984</v>
      </c>
      <c r="X1876" s="27">
        <f t="shared" si="428"/>
        <v>0.96319967609172652</v>
      </c>
      <c r="Y1876" s="27">
        <f t="shared" si="429"/>
        <v>0.64213311739448442</v>
      </c>
      <c r="Z1876" s="27">
        <f t="shared" si="430"/>
        <v>0.48159983804586326</v>
      </c>
    </row>
    <row r="1877" spans="1:26" ht="12.5" x14ac:dyDescent="0.25">
      <c r="A1877" s="2" t="s">
        <v>56</v>
      </c>
      <c r="B1877" t="s">
        <v>387</v>
      </c>
      <c r="C1877" t="s">
        <v>386</v>
      </c>
      <c r="D1877" s="18">
        <f>VLOOKUP(C1877,'Infected rate by state'!B:E,4,0)</f>
        <v>9.1240169504562645E-3</v>
      </c>
      <c r="E1877" s="3">
        <v>3013</v>
      </c>
      <c r="F1877" s="2">
        <v>329</v>
      </c>
      <c r="G1877" s="2">
        <v>975</v>
      </c>
      <c r="H1877" s="4">
        <f t="shared" si="417"/>
        <v>1994</v>
      </c>
      <c r="I1877" s="2">
        <v>101</v>
      </c>
      <c r="J1877" s="4">
        <f t="shared" si="418"/>
        <v>215</v>
      </c>
      <c r="K1877" s="3">
        <v>914407</v>
      </c>
      <c r="L1877" s="3">
        <f t="shared" si="419"/>
        <v>718092</v>
      </c>
      <c r="M1877" s="3">
        <v>196315</v>
      </c>
      <c r="N1877" s="3">
        <f t="shared" si="422"/>
        <v>41715.324838079308</v>
      </c>
      <c r="O1877" s="3">
        <f t="shared" si="420"/>
        <v>8776.722878358758</v>
      </c>
      <c r="P1877" s="3">
        <f t="shared" si="421"/>
        <v>1909.8346295649621</v>
      </c>
      <c r="Q1877" s="3">
        <v>5</v>
      </c>
      <c r="R1877" s="22">
        <v>12</v>
      </c>
      <c r="S1877" s="19">
        <f t="shared" si="423"/>
        <v>292.55742927862525</v>
      </c>
      <c r="T1877" s="20">
        <f t="shared" si="424"/>
        <v>0.30005890182423101</v>
      </c>
      <c r="U1877" s="20">
        <f t="shared" si="425"/>
        <v>0.14671887125307184</v>
      </c>
      <c r="V1877" s="21">
        <f t="shared" si="426"/>
        <v>9.709838343133928E-2</v>
      </c>
      <c r="W1877" s="26">
        <f t="shared" si="427"/>
        <v>63.661154318832068</v>
      </c>
      <c r="X1877" s="27">
        <f t="shared" si="428"/>
        <v>0.63030845860229767</v>
      </c>
      <c r="Y1877" s="27">
        <f t="shared" si="429"/>
        <v>0.29609839218061429</v>
      </c>
      <c r="Z1877" s="27">
        <f t="shared" si="430"/>
        <v>0.19349894929736192</v>
      </c>
    </row>
    <row r="1878" spans="1:26" ht="12.5" x14ac:dyDescent="0.25">
      <c r="A1878" s="2" t="s">
        <v>56</v>
      </c>
      <c r="B1878" t="s">
        <v>402</v>
      </c>
      <c r="C1878" t="s">
        <v>401</v>
      </c>
      <c r="D1878" s="18">
        <f>VLOOKUP(C1878,'Infected rate by state'!B:E,4,0)</f>
        <v>2.0032295834281305E-3</v>
      </c>
      <c r="E1878" s="3">
        <v>2620</v>
      </c>
      <c r="F1878" s="2">
        <v>284</v>
      </c>
      <c r="G1878" s="3">
        <v>1167</v>
      </c>
      <c r="H1878" s="4">
        <f t="shared" si="417"/>
        <v>1893.5</v>
      </c>
      <c r="I1878" s="2">
        <v>97</v>
      </c>
      <c r="J1878" s="4">
        <f t="shared" si="418"/>
        <v>190.5</v>
      </c>
      <c r="K1878" s="3">
        <v>650209</v>
      </c>
      <c r="L1878" s="3">
        <f t="shared" si="419"/>
        <v>494457</v>
      </c>
      <c r="M1878" s="3">
        <v>155752</v>
      </c>
      <c r="N1878" s="3">
        <f t="shared" si="422"/>
        <v>6512.5895210561066</v>
      </c>
      <c r="O1878" s="3">
        <f t="shared" si="420"/>
        <v>1385.5953406877568</v>
      </c>
      <c r="P1878" s="3">
        <f t="shared" si="421"/>
        <v>305.46206338473655</v>
      </c>
      <c r="Q1878" s="3">
        <v>5</v>
      </c>
      <c r="R1878" s="22">
        <v>12</v>
      </c>
      <c r="S1878" s="19">
        <f t="shared" si="423"/>
        <v>46.186511356258556</v>
      </c>
      <c r="T1878" s="20">
        <f t="shared" si="424"/>
        <v>3.9577130553777685E-2</v>
      </c>
      <c r="U1878" s="20">
        <f t="shared" si="425"/>
        <v>2.4392136971881993E-2</v>
      </c>
      <c r="V1878" s="21">
        <f t="shared" si="426"/>
        <v>1.7628439448953648E-2</v>
      </c>
      <c r="W1878" s="26">
        <f t="shared" si="427"/>
        <v>10.182068779491219</v>
      </c>
      <c r="X1878" s="27">
        <f t="shared" si="428"/>
        <v>0.10496978123186824</v>
      </c>
      <c r="Y1878" s="27">
        <f t="shared" si="429"/>
        <v>5.3449179944835799E-2</v>
      </c>
      <c r="Z1878" s="27">
        <f t="shared" si="430"/>
        <v>3.5852354857363447E-2</v>
      </c>
    </row>
    <row r="1879" spans="1:26" ht="12.5" x14ac:dyDescent="0.25">
      <c r="A1879" s="2" t="s">
        <v>57</v>
      </c>
      <c r="B1879" t="s">
        <v>373</v>
      </c>
      <c r="C1879" t="s">
        <v>372</v>
      </c>
      <c r="D1879" s="18">
        <f>VLOOKUP(C1879,'Infected rate by state'!B:E,4,0)</f>
        <v>8.0007670443122732E-3</v>
      </c>
      <c r="E1879" s="3">
        <v>4873</v>
      </c>
      <c r="F1879" s="2">
        <v>770</v>
      </c>
      <c r="G1879" s="3">
        <v>1465</v>
      </c>
      <c r="H1879" s="4">
        <f t="shared" si="417"/>
        <v>3169</v>
      </c>
      <c r="I1879" s="2">
        <v>249</v>
      </c>
      <c r="J1879" s="4">
        <f t="shared" si="418"/>
        <v>509.5</v>
      </c>
      <c r="K1879" s="3">
        <v>2024238</v>
      </c>
      <c r="L1879" s="3">
        <f t="shared" si="419"/>
        <v>1670649</v>
      </c>
      <c r="M1879" s="3">
        <v>353589</v>
      </c>
      <c r="N1879" s="3">
        <f t="shared" si="422"/>
        <v>80977.283401222943</v>
      </c>
      <c r="O1879" s="3">
        <f t="shared" si="420"/>
        <v>16729.450874987244</v>
      </c>
      <c r="P1879" s="3">
        <f t="shared" si="421"/>
        <v>3561.2156465404141</v>
      </c>
      <c r="Q1879" s="3">
        <v>5</v>
      </c>
      <c r="R1879" s="22">
        <v>12</v>
      </c>
      <c r="S1879" s="19">
        <f t="shared" si="423"/>
        <v>557.64836249957477</v>
      </c>
      <c r="T1879" s="20">
        <f t="shared" si="424"/>
        <v>0.38064734641609199</v>
      </c>
      <c r="U1879" s="20">
        <f t="shared" si="425"/>
        <v>0.17596982092129212</v>
      </c>
      <c r="V1879" s="21">
        <f t="shared" si="426"/>
        <v>0.11443635594081157</v>
      </c>
      <c r="W1879" s="26">
        <f t="shared" si="427"/>
        <v>118.7071882180138</v>
      </c>
      <c r="X1879" s="27">
        <f t="shared" si="428"/>
        <v>0.47673569565467389</v>
      </c>
      <c r="Y1879" s="27">
        <f t="shared" si="429"/>
        <v>0.23298761181160707</v>
      </c>
      <c r="Z1879" s="27">
        <f t="shared" si="430"/>
        <v>0.15416517950391403</v>
      </c>
    </row>
    <row r="1880" spans="1:26" ht="12.5" x14ac:dyDescent="0.25">
      <c r="A1880" s="2" t="s">
        <v>58</v>
      </c>
      <c r="B1880" t="s">
        <v>399</v>
      </c>
      <c r="C1880" t="s">
        <v>398</v>
      </c>
      <c r="D1880" s="18">
        <f>VLOOKUP(C1880,'Infected rate by state'!B:E,4,0)</f>
        <v>9.4446465970496208E-3</v>
      </c>
      <c r="E1880" s="3">
        <v>1326</v>
      </c>
      <c r="F1880" s="2">
        <v>155</v>
      </c>
      <c r="G1880" s="2">
        <v>433</v>
      </c>
      <c r="H1880" s="4">
        <f t="shared" si="417"/>
        <v>879.5</v>
      </c>
      <c r="I1880" s="2">
        <v>35</v>
      </c>
      <c r="J1880" s="4">
        <f t="shared" si="418"/>
        <v>95</v>
      </c>
      <c r="K1880" s="3">
        <v>477802</v>
      </c>
      <c r="L1880" s="3">
        <f t="shared" si="419"/>
        <v>377150</v>
      </c>
      <c r="M1880" s="3">
        <v>100652</v>
      </c>
      <c r="N1880" s="3">
        <f t="shared" si="422"/>
        <v>22563.355166817513</v>
      </c>
      <c r="O1880" s="3">
        <f t="shared" si="420"/>
        <v>4738.5832021062906</v>
      </c>
      <c r="P1880" s="3">
        <f t="shared" si="421"/>
        <v>1028.9025108961589</v>
      </c>
      <c r="Q1880" s="3">
        <v>5</v>
      </c>
      <c r="R1880" s="22">
        <v>12</v>
      </c>
      <c r="S1880" s="19">
        <f t="shared" si="423"/>
        <v>157.95277340354303</v>
      </c>
      <c r="T1880" s="20">
        <f t="shared" si="424"/>
        <v>0.36478700555090771</v>
      </c>
      <c r="U1880" s="20">
        <f t="shared" si="425"/>
        <v>0.17959382990738265</v>
      </c>
      <c r="V1880" s="21">
        <f t="shared" si="426"/>
        <v>0.11911973861503999</v>
      </c>
      <c r="W1880" s="26">
        <f t="shared" si="427"/>
        <v>34.296750363205298</v>
      </c>
      <c r="X1880" s="27">
        <f t="shared" si="428"/>
        <v>0.97990715323443711</v>
      </c>
      <c r="Y1880" s="27">
        <f t="shared" si="429"/>
        <v>0.36101842487584523</v>
      </c>
      <c r="Z1880" s="27">
        <f t="shared" si="430"/>
        <v>0.22126935718196966</v>
      </c>
    </row>
    <row r="1881" spans="1:26" ht="12.5" x14ac:dyDescent="0.25">
      <c r="A1881" s="2" t="s">
        <v>59</v>
      </c>
      <c r="B1881" t="s">
        <v>391</v>
      </c>
      <c r="C1881" t="s">
        <v>390</v>
      </c>
      <c r="D1881" s="18">
        <f>VLOOKUP(C1881,'Infected rate by state'!B:E,4,0)</f>
        <v>8.0848590084330874E-3</v>
      </c>
      <c r="E1881" s="3">
        <v>1928</v>
      </c>
      <c r="F1881" s="2">
        <v>247</v>
      </c>
      <c r="G1881" s="2">
        <v>651</v>
      </c>
      <c r="H1881" s="4">
        <f t="shared" si="417"/>
        <v>1289.5</v>
      </c>
      <c r="I1881" s="2">
        <v>59</v>
      </c>
      <c r="J1881" s="4">
        <f t="shared" si="418"/>
        <v>153</v>
      </c>
      <c r="K1881" s="3">
        <v>567490</v>
      </c>
      <c r="L1881" s="3">
        <f t="shared" si="419"/>
        <v>446143</v>
      </c>
      <c r="M1881" s="3">
        <v>121347</v>
      </c>
      <c r="N1881" s="3">
        <f t="shared" si="422"/>
        <v>22940.383193478465</v>
      </c>
      <c r="O1881" s="3">
        <f t="shared" si="420"/>
        <v>4824.6826651566644</v>
      </c>
      <c r="P1881" s="3">
        <f t="shared" si="421"/>
        <v>1049.3798818492949</v>
      </c>
      <c r="Q1881" s="3">
        <v>5</v>
      </c>
      <c r="R1881" s="22">
        <v>12</v>
      </c>
      <c r="S1881" s="19">
        <f t="shared" si="423"/>
        <v>160.82275550522215</v>
      </c>
      <c r="T1881" s="20">
        <f t="shared" si="424"/>
        <v>0.24703956298805246</v>
      </c>
      <c r="U1881" s="20">
        <f t="shared" si="425"/>
        <v>0.12471714269501524</v>
      </c>
      <c r="V1881" s="21">
        <f t="shared" si="426"/>
        <v>8.3414292274492818E-2</v>
      </c>
      <c r="W1881" s="26">
        <f t="shared" si="427"/>
        <v>34.979329394976496</v>
      </c>
      <c r="X1881" s="27">
        <f t="shared" si="428"/>
        <v>0.59286998974536431</v>
      </c>
      <c r="Y1881" s="27">
        <f t="shared" si="429"/>
        <v>0.22862306794102286</v>
      </c>
      <c r="Z1881" s="27">
        <f t="shared" si="430"/>
        <v>0.14161671819828542</v>
      </c>
    </row>
    <row r="1882" spans="1:26" ht="12.5" x14ac:dyDescent="0.25">
      <c r="A1882" s="2" t="s">
        <v>60</v>
      </c>
      <c r="B1882" t="s">
        <v>333</v>
      </c>
      <c r="C1882" t="s">
        <v>332</v>
      </c>
      <c r="D1882" s="18">
        <f>VLOOKUP(C1882,'Infected rate by state'!B:E,4,0)</f>
        <v>1.4486816526494731E-2</v>
      </c>
      <c r="E1882" s="3">
        <v>7764</v>
      </c>
      <c r="F1882" s="2">
        <v>912</v>
      </c>
      <c r="G1882" s="3">
        <v>3161</v>
      </c>
      <c r="H1882" s="4">
        <f t="shared" si="417"/>
        <v>5462.5</v>
      </c>
      <c r="I1882" s="2">
        <v>312</v>
      </c>
      <c r="J1882" s="4">
        <f t="shared" si="418"/>
        <v>612</v>
      </c>
      <c r="K1882" s="3">
        <v>2045072</v>
      </c>
      <c r="L1882" s="3">
        <f t="shared" si="419"/>
        <v>1738806</v>
      </c>
      <c r="M1882" s="3">
        <v>306266</v>
      </c>
      <c r="N1882" s="3">
        <f t="shared" si="422"/>
        <v>148132.91423735817</v>
      </c>
      <c r="O1882" s="3">
        <f t="shared" si="420"/>
        <v>30252.742896492186</v>
      </c>
      <c r="P1882" s="3">
        <f t="shared" si="421"/>
        <v>6348.1009674620545</v>
      </c>
      <c r="Q1882" s="3">
        <v>5</v>
      </c>
      <c r="R1882" s="22">
        <v>12</v>
      </c>
      <c r="S1882" s="19">
        <f t="shared" si="423"/>
        <v>1008.4247632164062</v>
      </c>
      <c r="T1882" s="20">
        <f t="shared" si="424"/>
        <v>0.31902080456071058</v>
      </c>
      <c r="U1882" s="20">
        <f t="shared" si="425"/>
        <v>0.1846086523050629</v>
      </c>
      <c r="V1882" s="21">
        <f t="shared" si="426"/>
        <v>0.12988469387125273</v>
      </c>
      <c r="W1882" s="26">
        <f t="shared" si="427"/>
        <v>211.60336558206848</v>
      </c>
      <c r="X1882" s="27">
        <f t="shared" si="428"/>
        <v>0.67821591532714254</v>
      </c>
      <c r="Y1882" s="27">
        <f t="shared" si="429"/>
        <v>0.34575713330403346</v>
      </c>
      <c r="Z1882" s="27">
        <f t="shared" si="430"/>
        <v>0.23202123419086457</v>
      </c>
    </row>
    <row r="1883" spans="1:26" ht="12.5" x14ac:dyDescent="0.25">
      <c r="A1883" s="2" t="s">
        <v>61</v>
      </c>
      <c r="B1883" t="s">
        <v>315</v>
      </c>
      <c r="C1883" t="s">
        <v>314</v>
      </c>
      <c r="D1883" s="18">
        <f>VLOOKUP(C1883,'Infected rate by state'!B:E,4,0)</f>
        <v>7.5362096948057532E-3</v>
      </c>
      <c r="E1883" s="2">
        <v>537</v>
      </c>
      <c r="F1883" s="2">
        <v>51</v>
      </c>
      <c r="G1883" s="2">
        <v>153</v>
      </c>
      <c r="H1883" s="4">
        <f t="shared" si="417"/>
        <v>345</v>
      </c>
      <c r="I1883" s="2">
        <v>23</v>
      </c>
      <c r="J1883" s="4">
        <f t="shared" si="418"/>
        <v>37</v>
      </c>
      <c r="K1883" s="3">
        <v>239882</v>
      </c>
      <c r="L1883" s="3">
        <f t="shared" si="419"/>
        <v>185935</v>
      </c>
      <c r="M1883" s="3">
        <v>53947</v>
      </c>
      <c r="N1883" s="3">
        <f t="shared" si="422"/>
        <v>9039.0052700469678</v>
      </c>
      <c r="O1883" s="3">
        <f t="shared" si="420"/>
        <v>1910.5250559016245</v>
      </c>
      <c r="P1883" s="3">
        <f t="shared" si="421"/>
        <v>417.98644669217765</v>
      </c>
      <c r="Q1883" s="3">
        <v>5</v>
      </c>
      <c r="R1883" s="22">
        <v>12</v>
      </c>
      <c r="S1883" s="19">
        <f t="shared" si="423"/>
        <v>63.684168530054151</v>
      </c>
      <c r="T1883" s="20">
        <f t="shared" si="424"/>
        <v>0.41623639562126896</v>
      </c>
      <c r="U1883" s="20">
        <f t="shared" si="425"/>
        <v>0.18459179284073668</v>
      </c>
      <c r="V1883" s="21">
        <f t="shared" si="426"/>
        <v>0.11859249260717719</v>
      </c>
      <c r="W1883" s="26">
        <f t="shared" si="427"/>
        <v>13.932881556405922</v>
      </c>
      <c r="X1883" s="27">
        <f t="shared" si="428"/>
        <v>0.60577745897417057</v>
      </c>
      <c r="Y1883" s="27">
        <f t="shared" si="429"/>
        <v>0.37656436638934926</v>
      </c>
      <c r="Z1883" s="27">
        <f t="shared" si="430"/>
        <v>0.27319375600795925</v>
      </c>
    </row>
    <row r="1884" spans="1:26" ht="12.5" x14ac:dyDescent="0.25">
      <c r="A1884" s="2" t="s">
        <v>62</v>
      </c>
      <c r="B1884" t="s">
        <v>377</v>
      </c>
      <c r="C1884" t="s">
        <v>376</v>
      </c>
      <c r="D1884" s="18">
        <f>VLOOKUP(C1884,'Infected rate by state'!B:E,4,0)</f>
        <v>5.6936382854354227E-3</v>
      </c>
      <c r="E1884" s="3">
        <v>3808</v>
      </c>
      <c r="F1884" s="2">
        <v>567</v>
      </c>
      <c r="G1884" s="3">
        <v>1537</v>
      </c>
      <c r="H1884" s="4">
        <f t="shared" si="417"/>
        <v>2672.5</v>
      </c>
      <c r="I1884" s="2">
        <v>185</v>
      </c>
      <c r="J1884" s="4">
        <f t="shared" si="418"/>
        <v>376</v>
      </c>
      <c r="K1884" s="3">
        <v>1293436</v>
      </c>
      <c r="L1884" s="3">
        <f t="shared" si="419"/>
        <v>1047927</v>
      </c>
      <c r="M1884" s="3">
        <v>245509</v>
      </c>
      <c r="N1884" s="3">
        <f t="shared" si="422"/>
        <v>36821.783646802258</v>
      </c>
      <c r="O1884" s="3">
        <f t="shared" si="420"/>
        <v>7660.1126277564363</v>
      </c>
      <c r="P1884" s="3">
        <f t="shared" si="421"/>
        <v>1644.4791837797379</v>
      </c>
      <c r="Q1884" s="3">
        <v>5</v>
      </c>
      <c r="R1884" s="22">
        <v>12</v>
      </c>
      <c r="S1884" s="19">
        <f t="shared" si="423"/>
        <v>255.33708759188121</v>
      </c>
      <c r="T1884" s="20">
        <f t="shared" si="424"/>
        <v>0.16612692751586286</v>
      </c>
      <c r="U1884" s="20">
        <f t="shared" si="425"/>
        <v>9.5542408827644976E-2</v>
      </c>
      <c r="V1884" s="21">
        <f t="shared" si="426"/>
        <v>6.705280661551502E-2</v>
      </c>
      <c r="W1884" s="26">
        <f t="shared" si="427"/>
        <v>54.815972792657931</v>
      </c>
      <c r="X1884" s="27">
        <f t="shared" si="428"/>
        <v>0.29630255563598884</v>
      </c>
      <c r="Y1884" s="27">
        <f t="shared" si="429"/>
        <v>0.14578716168260089</v>
      </c>
      <c r="Z1884" s="27">
        <f t="shared" si="430"/>
        <v>9.6677200692518395E-2</v>
      </c>
    </row>
    <row r="1885" spans="1:26" ht="12.5" x14ac:dyDescent="0.25">
      <c r="A1885" s="2" t="s">
        <v>63</v>
      </c>
      <c r="B1885" t="s">
        <v>325</v>
      </c>
      <c r="C1885" t="s">
        <v>324</v>
      </c>
      <c r="D1885" s="18">
        <f>VLOOKUP(C1885,'Infected rate by state'!B:E,4,0)</f>
        <v>8.9298079160438481E-3</v>
      </c>
      <c r="E1885" s="3">
        <v>1571</v>
      </c>
      <c r="F1885" s="2">
        <v>160</v>
      </c>
      <c r="G1885" s="2">
        <v>719</v>
      </c>
      <c r="H1885" s="4">
        <f t="shared" si="417"/>
        <v>1145</v>
      </c>
      <c r="I1885" s="2">
        <v>44</v>
      </c>
      <c r="J1885" s="4">
        <f t="shared" si="418"/>
        <v>102</v>
      </c>
      <c r="K1885" s="3">
        <v>434821</v>
      </c>
      <c r="L1885" s="3">
        <f t="shared" si="419"/>
        <v>303243</v>
      </c>
      <c r="M1885" s="3">
        <v>131578</v>
      </c>
      <c r="N1885" s="3">
        <f t="shared" si="422"/>
        <v>19414.340039310511</v>
      </c>
      <c r="O1885" s="3">
        <f t="shared" si="420"/>
        <v>4246.8335838081748</v>
      </c>
      <c r="P1885" s="3">
        <f t="shared" si="421"/>
        <v>965.81256839697198</v>
      </c>
      <c r="Q1885" s="3">
        <v>5</v>
      </c>
      <c r="R1885" s="22">
        <v>12</v>
      </c>
      <c r="S1885" s="19">
        <f t="shared" si="423"/>
        <v>141.56111946027249</v>
      </c>
      <c r="T1885" s="20">
        <f t="shared" si="424"/>
        <v>0.19688611885990612</v>
      </c>
      <c r="U1885" s="20">
        <f t="shared" si="425"/>
        <v>0.1236341654674869</v>
      </c>
      <c r="V1885" s="21">
        <f t="shared" si="426"/>
        <v>9.0108923908512092E-2</v>
      </c>
      <c r="W1885" s="26">
        <f t="shared" si="427"/>
        <v>32.193752279899066</v>
      </c>
      <c r="X1885" s="27">
        <f t="shared" si="428"/>
        <v>0.73167618817952418</v>
      </c>
      <c r="Y1885" s="27">
        <f t="shared" si="429"/>
        <v>0.31562502235195161</v>
      </c>
      <c r="Z1885" s="27">
        <f t="shared" si="430"/>
        <v>0.20121095174936915</v>
      </c>
    </row>
    <row r="1886" spans="1:26" ht="12.5" x14ac:dyDescent="0.25">
      <c r="A1886" s="2" t="s">
        <v>64</v>
      </c>
      <c r="B1886" t="s">
        <v>377</v>
      </c>
      <c r="C1886" t="s">
        <v>376</v>
      </c>
      <c r="D1886" s="18">
        <f>VLOOKUP(C1886,'Infected rate by state'!B:E,4,0)</f>
        <v>5.6936382854354227E-3</v>
      </c>
      <c r="E1886" s="3">
        <v>7233</v>
      </c>
      <c r="F1886" s="2">
        <v>885</v>
      </c>
      <c r="G1886" s="3">
        <v>2631</v>
      </c>
      <c r="H1886" s="4">
        <f t="shared" si="417"/>
        <v>4932</v>
      </c>
      <c r="I1886" s="2">
        <v>306</v>
      </c>
      <c r="J1886" s="4">
        <f t="shared" si="418"/>
        <v>595.5</v>
      </c>
      <c r="K1886" s="3">
        <v>1602896</v>
      </c>
      <c r="L1886" s="3">
        <f t="shared" si="419"/>
        <v>1249277</v>
      </c>
      <c r="M1886" s="3">
        <v>353619</v>
      </c>
      <c r="N1886" s="3">
        <f t="shared" si="422"/>
        <v>45631.55016585649</v>
      </c>
      <c r="O1886" s="3">
        <f t="shared" si="420"/>
        <v>9626.3494030199927</v>
      </c>
      <c r="P1886" s="3">
        <f t="shared" si="421"/>
        <v>2101.3158526187603</v>
      </c>
      <c r="Q1886" s="3">
        <v>5</v>
      </c>
      <c r="R1886" s="22">
        <v>12</v>
      </c>
      <c r="S1886" s="19">
        <f t="shared" si="423"/>
        <v>320.87831343399978</v>
      </c>
      <c r="T1886" s="20">
        <f t="shared" si="424"/>
        <v>0.12196059043481558</v>
      </c>
      <c r="U1886" s="20">
        <f t="shared" si="425"/>
        <v>6.5060485286699068E-2</v>
      </c>
      <c r="V1886" s="21">
        <f t="shared" si="426"/>
        <v>4.436310153933358E-2</v>
      </c>
      <c r="W1886" s="26">
        <f t="shared" si="427"/>
        <v>70.04386175395868</v>
      </c>
      <c r="X1886" s="27">
        <f t="shared" si="428"/>
        <v>0.22890150899986497</v>
      </c>
      <c r="Y1886" s="27">
        <f t="shared" si="429"/>
        <v>0.1176219340956485</v>
      </c>
      <c r="Z1886" s="27">
        <f t="shared" si="430"/>
        <v>7.914560650164823E-2</v>
      </c>
    </row>
    <row r="1887" spans="1:26" ht="12.5" x14ac:dyDescent="0.25">
      <c r="A1887" s="2" t="s">
        <v>65</v>
      </c>
      <c r="B1887" t="s">
        <v>317</v>
      </c>
      <c r="C1887" t="s">
        <v>316</v>
      </c>
      <c r="D1887" s="18">
        <f>VLOOKUP(C1887,'Infected rate by state'!B:E,4,0)</f>
        <v>7.3843274393391549E-3</v>
      </c>
      <c r="E1887" s="3">
        <v>1295</v>
      </c>
      <c r="F1887" s="2">
        <v>149</v>
      </c>
      <c r="G1887" s="2">
        <v>555</v>
      </c>
      <c r="H1887" s="4">
        <f t="shared" si="417"/>
        <v>925</v>
      </c>
      <c r="I1887" s="2">
        <v>62</v>
      </c>
      <c r="J1887" s="4">
        <f t="shared" si="418"/>
        <v>105.5</v>
      </c>
      <c r="K1887" s="3">
        <v>673350</v>
      </c>
      <c r="L1887" s="3">
        <f t="shared" si="419"/>
        <v>553411</v>
      </c>
      <c r="M1887" s="3">
        <v>119939</v>
      </c>
      <c r="N1887" s="3">
        <f t="shared" si="422"/>
        <v>24861.184406395099</v>
      </c>
      <c r="O1887" s="3">
        <f t="shared" si="420"/>
        <v>5144.3177403698464</v>
      </c>
      <c r="P1887" s="3">
        <f t="shared" si="421"/>
        <v>1097.2070824632888</v>
      </c>
      <c r="Q1887" s="3">
        <v>5</v>
      </c>
      <c r="R1887" s="22">
        <v>12</v>
      </c>
      <c r="S1887" s="19">
        <f t="shared" si="423"/>
        <v>171.47725801232821</v>
      </c>
      <c r="T1887" s="20">
        <f t="shared" si="424"/>
        <v>0.30896803245464544</v>
      </c>
      <c r="U1887" s="20">
        <f t="shared" si="425"/>
        <v>0.18538081947278726</v>
      </c>
      <c r="V1887" s="21">
        <f t="shared" si="426"/>
        <v>0.1324148710519909</v>
      </c>
      <c r="W1887" s="26">
        <f t="shared" si="427"/>
        <v>36.573569415442961</v>
      </c>
      <c r="X1887" s="27">
        <f t="shared" si="428"/>
        <v>0.58989628089424129</v>
      </c>
      <c r="Y1887" s="27">
        <f t="shared" si="429"/>
        <v>0.34666890441178161</v>
      </c>
      <c r="Z1887" s="27">
        <f t="shared" si="430"/>
        <v>0.24546019741908026</v>
      </c>
    </row>
    <row r="1888" spans="1:26" ht="12.5" x14ac:dyDescent="0.25">
      <c r="A1888" s="2" t="s">
        <v>66</v>
      </c>
      <c r="B1888" t="s">
        <v>357</v>
      </c>
      <c r="C1888" t="s">
        <v>356</v>
      </c>
      <c r="D1888" s="18">
        <f>VLOOKUP(C1888,'Infected rate by state'!B:E,4,0)</f>
        <v>4.5578363920328819E-3</v>
      </c>
      <c r="E1888" s="3">
        <v>1883</v>
      </c>
      <c r="F1888" s="2">
        <v>199</v>
      </c>
      <c r="G1888" s="2">
        <v>901</v>
      </c>
      <c r="H1888" s="4">
        <f t="shared" si="417"/>
        <v>1392</v>
      </c>
      <c r="I1888" s="2">
        <v>77</v>
      </c>
      <c r="J1888" s="4">
        <f t="shared" si="418"/>
        <v>138</v>
      </c>
      <c r="K1888" s="3">
        <v>557924</v>
      </c>
      <c r="L1888" s="3">
        <f t="shared" si="419"/>
        <v>442129</v>
      </c>
      <c r="M1888" s="3">
        <v>115795</v>
      </c>
      <c r="N1888" s="3">
        <f t="shared" si="422"/>
        <v>12714.631555942768</v>
      </c>
      <c r="O1888" s="3">
        <f t="shared" si="420"/>
        <v>2666.4729615114634</v>
      </c>
      <c r="P1888" s="3">
        <f t="shared" si="421"/>
        <v>578.01138613051728</v>
      </c>
      <c r="Q1888" s="3">
        <v>5</v>
      </c>
      <c r="R1888" s="22">
        <v>12</v>
      </c>
      <c r="S1888" s="19">
        <f t="shared" si="423"/>
        <v>88.882432050382107</v>
      </c>
      <c r="T1888" s="20">
        <f t="shared" si="424"/>
        <v>9.8648648224619426E-2</v>
      </c>
      <c r="U1888" s="20">
        <f t="shared" si="425"/>
        <v>6.3852321875274495E-2</v>
      </c>
      <c r="V1888" s="21">
        <f t="shared" si="426"/>
        <v>4.720256614465327E-2</v>
      </c>
      <c r="W1888" s="26">
        <f t="shared" si="427"/>
        <v>19.267046204350574</v>
      </c>
      <c r="X1888" s="27">
        <f t="shared" si="428"/>
        <v>0.25022137927728016</v>
      </c>
      <c r="Y1888" s="27">
        <f t="shared" si="429"/>
        <v>0.13961627684312011</v>
      </c>
      <c r="Z1888" s="27">
        <f t="shared" si="430"/>
        <v>9.6819327660053134E-2</v>
      </c>
    </row>
    <row r="1889" spans="1:26" ht="12.5" x14ac:dyDescent="0.25">
      <c r="A1889" s="2" t="s">
        <v>66</v>
      </c>
      <c r="B1889" t="s">
        <v>387</v>
      </c>
      <c r="C1889" t="s">
        <v>386</v>
      </c>
      <c r="D1889" s="18">
        <f>VLOOKUP(C1889,'Infected rate by state'!B:E,4,0)</f>
        <v>9.1240169504562645E-3</v>
      </c>
      <c r="E1889" s="3">
        <v>3026</v>
      </c>
      <c r="F1889" s="2">
        <v>398</v>
      </c>
      <c r="G1889" s="3">
        <v>1053</v>
      </c>
      <c r="H1889" s="4">
        <f t="shared" si="417"/>
        <v>2039.5</v>
      </c>
      <c r="I1889" s="2">
        <v>151</v>
      </c>
      <c r="J1889" s="4">
        <f t="shared" si="418"/>
        <v>274.5</v>
      </c>
      <c r="K1889" s="3">
        <v>975665</v>
      </c>
      <c r="L1889" s="3">
        <f t="shared" si="419"/>
        <v>786033</v>
      </c>
      <c r="M1889" s="3">
        <v>189632</v>
      </c>
      <c r="N1889" s="3">
        <f t="shared" si="422"/>
        <v>44509.919989834554</v>
      </c>
      <c r="O1889" s="3">
        <f t="shared" si="420"/>
        <v>9278.732449684303</v>
      </c>
      <c r="P1889" s="3">
        <f t="shared" si="421"/>
        <v>1996.9694704527092</v>
      </c>
      <c r="Q1889" s="3">
        <v>5</v>
      </c>
      <c r="R1889" s="22">
        <v>12</v>
      </c>
      <c r="S1889" s="19">
        <f t="shared" si="423"/>
        <v>309.29108165614343</v>
      </c>
      <c r="T1889" s="20">
        <f t="shared" si="424"/>
        <v>0.29372372426984183</v>
      </c>
      <c r="U1889" s="20">
        <f t="shared" si="425"/>
        <v>0.15165044454824389</v>
      </c>
      <c r="V1889" s="21">
        <f t="shared" si="426"/>
        <v>0.10221119684604872</v>
      </c>
      <c r="W1889" s="26">
        <f t="shared" si="427"/>
        <v>66.565649015090301</v>
      </c>
      <c r="X1889" s="27">
        <f t="shared" si="428"/>
        <v>0.44083211268271721</v>
      </c>
      <c r="Y1889" s="27">
        <f t="shared" si="429"/>
        <v>0.24249781061963679</v>
      </c>
      <c r="Z1889" s="27">
        <f t="shared" si="430"/>
        <v>0.16725037440977464</v>
      </c>
    </row>
    <row r="1890" spans="1:26" ht="12.5" x14ac:dyDescent="0.25">
      <c r="A1890" s="2" t="s">
        <v>67</v>
      </c>
      <c r="B1890" t="s">
        <v>327</v>
      </c>
      <c r="C1890" t="s">
        <v>326</v>
      </c>
      <c r="D1890" s="18">
        <f>VLOOKUP(C1890,'Infected rate by state'!B:E,4,0)</f>
        <v>1.0244051329943483E-2</v>
      </c>
      <c r="E1890" s="3">
        <v>1105</v>
      </c>
      <c r="F1890" s="2">
        <v>75</v>
      </c>
      <c r="G1890" s="2">
        <v>547</v>
      </c>
      <c r="H1890" s="4">
        <f t="shared" si="417"/>
        <v>826</v>
      </c>
      <c r="I1890" s="2">
        <v>33</v>
      </c>
      <c r="J1890" s="4">
        <f t="shared" si="418"/>
        <v>54</v>
      </c>
      <c r="K1890" s="3">
        <v>280815</v>
      </c>
      <c r="L1890" s="3">
        <f t="shared" si="419"/>
        <v>232593</v>
      </c>
      <c r="M1890" s="3">
        <v>48222</v>
      </c>
      <c r="N1890" s="3">
        <f t="shared" si="422"/>
        <v>14383.416371090396</v>
      </c>
      <c r="O1890" s="3">
        <f t="shared" si="420"/>
        <v>2967.4937160426293</v>
      </c>
      <c r="P1890" s="3">
        <f t="shared" si="421"/>
        <v>630.63577004529986</v>
      </c>
      <c r="Q1890" s="3">
        <v>5</v>
      </c>
      <c r="R1890" s="22">
        <v>12</v>
      </c>
      <c r="S1890" s="19">
        <f t="shared" si="423"/>
        <v>98.916457201420982</v>
      </c>
      <c r="T1890" s="20">
        <f t="shared" si="424"/>
        <v>0.18083447386000179</v>
      </c>
      <c r="U1890" s="20">
        <f t="shared" si="425"/>
        <v>0.11975358014699877</v>
      </c>
      <c r="V1890" s="21">
        <f t="shared" si="426"/>
        <v>8.9517155838390025E-2</v>
      </c>
      <c r="W1890" s="26">
        <f t="shared" si="427"/>
        <v>21.021192334843327</v>
      </c>
      <c r="X1890" s="27">
        <f t="shared" si="428"/>
        <v>0.63700582832858565</v>
      </c>
      <c r="Y1890" s="27">
        <f t="shared" si="429"/>
        <v>0.38928133953413568</v>
      </c>
      <c r="Z1890" s="27">
        <f t="shared" si="430"/>
        <v>0.28028256446457772</v>
      </c>
    </row>
    <row r="1891" spans="1:26" ht="12.5" x14ac:dyDescent="0.25">
      <c r="A1891" s="2" t="s">
        <v>67</v>
      </c>
      <c r="B1891" t="s">
        <v>377</v>
      </c>
      <c r="C1891" t="s">
        <v>376</v>
      </c>
      <c r="D1891" s="18">
        <f>VLOOKUP(C1891,'Infected rate by state'!B:E,4,0)</f>
        <v>5.6936382854354227E-3</v>
      </c>
      <c r="E1891" s="3">
        <v>6449</v>
      </c>
      <c r="F1891" s="2">
        <v>679</v>
      </c>
      <c r="G1891" s="3">
        <v>2792</v>
      </c>
      <c r="H1891" s="4">
        <f t="shared" si="417"/>
        <v>4620.5</v>
      </c>
      <c r="I1891" s="2">
        <v>235</v>
      </c>
      <c r="J1891" s="4">
        <f t="shared" si="418"/>
        <v>457</v>
      </c>
      <c r="K1891" s="3">
        <v>2405737</v>
      </c>
      <c r="L1891" s="3">
        <f t="shared" si="419"/>
        <v>1964504</v>
      </c>
      <c r="M1891" s="3">
        <v>441233</v>
      </c>
      <c r="N1891" s="3">
        <f t="shared" si="422"/>
        <v>68486.981439442781</v>
      </c>
      <c r="O1891" s="3">
        <f t="shared" si="420"/>
        <v>14205.831496752953</v>
      </c>
      <c r="P1891" s="3">
        <f t="shared" si="421"/>
        <v>3038.8858883741268</v>
      </c>
      <c r="Q1891" s="3">
        <v>5</v>
      </c>
      <c r="R1891" s="22">
        <v>12</v>
      </c>
      <c r="S1891" s="19">
        <f t="shared" si="423"/>
        <v>473.52771655843179</v>
      </c>
      <c r="T1891" s="20">
        <f t="shared" si="424"/>
        <v>0.16960161767852142</v>
      </c>
      <c r="U1891" s="20">
        <f t="shared" si="425"/>
        <v>0.10248408539301629</v>
      </c>
      <c r="V1891" s="21">
        <f t="shared" si="426"/>
        <v>7.3426533812751091E-2</v>
      </c>
      <c r="W1891" s="26">
        <f t="shared" si="427"/>
        <v>101.29619627913756</v>
      </c>
      <c r="X1891" s="27">
        <f t="shared" si="428"/>
        <v>0.4310476437410109</v>
      </c>
      <c r="Y1891" s="27">
        <f t="shared" si="429"/>
        <v>0.22165469645325506</v>
      </c>
      <c r="Z1891" s="27">
        <f t="shared" si="430"/>
        <v>0.149184383327154</v>
      </c>
    </row>
    <row r="1892" spans="1:26" ht="12.5" x14ac:dyDescent="0.25">
      <c r="A1892" s="2" t="s">
        <v>68</v>
      </c>
      <c r="B1892" t="s">
        <v>315</v>
      </c>
      <c r="C1892" t="s">
        <v>314</v>
      </c>
      <c r="D1892" s="18">
        <f>VLOOKUP(C1892,'Infected rate by state'!B:E,4,0)</f>
        <v>7.5362096948057532E-3</v>
      </c>
      <c r="E1892" s="3">
        <v>1727</v>
      </c>
      <c r="F1892" s="2">
        <v>203</v>
      </c>
      <c r="G1892" s="2">
        <v>675</v>
      </c>
      <c r="H1892" s="4">
        <f t="shared" si="417"/>
        <v>1201</v>
      </c>
      <c r="I1892" s="2">
        <v>81</v>
      </c>
      <c r="J1892" s="4">
        <f t="shared" si="418"/>
        <v>142</v>
      </c>
      <c r="K1892" s="3">
        <v>844608</v>
      </c>
      <c r="L1892" s="3">
        <f t="shared" si="419"/>
        <v>685512</v>
      </c>
      <c r="M1892" s="3">
        <v>159096</v>
      </c>
      <c r="N1892" s="3">
        <f t="shared" si="422"/>
        <v>31825.714989552489</v>
      </c>
      <c r="O1892" s="3">
        <f t="shared" si="420"/>
        <v>6616.4017363772609</v>
      </c>
      <c r="P1892" s="3">
        <f t="shared" si="421"/>
        <v>1419.2784854927309</v>
      </c>
      <c r="Q1892" s="3">
        <v>5</v>
      </c>
      <c r="R1892" s="22">
        <v>12</v>
      </c>
      <c r="S1892" s="19">
        <f t="shared" si="423"/>
        <v>220.54672454590869</v>
      </c>
      <c r="T1892" s="20">
        <f t="shared" si="424"/>
        <v>0.32673588821616101</v>
      </c>
      <c r="U1892" s="20">
        <f t="shared" si="425"/>
        <v>0.18363590719892481</v>
      </c>
      <c r="V1892" s="21">
        <f t="shared" si="426"/>
        <v>0.12770510975443466</v>
      </c>
      <c r="W1892" s="26">
        <f t="shared" si="427"/>
        <v>47.309282849757693</v>
      </c>
      <c r="X1892" s="27">
        <f t="shared" si="428"/>
        <v>0.58406522036737896</v>
      </c>
      <c r="Y1892" s="27">
        <f t="shared" si="429"/>
        <v>0.33316396373068796</v>
      </c>
      <c r="Z1892" s="27">
        <f t="shared" si="430"/>
        <v>0.23305065443230391</v>
      </c>
    </row>
    <row r="1893" spans="1:26" ht="12.5" x14ac:dyDescent="0.25">
      <c r="A1893" s="2" t="s">
        <v>69</v>
      </c>
      <c r="B1893" t="s">
        <v>393</v>
      </c>
      <c r="C1893" t="s">
        <v>392</v>
      </c>
      <c r="D1893" s="18">
        <f>VLOOKUP(C1893,'Infected rate by state'!B:E,4,0)</f>
        <v>7.5097590818065515E-3</v>
      </c>
      <c r="E1893" s="3">
        <v>1135</v>
      </c>
      <c r="F1893" s="2">
        <v>167</v>
      </c>
      <c r="G1893" s="2">
        <v>357</v>
      </c>
      <c r="H1893" s="4">
        <f t="shared" si="417"/>
        <v>746</v>
      </c>
      <c r="I1893" s="2">
        <v>38</v>
      </c>
      <c r="J1893" s="4">
        <f t="shared" si="418"/>
        <v>102.5</v>
      </c>
      <c r="K1893" s="3">
        <v>439951</v>
      </c>
      <c r="L1893" s="3">
        <f t="shared" si="419"/>
        <v>356896</v>
      </c>
      <c r="M1893" s="3">
        <v>83055</v>
      </c>
      <c r="N1893" s="3">
        <f t="shared" si="422"/>
        <v>16519.630088999369</v>
      </c>
      <c r="O1893" s="3">
        <f t="shared" si="420"/>
        <v>3434.9981611661151</v>
      </c>
      <c r="P1893" s="3">
        <f t="shared" si="421"/>
        <v>737.00819185452156</v>
      </c>
      <c r="Q1893" s="3">
        <v>5</v>
      </c>
      <c r="R1893" s="22">
        <v>12</v>
      </c>
      <c r="S1893" s="19">
        <f t="shared" si="423"/>
        <v>114.49993870553718</v>
      </c>
      <c r="T1893" s="20">
        <f t="shared" si="424"/>
        <v>0.32072811962335346</v>
      </c>
      <c r="U1893" s="20">
        <f t="shared" si="425"/>
        <v>0.15348517252752972</v>
      </c>
      <c r="V1893" s="21">
        <f t="shared" si="426"/>
        <v>0.10088100326479046</v>
      </c>
      <c r="W1893" s="26">
        <f t="shared" si="427"/>
        <v>24.566939728484051</v>
      </c>
      <c r="X1893" s="27">
        <f t="shared" si="428"/>
        <v>0.64649841390747509</v>
      </c>
      <c r="Y1893" s="27">
        <f t="shared" si="429"/>
        <v>0.23967746076569807</v>
      </c>
      <c r="Z1893" s="27">
        <f t="shared" si="430"/>
        <v>0.14710742352385658</v>
      </c>
    </row>
    <row r="1894" spans="1:26" ht="12.5" x14ac:dyDescent="0.25">
      <c r="A1894" s="2" t="s">
        <v>70</v>
      </c>
      <c r="B1894" t="s">
        <v>341</v>
      </c>
      <c r="C1894" t="s">
        <v>340</v>
      </c>
      <c r="D1894" s="18">
        <f>VLOOKUP(C1894,'Infected rate by state'!B:E,4,0)</f>
        <v>4.5161642780770922E-3</v>
      </c>
      <c r="E1894" s="2">
        <v>828</v>
      </c>
      <c r="F1894" s="2">
        <v>93</v>
      </c>
      <c r="G1894" s="2">
        <v>280</v>
      </c>
      <c r="H1894" s="4">
        <f t="shared" si="417"/>
        <v>554</v>
      </c>
      <c r="I1894" s="2">
        <v>39</v>
      </c>
      <c r="J1894" s="4">
        <f t="shared" si="418"/>
        <v>66</v>
      </c>
      <c r="K1894" s="3">
        <v>327040</v>
      </c>
      <c r="L1894" s="3">
        <f t="shared" si="419"/>
        <v>270018</v>
      </c>
      <c r="M1894" s="3">
        <v>57022</v>
      </c>
      <c r="N1894" s="3">
        <f t="shared" si="422"/>
        <v>7384.8318275116617</v>
      </c>
      <c r="O1894" s="3">
        <f t="shared" si="420"/>
        <v>1525.4403889728592</v>
      </c>
      <c r="P1894" s="3">
        <f t="shared" si="421"/>
        <v>324.66335121241843</v>
      </c>
      <c r="Q1894" s="3">
        <v>5</v>
      </c>
      <c r="R1894" s="22">
        <v>12</v>
      </c>
      <c r="S1894" s="19">
        <f t="shared" si="423"/>
        <v>50.848012965761974</v>
      </c>
      <c r="T1894" s="20">
        <f t="shared" si="424"/>
        <v>0.18160004630629276</v>
      </c>
      <c r="U1894" s="20">
        <f t="shared" si="425"/>
        <v>9.1783416905707529E-2</v>
      </c>
      <c r="V1894" s="21">
        <f t="shared" si="426"/>
        <v>6.1410643678456493E-2</v>
      </c>
      <c r="W1894" s="26">
        <f t="shared" si="427"/>
        <v>10.822111707080614</v>
      </c>
      <c r="X1894" s="27">
        <f t="shared" si="428"/>
        <v>0.27749004377129782</v>
      </c>
      <c r="Y1894" s="27">
        <f t="shared" si="429"/>
        <v>0.16397138950122142</v>
      </c>
      <c r="Z1894" s="27">
        <f t="shared" si="430"/>
        <v>0.11636679254925392</v>
      </c>
    </row>
    <row r="1895" spans="1:26" ht="12.5" x14ac:dyDescent="0.25">
      <c r="A1895" s="2" t="s">
        <v>71</v>
      </c>
      <c r="B1895" t="s">
        <v>393</v>
      </c>
      <c r="C1895" t="s">
        <v>392</v>
      </c>
      <c r="D1895" s="18">
        <f>VLOOKUP(C1895,'Infected rate by state'!B:E,4,0)</f>
        <v>7.5097590818065515E-3</v>
      </c>
      <c r="E1895" s="3">
        <v>10585</v>
      </c>
      <c r="F1895" s="3">
        <v>1292</v>
      </c>
      <c r="G1895" s="3">
        <v>3679</v>
      </c>
      <c r="H1895" s="4">
        <f t="shared" si="417"/>
        <v>7132</v>
      </c>
      <c r="I1895" s="2">
        <v>450</v>
      </c>
      <c r="J1895" s="4">
        <f t="shared" si="418"/>
        <v>871</v>
      </c>
      <c r="K1895" s="3">
        <v>3918830</v>
      </c>
      <c r="L1895" s="3">
        <f t="shared" si="419"/>
        <v>3335780</v>
      </c>
      <c r="M1895" s="3">
        <v>583050</v>
      </c>
      <c r="N1895" s="3">
        <f t="shared" si="422"/>
        <v>147147.34591277983</v>
      </c>
      <c r="O1895" s="3">
        <f t="shared" si="420"/>
        <v>30037.814113935638</v>
      </c>
      <c r="P1895" s="3">
        <f t="shared" si="421"/>
        <v>6299.3856023133194</v>
      </c>
      <c r="Q1895" s="3">
        <v>5</v>
      </c>
      <c r="R1895" s="22">
        <v>12</v>
      </c>
      <c r="S1895" s="19">
        <f t="shared" si="423"/>
        <v>1001.2604704645213</v>
      </c>
      <c r="T1895" s="20">
        <f t="shared" si="424"/>
        <v>0.2721556049101716</v>
      </c>
      <c r="U1895" s="20">
        <f t="shared" si="425"/>
        <v>0.14038985844987678</v>
      </c>
      <c r="V1895" s="21">
        <f t="shared" si="426"/>
        <v>9.4592392108126713E-2</v>
      </c>
      <c r="W1895" s="26">
        <f t="shared" si="427"/>
        <v>209.97952007711064</v>
      </c>
      <c r="X1895" s="27">
        <f t="shared" si="428"/>
        <v>0.46662115572691254</v>
      </c>
      <c r="Y1895" s="27">
        <f t="shared" si="429"/>
        <v>0.24107866828600533</v>
      </c>
      <c r="Z1895" s="27">
        <f t="shared" si="430"/>
        <v>0.16252284835689679</v>
      </c>
    </row>
    <row r="1896" spans="1:26" ht="12.5" x14ac:dyDescent="0.25">
      <c r="A1896" s="2" t="s">
        <v>72</v>
      </c>
      <c r="B1896" t="s">
        <v>383</v>
      </c>
      <c r="C1896" t="s">
        <v>382</v>
      </c>
      <c r="D1896" s="18">
        <f>VLOOKUP(C1896,'Infected rate by state'!B:E,4,0)</f>
        <v>8.525765865415048E-3</v>
      </c>
      <c r="E1896" s="3">
        <v>1664</v>
      </c>
      <c r="F1896" s="2">
        <v>171</v>
      </c>
      <c r="G1896" s="2">
        <v>510</v>
      </c>
      <c r="H1896" s="4">
        <f t="shared" si="417"/>
        <v>1087</v>
      </c>
      <c r="I1896" s="2">
        <v>33</v>
      </c>
      <c r="J1896" s="4">
        <f t="shared" si="418"/>
        <v>102</v>
      </c>
      <c r="K1896" s="3">
        <v>481423</v>
      </c>
      <c r="L1896" s="3">
        <f t="shared" si="419"/>
        <v>381641</v>
      </c>
      <c r="M1896" s="3">
        <v>99782</v>
      </c>
      <c r="N1896" s="3">
        <f t="shared" si="422"/>
        <v>20522.498901128543</v>
      </c>
      <c r="O1896" s="3">
        <f t="shared" si="420"/>
        <v>4303.365826766274</v>
      </c>
      <c r="P1896" s="3">
        <f t="shared" si="421"/>
        <v>932.6991124716717</v>
      </c>
      <c r="Q1896" s="3">
        <v>5</v>
      </c>
      <c r="R1896" s="22">
        <v>12</v>
      </c>
      <c r="S1896" s="19">
        <f t="shared" si="423"/>
        <v>143.4455275588758</v>
      </c>
      <c r="T1896" s="20">
        <f t="shared" si="424"/>
        <v>0.28126574031152118</v>
      </c>
      <c r="U1896" s="20">
        <f t="shared" si="425"/>
        <v>0.13196460676989494</v>
      </c>
      <c r="V1896" s="21">
        <f t="shared" si="426"/>
        <v>8.6205244927209018E-2</v>
      </c>
      <c r="W1896" s="26">
        <f t="shared" si="427"/>
        <v>31.089970415722391</v>
      </c>
      <c r="X1896" s="27">
        <f t="shared" si="428"/>
        <v>0.94212031562795129</v>
      </c>
      <c r="Y1896" s="27">
        <f t="shared" si="429"/>
        <v>0.3048036315266901</v>
      </c>
      <c r="Z1896" s="27">
        <f t="shared" si="430"/>
        <v>0.18181269248960463</v>
      </c>
    </row>
    <row r="1897" spans="1:26" ht="12.5" x14ac:dyDescent="0.25">
      <c r="A1897" s="2" t="s">
        <v>73</v>
      </c>
      <c r="B1897" t="s">
        <v>337</v>
      </c>
      <c r="C1897" t="s">
        <v>336</v>
      </c>
      <c r="D1897" s="18">
        <f>VLOOKUP(C1897,'Infected rate by state'!B:E,4,0)</f>
        <v>1.1933809905095205E-2</v>
      </c>
      <c r="E1897" s="3">
        <v>1614</v>
      </c>
      <c r="F1897" s="2">
        <v>139</v>
      </c>
      <c r="G1897" s="2">
        <v>699</v>
      </c>
      <c r="H1897" s="4">
        <f t="shared" ref="H1897:H1960" si="431">G1897+(E1897-G1897)*0.5</f>
        <v>1156.5</v>
      </c>
      <c r="I1897" s="2">
        <v>66</v>
      </c>
      <c r="J1897" s="4">
        <f t="shared" ref="J1897:J1960" si="432">I1897+(F1897-I1897)*0.5</f>
        <v>102.5</v>
      </c>
      <c r="K1897" s="3">
        <v>379562</v>
      </c>
      <c r="L1897" s="3">
        <f t="shared" si="419"/>
        <v>293409</v>
      </c>
      <c r="M1897" s="3">
        <v>86153</v>
      </c>
      <c r="N1897" s="3">
        <f t="shared" si="422"/>
        <v>22648.103775988733</v>
      </c>
      <c r="O1897" s="3">
        <f t="shared" si="420"/>
        <v>4791.5031416958509</v>
      </c>
      <c r="P1897" s="3">
        <f t="shared" si="421"/>
        <v>1049.4406561451453</v>
      </c>
      <c r="Q1897" s="3">
        <v>5</v>
      </c>
      <c r="R1897" s="22">
        <v>12</v>
      </c>
      <c r="S1897" s="19">
        <f t="shared" si="423"/>
        <v>159.71677138986169</v>
      </c>
      <c r="T1897" s="20">
        <f t="shared" si="424"/>
        <v>0.22849323517862902</v>
      </c>
      <c r="U1897" s="20">
        <f t="shared" si="425"/>
        <v>0.13810356367476151</v>
      </c>
      <c r="V1897" s="21">
        <f t="shared" si="426"/>
        <v>9.8957107428662761E-2</v>
      </c>
      <c r="W1897" s="26">
        <f t="shared" si="427"/>
        <v>34.981355204838181</v>
      </c>
      <c r="X1897" s="27">
        <f t="shared" si="428"/>
        <v>0.53002053340663913</v>
      </c>
      <c r="Y1897" s="27">
        <f t="shared" si="429"/>
        <v>0.34128151419354325</v>
      </c>
      <c r="Z1897" s="27">
        <f t="shared" si="430"/>
        <v>0.25166442593408761</v>
      </c>
    </row>
    <row r="1898" spans="1:26" ht="12.5" x14ac:dyDescent="0.25">
      <c r="A1898" s="2" t="s">
        <v>74</v>
      </c>
      <c r="B1898" t="s">
        <v>377</v>
      </c>
      <c r="C1898" t="s">
        <v>376</v>
      </c>
      <c r="D1898" s="18">
        <f>VLOOKUP(C1898,'Infected rate by state'!B:E,4,0)</f>
        <v>5.6936382854354227E-3</v>
      </c>
      <c r="E1898" s="3">
        <v>2070</v>
      </c>
      <c r="F1898" s="2">
        <v>294</v>
      </c>
      <c r="G1898" s="2">
        <v>749</v>
      </c>
      <c r="H1898" s="4">
        <f t="shared" si="431"/>
        <v>1409.5</v>
      </c>
      <c r="I1898" s="2">
        <v>89</v>
      </c>
      <c r="J1898" s="4">
        <f t="shared" si="432"/>
        <v>191.5</v>
      </c>
      <c r="K1898" s="3">
        <v>825712</v>
      </c>
      <c r="L1898" s="3">
        <f t="shared" si="419"/>
        <v>648565</v>
      </c>
      <c r="M1898" s="3">
        <v>177147</v>
      </c>
      <c r="N1898" s="3">
        <f t="shared" si="422"/>
        <v>23506.527279717269</v>
      </c>
      <c r="O1898" s="3">
        <f t="shared" si="420"/>
        <v>4945.3303802875444</v>
      </c>
      <c r="P1898" s="3">
        <f t="shared" si="421"/>
        <v>1076.027402072225</v>
      </c>
      <c r="Q1898" s="3">
        <v>5</v>
      </c>
      <c r="R1898" s="22">
        <v>12</v>
      </c>
      <c r="S1898" s="19">
        <f t="shared" si="423"/>
        <v>164.84434600958483</v>
      </c>
      <c r="T1898" s="20">
        <f t="shared" si="424"/>
        <v>0.22008590922507987</v>
      </c>
      <c r="U1898" s="20">
        <f t="shared" si="425"/>
        <v>0.11695235616146493</v>
      </c>
      <c r="V1898" s="21">
        <f t="shared" si="426"/>
        <v>7.9634949763084453E-2</v>
      </c>
      <c r="W1898" s="26">
        <f t="shared" si="427"/>
        <v>35.867580069074165</v>
      </c>
      <c r="X1898" s="27">
        <f t="shared" si="428"/>
        <v>0.4030065176300468</v>
      </c>
      <c r="Y1898" s="27">
        <f t="shared" si="429"/>
        <v>0.1872980682458181</v>
      </c>
      <c r="Z1898" s="27">
        <f t="shared" si="430"/>
        <v>0.12199857166351757</v>
      </c>
    </row>
    <row r="1899" spans="1:26" ht="12.5" x14ac:dyDescent="0.25">
      <c r="A1899" s="2" t="s">
        <v>75</v>
      </c>
      <c r="B1899" t="s">
        <v>351</v>
      </c>
      <c r="C1899" t="s">
        <v>350</v>
      </c>
      <c r="D1899" s="18">
        <f>VLOOKUP(C1899,'Infected rate by state'!B:E,4,0)</f>
        <v>9.0315118396853012E-3</v>
      </c>
      <c r="E1899" s="3">
        <v>1439</v>
      </c>
      <c r="F1899" s="2">
        <v>188</v>
      </c>
      <c r="G1899" s="2">
        <v>462</v>
      </c>
      <c r="H1899" s="4">
        <f t="shared" si="431"/>
        <v>950.5</v>
      </c>
      <c r="I1899" s="2">
        <v>95</v>
      </c>
      <c r="J1899" s="4">
        <f t="shared" si="432"/>
        <v>141.5</v>
      </c>
      <c r="K1899" s="3">
        <v>382586</v>
      </c>
      <c r="L1899" s="3">
        <f t="shared" si="419"/>
        <v>306950</v>
      </c>
      <c r="M1899" s="3">
        <v>75636</v>
      </c>
      <c r="N1899" s="3">
        <f t="shared" si="422"/>
        <v>17276.649943489203</v>
      </c>
      <c r="O1899" s="3">
        <f t="shared" si="420"/>
        <v>3607.0395182785064</v>
      </c>
      <c r="P1899" s="3">
        <f t="shared" si="421"/>
        <v>777.7277883136619</v>
      </c>
      <c r="Q1899" s="3">
        <v>5</v>
      </c>
      <c r="R1899" s="22">
        <v>12</v>
      </c>
      <c r="S1899" s="19">
        <f t="shared" si="423"/>
        <v>120.23465060928355</v>
      </c>
      <c r="T1899" s="20">
        <f t="shared" si="424"/>
        <v>0.26024816149195573</v>
      </c>
      <c r="U1899" s="20">
        <f t="shared" si="425"/>
        <v>0.1264962131607402</v>
      </c>
      <c r="V1899" s="21">
        <f t="shared" si="426"/>
        <v>8.3554308971010113E-2</v>
      </c>
      <c r="W1899" s="26">
        <f t="shared" si="427"/>
        <v>25.924259610455398</v>
      </c>
      <c r="X1899" s="27">
        <f t="shared" si="428"/>
        <v>0.27288694326795154</v>
      </c>
      <c r="Y1899" s="27">
        <f t="shared" si="429"/>
        <v>0.18321031526823603</v>
      </c>
      <c r="Z1899" s="27">
        <f t="shared" si="430"/>
        <v>0.13789499792795423</v>
      </c>
    </row>
    <row r="1900" spans="1:26" ht="12.5" x14ac:dyDescent="0.25">
      <c r="A1900" s="2" t="s">
        <v>76</v>
      </c>
      <c r="B1900" t="s">
        <v>317</v>
      </c>
      <c r="C1900" t="s">
        <v>316</v>
      </c>
      <c r="D1900" s="18">
        <f>VLOOKUP(C1900,'Infected rate by state'!B:E,4,0)</f>
        <v>7.3843274393391549E-3</v>
      </c>
      <c r="E1900" s="3">
        <v>5593</v>
      </c>
      <c r="F1900" s="2">
        <v>843</v>
      </c>
      <c r="G1900" s="3">
        <v>2269</v>
      </c>
      <c r="H1900" s="4">
        <f t="shared" si="431"/>
        <v>3931</v>
      </c>
      <c r="I1900" s="2">
        <v>325</v>
      </c>
      <c r="J1900" s="4">
        <f t="shared" si="432"/>
        <v>584</v>
      </c>
      <c r="K1900" s="3">
        <v>2380353</v>
      </c>
      <c r="L1900" s="3">
        <f t="shared" si="419"/>
        <v>2000505</v>
      </c>
      <c r="M1900" s="3">
        <v>379848</v>
      </c>
      <c r="N1900" s="3">
        <f t="shared" si="422"/>
        <v>87886.529866066383</v>
      </c>
      <c r="O1900" s="3">
        <f t="shared" si="420"/>
        <v>18030.778628912209</v>
      </c>
      <c r="P1900" s="3">
        <f t="shared" si="421"/>
        <v>3805.2136412346576</v>
      </c>
      <c r="Q1900" s="3">
        <v>5</v>
      </c>
      <c r="R1900" s="22">
        <v>12</v>
      </c>
      <c r="S1900" s="19">
        <f t="shared" si="423"/>
        <v>601.02595429707367</v>
      </c>
      <c r="T1900" s="20">
        <f t="shared" si="424"/>
        <v>0.26488583265626869</v>
      </c>
      <c r="U1900" s="20">
        <f t="shared" si="425"/>
        <v>0.15289390849582132</v>
      </c>
      <c r="V1900" s="21">
        <f t="shared" si="426"/>
        <v>0.10746038875327618</v>
      </c>
      <c r="W1900" s="26">
        <f t="shared" si="427"/>
        <v>126.84045470782192</v>
      </c>
      <c r="X1900" s="27">
        <f t="shared" si="428"/>
        <v>0.39027832217791358</v>
      </c>
      <c r="Y1900" s="27">
        <f t="shared" si="429"/>
        <v>0.21719255943120191</v>
      </c>
      <c r="Z1900" s="27">
        <f t="shared" si="430"/>
        <v>0.15046317284439137</v>
      </c>
    </row>
    <row r="1901" spans="1:26" ht="12.5" x14ac:dyDescent="0.25">
      <c r="A1901" s="2" t="s">
        <v>77</v>
      </c>
      <c r="B1901" t="s">
        <v>337</v>
      </c>
      <c r="C1901" t="s">
        <v>336</v>
      </c>
      <c r="D1901" s="18">
        <f>VLOOKUP(C1901,'Infected rate by state'!B:E,4,0)</f>
        <v>1.1933809905095205E-2</v>
      </c>
      <c r="E1901" s="3">
        <v>2760</v>
      </c>
      <c r="F1901" s="2">
        <v>173</v>
      </c>
      <c r="G1901" s="3">
        <v>1193</v>
      </c>
      <c r="H1901" s="4">
        <f t="shared" si="431"/>
        <v>1976.5</v>
      </c>
      <c r="I1901" s="2">
        <v>76</v>
      </c>
      <c r="J1901" s="4">
        <f t="shared" si="432"/>
        <v>124.5</v>
      </c>
      <c r="K1901" s="3">
        <v>869785</v>
      </c>
      <c r="L1901" s="3">
        <f t="shared" si="419"/>
        <v>701075</v>
      </c>
      <c r="M1901" s="3">
        <v>168710</v>
      </c>
      <c r="N1901" s="3">
        <f t="shared" si="422"/>
        <v>51899.244241516164</v>
      </c>
      <c r="O1901" s="3">
        <f t="shared" si="420"/>
        <v>10817.199113705163</v>
      </c>
      <c r="P1901" s="3">
        <f t="shared" si="421"/>
        <v>2327.5738341982155</v>
      </c>
      <c r="Q1901" s="3">
        <v>5</v>
      </c>
      <c r="R1901" s="22">
        <v>12</v>
      </c>
      <c r="S1901" s="19">
        <f t="shared" si="423"/>
        <v>360.57330379017208</v>
      </c>
      <c r="T1901" s="20">
        <f t="shared" si="424"/>
        <v>0.30224082463551727</v>
      </c>
      <c r="U1901" s="20">
        <f t="shared" si="425"/>
        <v>0.1824302068252831</v>
      </c>
      <c r="V1901" s="21">
        <f t="shared" si="426"/>
        <v>0.13064250137325076</v>
      </c>
      <c r="W1901" s="26">
        <f t="shared" si="427"/>
        <v>77.58579447327385</v>
      </c>
      <c r="X1901" s="27">
        <f t="shared" si="428"/>
        <v>1.0208657167536033</v>
      </c>
      <c r="Y1901" s="27">
        <f t="shared" si="429"/>
        <v>0.62317907207448875</v>
      </c>
      <c r="Z1901" s="27">
        <f t="shared" si="430"/>
        <v>0.44847280042354826</v>
      </c>
    </row>
    <row r="1902" spans="1:26" ht="12.5" x14ac:dyDescent="0.25">
      <c r="A1902" s="2" t="s">
        <v>78</v>
      </c>
      <c r="B1902" t="s">
        <v>351</v>
      </c>
      <c r="C1902" t="s">
        <v>350</v>
      </c>
      <c r="D1902" s="18">
        <f>VLOOKUP(C1902,'Infected rate by state'!B:E,4,0)</f>
        <v>9.0315118396853012E-3</v>
      </c>
      <c r="E1902" s="3">
        <v>4123</v>
      </c>
      <c r="F1902" s="2">
        <v>509</v>
      </c>
      <c r="G1902" s="3">
        <v>1333</v>
      </c>
      <c r="H1902" s="4">
        <f t="shared" si="431"/>
        <v>2728</v>
      </c>
      <c r="I1902" s="2">
        <v>163</v>
      </c>
      <c r="J1902" s="4">
        <f t="shared" si="432"/>
        <v>336</v>
      </c>
      <c r="K1902" s="3">
        <v>1315527</v>
      </c>
      <c r="L1902" s="3">
        <f t="shared" si="419"/>
        <v>1060772</v>
      </c>
      <c r="M1902" s="3">
        <v>254755</v>
      </c>
      <c r="N1902" s="3">
        <f t="shared" si="422"/>
        <v>59405.988379628427</v>
      </c>
      <c r="O1902" s="3">
        <f t="shared" si="420"/>
        <v>12380.02862152094</v>
      </c>
      <c r="P1902" s="3">
        <f t="shared" si="421"/>
        <v>2663.3917216157274</v>
      </c>
      <c r="Q1902" s="3">
        <v>5</v>
      </c>
      <c r="R1902" s="22">
        <v>12</v>
      </c>
      <c r="S1902" s="19">
        <f t="shared" si="423"/>
        <v>412.66762071736468</v>
      </c>
      <c r="T1902" s="20">
        <f t="shared" si="424"/>
        <v>0.30957811006553992</v>
      </c>
      <c r="U1902" s="20">
        <f t="shared" si="425"/>
        <v>0.15127112196384335</v>
      </c>
      <c r="V1902" s="21">
        <f t="shared" si="426"/>
        <v>0.10008916340464824</v>
      </c>
      <c r="W1902" s="26">
        <f t="shared" si="427"/>
        <v>88.779724053857578</v>
      </c>
      <c r="X1902" s="27">
        <f t="shared" si="428"/>
        <v>0.54466088376599742</v>
      </c>
      <c r="Y1902" s="27">
        <f t="shared" si="429"/>
        <v>0.26422536920790946</v>
      </c>
      <c r="Z1902" s="27">
        <f t="shared" si="430"/>
        <v>0.17441989008616421</v>
      </c>
    </row>
    <row r="1903" spans="1:26" ht="12.5" x14ac:dyDescent="0.25">
      <c r="A1903" s="2" t="s">
        <v>79</v>
      </c>
      <c r="B1903" t="s">
        <v>307</v>
      </c>
      <c r="C1903" t="s">
        <v>306</v>
      </c>
      <c r="D1903" s="18">
        <f>VLOOKUP(C1903,'Infected rate by state'!B:E,4,0)</f>
        <v>1.0017032509739916E-2</v>
      </c>
      <c r="E1903" s="3">
        <v>1335</v>
      </c>
      <c r="F1903" s="2">
        <v>108</v>
      </c>
      <c r="G1903" s="2">
        <v>504</v>
      </c>
      <c r="H1903" s="4">
        <f t="shared" si="431"/>
        <v>919.5</v>
      </c>
      <c r="I1903" s="2">
        <v>33</v>
      </c>
      <c r="J1903" s="4">
        <f t="shared" si="432"/>
        <v>70.5</v>
      </c>
      <c r="K1903" s="3">
        <v>290096</v>
      </c>
      <c r="L1903" s="3">
        <f t="shared" si="419"/>
        <v>224488</v>
      </c>
      <c r="M1903" s="3">
        <v>65608</v>
      </c>
      <c r="N1903" s="3">
        <f t="shared" si="422"/>
        <v>14529.505314727554</v>
      </c>
      <c r="O1903" s="3">
        <f t="shared" si="420"/>
        <v>3072.774807525268</v>
      </c>
      <c r="P1903" s="3">
        <f t="shared" si="421"/>
        <v>672.71317109839288</v>
      </c>
      <c r="Q1903" s="3">
        <v>5</v>
      </c>
      <c r="R1903" s="22">
        <v>12</v>
      </c>
      <c r="S1903" s="19">
        <f t="shared" si="423"/>
        <v>102.42582691750893</v>
      </c>
      <c r="T1903" s="20">
        <f t="shared" si="424"/>
        <v>0.20322584705854946</v>
      </c>
      <c r="U1903" s="20">
        <f t="shared" si="425"/>
        <v>0.11139296021480036</v>
      </c>
      <c r="V1903" s="21">
        <f t="shared" si="426"/>
        <v>7.6723465855811926E-2</v>
      </c>
      <c r="W1903" s="26">
        <f t="shared" si="427"/>
        <v>22.42377236994643</v>
      </c>
      <c r="X1903" s="27">
        <f t="shared" si="428"/>
        <v>0.67950825363474032</v>
      </c>
      <c r="Y1903" s="27">
        <f t="shared" si="429"/>
        <v>0.31806769319072953</v>
      </c>
      <c r="Z1903" s="27">
        <f t="shared" si="430"/>
        <v>0.20762752194394843</v>
      </c>
    </row>
    <row r="1904" spans="1:26" ht="12.5" x14ac:dyDescent="0.25">
      <c r="A1904" s="2" t="s">
        <v>80</v>
      </c>
      <c r="B1904" t="s">
        <v>337</v>
      </c>
      <c r="C1904" t="s">
        <v>336</v>
      </c>
      <c r="D1904" s="18">
        <f>VLOOKUP(C1904,'Infected rate by state'!B:E,4,0)</f>
        <v>1.1933809905095205E-2</v>
      </c>
      <c r="E1904" s="2">
        <v>518</v>
      </c>
      <c r="F1904" s="2">
        <v>18</v>
      </c>
      <c r="G1904" s="2">
        <v>228</v>
      </c>
      <c r="H1904" s="4">
        <f t="shared" si="431"/>
        <v>373</v>
      </c>
      <c r="I1904" s="2">
        <v>8</v>
      </c>
      <c r="J1904" s="4">
        <f t="shared" si="432"/>
        <v>13</v>
      </c>
      <c r="K1904" s="3">
        <v>125779</v>
      </c>
      <c r="L1904" s="3">
        <f t="shared" si="419"/>
        <v>97465</v>
      </c>
      <c r="M1904" s="3">
        <v>28314</v>
      </c>
      <c r="N1904" s="3">
        <f t="shared" si="422"/>
        <v>7505.1133802648492</v>
      </c>
      <c r="O1904" s="3">
        <f t="shared" si="420"/>
        <v>1586.4711417354326</v>
      </c>
      <c r="P1904" s="3">
        <f t="shared" si="421"/>
        <v>347.12966604628224</v>
      </c>
      <c r="Q1904" s="3">
        <v>5</v>
      </c>
      <c r="R1904" s="22">
        <v>12</v>
      </c>
      <c r="S1904" s="19">
        <f t="shared" si="423"/>
        <v>52.882371391181088</v>
      </c>
      <c r="T1904" s="20">
        <f t="shared" si="424"/>
        <v>0.23194022539991704</v>
      </c>
      <c r="U1904" s="20">
        <f t="shared" si="425"/>
        <v>0.14177579461442652</v>
      </c>
      <c r="V1904" s="21">
        <f t="shared" si="426"/>
        <v>0.10208952006019516</v>
      </c>
      <c r="W1904" s="26">
        <f t="shared" si="427"/>
        <v>11.570988868209408</v>
      </c>
      <c r="X1904" s="27">
        <f t="shared" si="428"/>
        <v>1.446373608526176</v>
      </c>
      <c r="Y1904" s="27">
        <f t="shared" si="429"/>
        <v>0.89007606678533913</v>
      </c>
      <c r="Z1904" s="27">
        <f t="shared" si="430"/>
        <v>0.64283271490052263</v>
      </c>
    </row>
    <row r="1905" spans="1:26" ht="12.5" x14ac:dyDescent="0.25">
      <c r="A1905" s="2" t="s">
        <v>81</v>
      </c>
      <c r="B1905" t="s">
        <v>353</v>
      </c>
      <c r="C1905" t="s">
        <v>352</v>
      </c>
      <c r="D1905" s="18">
        <f>VLOOKUP(C1905,'Infected rate by state'!B:E,4,0)</f>
        <v>8.4257771266714378E-3</v>
      </c>
      <c r="E1905" s="3">
        <v>1319</v>
      </c>
      <c r="F1905" s="2">
        <v>217</v>
      </c>
      <c r="G1905" s="2">
        <v>508</v>
      </c>
      <c r="H1905" s="4">
        <f t="shared" si="431"/>
        <v>913.5</v>
      </c>
      <c r="I1905" s="2">
        <v>73</v>
      </c>
      <c r="J1905" s="4">
        <f t="shared" si="432"/>
        <v>145</v>
      </c>
      <c r="K1905" s="3">
        <v>274471</v>
      </c>
      <c r="L1905" s="3">
        <f t="shared" si="419"/>
        <v>210893</v>
      </c>
      <c r="M1905" s="3">
        <v>63578</v>
      </c>
      <c r="N1905" s="3">
        <f t="shared" si="422"/>
        <v>11563.157368673181</v>
      </c>
      <c r="O1905" s="3">
        <f t="shared" si="420"/>
        <v>2451.4545776736745</v>
      </c>
      <c r="P1905" s="3">
        <f t="shared" si="421"/>
        <v>538.22899112407276</v>
      </c>
      <c r="Q1905" s="3">
        <v>5</v>
      </c>
      <c r="R1905" s="22">
        <v>12</v>
      </c>
      <c r="S1905" s="19">
        <f t="shared" si="423"/>
        <v>81.715152589122482</v>
      </c>
      <c r="T1905" s="20">
        <f t="shared" si="424"/>
        <v>0.16085659958488677</v>
      </c>
      <c r="U1905" s="20">
        <f t="shared" si="425"/>
        <v>8.9452821662969334E-2</v>
      </c>
      <c r="V1905" s="21">
        <f t="shared" si="426"/>
        <v>6.1952352228296044E-2</v>
      </c>
      <c r="W1905" s="26">
        <f t="shared" si="427"/>
        <v>17.940966370802425</v>
      </c>
      <c r="X1905" s="27">
        <f t="shared" si="428"/>
        <v>0.24576666261373184</v>
      </c>
      <c r="Y1905" s="27">
        <f t="shared" si="429"/>
        <v>0.1237308025572581</v>
      </c>
      <c r="Z1905" s="27">
        <f t="shared" si="430"/>
        <v>8.2677264381577992E-2</v>
      </c>
    </row>
    <row r="1906" spans="1:26" ht="12.5" x14ac:dyDescent="0.25">
      <c r="A1906" s="2" t="s">
        <v>82</v>
      </c>
      <c r="B1906" t="s">
        <v>373</v>
      </c>
      <c r="C1906" t="s">
        <v>372</v>
      </c>
      <c r="D1906" s="18">
        <f>VLOOKUP(C1906,'Infected rate by state'!B:E,4,0)</f>
        <v>8.0007670443122732E-3</v>
      </c>
      <c r="E1906" s="3">
        <v>4505</v>
      </c>
      <c r="F1906" s="2">
        <v>790</v>
      </c>
      <c r="G1906" s="3">
        <v>1125</v>
      </c>
      <c r="H1906" s="4">
        <f t="shared" si="431"/>
        <v>2815</v>
      </c>
      <c r="I1906" s="2">
        <v>241</v>
      </c>
      <c r="J1906" s="4">
        <f t="shared" si="432"/>
        <v>515.5</v>
      </c>
      <c r="K1906" s="3">
        <v>1097252</v>
      </c>
      <c r="L1906" s="3">
        <f t="shared" si="419"/>
        <v>872413</v>
      </c>
      <c r="M1906" s="3">
        <v>224839</v>
      </c>
      <c r="N1906" s="3">
        <f t="shared" si="422"/>
        <v>43894.288204528646</v>
      </c>
      <c r="O1906" s="3">
        <f t="shared" si="420"/>
        <v>9194.3848780616026</v>
      </c>
      <c r="P1906" s="3">
        <f t="shared" si="421"/>
        <v>1990.2322502463508</v>
      </c>
      <c r="Q1906" s="3">
        <v>5</v>
      </c>
      <c r="R1906" s="22">
        <v>12</v>
      </c>
      <c r="S1906" s="19">
        <f t="shared" si="423"/>
        <v>306.47949593538675</v>
      </c>
      <c r="T1906" s="20">
        <f t="shared" si="424"/>
        <v>0.27242621860923266</v>
      </c>
      <c r="U1906" s="20">
        <f t="shared" si="425"/>
        <v>0.1088737108118603</v>
      </c>
      <c r="V1906" s="21">
        <f t="shared" si="426"/>
        <v>6.8030964691539783E-2</v>
      </c>
      <c r="W1906" s="26">
        <f t="shared" si="427"/>
        <v>66.341075008211689</v>
      </c>
      <c r="X1906" s="27">
        <f t="shared" si="428"/>
        <v>0.27527417015855471</v>
      </c>
      <c r="Y1906" s="27">
        <f t="shared" si="429"/>
        <v>0.12869267702853868</v>
      </c>
      <c r="Z1906" s="27">
        <f t="shared" si="430"/>
        <v>8.3976044314192005E-2</v>
      </c>
    </row>
    <row r="1907" spans="1:26" ht="12.5" x14ac:dyDescent="0.25">
      <c r="A1907" s="2" t="s">
        <v>83</v>
      </c>
      <c r="B1907" t="s">
        <v>371</v>
      </c>
      <c r="C1907" t="s">
        <v>370</v>
      </c>
      <c r="D1907" s="18">
        <f>VLOOKUP(C1907,'Infected rate by state'!B:E,4,0)</f>
        <v>2.5429318796877907E-2</v>
      </c>
      <c r="E1907" s="3">
        <v>9897</v>
      </c>
      <c r="F1907" s="2">
        <v>928</v>
      </c>
      <c r="G1907" s="3">
        <v>1230</v>
      </c>
      <c r="H1907" s="4">
        <f t="shared" si="431"/>
        <v>5563.5</v>
      </c>
      <c r="I1907" s="2">
        <v>235</v>
      </c>
      <c r="J1907" s="4">
        <f t="shared" si="432"/>
        <v>581.5</v>
      </c>
      <c r="K1907" s="3">
        <v>3811249</v>
      </c>
      <c r="L1907" s="3">
        <f t="shared" si="419"/>
        <v>3059846</v>
      </c>
      <c r="M1907" s="3">
        <v>751403</v>
      </c>
      <c r="N1907" s="3">
        <f t="shared" si="422"/>
        <v>484587.32917641063</v>
      </c>
      <c r="O1907" s="3">
        <f t="shared" si="420"/>
        <v>101147.73409868499</v>
      </c>
      <c r="P1907" s="3">
        <f t="shared" si="421"/>
        <v>21802.381363668741</v>
      </c>
      <c r="Q1907" s="3">
        <v>5</v>
      </c>
      <c r="R1907" s="22">
        <v>12</v>
      </c>
      <c r="S1907" s="19">
        <f t="shared" si="423"/>
        <v>3371.5911366228329</v>
      </c>
      <c r="T1907" s="20">
        <f t="shared" si="424"/>
        <v>2.7411310053844171</v>
      </c>
      <c r="U1907" s="20">
        <f t="shared" si="425"/>
        <v>0.60601979628342462</v>
      </c>
      <c r="V1907" s="21">
        <f t="shared" si="426"/>
        <v>0.34066799400048831</v>
      </c>
      <c r="W1907" s="26">
        <f t="shared" si="427"/>
        <v>726.74604545562465</v>
      </c>
      <c r="X1907" s="27">
        <f t="shared" si="428"/>
        <v>3.092536363640956</v>
      </c>
      <c r="Y1907" s="27">
        <f t="shared" si="429"/>
        <v>1.2497782381008162</v>
      </c>
      <c r="Z1907" s="27">
        <f t="shared" si="430"/>
        <v>0.7831315144995955</v>
      </c>
    </row>
    <row r="1908" spans="1:26" ht="12.5" x14ac:dyDescent="0.25">
      <c r="A1908" s="2" t="s">
        <v>84</v>
      </c>
      <c r="B1908" t="s">
        <v>393</v>
      </c>
      <c r="C1908" t="s">
        <v>392</v>
      </c>
      <c r="D1908" s="18">
        <f>VLOOKUP(C1908,'Infected rate by state'!B:E,4,0)</f>
        <v>7.5097590818065515E-3</v>
      </c>
      <c r="E1908" s="3">
        <v>2086</v>
      </c>
      <c r="F1908" s="2">
        <v>274</v>
      </c>
      <c r="G1908" s="2">
        <v>753</v>
      </c>
      <c r="H1908" s="4">
        <f t="shared" si="431"/>
        <v>1419.5</v>
      </c>
      <c r="I1908" s="2">
        <v>51</v>
      </c>
      <c r="J1908" s="4">
        <f t="shared" si="432"/>
        <v>162.5</v>
      </c>
      <c r="K1908" s="3">
        <v>839182</v>
      </c>
      <c r="L1908" s="3">
        <f t="shared" si="419"/>
        <v>693070</v>
      </c>
      <c r="M1908" s="3">
        <v>146112</v>
      </c>
      <c r="N1908" s="3">
        <f t="shared" si="422"/>
        <v>31510.27322894293</v>
      </c>
      <c r="O1908" s="3">
        <f t="shared" si="420"/>
        <v>6508.1532250055934</v>
      </c>
      <c r="P1908" s="3">
        <f t="shared" si="421"/>
        <v>1384.954328290527</v>
      </c>
      <c r="Q1908" s="3">
        <v>5</v>
      </c>
      <c r="R1908" s="22">
        <v>12</v>
      </c>
      <c r="S1908" s="19">
        <f t="shared" si="423"/>
        <v>216.93844083351979</v>
      </c>
      <c r="T1908" s="20">
        <f t="shared" si="424"/>
        <v>0.28809885900865845</v>
      </c>
      <c r="U1908" s="20">
        <f t="shared" si="425"/>
        <v>0.15282736233428657</v>
      </c>
      <c r="V1908" s="21">
        <f t="shared" si="426"/>
        <v>0.10399733501127507</v>
      </c>
      <c r="W1908" s="26">
        <f t="shared" si="427"/>
        <v>46.165144276350901</v>
      </c>
      <c r="X1908" s="27">
        <f t="shared" si="428"/>
        <v>0.90519890737942943</v>
      </c>
      <c r="Y1908" s="27">
        <f t="shared" si="429"/>
        <v>0.28409319554677476</v>
      </c>
      <c r="Z1908" s="27">
        <f t="shared" si="430"/>
        <v>0.16848592801587919</v>
      </c>
    </row>
    <row r="1909" spans="1:26" ht="12.5" x14ac:dyDescent="0.25">
      <c r="A1909" s="2" t="s">
        <v>85</v>
      </c>
      <c r="B1909" t="s">
        <v>333</v>
      </c>
      <c r="C1909" t="s">
        <v>332</v>
      </c>
      <c r="D1909" s="18">
        <f>VLOOKUP(C1909,'Infected rate by state'!B:E,4,0)</f>
        <v>1.4486816526494731E-2</v>
      </c>
      <c r="E1909" s="3">
        <v>1239</v>
      </c>
      <c r="F1909" s="2">
        <v>142</v>
      </c>
      <c r="G1909" s="2">
        <v>475</v>
      </c>
      <c r="H1909" s="4">
        <f t="shared" si="431"/>
        <v>857</v>
      </c>
      <c r="I1909" s="2">
        <v>67</v>
      </c>
      <c r="J1909" s="4">
        <f t="shared" si="432"/>
        <v>104.5</v>
      </c>
      <c r="K1909" s="3">
        <v>610597</v>
      </c>
      <c r="L1909" s="3">
        <f t="shared" si="419"/>
        <v>509786</v>
      </c>
      <c r="M1909" s="3">
        <v>100811</v>
      </c>
      <c r="N1909" s="3">
        <f t="shared" si="422"/>
        <v>44228.033553140514</v>
      </c>
      <c r="O1909" s="3">
        <f t="shared" si="420"/>
        <v>9097.0308440016161</v>
      </c>
      <c r="P1909" s="3">
        <f t="shared" si="421"/>
        <v>1925.9590801906022</v>
      </c>
      <c r="Q1909" s="3">
        <v>5</v>
      </c>
      <c r="R1909" s="22">
        <v>12</v>
      </c>
      <c r="S1909" s="19">
        <f t="shared" si="423"/>
        <v>303.23436146672054</v>
      </c>
      <c r="T1909" s="20">
        <f t="shared" si="424"/>
        <v>0.63838812940362222</v>
      </c>
      <c r="U1909" s="20">
        <f t="shared" si="425"/>
        <v>0.35383239377680342</v>
      </c>
      <c r="V1909" s="21">
        <f t="shared" si="426"/>
        <v>0.24474121183754685</v>
      </c>
      <c r="W1909" s="26">
        <f t="shared" si="427"/>
        <v>64.198636006353411</v>
      </c>
      <c r="X1909" s="27">
        <f t="shared" si="428"/>
        <v>0.95818859710975235</v>
      </c>
      <c r="Y1909" s="27">
        <f t="shared" si="429"/>
        <v>0.61434101441486522</v>
      </c>
      <c r="Z1909" s="27">
        <f t="shared" si="430"/>
        <v>0.45210307046727755</v>
      </c>
    </row>
    <row r="1910" spans="1:26" ht="12.5" x14ac:dyDescent="0.25">
      <c r="A1910" s="2" t="s">
        <v>86</v>
      </c>
      <c r="B1910" t="s">
        <v>371</v>
      </c>
      <c r="C1910" t="s">
        <v>370</v>
      </c>
      <c r="D1910" s="18">
        <f>VLOOKUP(C1910,'Infected rate by state'!B:E,4,0)</f>
        <v>2.5429318796877907E-2</v>
      </c>
      <c r="E1910" s="3">
        <v>1036</v>
      </c>
      <c r="F1910" s="2">
        <v>94</v>
      </c>
      <c r="G1910" s="2">
        <v>361</v>
      </c>
      <c r="H1910" s="4">
        <f t="shared" si="431"/>
        <v>698.5</v>
      </c>
      <c r="I1910" s="2">
        <v>14</v>
      </c>
      <c r="J1910" s="4">
        <f t="shared" si="432"/>
        <v>54</v>
      </c>
      <c r="K1910" s="3">
        <v>255069</v>
      </c>
      <c r="L1910" s="3">
        <f t="shared" si="419"/>
        <v>196654</v>
      </c>
      <c r="M1910" s="3">
        <v>58415</v>
      </c>
      <c r="N1910" s="3">
        <f t="shared" si="422"/>
        <v>32431.154581004252</v>
      </c>
      <c r="O1910" s="3">
        <f t="shared" si="420"/>
        <v>6867.5098577126282</v>
      </c>
      <c r="P1910" s="3">
        <f t="shared" si="421"/>
        <v>1505.7344801449283</v>
      </c>
      <c r="Q1910" s="3">
        <v>5</v>
      </c>
      <c r="R1910" s="22">
        <v>12</v>
      </c>
      <c r="S1910" s="19">
        <f t="shared" si="423"/>
        <v>228.91699525708762</v>
      </c>
      <c r="T1910" s="20">
        <f t="shared" si="424"/>
        <v>0.63411910043514574</v>
      </c>
      <c r="U1910" s="20">
        <f t="shared" si="425"/>
        <v>0.32772655011751983</v>
      </c>
      <c r="V1910" s="21">
        <f t="shared" si="426"/>
        <v>0.22096235063425446</v>
      </c>
      <c r="W1910" s="26">
        <f t="shared" si="427"/>
        <v>50.191149338164273</v>
      </c>
      <c r="X1910" s="27">
        <f t="shared" si="428"/>
        <v>3.5850820955831622</v>
      </c>
      <c r="Y1910" s="27">
        <f t="shared" si="429"/>
        <v>0.92946572848452358</v>
      </c>
      <c r="Z1910" s="27">
        <f t="shared" si="430"/>
        <v>0.53394839721451359</v>
      </c>
    </row>
    <row r="1911" spans="1:26" ht="12.5" x14ac:dyDescent="0.25">
      <c r="A1911" s="2" t="s">
        <v>87</v>
      </c>
      <c r="B1911" t="s">
        <v>377</v>
      </c>
      <c r="C1911" t="s">
        <v>376</v>
      </c>
      <c r="D1911" s="18">
        <f>VLOOKUP(C1911,'Infected rate by state'!B:E,4,0)</f>
        <v>5.6936382854354227E-3</v>
      </c>
      <c r="E1911" s="2">
        <v>453</v>
      </c>
      <c r="F1911" s="2">
        <v>63</v>
      </c>
      <c r="G1911" s="2">
        <v>214</v>
      </c>
      <c r="H1911" s="4">
        <f t="shared" si="431"/>
        <v>333.5</v>
      </c>
      <c r="I1911" s="2">
        <v>21</v>
      </c>
      <c r="J1911" s="4">
        <f t="shared" si="432"/>
        <v>42</v>
      </c>
      <c r="K1911" s="3">
        <v>200261</v>
      </c>
      <c r="L1911" s="3">
        <f t="shared" si="419"/>
        <v>156219</v>
      </c>
      <c r="M1911" s="3">
        <v>44042</v>
      </c>
      <c r="N1911" s="3">
        <f t="shared" si="422"/>
        <v>5701.0684833979158</v>
      </c>
      <c r="O1911" s="3">
        <f t="shared" si="420"/>
        <v>1202.3136400949988</v>
      </c>
      <c r="P1911" s="3">
        <f t="shared" si="421"/>
        <v>262.35477576695632</v>
      </c>
      <c r="Q1911" s="3">
        <v>5</v>
      </c>
      <c r="R1911" s="22">
        <v>12</v>
      </c>
      <c r="S1911" s="19">
        <f t="shared" si="423"/>
        <v>40.077121336499964</v>
      </c>
      <c r="T1911" s="20">
        <f t="shared" si="424"/>
        <v>0.18727626792756993</v>
      </c>
      <c r="U1911" s="20">
        <f t="shared" si="425"/>
        <v>0.12017127837031473</v>
      </c>
      <c r="V1911" s="21">
        <f t="shared" si="426"/>
        <v>8.8470466526489988E-2</v>
      </c>
      <c r="W1911" s="26">
        <f t="shared" si="427"/>
        <v>8.7451591922318777</v>
      </c>
      <c r="X1911" s="27">
        <f t="shared" si="428"/>
        <v>0.41643615201104178</v>
      </c>
      <c r="Y1911" s="27">
        <f t="shared" si="429"/>
        <v>0.20821807600552089</v>
      </c>
      <c r="Z1911" s="27">
        <f t="shared" si="430"/>
        <v>0.13881205067034727</v>
      </c>
    </row>
    <row r="1912" spans="1:26" ht="12.5" x14ac:dyDescent="0.25">
      <c r="A1912" s="2" t="s">
        <v>88</v>
      </c>
      <c r="B1912" t="s">
        <v>383</v>
      </c>
      <c r="C1912" t="s">
        <v>382</v>
      </c>
      <c r="D1912" s="18">
        <f>VLOOKUP(C1912,'Infected rate by state'!B:E,4,0)</f>
        <v>8.525765865415048E-3</v>
      </c>
      <c r="E1912" s="3">
        <v>1904</v>
      </c>
      <c r="F1912" s="2">
        <v>184</v>
      </c>
      <c r="G1912" s="2">
        <v>706</v>
      </c>
      <c r="H1912" s="4">
        <f t="shared" si="431"/>
        <v>1305</v>
      </c>
      <c r="I1912" s="2">
        <v>88</v>
      </c>
      <c r="J1912" s="4">
        <f t="shared" si="432"/>
        <v>136</v>
      </c>
      <c r="K1912" s="3">
        <v>561138</v>
      </c>
      <c r="L1912" s="3">
        <f t="shared" si="419"/>
        <v>431069</v>
      </c>
      <c r="M1912" s="3">
        <v>130069</v>
      </c>
      <c r="N1912" s="3">
        <f t="shared" si="422"/>
        <v>23920.656030936349</v>
      </c>
      <c r="O1912" s="3">
        <f t="shared" si="420"/>
        <v>5071.6701200435236</v>
      </c>
      <c r="P1912" s="3">
        <f t="shared" si="421"/>
        <v>1113.6011657154272</v>
      </c>
      <c r="Q1912" s="3">
        <v>5</v>
      </c>
      <c r="R1912" s="22">
        <v>12</v>
      </c>
      <c r="S1912" s="19">
        <f t="shared" si="423"/>
        <v>169.05567066811744</v>
      </c>
      <c r="T1912" s="20">
        <f t="shared" si="424"/>
        <v>0.23945562417580374</v>
      </c>
      <c r="U1912" s="20">
        <f t="shared" si="425"/>
        <v>0.12954457522461107</v>
      </c>
      <c r="V1912" s="21">
        <f t="shared" si="426"/>
        <v>8.8789742997960844E-2</v>
      </c>
      <c r="W1912" s="26">
        <f t="shared" si="427"/>
        <v>37.120038857180909</v>
      </c>
      <c r="X1912" s="27">
        <f t="shared" si="428"/>
        <v>0.42181862337705578</v>
      </c>
      <c r="Y1912" s="27">
        <f t="shared" si="429"/>
        <v>0.27294146218515375</v>
      </c>
      <c r="Z1912" s="27">
        <f t="shared" si="430"/>
        <v>0.20173934161511364</v>
      </c>
    </row>
    <row r="1913" spans="1:26" ht="12.5" x14ac:dyDescent="0.25">
      <c r="A1913" s="2" t="s">
        <v>89</v>
      </c>
      <c r="B1913" t="s">
        <v>381</v>
      </c>
      <c r="C1913" t="s">
        <v>380</v>
      </c>
      <c r="D1913" s="18">
        <f>VLOOKUP(C1913,'Infected rate by state'!B:E,4,0)</f>
        <v>2.6094721185018687E-3</v>
      </c>
      <c r="E1913" s="3">
        <v>1208</v>
      </c>
      <c r="F1913" s="2">
        <v>138</v>
      </c>
      <c r="G1913" s="2">
        <v>416</v>
      </c>
      <c r="H1913" s="4">
        <f t="shared" si="431"/>
        <v>812</v>
      </c>
      <c r="I1913" s="2">
        <v>64</v>
      </c>
      <c r="J1913" s="4">
        <f t="shared" si="432"/>
        <v>101</v>
      </c>
      <c r="K1913" s="3">
        <v>603572</v>
      </c>
      <c r="L1913" s="3">
        <f t="shared" si="419"/>
        <v>462556</v>
      </c>
      <c r="M1913" s="3">
        <v>141016</v>
      </c>
      <c r="N1913" s="3">
        <f t="shared" si="422"/>
        <v>7875.0215275420496</v>
      </c>
      <c r="O1913" s="3">
        <f t="shared" si="420"/>
        <v>1671.0433173577528</v>
      </c>
      <c r="P1913" s="3">
        <f t="shared" si="421"/>
        <v>367.26716286349767</v>
      </c>
      <c r="Q1913" s="3">
        <v>5</v>
      </c>
      <c r="R1913" s="22">
        <v>12</v>
      </c>
      <c r="S1913" s="19">
        <f t="shared" si="423"/>
        <v>55.701443911925097</v>
      </c>
      <c r="T1913" s="20">
        <f t="shared" si="424"/>
        <v>0.1338977017113584</v>
      </c>
      <c r="U1913" s="20">
        <f t="shared" si="425"/>
        <v>6.8597837329957015E-2</v>
      </c>
      <c r="V1913" s="21">
        <f t="shared" si="426"/>
        <v>4.6110466814507534E-2</v>
      </c>
      <c r="W1913" s="26">
        <f t="shared" si="427"/>
        <v>12.242238762116589</v>
      </c>
      <c r="X1913" s="27">
        <f t="shared" si="428"/>
        <v>0.1912849806580717</v>
      </c>
      <c r="Y1913" s="27">
        <f t="shared" si="429"/>
        <v>0.12121028477343157</v>
      </c>
      <c r="Z1913" s="27">
        <f t="shared" si="430"/>
        <v>8.8711875087801373E-2</v>
      </c>
    </row>
    <row r="1914" spans="1:26" ht="12.5" x14ac:dyDescent="0.25">
      <c r="A1914" s="2" t="s">
        <v>90</v>
      </c>
      <c r="B1914" t="s">
        <v>333</v>
      </c>
      <c r="C1914" t="s">
        <v>332</v>
      </c>
      <c r="D1914" s="18">
        <f>VLOOKUP(C1914,'Infected rate by state'!B:E,4,0)</f>
        <v>1.4486816526494731E-2</v>
      </c>
      <c r="E1914" s="3">
        <v>2032</v>
      </c>
      <c r="F1914" s="2">
        <v>332</v>
      </c>
      <c r="G1914" s="2">
        <v>666</v>
      </c>
      <c r="H1914" s="4">
        <f t="shared" si="431"/>
        <v>1349</v>
      </c>
      <c r="I1914" s="2">
        <v>137</v>
      </c>
      <c r="J1914" s="4">
        <f t="shared" si="432"/>
        <v>234.5</v>
      </c>
      <c r="K1914" s="3">
        <v>711961</v>
      </c>
      <c r="L1914" s="3">
        <f t="shared" si="419"/>
        <v>549256</v>
      </c>
      <c r="M1914" s="3">
        <v>162705</v>
      </c>
      <c r="N1914" s="3">
        <f t="shared" si="422"/>
        <v>51570.241905098577</v>
      </c>
      <c r="O1914" s="3">
        <f t="shared" si="420"/>
        <v>10917.95776636681</v>
      </c>
      <c r="P1914" s="3">
        <f t="shared" si="421"/>
        <v>2393.2067051777785</v>
      </c>
      <c r="Q1914" s="3">
        <v>5</v>
      </c>
      <c r="R1914" s="22">
        <v>12</v>
      </c>
      <c r="S1914" s="19">
        <f t="shared" si="423"/>
        <v>363.93192554556032</v>
      </c>
      <c r="T1914" s="20">
        <f t="shared" si="424"/>
        <v>0.54644433265099146</v>
      </c>
      <c r="U1914" s="20">
        <f t="shared" si="425"/>
        <v>0.26977904043406992</v>
      </c>
      <c r="V1914" s="21">
        <f t="shared" si="426"/>
        <v>0.179100357059823</v>
      </c>
      <c r="W1914" s="26">
        <f t="shared" si="427"/>
        <v>79.773556839259285</v>
      </c>
      <c r="X1914" s="27">
        <f t="shared" si="428"/>
        <v>0.58228873605298748</v>
      </c>
      <c r="Y1914" s="27">
        <f t="shared" si="429"/>
        <v>0.34018574345099911</v>
      </c>
      <c r="Z1914" s="27">
        <f t="shared" si="430"/>
        <v>0.2402817977086123</v>
      </c>
    </row>
    <row r="1915" spans="1:26" ht="12.5" x14ac:dyDescent="0.25">
      <c r="A1915" s="2" t="s">
        <v>91</v>
      </c>
      <c r="B1915" t="s">
        <v>335</v>
      </c>
      <c r="C1915" t="s">
        <v>334</v>
      </c>
      <c r="D1915" s="18">
        <f>VLOOKUP(C1915,'Infected rate by state'!B:E,4,0)</f>
        <v>8.8985640980001352E-3</v>
      </c>
      <c r="E1915" s="3">
        <v>2154</v>
      </c>
      <c r="F1915" s="2">
        <v>328</v>
      </c>
      <c r="G1915" s="3">
        <v>1050</v>
      </c>
      <c r="H1915" s="4">
        <f t="shared" si="431"/>
        <v>1602</v>
      </c>
      <c r="I1915" s="2">
        <v>157</v>
      </c>
      <c r="J1915" s="4">
        <f t="shared" si="432"/>
        <v>242.5</v>
      </c>
      <c r="K1915" s="3">
        <v>528945</v>
      </c>
      <c r="L1915" s="3">
        <f t="shared" si="419"/>
        <v>413598</v>
      </c>
      <c r="M1915" s="3">
        <v>115347</v>
      </c>
      <c r="N1915" s="3">
        <f t="shared" si="422"/>
        <v>23534.254934083405</v>
      </c>
      <c r="O1915" s="3">
        <f t="shared" si="420"/>
        <v>4959.059207156557</v>
      </c>
      <c r="P1915" s="3">
        <f t="shared" si="421"/>
        <v>1081.0449158846218</v>
      </c>
      <c r="Q1915" s="3">
        <v>5</v>
      </c>
      <c r="R1915" s="22">
        <v>12</v>
      </c>
      <c r="S1915" s="19">
        <f t="shared" si="423"/>
        <v>165.30197357188524</v>
      </c>
      <c r="T1915" s="20">
        <f t="shared" si="424"/>
        <v>0.15743045102084308</v>
      </c>
      <c r="U1915" s="20">
        <f t="shared" si="425"/>
        <v>0.10318475254175109</v>
      </c>
      <c r="V1915" s="21">
        <f t="shared" si="426"/>
        <v>7.6741863310995931E-2</v>
      </c>
      <c r="W1915" s="26">
        <f t="shared" si="427"/>
        <v>36.034830529487394</v>
      </c>
      <c r="X1915" s="27">
        <f t="shared" si="428"/>
        <v>0.22952121356361396</v>
      </c>
      <c r="Y1915" s="27">
        <f t="shared" si="429"/>
        <v>0.14859723929685523</v>
      </c>
      <c r="Z1915" s="27">
        <f t="shared" si="430"/>
        <v>0.10986228819965668</v>
      </c>
    </row>
    <row r="1916" spans="1:26" ht="12.5" x14ac:dyDescent="0.25">
      <c r="A1916" s="2" t="s">
        <v>92</v>
      </c>
      <c r="B1916" t="s">
        <v>400</v>
      </c>
      <c r="C1916" t="s">
        <v>291</v>
      </c>
      <c r="D1916" s="18">
        <f>VLOOKUP(C1916,'Infected rate by state'!B:E,4,0)</f>
        <v>5.5896269710740548E-3</v>
      </c>
      <c r="E1916" s="2">
        <v>951</v>
      </c>
      <c r="F1916" s="2">
        <v>83</v>
      </c>
      <c r="G1916" s="2">
        <v>319</v>
      </c>
      <c r="H1916" s="4">
        <f t="shared" si="431"/>
        <v>635</v>
      </c>
      <c r="I1916" s="2">
        <v>26</v>
      </c>
      <c r="J1916" s="4">
        <f t="shared" si="432"/>
        <v>54.5</v>
      </c>
      <c r="K1916" s="3">
        <v>542404</v>
      </c>
      <c r="L1916" s="3">
        <f t="shared" si="419"/>
        <v>437593</v>
      </c>
      <c r="M1916" s="3">
        <v>104811</v>
      </c>
      <c r="N1916" s="3">
        <f t="shared" si="422"/>
        <v>15159.180138092259</v>
      </c>
      <c r="O1916" s="3">
        <f t="shared" si="420"/>
        <v>3158.5250626585198</v>
      </c>
      <c r="P1916" s="3">
        <f t="shared" si="421"/>
        <v>679.35656848604276</v>
      </c>
      <c r="Q1916" s="3">
        <v>5</v>
      </c>
      <c r="R1916" s="22">
        <v>12</v>
      </c>
      <c r="S1916" s="19">
        <f t="shared" si="423"/>
        <v>105.284168755284</v>
      </c>
      <c r="T1916" s="20">
        <f t="shared" si="424"/>
        <v>0.33004441616076491</v>
      </c>
      <c r="U1916" s="20">
        <f t="shared" si="425"/>
        <v>0.16580184055950237</v>
      </c>
      <c r="V1916" s="21">
        <f t="shared" si="426"/>
        <v>0.1107089051054511</v>
      </c>
      <c r="W1916" s="26">
        <f t="shared" si="427"/>
        <v>22.645218949534758</v>
      </c>
      <c r="X1916" s="27">
        <f t="shared" si="428"/>
        <v>0.87096995959749068</v>
      </c>
      <c r="Y1916" s="27">
        <f t="shared" si="429"/>
        <v>0.41550860457861943</v>
      </c>
      <c r="Z1916" s="27">
        <f t="shared" si="430"/>
        <v>0.27283396324740672</v>
      </c>
    </row>
    <row r="1917" spans="1:26" ht="12.5" x14ac:dyDescent="0.25">
      <c r="A1917" s="2" t="s">
        <v>93</v>
      </c>
      <c r="B1917" t="s">
        <v>375</v>
      </c>
      <c r="C1917" t="s">
        <v>374</v>
      </c>
      <c r="D1917" s="18">
        <f>VLOOKUP(C1917,'Infected rate by state'!B:E,4,0)</f>
        <v>6.2179748494527662E-3</v>
      </c>
      <c r="E1917" s="3">
        <v>1872</v>
      </c>
      <c r="F1917" s="2">
        <v>180</v>
      </c>
      <c r="G1917" s="2">
        <v>734</v>
      </c>
      <c r="H1917" s="4">
        <f t="shared" si="431"/>
        <v>1303</v>
      </c>
      <c r="I1917" s="2">
        <v>48</v>
      </c>
      <c r="J1917" s="4">
        <f t="shared" si="432"/>
        <v>114</v>
      </c>
      <c r="K1917" s="3">
        <v>432080</v>
      </c>
      <c r="L1917" s="3">
        <f t="shared" si="419"/>
        <v>341805</v>
      </c>
      <c r="M1917" s="3">
        <v>90275</v>
      </c>
      <c r="N1917" s="3">
        <f t="shared" si="422"/>
        <v>13433.312864757756</v>
      </c>
      <c r="O1917" s="3">
        <f t="shared" si="420"/>
        <v>2818.9600920827888</v>
      </c>
      <c r="P1917" s="3">
        <f t="shared" si="421"/>
        <v>611.52198615275063</v>
      </c>
      <c r="Q1917" s="3">
        <v>5</v>
      </c>
      <c r="R1917" s="22">
        <v>12</v>
      </c>
      <c r="S1917" s="19">
        <f t="shared" si="423"/>
        <v>93.965336402759633</v>
      </c>
      <c r="T1917" s="20">
        <f t="shared" si="424"/>
        <v>0.12801816948604855</v>
      </c>
      <c r="U1917" s="20">
        <f t="shared" si="425"/>
        <v>7.2114609672110239E-2</v>
      </c>
      <c r="V1917" s="21">
        <f t="shared" si="426"/>
        <v>5.0195158334807498E-2</v>
      </c>
      <c r="W1917" s="26">
        <f t="shared" si="427"/>
        <v>20.384066205091688</v>
      </c>
      <c r="X1917" s="27">
        <f t="shared" si="428"/>
        <v>0.42466804593941015</v>
      </c>
      <c r="Y1917" s="27">
        <f t="shared" si="429"/>
        <v>0.17880759829027798</v>
      </c>
      <c r="Z1917" s="27">
        <f t="shared" si="430"/>
        <v>0.11324481225050938</v>
      </c>
    </row>
    <row r="1918" spans="1:26" ht="12.5" x14ac:dyDescent="0.25">
      <c r="A1918" s="2" t="s">
        <v>94</v>
      </c>
      <c r="B1918" t="s">
        <v>351</v>
      </c>
      <c r="C1918" t="s">
        <v>350</v>
      </c>
      <c r="D1918" s="18">
        <f>VLOOKUP(C1918,'Infected rate by state'!B:E,4,0)</f>
        <v>9.0315118396853012E-3</v>
      </c>
      <c r="E1918" s="3">
        <v>1375</v>
      </c>
      <c r="F1918" s="2">
        <v>161</v>
      </c>
      <c r="G1918" s="2">
        <v>458</v>
      </c>
      <c r="H1918" s="4">
        <f t="shared" si="431"/>
        <v>916.5</v>
      </c>
      <c r="I1918" s="2">
        <v>58</v>
      </c>
      <c r="J1918" s="4">
        <f t="shared" si="432"/>
        <v>109.5</v>
      </c>
      <c r="K1918" s="3">
        <v>426480</v>
      </c>
      <c r="L1918" s="3">
        <f t="shared" si="419"/>
        <v>337140</v>
      </c>
      <c r="M1918" s="3">
        <v>89340</v>
      </c>
      <c r="N1918" s="3">
        <f t="shared" si="422"/>
        <v>19258.795846944937</v>
      </c>
      <c r="O1918" s="3">
        <f t="shared" si="420"/>
        <v>4042.4369631043437</v>
      </c>
      <c r="P1918" s="3">
        <f t="shared" si="421"/>
        <v>877.19290295402516</v>
      </c>
      <c r="Q1918" s="3">
        <v>5</v>
      </c>
      <c r="R1918" s="22">
        <v>12</v>
      </c>
      <c r="S1918" s="19">
        <f t="shared" si="423"/>
        <v>134.74789877014479</v>
      </c>
      <c r="T1918" s="20">
        <f t="shared" si="424"/>
        <v>0.29420938596101481</v>
      </c>
      <c r="U1918" s="20">
        <f t="shared" si="425"/>
        <v>0.14702443946551533</v>
      </c>
      <c r="V1918" s="21">
        <f t="shared" si="426"/>
        <v>9.799847183283257E-2</v>
      </c>
      <c r="W1918" s="26">
        <f t="shared" si="427"/>
        <v>29.239763431800839</v>
      </c>
      <c r="X1918" s="27">
        <f t="shared" si="428"/>
        <v>0.50413385227242824</v>
      </c>
      <c r="Y1918" s="27">
        <f t="shared" si="429"/>
        <v>0.26702980303014462</v>
      </c>
      <c r="Z1918" s="27">
        <f t="shared" si="430"/>
        <v>0.18161343746460148</v>
      </c>
    </row>
    <row r="1919" spans="1:26" ht="12.5" x14ac:dyDescent="0.25">
      <c r="A1919" s="2" t="s">
        <v>95</v>
      </c>
      <c r="B1919" t="s">
        <v>387</v>
      </c>
      <c r="C1919" t="s">
        <v>386</v>
      </c>
      <c r="D1919" s="18">
        <f>VLOOKUP(C1919,'Infected rate by state'!B:E,4,0)</f>
        <v>9.1240169504562645E-3</v>
      </c>
      <c r="E1919" s="3">
        <v>1248</v>
      </c>
      <c r="F1919" s="2">
        <v>224</v>
      </c>
      <c r="G1919" s="2">
        <v>481</v>
      </c>
      <c r="H1919" s="4">
        <f t="shared" si="431"/>
        <v>864.5</v>
      </c>
      <c r="I1919" s="2">
        <v>79</v>
      </c>
      <c r="J1919" s="4">
        <f t="shared" si="432"/>
        <v>151.5</v>
      </c>
      <c r="K1919" s="3">
        <v>287862</v>
      </c>
      <c r="L1919" s="3">
        <f t="shared" si="419"/>
        <v>225050</v>
      </c>
      <c r="M1919" s="3">
        <v>62812</v>
      </c>
      <c r="N1919" s="3">
        <f t="shared" si="422"/>
        <v>13132.288836961206</v>
      </c>
      <c r="O1919" s="3">
        <f t="shared" si="420"/>
        <v>2767.3563115513571</v>
      </c>
      <c r="P1919" s="3">
        <f t="shared" si="421"/>
        <v>603.3091702463588</v>
      </c>
      <c r="Q1919" s="3">
        <v>5</v>
      </c>
      <c r="R1919" s="22">
        <v>12</v>
      </c>
      <c r="S1919" s="19">
        <f t="shared" si="423"/>
        <v>92.24521038504524</v>
      </c>
      <c r="T1919" s="20">
        <f t="shared" si="424"/>
        <v>0.19177798416849323</v>
      </c>
      <c r="U1919" s="20">
        <f t="shared" si="425"/>
        <v>0.10670354006367293</v>
      </c>
      <c r="V1919" s="21">
        <f t="shared" si="426"/>
        <v>7.3914431398273431E-2</v>
      </c>
      <c r="W1919" s="26">
        <f t="shared" si="427"/>
        <v>20.110305674878628</v>
      </c>
      <c r="X1919" s="27">
        <f t="shared" si="428"/>
        <v>0.25456083132757756</v>
      </c>
      <c r="Y1919" s="27">
        <f t="shared" si="429"/>
        <v>0.13274129158335729</v>
      </c>
      <c r="Z1919" s="27">
        <f t="shared" si="430"/>
        <v>8.9778150334279591E-2</v>
      </c>
    </row>
    <row r="1920" spans="1:26" ht="12.5" x14ac:dyDescent="0.25">
      <c r="A1920" s="2" t="s">
        <v>96</v>
      </c>
      <c r="B1920" t="s">
        <v>317</v>
      </c>
      <c r="C1920" t="s">
        <v>316</v>
      </c>
      <c r="D1920" s="18">
        <f>VLOOKUP(C1920,'Infected rate by state'!B:E,4,0)</f>
        <v>7.3843274393391549E-3</v>
      </c>
      <c r="E1920" s="2">
        <v>704</v>
      </c>
      <c r="F1920" s="2">
        <v>31</v>
      </c>
      <c r="G1920" s="2">
        <v>341</v>
      </c>
      <c r="H1920" s="4">
        <f t="shared" si="431"/>
        <v>522.5</v>
      </c>
      <c r="I1920" s="2">
        <v>14</v>
      </c>
      <c r="J1920" s="4">
        <f t="shared" si="432"/>
        <v>22.5</v>
      </c>
      <c r="K1920" s="3">
        <v>287995</v>
      </c>
      <c r="L1920" s="3">
        <f t="shared" si="419"/>
        <v>240772</v>
      </c>
      <c r="M1920" s="3">
        <v>47223</v>
      </c>
      <c r="N1920" s="3">
        <f t="shared" si="422"/>
        <v>10633.246904462398</v>
      </c>
      <c r="O1920" s="3">
        <f t="shared" si="420"/>
        <v>2185.954206815114</v>
      </c>
      <c r="P1920" s="3">
        <f t="shared" si="421"/>
        <v>462.49433959870686</v>
      </c>
      <c r="Q1920" s="3">
        <v>5</v>
      </c>
      <c r="R1920" s="22">
        <v>12</v>
      </c>
      <c r="S1920" s="19">
        <f t="shared" si="423"/>
        <v>72.865140227170471</v>
      </c>
      <c r="T1920" s="20">
        <f t="shared" si="424"/>
        <v>0.21368076312953219</v>
      </c>
      <c r="U1920" s="20">
        <f t="shared" si="425"/>
        <v>0.13945481383190519</v>
      </c>
      <c r="V1920" s="21">
        <f t="shared" si="426"/>
        <v>0.10350161964086714</v>
      </c>
      <c r="W1920" s="26">
        <f t="shared" si="427"/>
        <v>15.416477986623562</v>
      </c>
      <c r="X1920" s="27">
        <f t="shared" si="428"/>
        <v>1.1011769990445401</v>
      </c>
      <c r="Y1920" s="27">
        <f t="shared" si="429"/>
        <v>0.68517679940549159</v>
      </c>
      <c r="Z1920" s="27">
        <f t="shared" si="430"/>
        <v>0.49730574150398588</v>
      </c>
    </row>
    <row r="1921" spans="1:26" ht="12.5" x14ac:dyDescent="0.25">
      <c r="A1921" s="2" t="s">
        <v>97</v>
      </c>
      <c r="B1921" t="s">
        <v>325</v>
      </c>
      <c r="C1921" t="s">
        <v>324</v>
      </c>
      <c r="D1921" s="18">
        <f>VLOOKUP(C1921,'Infected rate by state'!B:E,4,0)</f>
        <v>8.9298079160438481E-3</v>
      </c>
      <c r="E1921" s="3">
        <v>7323</v>
      </c>
      <c r="F1921" s="2">
        <v>908</v>
      </c>
      <c r="G1921" s="3">
        <v>2753</v>
      </c>
      <c r="H1921" s="4">
        <f t="shared" si="431"/>
        <v>5038</v>
      </c>
      <c r="I1921" s="2">
        <v>292</v>
      </c>
      <c r="J1921" s="4">
        <f t="shared" si="432"/>
        <v>600</v>
      </c>
      <c r="K1921" s="3">
        <v>2396614</v>
      </c>
      <c r="L1921" s="3">
        <f t="shared" si="419"/>
        <v>1777249</v>
      </c>
      <c r="M1921" s="3">
        <v>619365</v>
      </c>
      <c r="N1921" s="3">
        <f t="shared" si="422"/>
        <v>107006.51334450755</v>
      </c>
      <c r="O1921" s="3">
        <f t="shared" si="420"/>
        <v>22958.372513418668</v>
      </c>
      <c r="P1921" s="3">
        <f t="shared" si="421"/>
        <v>5110.1328949587942</v>
      </c>
      <c r="Q1921" s="3">
        <v>5</v>
      </c>
      <c r="R1921" s="22">
        <v>12</v>
      </c>
      <c r="S1921" s="19">
        <f t="shared" si="423"/>
        <v>765.27908378062227</v>
      </c>
      <c r="T1921" s="20">
        <f t="shared" si="424"/>
        <v>0.27798005222688787</v>
      </c>
      <c r="U1921" s="20">
        <f t="shared" si="425"/>
        <v>0.15190136637169954</v>
      </c>
      <c r="V1921" s="21">
        <f t="shared" si="426"/>
        <v>0.10450349362018603</v>
      </c>
      <c r="W1921" s="26">
        <f t="shared" si="427"/>
        <v>170.33776316529313</v>
      </c>
      <c r="X1921" s="27">
        <f t="shared" si="428"/>
        <v>0.58334850399072991</v>
      </c>
      <c r="Y1921" s="27">
        <f t="shared" si="429"/>
        <v>0.28389627194215522</v>
      </c>
      <c r="Z1921" s="27">
        <f t="shared" si="430"/>
        <v>0.1875966554683845</v>
      </c>
    </row>
    <row r="1922" spans="1:26" ht="12.5" x14ac:dyDescent="0.25">
      <c r="A1922" s="2" t="s">
        <v>98</v>
      </c>
      <c r="B1922" t="s">
        <v>325</v>
      </c>
      <c r="C1922" t="s">
        <v>324</v>
      </c>
      <c r="D1922" s="18">
        <f>VLOOKUP(C1922,'Infected rate by state'!B:E,4,0)</f>
        <v>8.9298079160438481E-3</v>
      </c>
      <c r="E1922" s="3">
        <v>3115</v>
      </c>
      <c r="F1922" s="2">
        <v>268</v>
      </c>
      <c r="G1922" s="3">
        <v>1089</v>
      </c>
      <c r="H1922" s="4">
        <f t="shared" si="431"/>
        <v>2102</v>
      </c>
      <c r="I1922" s="2">
        <v>97</v>
      </c>
      <c r="J1922" s="4">
        <f t="shared" si="432"/>
        <v>182.5</v>
      </c>
      <c r="K1922" s="3">
        <v>1079022</v>
      </c>
      <c r="L1922" s="3">
        <f t="shared" ref="L1922:L1985" si="433">K1922-M1922</f>
        <v>705309</v>
      </c>
      <c r="M1922" s="3">
        <v>373713</v>
      </c>
      <c r="N1922" s="3">
        <f t="shared" si="422"/>
        <v>48177.295985927325</v>
      </c>
      <c r="O1922" s="3">
        <f t="shared" ref="O1922:O1985" si="434">0.19*N1922*(L1922/K1922)+0.285*N1922*(M1922/K1922)</f>
        <v>10738.849257547226</v>
      </c>
      <c r="P1922" s="3">
        <f t="shared" ref="P1922:P1985" si="435">0.0361*N1922*(L1922/K1922)+0.0812*N1922*(M1922/K1922)</f>
        <v>2491.7356715337519</v>
      </c>
      <c r="Q1922" s="3">
        <v>5</v>
      </c>
      <c r="R1922" s="22">
        <v>12</v>
      </c>
      <c r="S1922" s="19">
        <f t="shared" si="423"/>
        <v>357.9616419182409</v>
      </c>
      <c r="T1922" s="20">
        <f t="shared" si="424"/>
        <v>0.32870674189002835</v>
      </c>
      <c r="U1922" s="20">
        <f t="shared" si="425"/>
        <v>0.17029573830553801</v>
      </c>
      <c r="V1922" s="21">
        <f t="shared" si="426"/>
        <v>0.11491545486941923</v>
      </c>
      <c r="W1922" s="26">
        <f t="shared" si="427"/>
        <v>83.057855717791725</v>
      </c>
      <c r="X1922" s="27">
        <f t="shared" si="428"/>
        <v>0.85626655379166727</v>
      </c>
      <c r="Y1922" s="27">
        <f t="shared" si="429"/>
        <v>0.4551115381796807</v>
      </c>
      <c r="Z1922" s="27">
        <f t="shared" si="430"/>
        <v>0.30991737208131243</v>
      </c>
    </row>
    <row r="1923" spans="1:26" ht="12.5" x14ac:dyDescent="0.25">
      <c r="A1923" s="2" t="s">
        <v>99</v>
      </c>
      <c r="B1923" t="s">
        <v>313</v>
      </c>
      <c r="C1923" t="s">
        <v>312</v>
      </c>
      <c r="D1923" s="18">
        <f>VLOOKUP(C1923,'Infected rate by state'!B:E,4,0)</f>
        <v>8.9918615797753444E-3</v>
      </c>
      <c r="E1923" s="2">
        <v>931</v>
      </c>
      <c r="F1923" s="2">
        <v>87</v>
      </c>
      <c r="G1923" s="2">
        <v>487</v>
      </c>
      <c r="H1923" s="4">
        <f t="shared" si="431"/>
        <v>709</v>
      </c>
      <c r="I1923" s="2">
        <v>55</v>
      </c>
      <c r="J1923" s="4">
        <f t="shared" si="432"/>
        <v>71</v>
      </c>
      <c r="K1923" s="3">
        <v>281971</v>
      </c>
      <c r="L1923" s="3">
        <f t="shared" si="433"/>
        <v>219544</v>
      </c>
      <c r="M1923" s="3">
        <v>62427</v>
      </c>
      <c r="N1923" s="3">
        <f t="shared" si="422"/>
        <v>12677.221007554166</v>
      </c>
      <c r="O1923" s="3">
        <f t="shared" si="434"/>
        <v>2675.3060892845933</v>
      </c>
      <c r="P1923" s="3">
        <f t="shared" si="435"/>
        <v>584.22870798326869</v>
      </c>
      <c r="Q1923" s="3">
        <v>5</v>
      </c>
      <c r="R1923" s="22">
        <v>12</v>
      </c>
      <c r="S1923" s="19">
        <f t="shared" si="423"/>
        <v>89.176869642819781</v>
      </c>
      <c r="T1923" s="20">
        <f t="shared" si="424"/>
        <v>0.1831147220591782</v>
      </c>
      <c r="U1923" s="20">
        <f t="shared" si="425"/>
        <v>0.12577837749339885</v>
      </c>
      <c r="V1923" s="21">
        <f t="shared" si="426"/>
        <v>9.5786111324188808E-2</v>
      </c>
      <c r="W1923" s="26">
        <f t="shared" si="427"/>
        <v>19.474290266108955</v>
      </c>
      <c r="X1923" s="27">
        <f t="shared" si="428"/>
        <v>0.35407800483834462</v>
      </c>
      <c r="Y1923" s="27">
        <f t="shared" si="429"/>
        <v>0.27428577839590079</v>
      </c>
      <c r="Z1923" s="27">
        <f t="shared" si="430"/>
        <v>0.22384241685182707</v>
      </c>
    </row>
    <row r="1924" spans="1:26" ht="12.5" x14ac:dyDescent="0.25">
      <c r="A1924" s="2" t="s">
        <v>100</v>
      </c>
      <c r="B1924" t="s">
        <v>335</v>
      </c>
      <c r="C1924" t="s">
        <v>334</v>
      </c>
      <c r="D1924" s="18">
        <f>VLOOKUP(C1924,'Infected rate by state'!B:E,4,0)</f>
        <v>8.8985640980001352E-3</v>
      </c>
      <c r="E1924" s="3">
        <v>2442</v>
      </c>
      <c r="F1924" s="2">
        <v>376</v>
      </c>
      <c r="G1924" s="3">
        <v>1038</v>
      </c>
      <c r="H1924" s="4">
        <f t="shared" si="431"/>
        <v>1740</v>
      </c>
      <c r="I1924" s="2">
        <v>143</v>
      </c>
      <c r="J1924" s="4">
        <f t="shared" si="432"/>
        <v>259.5</v>
      </c>
      <c r="K1924" s="3">
        <v>651379</v>
      </c>
      <c r="L1924" s="3">
        <f t="shared" si="433"/>
        <v>518937</v>
      </c>
      <c r="M1924" s="3">
        <v>132442</v>
      </c>
      <c r="N1924" s="3">
        <f t="shared" si="422"/>
        <v>28981.688917956148</v>
      </c>
      <c r="O1924" s="3">
        <f t="shared" si="434"/>
        <v>6066.3291168886526</v>
      </c>
      <c r="P1924" s="3">
        <f t="shared" si="435"/>
        <v>1312.0005576615008</v>
      </c>
      <c r="Q1924" s="3">
        <v>5</v>
      </c>
      <c r="R1924" s="22">
        <v>12</v>
      </c>
      <c r="S1924" s="19">
        <f t="shared" si="423"/>
        <v>202.21097056295508</v>
      </c>
      <c r="T1924" s="20">
        <f t="shared" si="424"/>
        <v>0.19480825680438832</v>
      </c>
      <c r="U1924" s="20">
        <f t="shared" si="425"/>
        <v>0.11621320147296268</v>
      </c>
      <c r="V1924" s="21">
        <f t="shared" si="426"/>
        <v>8.2805475251005359E-2</v>
      </c>
      <c r="W1924" s="26">
        <f t="shared" si="427"/>
        <v>43.733351922050026</v>
      </c>
      <c r="X1924" s="27">
        <f t="shared" si="428"/>
        <v>0.30582763581853167</v>
      </c>
      <c r="Y1924" s="27">
        <f t="shared" si="429"/>
        <v>0.16852929449730261</v>
      </c>
      <c r="Z1924" s="27">
        <f t="shared" si="430"/>
        <v>0.11631210617566497</v>
      </c>
    </row>
    <row r="1925" spans="1:26" ht="12.5" x14ac:dyDescent="0.25">
      <c r="A1925" s="2" t="s">
        <v>101</v>
      </c>
      <c r="B1925" t="s">
        <v>393</v>
      </c>
      <c r="C1925" t="s">
        <v>392</v>
      </c>
      <c r="D1925" s="18">
        <f>VLOOKUP(C1925,'Infected rate by state'!B:E,4,0)</f>
        <v>7.5097590818065515E-3</v>
      </c>
      <c r="E1925" s="3">
        <v>4200</v>
      </c>
      <c r="F1925" s="2">
        <v>501</v>
      </c>
      <c r="G1925" s="3">
        <v>1400</v>
      </c>
      <c r="H1925" s="4">
        <f t="shared" si="431"/>
        <v>2800</v>
      </c>
      <c r="I1925" s="2">
        <v>187</v>
      </c>
      <c r="J1925" s="4">
        <f t="shared" si="432"/>
        <v>344</v>
      </c>
      <c r="K1925" s="3">
        <v>1764292</v>
      </c>
      <c r="L1925" s="3">
        <f t="shared" si="433"/>
        <v>1486351</v>
      </c>
      <c r="M1925" s="3">
        <v>277941</v>
      </c>
      <c r="N1925" s="3">
        <f t="shared" si="422"/>
        <v>66247.039349793224</v>
      </c>
      <c r="O1925" s="3">
        <f t="shared" si="434"/>
        <v>13578.390702215002</v>
      </c>
      <c r="P1925" s="3">
        <f t="shared" si="435"/>
        <v>2862.1974940172022</v>
      </c>
      <c r="Q1925" s="3">
        <v>5</v>
      </c>
      <c r="R1925" s="22">
        <v>12</v>
      </c>
      <c r="S1925" s="19">
        <f t="shared" si="423"/>
        <v>452.61302340716674</v>
      </c>
      <c r="T1925" s="20">
        <f t="shared" si="424"/>
        <v>0.3232950167194048</v>
      </c>
      <c r="U1925" s="20">
        <f t="shared" si="425"/>
        <v>0.1616475083597024</v>
      </c>
      <c r="V1925" s="21">
        <f t="shared" si="426"/>
        <v>0.10776500557313494</v>
      </c>
      <c r="W1925" s="26">
        <f t="shared" si="427"/>
        <v>95.406583133906736</v>
      </c>
      <c r="X1925" s="27">
        <f t="shared" si="428"/>
        <v>0.51019563173212157</v>
      </c>
      <c r="Y1925" s="27">
        <f t="shared" si="429"/>
        <v>0.27734471841251956</v>
      </c>
      <c r="Z1925" s="27">
        <f t="shared" si="430"/>
        <v>0.19043230166448449</v>
      </c>
    </row>
    <row r="1926" spans="1:26" ht="12.5" x14ac:dyDescent="0.25">
      <c r="A1926" s="2" t="s">
        <v>102</v>
      </c>
      <c r="B1926" t="s">
        <v>315</v>
      </c>
      <c r="C1926" t="s">
        <v>314</v>
      </c>
      <c r="D1926" s="18">
        <f>VLOOKUP(C1926,'Infected rate by state'!B:E,4,0)</f>
        <v>7.5362096948057532E-3</v>
      </c>
      <c r="E1926" s="3">
        <v>1935</v>
      </c>
      <c r="F1926" s="2">
        <v>205</v>
      </c>
      <c r="G1926" s="2">
        <v>547</v>
      </c>
      <c r="H1926" s="4">
        <f t="shared" si="431"/>
        <v>1241</v>
      </c>
      <c r="I1926" s="2">
        <v>77</v>
      </c>
      <c r="J1926" s="4">
        <f t="shared" si="432"/>
        <v>141</v>
      </c>
      <c r="K1926" s="3">
        <v>918145</v>
      </c>
      <c r="L1926" s="3">
        <f t="shared" si="433"/>
        <v>771525</v>
      </c>
      <c r="M1926" s="3">
        <v>146620</v>
      </c>
      <c r="N1926" s="3">
        <f t="shared" si="422"/>
        <v>34596.66625118714</v>
      </c>
      <c r="O1926" s="3">
        <f t="shared" si="434"/>
        <v>7098.2221438154556</v>
      </c>
      <c r="P1926" s="3">
        <f t="shared" si="435"/>
        <v>1498.1079209273762</v>
      </c>
      <c r="Q1926" s="3">
        <v>5</v>
      </c>
      <c r="R1926" s="22">
        <v>12</v>
      </c>
      <c r="S1926" s="19">
        <f t="shared" si="423"/>
        <v>236.60740479384853</v>
      </c>
      <c r="T1926" s="20">
        <f t="shared" si="424"/>
        <v>0.4325546705554818</v>
      </c>
      <c r="U1926" s="20">
        <f t="shared" si="425"/>
        <v>0.19065866623194885</v>
      </c>
      <c r="V1926" s="21">
        <f t="shared" si="426"/>
        <v>0.12227772857563232</v>
      </c>
      <c r="W1926" s="26">
        <f t="shared" si="427"/>
        <v>49.936930697579207</v>
      </c>
      <c r="X1926" s="27">
        <f t="shared" si="428"/>
        <v>0.64853156750102869</v>
      </c>
      <c r="Y1926" s="27">
        <f t="shared" si="429"/>
        <v>0.35416262906084545</v>
      </c>
      <c r="Z1926" s="27">
        <f t="shared" si="430"/>
        <v>0.24359478389063027</v>
      </c>
    </row>
    <row r="1927" spans="1:26" ht="12.5" x14ac:dyDescent="0.25">
      <c r="A1927" s="2" t="s">
        <v>103</v>
      </c>
      <c r="B1927" t="s">
        <v>325</v>
      </c>
      <c r="C1927" t="s">
        <v>324</v>
      </c>
      <c r="D1927" s="18">
        <f>VLOOKUP(C1927,'Infected rate by state'!B:E,4,0)</f>
        <v>8.9298079160438481E-3</v>
      </c>
      <c r="E1927" s="3">
        <v>1834</v>
      </c>
      <c r="F1927" s="2">
        <v>303</v>
      </c>
      <c r="G1927" s="2">
        <v>469</v>
      </c>
      <c r="H1927" s="4">
        <f t="shared" si="431"/>
        <v>1151.5</v>
      </c>
      <c r="I1927" s="2">
        <v>88</v>
      </c>
      <c r="J1927" s="4">
        <f t="shared" si="432"/>
        <v>195.5</v>
      </c>
      <c r="K1927" s="3">
        <v>464038</v>
      </c>
      <c r="L1927" s="3">
        <f t="shared" si="433"/>
        <v>367209</v>
      </c>
      <c r="M1927" s="3">
        <v>96829</v>
      </c>
      <c r="N1927" s="3">
        <f t="shared" ref="N1927:N1990" si="436">K1927*D1927*Q1927</f>
        <v>20718.851028725774</v>
      </c>
      <c r="O1927" s="3">
        <f t="shared" si="434"/>
        <v>4347.2972715416363</v>
      </c>
      <c r="P1927" s="3">
        <f t="shared" si="435"/>
        <v>942.93233773043892</v>
      </c>
      <c r="Q1927" s="3">
        <v>5</v>
      </c>
      <c r="R1927" s="22">
        <v>12</v>
      </c>
      <c r="S1927" s="19">
        <f t="shared" ref="S1927:S1990" si="437">O1927/(R1927*30/12)</f>
        <v>144.90990905138787</v>
      </c>
      <c r="T1927" s="20">
        <f t="shared" ref="T1927:T1990" si="438">S1927/$G1927</f>
        <v>0.30897635192193573</v>
      </c>
      <c r="U1927" s="20">
        <f t="shared" ref="U1927:U1990" si="439">S1927/$H1927</f>
        <v>0.12584447160346321</v>
      </c>
      <c r="V1927" s="21">
        <f t="shared" ref="V1927:V1990" si="440">S1927/$E1927</f>
        <v>7.9013036560189681E-2</v>
      </c>
      <c r="W1927" s="26">
        <f t="shared" ref="W1927:W1990" si="441">P1927/(R1927*30/12)</f>
        <v>31.431077924347964</v>
      </c>
      <c r="X1927" s="27">
        <f t="shared" si="428"/>
        <v>0.3571713400494087</v>
      </c>
      <c r="Y1927" s="27">
        <f t="shared" si="429"/>
        <v>0.1607727771066392</v>
      </c>
      <c r="Z1927" s="27">
        <f t="shared" si="430"/>
        <v>0.10373293044339262</v>
      </c>
    </row>
    <row r="1928" spans="1:26" ht="12.5" x14ac:dyDescent="0.25">
      <c r="A1928" s="2" t="s">
        <v>104</v>
      </c>
      <c r="B1928" t="s">
        <v>335</v>
      </c>
      <c r="C1928" t="s">
        <v>334</v>
      </c>
      <c r="D1928" s="18">
        <f>VLOOKUP(C1928,'Infected rate by state'!B:E,4,0)</f>
        <v>8.8985640980001352E-3</v>
      </c>
      <c r="E1928" s="3">
        <v>1434</v>
      </c>
      <c r="F1928" s="2">
        <v>179</v>
      </c>
      <c r="G1928" s="2">
        <v>638</v>
      </c>
      <c r="H1928" s="4">
        <f t="shared" si="431"/>
        <v>1036</v>
      </c>
      <c r="I1928" s="2">
        <v>95</v>
      </c>
      <c r="J1928" s="4">
        <f t="shared" si="432"/>
        <v>137</v>
      </c>
      <c r="K1928" s="3">
        <v>392167</v>
      </c>
      <c r="L1928" s="3">
        <f t="shared" si="433"/>
        <v>311177</v>
      </c>
      <c r="M1928" s="3">
        <v>80990</v>
      </c>
      <c r="N1928" s="3">
        <f t="shared" si="436"/>
        <v>17448.615933102094</v>
      </c>
      <c r="O1928" s="3">
        <f t="shared" si="434"/>
        <v>3657.5670127804869</v>
      </c>
      <c r="P1928" s="3">
        <f t="shared" si="435"/>
        <v>792.41169145496599</v>
      </c>
      <c r="Q1928" s="3">
        <v>5</v>
      </c>
      <c r="R1928" s="22">
        <v>12</v>
      </c>
      <c r="S1928" s="19">
        <f t="shared" si="437"/>
        <v>121.91890042601624</v>
      </c>
      <c r="T1928" s="20">
        <f t="shared" si="438"/>
        <v>0.1910954552131916</v>
      </c>
      <c r="U1928" s="20">
        <f t="shared" si="439"/>
        <v>0.11768233631854849</v>
      </c>
      <c r="V1928" s="21">
        <f t="shared" si="440"/>
        <v>8.5020153714097796E-2</v>
      </c>
      <c r="W1928" s="26">
        <f t="shared" si="441"/>
        <v>26.413723048498866</v>
      </c>
      <c r="X1928" s="27">
        <f t="shared" ref="X1928:X1991" si="442">W1928/$I1928</f>
        <v>0.27803918998419858</v>
      </c>
      <c r="Y1928" s="27">
        <f t="shared" ref="Y1928:Y1991" si="443">W1928/$J1928</f>
        <v>0.1928008981642253</v>
      </c>
      <c r="Z1928" s="27">
        <f t="shared" ref="Z1928:Z1991" si="444">W1928/$F1928</f>
        <v>0.14756269859496574</v>
      </c>
    </row>
    <row r="1929" spans="1:26" ht="12.5" x14ac:dyDescent="0.25">
      <c r="A1929" s="2" t="s">
        <v>105</v>
      </c>
      <c r="B1929" t="s">
        <v>375</v>
      </c>
      <c r="C1929" t="s">
        <v>374</v>
      </c>
      <c r="D1929" s="18">
        <f>VLOOKUP(C1929,'Infected rate by state'!B:E,4,0)</f>
        <v>6.2179748494527662E-3</v>
      </c>
      <c r="E1929" s="2">
        <v>952</v>
      </c>
      <c r="F1929" s="2">
        <v>31</v>
      </c>
      <c r="G1929" s="2">
        <v>374</v>
      </c>
      <c r="H1929" s="4">
        <f t="shared" si="431"/>
        <v>663</v>
      </c>
      <c r="I1929" s="2">
        <v>18</v>
      </c>
      <c r="J1929" s="4">
        <f t="shared" si="432"/>
        <v>24.5</v>
      </c>
      <c r="K1929" s="3">
        <v>130084</v>
      </c>
      <c r="L1929" s="3">
        <f t="shared" si="433"/>
        <v>104291</v>
      </c>
      <c r="M1929" s="3">
        <v>25793</v>
      </c>
      <c r="N1929" s="3">
        <f t="shared" si="436"/>
        <v>4044.2952015810679</v>
      </c>
      <c r="O1929" s="3">
        <f t="shared" si="434"/>
        <v>844.59669531407212</v>
      </c>
      <c r="P1929" s="3">
        <f t="shared" si="435"/>
        <v>182.16479758040794</v>
      </c>
      <c r="Q1929" s="3">
        <v>5</v>
      </c>
      <c r="R1929" s="22">
        <v>12</v>
      </c>
      <c r="S1929" s="19">
        <f t="shared" si="437"/>
        <v>28.153223177135736</v>
      </c>
      <c r="T1929" s="20">
        <f t="shared" si="438"/>
        <v>7.5275997799828173E-2</v>
      </c>
      <c r="U1929" s="20">
        <f t="shared" si="439"/>
        <v>4.2463383374262045E-2</v>
      </c>
      <c r="V1929" s="21">
        <f t="shared" si="440"/>
        <v>2.9572713421361068E-2</v>
      </c>
      <c r="W1929" s="26">
        <f t="shared" si="441"/>
        <v>6.0721599193469311</v>
      </c>
      <c r="X1929" s="27">
        <f t="shared" si="442"/>
        <v>0.3373422177414962</v>
      </c>
      <c r="Y1929" s="27">
        <f t="shared" si="443"/>
        <v>0.24784326201416046</v>
      </c>
      <c r="Z1929" s="27">
        <f t="shared" si="444"/>
        <v>0.19587612643054617</v>
      </c>
    </row>
    <row r="1930" spans="1:26" ht="12.5" x14ac:dyDescent="0.25">
      <c r="A1930" s="2" t="s">
        <v>106</v>
      </c>
      <c r="B1930" t="s">
        <v>317</v>
      </c>
      <c r="C1930" t="s">
        <v>316</v>
      </c>
      <c r="D1930" s="18">
        <f>VLOOKUP(C1930,'Infected rate by state'!B:E,4,0)</f>
        <v>7.3843274393391549E-3</v>
      </c>
      <c r="E1930" s="2">
        <v>696</v>
      </c>
      <c r="F1930" s="2">
        <v>75</v>
      </c>
      <c r="G1930" s="2">
        <v>321</v>
      </c>
      <c r="H1930" s="4">
        <f t="shared" si="431"/>
        <v>508.5</v>
      </c>
      <c r="I1930" s="2">
        <v>33</v>
      </c>
      <c r="J1930" s="4">
        <f t="shared" si="432"/>
        <v>54</v>
      </c>
      <c r="K1930" s="3">
        <v>270519</v>
      </c>
      <c r="L1930" s="3">
        <f t="shared" si="433"/>
        <v>213442</v>
      </c>
      <c r="M1930" s="3">
        <v>57077</v>
      </c>
      <c r="N1930" s="3">
        <f t="shared" si="436"/>
        <v>9988.004372812944</v>
      </c>
      <c r="O1930" s="3">
        <f t="shared" si="434"/>
        <v>2097.9215780306608</v>
      </c>
      <c r="P1930" s="3">
        <f t="shared" si="435"/>
        <v>455.60962836958601</v>
      </c>
      <c r="Q1930" s="3">
        <v>5</v>
      </c>
      <c r="R1930" s="22">
        <v>12</v>
      </c>
      <c r="S1930" s="19">
        <f t="shared" si="437"/>
        <v>69.930719267688701</v>
      </c>
      <c r="T1930" s="20">
        <f t="shared" si="438"/>
        <v>0.21785270799903023</v>
      </c>
      <c r="U1930" s="20">
        <f t="shared" si="439"/>
        <v>0.13752353838286863</v>
      </c>
      <c r="V1930" s="21">
        <f t="shared" si="440"/>
        <v>0.10047517136162169</v>
      </c>
      <c r="W1930" s="26">
        <f t="shared" si="441"/>
        <v>15.186987612319534</v>
      </c>
      <c r="X1930" s="27">
        <f t="shared" si="442"/>
        <v>0.46021174582786467</v>
      </c>
      <c r="Y1930" s="27">
        <f t="shared" si="443"/>
        <v>0.28124051133925065</v>
      </c>
      <c r="Z1930" s="27">
        <f t="shared" si="444"/>
        <v>0.20249316816426044</v>
      </c>
    </row>
    <row r="1931" spans="1:26" ht="12.5" x14ac:dyDescent="0.25">
      <c r="A1931" s="2" t="s">
        <v>107</v>
      </c>
      <c r="B1931" t="s">
        <v>351</v>
      </c>
      <c r="C1931" t="s">
        <v>350</v>
      </c>
      <c r="D1931" s="18">
        <f>VLOOKUP(C1931,'Infected rate by state'!B:E,4,0)</f>
        <v>9.0315118396853012E-3</v>
      </c>
      <c r="E1931" s="3">
        <v>2440</v>
      </c>
      <c r="F1931" s="2">
        <v>236</v>
      </c>
      <c r="G1931" s="2">
        <v>957</v>
      </c>
      <c r="H1931" s="4">
        <f t="shared" si="431"/>
        <v>1698.5</v>
      </c>
      <c r="I1931" s="2">
        <v>86</v>
      </c>
      <c r="J1931" s="4">
        <f t="shared" si="432"/>
        <v>161</v>
      </c>
      <c r="K1931" s="3">
        <v>933913</v>
      </c>
      <c r="L1931" s="3">
        <f t="shared" si="433"/>
        <v>762554</v>
      </c>
      <c r="M1931" s="3">
        <v>171359</v>
      </c>
      <c r="N1931" s="3">
        <f t="shared" si="436"/>
        <v>42173.231583680092</v>
      </c>
      <c r="O1931" s="3">
        <f t="shared" si="434"/>
        <v>8748.0386486341195</v>
      </c>
      <c r="P1931" s="3">
        <f t="shared" si="435"/>
        <v>1871.4444139902621</v>
      </c>
      <c r="Q1931" s="3">
        <v>5</v>
      </c>
      <c r="R1931" s="22">
        <v>12</v>
      </c>
      <c r="S1931" s="19">
        <f t="shared" si="437"/>
        <v>291.60128828780398</v>
      </c>
      <c r="T1931" s="20">
        <f t="shared" si="438"/>
        <v>0.30470354053062065</v>
      </c>
      <c r="U1931" s="20">
        <f t="shared" si="439"/>
        <v>0.17168165339287841</v>
      </c>
      <c r="V1931" s="21">
        <f t="shared" si="440"/>
        <v>0.11950872470811638</v>
      </c>
      <c r="W1931" s="26">
        <f t="shared" si="441"/>
        <v>62.381480466342069</v>
      </c>
      <c r="X1931" s="27">
        <f t="shared" si="442"/>
        <v>0.72536605193421011</v>
      </c>
      <c r="Y1931" s="27">
        <f t="shared" si="443"/>
        <v>0.38746261159218676</v>
      </c>
      <c r="Z1931" s="27">
        <f t="shared" si="444"/>
        <v>0.26432830706077148</v>
      </c>
    </row>
    <row r="1932" spans="1:26" ht="12.5" x14ac:dyDescent="0.25">
      <c r="A1932" s="2" t="s">
        <v>108</v>
      </c>
      <c r="B1932" t="s">
        <v>359</v>
      </c>
      <c r="C1932" t="s">
        <v>358</v>
      </c>
      <c r="D1932" s="18">
        <f>VLOOKUP(C1932,'Infected rate by state'!B:E,4,0)</f>
        <v>1.188659468272998E-3</v>
      </c>
      <c r="E1932" s="2">
        <v>937</v>
      </c>
      <c r="F1932" s="2">
        <v>50</v>
      </c>
      <c r="G1932" s="2">
        <v>367</v>
      </c>
      <c r="H1932" s="4">
        <f t="shared" si="431"/>
        <v>652</v>
      </c>
      <c r="I1932" s="2">
        <v>27</v>
      </c>
      <c r="J1932" s="4">
        <f t="shared" si="432"/>
        <v>38.5</v>
      </c>
      <c r="K1932" s="3">
        <v>114922</v>
      </c>
      <c r="L1932" s="3">
        <f t="shared" si="433"/>
        <v>89339</v>
      </c>
      <c r="M1932" s="3">
        <v>25583</v>
      </c>
      <c r="N1932" s="3">
        <f t="shared" si="436"/>
        <v>683.01561706434745</v>
      </c>
      <c r="O1932" s="3">
        <f t="shared" si="434"/>
        <v>144.21746795121936</v>
      </c>
      <c r="P1932" s="3">
        <f t="shared" si="435"/>
        <v>31.514200428397679</v>
      </c>
      <c r="Q1932" s="3">
        <v>5</v>
      </c>
      <c r="R1932" s="22">
        <v>12</v>
      </c>
      <c r="S1932" s="19">
        <f t="shared" si="437"/>
        <v>4.8072489317073117</v>
      </c>
      <c r="T1932" s="20">
        <f t="shared" si="438"/>
        <v>1.3098770931082594E-2</v>
      </c>
      <c r="U1932" s="20">
        <f t="shared" si="439"/>
        <v>7.3730811836001716E-3</v>
      </c>
      <c r="V1932" s="21">
        <f t="shared" si="440"/>
        <v>5.1304684436577503E-3</v>
      </c>
      <c r="W1932" s="26">
        <f t="shared" si="441"/>
        <v>1.0504733476132559</v>
      </c>
      <c r="X1932" s="27">
        <f t="shared" si="442"/>
        <v>3.8906420281972443E-2</v>
      </c>
      <c r="Y1932" s="27">
        <f t="shared" si="443"/>
        <v>2.7285022015928726E-2</v>
      </c>
      <c r="Z1932" s="27">
        <f t="shared" si="444"/>
        <v>2.1009466952265118E-2</v>
      </c>
    </row>
    <row r="1933" spans="1:26" ht="12.5" x14ac:dyDescent="0.25">
      <c r="A1933" s="2" t="s">
        <v>109</v>
      </c>
      <c r="B1933" t="s">
        <v>317</v>
      </c>
      <c r="C1933" t="s">
        <v>316</v>
      </c>
      <c r="D1933" s="18">
        <f>VLOOKUP(C1933,'Infected rate by state'!B:E,4,0)</f>
        <v>7.3843274393391549E-3</v>
      </c>
      <c r="E1933" s="2">
        <v>792</v>
      </c>
      <c r="F1933" s="2">
        <v>79</v>
      </c>
      <c r="G1933" s="2">
        <v>396</v>
      </c>
      <c r="H1933" s="4">
        <f t="shared" si="431"/>
        <v>594</v>
      </c>
      <c r="I1933" s="2">
        <v>28</v>
      </c>
      <c r="J1933" s="4">
        <f t="shared" si="432"/>
        <v>53.5</v>
      </c>
      <c r="K1933" s="3">
        <v>294267</v>
      </c>
      <c r="L1933" s="3">
        <f t="shared" si="433"/>
        <v>238673</v>
      </c>
      <c r="M1933" s="3">
        <v>55594</v>
      </c>
      <c r="N1933" s="3">
        <f t="shared" si="436"/>
        <v>10864.819412960076</v>
      </c>
      <c r="O1933" s="3">
        <f t="shared" si="434"/>
        <v>2259.3147308021594</v>
      </c>
      <c r="P1933" s="3">
        <f t="shared" si="435"/>
        <v>484.79321038177977</v>
      </c>
      <c r="Q1933" s="3">
        <v>5</v>
      </c>
      <c r="R1933" s="22">
        <v>12</v>
      </c>
      <c r="S1933" s="19">
        <f t="shared" si="437"/>
        <v>75.310491026738646</v>
      </c>
      <c r="T1933" s="20">
        <f t="shared" si="438"/>
        <v>0.19017800764327941</v>
      </c>
      <c r="U1933" s="20">
        <f t="shared" si="439"/>
        <v>0.12678533842885295</v>
      </c>
      <c r="V1933" s="21">
        <f t="shared" si="440"/>
        <v>9.5089003821639706E-2</v>
      </c>
      <c r="W1933" s="26">
        <f t="shared" si="441"/>
        <v>16.159773679392661</v>
      </c>
      <c r="X1933" s="27">
        <f t="shared" si="442"/>
        <v>0.5771347742640236</v>
      </c>
      <c r="Y1933" s="27">
        <f t="shared" si="443"/>
        <v>0.30205184447462918</v>
      </c>
      <c r="Z1933" s="27">
        <f t="shared" si="444"/>
        <v>0.20455409720750203</v>
      </c>
    </row>
    <row r="1934" spans="1:26" ht="12.5" x14ac:dyDescent="0.25">
      <c r="A1934" s="2" t="s">
        <v>110</v>
      </c>
      <c r="B1934" t="s">
        <v>404</v>
      </c>
      <c r="C1934" t="s">
        <v>403</v>
      </c>
      <c r="D1934" s="18">
        <f>VLOOKUP(C1934,'Infected rate by state'!B:E,4,0)</f>
        <v>6.3160817769393265E-3</v>
      </c>
      <c r="E1934" s="2">
        <v>990</v>
      </c>
      <c r="F1934" s="2">
        <v>112</v>
      </c>
      <c r="G1934" s="2">
        <v>498</v>
      </c>
      <c r="H1934" s="4">
        <f t="shared" si="431"/>
        <v>744</v>
      </c>
      <c r="I1934" s="2">
        <v>43</v>
      </c>
      <c r="J1934" s="4">
        <f t="shared" si="432"/>
        <v>77.5</v>
      </c>
      <c r="K1934" s="3">
        <v>402953</v>
      </c>
      <c r="L1934" s="3">
        <f t="shared" si="433"/>
        <v>314858</v>
      </c>
      <c r="M1934" s="3">
        <v>88095</v>
      </c>
      <c r="N1934" s="3">
        <f t="shared" si="436"/>
        <v>12725.420501315162</v>
      </c>
      <c r="O1934" s="3">
        <f t="shared" si="434"/>
        <v>2682.1271267161287</v>
      </c>
      <c r="P1934" s="3">
        <f t="shared" si="435"/>
        <v>584.85931314092772</v>
      </c>
      <c r="Q1934" s="3">
        <v>5</v>
      </c>
      <c r="R1934" s="22">
        <v>12</v>
      </c>
      <c r="S1934" s="19">
        <f t="shared" si="437"/>
        <v>89.404237557204297</v>
      </c>
      <c r="T1934" s="20">
        <f t="shared" si="438"/>
        <v>0.17952658144016928</v>
      </c>
      <c r="U1934" s="20">
        <f t="shared" si="439"/>
        <v>0.12016698596398427</v>
      </c>
      <c r="V1934" s="21">
        <f t="shared" si="440"/>
        <v>9.0307310663842719E-2</v>
      </c>
      <c r="W1934" s="26">
        <f t="shared" si="441"/>
        <v>19.495310438030923</v>
      </c>
      <c r="X1934" s="27">
        <f t="shared" si="442"/>
        <v>0.45337931251234703</v>
      </c>
      <c r="Y1934" s="27">
        <f t="shared" si="443"/>
        <v>0.2515523927487861</v>
      </c>
      <c r="Z1934" s="27">
        <f t="shared" si="444"/>
        <v>0.17406527176813325</v>
      </c>
    </row>
    <row r="1935" spans="1:26" ht="12.5" x14ac:dyDescent="0.25">
      <c r="A1935" s="2" t="s">
        <v>111</v>
      </c>
      <c r="B1935" t="s">
        <v>373</v>
      </c>
      <c r="C1935" t="s">
        <v>372</v>
      </c>
      <c r="D1935" s="18">
        <f>VLOOKUP(C1935,'Infected rate by state'!B:E,4,0)</f>
        <v>8.0007670443122732E-3</v>
      </c>
      <c r="E1935" s="3">
        <v>1224</v>
      </c>
      <c r="F1935" s="2">
        <v>135</v>
      </c>
      <c r="G1935" s="2">
        <v>362</v>
      </c>
      <c r="H1935" s="4">
        <f t="shared" si="431"/>
        <v>793</v>
      </c>
      <c r="I1935" s="2">
        <v>47</v>
      </c>
      <c r="J1935" s="4">
        <f t="shared" si="432"/>
        <v>91</v>
      </c>
      <c r="K1935" s="3">
        <v>505727</v>
      </c>
      <c r="L1935" s="3">
        <f t="shared" si="433"/>
        <v>405183</v>
      </c>
      <c r="M1935" s="3">
        <v>100544</v>
      </c>
      <c r="N1935" s="3">
        <f t="shared" si="436"/>
        <v>20231.019575094564</v>
      </c>
      <c r="O1935" s="3">
        <f t="shared" si="434"/>
        <v>4225.9975520770504</v>
      </c>
      <c r="P1935" s="3">
        <f t="shared" si="435"/>
        <v>911.73857360501529</v>
      </c>
      <c r="Q1935" s="3">
        <v>5</v>
      </c>
      <c r="R1935" s="22">
        <v>12</v>
      </c>
      <c r="S1935" s="19">
        <f t="shared" si="437"/>
        <v>140.86658506923501</v>
      </c>
      <c r="T1935" s="20">
        <f t="shared" si="438"/>
        <v>0.38913421289843925</v>
      </c>
      <c r="U1935" s="20">
        <f t="shared" si="439"/>
        <v>0.177637559986425</v>
      </c>
      <c r="V1935" s="21">
        <f t="shared" si="440"/>
        <v>0.11508707930493056</v>
      </c>
      <c r="W1935" s="26">
        <f t="shared" si="441"/>
        <v>30.391285786833844</v>
      </c>
      <c r="X1935" s="27">
        <f t="shared" si="442"/>
        <v>0.64662310184752858</v>
      </c>
      <c r="Y1935" s="27">
        <f t="shared" si="443"/>
        <v>0.33397017348169061</v>
      </c>
      <c r="Z1935" s="27">
        <f t="shared" si="444"/>
        <v>0.22512063545802846</v>
      </c>
    </row>
    <row r="1936" spans="1:26" ht="12.5" x14ac:dyDescent="0.25">
      <c r="A1936" s="2" t="s">
        <v>112</v>
      </c>
      <c r="B1936" t="s">
        <v>373</v>
      </c>
      <c r="C1936" t="s">
        <v>372</v>
      </c>
      <c r="D1936" s="18">
        <f>VLOOKUP(C1936,'Infected rate by state'!B:E,4,0)</f>
        <v>8.0007670443122732E-3</v>
      </c>
      <c r="E1936" s="3">
        <v>1977</v>
      </c>
      <c r="F1936" s="2">
        <v>339</v>
      </c>
      <c r="G1936" s="2">
        <v>631</v>
      </c>
      <c r="H1936" s="4">
        <f t="shared" si="431"/>
        <v>1304</v>
      </c>
      <c r="I1936" s="2">
        <v>115</v>
      </c>
      <c r="J1936" s="4">
        <f t="shared" si="432"/>
        <v>227</v>
      </c>
      <c r="K1936" s="3">
        <v>679309</v>
      </c>
      <c r="L1936" s="3">
        <f t="shared" si="433"/>
        <v>542877</v>
      </c>
      <c r="M1936" s="3">
        <v>136432</v>
      </c>
      <c r="N1936" s="3">
        <f t="shared" si="436"/>
        <v>27174.965300523632</v>
      </c>
      <c r="O1936" s="3">
        <f t="shared" si="434"/>
        <v>5681.7347155595562</v>
      </c>
      <c r="P1936" s="3">
        <f t="shared" si="435"/>
        <v>1227.1631737862608</v>
      </c>
      <c r="Q1936" s="3">
        <v>5</v>
      </c>
      <c r="R1936" s="22">
        <v>12</v>
      </c>
      <c r="S1936" s="19">
        <f t="shared" si="437"/>
        <v>189.39115718531855</v>
      </c>
      <c r="T1936" s="20">
        <f t="shared" si="438"/>
        <v>0.30014446463600403</v>
      </c>
      <c r="U1936" s="20">
        <f t="shared" si="439"/>
        <v>0.1452386174734038</v>
      </c>
      <c r="V1936" s="21">
        <f t="shared" si="440"/>
        <v>9.5797246932381661E-2</v>
      </c>
      <c r="W1936" s="26">
        <f t="shared" si="441"/>
        <v>40.905439126208691</v>
      </c>
      <c r="X1936" s="27">
        <f t="shared" si="442"/>
        <v>0.35569947066268426</v>
      </c>
      <c r="Y1936" s="27">
        <f t="shared" si="443"/>
        <v>0.18020017236215283</v>
      </c>
      <c r="Z1936" s="27">
        <f t="shared" si="444"/>
        <v>0.12066501217170705</v>
      </c>
    </row>
    <row r="1937" spans="1:26" ht="12.5" x14ac:dyDescent="0.25">
      <c r="A1937" s="2" t="s">
        <v>112</v>
      </c>
      <c r="B1937" t="s">
        <v>387</v>
      </c>
      <c r="C1937" t="s">
        <v>386</v>
      </c>
      <c r="D1937" s="18">
        <f>VLOOKUP(C1937,'Infected rate by state'!B:E,4,0)</f>
        <v>9.1240169504562645E-3</v>
      </c>
      <c r="E1937" s="3">
        <v>2217</v>
      </c>
      <c r="F1937" s="2">
        <v>282</v>
      </c>
      <c r="G1937" s="2">
        <v>798</v>
      </c>
      <c r="H1937" s="4">
        <f t="shared" si="431"/>
        <v>1507.5</v>
      </c>
      <c r="I1937" s="2">
        <v>41</v>
      </c>
      <c r="J1937" s="4">
        <f t="shared" si="432"/>
        <v>161.5</v>
      </c>
      <c r="K1937" s="3">
        <v>743619</v>
      </c>
      <c r="L1937" s="3">
        <f t="shared" si="433"/>
        <v>590086</v>
      </c>
      <c r="M1937" s="3">
        <v>153533</v>
      </c>
      <c r="N1937" s="3">
        <f t="shared" si="436"/>
        <v>33923.961803406681</v>
      </c>
      <c r="O1937" s="3">
        <f t="shared" si="434"/>
        <v>7110.9506475131093</v>
      </c>
      <c r="P1937" s="3">
        <f t="shared" si="435"/>
        <v>1540.5439212024489</v>
      </c>
      <c r="Q1937" s="3">
        <v>5</v>
      </c>
      <c r="R1937" s="22">
        <v>12</v>
      </c>
      <c r="S1937" s="19">
        <f t="shared" si="437"/>
        <v>237.03168825043699</v>
      </c>
      <c r="T1937" s="20">
        <f t="shared" si="438"/>
        <v>0.2970321907900213</v>
      </c>
      <c r="U1937" s="20">
        <f t="shared" si="439"/>
        <v>0.15723495074655852</v>
      </c>
      <c r="V1937" s="21">
        <f t="shared" si="440"/>
        <v>0.10691551116393189</v>
      </c>
      <c r="W1937" s="26">
        <f t="shared" si="441"/>
        <v>51.35146404008163</v>
      </c>
      <c r="X1937" s="27">
        <f t="shared" si="442"/>
        <v>1.2524747326849177</v>
      </c>
      <c r="Y1937" s="27">
        <f t="shared" si="443"/>
        <v>0.31796572161041259</v>
      </c>
      <c r="Z1937" s="27">
        <f t="shared" si="444"/>
        <v>0.18209739021305543</v>
      </c>
    </row>
    <row r="1938" spans="1:26" ht="12.5" x14ac:dyDescent="0.25">
      <c r="A1938" s="2" t="s">
        <v>113</v>
      </c>
      <c r="B1938" t="s">
        <v>355</v>
      </c>
      <c r="C1938" t="s">
        <v>354</v>
      </c>
      <c r="D1938" s="18">
        <f>VLOOKUP(C1938,'Infected rate by state'!B:E,4,0)</f>
        <v>1.1948400031748969E-2</v>
      </c>
      <c r="E1938" s="2">
        <v>609</v>
      </c>
      <c r="F1938" s="2">
        <v>80</v>
      </c>
      <c r="G1938" s="2">
        <v>287</v>
      </c>
      <c r="H1938" s="4">
        <f t="shared" si="431"/>
        <v>448</v>
      </c>
      <c r="I1938" s="2">
        <v>40</v>
      </c>
      <c r="J1938" s="4">
        <f t="shared" si="432"/>
        <v>60</v>
      </c>
      <c r="K1938" s="3">
        <v>159671</v>
      </c>
      <c r="L1938" s="3">
        <f t="shared" si="433"/>
        <v>131112</v>
      </c>
      <c r="M1938" s="3">
        <v>28559</v>
      </c>
      <c r="N1938" s="3">
        <f t="shared" si="436"/>
        <v>9539.0649073469485</v>
      </c>
      <c r="O1938" s="3">
        <f t="shared" si="434"/>
        <v>1974.5086517366115</v>
      </c>
      <c r="P1938" s="3">
        <f t="shared" si="435"/>
        <v>421.30859054748993</v>
      </c>
      <c r="Q1938" s="3">
        <v>5</v>
      </c>
      <c r="R1938" s="22">
        <v>12</v>
      </c>
      <c r="S1938" s="19">
        <f t="shared" si="437"/>
        <v>65.816955057887043</v>
      </c>
      <c r="T1938" s="20">
        <f t="shared" si="438"/>
        <v>0.22932736953967611</v>
      </c>
      <c r="U1938" s="20">
        <f t="shared" si="439"/>
        <v>0.14691284611135499</v>
      </c>
      <c r="V1938" s="21">
        <f t="shared" si="440"/>
        <v>0.10807381782904277</v>
      </c>
      <c r="W1938" s="26">
        <f t="shared" si="441"/>
        <v>14.043619684916331</v>
      </c>
      <c r="X1938" s="27">
        <f t="shared" si="442"/>
        <v>0.35109049212290827</v>
      </c>
      <c r="Y1938" s="27">
        <f t="shared" si="443"/>
        <v>0.23406032808193886</v>
      </c>
      <c r="Z1938" s="27">
        <f t="shared" si="444"/>
        <v>0.17554524606145414</v>
      </c>
    </row>
    <row r="1939" spans="1:26" ht="12.5" x14ac:dyDescent="0.25">
      <c r="A1939" s="2" t="s">
        <v>114</v>
      </c>
      <c r="B1939" t="s">
        <v>367</v>
      </c>
      <c r="C1939" t="s">
        <v>366</v>
      </c>
      <c r="D1939" s="18">
        <f>VLOOKUP(C1939,'Infected rate by state'!B:E,4,0)</f>
        <v>2.4682967074759195E-2</v>
      </c>
      <c r="E1939" s="3">
        <v>3819</v>
      </c>
      <c r="F1939" s="2">
        <v>175</v>
      </c>
      <c r="G1939" s="3">
        <v>1057</v>
      </c>
      <c r="H1939" s="4">
        <f t="shared" si="431"/>
        <v>2438</v>
      </c>
      <c r="I1939" s="2">
        <v>98</v>
      </c>
      <c r="J1939" s="4">
        <f t="shared" si="432"/>
        <v>136.5</v>
      </c>
      <c r="K1939" s="3">
        <v>1048868</v>
      </c>
      <c r="L1939" s="3">
        <f t="shared" si="433"/>
        <v>848793</v>
      </c>
      <c r="M1939" s="3">
        <v>200075</v>
      </c>
      <c r="N1939" s="3">
        <f t="shared" si="436"/>
        <v>129445.87154884264</v>
      </c>
      <c r="O1939" s="3">
        <f t="shared" si="434"/>
        <v>26940.476797084259</v>
      </c>
      <c r="P1939" s="3">
        <f t="shared" si="435"/>
        <v>5786.6152286655106</v>
      </c>
      <c r="Q1939" s="3">
        <v>5</v>
      </c>
      <c r="R1939" s="22">
        <v>12</v>
      </c>
      <c r="S1939" s="19">
        <f t="shared" si="437"/>
        <v>898.01589323614201</v>
      </c>
      <c r="T1939" s="20">
        <f t="shared" si="438"/>
        <v>0.84958930296702173</v>
      </c>
      <c r="U1939" s="20">
        <f t="shared" si="439"/>
        <v>0.3683412195390246</v>
      </c>
      <c r="V1939" s="21">
        <f t="shared" si="440"/>
        <v>0.23514425065099293</v>
      </c>
      <c r="W1939" s="26">
        <f t="shared" si="441"/>
        <v>192.88717428885036</v>
      </c>
      <c r="X1939" s="27">
        <f t="shared" si="442"/>
        <v>1.9682364723352077</v>
      </c>
      <c r="Y1939" s="27">
        <f t="shared" si="443"/>
        <v>1.4130928519329697</v>
      </c>
      <c r="Z1939" s="27">
        <f t="shared" si="444"/>
        <v>1.1022124245077163</v>
      </c>
    </row>
    <row r="1940" spans="1:26" ht="12.5" x14ac:dyDescent="0.25">
      <c r="A1940" s="2" t="s">
        <v>115</v>
      </c>
      <c r="B1940" t="s">
        <v>393</v>
      </c>
      <c r="C1940" t="s">
        <v>392</v>
      </c>
      <c r="D1940" s="18">
        <f>VLOOKUP(C1940,'Infected rate by state'!B:E,4,0)</f>
        <v>7.5097590818065515E-3</v>
      </c>
      <c r="E1940" s="3">
        <v>1145</v>
      </c>
      <c r="F1940" s="2">
        <v>120</v>
      </c>
      <c r="G1940" s="2">
        <v>536</v>
      </c>
      <c r="H1940" s="4">
        <f t="shared" si="431"/>
        <v>840.5</v>
      </c>
      <c r="I1940" s="2">
        <v>44</v>
      </c>
      <c r="J1940" s="4">
        <f t="shared" si="432"/>
        <v>82</v>
      </c>
      <c r="K1940" s="3">
        <v>418633</v>
      </c>
      <c r="L1940" s="3">
        <f t="shared" si="433"/>
        <v>342572</v>
      </c>
      <c r="M1940" s="3">
        <v>76061</v>
      </c>
      <c r="N1940" s="3">
        <f t="shared" si="436"/>
        <v>15719.164868469612</v>
      </c>
      <c r="O1940" s="3">
        <f t="shared" si="434"/>
        <v>3257.9612231318383</v>
      </c>
      <c r="P1940" s="3">
        <f t="shared" si="435"/>
        <v>696.26740338680349</v>
      </c>
      <c r="Q1940" s="3">
        <v>5</v>
      </c>
      <c r="R1940" s="22">
        <v>12</v>
      </c>
      <c r="S1940" s="19">
        <f t="shared" si="437"/>
        <v>108.59870743772794</v>
      </c>
      <c r="T1940" s="20">
        <f t="shared" si="438"/>
        <v>0.20260952880173122</v>
      </c>
      <c r="U1940" s="20">
        <f t="shared" si="439"/>
        <v>0.12920726643394162</v>
      </c>
      <c r="V1940" s="21">
        <f t="shared" si="440"/>
        <v>9.4846032696705621E-2</v>
      </c>
      <c r="W1940" s="26">
        <f t="shared" si="441"/>
        <v>23.208913446226784</v>
      </c>
      <c r="X1940" s="27">
        <f t="shared" si="442"/>
        <v>0.52747530559606326</v>
      </c>
      <c r="Y1940" s="27">
        <f t="shared" si="443"/>
        <v>0.28303552983203395</v>
      </c>
      <c r="Z1940" s="27">
        <f t="shared" si="444"/>
        <v>0.19340761205188986</v>
      </c>
    </row>
    <row r="1941" spans="1:26" ht="12.5" x14ac:dyDescent="0.25">
      <c r="A1941" s="2" t="s">
        <v>116</v>
      </c>
      <c r="B1941" t="s">
        <v>383</v>
      </c>
      <c r="C1941" t="s">
        <v>382</v>
      </c>
      <c r="D1941" s="18">
        <f>VLOOKUP(C1941,'Infected rate by state'!B:E,4,0)</f>
        <v>8.525765865415048E-3</v>
      </c>
      <c r="E1941" s="3">
        <v>2426</v>
      </c>
      <c r="F1941" s="2">
        <v>211</v>
      </c>
      <c r="G1941" s="2">
        <v>929</v>
      </c>
      <c r="H1941" s="4">
        <f t="shared" si="431"/>
        <v>1677.5</v>
      </c>
      <c r="I1941" s="2">
        <v>61</v>
      </c>
      <c r="J1941" s="4">
        <f t="shared" si="432"/>
        <v>136</v>
      </c>
      <c r="K1941" s="3">
        <v>825408</v>
      </c>
      <c r="L1941" s="3">
        <f t="shared" si="433"/>
        <v>642209</v>
      </c>
      <c r="M1941" s="3">
        <v>183199</v>
      </c>
      <c r="N1941" s="3">
        <f t="shared" si="436"/>
        <v>35186.17675720252</v>
      </c>
      <c r="O1941" s="3">
        <f t="shared" si="434"/>
        <v>7427.2816797381101</v>
      </c>
      <c r="P1941" s="3">
        <f t="shared" si="435"/>
        <v>1622.4320875004887</v>
      </c>
      <c r="Q1941" s="3">
        <v>5</v>
      </c>
      <c r="R1941" s="22">
        <v>12</v>
      </c>
      <c r="S1941" s="19">
        <f t="shared" si="437"/>
        <v>247.57605599127035</v>
      </c>
      <c r="T1941" s="20">
        <f t="shared" si="438"/>
        <v>0.26649736920481198</v>
      </c>
      <c r="U1941" s="20">
        <f t="shared" si="439"/>
        <v>0.14758632249852183</v>
      </c>
      <c r="V1941" s="21">
        <f t="shared" si="440"/>
        <v>0.1020511360227825</v>
      </c>
      <c r="W1941" s="26">
        <f t="shared" si="441"/>
        <v>54.081069583349624</v>
      </c>
      <c r="X1941" s="27">
        <f t="shared" si="442"/>
        <v>0.8865749112024528</v>
      </c>
      <c r="Y1941" s="27">
        <f t="shared" si="443"/>
        <v>0.39765492340698255</v>
      </c>
      <c r="Z1941" s="27">
        <f t="shared" si="444"/>
        <v>0.25630838665094607</v>
      </c>
    </row>
    <row r="1942" spans="1:26" ht="12.5" x14ac:dyDescent="0.25">
      <c r="A1942" s="2" t="s">
        <v>117</v>
      </c>
      <c r="B1942" t="s">
        <v>319</v>
      </c>
      <c r="C1942" t="s">
        <v>318</v>
      </c>
      <c r="D1942" s="18">
        <f>VLOOKUP(C1942,'Infected rate by state'!B:E,4,0)</f>
        <v>1.6392760880107365E-2</v>
      </c>
      <c r="E1942" s="3">
        <v>2855</v>
      </c>
      <c r="F1942" s="2">
        <v>323</v>
      </c>
      <c r="G1942" s="2">
        <v>751</v>
      </c>
      <c r="H1942" s="4">
        <f t="shared" si="431"/>
        <v>1803</v>
      </c>
      <c r="I1942" s="2">
        <v>115</v>
      </c>
      <c r="J1942" s="4">
        <f t="shared" si="432"/>
        <v>219</v>
      </c>
      <c r="K1942" s="3">
        <v>1196337</v>
      </c>
      <c r="L1942" s="3">
        <f t="shared" si="433"/>
        <v>950834</v>
      </c>
      <c r="M1942" s="3">
        <v>245503</v>
      </c>
      <c r="N1942" s="3">
        <f t="shared" si="436"/>
        <v>98056.33186512503</v>
      </c>
      <c r="O1942" s="3">
        <f t="shared" si="434"/>
        <v>20542.327242189531</v>
      </c>
      <c r="P1942" s="3">
        <f t="shared" si="435"/>
        <v>4447.3520105467132</v>
      </c>
      <c r="Q1942" s="3">
        <v>5</v>
      </c>
      <c r="R1942" s="22">
        <v>12</v>
      </c>
      <c r="S1942" s="19">
        <f t="shared" si="437"/>
        <v>684.74424140631766</v>
      </c>
      <c r="T1942" s="20">
        <f t="shared" si="438"/>
        <v>0.91177661971546953</v>
      </c>
      <c r="U1942" s="20">
        <f t="shared" si="439"/>
        <v>0.37978049994804086</v>
      </c>
      <c r="V1942" s="21">
        <f t="shared" si="440"/>
        <v>0.23984036476578552</v>
      </c>
      <c r="W1942" s="26">
        <f t="shared" si="441"/>
        <v>148.24506701822378</v>
      </c>
      <c r="X1942" s="27">
        <f t="shared" si="442"/>
        <v>1.2890875392889025</v>
      </c>
      <c r="Y1942" s="27">
        <f t="shared" si="443"/>
        <v>0.67691811423846471</v>
      </c>
      <c r="Z1942" s="27">
        <f t="shared" si="444"/>
        <v>0.45896305578397456</v>
      </c>
    </row>
    <row r="1943" spans="1:26" ht="12.5" x14ac:dyDescent="0.25">
      <c r="A1943" s="2" t="s">
        <v>118</v>
      </c>
      <c r="B1943" t="s">
        <v>355</v>
      </c>
      <c r="C1943" t="s">
        <v>354</v>
      </c>
      <c r="D1943" s="18">
        <f>VLOOKUP(C1943,'Infected rate by state'!B:E,4,0)</f>
        <v>1.1948400031748969E-2</v>
      </c>
      <c r="E1943" s="3">
        <v>1546</v>
      </c>
      <c r="F1943" s="2">
        <v>85</v>
      </c>
      <c r="G1943" s="2">
        <v>504</v>
      </c>
      <c r="H1943" s="4">
        <f t="shared" si="431"/>
        <v>1025</v>
      </c>
      <c r="I1943" s="2">
        <v>30</v>
      </c>
      <c r="J1943" s="4">
        <f t="shared" si="432"/>
        <v>57.5</v>
      </c>
      <c r="K1943" s="3">
        <v>240419</v>
      </c>
      <c r="L1943" s="3">
        <f t="shared" si="433"/>
        <v>194343</v>
      </c>
      <c r="M1943" s="3">
        <v>46076</v>
      </c>
      <c r="N1943" s="3">
        <f t="shared" si="436"/>
        <v>14363.111936165278</v>
      </c>
      <c r="O1943" s="3">
        <f t="shared" si="434"/>
        <v>2990.4951458062637</v>
      </c>
      <c r="P1943" s="3">
        <f t="shared" si="435"/>
        <v>642.6538661046427</v>
      </c>
      <c r="Q1943" s="3">
        <v>5</v>
      </c>
      <c r="R1943" s="22">
        <v>12</v>
      </c>
      <c r="S1943" s="19">
        <f t="shared" si="437"/>
        <v>99.683171526875455</v>
      </c>
      <c r="T1943" s="20">
        <f t="shared" si="438"/>
        <v>0.19778407048983226</v>
      </c>
      <c r="U1943" s="20">
        <f t="shared" si="439"/>
        <v>9.7251874660366291E-2</v>
      </c>
      <c r="V1943" s="21">
        <f t="shared" si="440"/>
        <v>6.4478118710786195E-2</v>
      </c>
      <c r="W1943" s="26">
        <f t="shared" si="441"/>
        <v>21.421795536821424</v>
      </c>
      <c r="X1943" s="27">
        <f t="shared" si="442"/>
        <v>0.7140598512273808</v>
      </c>
      <c r="Y1943" s="27">
        <f t="shared" si="443"/>
        <v>0.37255296585776387</v>
      </c>
      <c r="Z1943" s="27">
        <f t="shared" si="444"/>
        <v>0.25202112396260501</v>
      </c>
    </row>
    <row r="1944" spans="1:26" ht="12.5" x14ac:dyDescent="0.25">
      <c r="A1944" s="2" t="s">
        <v>119</v>
      </c>
      <c r="B1944" t="s">
        <v>373</v>
      </c>
      <c r="C1944" t="s">
        <v>372</v>
      </c>
      <c r="D1944" s="18">
        <f>VLOOKUP(C1944,'Infected rate by state'!B:E,4,0)</f>
        <v>8.0007670443122732E-3</v>
      </c>
      <c r="E1944" s="2">
        <v>603</v>
      </c>
      <c r="F1944" s="2">
        <v>64</v>
      </c>
      <c r="G1944" s="2">
        <v>253</v>
      </c>
      <c r="H1944" s="4">
        <f t="shared" si="431"/>
        <v>428</v>
      </c>
      <c r="I1944" s="2">
        <v>25</v>
      </c>
      <c r="J1944" s="4">
        <f t="shared" si="432"/>
        <v>44.5</v>
      </c>
      <c r="K1944" s="3">
        <v>229268</v>
      </c>
      <c r="L1944" s="3">
        <f t="shared" si="433"/>
        <v>177904</v>
      </c>
      <c r="M1944" s="3">
        <v>51364</v>
      </c>
      <c r="N1944" s="3">
        <f t="shared" si="436"/>
        <v>9171.5992935769318</v>
      </c>
      <c r="O1944" s="3">
        <f t="shared" si="434"/>
        <v>1937.8057800500433</v>
      </c>
      <c r="P1944" s="3">
        <f t="shared" si="435"/>
        <v>423.7642748517718</v>
      </c>
      <c r="Q1944" s="3">
        <v>5</v>
      </c>
      <c r="R1944" s="22">
        <v>12</v>
      </c>
      <c r="S1944" s="19">
        <f t="shared" si="437"/>
        <v>64.59352600166811</v>
      </c>
      <c r="T1944" s="20">
        <f t="shared" si="438"/>
        <v>0.25531037945323365</v>
      </c>
      <c r="U1944" s="20">
        <f t="shared" si="439"/>
        <v>0.15091945327492548</v>
      </c>
      <c r="V1944" s="21">
        <f t="shared" si="440"/>
        <v>0.10712027529298195</v>
      </c>
      <c r="W1944" s="26">
        <f t="shared" si="441"/>
        <v>14.125475828392393</v>
      </c>
      <c r="X1944" s="27">
        <f t="shared" si="442"/>
        <v>0.56501903313569568</v>
      </c>
      <c r="Y1944" s="27">
        <f t="shared" si="443"/>
        <v>0.3174264231099414</v>
      </c>
      <c r="Z1944" s="27">
        <f t="shared" si="444"/>
        <v>0.22071055981863114</v>
      </c>
    </row>
    <row r="1945" spans="1:26" ht="12.5" x14ac:dyDescent="0.25">
      <c r="A1945" s="2" t="s">
        <v>120</v>
      </c>
      <c r="B1945" t="s">
        <v>333</v>
      </c>
      <c r="C1945" t="s">
        <v>332</v>
      </c>
      <c r="D1945" s="18">
        <f>VLOOKUP(C1945,'Infected rate by state'!B:E,4,0)</f>
        <v>1.4486816526494731E-2</v>
      </c>
      <c r="E1945" s="3">
        <v>1041</v>
      </c>
      <c r="F1945" s="2">
        <v>172</v>
      </c>
      <c r="G1945" s="2">
        <v>402</v>
      </c>
      <c r="H1945" s="4">
        <f t="shared" si="431"/>
        <v>721.5</v>
      </c>
      <c r="I1945" s="2">
        <v>89</v>
      </c>
      <c r="J1945" s="4">
        <f t="shared" si="432"/>
        <v>130.5</v>
      </c>
      <c r="K1945" s="3">
        <v>385733</v>
      </c>
      <c r="L1945" s="3">
        <f t="shared" si="433"/>
        <v>317877</v>
      </c>
      <c r="M1945" s="3">
        <v>67856</v>
      </c>
      <c r="N1945" s="3">
        <f t="shared" si="436"/>
        <v>27940.215996071962</v>
      </c>
      <c r="O1945" s="3">
        <f t="shared" si="434"/>
        <v>5775.5743148090405</v>
      </c>
      <c r="P1945" s="3">
        <f t="shared" si="435"/>
        <v>1230.3122261692197</v>
      </c>
      <c r="Q1945" s="3">
        <v>5</v>
      </c>
      <c r="R1945" s="22">
        <v>12</v>
      </c>
      <c r="S1945" s="19">
        <f t="shared" si="437"/>
        <v>192.51914382696802</v>
      </c>
      <c r="T1945" s="20">
        <f t="shared" si="438"/>
        <v>0.47890334285315428</v>
      </c>
      <c r="U1945" s="20">
        <f t="shared" si="439"/>
        <v>0.26683180017597785</v>
      </c>
      <c r="V1945" s="21">
        <f t="shared" si="440"/>
        <v>0.18493673758594431</v>
      </c>
      <c r="W1945" s="26">
        <f t="shared" si="441"/>
        <v>41.010407538973986</v>
      </c>
      <c r="X1945" s="27">
        <f t="shared" si="442"/>
        <v>0.46079109594352796</v>
      </c>
      <c r="Y1945" s="27">
        <f t="shared" si="443"/>
        <v>0.31425599646723362</v>
      </c>
      <c r="Z1945" s="27">
        <f t="shared" si="444"/>
        <v>0.23843260197077898</v>
      </c>
    </row>
    <row r="1946" spans="1:26" ht="12.5" x14ac:dyDescent="0.25">
      <c r="A1946" s="2" t="s">
        <v>121</v>
      </c>
      <c r="B1946" t="s">
        <v>329</v>
      </c>
      <c r="C1946" t="s">
        <v>328</v>
      </c>
      <c r="D1946" s="18">
        <f>VLOOKUP(C1946,'Infected rate by state'!B:E,4,0)</f>
        <v>8.2089238253047912E-4</v>
      </c>
      <c r="E1946" s="3">
        <v>2623</v>
      </c>
      <c r="F1946" s="2">
        <v>219</v>
      </c>
      <c r="G1946" s="2">
        <v>795</v>
      </c>
      <c r="H1946" s="4">
        <f t="shared" si="431"/>
        <v>1709</v>
      </c>
      <c r="I1946" s="2">
        <v>73</v>
      </c>
      <c r="J1946" s="4">
        <f t="shared" si="432"/>
        <v>146</v>
      </c>
      <c r="K1946" s="3">
        <v>1114023</v>
      </c>
      <c r="L1946" s="3">
        <f t="shared" si="433"/>
        <v>875897</v>
      </c>
      <c r="M1946" s="3">
        <v>238126</v>
      </c>
      <c r="N1946" s="3">
        <f t="shared" si="436"/>
        <v>4572.4649733187598</v>
      </c>
      <c r="O1946" s="3">
        <f t="shared" si="434"/>
        <v>961.61935918472955</v>
      </c>
      <c r="P1946" s="3">
        <f t="shared" si="435"/>
        <v>209.14578283010036</v>
      </c>
      <c r="Q1946" s="3">
        <v>5</v>
      </c>
      <c r="R1946" s="22">
        <v>12</v>
      </c>
      <c r="S1946" s="19">
        <f t="shared" si="437"/>
        <v>32.053978639490985</v>
      </c>
      <c r="T1946" s="20">
        <f t="shared" si="438"/>
        <v>4.0319469986781112E-2</v>
      </c>
      <c r="U1946" s="20">
        <f t="shared" si="439"/>
        <v>1.8755985160614972E-2</v>
      </c>
      <c r="V1946" s="21">
        <f t="shared" si="440"/>
        <v>1.2220350224739225E-2</v>
      </c>
      <c r="W1946" s="26">
        <f t="shared" si="441"/>
        <v>6.9715260943366788</v>
      </c>
      <c r="X1946" s="27">
        <f t="shared" si="442"/>
        <v>9.5500357456666837E-2</v>
      </c>
      <c r="Y1946" s="27">
        <f t="shared" si="443"/>
        <v>4.7750178728333419E-2</v>
      </c>
      <c r="Z1946" s="27">
        <f t="shared" si="444"/>
        <v>3.1833452485555608E-2</v>
      </c>
    </row>
    <row r="1947" spans="1:26" ht="12.5" x14ac:dyDescent="0.25">
      <c r="A1947" s="2" t="s">
        <v>122</v>
      </c>
      <c r="B1947" t="s">
        <v>343</v>
      </c>
      <c r="C1947" t="s">
        <v>342</v>
      </c>
      <c r="D1947" s="18">
        <f>VLOOKUP(C1947,'Infected rate by state'!B:E,4,0)</f>
        <v>1.6300221488851765E-2</v>
      </c>
      <c r="E1947" s="2">
        <v>707</v>
      </c>
      <c r="F1947" s="2">
        <v>65</v>
      </c>
      <c r="G1947" s="2">
        <v>399</v>
      </c>
      <c r="H1947" s="4">
        <f t="shared" si="431"/>
        <v>553</v>
      </c>
      <c r="I1947" s="2">
        <v>32</v>
      </c>
      <c r="J1947" s="4">
        <f t="shared" si="432"/>
        <v>48.5</v>
      </c>
      <c r="K1947" s="3">
        <v>206176</v>
      </c>
      <c r="L1947" s="3">
        <f t="shared" si="433"/>
        <v>168219</v>
      </c>
      <c r="M1947" s="3">
        <v>37957</v>
      </c>
      <c r="N1947" s="3">
        <f t="shared" si="436"/>
        <v>16803.572328427508</v>
      </c>
      <c r="O1947" s="3">
        <f t="shared" si="434"/>
        <v>3486.5648082510907</v>
      </c>
      <c r="P1947" s="3">
        <f t="shared" si="435"/>
        <v>746.12750389653718</v>
      </c>
      <c r="Q1947" s="3">
        <v>5</v>
      </c>
      <c r="R1947" s="22">
        <v>12</v>
      </c>
      <c r="S1947" s="19">
        <f t="shared" si="437"/>
        <v>116.21882694170303</v>
      </c>
      <c r="T1947" s="20">
        <f t="shared" si="438"/>
        <v>0.29127525549299005</v>
      </c>
      <c r="U1947" s="20">
        <f t="shared" si="439"/>
        <v>0.21016062738101812</v>
      </c>
      <c r="V1947" s="21">
        <f t="shared" si="440"/>
        <v>0.1643830649811924</v>
      </c>
      <c r="W1947" s="26">
        <f t="shared" si="441"/>
        <v>24.870916796551239</v>
      </c>
      <c r="X1947" s="27">
        <f t="shared" si="442"/>
        <v>0.7772161498922262</v>
      </c>
      <c r="Y1947" s="27">
        <f t="shared" si="443"/>
        <v>0.51280240817631417</v>
      </c>
      <c r="Z1947" s="27">
        <f t="shared" si="444"/>
        <v>0.38262948917771133</v>
      </c>
    </row>
    <row r="1948" spans="1:26" ht="12.5" x14ac:dyDescent="0.25">
      <c r="A1948" s="2" t="s">
        <v>123</v>
      </c>
      <c r="B1948" t="s">
        <v>393</v>
      </c>
      <c r="C1948" t="s">
        <v>392</v>
      </c>
      <c r="D1948" s="18">
        <f>VLOOKUP(C1948,'Infected rate by state'!B:E,4,0)</f>
        <v>7.5097590818065515E-3</v>
      </c>
      <c r="E1948" s="3">
        <v>14062</v>
      </c>
      <c r="F1948" s="3">
        <v>1790</v>
      </c>
      <c r="G1948" s="3">
        <v>5130</v>
      </c>
      <c r="H1948" s="4">
        <f t="shared" si="431"/>
        <v>9596</v>
      </c>
      <c r="I1948" s="2">
        <v>652</v>
      </c>
      <c r="J1948" s="4">
        <f t="shared" si="432"/>
        <v>1221</v>
      </c>
      <c r="K1948" s="3">
        <v>5278689</v>
      </c>
      <c r="L1948" s="3">
        <f t="shared" si="433"/>
        <v>4509419</v>
      </c>
      <c r="M1948" s="3">
        <v>769270</v>
      </c>
      <c r="N1948" s="3">
        <f t="shared" si="436"/>
        <v>198208.41328891172</v>
      </c>
      <c r="O1948" s="3">
        <f t="shared" si="434"/>
        <v>40403.688900102359</v>
      </c>
      <c r="P1948" s="3">
        <f t="shared" si="435"/>
        <v>8458.0445189079419</v>
      </c>
      <c r="Q1948" s="3">
        <v>5</v>
      </c>
      <c r="R1948" s="22">
        <v>12</v>
      </c>
      <c r="S1948" s="19">
        <f t="shared" si="437"/>
        <v>1346.789630003412</v>
      </c>
      <c r="T1948" s="20">
        <f t="shared" si="438"/>
        <v>0.26253209161859881</v>
      </c>
      <c r="U1948" s="20">
        <f t="shared" si="439"/>
        <v>0.14034906523587035</v>
      </c>
      <c r="V1948" s="21">
        <f t="shared" si="440"/>
        <v>9.5775112359793205E-2</v>
      </c>
      <c r="W1948" s="26">
        <f t="shared" si="441"/>
        <v>281.93481729693139</v>
      </c>
      <c r="X1948" s="27">
        <f t="shared" si="442"/>
        <v>0.43241536395234875</v>
      </c>
      <c r="Y1948" s="27">
        <f t="shared" si="443"/>
        <v>0.23090484627103308</v>
      </c>
      <c r="Z1948" s="27">
        <f t="shared" si="444"/>
        <v>0.15750548452342536</v>
      </c>
    </row>
    <row r="1949" spans="1:26" ht="12.5" x14ac:dyDescent="0.25">
      <c r="A1949" s="2" t="s">
        <v>124</v>
      </c>
      <c r="B1949" t="s">
        <v>325</v>
      </c>
      <c r="C1949" t="s">
        <v>324</v>
      </c>
      <c r="D1949" s="18">
        <f>VLOOKUP(C1949,'Infected rate by state'!B:E,4,0)</f>
        <v>8.9298079160438481E-3</v>
      </c>
      <c r="E1949" s="3">
        <v>1188</v>
      </c>
      <c r="F1949" s="2">
        <v>160</v>
      </c>
      <c r="G1949" s="2">
        <v>329</v>
      </c>
      <c r="H1949" s="4">
        <f t="shared" si="431"/>
        <v>758.5</v>
      </c>
      <c r="I1949" s="2">
        <v>45</v>
      </c>
      <c r="J1949" s="4">
        <f t="shared" si="432"/>
        <v>102.5</v>
      </c>
      <c r="K1949" s="3">
        <v>351228</v>
      </c>
      <c r="L1949" s="3">
        <f t="shared" si="433"/>
        <v>238491</v>
      </c>
      <c r="M1949" s="3">
        <v>112737</v>
      </c>
      <c r="N1949" s="3">
        <f t="shared" si="436"/>
        <v>15681.992873681244</v>
      </c>
      <c r="O1949" s="3">
        <f t="shared" si="434"/>
        <v>3457.7705296391778</v>
      </c>
      <c r="P1949" s="3">
        <f t="shared" si="435"/>
        <v>793.1352474993912</v>
      </c>
      <c r="Q1949" s="3">
        <v>5</v>
      </c>
      <c r="R1949" s="22">
        <v>12</v>
      </c>
      <c r="S1949" s="19">
        <f t="shared" si="437"/>
        <v>115.25901765463927</v>
      </c>
      <c r="T1949" s="20">
        <f t="shared" si="438"/>
        <v>0.350331360652399</v>
      </c>
      <c r="U1949" s="20">
        <f t="shared" si="439"/>
        <v>0.15195651635417173</v>
      </c>
      <c r="V1949" s="21">
        <f t="shared" si="440"/>
        <v>9.7019375130167729E-2</v>
      </c>
      <c r="W1949" s="26">
        <f t="shared" si="441"/>
        <v>26.437841583313041</v>
      </c>
      <c r="X1949" s="27">
        <f t="shared" si="442"/>
        <v>0.5875075907402898</v>
      </c>
      <c r="Y1949" s="27">
        <f t="shared" si="443"/>
        <v>0.25793016178841993</v>
      </c>
      <c r="Z1949" s="27">
        <f t="shared" si="444"/>
        <v>0.16523650989570651</v>
      </c>
    </row>
    <row r="1950" spans="1:26" ht="12.5" x14ac:dyDescent="0.25">
      <c r="A1950" s="2" t="s">
        <v>125</v>
      </c>
      <c r="B1950" t="s">
        <v>402</v>
      </c>
      <c r="C1950" t="s">
        <v>401</v>
      </c>
      <c r="D1950" s="18">
        <f>VLOOKUP(C1950,'Infected rate by state'!B:E,4,0)</f>
        <v>2.0032295834281305E-3</v>
      </c>
      <c r="E1950" s="3">
        <v>1561</v>
      </c>
      <c r="F1950" s="2">
        <v>162</v>
      </c>
      <c r="G1950" s="2">
        <v>382</v>
      </c>
      <c r="H1950" s="4">
        <f t="shared" si="431"/>
        <v>971.5</v>
      </c>
      <c r="I1950" s="2">
        <v>64</v>
      </c>
      <c r="J1950" s="4">
        <f t="shared" si="432"/>
        <v>113</v>
      </c>
      <c r="K1950" s="3">
        <v>276340</v>
      </c>
      <c r="L1950" s="3">
        <f t="shared" si="433"/>
        <v>212999</v>
      </c>
      <c r="M1950" s="3">
        <v>63341</v>
      </c>
      <c r="N1950" s="3">
        <f t="shared" si="436"/>
        <v>2767.862315422648</v>
      </c>
      <c r="O1950" s="3">
        <f t="shared" si="434"/>
        <v>586.16495832616556</v>
      </c>
      <c r="P1950" s="3">
        <f t="shared" si="435"/>
        <v>128.53275000416181</v>
      </c>
      <c r="Q1950" s="3">
        <v>5</v>
      </c>
      <c r="R1950" s="22">
        <v>12</v>
      </c>
      <c r="S1950" s="19">
        <f t="shared" si="437"/>
        <v>19.538831944205519</v>
      </c>
      <c r="T1950" s="20">
        <f t="shared" si="438"/>
        <v>5.1148774723051099E-2</v>
      </c>
      <c r="U1950" s="20">
        <f t="shared" si="439"/>
        <v>2.0112024646634606E-2</v>
      </c>
      <c r="V1950" s="21">
        <f t="shared" si="440"/>
        <v>1.2516868638184188E-2</v>
      </c>
      <c r="W1950" s="26">
        <f t="shared" si="441"/>
        <v>4.284425000138727</v>
      </c>
      <c r="X1950" s="27">
        <f t="shared" si="442"/>
        <v>6.6944140627167609E-2</v>
      </c>
      <c r="Y1950" s="27">
        <f t="shared" si="443"/>
        <v>3.7915265487953334E-2</v>
      </c>
      <c r="Z1950" s="27">
        <f t="shared" si="444"/>
        <v>2.6447067902090907E-2</v>
      </c>
    </row>
    <row r="1951" spans="1:26" ht="12.5" x14ac:dyDescent="0.25">
      <c r="A1951" s="2" t="s">
        <v>126</v>
      </c>
      <c r="B1951" t="s">
        <v>307</v>
      </c>
      <c r="C1951" t="s">
        <v>306</v>
      </c>
      <c r="D1951" s="18">
        <f>VLOOKUP(C1951,'Infected rate by state'!B:E,4,0)</f>
        <v>1.0017032509739916E-2</v>
      </c>
      <c r="E1951" s="3">
        <v>1804</v>
      </c>
      <c r="F1951" s="2">
        <v>248</v>
      </c>
      <c r="G1951" s="2">
        <v>569</v>
      </c>
      <c r="H1951" s="4">
        <f t="shared" si="431"/>
        <v>1186.5</v>
      </c>
      <c r="I1951" s="2">
        <v>59</v>
      </c>
      <c r="J1951" s="4">
        <f t="shared" si="432"/>
        <v>153.5</v>
      </c>
      <c r="K1951" s="3">
        <v>506155</v>
      </c>
      <c r="L1951" s="3">
        <f t="shared" si="433"/>
        <v>406002</v>
      </c>
      <c r="M1951" s="3">
        <v>100153</v>
      </c>
      <c r="N1951" s="3">
        <f t="shared" si="436"/>
        <v>25350.855449837036</v>
      </c>
      <c r="O1951" s="3">
        <f t="shared" si="434"/>
        <v>5293.1995675193284</v>
      </c>
      <c r="P1951" s="3">
        <f t="shared" si="435"/>
        <v>1141.3955674808867</v>
      </c>
      <c r="Q1951" s="3">
        <v>5</v>
      </c>
      <c r="R1951" s="22">
        <v>12</v>
      </c>
      <c r="S1951" s="19">
        <f t="shared" si="437"/>
        <v>176.4399855839776</v>
      </c>
      <c r="T1951" s="20">
        <f t="shared" si="438"/>
        <v>0.31008784812649842</v>
      </c>
      <c r="U1951" s="20">
        <f t="shared" si="439"/>
        <v>0.14870626682172575</v>
      </c>
      <c r="V1951" s="21">
        <f t="shared" si="440"/>
        <v>9.7804870057637258E-2</v>
      </c>
      <c r="W1951" s="26">
        <f t="shared" si="441"/>
        <v>38.046518916029555</v>
      </c>
      <c r="X1951" s="27">
        <f t="shared" si="442"/>
        <v>0.64485625281406023</v>
      </c>
      <c r="Y1951" s="27">
        <f t="shared" si="443"/>
        <v>0.24786005808488309</v>
      </c>
      <c r="Z1951" s="27">
        <f t="shared" si="444"/>
        <v>0.15341338272592561</v>
      </c>
    </row>
    <row r="1952" spans="1:26" ht="12.5" x14ac:dyDescent="0.25">
      <c r="A1952" s="2" t="s">
        <v>127</v>
      </c>
      <c r="B1952" t="s">
        <v>331</v>
      </c>
      <c r="C1952" t="s">
        <v>330</v>
      </c>
      <c r="D1952" s="18">
        <f>VLOOKUP(C1952,'Infected rate by state'!B:E,4,0)</f>
        <v>4.6785737234898671E-3</v>
      </c>
      <c r="E1952" s="2">
        <v>492</v>
      </c>
      <c r="F1952" s="2">
        <v>44</v>
      </c>
      <c r="G1952" s="2">
        <v>269</v>
      </c>
      <c r="H1952" s="4">
        <f t="shared" si="431"/>
        <v>380.5</v>
      </c>
      <c r="I1952" s="2">
        <v>24</v>
      </c>
      <c r="J1952" s="4">
        <f t="shared" si="432"/>
        <v>34</v>
      </c>
      <c r="K1952" s="3">
        <v>169856</v>
      </c>
      <c r="L1952" s="3">
        <f t="shared" si="433"/>
        <v>141419</v>
      </c>
      <c r="M1952" s="3">
        <v>28437</v>
      </c>
      <c r="N1952" s="3">
        <f t="shared" si="436"/>
        <v>3973.4190918854747</v>
      </c>
      <c r="O1952" s="3">
        <f t="shared" si="434"/>
        <v>818.14581292130879</v>
      </c>
      <c r="P1952" s="3">
        <f t="shared" si="435"/>
        <v>173.44198673690136</v>
      </c>
      <c r="Q1952" s="3">
        <v>5</v>
      </c>
      <c r="R1952" s="22">
        <v>12</v>
      </c>
      <c r="S1952" s="19">
        <f t="shared" si="437"/>
        <v>27.271527097376961</v>
      </c>
      <c r="T1952" s="20">
        <f t="shared" si="438"/>
        <v>0.10138114162593666</v>
      </c>
      <c r="U1952" s="20">
        <f t="shared" si="439"/>
        <v>7.1672870163934199E-2</v>
      </c>
      <c r="V1952" s="21">
        <f t="shared" si="440"/>
        <v>5.5429933124749919E-2</v>
      </c>
      <c r="W1952" s="26">
        <f t="shared" si="441"/>
        <v>5.7813995578967114</v>
      </c>
      <c r="X1952" s="27">
        <f t="shared" si="442"/>
        <v>0.24089164824569631</v>
      </c>
      <c r="Y1952" s="27">
        <f t="shared" si="443"/>
        <v>0.17004116346755033</v>
      </c>
      <c r="Z1952" s="27">
        <f t="shared" si="444"/>
        <v>0.13139544449765253</v>
      </c>
    </row>
    <row r="1953" spans="1:26" ht="12.5" x14ac:dyDescent="0.25">
      <c r="A1953" s="2" t="s">
        <v>128</v>
      </c>
      <c r="B1953" t="s">
        <v>335</v>
      </c>
      <c r="C1953" t="s">
        <v>334</v>
      </c>
      <c r="D1953" s="18">
        <f>VLOOKUP(C1953,'Infected rate by state'!B:E,4,0)</f>
        <v>8.8985640980001352E-3</v>
      </c>
      <c r="E1953" s="3">
        <v>7441</v>
      </c>
      <c r="F1953" s="3">
        <v>1081</v>
      </c>
      <c r="G1953" s="3">
        <v>3350</v>
      </c>
      <c r="H1953" s="4">
        <f t="shared" si="431"/>
        <v>5395.5</v>
      </c>
      <c r="I1953" s="2">
        <v>403</v>
      </c>
      <c r="J1953" s="4">
        <f t="shared" si="432"/>
        <v>742</v>
      </c>
      <c r="K1953" s="3">
        <v>2249394</v>
      </c>
      <c r="L1953" s="3">
        <f t="shared" si="433"/>
        <v>1836556</v>
      </c>
      <c r="M1953" s="3">
        <v>412838</v>
      </c>
      <c r="N1953" s="3">
        <f t="shared" si="436"/>
        <v>100081.88345328456</v>
      </c>
      <c r="O1953" s="3">
        <f t="shared" si="434"/>
        <v>20760.548923541905</v>
      </c>
      <c r="P1953" s="3">
        <f t="shared" si="435"/>
        <v>4441.3675415114085</v>
      </c>
      <c r="Q1953" s="3">
        <v>5</v>
      </c>
      <c r="R1953" s="22">
        <v>12</v>
      </c>
      <c r="S1953" s="19">
        <f t="shared" si="437"/>
        <v>692.01829745139685</v>
      </c>
      <c r="T1953" s="20">
        <f t="shared" si="438"/>
        <v>0.20657262610489457</v>
      </c>
      <c r="U1953" s="20">
        <f t="shared" si="439"/>
        <v>0.12825841858055728</v>
      </c>
      <c r="V1953" s="21">
        <f t="shared" si="440"/>
        <v>9.3000711927348045E-2</v>
      </c>
      <c r="W1953" s="26">
        <f t="shared" si="441"/>
        <v>148.04558471704695</v>
      </c>
      <c r="X1953" s="27">
        <f t="shared" si="442"/>
        <v>0.36735877101004205</v>
      </c>
      <c r="Y1953" s="27">
        <f t="shared" si="443"/>
        <v>0.19952235137068322</v>
      </c>
      <c r="Z1953" s="27">
        <f t="shared" si="444"/>
        <v>0.13695243729606563</v>
      </c>
    </row>
    <row r="1954" spans="1:26" ht="12.5" x14ac:dyDescent="0.25">
      <c r="A1954" s="2" t="s">
        <v>129</v>
      </c>
      <c r="B1954" t="s">
        <v>337</v>
      </c>
      <c r="C1954" t="s">
        <v>336</v>
      </c>
      <c r="D1954" s="18">
        <f>VLOOKUP(C1954,'Infected rate by state'!B:E,4,0)</f>
        <v>1.1933809905095205E-2</v>
      </c>
      <c r="E1954" s="3">
        <v>1414</v>
      </c>
      <c r="F1954" s="2">
        <v>147</v>
      </c>
      <c r="G1954" s="2">
        <v>538</v>
      </c>
      <c r="H1954" s="4">
        <f t="shared" si="431"/>
        <v>976</v>
      </c>
      <c r="I1954" s="2">
        <v>64</v>
      </c>
      <c r="J1954" s="4">
        <f t="shared" si="432"/>
        <v>105.5</v>
      </c>
      <c r="K1954" s="3">
        <v>279218</v>
      </c>
      <c r="L1954" s="3">
        <f t="shared" si="433"/>
        <v>226206</v>
      </c>
      <c r="M1954" s="3">
        <v>53012</v>
      </c>
      <c r="N1954" s="3">
        <f t="shared" si="436"/>
        <v>16660.672670404365</v>
      </c>
      <c r="O1954" s="3">
        <f t="shared" si="434"/>
        <v>3466.0294944540601</v>
      </c>
      <c r="P1954" s="3">
        <f t="shared" si="435"/>
        <v>744.10950537194617</v>
      </c>
      <c r="Q1954" s="3">
        <v>5</v>
      </c>
      <c r="R1954" s="22">
        <v>12</v>
      </c>
      <c r="S1954" s="19">
        <f t="shared" si="437"/>
        <v>115.53431648180201</v>
      </c>
      <c r="T1954" s="20">
        <f t="shared" si="438"/>
        <v>0.21474780015204833</v>
      </c>
      <c r="U1954" s="20">
        <f t="shared" si="439"/>
        <v>0.11837532426414141</v>
      </c>
      <c r="V1954" s="21">
        <f t="shared" si="440"/>
        <v>8.1707437398728433E-2</v>
      </c>
      <c r="W1954" s="26">
        <f t="shared" si="441"/>
        <v>24.803650179064871</v>
      </c>
      <c r="X1954" s="27">
        <f t="shared" si="442"/>
        <v>0.3875570340478886</v>
      </c>
      <c r="Y1954" s="27">
        <f t="shared" si="443"/>
        <v>0.23510568890108882</v>
      </c>
      <c r="Z1954" s="27">
        <f t="shared" si="444"/>
        <v>0.16873231414329845</v>
      </c>
    </row>
    <row r="1955" spans="1:26" ht="12.5" x14ac:dyDescent="0.25">
      <c r="A1955" s="2" t="s">
        <v>130</v>
      </c>
      <c r="B1955" t="s">
        <v>355</v>
      </c>
      <c r="C1955" t="s">
        <v>354</v>
      </c>
      <c r="D1955" s="18">
        <f>VLOOKUP(C1955,'Infected rate by state'!B:E,4,0)</f>
        <v>1.1948400031748969E-2</v>
      </c>
      <c r="E1955" s="3">
        <v>4425</v>
      </c>
      <c r="F1955" s="2">
        <v>406</v>
      </c>
      <c r="G1955" s="3">
        <v>1964</v>
      </c>
      <c r="H1955" s="4">
        <f t="shared" si="431"/>
        <v>3194.5</v>
      </c>
      <c r="I1955" s="2">
        <v>149</v>
      </c>
      <c r="J1955" s="4">
        <f t="shared" si="432"/>
        <v>277.5</v>
      </c>
      <c r="K1955" s="3">
        <v>792834</v>
      </c>
      <c r="L1955" s="3">
        <f t="shared" si="433"/>
        <v>640485</v>
      </c>
      <c r="M1955" s="3">
        <v>152349</v>
      </c>
      <c r="N1955" s="3">
        <f t="shared" si="436"/>
        <v>47365.488953858308</v>
      </c>
      <c r="O1955" s="3">
        <f t="shared" si="434"/>
        <v>9864.0981295406164</v>
      </c>
      <c r="P1955" s="3">
        <f t="shared" si="435"/>
        <v>2120.3778438308109</v>
      </c>
      <c r="Q1955" s="3">
        <v>5</v>
      </c>
      <c r="R1955" s="22">
        <v>12</v>
      </c>
      <c r="S1955" s="19">
        <f t="shared" si="437"/>
        <v>328.80327098468723</v>
      </c>
      <c r="T1955" s="20">
        <f t="shared" si="438"/>
        <v>0.16741510742601182</v>
      </c>
      <c r="U1955" s="20">
        <f t="shared" si="439"/>
        <v>0.10292792956164884</v>
      </c>
      <c r="V1955" s="21">
        <f t="shared" si="440"/>
        <v>7.4305823951341748E-2</v>
      </c>
      <c r="W1955" s="26">
        <f t="shared" si="441"/>
        <v>70.679261461027025</v>
      </c>
      <c r="X1955" s="27">
        <f t="shared" si="442"/>
        <v>0.47435745946998004</v>
      </c>
      <c r="Y1955" s="27">
        <f t="shared" si="443"/>
        <v>0.25470004130099827</v>
      </c>
      <c r="Z1955" s="27">
        <f t="shared" si="444"/>
        <v>0.17408685088922912</v>
      </c>
    </row>
    <row r="1956" spans="1:26" ht="12.5" x14ac:dyDescent="0.25">
      <c r="A1956" s="2" t="s">
        <v>130</v>
      </c>
      <c r="B1956" t="s">
        <v>391</v>
      </c>
      <c r="C1956" t="s">
        <v>390</v>
      </c>
      <c r="D1956" s="18">
        <f>VLOOKUP(C1956,'Infected rate by state'!B:E,4,0)</f>
        <v>8.0848590084330874E-3</v>
      </c>
      <c r="E1956" s="3">
        <v>1063</v>
      </c>
      <c r="F1956" s="2">
        <v>115</v>
      </c>
      <c r="G1956" s="2">
        <v>423</v>
      </c>
      <c r="H1956" s="4">
        <f t="shared" si="431"/>
        <v>743</v>
      </c>
      <c r="I1956" s="2">
        <v>57</v>
      </c>
      <c r="J1956" s="4">
        <f t="shared" si="432"/>
        <v>86</v>
      </c>
      <c r="K1956" s="3">
        <v>256100</v>
      </c>
      <c r="L1956" s="3">
        <f t="shared" si="433"/>
        <v>197686</v>
      </c>
      <c r="M1956" s="3">
        <v>58414</v>
      </c>
      <c r="N1956" s="3">
        <f t="shared" si="436"/>
        <v>10352.66196029857</v>
      </c>
      <c r="O1956" s="3">
        <f t="shared" si="434"/>
        <v>2191.3335256630685</v>
      </c>
      <c r="P1956" s="3">
        <f t="shared" si="435"/>
        <v>480.22774592052508</v>
      </c>
      <c r="Q1956" s="3">
        <v>5</v>
      </c>
      <c r="R1956" s="22">
        <v>12</v>
      </c>
      <c r="S1956" s="19">
        <f t="shared" si="437"/>
        <v>73.044450855435613</v>
      </c>
      <c r="T1956" s="20">
        <f t="shared" si="438"/>
        <v>0.17268191691592344</v>
      </c>
      <c r="U1956" s="20">
        <f t="shared" si="439"/>
        <v>9.8310162658728953E-2</v>
      </c>
      <c r="V1956" s="21">
        <f t="shared" si="440"/>
        <v>6.8715381801914971E-2</v>
      </c>
      <c r="W1956" s="26">
        <f t="shared" si="441"/>
        <v>16.00759153068417</v>
      </c>
      <c r="X1956" s="27">
        <f t="shared" si="442"/>
        <v>0.28083493913481</v>
      </c>
      <c r="Y1956" s="27">
        <f t="shared" si="443"/>
        <v>0.18613478524051361</v>
      </c>
      <c r="Z1956" s="27">
        <f t="shared" si="444"/>
        <v>0.13919644809290582</v>
      </c>
    </row>
    <row r="1957" spans="1:26" ht="12.5" x14ac:dyDescent="0.25">
      <c r="A1957" s="2" t="s">
        <v>131</v>
      </c>
      <c r="B1957" t="s">
        <v>325</v>
      </c>
      <c r="C1957" t="s">
        <v>324</v>
      </c>
      <c r="D1957" s="18">
        <f>VLOOKUP(C1957,'Infected rate by state'!B:E,4,0)</f>
        <v>8.9298079160438481E-3</v>
      </c>
      <c r="E1957" s="3">
        <v>4947</v>
      </c>
      <c r="F1957" s="2">
        <v>618</v>
      </c>
      <c r="G1957" s="3">
        <v>1625</v>
      </c>
      <c r="H1957" s="4">
        <f t="shared" si="431"/>
        <v>3286</v>
      </c>
      <c r="I1957" s="2">
        <v>183</v>
      </c>
      <c r="J1957" s="4">
        <f t="shared" si="432"/>
        <v>400.5</v>
      </c>
      <c r="K1957" s="3">
        <v>1340118</v>
      </c>
      <c r="L1957" s="3">
        <f t="shared" si="433"/>
        <v>1085551</v>
      </c>
      <c r="M1957" s="3">
        <v>254567</v>
      </c>
      <c r="N1957" s="3">
        <f t="shared" si="436"/>
        <v>59834.981624164247</v>
      </c>
      <c r="O1957" s="3">
        <f t="shared" si="434"/>
        <v>12448.432854178885</v>
      </c>
      <c r="P1957" s="3">
        <f t="shared" si="435"/>
        <v>2672.6571964850064</v>
      </c>
      <c r="Q1957" s="3">
        <v>5</v>
      </c>
      <c r="R1957" s="22">
        <v>12</v>
      </c>
      <c r="S1957" s="19">
        <f t="shared" si="437"/>
        <v>414.94776180596284</v>
      </c>
      <c r="T1957" s="20">
        <f t="shared" si="438"/>
        <v>0.25535246880366946</v>
      </c>
      <c r="U1957" s="20">
        <f t="shared" si="439"/>
        <v>0.12627746859584993</v>
      </c>
      <c r="V1957" s="21">
        <f t="shared" si="440"/>
        <v>8.3878666223158038E-2</v>
      </c>
      <c r="W1957" s="26">
        <f t="shared" si="441"/>
        <v>89.088573216166878</v>
      </c>
      <c r="X1957" s="27">
        <f t="shared" si="442"/>
        <v>0.48682280445992832</v>
      </c>
      <c r="Y1957" s="27">
        <f t="shared" si="443"/>
        <v>0.22244337881689608</v>
      </c>
      <c r="Z1957" s="27">
        <f t="shared" si="444"/>
        <v>0.14415626734007586</v>
      </c>
    </row>
    <row r="1958" spans="1:26" ht="12.5" x14ac:dyDescent="0.25">
      <c r="A1958" s="2" t="s">
        <v>132</v>
      </c>
      <c r="B1958" t="s">
        <v>391</v>
      </c>
      <c r="C1958" t="s">
        <v>390</v>
      </c>
      <c r="D1958" s="18">
        <f>VLOOKUP(C1958,'Infected rate by state'!B:E,4,0)</f>
        <v>8.0848590084330874E-3</v>
      </c>
      <c r="E1958" s="2">
        <v>956</v>
      </c>
      <c r="F1958" s="2">
        <v>94</v>
      </c>
      <c r="G1958" s="2">
        <v>342</v>
      </c>
      <c r="H1958" s="4">
        <f t="shared" si="431"/>
        <v>649</v>
      </c>
      <c r="I1958" s="2">
        <v>39</v>
      </c>
      <c r="J1958" s="4">
        <f t="shared" si="432"/>
        <v>66.5</v>
      </c>
      <c r="K1958" s="3">
        <v>235522</v>
      </c>
      <c r="L1958" s="3">
        <f t="shared" si="433"/>
        <v>184127</v>
      </c>
      <c r="M1958" s="3">
        <v>51395</v>
      </c>
      <c r="N1958" s="3">
        <f t="shared" si="436"/>
        <v>9520.8108169208881</v>
      </c>
      <c r="O1958" s="3">
        <f t="shared" si="434"/>
        <v>2006.3266863657175</v>
      </c>
      <c r="P1958" s="3">
        <f t="shared" si="435"/>
        <v>437.40133012135743</v>
      </c>
      <c r="Q1958" s="3">
        <v>5</v>
      </c>
      <c r="R1958" s="22">
        <v>12</v>
      </c>
      <c r="S1958" s="19">
        <f t="shared" si="437"/>
        <v>66.877556212190584</v>
      </c>
      <c r="T1958" s="20">
        <f t="shared" si="438"/>
        <v>0.19554840997716544</v>
      </c>
      <c r="U1958" s="20">
        <f t="shared" si="439"/>
        <v>0.10304708199104866</v>
      </c>
      <c r="V1958" s="21">
        <f t="shared" si="440"/>
        <v>6.9955602732416924E-2</v>
      </c>
      <c r="W1958" s="26">
        <f t="shared" si="441"/>
        <v>14.580044337378581</v>
      </c>
      <c r="X1958" s="27">
        <f t="shared" si="442"/>
        <v>0.37384729070201489</v>
      </c>
      <c r="Y1958" s="27">
        <f t="shared" si="443"/>
        <v>0.21924878702824935</v>
      </c>
      <c r="Z1958" s="27">
        <f t="shared" si="444"/>
        <v>0.15510685465296362</v>
      </c>
    </row>
    <row r="1959" spans="1:26" ht="12.5" x14ac:dyDescent="0.25">
      <c r="A1959" s="2" t="s">
        <v>133</v>
      </c>
      <c r="B1959" t="s">
        <v>383</v>
      </c>
      <c r="C1959" t="s">
        <v>382</v>
      </c>
      <c r="D1959" s="18">
        <f>VLOOKUP(C1959,'Infected rate by state'!B:E,4,0)</f>
        <v>8.525765865415048E-3</v>
      </c>
      <c r="E1959" s="2">
        <v>741</v>
      </c>
      <c r="F1959" s="2">
        <v>44</v>
      </c>
      <c r="G1959" s="2">
        <v>426</v>
      </c>
      <c r="H1959" s="4">
        <f t="shared" si="431"/>
        <v>583.5</v>
      </c>
      <c r="I1959" s="2">
        <v>25</v>
      </c>
      <c r="J1959" s="4">
        <f t="shared" si="432"/>
        <v>34.5</v>
      </c>
      <c r="K1959" s="3">
        <v>170816</v>
      </c>
      <c r="L1959" s="3">
        <f t="shared" si="433"/>
        <v>125562</v>
      </c>
      <c r="M1959" s="3">
        <v>45254</v>
      </c>
      <c r="N1959" s="3">
        <f t="shared" si="436"/>
        <v>7281.6861103336842</v>
      </c>
      <c r="O1959" s="3">
        <f t="shared" si="434"/>
        <v>1566.7872399883088</v>
      </c>
      <c r="P1959" s="3">
        <f t="shared" si="435"/>
        <v>349.87240799381857</v>
      </c>
      <c r="Q1959" s="3">
        <v>5</v>
      </c>
      <c r="R1959" s="22">
        <v>12</v>
      </c>
      <c r="S1959" s="19">
        <f t="shared" si="437"/>
        <v>52.226241332943623</v>
      </c>
      <c r="T1959" s="20">
        <f t="shared" si="438"/>
        <v>0.12259681064071273</v>
      </c>
      <c r="U1959" s="20">
        <f t="shared" si="439"/>
        <v>8.9505126534607751E-2</v>
      </c>
      <c r="V1959" s="21">
        <f t="shared" si="440"/>
        <v>7.0480757534336871E-2</v>
      </c>
      <c r="W1959" s="26">
        <f t="shared" si="441"/>
        <v>11.662413599793952</v>
      </c>
      <c r="X1959" s="27">
        <f t="shared" si="442"/>
        <v>0.46649654399175811</v>
      </c>
      <c r="Y1959" s="27">
        <f t="shared" si="443"/>
        <v>0.33804097390707105</v>
      </c>
      <c r="Z1959" s="27">
        <f t="shared" si="444"/>
        <v>0.26505485454077166</v>
      </c>
    </row>
    <row r="1960" spans="1:26" ht="12.5" x14ac:dyDescent="0.25">
      <c r="A1960" s="2" t="s">
        <v>134</v>
      </c>
      <c r="B1960" t="s">
        <v>333</v>
      </c>
      <c r="C1960" t="s">
        <v>332</v>
      </c>
      <c r="D1960" s="18">
        <f>VLOOKUP(C1960,'Infected rate by state'!B:E,4,0)</f>
        <v>1.4486816526494731E-2</v>
      </c>
      <c r="E1960" s="3">
        <v>1376</v>
      </c>
      <c r="F1960" s="2">
        <v>149</v>
      </c>
      <c r="G1960" s="2">
        <v>662</v>
      </c>
      <c r="H1960" s="4">
        <f t="shared" si="431"/>
        <v>1019</v>
      </c>
      <c r="I1960" s="2">
        <v>53</v>
      </c>
      <c r="J1960" s="4">
        <f t="shared" si="432"/>
        <v>101</v>
      </c>
      <c r="K1960" s="3">
        <v>516812</v>
      </c>
      <c r="L1960" s="3">
        <f t="shared" si="433"/>
        <v>426266</v>
      </c>
      <c r="M1960" s="3">
        <v>90546</v>
      </c>
      <c r="N1960" s="3">
        <f t="shared" si="436"/>
        <v>37434.803113453978</v>
      </c>
      <c r="O1960" s="3">
        <f t="shared" si="434"/>
        <v>7735.6811539300525</v>
      </c>
      <c r="P1960" s="3">
        <f t="shared" si="435"/>
        <v>1647.1899941120905</v>
      </c>
      <c r="Q1960" s="3">
        <v>5</v>
      </c>
      <c r="R1960" s="22">
        <v>12</v>
      </c>
      <c r="S1960" s="19">
        <f t="shared" si="437"/>
        <v>257.85603846433509</v>
      </c>
      <c r="T1960" s="20">
        <f t="shared" si="438"/>
        <v>0.38951063212135212</v>
      </c>
      <c r="U1960" s="20">
        <f t="shared" si="439"/>
        <v>0.25304812410631511</v>
      </c>
      <c r="V1960" s="21">
        <f t="shared" si="440"/>
        <v>0.1873953767909412</v>
      </c>
      <c r="W1960" s="26">
        <f t="shared" si="441"/>
        <v>54.906333137069687</v>
      </c>
      <c r="X1960" s="27">
        <f t="shared" si="442"/>
        <v>1.0359685497560318</v>
      </c>
      <c r="Y1960" s="27">
        <f t="shared" si="443"/>
        <v>0.54362706076306622</v>
      </c>
      <c r="Z1960" s="27">
        <f t="shared" si="444"/>
        <v>0.36849888011456167</v>
      </c>
    </row>
    <row r="1961" spans="1:26" ht="12.5" x14ac:dyDescent="0.25">
      <c r="A1961" s="2" t="s">
        <v>135</v>
      </c>
      <c r="B1961" t="s">
        <v>313</v>
      </c>
      <c r="C1961" t="s">
        <v>312</v>
      </c>
      <c r="D1961" s="18">
        <f>VLOOKUP(C1961,'Infected rate by state'!B:E,4,0)</f>
        <v>8.9918615797753444E-3</v>
      </c>
      <c r="E1961" s="2">
        <v>975</v>
      </c>
      <c r="F1961" s="2">
        <v>76</v>
      </c>
      <c r="G1961" s="2">
        <v>403</v>
      </c>
      <c r="H1961" s="4">
        <f t="shared" ref="H1961:H2024" si="445">G1961+(E1961-G1961)*0.5</f>
        <v>689</v>
      </c>
      <c r="I1961" s="2">
        <v>23</v>
      </c>
      <c r="J1961" s="4">
        <f t="shared" ref="J1961:J2024" si="446">I1961+(F1961-I1961)*0.5</f>
        <v>49.5</v>
      </c>
      <c r="K1961" s="3">
        <v>185969</v>
      </c>
      <c r="L1961" s="3">
        <f t="shared" si="433"/>
        <v>147451</v>
      </c>
      <c r="M1961" s="3">
        <v>38518</v>
      </c>
      <c r="N1961" s="3">
        <f t="shared" si="436"/>
        <v>8361.0375306462047</v>
      </c>
      <c r="O1961" s="3">
        <f t="shared" si="434"/>
        <v>1753.1126798794276</v>
      </c>
      <c r="P1961" s="3">
        <f t="shared" si="435"/>
        <v>379.93504709269484</v>
      </c>
      <c r="Q1961" s="3">
        <v>5</v>
      </c>
      <c r="R1961" s="22">
        <v>12</v>
      </c>
      <c r="S1961" s="19">
        <f t="shared" si="437"/>
        <v>58.437089329314254</v>
      </c>
      <c r="T1961" s="20">
        <f t="shared" si="438"/>
        <v>0.14500518443998575</v>
      </c>
      <c r="U1961" s="20">
        <f t="shared" si="439"/>
        <v>8.4814353163010531E-2</v>
      </c>
      <c r="V1961" s="21">
        <f t="shared" si="440"/>
        <v>5.9935476235194109E-2</v>
      </c>
      <c r="W1961" s="26">
        <f t="shared" si="441"/>
        <v>12.664501569756494</v>
      </c>
      <c r="X1961" s="27">
        <f t="shared" si="442"/>
        <v>0.55063050303289107</v>
      </c>
      <c r="Y1961" s="27">
        <f t="shared" si="443"/>
        <v>0.25584851656073726</v>
      </c>
      <c r="Z1961" s="27">
        <f t="shared" si="444"/>
        <v>0.16663817854942756</v>
      </c>
    </row>
    <row r="1962" spans="1:26" ht="12.5" x14ac:dyDescent="0.25">
      <c r="A1962" s="2" t="s">
        <v>136</v>
      </c>
      <c r="B1962" t="s">
        <v>357</v>
      </c>
      <c r="C1962" t="s">
        <v>356</v>
      </c>
      <c r="D1962" s="18">
        <f>VLOOKUP(C1962,'Infected rate by state'!B:E,4,0)</f>
        <v>4.5578363920328819E-3</v>
      </c>
      <c r="E1962" s="3">
        <v>1045</v>
      </c>
      <c r="F1962" s="2">
        <v>124</v>
      </c>
      <c r="G1962" s="2">
        <v>507</v>
      </c>
      <c r="H1962" s="4">
        <f t="shared" si="445"/>
        <v>776</v>
      </c>
      <c r="I1962" s="2">
        <v>71</v>
      </c>
      <c r="J1962" s="4">
        <f t="shared" si="446"/>
        <v>97.5</v>
      </c>
      <c r="K1962" s="3">
        <v>282798</v>
      </c>
      <c r="L1962" s="3">
        <f t="shared" si="433"/>
        <v>218972</v>
      </c>
      <c r="M1962" s="3">
        <v>63826</v>
      </c>
      <c r="N1962" s="3">
        <f t="shared" si="436"/>
        <v>6444.7350799705746</v>
      </c>
      <c r="O1962" s="3">
        <f t="shared" si="434"/>
        <v>1362.6811863344071</v>
      </c>
      <c r="P1962" s="3">
        <f t="shared" si="435"/>
        <v>298.25479537024211</v>
      </c>
      <c r="Q1962" s="3">
        <v>5</v>
      </c>
      <c r="R1962" s="22">
        <v>12</v>
      </c>
      <c r="S1962" s="19">
        <f t="shared" si="437"/>
        <v>45.422706211146902</v>
      </c>
      <c r="T1962" s="20">
        <f t="shared" si="438"/>
        <v>8.959113651113787E-2</v>
      </c>
      <c r="U1962" s="20">
        <f t="shared" si="439"/>
        <v>5.8534415220550133E-2</v>
      </c>
      <c r="V1962" s="21">
        <f t="shared" si="440"/>
        <v>4.3466704508274549E-2</v>
      </c>
      <c r="W1962" s="26">
        <f t="shared" si="441"/>
        <v>9.9418265123414038</v>
      </c>
      <c r="X1962" s="27">
        <f t="shared" si="442"/>
        <v>0.14002572552593526</v>
      </c>
      <c r="Y1962" s="27">
        <f t="shared" si="443"/>
        <v>0.10196745140862978</v>
      </c>
      <c r="Z1962" s="27">
        <f t="shared" si="444"/>
        <v>8.0176020260817771E-2</v>
      </c>
    </row>
    <row r="1963" spans="1:26" ht="12.5" x14ac:dyDescent="0.25">
      <c r="A1963" s="2" t="s">
        <v>137</v>
      </c>
      <c r="B1963" t="s">
        <v>351</v>
      </c>
      <c r="C1963" t="s">
        <v>350</v>
      </c>
      <c r="D1963" s="18">
        <f>VLOOKUP(C1963,'Infected rate by state'!B:E,4,0)</f>
        <v>9.0315118396853012E-3</v>
      </c>
      <c r="E1963" s="3">
        <v>1462</v>
      </c>
      <c r="F1963" s="2">
        <v>139</v>
      </c>
      <c r="G1963" s="2">
        <v>681</v>
      </c>
      <c r="H1963" s="4">
        <f t="shared" si="445"/>
        <v>1071.5</v>
      </c>
      <c r="I1963" s="2">
        <v>21</v>
      </c>
      <c r="J1963" s="4">
        <f t="shared" si="446"/>
        <v>80</v>
      </c>
      <c r="K1963" s="3">
        <v>520196</v>
      </c>
      <c r="L1963" s="3">
        <f t="shared" si="433"/>
        <v>415210</v>
      </c>
      <c r="M1963" s="3">
        <v>104986</v>
      </c>
      <c r="N1963" s="3">
        <f t="shared" si="436"/>
        <v>23490.781664784678</v>
      </c>
      <c r="O1963" s="3">
        <f t="shared" si="434"/>
        <v>4913.6351097596589</v>
      </c>
      <c r="P1963" s="3">
        <f t="shared" si="435"/>
        <v>1061.8323271999977</v>
      </c>
      <c r="Q1963" s="3">
        <v>5</v>
      </c>
      <c r="R1963" s="22">
        <v>12</v>
      </c>
      <c r="S1963" s="19">
        <f t="shared" si="437"/>
        <v>163.78783699198863</v>
      </c>
      <c r="T1963" s="20">
        <f t="shared" si="438"/>
        <v>0.24051077385020356</v>
      </c>
      <c r="U1963" s="20">
        <f t="shared" si="439"/>
        <v>0.1528584572953697</v>
      </c>
      <c r="V1963" s="21">
        <f t="shared" si="440"/>
        <v>0.11202998426264613</v>
      </c>
      <c r="W1963" s="26">
        <f t="shared" si="441"/>
        <v>35.394410906666593</v>
      </c>
      <c r="X1963" s="27">
        <f t="shared" si="442"/>
        <v>1.6854481384126949</v>
      </c>
      <c r="Y1963" s="27">
        <f t="shared" si="443"/>
        <v>0.44243013633333239</v>
      </c>
      <c r="Z1963" s="27">
        <f t="shared" si="444"/>
        <v>0.25463604968824888</v>
      </c>
    </row>
    <row r="1964" spans="1:26" ht="12.5" x14ac:dyDescent="0.25">
      <c r="A1964" s="2" t="s">
        <v>138</v>
      </c>
      <c r="B1964" t="s">
        <v>357</v>
      </c>
      <c r="C1964" t="s">
        <v>356</v>
      </c>
      <c r="D1964" s="18">
        <f>VLOOKUP(C1964,'Infected rate by state'!B:E,4,0)</f>
        <v>4.5578363920328819E-3</v>
      </c>
      <c r="E1964" s="3">
        <v>6736</v>
      </c>
      <c r="F1964" s="2">
        <v>795</v>
      </c>
      <c r="G1964" s="3">
        <v>2646</v>
      </c>
      <c r="H1964" s="4">
        <f t="shared" si="445"/>
        <v>4691</v>
      </c>
      <c r="I1964" s="2">
        <v>286</v>
      </c>
      <c r="J1964" s="4">
        <f t="shared" si="446"/>
        <v>540.5</v>
      </c>
      <c r="K1964" s="3">
        <v>1950902</v>
      </c>
      <c r="L1964" s="3">
        <f t="shared" si="433"/>
        <v>1588652</v>
      </c>
      <c r="M1964" s="3">
        <v>362250</v>
      </c>
      <c r="N1964" s="3">
        <f t="shared" si="436"/>
        <v>44459.46066444867</v>
      </c>
      <c r="O1964" s="3">
        <f t="shared" si="434"/>
        <v>9231.5587369268542</v>
      </c>
      <c r="P1964" s="3">
        <f t="shared" si="435"/>
        <v>1977.304220531234</v>
      </c>
      <c r="Q1964" s="3">
        <v>5</v>
      </c>
      <c r="R1964" s="22">
        <v>12</v>
      </c>
      <c r="S1964" s="19">
        <f t="shared" si="437"/>
        <v>307.71862456422849</v>
      </c>
      <c r="T1964" s="20">
        <f t="shared" si="438"/>
        <v>0.11629577647930026</v>
      </c>
      <c r="U1964" s="20">
        <f t="shared" si="439"/>
        <v>6.5597660320662651E-2</v>
      </c>
      <c r="V1964" s="21">
        <f t="shared" si="440"/>
        <v>4.5682693670461474E-2</v>
      </c>
      <c r="W1964" s="26">
        <f t="shared" si="441"/>
        <v>65.910140684374468</v>
      </c>
      <c r="X1964" s="27">
        <f t="shared" si="442"/>
        <v>0.2304550373579527</v>
      </c>
      <c r="Y1964" s="27">
        <f t="shared" si="443"/>
        <v>0.12194290598404157</v>
      </c>
      <c r="Z1964" s="27">
        <f t="shared" si="444"/>
        <v>8.2905837338835803E-2</v>
      </c>
    </row>
    <row r="1965" spans="1:26" ht="12.5" x14ac:dyDescent="0.25">
      <c r="A1965" s="2" t="s">
        <v>139</v>
      </c>
      <c r="B1965" t="s">
        <v>377</v>
      </c>
      <c r="C1965" t="s">
        <v>376</v>
      </c>
      <c r="D1965" s="18">
        <f>VLOOKUP(C1965,'Infected rate by state'!B:E,4,0)</f>
        <v>5.6936382854354227E-3</v>
      </c>
      <c r="E1965" s="2">
        <v>923</v>
      </c>
      <c r="F1965" s="2">
        <v>138</v>
      </c>
      <c r="G1965" s="2">
        <v>412</v>
      </c>
      <c r="H1965" s="4">
        <f t="shared" si="445"/>
        <v>667.5</v>
      </c>
      <c r="I1965" s="2">
        <v>42</v>
      </c>
      <c r="J1965" s="4">
        <f t="shared" si="446"/>
        <v>90</v>
      </c>
      <c r="K1965" s="3">
        <v>334281</v>
      </c>
      <c r="L1965" s="3">
        <f t="shared" si="433"/>
        <v>261082</v>
      </c>
      <c r="M1965" s="3">
        <v>73199</v>
      </c>
      <c r="N1965" s="3">
        <f t="shared" si="436"/>
        <v>9516.3754984681927</v>
      </c>
      <c r="O1965" s="3">
        <f t="shared" si="434"/>
        <v>2006.0764434153609</v>
      </c>
      <c r="P1965" s="3">
        <f t="shared" si="435"/>
        <v>437.52248130163673</v>
      </c>
      <c r="Q1965" s="3">
        <v>5</v>
      </c>
      <c r="R1965" s="22">
        <v>12</v>
      </c>
      <c r="S1965" s="19">
        <f t="shared" si="437"/>
        <v>66.869214780512024</v>
      </c>
      <c r="T1965" s="20">
        <f t="shared" si="438"/>
        <v>0.16230391937017483</v>
      </c>
      <c r="U1965" s="20">
        <f t="shared" si="439"/>
        <v>0.10017859892211539</v>
      </c>
      <c r="V1965" s="21">
        <f t="shared" si="440"/>
        <v>7.2447686652775761E-2</v>
      </c>
      <c r="W1965" s="26">
        <f t="shared" si="441"/>
        <v>14.584082710054558</v>
      </c>
      <c r="X1965" s="27">
        <f t="shared" si="442"/>
        <v>0.34724006452510853</v>
      </c>
      <c r="Y1965" s="27">
        <f t="shared" si="443"/>
        <v>0.16204536344505063</v>
      </c>
      <c r="Z1965" s="27">
        <f t="shared" si="444"/>
        <v>0.10568175876851128</v>
      </c>
    </row>
    <row r="1966" spans="1:26" ht="12.5" x14ac:dyDescent="0.25">
      <c r="A1966" s="2" t="s">
        <v>140</v>
      </c>
      <c r="B1966" t="s">
        <v>391</v>
      </c>
      <c r="C1966" t="s">
        <v>390</v>
      </c>
      <c r="D1966" s="18">
        <f>VLOOKUP(C1966,'Infected rate by state'!B:E,4,0)</f>
        <v>8.0848590084330874E-3</v>
      </c>
      <c r="E1966" s="3">
        <v>1485</v>
      </c>
      <c r="F1966" s="2">
        <v>185</v>
      </c>
      <c r="G1966" s="2">
        <v>668</v>
      </c>
      <c r="H1966" s="4">
        <f t="shared" si="445"/>
        <v>1076.5</v>
      </c>
      <c r="I1966" s="2">
        <v>75</v>
      </c>
      <c r="J1966" s="4">
        <f t="shared" si="446"/>
        <v>130</v>
      </c>
      <c r="K1966" s="3">
        <v>375852</v>
      </c>
      <c r="L1966" s="3">
        <f t="shared" si="433"/>
        <v>281904</v>
      </c>
      <c r="M1966" s="3">
        <v>93948</v>
      </c>
      <c r="N1966" s="3">
        <f t="shared" si="436"/>
        <v>15193.552140187965</v>
      </c>
      <c r="O1966" s="3">
        <f t="shared" si="434"/>
        <v>3247.5641653447419</v>
      </c>
      <c r="P1966" s="3">
        <f t="shared" si="435"/>
        <v>719.76718560580866</v>
      </c>
      <c r="Q1966" s="3">
        <v>5</v>
      </c>
      <c r="R1966" s="22">
        <v>12</v>
      </c>
      <c r="S1966" s="19">
        <f t="shared" si="437"/>
        <v>108.25213884482473</v>
      </c>
      <c r="T1966" s="20">
        <f t="shared" si="438"/>
        <v>0.16205410006710289</v>
      </c>
      <c r="U1966" s="20">
        <f t="shared" si="439"/>
        <v>0.10055934867145817</v>
      </c>
      <c r="V1966" s="21">
        <f t="shared" si="440"/>
        <v>7.2897063195168171E-2</v>
      </c>
      <c r="W1966" s="26">
        <f t="shared" si="441"/>
        <v>23.992239520193621</v>
      </c>
      <c r="X1966" s="27">
        <f t="shared" si="442"/>
        <v>0.31989652693591497</v>
      </c>
      <c r="Y1966" s="27">
        <f t="shared" si="443"/>
        <v>0.18455568861687402</v>
      </c>
      <c r="Z1966" s="27">
        <f t="shared" si="444"/>
        <v>0.1296877811902358</v>
      </c>
    </row>
    <row r="1967" spans="1:26" ht="12.5" x14ac:dyDescent="0.25">
      <c r="A1967" s="2" t="s">
        <v>141</v>
      </c>
      <c r="B1967" t="s">
        <v>391</v>
      </c>
      <c r="C1967" t="s">
        <v>390</v>
      </c>
      <c r="D1967" s="18">
        <f>VLOOKUP(C1967,'Infected rate by state'!B:E,4,0)</f>
        <v>8.0848590084330874E-3</v>
      </c>
      <c r="E1967" s="3">
        <v>3193</v>
      </c>
      <c r="F1967" s="2">
        <v>299</v>
      </c>
      <c r="G1967" s="3">
        <v>1198</v>
      </c>
      <c r="H1967" s="4">
        <f t="shared" si="445"/>
        <v>2195.5</v>
      </c>
      <c r="I1967" s="2">
        <v>74</v>
      </c>
      <c r="J1967" s="4">
        <f t="shared" si="446"/>
        <v>186.5</v>
      </c>
      <c r="K1967" s="3">
        <v>1108058</v>
      </c>
      <c r="L1967" s="3">
        <f t="shared" si="433"/>
        <v>857329</v>
      </c>
      <c r="M1967" s="3">
        <v>250729</v>
      </c>
      <c r="N1967" s="3">
        <f t="shared" si="436"/>
        <v>44792.463515831754</v>
      </c>
      <c r="O1967" s="3">
        <f t="shared" si="434"/>
        <v>9473.4446598126087</v>
      </c>
      <c r="P1967" s="3">
        <f t="shared" si="435"/>
        <v>2074.1209254519085</v>
      </c>
      <c r="Q1967" s="3">
        <v>5</v>
      </c>
      <c r="R1967" s="22">
        <v>12</v>
      </c>
      <c r="S1967" s="19">
        <f t="shared" si="437"/>
        <v>315.78148866042028</v>
      </c>
      <c r="T1967" s="20">
        <f t="shared" si="438"/>
        <v>0.26359055814726234</v>
      </c>
      <c r="U1967" s="20">
        <f t="shared" si="439"/>
        <v>0.14383124056498306</v>
      </c>
      <c r="V1967" s="21">
        <f t="shared" si="440"/>
        <v>9.8898054701039864E-2</v>
      </c>
      <c r="W1967" s="26">
        <f t="shared" si="441"/>
        <v>69.137364181730291</v>
      </c>
      <c r="X1967" s="27">
        <f t="shared" si="442"/>
        <v>0.93428870515851747</v>
      </c>
      <c r="Y1967" s="27">
        <f t="shared" si="443"/>
        <v>0.37070972751598014</v>
      </c>
      <c r="Z1967" s="27">
        <f t="shared" si="444"/>
        <v>0.23122864274826185</v>
      </c>
    </row>
    <row r="1968" spans="1:26" ht="12.5" x14ac:dyDescent="0.25">
      <c r="A1968" s="2" t="s">
        <v>142</v>
      </c>
      <c r="B1968" t="s">
        <v>404</v>
      </c>
      <c r="C1968" t="s">
        <v>403</v>
      </c>
      <c r="D1968" s="18">
        <f>VLOOKUP(C1968,'Infected rate by state'!B:E,4,0)</f>
        <v>6.3160817769393265E-3</v>
      </c>
      <c r="E1968" s="2">
        <v>650</v>
      </c>
      <c r="F1968" s="2">
        <v>78</v>
      </c>
      <c r="G1968" s="2">
        <v>286</v>
      </c>
      <c r="H1968" s="4">
        <f t="shared" si="445"/>
        <v>468</v>
      </c>
      <c r="I1968" s="2">
        <v>44</v>
      </c>
      <c r="J1968" s="4">
        <f t="shared" si="446"/>
        <v>61</v>
      </c>
      <c r="K1968" s="3">
        <v>279590</v>
      </c>
      <c r="L1968" s="3">
        <f t="shared" si="433"/>
        <v>218843</v>
      </c>
      <c r="M1968" s="3">
        <v>60747</v>
      </c>
      <c r="N1968" s="3">
        <f t="shared" si="436"/>
        <v>8829.5665200723324</v>
      </c>
      <c r="O1968" s="3">
        <f t="shared" si="434"/>
        <v>1859.8670731730167</v>
      </c>
      <c r="P1968" s="3">
        <f t="shared" si="435"/>
        <v>405.26787231780304</v>
      </c>
      <c r="Q1968" s="3">
        <v>5</v>
      </c>
      <c r="R1968" s="22">
        <v>12</v>
      </c>
      <c r="S1968" s="19">
        <f t="shared" si="437"/>
        <v>61.995569105767224</v>
      </c>
      <c r="T1968" s="20">
        <f t="shared" si="438"/>
        <v>0.21676772414603923</v>
      </c>
      <c r="U1968" s="20">
        <f t="shared" si="439"/>
        <v>0.13246916475591286</v>
      </c>
      <c r="V1968" s="21">
        <f t="shared" si="440"/>
        <v>9.5377798624257271E-2</v>
      </c>
      <c r="W1968" s="26">
        <f t="shared" si="441"/>
        <v>13.508929077260101</v>
      </c>
      <c r="X1968" s="27">
        <f t="shared" si="442"/>
        <v>0.307021115392275</v>
      </c>
      <c r="Y1968" s="27">
        <f t="shared" si="443"/>
        <v>0.22145785372557542</v>
      </c>
      <c r="Z1968" s="27">
        <f t="shared" si="444"/>
        <v>0.17319139842641154</v>
      </c>
    </row>
    <row r="1969" spans="1:26" ht="12.5" x14ac:dyDescent="0.25">
      <c r="A1969" s="2" t="s">
        <v>143</v>
      </c>
      <c r="B1969" t="s">
        <v>335</v>
      </c>
      <c r="C1969" t="s">
        <v>334</v>
      </c>
      <c r="D1969" s="18">
        <f>VLOOKUP(C1969,'Infected rate by state'!B:E,4,0)</f>
        <v>8.8985640980001352E-3</v>
      </c>
      <c r="E1969" s="2">
        <v>457</v>
      </c>
      <c r="F1969" s="2">
        <v>34</v>
      </c>
      <c r="G1969" s="2">
        <v>193</v>
      </c>
      <c r="H1969" s="4">
        <f t="shared" si="445"/>
        <v>325</v>
      </c>
      <c r="I1969" s="2">
        <v>14</v>
      </c>
      <c r="J1969" s="4">
        <f t="shared" si="446"/>
        <v>24</v>
      </c>
      <c r="K1969" s="3">
        <v>199535</v>
      </c>
      <c r="L1969" s="3">
        <f t="shared" si="433"/>
        <v>167711</v>
      </c>
      <c r="M1969" s="3">
        <v>31824</v>
      </c>
      <c r="N1969" s="3">
        <f t="shared" si="436"/>
        <v>8877.8749364722862</v>
      </c>
      <c r="O1969" s="3">
        <f t="shared" si="434"/>
        <v>1821.3104922607436</v>
      </c>
      <c r="P1969" s="3">
        <f t="shared" si="435"/>
        <v>384.35015752589709</v>
      </c>
      <c r="Q1969" s="3">
        <v>5</v>
      </c>
      <c r="R1969" s="22">
        <v>12</v>
      </c>
      <c r="S1969" s="19">
        <f t="shared" si="437"/>
        <v>60.710349742024782</v>
      </c>
      <c r="T1969" s="20">
        <f t="shared" si="438"/>
        <v>0.31456139762707142</v>
      </c>
      <c r="U1969" s="20">
        <f t="shared" si="439"/>
        <v>0.18680107612930702</v>
      </c>
      <c r="V1969" s="21">
        <f t="shared" si="440"/>
        <v>0.13284540424950719</v>
      </c>
      <c r="W1969" s="26">
        <f t="shared" si="441"/>
        <v>12.811671917529903</v>
      </c>
      <c r="X1969" s="27">
        <f t="shared" si="442"/>
        <v>0.91511942268070734</v>
      </c>
      <c r="Y1969" s="27">
        <f t="shared" si="443"/>
        <v>0.53381966323041263</v>
      </c>
      <c r="Z1969" s="27">
        <f t="shared" si="444"/>
        <v>0.3768138799273501</v>
      </c>
    </row>
    <row r="1970" spans="1:26" ht="12.5" x14ac:dyDescent="0.25">
      <c r="A1970" s="2" t="s">
        <v>143</v>
      </c>
      <c r="B1970" t="s">
        <v>343</v>
      </c>
      <c r="C1970" t="s">
        <v>342</v>
      </c>
      <c r="D1970" s="18">
        <f>VLOOKUP(C1970,'Infected rate by state'!B:E,4,0)</f>
        <v>1.6300221488851765E-2</v>
      </c>
      <c r="E1970" s="3">
        <v>1716</v>
      </c>
      <c r="F1970" s="2">
        <v>188</v>
      </c>
      <c r="G1970" s="2">
        <v>700</v>
      </c>
      <c r="H1970" s="4">
        <f t="shared" si="445"/>
        <v>1208</v>
      </c>
      <c r="I1970" s="2">
        <v>87</v>
      </c>
      <c r="J1970" s="4">
        <f t="shared" si="446"/>
        <v>137.5</v>
      </c>
      <c r="K1970" s="3">
        <v>477559</v>
      </c>
      <c r="L1970" s="3">
        <f t="shared" si="433"/>
        <v>391719</v>
      </c>
      <c r="M1970" s="3">
        <v>85840</v>
      </c>
      <c r="N1970" s="3">
        <f t="shared" si="436"/>
        <v>38921.587369972796</v>
      </c>
      <c r="O1970" s="3">
        <f t="shared" si="434"/>
        <v>8059.7268312812739</v>
      </c>
      <c r="P1970" s="3">
        <f t="shared" si="435"/>
        <v>1720.5913873980023</v>
      </c>
      <c r="Q1970" s="3">
        <v>5</v>
      </c>
      <c r="R1970" s="22">
        <v>12</v>
      </c>
      <c r="S1970" s="19">
        <f t="shared" si="437"/>
        <v>268.65756104270912</v>
      </c>
      <c r="T1970" s="20">
        <f t="shared" si="438"/>
        <v>0.38379651577529872</v>
      </c>
      <c r="U1970" s="20">
        <f t="shared" si="439"/>
        <v>0.22239864324727576</v>
      </c>
      <c r="V1970" s="21">
        <f t="shared" si="440"/>
        <v>0.15656035025798901</v>
      </c>
      <c r="W1970" s="26">
        <f t="shared" si="441"/>
        <v>57.35304624660008</v>
      </c>
      <c r="X1970" s="27">
        <f t="shared" si="442"/>
        <v>0.65923041662758708</v>
      </c>
      <c r="Y1970" s="27">
        <f t="shared" si="443"/>
        <v>0.41711306361163697</v>
      </c>
      <c r="Z1970" s="27">
        <f t="shared" si="444"/>
        <v>0.30506939492872381</v>
      </c>
    </row>
    <row r="1971" spans="1:26" ht="12.5" x14ac:dyDescent="0.25">
      <c r="A1971" s="2" t="s">
        <v>144</v>
      </c>
      <c r="B1971" t="s">
        <v>343</v>
      </c>
      <c r="C1971" t="s">
        <v>342</v>
      </c>
      <c r="D1971" s="18">
        <f>VLOOKUP(C1971,'Infected rate by state'!B:E,4,0)</f>
        <v>1.6300221488851765E-2</v>
      </c>
      <c r="E1971" s="2">
        <v>830</v>
      </c>
      <c r="F1971" s="2">
        <v>81</v>
      </c>
      <c r="G1971" s="2">
        <v>424</v>
      </c>
      <c r="H1971" s="4">
        <f t="shared" si="445"/>
        <v>627</v>
      </c>
      <c r="I1971" s="2">
        <v>44</v>
      </c>
      <c r="J1971" s="4">
        <f t="shared" si="446"/>
        <v>62.5</v>
      </c>
      <c r="K1971" s="3">
        <v>210604</v>
      </c>
      <c r="L1971" s="3">
        <f t="shared" si="433"/>
        <v>172670</v>
      </c>
      <c r="M1971" s="3">
        <v>37934</v>
      </c>
      <c r="N1971" s="3">
        <f t="shared" si="436"/>
        <v>17164.459232190686</v>
      </c>
      <c r="O1971" s="3">
        <f t="shared" si="434"/>
        <v>3554.955240046329</v>
      </c>
      <c r="P1971" s="3">
        <f t="shared" si="435"/>
        <v>759.07098002363591</v>
      </c>
      <c r="Q1971" s="3">
        <v>5</v>
      </c>
      <c r="R1971" s="22">
        <v>12</v>
      </c>
      <c r="S1971" s="19">
        <f t="shared" si="437"/>
        <v>118.49850800154429</v>
      </c>
      <c r="T1971" s="20">
        <f t="shared" si="438"/>
        <v>0.27947761321118936</v>
      </c>
      <c r="U1971" s="20">
        <f t="shared" si="439"/>
        <v>0.18899283572814082</v>
      </c>
      <c r="V1971" s="21">
        <f t="shared" si="440"/>
        <v>0.14276928674884853</v>
      </c>
      <c r="W1971" s="26">
        <f t="shared" si="441"/>
        <v>25.302366000787863</v>
      </c>
      <c r="X1971" s="27">
        <f t="shared" si="442"/>
        <v>0.57505377274517866</v>
      </c>
      <c r="Y1971" s="27">
        <f t="shared" si="443"/>
        <v>0.4048378560126058</v>
      </c>
      <c r="Z1971" s="27">
        <f t="shared" si="444"/>
        <v>0.31237488889861559</v>
      </c>
    </row>
    <row r="1972" spans="1:26" ht="12.5" x14ac:dyDescent="0.25">
      <c r="A1972" s="2" t="s">
        <v>145</v>
      </c>
      <c r="B1972" t="s">
        <v>325</v>
      </c>
      <c r="C1972" t="s">
        <v>324</v>
      </c>
      <c r="D1972" s="18">
        <f>VLOOKUP(C1972,'Infected rate by state'!B:E,4,0)</f>
        <v>8.9298079160438481E-3</v>
      </c>
      <c r="E1972" s="3">
        <v>1046</v>
      </c>
      <c r="F1972" s="2">
        <v>103</v>
      </c>
      <c r="G1972" s="2">
        <v>382</v>
      </c>
      <c r="H1972" s="4">
        <f t="shared" si="445"/>
        <v>714</v>
      </c>
      <c r="I1972" s="2">
        <v>57</v>
      </c>
      <c r="J1972" s="4">
        <f t="shared" si="446"/>
        <v>80</v>
      </c>
      <c r="K1972" s="3">
        <v>317384</v>
      </c>
      <c r="L1972" s="3">
        <f t="shared" si="433"/>
        <v>244266</v>
      </c>
      <c r="M1972" s="3">
        <v>73118</v>
      </c>
      <c r="N1972" s="3">
        <f t="shared" si="436"/>
        <v>14170.890778128303</v>
      </c>
      <c r="O1972" s="3">
        <f t="shared" si="434"/>
        <v>3002.6108530668921</v>
      </c>
      <c r="P1972" s="3">
        <f t="shared" si="435"/>
        <v>658.80480335922562</v>
      </c>
      <c r="Q1972" s="3">
        <v>5</v>
      </c>
      <c r="R1972" s="22">
        <v>12</v>
      </c>
      <c r="S1972" s="19">
        <f t="shared" si="437"/>
        <v>100.08702843556307</v>
      </c>
      <c r="T1972" s="20">
        <f t="shared" si="438"/>
        <v>0.26200792784178817</v>
      </c>
      <c r="U1972" s="20">
        <f t="shared" si="439"/>
        <v>0.14017791097417798</v>
      </c>
      <c r="V1972" s="21">
        <f t="shared" si="440"/>
        <v>9.5685495636293569E-2</v>
      </c>
      <c r="W1972" s="26">
        <f t="shared" si="441"/>
        <v>21.960160111974186</v>
      </c>
      <c r="X1972" s="27">
        <f t="shared" si="442"/>
        <v>0.38526596687674014</v>
      </c>
      <c r="Y1972" s="27">
        <f t="shared" si="443"/>
        <v>0.27450200139967734</v>
      </c>
      <c r="Z1972" s="27">
        <f t="shared" si="444"/>
        <v>0.2132054379803319</v>
      </c>
    </row>
    <row r="1973" spans="1:26" ht="12.5" x14ac:dyDescent="0.25">
      <c r="A1973" s="2" t="s">
        <v>146</v>
      </c>
      <c r="B1973" t="s">
        <v>383</v>
      </c>
      <c r="C1973" t="s">
        <v>382</v>
      </c>
      <c r="D1973" s="18">
        <f>VLOOKUP(C1973,'Infected rate by state'!B:E,4,0)</f>
        <v>8.525765865415048E-3</v>
      </c>
      <c r="E1973" s="3">
        <v>1081</v>
      </c>
      <c r="F1973" s="2">
        <v>98</v>
      </c>
      <c r="G1973" s="2">
        <v>468</v>
      </c>
      <c r="H1973" s="4">
        <f t="shared" si="445"/>
        <v>774.5</v>
      </c>
      <c r="I1973" s="2">
        <v>40</v>
      </c>
      <c r="J1973" s="4">
        <f t="shared" si="446"/>
        <v>69</v>
      </c>
      <c r="K1973" s="3">
        <v>528715</v>
      </c>
      <c r="L1973" s="3">
        <f t="shared" si="433"/>
        <v>416206</v>
      </c>
      <c r="M1973" s="3">
        <v>112509</v>
      </c>
      <c r="N1973" s="3">
        <f t="shared" si="436"/>
        <v>22538.501497664583</v>
      </c>
      <c r="O1973" s="3">
        <f t="shared" si="434"/>
        <v>4737.9473456384621</v>
      </c>
      <c r="P1973" s="3">
        <f t="shared" si="435"/>
        <v>1029.9452299057634</v>
      </c>
      <c r="Q1973" s="3">
        <v>5</v>
      </c>
      <c r="R1973" s="22">
        <v>12</v>
      </c>
      <c r="S1973" s="19">
        <f t="shared" si="437"/>
        <v>157.93157818794873</v>
      </c>
      <c r="T1973" s="20">
        <f t="shared" si="438"/>
        <v>0.33746063715373659</v>
      </c>
      <c r="U1973" s="20">
        <f t="shared" si="439"/>
        <v>0.20391423910645415</v>
      </c>
      <c r="V1973" s="21">
        <f t="shared" si="440"/>
        <v>0.14609766714888875</v>
      </c>
      <c r="W1973" s="26">
        <f t="shared" si="441"/>
        <v>34.33150766352545</v>
      </c>
      <c r="X1973" s="27">
        <f t="shared" si="442"/>
        <v>0.85828769158813623</v>
      </c>
      <c r="Y1973" s="27">
        <f t="shared" si="443"/>
        <v>0.49755808208007901</v>
      </c>
      <c r="Z1973" s="27">
        <f t="shared" si="444"/>
        <v>0.35032150677066787</v>
      </c>
    </row>
    <row r="1974" spans="1:26" ht="12.5" x14ac:dyDescent="0.25">
      <c r="A1974" s="2" t="s">
        <v>147</v>
      </c>
      <c r="B1974" t="s">
        <v>351</v>
      </c>
      <c r="C1974" t="s">
        <v>350</v>
      </c>
      <c r="D1974" s="18">
        <f>VLOOKUP(C1974,'Infected rate by state'!B:E,4,0)</f>
        <v>9.0315118396853012E-3</v>
      </c>
      <c r="E1974" s="3">
        <v>1444</v>
      </c>
      <c r="F1974" s="2">
        <v>240</v>
      </c>
      <c r="G1974" s="2">
        <v>632</v>
      </c>
      <c r="H1974" s="4">
        <f t="shared" si="445"/>
        <v>1038</v>
      </c>
      <c r="I1974" s="2">
        <v>115</v>
      </c>
      <c r="J1974" s="4">
        <f t="shared" si="446"/>
        <v>177.5</v>
      </c>
      <c r="K1974" s="3">
        <v>561636</v>
      </c>
      <c r="L1974" s="3">
        <f t="shared" si="433"/>
        <v>458744</v>
      </c>
      <c r="M1974" s="3">
        <v>102892</v>
      </c>
      <c r="N1974" s="3">
        <f t="shared" si="436"/>
        <v>25362.110917967471</v>
      </c>
      <c r="O1974" s="3">
        <f t="shared" si="434"/>
        <v>5260.2044746130468</v>
      </c>
      <c r="P1974" s="3">
        <f t="shared" si="435"/>
        <v>1125.1226604437327</v>
      </c>
      <c r="Q1974" s="3">
        <v>5</v>
      </c>
      <c r="R1974" s="22">
        <v>12</v>
      </c>
      <c r="S1974" s="19">
        <f t="shared" si="437"/>
        <v>175.34014915376824</v>
      </c>
      <c r="T1974" s="20">
        <f t="shared" si="438"/>
        <v>0.27743694486355736</v>
      </c>
      <c r="U1974" s="20">
        <f t="shared" si="439"/>
        <v>0.16892114562020061</v>
      </c>
      <c r="V1974" s="21">
        <f t="shared" si="440"/>
        <v>0.1214266960898672</v>
      </c>
      <c r="W1974" s="26">
        <f t="shared" si="441"/>
        <v>37.504088681457759</v>
      </c>
      <c r="X1974" s="27">
        <f t="shared" si="442"/>
        <v>0.32612251027354572</v>
      </c>
      <c r="Y1974" s="27">
        <f t="shared" si="443"/>
        <v>0.21129064045891696</v>
      </c>
      <c r="Z1974" s="27">
        <f t="shared" si="444"/>
        <v>0.15626703617274065</v>
      </c>
    </row>
    <row r="1975" spans="1:26" ht="12.5" x14ac:dyDescent="0.25">
      <c r="A1975" s="2" t="s">
        <v>148</v>
      </c>
      <c r="B1975" t="s">
        <v>363</v>
      </c>
      <c r="C1975" t="s">
        <v>362</v>
      </c>
      <c r="D1975" s="18">
        <f>VLOOKUP(C1975,'Infected rate by state'!B:E,4,0)</f>
        <v>7.8690369852412925E-3</v>
      </c>
      <c r="E1975" s="3">
        <v>4165</v>
      </c>
      <c r="F1975" s="2">
        <v>761</v>
      </c>
      <c r="G1975" s="3">
        <v>1088</v>
      </c>
      <c r="H1975" s="4">
        <f t="shared" si="445"/>
        <v>2626.5</v>
      </c>
      <c r="I1975" s="2">
        <v>162</v>
      </c>
      <c r="J1975" s="4">
        <f t="shared" si="446"/>
        <v>461.5</v>
      </c>
      <c r="K1975" s="3">
        <v>1704994</v>
      </c>
      <c r="L1975" s="3">
        <f t="shared" si="433"/>
        <v>1383325</v>
      </c>
      <c r="M1975" s="3">
        <v>321669</v>
      </c>
      <c r="N1975" s="3">
        <f t="shared" si="436"/>
        <v>67083.304228072462</v>
      </c>
      <c r="O1975" s="3">
        <f t="shared" si="434"/>
        <v>13948.15980088642</v>
      </c>
      <c r="P1975" s="3">
        <f t="shared" si="435"/>
        <v>2992.4985783136744</v>
      </c>
      <c r="Q1975" s="3">
        <v>5</v>
      </c>
      <c r="R1975" s="22">
        <v>12</v>
      </c>
      <c r="S1975" s="19">
        <f t="shared" si="437"/>
        <v>464.93866002954735</v>
      </c>
      <c r="T1975" s="20">
        <f t="shared" si="438"/>
        <v>0.42733332723303985</v>
      </c>
      <c r="U1975" s="20">
        <f t="shared" si="439"/>
        <v>0.17701833620009416</v>
      </c>
      <c r="V1975" s="21">
        <f t="shared" si="440"/>
        <v>0.11162993037924306</v>
      </c>
      <c r="W1975" s="26">
        <f t="shared" si="441"/>
        <v>99.749952610455821</v>
      </c>
      <c r="X1975" s="27">
        <f t="shared" si="442"/>
        <v>0.61574044821269025</v>
      </c>
      <c r="Y1975" s="27">
        <f t="shared" si="443"/>
        <v>0.21614290923175691</v>
      </c>
      <c r="Z1975" s="27">
        <f t="shared" si="444"/>
        <v>0.13107746729363445</v>
      </c>
    </row>
    <row r="1976" spans="1:26" ht="12.5" x14ac:dyDescent="0.25">
      <c r="A1976" s="2" t="s">
        <v>149</v>
      </c>
      <c r="B1976" t="s">
        <v>379</v>
      </c>
      <c r="C1976" t="s">
        <v>378</v>
      </c>
      <c r="D1976" s="18">
        <f>VLOOKUP(C1976,'Infected rate by state'!B:E,4,0)</f>
        <v>4.6065868365726429E-3</v>
      </c>
      <c r="E1976" s="2">
        <v>733</v>
      </c>
      <c r="F1976" s="2">
        <v>76</v>
      </c>
      <c r="G1976" s="2">
        <v>346</v>
      </c>
      <c r="H1976" s="4">
        <f t="shared" si="445"/>
        <v>539.5</v>
      </c>
      <c r="I1976" s="2">
        <v>32</v>
      </c>
      <c r="J1976" s="4">
        <f t="shared" si="446"/>
        <v>54</v>
      </c>
      <c r="K1976" s="3">
        <v>152745</v>
      </c>
      <c r="L1976" s="3">
        <f t="shared" si="433"/>
        <v>124323</v>
      </c>
      <c r="M1976" s="3">
        <v>28422</v>
      </c>
      <c r="N1976" s="3">
        <f t="shared" si="436"/>
        <v>3518.1655317614418</v>
      </c>
      <c r="O1976" s="3">
        <f t="shared" si="434"/>
        <v>730.64244629248105</v>
      </c>
      <c r="P1976" s="3">
        <f t="shared" si="435"/>
        <v>156.53013239266281</v>
      </c>
      <c r="Q1976" s="3">
        <v>5</v>
      </c>
      <c r="R1976" s="22">
        <v>12</v>
      </c>
      <c r="S1976" s="19">
        <f t="shared" si="437"/>
        <v>24.354748209749367</v>
      </c>
      <c r="T1976" s="20">
        <f t="shared" si="438"/>
        <v>7.0389445692917246E-2</v>
      </c>
      <c r="U1976" s="20">
        <f t="shared" si="439"/>
        <v>4.5143184818812541E-2</v>
      </c>
      <c r="V1976" s="21">
        <f t="shared" si="440"/>
        <v>3.3226123069235156E-2</v>
      </c>
      <c r="W1976" s="26">
        <f t="shared" si="441"/>
        <v>5.2176710797554273</v>
      </c>
      <c r="X1976" s="27">
        <f t="shared" si="442"/>
        <v>0.1630522212423571</v>
      </c>
      <c r="Y1976" s="27">
        <f t="shared" si="443"/>
        <v>9.6623538513989402E-2</v>
      </c>
      <c r="Z1976" s="27">
        <f t="shared" si="444"/>
        <v>6.8653566838887195E-2</v>
      </c>
    </row>
    <row r="1977" spans="1:26" ht="12.5" x14ac:dyDescent="0.25">
      <c r="A1977" s="2" t="s">
        <v>150</v>
      </c>
      <c r="B1977" t="s">
        <v>365</v>
      </c>
      <c r="C1977" t="s">
        <v>364</v>
      </c>
      <c r="D1977" s="18">
        <f>VLOOKUP(C1977,'Infected rate by state'!B:E,4,0)</f>
        <v>5.2645572017540028E-3</v>
      </c>
      <c r="E1977" s="2">
        <v>939</v>
      </c>
      <c r="F1977" s="2">
        <v>105</v>
      </c>
      <c r="G1977" s="2">
        <v>333</v>
      </c>
      <c r="H1977" s="4">
        <f t="shared" si="445"/>
        <v>636</v>
      </c>
      <c r="I1977" s="2">
        <v>56</v>
      </c>
      <c r="J1977" s="4">
        <f t="shared" si="446"/>
        <v>80.5</v>
      </c>
      <c r="K1977" s="3">
        <v>320499</v>
      </c>
      <c r="L1977" s="3">
        <f t="shared" si="433"/>
        <v>242707</v>
      </c>
      <c r="M1977" s="3">
        <v>77792</v>
      </c>
      <c r="N1977" s="3">
        <f t="shared" si="436"/>
        <v>8436.4265930247802</v>
      </c>
      <c r="O1977" s="3">
        <f t="shared" si="434"/>
        <v>1797.4527587481607</v>
      </c>
      <c r="P1977" s="3">
        <f t="shared" si="435"/>
        <v>396.90636783885464</v>
      </c>
      <c r="Q1977" s="3">
        <v>5</v>
      </c>
      <c r="R1977" s="22">
        <v>12</v>
      </c>
      <c r="S1977" s="19">
        <f t="shared" si="437"/>
        <v>59.915091958272022</v>
      </c>
      <c r="T1977" s="20">
        <f t="shared" si="438"/>
        <v>0.17992520107589197</v>
      </c>
      <c r="U1977" s="20">
        <f t="shared" si="439"/>
        <v>9.4206119431245322E-2</v>
      </c>
      <c r="V1977" s="21">
        <f t="shared" si="440"/>
        <v>6.3807339678670943E-2</v>
      </c>
      <c r="W1977" s="26">
        <f t="shared" si="441"/>
        <v>13.230212261295154</v>
      </c>
      <c r="X1977" s="27">
        <f t="shared" si="442"/>
        <v>0.23625379038027061</v>
      </c>
      <c r="Y1977" s="27">
        <f t="shared" si="443"/>
        <v>0.16435046287323174</v>
      </c>
      <c r="Z1977" s="27">
        <f t="shared" si="444"/>
        <v>0.12600202153614432</v>
      </c>
    </row>
    <row r="1978" spans="1:26" ht="12.5" x14ac:dyDescent="0.25">
      <c r="A1978" s="2" t="s">
        <v>151</v>
      </c>
      <c r="B1978" t="s">
        <v>341</v>
      </c>
      <c r="C1978" t="s">
        <v>340</v>
      </c>
      <c r="D1978" s="18">
        <f>VLOOKUP(C1978,'Infected rate by state'!B:E,4,0)</f>
        <v>4.5161642780770922E-3</v>
      </c>
      <c r="E1978" s="3">
        <v>5045</v>
      </c>
      <c r="F1978" s="2">
        <v>579</v>
      </c>
      <c r="G1978" s="3">
        <v>2073</v>
      </c>
      <c r="H1978" s="4">
        <f t="shared" si="445"/>
        <v>3559</v>
      </c>
      <c r="I1978" s="2">
        <v>172</v>
      </c>
      <c r="J1978" s="4">
        <f t="shared" si="446"/>
        <v>375.5</v>
      </c>
      <c r="K1978" s="3">
        <v>1192842</v>
      </c>
      <c r="L1978" s="3">
        <f t="shared" si="433"/>
        <v>961494</v>
      </c>
      <c r="M1978" s="3">
        <v>231348</v>
      </c>
      <c r="N1978" s="3">
        <f t="shared" si="436"/>
        <v>26935.352148950173</v>
      </c>
      <c r="O1978" s="3">
        <f t="shared" si="434"/>
        <v>5613.9995556677086</v>
      </c>
      <c r="P1978" s="3">
        <f t="shared" si="435"/>
        <v>1207.9698693798339</v>
      </c>
      <c r="Q1978" s="3">
        <v>5</v>
      </c>
      <c r="R1978" s="22">
        <v>12</v>
      </c>
      <c r="S1978" s="19">
        <f t="shared" si="437"/>
        <v>187.13331852225696</v>
      </c>
      <c r="T1978" s="20">
        <f t="shared" si="438"/>
        <v>9.0271740724677738E-2</v>
      </c>
      <c r="U1978" s="20">
        <f t="shared" si="439"/>
        <v>5.2580308660370036E-2</v>
      </c>
      <c r="V1978" s="21">
        <f t="shared" si="440"/>
        <v>3.7092828250199598E-2</v>
      </c>
      <c r="W1978" s="26">
        <f t="shared" si="441"/>
        <v>40.265662312661128</v>
      </c>
      <c r="X1978" s="27">
        <f t="shared" si="442"/>
        <v>0.23410268786430888</v>
      </c>
      <c r="Y1978" s="27">
        <f t="shared" si="443"/>
        <v>0.1072321233359817</v>
      </c>
      <c r="Z1978" s="27">
        <f t="shared" si="444"/>
        <v>6.954345822566689E-2</v>
      </c>
    </row>
    <row r="1979" spans="1:26" ht="12.5" x14ac:dyDescent="0.25">
      <c r="A1979" s="2" t="s">
        <v>152</v>
      </c>
      <c r="B1979" t="s">
        <v>361</v>
      </c>
      <c r="C1979" t="s">
        <v>360</v>
      </c>
      <c r="D1979" s="18">
        <f>VLOOKUP(C1979,'Infected rate by state'!B:E,4,0)</f>
        <v>1.3084994977372357E-2</v>
      </c>
      <c r="E1979" s="3">
        <v>2047</v>
      </c>
      <c r="F1979" s="2">
        <v>116</v>
      </c>
      <c r="G1979" s="3">
        <v>1016</v>
      </c>
      <c r="H1979" s="4">
        <f t="shared" si="445"/>
        <v>1531.5</v>
      </c>
      <c r="I1979" s="2">
        <v>33</v>
      </c>
      <c r="J1979" s="4">
        <f t="shared" si="446"/>
        <v>74.5</v>
      </c>
      <c r="K1979" s="3">
        <v>459005</v>
      </c>
      <c r="L1979" s="3">
        <f t="shared" si="433"/>
        <v>365035</v>
      </c>
      <c r="M1979" s="3">
        <v>93970</v>
      </c>
      <c r="N1979" s="3">
        <f t="shared" si="436"/>
        <v>30030.390597943995</v>
      </c>
      <c r="O1979" s="3">
        <f t="shared" si="434"/>
        <v>6289.8327781706075</v>
      </c>
      <c r="P1979" s="3">
        <f t="shared" si="435"/>
        <v>1361.3712191301181</v>
      </c>
      <c r="Q1979" s="3">
        <v>5</v>
      </c>
      <c r="R1979" s="22">
        <v>12</v>
      </c>
      <c r="S1979" s="19">
        <f t="shared" si="437"/>
        <v>209.66109260568692</v>
      </c>
      <c r="T1979" s="20">
        <f t="shared" si="438"/>
        <v>0.20635934311583359</v>
      </c>
      <c r="U1979" s="20">
        <f t="shared" si="439"/>
        <v>0.13689917897857454</v>
      </c>
      <c r="V1979" s="21">
        <f t="shared" si="440"/>
        <v>0.10242359189334974</v>
      </c>
      <c r="W1979" s="26">
        <f t="shared" si="441"/>
        <v>45.379040637670606</v>
      </c>
      <c r="X1979" s="27">
        <f t="shared" si="442"/>
        <v>1.3751224435657758</v>
      </c>
      <c r="Y1979" s="27">
        <f t="shared" si="443"/>
        <v>0.6091146394318202</v>
      </c>
      <c r="Z1979" s="27">
        <f t="shared" si="444"/>
        <v>0.39119862618681556</v>
      </c>
    </row>
    <row r="1980" spans="1:26" ht="12.5" x14ac:dyDescent="0.25">
      <c r="A1980" s="2" t="s">
        <v>153</v>
      </c>
      <c r="B1980" t="s">
        <v>313</v>
      </c>
      <c r="C1980" t="s">
        <v>312</v>
      </c>
      <c r="D1980" s="18">
        <f>VLOOKUP(C1980,'Infected rate by state'!B:E,4,0)</f>
        <v>8.9918615797753444E-3</v>
      </c>
      <c r="E1980" s="3">
        <v>4854</v>
      </c>
      <c r="F1980" s="2">
        <v>520</v>
      </c>
      <c r="G1980" s="3">
        <v>2174</v>
      </c>
      <c r="H1980" s="4">
        <f t="shared" si="445"/>
        <v>3514</v>
      </c>
      <c r="I1980" s="2">
        <v>177</v>
      </c>
      <c r="J1980" s="4">
        <f t="shared" si="446"/>
        <v>348.5</v>
      </c>
      <c r="K1980" s="3">
        <v>1212482</v>
      </c>
      <c r="L1980" s="3">
        <f t="shared" si="433"/>
        <v>953642</v>
      </c>
      <c r="M1980" s="3">
        <v>258840</v>
      </c>
      <c r="N1980" s="3">
        <f t="shared" si="436"/>
        <v>54512.351559845847</v>
      </c>
      <c r="O1980" s="3">
        <f t="shared" si="434"/>
        <v>11462.887185742509</v>
      </c>
      <c r="P1980" s="3">
        <f t="shared" si="435"/>
        <v>2492.7366445806256</v>
      </c>
      <c r="Q1980" s="3">
        <v>5</v>
      </c>
      <c r="R1980" s="22">
        <v>12</v>
      </c>
      <c r="S1980" s="19">
        <f t="shared" si="437"/>
        <v>382.09623952475033</v>
      </c>
      <c r="T1980" s="20">
        <f t="shared" si="438"/>
        <v>0.17575723989178949</v>
      </c>
      <c r="U1980" s="20">
        <f t="shared" si="439"/>
        <v>0.10873541249992895</v>
      </c>
      <c r="V1980" s="21">
        <f t="shared" si="440"/>
        <v>7.871780789549862E-2</v>
      </c>
      <c r="W1980" s="26">
        <f t="shared" si="441"/>
        <v>83.091221486020856</v>
      </c>
      <c r="X1980" s="27">
        <f t="shared" si="442"/>
        <v>0.46944192929955286</v>
      </c>
      <c r="Y1980" s="27">
        <f t="shared" si="443"/>
        <v>0.23842531272889772</v>
      </c>
      <c r="Z1980" s="27">
        <f t="shared" si="444"/>
        <v>0.1597908105500401</v>
      </c>
    </row>
    <row r="1981" spans="1:26" ht="12.5" x14ac:dyDescent="0.25">
      <c r="A1981" s="2" t="s">
        <v>154</v>
      </c>
      <c r="B1981" t="s">
        <v>393</v>
      </c>
      <c r="C1981" t="s">
        <v>392</v>
      </c>
      <c r="D1981" s="18">
        <f>VLOOKUP(C1981,'Infected rate by state'!B:E,4,0)</f>
        <v>7.5097590818065515E-3</v>
      </c>
      <c r="E1981" s="2">
        <v>224</v>
      </c>
      <c r="F1981" s="2">
        <v>45</v>
      </c>
      <c r="G1981" s="2">
        <v>98</v>
      </c>
      <c r="H1981" s="4">
        <f t="shared" si="445"/>
        <v>161</v>
      </c>
      <c r="I1981" s="2">
        <v>21</v>
      </c>
      <c r="J1981" s="4">
        <f t="shared" si="446"/>
        <v>33</v>
      </c>
      <c r="K1981" s="3">
        <v>161316</v>
      </c>
      <c r="L1981" s="3">
        <f t="shared" si="433"/>
        <v>127949</v>
      </c>
      <c r="M1981" s="3">
        <v>33367</v>
      </c>
      <c r="N1981" s="3">
        <f t="shared" si="436"/>
        <v>6057.2214802035287</v>
      </c>
      <c r="O1981" s="3">
        <f t="shared" si="434"/>
        <v>1269.896693597924</v>
      </c>
      <c r="P1981" s="3">
        <f t="shared" si="435"/>
        <v>275.17106403958246</v>
      </c>
      <c r="Q1981" s="3">
        <v>5</v>
      </c>
      <c r="R1981" s="22">
        <v>12</v>
      </c>
      <c r="S1981" s="19">
        <f t="shared" si="437"/>
        <v>42.329889786597469</v>
      </c>
      <c r="T1981" s="20">
        <f t="shared" si="438"/>
        <v>0.43193765088364766</v>
      </c>
      <c r="U1981" s="20">
        <f t="shared" si="439"/>
        <v>0.26291857010308989</v>
      </c>
      <c r="V1981" s="21">
        <f t="shared" si="440"/>
        <v>0.18897272226159584</v>
      </c>
      <c r="W1981" s="26">
        <f t="shared" si="441"/>
        <v>9.1723688013194149</v>
      </c>
      <c r="X1981" s="27">
        <f t="shared" si="442"/>
        <v>0.43677946672949597</v>
      </c>
      <c r="Y1981" s="27">
        <f t="shared" si="443"/>
        <v>0.27795056973695198</v>
      </c>
      <c r="Z1981" s="27">
        <f t="shared" si="444"/>
        <v>0.2038304178070981</v>
      </c>
    </row>
    <row r="1982" spans="1:26" ht="12.5" x14ac:dyDescent="0.25">
      <c r="A1982" s="2" t="s">
        <v>155</v>
      </c>
      <c r="B1982" t="s">
        <v>315</v>
      </c>
      <c r="C1982" t="s">
        <v>314</v>
      </c>
      <c r="D1982" s="18">
        <f>VLOOKUP(C1982,'Infected rate by state'!B:E,4,0)</f>
        <v>7.5362096948057532E-3</v>
      </c>
      <c r="E1982" s="3">
        <v>19492</v>
      </c>
      <c r="F1982" s="3">
        <v>2415</v>
      </c>
      <c r="G1982" s="3">
        <v>6594</v>
      </c>
      <c r="H1982" s="4">
        <f t="shared" si="445"/>
        <v>13043</v>
      </c>
      <c r="I1982" s="2">
        <v>942</v>
      </c>
      <c r="J1982" s="4">
        <f t="shared" si="446"/>
        <v>1678.5</v>
      </c>
      <c r="K1982" s="3">
        <v>7874162</v>
      </c>
      <c r="L1982" s="3">
        <f t="shared" si="433"/>
        <v>6606069</v>
      </c>
      <c r="M1982" s="3">
        <v>1268093</v>
      </c>
      <c r="N1982" s="3">
        <f t="shared" si="436"/>
        <v>296706.68001435528</v>
      </c>
      <c r="O1982" s="3">
        <f t="shared" si="434"/>
        <v>60913.661213972271</v>
      </c>
      <c r="P1982" s="3">
        <f t="shared" si="435"/>
        <v>12866.12777701443</v>
      </c>
      <c r="Q1982" s="3">
        <v>5</v>
      </c>
      <c r="R1982" s="22">
        <v>12</v>
      </c>
      <c r="S1982" s="19">
        <f t="shared" si="437"/>
        <v>2030.4553737990757</v>
      </c>
      <c r="T1982" s="20">
        <f t="shared" si="438"/>
        <v>0.30792468513786408</v>
      </c>
      <c r="U1982" s="20">
        <f t="shared" si="439"/>
        <v>0.1556739533695527</v>
      </c>
      <c r="V1982" s="21">
        <f t="shared" si="440"/>
        <v>0.10416865246250132</v>
      </c>
      <c r="W1982" s="26">
        <f t="shared" si="441"/>
        <v>428.87092590048098</v>
      </c>
      <c r="X1982" s="27">
        <f t="shared" si="442"/>
        <v>0.45527699140178446</v>
      </c>
      <c r="Y1982" s="27">
        <f t="shared" si="443"/>
        <v>0.25550844557669405</v>
      </c>
      <c r="Z1982" s="27">
        <f t="shared" si="444"/>
        <v>0.17758630472069606</v>
      </c>
    </row>
    <row r="1983" spans="1:26" ht="12.5" x14ac:dyDescent="0.25">
      <c r="A1983" s="2" t="s">
        <v>156</v>
      </c>
      <c r="B1983" t="s">
        <v>341</v>
      </c>
      <c r="C1983" t="s">
        <v>340</v>
      </c>
      <c r="D1983" s="18">
        <f>VLOOKUP(C1983,'Infected rate by state'!B:E,4,0)</f>
        <v>4.5161642780770922E-3</v>
      </c>
      <c r="E1983" s="3">
        <v>4162</v>
      </c>
      <c r="F1983" s="2">
        <v>506</v>
      </c>
      <c r="G1983" s="3">
        <v>1700</v>
      </c>
      <c r="H1983" s="4">
        <f t="shared" si="445"/>
        <v>2931</v>
      </c>
      <c r="I1983" s="2">
        <v>165</v>
      </c>
      <c r="J1983" s="4">
        <f t="shared" si="446"/>
        <v>335.5</v>
      </c>
      <c r="K1983" s="3">
        <v>1385741</v>
      </c>
      <c r="L1983" s="3">
        <f t="shared" si="433"/>
        <v>1113979</v>
      </c>
      <c r="M1983" s="3">
        <v>271762</v>
      </c>
      <c r="N1983" s="3">
        <f t="shared" si="436"/>
        <v>31291.170014334137</v>
      </c>
      <c r="O1983" s="3">
        <f t="shared" si="434"/>
        <v>6528.3001750794092</v>
      </c>
      <c r="P1983" s="3">
        <f t="shared" si="435"/>
        <v>1406.3723116569586</v>
      </c>
      <c r="Q1983" s="3">
        <v>5</v>
      </c>
      <c r="R1983" s="22">
        <v>12</v>
      </c>
      <c r="S1983" s="19">
        <f t="shared" si="437"/>
        <v>217.6100058359803</v>
      </c>
      <c r="T1983" s="20">
        <f t="shared" si="438"/>
        <v>0.12800588578587077</v>
      </c>
      <c r="U1983" s="20">
        <f t="shared" si="439"/>
        <v>7.4244287218007604E-2</v>
      </c>
      <c r="V1983" s="21">
        <f t="shared" si="440"/>
        <v>5.228496055645851E-2</v>
      </c>
      <c r="W1983" s="26">
        <f t="shared" si="441"/>
        <v>46.879077055231953</v>
      </c>
      <c r="X1983" s="27">
        <f t="shared" si="442"/>
        <v>0.28411561851655731</v>
      </c>
      <c r="Y1983" s="27">
        <f t="shared" si="443"/>
        <v>0.13972899271306097</v>
      </c>
      <c r="Z1983" s="27">
        <f t="shared" si="444"/>
        <v>9.2646397342355635E-2</v>
      </c>
    </row>
    <row r="1984" spans="1:26" ht="12.5" x14ac:dyDescent="0.25">
      <c r="A1984" s="2" t="s">
        <v>157</v>
      </c>
      <c r="B1984" t="s">
        <v>393</v>
      </c>
      <c r="C1984" t="s">
        <v>392</v>
      </c>
      <c r="D1984" s="18">
        <f>VLOOKUP(C1984,'Infected rate by state'!B:E,4,0)</f>
        <v>7.5097590818065515E-3</v>
      </c>
      <c r="E1984" s="3">
        <v>1811</v>
      </c>
      <c r="F1984" s="2">
        <v>298</v>
      </c>
      <c r="G1984" s="2">
        <v>922</v>
      </c>
      <c r="H1984" s="4">
        <f t="shared" si="445"/>
        <v>1366.5</v>
      </c>
      <c r="I1984" s="2">
        <v>85</v>
      </c>
      <c r="J1984" s="4">
        <f t="shared" si="446"/>
        <v>191.5</v>
      </c>
      <c r="K1984" s="3">
        <v>546461</v>
      </c>
      <c r="L1984" s="3">
        <f t="shared" si="433"/>
        <v>454481</v>
      </c>
      <c r="M1984" s="3">
        <v>91980</v>
      </c>
      <c r="N1984" s="3">
        <f t="shared" si="436"/>
        <v>20518.952288015447</v>
      </c>
      <c r="O1984" s="3">
        <f t="shared" si="434"/>
        <v>4226.7060638866042</v>
      </c>
      <c r="P1984" s="3">
        <f t="shared" si="435"/>
        <v>896.49777049505735</v>
      </c>
      <c r="Q1984" s="3">
        <v>5</v>
      </c>
      <c r="R1984" s="22">
        <v>12</v>
      </c>
      <c r="S1984" s="19">
        <f t="shared" si="437"/>
        <v>140.89020212955347</v>
      </c>
      <c r="T1984" s="20">
        <f t="shared" si="438"/>
        <v>0.15280932985851786</v>
      </c>
      <c r="U1984" s="20">
        <f t="shared" si="439"/>
        <v>0.10310296533447016</v>
      </c>
      <c r="V1984" s="21">
        <f t="shared" si="440"/>
        <v>7.7796908961652936E-2</v>
      </c>
      <c r="W1984" s="26">
        <f t="shared" si="441"/>
        <v>29.883259016501913</v>
      </c>
      <c r="X1984" s="27">
        <f t="shared" si="442"/>
        <v>0.35156775313531663</v>
      </c>
      <c r="Y1984" s="27">
        <f t="shared" si="443"/>
        <v>0.15604834995562356</v>
      </c>
      <c r="Z1984" s="27">
        <f t="shared" si="444"/>
        <v>0.10027939267282521</v>
      </c>
    </row>
    <row r="1985" spans="1:26" ht="12.5" x14ac:dyDescent="0.25">
      <c r="A1985" s="2" t="s">
        <v>158</v>
      </c>
      <c r="B1985" t="s">
        <v>399</v>
      </c>
      <c r="C1985" t="s">
        <v>398</v>
      </c>
      <c r="D1985" s="18">
        <f>VLOOKUP(C1985,'Infected rate by state'!B:E,4,0)</f>
        <v>9.4446465970496208E-3</v>
      </c>
      <c r="E1985" s="3">
        <v>1174</v>
      </c>
      <c r="F1985" s="2">
        <v>55</v>
      </c>
      <c r="G1985" s="2">
        <v>309</v>
      </c>
      <c r="H1985" s="4">
        <f t="shared" si="445"/>
        <v>741.5</v>
      </c>
      <c r="I1985" s="2">
        <v>20</v>
      </c>
      <c r="J1985" s="4">
        <f t="shared" si="446"/>
        <v>37.5</v>
      </c>
      <c r="K1985" s="3">
        <v>217344</v>
      </c>
      <c r="L1985" s="3">
        <f t="shared" si="433"/>
        <v>167482</v>
      </c>
      <c r="M1985" s="3">
        <v>49862</v>
      </c>
      <c r="N1985" s="3">
        <f t="shared" si="436"/>
        <v>10263.686349945765</v>
      </c>
      <c r="O1985" s="3">
        <f t="shared" si="434"/>
        <v>2173.7916665851872</v>
      </c>
      <c r="P1985" s="3">
        <f t="shared" si="435"/>
        <v>476.713559657323</v>
      </c>
      <c r="Q1985" s="3">
        <v>5</v>
      </c>
      <c r="R1985" s="22">
        <v>12</v>
      </c>
      <c r="S1985" s="19">
        <f t="shared" si="437"/>
        <v>72.459722219506233</v>
      </c>
      <c r="T1985" s="20">
        <f t="shared" si="438"/>
        <v>0.2344974829110234</v>
      </c>
      <c r="U1985" s="20">
        <f t="shared" si="439"/>
        <v>9.7720461523272059E-2</v>
      </c>
      <c r="V1985" s="21">
        <f t="shared" si="440"/>
        <v>6.1720376677603266E-2</v>
      </c>
      <c r="W1985" s="26">
        <f t="shared" si="441"/>
        <v>15.890451988577434</v>
      </c>
      <c r="X1985" s="27">
        <f t="shared" si="442"/>
        <v>0.79452259942887171</v>
      </c>
      <c r="Y1985" s="27">
        <f t="shared" si="443"/>
        <v>0.42374538636206488</v>
      </c>
      <c r="Z1985" s="27">
        <f t="shared" si="444"/>
        <v>0.28891730888322609</v>
      </c>
    </row>
    <row r="1986" spans="1:26" ht="12.5" x14ac:dyDescent="0.25">
      <c r="A1986" s="2" t="s">
        <v>159</v>
      </c>
      <c r="B1986" t="s">
        <v>327</v>
      </c>
      <c r="C1986" t="s">
        <v>326</v>
      </c>
      <c r="D1986" s="18">
        <f>VLOOKUP(C1986,'Infected rate by state'!B:E,4,0)</f>
        <v>1.0244051329943483E-2</v>
      </c>
      <c r="E1986" s="3">
        <v>2295</v>
      </c>
      <c r="F1986" s="2">
        <v>240</v>
      </c>
      <c r="G1986" s="2">
        <v>865</v>
      </c>
      <c r="H1986" s="4">
        <f t="shared" si="445"/>
        <v>1580</v>
      </c>
      <c r="I1986" s="2">
        <v>57</v>
      </c>
      <c r="J1986" s="4">
        <f t="shared" si="446"/>
        <v>148.5</v>
      </c>
      <c r="K1986" s="3">
        <v>568689</v>
      </c>
      <c r="L1986" s="3">
        <f t="shared" ref="L1986:L2049" si="447">K1986-M1986</f>
        <v>457463</v>
      </c>
      <c r="M1986" s="3">
        <v>111226</v>
      </c>
      <c r="N1986" s="3">
        <f t="shared" si="436"/>
        <v>29128.396533871146</v>
      </c>
      <c r="O1986" s="3">
        <f t="shared" ref="O1986:O2049" si="448">0.19*N1986*(L1986/K1986)+0.285*N1986*(M1986/K1986)</f>
        <v>6075.6126467170561</v>
      </c>
      <c r="P1986" s="3">
        <f t="shared" ref="P1986:P2049" si="449">0.0361*N1986*(L1986/K1986)+0.0812*N1986*(M1986/K1986)</f>
        <v>1308.4709092748267</v>
      </c>
      <c r="Q1986" s="3">
        <v>5</v>
      </c>
      <c r="R1986" s="22">
        <v>12</v>
      </c>
      <c r="S1986" s="19">
        <f t="shared" si="437"/>
        <v>202.52042155723521</v>
      </c>
      <c r="T1986" s="20">
        <f t="shared" si="438"/>
        <v>0.23412765497946267</v>
      </c>
      <c r="U1986" s="20">
        <f t="shared" si="439"/>
        <v>0.12817748199825013</v>
      </c>
      <c r="V1986" s="21">
        <f t="shared" si="440"/>
        <v>8.8244192399666757E-2</v>
      </c>
      <c r="W1986" s="26">
        <f t="shared" si="441"/>
        <v>43.615696975827554</v>
      </c>
      <c r="X1986" s="27">
        <f t="shared" si="442"/>
        <v>0.76518766624258872</v>
      </c>
      <c r="Y1986" s="27">
        <f t="shared" si="443"/>
        <v>0.2937083971436199</v>
      </c>
      <c r="Z1986" s="27">
        <f t="shared" si="444"/>
        <v>0.1817320707326148</v>
      </c>
    </row>
    <row r="1987" spans="1:26" ht="12.5" x14ac:dyDescent="0.25">
      <c r="A1987" s="2" t="s">
        <v>160</v>
      </c>
      <c r="B1987" t="s">
        <v>404</v>
      </c>
      <c r="C1987" t="s">
        <v>403</v>
      </c>
      <c r="D1987" s="18">
        <f>VLOOKUP(C1987,'Infected rate by state'!B:E,4,0)</f>
        <v>6.3160817769393265E-3</v>
      </c>
      <c r="E1987" s="3">
        <v>2443</v>
      </c>
      <c r="F1987" s="2">
        <v>267</v>
      </c>
      <c r="G1987" s="2">
        <v>838</v>
      </c>
      <c r="H1987" s="4">
        <f t="shared" si="445"/>
        <v>1640.5</v>
      </c>
      <c r="I1987" s="2">
        <v>121</v>
      </c>
      <c r="J1987" s="4">
        <f t="shared" si="446"/>
        <v>194</v>
      </c>
      <c r="K1987" s="3">
        <v>886932</v>
      </c>
      <c r="L1987" s="3">
        <f t="shared" si="447"/>
        <v>721313</v>
      </c>
      <c r="M1987" s="3">
        <v>165619</v>
      </c>
      <c r="N1987" s="3">
        <f t="shared" si="436"/>
        <v>28009.675212921753</v>
      </c>
      <c r="O1987" s="3">
        <f t="shared" si="448"/>
        <v>5818.7182856672171</v>
      </c>
      <c r="P1987" s="3">
        <f t="shared" si="449"/>
        <v>1247.0365150187383</v>
      </c>
      <c r="Q1987" s="3">
        <v>5</v>
      </c>
      <c r="R1987" s="22">
        <v>12</v>
      </c>
      <c r="S1987" s="19">
        <f t="shared" si="437"/>
        <v>193.95727618890723</v>
      </c>
      <c r="T1987" s="20">
        <f t="shared" si="438"/>
        <v>0.2314525968841375</v>
      </c>
      <c r="U1987" s="20">
        <f t="shared" si="439"/>
        <v>0.11823058591216533</v>
      </c>
      <c r="V1987" s="21">
        <f t="shared" si="440"/>
        <v>7.9393072529229322E-2</v>
      </c>
      <c r="W1987" s="26">
        <f t="shared" si="441"/>
        <v>41.567883833957943</v>
      </c>
      <c r="X1987" s="27">
        <f t="shared" si="442"/>
        <v>0.34353623003271028</v>
      </c>
      <c r="Y1987" s="27">
        <f t="shared" si="443"/>
        <v>0.21426744244308218</v>
      </c>
      <c r="Z1987" s="27">
        <f t="shared" si="444"/>
        <v>0.15568495817961778</v>
      </c>
    </row>
    <row r="1988" spans="1:26" ht="12.5" x14ac:dyDescent="0.25">
      <c r="A1988" s="2" t="s">
        <v>161</v>
      </c>
      <c r="B1988" t="s">
        <v>365</v>
      </c>
      <c r="C1988" t="s">
        <v>364</v>
      </c>
      <c r="D1988" s="18">
        <f>VLOOKUP(C1988,'Infected rate by state'!B:E,4,0)</f>
        <v>5.2645572017540028E-3</v>
      </c>
      <c r="E1988" s="3">
        <v>1603</v>
      </c>
      <c r="F1988" s="2">
        <v>137</v>
      </c>
      <c r="G1988" s="2">
        <v>582</v>
      </c>
      <c r="H1988" s="4">
        <f t="shared" si="445"/>
        <v>1092.5</v>
      </c>
      <c r="I1988" s="2">
        <v>53</v>
      </c>
      <c r="J1988" s="4">
        <f t="shared" si="446"/>
        <v>95</v>
      </c>
      <c r="K1988" s="3">
        <v>714679</v>
      </c>
      <c r="L1988" s="3">
        <f t="shared" si="447"/>
        <v>571085</v>
      </c>
      <c r="M1988" s="3">
        <v>143594</v>
      </c>
      <c r="N1988" s="3">
        <f t="shared" si="436"/>
        <v>18812.342381961746</v>
      </c>
      <c r="O1988" s="3">
        <f t="shared" si="448"/>
        <v>3933.4254953163472</v>
      </c>
      <c r="P1988" s="3">
        <f t="shared" si="449"/>
        <v>849.59427543868276</v>
      </c>
      <c r="Q1988" s="3">
        <v>5</v>
      </c>
      <c r="R1988" s="22">
        <v>12</v>
      </c>
      <c r="S1988" s="19">
        <f t="shared" si="437"/>
        <v>131.11418317721157</v>
      </c>
      <c r="T1988" s="20">
        <f t="shared" si="438"/>
        <v>0.22528210167905768</v>
      </c>
      <c r="U1988" s="20">
        <f t="shared" si="439"/>
        <v>0.12001298231323713</v>
      </c>
      <c r="V1988" s="21">
        <f t="shared" si="440"/>
        <v>8.1793002605871218E-2</v>
      </c>
      <c r="W1988" s="26">
        <f t="shared" si="441"/>
        <v>28.319809181289425</v>
      </c>
      <c r="X1988" s="27">
        <f t="shared" si="442"/>
        <v>0.53433602228847976</v>
      </c>
      <c r="Y1988" s="27">
        <f t="shared" si="443"/>
        <v>0.29810325453988867</v>
      </c>
      <c r="Z1988" s="27">
        <f t="shared" si="444"/>
        <v>0.20671393562984983</v>
      </c>
    </row>
    <row r="1989" spans="1:26" ht="12.5" x14ac:dyDescent="0.25">
      <c r="A1989" s="2" t="s">
        <v>162</v>
      </c>
      <c r="B1989" t="s">
        <v>371</v>
      </c>
      <c r="C1989" t="s">
        <v>370</v>
      </c>
      <c r="D1989" s="18">
        <f>VLOOKUP(C1989,'Infected rate by state'!B:E,4,0)</f>
        <v>2.5429318796877907E-2</v>
      </c>
      <c r="E1989" s="3">
        <v>14834</v>
      </c>
      <c r="F1989" s="3">
        <v>1427</v>
      </c>
      <c r="G1989" s="3">
        <v>3059</v>
      </c>
      <c r="H1989" s="4">
        <f t="shared" si="445"/>
        <v>8946.5</v>
      </c>
      <c r="I1989" s="2">
        <v>616</v>
      </c>
      <c r="J1989" s="4">
        <f t="shared" si="446"/>
        <v>1021.5</v>
      </c>
      <c r="K1989" s="3">
        <v>4173437</v>
      </c>
      <c r="L1989" s="3">
        <f t="shared" si="447"/>
        <v>3448095</v>
      </c>
      <c r="M1989" s="3">
        <v>725342</v>
      </c>
      <c r="N1989" s="3">
        <f t="shared" si="436"/>
        <v>530638.29975842871</v>
      </c>
      <c r="O1989" s="3">
        <f t="shared" si="448"/>
        <v>109582.62960761483</v>
      </c>
      <c r="P1989" s="3">
        <f t="shared" si="449"/>
        <v>23315.379512578787</v>
      </c>
      <c r="Q1989" s="3">
        <v>5</v>
      </c>
      <c r="R1989" s="22">
        <v>12</v>
      </c>
      <c r="S1989" s="19">
        <f t="shared" si="437"/>
        <v>3652.7543202538277</v>
      </c>
      <c r="T1989" s="20">
        <f t="shared" si="438"/>
        <v>1.1941007911911827</v>
      </c>
      <c r="U1989" s="20">
        <f t="shared" si="439"/>
        <v>0.40828864027874895</v>
      </c>
      <c r="V1989" s="21">
        <f t="shared" si="440"/>
        <v>0.24624203318415988</v>
      </c>
      <c r="W1989" s="26">
        <f t="shared" si="441"/>
        <v>777.17931708595961</v>
      </c>
      <c r="X1989" s="27">
        <f t="shared" si="442"/>
        <v>1.2616547355291552</v>
      </c>
      <c r="Y1989" s="27">
        <f t="shared" si="443"/>
        <v>0.76082165157705295</v>
      </c>
      <c r="Z1989" s="27">
        <f t="shared" si="444"/>
        <v>0.54462460903010479</v>
      </c>
    </row>
    <row r="1990" spans="1:26" ht="12.5" x14ac:dyDescent="0.25">
      <c r="A1990" s="2" t="s">
        <v>163</v>
      </c>
      <c r="B1990" t="s">
        <v>351</v>
      </c>
      <c r="C1990" t="s">
        <v>350</v>
      </c>
      <c r="D1990" s="18">
        <f>VLOOKUP(C1990,'Infected rate by state'!B:E,4,0)</f>
        <v>9.0315118396853012E-3</v>
      </c>
      <c r="E1990" s="2">
        <v>601</v>
      </c>
      <c r="F1990" s="2">
        <v>47</v>
      </c>
      <c r="G1990" s="2">
        <v>276</v>
      </c>
      <c r="H1990" s="4">
        <f t="shared" si="445"/>
        <v>438.5</v>
      </c>
      <c r="I1990" s="2">
        <v>18</v>
      </c>
      <c r="J1990" s="4">
        <f t="shared" si="446"/>
        <v>32.5</v>
      </c>
      <c r="K1990" s="3">
        <v>159278</v>
      </c>
      <c r="L1990" s="3">
        <f t="shared" si="447"/>
        <v>119863</v>
      </c>
      <c r="M1990" s="3">
        <v>39415</v>
      </c>
      <c r="N1990" s="3">
        <f t="shared" si="436"/>
        <v>7192.605714006977</v>
      </c>
      <c r="O1990" s="3">
        <f t="shared" si="448"/>
        <v>1535.6841792628938</v>
      </c>
      <c r="P1990" s="3">
        <f t="shared" si="449"/>
        <v>339.92588860650159</v>
      </c>
      <c r="Q1990" s="3">
        <v>5</v>
      </c>
      <c r="R1990" s="22">
        <v>12</v>
      </c>
      <c r="S1990" s="19">
        <f t="shared" si="437"/>
        <v>51.189472642096462</v>
      </c>
      <c r="T1990" s="20">
        <f t="shared" si="438"/>
        <v>0.18546910377571182</v>
      </c>
      <c r="U1990" s="20">
        <f t="shared" si="439"/>
        <v>0.11673767991356092</v>
      </c>
      <c r="V1990" s="21">
        <f t="shared" si="440"/>
        <v>8.5173831351242027E-2</v>
      </c>
      <c r="W1990" s="26">
        <f t="shared" si="441"/>
        <v>11.330862953550053</v>
      </c>
      <c r="X1990" s="27">
        <f t="shared" si="442"/>
        <v>0.62949238630833626</v>
      </c>
      <c r="Y1990" s="27">
        <f t="shared" si="443"/>
        <v>0.34864193703230933</v>
      </c>
      <c r="Z1990" s="27">
        <f t="shared" si="444"/>
        <v>0.24108219050106497</v>
      </c>
    </row>
    <row r="1991" spans="1:26" ht="12.5" x14ac:dyDescent="0.25">
      <c r="A1991" s="2" t="s">
        <v>164</v>
      </c>
      <c r="B1991" t="s">
        <v>404</v>
      </c>
      <c r="C1991" t="s">
        <v>403</v>
      </c>
      <c r="D1991" s="18">
        <f>VLOOKUP(C1991,'Infected rate by state'!B:E,4,0)</f>
        <v>6.3160817769393265E-3</v>
      </c>
      <c r="E1991" s="2">
        <v>706</v>
      </c>
      <c r="F1991" s="2">
        <v>68</v>
      </c>
      <c r="G1991" s="2">
        <v>281</v>
      </c>
      <c r="H1991" s="4">
        <f t="shared" si="445"/>
        <v>493.5</v>
      </c>
      <c r="I1991" s="2">
        <v>34</v>
      </c>
      <c r="J1991" s="4">
        <f t="shared" si="446"/>
        <v>51</v>
      </c>
      <c r="K1991" s="3">
        <v>295582</v>
      </c>
      <c r="L1991" s="3">
        <f t="shared" si="447"/>
        <v>224812</v>
      </c>
      <c r="M1991" s="3">
        <v>70770</v>
      </c>
      <c r="N1991" s="3">
        <f t="shared" ref="N1991:N2054" si="450">K1991*D1991*Q1991</f>
        <v>9334.6004189563992</v>
      </c>
      <c r="O1991" s="3">
        <f t="shared" si="448"/>
        <v>1985.8939055948638</v>
      </c>
      <c r="P1991" s="3">
        <f t="shared" si="449"/>
        <v>437.77511883265208</v>
      </c>
      <c r="Q1991" s="3">
        <v>5</v>
      </c>
      <c r="R1991" s="22">
        <v>12</v>
      </c>
      <c r="S1991" s="19">
        <f t="shared" ref="S1991:S2054" si="451">O1991/(R1991*30/12)</f>
        <v>66.196463519828797</v>
      </c>
      <c r="T1991" s="20">
        <f t="shared" ref="T1991:T2054" si="452">S1991/$G1991</f>
        <v>0.23557460327341209</v>
      </c>
      <c r="U1991" s="20">
        <f t="shared" ref="U1991:U2054" si="453">S1991/$H1991</f>
        <v>0.13413670419418197</v>
      </c>
      <c r="V1991" s="21">
        <f t="shared" ref="V1991:V2054" si="454">S1991/$E1991</f>
        <v>9.3762696203723503E-2</v>
      </c>
      <c r="W1991" s="26">
        <f t="shared" ref="W1991:W2054" si="455">P1991/(R1991*30/12)</f>
        <v>14.592503961088402</v>
      </c>
      <c r="X1991" s="27">
        <f t="shared" si="442"/>
        <v>0.42919129297318831</v>
      </c>
      <c r="Y1991" s="27">
        <f t="shared" si="443"/>
        <v>0.28612752864879221</v>
      </c>
      <c r="Z1991" s="27">
        <f t="shared" si="444"/>
        <v>0.21459564648659415</v>
      </c>
    </row>
    <row r="1992" spans="1:26" ht="12.5" x14ac:dyDescent="0.25">
      <c r="A1992" s="2" t="s">
        <v>165</v>
      </c>
      <c r="B1992" t="s">
        <v>337</v>
      </c>
      <c r="C1992" t="s">
        <v>336</v>
      </c>
      <c r="D1992" s="18">
        <f>VLOOKUP(C1992,'Infected rate by state'!B:E,4,0)</f>
        <v>1.1933809905095205E-2</v>
      </c>
      <c r="E1992" s="2">
        <v>470</v>
      </c>
      <c r="F1992" s="2">
        <v>18</v>
      </c>
      <c r="G1992" s="2">
        <v>239</v>
      </c>
      <c r="H1992" s="4">
        <f t="shared" si="445"/>
        <v>354.5</v>
      </c>
      <c r="I1992" s="2">
        <v>6</v>
      </c>
      <c r="J1992" s="4">
        <f t="shared" si="446"/>
        <v>12</v>
      </c>
      <c r="K1992" s="3">
        <v>100326</v>
      </c>
      <c r="L1992" s="3">
        <f t="shared" si="447"/>
        <v>73489</v>
      </c>
      <c r="M1992" s="3">
        <v>26837</v>
      </c>
      <c r="N1992" s="3">
        <f t="shared" si="450"/>
        <v>5986.3570626929086</v>
      </c>
      <c r="O1992" s="3">
        <f t="shared" si="448"/>
        <v>1289.5349787125967</v>
      </c>
      <c r="P1992" s="3">
        <f t="shared" si="449"/>
        <v>288.32784648660959</v>
      </c>
      <c r="Q1992" s="3">
        <v>5</v>
      </c>
      <c r="R1992" s="22">
        <v>12</v>
      </c>
      <c r="S1992" s="19">
        <f t="shared" si="451"/>
        <v>42.98449929041989</v>
      </c>
      <c r="T1992" s="20">
        <f t="shared" si="452"/>
        <v>0.17985146146619202</v>
      </c>
      <c r="U1992" s="20">
        <f t="shared" si="453"/>
        <v>0.12125387670076132</v>
      </c>
      <c r="V1992" s="21">
        <f t="shared" si="454"/>
        <v>9.1456381468978484E-2</v>
      </c>
      <c r="W1992" s="26">
        <f t="shared" si="455"/>
        <v>9.6109282162203193</v>
      </c>
      <c r="X1992" s="27">
        <f t="shared" ref="X1992:X2055" si="456">W1992/$I1992</f>
        <v>1.6018213693700531</v>
      </c>
      <c r="Y1992" s="27">
        <f t="shared" ref="Y1992:Y2055" si="457">W1992/$J1992</f>
        <v>0.80091068468502657</v>
      </c>
      <c r="Z1992" s="27">
        <f t="shared" ref="Z1992:Z2055" si="458">W1992/$F1992</f>
        <v>0.53394045645668442</v>
      </c>
    </row>
    <row r="1993" spans="1:26" ht="12.5" x14ac:dyDescent="0.25">
      <c r="A1993" s="2" t="s">
        <v>166</v>
      </c>
      <c r="B1993" t="s">
        <v>393</v>
      </c>
      <c r="C1993" t="s">
        <v>392</v>
      </c>
      <c r="D1993" s="18">
        <f>VLOOKUP(C1993,'Infected rate by state'!B:E,4,0)</f>
        <v>7.5097590818065515E-3</v>
      </c>
      <c r="E1993" s="3">
        <v>1938</v>
      </c>
      <c r="F1993" s="2">
        <v>350</v>
      </c>
      <c r="G1993" s="2">
        <v>849</v>
      </c>
      <c r="H1993" s="4">
        <f t="shared" si="445"/>
        <v>1393.5</v>
      </c>
      <c r="I1993" s="2">
        <v>133</v>
      </c>
      <c r="J1993" s="4">
        <f t="shared" si="446"/>
        <v>241.5</v>
      </c>
      <c r="K1993" s="3">
        <v>486579</v>
      </c>
      <c r="L1993" s="3">
        <f t="shared" si="447"/>
        <v>412546</v>
      </c>
      <c r="M1993" s="3">
        <v>74033</v>
      </c>
      <c r="N1993" s="3">
        <f t="shared" si="450"/>
        <v>18270.455321331749</v>
      </c>
      <c r="O1993" s="3">
        <f t="shared" si="448"/>
        <v>3735.4722582521399</v>
      </c>
      <c r="P1993" s="3">
        <f t="shared" si="449"/>
        <v>784.9346707703894</v>
      </c>
      <c r="Q1993" s="3">
        <v>5</v>
      </c>
      <c r="R1993" s="22">
        <v>12</v>
      </c>
      <c r="S1993" s="19">
        <f t="shared" si="451"/>
        <v>124.515741941738</v>
      </c>
      <c r="T1993" s="20">
        <f t="shared" si="452"/>
        <v>0.14666165128591049</v>
      </c>
      <c r="U1993" s="20">
        <f t="shared" si="453"/>
        <v>8.9354676671501973E-2</v>
      </c>
      <c r="V1993" s="21">
        <f t="shared" si="454"/>
        <v>6.4249608845066045E-2</v>
      </c>
      <c r="W1993" s="26">
        <f t="shared" si="455"/>
        <v>26.164489025679647</v>
      </c>
      <c r="X1993" s="27">
        <f t="shared" si="456"/>
        <v>0.19672548139608756</v>
      </c>
      <c r="Y1993" s="27">
        <f t="shared" si="457"/>
        <v>0.108341569464512</v>
      </c>
      <c r="Z1993" s="27">
        <f t="shared" si="458"/>
        <v>7.4755682930513281E-2</v>
      </c>
    </row>
    <row r="1994" spans="1:26" ht="12.5" x14ac:dyDescent="0.25">
      <c r="A1994" s="2" t="s">
        <v>167</v>
      </c>
      <c r="B1994" t="s">
        <v>381</v>
      </c>
      <c r="C1994" t="s">
        <v>380</v>
      </c>
      <c r="D1994" s="18">
        <f>VLOOKUP(C1994,'Infected rate by state'!B:E,4,0)</f>
        <v>2.6094721185018687E-3</v>
      </c>
      <c r="E1994" s="2">
        <v>855</v>
      </c>
      <c r="F1994" s="2">
        <v>72</v>
      </c>
      <c r="G1994" s="2">
        <v>369</v>
      </c>
      <c r="H1994" s="4">
        <f t="shared" si="445"/>
        <v>612</v>
      </c>
      <c r="I1994" s="2">
        <v>25</v>
      </c>
      <c r="J1994" s="4">
        <f t="shared" si="446"/>
        <v>48.5</v>
      </c>
      <c r="K1994" s="3">
        <v>351154</v>
      </c>
      <c r="L1994" s="3">
        <f t="shared" si="447"/>
        <v>255589</v>
      </c>
      <c r="M1994" s="3">
        <v>95565</v>
      </c>
      <c r="N1994" s="3">
        <f t="shared" si="450"/>
        <v>4581.6328615020266</v>
      </c>
      <c r="O1994" s="3">
        <f t="shared" si="448"/>
        <v>988.96299011258475</v>
      </c>
      <c r="P1994" s="3">
        <f t="shared" si="449"/>
        <v>221.63082907776749</v>
      </c>
      <c r="Q1994" s="3">
        <v>5</v>
      </c>
      <c r="R1994" s="22">
        <v>12</v>
      </c>
      <c r="S1994" s="19">
        <f t="shared" si="451"/>
        <v>32.965433003752828</v>
      </c>
      <c r="T1994" s="20">
        <f t="shared" si="452"/>
        <v>8.9337216812338291E-2</v>
      </c>
      <c r="U1994" s="20">
        <f t="shared" si="453"/>
        <v>5.3865086607439265E-2</v>
      </c>
      <c r="V1994" s="21">
        <f t="shared" si="454"/>
        <v>3.8556061992693368E-2</v>
      </c>
      <c r="W1994" s="26">
        <f t="shared" si="455"/>
        <v>7.3876943025922497</v>
      </c>
      <c r="X1994" s="27">
        <f t="shared" si="456"/>
        <v>0.29550777210369</v>
      </c>
      <c r="Y1994" s="27">
        <f t="shared" si="457"/>
        <v>0.15232359386788144</v>
      </c>
      <c r="Z1994" s="27">
        <f t="shared" si="458"/>
        <v>0.10260686531378124</v>
      </c>
    </row>
    <row r="1995" spans="1:26" ht="12.5" x14ac:dyDescent="0.25">
      <c r="A1995" s="2" t="s">
        <v>168</v>
      </c>
      <c r="B1995" t="s">
        <v>333</v>
      </c>
      <c r="C1995" t="s">
        <v>332</v>
      </c>
      <c r="D1995" s="18">
        <f>VLOOKUP(C1995,'Infected rate by state'!B:E,4,0)</f>
        <v>1.4486816526494731E-2</v>
      </c>
      <c r="E1995" s="3">
        <v>2902</v>
      </c>
      <c r="F1995" s="2">
        <v>334</v>
      </c>
      <c r="G1995" s="3">
        <v>1122</v>
      </c>
      <c r="H1995" s="4">
        <f t="shared" si="445"/>
        <v>2012</v>
      </c>
      <c r="I1995" s="2">
        <v>137</v>
      </c>
      <c r="J1995" s="4">
        <f t="shared" si="446"/>
        <v>235.5</v>
      </c>
      <c r="K1995" s="3">
        <v>1031510</v>
      </c>
      <c r="L1995" s="3">
        <f t="shared" si="447"/>
        <v>846306</v>
      </c>
      <c r="M1995" s="3">
        <v>185204</v>
      </c>
      <c r="N1995" s="3">
        <f t="shared" si="450"/>
        <v>74716.480576222908</v>
      </c>
      <c r="O1995" s="3">
        <f t="shared" si="448"/>
        <v>15470.564084269494</v>
      </c>
      <c r="P1995" s="3">
        <f t="shared" si="449"/>
        <v>3302.285139779543</v>
      </c>
      <c r="Q1995" s="3">
        <v>5</v>
      </c>
      <c r="R1995" s="22">
        <v>12</v>
      </c>
      <c r="S1995" s="19">
        <f t="shared" si="451"/>
        <v>515.68546947564982</v>
      </c>
      <c r="T1995" s="20">
        <f t="shared" si="452"/>
        <v>0.45961271789273606</v>
      </c>
      <c r="U1995" s="20">
        <f t="shared" si="453"/>
        <v>0.25630490530598898</v>
      </c>
      <c r="V1995" s="21">
        <f t="shared" si="454"/>
        <v>0.17770002394060985</v>
      </c>
      <c r="W1995" s="26">
        <f t="shared" si="455"/>
        <v>110.07617132598476</v>
      </c>
      <c r="X1995" s="27">
        <f t="shared" si="456"/>
        <v>0.80347570310937777</v>
      </c>
      <c r="Y1995" s="27">
        <f t="shared" si="457"/>
        <v>0.46741474023772722</v>
      </c>
      <c r="Z1995" s="27">
        <f t="shared" si="458"/>
        <v>0.32956937522749929</v>
      </c>
    </row>
    <row r="1996" spans="1:26" ht="12.5" x14ac:dyDescent="0.25">
      <c r="A1996" s="2" t="s">
        <v>169</v>
      </c>
      <c r="B1996" t="s">
        <v>391</v>
      </c>
      <c r="C1996" t="s">
        <v>390</v>
      </c>
      <c r="D1996" s="18">
        <f>VLOOKUP(C1996,'Infected rate by state'!B:E,4,0)</f>
        <v>8.0848590084330874E-3</v>
      </c>
      <c r="E1996" s="3">
        <v>5054</v>
      </c>
      <c r="F1996" s="2">
        <v>543</v>
      </c>
      <c r="G1996" s="3">
        <v>2045</v>
      </c>
      <c r="H1996" s="4">
        <f t="shared" si="445"/>
        <v>3549.5</v>
      </c>
      <c r="I1996" s="2">
        <v>139</v>
      </c>
      <c r="J1996" s="4">
        <f t="shared" si="446"/>
        <v>341</v>
      </c>
      <c r="K1996" s="3">
        <v>1366198</v>
      </c>
      <c r="L1996" s="3">
        <f t="shared" si="447"/>
        <v>1119890</v>
      </c>
      <c r="M1996" s="3">
        <v>246308</v>
      </c>
      <c r="N1996" s="3">
        <f t="shared" si="450"/>
        <v>55227.591038016333</v>
      </c>
      <c r="O1996" s="3">
        <f t="shared" si="448"/>
        <v>11439.140887231442</v>
      </c>
      <c r="P1996" s="3">
        <f t="shared" si="449"/>
        <v>2442.7689460447696</v>
      </c>
      <c r="Q1996" s="3">
        <v>5</v>
      </c>
      <c r="R1996" s="22">
        <v>12</v>
      </c>
      <c r="S1996" s="19">
        <f t="shared" si="451"/>
        <v>381.30469624104808</v>
      </c>
      <c r="T1996" s="20">
        <f t="shared" si="452"/>
        <v>0.18645706417655164</v>
      </c>
      <c r="U1996" s="20">
        <f t="shared" si="453"/>
        <v>0.10742490385717653</v>
      </c>
      <c r="V1996" s="21">
        <f t="shared" si="454"/>
        <v>7.5446121139898709E-2</v>
      </c>
      <c r="W1996" s="26">
        <f t="shared" si="455"/>
        <v>81.425631534825655</v>
      </c>
      <c r="X1996" s="27">
        <f t="shared" si="456"/>
        <v>0.58579591032248668</v>
      </c>
      <c r="Y1996" s="27">
        <f t="shared" si="457"/>
        <v>0.23878484321063242</v>
      </c>
      <c r="Z1996" s="27">
        <f t="shared" si="458"/>
        <v>0.14995512253190729</v>
      </c>
    </row>
    <row r="1997" spans="1:26" ht="12.5" x14ac:dyDescent="0.25">
      <c r="A1997" s="2" t="s">
        <v>170</v>
      </c>
      <c r="B1997" t="s">
        <v>355</v>
      </c>
      <c r="C1997" t="s">
        <v>354</v>
      </c>
      <c r="D1997" s="18">
        <f>VLOOKUP(C1997,'Infected rate by state'!B:E,4,0)</f>
        <v>1.1948400031748969E-2</v>
      </c>
      <c r="E1997" s="3">
        <v>1117</v>
      </c>
      <c r="F1997" s="2">
        <v>57</v>
      </c>
      <c r="G1997" s="2">
        <v>445</v>
      </c>
      <c r="H1997" s="4">
        <f t="shared" si="445"/>
        <v>781</v>
      </c>
      <c r="I1997" s="2">
        <v>19</v>
      </c>
      <c r="J1997" s="4">
        <f t="shared" si="446"/>
        <v>38</v>
      </c>
      <c r="K1997" s="3">
        <v>148060</v>
      </c>
      <c r="L1997" s="3">
        <f t="shared" si="447"/>
        <v>115720</v>
      </c>
      <c r="M1997" s="3">
        <v>32340</v>
      </c>
      <c r="N1997" s="3">
        <f t="shared" si="450"/>
        <v>8845.4005435037616</v>
      </c>
      <c r="O1997" s="3">
        <f t="shared" si="448"/>
        <v>1864.1714503534263</v>
      </c>
      <c r="P1997" s="3">
        <f t="shared" si="449"/>
        <v>406.45469808002053</v>
      </c>
      <c r="Q1997" s="3">
        <v>5</v>
      </c>
      <c r="R1997" s="22">
        <v>12</v>
      </c>
      <c r="S1997" s="19">
        <f t="shared" si="451"/>
        <v>62.139048345114212</v>
      </c>
      <c r="T1997" s="20">
        <f t="shared" si="452"/>
        <v>0.1396383108878971</v>
      </c>
      <c r="U1997" s="20">
        <f t="shared" si="453"/>
        <v>7.9563442183244834E-2</v>
      </c>
      <c r="V1997" s="21">
        <f t="shared" si="454"/>
        <v>5.5630302905205202E-2</v>
      </c>
      <c r="W1997" s="26">
        <f t="shared" si="455"/>
        <v>13.548489936000685</v>
      </c>
      <c r="X1997" s="27">
        <f t="shared" si="456"/>
        <v>0.71307841768424662</v>
      </c>
      <c r="Y1997" s="27">
        <f t="shared" si="457"/>
        <v>0.35653920884212331</v>
      </c>
      <c r="Z1997" s="27">
        <f t="shared" si="458"/>
        <v>0.23769280589474887</v>
      </c>
    </row>
    <row r="1998" spans="1:26" ht="12.5" x14ac:dyDescent="0.25">
      <c r="A1998" s="2" t="s">
        <v>171</v>
      </c>
      <c r="B1998" t="s">
        <v>311</v>
      </c>
      <c r="C1998" t="s">
        <v>310</v>
      </c>
      <c r="D1998" s="18">
        <f>VLOOKUP(C1998,'Infected rate by state'!B:E,4,0)</f>
        <v>1.4327212443359898E-2</v>
      </c>
      <c r="E1998" s="3">
        <v>2091</v>
      </c>
      <c r="F1998" s="2">
        <v>291</v>
      </c>
      <c r="G1998" s="2">
        <v>648</v>
      </c>
      <c r="H1998" s="4">
        <f t="shared" si="445"/>
        <v>1369.5</v>
      </c>
      <c r="I1998" s="2">
        <v>108</v>
      </c>
      <c r="J1998" s="4">
        <f t="shared" si="446"/>
        <v>199.5</v>
      </c>
      <c r="K1998" s="3">
        <v>1135619</v>
      </c>
      <c r="L1998" s="3">
        <f t="shared" si="447"/>
        <v>922881</v>
      </c>
      <c r="M1998" s="3">
        <v>212738</v>
      </c>
      <c r="N1998" s="3">
        <f t="shared" si="450"/>
        <v>81351.273338579616</v>
      </c>
      <c r="O1998" s="3">
        <f t="shared" si="448"/>
        <v>16904.51463169849</v>
      </c>
      <c r="P1998" s="3">
        <f t="shared" si="449"/>
        <v>3624.0920059575992</v>
      </c>
      <c r="Q1998" s="3">
        <v>5</v>
      </c>
      <c r="R1998" s="22">
        <v>12</v>
      </c>
      <c r="S1998" s="19">
        <f t="shared" si="451"/>
        <v>563.48382105661631</v>
      </c>
      <c r="T1998" s="20">
        <f t="shared" si="452"/>
        <v>0.86957379792687706</v>
      </c>
      <c r="U1998" s="20">
        <f t="shared" si="453"/>
        <v>0.41145222421074573</v>
      </c>
      <c r="V1998" s="21">
        <f t="shared" si="454"/>
        <v>0.26948054569900348</v>
      </c>
      <c r="W1998" s="26">
        <f t="shared" si="455"/>
        <v>120.80306686525331</v>
      </c>
      <c r="X1998" s="27">
        <f t="shared" si="456"/>
        <v>1.1185469154190122</v>
      </c>
      <c r="Y1998" s="27">
        <f t="shared" si="457"/>
        <v>0.60552915721931488</v>
      </c>
      <c r="Z1998" s="27">
        <f t="shared" si="458"/>
        <v>0.41513081396994267</v>
      </c>
    </row>
    <row r="1999" spans="1:26" ht="12.5" x14ac:dyDescent="0.25">
      <c r="A1999" s="2" t="s">
        <v>172</v>
      </c>
      <c r="B1999" t="s">
        <v>343</v>
      </c>
      <c r="C1999" t="s">
        <v>342</v>
      </c>
      <c r="D1999" s="18">
        <f>VLOOKUP(C1999,'Infected rate by state'!B:E,4,0)</f>
        <v>1.6300221488851765E-2</v>
      </c>
      <c r="E1999" s="2">
        <v>857</v>
      </c>
      <c r="F1999" s="2">
        <v>111</v>
      </c>
      <c r="G1999" s="2">
        <v>406</v>
      </c>
      <c r="H1999" s="4">
        <f t="shared" si="445"/>
        <v>631.5</v>
      </c>
      <c r="I1999" s="2">
        <v>44</v>
      </c>
      <c r="J1999" s="4">
        <f t="shared" si="446"/>
        <v>77.5</v>
      </c>
      <c r="K1999" s="3">
        <v>366346</v>
      </c>
      <c r="L1999" s="3">
        <f t="shared" si="447"/>
        <v>290129</v>
      </c>
      <c r="M1999" s="3">
        <v>76217</v>
      </c>
      <c r="N1999" s="3">
        <f t="shared" si="450"/>
        <v>29857.604707774444</v>
      </c>
      <c r="O1999" s="3">
        <f t="shared" si="448"/>
        <v>6263.0630355546564</v>
      </c>
      <c r="P1999" s="3">
        <f t="shared" si="449"/>
        <v>1358.0103527148235</v>
      </c>
      <c r="Q1999" s="3">
        <v>5</v>
      </c>
      <c r="R1999" s="22">
        <v>12</v>
      </c>
      <c r="S1999" s="19">
        <f t="shared" si="451"/>
        <v>208.76876785182188</v>
      </c>
      <c r="T1999" s="20">
        <f t="shared" si="452"/>
        <v>0.51420878781236912</v>
      </c>
      <c r="U1999" s="20">
        <f t="shared" si="453"/>
        <v>0.33059187308285332</v>
      </c>
      <c r="V1999" s="21">
        <f t="shared" si="454"/>
        <v>0.24360416318765679</v>
      </c>
      <c r="W1999" s="26">
        <f t="shared" si="455"/>
        <v>45.26701175716078</v>
      </c>
      <c r="X1999" s="27">
        <f t="shared" si="456"/>
        <v>1.0287957217536541</v>
      </c>
      <c r="Y1999" s="27">
        <f t="shared" si="457"/>
        <v>0.58409047428594552</v>
      </c>
      <c r="Z1999" s="27">
        <f t="shared" si="458"/>
        <v>0.4078109167311782</v>
      </c>
    </row>
    <row r="2000" spans="1:26" ht="12.5" x14ac:dyDescent="0.25">
      <c r="A2000" s="2" t="s">
        <v>173</v>
      </c>
      <c r="B2000" t="s">
        <v>325</v>
      </c>
      <c r="C2000" t="s">
        <v>324</v>
      </c>
      <c r="D2000" s="18">
        <f>VLOOKUP(C2000,'Infected rate by state'!B:E,4,0)</f>
        <v>8.9298079160438481E-3</v>
      </c>
      <c r="E2000" s="3">
        <v>9139</v>
      </c>
      <c r="F2000" s="2">
        <v>981</v>
      </c>
      <c r="G2000" s="3">
        <v>2952</v>
      </c>
      <c r="H2000" s="4">
        <f t="shared" si="445"/>
        <v>6045.5</v>
      </c>
      <c r="I2000" s="2">
        <v>280</v>
      </c>
      <c r="J2000" s="4">
        <f t="shared" si="446"/>
        <v>630.5</v>
      </c>
      <c r="K2000" s="3">
        <v>2741481</v>
      </c>
      <c r="L2000" s="3">
        <f t="shared" si="447"/>
        <v>2215085</v>
      </c>
      <c r="M2000" s="3">
        <v>526396</v>
      </c>
      <c r="N2000" s="3">
        <f t="shared" si="450"/>
        <v>122404.49367741903</v>
      </c>
      <c r="O2000" s="3">
        <f t="shared" si="448"/>
        <v>25489.64600340218</v>
      </c>
      <c r="P2000" s="3">
        <f t="shared" si="449"/>
        <v>5478.7909420878223</v>
      </c>
      <c r="Q2000" s="3">
        <v>5</v>
      </c>
      <c r="R2000" s="22">
        <v>12</v>
      </c>
      <c r="S2000" s="19">
        <f t="shared" si="451"/>
        <v>849.65486678007267</v>
      </c>
      <c r="T2000" s="20">
        <f t="shared" si="452"/>
        <v>0.28782346435639317</v>
      </c>
      <c r="U2000" s="20">
        <f t="shared" si="453"/>
        <v>0.14054335733687415</v>
      </c>
      <c r="V2000" s="21">
        <f t="shared" si="454"/>
        <v>9.2970222866842395E-2</v>
      </c>
      <c r="W2000" s="26">
        <f t="shared" si="455"/>
        <v>182.62636473626074</v>
      </c>
      <c r="X2000" s="27">
        <f t="shared" si="456"/>
        <v>0.65223701691521696</v>
      </c>
      <c r="Y2000" s="27">
        <f t="shared" si="457"/>
        <v>0.28965323510905749</v>
      </c>
      <c r="Z2000" s="27">
        <f t="shared" si="458"/>
        <v>0.18616347067916486</v>
      </c>
    </row>
    <row r="2001" spans="1:26" ht="12.5" x14ac:dyDescent="0.25">
      <c r="A2001" s="2" t="s">
        <v>174</v>
      </c>
      <c r="B2001" t="s">
        <v>404</v>
      </c>
      <c r="C2001" t="s">
        <v>403</v>
      </c>
      <c r="D2001" s="18">
        <f>VLOOKUP(C2001,'Infected rate by state'!B:E,4,0)</f>
        <v>6.3160817769393265E-3</v>
      </c>
      <c r="E2001" s="3">
        <v>5263</v>
      </c>
      <c r="F2001" s="2">
        <v>818</v>
      </c>
      <c r="G2001" s="3">
        <v>2207</v>
      </c>
      <c r="H2001" s="4">
        <f t="shared" si="445"/>
        <v>3735</v>
      </c>
      <c r="I2001" s="2">
        <v>323</v>
      </c>
      <c r="J2001" s="4">
        <f t="shared" si="446"/>
        <v>570.5</v>
      </c>
      <c r="K2001" s="3">
        <v>2079205</v>
      </c>
      <c r="L2001" s="3">
        <f t="shared" si="447"/>
        <v>1698561</v>
      </c>
      <c r="M2001" s="3">
        <v>380644</v>
      </c>
      <c r="N2001" s="3">
        <f t="shared" si="450"/>
        <v>65662.144055105658</v>
      </c>
      <c r="O2001" s="3">
        <f t="shared" si="448"/>
        <v>13617.792220623189</v>
      </c>
      <c r="P2001" s="3">
        <f t="shared" si="449"/>
        <v>2912.5456818830557</v>
      </c>
      <c r="Q2001" s="3">
        <v>5</v>
      </c>
      <c r="R2001" s="22">
        <v>12</v>
      </c>
      <c r="S2001" s="19">
        <f t="shared" si="451"/>
        <v>453.92640735410629</v>
      </c>
      <c r="T2001" s="20">
        <f t="shared" si="452"/>
        <v>0.20567576228097248</v>
      </c>
      <c r="U2001" s="20">
        <f t="shared" si="453"/>
        <v>0.12153317465973394</v>
      </c>
      <c r="V2001" s="21">
        <f t="shared" si="454"/>
        <v>8.6248604855425862E-2</v>
      </c>
      <c r="W2001" s="26">
        <f t="shared" si="455"/>
        <v>97.084856062768523</v>
      </c>
      <c r="X2001" s="27">
        <f t="shared" si="456"/>
        <v>0.30057230979185301</v>
      </c>
      <c r="Y2001" s="27">
        <f t="shared" si="457"/>
        <v>0.17017503253771871</v>
      </c>
      <c r="Z2001" s="27">
        <f t="shared" si="458"/>
        <v>0.11868564310851898</v>
      </c>
    </row>
    <row r="2002" spans="1:26" ht="12.5" x14ac:dyDescent="0.25">
      <c r="A2002" s="2" t="s">
        <v>175</v>
      </c>
      <c r="B2002" t="s">
        <v>353</v>
      </c>
      <c r="C2002" t="s">
        <v>352</v>
      </c>
      <c r="D2002" s="18">
        <f>VLOOKUP(C2002,'Infected rate by state'!B:E,4,0)</f>
        <v>8.4257771266714378E-3</v>
      </c>
      <c r="E2002" s="3">
        <v>6954</v>
      </c>
      <c r="F2002" s="2">
        <v>612</v>
      </c>
      <c r="G2002" s="3">
        <v>2458</v>
      </c>
      <c r="H2002" s="4">
        <f t="shared" si="445"/>
        <v>4706</v>
      </c>
      <c r="I2002" s="2">
        <v>238</v>
      </c>
      <c r="J2002" s="4">
        <f t="shared" si="446"/>
        <v>425</v>
      </c>
      <c r="K2002" s="3">
        <v>2570355</v>
      </c>
      <c r="L2002" s="3">
        <f t="shared" si="447"/>
        <v>2092084</v>
      </c>
      <c r="M2002" s="3">
        <v>478271</v>
      </c>
      <c r="N2002" s="3">
        <f t="shared" si="450"/>
        <v>108286.19183212782</v>
      </c>
      <c r="O2002" s="3">
        <f t="shared" si="448"/>
        <v>22488.533752875665</v>
      </c>
      <c r="P2002" s="3">
        <f t="shared" si="449"/>
        <v>4817.8525192997013</v>
      </c>
      <c r="Q2002" s="3">
        <v>5</v>
      </c>
      <c r="R2002" s="22">
        <v>12</v>
      </c>
      <c r="S2002" s="19">
        <f t="shared" si="451"/>
        <v>749.61779176252219</v>
      </c>
      <c r="T2002" s="20">
        <f t="shared" si="452"/>
        <v>0.30497062317433776</v>
      </c>
      <c r="U2002" s="20">
        <f t="shared" si="453"/>
        <v>0.15928979850457334</v>
      </c>
      <c r="V2002" s="21">
        <f t="shared" si="454"/>
        <v>0.10779663384563161</v>
      </c>
      <c r="W2002" s="26">
        <f t="shared" si="455"/>
        <v>160.5950839766567</v>
      </c>
      <c r="X2002" s="27">
        <f t="shared" si="456"/>
        <v>0.67476926040612062</v>
      </c>
      <c r="Y2002" s="27">
        <f t="shared" si="457"/>
        <v>0.3778707858274275</v>
      </c>
      <c r="Z2002" s="27">
        <f t="shared" si="458"/>
        <v>0.26241026793571354</v>
      </c>
    </row>
    <row r="2003" spans="1:26" ht="12.5" x14ac:dyDescent="0.25">
      <c r="A2003" s="2" t="s">
        <v>176</v>
      </c>
      <c r="B2003" t="s">
        <v>375</v>
      </c>
      <c r="C2003" t="s">
        <v>374</v>
      </c>
      <c r="D2003" s="18">
        <f>VLOOKUP(C2003,'Infected rate by state'!B:E,4,0)</f>
        <v>6.2179748494527662E-3</v>
      </c>
      <c r="E2003" s="2">
        <v>916</v>
      </c>
      <c r="F2003" s="2">
        <v>19</v>
      </c>
      <c r="G2003" s="2">
        <v>384</v>
      </c>
      <c r="H2003" s="4">
        <f t="shared" si="445"/>
        <v>650</v>
      </c>
      <c r="I2003" s="2">
        <v>9</v>
      </c>
      <c r="J2003" s="4">
        <f t="shared" si="446"/>
        <v>14</v>
      </c>
      <c r="K2003" s="3">
        <v>112434</v>
      </c>
      <c r="L2003" s="3">
        <f t="shared" si="447"/>
        <v>93131</v>
      </c>
      <c r="M2003" s="3">
        <v>19303</v>
      </c>
      <c r="N2003" s="3">
        <f t="shared" si="450"/>
        <v>3495.5589211168617</v>
      </c>
      <c r="O2003" s="3">
        <f t="shared" si="448"/>
        <v>721.16834005872249</v>
      </c>
      <c r="P2003" s="3">
        <f t="shared" si="449"/>
        <v>153.25544275335022</v>
      </c>
      <c r="Q2003" s="3">
        <v>5</v>
      </c>
      <c r="R2003" s="22">
        <v>12</v>
      </c>
      <c r="S2003" s="19">
        <f t="shared" si="451"/>
        <v>24.038944668624083</v>
      </c>
      <c r="T2003" s="20">
        <f t="shared" si="452"/>
        <v>6.2601418407875212E-2</v>
      </c>
      <c r="U2003" s="20">
        <f t="shared" si="453"/>
        <v>3.6982991797883204E-2</v>
      </c>
      <c r="V2003" s="21">
        <f t="shared" si="454"/>
        <v>2.6243389376227166E-2</v>
      </c>
      <c r="W2003" s="26">
        <f t="shared" si="455"/>
        <v>5.1085147584450077</v>
      </c>
      <c r="X2003" s="27">
        <f t="shared" si="456"/>
        <v>0.56761275093833419</v>
      </c>
      <c r="Y2003" s="27">
        <f t="shared" si="457"/>
        <v>0.36489391131750054</v>
      </c>
      <c r="Z2003" s="27">
        <f t="shared" si="458"/>
        <v>0.26886919781289514</v>
      </c>
    </row>
    <row r="2004" spans="1:26" ht="12.5" x14ac:dyDescent="0.25">
      <c r="A2004" s="2" t="s">
        <v>177</v>
      </c>
      <c r="B2004" t="s">
        <v>359</v>
      </c>
      <c r="C2004" t="s">
        <v>358</v>
      </c>
      <c r="D2004" s="18">
        <f>VLOOKUP(C2004,'Infected rate by state'!B:E,4,0)</f>
        <v>1.188659468272998E-3</v>
      </c>
      <c r="E2004" s="3">
        <v>1002</v>
      </c>
      <c r="F2004" s="2">
        <v>79</v>
      </c>
      <c r="G2004" s="2">
        <v>455</v>
      </c>
      <c r="H2004" s="4">
        <f t="shared" si="445"/>
        <v>728.5</v>
      </c>
      <c r="I2004" s="2">
        <v>39</v>
      </c>
      <c r="J2004" s="4">
        <f t="shared" si="446"/>
        <v>59</v>
      </c>
      <c r="K2004" s="3">
        <v>315091</v>
      </c>
      <c r="L2004" s="3">
        <f t="shared" si="447"/>
        <v>240789</v>
      </c>
      <c r="M2004" s="3">
        <v>74302</v>
      </c>
      <c r="N2004" s="3">
        <f t="shared" si="450"/>
        <v>1872.679502588036</v>
      </c>
      <c r="O2004" s="3">
        <f t="shared" si="448"/>
        <v>397.76099900224648</v>
      </c>
      <c r="P2004" s="3">
        <f t="shared" si="449"/>
        <v>87.519839488948477</v>
      </c>
      <c r="Q2004" s="3">
        <v>5</v>
      </c>
      <c r="R2004" s="22">
        <v>12</v>
      </c>
      <c r="S2004" s="19">
        <f t="shared" si="451"/>
        <v>13.258699966741549</v>
      </c>
      <c r="T2004" s="20">
        <f t="shared" si="452"/>
        <v>2.9139999926904504E-2</v>
      </c>
      <c r="U2004" s="20">
        <f t="shared" si="453"/>
        <v>1.8199999954346669E-2</v>
      </c>
      <c r="V2004" s="21">
        <f t="shared" si="454"/>
        <v>1.3232235495750049E-2</v>
      </c>
      <c r="W2004" s="26">
        <f t="shared" si="455"/>
        <v>2.9173279829649492</v>
      </c>
      <c r="X2004" s="27">
        <f t="shared" si="456"/>
        <v>7.4803281614485878E-2</v>
      </c>
      <c r="Y2004" s="27">
        <f t="shared" si="457"/>
        <v>4.9446236999405917E-2</v>
      </c>
      <c r="Z2004" s="27">
        <f t="shared" si="458"/>
        <v>3.6928202316012015E-2</v>
      </c>
    </row>
    <row r="2005" spans="1:26" ht="12.5" x14ac:dyDescent="0.25">
      <c r="A2005" s="2" t="s">
        <v>178</v>
      </c>
      <c r="B2005" t="s">
        <v>307</v>
      </c>
      <c r="C2005" t="s">
        <v>306</v>
      </c>
      <c r="D2005" s="18">
        <f>VLOOKUP(C2005,'Infected rate by state'!B:E,4,0)</f>
        <v>1.0017032509739916E-2</v>
      </c>
      <c r="E2005" s="3">
        <v>2066</v>
      </c>
      <c r="F2005" s="2">
        <v>282</v>
      </c>
      <c r="G2005" s="2">
        <v>695</v>
      </c>
      <c r="H2005" s="4">
        <f t="shared" si="445"/>
        <v>1380.5</v>
      </c>
      <c r="I2005" s="2">
        <v>101</v>
      </c>
      <c r="J2005" s="4">
        <f t="shared" si="446"/>
        <v>191.5</v>
      </c>
      <c r="K2005" s="3">
        <v>648957</v>
      </c>
      <c r="L2005" s="3">
        <f t="shared" si="447"/>
        <v>513730</v>
      </c>
      <c r="M2005" s="3">
        <v>135227</v>
      </c>
      <c r="N2005" s="3">
        <f t="shared" si="450"/>
        <v>32503.116832116433</v>
      </c>
      <c r="O2005" s="3">
        <f t="shared" si="448"/>
        <v>6819.0144943195564</v>
      </c>
      <c r="P2005" s="3">
        <f t="shared" si="449"/>
        <v>1478.8187866857852</v>
      </c>
      <c r="Q2005" s="3">
        <v>5</v>
      </c>
      <c r="R2005" s="22">
        <v>12</v>
      </c>
      <c r="S2005" s="19">
        <f t="shared" si="451"/>
        <v>227.30048314398522</v>
      </c>
      <c r="T2005" s="20">
        <f t="shared" si="452"/>
        <v>0.32705105488343195</v>
      </c>
      <c r="U2005" s="20">
        <f t="shared" si="453"/>
        <v>0.16465083893081145</v>
      </c>
      <c r="V2005" s="21">
        <f t="shared" si="454"/>
        <v>0.11001959493900543</v>
      </c>
      <c r="W2005" s="26">
        <f t="shared" si="455"/>
        <v>49.293959556192839</v>
      </c>
      <c r="X2005" s="27">
        <f t="shared" si="456"/>
        <v>0.48805900550685977</v>
      </c>
      <c r="Y2005" s="27">
        <f t="shared" si="457"/>
        <v>0.25740971047620281</v>
      </c>
      <c r="Z2005" s="27">
        <f t="shared" si="458"/>
        <v>0.17480127502196041</v>
      </c>
    </row>
    <row r="2006" spans="1:26" ht="12.5" x14ac:dyDescent="0.25">
      <c r="A2006" s="2" t="s">
        <v>179</v>
      </c>
      <c r="B2006" t="s">
        <v>315</v>
      </c>
      <c r="C2006" t="s">
        <v>314</v>
      </c>
      <c r="D2006" s="18">
        <f>VLOOKUP(C2006,'Infected rate by state'!B:E,4,0)</f>
        <v>7.5362096948057532E-3</v>
      </c>
      <c r="E2006" s="3">
        <v>1478</v>
      </c>
      <c r="F2006" s="2">
        <v>118</v>
      </c>
      <c r="G2006" s="2">
        <v>467</v>
      </c>
      <c r="H2006" s="4">
        <f t="shared" si="445"/>
        <v>972.5</v>
      </c>
      <c r="I2006" s="2">
        <v>44</v>
      </c>
      <c r="J2006" s="4">
        <f t="shared" si="446"/>
        <v>81</v>
      </c>
      <c r="K2006" s="3">
        <v>680976</v>
      </c>
      <c r="L2006" s="3">
        <f t="shared" si="447"/>
        <v>561417</v>
      </c>
      <c r="M2006" s="3">
        <v>119559</v>
      </c>
      <c r="N2006" s="3">
        <f t="shared" si="450"/>
        <v>25659.889665650211</v>
      </c>
      <c r="O2006" s="3">
        <f t="shared" si="448"/>
        <v>5303.364341551649</v>
      </c>
      <c r="P2006" s="3">
        <f t="shared" si="449"/>
        <v>1129.5024091302114</v>
      </c>
      <c r="Q2006" s="3">
        <v>5</v>
      </c>
      <c r="R2006" s="22">
        <v>12</v>
      </c>
      <c r="S2006" s="19">
        <f t="shared" si="451"/>
        <v>176.77881138505498</v>
      </c>
      <c r="T2006" s="20">
        <f t="shared" si="452"/>
        <v>0.37854135200225908</v>
      </c>
      <c r="U2006" s="20">
        <f t="shared" si="453"/>
        <v>0.18177769808231875</v>
      </c>
      <c r="V2006" s="21">
        <f t="shared" si="454"/>
        <v>0.11960677360287887</v>
      </c>
      <c r="W2006" s="26">
        <f t="shared" si="455"/>
        <v>37.650080304340378</v>
      </c>
      <c r="X2006" s="27">
        <f t="shared" si="456"/>
        <v>0.85568364328046309</v>
      </c>
      <c r="Y2006" s="27">
        <f t="shared" si="457"/>
        <v>0.46481580622642443</v>
      </c>
      <c r="Z2006" s="27">
        <f t="shared" si="458"/>
        <v>0.31906847715542691</v>
      </c>
    </row>
    <row r="2007" spans="1:26" ht="12.5" x14ac:dyDescent="0.25">
      <c r="A2007" s="2" t="s">
        <v>180</v>
      </c>
      <c r="B2007" t="s">
        <v>343</v>
      </c>
      <c r="C2007" t="s">
        <v>342</v>
      </c>
      <c r="D2007" s="18">
        <f>VLOOKUP(C2007,'Infected rate by state'!B:E,4,0)</f>
        <v>1.6300221488851765E-2</v>
      </c>
      <c r="E2007" s="3">
        <v>1064</v>
      </c>
      <c r="F2007" s="2">
        <v>102</v>
      </c>
      <c r="G2007" s="2">
        <v>561</v>
      </c>
      <c r="H2007" s="4">
        <f t="shared" si="445"/>
        <v>812.5</v>
      </c>
      <c r="I2007" s="2">
        <v>36</v>
      </c>
      <c r="J2007" s="4">
        <f t="shared" si="446"/>
        <v>69</v>
      </c>
      <c r="K2007" s="3">
        <v>204787</v>
      </c>
      <c r="L2007" s="3">
        <f t="shared" si="447"/>
        <v>163717</v>
      </c>
      <c r="M2007" s="3">
        <v>41070</v>
      </c>
      <c r="N2007" s="3">
        <f t="shared" si="450"/>
        <v>16690.367290187431</v>
      </c>
      <c r="O2007" s="3">
        <f t="shared" si="448"/>
        <v>3489.1585809955045</v>
      </c>
      <c r="P2007" s="3">
        <f t="shared" si="449"/>
        <v>753.48325594714674</v>
      </c>
      <c r="Q2007" s="3">
        <v>5</v>
      </c>
      <c r="R2007" s="22">
        <v>12</v>
      </c>
      <c r="S2007" s="19">
        <f t="shared" si="451"/>
        <v>116.30528603318348</v>
      </c>
      <c r="T2007" s="20">
        <f t="shared" si="452"/>
        <v>0.20731780041565681</v>
      </c>
      <c r="U2007" s="20">
        <f t="shared" si="453"/>
        <v>0.1431449674254566</v>
      </c>
      <c r="V2007" s="21">
        <f t="shared" si="454"/>
        <v>0.10930947935449575</v>
      </c>
      <c r="W2007" s="26">
        <f t="shared" si="455"/>
        <v>25.116108531571559</v>
      </c>
      <c r="X2007" s="27">
        <f t="shared" si="456"/>
        <v>0.69766968143254326</v>
      </c>
      <c r="Y2007" s="27">
        <f t="shared" si="457"/>
        <v>0.36400157292132695</v>
      </c>
      <c r="Z2007" s="27">
        <f t="shared" si="458"/>
        <v>0.24623635815266234</v>
      </c>
    </row>
    <row r="2008" spans="1:26" ht="12.5" x14ac:dyDescent="0.25">
      <c r="A2008" s="2" t="s">
        <v>181</v>
      </c>
      <c r="B2008" t="s">
        <v>307</v>
      </c>
      <c r="C2008" t="s">
        <v>306</v>
      </c>
      <c r="D2008" s="18">
        <f>VLOOKUP(C2008,'Infected rate by state'!B:E,4,0)</f>
        <v>1.0017032509739916E-2</v>
      </c>
      <c r="E2008" s="3">
        <v>1225</v>
      </c>
      <c r="F2008" s="2">
        <v>131</v>
      </c>
      <c r="G2008" s="2">
        <v>461</v>
      </c>
      <c r="H2008" s="4">
        <f t="shared" si="445"/>
        <v>843</v>
      </c>
      <c r="I2008" s="2">
        <v>61</v>
      </c>
      <c r="J2008" s="4">
        <f t="shared" si="446"/>
        <v>96</v>
      </c>
      <c r="K2008" s="3">
        <v>360863</v>
      </c>
      <c r="L2008" s="3">
        <f t="shared" si="447"/>
        <v>292840</v>
      </c>
      <c r="M2008" s="3">
        <v>68023</v>
      </c>
      <c r="N2008" s="3">
        <f t="shared" si="450"/>
        <v>18073.882012811377</v>
      </c>
      <c r="O2008" s="3">
        <f t="shared" si="448"/>
        <v>3757.6971685789304</v>
      </c>
      <c r="P2008" s="3">
        <f t="shared" si="449"/>
        <v>806.1202705059543</v>
      </c>
      <c r="Q2008" s="3">
        <v>5</v>
      </c>
      <c r="R2008" s="22">
        <v>12</v>
      </c>
      <c r="S2008" s="19">
        <f t="shared" si="451"/>
        <v>125.25657228596434</v>
      </c>
      <c r="T2008" s="20">
        <f t="shared" si="452"/>
        <v>0.27170623055523718</v>
      </c>
      <c r="U2008" s="20">
        <f t="shared" si="453"/>
        <v>0.14858430876152354</v>
      </c>
      <c r="V2008" s="21">
        <f t="shared" si="454"/>
        <v>0.10225026309058313</v>
      </c>
      <c r="W2008" s="26">
        <f t="shared" si="455"/>
        <v>26.870675683531811</v>
      </c>
      <c r="X2008" s="27">
        <f t="shared" si="456"/>
        <v>0.44050288005789856</v>
      </c>
      <c r="Y2008" s="27">
        <f t="shared" si="457"/>
        <v>0.27990287170345635</v>
      </c>
      <c r="Z2008" s="27">
        <f t="shared" si="458"/>
        <v>0.20511966170634971</v>
      </c>
    </row>
    <row r="2009" spans="1:26" ht="12.5" x14ac:dyDescent="0.25">
      <c r="A2009" s="2" t="s">
        <v>182</v>
      </c>
      <c r="B2009" t="s">
        <v>402</v>
      </c>
      <c r="C2009" t="s">
        <v>401</v>
      </c>
      <c r="D2009" s="18">
        <f>VLOOKUP(C2009,'Infected rate by state'!B:E,4,0)</f>
        <v>2.0032295834281305E-3</v>
      </c>
      <c r="E2009" s="3">
        <v>1555</v>
      </c>
      <c r="F2009" s="2">
        <v>155</v>
      </c>
      <c r="G2009" s="2">
        <v>499</v>
      </c>
      <c r="H2009" s="4">
        <f t="shared" si="445"/>
        <v>1027</v>
      </c>
      <c r="I2009" s="2">
        <v>40</v>
      </c>
      <c r="J2009" s="4">
        <f t="shared" si="446"/>
        <v>97.5</v>
      </c>
      <c r="K2009" s="3">
        <v>329288</v>
      </c>
      <c r="L2009" s="3">
        <f t="shared" si="447"/>
        <v>260528</v>
      </c>
      <c r="M2009" s="3">
        <v>68760</v>
      </c>
      <c r="N2009" s="3">
        <f t="shared" si="450"/>
        <v>3298.1973153394115</v>
      </c>
      <c r="O2009" s="3">
        <f t="shared" si="448"/>
        <v>692.08497133883441</v>
      </c>
      <c r="P2009" s="3">
        <f t="shared" si="449"/>
        <v>150.12575900204763</v>
      </c>
      <c r="Q2009" s="3">
        <v>5</v>
      </c>
      <c r="R2009" s="22">
        <v>12</v>
      </c>
      <c r="S2009" s="19">
        <f t="shared" si="451"/>
        <v>23.069499044627815</v>
      </c>
      <c r="T2009" s="20">
        <f t="shared" si="452"/>
        <v>4.6231461011278188E-2</v>
      </c>
      <c r="U2009" s="20">
        <f t="shared" si="453"/>
        <v>2.2462998096034872E-2</v>
      </c>
      <c r="V2009" s="21">
        <f t="shared" si="454"/>
        <v>1.4835690703940717E-2</v>
      </c>
      <c r="W2009" s="26">
        <f t="shared" si="455"/>
        <v>5.0041919667349211</v>
      </c>
      <c r="X2009" s="27">
        <f t="shared" si="456"/>
        <v>0.12510479916837303</v>
      </c>
      <c r="Y2009" s="27">
        <f t="shared" si="457"/>
        <v>5.1325045812665858E-2</v>
      </c>
      <c r="Z2009" s="27">
        <f t="shared" si="458"/>
        <v>3.2285109462805946E-2</v>
      </c>
    </row>
    <row r="2010" spans="1:26" ht="12.5" x14ac:dyDescent="0.25">
      <c r="A2010" s="2" t="s">
        <v>183</v>
      </c>
      <c r="B2010" t="s">
        <v>367</v>
      </c>
      <c r="C2010" t="s">
        <v>366</v>
      </c>
      <c r="D2010" s="18">
        <f>VLOOKUP(C2010,'Infected rate by state'!B:E,4,0)</f>
        <v>2.4682967074759195E-2</v>
      </c>
      <c r="E2010" s="3">
        <v>1862</v>
      </c>
      <c r="F2010" s="2">
        <v>147</v>
      </c>
      <c r="G2010" s="2">
        <v>589</v>
      </c>
      <c r="H2010" s="4">
        <f t="shared" si="445"/>
        <v>1225.5</v>
      </c>
      <c r="I2010" s="2">
        <v>54</v>
      </c>
      <c r="J2010" s="4">
        <f t="shared" si="446"/>
        <v>100.5</v>
      </c>
      <c r="K2010" s="3">
        <v>795142</v>
      </c>
      <c r="L2010" s="3">
        <f t="shared" si="447"/>
        <v>637522</v>
      </c>
      <c r="M2010" s="3">
        <v>157620</v>
      </c>
      <c r="N2010" s="3">
        <f t="shared" si="450"/>
        <v>98132.31902879088</v>
      </c>
      <c r="O2010" s="3">
        <f t="shared" si="448"/>
        <v>20493.14201887395</v>
      </c>
      <c r="P2010" s="3">
        <f t="shared" si="449"/>
        <v>4419.8910673973105</v>
      </c>
      <c r="Q2010" s="3">
        <v>5</v>
      </c>
      <c r="R2010" s="22">
        <v>12</v>
      </c>
      <c r="S2010" s="19">
        <f t="shared" si="451"/>
        <v>683.10473396246505</v>
      </c>
      <c r="T2010" s="20">
        <f t="shared" si="452"/>
        <v>1.1597703462860187</v>
      </c>
      <c r="U2010" s="20">
        <f t="shared" si="453"/>
        <v>0.55740900364134238</v>
      </c>
      <c r="V2010" s="21">
        <f t="shared" si="454"/>
        <v>0.36686612994761819</v>
      </c>
      <c r="W2010" s="26">
        <f t="shared" si="455"/>
        <v>147.32970224657703</v>
      </c>
      <c r="X2010" s="27">
        <f t="shared" si="456"/>
        <v>2.7283278193810561</v>
      </c>
      <c r="Y2010" s="27">
        <f t="shared" si="457"/>
        <v>1.4659671865331048</v>
      </c>
      <c r="Z2010" s="27">
        <f t="shared" si="458"/>
        <v>1.002242872425694</v>
      </c>
    </row>
    <row r="2011" spans="1:26" ht="12.5" x14ac:dyDescent="0.25">
      <c r="A2011" s="2" t="s">
        <v>184</v>
      </c>
      <c r="B2011" t="s">
        <v>335</v>
      </c>
      <c r="C2011" t="s">
        <v>334</v>
      </c>
      <c r="D2011" s="18">
        <f>VLOOKUP(C2011,'Infected rate by state'!B:E,4,0)</f>
        <v>8.8985640980001352E-3</v>
      </c>
      <c r="E2011" s="2">
        <v>377</v>
      </c>
      <c r="F2011" s="2">
        <v>36</v>
      </c>
      <c r="G2011" s="2">
        <v>129</v>
      </c>
      <c r="H2011" s="4">
        <f t="shared" si="445"/>
        <v>253</v>
      </c>
      <c r="I2011" s="2">
        <v>8</v>
      </c>
      <c r="J2011" s="4">
        <f t="shared" si="446"/>
        <v>22</v>
      </c>
      <c r="K2011" s="3">
        <v>128803</v>
      </c>
      <c r="L2011" s="3">
        <f t="shared" si="447"/>
        <v>101140</v>
      </c>
      <c r="M2011" s="3">
        <v>27663</v>
      </c>
      <c r="N2011" s="3">
        <f t="shared" si="450"/>
        <v>5730.8087575735572</v>
      </c>
      <c r="O2011" s="3">
        <f t="shared" si="448"/>
        <v>1205.7801287943903</v>
      </c>
      <c r="P2011" s="3">
        <f t="shared" si="449"/>
        <v>262.39149683239691</v>
      </c>
      <c r="Q2011" s="3">
        <v>5</v>
      </c>
      <c r="R2011" s="22">
        <v>12</v>
      </c>
      <c r="S2011" s="19">
        <f t="shared" si="451"/>
        <v>40.192670959813007</v>
      </c>
      <c r="T2011" s="20">
        <f t="shared" si="452"/>
        <v>0.31157109271172873</v>
      </c>
      <c r="U2011" s="20">
        <f t="shared" si="453"/>
        <v>0.15886431209412255</v>
      </c>
      <c r="V2011" s="21">
        <f t="shared" si="454"/>
        <v>0.10661185930984883</v>
      </c>
      <c r="W2011" s="26">
        <f t="shared" si="455"/>
        <v>8.7463832277465645</v>
      </c>
      <c r="X2011" s="27">
        <f t="shared" si="456"/>
        <v>1.0932979034683206</v>
      </c>
      <c r="Y2011" s="27">
        <f t="shared" si="457"/>
        <v>0.39756287398848023</v>
      </c>
      <c r="Z2011" s="27">
        <f t="shared" si="458"/>
        <v>0.24295508965962678</v>
      </c>
    </row>
    <row r="2012" spans="1:26" ht="12.5" x14ac:dyDescent="0.25">
      <c r="A2012" s="2" t="s">
        <v>185</v>
      </c>
      <c r="B2012" t="s">
        <v>335</v>
      </c>
      <c r="C2012" t="s">
        <v>334</v>
      </c>
      <c r="D2012" s="18">
        <f>VLOOKUP(C2012,'Infected rate by state'!B:E,4,0)</f>
        <v>8.8985640980001352E-3</v>
      </c>
      <c r="E2012" s="3">
        <v>1500</v>
      </c>
      <c r="F2012" s="2">
        <v>105</v>
      </c>
      <c r="G2012" s="2">
        <v>642</v>
      </c>
      <c r="H2012" s="4">
        <f t="shared" si="445"/>
        <v>1071</v>
      </c>
      <c r="I2012" s="2">
        <v>42</v>
      </c>
      <c r="J2012" s="4">
        <f t="shared" si="446"/>
        <v>73.5</v>
      </c>
      <c r="K2012" s="3">
        <v>239843</v>
      </c>
      <c r="L2012" s="3">
        <f t="shared" si="447"/>
        <v>194609</v>
      </c>
      <c r="M2012" s="3">
        <v>45234</v>
      </c>
      <c r="N2012" s="3">
        <f t="shared" si="450"/>
        <v>10671.291544783233</v>
      </c>
      <c r="O2012" s="3">
        <f t="shared" si="448"/>
        <v>2218.7412765030599</v>
      </c>
      <c r="P2012" s="3">
        <f t="shared" si="449"/>
        <v>476.00135448289024</v>
      </c>
      <c r="Q2012" s="3">
        <v>5</v>
      </c>
      <c r="R2012" s="22">
        <v>12</v>
      </c>
      <c r="S2012" s="19">
        <f t="shared" si="451"/>
        <v>73.958042550101993</v>
      </c>
      <c r="T2012" s="20">
        <f t="shared" si="452"/>
        <v>0.11519944322445794</v>
      </c>
      <c r="U2012" s="20">
        <f t="shared" si="453"/>
        <v>6.9055128431467785E-2</v>
      </c>
      <c r="V2012" s="21">
        <f t="shared" si="454"/>
        <v>4.9305361700067996E-2</v>
      </c>
      <c r="W2012" s="26">
        <f t="shared" si="455"/>
        <v>15.866711816096341</v>
      </c>
      <c r="X2012" s="27">
        <f t="shared" si="456"/>
        <v>0.37777885276419859</v>
      </c>
      <c r="Y2012" s="27">
        <f t="shared" si="457"/>
        <v>0.21587363015097064</v>
      </c>
      <c r="Z2012" s="27">
        <f t="shared" si="458"/>
        <v>0.15111154110567945</v>
      </c>
    </row>
    <row r="2013" spans="1:26" ht="12.5" x14ac:dyDescent="0.25">
      <c r="A2013" s="2" t="s">
        <v>186</v>
      </c>
      <c r="B2013" t="s">
        <v>351</v>
      </c>
      <c r="C2013" t="s">
        <v>350</v>
      </c>
      <c r="D2013" s="18">
        <f>VLOOKUP(C2013,'Infected rate by state'!B:E,4,0)</f>
        <v>9.0315118396853012E-3</v>
      </c>
      <c r="E2013" s="2">
        <v>501</v>
      </c>
      <c r="F2013" s="2">
        <v>57</v>
      </c>
      <c r="G2013" s="2">
        <v>253</v>
      </c>
      <c r="H2013" s="4">
        <f t="shared" si="445"/>
        <v>377</v>
      </c>
      <c r="I2013" s="2">
        <v>40</v>
      </c>
      <c r="J2013" s="4">
        <f t="shared" si="446"/>
        <v>48.5</v>
      </c>
      <c r="K2013" s="3">
        <v>209507</v>
      </c>
      <c r="L2013" s="3">
        <f t="shared" si="447"/>
        <v>163853</v>
      </c>
      <c r="M2013" s="3">
        <v>45654</v>
      </c>
      <c r="N2013" s="3">
        <f t="shared" si="450"/>
        <v>9460.824754984742</v>
      </c>
      <c r="O2013" s="3">
        <f t="shared" si="448"/>
        <v>1993.4109081733727</v>
      </c>
      <c r="P2013" s="3">
        <f t="shared" si="449"/>
        <v>434.51498031973711</v>
      </c>
      <c r="Q2013" s="3">
        <v>5</v>
      </c>
      <c r="R2013" s="22">
        <v>12</v>
      </c>
      <c r="S2013" s="19">
        <f t="shared" si="451"/>
        <v>66.447030272445758</v>
      </c>
      <c r="T2013" s="20">
        <f t="shared" si="452"/>
        <v>0.26263648329029943</v>
      </c>
      <c r="U2013" s="20">
        <f t="shared" si="453"/>
        <v>0.17625206968818505</v>
      </c>
      <c r="V2013" s="21">
        <f t="shared" si="454"/>
        <v>0.1326288029390135</v>
      </c>
      <c r="W2013" s="26">
        <f t="shared" si="455"/>
        <v>14.483832677324569</v>
      </c>
      <c r="X2013" s="27">
        <f t="shared" si="456"/>
        <v>0.36209581693311421</v>
      </c>
      <c r="Y2013" s="27">
        <f t="shared" si="457"/>
        <v>0.29863572530566124</v>
      </c>
      <c r="Z2013" s="27">
        <f t="shared" si="458"/>
        <v>0.25410232767236085</v>
      </c>
    </row>
    <row r="2014" spans="1:26" ht="12.5" x14ac:dyDescent="0.25">
      <c r="A2014" s="2" t="s">
        <v>187</v>
      </c>
      <c r="B2014" t="s">
        <v>315</v>
      </c>
      <c r="C2014" t="s">
        <v>314</v>
      </c>
      <c r="D2014" s="18">
        <f>VLOOKUP(C2014,'Infected rate by state'!B:E,4,0)</f>
        <v>7.5362096948057532E-3</v>
      </c>
      <c r="E2014" s="2">
        <v>456</v>
      </c>
      <c r="F2014" s="2">
        <v>70</v>
      </c>
      <c r="G2014" s="2">
        <v>152</v>
      </c>
      <c r="H2014" s="4">
        <f t="shared" si="445"/>
        <v>304</v>
      </c>
      <c r="I2014" s="2">
        <v>41</v>
      </c>
      <c r="J2014" s="4">
        <f t="shared" si="446"/>
        <v>55.5</v>
      </c>
      <c r="K2014" s="3">
        <v>218503</v>
      </c>
      <c r="L2014" s="3">
        <f t="shared" si="447"/>
        <v>164878</v>
      </c>
      <c r="M2014" s="3">
        <v>53625</v>
      </c>
      <c r="N2014" s="3">
        <f t="shared" si="450"/>
        <v>8233.4221347207076</v>
      </c>
      <c r="O2014" s="3">
        <f t="shared" si="448"/>
        <v>1756.3115969168148</v>
      </c>
      <c r="P2014" s="3">
        <f t="shared" si="449"/>
        <v>388.35768378475018</v>
      </c>
      <c r="Q2014" s="3">
        <v>5</v>
      </c>
      <c r="R2014" s="22">
        <v>12</v>
      </c>
      <c r="S2014" s="19">
        <f t="shared" si="451"/>
        <v>58.543719897227156</v>
      </c>
      <c r="T2014" s="20">
        <f t="shared" si="452"/>
        <v>0.38515605195544184</v>
      </c>
      <c r="U2014" s="20">
        <f t="shared" si="453"/>
        <v>0.19257802597772092</v>
      </c>
      <c r="V2014" s="21">
        <f t="shared" si="454"/>
        <v>0.12838535065181395</v>
      </c>
      <c r="W2014" s="26">
        <f t="shared" si="455"/>
        <v>12.945256126158339</v>
      </c>
      <c r="X2014" s="27">
        <f t="shared" si="456"/>
        <v>0.31573795429654489</v>
      </c>
      <c r="Y2014" s="27">
        <f t="shared" si="457"/>
        <v>0.23324785812897908</v>
      </c>
      <c r="Z2014" s="27">
        <f t="shared" si="458"/>
        <v>0.18493223037369055</v>
      </c>
    </row>
    <row r="2015" spans="1:26" ht="12.5" x14ac:dyDescent="0.25">
      <c r="A2015" s="2" t="s">
        <v>188</v>
      </c>
      <c r="B2015" t="s">
        <v>391</v>
      </c>
      <c r="C2015" t="s">
        <v>390</v>
      </c>
      <c r="D2015" s="18">
        <f>VLOOKUP(C2015,'Infected rate by state'!B:E,4,0)</f>
        <v>8.0848590084330874E-3</v>
      </c>
      <c r="E2015" s="3">
        <v>7810</v>
      </c>
      <c r="F2015" s="3">
        <v>1118</v>
      </c>
      <c r="G2015" s="3">
        <v>2987</v>
      </c>
      <c r="H2015" s="4">
        <f t="shared" si="445"/>
        <v>5398.5</v>
      </c>
      <c r="I2015" s="2">
        <v>317</v>
      </c>
      <c r="J2015" s="4">
        <f t="shared" si="446"/>
        <v>717.5</v>
      </c>
      <c r="K2015" s="3">
        <v>2282662</v>
      </c>
      <c r="L2015" s="3">
        <f t="shared" si="447"/>
        <v>1871675</v>
      </c>
      <c r="M2015" s="3">
        <v>410987</v>
      </c>
      <c r="N2015" s="3">
        <f t="shared" si="450"/>
        <v>92275.002169539439</v>
      </c>
      <c r="O2015" s="3">
        <f t="shared" si="448"/>
        <v>19110.567088129465</v>
      </c>
      <c r="P2015" s="3">
        <f t="shared" si="449"/>
        <v>4080.412652887273</v>
      </c>
      <c r="Q2015" s="3">
        <v>5</v>
      </c>
      <c r="R2015" s="22">
        <v>12</v>
      </c>
      <c r="S2015" s="19">
        <f t="shared" si="451"/>
        <v>637.01890293764882</v>
      </c>
      <c r="T2015" s="20">
        <f t="shared" si="452"/>
        <v>0.21326377734772306</v>
      </c>
      <c r="U2015" s="20">
        <f t="shared" si="453"/>
        <v>0.11799924107393699</v>
      </c>
      <c r="V2015" s="21">
        <f t="shared" si="454"/>
        <v>8.156452022249025E-2</v>
      </c>
      <c r="W2015" s="26">
        <f t="shared" si="455"/>
        <v>136.01375509624242</v>
      </c>
      <c r="X2015" s="27">
        <f t="shared" si="456"/>
        <v>0.42906547348972374</v>
      </c>
      <c r="Y2015" s="27">
        <f t="shared" si="457"/>
        <v>0.18956620919336922</v>
      </c>
      <c r="Z2015" s="27">
        <f t="shared" si="458"/>
        <v>0.12165809937052095</v>
      </c>
    </row>
    <row r="2016" spans="1:26" ht="12.5" x14ac:dyDescent="0.25">
      <c r="A2016" s="2" t="s">
        <v>189</v>
      </c>
      <c r="B2016" t="s">
        <v>404</v>
      </c>
      <c r="C2016" t="s">
        <v>403</v>
      </c>
      <c r="D2016" s="18">
        <f>VLOOKUP(C2016,'Infected rate by state'!B:E,4,0)</f>
        <v>6.3160817769393265E-3</v>
      </c>
      <c r="E2016" s="2">
        <v>447</v>
      </c>
      <c r="F2016" s="2">
        <v>46</v>
      </c>
      <c r="G2016" s="2">
        <v>262</v>
      </c>
      <c r="H2016" s="4">
        <f t="shared" si="445"/>
        <v>354.5</v>
      </c>
      <c r="I2016" s="2">
        <v>25</v>
      </c>
      <c r="J2016" s="4">
        <f t="shared" si="446"/>
        <v>35.5</v>
      </c>
      <c r="K2016" s="3">
        <v>191863</v>
      </c>
      <c r="L2016" s="3">
        <f t="shared" si="447"/>
        <v>151964</v>
      </c>
      <c r="M2016" s="3">
        <v>39899</v>
      </c>
      <c r="N2016" s="3">
        <f t="shared" si="450"/>
        <v>6059.1119898445504</v>
      </c>
      <c r="O2016" s="3">
        <f t="shared" si="448"/>
        <v>1270.9338178090632</v>
      </c>
      <c r="P2016" s="3">
        <f t="shared" si="449"/>
        <v>275.56114854087031</v>
      </c>
      <c r="Q2016" s="3">
        <v>5</v>
      </c>
      <c r="R2016" s="22">
        <v>12</v>
      </c>
      <c r="S2016" s="19">
        <f t="shared" si="451"/>
        <v>42.364460593635435</v>
      </c>
      <c r="T2016" s="20">
        <f t="shared" si="452"/>
        <v>0.16169641447952457</v>
      </c>
      <c r="U2016" s="20">
        <f t="shared" si="453"/>
        <v>0.11950482536991661</v>
      </c>
      <c r="V2016" s="21">
        <f t="shared" si="454"/>
        <v>9.4775079627819767E-2</v>
      </c>
      <c r="W2016" s="26">
        <f t="shared" si="455"/>
        <v>9.185371618029011</v>
      </c>
      <c r="X2016" s="27">
        <f t="shared" si="456"/>
        <v>0.36741486472116042</v>
      </c>
      <c r="Y2016" s="27">
        <f t="shared" si="457"/>
        <v>0.25874286247969047</v>
      </c>
      <c r="Z2016" s="27">
        <f t="shared" si="458"/>
        <v>0.19968199169628284</v>
      </c>
    </row>
    <row r="2017" spans="1:26" ht="12.5" x14ac:dyDescent="0.25">
      <c r="A2017" s="2" t="s">
        <v>190</v>
      </c>
      <c r="B2017" t="s">
        <v>367</v>
      </c>
      <c r="C2017" t="s">
        <v>366</v>
      </c>
      <c r="D2017" s="18">
        <f>VLOOKUP(C2017,'Infected rate by state'!B:E,4,0)</f>
        <v>2.4682967074759195E-2</v>
      </c>
      <c r="E2017" s="3">
        <v>2177</v>
      </c>
      <c r="F2017" s="2">
        <v>213</v>
      </c>
      <c r="G2017" s="2">
        <v>616</v>
      </c>
      <c r="H2017" s="4">
        <f t="shared" si="445"/>
        <v>1396.5</v>
      </c>
      <c r="I2017" s="2">
        <v>126</v>
      </c>
      <c r="J2017" s="4">
        <f t="shared" si="446"/>
        <v>169.5</v>
      </c>
      <c r="K2017" s="3">
        <v>845392</v>
      </c>
      <c r="L2017" s="3">
        <f t="shared" si="447"/>
        <v>692012</v>
      </c>
      <c r="M2017" s="3">
        <v>153380</v>
      </c>
      <c r="N2017" s="3">
        <f t="shared" si="450"/>
        <v>104333.91450632413</v>
      </c>
      <c r="O2017" s="3">
        <f t="shared" si="448"/>
        <v>21621.733663916704</v>
      </c>
      <c r="P2017" s="3">
        <f t="shared" si="449"/>
        <v>4620.1687856567414</v>
      </c>
      <c r="Q2017" s="3">
        <v>5</v>
      </c>
      <c r="R2017" s="22">
        <v>12</v>
      </c>
      <c r="S2017" s="19">
        <f t="shared" si="451"/>
        <v>720.72445546389019</v>
      </c>
      <c r="T2017" s="20">
        <f t="shared" si="452"/>
        <v>1.1700072328959257</v>
      </c>
      <c r="U2017" s="20">
        <f t="shared" si="453"/>
        <v>0.51609341601424286</v>
      </c>
      <c r="V2017" s="21">
        <f t="shared" si="454"/>
        <v>0.33106313985479568</v>
      </c>
      <c r="W2017" s="26">
        <f t="shared" si="455"/>
        <v>154.00562618855804</v>
      </c>
      <c r="X2017" s="27">
        <f t="shared" si="456"/>
        <v>1.2222668745123655</v>
      </c>
      <c r="Y2017" s="27">
        <f t="shared" si="457"/>
        <v>0.90858776512423622</v>
      </c>
      <c r="Z2017" s="27">
        <f t="shared" si="458"/>
        <v>0.72303110886646971</v>
      </c>
    </row>
    <row r="2018" spans="1:26" ht="12.5" x14ac:dyDescent="0.25">
      <c r="A2018" s="2" t="s">
        <v>191</v>
      </c>
      <c r="B2018" t="s">
        <v>319</v>
      </c>
      <c r="C2018" t="s">
        <v>318</v>
      </c>
      <c r="D2018" s="18">
        <f>VLOOKUP(C2018,'Infected rate by state'!B:E,4,0)</f>
        <v>1.6392760880107365E-2</v>
      </c>
      <c r="E2018" s="3">
        <v>2825</v>
      </c>
      <c r="F2018" s="2">
        <v>286</v>
      </c>
      <c r="G2018" s="2">
        <v>610</v>
      </c>
      <c r="H2018" s="4">
        <f t="shared" si="445"/>
        <v>1717.5</v>
      </c>
      <c r="I2018" s="2">
        <v>118</v>
      </c>
      <c r="J2018" s="4">
        <f t="shared" si="446"/>
        <v>202</v>
      </c>
      <c r="K2018" s="3">
        <v>1177072</v>
      </c>
      <c r="L2018" s="3">
        <f t="shared" si="447"/>
        <v>932988</v>
      </c>
      <c r="M2018" s="3">
        <v>244084</v>
      </c>
      <c r="N2018" s="3">
        <f t="shared" si="450"/>
        <v>96477.299173348671</v>
      </c>
      <c r="O2018" s="3">
        <f t="shared" si="448"/>
        <v>20231.261900099806</v>
      </c>
      <c r="P2018" s="3">
        <f t="shared" si="449"/>
        <v>4385.1035009797451</v>
      </c>
      <c r="Q2018" s="3">
        <v>5</v>
      </c>
      <c r="R2018" s="22">
        <v>12</v>
      </c>
      <c r="S2018" s="19">
        <f t="shared" si="451"/>
        <v>674.37539666999351</v>
      </c>
      <c r="T2018" s="20">
        <f t="shared" si="452"/>
        <v>1.1055334371639238</v>
      </c>
      <c r="U2018" s="20">
        <f t="shared" si="453"/>
        <v>0.39264943037554206</v>
      </c>
      <c r="V2018" s="21">
        <f t="shared" si="454"/>
        <v>0.23871695457344902</v>
      </c>
      <c r="W2018" s="26">
        <f t="shared" si="455"/>
        <v>146.17011669932484</v>
      </c>
      <c r="X2018" s="27">
        <f t="shared" si="456"/>
        <v>1.2387298025366511</v>
      </c>
      <c r="Y2018" s="27">
        <f t="shared" si="457"/>
        <v>0.72361443910556855</v>
      </c>
      <c r="Z2018" s="27">
        <f t="shared" si="458"/>
        <v>0.51108432412351346</v>
      </c>
    </row>
    <row r="2019" spans="1:26" ht="12.5" x14ac:dyDescent="0.25">
      <c r="A2019" s="2" t="s">
        <v>192</v>
      </c>
      <c r="B2019" t="s">
        <v>343</v>
      </c>
      <c r="C2019" t="s">
        <v>342</v>
      </c>
      <c r="D2019" s="18">
        <f>VLOOKUP(C2019,'Infected rate by state'!B:E,4,0)</f>
        <v>1.6300221488851765E-2</v>
      </c>
      <c r="E2019" s="3">
        <v>2491</v>
      </c>
      <c r="F2019" s="2">
        <v>313</v>
      </c>
      <c r="G2019" s="2">
        <v>869</v>
      </c>
      <c r="H2019" s="4">
        <f t="shared" si="445"/>
        <v>1680</v>
      </c>
      <c r="I2019" s="2">
        <v>77</v>
      </c>
      <c r="J2019" s="4">
        <f t="shared" si="446"/>
        <v>195</v>
      </c>
      <c r="K2019" s="3">
        <v>554325</v>
      </c>
      <c r="L2019" s="3">
        <f t="shared" si="447"/>
        <v>462288</v>
      </c>
      <c r="M2019" s="3">
        <v>92037</v>
      </c>
      <c r="N2019" s="3">
        <f t="shared" si="450"/>
        <v>45178.101384038775</v>
      </c>
      <c r="O2019" s="3">
        <f t="shared" si="448"/>
        <v>9296.4454184228562</v>
      </c>
      <c r="P2019" s="3">
        <f t="shared" si="449"/>
        <v>1969.2298558695106</v>
      </c>
      <c r="Q2019" s="3">
        <v>5</v>
      </c>
      <c r="R2019" s="22">
        <v>12</v>
      </c>
      <c r="S2019" s="19">
        <f t="shared" si="451"/>
        <v>309.88151394742852</v>
      </c>
      <c r="T2019" s="20">
        <f t="shared" si="452"/>
        <v>0.35659552813282913</v>
      </c>
      <c r="U2019" s="20">
        <f t="shared" si="453"/>
        <v>0.18445328211156459</v>
      </c>
      <c r="V2019" s="21">
        <f t="shared" si="454"/>
        <v>0.12440044718885127</v>
      </c>
      <c r="W2019" s="26">
        <f t="shared" si="455"/>
        <v>65.640995195650348</v>
      </c>
      <c r="X2019" s="27">
        <f t="shared" si="456"/>
        <v>0.8524804570863681</v>
      </c>
      <c r="Y2019" s="27">
        <f t="shared" si="457"/>
        <v>0.33662048818282231</v>
      </c>
      <c r="Z2019" s="27">
        <f t="shared" si="458"/>
        <v>0.20971563960271677</v>
      </c>
    </row>
    <row r="2020" spans="1:26" ht="12.5" x14ac:dyDescent="0.25">
      <c r="A2020" s="2" t="s">
        <v>193</v>
      </c>
      <c r="B2020" t="s">
        <v>367</v>
      </c>
      <c r="C2020" t="s">
        <v>366</v>
      </c>
      <c r="D2020" s="18">
        <f>VLOOKUP(C2020,'Infected rate by state'!B:E,4,0)</f>
        <v>2.4682967074759195E-2</v>
      </c>
      <c r="E2020" s="3">
        <v>3636</v>
      </c>
      <c r="F2020" s="2">
        <v>403</v>
      </c>
      <c r="G2020" s="3">
        <v>1033</v>
      </c>
      <c r="H2020" s="4">
        <f t="shared" si="445"/>
        <v>2334.5</v>
      </c>
      <c r="I2020" s="2">
        <v>195</v>
      </c>
      <c r="J2020" s="4">
        <f t="shared" si="446"/>
        <v>299</v>
      </c>
      <c r="K2020" s="3">
        <v>1233539</v>
      </c>
      <c r="L2020" s="3">
        <f t="shared" si="447"/>
        <v>1035449</v>
      </c>
      <c r="M2020" s="3">
        <v>198090</v>
      </c>
      <c r="N2020" s="3">
        <f t="shared" si="450"/>
        <v>152237.01261215692</v>
      </c>
      <c r="O2020" s="3">
        <f t="shared" si="448"/>
        <v>31247.520646533361</v>
      </c>
      <c r="P2020" s="3">
        <f t="shared" si="449"/>
        <v>6598.3268930365703</v>
      </c>
      <c r="Q2020" s="3">
        <v>5</v>
      </c>
      <c r="R2020" s="22">
        <v>12</v>
      </c>
      <c r="S2020" s="19">
        <f t="shared" si="451"/>
        <v>1041.5840215511121</v>
      </c>
      <c r="T2020" s="20">
        <f t="shared" si="452"/>
        <v>1.0083097982101763</v>
      </c>
      <c r="U2020" s="20">
        <f t="shared" si="453"/>
        <v>0.44617006705980383</v>
      </c>
      <c r="V2020" s="21">
        <f t="shared" si="454"/>
        <v>0.28646425235179102</v>
      </c>
      <c r="W2020" s="26">
        <f t="shared" si="455"/>
        <v>219.94422976788567</v>
      </c>
      <c r="X2020" s="27">
        <f t="shared" si="456"/>
        <v>1.1279191270147984</v>
      </c>
      <c r="Y2020" s="27">
        <f t="shared" si="457"/>
        <v>0.73559943066182498</v>
      </c>
      <c r="Z2020" s="27">
        <f t="shared" si="458"/>
        <v>0.5457673195232895</v>
      </c>
    </row>
    <row r="2021" spans="1:26" ht="12.5" x14ac:dyDescent="0.25">
      <c r="A2021" s="2" t="s">
        <v>194</v>
      </c>
      <c r="B2021" t="s">
        <v>399</v>
      </c>
      <c r="C2021" t="s">
        <v>398</v>
      </c>
      <c r="D2021" s="18">
        <f>VLOOKUP(C2021,'Infected rate by state'!B:E,4,0)</f>
        <v>9.4446465970496208E-3</v>
      </c>
      <c r="E2021" s="2">
        <v>905</v>
      </c>
      <c r="F2021" s="2">
        <v>145</v>
      </c>
      <c r="G2021" s="2">
        <v>251</v>
      </c>
      <c r="H2021" s="4">
        <f t="shared" si="445"/>
        <v>578</v>
      </c>
      <c r="I2021" s="2">
        <v>45</v>
      </c>
      <c r="J2021" s="4">
        <f t="shared" si="446"/>
        <v>95</v>
      </c>
      <c r="K2021" s="3">
        <v>447424</v>
      </c>
      <c r="L2021" s="3">
        <f t="shared" si="447"/>
        <v>358039</v>
      </c>
      <c r="M2021" s="3">
        <v>89385</v>
      </c>
      <c r="N2021" s="3">
        <f t="shared" si="450"/>
        <v>21128.807795191646</v>
      </c>
      <c r="O2021" s="3">
        <f t="shared" si="448"/>
        <v>4415.4731057231211</v>
      </c>
      <c r="P2021" s="3">
        <f t="shared" si="449"/>
        <v>953.11925689184511</v>
      </c>
      <c r="Q2021" s="3">
        <v>5</v>
      </c>
      <c r="R2021" s="22">
        <v>12</v>
      </c>
      <c r="S2021" s="19">
        <f t="shared" si="451"/>
        <v>147.18243685743738</v>
      </c>
      <c r="T2021" s="20">
        <f t="shared" si="452"/>
        <v>0.58638421058739987</v>
      </c>
      <c r="U2021" s="20">
        <f t="shared" si="453"/>
        <v>0.25464089421701969</v>
      </c>
      <c r="V2021" s="21">
        <f t="shared" si="454"/>
        <v>0.16263252691429544</v>
      </c>
      <c r="W2021" s="26">
        <f t="shared" si="455"/>
        <v>31.770641896394839</v>
      </c>
      <c r="X2021" s="27">
        <f t="shared" si="456"/>
        <v>0.70601426436432979</v>
      </c>
      <c r="Y2021" s="27">
        <f t="shared" si="457"/>
        <v>0.33442780943573513</v>
      </c>
      <c r="Z2021" s="27">
        <f t="shared" si="458"/>
        <v>0.21910787514755062</v>
      </c>
    </row>
    <row r="2022" spans="1:26" ht="12.5" x14ac:dyDescent="0.25">
      <c r="A2022" s="2" t="s">
        <v>195</v>
      </c>
      <c r="B2022" t="s">
        <v>399</v>
      </c>
      <c r="C2022" t="s">
        <v>398</v>
      </c>
      <c r="D2022" s="18">
        <f>VLOOKUP(C2022,'Infected rate by state'!B:E,4,0)</f>
        <v>9.4446465970496208E-3</v>
      </c>
      <c r="E2022" s="3">
        <v>2543</v>
      </c>
      <c r="F2022" s="2">
        <v>276</v>
      </c>
      <c r="G2022" s="2">
        <v>782</v>
      </c>
      <c r="H2022" s="4">
        <f t="shared" si="445"/>
        <v>1662.5</v>
      </c>
      <c r="I2022" s="2">
        <v>82</v>
      </c>
      <c r="J2022" s="4">
        <f t="shared" si="446"/>
        <v>179</v>
      </c>
      <c r="K2022" s="3">
        <v>1023500</v>
      </c>
      <c r="L2022" s="3">
        <f t="shared" si="447"/>
        <v>849309</v>
      </c>
      <c r="M2022" s="3">
        <v>174191</v>
      </c>
      <c r="N2022" s="3">
        <f t="shared" si="450"/>
        <v>48332.978960401437</v>
      </c>
      <c r="O2022" s="3">
        <f t="shared" si="448"/>
        <v>9964.7229092849411</v>
      </c>
      <c r="P2022" s="3">
        <f t="shared" si="449"/>
        <v>2115.8069246501859</v>
      </c>
      <c r="Q2022" s="3">
        <v>5</v>
      </c>
      <c r="R2022" s="22">
        <v>12</v>
      </c>
      <c r="S2022" s="19">
        <f t="shared" si="451"/>
        <v>332.15743030949801</v>
      </c>
      <c r="T2022" s="20">
        <f t="shared" si="452"/>
        <v>0.42475374719884657</v>
      </c>
      <c r="U2022" s="20">
        <f t="shared" si="453"/>
        <v>0.19979394304330708</v>
      </c>
      <c r="V2022" s="21">
        <f t="shared" si="454"/>
        <v>0.13061637055033345</v>
      </c>
      <c r="W2022" s="26">
        <f t="shared" si="455"/>
        <v>70.526897488339529</v>
      </c>
      <c r="X2022" s="27">
        <f t="shared" si="456"/>
        <v>0.86008411571145771</v>
      </c>
      <c r="Y2022" s="27">
        <f t="shared" si="457"/>
        <v>0.39400501390133813</v>
      </c>
      <c r="Z2022" s="27">
        <f t="shared" si="458"/>
        <v>0.25553223727659252</v>
      </c>
    </row>
    <row r="2023" spans="1:26" ht="12.5" x14ac:dyDescent="0.25">
      <c r="A2023" s="2" t="s">
        <v>196</v>
      </c>
      <c r="B2023" t="s">
        <v>325</v>
      </c>
      <c r="C2023" t="s">
        <v>324</v>
      </c>
      <c r="D2023" s="18">
        <f>VLOOKUP(C2023,'Infected rate by state'!B:E,4,0)</f>
        <v>8.9298079160438481E-3</v>
      </c>
      <c r="E2023" s="2">
        <v>902</v>
      </c>
      <c r="F2023" s="2">
        <v>150</v>
      </c>
      <c r="G2023" s="2">
        <v>289</v>
      </c>
      <c r="H2023" s="4">
        <f t="shared" si="445"/>
        <v>595.5</v>
      </c>
      <c r="I2023" s="2">
        <v>51</v>
      </c>
      <c r="J2023" s="4">
        <f t="shared" si="446"/>
        <v>100.5</v>
      </c>
      <c r="K2023" s="3">
        <v>449792</v>
      </c>
      <c r="L2023" s="3">
        <f t="shared" si="447"/>
        <v>264738</v>
      </c>
      <c r="M2023" s="3">
        <v>185054</v>
      </c>
      <c r="N2023" s="3">
        <f t="shared" si="450"/>
        <v>20082.780810865974</v>
      </c>
      <c r="O2023" s="3">
        <f t="shared" si="448"/>
        <v>4600.6642742599342</v>
      </c>
      <c r="P2023" s="3">
        <f t="shared" si="449"/>
        <v>1097.6263872808145</v>
      </c>
      <c r="Q2023" s="3">
        <v>5</v>
      </c>
      <c r="R2023" s="22">
        <v>12</v>
      </c>
      <c r="S2023" s="19">
        <f t="shared" si="451"/>
        <v>153.35547580866447</v>
      </c>
      <c r="T2023" s="20">
        <f t="shared" si="452"/>
        <v>0.53064178480506741</v>
      </c>
      <c r="U2023" s="20">
        <f t="shared" si="453"/>
        <v>0.25752388884746341</v>
      </c>
      <c r="V2023" s="21">
        <f t="shared" si="454"/>
        <v>0.17001715721581426</v>
      </c>
      <c r="W2023" s="26">
        <f t="shared" si="455"/>
        <v>36.587546242693818</v>
      </c>
      <c r="X2023" s="27">
        <f t="shared" si="456"/>
        <v>0.71740286750380033</v>
      </c>
      <c r="Y2023" s="27">
        <f t="shared" si="457"/>
        <v>0.36405518649446583</v>
      </c>
      <c r="Z2023" s="27">
        <f t="shared" si="458"/>
        <v>0.24391697495129214</v>
      </c>
    </row>
    <row r="2024" spans="1:26" ht="12.5" x14ac:dyDescent="0.25">
      <c r="A2024" s="2" t="s">
        <v>197</v>
      </c>
      <c r="B2024" t="s">
        <v>393</v>
      </c>
      <c r="C2024" t="s">
        <v>392</v>
      </c>
      <c r="D2024" s="18">
        <f>VLOOKUP(C2024,'Infected rate by state'!B:E,4,0)</f>
        <v>7.5097590818065515E-3</v>
      </c>
      <c r="E2024" s="3">
        <v>1014</v>
      </c>
      <c r="F2024" s="2">
        <v>101</v>
      </c>
      <c r="G2024" s="2">
        <v>543</v>
      </c>
      <c r="H2024" s="4">
        <f t="shared" si="445"/>
        <v>778.5</v>
      </c>
      <c r="I2024" s="2">
        <v>38</v>
      </c>
      <c r="J2024" s="4">
        <f t="shared" si="446"/>
        <v>69.5</v>
      </c>
      <c r="K2024" s="3">
        <v>283753</v>
      </c>
      <c r="L2024" s="3">
        <f t="shared" si="447"/>
        <v>240571</v>
      </c>
      <c r="M2024" s="3">
        <v>43182</v>
      </c>
      <c r="N2024" s="3">
        <f t="shared" si="450"/>
        <v>10654.583343699271</v>
      </c>
      <c r="O2024" s="3">
        <f t="shared" si="448"/>
        <v>2178.4068832213825</v>
      </c>
      <c r="P2024" s="3">
        <f t="shared" si="449"/>
        <v>457.75704566675734</v>
      </c>
      <c r="Q2024" s="3">
        <v>5</v>
      </c>
      <c r="R2024" s="22">
        <v>12</v>
      </c>
      <c r="S2024" s="19">
        <f t="shared" si="451"/>
        <v>72.613562774046088</v>
      </c>
      <c r="T2024" s="20">
        <f t="shared" si="452"/>
        <v>0.13372663494299464</v>
      </c>
      <c r="U2024" s="20">
        <f t="shared" si="453"/>
        <v>9.3273683717464473E-2</v>
      </c>
      <c r="V2024" s="21">
        <f t="shared" si="454"/>
        <v>7.1611008652905414E-2</v>
      </c>
      <c r="W2024" s="26">
        <f t="shared" si="455"/>
        <v>15.25856818889191</v>
      </c>
      <c r="X2024" s="27">
        <f t="shared" si="456"/>
        <v>0.40154126812873447</v>
      </c>
      <c r="Y2024" s="27">
        <f t="shared" si="457"/>
        <v>0.21954774372506347</v>
      </c>
      <c r="Z2024" s="27">
        <f t="shared" si="458"/>
        <v>0.15107493256328625</v>
      </c>
    </row>
    <row r="2025" spans="1:26" ht="12.5" x14ac:dyDescent="0.25">
      <c r="A2025" s="2" t="s">
        <v>198</v>
      </c>
      <c r="B2025" t="s">
        <v>395</v>
      </c>
      <c r="C2025" t="s">
        <v>394</v>
      </c>
      <c r="D2025" s="18">
        <f>VLOOKUP(C2025,'Infected rate by state'!B:E,4,0)</f>
        <v>1.0015511681323568E-2</v>
      </c>
      <c r="E2025" s="2">
        <v>750</v>
      </c>
      <c r="F2025" s="2">
        <v>110</v>
      </c>
      <c r="G2025" s="2">
        <v>371</v>
      </c>
      <c r="H2025" s="4">
        <f t="shared" ref="H2025:H2088" si="459">G2025+(E2025-G2025)*0.5</f>
        <v>560.5</v>
      </c>
      <c r="I2025" s="2">
        <v>42</v>
      </c>
      <c r="J2025" s="4">
        <f t="shared" ref="J2025:J2088" si="460">I2025+(F2025-I2025)*0.5</f>
        <v>76</v>
      </c>
      <c r="K2025" s="3">
        <v>356000</v>
      </c>
      <c r="L2025" s="3">
        <f t="shared" si="447"/>
        <v>304093</v>
      </c>
      <c r="M2025" s="3">
        <v>51907</v>
      </c>
      <c r="N2025" s="3">
        <f t="shared" si="450"/>
        <v>17827.610792755953</v>
      </c>
      <c r="O2025" s="3">
        <f t="shared" si="448"/>
        <v>3634.186753923801</v>
      </c>
      <c r="P2025" s="3">
        <f t="shared" si="449"/>
        <v>760.80859929046528</v>
      </c>
      <c r="Q2025" s="3">
        <v>5</v>
      </c>
      <c r="R2025" s="22">
        <v>12</v>
      </c>
      <c r="S2025" s="19">
        <f t="shared" si="451"/>
        <v>121.13955846412669</v>
      </c>
      <c r="T2025" s="20">
        <f t="shared" si="452"/>
        <v>0.32652172092756521</v>
      </c>
      <c r="U2025" s="20">
        <f t="shared" si="453"/>
        <v>0.21612766898149277</v>
      </c>
      <c r="V2025" s="21">
        <f t="shared" si="454"/>
        <v>0.16151941128550226</v>
      </c>
      <c r="W2025" s="26">
        <f t="shared" si="455"/>
        <v>25.36028664301551</v>
      </c>
      <c r="X2025" s="27">
        <f t="shared" si="456"/>
        <v>0.60381634864322642</v>
      </c>
      <c r="Y2025" s="27">
        <f t="shared" si="457"/>
        <v>0.33368798214494094</v>
      </c>
      <c r="Z2025" s="27">
        <f t="shared" si="458"/>
        <v>0.23054806039105008</v>
      </c>
    </row>
    <row r="2026" spans="1:26" ht="12.5" x14ac:dyDescent="0.25">
      <c r="A2026" s="2" t="s">
        <v>199</v>
      </c>
      <c r="B2026" t="s">
        <v>379</v>
      </c>
      <c r="C2026" t="s">
        <v>378</v>
      </c>
      <c r="D2026" s="18">
        <f>VLOOKUP(C2026,'Infected rate by state'!B:E,4,0)</f>
        <v>4.6065868365726429E-3</v>
      </c>
      <c r="E2026" s="3">
        <v>5541</v>
      </c>
      <c r="F2026" s="2">
        <v>582</v>
      </c>
      <c r="G2026" s="3">
        <v>2447</v>
      </c>
      <c r="H2026" s="4">
        <f t="shared" si="459"/>
        <v>3994</v>
      </c>
      <c r="I2026" s="2">
        <v>225</v>
      </c>
      <c r="J2026" s="4">
        <f t="shared" si="460"/>
        <v>403.5</v>
      </c>
      <c r="K2026" s="3">
        <v>1491485</v>
      </c>
      <c r="L2026" s="3">
        <f t="shared" si="447"/>
        <v>1212448</v>
      </c>
      <c r="M2026" s="3">
        <v>279037</v>
      </c>
      <c r="N2026" s="3">
        <f t="shared" si="450"/>
        <v>34353.275839727743</v>
      </c>
      <c r="O2026" s="3">
        <f t="shared" si="448"/>
        <v>7137.6912908287131</v>
      </c>
      <c r="P2026" s="3">
        <f t="shared" si="449"/>
        <v>1530.0128004009921</v>
      </c>
      <c r="Q2026" s="3">
        <v>5</v>
      </c>
      <c r="R2026" s="22">
        <v>12</v>
      </c>
      <c r="S2026" s="19">
        <f t="shared" si="451"/>
        <v>237.92304302762378</v>
      </c>
      <c r="T2026" s="20">
        <f t="shared" si="452"/>
        <v>9.7230503893593695E-2</v>
      </c>
      <c r="U2026" s="20">
        <f t="shared" si="453"/>
        <v>5.9570115930802151E-2</v>
      </c>
      <c r="V2026" s="21">
        <f t="shared" si="454"/>
        <v>4.2938647000112573E-2</v>
      </c>
      <c r="W2026" s="26">
        <f t="shared" si="455"/>
        <v>51.000426680033073</v>
      </c>
      <c r="X2026" s="27">
        <f t="shared" si="456"/>
        <v>0.22666856302236921</v>
      </c>
      <c r="Y2026" s="27">
        <f t="shared" si="457"/>
        <v>0.12639510949202745</v>
      </c>
      <c r="Z2026" s="27">
        <f t="shared" si="458"/>
        <v>8.7629599106586034E-2</v>
      </c>
    </row>
    <row r="2027" spans="1:26" ht="12.5" x14ac:dyDescent="0.25">
      <c r="A2027" s="2" t="s">
        <v>200</v>
      </c>
      <c r="B2027" t="s">
        <v>400</v>
      </c>
      <c r="C2027" t="s">
        <v>291</v>
      </c>
      <c r="D2027" s="18">
        <f>VLOOKUP(C2027,'Infected rate by state'!B:E,4,0)</f>
        <v>5.5896269710740548E-3</v>
      </c>
      <c r="E2027" s="2">
        <v>558</v>
      </c>
      <c r="F2027" s="2">
        <v>84</v>
      </c>
      <c r="G2027" s="2">
        <v>173</v>
      </c>
      <c r="H2027" s="4">
        <f t="shared" si="459"/>
        <v>365.5</v>
      </c>
      <c r="I2027" s="2">
        <v>25</v>
      </c>
      <c r="J2027" s="4">
        <f t="shared" si="460"/>
        <v>54.5</v>
      </c>
      <c r="K2027" s="3">
        <v>320156</v>
      </c>
      <c r="L2027" s="3">
        <f t="shared" si="447"/>
        <v>249135</v>
      </c>
      <c r="M2027" s="3">
        <v>71021</v>
      </c>
      <c r="N2027" s="3">
        <f t="shared" si="450"/>
        <v>8947.7630627559265</v>
      </c>
      <c r="O2027" s="3">
        <f t="shared" si="448"/>
        <v>1888.6409080521348</v>
      </c>
      <c r="P2027" s="3">
        <f t="shared" si="449"/>
        <v>412.53343886439166</v>
      </c>
      <c r="Q2027" s="3">
        <v>5</v>
      </c>
      <c r="R2027" s="22">
        <v>12</v>
      </c>
      <c r="S2027" s="19">
        <f t="shared" si="451"/>
        <v>62.954696935071162</v>
      </c>
      <c r="T2027" s="20">
        <f t="shared" si="452"/>
        <v>0.36389998228364834</v>
      </c>
      <c r="U2027" s="20">
        <f t="shared" si="453"/>
        <v>0.17224267287297171</v>
      </c>
      <c r="V2027" s="21">
        <f t="shared" si="454"/>
        <v>0.11282203751804867</v>
      </c>
      <c r="W2027" s="26">
        <f t="shared" si="455"/>
        <v>13.751114628813054</v>
      </c>
      <c r="X2027" s="27">
        <f t="shared" si="456"/>
        <v>0.55004458515252219</v>
      </c>
      <c r="Y2027" s="27">
        <f t="shared" si="457"/>
        <v>0.25231402988647805</v>
      </c>
      <c r="Z2027" s="27">
        <f t="shared" si="458"/>
        <v>0.16370374558110778</v>
      </c>
    </row>
    <row r="2028" spans="1:26" ht="12.5" x14ac:dyDescent="0.25">
      <c r="A2028" s="2" t="s">
        <v>201</v>
      </c>
      <c r="B2028" t="s">
        <v>361</v>
      </c>
      <c r="C2028" t="s">
        <v>360</v>
      </c>
      <c r="D2028" s="18">
        <f>VLOOKUP(C2028,'Infected rate by state'!B:E,4,0)</f>
        <v>1.3084994977372357E-2</v>
      </c>
      <c r="E2028" s="3">
        <v>4017</v>
      </c>
      <c r="F2028" s="2">
        <v>449</v>
      </c>
      <c r="G2028" s="3">
        <v>1742</v>
      </c>
      <c r="H2028" s="4">
        <f t="shared" si="459"/>
        <v>2879.5</v>
      </c>
      <c r="I2028" s="2">
        <v>184</v>
      </c>
      <c r="J2028" s="4">
        <f t="shared" si="460"/>
        <v>316.5</v>
      </c>
      <c r="K2028" s="3">
        <v>1010995</v>
      </c>
      <c r="L2028" s="3">
        <f t="shared" si="447"/>
        <v>815922</v>
      </c>
      <c r="M2028" s="3">
        <v>195073</v>
      </c>
      <c r="N2028" s="3">
        <f t="shared" si="450"/>
        <v>66144.322485742829</v>
      </c>
      <c r="O2028" s="3">
        <f t="shared" si="448"/>
        <v>13779.872654271092</v>
      </c>
      <c r="P2028" s="3">
        <f t="shared" si="449"/>
        <v>2963.4053820226418</v>
      </c>
      <c r="Q2028" s="3">
        <v>5</v>
      </c>
      <c r="R2028" s="22">
        <v>12</v>
      </c>
      <c r="S2028" s="19">
        <f t="shared" si="451"/>
        <v>459.32908847570309</v>
      </c>
      <c r="T2028" s="20">
        <f t="shared" si="452"/>
        <v>0.26367915526733815</v>
      </c>
      <c r="U2028" s="20">
        <f t="shared" si="453"/>
        <v>0.159516960748638</v>
      </c>
      <c r="V2028" s="21">
        <f t="shared" si="454"/>
        <v>0.11434630034247027</v>
      </c>
      <c r="W2028" s="26">
        <f t="shared" si="455"/>
        <v>98.780179400754733</v>
      </c>
      <c r="X2028" s="27">
        <f t="shared" si="456"/>
        <v>0.53684880109105837</v>
      </c>
      <c r="Y2028" s="27">
        <f t="shared" si="457"/>
        <v>0.31210167267221084</v>
      </c>
      <c r="Z2028" s="27">
        <f t="shared" si="458"/>
        <v>0.22000039955624662</v>
      </c>
    </row>
    <row r="2029" spans="1:26" ht="12.5" x14ac:dyDescent="0.25">
      <c r="A2029" s="2" t="s">
        <v>202</v>
      </c>
      <c r="B2029" t="s">
        <v>315</v>
      </c>
      <c r="C2029" t="s">
        <v>314</v>
      </c>
      <c r="D2029" s="18">
        <f>VLOOKUP(C2029,'Infected rate by state'!B:E,4,0)</f>
        <v>7.5362096948057532E-3</v>
      </c>
      <c r="E2029" s="3">
        <v>5813</v>
      </c>
      <c r="F2029" s="2">
        <v>690</v>
      </c>
      <c r="G2029" s="3">
        <v>2236</v>
      </c>
      <c r="H2029" s="4">
        <f t="shared" si="459"/>
        <v>4024.5</v>
      </c>
      <c r="I2029" s="2">
        <v>293</v>
      </c>
      <c r="J2029" s="4">
        <f t="shared" si="460"/>
        <v>491.5</v>
      </c>
      <c r="K2029" s="3">
        <v>2662559</v>
      </c>
      <c r="L2029" s="3">
        <f t="shared" si="447"/>
        <v>2206378</v>
      </c>
      <c r="M2029" s="3">
        <v>456181</v>
      </c>
      <c r="N2029" s="3">
        <f t="shared" si="450"/>
        <v>100328.01474396155</v>
      </c>
      <c r="O2029" s="3">
        <f t="shared" si="448"/>
        <v>20695.313746876134</v>
      </c>
      <c r="P2029" s="3">
        <f t="shared" si="449"/>
        <v>4397.0822969212968</v>
      </c>
      <c r="Q2029" s="3">
        <v>5</v>
      </c>
      <c r="R2029" s="22">
        <v>12</v>
      </c>
      <c r="S2029" s="19">
        <f t="shared" si="451"/>
        <v>689.84379156253783</v>
      </c>
      <c r="T2029" s="20">
        <f t="shared" si="452"/>
        <v>0.30851690141437293</v>
      </c>
      <c r="U2029" s="20">
        <f t="shared" si="453"/>
        <v>0.17141105517767122</v>
      </c>
      <c r="V2029" s="21">
        <f t="shared" si="454"/>
        <v>0.11867259445424701</v>
      </c>
      <c r="W2029" s="26">
        <f t="shared" si="455"/>
        <v>146.56940989737657</v>
      </c>
      <c r="X2029" s="27">
        <f t="shared" si="456"/>
        <v>0.50023689384770165</v>
      </c>
      <c r="Y2029" s="27">
        <f t="shared" si="457"/>
        <v>0.29820836194786687</v>
      </c>
      <c r="Z2029" s="27">
        <f t="shared" si="458"/>
        <v>0.21241943463387908</v>
      </c>
    </row>
    <row r="2030" spans="1:26" ht="12.5" x14ac:dyDescent="0.25">
      <c r="A2030" s="2" t="s">
        <v>203</v>
      </c>
      <c r="B2030" t="s">
        <v>325</v>
      </c>
      <c r="C2030" t="s">
        <v>324</v>
      </c>
      <c r="D2030" s="18">
        <f>VLOOKUP(C2030,'Infected rate by state'!B:E,4,0)</f>
        <v>8.9298079160438481E-3</v>
      </c>
      <c r="E2030" s="3">
        <v>10004</v>
      </c>
      <c r="F2030" s="3">
        <v>1284</v>
      </c>
      <c r="G2030" s="3">
        <v>3292</v>
      </c>
      <c r="H2030" s="4">
        <f t="shared" si="459"/>
        <v>6648</v>
      </c>
      <c r="I2030" s="2">
        <v>448</v>
      </c>
      <c r="J2030" s="4">
        <f t="shared" si="460"/>
        <v>866</v>
      </c>
      <c r="K2030" s="3">
        <v>3130935</v>
      </c>
      <c r="L2030" s="3">
        <f t="shared" si="447"/>
        <v>2416782</v>
      </c>
      <c r="M2030" s="3">
        <v>714153</v>
      </c>
      <c r="N2030" s="3">
        <f t="shared" si="450"/>
        <v>139793.24073809374</v>
      </c>
      <c r="O2030" s="3">
        <f t="shared" si="448"/>
        <v>29589.909068754379</v>
      </c>
      <c r="P2030" s="3">
        <f t="shared" si="449"/>
        <v>6484.6056655514712</v>
      </c>
      <c r="Q2030" s="3">
        <v>5</v>
      </c>
      <c r="R2030" s="22">
        <v>12</v>
      </c>
      <c r="S2030" s="19">
        <f t="shared" si="451"/>
        <v>986.3303022918127</v>
      </c>
      <c r="T2030" s="20">
        <f t="shared" si="452"/>
        <v>0.29961430810808404</v>
      </c>
      <c r="U2030" s="20">
        <f t="shared" si="453"/>
        <v>0.14836496725207773</v>
      </c>
      <c r="V2030" s="21">
        <f t="shared" si="454"/>
        <v>9.8593592792064449E-2</v>
      </c>
      <c r="W2030" s="26">
        <f t="shared" si="455"/>
        <v>216.15352218504904</v>
      </c>
      <c r="X2030" s="27">
        <f t="shared" si="456"/>
        <v>0.48248554059162735</v>
      </c>
      <c r="Y2030" s="27">
        <f t="shared" si="457"/>
        <v>0.24959991014439842</v>
      </c>
      <c r="Z2030" s="27">
        <f t="shared" si="458"/>
        <v>0.16834386463010051</v>
      </c>
    </row>
    <row r="2031" spans="1:26" ht="12.5" x14ac:dyDescent="0.25">
      <c r="A2031" s="2" t="s">
        <v>204</v>
      </c>
      <c r="B2031" t="s">
        <v>325</v>
      </c>
      <c r="C2031" t="s">
        <v>324</v>
      </c>
      <c r="D2031" s="18">
        <f>VLOOKUP(C2031,'Infected rate by state'!B:E,4,0)</f>
        <v>8.9298079160438481E-3</v>
      </c>
      <c r="E2031" s="2">
        <v>872</v>
      </c>
      <c r="F2031" s="2">
        <v>158</v>
      </c>
      <c r="G2031" s="2">
        <v>359</v>
      </c>
      <c r="H2031" s="4">
        <f t="shared" si="459"/>
        <v>615.5</v>
      </c>
      <c r="I2031" s="2">
        <v>63</v>
      </c>
      <c r="J2031" s="4">
        <f t="shared" si="460"/>
        <v>110.5</v>
      </c>
      <c r="K2031" s="3">
        <v>338880</v>
      </c>
      <c r="L2031" s="3">
        <f t="shared" si="447"/>
        <v>230065</v>
      </c>
      <c r="M2031" s="3">
        <v>108815</v>
      </c>
      <c r="N2031" s="3">
        <f t="shared" si="450"/>
        <v>15130.666532944697</v>
      </c>
      <c r="O2031" s="3">
        <f t="shared" si="448"/>
        <v>3336.3827392420408</v>
      </c>
      <c r="P2031" s="3">
        <f t="shared" si="449"/>
        <v>765.33474624996575</v>
      </c>
      <c r="Q2031" s="3">
        <v>5</v>
      </c>
      <c r="R2031" s="22">
        <v>12</v>
      </c>
      <c r="S2031" s="19">
        <f t="shared" si="451"/>
        <v>111.21275797473469</v>
      </c>
      <c r="T2031" s="20">
        <f t="shared" si="452"/>
        <v>0.30978484115524985</v>
      </c>
      <c r="U2031" s="20">
        <f t="shared" si="453"/>
        <v>0.18068685292402062</v>
      </c>
      <c r="V2031" s="21">
        <f t="shared" si="454"/>
        <v>0.12753756648478748</v>
      </c>
      <c r="W2031" s="26">
        <f t="shared" si="455"/>
        <v>25.511158208332191</v>
      </c>
      <c r="X2031" s="27">
        <f t="shared" si="456"/>
        <v>0.40493901917987601</v>
      </c>
      <c r="Y2031" s="27">
        <f t="shared" si="457"/>
        <v>0.23087021003015556</v>
      </c>
      <c r="Z2031" s="27">
        <f t="shared" si="458"/>
        <v>0.16146302663501386</v>
      </c>
    </row>
    <row r="2032" spans="1:26" ht="12.5" x14ac:dyDescent="0.25">
      <c r="A2032" s="2" t="s">
        <v>205</v>
      </c>
      <c r="B2032" t="s">
        <v>341</v>
      </c>
      <c r="C2032" t="s">
        <v>340</v>
      </c>
      <c r="D2032" s="18">
        <f>VLOOKUP(C2032,'Infected rate by state'!B:E,4,0)</f>
        <v>4.5161642780770922E-3</v>
      </c>
      <c r="E2032" s="2">
        <v>390</v>
      </c>
      <c r="F2032" s="2">
        <v>36</v>
      </c>
      <c r="G2032" s="2">
        <v>175</v>
      </c>
      <c r="H2032" s="4">
        <f t="shared" si="459"/>
        <v>282.5</v>
      </c>
      <c r="I2032" s="2">
        <v>14</v>
      </c>
      <c r="J2032" s="4">
        <f t="shared" si="460"/>
        <v>25</v>
      </c>
      <c r="K2032" s="3">
        <v>112038</v>
      </c>
      <c r="L2032" s="3">
        <f t="shared" si="447"/>
        <v>87138</v>
      </c>
      <c r="M2032" s="3">
        <v>24900</v>
      </c>
      <c r="N2032" s="3">
        <f t="shared" si="450"/>
        <v>2529.9100669360064</v>
      </c>
      <c r="O2032" s="3">
        <f t="shared" si="448"/>
        <v>534.09784571679802</v>
      </c>
      <c r="P2032" s="3">
        <f t="shared" si="449"/>
        <v>116.68779002957879</v>
      </c>
      <c r="Q2032" s="3">
        <v>5</v>
      </c>
      <c r="R2032" s="22">
        <v>12</v>
      </c>
      <c r="S2032" s="19">
        <f t="shared" si="451"/>
        <v>17.803261523893266</v>
      </c>
      <c r="T2032" s="20">
        <f t="shared" si="452"/>
        <v>0.1017329229936758</v>
      </c>
      <c r="U2032" s="20">
        <f t="shared" si="453"/>
        <v>6.3020394774843419E-2</v>
      </c>
      <c r="V2032" s="21">
        <f t="shared" si="454"/>
        <v>4.5649388522803244E-2</v>
      </c>
      <c r="W2032" s="26">
        <f t="shared" si="455"/>
        <v>3.8895930009859598</v>
      </c>
      <c r="X2032" s="27">
        <f t="shared" si="456"/>
        <v>0.27782807149899713</v>
      </c>
      <c r="Y2032" s="27">
        <f t="shared" si="457"/>
        <v>0.15558372003943841</v>
      </c>
      <c r="Z2032" s="27">
        <f t="shared" si="458"/>
        <v>0.10804425002738777</v>
      </c>
    </row>
    <row r="2033" spans="1:26" ht="12.5" x14ac:dyDescent="0.25">
      <c r="A2033" s="2" t="s">
        <v>206</v>
      </c>
      <c r="B2033" t="s">
        <v>355</v>
      </c>
      <c r="C2033" t="s">
        <v>354</v>
      </c>
      <c r="D2033" s="18">
        <f>VLOOKUP(C2033,'Infected rate by state'!B:E,4,0)</f>
        <v>1.1948400031748969E-2</v>
      </c>
      <c r="E2033" s="2">
        <v>835</v>
      </c>
      <c r="F2033" s="2">
        <v>29</v>
      </c>
      <c r="G2033" s="2">
        <v>344</v>
      </c>
      <c r="H2033" s="4">
        <f t="shared" si="459"/>
        <v>589.5</v>
      </c>
      <c r="I2033" s="2">
        <v>15</v>
      </c>
      <c r="J2033" s="4">
        <f t="shared" si="460"/>
        <v>22</v>
      </c>
      <c r="K2033" s="3">
        <v>116854</v>
      </c>
      <c r="L2033" s="3">
        <f t="shared" si="447"/>
        <v>94877</v>
      </c>
      <c r="M2033" s="3">
        <v>21977</v>
      </c>
      <c r="N2033" s="3">
        <f t="shared" si="450"/>
        <v>6981.0916865499703</v>
      </c>
      <c r="O2033" s="3">
        <f t="shared" si="448"/>
        <v>1451.1376645059242</v>
      </c>
      <c r="P2033" s="3">
        <f t="shared" si="449"/>
        <v>311.23145206519592</v>
      </c>
      <c r="Q2033" s="3">
        <v>5</v>
      </c>
      <c r="R2033" s="22">
        <v>12</v>
      </c>
      <c r="S2033" s="19">
        <f t="shared" si="451"/>
        <v>48.37125548353081</v>
      </c>
      <c r="T2033" s="20">
        <f t="shared" si="452"/>
        <v>0.14061411477770583</v>
      </c>
      <c r="U2033" s="20">
        <f t="shared" si="453"/>
        <v>8.2054716681137924E-2</v>
      </c>
      <c r="V2033" s="21">
        <f t="shared" si="454"/>
        <v>5.7929647285665638E-2</v>
      </c>
      <c r="W2033" s="26">
        <f t="shared" si="455"/>
        <v>10.37438173550653</v>
      </c>
      <c r="X2033" s="27">
        <f t="shared" si="456"/>
        <v>0.69162544903376866</v>
      </c>
      <c r="Y2033" s="27">
        <f t="shared" si="457"/>
        <v>0.47156280615938773</v>
      </c>
      <c r="Z2033" s="27">
        <f t="shared" si="458"/>
        <v>0.35773730122436309</v>
      </c>
    </row>
    <row r="2034" spans="1:26" ht="12.5" x14ac:dyDescent="0.25">
      <c r="A2034" s="2" t="s">
        <v>207</v>
      </c>
      <c r="B2034" t="s">
        <v>341</v>
      </c>
      <c r="C2034" t="s">
        <v>340</v>
      </c>
      <c r="D2034" s="18">
        <f>VLOOKUP(C2034,'Infected rate by state'!B:E,4,0)</f>
        <v>4.5161642780770922E-3</v>
      </c>
      <c r="E2034" s="3">
        <v>1490</v>
      </c>
      <c r="F2034" s="2">
        <v>117</v>
      </c>
      <c r="G2034" s="2">
        <v>779</v>
      </c>
      <c r="H2034" s="4">
        <f t="shared" si="459"/>
        <v>1134.5</v>
      </c>
      <c r="I2034" s="2">
        <v>57</v>
      </c>
      <c r="J2034" s="4">
        <f t="shared" si="460"/>
        <v>87</v>
      </c>
      <c r="K2034" s="3">
        <v>290227</v>
      </c>
      <c r="L2034" s="3">
        <f t="shared" si="447"/>
        <v>219806</v>
      </c>
      <c r="M2034" s="3">
        <v>70421</v>
      </c>
      <c r="N2034" s="3">
        <f t="shared" si="450"/>
        <v>6553.5640496674014</v>
      </c>
      <c r="O2034" s="3">
        <f t="shared" si="448"/>
        <v>1396.2427516343778</v>
      </c>
      <c r="P2034" s="3">
        <f t="shared" si="449"/>
        <v>308.30005963626144</v>
      </c>
      <c r="Q2034" s="3">
        <v>5</v>
      </c>
      <c r="R2034" s="22">
        <v>12</v>
      </c>
      <c r="S2034" s="19">
        <f t="shared" si="451"/>
        <v>46.541425054479262</v>
      </c>
      <c r="T2034" s="20">
        <f t="shared" si="452"/>
        <v>5.9745089928728193E-2</v>
      </c>
      <c r="U2034" s="20">
        <f t="shared" si="453"/>
        <v>4.1023732970012571E-2</v>
      </c>
      <c r="V2034" s="21">
        <f t="shared" si="454"/>
        <v>3.123585574126125E-2</v>
      </c>
      <c r="W2034" s="26">
        <f t="shared" si="455"/>
        <v>10.276668654542048</v>
      </c>
      <c r="X2034" s="27">
        <f t="shared" si="456"/>
        <v>0.18029243253582541</v>
      </c>
      <c r="Y2034" s="27">
        <f t="shared" si="457"/>
        <v>0.118122628213127</v>
      </c>
      <c r="Z2034" s="27">
        <f t="shared" si="458"/>
        <v>8.7834774825145706E-2</v>
      </c>
    </row>
    <row r="2035" spans="1:26" ht="12.5" x14ac:dyDescent="0.25">
      <c r="A2035" s="2" t="s">
        <v>208</v>
      </c>
      <c r="B2035" t="s">
        <v>315</v>
      </c>
      <c r="C2035" t="s">
        <v>314</v>
      </c>
      <c r="D2035" s="18">
        <f>VLOOKUP(C2035,'Infected rate by state'!B:E,4,0)</f>
        <v>7.5362096948057532E-3</v>
      </c>
      <c r="E2035" s="2">
        <v>974</v>
      </c>
      <c r="F2035" s="2">
        <v>69</v>
      </c>
      <c r="G2035" s="2">
        <v>404</v>
      </c>
      <c r="H2035" s="4">
        <f t="shared" si="459"/>
        <v>689</v>
      </c>
      <c r="I2035" s="2">
        <v>23</v>
      </c>
      <c r="J2035" s="4">
        <f t="shared" si="460"/>
        <v>46</v>
      </c>
      <c r="K2035" s="3">
        <v>305976</v>
      </c>
      <c r="L2035" s="3">
        <f t="shared" si="447"/>
        <v>211664</v>
      </c>
      <c r="M2035" s="3">
        <v>94312</v>
      </c>
      <c r="N2035" s="3">
        <f t="shared" si="450"/>
        <v>11529.496487889426</v>
      </c>
      <c r="O2035" s="3">
        <f t="shared" si="448"/>
        <v>2528.2129618488379</v>
      </c>
      <c r="P2035" s="3">
        <f t="shared" si="449"/>
        <v>576.49007768289357</v>
      </c>
      <c r="Q2035" s="3">
        <v>5</v>
      </c>
      <c r="R2035" s="22">
        <v>12</v>
      </c>
      <c r="S2035" s="19">
        <f t="shared" si="451"/>
        <v>84.273765394961259</v>
      </c>
      <c r="T2035" s="20">
        <f t="shared" si="452"/>
        <v>0.20859842919544866</v>
      </c>
      <c r="U2035" s="20">
        <f t="shared" si="453"/>
        <v>0.12231315732214987</v>
      </c>
      <c r="V2035" s="21">
        <f t="shared" si="454"/>
        <v>8.6523373095442765E-2</v>
      </c>
      <c r="W2035" s="26">
        <f t="shared" si="455"/>
        <v>19.216335922763118</v>
      </c>
      <c r="X2035" s="27">
        <f t="shared" si="456"/>
        <v>0.83549286620709207</v>
      </c>
      <c r="Y2035" s="27">
        <f t="shared" si="457"/>
        <v>0.41774643310354603</v>
      </c>
      <c r="Z2035" s="27">
        <f t="shared" si="458"/>
        <v>0.27849762206903073</v>
      </c>
    </row>
    <row r="2036" spans="1:26" ht="12.5" x14ac:dyDescent="0.25">
      <c r="A2036" s="2" t="s">
        <v>209</v>
      </c>
      <c r="B2036" t="s">
        <v>367</v>
      </c>
      <c r="C2036" t="s">
        <v>366</v>
      </c>
      <c r="D2036" s="18">
        <f>VLOOKUP(C2036,'Infected rate by state'!B:E,4,0)</f>
        <v>2.4682967074759195E-2</v>
      </c>
      <c r="E2036" s="3">
        <v>1164</v>
      </c>
      <c r="F2036" s="2">
        <v>84</v>
      </c>
      <c r="G2036" s="2">
        <v>527</v>
      </c>
      <c r="H2036" s="4">
        <f t="shared" si="459"/>
        <v>845.5</v>
      </c>
      <c r="I2036" s="2">
        <v>12</v>
      </c>
      <c r="J2036" s="4">
        <f t="shared" si="460"/>
        <v>48</v>
      </c>
      <c r="K2036" s="3">
        <v>310775</v>
      </c>
      <c r="L2036" s="3">
        <f t="shared" si="447"/>
        <v>250688</v>
      </c>
      <c r="M2036" s="3">
        <v>60087</v>
      </c>
      <c r="N2036" s="3">
        <f t="shared" si="450"/>
        <v>38354.245463291445</v>
      </c>
      <c r="O2036" s="3">
        <f t="shared" si="448"/>
        <v>7991.7912232703766</v>
      </c>
      <c r="P2036" s="3">
        <f t="shared" si="449"/>
        <v>1719.0330485358691</v>
      </c>
      <c r="Q2036" s="3">
        <v>5</v>
      </c>
      <c r="R2036" s="22">
        <v>12</v>
      </c>
      <c r="S2036" s="19">
        <f t="shared" si="451"/>
        <v>266.3930407756792</v>
      </c>
      <c r="T2036" s="20">
        <f t="shared" si="452"/>
        <v>0.5054896409405677</v>
      </c>
      <c r="U2036" s="20">
        <f t="shared" si="453"/>
        <v>0.31507160351943136</v>
      </c>
      <c r="V2036" s="21">
        <f t="shared" si="454"/>
        <v>0.22886000066639106</v>
      </c>
      <c r="W2036" s="26">
        <f t="shared" si="455"/>
        <v>57.301101617862301</v>
      </c>
      <c r="X2036" s="27">
        <f t="shared" si="456"/>
        <v>4.7750918014885251</v>
      </c>
      <c r="Y2036" s="27">
        <f t="shared" si="457"/>
        <v>1.1937729503721313</v>
      </c>
      <c r="Z2036" s="27">
        <f t="shared" si="458"/>
        <v>0.68215597164121788</v>
      </c>
    </row>
    <row r="2037" spans="1:26" ht="12.5" x14ac:dyDescent="0.25">
      <c r="A2037" s="2" t="s">
        <v>210</v>
      </c>
      <c r="B2037" t="s">
        <v>325</v>
      </c>
      <c r="C2037" t="s">
        <v>324</v>
      </c>
      <c r="D2037" s="18">
        <f>VLOOKUP(C2037,'Infected rate by state'!B:E,4,0)</f>
        <v>8.9298079160438481E-3</v>
      </c>
      <c r="E2037" s="3">
        <v>2001</v>
      </c>
      <c r="F2037" s="2">
        <v>230</v>
      </c>
      <c r="G2037" s="2">
        <v>755</v>
      </c>
      <c r="H2037" s="4">
        <f t="shared" si="459"/>
        <v>1378</v>
      </c>
      <c r="I2037" s="2">
        <v>91</v>
      </c>
      <c r="J2037" s="4">
        <f t="shared" si="460"/>
        <v>160.5</v>
      </c>
      <c r="K2037" s="3">
        <v>636854</v>
      </c>
      <c r="L2037" s="3">
        <f t="shared" si="447"/>
        <v>506349</v>
      </c>
      <c r="M2037" s="3">
        <v>130505</v>
      </c>
      <c r="N2037" s="3">
        <f t="shared" si="450"/>
        <v>28434.919452820945</v>
      </c>
      <c r="O2037" s="3">
        <f t="shared" si="448"/>
        <v>5956.1923725255483</v>
      </c>
      <c r="P2037" s="3">
        <f t="shared" si="449"/>
        <v>1289.2948155066206</v>
      </c>
      <c r="Q2037" s="3">
        <v>5</v>
      </c>
      <c r="R2037" s="22">
        <v>12</v>
      </c>
      <c r="S2037" s="19">
        <f t="shared" si="451"/>
        <v>198.53974575085161</v>
      </c>
      <c r="T2037" s="20">
        <f t="shared" si="452"/>
        <v>0.26296655066337959</v>
      </c>
      <c r="U2037" s="20">
        <f t="shared" si="453"/>
        <v>0.14407818994981975</v>
      </c>
      <c r="V2037" s="21">
        <f t="shared" si="454"/>
        <v>9.922026274405378E-2</v>
      </c>
      <c r="W2037" s="26">
        <f t="shared" si="455"/>
        <v>42.976493850220685</v>
      </c>
      <c r="X2037" s="27">
        <f t="shared" si="456"/>
        <v>0.47226916318923828</v>
      </c>
      <c r="Y2037" s="27">
        <f t="shared" si="457"/>
        <v>0.26776631682380486</v>
      </c>
      <c r="Z2037" s="27">
        <f t="shared" si="458"/>
        <v>0.18685432108791603</v>
      </c>
    </row>
    <row r="2038" spans="1:26" ht="12.5" x14ac:dyDescent="0.25">
      <c r="A2038" s="2" t="s">
        <v>211</v>
      </c>
      <c r="B2038" t="s">
        <v>333</v>
      </c>
      <c r="C2038" t="s">
        <v>332</v>
      </c>
      <c r="D2038" s="18">
        <f>VLOOKUP(C2038,'Infected rate by state'!B:E,4,0)</f>
        <v>1.4486816526494731E-2</v>
      </c>
      <c r="E2038" s="3">
        <v>1725</v>
      </c>
      <c r="F2038" s="2">
        <v>156</v>
      </c>
      <c r="G2038" s="2">
        <v>643</v>
      </c>
      <c r="H2038" s="4">
        <f t="shared" si="459"/>
        <v>1184</v>
      </c>
      <c r="I2038" s="2">
        <v>71</v>
      </c>
      <c r="J2038" s="4">
        <f t="shared" si="460"/>
        <v>113.5</v>
      </c>
      <c r="K2038" s="3">
        <v>469070</v>
      </c>
      <c r="L2038" s="3">
        <f t="shared" si="447"/>
        <v>362975</v>
      </c>
      <c r="M2038" s="3">
        <v>106095</v>
      </c>
      <c r="N2038" s="3">
        <f t="shared" si="450"/>
        <v>33976.655140414419</v>
      </c>
      <c r="O2038" s="3">
        <f t="shared" si="448"/>
        <v>7185.6294063835076</v>
      </c>
      <c r="P2038" s="3">
        <f t="shared" si="449"/>
        <v>1573.1459698288031</v>
      </c>
      <c r="Q2038" s="3">
        <v>5</v>
      </c>
      <c r="R2038" s="22">
        <v>12</v>
      </c>
      <c r="S2038" s="19">
        <f t="shared" si="451"/>
        <v>239.5209802127836</v>
      </c>
      <c r="T2038" s="20">
        <f t="shared" si="452"/>
        <v>0.37250541246156083</v>
      </c>
      <c r="U2038" s="20">
        <f t="shared" si="453"/>
        <v>0.20229812517971588</v>
      </c>
      <c r="V2038" s="21">
        <f t="shared" si="454"/>
        <v>0.13885274215233831</v>
      </c>
      <c r="W2038" s="26">
        <f t="shared" si="455"/>
        <v>52.438198994293437</v>
      </c>
      <c r="X2038" s="27">
        <f t="shared" si="456"/>
        <v>0.73856618301821741</v>
      </c>
      <c r="Y2038" s="27">
        <f t="shared" si="457"/>
        <v>0.4620105638263739</v>
      </c>
      <c r="Z2038" s="27">
        <f t="shared" si="458"/>
        <v>0.33614230124547073</v>
      </c>
    </row>
    <row r="2039" spans="1:26" ht="12.5" x14ac:dyDescent="0.25">
      <c r="A2039" s="2" t="s">
        <v>212</v>
      </c>
      <c r="B2039" t="s">
        <v>351</v>
      </c>
      <c r="C2039" t="s">
        <v>350</v>
      </c>
      <c r="D2039" s="18">
        <f>VLOOKUP(C2039,'Infected rate by state'!B:E,4,0)</f>
        <v>9.0315118396853012E-3</v>
      </c>
      <c r="E2039" s="2">
        <v>476</v>
      </c>
      <c r="F2039" s="2">
        <v>68</v>
      </c>
      <c r="G2039" s="2">
        <v>178</v>
      </c>
      <c r="H2039" s="4">
        <f t="shared" si="459"/>
        <v>327</v>
      </c>
      <c r="I2039" s="2">
        <v>22</v>
      </c>
      <c r="J2039" s="4">
        <f t="shared" si="460"/>
        <v>45</v>
      </c>
      <c r="K2039" s="3">
        <v>142627</v>
      </c>
      <c r="L2039" s="3">
        <f t="shared" si="447"/>
        <v>104808</v>
      </c>
      <c r="M2039" s="3">
        <v>37819</v>
      </c>
      <c r="N2039" s="3">
        <f t="shared" si="450"/>
        <v>6440.6871957939766</v>
      </c>
      <c r="O2039" s="3">
        <f t="shared" si="448"/>
        <v>1385.9728716767581</v>
      </c>
      <c r="P2039" s="3">
        <f t="shared" si="449"/>
        <v>309.53120705093318</v>
      </c>
      <c r="Q2039" s="3">
        <v>5</v>
      </c>
      <c r="R2039" s="22">
        <v>12</v>
      </c>
      <c r="S2039" s="19">
        <f t="shared" si="451"/>
        <v>46.199095722558603</v>
      </c>
      <c r="T2039" s="20">
        <f t="shared" si="452"/>
        <v>0.25954548158740787</v>
      </c>
      <c r="U2039" s="20">
        <f t="shared" si="453"/>
        <v>0.14128163829528625</v>
      </c>
      <c r="V2039" s="21">
        <f t="shared" si="454"/>
        <v>9.7056923786887822E-2</v>
      </c>
      <c r="W2039" s="26">
        <f t="shared" si="455"/>
        <v>10.317706901697772</v>
      </c>
      <c r="X2039" s="27">
        <f t="shared" si="456"/>
        <v>0.46898667734989874</v>
      </c>
      <c r="Y2039" s="27">
        <f t="shared" si="457"/>
        <v>0.22928237559328382</v>
      </c>
      <c r="Z2039" s="27">
        <f t="shared" si="458"/>
        <v>0.15173098384849665</v>
      </c>
    </row>
    <row r="2040" spans="1:26" ht="12.5" x14ac:dyDescent="0.25">
      <c r="A2040" s="2" t="s">
        <v>213</v>
      </c>
      <c r="B2040" t="s">
        <v>383</v>
      </c>
      <c r="C2040" t="s">
        <v>382</v>
      </c>
      <c r="D2040" s="18">
        <f>VLOOKUP(C2040,'Infected rate by state'!B:E,4,0)</f>
        <v>8.525765865415048E-3</v>
      </c>
      <c r="E2040" s="3">
        <v>10697</v>
      </c>
      <c r="F2040" s="3">
        <v>1257</v>
      </c>
      <c r="G2040" s="3">
        <v>3634</v>
      </c>
      <c r="H2040" s="4">
        <f t="shared" si="459"/>
        <v>7165.5</v>
      </c>
      <c r="I2040" s="2">
        <v>546</v>
      </c>
      <c r="J2040" s="4">
        <f t="shared" si="460"/>
        <v>901.5</v>
      </c>
      <c r="K2040" s="3">
        <v>3331376</v>
      </c>
      <c r="L2040" s="3">
        <f t="shared" si="447"/>
        <v>2699344</v>
      </c>
      <c r="M2040" s="3">
        <v>632032</v>
      </c>
      <c r="N2040" s="3">
        <f t="shared" si="450"/>
        <v>142012.6589283146</v>
      </c>
      <c r="O2040" s="3">
        <f t="shared" si="448"/>
        <v>29541.969700818525</v>
      </c>
      <c r="P2040" s="3">
        <f t="shared" si="449"/>
        <v>6341.7765573141323</v>
      </c>
      <c r="Q2040" s="3">
        <v>5</v>
      </c>
      <c r="R2040" s="22">
        <v>12</v>
      </c>
      <c r="S2040" s="19">
        <f t="shared" si="451"/>
        <v>984.73232336061744</v>
      </c>
      <c r="T2040" s="20">
        <f t="shared" si="452"/>
        <v>0.27097752431497452</v>
      </c>
      <c r="U2040" s="20">
        <f t="shared" si="453"/>
        <v>0.13742688205437409</v>
      </c>
      <c r="V2040" s="21">
        <f t="shared" si="454"/>
        <v>9.2056868594990876E-2</v>
      </c>
      <c r="W2040" s="26">
        <f t="shared" si="455"/>
        <v>211.39255191047107</v>
      </c>
      <c r="X2040" s="27">
        <f t="shared" si="456"/>
        <v>0.38716584598987375</v>
      </c>
      <c r="Y2040" s="27">
        <f t="shared" si="457"/>
        <v>0.23448979690568061</v>
      </c>
      <c r="Z2040" s="27">
        <f t="shared" si="458"/>
        <v>0.16817227677841773</v>
      </c>
    </row>
    <row r="2041" spans="1:26" ht="12.5" x14ac:dyDescent="0.25">
      <c r="A2041" s="2" t="s">
        <v>214</v>
      </c>
      <c r="B2041" t="s">
        <v>311</v>
      </c>
      <c r="C2041" t="s">
        <v>310</v>
      </c>
      <c r="D2041" s="18">
        <f>VLOOKUP(C2041,'Infected rate by state'!B:E,4,0)</f>
        <v>1.4327212443359898E-2</v>
      </c>
      <c r="E2041" s="3">
        <v>6977</v>
      </c>
      <c r="F2041" s="2">
        <v>957</v>
      </c>
      <c r="G2041" s="3">
        <v>2567</v>
      </c>
      <c r="H2041" s="4">
        <f t="shared" si="459"/>
        <v>4772</v>
      </c>
      <c r="I2041" s="2">
        <v>416</v>
      </c>
      <c r="J2041" s="4">
        <f t="shared" si="460"/>
        <v>686.5</v>
      </c>
      <c r="K2041" s="3">
        <v>2761090</v>
      </c>
      <c r="L2041" s="3">
        <f t="shared" si="447"/>
        <v>2228421</v>
      </c>
      <c r="M2041" s="3">
        <v>532669</v>
      </c>
      <c r="N2041" s="3">
        <f t="shared" si="450"/>
        <v>197793.6150261829</v>
      </c>
      <c r="O2041" s="3">
        <f t="shared" si="448"/>
        <v>41205.826269345984</v>
      </c>
      <c r="P2041" s="3">
        <f t="shared" si="449"/>
        <v>8861.2892665309155</v>
      </c>
      <c r="Q2041" s="3">
        <v>5</v>
      </c>
      <c r="R2041" s="22">
        <v>12</v>
      </c>
      <c r="S2041" s="19">
        <f t="shared" si="451"/>
        <v>1373.5275423115329</v>
      </c>
      <c r="T2041" s="20">
        <f t="shared" si="452"/>
        <v>0.535071111145903</v>
      </c>
      <c r="U2041" s="20">
        <f t="shared" si="453"/>
        <v>0.28783058304935727</v>
      </c>
      <c r="V2041" s="21">
        <f t="shared" si="454"/>
        <v>0.19686506267902149</v>
      </c>
      <c r="W2041" s="26">
        <f t="shared" si="455"/>
        <v>295.37630888436382</v>
      </c>
      <c r="X2041" s="27">
        <f t="shared" si="456"/>
        <v>0.71003920404895149</v>
      </c>
      <c r="Y2041" s="27">
        <f t="shared" si="457"/>
        <v>0.43026410616804633</v>
      </c>
      <c r="Z2041" s="27">
        <f t="shared" si="458"/>
        <v>0.30864818065241778</v>
      </c>
    </row>
    <row r="2042" spans="1:26" ht="12.5" x14ac:dyDescent="0.25">
      <c r="A2042" s="2" t="s">
        <v>215</v>
      </c>
      <c r="B2042" t="s">
        <v>383</v>
      </c>
      <c r="C2042" t="s">
        <v>382</v>
      </c>
      <c r="D2042" s="18">
        <f>VLOOKUP(C2042,'Infected rate by state'!B:E,4,0)</f>
        <v>8.525765865415048E-3</v>
      </c>
      <c r="E2042" s="3">
        <v>8133</v>
      </c>
      <c r="F2042" s="3">
        <v>1079</v>
      </c>
      <c r="G2042" s="3">
        <v>2738</v>
      </c>
      <c r="H2042" s="4">
        <f t="shared" si="459"/>
        <v>5435.5</v>
      </c>
      <c r="I2042" s="2">
        <v>420</v>
      </c>
      <c r="J2042" s="4">
        <f t="shared" si="460"/>
        <v>749.5</v>
      </c>
      <c r="K2042" s="3">
        <v>2324172</v>
      </c>
      <c r="L2042" s="3">
        <f t="shared" si="447"/>
        <v>1782205</v>
      </c>
      <c r="M2042" s="3">
        <v>541967</v>
      </c>
      <c r="N2042" s="3">
        <f t="shared" si="450"/>
        <v>99076.731514767103</v>
      </c>
      <c r="O2042" s="3">
        <f t="shared" si="448"/>
        <v>21019.403768476914</v>
      </c>
      <c r="P2042" s="3">
        <f t="shared" si="449"/>
        <v>4618.6341930332974</v>
      </c>
      <c r="Q2042" s="3">
        <v>5</v>
      </c>
      <c r="R2042" s="22">
        <v>12</v>
      </c>
      <c r="S2042" s="19">
        <f t="shared" si="451"/>
        <v>700.64679228256375</v>
      </c>
      <c r="T2042" s="20">
        <f t="shared" si="452"/>
        <v>0.25589729447865733</v>
      </c>
      <c r="U2042" s="20">
        <f t="shared" si="453"/>
        <v>0.12890199471668912</v>
      </c>
      <c r="V2042" s="21">
        <f t="shared" si="454"/>
        <v>8.6148628093269855E-2</v>
      </c>
      <c r="W2042" s="26">
        <f t="shared" si="455"/>
        <v>153.95447310110993</v>
      </c>
      <c r="X2042" s="27">
        <f t="shared" si="456"/>
        <v>0.36655826928835694</v>
      </c>
      <c r="Y2042" s="27">
        <f t="shared" si="457"/>
        <v>0.20540957051515668</v>
      </c>
      <c r="Z2042" s="27">
        <f t="shared" si="458"/>
        <v>0.14268255153022236</v>
      </c>
    </row>
    <row r="2043" spans="1:26" ht="12.5" x14ac:dyDescent="0.25">
      <c r="A2043" s="2" t="s">
        <v>216</v>
      </c>
      <c r="B2043" t="s">
        <v>351</v>
      </c>
      <c r="C2043" t="s">
        <v>350</v>
      </c>
      <c r="D2043" s="18">
        <f>VLOOKUP(C2043,'Infected rate by state'!B:E,4,0)</f>
        <v>9.0315118396853012E-3</v>
      </c>
      <c r="E2043" s="2">
        <v>911</v>
      </c>
      <c r="F2043" s="2">
        <v>95</v>
      </c>
      <c r="G2043" s="2">
        <v>321</v>
      </c>
      <c r="H2043" s="4">
        <f t="shared" si="459"/>
        <v>616</v>
      </c>
      <c r="I2043" s="2">
        <v>49</v>
      </c>
      <c r="J2043" s="4">
        <f t="shared" si="460"/>
        <v>72</v>
      </c>
      <c r="K2043" s="3">
        <v>376936</v>
      </c>
      <c r="L2043" s="3">
        <f t="shared" si="447"/>
        <v>305953</v>
      </c>
      <c r="M2043" s="3">
        <v>70983</v>
      </c>
      <c r="N2043" s="3">
        <f t="shared" si="450"/>
        <v>17021.509734018095</v>
      </c>
      <c r="O2043" s="3">
        <f t="shared" si="448"/>
        <v>3538.601656798719</v>
      </c>
      <c r="P2043" s="3">
        <f t="shared" si="449"/>
        <v>759.04089940669724</v>
      </c>
      <c r="Q2043" s="3">
        <v>5</v>
      </c>
      <c r="R2043" s="22">
        <v>12</v>
      </c>
      <c r="S2043" s="19">
        <f t="shared" si="451"/>
        <v>117.9533885599573</v>
      </c>
      <c r="T2043" s="20">
        <f t="shared" si="452"/>
        <v>0.36745603912759284</v>
      </c>
      <c r="U2043" s="20">
        <f t="shared" si="453"/>
        <v>0.19148277363629432</v>
      </c>
      <c r="V2043" s="21">
        <f t="shared" si="454"/>
        <v>0.12947682608118255</v>
      </c>
      <c r="W2043" s="26">
        <f t="shared" si="455"/>
        <v>25.301363313556575</v>
      </c>
      <c r="X2043" s="27">
        <f t="shared" si="456"/>
        <v>0.51635435333788926</v>
      </c>
      <c r="Y2043" s="27">
        <f t="shared" si="457"/>
        <v>0.35140782379939689</v>
      </c>
      <c r="Z2043" s="27">
        <f t="shared" si="458"/>
        <v>0.26633014014270079</v>
      </c>
    </row>
    <row r="2044" spans="1:26" ht="12.5" x14ac:dyDescent="0.25">
      <c r="A2044" s="2" t="s">
        <v>217</v>
      </c>
      <c r="B2044" t="s">
        <v>345</v>
      </c>
      <c r="C2044" t="s">
        <v>344</v>
      </c>
      <c r="D2044" s="18">
        <f>VLOOKUP(C2044,'Infected rate by state'!B:E,4,0)</f>
        <v>3.0275735294117648E-3</v>
      </c>
      <c r="E2044" s="3">
        <v>2524</v>
      </c>
      <c r="F2044" s="2">
        <v>209</v>
      </c>
      <c r="G2044" s="2">
        <v>710</v>
      </c>
      <c r="H2044" s="4">
        <f t="shared" si="459"/>
        <v>1617</v>
      </c>
      <c r="I2044" s="2">
        <v>92</v>
      </c>
      <c r="J2044" s="4">
        <f t="shared" si="460"/>
        <v>150.5</v>
      </c>
      <c r="K2044" s="3">
        <v>876231</v>
      </c>
      <c r="L2044" s="3">
        <f t="shared" si="447"/>
        <v>681722</v>
      </c>
      <c r="M2044" s="3">
        <v>194509</v>
      </c>
      <c r="N2044" s="3">
        <f t="shared" si="450"/>
        <v>13264.268906250001</v>
      </c>
      <c r="O2044" s="3">
        <f t="shared" si="448"/>
        <v>2799.9339845128679</v>
      </c>
      <c r="P2044" s="3">
        <f t="shared" si="449"/>
        <v>611.63487008272068</v>
      </c>
      <c r="Q2044" s="3">
        <v>5</v>
      </c>
      <c r="R2044" s="22">
        <v>12</v>
      </c>
      <c r="S2044" s="19">
        <f t="shared" si="451"/>
        <v>93.331132817095593</v>
      </c>
      <c r="T2044" s="20">
        <f t="shared" si="452"/>
        <v>0.13145229974238815</v>
      </c>
      <c r="U2044" s="20">
        <f t="shared" si="453"/>
        <v>5.7718696856583547E-2</v>
      </c>
      <c r="V2044" s="21">
        <f t="shared" si="454"/>
        <v>3.6977469420402372E-2</v>
      </c>
      <c r="W2044" s="26">
        <f t="shared" si="455"/>
        <v>20.387829002757357</v>
      </c>
      <c r="X2044" s="27">
        <f t="shared" si="456"/>
        <v>0.221606836986493</v>
      </c>
      <c r="Y2044" s="27">
        <f t="shared" si="457"/>
        <v>0.1354673023439027</v>
      </c>
      <c r="Z2044" s="27">
        <f t="shared" si="458"/>
        <v>9.7549421065824676E-2</v>
      </c>
    </row>
    <row r="2045" spans="1:26" ht="12.5" x14ac:dyDescent="0.25">
      <c r="A2045" s="2" t="s">
        <v>217</v>
      </c>
      <c r="B2045" t="s">
        <v>381</v>
      </c>
      <c r="C2045" t="s">
        <v>380</v>
      </c>
      <c r="D2045" s="18">
        <f>VLOOKUP(C2045,'Infected rate by state'!B:E,4,0)</f>
        <v>2.6094721185018687E-3</v>
      </c>
      <c r="E2045" s="3">
        <v>4684</v>
      </c>
      <c r="F2045" s="2">
        <v>661</v>
      </c>
      <c r="G2045" s="3">
        <v>1737</v>
      </c>
      <c r="H2045" s="4">
        <f t="shared" si="459"/>
        <v>3210.5</v>
      </c>
      <c r="I2045" s="2">
        <v>278</v>
      </c>
      <c r="J2045" s="4">
        <f t="shared" si="460"/>
        <v>469.5</v>
      </c>
      <c r="K2045" s="3">
        <v>2215589</v>
      </c>
      <c r="L2045" s="3">
        <f t="shared" si="447"/>
        <v>1802613</v>
      </c>
      <c r="M2045" s="3">
        <v>412976</v>
      </c>
      <c r="N2045" s="3">
        <f t="shared" si="450"/>
        <v>28907.588607797185</v>
      </c>
      <c r="O2045" s="3">
        <f t="shared" si="448"/>
        <v>6004.3252803464184</v>
      </c>
      <c r="P2045" s="3">
        <f t="shared" si="449"/>
        <v>1286.5738788826297</v>
      </c>
      <c r="Q2045" s="3">
        <v>5</v>
      </c>
      <c r="R2045" s="22">
        <v>12</v>
      </c>
      <c r="S2045" s="19">
        <f t="shared" si="451"/>
        <v>200.14417601154727</v>
      </c>
      <c r="T2045" s="20">
        <f t="shared" si="452"/>
        <v>0.11522405066870885</v>
      </c>
      <c r="U2045" s="20">
        <f t="shared" si="453"/>
        <v>6.2340500237205193E-2</v>
      </c>
      <c r="V2045" s="21">
        <f t="shared" si="454"/>
        <v>4.2729328781286782E-2</v>
      </c>
      <c r="W2045" s="26">
        <f t="shared" si="455"/>
        <v>42.885795962754322</v>
      </c>
      <c r="X2045" s="27">
        <f t="shared" si="456"/>
        <v>0.15426545310343281</v>
      </c>
      <c r="Y2045" s="27">
        <f t="shared" si="457"/>
        <v>9.134354837647353E-2</v>
      </c>
      <c r="Z2045" s="27">
        <f t="shared" si="458"/>
        <v>6.4880175435331811E-2</v>
      </c>
    </row>
    <row r="2046" spans="1:26" ht="12.5" x14ac:dyDescent="0.25">
      <c r="A2046" s="2" t="s">
        <v>218</v>
      </c>
      <c r="B2046" t="s">
        <v>385</v>
      </c>
      <c r="C2046" t="s">
        <v>384</v>
      </c>
      <c r="D2046" s="18">
        <f>VLOOKUP(C2046,'Infected rate by state'!B:E,4,0)</f>
        <v>1.9731205888496917E-2</v>
      </c>
      <c r="E2046" s="3">
        <v>2249</v>
      </c>
      <c r="F2046" s="2">
        <v>293</v>
      </c>
      <c r="G2046" s="2">
        <v>690</v>
      </c>
      <c r="H2046" s="4">
        <f t="shared" si="459"/>
        <v>1469.5</v>
      </c>
      <c r="I2046" s="2">
        <v>82</v>
      </c>
      <c r="J2046" s="4">
        <f t="shared" si="460"/>
        <v>187.5</v>
      </c>
      <c r="K2046" s="3">
        <v>986702</v>
      </c>
      <c r="L2046" s="3">
        <f t="shared" si="447"/>
        <v>793965</v>
      </c>
      <c r="M2046" s="3">
        <v>192737</v>
      </c>
      <c r="N2046" s="3">
        <f t="shared" si="450"/>
        <v>97344.101562958414</v>
      </c>
      <c r="O2046" s="3">
        <f t="shared" si="448"/>
        <v>20301.772675894434</v>
      </c>
      <c r="P2046" s="3">
        <f t="shared" si="449"/>
        <v>4371.6835547369919</v>
      </c>
      <c r="Q2046" s="3">
        <v>5</v>
      </c>
      <c r="R2046" s="22">
        <v>12</v>
      </c>
      <c r="S2046" s="19">
        <f t="shared" si="451"/>
        <v>676.72575586314781</v>
      </c>
      <c r="T2046" s="20">
        <f t="shared" si="452"/>
        <v>0.98076196501905477</v>
      </c>
      <c r="U2046" s="20">
        <f t="shared" si="453"/>
        <v>0.46051429456491855</v>
      </c>
      <c r="V2046" s="21">
        <f t="shared" si="454"/>
        <v>0.30090073626640634</v>
      </c>
      <c r="W2046" s="26">
        <f t="shared" si="455"/>
        <v>145.72278515789972</v>
      </c>
      <c r="X2046" s="27">
        <f t="shared" si="456"/>
        <v>1.7771071360719479</v>
      </c>
      <c r="Y2046" s="27">
        <f t="shared" si="457"/>
        <v>0.77718818750879848</v>
      </c>
      <c r="Z2046" s="27">
        <f t="shared" si="458"/>
        <v>0.49734738961740521</v>
      </c>
    </row>
    <row r="2047" spans="1:26" ht="12.5" x14ac:dyDescent="0.25">
      <c r="A2047" s="2" t="s">
        <v>219</v>
      </c>
      <c r="B2047" t="s">
        <v>395</v>
      </c>
      <c r="C2047" t="s">
        <v>394</v>
      </c>
      <c r="D2047" s="18">
        <f>VLOOKUP(C2047,'Infected rate by state'!B:E,4,0)</f>
        <v>1.0015511681323568E-2</v>
      </c>
      <c r="E2047" s="2">
        <v>941</v>
      </c>
      <c r="F2047" s="2">
        <v>122</v>
      </c>
      <c r="G2047" s="2">
        <v>387</v>
      </c>
      <c r="H2047" s="4">
        <f t="shared" si="459"/>
        <v>664</v>
      </c>
      <c r="I2047" s="2">
        <v>52</v>
      </c>
      <c r="J2047" s="4">
        <f t="shared" si="460"/>
        <v>87</v>
      </c>
      <c r="K2047" s="3">
        <v>436975</v>
      </c>
      <c r="L2047" s="3">
        <f t="shared" si="447"/>
        <v>384390</v>
      </c>
      <c r="M2047" s="3">
        <v>52585</v>
      </c>
      <c r="N2047" s="3">
        <f t="shared" si="450"/>
        <v>21882.641084731833</v>
      </c>
      <c r="O2047" s="3">
        <f t="shared" si="448"/>
        <v>4407.8680049361883</v>
      </c>
      <c r="P2047" s="3">
        <f t="shared" si="449"/>
        <v>908.72645439624034</v>
      </c>
      <c r="Q2047" s="3">
        <v>5</v>
      </c>
      <c r="R2047" s="22">
        <v>12</v>
      </c>
      <c r="S2047" s="19">
        <f t="shared" si="451"/>
        <v>146.92893349787295</v>
      </c>
      <c r="T2047" s="20">
        <f t="shared" si="452"/>
        <v>0.37966132686788873</v>
      </c>
      <c r="U2047" s="20">
        <f t="shared" si="453"/>
        <v>0.22127851430402554</v>
      </c>
      <c r="V2047" s="21">
        <f t="shared" si="454"/>
        <v>0.15614126832930175</v>
      </c>
      <c r="W2047" s="26">
        <f t="shared" si="455"/>
        <v>30.29088181320801</v>
      </c>
      <c r="X2047" s="27">
        <f t="shared" si="456"/>
        <v>0.58251695794630787</v>
      </c>
      <c r="Y2047" s="27">
        <f t="shared" si="457"/>
        <v>0.34817105532422998</v>
      </c>
      <c r="Z2047" s="27">
        <f t="shared" si="458"/>
        <v>0.24828591650170501</v>
      </c>
    </row>
    <row r="2048" spans="1:26" ht="12.5" x14ac:dyDescent="0.25">
      <c r="A2048" s="2" t="s">
        <v>220</v>
      </c>
      <c r="B2048" t="s">
        <v>317</v>
      </c>
      <c r="C2048" t="s">
        <v>316</v>
      </c>
      <c r="D2048" s="18">
        <f>VLOOKUP(C2048,'Infected rate by state'!B:E,4,0)</f>
        <v>7.3843274393391549E-3</v>
      </c>
      <c r="E2048" s="2">
        <v>615</v>
      </c>
      <c r="F2048" s="2">
        <v>28</v>
      </c>
      <c r="G2048" s="2">
        <v>238</v>
      </c>
      <c r="H2048" s="4">
        <f t="shared" si="459"/>
        <v>426.5</v>
      </c>
      <c r="I2048" s="2">
        <v>7</v>
      </c>
      <c r="J2048" s="4">
        <f t="shared" si="460"/>
        <v>17.5</v>
      </c>
      <c r="K2048" s="3">
        <v>138550</v>
      </c>
      <c r="L2048" s="3">
        <f t="shared" si="447"/>
        <v>106101</v>
      </c>
      <c r="M2048" s="3">
        <v>32449</v>
      </c>
      <c r="N2048" s="3">
        <f t="shared" si="450"/>
        <v>5115.4928336021994</v>
      </c>
      <c r="O2048" s="3">
        <f t="shared" si="448"/>
        <v>1085.760307896998</v>
      </c>
      <c r="P2048" s="3">
        <f t="shared" si="449"/>
        <v>238.70225755638009</v>
      </c>
      <c r="Q2048" s="3">
        <v>5</v>
      </c>
      <c r="R2048" s="22">
        <v>12</v>
      </c>
      <c r="S2048" s="19">
        <f t="shared" si="451"/>
        <v>36.192010263233264</v>
      </c>
      <c r="T2048" s="20">
        <f t="shared" si="452"/>
        <v>0.15206727001358514</v>
      </c>
      <c r="U2048" s="20">
        <f t="shared" si="453"/>
        <v>8.4858171777803665E-2</v>
      </c>
      <c r="V2048" s="21">
        <f t="shared" si="454"/>
        <v>5.8848797175989051E-2</v>
      </c>
      <c r="W2048" s="26">
        <f t="shared" si="455"/>
        <v>7.9567419185460029</v>
      </c>
      <c r="X2048" s="27">
        <f t="shared" si="456"/>
        <v>1.1366774169351432</v>
      </c>
      <c r="Y2048" s="27">
        <f t="shared" si="457"/>
        <v>0.45467096677405733</v>
      </c>
      <c r="Z2048" s="27">
        <f t="shared" si="458"/>
        <v>0.28416935423378581</v>
      </c>
    </row>
    <row r="2049" spans="1:26" ht="12.5" x14ac:dyDescent="0.25">
      <c r="A2049" s="2" t="s">
        <v>221</v>
      </c>
      <c r="B2049" t="s">
        <v>373</v>
      </c>
      <c r="C2049" t="s">
        <v>372</v>
      </c>
      <c r="D2049" s="18">
        <f>VLOOKUP(C2049,'Infected rate by state'!B:E,4,0)</f>
        <v>8.0007670443122732E-3</v>
      </c>
      <c r="E2049" s="3">
        <v>3560</v>
      </c>
      <c r="F2049" s="2">
        <v>375</v>
      </c>
      <c r="G2049" s="3">
        <v>1124</v>
      </c>
      <c r="H2049" s="4">
        <f t="shared" si="459"/>
        <v>2342</v>
      </c>
      <c r="I2049" s="2">
        <v>160</v>
      </c>
      <c r="J2049" s="4">
        <f t="shared" si="460"/>
        <v>267.5</v>
      </c>
      <c r="K2049" s="3">
        <v>1670043</v>
      </c>
      <c r="L2049" s="3">
        <f t="shared" si="447"/>
        <v>1397967</v>
      </c>
      <c r="M2049" s="3">
        <v>272076</v>
      </c>
      <c r="N2049" s="3">
        <f t="shared" si="450"/>
        <v>66808.124984922004</v>
      </c>
      <c r="O2049" s="3">
        <f t="shared" si="448"/>
        <v>13727.531676950626</v>
      </c>
      <c r="P2049" s="3">
        <f t="shared" si="449"/>
        <v>2902.6454765312274</v>
      </c>
      <c r="Q2049" s="3">
        <v>5</v>
      </c>
      <c r="R2049" s="22">
        <v>12</v>
      </c>
      <c r="S2049" s="19">
        <f t="shared" si="451"/>
        <v>457.58438923168757</v>
      </c>
      <c r="T2049" s="20">
        <f t="shared" si="452"/>
        <v>0.40710354913851204</v>
      </c>
      <c r="U2049" s="20">
        <f t="shared" si="453"/>
        <v>0.19538189121762919</v>
      </c>
      <c r="V2049" s="21">
        <f t="shared" si="454"/>
        <v>0.12853494079541786</v>
      </c>
      <c r="W2049" s="26">
        <f t="shared" si="455"/>
        <v>96.754849217707573</v>
      </c>
      <c r="X2049" s="27">
        <f t="shared" si="456"/>
        <v>0.60471780761067229</v>
      </c>
      <c r="Y2049" s="27">
        <f t="shared" si="457"/>
        <v>0.36170037090731805</v>
      </c>
      <c r="Z2049" s="27">
        <f t="shared" si="458"/>
        <v>0.25801293124722019</v>
      </c>
    </row>
    <row r="2050" spans="1:26" ht="12.5" x14ac:dyDescent="0.25">
      <c r="A2050" s="2" t="s">
        <v>222</v>
      </c>
      <c r="B2050" t="s">
        <v>389</v>
      </c>
      <c r="C2050" t="s">
        <v>388</v>
      </c>
      <c r="D2050" s="18">
        <f>VLOOKUP(C2050,'Infected rate by state'!B:E,4,0)</f>
        <v>1.0177106325483841E-2</v>
      </c>
      <c r="E2050" s="2">
        <v>878</v>
      </c>
      <c r="F2050" s="2">
        <v>46</v>
      </c>
      <c r="G2050" s="2">
        <v>343</v>
      </c>
      <c r="H2050" s="4">
        <f t="shared" si="459"/>
        <v>610.5</v>
      </c>
      <c r="I2050" s="2">
        <v>20</v>
      </c>
      <c r="J2050" s="4">
        <f t="shared" si="460"/>
        <v>33</v>
      </c>
      <c r="K2050" s="3">
        <v>173590</v>
      </c>
      <c r="L2050" s="3">
        <f t="shared" ref="L2050:L2113" si="461">K2050-M2050</f>
        <v>136202</v>
      </c>
      <c r="M2050" s="3">
        <v>37388</v>
      </c>
      <c r="N2050" s="3">
        <f t="shared" si="450"/>
        <v>8833.2194352037004</v>
      </c>
      <c r="O2050" s="3">
        <f t="shared" ref="O2050:O2113" si="462">0.19*N2050*(L2050/K2050)+0.285*N2050*(M2050/K2050)</f>
        <v>1859.0499770548681</v>
      </c>
      <c r="P2050" s="3">
        <f t="shared" ref="P2050:P2113" si="463">0.0361*N2050*(L2050/K2050)+0.0812*N2050*(M2050/K2050)</f>
        <v>404.68234397836989</v>
      </c>
      <c r="Q2050" s="3">
        <v>5</v>
      </c>
      <c r="R2050" s="22">
        <v>12</v>
      </c>
      <c r="S2050" s="19">
        <f t="shared" si="451"/>
        <v>61.968332568495605</v>
      </c>
      <c r="T2050" s="20">
        <f t="shared" si="452"/>
        <v>0.1806656926195207</v>
      </c>
      <c r="U2050" s="20">
        <f t="shared" si="453"/>
        <v>0.10150423025142605</v>
      </c>
      <c r="V2050" s="21">
        <f t="shared" si="454"/>
        <v>7.0578966478924379E-2</v>
      </c>
      <c r="W2050" s="26">
        <f t="shared" si="455"/>
        <v>13.489411465945663</v>
      </c>
      <c r="X2050" s="27">
        <f t="shared" si="456"/>
        <v>0.6744705732972831</v>
      </c>
      <c r="Y2050" s="27">
        <f t="shared" si="457"/>
        <v>0.40877004442259585</v>
      </c>
      <c r="Z2050" s="27">
        <f t="shared" si="458"/>
        <v>0.29324807534664482</v>
      </c>
    </row>
    <row r="2051" spans="1:26" ht="12.5" x14ac:dyDescent="0.25">
      <c r="A2051" s="2" t="s">
        <v>223</v>
      </c>
      <c r="B2051" t="s">
        <v>383</v>
      </c>
      <c r="C2051" t="s">
        <v>382</v>
      </c>
      <c r="D2051" s="18">
        <f>VLOOKUP(C2051,'Infected rate by state'!B:E,4,0)</f>
        <v>8.525765865415048E-3</v>
      </c>
      <c r="E2051" s="3">
        <v>1329</v>
      </c>
      <c r="F2051" s="2">
        <v>99</v>
      </c>
      <c r="G2051" s="2">
        <v>559</v>
      </c>
      <c r="H2051" s="4">
        <f t="shared" si="459"/>
        <v>944</v>
      </c>
      <c r="I2051" s="2">
        <v>50</v>
      </c>
      <c r="J2051" s="4">
        <f t="shared" si="460"/>
        <v>74.5</v>
      </c>
      <c r="K2051" s="3">
        <v>466917</v>
      </c>
      <c r="L2051" s="3">
        <f t="shared" si="461"/>
        <v>367142</v>
      </c>
      <c r="M2051" s="3">
        <v>99775</v>
      </c>
      <c r="N2051" s="3">
        <f t="shared" si="450"/>
        <v>19904.125102909991</v>
      </c>
      <c r="O2051" s="3">
        <f t="shared" si="462"/>
        <v>4185.8464569332464</v>
      </c>
      <c r="P2051" s="3">
        <f t="shared" si="463"/>
        <v>910.36236043456347</v>
      </c>
      <c r="Q2051" s="3">
        <v>5</v>
      </c>
      <c r="R2051" s="22">
        <v>12</v>
      </c>
      <c r="S2051" s="19">
        <f t="shared" si="451"/>
        <v>139.52821523110822</v>
      </c>
      <c r="T2051" s="20">
        <f t="shared" si="452"/>
        <v>0.24960324728284117</v>
      </c>
      <c r="U2051" s="20">
        <f t="shared" si="453"/>
        <v>0.14780531274481803</v>
      </c>
      <c r="V2051" s="21">
        <f t="shared" si="454"/>
        <v>0.1049873703770566</v>
      </c>
      <c r="W2051" s="26">
        <f t="shared" si="455"/>
        <v>30.345412014485451</v>
      </c>
      <c r="X2051" s="27">
        <f t="shared" si="456"/>
        <v>0.60690824028970902</v>
      </c>
      <c r="Y2051" s="27">
        <f t="shared" si="457"/>
        <v>0.40732096663738859</v>
      </c>
      <c r="Z2051" s="27">
        <f t="shared" si="458"/>
        <v>0.30651931327763082</v>
      </c>
    </row>
    <row r="2052" spans="1:26" ht="12.5" x14ac:dyDescent="0.25">
      <c r="A2052" s="2" t="s">
        <v>224</v>
      </c>
      <c r="B2052" t="s">
        <v>315</v>
      </c>
      <c r="C2052" t="s">
        <v>314</v>
      </c>
      <c r="D2052" s="18">
        <f>VLOOKUP(C2052,'Infected rate by state'!B:E,4,0)</f>
        <v>7.5362096948057532E-3</v>
      </c>
      <c r="E2052" s="2">
        <v>786</v>
      </c>
      <c r="F2052" s="2">
        <v>109</v>
      </c>
      <c r="G2052" s="2">
        <v>284</v>
      </c>
      <c r="H2052" s="4">
        <f t="shared" si="459"/>
        <v>535</v>
      </c>
      <c r="I2052" s="2">
        <v>58</v>
      </c>
      <c r="J2052" s="4">
        <f t="shared" si="460"/>
        <v>83.5</v>
      </c>
      <c r="K2052" s="3">
        <v>276179</v>
      </c>
      <c r="L2052" s="3">
        <f t="shared" si="461"/>
        <v>211588</v>
      </c>
      <c r="M2052" s="3">
        <v>64591</v>
      </c>
      <c r="N2052" s="3">
        <f t="shared" si="450"/>
        <v>10406.714286508792</v>
      </c>
      <c r="O2052" s="3">
        <f t="shared" si="462"/>
        <v>2208.4920916253395</v>
      </c>
      <c r="P2052" s="3">
        <f t="shared" si="463"/>
        <v>485.44931849253555</v>
      </c>
      <c r="Q2052" s="3">
        <v>5</v>
      </c>
      <c r="R2052" s="22">
        <v>12</v>
      </c>
      <c r="S2052" s="19">
        <f t="shared" si="451"/>
        <v>73.616403054177979</v>
      </c>
      <c r="T2052" s="20">
        <f t="shared" si="452"/>
        <v>0.25921268681048587</v>
      </c>
      <c r="U2052" s="20">
        <f t="shared" si="453"/>
        <v>0.1376007533722953</v>
      </c>
      <c r="V2052" s="21">
        <f t="shared" si="454"/>
        <v>9.3659545870455441E-2</v>
      </c>
      <c r="W2052" s="26">
        <f t="shared" si="455"/>
        <v>16.181643949751184</v>
      </c>
      <c r="X2052" s="27">
        <f t="shared" si="456"/>
        <v>0.27899386120260661</v>
      </c>
      <c r="Y2052" s="27">
        <f t="shared" si="457"/>
        <v>0.19379214311079263</v>
      </c>
      <c r="Z2052" s="27">
        <f t="shared" si="458"/>
        <v>0.1484554490802861</v>
      </c>
    </row>
    <row r="2053" spans="1:26" ht="12.5" x14ac:dyDescent="0.25">
      <c r="A2053" s="2" t="s">
        <v>225</v>
      </c>
      <c r="B2053" t="s">
        <v>363</v>
      </c>
      <c r="C2053" t="s">
        <v>362</v>
      </c>
      <c r="D2053" s="18">
        <f>VLOOKUP(C2053,'Infected rate by state'!B:E,4,0)</f>
        <v>7.8690369852412925E-3</v>
      </c>
      <c r="E2053" s="3">
        <v>1886</v>
      </c>
      <c r="F2053" s="2">
        <v>406</v>
      </c>
      <c r="G2053" s="2">
        <v>660</v>
      </c>
      <c r="H2053" s="4">
        <f t="shared" si="459"/>
        <v>1273</v>
      </c>
      <c r="I2053" s="2">
        <v>128</v>
      </c>
      <c r="J2053" s="4">
        <f t="shared" si="460"/>
        <v>267</v>
      </c>
      <c r="K2053" s="3">
        <v>605953</v>
      </c>
      <c r="L2053" s="3">
        <f t="shared" si="461"/>
        <v>478200</v>
      </c>
      <c r="M2053" s="3">
        <v>127753</v>
      </c>
      <c r="N2053" s="3">
        <f t="shared" si="450"/>
        <v>23841.332841589581</v>
      </c>
      <c r="O2053" s="3">
        <f t="shared" si="462"/>
        <v>5007.3674538403975</v>
      </c>
      <c r="P2053" s="3">
        <f t="shared" si="463"/>
        <v>1087.3657055668659</v>
      </c>
      <c r="Q2053" s="3">
        <v>5</v>
      </c>
      <c r="R2053" s="22">
        <v>12</v>
      </c>
      <c r="S2053" s="19">
        <f t="shared" si="451"/>
        <v>166.91224846134659</v>
      </c>
      <c r="T2053" s="20">
        <f t="shared" si="452"/>
        <v>0.25289734615355547</v>
      </c>
      <c r="U2053" s="20">
        <f t="shared" si="453"/>
        <v>0.13111724152501697</v>
      </c>
      <c r="V2053" s="21">
        <f t="shared" si="454"/>
        <v>8.850066196253796E-2</v>
      </c>
      <c r="W2053" s="26">
        <f t="shared" si="455"/>
        <v>36.245523518895531</v>
      </c>
      <c r="X2053" s="27">
        <f t="shared" si="456"/>
        <v>0.28316815249137134</v>
      </c>
      <c r="Y2053" s="27">
        <f t="shared" si="457"/>
        <v>0.13575102441533907</v>
      </c>
      <c r="Z2053" s="27">
        <f t="shared" si="458"/>
        <v>8.9274688470186034E-2</v>
      </c>
    </row>
    <row r="2054" spans="1:26" ht="12.5" x14ac:dyDescent="0.25">
      <c r="A2054" s="2" t="s">
        <v>226</v>
      </c>
      <c r="B2054" t="s">
        <v>399</v>
      </c>
      <c r="C2054" t="s">
        <v>398</v>
      </c>
      <c r="D2054" s="18">
        <f>VLOOKUP(C2054,'Infected rate by state'!B:E,4,0)</f>
        <v>9.4446465970496208E-3</v>
      </c>
      <c r="E2054" s="3">
        <v>4478</v>
      </c>
      <c r="F2054" s="2">
        <v>465</v>
      </c>
      <c r="G2054" s="3">
        <v>1488</v>
      </c>
      <c r="H2054" s="4">
        <f t="shared" si="459"/>
        <v>2983</v>
      </c>
      <c r="I2054" s="2">
        <v>144</v>
      </c>
      <c r="J2054" s="4">
        <f t="shared" si="460"/>
        <v>304.5</v>
      </c>
      <c r="K2054" s="3">
        <v>1409076</v>
      </c>
      <c r="L2054" s="3">
        <f t="shared" si="461"/>
        <v>1144889</v>
      </c>
      <c r="M2054" s="3">
        <v>264187</v>
      </c>
      <c r="N2054" s="3">
        <f t="shared" si="450"/>
        <v>66541.124241921469</v>
      </c>
      <c r="O2054" s="3">
        <f t="shared" si="462"/>
        <v>13828.011209969085</v>
      </c>
      <c r="P2054" s="3">
        <f t="shared" si="463"/>
        <v>2964.7915529289508</v>
      </c>
      <c r="Q2054" s="3">
        <v>5</v>
      </c>
      <c r="R2054" s="22">
        <v>12</v>
      </c>
      <c r="S2054" s="19">
        <f t="shared" si="451"/>
        <v>460.93370699896951</v>
      </c>
      <c r="T2054" s="20">
        <f t="shared" si="452"/>
        <v>0.30976727620898487</v>
      </c>
      <c r="U2054" s="20">
        <f t="shared" si="453"/>
        <v>0.15452018337209839</v>
      </c>
      <c r="V2054" s="21">
        <f t="shared" si="454"/>
        <v>0.10293294037493736</v>
      </c>
      <c r="W2054" s="26">
        <f t="shared" si="455"/>
        <v>98.826385097631686</v>
      </c>
      <c r="X2054" s="27">
        <f t="shared" si="456"/>
        <v>0.68629434095577557</v>
      </c>
      <c r="Y2054" s="27">
        <f t="shared" si="457"/>
        <v>0.32455298882637662</v>
      </c>
      <c r="Z2054" s="27">
        <f t="shared" si="458"/>
        <v>0.21252986042501437</v>
      </c>
    </row>
    <row r="2055" spans="1:26" ht="12.5" x14ac:dyDescent="0.25">
      <c r="A2055" s="2" t="s">
        <v>227</v>
      </c>
      <c r="B2055" t="s">
        <v>367</v>
      </c>
      <c r="C2055" t="s">
        <v>366</v>
      </c>
      <c r="D2055" s="18">
        <f>VLOOKUP(C2055,'Infected rate by state'!B:E,4,0)</f>
        <v>2.4682967074759195E-2</v>
      </c>
      <c r="E2055" s="2">
        <v>814</v>
      </c>
      <c r="F2055" s="2">
        <v>83</v>
      </c>
      <c r="G2055" s="2">
        <v>275</v>
      </c>
      <c r="H2055" s="4">
        <f t="shared" si="459"/>
        <v>544.5</v>
      </c>
      <c r="I2055" s="2">
        <v>35</v>
      </c>
      <c r="J2055" s="4">
        <f t="shared" si="460"/>
        <v>59</v>
      </c>
      <c r="K2055" s="3">
        <v>338732</v>
      </c>
      <c r="L2055" s="3">
        <f t="shared" si="461"/>
        <v>273181</v>
      </c>
      <c r="M2055" s="3">
        <v>65551</v>
      </c>
      <c r="N2055" s="3">
        <f t="shared" ref="N2055:N2118" si="464">K2055*D2055*Q2055</f>
        <v>41804.554015836657</v>
      </c>
      <c r="O2055" s="3">
        <f t="shared" si="462"/>
        <v>8711.4120209997964</v>
      </c>
      <c r="P2055" s="3">
        <f t="shared" si="463"/>
        <v>1874.0018608705086</v>
      </c>
      <c r="Q2055" s="3">
        <v>5</v>
      </c>
      <c r="R2055" s="22">
        <v>12</v>
      </c>
      <c r="S2055" s="19">
        <f t="shared" ref="S2055:S2118" si="465">O2055/(R2055*30/12)</f>
        <v>290.38040069999323</v>
      </c>
      <c r="T2055" s="20">
        <f t="shared" ref="T2055:T2118" si="466">S2055/$G2055</f>
        <v>1.0559287298181572</v>
      </c>
      <c r="U2055" s="20">
        <f t="shared" ref="U2055:U2118" si="467">S2055/$H2055</f>
        <v>0.53329733829199855</v>
      </c>
      <c r="V2055" s="21">
        <f t="shared" ref="V2055:V2118" si="468">S2055/$E2055</f>
        <v>0.35673267899262068</v>
      </c>
      <c r="W2055" s="26">
        <f t="shared" ref="W2055:W2118" si="469">P2055/(R2055*30/12)</f>
        <v>62.466728695683621</v>
      </c>
      <c r="X2055" s="27">
        <f t="shared" si="456"/>
        <v>1.7847636770195321</v>
      </c>
      <c r="Y2055" s="27">
        <f t="shared" si="457"/>
        <v>1.058758113486163</v>
      </c>
      <c r="Z2055" s="27">
        <f t="shared" si="458"/>
        <v>0.75261118910462199</v>
      </c>
    </row>
    <row r="2056" spans="1:26" ht="12.5" x14ac:dyDescent="0.25">
      <c r="A2056" s="2" t="s">
        <v>228</v>
      </c>
      <c r="B2056" t="s">
        <v>399</v>
      </c>
      <c r="C2056" t="s">
        <v>398</v>
      </c>
      <c r="D2056" s="18">
        <f>VLOOKUP(C2056,'Infected rate by state'!B:E,4,0)</f>
        <v>9.4446465970496208E-3</v>
      </c>
      <c r="E2056" s="3">
        <v>2189</v>
      </c>
      <c r="F2056" s="2">
        <v>272</v>
      </c>
      <c r="G2056" s="2">
        <v>593</v>
      </c>
      <c r="H2056" s="4">
        <f t="shared" si="459"/>
        <v>1391</v>
      </c>
      <c r="I2056" s="2">
        <v>113</v>
      </c>
      <c r="J2056" s="4">
        <f t="shared" si="460"/>
        <v>192.5</v>
      </c>
      <c r="K2056" s="3">
        <v>569741</v>
      </c>
      <c r="L2056" s="3">
        <f t="shared" si="461"/>
        <v>441844</v>
      </c>
      <c r="M2056" s="3">
        <v>127897</v>
      </c>
      <c r="N2056" s="3">
        <f t="shared" si="464"/>
        <v>26905.011984248238</v>
      </c>
      <c r="O2056" s="3">
        <f t="shared" si="462"/>
        <v>5685.7247107730218</v>
      </c>
      <c r="P2056" s="3">
        <f t="shared" si="463"/>
        <v>1243.6618459244153</v>
      </c>
      <c r="Q2056" s="3">
        <v>5</v>
      </c>
      <c r="R2056" s="22">
        <v>12</v>
      </c>
      <c r="S2056" s="19">
        <f t="shared" si="465"/>
        <v>189.52415702576738</v>
      </c>
      <c r="T2056" s="20">
        <f t="shared" si="466"/>
        <v>0.31960228840770216</v>
      </c>
      <c r="U2056" s="20">
        <f t="shared" si="467"/>
        <v>0.13625029261377958</v>
      </c>
      <c r="V2056" s="21">
        <f t="shared" si="468"/>
        <v>8.6580245329267877E-2</v>
      </c>
      <c r="W2056" s="26">
        <f t="shared" si="469"/>
        <v>41.455394864147173</v>
      </c>
      <c r="X2056" s="27">
        <f t="shared" ref="X2056:X2119" si="470">W2056/$I2056</f>
        <v>0.36686190145262987</v>
      </c>
      <c r="Y2056" s="27">
        <f t="shared" ref="Y2056:Y2119" si="471">W2056/$J2056</f>
        <v>0.21535270059297232</v>
      </c>
      <c r="Z2056" s="27">
        <f t="shared" ref="Z2056:Z2119" si="472">W2056/$F2056</f>
        <v>0.15240953994171755</v>
      </c>
    </row>
    <row r="2057" spans="1:26" ht="12.5" x14ac:dyDescent="0.25">
      <c r="A2057" s="2" t="s">
        <v>229</v>
      </c>
      <c r="B2057" t="s">
        <v>353</v>
      </c>
      <c r="C2057" t="s">
        <v>352</v>
      </c>
      <c r="D2057" s="18">
        <f>VLOOKUP(C2057,'Infected rate by state'!B:E,4,0)</f>
        <v>8.4257771266714378E-3</v>
      </c>
      <c r="E2057" s="3">
        <v>1835</v>
      </c>
      <c r="F2057" s="2">
        <v>240</v>
      </c>
      <c r="G2057" s="2">
        <v>594</v>
      </c>
      <c r="H2057" s="4">
        <f t="shared" si="459"/>
        <v>1214.5</v>
      </c>
      <c r="I2057" s="2">
        <v>90</v>
      </c>
      <c r="J2057" s="4">
        <f t="shared" si="460"/>
        <v>165</v>
      </c>
      <c r="K2057" s="3">
        <v>320367</v>
      </c>
      <c r="L2057" s="3">
        <f t="shared" si="461"/>
        <v>248845</v>
      </c>
      <c r="M2057" s="3">
        <v>71522</v>
      </c>
      <c r="N2057" s="3">
        <f t="shared" si="464"/>
        <v>13496.704703701744</v>
      </c>
      <c r="O2057" s="3">
        <f t="shared" si="462"/>
        <v>2850.6223987388839</v>
      </c>
      <c r="P2057" s="3">
        <f t="shared" si="463"/>
        <v>623.12375114156362</v>
      </c>
      <c r="Q2057" s="3">
        <v>5</v>
      </c>
      <c r="R2057" s="22">
        <v>12</v>
      </c>
      <c r="S2057" s="19">
        <f t="shared" si="465"/>
        <v>95.020746624629467</v>
      </c>
      <c r="T2057" s="20">
        <f t="shared" si="466"/>
        <v>0.15996758691015062</v>
      </c>
      <c r="U2057" s="20">
        <f t="shared" si="467"/>
        <v>7.8238572766265516E-2</v>
      </c>
      <c r="V2057" s="21">
        <f t="shared" si="468"/>
        <v>5.1782423228680909E-2</v>
      </c>
      <c r="W2057" s="26">
        <f t="shared" si="469"/>
        <v>20.770791704718786</v>
      </c>
      <c r="X2057" s="27">
        <f t="shared" si="470"/>
        <v>0.2307865744968754</v>
      </c>
      <c r="Y2057" s="27">
        <f t="shared" si="471"/>
        <v>0.12588358608920477</v>
      </c>
      <c r="Z2057" s="27">
        <f t="shared" si="472"/>
        <v>8.6544965436328267E-2</v>
      </c>
    </row>
    <row r="2058" spans="1:26" ht="12.5" x14ac:dyDescent="0.25">
      <c r="A2058" s="2" t="s">
        <v>229</v>
      </c>
      <c r="B2058" t="s">
        <v>371</v>
      </c>
      <c r="C2058" t="s">
        <v>370</v>
      </c>
      <c r="D2058" s="18">
        <f>VLOOKUP(C2058,'Infected rate by state'!B:E,4,0)</f>
        <v>2.5429318796877907E-2</v>
      </c>
      <c r="E2058" s="3">
        <v>3766</v>
      </c>
      <c r="F2058" s="2">
        <v>289</v>
      </c>
      <c r="G2058" s="2">
        <v>827</v>
      </c>
      <c r="H2058" s="4">
        <f t="shared" si="459"/>
        <v>2296.5</v>
      </c>
      <c r="I2058" s="2">
        <v>87</v>
      </c>
      <c r="J2058" s="4">
        <f t="shared" si="460"/>
        <v>188</v>
      </c>
      <c r="K2058" s="3">
        <v>1036499</v>
      </c>
      <c r="L2058" s="3">
        <f t="shared" si="461"/>
        <v>824888</v>
      </c>
      <c r="M2058" s="3">
        <v>211611</v>
      </c>
      <c r="N2058" s="3">
        <f t="shared" si="464"/>
        <v>131787.31751822578</v>
      </c>
      <c r="O2058" s="3">
        <f t="shared" si="462"/>
        <v>27595.62402892781</v>
      </c>
      <c r="P2058" s="3">
        <f t="shared" si="463"/>
        <v>5970.9655296812925</v>
      </c>
      <c r="Q2058" s="3">
        <v>5</v>
      </c>
      <c r="R2058" s="22">
        <v>12</v>
      </c>
      <c r="S2058" s="19">
        <f t="shared" si="465"/>
        <v>919.85413429759365</v>
      </c>
      <c r="T2058" s="20">
        <f t="shared" si="466"/>
        <v>1.1122782760551313</v>
      </c>
      <c r="U2058" s="20">
        <f t="shared" si="467"/>
        <v>0.4005461068136702</v>
      </c>
      <c r="V2058" s="21">
        <f t="shared" si="468"/>
        <v>0.24425229269718365</v>
      </c>
      <c r="W2058" s="26">
        <f t="shared" si="469"/>
        <v>199.03218432270975</v>
      </c>
      <c r="X2058" s="27">
        <f t="shared" si="470"/>
        <v>2.2877262565828707</v>
      </c>
      <c r="Y2058" s="27">
        <f t="shared" si="471"/>
        <v>1.0586818315037754</v>
      </c>
      <c r="Z2058" s="27">
        <f t="shared" si="472"/>
        <v>0.6886926793173348</v>
      </c>
    </row>
    <row r="2059" spans="1:26" ht="12.5" x14ac:dyDescent="0.25">
      <c r="A2059" s="2" t="s">
        <v>230</v>
      </c>
      <c r="B2059" t="s">
        <v>333</v>
      </c>
      <c r="C2059" t="s">
        <v>332</v>
      </c>
      <c r="D2059" s="18">
        <f>VLOOKUP(C2059,'Infected rate by state'!B:E,4,0)</f>
        <v>1.4486816526494731E-2</v>
      </c>
      <c r="E2059" s="3">
        <v>1320</v>
      </c>
      <c r="F2059" s="2">
        <v>199</v>
      </c>
      <c r="G2059" s="2">
        <v>613</v>
      </c>
      <c r="H2059" s="4">
        <f t="shared" si="459"/>
        <v>966.5</v>
      </c>
      <c r="I2059" s="2">
        <v>96</v>
      </c>
      <c r="J2059" s="4">
        <f t="shared" si="460"/>
        <v>147.5</v>
      </c>
      <c r="K2059" s="3">
        <v>552131</v>
      </c>
      <c r="L2059" s="3">
        <f t="shared" si="461"/>
        <v>434096</v>
      </c>
      <c r="M2059" s="3">
        <v>118035</v>
      </c>
      <c r="N2059" s="3">
        <f t="shared" si="464"/>
        <v>39993.102477950313</v>
      </c>
      <c r="O2059" s="3">
        <f t="shared" si="462"/>
        <v>8410.9163804453419</v>
      </c>
      <c r="P2059" s="3">
        <f t="shared" si="463"/>
        <v>1829.34503760694</v>
      </c>
      <c r="Q2059" s="3">
        <v>5</v>
      </c>
      <c r="R2059" s="22">
        <v>12</v>
      </c>
      <c r="S2059" s="19">
        <f t="shared" si="465"/>
        <v>280.36387934817805</v>
      </c>
      <c r="T2059" s="20">
        <f t="shared" si="466"/>
        <v>0.45736358784368358</v>
      </c>
      <c r="U2059" s="20">
        <f t="shared" si="467"/>
        <v>0.29008161339697675</v>
      </c>
      <c r="V2059" s="21">
        <f t="shared" si="468"/>
        <v>0.21239687829407428</v>
      </c>
      <c r="W2059" s="26">
        <f t="shared" si="469"/>
        <v>60.978167920231336</v>
      </c>
      <c r="X2059" s="27">
        <f t="shared" si="470"/>
        <v>0.63518924916907638</v>
      </c>
      <c r="Y2059" s="27">
        <f t="shared" si="471"/>
        <v>0.41341130793377179</v>
      </c>
      <c r="Z2059" s="27">
        <f t="shared" si="472"/>
        <v>0.30642295437302181</v>
      </c>
    </row>
    <row r="2060" spans="1:26" ht="12.5" x14ac:dyDescent="0.25">
      <c r="A2060" s="2" t="s">
        <v>231</v>
      </c>
      <c r="B2060" t="s">
        <v>327</v>
      </c>
      <c r="C2060" t="s">
        <v>326</v>
      </c>
      <c r="D2060" s="18">
        <f>VLOOKUP(C2060,'Infected rate by state'!B:E,4,0)</f>
        <v>1.0244051329943483E-2</v>
      </c>
      <c r="E2060" s="2">
        <v>733</v>
      </c>
      <c r="F2060" s="2">
        <v>74</v>
      </c>
      <c r="G2060" s="2">
        <v>229</v>
      </c>
      <c r="H2060" s="4">
        <f t="shared" si="459"/>
        <v>481</v>
      </c>
      <c r="I2060" s="2">
        <v>16</v>
      </c>
      <c r="J2060" s="4">
        <f t="shared" si="460"/>
        <v>45</v>
      </c>
      <c r="K2060" s="3">
        <v>221920</v>
      </c>
      <c r="L2060" s="3">
        <f t="shared" si="461"/>
        <v>176214</v>
      </c>
      <c r="M2060" s="3">
        <v>45706</v>
      </c>
      <c r="N2060" s="3">
        <f t="shared" si="464"/>
        <v>11366.799355705289</v>
      </c>
      <c r="O2060" s="3">
        <f t="shared" si="462"/>
        <v>2382.0938173750437</v>
      </c>
      <c r="P2060" s="3">
        <f t="shared" si="463"/>
        <v>515.92385131544347</v>
      </c>
      <c r="Q2060" s="3">
        <v>5</v>
      </c>
      <c r="R2060" s="22">
        <v>12</v>
      </c>
      <c r="S2060" s="19">
        <f t="shared" si="465"/>
        <v>79.403127245834796</v>
      </c>
      <c r="T2060" s="20">
        <f t="shared" si="466"/>
        <v>0.3467385469250428</v>
      </c>
      <c r="U2060" s="20">
        <f t="shared" si="467"/>
        <v>0.16507926662335717</v>
      </c>
      <c r="V2060" s="21">
        <f t="shared" si="468"/>
        <v>0.10832623089472687</v>
      </c>
      <c r="W2060" s="26">
        <f t="shared" si="469"/>
        <v>17.197461710514784</v>
      </c>
      <c r="X2060" s="27">
        <f t="shared" si="470"/>
        <v>1.074841356907174</v>
      </c>
      <c r="Y2060" s="27">
        <f t="shared" si="471"/>
        <v>0.38216581578921743</v>
      </c>
      <c r="Z2060" s="27">
        <f t="shared" si="472"/>
        <v>0.23239813122317274</v>
      </c>
    </row>
    <row r="2061" spans="1:26" ht="12.5" x14ac:dyDescent="0.25">
      <c r="A2061" s="2" t="s">
        <v>232</v>
      </c>
      <c r="B2061" t="s">
        <v>351</v>
      </c>
      <c r="C2061" t="s">
        <v>350</v>
      </c>
      <c r="D2061" s="18">
        <f>VLOOKUP(C2061,'Infected rate by state'!B:E,4,0)</f>
        <v>9.0315118396853012E-3</v>
      </c>
      <c r="E2061" s="3">
        <v>2781</v>
      </c>
      <c r="F2061" s="2">
        <v>324</v>
      </c>
      <c r="G2061" s="2">
        <v>858</v>
      </c>
      <c r="H2061" s="4">
        <f t="shared" si="459"/>
        <v>1819.5</v>
      </c>
      <c r="I2061" s="2">
        <v>97</v>
      </c>
      <c r="J2061" s="4">
        <f t="shared" si="460"/>
        <v>210.5</v>
      </c>
      <c r="K2061" s="3">
        <v>556198</v>
      </c>
      <c r="L2061" s="3">
        <f t="shared" si="461"/>
        <v>438686</v>
      </c>
      <c r="M2061" s="3">
        <v>117512</v>
      </c>
      <c r="N2061" s="3">
        <f t="shared" si="464"/>
        <v>25116.544111046427</v>
      </c>
      <c r="O2061" s="3">
        <f t="shared" si="462"/>
        <v>5276.2661152687433</v>
      </c>
      <c r="P2061" s="3">
        <f t="shared" si="463"/>
        <v>1146.0328772620758</v>
      </c>
      <c r="Q2061" s="3">
        <v>5</v>
      </c>
      <c r="R2061" s="22">
        <v>12</v>
      </c>
      <c r="S2061" s="19">
        <f t="shared" si="465"/>
        <v>175.87553717562477</v>
      </c>
      <c r="T2061" s="20">
        <f t="shared" si="466"/>
        <v>0.20498314356133424</v>
      </c>
      <c r="U2061" s="20">
        <f t="shared" si="467"/>
        <v>9.6661465883827846E-2</v>
      </c>
      <c r="V2061" s="21">
        <f t="shared" si="468"/>
        <v>6.3241832857110672E-2</v>
      </c>
      <c r="W2061" s="26">
        <f t="shared" si="469"/>
        <v>38.201095908735859</v>
      </c>
      <c r="X2061" s="27">
        <f t="shared" si="470"/>
        <v>0.39382573101789548</v>
      </c>
      <c r="Y2061" s="27">
        <f t="shared" si="471"/>
        <v>0.18147789030278316</v>
      </c>
      <c r="Z2061" s="27">
        <f t="shared" si="472"/>
        <v>0.11790461700227117</v>
      </c>
    </row>
    <row r="2062" spans="1:26" ht="12.5" x14ac:dyDescent="0.25">
      <c r="A2062" s="2" t="s">
        <v>233</v>
      </c>
      <c r="B2062" t="s">
        <v>315</v>
      </c>
      <c r="C2062" t="s">
        <v>314</v>
      </c>
      <c r="D2062" s="18">
        <f>VLOOKUP(C2062,'Infected rate by state'!B:E,4,0)</f>
        <v>7.5362096948057532E-3</v>
      </c>
      <c r="E2062" s="3">
        <v>4381</v>
      </c>
      <c r="F2062" s="2">
        <v>616</v>
      </c>
      <c r="G2062" s="3">
        <v>1315</v>
      </c>
      <c r="H2062" s="4">
        <f t="shared" si="459"/>
        <v>2848</v>
      </c>
      <c r="I2062" s="2">
        <v>224</v>
      </c>
      <c r="J2062" s="4">
        <f t="shared" si="460"/>
        <v>420</v>
      </c>
      <c r="K2062" s="3">
        <v>2076640</v>
      </c>
      <c r="L2062" s="3">
        <f t="shared" si="461"/>
        <v>1673610</v>
      </c>
      <c r="M2062" s="3">
        <v>403030</v>
      </c>
      <c r="N2062" s="3">
        <f t="shared" si="464"/>
        <v>78249.972503107099</v>
      </c>
      <c r="O2062" s="3">
        <f t="shared" si="462"/>
        <v>16310.221107406691</v>
      </c>
      <c r="P2062" s="3">
        <f t="shared" si="463"/>
        <v>3509.7393501507668</v>
      </c>
      <c r="Q2062" s="3">
        <v>5</v>
      </c>
      <c r="R2062" s="22">
        <v>12</v>
      </c>
      <c r="S2062" s="19">
        <f t="shared" si="465"/>
        <v>543.67403691355639</v>
      </c>
      <c r="T2062" s="20">
        <f t="shared" si="466"/>
        <v>0.41344033225365506</v>
      </c>
      <c r="U2062" s="20">
        <f t="shared" si="467"/>
        <v>0.190896782624142</v>
      </c>
      <c r="V2062" s="21">
        <f t="shared" si="468"/>
        <v>0.12409815953288209</v>
      </c>
      <c r="W2062" s="26">
        <f t="shared" si="469"/>
        <v>116.99131167169223</v>
      </c>
      <c r="X2062" s="27">
        <f t="shared" si="470"/>
        <v>0.52228264139148317</v>
      </c>
      <c r="Y2062" s="27">
        <f t="shared" si="471"/>
        <v>0.27855074207545771</v>
      </c>
      <c r="Z2062" s="27">
        <f t="shared" si="472"/>
        <v>0.18992096050599389</v>
      </c>
    </row>
    <row r="2063" spans="1:26" ht="12.5" x14ac:dyDescent="0.25">
      <c r="A2063" s="2" t="s">
        <v>234</v>
      </c>
      <c r="B2063" t="s">
        <v>351</v>
      </c>
      <c r="C2063" t="s">
        <v>350</v>
      </c>
      <c r="D2063" s="18">
        <f>VLOOKUP(C2063,'Infected rate by state'!B:E,4,0)</f>
        <v>9.0315118396853012E-3</v>
      </c>
      <c r="E2063" s="3">
        <v>2396</v>
      </c>
      <c r="F2063" s="2">
        <v>208</v>
      </c>
      <c r="G2063" s="2">
        <v>962</v>
      </c>
      <c r="H2063" s="4">
        <f t="shared" si="459"/>
        <v>1679</v>
      </c>
      <c r="I2063" s="2">
        <v>63</v>
      </c>
      <c r="J2063" s="4">
        <f t="shared" si="460"/>
        <v>135.5</v>
      </c>
      <c r="K2063" s="3">
        <v>489824</v>
      </c>
      <c r="L2063" s="3">
        <f t="shared" si="461"/>
        <v>365589</v>
      </c>
      <c r="M2063" s="3">
        <v>124235</v>
      </c>
      <c r="N2063" s="3">
        <f t="shared" si="464"/>
        <v>22119.256276810065</v>
      </c>
      <c r="O2063" s="3">
        <f t="shared" si="462"/>
        <v>4735.6228824604814</v>
      </c>
      <c r="P2063" s="3">
        <f t="shared" si="463"/>
        <v>1051.5228880452883</v>
      </c>
      <c r="Q2063" s="3">
        <v>5</v>
      </c>
      <c r="R2063" s="22">
        <v>12</v>
      </c>
      <c r="S2063" s="19">
        <f t="shared" si="465"/>
        <v>157.85409608201604</v>
      </c>
      <c r="T2063" s="20">
        <f t="shared" si="466"/>
        <v>0.16408949696675265</v>
      </c>
      <c r="U2063" s="20">
        <f t="shared" si="467"/>
        <v>9.40167338189494E-2</v>
      </c>
      <c r="V2063" s="21">
        <f t="shared" si="468"/>
        <v>6.5882343940741259E-2</v>
      </c>
      <c r="W2063" s="26">
        <f t="shared" si="469"/>
        <v>35.050762934842943</v>
      </c>
      <c r="X2063" s="27">
        <f t="shared" si="470"/>
        <v>0.55636131642607844</v>
      </c>
      <c r="Y2063" s="27">
        <f t="shared" si="471"/>
        <v>0.25867721723131326</v>
      </c>
      <c r="Z2063" s="27">
        <f t="shared" si="472"/>
        <v>0.16851328334059107</v>
      </c>
    </row>
    <row r="2064" spans="1:26" ht="12.5" x14ac:dyDescent="0.25">
      <c r="A2064" s="2" t="s">
        <v>235</v>
      </c>
      <c r="B2064" t="s">
        <v>381</v>
      </c>
      <c r="C2064" t="s">
        <v>380</v>
      </c>
      <c r="D2064" s="18">
        <f>VLOOKUP(C2064,'Infected rate by state'!B:E,4,0)</f>
        <v>2.6094721185018687E-3</v>
      </c>
      <c r="E2064" s="2">
        <v>487</v>
      </c>
      <c r="F2064" s="2">
        <v>64</v>
      </c>
      <c r="G2064" s="2">
        <v>154</v>
      </c>
      <c r="H2064" s="4">
        <f t="shared" si="459"/>
        <v>320.5</v>
      </c>
      <c r="I2064" s="2">
        <v>10</v>
      </c>
      <c r="J2064" s="4">
        <f t="shared" si="460"/>
        <v>37</v>
      </c>
      <c r="K2064" s="3">
        <v>255161</v>
      </c>
      <c r="L2064" s="3">
        <f t="shared" si="461"/>
        <v>204264</v>
      </c>
      <c r="M2064" s="3">
        <v>50897</v>
      </c>
      <c r="N2064" s="3">
        <f t="shared" si="464"/>
        <v>3329.1775761452764</v>
      </c>
      <c r="O2064" s="3">
        <f t="shared" si="462"/>
        <v>695.63053311491262</v>
      </c>
      <c r="P2064" s="3">
        <f t="shared" si="463"/>
        <v>150.13293569351484</v>
      </c>
      <c r="Q2064" s="3">
        <v>5</v>
      </c>
      <c r="R2064" s="22">
        <v>12</v>
      </c>
      <c r="S2064" s="19">
        <f t="shared" si="465"/>
        <v>23.187684437163753</v>
      </c>
      <c r="T2064" s="20">
        <f t="shared" si="466"/>
        <v>0.1505693794621023</v>
      </c>
      <c r="U2064" s="20">
        <f t="shared" si="467"/>
        <v>7.2348469382726224E-2</v>
      </c>
      <c r="V2064" s="21">
        <f t="shared" si="468"/>
        <v>4.7613315066044666E-2</v>
      </c>
      <c r="W2064" s="26">
        <f t="shared" si="469"/>
        <v>5.0044311897838281</v>
      </c>
      <c r="X2064" s="27">
        <f t="shared" si="470"/>
        <v>0.50044311897838278</v>
      </c>
      <c r="Y2064" s="27">
        <f t="shared" si="471"/>
        <v>0.13525489702118454</v>
      </c>
      <c r="Z2064" s="27">
        <f t="shared" si="472"/>
        <v>7.8194237340372313E-2</v>
      </c>
    </row>
    <row r="2065" spans="1:26" ht="12.5" x14ac:dyDescent="0.25">
      <c r="A2065" s="2" t="s">
        <v>236</v>
      </c>
      <c r="B2065" t="s">
        <v>315</v>
      </c>
      <c r="C2065" t="s">
        <v>314</v>
      </c>
      <c r="D2065" s="18">
        <f>VLOOKUP(C2065,'Infected rate by state'!B:E,4,0)</f>
        <v>7.5362096948057532E-3</v>
      </c>
      <c r="E2065" s="2">
        <v>740</v>
      </c>
      <c r="F2065" s="2">
        <v>70</v>
      </c>
      <c r="G2065" s="2">
        <v>290</v>
      </c>
      <c r="H2065" s="4">
        <f t="shared" si="459"/>
        <v>515</v>
      </c>
      <c r="I2065" s="2">
        <v>37</v>
      </c>
      <c r="J2065" s="4">
        <f t="shared" si="460"/>
        <v>53.5</v>
      </c>
      <c r="K2065" s="3">
        <v>303247</v>
      </c>
      <c r="L2065" s="3">
        <f t="shared" si="461"/>
        <v>251404</v>
      </c>
      <c r="M2065" s="3">
        <v>51843</v>
      </c>
      <c r="N2065" s="3">
        <f t="shared" si="464"/>
        <v>11426.664906603801</v>
      </c>
      <c r="O2065" s="3">
        <f t="shared" si="462"/>
        <v>2356.6486988784336</v>
      </c>
      <c r="P2065" s="3">
        <f t="shared" si="463"/>
        <v>500.60538980975946</v>
      </c>
      <c r="Q2065" s="3">
        <v>5</v>
      </c>
      <c r="R2065" s="22">
        <v>12</v>
      </c>
      <c r="S2065" s="19">
        <f t="shared" si="465"/>
        <v>78.554956629281122</v>
      </c>
      <c r="T2065" s="20">
        <f t="shared" si="466"/>
        <v>0.27087916079062457</v>
      </c>
      <c r="U2065" s="20">
        <f t="shared" si="467"/>
        <v>0.15253389636753617</v>
      </c>
      <c r="V2065" s="21">
        <f t="shared" si="468"/>
        <v>0.10615534679632584</v>
      </c>
      <c r="W2065" s="26">
        <f t="shared" si="469"/>
        <v>16.686846326991983</v>
      </c>
      <c r="X2065" s="27">
        <f t="shared" si="470"/>
        <v>0.450995846675459</v>
      </c>
      <c r="Y2065" s="27">
        <f t="shared" si="471"/>
        <v>0.31190366966340155</v>
      </c>
      <c r="Z2065" s="27">
        <f t="shared" si="472"/>
        <v>0.23838351895702833</v>
      </c>
    </row>
    <row r="2066" spans="1:26" ht="12.5" x14ac:dyDescent="0.25">
      <c r="A2066" s="2" t="s">
        <v>237</v>
      </c>
      <c r="B2066" t="s">
        <v>347</v>
      </c>
      <c r="C2066" t="s">
        <v>346</v>
      </c>
      <c r="D2066" s="18">
        <f>VLOOKUP(C2066,'Infected rate by state'!B:E,4,0)</f>
        <v>1.436639964955333E-2</v>
      </c>
      <c r="E2066" s="2">
        <v>598</v>
      </c>
      <c r="F2066" s="2">
        <v>59</v>
      </c>
      <c r="G2066" s="2">
        <v>187</v>
      </c>
      <c r="H2066" s="4">
        <f t="shared" si="459"/>
        <v>392.5</v>
      </c>
      <c r="I2066" s="2">
        <v>26</v>
      </c>
      <c r="J2066" s="4">
        <f t="shared" si="460"/>
        <v>42.5</v>
      </c>
      <c r="K2066" s="3">
        <v>371513</v>
      </c>
      <c r="L2066" s="3">
        <f t="shared" si="461"/>
        <v>271259</v>
      </c>
      <c r="M2066" s="3">
        <v>100254</v>
      </c>
      <c r="N2066" s="3">
        <f t="shared" si="464"/>
        <v>26686.521165022532</v>
      </c>
      <c r="O2066" s="3">
        <f t="shared" si="462"/>
        <v>5754.5763108257825</v>
      </c>
      <c r="P2066" s="3">
        <f t="shared" si="463"/>
        <v>1288.1685904274682</v>
      </c>
      <c r="Q2066" s="3">
        <v>5</v>
      </c>
      <c r="R2066" s="22">
        <v>12</v>
      </c>
      <c r="S2066" s="19">
        <f t="shared" si="465"/>
        <v>191.81921036085942</v>
      </c>
      <c r="T2066" s="20">
        <f t="shared" si="466"/>
        <v>1.0257711784003176</v>
      </c>
      <c r="U2066" s="20">
        <f t="shared" si="467"/>
        <v>0.48871136397671189</v>
      </c>
      <c r="V2066" s="21">
        <f t="shared" si="468"/>
        <v>0.32076791030244051</v>
      </c>
      <c r="W2066" s="26">
        <f t="shared" si="469"/>
        <v>42.938953014248938</v>
      </c>
      <c r="X2066" s="27">
        <f t="shared" si="470"/>
        <v>1.6514981928557284</v>
      </c>
      <c r="Y2066" s="27">
        <f t="shared" si="471"/>
        <v>1.010328306217622</v>
      </c>
      <c r="Z2066" s="27">
        <f t="shared" si="472"/>
        <v>0.72777886464828712</v>
      </c>
    </row>
    <row r="2067" spans="1:26" ht="12.5" x14ac:dyDescent="0.25">
      <c r="A2067" s="2" t="s">
        <v>238</v>
      </c>
      <c r="B2067" t="s">
        <v>395</v>
      </c>
      <c r="C2067" t="s">
        <v>394</v>
      </c>
      <c r="D2067" s="18">
        <f>VLOOKUP(C2067,'Infected rate by state'!B:E,4,0)</f>
        <v>1.0015511681323568E-2</v>
      </c>
      <c r="E2067" s="3">
        <v>3999</v>
      </c>
      <c r="F2067" s="2">
        <v>526</v>
      </c>
      <c r="G2067" s="3">
        <v>1804</v>
      </c>
      <c r="H2067" s="4">
        <f t="shared" si="459"/>
        <v>2901.5</v>
      </c>
      <c r="I2067" s="2">
        <v>277</v>
      </c>
      <c r="J2067" s="4">
        <f t="shared" si="460"/>
        <v>401.5</v>
      </c>
      <c r="K2067" s="3">
        <v>1552687</v>
      </c>
      <c r="L2067" s="3">
        <f t="shared" si="461"/>
        <v>1302950</v>
      </c>
      <c r="M2067" s="3">
        <v>249737</v>
      </c>
      <c r="N2067" s="3">
        <f t="shared" si="464"/>
        <v>77754.773929696239</v>
      </c>
      <c r="O2067" s="3">
        <f t="shared" si="462"/>
        <v>15961.49787100267</v>
      </c>
      <c r="P2067" s="3">
        <f t="shared" si="463"/>
        <v>3370.9778249531219</v>
      </c>
      <c r="Q2067" s="3">
        <v>5</v>
      </c>
      <c r="R2067" s="22">
        <v>12</v>
      </c>
      <c r="S2067" s="19">
        <f t="shared" si="465"/>
        <v>532.04992903342236</v>
      </c>
      <c r="T2067" s="20">
        <f t="shared" si="466"/>
        <v>0.29492789857728513</v>
      </c>
      <c r="U2067" s="20">
        <f t="shared" si="467"/>
        <v>0.1833706458843434</v>
      </c>
      <c r="V2067" s="21">
        <f t="shared" si="468"/>
        <v>0.13304574369427916</v>
      </c>
      <c r="W2067" s="26">
        <f t="shared" si="469"/>
        <v>112.3659274984374</v>
      </c>
      <c r="X2067" s="27">
        <f t="shared" si="470"/>
        <v>0.40565316786439493</v>
      </c>
      <c r="Y2067" s="27">
        <f t="shared" si="471"/>
        <v>0.27986532378191131</v>
      </c>
      <c r="Z2067" s="27">
        <f t="shared" si="472"/>
        <v>0.21362343630881636</v>
      </c>
    </row>
    <row r="2068" spans="1:26" ht="12.5" x14ac:dyDescent="0.25">
      <c r="A2068" s="2" t="s">
        <v>239</v>
      </c>
      <c r="B2068" t="s">
        <v>393</v>
      </c>
      <c r="C2068" t="s">
        <v>392</v>
      </c>
      <c r="D2068" s="18">
        <f>VLOOKUP(C2068,'Infected rate by state'!B:E,4,0)</f>
        <v>7.5097590818065515E-3</v>
      </c>
      <c r="E2068" s="2">
        <v>584</v>
      </c>
      <c r="F2068" s="2">
        <v>35</v>
      </c>
      <c r="G2068" s="2">
        <v>323</v>
      </c>
      <c r="H2068" s="4">
        <f t="shared" si="459"/>
        <v>453.5</v>
      </c>
      <c r="I2068" s="2">
        <v>17</v>
      </c>
      <c r="J2068" s="4">
        <f t="shared" si="460"/>
        <v>26</v>
      </c>
      <c r="K2068" s="3">
        <v>126084</v>
      </c>
      <c r="L2068" s="3">
        <f t="shared" si="461"/>
        <v>99999</v>
      </c>
      <c r="M2068" s="3">
        <v>26085</v>
      </c>
      <c r="N2068" s="3">
        <f t="shared" si="464"/>
        <v>4734.3023203524863</v>
      </c>
      <c r="O2068" s="3">
        <f t="shared" si="462"/>
        <v>992.56617205021121</v>
      </c>
      <c r="P2068" s="3">
        <f t="shared" si="463"/>
        <v>215.08197456855709</v>
      </c>
      <c r="Q2068" s="3">
        <v>5</v>
      </c>
      <c r="R2068" s="22">
        <v>12</v>
      </c>
      <c r="S2068" s="19">
        <f t="shared" si="465"/>
        <v>33.085539068340374</v>
      </c>
      <c r="T2068" s="20">
        <f t="shared" si="466"/>
        <v>0.1024320094995058</v>
      </c>
      <c r="U2068" s="20">
        <f t="shared" si="467"/>
        <v>7.2955984715193767E-2</v>
      </c>
      <c r="V2068" s="21">
        <f t="shared" si="468"/>
        <v>5.6653320322500637E-2</v>
      </c>
      <c r="W2068" s="26">
        <f t="shared" si="469"/>
        <v>7.1693991522852363</v>
      </c>
      <c r="X2068" s="27">
        <f t="shared" si="470"/>
        <v>0.42172936189913157</v>
      </c>
      <c r="Y2068" s="27">
        <f t="shared" si="471"/>
        <v>0.27574612124173986</v>
      </c>
      <c r="Z2068" s="27">
        <f t="shared" si="472"/>
        <v>0.20483997577957819</v>
      </c>
    </row>
    <row r="2069" spans="1:26" ht="12.5" x14ac:dyDescent="0.25">
      <c r="A2069" s="2" t="s">
        <v>240</v>
      </c>
      <c r="B2069" t="s">
        <v>393</v>
      </c>
      <c r="C2069" t="s">
        <v>392</v>
      </c>
      <c r="D2069" s="18">
        <f>VLOOKUP(C2069,'Infected rate by state'!B:E,4,0)</f>
        <v>7.5097590818065515E-3</v>
      </c>
      <c r="E2069" s="3">
        <v>6234</v>
      </c>
      <c r="F2069" s="2">
        <v>747</v>
      </c>
      <c r="G2069" s="3">
        <v>2477</v>
      </c>
      <c r="H2069" s="4">
        <f t="shared" si="459"/>
        <v>4355.5</v>
      </c>
      <c r="I2069" s="2">
        <v>216</v>
      </c>
      <c r="J2069" s="4">
        <f t="shared" si="460"/>
        <v>481.5</v>
      </c>
      <c r="K2069" s="3">
        <v>2191766</v>
      </c>
      <c r="L2069" s="3">
        <f t="shared" si="461"/>
        <v>1815617</v>
      </c>
      <c r="M2069" s="3">
        <v>376149</v>
      </c>
      <c r="N2069" s="3">
        <f t="shared" si="464"/>
        <v>82298.173118474093</v>
      </c>
      <c r="O2069" s="3">
        <f t="shared" si="462"/>
        <v>16978.427367719742</v>
      </c>
      <c r="P2069" s="3">
        <f t="shared" si="463"/>
        <v>3607.953826755398</v>
      </c>
      <c r="Q2069" s="3">
        <v>5</v>
      </c>
      <c r="R2069" s="22">
        <v>12</v>
      </c>
      <c r="S2069" s="19">
        <f t="shared" si="465"/>
        <v>565.94757892399139</v>
      </c>
      <c r="T2069" s="20">
        <f t="shared" si="466"/>
        <v>0.22848105729672644</v>
      </c>
      <c r="U2069" s="20">
        <f t="shared" si="467"/>
        <v>0.12993860152083375</v>
      </c>
      <c r="V2069" s="21">
        <f t="shared" si="468"/>
        <v>9.078401971831751E-2</v>
      </c>
      <c r="W2069" s="26">
        <f t="shared" si="469"/>
        <v>120.26512755851327</v>
      </c>
      <c r="X2069" s="27">
        <f t="shared" si="470"/>
        <v>0.55678299795607999</v>
      </c>
      <c r="Y2069" s="27">
        <f t="shared" si="471"/>
        <v>0.24977181216721345</v>
      </c>
      <c r="Z2069" s="27">
        <f t="shared" si="472"/>
        <v>0.16099749338489058</v>
      </c>
    </row>
    <row r="2070" spans="1:26" ht="12.5" x14ac:dyDescent="0.25">
      <c r="A2070" s="2" t="s">
        <v>241</v>
      </c>
      <c r="B2070" t="s">
        <v>315</v>
      </c>
      <c r="C2070" t="s">
        <v>314</v>
      </c>
      <c r="D2070" s="18">
        <f>VLOOKUP(C2070,'Infected rate by state'!B:E,4,0)</f>
        <v>7.5362096948057532E-3</v>
      </c>
      <c r="E2070" s="3">
        <v>5691</v>
      </c>
      <c r="F2070" s="2">
        <v>690</v>
      </c>
      <c r="G2070" s="3">
        <v>2125</v>
      </c>
      <c r="H2070" s="4">
        <f t="shared" si="459"/>
        <v>3908</v>
      </c>
      <c r="I2070" s="2">
        <v>231</v>
      </c>
      <c r="J2070" s="4">
        <f t="shared" si="460"/>
        <v>460.5</v>
      </c>
      <c r="K2070" s="3">
        <v>2406889</v>
      </c>
      <c r="L2070" s="3">
        <f t="shared" si="461"/>
        <v>2039912</v>
      </c>
      <c r="M2070" s="3">
        <v>366977</v>
      </c>
      <c r="N2070" s="3">
        <f t="shared" si="464"/>
        <v>90694.101080606619</v>
      </c>
      <c r="O2070" s="3">
        <f t="shared" si="462"/>
        <v>18545.546627271353</v>
      </c>
      <c r="P2070" s="3">
        <f t="shared" si="463"/>
        <v>3897.7033724858984</v>
      </c>
      <c r="Q2070" s="3">
        <v>5</v>
      </c>
      <c r="R2070" s="22">
        <v>12</v>
      </c>
      <c r="S2070" s="19">
        <f t="shared" si="465"/>
        <v>618.18488757571174</v>
      </c>
      <c r="T2070" s="20">
        <f t="shared" si="466"/>
        <v>0.2909105353297467</v>
      </c>
      <c r="U2070" s="20">
        <f t="shared" si="467"/>
        <v>0.1581844645792507</v>
      </c>
      <c r="V2070" s="21">
        <f t="shared" si="468"/>
        <v>0.10862500220975431</v>
      </c>
      <c r="W2070" s="26">
        <f t="shared" si="469"/>
        <v>129.92344574952995</v>
      </c>
      <c r="X2070" s="27">
        <f t="shared" si="470"/>
        <v>0.56243915908887421</v>
      </c>
      <c r="Y2070" s="27">
        <f t="shared" si="471"/>
        <v>0.28213560423350692</v>
      </c>
      <c r="Z2070" s="27">
        <f t="shared" si="472"/>
        <v>0.18829484891236223</v>
      </c>
    </row>
    <row r="2071" spans="1:26" ht="12.5" x14ac:dyDescent="0.25">
      <c r="A2071" s="2" t="s">
        <v>242</v>
      </c>
      <c r="B2071" t="s">
        <v>315</v>
      </c>
      <c r="C2071" t="s">
        <v>314</v>
      </c>
      <c r="D2071" s="18">
        <f>VLOOKUP(C2071,'Infected rate by state'!B:E,4,0)</f>
        <v>7.5362096948057532E-3</v>
      </c>
      <c r="E2071" s="3">
        <v>6178</v>
      </c>
      <c r="F2071" s="2">
        <v>802</v>
      </c>
      <c r="G2071" s="3">
        <v>1949</v>
      </c>
      <c r="H2071" s="4">
        <f t="shared" si="459"/>
        <v>4063.5</v>
      </c>
      <c r="I2071" s="2">
        <v>358</v>
      </c>
      <c r="J2071" s="4">
        <f t="shared" si="460"/>
        <v>580</v>
      </c>
      <c r="K2071" s="3">
        <v>3005567</v>
      </c>
      <c r="L2071" s="3">
        <f t="shared" si="461"/>
        <v>2508490</v>
      </c>
      <c r="M2071" s="3">
        <v>497077</v>
      </c>
      <c r="N2071" s="3">
        <f t="shared" si="464"/>
        <v>113252.91581894123</v>
      </c>
      <c r="O2071" s="3">
        <f t="shared" si="462"/>
        <v>23297.440346169689</v>
      </c>
      <c r="P2071" s="3">
        <f t="shared" si="463"/>
        <v>4933.170513271627</v>
      </c>
      <c r="Q2071" s="3">
        <v>5</v>
      </c>
      <c r="R2071" s="22">
        <v>12</v>
      </c>
      <c r="S2071" s="19">
        <f t="shared" si="465"/>
        <v>776.58134487232303</v>
      </c>
      <c r="T2071" s="20">
        <f t="shared" si="466"/>
        <v>0.39845117746142794</v>
      </c>
      <c r="U2071" s="20">
        <f t="shared" si="467"/>
        <v>0.19111144207513794</v>
      </c>
      <c r="V2071" s="21">
        <f t="shared" si="468"/>
        <v>0.12570109175660782</v>
      </c>
      <c r="W2071" s="26">
        <f t="shared" si="469"/>
        <v>164.43901710905422</v>
      </c>
      <c r="X2071" s="27">
        <f t="shared" si="470"/>
        <v>0.45932686343311235</v>
      </c>
      <c r="Y2071" s="27">
        <f t="shared" si="471"/>
        <v>0.28351554673974866</v>
      </c>
      <c r="Z2071" s="27">
        <f t="shared" si="472"/>
        <v>0.20503618093398282</v>
      </c>
    </row>
    <row r="2072" spans="1:26" ht="12.5" x14ac:dyDescent="0.25">
      <c r="A2072" s="2" t="s">
        <v>243</v>
      </c>
      <c r="B2072" t="s">
        <v>315</v>
      </c>
      <c r="C2072" t="s">
        <v>314</v>
      </c>
      <c r="D2072" s="18">
        <f>VLOOKUP(C2072,'Infected rate by state'!B:E,4,0)</f>
        <v>7.5362096948057532E-3</v>
      </c>
      <c r="E2072" s="3">
        <v>3776</v>
      </c>
      <c r="F2072" s="2">
        <v>439</v>
      </c>
      <c r="G2072" s="3">
        <v>1139</v>
      </c>
      <c r="H2072" s="4">
        <f t="shared" si="459"/>
        <v>2457.5</v>
      </c>
      <c r="I2072" s="2">
        <v>203</v>
      </c>
      <c r="J2072" s="4">
        <f t="shared" si="460"/>
        <v>321</v>
      </c>
      <c r="K2072" s="3">
        <v>1272753</v>
      </c>
      <c r="L2072" s="3">
        <f t="shared" si="461"/>
        <v>1036363</v>
      </c>
      <c r="M2072" s="3">
        <v>236390</v>
      </c>
      <c r="N2072" s="3">
        <f t="shared" si="464"/>
        <v>47958.667488465537</v>
      </c>
      <c r="O2072" s="3">
        <f t="shared" si="462"/>
        <v>9958.3520124421393</v>
      </c>
      <c r="P2072" s="3">
        <f t="shared" si="463"/>
        <v>2133.0326758333881</v>
      </c>
      <c r="Q2072" s="3">
        <v>5</v>
      </c>
      <c r="R2072" s="22">
        <v>12</v>
      </c>
      <c r="S2072" s="19">
        <f t="shared" si="465"/>
        <v>331.94506708140466</v>
      </c>
      <c r="T2072" s="20">
        <f t="shared" si="466"/>
        <v>0.29143552860527189</v>
      </c>
      <c r="U2072" s="20">
        <f t="shared" si="467"/>
        <v>0.13507428975845562</v>
      </c>
      <c r="V2072" s="21">
        <f t="shared" si="468"/>
        <v>8.7909180900795719E-2</v>
      </c>
      <c r="W2072" s="26">
        <f t="shared" si="469"/>
        <v>71.101089194446274</v>
      </c>
      <c r="X2072" s="27">
        <f t="shared" si="470"/>
        <v>0.35025167090860232</v>
      </c>
      <c r="Y2072" s="27">
        <f t="shared" si="471"/>
        <v>0.22149872023191985</v>
      </c>
      <c r="Z2072" s="27">
        <f t="shared" si="472"/>
        <v>0.1619614788028389</v>
      </c>
    </row>
    <row r="2073" spans="1:26" ht="12.5" x14ac:dyDescent="0.25">
      <c r="A2073" s="2" t="s">
        <v>244</v>
      </c>
      <c r="B2073" t="s">
        <v>315</v>
      </c>
      <c r="C2073" t="s">
        <v>314</v>
      </c>
      <c r="D2073" s="18">
        <f>VLOOKUP(C2073,'Infected rate by state'!B:E,4,0)</f>
        <v>7.5362096948057532E-3</v>
      </c>
      <c r="E2073" s="3">
        <v>2547</v>
      </c>
      <c r="F2073" s="2">
        <v>341</v>
      </c>
      <c r="G2073" s="2">
        <v>916</v>
      </c>
      <c r="H2073" s="4">
        <f t="shared" si="459"/>
        <v>1731.5</v>
      </c>
      <c r="I2073" s="2">
        <v>146</v>
      </c>
      <c r="J2073" s="4">
        <f t="shared" si="460"/>
        <v>243.5</v>
      </c>
      <c r="K2073" s="3">
        <v>1456607</v>
      </c>
      <c r="L2073" s="3">
        <f t="shared" si="461"/>
        <v>1222034</v>
      </c>
      <c r="M2073" s="3">
        <v>234573</v>
      </c>
      <c r="N2073" s="3">
        <f t="shared" si="464"/>
        <v>54886.478974609621</v>
      </c>
      <c r="O2073" s="3">
        <f t="shared" si="462"/>
        <v>11268.13188062717</v>
      </c>
      <c r="P2073" s="3">
        <f t="shared" si="463"/>
        <v>2380.0388329082029</v>
      </c>
      <c r="Q2073" s="3">
        <v>5</v>
      </c>
      <c r="R2073" s="22">
        <v>12</v>
      </c>
      <c r="S2073" s="19">
        <f t="shared" si="465"/>
        <v>375.60439602090565</v>
      </c>
      <c r="T2073" s="20">
        <f t="shared" si="466"/>
        <v>0.41004846727173105</v>
      </c>
      <c r="U2073" s="20">
        <f t="shared" si="467"/>
        <v>0.21692428300369948</v>
      </c>
      <c r="V2073" s="21">
        <f t="shared" si="468"/>
        <v>0.14746933491201636</v>
      </c>
      <c r="W2073" s="26">
        <f t="shared" si="469"/>
        <v>79.334627763606761</v>
      </c>
      <c r="X2073" s="27">
        <f t="shared" si="470"/>
        <v>0.54338786139456685</v>
      </c>
      <c r="Y2073" s="27">
        <f t="shared" si="471"/>
        <v>0.32580955960413455</v>
      </c>
      <c r="Z2073" s="27">
        <f t="shared" si="472"/>
        <v>0.23265286734195531</v>
      </c>
    </row>
    <row r="2074" spans="1:26" ht="12.5" x14ac:dyDescent="0.25">
      <c r="A2074" s="2" t="s">
        <v>245</v>
      </c>
      <c r="B2074" t="s">
        <v>315</v>
      </c>
      <c r="C2074" t="s">
        <v>314</v>
      </c>
      <c r="D2074" s="18">
        <f>VLOOKUP(C2074,'Infected rate by state'!B:E,4,0)</f>
        <v>7.5362096948057532E-3</v>
      </c>
      <c r="E2074" s="2">
        <v>390</v>
      </c>
      <c r="F2074" s="2">
        <v>54</v>
      </c>
      <c r="G2074" s="2">
        <v>202</v>
      </c>
      <c r="H2074" s="4">
        <f t="shared" si="459"/>
        <v>296</v>
      </c>
      <c r="I2074" s="2">
        <v>33</v>
      </c>
      <c r="J2074" s="4">
        <f t="shared" si="460"/>
        <v>43.5</v>
      </c>
      <c r="K2074" s="3">
        <v>213703</v>
      </c>
      <c r="L2074" s="3">
        <f t="shared" si="461"/>
        <v>166738</v>
      </c>
      <c r="M2074" s="3">
        <v>46965</v>
      </c>
      <c r="N2074" s="3">
        <f t="shared" si="464"/>
        <v>8052.5531020453691</v>
      </c>
      <c r="O2074" s="3">
        <f t="shared" si="462"/>
        <v>1698.1056813389823</v>
      </c>
      <c r="P2074" s="3">
        <f t="shared" si="463"/>
        <v>370.5102058992203</v>
      </c>
      <c r="Q2074" s="3">
        <v>5</v>
      </c>
      <c r="R2074" s="22">
        <v>12</v>
      </c>
      <c r="S2074" s="19">
        <f t="shared" si="465"/>
        <v>56.603522711299412</v>
      </c>
      <c r="T2074" s="20">
        <f t="shared" si="466"/>
        <v>0.28021545896682876</v>
      </c>
      <c r="U2074" s="20">
        <f t="shared" si="467"/>
        <v>0.19122811726790342</v>
      </c>
      <c r="V2074" s="21">
        <f t="shared" si="468"/>
        <v>0.14513723772128054</v>
      </c>
      <c r="W2074" s="26">
        <f t="shared" si="469"/>
        <v>12.350340196640676</v>
      </c>
      <c r="X2074" s="27">
        <f t="shared" si="470"/>
        <v>0.37425273323153563</v>
      </c>
      <c r="Y2074" s="27">
        <f t="shared" si="471"/>
        <v>0.28391586658944085</v>
      </c>
      <c r="Z2074" s="27">
        <f t="shared" si="472"/>
        <v>0.22871000364149399</v>
      </c>
    </row>
    <row r="2075" spans="1:26" ht="12.5" x14ac:dyDescent="0.25">
      <c r="A2075" s="2" t="s">
        <v>246</v>
      </c>
      <c r="B2075" t="s">
        <v>315</v>
      </c>
      <c r="C2075" t="s">
        <v>314</v>
      </c>
      <c r="D2075" s="18">
        <f>VLOOKUP(C2075,'Infected rate by state'!B:E,4,0)</f>
        <v>7.5362096948057532E-3</v>
      </c>
      <c r="E2075" s="3">
        <v>1555</v>
      </c>
      <c r="F2075" s="2">
        <v>198</v>
      </c>
      <c r="G2075" s="2">
        <v>452</v>
      </c>
      <c r="H2075" s="4">
        <f t="shared" si="459"/>
        <v>1003.5</v>
      </c>
      <c r="I2075" s="2">
        <v>88</v>
      </c>
      <c r="J2075" s="4">
        <f t="shared" si="460"/>
        <v>143</v>
      </c>
      <c r="K2075" s="3">
        <v>666874</v>
      </c>
      <c r="L2075" s="3">
        <f t="shared" si="461"/>
        <v>538679</v>
      </c>
      <c r="M2075" s="3">
        <v>128195</v>
      </c>
      <c r="N2075" s="3">
        <f t="shared" si="464"/>
        <v>25128.51152006946</v>
      </c>
      <c r="O2075" s="3">
        <f t="shared" si="462"/>
        <v>5233.3167796803682</v>
      </c>
      <c r="P2075" s="3">
        <f t="shared" si="463"/>
        <v>1124.9958084861855</v>
      </c>
      <c r="Q2075" s="3">
        <v>5</v>
      </c>
      <c r="R2075" s="22">
        <v>12</v>
      </c>
      <c r="S2075" s="19">
        <f t="shared" si="465"/>
        <v>174.44389265601228</v>
      </c>
      <c r="T2075" s="20">
        <f t="shared" si="466"/>
        <v>0.38593781561064666</v>
      </c>
      <c r="U2075" s="20">
        <f t="shared" si="467"/>
        <v>0.17383546851620557</v>
      </c>
      <c r="V2075" s="21">
        <f t="shared" si="468"/>
        <v>0.1121825676244452</v>
      </c>
      <c r="W2075" s="26">
        <f t="shared" si="469"/>
        <v>37.499860282872852</v>
      </c>
      <c r="X2075" s="27">
        <f t="shared" si="470"/>
        <v>0.42613477594173693</v>
      </c>
      <c r="Y2075" s="27">
        <f t="shared" si="471"/>
        <v>0.26223678519491506</v>
      </c>
      <c r="Z2075" s="27">
        <f t="shared" si="472"/>
        <v>0.18939323375188311</v>
      </c>
    </row>
    <row r="2076" spans="1:26" ht="12.5" x14ac:dyDescent="0.25">
      <c r="A2076" s="2" t="s">
        <v>247</v>
      </c>
      <c r="B2076" t="s">
        <v>315</v>
      </c>
      <c r="C2076" t="s">
        <v>314</v>
      </c>
      <c r="D2076" s="18">
        <f>VLOOKUP(C2076,'Infected rate by state'!B:E,4,0)</f>
        <v>7.5362096948057532E-3</v>
      </c>
      <c r="E2076" s="2">
        <v>858</v>
      </c>
      <c r="F2076" s="2">
        <v>82</v>
      </c>
      <c r="G2076" s="2">
        <v>246</v>
      </c>
      <c r="H2076" s="4">
        <f t="shared" si="459"/>
        <v>552</v>
      </c>
      <c r="I2076" s="2">
        <v>35</v>
      </c>
      <c r="J2076" s="4">
        <f t="shared" si="460"/>
        <v>58.5</v>
      </c>
      <c r="K2076" s="3">
        <v>359828</v>
      </c>
      <c r="L2076" s="3">
        <f t="shared" si="461"/>
        <v>292675</v>
      </c>
      <c r="M2076" s="3">
        <v>67153</v>
      </c>
      <c r="N2076" s="3">
        <f t="shared" si="464"/>
        <v>13558.696310312824</v>
      </c>
      <c r="O2076" s="3">
        <f t="shared" si="462"/>
        <v>2816.5398665361995</v>
      </c>
      <c r="P2076" s="3">
        <f t="shared" si="463"/>
        <v>603.58977151505098</v>
      </c>
      <c r="Q2076" s="3">
        <v>5</v>
      </c>
      <c r="R2076" s="22">
        <v>12</v>
      </c>
      <c r="S2076" s="19">
        <f t="shared" si="465"/>
        <v>93.884662217873313</v>
      </c>
      <c r="T2076" s="20">
        <f t="shared" si="466"/>
        <v>0.38164496836533868</v>
      </c>
      <c r="U2076" s="20">
        <f t="shared" si="467"/>
        <v>0.17008090981498789</v>
      </c>
      <c r="V2076" s="21">
        <f t="shared" si="468"/>
        <v>0.10942268323761459</v>
      </c>
      <c r="W2076" s="26">
        <f t="shared" si="469"/>
        <v>20.119659050501699</v>
      </c>
      <c r="X2076" s="27">
        <f t="shared" si="470"/>
        <v>0.57484740144290569</v>
      </c>
      <c r="Y2076" s="27">
        <f t="shared" si="471"/>
        <v>0.34392579573507176</v>
      </c>
      <c r="Z2076" s="27">
        <f t="shared" si="472"/>
        <v>0.2453616957378256</v>
      </c>
    </row>
    <row r="2077" spans="1:26" ht="12.5" x14ac:dyDescent="0.25">
      <c r="A2077" s="2" t="s">
        <v>248</v>
      </c>
      <c r="B2077" t="s">
        <v>315</v>
      </c>
      <c r="C2077" t="s">
        <v>314</v>
      </c>
      <c r="D2077" s="18">
        <f>VLOOKUP(C2077,'Infected rate by state'!B:E,4,0)</f>
        <v>7.5362096948057532E-3</v>
      </c>
      <c r="E2077" s="2">
        <v>359</v>
      </c>
      <c r="F2077" s="2">
        <v>22</v>
      </c>
      <c r="G2077" s="2">
        <v>169</v>
      </c>
      <c r="H2077" s="4">
        <f t="shared" si="459"/>
        <v>264</v>
      </c>
      <c r="I2077" s="2">
        <v>6</v>
      </c>
      <c r="J2077" s="4">
        <f t="shared" si="460"/>
        <v>14</v>
      </c>
      <c r="K2077" s="3">
        <v>229413</v>
      </c>
      <c r="L2077" s="3">
        <f t="shared" si="461"/>
        <v>189823</v>
      </c>
      <c r="M2077" s="3">
        <v>39590</v>
      </c>
      <c r="N2077" s="3">
        <f t="shared" si="464"/>
        <v>8644.5223735723612</v>
      </c>
      <c r="O2077" s="3">
        <f t="shared" si="462"/>
        <v>1784.1795583419946</v>
      </c>
      <c r="P2077" s="3">
        <f t="shared" si="463"/>
        <v>379.34710886577693</v>
      </c>
      <c r="Q2077" s="3">
        <v>5</v>
      </c>
      <c r="R2077" s="22">
        <v>12</v>
      </c>
      <c r="S2077" s="19">
        <f t="shared" si="465"/>
        <v>59.472651944733151</v>
      </c>
      <c r="T2077" s="20">
        <f t="shared" si="466"/>
        <v>0.35190918310492991</v>
      </c>
      <c r="U2077" s="20">
        <f t="shared" si="467"/>
        <v>0.22527519676035285</v>
      </c>
      <c r="V2077" s="21">
        <f t="shared" si="468"/>
        <v>0.16566198313296143</v>
      </c>
      <c r="W2077" s="26">
        <f t="shared" si="469"/>
        <v>12.644903628859231</v>
      </c>
      <c r="X2077" s="27">
        <f t="shared" si="470"/>
        <v>2.1074839381432051</v>
      </c>
      <c r="Y2077" s="27">
        <f t="shared" si="471"/>
        <v>0.90320740206137362</v>
      </c>
      <c r="Z2077" s="27">
        <f t="shared" si="472"/>
        <v>0.57476834676632871</v>
      </c>
    </row>
    <row r="2078" spans="1:26" ht="12.5" x14ac:dyDescent="0.25">
      <c r="A2078" s="2" t="s">
        <v>249</v>
      </c>
      <c r="B2078" t="s">
        <v>315</v>
      </c>
      <c r="C2078" t="s">
        <v>314</v>
      </c>
      <c r="D2078" s="18">
        <f>VLOOKUP(C2078,'Infected rate by state'!B:E,4,0)</f>
        <v>7.5362096948057532E-3</v>
      </c>
      <c r="E2078" s="3">
        <v>1272</v>
      </c>
      <c r="F2078" s="2">
        <v>93</v>
      </c>
      <c r="G2078" s="2">
        <v>306</v>
      </c>
      <c r="H2078" s="4">
        <f t="shared" si="459"/>
        <v>789</v>
      </c>
      <c r="I2078" s="2">
        <v>45</v>
      </c>
      <c r="J2078" s="4">
        <f t="shared" si="460"/>
        <v>69</v>
      </c>
      <c r="K2078" s="3">
        <v>402885</v>
      </c>
      <c r="L2078" s="3">
        <f t="shared" si="461"/>
        <v>314450</v>
      </c>
      <c r="M2078" s="3">
        <v>88435</v>
      </c>
      <c r="N2078" s="3">
        <f t="shared" si="464"/>
        <v>15181.129214459079</v>
      </c>
      <c r="O2078" s="3">
        <f t="shared" si="462"/>
        <v>3200.9852853182942</v>
      </c>
      <c r="P2078" s="3">
        <f t="shared" si="463"/>
        <v>698.32655547518584</v>
      </c>
      <c r="Q2078" s="3">
        <v>5</v>
      </c>
      <c r="R2078" s="22">
        <v>12</v>
      </c>
      <c r="S2078" s="19">
        <f t="shared" si="465"/>
        <v>106.69950951060981</v>
      </c>
      <c r="T2078" s="20">
        <f t="shared" si="466"/>
        <v>0.34869120755101246</v>
      </c>
      <c r="U2078" s="20">
        <f t="shared" si="467"/>
        <v>0.13523385235818736</v>
      </c>
      <c r="V2078" s="21">
        <f t="shared" si="468"/>
        <v>8.3883262193875638E-2</v>
      </c>
      <c r="W2078" s="26">
        <f t="shared" si="469"/>
        <v>23.277551849172863</v>
      </c>
      <c r="X2078" s="27">
        <f t="shared" si="470"/>
        <v>0.51727892998161917</v>
      </c>
      <c r="Y2078" s="27">
        <f t="shared" si="471"/>
        <v>0.33735582390105601</v>
      </c>
      <c r="Z2078" s="27">
        <f t="shared" si="472"/>
        <v>0.25029625644271897</v>
      </c>
    </row>
    <row r="2079" spans="1:26" ht="12.5" x14ac:dyDescent="0.25">
      <c r="A2079" s="2" t="s">
        <v>250</v>
      </c>
      <c r="B2079" t="s">
        <v>325</v>
      </c>
      <c r="C2079" t="s">
        <v>324</v>
      </c>
      <c r="D2079" s="18">
        <f>VLOOKUP(C2079,'Infected rate by state'!B:E,4,0)</f>
        <v>8.9298079160438481E-3</v>
      </c>
      <c r="E2079" s="3">
        <v>1309</v>
      </c>
      <c r="F2079" s="2">
        <v>159</v>
      </c>
      <c r="G2079" s="2">
        <v>604</v>
      </c>
      <c r="H2079" s="4">
        <f t="shared" si="459"/>
        <v>956.5</v>
      </c>
      <c r="I2079" s="2">
        <v>77</v>
      </c>
      <c r="J2079" s="4">
        <f t="shared" si="460"/>
        <v>118</v>
      </c>
      <c r="K2079" s="3">
        <v>374960</v>
      </c>
      <c r="L2079" s="3">
        <f t="shared" si="461"/>
        <v>218169</v>
      </c>
      <c r="M2079" s="3">
        <v>156791</v>
      </c>
      <c r="N2079" s="3">
        <f t="shared" si="464"/>
        <v>16741.603880999006</v>
      </c>
      <c r="O2079" s="3">
        <f t="shared" si="462"/>
        <v>3845.9586560479156</v>
      </c>
      <c r="P2079" s="3">
        <f t="shared" si="463"/>
        <v>920.0974972775432</v>
      </c>
      <c r="Q2079" s="3">
        <v>5</v>
      </c>
      <c r="R2079" s="22">
        <v>12</v>
      </c>
      <c r="S2079" s="19">
        <f t="shared" si="465"/>
        <v>128.19862186826384</v>
      </c>
      <c r="T2079" s="20">
        <f t="shared" si="466"/>
        <v>0.2122493739540792</v>
      </c>
      <c r="U2079" s="20">
        <f t="shared" si="467"/>
        <v>0.13402887806405001</v>
      </c>
      <c r="V2079" s="21">
        <f t="shared" si="468"/>
        <v>9.7936303948253506E-2</v>
      </c>
      <c r="W2079" s="26">
        <f t="shared" si="469"/>
        <v>30.669916575918105</v>
      </c>
      <c r="X2079" s="27">
        <f t="shared" si="470"/>
        <v>0.39831060488205333</v>
      </c>
      <c r="Y2079" s="27">
        <f t="shared" si="471"/>
        <v>0.25991454725354324</v>
      </c>
      <c r="Z2079" s="27">
        <f t="shared" si="472"/>
        <v>0.19289255708124595</v>
      </c>
    </row>
    <row r="2080" spans="1:26" ht="12.5" x14ac:dyDescent="0.25">
      <c r="A2080" s="2" t="s">
        <v>251</v>
      </c>
      <c r="B2080" t="s">
        <v>327</v>
      </c>
      <c r="C2080" t="s">
        <v>326</v>
      </c>
      <c r="D2080" s="18">
        <f>VLOOKUP(C2080,'Infected rate by state'!B:E,4,0)</f>
        <v>1.0244051329943483E-2</v>
      </c>
      <c r="E2080" s="3">
        <v>2050</v>
      </c>
      <c r="F2080" s="2">
        <v>163</v>
      </c>
      <c r="G2080" s="2">
        <v>650</v>
      </c>
      <c r="H2080" s="4">
        <f t="shared" si="459"/>
        <v>1350</v>
      </c>
      <c r="I2080" s="2">
        <v>55</v>
      </c>
      <c r="J2080" s="4">
        <f t="shared" si="460"/>
        <v>109</v>
      </c>
      <c r="K2080" s="3">
        <v>701923</v>
      </c>
      <c r="L2080" s="3">
        <f t="shared" si="461"/>
        <v>562267</v>
      </c>
      <c r="M2080" s="3">
        <v>139656</v>
      </c>
      <c r="N2080" s="3">
        <f t="shared" si="464"/>
        <v>35952.676208339595</v>
      </c>
      <c r="O2080" s="3">
        <f t="shared" si="462"/>
        <v>7510.5640150384515</v>
      </c>
      <c r="P2080" s="3">
        <f t="shared" si="463"/>
        <v>1620.5016600576087</v>
      </c>
      <c r="Q2080" s="3">
        <v>5</v>
      </c>
      <c r="R2080" s="22">
        <v>12</v>
      </c>
      <c r="S2080" s="19">
        <f t="shared" si="465"/>
        <v>250.35213383461505</v>
      </c>
      <c r="T2080" s="20">
        <f t="shared" si="466"/>
        <v>0.38515712897633086</v>
      </c>
      <c r="U2080" s="20">
        <f t="shared" si="467"/>
        <v>0.18544602506267782</v>
      </c>
      <c r="V2080" s="21">
        <f t="shared" si="468"/>
        <v>0.12212299211444637</v>
      </c>
      <c r="W2080" s="26">
        <f t="shared" si="469"/>
        <v>54.016722001920286</v>
      </c>
      <c r="X2080" s="27">
        <f t="shared" si="470"/>
        <v>0.98212221821673251</v>
      </c>
      <c r="Y2080" s="27">
        <f t="shared" si="471"/>
        <v>0.49556625689835127</v>
      </c>
      <c r="Z2080" s="27">
        <f t="shared" si="472"/>
        <v>0.33139093252711832</v>
      </c>
    </row>
    <row r="2081" spans="1:26" ht="12.5" x14ac:dyDescent="0.25">
      <c r="A2081" s="2" t="s">
        <v>252</v>
      </c>
      <c r="B2081" t="s">
        <v>383</v>
      </c>
      <c r="C2081" t="s">
        <v>382</v>
      </c>
      <c r="D2081" s="18">
        <f>VLOOKUP(C2081,'Infected rate by state'!B:E,4,0)</f>
        <v>8.525765865415048E-3</v>
      </c>
      <c r="E2081" s="2">
        <v>591</v>
      </c>
      <c r="F2081" s="2">
        <v>62</v>
      </c>
      <c r="G2081" s="2">
        <v>215</v>
      </c>
      <c r="H2081" s="4">
        <f t="shared" si="459"/>
        <v>403</v>
      </c>
      <c r="I2081" s="2">
        <v>28</v>
      </c>
      <c r="J2081" s="4">
        <f t="shared" si="460"/>
        <v>45</v>
      </c>
      <c r="K2081" s="3">
        <v>153089</v>
      </c>
      <c r="L2081" s="3">
        <f t="shared" si="461"/>
        <v>116102</v>
      </c>
      <c r="M2081" s="3">
        <v>36987</v>
      </c>
      <c r="N2081" s="3">
        <f t="shared" si="464"/>
        <v>6526.0048528526213</v>
      </c>
      <c r="O2081" s="3">
        <f t="shared" si="462"/>
        <v>1389.7286105224484</v>
      </c>
      <c r="P2081" s="3">
        <f t="shared" si="463"/>
        <v>306.69850940343559</v>
      </c>
      <c r="Q2081" s="3">
        <v>5</v>
      </c>
      <c r="R2081" s="22">
        <v>12</v>
      </c>
      <c r="S2081" s="19">
        <f t="shared" si="465"/>
        <v>46.324287017414946</v>
      </c>
      <c r="T2081" s="20">
        <f t="shared" si="466"/>
        <v>0.21546180008099974</v>
      </c>
      <c r="U2081" s="20">
        <f t="shared" si="467"/>
        <v>0.11494860302088077</v>
      </c>
      <c r="V2081" s="21">
        <f t="shared" si="468"/>
        <v>7.8382888354340013E-2</v>
      </c>
      <c r="W2081" s="26">
        <f t="shared" si="469"/>
        <v>10.223283646781187</v>
      </c>
      <c r="X2081" s="27">
        <f t="shared" si="470"/>
        <v>0.36511727309932812</v>
      </c>
      <c r="Y2081" s="27">
        <f t="shared" si="471"/>
        <v>0.22718408103958193</v>
      </c>
      <c r="Z2081" s="27">
        <f t="shared" si="472"/>
        <v>0.1648916717222772</v>
      </c>
    </row>
    <row r="2082" spans="1:26" ht="12.5" x14ac:dyDescent="0.25">
      <c r="A2082" s="2" t="s">
        <v>253</v>
      </c>
      <c r="B2082" t="s">
        <v>383</v>
      </c>
      <c r="C2082" t="s">
        <v>382</v>
      </c>
      <c r="D2082" s="18">
        <f>VLOOKUP(C2082,'Infected rate by state'!B:E,4,0)</f>
        <v>8.525765865415048E-3</v>
      </c>
      <c r="E2082" s="2">
        <v>782</v>
      </c>
      <c r="F2082" s="2">
        <v>65</v>
      </c>
      <c r="G2082" s="2">
        <v>324</v>
      </c>
      <c r="H2082" s="4">
        <f t="shared" si="459"/>
        <v>553</v>
      </c>
      <c r="I2082" s="2">
        <v>31</v>
      </c>
      <c r="J2082" s="4">
        <f t="shared" si="460"/>
        <v>48</v>
      </c>
      <c r="K2082" s="3">
        <v>253817</v>
      </c>
      <c r="L2082" s="3">
        <f t="shared" si="461"/>
        <v>190367</v>
      </c>
      <c r="M2082" s="3">
        <v>63450</v>
      </c>
      <c r="N2082" s="3">
        <f t="shared" si="464"/>
        <v>10819.921573310257</v>
      </c>
      <c r="O2082" s="3">
        <f t="shared" si="462"/>
        <v>2312.7410249052268</v>
      </c>
      <c r="P2082" s="3">
        <f t="shared" si="463"/>
        <v>512.58561365471212</v>
      </c>
      <c r="Q2082" s="3">
        <v>5</v>
      </c>
      <c r="R2082" s="22">
        <v>12</v>
      </c>
      <c r="S2082" s="19">
        <f t="shared" si="465"/>
        <v>77.091367496840888</v>
      </c>
      <c r="T2082" s="20">
        <f t="shared" si="466"/>
        <v>0.23793631943469409</v>
      </c>
      <c r="U2082" s="20">
        <f t="shared" si="467"/>
        <v>0.13940572784238858</v>
      </c>
      <c r="V2082" s="21">
        <f t="shared" si="468"/>
        <v>9.8582311377034382E-2</v>
      </c>
      <c r="W2082" s="26">
        <f t="shared" si="469"/>
        <v>17.086187121823738</v>
      </c>
      <c r="X2082" s="27">
        <f t="shared" si="470"/>
        <v>0.5511673265104432</v>
      </c>
      <c r="Y2082" s="27">
        <f t="shared" si="471"/>
        <v>0.35596223170466118</v>
      </c>
      <c r="Z2082" s="27">
        <f t="shared" si="472"/>
        <v>0.26286441725882675</v>
      </c>
    </row>
    <row r="2083" spans="1:26" ht="12.5" x14ac:dyDescent="0.25">
      <c r="A2083" s="2" t="s">
        <v>254</v>
      </c>
      <c r="B2083" t="s">
        <v>400</v>
      </c>
      <c r="C2083" t="s">
        <v>291</v>
      </c>
      <c r="D2083" s="18">
        <f>VLOOKUP(C2083,'Infected rate by state'!B:E,4,0)</f>
        <v>5.5896269710740548E-3</v>
      </c>
      <c r="E2083" s="3">
        <v>4700</v>
      </c>
      <c r="F2083" s="2">
        <v>651</v>
      </c>
      <c r="G2083" s="3">
        <v>1366</v>
      </c>
      <c r="H2083" s="4">
        <f t="shared" si="459"/>
        <v>3033</v>
      </c>
      <c r="I2083" s="2">
        <v>209</v>
      </c>
      <c r="J2083" s="4">
        <f t="shared" si="460"/>
        <v>430</v>
      </c>
      <c r="K2083" s="3">
        <v>2421217</v>
      </c>
      <c r="L2083" s="3">
        <f t="shared" si="461"/>
        <v>2000041</v>
      </c>
      <c r="M2083" s="3">
        <v>421176</v>
      </c>
      <c r="N2083" s="3">
        <f t="shared" si="464"/>
        <v>67668.499230115049</v>
      </c>
      <c r="O2083" s="3">
        <f t="shared" si="462"/>
        <v>13975.267800077176</v>
      </c>
      <c r="P2083" s="3">
        <f t="shared" si="463"/>
        <v>2973.7086946347818</v>
      </c>
      <c r="Q2083" s="3">
        <v>5</v>
      </c>
      <c r="R2083" s="22">
        <v>12</v>
      </c>
      <c r="S2083" s="19">
        <f t="shared" si="465"/>
        <v>465.84226000257252</v>
      </c>
      <c r="T2083" s="20">
        <f t="shared" si="466"/>
        <v>0.34102654465781296</v>
      </c>
      <c r="U2083" s="20">
        <f t="shared" si="467"/>
        <v>0.15359124958871498</v>
      </c>
      <c r="V2083" s="21">
        <f t="shared" si="468"/>
        <v>9.9115374468632444E-2</v>
      </c>
      <c r="W2083" s="26">
        <f t="shared" si="469"/>
        <v>99.123623154492719</v>
      </c>
      <c r="X2083" s="27">
        <f t="shared" si="470"/>
        <v>0.47427570887317089</v>
      </c>
      <c r="Y2083" s="27">
        <f t="shared" si="471"/>
        <v>0.23052005384765747</v>
      </c>
      <c r="Z2083" s="27">
        <f t="shared" si="472"/>
        <v>0.15226363003762322</v>
      </c>
    </row>
    <row r="2084" spans="1:26" ht="12.5" x14ac:dyDescent="0.25">
      <c r="A2084" s="2" t="s">
        <v>255</v>
      </c>
      <c r="B2084" t="s">
        <v>343</v>
      </c>
      <c r="C2084" t="s">
        <v>342</v>
      </c>
      <c r="D2084" s="18">
        <f>VLOOKUP(C2084,'Infected rate by state'!B:E,4,0)</f>
        <v>1.6300221488851765E-2</v>
      </c>
      <c r="E2084" s="3">
        <v>2468</v>
      </c>
      <c r="F2084" s="2">
        <v>283</v>
      </c>
      <c r="G2084" s="3">
        <v>1080</v>
      </c>
      <c r="H2084" s="4">
        <f t="shared" si="459"/>
        <v>1774</v>
      </c>
      <c r="I2084" s="2">
        <v>111</v>
      </c>
      <c r="J2084" s="4">
        <f t="shared" si="460"/>
        <v>197</v>
      </c>
      <c r="K2084" s="3">
        <v>531003</v>
      </c>
      <c r="L2084" s="3">
        <f t="shared" si="461"/>
        <v>421734</v>
      </c>
      <c r="M2084" s="3">
        <v>109269</v>
      </c>
      <c r="N2084" s="3">
        <f t="shared" si="464"/>
        <v>43277.332556223766</v>
      </c>
      <c r="O2084" s="3">
        <f t="shared" si="462"/>
        <v>9068.7199140685534</v>
      </c>
      <c r="P2084" s="3">
        <f t="shared" si="463"/>
        <v>1963.9517626503125</v>
      </c>
      <c r="Q2084" s="3">
        <v>5</v>
      </c>
      <c r="R2084" s="22">
        <v>12</v>
      </c>
      <c r="S2084" s="19">
        <f t="shared" si="465"/>
        <v>302.29066380228511</v>
      </c>
      <c r="T2084" s="20">
        <f t="shared" si="466"/>
        <v>0.27989876277989362</v>
      </c>
      <c r="U2084" s="20">
        <f t="shared" si="467"/>
        <v>0.17040059966306939</v>
      </c>
      <c r="V2084" s="21">
        <f t="shared" si="468"/>
        <v>0.12248406150821925</v>
      </c>
      <c r="W2084" s="26">
        <f t="shared" si="469"/>
        <v>65.465058755010418</v>
      </c>
      <c r="X2084" s="27">
        <f t="shared" si="470"/>
        <v>0.58977530409919299</v>
      </c>
      <c r="Y2084" s="27">
        <f t="shared" si="471"/>
        <v>0.33230994291883459</v>
      </c>
      <c r="Z2084" s="27">
        <f t="shared" si="472"/>
        <v>0.23132529595410042</v>
      </c>
    </row>
    <row r="2085" spans="1:26" ht="12.5" x14ac:dyDescent="0.25">
      <c r="A2085" s="2" t="s">
        <v>256</v>
      </c>
      <c r="B2085" t="s">
        <v>337</v>
      </c>
      <c r="C2085" t="s">
        <v>336</v>
      </c>
      <c r="D2085" s="18">
        <f>VLOOKUP(C2085,'Infected rate by state'!B:E,4,0)</f>
        <v>1.1933809905095205E-2</v>
      </c>
      <c r="E2085" s="2">
        <v>909</v>
      </c>
      <c r="F2085" s="2">
        <v>59</v>
      </c>
      <c r="G2085" s="2">
        <v>362</v>
      </c>
      <c r="H2085" s="4">
        <f t="shared" si="459"/>
        <v>635.5</v>
      </c>
      <c r="I2085" s="2">
        <v>23</v>
      </c>
      <c r="J2085" s="4">
        <f t="shared" si="460"/>
        <v>41</v>
      </c>
      <c r="K2085" s="3">
        <v>195685</v>
      </c>
      <c r="L2085" s="3">
        <f t="shared" si="461"/>
        <v>154124</v>
      </c>
      <c r="M2085" s="3">
        <v>41561</v>
      </c>
      <c r="N2085" s="3">
        <f t="shared" si="464"/>
        <v>11676.337956392777</v>
      </c>
      <c r="O2085" s="3">
        <f t="shared" si="462"/>
        <v>2454.0952216108167</v>
      </c>
      <c r="P2085" s="3">
        <f t="shared" si="463"/>
        <v>533.35953229228596</v>
      </c>
      <c r="Q2085" s="3">
        <v>5</v>
      </c>
      <c r="R2085" s="22">
        <v>12</v>
      </c>
      <c r="S2085" s="19">
        <f t="shared" si="465"/>
        <v>81.803174053693894</v>
      </c>
      <c r="T2085" s="20">
        <f t="shared" si="466"/>
        <v>0.22597561893285606</v>
      </c>
      <c r="U2085" s="20">
        <f t="shared" si="467"/>
        <v>0.12872253981698489</v>
      </c>
      <c r="V2085" s="21">
        <f t="shared" si="468"/>
        <v>8.9992490708134101E-2</v>
      </c>
      <c r="W2085" s="26">
        <f t="shared" si="469"/>
        <v>17.778651076409531</v>
      </c>
      <c r="X2085" s="27">
        <f t="shared" si="470"/>
        <v>0.77298482940911006</v>
      </c>
      <c r="Y2085" s="27">
        <f t="shared" si="471"/>
        <v>0.43362563600998855</v>
      </c>
      <c r="Z2085" s="27">
        <f t="shared" si="472"/>
        <v>0.30133306909168694</v>
      </c>
    </row>
    <row r="2086" spans="1:26" ht="12.5" x14ac:dyDescent="0.25">
      <c r="A2086" s="2" t="s">
        <v>257</v>
      </c>
      <c r="B2086" t="s">
        <v>389</v>
      </c>
      <c r="C2086" t="s">
        <v>388</v>
      </c>
      <c r="D2086" s="18">
        <f>VLOOKUP(C2086,'Infected rate by state'!B:E,4,0)</f>
        <v>1.0177106325483841E-2</v>
      </c>
      <c r="E2086" s="3">
        <v>4065</v>
      </c>
      <c r="F2086" s="2">
        <v>103</v>
      </c>
      <c r="G2086" s="3">
        <v>1653</v>
      </c>
      <c r="H2086" s="4">
        <f t="shared" si="459"/>
        <v>2859</v>
      </c>
      <c r="I2086" s="2">
        <v>52</v>
      </c>
      <c r="J2086" s="4">
        <f t="shared" si="460"/>
        <v>77.5</v>
      </c>
      <c r="K2086" s="3">
        <v>603563</v>
      </c>
      <c r="L2086" s="3">
        <f t="shared" si="461"/>
        <v>474002</v>
      </c>
      <c r="M2086" s="3">
        <v>129561</v>
      </c>
      <c r="N2086" s="3">
        <f t="shared" si="464"/>
        <v>30712.624125640017</v>
      </c>
      <c r="O2086" s="3">
        <f t="shared" si="462"/>
        <v>6461.7127183737084</v>
      </c>
      <c r="P2086" s="3">
        <f t="shared" si="463"/>
        <v>1406.0601253150253</v>
      </c>
      <c r="Q2086" s="3">
        <v>5</v>
      </c>
      <c r="R2086" s="22">
        <v>12</v>
      </c>
      <c r="S2086" s="19">
        <f t="shared" si="465"/>
        <v>215.39042394579027</v>
      </c>
      <c r="T2086" s="20">
        <f t="shared" si="466"/>
        <v>0.13030273680931051</v>
      </c>
      <c r="U2086" s="20">
        <f t="shared" si="467"/>
        <v>7.5337678889748266E-2</v>
      </c>
      <c r="V2086" s="21">
        <f t="shared" si="468"/>
        <v>5.2986574156405973E-2</v>
      </c>
      <c r="W2086" s="26">
        <f t="shared" si="469"/>
        <v>46.868670843834174</v>
      </c>
      <c r="X2086" s="27">
        <f t="shared" si="470"/>
        <v>0.90132059315065716</v>
      </c>
      <c r="Y2086" s="27">
        <f t="shared" si="471"/>
        <v>0.60475704314624745</v>
      </c>
      <c r="Z2086" s="27">
        <f t="shared" si="472"/>
        <v>0.45503563926052598</v>
      </c>
    </row>
    <row r="2087" spans="1:26" ht="12.5" x14ac:dyDescent="0.25">
      <c r="A2087" s="2" t="s">
        <v>258</v>
      </c>
      <c r="B2087" t="s">
        <v>343</v>
      </c>
      <c r="C2087" t="s">
        <v>342</v>
      </c>
      <c r="D2087" s="18">
        <f>VLOOKUP(C2087,'Infected rate by state'!B:E,4,0)</f>
        <v>1.6300221488851765E-2</v>
      </c>
      <c r="E2087" s="2">
        <v>536</v>
      </c>
      <c r="F2087" s="2">
        <v>137</v>
      </c>
      <c r="G2087" s="2">
        <v>338</v>
      </c>
      <c r="H2087" s="4">
        <f t="shared" si="459"/>
        <v>437</v>
      </c>
      <c r="I2087" s="2">
        <v>70</v>
      </c>
      <c r="J2087" s="4">
        <f t="shared" si="460"/>
        <v>103.5</v>
      </c>
      <c r="K2087" s="3">
        <v>149492</v>
      </c>
      <c r="L2087" s="3">
        <f t="shared" si="461"/>
        <v>116836</v>
      </c>
      <c r="M2087" s="3">
        <v>32656</v>
      </c>
      <c r="N2087" s="3">
        <f t="shared" si="464"/>
        <v>12183.763554057141</v>
      </c>
      <c r="O2087" s="3">
        <f t="shared" si="462"/>
        <v>2567.7575909173302</v>
      </c>
      <c r="P2087" s="3">
        <f t="shared" si="463"/>
        <v>559.86752172941988</v>
      </c>
      <c r="Q2087" s="3">
        <v>5</v>
      </c>
      <c r="R2087" s="22">
        <v>12</v>
      </c>
      <c r="S2087" s="19">
        <f t="shared" si="465"/>
        <v>85.591919697244336</v>
      </c>
      <c r="T2087" s="20">
        <f t="shared" si="466"/>
        <v>0.25323053164865189</v>
      </c>
      <c r="U2087" s="20">
        <f t="shared" si="467"/>
        <v>0.19586251646966668</v>
      </c>
      <c r="V2087" s="21">
        <f t="shared" si="468"/>
        <v>0.1596864173456051</v>
      </c>
      <c r="W2087" s="26">
        <f t="shared" si="469"/>
        <v>18.662250724313996</v>
      </c>
      <c r="X2087" s="27">
        <f t="shared" si="470"/>
        <v>0.2666035817759142</v>
      </c>
      <c r="Y2087" s="27">
        <f t="shared" si="471"/>
        <v>0.1803116012011014</v>
      </c>
      <c r="Z2087" s="27">
        <f t="shared" si="472"/>
        <v>0.13622080820667151</v>
      </c>
    </row>
    <row r="2088" spans="1:26" ht="12.5" x14ac:dyDescent="0.25">
      <c r="A2088" s="2" t="s">
        <v>259</v>
      </c>
      <c r="B2088" t="s">
        <v>335</v>
      </c>
      <c r="C2088" t="s">
        <v>334</v>
      </c>
      <c r="D2088" s="18">
        <f>VLOOKUP(C2088,'Infected rate by state'!B:E,4,0)</f>
        <v>8.8985640980001352E-3</v>
      </c>
      <c r="E2088" s="3">
        <v>1273</v>
      </c>
      <c r="F2088" s="2">
        <v>148</v>
      </c>
      <c r="G2088" s="2">
        <v>551</v>
      </c>
      <c r="H2088" s="4">
        <f t="shared" si="459"/>
        <v>912</v>
      </c>
      <c r="I2088" s="2">
        <v>70</v>
      </c>
      <c r="J2088" s="4">
        <f t="shared" si="460"/>
        <v>109</v>
      </c>
      <c r="K2088" s="3">
        <v>539539</v>
      </c>
      <c r="L2088" s="3">
        <f t="shared" si="461"/>
        <v>431462</v>
      </c>
      <c r="M2088" s="3">
        <v>108077</v>
      </c>
      <c r="N2088" s="3">
        <f t="shared" si="464"/>
        <v>24005.611874354476</v>
      </c>
      <c r="O2088" s="3">
        <f t="shared" si="462"/>
        <v>5017.8880593366412</v>
      </c>
      <c r="P2088" s="3">
        <f t="shared" si="463"/>
        <v>1083.4727289246075</v>
      </c>
      <c r="Q2088" s="3">
        <v>5</v>
      </c>
      <c r="R2088" s="22">
        <v>12</v>
      </c>
      <c r="S2088" s="19">
        <f t="shared" si="465"/>
        <v>167.26293531122138</v>
      </c>
      <c r="T2088" s="20">
        <f t="shared" si="466"/>
        <v>0.30356249602762503</v>
      </c>
      <c r="U2088" s="20">
        <f t="shared" si="467"/>
        <v>0.18340234135002345</v>
      </c>
      <c r="V2088" s="21">
        <f t="shared" si="468"/>
        <v>0.13139272216121084</v>
      </c>
      <c r="W2088" s="26">
        <f t="shared" si="469"/>
        <v>36.115757630820248</v>
      </c>
      <c r="X2088" s="27">
        <f t="shared" si="470"/>
        <v>0.51593939472600359</v>
      </c>
      <c r="Y2088" s="27">
        <f t="shared" si="471"/>
        <v>0.33133722597082799</v>
      </c>
      <c r="Z2088" s="27">
        <f t="shared" si="472"/>
        <v>0.24402538939743409</v>
      </c>
    </row>
    <row r="2089" spans="1:26" ht="12.5" x14ac:dyDescent="0.25">
      <c r="A2089" s="2" t="s">
        <v>260</v>
      </c>
      <c r="B2089" t="s">
        <v>387</v>
      </c>
      <c r="C2089" t="s">
        <v>386</v>
      </c>
      <c r="D2089" s="18">
        <f>VLOOKUP(C2089,'Infected rate by state'!B:E,4,0)</f>
        <v>9.1240169504562645E-3</v>
      </c>
      <c r="E2089" s="2">
        <v>809</v>
      </c>
      <c r="F2089" s="2">
        <v>125</v>
      </c>
      <c r="G2089" s="2">
        <v>280</v>
      </c>
      <c r="H2089" s="4">
        <f t="shared" ref="H2089:H2136" si="473">G2089+(E2089-G2089)*0.5</f>
        <v>544.5</v>
      </c>
      <c r="I2089" s="2">
        <v>65</v>
      </c>
      <c r="J2089" s="4">
        <f t="shared" ref="J2089:J2136" si="474">I2089+(F2089-I2089)*0.5</f>
        <v>95</v>
      </c>
      <c r="K2089" s="3">
        <v>300991</v>
      </c>
      <c r="L2089" s="3">
        <f t="shared" si="461"/>
        <v>236630</v>
      </c>
      <c r="M2089" s="3">
        <v>64361</v>
      </c>
      <c r="N2089" s="3">
        <f t="shared" si="464"/>
        <v>13731.234929673908</v>
      </c>
      <c r="O2089" s="3">
        <f t="shared" si="462"/>
        <v>2887.8692927384927</v>
      </c>
      <c r="P2089" s="3">
        <f t="shared" si="463"/>
        <v>628.11813875207326</v>
      </c>
      <c r="Q2089" s="3">
        <v>5</v>
      </c>
      <c r="R2089" s="22">
        <v>12</v>
      </c>
      <c r="S2089" s="19">
        <f t="shared" si="465"/>
        <v>96.262309757949751</v>
      </c>
      <c r="T2089" s="20">
        <f t="shared" si="466"/>
        <v>0.34379396342124913</v>
      </c>
      <c r="U2089" s="20">
        <f t="shared" si="467"/>
        <v>0.17679028422029339</v>
      </c>
      <c r="V2089" s="21">
        <f t="shared" si="468"/>
        <v>0.11898925804443727</v>
      </c>
      <c r="W2089" s="26">
        <f t="shared" si="469"/>
        <v>20.937271291735776</v>
      </c>
      <c r="X2089" s="27">
        <f t="shared" si="470"/>
        <v>0.32211186602670422</v>
      </c>
      <c r="Y2089" s="27">
        <f t="shared" si="471"/>
        <v>0.22039232938669237</v>
      </c>
      <c r="Z2089" s="27">
        <f t="shared" si="472"/>
        <v>0.1674981703338862</v>
      </c>
    </row>
    <row r="2090" spans="1:26" ht="12.5" x14ac:dyDescent="0.25">
      <c r="A2090" s="2" t="s">
        <v>261</v>
      </c>
      <c r="B2090" t="s">
        <v>400</v>
      </c>
      <c r="C2090" t="s">
        <v>291</v>
      </c>
      <c r="D2090" s="18">
        <f>VLOOKUP(C2090,'Infected rate by state'!B:E,4,0)</f>
        <v>5.5896269710740548E-3</v>
      </c>
      <c r="E2090" s="3">
        <v>3652</v>
      </c>
      <c r="F2090" s="2">
        <v>355</v>
      </c>
      <c r="G2090" s="3">
        <v>1657</v>
      </c>
      <c r="H2090" s="4">
        <f t="shared" si="473"/>
        <v>2654.5</v>
      </c>
      <c r="I2090" s="2">
        <v>134</v>
      </c>
      <c r="J2090" s="4">
        <f t="shared" si="474"/>
        <v>244.5</v>
      </c>
      <c r="K2090" s="3">
        <v>1210559</v>
      </c>
      <c r="L2090" s="3">
        <f t="shared" si="461"/>
        <v>958955</v>
      </c>
      <c r="M2090" s="3">
        <v>251604</v>
      </c>
      <c r="N2090" s="3">
        <f t="shared" si="464"/>
        <v>33832.866182382189</v>
      </c>
      <c r="O2090" s="3">
        <f t="shared" si="462"/>
        <v>7096.2715142569214</v>
      </c>
      <c r="P2090" s="3">
        <f t="shared" si="463"/>
        <v>1538.5034689329882</v>
      </c>
      <c r="Q2090" s="3">
        <v>5</v>
      </c>
      <c r="R2090" s="22">
        <v>12</v>
      </c>
      <c r="S2090" s="19">
        <f t="shared" si="465"/>
        <v>236.54238380856404</v>
      </c>
      <c r="T2090" s="20">
        <f t="shared" si="466"/>
        <v>0.1427534000051684</v>
      </c>
      <c r="U2090" s="20">
        <f t="shared" si="467"/>
        <v>8.9109958112097959E-2</v>
      </c>
      <c r="V2090" s="21">
        <f t="shared" si="468"/>
        <v>6.4770641787668143E-2</v>
      </c>
      <c r="W2090" s="26">
        <f t="shared" si="469"/>
        <v>51.283448964432942</v>
      </c>
      <c r="X2090" s="27">
        <f t="shared" si="470"/>
        <v>0.38271230570472348</v>
      </c>
      <c r="Y2090" s="27">
        <f t="shared" si="471"/>
        <v>0.20974825752324311</v>
      </c>
      <c r="Z2090" s="27">
        <f t="shared" si="472"/>
        <v>0.14446041961812098</v>
      </c>
    </row>
    <row r="2091" spans="1:26" ht="12.5" x14ac:dyDescent="0.25">
      <c r="A2091" s="2" t="s">
        <v>262</v>
      </c>
      <c r="B2091" t="s">
        <v>313</v>
      </c>
      <c r="C2091" t="s">
        <v>312</v>
      </c>
      <c r="D2091" s="18">
        <f>VLOOKUP(C2091,'Infected rate by state'!B:E,4,0)</f>
        <v>8.9918615797753444E-3</v>
      </c>
      <c r="E2091" s="3">
        <v>1144</v>
      </c>
      <c r="F2091" s="2">
        <v>135</v>
      </c>
      <c r="G2091" s="2">
        <v>616</v>
      </c>
      <c r="H2091" s="4">
        <f t="shared" si="473"/>
        <v>880</v>
      </c>
      <c r="I2091" s="2">
        <v>73</v>
      </c>
      <c r="J2091" s="4">
        <f t="shared" si="474"/>
        <v>104</v>
      </c>
      <c r="K2091" s="3">
        <v>437572</v>
      </c>
      <c r="L2091" s="3">
        <f t="shared" si="461"/>
        <v>359934</v>
      </c>
      <c r="M2091" s="3">
        <v>77638</v>
      </c>
      <c r="N2091" s="3">
        <f t="shared" si="464"/>
        <v>19672.934275927284</v>
      </c>
      <c r="O2091" s="3">
        <f t="shared" si="462"/>
        <v>4069.4598333582176</v>
      </c>
      <c r="P2091" s="3">
        <f t="shared" si="463"/>
        <v>867.61676603502474</v>
      </c>
      <c r="Q2091" s="3">
        <v>5</v>
      </c>
      <c r="R2091" s="22">
        <v>12</v>
      </c>
      <c r="S2091" s="19">
        <f t="shared" si="465"/>
        <v>135.64866111194058</v>
      </c>
      <c r="T2091" s="20">
        <f t="shared" si="466"/>
        <v>0.22020886544146198</v>
      </c>
      <c r="U2091" s="20">
        <f t="shared" si="467"/>
        <v>0.15414620580902338</v>
      </c>
      <c r="V2091" s="21">
        <f t="shared" si="468"/>
        <v>0.11857400446847953</v>
      </c>
      <c r="W2091" s="26">
        <f t="shared" si="469"/>
        <v>28.920558867834156</v>
      </c>
      <c r="X2091" s="27">
        <f t="shared" si="470"/>
        <v>0.3961720392853994</v>
      </c>
      <c r="Y2091" s="27">
        <f t="shared" si="471"/>
        <v>0.27808229680609764</v>
      </c>
      <c r="Z2091" s="27">
        <f t="shared" si="472"/>
        <v>0.21422636198395673</v>
      </c>
    </row>
    <row r="2092" spans="1:26" ht="12.5" x14ac:dyDescent="0.25">
      <c r="A2092" s="2" t="s">
        <v>263</v>
      </c>
      <c r="B2092" t="s">
        <v>333</v>
      </c>
      <c r="C2092" t="s">
        <v>332</v>
      </c>
      <c r="D2092" s="18">
        <f>VLOOKUP(C2092,'Infected rate by state'!B:E,4,0)</f>
        <v>1.4486816526494731E-2</v>
      </c>
      <c r="E2092" s="3">
        <v>2426</v>
      </c>
      <c r="F2092" s="2">
        <v>213</v>
      </c>
      <c r="G2092" s="3">
        <v>1172</v>
      </c>
      <c r="H2092" s="4">
        <f t="shared" si="473"/>
        <v>1799</v>
      </c>
      <c r="I2092" s="2">
        <v>79</v>
      </c>
      <c r="J2092" s="4">
        <f t="shared" si="474"/>
        <v>146</v>
      </c>
      <c r="K2092" s="3">
        <v>637463</v>
      </c>
      <c r="L2092" s="3">
        <f t="shared" si="461"/>
        <v>491406</v>
      </c>
      <c r="M2092" s="3">
        <v>146057</v>
      </c>
      <c r="N2092" s="3">
        <f t="shared" si="464"/>
        <v>46174.047617144548</v>
      </c>
      <c r="O2092" s="3">
        <f t="shared" si="462"/>
        <v>9778.1220039273285</v>
      </c>
      <c r="P2092" s="3">
        <f t="shared" si="463"/>
        <v>2144.0187857769274</v>
      </c>
      <c r="Q2092" s="3">
        <v>5</v>
      </c>
      <c r="R2092" s="22">
        <v>12</v>
      </c>
      <c r="S2092" s="19">
        <f t="shared" si="465"/>
        <v>325.93740013091093</v>
      </c>
      <c r="T2092" s="20">
        <f t="shared" si="466"/>
        <v>0.27810358372944621</v>
      </c>
      <c r="U2092" s="20">
        <f t="shared" si="467"/>
        <v>0.18117698728788822</v>
      </c>
      <c r="V2092" s="21">
        <f t="shared" si="468"/>
        <v>0.13435177251892455</v>
      </c>
      <c r="W2092" s="26">
        <f t="shared" si="469"/>
        <v>71.467292859230909</v>
      </c>
      <c r="X2092" s="27">
        <f t="shared" si="470"/>
        <v>0.90464927669912543</v>
      </c>
      <c r="Y2092" s="27">
        <f t="shared" si="471"/>
        <v>0.4895020058851432</v>
      </c>
      <c r="Z2092" s="27">
        <f t="shared" si="472"/>
        <v>0.33552719652221086</v>
      </c>
    </row>
    <row r="2093" spans="1:26" ht="12.5" x14ac:dyDescent="0.25">
      <c r="A2093" s="2" t="s">
        <v>263</v>
      </c>
      <c r="B2093" t="s">
        <v>349</v>
      </c>
      <c r="C2093" t="s">
        <v>348</v>
      </c>
      <c r="D2093" s="18">
        <f>VLOOKUP(C2093,'Infected rate by state'!B:E,4,0)</f>
        <v>1.9670510547683942E-2</v>
      </c>
      <c r="E2093" s="3">
        <v>1588</v>
      </c>
      <c r="F2093" s="2">
        <v>195</v>
      </c>
      <c r="G2093" s="2">
        <v>500</v>
      </c>
      <c r="H2093" s="4">
        <f t="shared" si="473"/>
        <v>1044</v>
      </c>
      <c r="I2093" s="2">
        <v>73</v>
      </c>
      <c r="J2093" s="4">
        <f t="shared" si="474"/>
        <v>134</v>
      </c>
      <c r="K2093" s="3">
        <v>600306</v>
      </c>
      <c r="L2093" s="3">
        <f t="shared" si="461"/>
        <v>477227</v>
      </c>
      <c r="M2093" s="3">
        <v>123079</v>
      </c>
      <c r="N2093" s="3">
        <f t="shared" si="464"/>
        <v>59041.627524189782</v>
      </c>
      <c r="O2093" s="3">
        <f t="shared" si="462"/>
        <v>12367.896944252794</v>
      </c>
      <c r="P2093" s="3">
        <f t="shared" si="463"/>
        <v>2677.3442897392383</v>
      </c>
      <c r="Q2093" s="3">
        <v>5</v>
      </c>
      <c r="R2093" s="22">
        <v>12</v>
      </c>
      <c r="S2093" s="19">
        <f t="shared" si="465"/>
        <v>412.26323147509316</v>
      </c>
      <c r="T2093" s="20">
        <f t="shared" si="466"/>
        <v>0.82452646295018628</v>
      </c>
      <c r="U2093" s="20">
        <f t="shared" si="467"/>
        <v>0.39488815275392064</v>
      </c>
      <c r="V2093" s="21">
        <f t="shared" si="468"/>
        <v>0.25961160672235084</v>
      </c>
      <c r="W2093" s="26">
        <f t="shared" si="469"/>
        <v>89.244809657974614</v>
      </c>
      <c r="X2093" s="27">
        <f t="shared" si="470"/>
        <v>1.2225316391503371</v>
      </c>
      <c r="Y2093" s="27">
        <f t="shared" si="471"/>
        <v>0.6660060422236912</v>
      </c>
      <c r="Z2093" s="27">
        <f t="shared" si="472"/>
        <v>0.45766569055371598</v>
      </c>
    </row>
    <row r="2094" spans="1:26" ht="12.5" x14ac:dyDescent="0.25">
      <c r="A2094" s="2" t="s">
        <v>263</v>
      </c>
      <c r="B2094" t="s">
        <v>357</v>
      </c>
      <c r="C2094" t="s">
        <v>356</v>
      </c>
      <c r="D2094" s="18">
        <f>VLOOKUP(C2094,'Infected rate by state'!B:E,4,0)</f>
        <v>4.5578363920328819E-3</v>
      </c>
      <c r="E2094" s="3">
        <v>2078</v>
      </c>
      <c r="F2094" s="2">
        <v>226</v>
      </c>
      <c r="G2094" s="2">
        <v>819</v>
      </c>
      <c r="H2094" s="4">
        <f t="shared" si="473"/>
        <v>1448.5</v>
      </c>
      <c r="I2094" s="2">
        <v>67</v>
      </c>
      <c r="J2094" s="4">
        <f t="shared" si="474"/>
        <v>146.5</v>
      </c>
      <c r="K2094" s="3">
        <v>688462</v>
      </c>
      <c r="L2094" s="3">
        <f t="shared" si="461"/>
        <v>521650</v>
      </c>
      <c r="M2094" s="3">
        <v>166812</v>
      </c>
      <c r="N2094" s="3">
        <f t="shared" si="464"/>
        <v>15689.485790658709</v>
      </c>
      <c r="O2094" s="3">
        <f t="shared" si="462"/>
        <v>3342.1456572333545</v>
      </c>
      <c r="P2094" s="3">
        <f t="shared" si="463"/>
        <v>737.83849389614591</v>
      </c>
      <c r="Q2094" s="3">
        <v>5</v>
      </c>
      <c r="R2094" s="22">
        <v>12</v>
      </c>
      <c r="S2094" s="19">
        <f t="shared" si="465"/>
        <v>111.40485524111182</v>
      </c>
      <c r="T2094" s="20">
        <f t="shared" si="466"/>
        <v>0.13602546427486181</v>
      </c>
      <c r="U2094" s="20">
        <f t="shared" si="467"/>
        <v>7.6910497232386479E-2</v>
      </c>
      <c r="V2094" s="21">
        <f t="shared" si="468"/>
        <v>5.3611576150679414E-2</v>
      </c>
      <c r="W2094" s="26">
        <f t="shared" si="469"/>
        <v>24.594616463204865</v>
      </c>
      <c r="X2094" s="27">
        <f t="shared" si="470"/>
        <v>0.36708382780902782</v>
      </c>
      <c r="Y2094" s="27">
        <f t="shared" si="471"/>
        <v>0.16788134104576699</v>
      </c>
      <c r="Z2094" s="27">
        <f t="shared" si="472"/>
        <v>0.10882573656285338</v>
      </c>
    </row>
    <row r="2095" spans="1:26" ht="12.5" x14ac:dyDescent="0.25">
      <c r="A2095" s="2" t="s">
        <v>264</v>
      </c>
      <c r="B2095" t="s">
        <v>353</v>
      </c>
      <c r="C2095" t="s">
        <v>352</v>
      </c>
      <c r="D2095" s="18">
        <f>VLOOKUP(C2095,'Infected rate by state'!B:E,4,0)</f>
        <v>8.4257771266714378E-3</v>
      </c>
      <c r="E2095" s="2">
        <v>898</v>
      </c>
      <c r="F2095" s="2">
        <v>45</v>
      </c>
      <c r="G2095" s="2">
        <v>227</v>
      </c>
      <c r="H2095" s="4">
        <f t="shared" si="473"/>
        <v>562.5</v>
      </c>
      <c r="I2095" s="2">
        <v>16</v>
      </c>
      <c r="J2095" s="4">
        <f t="shared" si="474"/>
        <v>30.5</v>
      </c>
      <c r="K2095" s="3">
        <v>203089</v>
      </c>
      <c r="L2095" s="3">
        <f t="shared" si="461"/>
        <v>164411</v>
      </c>
      <c r="M2095" s="3">
        <v>38678</v>
      </c>
      <c r="N2095" s="3">
        <f t="shared" si="464"/>
        <v>8555.913254392879</v>
      </c>
      <c r="O2095" s="3">
        <f t="shared" si="462"/>
        <v>1780.4223169947111</v>
      </c>
      <c r="P2095" s="3">
        <f t="shared" si="463"/>
        <v>382.35716132115022</v>
      </c>
      <c r="Q2095" s="3">
        <v>5</v>
      </c>
      <c r="R2095" s="22">
        <v>12</v>
      </c>
      <c r="S2095" s="19">
        <f t="shared" si="465"/>
        <v>59.347410566490368</v>
      </c>
      <c r="T2095" s="20">
        <f t="shared" si="466"/>
        <v>0.26144233729731442</v>
      </c>
      <c r="U2095" s="20">
        <f t="shared" si="467"/>
        <v>0.10550650767376066</v>
      </c>
      <c r="V2095" s="21">
        <f t="shared" si="468"/>
        <v>6.6088430474933596E-2</v>
      </c>
      <c r="W2095" s="26">
        <f t="shared" si="469"/>
        <v>12.745238710705006</v>
      </c>
      <c r="X2095" s="27">
        <f t="shared" si="470"/>
        <v>0.7965774194190629</v>
      </c>
      <c r="Y2095" s="27">
        <f t="shared" si="471"/>
        <v>0.41787667903950843</v>
      </c>
      <c r="Z2095" s="27">
        <f t="shared" si="472"/>
        <v>0.28322752690455572</v>
      </c>
    </row>
    <row r="2096" spans="1:26" ht="12.5" x14ac:dyDescent="0.25">
      <c r="A2096" s="2" t="s">
        <v>265</v>
      </c>
      <c r="B2096" t="s">
        <v>351</v>
      </c>
      <c r="C2096" t="s">
        <v>350</v>
      </c>
      <c r="D2096" s="18">
        <f>VLOOKUP(C2096,'Infected rate by state'!B:E,4,0)</f>
        <v>9.0315118396853012E-3</v>
      </c>
      <c r="E2096" s="2">
        <v>393</v>
      </c>
      <c r="F2096" s="2">
        <v>20</v>
      </c>
      <c r="G2096" s="2">
        <v>238</v>
      </c>
      <c r="H2096" s="4">
        <f t="shared" si="473"/>
        <v>315.5</v>
      </c>
      <c r="I2096" s="2">
        <v>9</v>
      </c>
      <c r="J2096" s="4">
        <f t="shared" si="474"/>
        <v>14.5</v>
      </c>
      <c r="K2096" s="3">
        <v>110235</v>
      </c>
      <c r="L2096" s="3">
        <f t="shared" si="461"/>
        <v>84169</v>
      </c>
      <c r="M2096" s="3">
        <v>26066</v>
      </c>
      <c r="N2096" s="3">
        <f t="shared" si="464"/>
        <v>4977.9435382385454</v>
      </c>
      <c r="O2096" s="3">
        <f t="shared" si="462"/>
        <v>1057.6315813816111</v>
      </c>
      <c r="P2096" s="3">
        <f t="shared" si="463"/>
        <v>232.78993163719645</v>
      </c>
      <c r="Q2096" s="3">
        <v>5</v>
      </c>
      <c r="R2096" s="22">
        <v>12</v>
      </c>
      <c r="S2096" s="19">
        <f t="shared" si="465"/>
        <v>35.254386046053703</v>
      </c>
      <c r="T2096" s="20">
        <f t="shared" si="466"/>
        <v>0.14812767246241051</v>
      </c>
      <c r="U2096" s="20">
        <f t="shared" si="467"/>
        <v>0.11174131868796737</v>
      </c>
      <c r="V2096" s="21">
        <f t="shared" si="468"/>
        <v>8.9705816911078123E-2</v>
      </c>
      <c r="W2096" s="26">
        <f t="shared" si="469"/>
        <v>7.7596643879065486</v>
      </c>
      <c r="X2096" s="27">
        <f t="shared" si="470"/>
        <v>0.86218493198961654</v>
      </c>
      <c r="Y2096" s="27">
        <f t="shared" si="471"/>
        <v>0.53514926813148611</v>
      </c>
      <c r="Z2096" s="27">
        <f t="shared" si="472"/>
        <v>0.38798321939532743</v>
      </c>
    </row>
    <row r="2097" spans="1:26" ht="12.5" x14ac:dyDescent="0.25">
      <c r="A2097" s="2" t="s">
        <v>266</v>
      </c>
      <c r="B2097" t="s">
        <v>357</v>
      </c>
      <c r="C2097" t="s">
        <v>356</v>
      </c>
      <c r="D2097" s="18">
        <f>VLOOKUP(C2097,'Infected rate by state'!B:E,4,0)</f>
        <v>4.5578363920328819E-3</v>
      </c>
      <c r="E2097" s="3">
        <v>10187</v>
      </c>
      <c r="F2097" s="3">
        <v>1180</v>
      </c>
      <c r="G2097" s="3">
        <v>4326</v>
      </c>
      <c r="H2097" s="4">
        <f t="shared" si="473"/>
        <v>7256.5</v>
      </c>
      <c r="I2097" s="2">
        <v>547</v>
      </c>
      <c r="J2097" s="4">
        <f t="shared" si="474"/>
        <v>863.5</v>
      </c>
      <c r="K2097" s="3">
        <v>2666497</v>
      </c>
      <c r="L2097" s="3">
        <f t="shared" si="461"/>
        <v>2134355</v>
      </c>
      <c r="M2097" s="3">
        <v>532142</v>
      </c>
      <c r="N2097" s="3">
        <f t="shared" si="464"/>
        <v>60767.285329232516</v>
      </c>
      <c r="O2097" s="3">
        <f t="shared" si="462"/>
        <v>12697.85689488553</v>
      </c>
      <c r="P2097" s="3">
        <f t="shared" si="463"/>
        <v>2740.6303474710198</v>
      </c>
      <c r="Q2097" s="3">
        <v>5</v>
      </c>
      <c r="R2097" s="22">
        <v>12</v>
      </c>
      <c r="S2097" s="19">
        <f t="shared" si="465"/>
        <v>423.26189649618431</v>
      </c>
      <c r="T2097" s="20">
        <f t="shared" si="466"/>
        <v>9.7841400022234001E-2</v>
      </c>
      <c r="U2097" s="20">
        <f t="shared" si="467"/>
        <v>5.8328656583226668E-2</v>
      </c>
      <c r="V2097" s="21">
        <f t="shared" si="468"/>
        <v>4.1549219249649973E-2</v>
      </c>
      <c r="W2097" s="26">
        <f t="shared" si="469"/>
        <v>91.354344915700665</v>
      </c>
      <c r="X2097" s="27">
        <f t="shared" si="470"/>
        <v>0.16700977132669226</v>
      </c>
      <c r="Y2097" s="27">
        <f t="shared" si="471"/>
        <v>0.10579541970550164</v>
      </c>
      <c r="Z2097" s="27">
        <f t="shared" si="472"/>
        <v>7.7418936369237856E-2</v>
      </c>
    </row>
    <row r="2098" spans="1:26" ht="12.5" x14ac:dyDescent="0.25">
      <c r="A2098" s="2" t="s">
        <v>267</v>
      </c>
      <c r="B2098" t="s">
        <v>353</v>
      </c>
      <c r="C2098" t="s">
        <v>352</v>
      </c>
      <c r="D2098" s="18">
        <f>VLOOKUP(C2098,'Infected rate by state'!B:E,4,0)</f>
        <v>8.4257771266714378E-3</v>
      </c>
      <c r="E2098" s="3">
        <v>1604</v>
      </c>
      <c r="F2098" s="2">
        <v>183</v>
      </c>
      <c r="G2098" s="2">
        <v>582</v>
      </c>
      <c r="H2098" s="4">
        <f t="shared" si="473"/>
        <v>1093</v>
      </c>
      <c r="I2098" s="2">
        <v>48</v>
      </c>
      <c r="J2098" s="4">
        <f t="shared" si="474"/>
        <v>115.5</v>
      </c>
      <c r="K2098" s="3">
        <v>856536</v>
      </c>
      <c r="L2098" s="3">
        <f t="shared" si="461"/>
        <v>708174</v>
      </c>
      <c r="M2098" s="3">
        <v>148362</v>
      </c>
      <c r="N2098" s="3">
        <f t="shared" si="464"/>
        <v>36084.907184853233</v>
      </c>
      <c r="O2098" s="3">
        <f t="shared" si="462"/>
        <v>7449.913309504047</v>
      </c>
      <c r="P2098" s="3">
        <f t="shared" si="463"/>
        <v>1584.5548398113615</v>
      </c>
      <c r="Q2098" s="3">
        <v>5</v>
      </c>
      <c r="R2098" s="22">
        <v>12</v>
      </c>
      <c r="S2098" s="19">
        <f t="shared" si="465"/>
        <v>248.3304436501349</v>
      </c>
      <c r="T2098" s="20">
        <f t="shared" si="466"/>
        <v>0.426684611082706</v>
      </c>
      <c r="U2098" s="20">
        <f t="shared" si="467"/>
        <v>0.22720077186654611</v>
      </c>
      <c r="V2098" s="21">
        <f t="shared" si="468"/>
        <v>0.15481947858487213</v>
      </c>
      <c r="W2098" s="26">
        <f t="shared" si="469"/>
        <v>52.818494660378718</v>
      </c>
      <c r="X2098" s="27">
        <f t="shared" si="470"/>
        <v>1.1003853054245567</v>
      </c>
      <c r="Y2098" s="27">
        <f t="shared" si="471"/>
        <v>0.457302984072543</v>
      </c>
      <c r="Z2098" s="27">
        <f t="shared" si="472"/>
        <v>0.28862565388185091</v>
      </c>
    </row>
    <row r="2099" spans="1:26" ht="12.5" x14ac:dyDescent="0.25">
      <c r="A2099" s="2" t="s">
        <v>268</v>
      </c>
      <c r="B2099" t="s">
        <v>325</v>
      </c>
      <c r="C2099" t="s">
        <v>324</v>
      </c>
      <c r="D2099" s="18">
        <f>VLOOKUP(C2099,'Infected rate by state'!B:E,4,0)</f>
        <v>8.9298079160438481E-3</v>
      </c>
      <c r="E2099" s="3">
        <v>1424</v>
      </c>
      <c r="F2099" s="2">
        <v>139</v>
      </c>
      <c r="G2099" s="2">
        <v>613</v>
      </c>
      <c r="H2099" s="4">
        <f t="shared" si="473"/>
        <v>1018.5</v>
      </c>
      <c r="I2099" s="2">
        <v>33</v>
      </c>
      <c r="J2099" s="4">
        <f t="shared" si="474"/>
        <v>86</v>
      </c>
      <c r="K2099" s="3">
        <v>354891</v>
      </c>
      <c r="L2099" s="3">
        <f t="shared" si="461"/>
        <v>264221</v>
      </c>
      <c r="M2099" s="3">
        <v>90670</v>
      </c>
      <c r="N2099" s="3">
        <f t="shared" si="464"/>
        <v>15845.542305663586</v>
      </c>
      <c r="O2099" s="3">
        <f t="shared" si="462"/>
        <v>3395.2442378562369</v>
      </c>
      <c r="P2099" s="3">
        <f t="shared" si="463"/>
        <v>754.60368891956091</v>
      </c>
      <c r="Q2099" s="3">
        <v>5</v>
      </c>
      <c r="R2099" s="22">
        <v>12</v>
      </c>
      <c r="S2099" s="19">
        <f t="shared" si="465"/>
        <v>113.17480792854123</v>
      </c>
      <c r="T2099" s="20">
        <f t="shared" si="466"/>
        <v>0.1846244827545534</v>
      </c>
      <c r="U2099" s="20">
        <f t="shared" si="467"/>
        <v>0.11111910449537676</v>
      </c>
      <c r="V2099" s="21">
        <f t="shared" si="468"/>
        <v>7.9476690961054239E-2</v>
      </c>
      <c r="W2099" s="26">
        <f t="shared" si="469"/>
        <v>25.153456297318698</v>
      </c>
      <c r="X2099" s="27">
        <f t="shared" si="470"/>
        <v>0.76222594840359692</v>
      </c>
      <c r="Y2099" s="27">
        <f t="shared" si="471"/>
        <v>0.29248204996882204</v>
      </c>
      <c r="Z2099" s="27">
        <f t="shared" si="472"/>
        <v>0.18096011724689712</v>
      </c>
    </row>
    <row r="2100" spans="1:26" ht="12.5" x14ac:dyDescent="0.25">
      <c r="A2100" s="2" t="s">
        <v>269</v>
      </c>
      <c r="B2100" t="s">
        <v>315</v>
      </c>
      <c r="C2100" t="s">
        <v>314</v>
      </c>
      <c r="D2100" s="18">
        <f>VLOOKUP(C2100,'Infected rate by state'!B:E,4,0)</f>
        <v>7.5362096948057532E-3</v>
      </c>
      <c r="E2100" s="2">
        <v>918</v>
      </c>
      <c r="F2100" s="2">
        <v>121</v>
      </c>
      <c r="G2100" s="2">
        <v>329</v>
      </c>
      <c r="H2100" s="4">
        <f t="shared" si="473"/>
        <v>623.5</v>
      </c>
      <c r="I2100" s="2">
        <v>41</v>
      </c>
      <c r="J2100" s="4">
        <f t="shared" si="474"/>
        <v>81</v>
      </c>
      <c r="K2100" s="3">
        <v>464979</v>
      </c>
      <c r="L2100" s="3">
        <f t="shared" si="461"/>
        <v>387820</v>
      </c>
      <c r="M2100" s="3">
        <v>77159</v>
      </c>
      <c r="N2100" s="3">
        <f t="shared" si="464"/>
        <v>17520.896238405421</v>
      </c>
      <c r="O2100" s="3">
        <f t="shared" si="462"/>
        <v>3605.1763271217505</v>
      </c>
      <c r="P2100" s="3">
        <f t="shared" si="463"/>
        <v>763.6295382726978</v>
      </c>
      <c r="Q2100" s="3">
        <v>5</v>
      </c>
      <c r="R2100" s="22">
        <v>12</v>
      </c>
      <c r="S2100" s="19">
        <f t="shared" si="465"/>
        <v>120.17254423739169</v>
      </c>
      <c r="T2100" s="20">
        <f t="shared" si="466"/>
        <v>0.36526609190696563</v>
      </c>
      <c r="U2100" s="20">
        <f t="shared" si="467"/>
        <v>0.19273864352428499</v>
      </c>
      <c r="V2100" s="21">
        <f t="shared" si="468"/>
        <v>0.13090691093397788</v>
      </c>
      <c r="W2100" s="26">
        <f t="shared" si="469"/>
        <v>25.454317942423259</v>
      </c>
      <c r="X2100" s="27">
        <f t="shared" si="470"/>
        <v>0.62083702298593313</v>
      </c>
      <c r="Y2100" s="27">
        <f t="shared" si="471"/>
        <v>0.31425083879534887</v>
      </c>
      <c r="Z2100" s="27">
        <f t="shared" si="472"/>
        <v>0.21036626398696909</v>
      </c>
    </row>
    <row r="2101" spans="1:26" ht="12.5" x14ac:dyDescent="0.25">
      <c r="A2101" s="2" t="s">
        <v>270</v>
      </c>
      <c r="B2101" t="s">
        <v>311</v>
      </c>
      <c r="C2101" t="s">
        <v>310</v>
      </c>
      <c r="D2101" s="18">
        <f>VLOOKUP(C2101,'Infected rate by state'!B:E,4,0)</f>
        <v>1.4327212443359898E-2</v>
      </c>
      <c r="E2101" s="2">
        <v>845</v>
      </c>
      <c r="F2101" s="2">
        <v>119</v>
      </c>
      <c r="G2101" s="2">
        <v>364</v>
      </c>
      <c r="H2101" s="4">
        <f t="shared" si="473"/>
        <v>604.5</v>
      </c>
      <c r="I2101" s="2">
        <v>81</v>
      </c>
      <c r="J2101" s="4">
        <f t="shared" si="474"/>
        <v>100</v>
      </c>
      <c r="K2101" s="3">
        <v>237503</v>
      </c>
      <c r="L2101" s="3">
        <f t="shared" si="461"/>
        <v>132956</v>
      </c>
      <c r="M2101" s="3">
        <v>104547</v>
      </c>
      <c r="N2101" s="3">
        <f t="shared" si="464"/>
        <v>17013.779684676527</v>
      </c>
      <c r="O2101" s="3">
        <f t="shared" si="462"/>
        <v>3944.1050027636147</v>
      </c>
      <c r="P2101" s="3">
        <f t="shared" si="463"/>
        <v>951.96647300256859</v>
      </c>
      <c r="Q2101" s="3">
        <v>5</v>
      </c>
      <c r="R2101" s="22">
        <v>12</v>
      </c>
      <c r="S2101" s="19">
        <f t="shared" si="465"/>
        <v>131.47016675878714</v>
      </c>
      <c r="T2101" s="20">
        <f t="shared" si="466"/>
        <v>0.3611817768098548</v>
      </c>
      <c r="U2101" s="20">
        <f t="shared" si="467"/>
        <v>0.21748580108980503</v>
      </c>
      <c r="V2101" s="21">
        <f t="shared" si="468"/>
        <v>0.15558599616424515</v>
      </c>
      <c r="W2101" s="26">
        <f t="shared" si="469"/>
        <v>31.732215766752287</v>
      </c>
      <c r="X2101" s="27">
        <f t="shared" si="470"/>
        <v>0.39175575020681835</v>
      </c>
      <c r="Y2101" s="27">
        <f t="shared" si="471"/>
        <v>0.31732215766752286</v>
      </c>
      <c r="Z2101" s="27">
        <f t="shared" si="472"/>
        <v>0.26665727535085954</v>
      </c>
    </row>
    <row r="2102" spans="1:26" ht="12.5" x14ac:dyDescent="0.25">
      <c r="A2102" s="2" t="s">
        <v>271</v>
      </c>
      <c r="B2102" t="s">
        <v>371</v>
      </c>
      <c r="C2102" t="s">
        <v>370</v>
      </c>
      <c r="D2102" s="18">
        <f>VLOOKUP(C2102,'Infected rate by state'!B:E,4,0)</f>
        <v>2.5429318796877907E-2</v>
      </c>
      <c r="E2102" s="3">
        <v>3062</v>
      </c>
      <c r="F2102" s="2">
        <v>243</v>
      </c>
      <c r="G2102" s="2">
        <v>950</v>
      </c>
      <c r="H2102" s="4">
        <f t="shared" si="473"/>
        <v>2006</v>
      </c>
      <c r="I2102" s="2">
        <v>77</v>
      </c>
      <c r="J2102" s="4">
        <f t="shared" si="474"/>
        <v>160</v>
      </c>
      <c r="K2102" s="3">
        <v>832908</v>
      </c>
      <c r="L2102" s="3">
        <f t="shared" si="461"/>
        <v>667027</v>
      </c>
      <c r="M2102" s="3">
        <v>165881</v>
      </c>
      <c r="N2102" s="3">
        <f t="shared" si="464"/>
        <v>105901.41530234992</v>
      </c>
      <c r="O2102" s="3">
        <f t="shared" si="462"/>
        <v>22124.933302335317</v>
      </c>
      <c r="P2102" s="3">
        <f t="shared" si="463"/>
        <v>4774.2543998831079</v>
      </c>
      <c r="Q2102" s="3">
        <v>5</v>
      </c>
      <c r="R2102" s="22">
        <v>12</v>
      </c>
      <c r="S2102" s="19">
        <f t="shared" si="465"/>
        <v>737.49777674451059</v>
      </c>
      <c r="T2102" s="20">
        <f t="shared" si="466"/>
        <v>0.77631344920474799</v>
      </c>
      <c r="U2102" s="20">
        <f t="shared" si="467"/>
        <v>0.36764595052069321</v>
      </c>
      <c r="V2102" s="21">
        <f t="shared" si="468"/>
        <v>0.24085492382250509</v>
      </c>
      <c r="W2102" s="26">
        <f t="shared" si="469"/>
        <v>159.14181332943693</v>
      </c>
      <c r="X2102" s="27">
        <f t="shared" si="470"/>
        <v>2.0667767964861938</v>
      </c>
      <c r="Y2102" s="27">
        <f t="shared" si="471"/>
        <v>0.99463633330898082</v>
      </c>
      <c r="Z2102" s="27">
        <f t="shared" si="472"/>
        <v>0.65490458160262111</v>
      </c>
    </row>
    <row r="2103" spans="1:26" ht="12.5" x14ac:dyDescent="0.25">
      <c r="A2103" s="2" t="s">
        <v>272</v>
      </c>
      <c r="B2103" t="s">
        <v>400</v>
      </c>
      <c r="C2103" t="s">
        <v>291</v>
      </c>
      <c r="D2103" s="18">
        <f>VLOOKUP(C2103,'Infected rate by state'!B:E,4,0)</f>
        <v>5.5896269710740548E-3</v>
      </c>
      <c r="E2103" s="3">
        <v>1388</v>
      </c>
      <c r="F2103" s="2">
        <v>197</v>
      </c>
      <c r="G2103" s="2">
        <v>366</v>
      </c>
      <c r="H2103" s="4">
        <f t="shared" si="473"/>
        <v>877</v>
      </c>
      <c r="I2103" s="2">
        <v>62</v>
      </c>
      <c r="J2103" s="4">
        <f t="shared" si="474"/>
        <v>129.5</v>
      </c>
      <c r="K2103" s="3">
        <v>642251</v>
      </c>
      <c r="L2103" s="3">
        <f t="shared" si="461"/>
        <v>532841</v>
      </c>
      <c r="M2103" s="3">
        <v>109410</v>
      </c>
      <c r="N2103" s="3">
        <f t="shared" si="464"/>
        <v>17949.717558996414</v>
      </c>
      <c r="O2103" s="3">
        <f t="shared" si="462"/>
        <v>3700.9378524892945</v>
      </c>
      <c r="P2103" s="3">
        <f t="shared" si="463"/>
        <v>785.89182897689602</v>
      </c>
      <c r="Q2103" s="3">
        <v>5</v>
      </c>
      <c r="R2103" s="22">
        <v>12</v>
      </c>
      <c r="S2103" s="19">
        <f t="shared" si="465"/>
        <v>123.36459508297648</v>
      </c>
      <c r="T2103" s="20">
        <f t="shared" si="466"/>
        <v>0.33706173519938931</v>
      </c>
      <c r="U2103" s="20">
        <f t="shared" si="467"/>
        <v>0.14066658504330271</v>
      </c>
      <c r="V2103" s="21">
        <f t="shared" si="468"/>
        <v>8.8879391270155969E-2</v>
      </c>
      <c r="W2103" s="26">
        <f t="shared" si="469"/>
        <v>26.196394299229869</v>
      </c>
      <c r="X2103" s="27">
        <f t="shared" si="470"/>
        <v>0.42252248869725595</v>
      </c>
      <c r="Y2103" s="27">
        <f t="shared" si="471"/>
        <v>0.20228875906741212</v>
      </c>
      <c r="Z2103" s="27">
        <f t="shared" si="472"/>
        <v>0.13297662080827344</v>
      </c>
    </row>
    <row r="2104" spans="1:26" ht="12.5" x14ac:dyDescent="0.25">
      <c r="A2104" s="2" t="s">
        <v>273</v>
      </c>
      <c r="B2104" t="s">
        <v>347</v>
      </c>
      <c r="C2104" t="s">
        <v>346</v>
      </c>
      <c r="D2104" s="18">
        <f>VLOOKUP(C2104,'Infected rate by state'!B:E,4,0)</f>
        <v>1.436639964955333E-2</v>
      </c>
      <c r="E2104" s="3">
        <v>1181</v>
      </c>
      <c r="F2104" s="2">
        <v>150</v>
      </c>
      <c r="G2104" s="2">
        <v>294</v>
      </c>
      <c r="H2104" s="4">
        <f t="shared" si="473"/>
        <v>737.5</v>
      </c>
      <c r="I2104" s="2">
        <v>48</v>
      </c>
      <c r="J2104" s="4">
        <f t="shared" si="474"/>
        <v>99</v>
      </c>
      <c r="K2104" s="3">
        <v>789639</v>
      </c>
      <c r="L2104" s="3">
        <f t="shared" si="461"/>
        <v>666807</v>
      </c>
      <c r="M2104" s="3">
        <v>122832</v>
      </c>
      <c r="N2104" s="3">
        <f t="shared" si="464"/>
        <v>56721.347264368203</v>
      </c>
      <c r="O2104" s="3">
        <f t="shared" si="462"/>
        <v>11615.266441063077</v>
      </c>
      <c r="P2104" s="3">
        <f t="shared" si="463"/>
        <v>2445.5700234392043</v>
      </c>
      <c r="Q2104" s="3">
        <v>5</v>
      </c>
      <c r="R2104" s="22">
        <v>12</v>
      </c>
      <c r="S2104" s="19">
        <f t="shared" si="465"/>
        <v>387.1755480354359</v>
      </c>
      <c r="T2104" s="20">
        <f t="shared" si="466"/>
        <v>1.3169236327735916</v>
      </c>
      <c r="U2104" s="20">
        <f t="shared" si="467"/>
        <v>0.52498379394635375</v>
      </c>
      <c r="V2104" s="21">
        <f t="shared" si="468"/>
        <v>0.32783704321374757</v>
      </c>
      <c r="W2104" s="26">
        <f t="shared" si="469"/>
        <v>81.519000781306815</v>
      </c>
      <c r="X2104" s="27">
        <f t="shared" si="470"/>
        <v>1.6983125162772252</v>
      </c>
      <c r="Y2104" s="27">
        <f t="shared" si="471"/>
        <v>0.82342425031623045</v>
      </c>
      <c r="Z2104" s="27">
        <f t="shared" si="472"/>
        <v>0.54346000520871207</v>
      </c>
    </row>
    <row r="2105" spans="1:26" ht="12.5" x14ac:dyDescent="0.25">
      <c r="A2105" s="2" t="s">
        <v>274</v>
      </c>
      <c r="B2105" t="s">
        <v>325</v>
      </c>
      <c r="C2105" t="s">
        <v>324</v>
      </c>
      <c r="D2105" s="18">
        <f>VLOOKUP(C2105,'Infected rate by state'!B:E,4,0)</f>
        <v>8.9298079160438481E-3</v>
      </c>
      <c r="E2105" s="3">
        <v>2242</v>
      </c>
      <c r="F2105" s="2">
        <v>193</v>
      </c>
      <c r="G2105" s="2">
        <v>603</v>
      </c>
      <c r="H2105" s="4">
        <f t="shared" si="473"/>
        <v>1422.5</v>
      </c>
      <c r="I2105" s="2">
        <v>50</v>
      </c>
      <c r="J2105" s="4">
        <f t="shared" si="474"/>
        <v>121.5</v>
      </c>
      <c r="K2105" s="3">
        <v>668985</v>
      </c>
      <c r="L2105" s="3">
        <f t="shared" si="461"/>
        <v>550232</v>
      </c>
      <c r="M2105" s="3">
        <v>118753</v>
      </c>
      <c r="N2105" s="3">
        <f t="shared" si="464"/>
        <v>29869.537743572968</v>
      </c>
      <c r="O2105" s="3">
        <f t="shared" si="462"/>
        <v>6178.9218740194929</v>
      </c>
      <c r="P2105" s="3">
        <f t="shared" si="463"/>
        <v>1317.4198661598512</v>
      </c>
      <c r="Q2105" s="3">
        <v>5</v>
      </c>
      <c r="R2105" s="22">
        <v>12</v>
      </c>
      <c r="S2105" s="19">
        <f t="shared" si="465"/>
        <v>205.96406246731644</v>
      </c>
      <c r="T2105" s="20">
        <f t="shared" si="466"/>
        <v>0.3415656093985347</v>
      </c>
      <c r="U2105" s="20">
        <f t="shared" si="467"/>
        <v>0.14479020208598695</v>
      </c>
      <c r="V2105" s="21">
        <f t="shared" si="468"/>
        <v>9.1866218763299035E-2</v>
      </c>
      <c r="W2105" s="26">
        <f t="shared" si="469"/>
        <v>43.913995538661702</v>
      </c>
      <c r="X2105" s="27">
        <f t="shared" si="470"/>
        <v>0.87827991077323408</v>
      </c>
      <c r="Y2105" s="27">
        <f t="shared" si="471"/>
        <v>0.36143206204659839</v>
      </c>
      <c r="Z2105" s="27">
        <f t="shared" si="472"/>
        <v>0.22753365564073422</v>
      </c>
    </row>
    <row r="2106" spans="1:26" ht="12.5" x14ac:dyDescent="0.25">
      <c r="A2106" s="2" t="s">
        <v>275</v>
      </c>
      <c r="B2106" t="s">
        <v>325</v>
      </c>
      <c r="C2106" t="s">
        <v>324</v>
      </c>
      <c r="D2106" s="18">
        <f>VLOOKUP(C2106,'Infected rate by state'!B:E,4,0)</f>
        <v>8.9298079160438481E-3</v>
      </c>
      <c r="E2106" s="3">
        <v>4005</v>
      </c>
      <c r="F2106" s="2">
        <v>515</v>
      </c>
      <c r="G2106" s="3">
        <v>1289</v>
      </c>
      <c r="H2106" s="4">
        <f t="shared" si="473"/>
        <v>2647</v>
      </c>
      <c r="I2106" s="2">
        <v>165</v>
      </c>
      <c r="J2106" s="4">
        <f t="shared" si="474"/>
        <v>340</v>
      </c>
      <c r="K2106" s="3">
        <v>1170264</v>
      </c>
      <c r="L2106" s="3">
        <f t="shared" si="461"/>
        <v>952083</v>
      </c>
      <c r="M2106" s="3">
        <v>218181</v>
      </c>
      <c r="N2106" s="3">
        <f t="shared" si="464"/>
        <v>52251.163655305689</v>
      </c>
      <c r="O2106" s="3">
        <f t="shared" si="462"/>
        <v>10853.170444450003</v>
      </c>
      <c r="P2106" s="3">
        <f t="shared" si="463"/>
        <v>2325.611909876332</v>
      </c>
      <c r="Q2106" s="3">
        <v>5</v>
      </c>
      <c r="R2106" s="22">
        <v>12</v>
      </c>
      <c r="S2106" s="19">
        <f t="shared" si="465"/>
        <v>361.77234814833344</v>
      </c>
      <c r="T2106" s="20">
        <f t="shared" si="466"/>
        <v>0.280661247593742</v>
      </c>
      <c r="U2106" s="20">
        <f t="shared" si="467"/>
        <v>0.13667259091361295</v>
      </c>
      <c r="V2106" s="21">
        <f t="shared" si="468"/>
        <v>9.0330174319184373E-2</v>
      </c>
      <c r="W2106" s="26">
        <f t="shared" si="469"/>
        <v>77.520396995877732</v>
      </c>
      <c r="X2106" s="27">
        <f t="shared" si="470"/>
        <v>0.46982058785380443</v>
      </c>
      <c r="Y2106" s="27">
        <f t="shared" si="471"/>
        <v>0.2280011676349345</v>
      </c>
      <c r="Z2106" s="27">
        <f t="shared" si="472"/>
        <v>0.1505250427104422</v>
      </c>
    </row>
    <row r="2107" spans="1:26" ht="12.5" x14ac:dyDescent="0.25">
      <c r="A2107" s="2" t="s">
        <v>276</v>
      </c>
      <c r="B2107" t="s">
        <v>393</v>
      </c>
      <c r="C2107" t="s">
        <v>392</v>
      </c>
      <c r="D2107" s="18">
        <f>VLOOKUP(C2107,'Infected rate by state'!B:E,4,0)</f>
        <v>7.5097590818065515E-3</v>
      </c>
      <c r="E2107" s="2">
        <v>985</v>
      </c>
      <c r="F2107" s="2">
        <v>162</v>
      </c>
      <c r="G2107" s="2">
        <v>390</v>
      </c>
      <c r="H2107" s="4">
        <f t="shared" si="473"/>
        <v>687.5</v>
      </c>
      <c r="I2107" s="2">
        <v>50</v>
      </c>
      <c r="J2107" s="4">
        <f t="shared" si="474"/>
        <v>106</v>
      </c>
      <c r="K2107" s="3">
        <v>409683</v>
      </c>
      <c r="L2107" s="3">
        <f t="shared" si="461"/>
        <v>349712</v>
      </c>
      <c r="M2107" s="3">
        <v>59971</v>
      </c>
      <c r="N2107" s="3">
        <f t="shared" si="464"/>
        <v>15383.103149558767</v>
      </c>
      <c r="O2107" s="3">
        <f t="shared" si="462"/>
        <v>3136.7142853163004</v>
      </c>
      <c r="P2107" s="3">
        <f t="shared" si="463"/>
        <v>656.88795400639867</v>
      </c>
      <c r="Q2107" s="3">
        <v>5</v>
      </c>
      <c r="R2107" s="22">
        <v>12</v>
      </c>
      <c r="S2107" s="19">
        <f t="shared" si="465"/>
        <v>104.55714284387668</v>
      </c>
      <c r="T2107" s="20">
        <f t="shared" si="466"/>
        <v>0.26809523806122226</v>
      </c>
      <c r="U2107" s="20">
        <f t="shared" si="467"/>
        <v>0.15208311686382062</v>
      </c>
      <c r="V2107" s="21">
        <f t="shared" si="468"/>
        <v>0.10614938359784434</v>
      </c>
      <c r="W2107" s="26">
        <f t="shared" si="469"/>
        <v>21.896265133546624</v>
      </c>
      <c r="X2107" s="27">
        <f t="shared" si="470"/>
        <v>0.43792530267093249</v>
      </c>
      <c r="Y2107" s="27">
        <f t="shared" si="471"/>
        <v>0.20656853899572286</v>
      </c>
      <c r="Z2107" s="27">
        <f t="shared" si="472"/>
        <v>0.1351621304539915</v>
      </c>
    </row>
    <row r="2108" spans="1:26" ht="12.5" x14ac:dyDescent="0.25">
      <c r="A2108" s="2" t="s">
        <v>277</v>
      </c>
      <c r="B2108" t="s">
        <v>335</v>
      </c>
      <c r="C2108" t="s">
        <v>334</v>
      </c>
      <c r="D2108" s="18">
        <f>VLOOKUP(C2108,'Infected rate by state'!B:E,4,0)</f>
        <v>8.8985640980001352E-3</v>
      </c>
      <c r="E2108" s="2">
        <v>468</v>
      </c>
      <c r="F2108" s="2">
        <v>64</v>
      </c>
      <c r="G2108" s="2">
        <v>207</v>
      </c>
      <c r="H2108" s="4">
        <f t="shared" si="473"/>
        <v>337.5</v>
      </c>
      <c r="I2108" s="2">
        <v>37</v>
      </c>
      <c r="J2108" s="4">
        <f t="shared" si="474"/>
        <v>50.5</v>
      </c>
      <c r="K2108" s="3">
        <v>140148</v>
      </c>
      <c r="L2108" s="3">
        <f t="shared" si="461"/>
        <v>111589</v>
      </c>
      <c r="M2108" s="3">
        <v>28559</v>
      </c>
      <c r="N2108" s="3">
        <f t="shared" si="464"/>
        <v>6235.5798060326151</v>
      </c>
      <c r="O2108" s="3">
        <f t="shared" si="462"/>
        <v>1305.4738568817202</v>
      </c>
      <c r="P2108" s="3">
        <f t="shared" si="463"/>
        <v>282.41166876064165</v>
      </c>
      <c r="Q2108" s="3">
        <v>5</v>
      </c>
      <c r="R2108" s="22">
        <v>12</v>
      </c>
      <c r="S2108" s="19">
        <f t="shared" si="465"/>
        <v>43.515795229390669</v>
      </c>
      <c r="T2108" s="20">
        <f t="shared" si="466"/>
        <v>0.21022123299222545</v>
      </c>
      <c r="U2108" s="20">
        <f t="shared" si="467"/>
        <v>0.12893568956856494</v>
      </c>
      <c r="V2108" s="21">
        <f t="shared" si="468"/>
        <v>9.2982468438868954E-2</v>
      </c>
      <c r="W2108" s="26">
        <f t="shared" si="469"/>
        <v>9.4137222920213883</v>
      </c>
      <c r="X2108" s="27">
        <f t="shared" si="470"/>
        <v>0.2544249268113889</v>
      </c>
      <c r="Y2108" s="27">
        <f t="shared" si="471"/>
        <v>0.18641034241626511</v>
      </c>
      <c r="Z2108" s="27">
        <f t="shared" si="472"/>
        <v>0.14708941081283419</v>
      </c>
    </row>
    <row r="2109" spans="1:26" ht="12.5" x14ac:dyDescent="0.25">
      <c r="A2109" s="2" t="s">
        <v>278</v>
      </c>
      <c r="B2109" t="s">
        <v>313</v>
      </c>
      <c r="C2109" t="s">
        <v>312</v>
      </c>
      <c r="D2109" s="18">
        <f>VLOOKUP(C2109,'Infected rate by state'!B:E,4,0)</f>
        <v>8.9918615797753444E-3</v>
      </c>
      <c r="E2109" s="2">
        <v>656</v>
      </c>
      <c r="F2109" s="2">
        <v>90</v>
      </c>
      <c r="G2109" s="2">
        <v>383</v>
      </c>
      <c r="H2109" s="4">
        <f t="shared" si="473"/>
        <v>519.5</v>
      </c>
      <c r="I2109" s="2">
        <v>62</v>
      </c>
      <c r="J2109" s="4">
        <f t="shared" si="474"/>
        <v>76</v>
      </c>
      <c r="K2109" s="3">
        <v>198305</v>
      </c>
      <c r="L2109" s="3">
        <f t="shared" si="461"/>
        <v>154628</v>
      </c>
      <c r="M2109" s="3">
        <v>43677</v>
      </c>
      <c r="N2109" s="3">
        <f t="shared" si="464"/>
        <v>8915.6555528867484</v>
      </c>
      <c r="O2109" s="3">
        <f t="shared" si="462"/>
        <v>1880.5248857029101</v>
      </c>
      <c r="P2109" s="3">
        <f t="shared" si="463"/>
        <v>410.4174803277873</v>
      </c>
      <c r="Q2109" s="3">
        <v>5</v>
      </c>
      <c r="R2109" s="22">
        <v>12</v>
      </c>
      <c r="S2109" s="19">
        <f t="shared" si="465"/>
        <v>62.68416285676367</v>
      </c>
      <c r="T2109" s="20">
        <f t="shared" si="466"/>
        <v>0.16366622155812968</v>
      </c>
      <c r="U2109" s="20">
        <f t="shared" si="467"/>
        <v>0.12066248865594546</v>
      </c>
      <c r="V2109" s="21">
        <f t="shared" si="468"/>
        <v>9.5555126306042182E-2</v>
      </c>
      <c r="W2109" s="26">
        <f t="shared" si="469"/>
        <v>13.680582677592911</v>
      </c>
      <c r="X2109" s="27">
        <f t="shared" si="470"/>
        <v>0.22065455931601469</v>
      </c>
      <c r="Y2109" s="27">
        <f t="shared" si="471"/>
        <v>0.18000766681043304</v>
      </c>
      <c r="Z2109" s="27">
        <f t="shared" si="472"/>
        <v>0.15200647419547678</v>
      </c>
    </row>
    <row r="2110" spans="1:26" ht="12.5" x14ac:dyDescent="0.25">
      <c r="A2110" s="2" t="s">
        <v>279</v>
      </c>
      <c r="B2110" t="s">
        <v>377</v>
      </c>
      <c r="C2110" t="s">
        <v>376</v>
      </c>
      <c r="D2110" s="18">
        <f>VLOOKUP(C2110,'Infected rate by state'!B:E,4,0)</f>
        <v>5.6936382854354227E-3</v>
      </c>
      <c r="E2110" s="3">
        <v>2679</v>
      </c>
      <c r="F2110" s="2">
        <v>456</v>
      </c>
      <c r="G2110" s="3">
        <v>1122</v>
      </c>
      <c r="H2110" s="4">
        <f t="shared" si="473"/>
        <v>1900.5</v>
      </c>
      <c r="I2110" s="2">
        <v>179</v>
      </c>
      <c r="J2110" s="4">
        <f t="shared" si="474"/>
        <v>317.5</v>
      </c>
      <c r="K2110" s="3">
        <v>767671</v>
      </c>
      <c r="L2110" s="3">
        <f t="shared" si="461"/>
        <v>611854</v>
      </c>
      <c r="M2110" s="3">
        <v>155817</v>
      </c>
      <c r="N2110" s="3">
        <f t="shared" si="464"/>
        <v>21854.20498109248</v>
      </c>
      <c r="O2110" s="3">
        <f t="shared" si="462"/>
        <v>4573.702623850374</v>
      </c>
      <c r="P2110" s="3">
        <f t="shared" si="463"/>
        <v>988.99265089817982</v>
      </c>
      <c r="Q2110" s="3">
        <v>5</v>
      </c>
      <c r="R2110" s="22">
        <v>12</v>
      </c>
      <c r="S2110" s="19">
        <f t="shared" si="465"/>
        <v>152.45675412834581</v>
      </c>
      <c r="T2110" s="20">
        <f t="shared" si="466"/>
        <v>0.13587946000743834</v>
      </c>
      <c r="U2110" s="20">
        <f t="shared" si="467"/>
        <v>8.0219286571084347E-2</v>
      </c>
      <c r="V2110" s="21">
        <f t="shared" si="468"/>
        <v>5.6908082914649424E-2</v>
      </c>
      <c r="W2110" s="26">
        <f t="shared" si="469"/>
        <v>32.966421696605991</v>
      </c>
      <c r="X2110" s="27">
        <f t="shared" si="470"/>
        <v>0.18416995361232397</v>
      </c>
      <c r="Y2110" s="27">
        <f t="shared" si="471"/>
        <v>0.1038312494381291</v>
      </c>
      <c r="Z2110" s="27">
        <f t="shared" si="472"/>
        <v>7.2294784422381561E-2</v>
      </c>
    </row>
    <row r="2111" spans="1:26" ht="12.5" x14ac:dyDescent="0.25">
      <c r="A2111" s="2" t="s">
        <v>280</v>
      </c>
      <c r="B2111" t="s">
        <v>339</v>
      </c>
      <c r="C2111" t="s">
        <v>338</v>
      </c>
      <c r="D2111" s="18">
        <f>VLOOKUP(C2111,'Infected rate by state'!B:E,4,0)</f>
        <v>6.5879438360785369E-3</v>
      </c>
      <c r="E2111" s="3">
        <v>1304</v>
      </c>
      <c r="F2111" s="2">
        <v>112</v>
      </c>
      <c r="G2111" s="2">
        <v>594</v>
      </c>
      <c r="H2111" s="4">
        <f t="shared" si="473"/>
        <v>949</v>
      </c>
      <c r="I2111" s="2">
        <v>49</v>
      </c>
      <c r="J2111" s="4">
        <f t="shared" si="474"/>
        <v>80.5</v>
      </c>
      <c r="K2111" s="3">
        <v>352693</v>
      </c>
      <c r="L2111" s="3">
        <f t="shared" si="461"/>
        <v>284114</v>
      </c>
      <c r="M2111" s="3">
        <v>68579</v>
      </c>
      <c r="N2111" s="3">
        <f t="shared" si="464"/>
        <v>11617.608376890237</v>
      </c>
      <c r="O2111" s="3">
        <f t="shared" si="462"/>
        <v>2421.9480267679992</v>
      </c>
      <c r="P2111" s="3">
        <f t="shared" si="463"/>
        <v>521.27534478115149</v>
      </c>
      <c r="Q2111" s="3">
        <v>5</v>
      </c>
      <c r="R2111" s="22">
        <v>12</v>
      </c>
      <c r="S2111" s="19">
        <f t="shared" si="465"/>
        <v>80.731600892266641</v>
      </c>
      <c r="T2111" s="20">
        <f t="shared" si="466"/>
        <v>0.1359117860139169</v>
      </c>
      <c r="U2111" s="20">
        <f t="shared" si="467"/>
        <v>8.5070180076150304E-2</v>
      </c>
      <c r="V2111" s="21">
        <f t="shared" si="468"/>
        <v>6.1910736880572581E-2</v>
      </c>
      <c r="W2111" s="26">
        <f t="shared" si="469"/>
        <v>17.375844826038382</v>
      </c>
      <c r="X2111" s="27">
        <f t="shared" si="470"/>
        <v>0.35460907808241593</v>
      </c>
      <c r="Y2111" s="27">
        <f t="shared" si="471"/>
        <v>0.21584900405016624</v>
      </c>
      <c r="Z2111" s="27">
        <f t="shared" si="472"/>
        <v>0.15514147166105699</v>
      </c>
    </row>
    <row r="2112" spans="1:26" ht="12.5" x14ac:dyDescent="0.25">
      <c r="A2112" s="2" t="s">
        <v>281</v>
      </c>
      <c r="B2112" t="s">
        <v>351</v>
      </c>
      <c r="C2112" t="s">
        <v>350</v>
      </c>
      <c r="D2112" s="18">
        <f>VLOOKUP(C2112,'Infected rate by state'!B:E,4,0)</f>
        <v>9.0315118396853012E-3</v>
      </c>
      <c r="E2112" s="2">
        <v>756</v>
      </c>
      <c r="F2112" s="2">
        <v>26</v>
      </c>
      <c r="G2112" s="2">
        <v>293</v>
      </c>
      <c r="H2112" s="4">
        <f t="shared" si="473"/>
        <v>524.5</v>
      </c>
      <c r="I2112" s="2">
        <v>7</v>
      </c>
      <c r="J2112" s="4">
        <f t="shared" si="474"/>
        <v>16.5</v>
      </c>
      <c r="K2112" s="3">
        <v>189619</v>
      </c>
      <c r="L2112" s="3">
        <f t="shared" si="461"/>
        <v>137183</v>
      </c>
      <c r="M2112" s="3">
        <v>52436</v>
      </c>
      <c r="N2112" s="3">
        <f t="shared" si="464"/>
        <v>8562.7312176464347</v>
      </c>
      <c r="O2112" s="3">
        <f t="shared" si="462"/>
        <v>1851.8676998950486</v>
      </c>
      <c r="P2112" s="3">
        <f t="shared" si="463"/>
        <v>415.90606497024032</v>
      </c>
      <c r="Q2112" s="3">
        <v>5</v>
      </c>
      <c r="R2112" s="22">
        <v>12</v>
      </c>
      <c r="S2112" s="19">
        <f t="shared" si="465"/>
        <v>61.728923329834956</v>
      </c>
      <c r="T2112" s="20">
        <f t="shared" si="466"/>
        <v>0.21067891921445378</v>
      </c>
      <c r="U2112" s="20">
        <f t="shared" si="467"/>
        <v>0.11769098823610097</v>
      </c>
      <c r="V2112" s="21">
        <f t="shared" si="468"/>
        <v>8.1652014986554181E-2</v>
      </c>
      <c r="W2112" s="26">
        <f t="shared" si="469"/>
        <v>13.863535499008011</v>
      </c>
      <c r="X2112" s="27">
        <f t="shared" si="470"/>
        <v>1.9805050712868586</v>
      </c>
      <c r="Y2112" s="27">
        <f t="shared" si="471"/>
        <v>0.84021427266715221</v>
      </c>
      <c r="Z2112" s="27">
        <f t="shared" si="472"/>
        <v>0.53321290380800046</v>
      </c>
    </row>
    <row r="2113" spans="1:26" ht="12.5" x14ac:dyDescent="0.25">
      <c r="A2113" s="2" t="s">
        <v>282</v>
      </c>
      <c r="B2113" t="s">
        <v>311</v>
      </c>
      <c r="C2113" t="s">
        <v>310</v>
      </c>
      <c r="D2113" s="18">
        <f>VLOOKUP(C2113,'Infected rate by state'!B:E,4,0)</f>
        <v>1.4327212443359898E-2</v>
      </c>
      <c r="E2113" s="3">
        <v>2677</v>
      </c>
      <c r="F2113" s="2">
        <v>335</v>
      </c>
      <c r="G2113" s="3">
        <v>1184</v>
      </c>
      <c r="H2113" s="4">
        <f t="shared" si="473"/>
        <v>1930.5</v>
      </c>
      <c r="I2113" s="2">
        <v>161</v>
      </c>
      <c r="J2113" s="4">
        <f t="shared" si="474"/>
        <v>248</v>
      </c>
      <c r="K2113" s="3">
        <v>971119</v>
      </c>
      <c r="L2113" s="3">
        <f t="shared" si="461"/>
        <v>739053</v>
      </c>
      <c r="M2113" s="3">
        <v>232066</v>
      </c>
      <c r="N2113" s="3">
        <f t="shared" si="464"/>
        <v>69567.141103916103</v>
      </c>
      <c r="O2113" s="3">
        <f t="shared" si="462"/>
        <v>14797.064779112421</v>
      </c>
      <c r="P2113" s="3">
        <f t="shared" si="463"/>
        <v>3261.1294719409825</v>
      </c>
      <c r="Q2113" s="3">
        <v>5</v>
      </c>
      <c r="R2113" s="22">
        <v>12</v>
      </c>
      <c r="S2113" s="19">
        <f t="shared" si="465"/>
        <v>493.23549263708071</v>
      </c>
      <c r="T2113" s="20">
        <f t="shared" si="466"/>
        <v>0.41658403094348034</v>
      </c>
      <c r="U2113" s="20">
        <f t="shared" si="467"/>
        <v>0.25549624068224847</v>
      </c>
      <c r="V2113" s="21">
        <f t="shared" si="468"/>
        <v>0.18424934353271599</v>
      </c>
      <c r="W2113" s="26">
        <f t="shared" si="469"/>
        <v>108.70431573136608</v>
      </c>
      <c r="X2113" s="27">
        <f t="shared" si="470"/>
        <v>0.67518208528798807</v>
      </c>
      <c r="Y2113" s="27">
        <f t="shared" si="471"/>
        <v>0.43832385375550836</v>
      </c>
      <c r="Z2113" s="27">
        <f t="shared" si="472"/>
        <v>0.32449049472049574</v>
      </c>
    </row>
    <row r="2114" spans="1:26" ht="12.5" x14ac:dyDescent="0.25">
      <c r="A2114" s="2" t="s">
        <v>283</v>
      </c>
      <c r="B2114" t="s">
        <v>379</v>
      </c>
      <c r="C2114" t="s">
        <v>378</v>
      </c>
      <c r="D2114" s="18">
        <f>VLOOKUP(C2114,'Infected rate by state'!B:E,4,0)</f>
        <v>4.6065868365726429E-3</v>
      </c>
      <c r="E2114" s="3">
        <v>4185</v>
      </c>
      <c r="F2114" s="2">
        <v>486</v>
      </c>
      <c r="G2114" s="3">
        <v>1783</v>
      </c>
      <c r="H2114" s="4">
        <f t="shared" si="473"/>
        <v>2984</v>
      </c>
      <c r="I2114" s="2">
        <v>159</v>
      </c>
      <c r="J2114" s="4">
        <f t="shared" si="474"/>
        <v>322.5</v>
      </c>
      <c r="K2114" s="3">
        <v>1070712</v>
      </c>
      <c r="L2114" s="3">
        <f t="shared" ref="L2114:L2177" si="475">K2114-M2114</f>
        <v>857270</v>
      </c>
      <c r="M2114" s="3">
        <v>213442</v>
      </c>
      <c r="N2114" s="3">
        <f t="shared" si="464"/>
        <v>24661.63902480184</v>
      </c>
      <c r="O2114" s="3">
        <f t="shared" ref="O2114:O2177" si="476">0.19*N2114*(L2114/K2114)+0.285*N2114*(M2114/K2114)</f>
        <v>5152.7499908089248</v>
      </c>
      <c r="P2114" s="3">
        <f t="shared" ref="P2114:P2177" si="477">0.0361*N2114*(L2114/K2114)+0.0812*N2114*(M2114/K2114)</f>
        <v>1112.0055875527732</v>
      </c>
      <c r="Q2114" s="3">
        <v>5</v>
      </c>
      <c r="R2114" s="22">
        <v>12</v>
      </c>
      <c r="S2114" s="19">
        <f t="shared" si="465"/>
        <v>171.75833302696415</v>
      </c>
      <c r="T2114" s="20">
        <f t="shared" si="466"/>
        <v>9.6331089751522242E-2</v>
      </c>
      <c r="U2114" s="20">
        <f t="shared" si="467"/>
        <v>5.755976307874134E-2</v>
      </c>
      <c r="V2114" s="21">
        <f t="shared" si="468"/>
        <v>4.1041417688641377E-2</v>
      </c>
      <c r="W2114" s="26">
        <f t="shared" si="469"/>
        <v>37.066852918425774</v>
      </c>
      <c r="X2114" s="27">
        <f t="shared" si="470"/>
        <v>0.23312486112217468</v>
      </c>
      <c r="Y2114" s="27">
        <f t="shared" si="471"/>
        <v>0.1149359780416303</v>
      </c>
      <c r="Z2114" s="27">
        <f t="shared" si="472"/>
        <v>7.6269244688118881E-2</v>
      </c>
    </row>
    <row r="2115" spans="1:26" ht="12.5" x14ac:dyDescent="0.25">
      <c r="A2115" s="2" t="s">
        <v>284</v>
      </c>
      <c r="B2115" t="s">
        <v>355</v>
      </c>
      <c r="C2115" t="s">
        <v>354</v>
      </c>
      <c r="D2115" s="18">
        <f>VLOOKUP(C2115,'Infected rate by state'!B:E,4,0)</f>
        <v>1.1948400031748969E-2</v>
      </c>
      <c r="E2115" s="3">
        <v>1634</v>
      </c>
      <c r="F2115" s="2">
        <v>104</v>
      </c>
      <c r="G2115" s="2">
        <v>818</v>
      </c>
      <c r="H2115" s="4">
        <f t="shared" si="473"/>
        <v>1226</v>
      </c>
      <c r="I2115" s="2">
        <v>61</v>
      </c>
      <c r="J2115" s="4">
        <f t="shared" si="474"/>
        <v>82.5</v>
      </c>
      <c r="K2115" s="3">
        <v>308796</v>
      </c>
      <c r="L2115" s="3">
        <f t="shared" si="475"/>
        <v>247611</v>
      </c>
      <c r="M2115" s="3">
        <v>61185</v>
      </c>
      <c r="N2115" s="3">
        <f t="shared" si="464"/>
        <v>18448.090681019774</v>
      </c>
      <c r="O2115" s="3">
        <f t="shared" si="476"/>
        <v>3852.3920859664731</v>
      </c>
      <c r="P2115" s="3">
        <f t="shared" si="477"/>
        <v>830.8307475998613</v>
      </c>
      <c r="Q2115" s="3">
        <v>5</v>
      </c>
      <c r="R2115" s="22">
        <v>12</v>
      </c>
      <c r="S2115" s="19">
        <f t="shared" si="465"/>
        <v>128.41306953221576</v>
      </c>
      <c r="T2115" s="20">
        <f t="shared" si="466"/>
        <v>0.15698419258217086</v>
      </c>
      <c r="U2115" s="20">
        <f t="shared" si="467"/>
        <v>0.10474149227750061</v>
      </c>
      <c r="V2115" s="21">
        <f t="shared" si="468"/>
        <v>7.8588169848357259E-2</v>
      </c>
      <c r="W2115" s="26">
        <f t="shared" si="469"/>
        <v>27.694358253328708</v>
      </c>
      <c r="X2115" s="27">
        <f t="shared" si="470"/>
        <v>0.45400587300538864</v>
      </c>
      <c r="Y2115" s="27">
        <f t="shared" si="471"/>
        <v>0.33568919094943889</v>
      </c>
      <c r="Z2115" s="27">
        <f t="shared" si="472"/>
        <v>0.26629190628200683</v>
      </c>
    </row>
    <row r="2116" spans="1:26" ht="12.5" x14ac:dyDescent="0.25">
      <c r="A2116" s="2" t="s">
        <v>285</v>
      </c>
      <c r="B2116" t="s">
        <v>307</v>
      </c>
      <c r="C2116" t="s">
        <v>306</v>
      </c>
      <c r="D2116" s="18">
        <f>VLOOKUP(C2116,'Infected rate by state'!B:E,4,0)</f>
        <v>1.0017032509739916E-2</v>
      </c>
      <c r="E2116" s="3">
        <v>1066</v>
      </c>
      <c r="F2116" s="2">
        <v>143</v>
      </c>
      <c r="G2116" s="2">
        <v>297</v>
      </c>
      <c r="H2116" s="4">
        <f t="shared" si="473"/>
        <v>681.5</v>
      </c>
      <c r="I2116" s="2">
        <v>37</v>
      </c>
      <c r="J2116" s="4">
        <f t="shared" si="474"/>
        <v>90</v>
      </c>
      <c r="K2116" s="3">
        <v>215194</v>
      </c>
      <c r="L2116" s="3">
        <f t="shared" si="475"/>
        <v>177274</v>
      </c>
      <c r="M2116" s="3">
        <v>37920</v>
      </c>
      <c r="N2116" s="3">
        <f t="shared" si="464"/>
        <v>10778.026469504857</v>
      </c>
      <c r="O2116" s="3">
        <f t="shared" si="476"/>
        <v>2228.2518187713581</v>
      </c>
      <c r="P2116" s="3">
        <f t="shared" si="477"/>
        <v>474.741999858611</v>
      </c>
      <c r="Q2116" s="3">
        <v>5</v>
      </c>
      <c r="R2116" s="22">
        <v>12</v>
      </c>
      <c r="S2116" s="19">
        <f t="shared" si="465"/>
        <v>74.27506062571193</v>
      </c>
      <c r="T2116" s="20">
        <f t="shared" si="466"/>
        <v>0.25008437921115129</v>
      </c>
      <c r="U2116" s="20">
        <f t="shared" si="467"/>
        <v>0.10898761647206447</v>
      </c>
      <c r="V2116" s="21">
        <f t="shared" si="468"/>
        <v>6.9676417097290735E-2</v>
      </c>
      <c r="W2116" s="26">
        <f t="shared" si="469"/>
        <v>15.824733328620367</v>
      </c>
      <c r="X2116" s="27">
        <f t="shared" si="470"/>
        <v>0.42769549536811802</v>
      </c>
      <c r="Y2116" s="27">
        <f t="shared" si="471"/>
        <v>0.17583037031800408</v>
      </c>
      <c r="Z2116" s="27">
        <f t="shared" si="472"/>
        <v>0.11066247082951305</v>
      </c>
    </row>
    <row r="2117" spans="1:26" ht="12.5" x14ac:dyDescent="0.25">
      <c r="A2117" s="2" t="s">
        <v>286</v>
      </c>
      <c r="B2117" t="s">
        <v>393</v>
      </c>
      <c r="C2117" t="s">
        <v>392</v>
      </c>
      <c r="D2117" s="18">
        <f>VLOOKUP(C2117,'Infected rate by state'!B:E,4,0)</f>
        <v>7.5097590818065515E-3</v>
      </c>
      <c r="E2117" s="3">
        <v>1338</v>
      </c>
      <c r="F2117" s="2">
        <v>224</v>
      </c>
      <c r="G2117" s="2">
        <v>527</v>
      </c>
      <c r="H2117" s="4">
        <f t="shared" si="473"/>
        <v>932.5</v>
      </c>
      <c r="I2117" s="2">
        <v>127</v>
      </c>
      <c r="J2117" s="4">
        <f t="shared" si="474"/>
        <v>175.5</v>
      </c>
      <c r="K2117" s="3">
        <v>437181</v>
      </c>
      <c r="L2117" s="3">
        <f t="shared" si="475"/>
        <v>338445</v>
      </c>
      <c r="M2117" s="3">
        <v>98736</v>
      </c>
      <c r="N2117" s="3">
        <f t="shared" si="464"/>
        <v>16415.61992571635</v>
      </c>
      <c r="O2117" s="3">
        <f t="shared" si="476"/>
        <v>3471.1724829192012</v>
      </c>
      <c r="P2117" s="3">
        <f t="shared" si="477"/>
        <v>759.8084249624925</v>
      </c>
      <c r="Q2117" s="3">
        <v>5</v>
      </c>
      <c r="R2117" s="22">
        <v>12</v>
      </c>
      <c r="S2117" s="19">
        <f t="shared" si="465"/>
        <v>115.70574943064004</v>
      </c>
      <c r="T2117" s="20">
        <f t="shared" si="466"/>
        <v>0.21955550176592037</v>
      </c>
      <c r="U2117" s="20">
        <f t="shared" si="467"/>
        <v>0.12408123263339414</v>
      </c>
      <c r="V2117" s="21">
        <f t="shared" si="468"/>
        <v>8.6476643819611385E-2</v>
      </c>
      <c r="W2117" s="26">
        <f t="shared" si="469"/>
        <v>25.32694749874975</v>
      </c>
      <c r="X2117" s="27">
        <f t="shared" si="470"/>
        <v>0.19942478345472245</v>
      </c>
      <c r="Y2117" s="27">
        <f t="shared" si="471"/>
        <v>0.14431309116096724</v>
      </c>
      <c r="Z2117" s="27">
        <f t="shared" si="472"/>
        <v>0.11306672990513281</v>
      </c>
    </row>
    <row r="2118" spans="1:26" ht="12.5" x14ac:dyDescent="0.25">
      <c r="A2118" s="2" t="s">
        <v>287</v>
      </c>
      <c r="B2118" t="s">
        <v>333</v>
      </c>
      <c r="C2118" t="s">
        <v>332</v>
      </c>
      <c r="D2118" s="18">
        <f>VLOOKUP(C2118,'Infected rate by state'!B:E,4,0)</f>
        <v>1.4486816526494731E-2</v>
      </c>
      <c r="E2118" s="3">
        <v>1047</v>
      </c>
      <c r="F2118" s="2">
        <v>99</v>
      </c>
      <c r="G2118" s="2">
        <v>480</v>
      </c>
      <c r="H2118" s="4">
        <f t="shared" si="473"/>
        <v>763.5</v>
      </c>
      <c r="I2118" s="2">
        <v>54</v>
      </c>
      <c r="J2118" s="4">
        <f t="shared" si="474"/>
        <v>76.5</v>
      </c>
      <c r="K2118" s="3">
        <v>361763</v>
      </c>
      <c r="L2118" s="3">
        <f t="shared" si="475"/>
        <v>292732</v>
      </c>
      <c r="M2118" s="3">
        <v>69031</v>
      </c>
      <c r="N2118" s="3">
        <f t="shared" si="464"/>
        <v>26203.971035371571</v>
      </c>
      <c r="O2118" s="3">
        <f t="shared" si="476"/>
        <v>5453.7732267498159</v>
      </c>
      <c r="P2118" s="3">
        <f t="shared" si="477"/>
        <v>1171.472246211837</v>
      </c>
      <c r="Q2118" s="3">
        <v>5</v>
      </c>
      <c r="R2118" s="22">
        <v>12</v>
      </c>
      <c r="S2118" s="19">
        <f t="shared" si="465"/>
        <v>181.79244089166053</v>
      </c>
      <c r="T2118" s="20">
        <f t="shared" si="466"/>
        <v>0.3787342518576261</v>
      </c>
      <c r="U2118" s="20">
        <f t="shared" si="467"/>
        <v>0.23810404831913626</v>
      </c>
      <c r="V2118" s="21">
        <f t="shared" si="468"/>
        <v>0.17363174870263662</v>
      </c>
      <c r="W2118" s="26">
        <f t="shared" si="469"/>
        <v>39.049074873727903</v>
      </c>
      <c r="X2118" s="27">
        <f t="shared" si="470"/>
        <v>0.72313101618014641</v>
      </c>
      <c r="Y2118" s="27">
        <f t="shared" si="471"/>
        <v>0.51044542318598563</v>
      </c>
      <c r="Z2118" s="27">
        <f t="shared" si="472"/>
        <v>0.39443509973462526</v>
      </c>
    </row>
    <row r="2119" spans="1:26" ht="12.5" x14ac:dyDescent="0.25">
      <c r="A2119" s="2" t="s">
        <v>288</v>
      </c>
      <c r="B2119" t="s">
        <v>315</v>
      </c>
      <c r="C2119" t="s">
        <v>314</v>
      </c>
      <c r="D2119" s="18">
        <f>VLOOKUP(C2119,'Infected rate by state'!B:E,4,0)</f>
        <v>7.5362096948057532E-3</v>
      </c>
      <c r="E2119" s="3">
        <v>1087</v>
      </c>
      <c r="F2119" s="2">
        <v>163</v>
      </c>
      <c r="G2119" s="2">
        <v>278</v>
      </c>
      <c r="H2119" s="4">
        <f t="shared" si="473"/>
        <v>682.5</v>
      </c>
      <c r="I2119" s="2">
        <v>94</v>
      </c>
      <c r="J2119" s="4">
        <f t="shared" si="474"/>
        <v>128.5</v>
      </c>
      <c r="K2119" s="3">
        <v>669683</v>
      </c>
      <c r="L2119" s="3">
        <f t="shared" si="475"/>
        <v>545104</v>
      </c>
      <c r="M2119" s="3">
        <v>124579</v>
      </c>
      <c r="N2119" s="3">
        <f t="shared" ref="N2119:N2182" si="478">K2119*D2119*Q2119</f>
        <v>25234.357585233007</v>
      </c>
      <c r="O2119" s="3">
        <f t="shared" si="476"/>
        <v>5240.4833382896431</v>
      </c>
      <c r="P2119" s="3">
        <f t="shared" si="477"/>
        <v>1122.6717657637673</v>
      </c>
      <c r="Q2119" s="3">
        <v>5</v>
      </c>
      <c r="R2119" s="22">
        <v>12</v>
      </c>
      <c r="S2119" s="19">
        <f t="shared" ref="S2119:S2182" si="479">O2119/(R2119*30/12)</f>
        <v>174.68277794298811</v>
      </c>
      <c r="T2119" s="20">
        <f t="shared" ref="T2119:T2182" si="480">S2119/$G2119</f>
        <v>0.62835531634168384</v>
      </c>
      <c r="U2119" s="20">
        <f t="shared" ref="U2119:U2182" si="481">S2119/$H2119</f>
        <v>0.25594546218752839</v>
      </c>
      <c r="V2119" s="21">
        <f t="shared" ref="V2119:V2182" si="482">S2119/$E2119</f>
        <v>0.16070172763844354</v>
      </c>
      <c r="W2119" s="26">
        <f t="shared" ref="W2119:W2182" si="483">P2119/(R2119*30/12)</f>
        <v>37.422392192125578</v>
      </c>
      <c r="X2119" s="27">
        <f t="shared" si="470"/>
        <v>0.39811055523537847</v>
      </c>
      <c r="Y2119" s="27">
        <f t="shared" si="471"/>
        <v>0.29122484196206677</v>
      </c>
      <c r="Z2119" s="27">
        <f t="shared" si="472"/>
        <v>0.22958522817254956</v>
      </c>
    </row>
    <row r="2120" spans="1:26" ht="12.5" x14ac:dyDescent="0.25">
      <c r="A2120" s="2" t="s">
        <v>289</v>
      </c>
      <c r="B2120" t="s">
        <v>393</v>
      </c>
      <c r="C2120" t="s">
        <v>392</v>
      </c>
      <c r="D2120" s="18">
        <f>VLOOKUP(C2120,'Infected rate by state'!B:E,4,0)</f>
        <v>7.5097590818065515E-3</v>
      </c>
      <c r="E2120" s="2">
        <v>574</v>
      </c>
      <c r="F2120" s="2">
        <v>46</v>
      </c>
      <c r="G2120" s="2">
        <v>352</v>
      </c>
      <c r="H2120" s="4">
        <f t="shared" si="473"/>
        <v>463</v>
      </c>
      <c r="I2120" s="2">
        <v>18</v>
      </c>
      <c r="J2120" s="4">
        <f t="shared" si="474"/>
        <v>32</v>
      </c>
      <c r="K2120" s="3">
        <v>115052</v>
      </c>
      <c r="L2120" s="3">
        <f t="shared" si="475"/>
        <v>89516</v>
      </c>
      <c r="M2120" s="3">
        <v>25536</v>
      </c>
      <c r="N2120" s="3">
        <f t="shared" si="478"/>
        <v>4320.0640094000373</v>
      </c>
      <c r="O2120" s="3">
        <f t="shared" si="476"/>
        <v>911.90253554468779</v>
      </c>
      <c r="P2120" s="3">
        <f t="shared" si="477"/>
        <v>199.19826712372557</v>
      </c>
      <c r="Q2120" s="3">
        <v>5</v>
      </c>
      <c r="R2120" s="22">
        <v>12</v>
      </c>
      <c r="S2120" s="19">
        <f t="shared" si="479"/>
        <v>30.396751184822925</v>
      </c>
      <c r="T2120" s="20">
        <f t="shared" si="480"/>
        <v>8.6354406775065132E-2</v>
      </c>
      <c r="U2120" s="20">
        <f t="shared" si="481"/>
        <v>6.5651730420783858E-2</v>
      </c>
      <c r="V2120" s="21">
        <f t="shared" si="482"/>
        <v>5.2956012517113113E-2</v>
      </c>
      <c r="W2120" s="26">
        <f t="shared" si="483"/>
        <v>6.639942237457519</v>
      </c>
      <c r="X2120" s="27">
        <f t="shared" ref="X2120:X2183" si="484">W2120/$I2120</f>
        <v>0.36888567985875104</v>
      </c>
      <c r="Y2120" s="27">
        <f t="shared" ref="Y2120:Y2183" si="485">W2120/$J2120</f>
        <v>0.20749819492054747</v>
      </c>
      <c r="Z2120" s="27">
        <f t="shared" ref="Z2120:Z2183" si="486">W2120/$F2120</f>
        <v>0.14434657037951129</v>
      </c>
    </row>
    <row r="2121" spans="1:26" ht="12.5" x14ac:dyDescent="0.25">
      <c r="A2121" s="2" t="s">
        <v>290</v>
      </c>
      <c r="B2121" t="s">
        <v>393</v>
      </c>
      <c r="C2121" t="s">
        <v>392</v>
      </c>
      <c r="D2121" s="18">
        <f>VLOOKUP(C2121,'Infected rate by state'!B:E,4,0)</f>
        <v>7.5097590818065515E-3</v>
      </c>
      <c r="E2121" s="2">
        <v>720</v>
      </c>
      <c r="F2121" s="2">
        <v>60</v>
      </c>
      <c r="G2121" s="2">
        <v>261</v>
      </c>
      <c r="H2121" s="4">
        <f t="shared" si="473"/>
        <v>490.5</v>
      </c>
      <c r="I2121" s="2">
        <v>24</v>
      </c>
      <c r="J2121" s="4">
        <f t="shared" si="474"/>
        <v>42</v>
      </c>
      <c r="K2121" s="3">
        <v>264389</v>
      </c>
      <c r="L2121" s="3">
        <f t="shared" si="475"/>
        <v>210171</v>
      </c>
      <c r="M2121" s="3">
        <v>54218</v>
      </c>
      <c r="N2121" s="3">
        <f t="shared" si="478"/>
        <v>9927.4884693987624</v>
      </c>
      <c r="O2121" s="3">
        <f t="shared" si="476"/>
        <v>2079.6257651870242</v>
      </c>
      <c r="P2121" s="3">
        <f t="shared" si="477"/>
        <v>450.19784233115627</v>
      </c>
      <c r="Q2121" s="3">
        <v>5</v>
      </c>
      <c r="R2121" s="22">
        <v>12</v>
      </c>
      <c r="S2121" s="19">
        <f t="shared" si="479"/>
        <v>69.320858839567478</v>
      </c>
      <c r="T2121" s="20">
        <f t="shared" si="480"/>
        <v>0.26559716030485625</v>
      </c>
      <c r="U2121" s="20">
        <f t="shared" si="481"/>
        <v>0.14132692933652902</v>
      </c>
      <c r="V2121" s="21">
        <f t="shared" si="482"/>
        <v>9.6278970610510384E-2</v>
      </c>
      <c r="W2121" s="26">
        <f t="shared" si="483"/>
        <v>15.006594744371876</v>
      </c>
      <c r="X2121" s="27">
        <f t="shared" si="484"/>
        <v>0.62527478101549483</v>
      </c>
      <c r="Y2121" s="27">
        <f t="shared" si="485"/>
        <v>0.35729987486599707</v>
      </c>
      <c r="Z2121" s="27">
        <f t="shared" si="486"/>
        <v>0.25010991240619795</v>
      </c>
    </row>
    <row r="2122" spans="1:26" ht="12.5" x14ac:dyDescent="0.25">
      <c r="A2122" s="2" t="s">
        <v>291</v>
      </c>
      <c r="B2122" t="s">
        <v>323</v>
      </c>
      <c r="C2122" t="s">
        <v>322</v>
      </c>
      <c r="D2122" s="18">
        <f>VLOOKUP(C2122,'Infected rate by state'!B:E,4,0)</f>
        <v>1.7961218239150135E-2</v>
      </c>
      <c r="E2122" s="3">
        <v>5055</v>
      </c>
      <c r="F2122" s="2">
        <v>601</v>
      </c>
      <c r="G2122" s="3">
        <v>1595</v>
      </c>
      <c r="H2122" s="4">
        <f t="shared" si="473"/>
        <v>3325</v>
      </c>
      <c r="I2122" s="2">
        <v>218</v>
      </c>
      <c r="J2122" s="4">
        <f t="shared" si="474"/>
        <v>409.5</v>
      </c>
      <c r="K2122" s="3">
        <v>2179021</v>
      </c>
      <c r="L2122" s="3">
        <f t="shared" si="475"/>
        <v>1800143</v>
      </c>
      <c r="M2122" s="3">
        <v>378878</v>
      </c>
      <c r="N2122" s="3">
        <f t="shared" si="478"/>
        <v>195689.35864345581</v>
      </c>
      <c r="O2122" s="3">
        <f t="shared" si="476"/>
        <v>40413.405603162646</v>
      </c>
      <c r="P2122" s="3">
        <f t="shared" si="477"/>
        <v>8598.9382521536245</v>
      </c>
      <c r="Q2122" s="3">
        <v>5</v>
      </c>
      <c r="R2122" s="22">
        <v>12</v>
      </c>
      <c r="S2122" s="19">
        <f t="shared" si="479"/>
        <v>1347.1135201054215</v>
      </c>
      <c r="T2122" s="20">
        <f t="shared" si="480"/>
        <v>0.84458527906296021</v>
      </c>
      <c r="U2122" s="20">
        <f t="shared" si="481"/>
        <v>0.40514692333997637</v>
      </c>
      <c r="V2122" s="21">
        <f t="shared" si="482"/>
        <v>0.266491299724119</v>
      </c>
      <c r="W2122" s="26">
        <f t="shared" si="483"/>
        <v>286.63127507178746</v>
      </c>
      <c r="X2122" s="27">
        <f t="shared" si="484"/>
        <v>1.3148223627146214</v>
      </c>
      <c r="Y2122" s="27">
        <f t="shared" si="485"/>
        <v>0.69995427367957863</v>
      </c>
      <c r="Z2122" s="27">
        <f t="shared" si="486"/>
        <v>0.47692391858866467</v>
      </c>
    </row>
    <row r="2123" spans="1:26" ht="12.5" x14ac:dyDescent="0.25">
      <c r="A2123" s="2" t="s">
        <v>292</v>
      </c>
      <c r="B2123" t="s">
        <v>337</v>
      </c>
      <c r="C2123" t="s">
        <v>336</v>
      </c>
      <c r="D2123" s="18">
        <f>VLOOKUP(C2123,'Infected rate by state'!B:E,4,0)</f>
        <v>1.1933809905095205E-2</v>
      </c>
      <c r="E2123" s="2">
        <v>668</v>
      </c>
      <c r="F2123" s="2">
        <v>36</v>
      </c>
      <c r="G2123" s="2">
        <v>340</v>
      </c>
      <c r="H2123" s="4">
        <f t="shared" si="473"/>
        <v>504</v>
      </c>
      <c r="I2123" s="2">
        <v>19</v>
      </c>
      <c r="J2123" s="4">
        <f t="shared" si="474"/>
        <v>27.5</v>
      </c>
      <c r="K2123" s="3">
        <v>167837</v>
      </c>
      <c r="L2123" s="3">
        <f t="shared" si="475"/>
        <v>131534</v>
      </c>
      <c r="M2123" s="3">
        <v>36303</v>
      </c>
      <c r="N2123" s="3">
        <f t="shared" si="478"/>
        <v>10014.674265207321</v>
      </c>
      <c r="O2123" s="3">
        <f t="shared" si="476"/>
        <v>2108.5738333571098</v>
      </c>
      <c r="P2123" s="3">
        <f t="shared" si="477"/>
        <v>459.22380524602767</v>
      </c>
      <c r="Q2123" s="3">
        <v>5</v>
      </c>
      <c r="R2123" s="22">
        <v>12</v>
      </c>
      <c r="S2123" s="19">
        <f t="shared" si="479"/>
        <v>70.285794445236988</v>
      </c>
      <c r="T2123" s="20">
        <f t="shared" si="480"/>
        <v>0.20672292483893231</v>
      </c>
      <c r="U2123" s="20">
        <f t="shared" si="481"/>
        <v>0.13945594135959719</v>
      </c>
      <c r="V2123" s="21">
        <f t="shared" si="482"/>
        <v>0.10521825515754039</v>
      </c>
      <c r="W2123" s="26">
        <f t="shared" si="483"/>
        <v>15.30746017486759</v>
      </c>
      <c r="X2123" s="27">
        <f t="shared" si="484"/>
        <v>0.80565579867724157</v>
      </c>
      <c r="Y2123" s="27">
        <f t="shared" si="485"/>
        <v>0.55663491544973054</v>
      </c>
      <c r="Z2123" s="27">
        <f t="shared" si="486"/>
        <v>0.42520722707965525</v>
      </c>
    </row>
    <row r="2124" spans="1:26" ht="12.5" x14ac:dyDescent="0.25">
      <c r="A2124" s="2" t="s">
        <v>293</v>
      </c>
      <c r="B2124" t="s">
        <v>404</v>
      </c>
      <c r="C2124" t="s">
        <v>403</v>
      </c>
      <c r="D2124" s="18">
        <f>VLOOKUP(C2124,'Infected rate by state'!B:E,4,0)</f>
        <v>6.3160817769393265E-3</v>
      </c>
      <c r="E2124" s="2">
        <v>403</v>
      </c>
      <c r="F2124" s="2">
        <v>72</v>
      </c>
      <c r="G2124" s="2">
        <v>152</v>
      </c>
      <c r="H2124" s="4">
        <f t="shared" si="473"/>
        <v>277.5</v>
      </c>
      <c r="I2124" s="2">
        <v>45</v>
      </c>
      <c r="J2124" s="4">
        <f t="shared" si="474"/>
        <v>58.5</v>
      </c>
      <c r="K2124" s="3">
        <v>150679</v>
      </c>
      <c r="L2124" s="3">
        <f t="shared" si="475"/>
        <v>114392</v>
      </c>
      <c r="M2124" s="3">
        <v>36287</v>
      </c>
      <c r="N2124" s="3">
        <f t="shared" si="478"/>
        <v>4758.5044303372042</v>
      </c>
      <c r="O2124" s="3">
        <f t="shared" si="476"/>
        <v>1012.9818799979726</v>
      </c>
      <c r="P2124" s="3">
        <f t="shared" si="477"/>
        <v>223.46472913884736</v>
      </c>
      <c r="Q2124" s="3">
        <v>5</v>
      </c>
      <c r="R2124" s="22">
        <v>12</v>
      </c>
      <c r="S2124" s="19">
        <f t="shared" si="479"/>
        <v>33.766062666599083</v>
      </c>
      <c r="T2124" s="20">
        <f t="shared" si="480"/>
        <v>0.22214514912236238</v>
      </c>
      <c r="U2124" s="20">
        <f t="shared" si="481"/>
        <v>0.12167950510486156</v>
      </c>
      <c r="V2124" s="21">
        <f t="shared" si="482"/>
        <v>8.3786755996523785E-2</v>
      </c>
      <c r="W2124" s="26">
        <f t="shared" si="483"/>
        <v>7.4488243046282454</v>
      </c>
      <c r="X2124" s="27">
        <f t="shared" si="484"/>
        <v>0.16552942899173878</v>
      </c>
      <c r="Y2124" s="27">
        <f t="shared" si="485"/>
        <v>0.12733032999364521</v>
      </c>
      <c r="Z2124" s="27">
        <f t="shared" si="486"/>
        <v>0.10345589311983674</v>
      </c>
    </row>
    <row r="2125" spans="1:26" ht="12.5" x14ac:dyDescent="0.25">
      <c r="A2125" s="2" t="s">
        <v>294</v>
      </c>
      <c r="B2125" t="s">
        <v>371</v>
      </c>
      <c r="C2125" t="s">
        <v>370</v>
      </c>
      <c r="D2125" s="18">
        <f>VLOOKUP(C2125,'Infected rate by state'!B:E,4,0)</f>
        <v>2.5429318796877907E-2</v>
      </c>
      <c r="E2125" s="3">
        <v>2973</v>
      </c>
      <c r="F2125" s="2">
        <v>243</v>
      </c>
      <c r="G2125" s="2">
        <v>597</v>
      </c>
      <c r="H2125" s="4">
        <f t="shared" si="473"/>
        <v>1785</v>
      </c>
      <c r="I2125" s="2">
        <v>137</v>
      </c>
      <c r="J2125" s="4">
        <f t="shared" si="474"/>
        <v>190</v>
      </c>
      <c r="K2125" s="3">
        <v>896882</v>
      </c>
      <c r="L2125" s="3">
        <f t="shared" si="475"/>
        <v>718404</v>
      </c>
      <c r="M2125" s="3">
        <v>178478</v>
      </c>
      <c r="N2125" s="3">
        <f t="shared" si="478"/>
        <v>114035.49150590725</v>
      </c>
      <c r="O2125" s="3">
        <f t="shared" si="476"/>
        <v>23822.566017231238</v>
      </c>
      <c r="P2125" s="3">
        <f t="shared" si="477"/>
        <v>5140.1296713949314</v>
      </c>
      <c r="Q2125" s="3">
        <v>5</v>
      </c>
      <c r="R2125" s="22">
        <v>12</v>
      </c>
      <c r="S2125" s="19">
        <f t="shared" si="479"/>
        <v>794.08553390770794</v>
      </c>
      <c r="T2125" s="20">
        <f t="shared" si="480"/>
        <v>1.3301265224584722</v>
      </c>
      <c r="U2125" s="20">
        <f t="shared" si="481"/>
        <v>0.44486584532644702</v>
      </c>
      <c r="V2125" s="21">
        <f t="shared" si="482"/>
        <v>0.26709906959559637</v>
      </c>
      <c r="W2125" s="26">
        <f t="shared" si="483"/>
        <v>171.33765571316437</v>
      </c>
      <c r="X2125" s="27">
        <f t="shared" si="484"/>
        <v>1.2506398227238276</v>
      </c>
      <c r="Y2125" s="27">
        <f t="shared" si="485"/>
        <v>0.90177713533244408</v>
      </c>
      <c r="Z2125" s="27">
        <f t="shared" si="486"/>
        <v>0.70509323338750773</v>
      </c>
    </row>
    <row r="2126" spans="1:26" ht="12.5" x14ac:dyDescent="0.25">
      <c r="A2126" s="2" t="s">
        <v>295</v>
      </c>
      <c r="B2126" t="s">
        <v>393</v>
      </c>
      <c r="C2126" t="s">
        <v>392</v>
      </c>
      <c r="D2126" s="18">
        <f>VLOOKUP(C2126,'Infected rate by state'!B:E,4,0)</f>
        <v>7.5097590818065515E-3</v>
      </c>
      <c r="E2126" s="2">
        <v>516</v>
      </c>
      <c r="F2126" s="2">
        <v>24</v>
      </c>
      <c r="G2126" s="2">
        <v>298</v>
      </c>
      <c r="H2126" s="4">
        <f t="shared" si="473"/>
        <v>407</v>
      </c>
      <c r="I2126" s="2">
        <v>8</v>
      </c>
      <c r="J2126" s="4">
        <f t="shared" si="474"/>
        <v>16</v>
      </c>
      <c r="K2126" s="3">
        <v>154615</v>
      </c>
      <c r="L2126" s="3">
        <f t="shared" si="475"/>
        <v>122829</v>
      </c>
      <c r="M2126" s="3">
        <v>31786</v>
      </c>
      <c r="N2126" s="3">
        <f t="shared" si="478"/>
        <v>5805.6070021675996</v>
      </c>
      <c r="O2126" s="3">
        <f t="shared" si="476"/>
        <v>1216.4503014446377</v>
      </c>
      <c r="P2126" s="3">
        <f t="shared" si="477"/>
        <v>263.41043586855568</v>
      </c>
      <c r="Q2126" s="3">
        <v>5</v>
      </c>
      <c r="R2126" s="22">
        <v>12</v>
      </c>
      <c r="S2126" s="19">
        <f t="shared" si="479"/>
        <v>40.548343381487925</v>
      </c>
      <c r="T2126" s="20">
        <f t="shared" si="480"/>
        <v>0.13606826638083197</v>
      </c>
      <c r="U2126" s="20">
        <f t="shared" si="481"/>
        <v>9.9627379315695153E-2</v>
      </c>
      <c r="V2126" s="21">
        <f t="shared" si="482"/>
        <v>7.8582060816837065E-2</v>
      </c>
      <c r="W2126" s="26">
        <f t="shared" si="483"/>
        <v>8.7803478622851898</v>
      </c>
      <c r="X2126" s="27">
        <f t="shared" si="484"/>
        <v>1.0975434827856487</v>
      </c>
      <c r="Y2126" s="27">
        <f t="shared" si="485"/>
        <v>0.54877174139282436</v>
      </c>
      <c r="Z2126" s="27">
        <f t="shared" si="486"/>
        <v>0.36584782759521622</v>
      </c>
    </row>
    <row r="2127" spans="1:26" ht="12.5" x14ac:dyDescent="0.25">
      <c r="A2127" s="2" t="s">
        <v>296</v>
      </c>
      <c r="B2127" t="s">
        <v>339</v>
      </c>
      <c r="C2127" t="s">
        <v>338</v>
      </c>
      <c r="D2127" s="18">
        <f>VLOOKUP(C2127,'Infected rate by state'!B:E,4,0)</f>
        <v>6.5879438360785369E-3</v>
      </c>
      <c r="E2127" s="3">
        <v>4590</v>
      </c>
      <c r="F2127" s="2">
        <v>442</v>
      </c>
      <c r="G2127" s="3">
        <v>2225</v>
      </c>
      <c r="H2127" s="4">
        <f t="shared" si="473"/>
        <v>3407.5</v>
      </c>
      <c r="I2127" s="2">
        <v>202</v>
      </c>
      <c r="J2127" s="4">
        <f t="shared" si="474"/>
        <v>322</v>
      </c>
      <c r="K2127" s="3">
        <v>951715</v>
      </c>
      <c r="L2127" s="3">
        <f t="shared" si="475"/>
        <v>753046</v>
      </c>
      <c r="M2127" s="3">
        <v>198669</v>
      </c>
      <c r="N2127" s="3">
        <f t="shared" si="478"/>
        <v>31349.224839767427</v>
      </c>
      <c r="O2127" s="3">
        <f t="shared" si="476"/>
        <v>6578.0423211915067</v>
      </c>
      <c r="P2127" s="3">
        <f t="shared" si="477"/>
        <v>1426.8459749658136</v>
      </c>
      <c r="Q2127" s="3">
        <v>5</v>
      </c>
      <c r="R2127" s="22">
        <v>12</v>
      </c>
      <c r="S2127" s="19">
        <f t="shared" si="479"/>
        <v>219.26807737305023</v>
      </c>
      <c r="T2127" s="20">
        <f t="shared" si="480"/>
        <v>9.8547450504741674E-2</v>
      </c>
      <c r="U2127" s="20">
        <f t="shared" si="481"/>
        <v>6.4348665406617822E-2</v>
      </c>
      <c r="V2127" s="21">
        <f t="shared" si="482"/>
        <v>4.7770822957091556E-2</v>
      </c>
      <c r="W2127" s="26">
        <f t="shared" si="483"/>
        <v>47.561532498860451</v>
      </c>
      <c r="X2127" s="27">
        <f t="shared" si="484"/>
        <v>0.23545313118247749</v>
      </c>
      <c r="Y2127" s="27">
        <f t="shared" si="485"/>
        <v>0.14770662266726847</v>
      </c>
      <c r="Z2127" s="27">
        <f t="shared" si="486"/>
        <v>0.1076052771467431</v>
      </c>
    </row>
    <row r="2128" spans="1:26" ht="12.5" x14ac:dyDescent="0.25">
      <c r="A2128" s="2" t="s">
        <v>297</v>
      </c>
      <c r="B2128" t="s">
        <v>383</v>
      </c>
      <c r="C2128" t="s">
        <v>382</v>
      </c>
      <c r="D2128" s="18">
        <f>VLOOKUP(C2128,'Infected rate by state'!B:E,4,0)</f>
        <v>8.525765865415048E-3</v>
      </c>
      <c r="E2128" s="2">
        <v>651</v>
      </c>
      <c r="F2128" s="2">
        <v>102</v>
      </c>
      <c r="G2128" s="2">
        <v>263</v>
      </c>
      <c r="H2128" s="4">
        <f t="shared" si="473"/>
        <v>457</v>
      </c>
      <c r="I2128" s="2">
        <v>24</v>
      </c>
      <c r="J2128" s="4">
        <f t="shared" si="474"/>
        <v>63</v>
      </c>
      <c r="K2128" s="3">
        <v>198135</v>
      </c>
      <c r="L2128" s="3">
        <f t="shared" si="475"/>
        <v>151017</v>
      </c>
      <c r="M2128" s="3">
        <v>47118</v>
      </c>
      <c r="N2128" s="3">
        <f t="shared" si="478"/>
        <v>8446.2630987200537</v>
      </c>
      <c r="O2128" s="3">
        <f t="shared" si="476"/>
        <v>1795.6055808789574</v>
      </c>
      <c r="P2128" s="3">
        <f t="shared" si="477"/>
        <v>395.49728949230814</v>
      </c>
      <c r="Q2128" s="3">
        <v>5</v>
      </c>
      <c r="R2128" s="22">
        <v>12</v>
      </c>
      <c r="S2128" s="19">
        <f t="shared" si="479"/>
        <v>59.853519362631914</v>
      </c>
      <c r="T2128" s="20">
        <f t="shared" si="480"/>
        <v>0.22757992153091983</v>
      </c>
      <c r="U2128" s="20">
        <f t="shared" si="481"/>
        <v>0.13097050188759718</v>
      </c>
      <c r="V2128" s="21">
        <f t="shared" si="482"/>
        <v>9.1940889957959931E-2</v>
      </c>
      <c r="W2128" s="26">
        <f t="shared" si="483"/>
        <v>13.183242983076939</v>
      </c>
      <c r="X2128" s="27">
        <f t="shared" si="484"/>
        <v>0.54930179096153908</v>
      </c>
      <c r="Y2128" s="27">
        <f t="shared" si="485"/>
        <v>0.20925782512820537</v>
      </c>
      <c r="Z2128" s="27">
        <f t="shared" si="486"/>
        <v>0.12924748022624449</v>
      </c>
    </row>
    <row r="2129" spans="1:26" ht="12.5" x14ac:dyDescent="0.25">
      <c r="A2129" s="2" t="s">
        <v>298</v>
      </c>
      <c r="B2129" t="s">
        <v>321</v>
      </c>
      <c r="C2129" t="s">
        <v>320</v>
      </c>
      <c r="D2129" s="18">
        <f>VLOOKUP(C2129,'Infected rate by state'!B:E,4,0)</f>
        <v>1.5074225170419944E-2</v>
      </c>
      <c r="E2129" s="3">
        <v>1845</v>
      </c>
      <c r="F2129" s="2">
        <v>237</v>
      </c>
      <c r="G2129" s="2">
        <v>601</v>
      </c>
      <c r="H2129" s="4">
        <f t="shared" si="473"/>
        <v>1223</v>
      </c>
      <c r="I2129" s="2">
        <v>62</v>
      </c>
      <c r="J2129" s="4">
        <f t="shared" si="474"/>
        <v>149.5</v>
      </c>
      <c r="K2129" s="3">
        <v>637120</v>
      </c>
      <c r="L2129" s="3">
        <f t="shared" si="475"/>
        <v>516999</v>
      </c>
      <c r="M2129" s="3">
        <v>120121</v>
      </c>
      <c r="N2129" s="3">
        <f t="shared" si="478"/>
        <v>48020.451702889775</v>
      </c>
      <c r="O2129" s="3">
        <f t="shared" si="476"/>
        <v>9983.9830493546633</v>
      </c>
      <c r="P2129" s="3">
        <f t="shared" si="477"/>
        <v>2141.858147356772</v>
      </c>
      <c r="Q2129" s="3">
        <v>5</v>
      </c>
      <c r="R2129" s="22">
        <v>12</v>
      </c>
      <c r="S2129" s="19">
        <f t="shared" si="479"/>
        <v>332.79943497848876</v>
      </c>
      <c r="T2129" s="20">
        <f t="shared" si="480"/>
        <v>0.55374282026370847</v>
      </c>
      <c r="U2129" s="20">
        <f t="shared" si="481"/>
        <v>0.27211728125796303</v>
      </c>
      <c r="V2129" s="21">
        <f t="shared" si="482"/>
        <v>0.18037909754931641</v>
      </c>
      <c r="W2129" s="26">
        <f t="shared" si="483"/>
        <v>71.395271578559061</v>
      </c>
      <c r="X2129" s="27">
        <f t="shared" si="484"/>
        <v>1.1515366383638559</v>
      </c>
      <c r="Y2129" s="27">
        <f t="shared" si="485"/>
        <v>0.477560345007084</v>
      </c>
      <c r="Z2129" s="27">
        <f t="shared" si="486"/>
        <v>0.30124587163948974</v>
      </c>
    </row>
    <row r="2130" spans="1:26" ht="12.5" x14ac:dyDescent="0.25">
      <c r="A2130" s="2" t="s">
        <v>298</v>
      </c>
      <c r="B2130" t="s">
        <v>373</v>
      </c>
      <c r="C2130" t="s">
        <v>372</v>
      </c>
      <c r="D2130" s="18">
        <f>VLOOKUP(C2130,'Infected rate by state'!B:E,4,0)</f>
        <v>8.0007670443122732E-3</v>
      </c>
      <c r="E2130" s="3">
        <v>1005</v>
      </c>
      <c r="F2130" s="2">
        <v>90</v>
      </c>
      <c r="G2130" s="2">
        <v>251</v>
      </c>
      <c r="H2130" s="4">
        <f t="shared" si="473"/>
        <v>628</v>
      </c>
      <c r="I2130" s="2">
        <v>17</v>
      </c>
      <c r="J2130" s="4">
        <f t="shared" si="474"/>
        <v>53.5</v>
      </c>
      <c r="K2130" s="3">
        <v>385088</v>
      </c>
      <c r="L2130" s="3">
        <f t="shared" si="475"/>
        <v>293503</v>
      </c>
      <c r="M2130" s="3">
        <v>91585</v>
      </c>
      <c r="N2130" s="3">
        <f t="shared" si="478"/>
        <v>15404.996897800622</v>
      </c>
      <c r="O2130" s="3">
        <f t="shared" si="476"/>
        <v>3275.0057792149546</v>
      </c>
      <c r="P2130" s="3">
        <f t="shared" si="477"/>
        <v>721.35556932998043</v>
      </c>
      <c r="Q2130" s="3">
        <v>5</v>
      </c>
      <c r="R2130" s="22">
        <v>12</v>
      </c>
      <c r="S2130" s="19">
        <f t="shared" si="479"/>
        <v>109.16685930716515</v>
      </c>
      <c r="T2130" s="20">
        <f t="shared" si="480"/>
        <v>0.43492772632336713</v>
      </c>
      <c r="U2130" s="20">
        <f t="shared" si="481"/>
        <v>0.17383257851459419</v>
      </c>
      <c r="V2130" s="21">
        <f t="shared" si="482"/>
        <v>0.10862374060414443</v>
      </c>
      <c r="W2130" s="26">
        <f t="shared" si="483"/>
        <v>24.04518564433268</v>
      </c>
      <c r="X2130" s="27">
        <f t="shared" si="484"/>
        <v>1.414422684960746</v>
      </c>
      <c r="Y2130" s="27">
        <f t="shared" si="485"/>
        <v>0.44944272232397531</v>
      </c>
      <c r="Z2130" s="27">
        <f t="shared" si="486"/>
        <v>0.26716872938147423</v>
      </c>
    </row>
    <row r="2131" spans="1:26" ht="12.5" x14ac:dyDescent="0.25">
      <c r="A2131" s="2" t="s">
        <v>299</v>
      </c>
      <c r="B2131" t="s">
        <v>399</v>
      </c>
      <c r="C2131" t="s">
        <v>398</v>
      </c>
      <c r="D2131" s="18">
        <f>VLOOKUP(C2131,'Infected rate by state'!B:E,4,0)</f>
        <v>9.4446465970496208E-3</v>
      </c>
      <c r="E2131" s="3">
        <v>1051</v>
      </c>
      <c r="F2131" s="2">
        <v>84</v>
      </c>
      <c r="G2131" s="2">
        <v>357</v>
      </c>
      <c r="H2131" s="4">
        <f t="shared" si="473"/>
        <v>704</v>
      </c>
      <c r="I2131" s="2">
        <v>22</v>
      </c>
      <c r="J2131" s="4">
        <f t="shared" si="474"/>
        <v>53</v>
      </c>
      <c r="K2131" s="3">
        <v>350240</v>
      </c>
      <c r="L2131" s="3">
        <f t="shared" si="475"/>
        <v>275910</v>
      </c>
      <c r="M2131" s="3">
        <v>74330</v>
      </c>
      <c r="N2131" s="3">
        <f t="shared" si="478"/>
        <v>16539.465120753295</v>
      </c>
      <c r="O2131" s="3">
        <f t="shared" si="476"/>
        <v>3475.9581491835079</v>
      </c>
      <c r="P2131" s="3">
        <f t="shared" si="477"/>
        <v>755.38033200068048</v>
      </c>
      <c r="Q2131" s="3">
        <v>5</v>
      </c>
      <c r="R2131" s="22">
        <v>12</v>
      </c>
      <c r="S2131" s="19">
        <f t="shared" si="479"/>
        <v>115.86527163945026</v>
      </c>
      <c r="T2131" s="20">
        <f t="shared" si="480"/>
        <v>0.32455258162310996</v>
      </c>
      <c r="U2131" s="20">
        <f t="shared" si="481"/>
        <v>0.16458135176058275</v>
      </c>
      <c r="V2131" s="21">
        <f t="shared" si="482"/>
        <v>0.11024288452849691</v>
      </c>
      <c r="W2131" s="26">
        <f t="shared" si="483"/>
        <v>25.179344400022682</v>
      </c>
      <c r="X2131" s="27">
        <f t="shared" si="484"/>
        <v>1.1445156545464856</v>
      </c>
      <c r="Y2131" s="27">
        <f t="shared" si="485"/>
        <v>0.47508196981174872</v>
      </c>
      <c r="Z2131" s="27">
        <f t="shared" si="486"/>
        <v>0.29975410000027003</v>
      </c>
    </row>
    <row r="2132" spans="1:26" ht="12.5" x14ac:dyDescent="0.25">
      <c r="A2132" s="2" t="s">
        <v>300</v>
      </c>
      <c r="B2132" t="s">
        <v>373</v>
      </c>
      <c r="C2132" t="s">
        <v>372</v>
      </c>
      <c r="D2132" s="18">
        <f>VLOOKUP(C2132,'Infected rate by state'!B:E,4,0)</f>
        <v>8.0007670443122732E-3</v>
      </c>
      <c r="E2132" s="3">
        <v>2870</v>
      </c>
      <c r="F2132" s="2">
        <v>499</v>
      </c>
      <c r="G2132" s="2">
        <v>843</v>
      </c>
      <c r="H2132" s="4">
        <f t="shared" si="473"/>
        <v>1856.5</v>
      </c>
      <c r="I2132" s="2">
        <v>40</v>
      </c>
      <c r="J2132" s="4">
        <f t="shared" si="474"/>
        <v>269.5</v>
      </c>
      <c r="K2132" s="3">
        <v>899862</v>
      </c>
      <c r="L2132" s="3">
        <f t="shared" si="475"/>
        <v>702568</v>
      </c>
      <c r="M2132" s="3">
        <v>197294</v>
      </c>
      <c r="N2132" s="3">
        <f t="shared" si="478"/>
        <v>35997.93117014465</v>
      </c>
      <c r="O2132" s="3">
        <f t="shared" si="476"/>
        <v>7589.3960056167425</v>
      </c>
      <c r="P2132" s="3">
        <f t="shared" si="477"/>
        <v>1655.477816887965</v>
      </c>
      <c r="Q2132" s="3">
        <v>5</v>
      </c>
      <c r="R2132" s="22">
        <v>12</v>
      </c>
      <c r="S2132" s="19">
        <f t="shared" si="479"/>
        <v>252.97986685389142</v>
      </c>
      <c r="T2132" s="20">
        <f t="shared" si="480"/>
        <v>0.30009474122644297</v>
      </c>
      <c r="U2132" s="20">
        <f t="shared" si="481"/>
        <v>0.13626709768590972</v>
      </c>
      <c r="V2132" s="21">
        <f t="shared" si="482"/>
        <v>8.814629507104231E-2</v>
      </c>
      <c r="W2132" s="26">
        <f t="shared" si="483"/>
        <v>55.182593896265502</v>
      </c>
      <c r="X2132" s="27">
        <f t="shared" si="484"/>
        <v>1.3795648474066375</v>
      </c>
      <c r="Y2132" s="27">
        <f t="shared" si="485"/>
        <v>0.20475916102510391</v>
      </c>
      <c r="Z2132" s="27">
        <f t="shared" si="486"/>
        <v>0.11058636051355812</v>
      </c>
    </row>
    <row r="2133" spans="1:26" ht="12.5" x14ac:dyDescent="0.25">
      <c r="A2133" s="2" t="s">
        <v>301</v>
      </c>
      <c r="B2133" t="s">
        <v>349</v>
      </c>
      <c r="C2133" t="s">
        <v>348</v>
      </c>
      <c r="D2133" s="18">
        <f>VLOOKUP(C2133,'Infected rate by state'!B:E,4,0)</f>
        <v>1.9670510547683942E-2</v>
      </c>
      <c r="E2133" s="3">
        <v>1525</v>
      </c>
      <c r="F2133" s="2">
        <v>169</v>
      </c>
      <c r="G2133" s="2">
        <v>425</v>
      </c>
      <c r="H2133" s="4">
        <f t="shared" si="473"/>
        <v>975</v>
      </c>
      <c r="I2133" s="2">
        <v>43</v>
      </c>
      <c r="J2133" s="4">
        <f t="shared" si="474"/>
        <v>106</v>
      </c>
      <c r="K2133" s="3">
        <v>652386</v>
      </c>
      <c r="L2133" s="3">
        <f t="shared" si="475"/>
        <v>530263</v>
      </c>
      <c r="M2133" s="3">
        <v>122123</v>
      </c>
      <c r="N2133" s="3">
        <f t="shared" si="478"/>
        <v>64163.828470806686</v>
      </c>
      <c r="O2133" s="3">
        <f t="shared" si="476"/>
        <v>13332.182745270302</v>
      </c>
      <c r="P2133" s="3">
        <f t="shared" si="477"/>
        <v>2858.0152145892603</v>
      </c>
      <c r="Q2133" s="3">
        <v>5</v>
      </c>
      <c r="R2133" s="22">
        <v>12</v>
      </c>
      <c r="S2133" s="19">
        <f t="shared" si="479"/>
        <v>444.40609150901008</v>
      </c>
      <c r="T2133" s="20">
        <f t="shared" si="480"/>
        <v>1.0456613917859061</v>
      </c>
      <c r="U2133" s="20">
        <f t="shared" si="481"/>
        <v>0.4558011194964206</v>
      </c>
      <c r="V2133" s="21">
        <f t="shared" si="482"/>
        <v>0.29141383049771152</v>
      </c>
      <c r="W2133" s="26">
        <f t="shared" si="483"/>
        <v>95.267173819642011</v>
      </c>
      <c r="X2133" s="27">
        <f t="shared" si="484"/>
        <v>2.2155156702242329</v>
      </c>
      <c r="Y2133" s="27">
        <f t="shared" si="485"/>
        <v>0.89874692282681146</v>
      </c>
      <c r="Z2133" s="27">
        <f t="shared" si="486"/>
        <v>0.56371108769018941</v>
      </c>
    </row>
    <row r="2134" spans="1:26" ht="12.5" x14ac:dyDescent="0.25">
      <c r="A2134" s="2" t="s">
        <v>302</v>
      </c>
      <c r="B2134" t="s">
        <v>400</v>
      </c>
      <c r="C2134" t="s">
        <v>291</v>
      </c>
      <c r="D2134" s="18">
        <f>VLOOKUP(C2134,'Infected rate by state'!B:E,4,0)</f>
        <v>5.5896269710740548E-3</v>
      </c>
      <c r="E2134" s="2">
        <v>369</v>
      </c>
      <c r="F2134" s="2">
        <v>58</v>
      </c>
      <c r="G2134" s="2">
        <v>200</v>
      </c>
      <c r="H2134" s="4">
        <f t="shared" si="473"/>
        <v>284.5</v>
      </c>
      <c r="I2134" s="2">
        <v>33</v>
      </c>
      <c r="J2134" s="4">
        <f t="shared" si="474"/>
        <v>45.5</v>
      </c>
      <c r="K2134" s="3">
        <v>220972</v>
      </c>
      <c r="L2134" s="3">
        <f t="shared" si="475"/>
        <v>180265</v>
      </c>
      <c r="M2134" s="3">
        <v>40707</v>
      </c>
      <c r="N2134" s="3">
        <f t="shared" si="478"/>
        <v>6175.7552552608795</v>
      </c>
      <c r="O2134" s="3">
        <f t="shared" si="476"/>
        <v>1281.4735474275351</v>
      </c>
      <c r="P2134" s="3">
        <f t="shared" si="477"/>
        <v>274.25434583756362</v>
      </c>
      <c r="Q2134" s="3">
        <v>5</v>
      </c>
      <c r="R2134" s="22">
        <v>12</v>
      </c>
      <c r="S2134" s="19">
        <f t="shared" si="479"/>
        <v>42.715784914251167</v>
      </c>
      <c r="T2134" s="20">
        <f t="shared" si="480"/>
        <v>0.21357892457125582</v>
      </c>
      <c r="U2134" s="20">
        <f t="shared" si="481"/>
        <v>0.15014335646485472</v>
      </c>
      <c r="V2134" s="21">
        <f t="shared" si="482"/>
        <v>0.11576093472696793</v>
      </c>
      <c r="W2134" s="26">
        <f t="shared" si="483"/>
        <v>9.1418115279187866</v>
      </c>
      <c r="X2134" s="27">
        <f t="shared" si="484"/>
        <v>0.27702459175511474</v>
      </c>
      <c r="Y2134" s="27">
        <f t="shared" si="485"/>
        <v>0.20091893467953378</v>
      </c>
      <c r="Z2134" s="27">
        <f t="shared" si="486"/>
        <v>0.15761744013653081</v>
      </c>
    </row>
    <row r="2135" spans="1:26" ht="12.5" x14ac:dyDescent="0.25">
      <c r="A2135" s="2" t="s">
        <v>303</v>
      </c>
      <c r="B2135" t="s">
        <v>383</v>
      </c>
      <c r="C2135" t="s">
        <v>382</v>
      </c>
      <c r="D2135" s="18">
        <f>VLOOKUP(C2135,'Infected rate by state'!B:E,4,0)</f>
        <v>8.525765865415048E-3</v>
      </c>
      <c r="E2135" s="2">
        <v>868</v>
      </c>
      <c r="F2135" s="2">
        <v>79</v>
      </c>
      <c r="G2135" s="2">
        <v>267</v>
      </c>
      <c r="H2135" s="4">
        <f t="shared" si="473"/>
        <v>567.5</v>
      </c>
      <c r="I2135" s="2">
        <v>8</v>
      </c>
      <c r="J2135" s="4">
        <f t="shared" si="474"/>
        <v>43.5</v>
      </c>
      <c r="K2135" s="3">
        <v>343334</v>
      </c>
      <c r="L2135" s="3">
        <f t="shared" si="475"/>
        <v>269561</v>
      </c>
      <c r="M2135" s="3">
        <v>73773</v>
      </c>
      <c r="N2135" s="3">
        <f t="shared" si="478"/>
        <v>14635.926488182051</v>
      </c>
      <c r="O2135" s="3">
        <f t="shared" si="476"/>
        <v>3079.58741221949</v>
      </c>
      <c r="P2135" s="3">
        <f t="shared" si="477"/>
        <v>670.18998005355115</v>
      </c>
      <c r="Q2135" s="3">
        <v>5</v>
      </c>
      <c r="R2135" s="22">
        <v>12</v>
      </c>
      <c r="S2135" s="19">
        <f t="shared" si="479"/>
        <v>102.65291374064967</v>
      </c>
      <c r="T2135" s="20">
        <f t="shared" si="480"/>
        <v>0.38446784172527965</v>
      </c>
      <c r="U2135" s="20">
        <f t="shared" si="481"/>
        <v>0.18088619161347957</v>
      </c>
      <c r="V2135" s="21">
        <f t="shared" si="482"/>
        <v>0.1182637255076609</v>
      </c>
      <c r="W2135" s="26">
        <f t="shared" si="483"/>
        <v>22.339666001785037</v>
      </c>
      <c r="X2135" s="27">
        <f t="shared" si="484"/>
        <v>2.7924582502231297</v>
      </c>
      <c r="Y2135" s="27">
        <f t="shared" si="485"/>
        <v>0.51355554027092043</v>
      </c>
      <c r="Z2135" s="27">
        <f t="shared" si="486"/>
        <v>0.28278058230107644</v>
      </c>
    </row>
    <row r="2136" spans="1:26" ht="12.5" x14ac:dyDescent="0.25">
      <c r="A2136" s="2" t="s">
        <v>304</v>
      </c>
      <c r="B2136" t="s">
        <v>377</v>
      </c>
      <c r="C2136" t="s">
        <v>376</v>
      </c>
      <c r="D2136" s="18">
        <f>VLOOKUP(C2136,'Infected rate by state'!B:E,4,0)</f>
        <v>5.6936382854354227E-3</v>
      </c>
      <c r="E2136" s="3">
        <v>1555</v>
      </c>
      <c r="F2136" s="2">
        <v>158</v>
      </c>
      <c r="G2136" s="2">
        <v>543</v>
      </c>
      <c r="H2136" s="4">
        <f t="shared" si="473"/>
        <v>1049</v>
      </c>
      <c r="I2136" s="2">
        <v>66</v>
      </c>
      <c r="J2136" s="4">
        <f t="shared" si="474"/>
        <v>112</v>
      </c>
      <c r="K2136" s="3">
        <v>493628</v>
      </c>
      <c r="L2136" s="3">
        <f t="shared" si="475"/>
        <v>369461</v>
      </c>
      <c r="M2136" s="3">
        <v>124167</v>
      </c>
      <c r="N2136" s="3">
        <f t="shared" si="478"/>
        <v>14052.696397814583</v>
      </c>
      <c r="O2136" s="3">
        <f t="shared" si="476"/>
        <v>3005.8192584539092</v>
      </c>
      <c r="P2136" s="3">
        <f t="shared" si="477"/>
        <v>666.72226757582371</v>
      </c>
      <c r="Q2136" s="3">
        <v>5</v>
      </c>
      <c r="R2136" s="22">
        <v>12</v>
      </c>
      <c r="S2136" s="19">
        <f t="shared" si="479"/>
        <v>100.19397528179698</v>
      </c>
      <c r="T2136" s="20">
        <f t="shared" si="480"/>
        <v>0.18451929149502205</v>
      </c>
      <c r="U2136" s="20">
        <f t="shared" si="481"/>
        <v>9.5513799124687299E-2</v>
      </c>
      <c r="V2136" s="21">
        <f t="shared" si="482"/>
        <v>6.4433424618518961E-2</v>
      </c>
      <c r="W2136" s="26">
        <f t="shared" si="483"/>
        <v>22.224075585860792</v>
      </c>
      <c r="X2136" s="27">
        <f t="shared" si="484"/>
        <v>0.33672841796758773</v>
      </c>
      <c r="Y2136" s="27">
        <f t="shared" si="485"/>
        <v>0.1984292463023285</v>
      </c>
      <c r="Z2136" s="27">
        <f t="shared" si="486"/>
        <v>0.14065870623962526</v>
      </c>
    </row>
    <row r="2137" spans="1:26" ht="12.5" x14ac:dyDescent="0.25">
      <c r="A2137" s="2" t="s">
        <v>12</v>
      </c>
      <c r="B2137" t="s">
        <v>393</v>
      </c>
      <c r="C2137" t="s">
        <v>392</v>
      </c>
      <c r="D2137" s="18">
        <f>VLOOKUP(C2137,'Infected rate by state'!B:E,4,0)</f>
        <v>7.5097590818065515E-3</v>
      </c>
      <c r="E2137" s="2">
        <v>980</v>
      </c>
      <c r="F2137" s="2">
        <v>127</v>
      </c>
      <c r="G2137" s="2">
        <v>565</v>
      </c>
      <c r="H2137" s="4">
        <f>G2137+(E2137-G2137)*0.5</f>
        <v>772.5</v>
      </c>
      <c r="I2137" s="2">
        <v>68</v>
      </c>
      <c r="J2137" s="4">
        <f>I2137+(F2137-I2137)*0.5</f>
        <v>97.5</v>
      </c>
      <c r="K2137" s="3">
        <v>226444</v>
      </c>
      <c r="L2137" s="3">
        <f t="shared" si="475"/>
        <v>176032</v>
      </c>
      <c r="M2137" s="3">
        <v>50412</v>
      </c>
      <c r="N2137" s="3">
        <f t="shared" si="478"/>
        <v>8502.6994276030127</v>
      </c>
      <c r="O2137" s="3">
        <f t="shared" si="476"/>
        <v>1795.3393292897877</v>
      </c>
      <c r="P2137" s="3">
        <f t="shared" si="477"/>
        <v>392.3176846610919</v>
      </c>
      <c r="Q2137" s="3">
        <v>5</v>
      </c>
      <c r="R2137" s="22">
        <v>18</v>
      </c>
      <c r="S2137" s="19">
        <f t="shared" si="479"/>
        <v>39.89642953977306</v>
      </c>
      <c r="T2137" s="20">
        <f t="shared" si="480"/>
        <v>7.0613149627916913E-2</v>
      </c>
      <c r="U2137" s="20">
        <f t="shared" si="481"/>
        <v>5.1645863481906876E-2</v>
      </c>
      <c r="V2137" s="21">
        <f t="shared" si="482"/>
        <v>4.0710642387523532E-2</v>
      </c>
      <c r="W2137" s="26">
        <f t="shared" si="483"/>
        <v>8.7181707702464859</v>
      </c>
      <c r="X2137" s="27">
        <f t="shared" si="484"/>
        <v>0.12820839368009537</v>
      </c>
      <c r="Y2137" s="27">
        <f t="shared" si="485"/>
        <v>8.9417136105092165E-2</v>
      </c>
      <c r="Z2137" s="27">
        <f t="shared" si="486"/>
        <v>6.8647013938948703E-2</v>
      </c>
    </row>
    <row r="2138" spans="1:26" ht="12.5" x14ac:dyDescent="0.25">
      <c r="A2138" s="2" t="s">
        <v>13</v>
      </c>
      <c r="B2138" t="s">
        <v>377</v>
      </c>
      <c r="C2138" t="s">
        <v>376</v>
      </c>
      <c r="D2138" s="18">
        <f>VLOOKUP(C2138,'Infected rate by state'!B:E,4,0)</f>
        <v>5.6936382854354227E-3</v>
      </c>
      <c r="E2138" s="3">
        <v>1358</v>
      </c>
      <c r="F2138" s="2">
        <v>186</v>
      </c>
      <c r="G2138" s="2">
        <v>518</v>
      </c>
      <c r="H2138" s="4">
        <f t="shared" ref="H2138:H2201" si="487">G2138+(E2138-G2138)*0.5</f>
        <v>938</v>
      </c>
      <c r="I2138" s="2">
        <v>94</v>
      </c>
      <c r="J2138" s="4">
        <f t="shared" ref="J2138:J2201" si="488">I2138+(F2138-I2138)*0.5</f>
        <v>140</v>
      </c>
      <c r="K2138" s="3">
        <v>547990</v>
      </c>
      <c r="L2138" s="3">
        <f t="shared" si="475"/>
        <v>436948</v>
      </c>
      <c r="M2138" s="3">
        <v>111042</v>
      </c>
      <c r="N2138" s="3">
        <f t="shared" si="478"/>
        <v>15600.284220178786</v>
      </c>
      <c r="O2138" s="3">
        <f t="shared" si="476"/>
        <v>3264.3646685173462</v>
      </c>
      <c r="P2138" s="3">
        <f t="shared" si="477"/>
        <v>705.73879790024694</v>
      </c>
      <c r="Q2138" s="3">
        <v>5</v>
      </c>
      <c r="R2138" s="22">
        <v>18</v>
      </c>
      <c r="S2138" s="19">
        <f t="shared" si="479"/>
        <v>72.541437078163256</v>
      </c>
      <c r="T2138" s="20">
        <f t="shared" si="480"/>
        <v>0.14004138432077848</v>
      </c>
      <c r="U2138" s="20">
        <f t="shared" si="481"/>
        <v>7.7336286863713494E-2</v>
      </c>
      <c r="V2138" s="21">
        <f t="shared" si="482"/>
        <v>5.3417847627513441E-2</v>
      </c>
      <c r="W2138" s="26">
        <f t="shared" si="483"/>
        <v>15.683084397783265</v>
      </c>
      <c r="X2138" s="27">
        <f t="shared" si="484"/>
        <v>0.16684132338067303</v>
      </c>
      <c r="Y2138" s="27">
        <f t="shared" si="485"/>
        <v>0.1120220314127376</v>
      </c>
      <c r="Z2138" s="27">
        <f t="shared" si="486"/>
        <v>8.4317658052598193E-2</v>
      </c>
    </row>
    <row r="2139" spans="1:26" ht="12.5" x14ac:dyDescent="0.25">
      <c r="A2139" s="2" t="s">
        <v>14</v>
      </c>
      <c r="B2139" t="s">
        <v>315</v>
      </c>
      <c r="C2139" t="s">
        <v>314</v>
      </c>
      <c r="D2139" s="18">
        <f>VLOOKUP(C2139,'Infected rate by state'!B:E,4,0)</f>
        <v>7.5362096948057532E-3</v>
      </c>
      <c r="E2139" s="3">
        <v>2695</v>
      </c>
      <c r="F2139" s="2">
        <v>293</v>
      </c>
      <c r="G2139" s="2">
        <v>665</v>
      </c>
      <c r="H2139" s="4">
        <f t="shared" si="487"/>
        <v>1680</v>
      </c>
      <c r="I2139" s="2">
        <v>139</v>
      </c>
      <c r="J2139" s="4">
        <f t="shared" si="488"/>
        <v>216</v>
      </c>
      <c r="K2139" s="3">
        <v>1310189</v>
      </c>
      <c r="L2139" s="3">
        <f t="shared" si="475"/>
        <v>1095198</v>
      </c>
      <c r="M2139" s="3">
        <v>214991</v>
      </c>
      <c r="N2139" s="3">
        <f t="shared" si="478"/>
        <v>49369.295219139276</v>
      </c>
      <c r="O2139" s="3">
        <f t="shared" si="476"/>
        <v>10149.769289422053</v>
      </c>
      <c r="P2139" s="3">
        <f t="shared" si="477"/>
        <v>2147.5905492017719</v>
      </c>
      <c r="Q2139" s="3">
        <v>5</v>
      </c>
      <c r="R2139" s="22">
        <v>18</v>
      </c>
      <c r="S2139" s="19">
        <f t="shared" si="479"/>
        <v>225.55042865382339</v>
      </c>
      <c r="T2139" s="20">
        <f t="shared" si="480"/>
        <v>0.33917357692304267</v>
      </c>
      <c r="U2139" s="20">
        <f t="shared" si="481"/>
        <v>0.13425620753203774</v>
      </c>
      <c r="V2139" s="21">
        <f t="shared" si="482"/>
        <v>8.369218131867287E-2</v>
      </c>
      <c r="W2139" s="26">
        <f t="shared" si="483"/>
        <v>47.72423442670604</v>
      </c>
      <c r="X2139" s="27">
        <f t="shared" si="484"/>
        <v>0.34333981601946789</v>
      </c>
      <c r="Y2139" s="27">
        <f t="shared" si="485"/>
        <v>0.2209455297532687</v>
      </c>
      <c r="Z2139" s="27">
        <f t="shared" si="486"/>
        <v>0.16288134616623223</v>
      </c>
    </row>
    <row r="2140" spans="1:26" ht="12.5" x14ac:dyDescent="0.25">
      <c r="A2140" s="2" t="s">
        <v>15</v>
      </c>
      <c r="B2140" t="s">
        <v>327</v>
      </c>
      <c r="C2140" t="s">
        <v>326</v>
      </c>
      <c r="D2140" s="18">
        <f>VLOOKUP(C2140,'Infected rate by state'!B:E,4,0)</f>
        <v>1.0244051329943483E-2</v>
      </c>
      <c r="E2140" s="2">
        <v>704</v>
      </c>
      <c r="F2140" s="2">
        <v>60</v>
      </c>
      <c r="G2140" s="2">
        <v>221</v>
      </c>
      <c r="H2140" s="4">
        <f t="shared" si="487"/>
        <v>462.5</v>
      </c>
      <c r="I2140" s="2">
        <v>27</v>
      </c>
      <c r="J2140" s="4">
        <f t="shared" si="488"/>
        <v>43.5</v>
      </c>
      <c r="K2140" s="3">
        <v>157143</v>
      </c>
      <c r="L2140" s="3">
        <f t="shared" si="475"/>
        <v>126677</v>
      </c>
      <c r="M2140" s="3">
        <v>30466</v>
      </c>
      <c r="N2140" s="3">
        <f t="shared" si="478"/>
        <v>8048.9047907065433</v>
      </c>
      <c r="O2140" s="3">
        <f t="shared" si="476"/>
        <v>1677.5371624478207</v>
      </c>
      <c r="P2140" s="3">
        <f t="shared" si="477"/>
        <v>360.94294583747831</v>
      </c>
      <c r="Q2140" s="3">
        <v>5</v>
      </c>
      <c r="R2140" s="22">
        <v>18</v>
      </c>
      <c r="S2140" s="19">
        <f t="shared" si="479"/>
        <v>37.278603609951574</v>
      </c>
      <c r="T2140" s="20">
        <f t="shared" si="480"/>
        <v>0.1686814642984234</v>
      </c>
      <c r="U2140" s="20">
        <f t="shared" si="481"/>
        <v>8.0602386183679084E-2</v>
      </c>
      <c r="V2140" s="21">
        <f t="shared" si="482"/>
        <v>5.2952561945953942E-2</v>
      </c>
      <c r="W2140" s="26">
        <f t="shared" si="483"/>
        <v>8.0209543519439617</v>
      </c>
      <c r="X2140" s="27">
        <f t="shared" si="484"/>
        <v>0.29707238340533193</v>
      </c>
      <c r="Y2140" s="27">
        <f t="shared" si="485"/>
        <v>0.18438975521710257</v>
      </c>
      <c r="Z2140" s="27">
        <f t="shared" si="486"/>
        <v>0.13368257253239937</v>
      </c>
    </row>
    <row r="2141" spans="1:26" ht="12.5" x14ac:dyDescent="0.25">
      <c r="A2141" s="2" t="s">
        <v>15</v>
      </c>
      <c r="B2141" t="s">
        <v>371</v>
      </c>
      <c r="C2141" t="s">
        <v>370</v>
      </c>
      <c r="D2141" s="18">
        <f>VLOOKUP(C2141,'Infected rate by state'!B:E,4,0)</f>
        <v>2.5429318796877907E-2</v>
      </c>
      <c r="E2141" s="3">
        <v>4804</v>
      </c>
      <c r="F2141" s="2">
        <v>425</v>
      </c>
      <c r="G2141" s="3">
        <v>1579</v>
      </c>
      <c r="H2141" s="4">
        <f t="shared" si="487"/>
        <v>3191.5</v>
      </c>
      <c r="I2141" s="2">
        <v>193</v>
      </c>
      <c r="J2141" s="4">
        <f t="shared" si="488"/>
        <v>309</v>
      </c>
      <c r="K2141" s="3">
        <v>1477723</v>
      </c>
      <c r="L2141" s="3">
        <f t="shared" si="475"/>
        <v>1159028</v>
      </c>
      <c r="M2141" s="3">
        <v>318695</v>
      </c>
      <c r="N2141" s="3">
        <f t="shared" si="478"/>
        <v>187887.44630239406</v>
      </c>
      <c r="O2141" s="3">
        <f t="shared" si="476"/>
        <v>39548.108255591098</v>
      </c>
      <c r="P2141" s="3">
        <f t="shared" si="477"/>
        <v>8610.2331795368864</v>
      </c>
      <c r="Q2141" s="3">
        <v>5</v>
      </c>
      <c r="R2141" s="22">
        <v>18</v>
      </c>
      <c r="S2141" s="19">
        <f t="shared" si="479"/>
        <v>878.84685012424666</v>
      </c>
      <c r="T2141" s="20">
        <f t="shared" si="480"/>
        <v>0.55658445226361408</v>
      </c>
      <c r="U2141" s="20">
        <f t="shared" si="481"/>
        <v>0.27537109513528019</v>
      </c>
      <c r="V2141" s="21">
        <f t="shared" si="482"/>
        <v>0.18294064323985151</v>
      </c>
      <c r="W2141" s="26">
        <f t="shared" si="483"/>
        <v>191.33851510081971</v>
      </c>
      <c r="X2141" s="27">
        <f t="shared" si="484"/>
        <v>0.99139126995243376</v>
      </c>
      <c r="Y2141" s="27">
        <f t="shared" si="485"/>
        <v>0.61921849547190844</v>
      </c>
      <c r="Z2141" s="27">
        <f t="shared" si="486"/>
        <v>0.45020827082545811</v>
      </c>
    </row>
    <row r="2142" spans="1:26" ht="12.5" x14ac:dyDescent="0.25">
      <c r="A2142" s="2" t="s">
        <v>16</v>
      </c>
      <c r="B2142" t="s">
        <v>369</v>
      </c>
      <c r="C2142" t="s">
        <v>368</v>
      </c>
      <c r="D2142" s="18">
        <f>VLOOKUP(C2142,'Infected rate by state'!B:E,4,0)</f>
        <v>7.5294044722691422E-3</v>
      </c>
      <c r="E2142" s="3">
        <v>2908</v>
      </c>
      <c r="F2142" s="2">
        <v>380</v>
      </c>
      <c r="G2142" s="3">
        <v>1102</v>
      </c>
      <c r="H2142" s="4">
        <f t="shared" si="487"/>
        <v>2005</v>
      </c>
      <c r="I2142" s="2">
        <v>161</v>
      </c>
      <c r="J2142" s="4">
        <f t="shared" si="488"/>
        <v>270.5</v>
      </c>
      <c r="K2142" s="3">
        <v>1336795</v>
      </c>
      <c r="L2142" s="3">
        <f t="shared" si="475"/>
        <v>1057338</v>
      </c>
      <c r="M2142" s="3">
        <v>279457</v>
      </c>
      <c r="N2142" s="3">
        <f t="shared" si="478"/>
        <v>50326.351257535141</v>
      </c>
      <c r="O2142" s="3">
        <f t="shared" si="476"/>
        <v>10561.475512094963</v>
      </c>
      <c r="P2142" s="3">
        <f t="shared" si="477"/>
        <v>2291.2659295513786</v>
      </c>
      <c r="Q2142" s="3">
        <v>5</v>
      </c>
      <c r="R2142" s="22">
        <v>18</v>
      </c>
      <c r="S2142" s="19">
        <f t="shared" si="479"/>
        <v>234.69945582433252</v>
      </c>
      <c r="T2142" s="20">
        <f t="shared" si="480"/>
        <v>0.21297591272625455</v>
      </c>
      <c r="U2142" s="20">
        <f t="shared" si="481"/>
        <v>0.11705708519916834</v>
      </c>
      <c r="V2142" s="21">
        <f t="shared" si="482"/>
        <v>8.0708203515932775E-2</v>
      </c>
      <c r="W2142" s="26">
        <f t="shared" si="483"/>
        <v>50.917020656697304</v>
      </c>
      <c r="X2142" s="27">
        <f t="shared" si="484"/>
        <v>0.31625478668756091</v>
      </c>
      <c r="Y2142" s="27">
        <f t="shared" si="485"/>
        <v>0.1882329783981416</v>
      </c>
      <c r="Z2142" s="27">
        <f t="shared" si="486"/>
        <v>0.13399215962288763</v>
      </c>
    </row>
    <row r="2143" spans="1:26" ht="12.5" x14ac:dyDescent="0.25">
      <c r="A2143" s="2" t="s">
        <v>17</v>
      </c>
      <c r="B2143" t="s">
        <v>343</v>
      </c>
      <c r="C2143" t="s">
        <v>342</v>
      </c>
      <c r="D2143" s="18">
        <f>VLOOKUP(C2143,'Infected rate by state'!B:E,4,0)</f>
        <v>1.6300221488851765E-2</v>
      </c>
      <c r="E2143" s="2">
        <v>917</v>
      </c>
      <c r="F2143" s="2">
        <v>43</v>
      </c>
      <c r="G2143" s="2">
        <v>402</v>
      </c>
      <c r="H2143" s="4">
        <f t="shared" si="487"/>
        <v>659.5</v>
      </c>
      <c r="I2143" s="2">
        <v>20</v>
      </c>
      <c r="J2143" s="4">
        <f t="shared" si="488"/>
        <v>31.5</v>
      </c>
      <c r="K2143" s="3">
        <v>221597</v>
      </c>
      <c r="L2143" s="3">
        <f t="shared" si="475"/>
        <v>177078</v>
      </c>
      <c r="M2143" s="3">
        <v>44519</v>
      </c>
      <c r="N2143" s="3">
        <f t="shared" si="478"/>
        <v>18060.40090632542</v>
      </c>
      <c r="O2143" s="3">
        <f t="shared" si="476"/>
        <v>3776.1692134213708</v>
      </c>
      <c r="P2143" s="3">
        <f t="shared" si="477"/>
        <v>815.61895860257175</v>
      </c>
      <c r="Q2143" s="3">
        <v>5</v>
      </c>
      <c r="R2143" s="22">
        <v>18</v>
      </c>
      <c r="S2143" s="19">
        <f t="shared" si="479"/>
        <v>83.914871409363798</v>
      </c>
      <c r="T2143" s="20">
        <f t="shared" si="480"/>
        <v>0.20874346121732287</v>
      </c>
      <c r="U2143" s="20">
        <f t="shared" si="481"/>
        <v>0.12724013860403913</v>
      </c>
      <c r="V2143" s="21">
        <f t="shared" si="482"/>
        <v>9.1510219639437076E-2</v>
      </c>
      <c r="W2143" s="26">
        <f t="shared" si="483"/>
        <v>18.124865746723817</v>
      </c>
      <c r="X2143" s="27">
        <f t="shared" si="484"/>
        <v>0.90624328733619086</v>
      </c>
      <c r="Y2143" s="27">
        <f t="shared" si="485"/>
        <v>0.57539256338805767</v>
      </c>
      <c r="Z2143" s="27">
        <f t="shared" si="486"/>
        <v>0.42150850573776316</v>
      </c>
    </row>
    <row r="2144" spans="1:26" ht="12.5" x14ac:dyDescent="0.25">
      <c r="A2144" s="2" t="s">
        <v>18</v>
      </c>
      <c r="B2144" t="s">
        <v>383</v>
      </c>
      <c r="C2144" t="s">
        <v>382</v>
      </c>
      <c r="D2144" s="18">
        <f>VLOOKUP(C2144,'Infected rate by state'!B:E,4,0)</f>
        <v>8.525765865415048E-3</v>
      </c>
      <c r="E2144" s="3">
        <v>3267</v>
      </c>
      <c r="F2144" s="2">
        <v>334</v>
      </c>
      <c r="G2144" s="3">
        <v>1267</v>
      </c>
      <c r="H2144" s="4">
        <f t="shared" si="487"/>
        <v>2267</v>
      </c>
      <c r="I2144" s="2">
        <v>143</v>
      </c>
      <c r="J2144" s="4">
        <f t="shared" si="488"/>
        <v>238.5</v>
      </c>
      <c r="K2144" s="3">
        <v>960572</v>
      </c>
      <c r="L2144" s="3">
        <f t="shared" si="475"/>
        <v>753196</v>
      </c>
      <c r="M2144" s="3">
        <v>207376</v>
      </c>
      <c r="N2144" s="3">
        <f t="shared" si="478"/>
        <v>40948.059844367315</v>
      </c>
      <c r="O2144" s="3">
        <f t="shared" si="476"/>
        <v>8619.9500009302883</v>
      </c>
      <c r="P2144" s="3">
        <f t="shared" si="477"/>
        <v>1876.9178049666332</v>
      </c>
      <c r="Q2144" s="3">
        <v>5</v>
      </c>
      <c r="R2144" s="22">
        <v>18</v>
      </c>
      <c r="S2144" s="19">
        <f t="shared" si="479"/>
        <v>191.55444446511751</v>
      </c>
      <c r="T2144" s="20">
        <f t="shared" si="480"/>
        <v>0.15118740683908249</v>
      </c>
      <c r="U2144" s="20">
        <f t="shared" si="481"/>
        <v>8.449688772171042E-2</v>
      </c>
      <c r="V2144" s="21">
        <f t="shared" si="482"/>
        <v>5.8633132679864558E-2</v>
      </c>
      <c r="W2144" s="26">
        <f t="shared" si="483"/>
        <v>41.709284554814069</v>
      </c>
      <c r="X2144" s="27">
        <f t="shared" si="484"/>
        <v>0.29167331856513334</v>
      </c>
      <c r="Y2144" s="27">
        <f t="shared" si="485"/>
        <v>0.17488169624659988</v>
      </c>
      <c r="Z2144" s="27">
        <f t="shared" si="486"/>
        <v>0.12487809746950319</v>
      </c>
    </row>
    <row r="2145" spans="1:26" ht="12.5" x14ac:dyDescent="0.25">
      <c r="A2145" s="2" t="s">
        <v>19</v>
      </c>
      <c r="B2145" t="s">
        <v>383</v>
      </c>
      <c r="C2145" t="s">
        <v>382</v>
      </c>
      <c r="D2145" s="18">
        <f>VLOOKUP(C2145,'Infected rate by state'!B:E,4,0)</f>
        <v>8.525765865415048E-3</v>
      </c>
      <c r="E2145" s="2">
        <v>555</v>
      </c>
      <c r="F2145" s="2">
        <v>61</v>
      </c>
      <c r="G2145" s="2">
        <v>234</v>
      </c>
      <c r="H2145" s="4">
        <f t="shared" si="487"/>
        <v>394.5</v>
      </c>
      <c r="I2145" s="2">
        <v>27</v>
      </c>
      <c r="J2145" s="4">
        <f t="shared" si="488"/>
        <v>44</v>
      </c>
      <c r="K2145" s="3">
        <v>234560</v>
      </c>
      <c r="L2145" s="3">
        <f t="shared" si="475"/>
        <v>178077</v>
      </c>
      <c r="M2145" s="3">
        <v>56483</v>
      </c>
      <c r="N2145" s="3">
        <f t="shared" si="478"/>
        <v>9999.0182069587681</v>
      </c>
      <c r="O2145" s="3">
        <f t="shared" si="476"/>
        <v>2128.5548551758789</v>
      </c>
      <c r="P2145" s="3">
        <f t="shared" si="477"/>
        <v>469.55652519755319</v>
      </c>
      <c r="Q2145" s="3">
        <v>5</v>
      </c>
      <c r="R2145" s="22">
        <v>18</v>
      </c>
      <c r="S2145" s="19">
        <f t="shared" si="479"/>
        <v>47.301219003908422</v>
      </c>
      <c r="T2145" s="20">
        <f t="shared" si="480"/>
        <v>0.2021419615551642</v>
      </c>
      <c r="U2145" s="20">
        <f t="shared" si="481"/>
        <v>0.11990169582739778</v>
      </c>
      <c r="V2145" s="21">
        <f t="shared" si="482"/>
        <v>8.5227421628663827E-2</v>
      </c>
      <c r="W2145" s="26">
        <f t="shared" si="483"/>
        <v>10.434589448834515</v>
      </c>
      <c r="X2145" s="27">
        <f t="shared" si="484"/>
        <v>0.38646627588275984</v>
      </c>
      <c r="Y2145" s="27">
        <f t="shared" si="485"/>
        <v>0.23714976020078443</v>
      </c>
      <c r="Z2145" s="27">
        <f t="shared" si="486"/>
        <v>0.17105884342351665</v>
      </c>
    </row>
    <row r="2146" spans="1:26" ht="12.5" x14ac:dyDescent="0.25">
      <c r="A2146" s="2" t="s">
        <v>20</v>
      </c>
      <c r="B2146" t="s">
        <v>393</v>
      </c>
      <c r="C2146" t="s">
        <v>392</v>
      </c>
      <c r="D2146" s="18">
        <f>VLOOKUP(C2146,'Infected rate by state'!B:E,4,0)</f>
        <v>7.5097590818065515E-3</v>
      </c>
      <c r="E2146" s="3">
        <v>1236</v>
      </c>
      <c r="F2146" s="2">
        <v>194</v>
      </c>
      <c r="G2146" s="2">
        <v>678</v>
      </c>
      <c r="H2146" s="4">
        <f t="shared" si="487"/>
        <v>957</v>
      </c>
      <c r="I2146" s="2">
        <v>79</v>
      </c>
      <c r="J2146" s="4">
        <f t="shared" si="488"/>
        <v>136.5</v>
      </c>
      <c r="K2146" s="3">
        <v>332671</v>
      </c>
      <c r="L2146" s="3">
        <f t="shared" si="475"/>
        <v>271404</v>
      </c>
      <c r="M2146" s="3">
        <v>61267</v>
      </c>
      <c r="N2146" s="3">
        <f t="shared" si="478"/>
        <v>12491.395317518336</v>
      </c>
      <c r="O2146" s="3">
        <f t="shared" si="476"/>
        <v>2591.9128049193787</v>
      </c>
      <c r="P2146" s="3">
        <f t="shared" si="477"/>
        <v>554.69201334187892</v>
      </c>
      <c r="Q2146" s="3">
        <v>5</v>
      </c>
      <c r="R2146" s="22">
        <v>18</v>
      </c>
      <c r="S2146" s="19">
        <f t="shared" si="479"/>
        <v>57.598062331541747</v>
      </c>
      <c r="T2146" s="20">
        <f t="shared" si="480"/>
        <v>8.4952894294309356E-2</v>
      </c>
      <c r="U2146" s="20">
        <f t="shared" si="481"/>
        <v>6.0186063042363375E-2</v>
      </c>
      <c r="V2146" s="21">
        <f t="shared" si="482"/>
        <v>4.6600374054645427E-2</v>
      </c>
      <c r="W2146" s="26">
        <f t="shared" si="483"/>
        <v>12.326489185375086</v>
      </c>
      <c r="X2146" s="27">
        <f t="shared" si="484"/>
        <v>0.15603150867563401</v>
      </c>
      <c r="Y2146" s="27">
        <f t="shared" si="485"/>
        <v>9.0303950076007958E-2</v>
      </c>
      <c r="Z2146" s="27">
        <f t="shared" si="486"/>
        <v>6.353860404832519E-2</v>
      </c>
    </row>
    <row r="2147" spans="1:26" ht="12.5" x14ac:dyDescent="0.25">
      <c r="A2147" s="2" t="s">
        <v>21</v>
      </c>
      <c r="B2147" t="s">
        <v>309</v>
      </c>
      <c r="C2147" t="s">
        <v>308</v>
      </c>
      <c r="D2147" s="18">
        <f>VLOOKUP(C2147,'Infected rate by state'!B:E,4,0)</f>
        <v>1.6834591110902386E-3</v>
      </c>
      <c r="E2147" s="3">
        <v>1583</v>
      </c>
      <c r="F2147" s="2">
        <v>130</v>
      </c>
      <c r="G2147" s="2">
        <v>533</v>
      </c>
      <c r="H2147" s="4">
        <f t="shared" si="487"/>
        <v>1058</v>
      </c>
      <c r="I2147" s="2">
        <v>55</v>
      </c>
      <c r="J2147" s="4">
        <f t="shared" si="488"/>
        <v>92.5</v>
      </c>
      <c r="K2147" s="3">
        <v>551912</v>
      </c>
      <c r="L2147" s="3">
        <f t="shared" si="475"/>
        <v>477585</v>
      </c>
      <c r="M2147" s="3">
        <v>74327</v>
      </c>
      <c r="N2147" s="3">
        <f t="shared" si="478"/>
        <v>4645.6064246001788</v>
      </c>
      <c r="O2147" s="3">
        <f t="shared" si="476"/>
        <v>942.10029171528606</v>
      </c>
      <c r="P2147" s="3">
        <f t="shared" si="477"/>
        <v>195.92240986449241</v>
      </c>
      <c r="Q2147" s="3">
        <v>5</v>
      </c>
      <c r="R2147" s="22">
        <v>18</v>
      </c>
      <c r="S2147" s="19">
        <f t="shared" si="479"/>
        <v>20.935562038117467</v>
      </c>
      <c r="T2147" s="20">
        <f t="shared" si="480"/>
        <v>3.9278728026486805E-2</v>
      </c>
      <c r="U2147" s="20">
        <f t="shared" si="481"/>
        <v>1.9787865820526909E-2</v>
      </c>
      <c r="V2147" s="21">
        <f t="shared" si="482"/>
        <v>1.322524449659979E-2</v>
      </c>
      <c r="W2147" s="26">
        <f t="shared" si="483"/>
        <v>4.3538313303220537</v>
      </c>
      <c r="X2147" s="27">
        <f t="shared" si="484"/>
        <v>7.9160569642219153E-2</v>
      </c>
      <c r="Y2147" s="27">
        <f t="shared" si="485"/>
        <v>4.7068446814292474E-2</v>
      </c>
      <c r="Z2147" s="27">
        <f t="shared" si="486"/>
        <v>3.349101023324657E-2</v>
      </c>
    </row>
    <row r="2148" spans="1:26" ht="12.5" x14ac:dyDescent="0.25">
      <c r="A2148" s="2" t="s">
        <v>22</v>
      </c>
      <c r="B2148" t="s">
        <v>351</v>
      </c>
      <c r="C2148" t="s">
        <v>350</v>
      </c>
      <c r="D2148" s="18">
        <f>VLOOKUP(C2148,'Infected rate by state'!B:E,4,0)</f>
        <v>9.0315118396853012E-3</v>
      </c>
      <c r="E2148" s="3">
        <v>3014</v>
      </c>
      <c r="F2148" s="2">
        <v>406</v>
      </c>
      <c r="G2148" s="2">
        <v>876</v>
      </c>
      <c r="H2148" s="4">
        <f t="shared" si="487"/>
        <v>1945</v>
      </c>
      <c r="I2148" s="2">
        <v>122</v>
      </c>
      <c r="J2148" s="4">
        <f t="shared" si="488"/>
        <v>264</v>
      </c>
      <c r="K2148" s="3">
        <v>1115589</v>
      </c>
      <c r="L2148" s="3">
        <f t="shared" si="475"/>
        <v>906484</v>
      </c>
      <c r="M2148" s="3">
        <v>209105</v>
      </c>
      <c r="N2148" s="3">
        <f t="shared" si="478"/>
        <v>50377.276308613429</v>
      </c>
      <c r="O2148" s="3">
        <f t="shared" si="476"/>
        <v>10468.736283174314</v>
      </c>
      <c r="P2148" s="3">
        <f t="shared" si="477"/>
        <v>2244.4841556109777</v>
      </c>
      <c r="Q2148" s="3">
        <v>5</v>
      </c>
      <c r="R2148" s="22">
        <v>18</v>
      </c>
      <c r="S2148" s="19">
        <f t="shared" si="479"/>
        <v>232.6385840705403</v>
      </c>
      <c r="T2148" s="20">
        <f t="shared" si="480"/>
        <v>0.26556915989787705</v>
      </c>
      <c r="U2148" s="20">
        <f t="shared" si="481"/>
        <v>0.11960852651441661</v>
      </c>
      <c r="V2148" s="21">
        <f t="shared" si="482"/>
        <v>7.7185993387704155E-2</v>
      </c>
      <c r="W2148" s="26">
        <f t="shared" si="483"/>
        <v>49.877425680243952</v>
      </c>
      <c r="X2148" s="27">
        <f t="shared" si="484"/>
        <v>0.40883135803478649</v>
      </c>
      <c r="Y2148" s="27">
        <f t="shared" si="485"/>
        <v>0.18892964272819679</v>
      </c>
      <c r="Z2148" s="27">
        <f t="shared" si="486"/>
        <v>0.12285080216808855</v>
      </c>
    </row>
    <row r="2149" spans="1:26" ht="12.5" x14ac:dyDescent="0.25">
      <c r="A2149" s="2" t="s">
        <v>23</v>
      </c>
      <c r="B2149" t="s">
        <v>404</v>
      </c>
      <c r="C2149" t="s">
        <v>403</v>
      </c>
      <c r="D2149" s="18">
        <f>VLOOKUP(C2149,'Infected rate by state'!B:E,4,0)</f>
        <v>6.3160817769393265E-3</v>
      </c>
      <c r="E2149" s="2">
        <v>448</v>
      </c>
      <c r="F2149" s="2">
        <v>72</v>
      </c>
      <c r="G2149" s="2">
        <v>222</v>
      </c>
      <c r="H2149" s="4">
        <f t="shared" si="487"/>
        <v>335</v>
      </c>
      <c r="I2149" s="2">
        <v>37</v>
      </c>
      <c r="J2149" s="4">
        <f t="shared" si="488"/>
        <v>54.5</v>
      </c>
      <c r="K2149" s="3">
        <v>254546</v>
      </c>
      <c r="L2149" s="3">
        <f t="shared" si="475"/>
        <v>202173</v>
      </c>
      <c r="M2149" s="3">
        <v>52373</v>
      </c>
      <c r="N2149" s="3">
        <f t="shared" si="478"/>
        <v>8038.6667599639895</v>
      </c>
      <c r="O2149" s="3">
        <f t="shared" si="476"/>
        <v>1684.4729560723886</v>
      </c>
      <c r="P2149" s="3">
        <f t="shared" si="477"/>
        <v>364.78950006347156</v>
      </c>
      <c r="Q2149" s="3">
        <v>5</v>
      </c>
      <c r="R2149" s="22">
        <v>18</v>
      </c>
      <c r="S2149" s="19">
        <f t="shared" si="479"/>
        <v>37.432732357164191</v>
      </c>
      <c r="T2149" s="20">
        <f t="shared" si="480"/>
        <v>0.16861591151875763</v>
      </c>
      <c r="U2149" s="20">
        <f t="shared" si="481"/>
        <v>0.11173949957362445</v>
      </c>
      <c r="V2149" s="21">
        <f t="shared" si="482"/>
        <v>8.3555206154384359E-2</v>
      </c>
      <c r="W2149" s="26">
        <f t="shared" si="483"/>
        <v>8.1064333347438122</v>
      </c>
      <c r="X2149" s="27">
        <f t="shared" si="484"/>
        <v>0.21909279283091385</v>
      </c>
      <c r="Y2149" s="27">
        <f t="shared" si="485"/>
        <v>0.14874189605034518</v>
      </c>
      <c r="Z2149" s="27">
        <f t="shared" si="486"/>
        <v>0.11258935187144184</v>
      </c>
    </row>
    <row r="2150" spans="1:26" ht="12.5" x14ac:dyDescent="0.25">
      <c r="A2150" s="2" t="s">
        <v>24</v>
      </c>
      <c r="B2150" t="s">
        <v>399</v>
      </c>
      <c r="C2150" t="s">
        <v>398</v>
      </c>
      <c r="D2150" s="18">
        <f>VLOOKUP(C2150,'Infected rate by state'!B:E,4,0)</f>
        <v>9.4446465970496208E-3</v>
      </c>
      <c r="E2150" s="3">
        <v>3116</v>
      </c>
      <c r="F2150" s="2">
        <v>450</v>
      </c>
      <c r="G2150" s="2">
        <v>995</v>
      </c>
      <c r="H2150" s="4">
        <f t="shared" si="487"/>
        <v>2055.5</v>
      </c>
      <c r="I2150" s="2">
        <v>173</v>
      </c>
      <c r="J2150" s="4">
        <f t="shared" si="488"/>
        <v>311.5</v>
      </c>
      <c r="K2150" s="3">
        <v>1909537</v>
      </c>
      <c r="L2150" s="3">
        <f t="shared" si="475"/>
        <v>1639408</v>
      </c>
      <c r="M2150" s="3">
        <v>270129</v>
      </c>
      <c r="N2150" s="3">
        <f t="shared" si="478"/>
        <v>90174.510644951719</v>
      </c>
      <c r="O2150" s="3">
        <f t="shared" si="476"/>
        <v>18345.011669332675</v>
      </c>
      <c r="P2150" s="3">
        <f t="shared" si="477"/>
        <v>3830.6118823913084</v>
      </c>
      <c r="Q2150" s="3">
        <v>5</v>
      </c>
      <c r="R2150" s="22">
        <v>18</v>
      </c>
      <c r="S2150" s="19">
        <f t="shared" si="479"/>
        <v>407.66692598517056</v>
      </c>
      <c r="T2150" s="20">
        <f t="shared" si="480"/>
        <v>0.40971550350268399</v>
      </c>
      <c r="U2150" s="20">
        <f t="shared" si="481"/>
        <v>0.19832981074442743</v>
      </c>
      <c r="V2150" s="21">
        <f t="shared" si="482"/>
        <v>0.13083020731231404</v>
      </c>
      <c r="W2150" s="26">
        <f t="shared" si="483"/>
        <v>85.124708497584635</v>
      </c>
      <c r="X2150" s="27">
        <f t="shared" si="484"/>
        <v>0.49205033813632737</v>
      </c>
      <c r="Y2150" s="27">
        <f t="shared" si="485"/>
        <v>0.27327354252836161</v>
      </c>
      <c r="Z2150" s="27">
        <f t="shared" si="486"/>
        <v>0.18916601888352141</v>
      </c>
    </row>
    <row r="2151" spans="1:26" ht="12.5" x14ac:dyDescent="0.25">
      <c r="A2151" s="2" t="s">
        <v>25</v>
      </c>
      <c r="B2151" t="s">
        <v>373</v>
      </c>
      <c r="C2151" t="s">
        <v>372</v>
      </c>
      <c r="D2151" s="18">
        <f>VLOOKUP(C2151,'Infected rate by state'!B:E,4,0)</f>
        <v>8.0007670443122732E-3</v>
      </c>
      <c r="E2151" s="3">
        <v>1541</v>
      </c>
      <c r="F2151" s="2">
        <v>232</v>
      </c>
      <c r="G2151" s="2">
        <v>556</v>
      </c>
      <c r="H2151" s="4">
        <f t="shared" si="487"/>
        <v>1048.5</v>
      </c>
      <c r="I2151" s="2">
        <v>76</v>
      </c>
      <c r="J2151" s="4">
        <f t="shared" si="488"/>
        <v>154</v>
      </c>
      <c r="K2151" s="3">
        <v>553131</v>
      </c>
      <c r="L2151" s="3">
        <f t="shared" si="475"/>
        <v>406559</v>
      </c>
      <c r="M2151" s="3">
        <v>146572</v>
      </c>
      <c r="N2151" s="3">
        <f t="shared" si="478"/>
        <v>22127.361379937462</v>
      </c>
      <c r="O2151" s="3">
        <f t="shared" si="476"/>
        <v>4761.2256651171137</v>
      </c>
      <c r="P2151" s="3">
        <f t="shared" si="477"/>
        <v>1063.238986153613</v>
      </c>
      <c r="Q2151" s="3">
        <v>5</v>
      </c>
      <c r="R2151" s="22">
        <v>18</v>
      </c>
      <c r="S2151" s="19">
        <f t="shared" si="479"/>
        <v>105.8050147803803</v>
      </c>
      <c r="T2151" s="20">
        <f t="shared" si="480"/>
        <v>0.19029678917334586</v>
      </c>
      <c r="U2151" s="20">
        <f t="shared" si="481"/>
        <v>0.10091083908476901</v>
      </c>
      <c r="V2151" s="21">
        <f t="shared" si="482"/>
        <v>6.8659970655665356E-2</v>
      </c>
      <c r="W2151" s="26">
        <f t="shared" si="483"/>
        <v>23.627533025635845</v>
      </c>
      <c r="X2151" s="27">
        <f t="shared" si="484"/>
        <v>0.31088859244257688</v>
      </c>
      <c r="Y2151" s="27">
        <f t="shared" si="485"/>
        <v>0.15342553912750548</v>
      </c>
      <c r="Z2151" s="27">
        <f t="shared" si="486"/>
        <v>0.10184281476567175</v>
      </c>
    </row>
    <row r="2152" spans="1:26" ht="12.5" x14ac:dyDescent="0.25">
      <c r="A2152" s="2" t="s">
        <v>26</v>
      </c>
      <c r="B2152" t="s">
        <v>327</v>
      </c>
      <c r="C2152" t="s">
        <v>326</v>
      </c>
      <c r="D2152" s="18">
        <f>VLOOKUP(C2152,'Infected rate by state'!B:E,4,0)</f>
        <v>1.0244051329943483E-2</v>
      </c>
      <c r="E2152" s="3">
        <v>12780</v>
      </c>
      <c r="F2152" s="3">
        <v>1621</v>
      </c>
      <c r="G2152" s="3">
        <v>3338</v>
      </c>
      <c r="H2152" s="4">
        <f t="shared" si="487"/>
        <v>8059</v>
      </c>
      <c r="I2152" s="2">
        <v>436</v>
      </c>
      <c r="J2152" s="4">
        <f t="shared" si="488"/>
        <v>1028.5</v>
      </c>
      <c r="K2152" s="3">
        <v>5027281</v>
      </c>
      <c r="L2152" s="3">
        <f t="shared" si="475"/>
        <v>4227943</v>
      </c>
      <c r="M2152" s="3">
        <v>799338</v>
      </c>
      <c r="N2152" s="3">
        <f t="shared" si="478"/>
        <v>257498.623070248</v>
      </c>
      <c r="O2152" s="3">
        <f t="shared" si="476"/>
        <v>52814.256646784939</v>
      </c>
      <c r="P2152" s="3">
        <f t="shared" si="477"/>
        <v>11142.197910531173</v>
      </c>
      <c r="Q2152" s="3">
        <v>5</v>
      </c>
      <c r="R2152" s="22">
        <v>18</v>
      </c>
      <c r="S2152" s="19">
        <f t="shared" si="479"/>
        <v>1173.6501477063321</v>
      </c>
      <c r="T2152" s="20">
        <f t="shared" si="480"/>
        <v>0.35160280039135172</v>
      </c>
      <c r="U2152" s="20">
        <f t="shared" si="481"/>
        <v>0.14563223076142598</v>
      </c>
      <c r="V2152" s="21">
        <f t="shared" si="482"/>
        <v>9.1834909836176218E-2</v>
      </c>
      <c r="W2152" s="26">
        <f t="shared" si="483"/>
        <v>247.60439801180385</v>
      </c>
      <c r="X2152" s="27">
        <f t="shared" si="484"/>
        <v>0.56789999543991709</v>
      </c>
      <c r="Y2152" s="27">
        <f t="shared" si="485"/>
        <v>0.24074321634594442</v>
      </c>
      <c r="Z2152" s="27">
        <f t="shared" si="486"/>
        <v>0.15274793214793575</v>
      </c>
    </row>
    <row r="2153" spans="1:26" ht="12.5" x14ac:dyDescent="0.25">
      <c r="A2153" s="2" t="s">
        <v>27</v>
      </c>
      <c r="B2153" t="s">
        <v>327</v>
      </c>
      <c r="C2153" t="s">
        <v>326</v>
      </c>
      <c r="D2153" s="18">
        <f>VLOOKUP(C2153,'Infected rate by state'!B:E,4,0)</f>
        <v>1.0244051329943483E-2</v>
      </c>
      <c r="E2153" s="3">
        <v>2194</v>
      </c>
      <c r="F2153" s="2">
        <v>349</v>
      </c>
      <c r="G2153" s="2">
        <v>831</v>
      </c>
      <c r="H2153" s="4">
        <f t="shared" si="487"/>
        <v>1512.5</v>
      </c>
      <c r="I2153" s="2">
        <v>106</v>
      </c>
      <c r="J2153" s="4">
        <f t="shared" si="488"/>
        <v>227.5</v>
      </c>
      <c r="K2153" s="3">
        <v>540242</v>
      </c>
      <c r="L2153" s="3">
        <f t="shared" si="475"/>
        <v>434577</v>
      </c>
      <c r="M2153" s="3">
        <v>105665</v>
      </c>
      <c r="N2153" s="3">
        <f t="shared" si="478"/>
        <v>27671.333892956638</v>
      </c>
      <c r="O2153" s="3">
        <f t="shared" si="476"/>
        <v>5771.7113394565386</v>
      </c>
      <c r="P2153" s="3">
        <f t="shared" si="477"/>
        <v>1243.0248512277815</v>
      </c>
      <c r="Q2153" s="3">
        <v>5</v>
      </c>
      <c r="R2153" s="22">
        <v>18</v>
      </c>
      <c r="S2153" s="19">
        <f t="shared" si="479"/>
        <v>128.26025198792308</v>
      </c>
      <c r="T2153" s="20">
        <f t="shared" si="480"/>
        <v>0.15434446689280756</v>
      </c>
      <c r="U2153" s="20">
        <f t="shared" si="481"/>
        <v>8.4800166603585511E-2</v>
      </c>
      <c r="V2153" s="21">
        <f t="shared" si="482"/>
        <v>5.845954967544352E-2</v>
      </c>
      <c r="W2153" s="26">
        <f t="shared" si="483"/>
        <v>27.622774471728476</v>
      </c>
      <c r="X2153" s="27">
        <f t="shared" si="484"/>
        <v>0.26059221199743848</v>
      </c>
      <c r="Y2153" s="27">
        <f t="shared" si="485"/>
        <v>0.12141878888671857</v>
      </c>
      <c r="Z2153" s="27">
        <f t="shared" si="486"/>
        <v>7.9148350921858096E-2</v>
      </c>
    </row>
    <row r="2154" spans="1:26" ht="12.5" x14ac:dyDescent="0.25">
      <c r="A2154" s="2" t="s">
        <v>28</v>
      </c>
      <c r="B2154" t="s">
        <v>333</v>
      </c>
      <c r="C2154" t="s">
        <v>332</v>
      </c>
      <c r="D2154" s="18">
        <f>VLOOKUP(C2154,'Infected rate by state'!B:E,4,0)</f>
        <v>1.4486816526494731E-2</v>
      </c>
      <c r="E2154" s="2">
        <v>527</v>
      </c>
      <c r="F2154" s="2">
        <v>55</v>
      </c>
      <c r="G2154" s="2">
        <v>286</v>
      </c>
      <c r="H2154" s="4">
        <f t="shared" si="487"/>
        <v>406.5</v>
      </c>
      <c r="I2154" s="2">
        <v>25</v>
      </c>
      <c r="J2154" s="4">
        <f t="shared" si="488"/>
        <v>40</v>
      </c>
      <c r="K2154" s="3">
        <v>245644</v>
      </c>
      <c r="L2154" s="3">
        <f t="shared" si="475"/>
        <v>211609</v>
      </c>
      <c r="M2154" s="3">
        <v>34035</v>
      </c>
      <c r="N2154" s="3">
        <f t="shared" si="478"/>
        <v>17792.997794171359</v>
      </c>
      <c r="O2154" s="3">
        <f t="shared" si="476"/>
        <v>3614.8725111202011</v>
      </c>
      <c r="P2154" s="3">
        <f t="shared" si="477"/>
        <v>753.51197987765647</v>
      </c>
      <c r="Q2154" s="3">
        <v>5</v>
      </c>
      <c r="R2154" s="22">
        <v>18</v>
      </c>
      <c r="S2154" s="19">
        <f t="shared" si="479"/>
        <v>80.33050024711558</v>
      </c>
      <c r="T2154" s="20">
        <f t="shared" si="480"/>
        <v>0.28087587498991462</v>
      </c>
      <c r="U2154" s="20">
        <f t="shared" si="481"/>
        <v>0.19761500675797192</v>
      </c>
      <c r="V2154" s="21">
        <f t="shared" si="482"/>
        <v>0.15242979174025728</v>
      </c>
      <c r="W2154" s="26">
        <f t="shared" si="483"/>
        <v>16.74471066394792</v>
      </c>
      <c r="X2154" s="27">
        <f t="shared" si="484"/>
        <v>0.66978842655791682</v>
      </c>
      <c r="Y2154" s="27">
        <f t="shared" si="485"/>
        <v>0.41861776659869798</v>
      </c>
      <c r="Z2154" s="27">
        <f t="shared" si="486"/>
        <v>0.30444928479905309</v>
      </c>
    </row>
    <row r="2155" spans="1:26" ht="12.5" x14ac:dyDescent="0.25">
      <c r="A2155" s="2" t="s">
        <v>29</v>
      </c>
      <c r="B2155" t="s">
        <v>393</v>
      </c>
      <c r="C2155" t="s">
        <v>392</v>
      </c>
      <c r="D2155" s="18">
        <f>VLOOKUP(C2155,'Infected rate by state'!B:E,4,0)</f>
        <v>7.5097590818065515E-3</v>
      </c>
      <c r="E2155" s="3">
        <v>2775</v>
      </c>
      <c r="F2155" s="2">
        <v>393</v>
      </c>
      <c r="G2155" s="3">
        <v>1003</v>
      </c>
      <c r="H2155" s="4">
        <f t="shared" si="487"/>
        <v>1889</v>
      </c>
      <c r="I2155" s="2">
        <v>161</v>
      </c>
      <c r="J2155" s="4">
        <f t="shared" si="488"/>
        <v>277</v>
      </c>
      <c r="K2155" s="3">
        <v>1523446</v>
      </c>
      <c r="L2155" s="3">
        <f t="shared" si="475"/>
        <v>1315020</v>
      </c>
      <c r="M2155" s="3">
        <v>208426</v>
      </c>
      <c r="N2155" s="3">
        <f t="shared" si="478"/>
        <v>57203.562170709323</v>
      </c>
      <c r="O2155" s="3">
        <f t="shared" si="476"/>
        <v>11612.160609467463</v>
      </c>
      <c r="P2155" s="3">
        <f t="shared" si="477"/>
        <v>2418.0077443223367</v>
      </c>
      <c r="Q2155" s="3">
        <v>5</v>
      </c>
      <c r="R2155" s="22">
        <v>18</v>
      </c>
      <c r="S2155" s="19">
        <f t="shared" si="479"/>
        <v>258.04801354372137</v>
      </c>
      <c r="T2155" s="20">
        <f t="shared" si="480"/>
        <v>0.2572761849887551</v>
      </c>
      <c r="U2155" s="20">
        <f t="shared" si="481"/>
        <v>0.13660561860440518</v>
      </c>
      <c r="V2155" s="21">
        <f t="shared" si="482"/>
        <v>9.2990275150890589E-2</v>
      </c>
      <c r="W2155" s="26">
        <f t="shared" si="483"/>
        <v>53.733505429385261</v>
      </c>
      <c r="X2155" s="27">
        <f t="shared" si="484"/>
        <v>0.33374848092785875</v>
      </c>
      <c r="Y2155" s="27">
        <f t="shared" si="485"/>
        <v>0.1939837741133042</v>
      </c>
      <c r="Z2155" s="27">
        <f t="shared" si="486"/>
        <v>0.13672647691955536</v>
      </c>
    </row>
    <row r="2156" spans="1:26" ht="12.5" x14ac:dyDescent="0.25">
      <c r="A2156" s="2" t="s">
        <v>30</v>
      </c>
      <c r="B2156" t="s">
        <v>315</v>
      </c>
      <c r="C2156" t="s">
        <v>314</v>
      </c>
      <c r="D2156" s="18">
        <f>VLOOKUP(C2156,'Infected rate by state'!B:E,4,0)</f>
        <v>7.5362096948057532E-3</v>
      </c>
      <c r="E2156" s="3">
        <v>2429</v>
      </c>
      <c r="F2156" s="2">
        <v>191</v>
      </c>
      <c r="G2156" s="2">
        <v>692</v>
      </c>
      <c r="H2156" s="4">
        <f t="shared" si="487"/>
        <v>1560.5</v>
      </c>
      <c r="I2156" s="2">
        <v>88</v>
      </c>
      <c r="J2156" s="4">
        <f t="shared" si="488"/>
        <v>139.5</v>
      </c>
      <c r="K2156" s="3">
        <v>847115</v>
      </c>
      <c r="L2156" s="3">
        <f t="shared" si="475"/>
        <v>723806</v>
      </c>
      <c r="M2156" s="3">
        <v>123309</v>
      </c>
      <c r="N2156" s="3">
        <f t="shared" si="478"/>
        <v>31920.181378076879</v>
      </c>
      <c r="O2156" s="3">
        <f t="shared" si="476"/>
        <v>6506.2436404315886</v>
      </c>
      <c r="P2156" s="3">
        <f t="shared" si="477"/>
        <v>1361.8717472719845</v>
      </c>
      <c r="Q2156" s="3">
        <v>5</v>
      </c>
      <c r="R2156" s="22">
        <v>18</v>
      </c>
      <c r="S2156" s="19">
        <f t="shared" si="479"/>
        <v>144.58319200959085</v>
      </c>
      <c r="T2156" s="20">
        <f t="shared" si="480"/>
        <v>0.20893524856877291</v>
      </c>
      <c r="U2156" s="20">
        <f t="shared" si="481"/>
        <v>9.2651837237802528E-2</v>
      </c>
      <c r="V2156" s="21">
        <f t="shared" si="482"/>
        <v>5.952375134194765E-2</v>
      </c>
      <c r="W2156" s="26">
        <f t="shared" si="483"/>
        <v>30.263816606044102</v>
      </c>
      <c r="X2156" s="27">
        <f t="shared" si="484"/>
        <v>0.34390700688686482</v>
      </c>
      <c r="Y2156" s="27">
        <f t="shared" si="485"/>
        <v>0.21694492190712619</v>
      </c>
      <c r="Z2156" s="27">
        <f t="shared" si="486"/>
        <v>0.15844930160232515</v>
      </c>
    </row>
    <row r="2157" spans="1:26" ht="12.5" x14ac:dyDescent="0.25">
      <c r="A2157" s="2" t="s">
        <v>31</v>
      </c>
      <c r="B2157" t="s">
        <v>347</v>
      </c>
      <c r="C2157" t="s">
        <v>346</v>
      </c>
      <c r="D2157" s="18">
        <f>VLOOKUP(C2157,'Infected rate by state'!B:E,4,0)</f>
        <v>1.436639964955333E-2</v>
      </c>
      <c r="E2157" s="3">
        <v>6931</v>
      </c>
      <c r="F2157" s="2">
        <v>844</v>
      </c>
      <c r="G2157" s="3">
        <v>1887</v>
      </c>
      <c r="H2157" s="4">
        <f t="shared" si="487"/>
        <v>4409</v>
      </c>
      <c r="I2157" s="2">
        <v>303</v>
      </c>
      <c r="J2157" s="4">
        <f t="shared" si="488"/>
        <v>573.5</v>
      </c>
      <c r="K2157" s="3">
        <v>2015003</v>
      </c>
      <c r="L2157" s="3">
        <f t="shared" si="475"/>
        <v>1635234</v>
      </c>
      <c r="M2157" s="3">
        <v>379769</v>
      </c>
      <c r="N2157" s="3">
        <f t="shared" si="478"/>
        <v>144741.69196524454</v>
      </c>
      <c r="O2157" s="3">
        <f t="shared" si="476"/>
        <v>30092.480256939292</v>
      </c>
      <c r="P2157" s="3">
        <f t="shared" si="477"/>
        <v>6455.4835129746079</v>
      </c>
      <c r="Q2157" s="3">
        <v>5</v>
      </c>
      <c r="R2157" s="22">
        <v>18</v>
      </c>
      <c r="S2157" s="19">
        <f t="shared" si="479"/>
        <v>668.72178348753982</v>
      </c>
      <c r="T2157" s="20">
        <f t="shared" si="480"/>
        <v>0.3543835630564599</v>
      </c>
      <c r="U2157" s="20">
        <f t="shared" si="481"/>
        <v>0.1516719853680063</v>
      </c>
      <c r="V2157" s="21">
        <f t="shared" si="482"/>
        <v>9.6482727382418101E-2</v>
      </c>
      <c r="W2157" s="26">
        <f t="shared" si="483"/>
        <v>143.4551891772135</v>
      </c>
      <c r="X2157" s="27">
        <f t="shared" si="484"/>
        <v>0.4734494692317277</v>
      </c>
      <c r="Y2157" s="27">
        <f t="shared" si="485"/>
        <v>0.25013982419740804</v>
      </c>
      <c r="Z2157" s="27">
        <f t="shared" si="486"/>
        <v>0.16997060329053731</v>
      </c>
    </row>
    <row r="2158" spans="1:26" ht="12.5" x14ac:dyDescent="0.25">
      <c r="A2158" s="2" t="s">
        <v>32</v>
      </c>
      <c r="B2158" t="s">
        <v>345</v>
      </c>
      <c r="C2158" t="s">
        <v>344</v>
      </c>
      <c r="D2158" s="18">
        <f>VLOOKUP(C2158,'Infected rate by state'!B:E,4,0)</f>
        <v>3.0275735294117648E-3</v>
      </c>
      <c r="E2158" s="3">
        <v>1094</v>
      </c>
      <c r="F2158" s="2">
        <v>100</v>
      </c>
      <c r="G2158" s="2">
        <v>400</v>
      </c>
      <c r="H2158" s="4">
        <f t="shared" si="487"/>
        <v>747</v>
      </c>
      <c r="I2158" s="2">
        <v>28</v>
      </c>
      <c r="J2158" s="4">
        <f t="shared" si="488"/>
        <v>64</v>
      </c>
      <c r="K2158" s="3">
        <v>318554</v>
      </c>
      <c r="L2158" s="3">
        <f t="shared" si="475"/>
        <v>240650</v>
      </c>
      <c r="M2158" s="3">
        <v>77904</v>
      </c>
      <c r="N2158" s="3">
        <f t="shared" si="478"/>
        <v>4822.2282904411768</v>
      </c>
      <c r="O2158" s="3">
        <f t="shared" si="476"/>
        <v>1028.2569170955883</v>
      </c>
      <c r="P2158" s="3">
        <f t="shared" si="477"/>
        <v>227.26889118198534</v>
      </c>
      <c r="Q2158" s="3">
        <v>5</v>
      </c>
      <c r="R2158" s="22">
        <v>18</v>
      </c>
      <c r="S2158" s="19">
        <f t="shared" si="479"/>
        <v>22.850153713235294</v>
      </c>
      <c r="T2158" s="20">
        <f t="shared" si="480"/>
        <v>5.7125384283088235E-2</v>
      </c>
      <c r="U2158" s="20">
        <f t="shared" si="481"/>
        <v>3.0589228531774156E-2</v>
      </c>
      <c r="V2158" s="21">
        <f t="shared" si="482"/>
        <v>2.0886794984675772E-2</v>
      </c>
      <c r="W2158" s="26">
        <f t="shared" si="483"/>
        <v>5.0504198040441191</v>
      </c>
      <c r="X2158" s="27">
        <f t="shared" si="484"/>
        <v>0.18037213585871853</v>
      </c>
      <c r="Y2158" s="27">
        <f t="shared" si="485"/>
        <v>7.891280943818936E-2</v>
      </c>
      <c r="Z2158" s="27">
        <f t="shared" si="486"/>
        <v>5.0504198040441192E-2</v>
      </c>
    </row>
    <row r="2159" spans="1:26" ht="12.5" x14ac:dyDescent="0.25">
      <c r="A2159" s="2" t="s">
        <v>33</v>
      </c>
      <c r="B2159" t="s">
        <v>343</v>
      </c>
      <c r="C2159" t="s">
        <v>342</v>
      </c>
      <c r="D2159" s="18">
        <f>VLOOKUP(C2159,'Infected rate by state'!B:E,4,0)</f>
        <v>1.6300221488851765E-2</v>
      </c>
      <c r="E2159" s="3">
        <v>2898</v>
      </c>
      <c r="F2159" s="2">
        <v>249</v>
      </c>
      <c r="G2159" s="3">
        <v>1159</v>
      </c>
      <c r="H2159" s="4">
        <f t="shared" si="487"/>
        <v>2028.5</v>
      </c>
      <c r="I2159" s="2">
        <v>119</v>
      </c>
      <c r="J2159" s="4">
        <f t="shared" si="488"/>
        <v>184</v>
      </c>
      <c r="K2159" s="3">
        <v>746856</v>
      </c>
      <c r="L2159" s="3">
        <f t="shared" si="475"/>
        <v>619784</v>
      </c>
      <c r="M2159" s="3">
        <v>127072</v>
      </c>
      <c r="N2159" s="3">
        <f t="shared" si="478"/>
        <v>60869.591101389371</v>
      </c>
      <c r="O2159" s="3">
        <f t="shared" si="476"/>
        <v>12549.090638153881</v>
      </c>
      <c r="P2159" s="3">
        <f t="shared" si="477"/>
        <v>2664.4707822647306</v>
      </c>
      <c r="Q2159" s="3">
        <v>5</v>
      </c>
      <c r="R2159" s="22">
        <v>18</v>
      </c>
      <c r="S2159" s="19">
        <f t="shared" si="479"/>
        <v>278.86868084786403</v>
      </c>
      <c r="T2159" s="20">
        <f t="shared" si="480"/>
        <v>0.24061145888512858</v>
      </c>
      <c r="U2159" s="20">
        <f t="shared" si="481"/>
        <v>0.13747531715448066</v>
      </c>
      <c r="V2159" s="21">
        <f t="shared" si="482"/>
        <v>9.6227978208372686E-2</v>
      </c>
      <c r="W2159" s="26">
        <f t="shared" si="483"/>
        <v>59.210461828105124</v>
      </c>
      <c r="X2159" s="27">
        <f t="shared" si="484"/>
        <v>0.49756690611853044</v>
      </c>
      <c r="Y2159" s="27">
        <f t="shared" si="485"/>
        <v>0.32179598819622351</v>
      </c>
      <c r="Z2159" s="27">
        <f t="shared" si="486"/>
        <v>0.23779301938998043</v>
      </c>
    </row>
    <row r="2160" spans="1:26" ht="12.5" x14ac:dyDescent="0.25">
      <c r="A2160" s="2" t="s">
        <v>34</v>
      </c>
      <c r="B2160" t="s">
        <v>393</v>
      </c>
      <c r="C2160" t="s">
        <v>392</v>
      </c>
      <c r="D2160" s="18">
        <f>VLOOKUP(C2160,'Infected rate by state'!B:E,4,0)</f>
        <v>7.5097590818065515E-3</v>
      </c>
      <c r="E2160" s="2">
        <v>908</v>
      </c>
      <c r="F2160" s="2">
        <v>114</v>
      </c>
      <c r="G2160" s="2">
        <v>421</v>
      </c>
      <c r="H2160" s="4">
        <f t="shared" si="487"/>
        <v>664.5</v>
      </c>
      <c r="I2160" s="2">
        <v>43</v>
      </c>
      <c r="J2160" s="4">
        <f t="shared" si="488"/>
        <v>78.5</v>
      </c>
      <c r="K2160" s="3">
        <v>356372</v>
      </c>
      <c r="L2160" s="3">
        <f t="shared" si="475"/>
        <v>285751</v>
      </c>
      <c r="M2160" s="3">
        <v>70621</v>
      </c>
      <c r="N2160" s="3">
        <f t="shared" si="478"/>
        <v>13381.339317507824</v>
      </c>
      <c r="O2160" s="3">
        <f t="shared" si="476"/>
        <v>2794.3691509817099</v>
      </c>
      <c r="P2160" s="3">
        <f t="shared" si="477"/>
        <v>602.65952933624919</v>
      </c>
      <c r="Q2160" s="3">
        <v>5</v>
      </c>
      <c r="R2160" s="22">
        <v>18</v>
      </c>
      <c r="S2160" s="19">
        <f t="shared" si="479"/>
        <v>62.097092244037995</v>
      </c>
      <c r="T2160" s="20">
        <f t="shared" si="480"/>
        <v>0.14749903145852256</v>
      </c>
      <c r="U2160" s="20">
        <f t="shared" si="481"/>
        <v>9.3449348749492844E-2</v>
      </c>
      <c r="V2160" s="21">
        <f t="shared" si="482"/>
        <v>6.8388868110174E-2</v>
      </c>
      <c r="W2160" s="26">
        <f t="shared" si="483"/>
        <v>13.392433985249982</v>
      </c>
      <c r="X2160" s="27">
        <f t="shared" si="484"/>
        <v>0.3114519531453484</v>
      </c>
      <c r="Y2160" s="27">
        <f t="shared" si="485"/>
        <v>0.17060425458917175</v>
      </c>
      <c r="Z2160" s="27">
        <f t="shared" si="486"/>
        <v>0.11747749109868405</v>
      </c>
    </row>
    <row r="2161" spans="1:26" ht="12.5" x14ac:dyDescent="0.25">
      <c r="A2161" s="2" t="s">
        <v>35</v>
      </c>
      <c r="B2161" t="s">
        <v>381</v>
      </c>
      <c r="C2161" t="s">
        <v>380</v>
      </c>
      <c r="D2161" s="18">
        <f>VLOOKUP(C2161,'Infected rate by state'!B:E,4,0)</f>
        <v>2.6094721185018687E-3</v>
      </c>
      <c r="E2161" s="2">
        <v>415</v>
      </c>
      <c r="F2161" s="2">
        <v>38</v>
      </c>
      <c r="G2161" s="2">
        <v>182</v>
      </c>
      <c r="H2161" s="4">
        <f t="shared" si="487"/>
        <v>298.5</v>
      </c>
      <c r="I2161" s="2">
        <v>17</v>
      </c>
      <c r="J2161" s="4">
        <f t="shared" si="488"/>
        <v>27.5</v>
      </c>
      <c r="K2161" s="3">
        <v>189876</v>
      </c>
      <c r="L2161" s="3">
        <f t="shared" si="475"/>
        <v>142577</v>
      </c>
      <c r="M2161" s="3">
        <v>47299</v>
      </c>
      <c r="N2161" s="3">
        <f t="shared" si="478"/>
        <v>2477.3806398633042</v>
      </c>
      <c r="O2161" s="3">
        <f t="shared" si="476"/>
        <v>529.32939689721218</v>
      </c>
      <c r="P2161" s="3">
        <f t="shared" si="477"/>
        <v>117.26587369986126</v>
      </c>
      <c r="Q2161" s="3">
        <v>5</v>
      </c>
      <c r="R2161" s="22">
        <v>18</v>
      </c>
      <c r="S2161" s="19">
        <f t="shared" si="479"/>
        <v>11.762875486604715</v>
      </c>
      <c r="T2161" s="20">
        <f t="shared" si="480"/>
        <v>6.4631183992333599E-2</v>
      </c>
      <c r="U2161" s="20">
        <f t="shared" si="481"/>
        <v>3.9406618045576935E-2</v>
      </c>
      <c r="V2161" s="21">
        <f t="shared" si="482"/>
        <v>2.8344278280975216E-2</v>
      </c>
      <c r="W2161" s="26">
        <f t="shared" si="483"/>
        <v>2.6059083044413613</v>
      </c>
      <c r="X2161" s="27">
        <f t="shared" si="484"/>
        <v>0.15328872379066832</v>
      </c>
      <c r="Y2161" s="27">
        <f t="shared" si="485"/>
        <v>9.4760301979685865E-2</v>
      </c>
      <c r="Z2161" s="27">
        <f t="shared" si="486"/>
        <v>6.8576534327404251E-2</v>
      </c>
    </row>
    <row r="2162" spans="1:26" ht="12.5" x14ac:dyDescent="0.25">
      <c r="A2162" s="2" t="s">
        <v>36</v>
      </c>
      <c r="B2162" t="s">
        <v>359</v>
      </c>
      <c r="C2162" t="s">
        <v>358</v>
      </c>
      <c r="D2162" s="18">
        <f>VLOOKUP(C2162,'Infected rate by state'!B:E,4,0)</f>
        <v>1.188659468272998E-3</v>
      </c>
      <c r="E2162" s="3">
        <v>2432</v>
      </c>
      <c r="F2162" s="2">
        <v>148</v>
      </c>
      <c r="G2162" s="2">
        <v>931</v>
      </c>
      <c r="H2162" s="4">
        <f t="shared" si="487"/>
        <v>1681.5</v>
      </c>
      <c r="I2162" s="2">
        <v>65</v>
      </c>
      <c r="J2162" s="4">
        <f t="shared" si="488"/>
        <v>106.5</v>
      </c>
      <c r="K2162" s="3">
        <v>476520</v>
      </c>
      <c r="L2162" s="3">
        <f t="shared" si="475"/>
        <v>378832</v>
      </c>
      <c r="M2162" s="3">
        <v>97688</v>
      </c>
      <c r="N2162" s="3">
        <f t="shared" si="478"/>
        <v>2832.1000491072446</v>
      </c>
      <c r="O2162" s="3">
        <f t="shared" si="476"/>
        <v>593.25494824528641</v>
      </c>
      <c r="P2162" s="3">
        <f t="shared" si="477"/>
        <v>128.42336803658668</v>
      </c>
      <c r="Q2162" s="3">
        <v>5</v>
      </c>
      <c r="R2162" s="22">
        <v>18</v>
      </c>
      <c r="S2162" s="19">
        <f t="shared" si="479"/>
        <v>13.183443294339698</v>
      </c>
      <c r="T2162" s="20">
        <f t="shared" si="480"/>
        <v>1.4160519113146829E-2</v>
      </c>
      <c r="U2162" s="20">
        <f t="shared" si="481"/>
        <v>7.8402874185784701E-3</v>
      </c>
      <c r="V2162" s="21">
        <f t="shared" si="482"/>
        <v>5.4208237230015206E-3</v>
      </c>
      <c r="W2162" s="26">
        <f t="shared" si="483"/>
        <v>2.8538526230352597</v>
      </c>
      <c r="X2162" s="27">
        <f t="shared" si="484"/>
        <v>4.3905424969773225E-2</v>
      </c>
      <c r="Y2162" s="27">
        <f t="shared" si="485"/>
        <v>2.6796738244462531E-2</v>
      </c>
      <c r="Z2162" s="27">
        <f t="shared" si="486"/>
        <v>1.9282787993481484E-2</v>
      </c>
    </row>
    <row r="2163" spans="1:26" ht="12.5" x14ac:dyDescent="0.25">
      <c r="A2163" s="2" t="s">
        <v>37</v>
      </c>
      <c r="B2163" t="s">
        <v>371</v>
      </c>
      <c r="C2163" t="s">
        <v>370</v>
      </c>
      <c r="D2163" s="18">
        <f>VLOOKUP(C2163,'Infected rate by state'!B:E,4,0)</f>
        <v>2.5429318796877907E-2</v>
      </c>
      <c r="E2163" s="3">
        <v>1005</v>
      </c>
      <c r="F2163" s="2">
        <v>54</v>
      </c>
      <c r="G2163" s="2">
        <v>365</v>
      </c>
      <c r="H2163" s="4">
        <f t="shared" si="487"/>
        <v>685</v>
      </c>
      <c r="I2163" s="2">
        <v>17</v>
      </c>
      <c r="J2163" s="4">
        <f t="shared" si="488"/>
        <v>35.5</v>
      </c>
      <c r="K2163" s="3">
        <v>286154</v>
      </c>
      <c r="L2163" s="3">
        <f t="shared" si="475"/>
        <v>219111</v>
      </c>
      <c r="M2163" s="3">
        <v>67043</v>
      </c>
      <c r="N2163" s="3">
        <f t="shared" si="478"/>
        <v>36383.506455009003</v>
      </c>
      <c r="O2163" s="3">
        <f t="shared" si="476"/>
        <v>7722.6736909987758</v>
      </c>
      <c r="P2163" s="3">
        <f t="shared" si="477"/>
        <v>1697.8900214581686</v>
      </c>
      <c r="Q2163" s="3">
        <v>5</v>
      </c>
      <c r="R2163" s="22">
        <v>18</v>
      </c>
      <c r="S2163" s="19">
        <f t="shared" si="479"/>
        <v>171.6149709110839</v>
      </c>
      <c r="T2163" s="20">
        <f t="shared" si="480"/>
        <v>0.4701780024961203</v>
      </c>
      <c r="U2163" s="20">
        <f t="shared" si="481"/>
        <v>0.25053280424975755</v>
      </c>
      <c r="V2163" s="21">
        <f t="shared" si="482"/>
        <v>0.17076116508565561</v>
      </c>
      <c r="W2163" s="26">
        <f t="shared" si="483"/>
        <v>37.730889365737077</v>
      </c>
      <c r="X2163" s="27">
        <f t="shared" si="484"/>
        <v>2.2194640803374752</v>
      </c>
      <c r="Y2163" s="27">
        <f t="shared" si="485"/>
        <v>1.0628419539644247</v>
      </c>
      <c r="Z2163" s="27">
        <f t="shared" si="486"/>
        <v>0.69872017343957549</v>
      </c>
    </row>
    <row r="2164" spans="1:26" ht="12.5" x14ac:dyDescent="0.25">
      <c r="A2164" s="2" t="s">
        <v>38</v>
      </c>
      <c r="B2164" t="s">
        <v>307</v>
      </c>
      <c r="C2164" t="s">
        <v>306</v>
      </c>
      <c r="D2164" s="18">
        <f>VLOOKUP(C2164,'Infected rate by state'!B:E,4,0)</f>
        <v>1.0017032509739916E-2</v>
      </c>
      <c r="E2164" s="3">
        <v>7297</v>
      </c>
      <c r="F2164" s="2">
        <v>991</v>
      </c>
      <c r="G2164" s="3">
        <v>2756</v>
      </c>
      <c r="H2164" s="4">
        <f t="shared" si="487"/>
        <v>5026.5</v>
      </c>
      <c r="I2164" s="2">
        <v>342</v>
      </c>
      <c r="J2164" s="4">
        <f t="shared" si="488"/>
        <v>666.5</v>
      </c>
      <c r="K2164" s="3">
        <v>1774690</v>
      </c>
      <c r="L2164" s="3">
        <f t="shared" si="475"/>
        <v>1410080</v>
      </c>
      <c r="M2164" s="3">
        <v>364610</v>
      </c>
      <c r="N2164" s="3">
        <f t="shared" si="478"/>
        <v>88885.637123551656</v>
      </c>
      <c r="O2164" s="3">
        <f t="shared" si="476"/>
        <v>18623.118409578543</v>
      </c>
      <c r="P2164" s="3">
        <f t="shared" si="477"/>
        <v>4032.3674555315638</v>
      </c>
      <c r="Q2164" s="3">
        <v>5</v>
      </c>
      <c r="R2164" s="22">
        <v>18</v>
      </c>
      <c r="S2164" s="19">
        <f t="shared" si="479"/>
        <v>413.84707576841208</v>
      </c>
      <c r="T2164" s="20">
        <f t="shared" si="480"/>
        <v>0.15016221907416985</v>
      </c>
      <c r="U2164" s="20">
        <f t="shared" si="481"/>
        <v>8.233304998874208E-2</v>
      </c>
      <c r="V2164" s="21">
        <f t="shared" si="482"/>
        <v>5.6714687648131021E-2</v>
      </c>
      <c r="W2164" s="26">
        <f t="shared" si="483"/>
        <v>89.608165678479196</v>
      </c>
      <c r="X2164" s="27">
        <f t="shared" si="484"/>
        <v>0.26201218034643042</v>
      </c>
      <c r="Y2164" s="27">
        <f t="shared" si="485"/>
        <v>0.13444585998271447</v>
      </c>
      <c r="Z2164" s="27">
        <f t="shared" si="486"/>
        <v>9.0421963348616741E-2</v>
      </c>
    </row>
    <row r="2165" spans="1:26" ht="12.5" x14ac:dyDescent="0.25">
      <c r="A2165" s="2" t="s">
        <v>39</v>
      </c>
      <c r="B2165" t="s">
        <v>375</v>
      </c>
      <c r="C2165" t="s">
        <v>374</v>
      </c>
      <c r="D2165" s="18">
        <f>VLOOKUP(C2165,'Infected rate by state'!B:E,4,0)</f>
        <v>6.2179748494527662E-3</v>
      </c>
      <c r="E2165" s="2">
        <v>970</v>
      </c>
      <c r="F2165" s="2">
        <v>80</v>
      </c>
      <c r="G2165" s="2">
        <v>422</v>
      </c>
      <c r="H2165" s="4">
        <f t="shared" si="487"/>
        <v>696</v>
      </c>
      <c r="I2165" s="2">
        <v>43</v>
      </c>
      <c r="J2165" s="4">
        <f t="shared" si="488"/>
        <v>61.5</v>
      </c>
      <c r="K2165" s="3">
        <v>182581</v>
      </c>
      <c r="L2165" s="3">
        <f t="shared" si="475"/>
        <v>143770</v>
      </c>
      <c r="M2165" s="3">
        <v>38811</v>
      </c>
      <c r="N2165" s="3">
        <f t="shared" si="478"/>
        <v>5676.4203299396777</v>
      </c>
      <c r="O2165" s="3">
        <f t="shared" si="476"/>
        <v>1193.1496280825415</v>
      </c>
      <c r="P2165" s="3">
        <f t="shared" si="477"/>
        <v>259.33774674523841</v>
      </c>
      <c r="Q2165" s="3">
        <v>5</v>
      </c>
      <c r="R2165" s="22">
        <v>18</v>
      </c>
      <c r="S2165" s="19">
        <f t="shared" si="479"/>
        <v>26.514436179612034</v>
      </c>
      <c r="T2165" s="20">
        <f t="shared" si="480"/>
        <v>6.283041748723231E-2</v>
      </c>
      <c r="U2165" s="20">
        <f t="shared" si="481"/>
        <v>3.8095454281051773E-2</v>
      </c>
      <c r="V2165" s="21">
        <f t="shared" si="482"/>
        <v>2.7334470288259829E-2</v>
      </c>
      <c r="W2165" s="26">
        <f t="shared" si="483"/>
        <v>5.7630610387830759</v>
      </c>
      <c r="X2165" s="27">
        <f t="shared" si="484"/>
        <v>0.13402467532053663</v>
      </c>
      <c r="Y2165" s="27">
        <f t="shared" si="485"/>
        <v>9.3708309573708556E-2</v>
      </c>
      <c r="Z2165" s="27">
        <f t="shared" si="486"/>
        <v>7.2038262984788451E-2</v>
      </c>
    </row>
    <row r="2166" spans="1:26" ht="12.5" x14ac:dyDescent="0.25">
      <c r="A2166" s="2" t="s">
        <v>40</v>
      </c>
      <c r="B2166" t="s">
        <v>333</v>
      </c>
      <c r="C2166" t="s">
        <v>332</v>
      </c>
      <c r="D2166" s="18">
        <f>VLOOKUP(C2166,'Infected rate by state'!B:E,4,0)</f>
        <v>1.4486816526494731E-2</v>
      </c>
      <c r="E2166" s="2">
        <v>394</v>
      </c>
      <c r="F2166" s="2">
        <v>35</v>
      </c>
      <c r="G2166" s="2">
        <v>201</v>
      </c>
      <c r="H2166" s="4">
        <f t="shared" si="487"/>
        <v>297.5</v>
      </c>
      <c r="I2166" s="2">
        <v>10</v>
      </c>
      <c r="J2166" s="4">
        <f t="shared" si="488"/>
        <v>22.5</v>
      </c>
      <c r="K2166" s="3">
        <v>160796</v>
      </c>
      <c r="L2166" s="3">
        <f t="shared" si="475"/>
        <v>134859</v>
      </c>
      <c r="M2166" s="3">
        <v>25937</v>
      </c>
      <c r="N2166" s="3">
        <f t="shared" si="478"/>
        <v>11647.110750971233</v>
      </c>
      <c r="O2166" s="3">
        <f t="shared" si="476"/>
        <v>2391.4297088021885</v>
      </c>
      <c r="P2166" s="3">
        <f t="shared" si="477"/>
        <v>505.19109644591651</v>
      </c>
      <c r="Q2166" s="3">
        <v>5</v>
      </c>
      <c r="R2166" s="22">
        <v>18</v>
      </c>
      <c r="S2166" s="19">
        <f t="shared" si="479"/>
        <v>53.142882417826414</v>
      </c>
      <c r="T2166" s="20">
        <f t="shared" si="480"/>
        <v>0.26439244983993243</v>
      </c>
      <c r="U2166" s="20">
        <f t="shared" si="481"/>
        <v>0.17863153753891231</v>
      </c>
      <c r="V2166" s="21">
        <f t="shared" si="482"/>
        <v>0.13488041222798583</v>
      </c>
      <c r="W2166" s="26">
        <f t="shared" si="483"/>
        <v>11.226468809909257</v>
      </c>
      <c r="X2166" s="27">
        <f t="shared" si="484"/>
        <v>1.1226468809909256</v>
      </c>
      <c r="Y2166" s="27">
        <f t="shared" si="485"/>
        <v>0.49895416932930031</v>
      </c>
      <c r="Z2166" s="27">
        <f t="shared" si="486"/>
        <v>0.32075625171169303</v>
      </c>
    </row>
    <row r="2167" spans="1:26" ht="12.5" x14ac:dyDescent="0.25">
      <c r="A2167" s="2" t="s">
        <v>41</v>
      </c>
      <c r="B2167" t="s">
        <v>333</v>
      </c>
      <c r="C2167" t="s">
        <v>332</v>
      </c>
      <c r="D2167" s="18">
        <f>VLOOKUP(C2167,'Infected rate by state'!B:E,4,0)</f>
        <v>1.4486816526494731E-2</v>
      </c>
      <c r="E2167" s="3">
        <v>2053</v>
      </c>
      <c r="F2167" s="2">
        <v>308</v>
      </c>
      <c r="G2167" s="2">
        <v>583</v>
      </c>
      <c r="H2167" s="4">
        <f t="shared" si="487"/>
        <v>1318</v>
      </c>
      <c r="I2167" s="2">
        <v>118</v>
      </c>
      <c r="J2167" s="4">
        <f t="shared" si="488"/>
        <v>213</v>
      </c>
      <c r="K2167" s="3">
        <v>670968</v>
      </c>
      <c r="L2167" s="3">
        <f t="shared" si="475"/>
        <v>536485</v>
      </c>
      <c r="M2167" s="3">
        <v>134483</v>
      </c>
      <c r="N2167" s="3">
        <f t="shared" si="478"/>
        <v>48600.951555745589</v>
      </c>
      <c r="O2167" s="3">
        <f t="shared" si="476"/>
        <v>10159.590305384641</v>
      </c>
      <c r="P2167" s="3">
        <f t="shared" si="477"/>
        <v>2193.820339495715</v>
      </c>
      <c r="Q2167" s="3">
        <v>5</v>
      </c>
      <c r="R2167" s="22">
        <v>18</v>
      </c>
      <c r="S2167" s="19">
        <f t="shared" si="479"/>
        <v>225.76867345299203</v>
      </c>
      <c r="T2167" s="20">
        <f t="shared" si="480"/>
        <v>0.38725329923326252</v>
      </c>
      <c r="U2167" s="20">
        <f t="shared" si="481"/>
        <v>0.17129641384900762</v>
      </c>
      <c r="V2167" s="21">
        <f t="shared" si="482"/>
        <v>0.10997012832586071</v>
      </c>
      <c r="W2167" s="26">
        <f t="shared" si="483"/>
        <v>48.751563099904779</v>
      </c>
      <c r="X2167" s="27">
        <f t="shared" si="484"/>
        <v>0.41314883982970152</v>
      </c>
      <c r="Y2167" s="27">
        <f t="shared" si="485"/>
        <v>0.22888057793382524</v>
      </c>
      <c r="Z2167" s="27">
        <f t="shared" si="486"/>
        <v>0.15828429577891162</v>
      </c>
    </row>
    <row r="2168" spans="1:26" ht="12.5" x14ac:dyDescent="0.25">
      <c r="A2168" s="2" t="s">
        <v>42</v>
      </c>
      <c r="B2168" t="s">
        <v>331</v>
      </c>
      <c r="C2168" t="s">
        <v>330</v>
      </c>
      <c r="D2168" s="18">
        <f>VLOOKUP(C2168,'Infected rate by state'!B:E,4,0)</f>
        <v>4.6785737234898671E-3</v>
      </c>
      <c r="E2168" s="3">
        <v>1773</v>
      </c>
      <c r="F2168" s="2">
        <v>186</v>
      </c>
      <c r="G2168" s="2">
        <v>848</v>
      </c>
      <c r="H2168" s="4">
        <f t="shared" si="487"/>
        <v>1310.5</v>
      </c>
      <c r="I2168" s="2">
        <v>95</v>
      </c>
      <c r="J2168" s="4">
        <f t="shared" si="488"/>
        <v>140.5</v>
      </c>
      <c r="K2168" s="3">
        <v>701166</v>
      </c>
      <c r="L2168" s="3">
        <f t="shared" si="475"/>
        <v>566213</v>
      </c>
      <c r="M2168" s="3">
        <v>134953</v>
      </c>
      <c r="N2168" s="3">
        <f t="shared" si="478"/>
        <v>16402.284117022478</v>
      </c>
      <c r="O2168" s="3">
        <f t="shared" si="476"/>
        <v>3416.3430730946816</v>
      </c>
      <c r="P2168" s="3">
        <f t="shared" si="477"/>
        <v>734.50035133824326</v>
      </c>
      <c r="Q2168" s="3">
        <v>5</v>
      </c>
      <c r="R2168" s="22">
        <v>18</v>
      </c>
      <c r="S2168" s="19">
        <f t="shared" si="479"/>
        <v>75.918734957659595</v>
      </c>
      <c r="T2168" s="20">
        <f t="shared" si="480"/>
        <v>8.9526810091579714E-2</v>
      </c>
      <c r="U2168" s="20">
        <f t="shared" si="481"/>
        <v>5.7931121676962682E-2</v>
      </c>
      <c r="V2168" s="21">
        <f t="shared" si="482"/>
        <v>4.2819365458352847E-2</v>
      </c>
      <c r="W2168" s="26">
        <f t="shared" si="483"/>
        <v>16.322230029738741</v>
      </c>
      <c r="X2168" s="27">
        <f t="shared" si="484"/>
        <v>0.17181294768146044</v>
      </c>
      <c r="Y2168" s="27">
        <f t="shared" si="485"/>
        <v>0.11617245572767787</v>
      </c>
      <c r="Z2168" s="27">
        <f t="shared" si="486"/>
        <v>8.7753924891068494E-2</v>
      </c>
    </row>
    <row r="2169" spans="1:26" ht="12.5" x14ac:dyDescent="0.25">
      <c r="A2169" s="2" t="s">
        <v>43</v>
      </c>
      <c r="B2169" t="s">
        <v>349</v>
      </c>
      <c r="C2169" t="s">
        <v>348</v>
      </c>
      <c r="D2169" s="18">
        <f>VLOOKUP(C2169,'Infected rate by state'!B:E,4,0)</f>
        <v>1.9670510547683942E-2</v>
      </c>
      <c r="E2169" s="3">
        <v>10239</v>
      </c>
      <c r="F2169" s="3">
        <v>1157</v>
      </c>
      <c r="G2169" s="3">
        <v>2548</v>
      </c>
      <c r="H2169" s="4">
        <f t="shared" si="487"/>
        <v>6393.5</v>
      </c>
      <c r="I2169" s="2">
        <v>438</v>
      </c>
      <c r="J2169" s="4">
        <f t="shared" si="488"/>
        <v>797.5</v>
      </c>
      <c r="K2169" s="3">
        <v>4022208</v>
      </c>
      <c r="L2169" s="3">
        <f t="shared" si="475"/>
        <v>3240194</v>
      </c>
      <c r="M2169" s="3">
        <v>782014</v>
      </c>
      <c r="N2169" s="3">
        <f t="shared" si="478"/>
        <v>395594.42444489367</v>
      </c>
      <c r="O2169" s="3">
        <f t="shared" si="476"/>
        <v>82469.682596362138</v>
      </c>
      <c r="P2169" s="3">
        <f t="shared" si="477"/>
        <v>17749.738322751593</v>
      </c>
      <c r="Q2169" s="3">
        <v>5</v>
      </c>
      <c r="R2169" s="22">
        <v>18</v>
      </c>
      <c r="S2169" s="19">
        <f t="shared" si="479"/>
        <v>1832.6596132524919</v>
      </c>
      <c r="T2169" s="20">
        <f t="shared" si="480"/>
        <v>0.7192541653267237</v>
      </c>
      <c r="U2169" s="20">
        <f t="shared" si="481"/>
        <v>0.28664418757370641</v>
      </c>
      <c r="V2169" s="21">
        <f t="shared" si="482"/>
        <v>0.17898814466769136</v>
      </c>
      <c r="W2169" s="26">
        <f t="shared" si="483"/>
        <v>394.43862939447985</v>
      </c>
      <c r="X2169" s="27">
        <f t="shared" si="484"/>
        <v>0.90054481596913205</v>
      </c>
      <c r="Y2169" s="27">
        <f t="shared" si="485"/>
        <v>0.49459389265765497</v>
      </c>
      <c r="Z2169" s="27">
        <f t="shared" si="486"/>
        <v>0.34091497786904051</v>
      </c>
    </row>
    <row r="2170" spans="1:26" ht="12.5" x14ac:dyDescent="0.25">
      <c r="A2170" s="2" t="s">
        <v>44</v>
      </c>
      <c r="B2170" t="s">
        <v>317</v>
      </c>
      <c r="C2170" t="s">
        <v>316</v>
      </c>
      <c r="D2170" s="18">
        <f>VLOOKUP(C2170,'Infected rate by state'!B:E,4,0)</f>
        <v>7.3843274393391549E-3</v>
      </c>
      <c r="E2170" s="2">
        <v>640</v>
      </c>
      <c r="F2170" s="2">
        <v>90</v>
      </c>
      <c r="G2170" s="2">
        <v>297</v>
      </c>
      <c r="H2170" s="4">
        <f t="shared" si="487"/>
        <v>468.5</v>
      </c>
      <c r="I2170" s="2">
        <v>43</v>
      </c>
      <c r="J2170" s="4">
        <f t="shared" si="488"/>
        <v>66.5</v>
      </c>
      <c r="K2170" s="3">
        <v>267487</v>
      </c>
      <c r="L2170" s="3">
        <f t="shared" si="475"/>
        <v>225394</v>
      </c>
      <c r="M2170" s="3">
        <v>42093</v>
      </c>
      <c r="N2170" s="3">
        <f t="shared" si="478"/>
        <v>9876.0579688325633</v>
      </c>
      <c r="O2170" s="3">
        <f t="shared" si="476"/>
        <v>2024.0945491576358</v>
      </c>
      <c r="P2170" s="3">
        <f t="shared" si="477"/>
        <v>426.61751827573073</v>
      </c>
      <c r="Q2170" s="3">
        <v>5</v>
      </c>
      <c r="R2170" s="22">
        <v>18</v>
      </c>
      <c r="S2170" s="19">
        <f t="shared" si="479"/>
        <v>44.979878870169685</v>
      </c>
      <c r="T2170" s="20">
        <f t="shared" si="480"/>
        <v>0.15144740360326495</v>
      </c>
      <c r="U2170" s="20">
        <f t="shared" si="481"/>
        <v>9.600827933867595E-2</v>
      </c>
      <c r="V2170" s="21">
        <f t="shared" si="482"/>
        <v>7.0281060734640133E-2</v>
      </c>
      <c r="W2170" s="26">
        <f t="shared" si="483"/>
        <v>9.4803892950162378</v>
      </c>
      <c r="X2170" s="27">
        <f t="shared" si="484"/>
        <v>0.2204741696515404</v>
      </c>
      <c r="Y2170" s="27">
        <f t="shared" si="485"/>
        <v>0.14256224503783815</v>
      </c>
      <c r="Z2170" s="27">
        <f t="shared" si="486"/>
        <v>0.10533765883351376</v>
      </c>
    </row>
    <row r="2171" spans="1:26" ht="12.5" x14ac:dyDescent="0.25">
      <c r="A2171" s="2" t="s">
        <v>45</v>
      </c>
      <c r="B2171" t="s">
        <v>325</v>
      </c>
      <c r="C2171" t="s">
        <v>324</v>
      </c>
      <c r="D2171" s="18">
        <f>VLOOKUP(C2171,'Infected rate by state'!B:E,4,0)</f>
        <v>8.9298079160438481E-3</v>
      </c>
      <c r="E2171" s="2">
        <v>822</v>
      </c>
      <c r="F2171" s="2">
        <v>104</v>
      </c>
      <c r="G2171" s="2">
        <v>342</v>
      </c>
      <c r="H2171" s="4">
        <f t="shared" si="487"/>
        <v>582</v>
      </c>
      <c r="I2171" s="2">
        <v>49</v>
      </c>
      <c r="J2171" s="4">
        <f t="shared" si="488"/>
        <v>76.5</v>
      </c>
      <c r="K2171" s="3">
        <v>266378</v>
      </c>
      <c r="L2171" s="3">
        <f t="shared" si="475"/>
        <v>183536</v>
      </c>
      <c r="M2171" s="3">
        <v>82842</v>
      </c>
      <c r="N2171" s="3">
        <f t="shared" si="478"/>
        <v>11893.521865299641</v>
      </c>
      <c r="O2171" s="3">
        <f t="shared" si="476"/>
        <v>2611.156649412861</v>
      </c>
      <c r="P2171" s="3">
        <f t="shared" si="477"/>
        <v>596.17272907171105</v>
      </c>
      <c r="Q2171" s="3">
        <v>5</v>
      </c>
      <c r="R2171" s="22">
        <v>18</v>
      </c>
      <c r="S2171" s="19">
        <f t="shared" si="479"/>
        <v>58.0257033202858</v>
      </c>
      <c r="T2171" s="20">
        <f t="shared" si="480"/>
        <v>0.16966579918212221</v>
      </c>
      <c r="U2171" s="20">
        <f t="shared" si="481"/>
        <v>9.9700521168875941E-2</v>
      </c>
      <c r="V2171" s="21">
        <f t="shared" si="482"/>
        <v>7.0590879951685892E-2</v>
      </c>
      <c r="W2171" s="26">
        <f t="shared" si="483"/>
        <v>13.248282868260246</v>
      </c>
      <c r="X2171" s="27">
        <f t="shared" si="484"/>
        <v>0.27037311976041317</v>
      </c>
      <c r="Y2171" s="27">
        <f t="shared" si="485"/>
        <v>0.17318016821255222</v>
      </c>
      <c r="Z2171" s="27">
        <f t="shared" si="486"/>
        <v>0.12738733527173313</v>
      </c>
    </row>
    <row r="2172" spans="1:26" ht="12.5" x14ac:dyDescent="0.25">
      <c r="A2172" s="2" t="s">
        <v>46</v>
      </c>
      <c r="B2172" t="s">
        <v>319</v>
      </c>
      <c r="C2172" t="s">
        <v>318</v>
      </c>
      <c r="D2172" s="18">
        <f>VLOOKUP(C2172,'Infected rate by state'!B:E,4,0)</f>
        <v>1.6392760880107365E-2</v>
      </c>
      <c r="E2172" s="3">
        <v>1354</v>
      </c>
      <c r="F2172" s="2">
        <v>132</v>
      </c>
      <c r="G2172" s="2">
        <v>370</v>
      </c>
      <c r="H2172" s="4">
        <f t="shared" si="487"/>
        <v>862</v>
      </c>
      <c r="I2172" s="2">
        <v>65</v>
      </c>
      <c r="J2172" s="4">
        <f t="shared" si="488"/>
        <v>98.5</v>
      </c>
      <c r="K2172" s="3">
        <v>539133</v>
      </c>
      <c r="L2172" s="3">
        <f t="shared" si="475"/>
        <v>436962</v>
      </c>
      <c r="M2172" s="3">
        <v>102171</v>
      </c>
      <c r="N2172" s="3">
        <f t="shared" si="478"/>
        <v>44189.391757874619</v>
      </c>
      <c r="O2172" s="3">
        <f t="shared" si="476"/>
        <v>9191.5452006398664</v>
      </c>
      <c r="P2172" s="3">
        <f t="shared" si="477"/>
        <v>1972.9190485185404</v>
      </c>
      <c r="Q2172" s="3">
        <v>5</v>
      </c>
      <c r="R2172" s="22">
        <v>18</v>
      </c>
      <c r="S2172" s="19">
        <f t="shared" si="479"/>
        <v>204.25656001421925</v>
      </c>
      <c r="T2172" s="20">
        <f t="shared" si="480"/>
        <v>0.55204475679518716</v>
      </c>
      <c r="U2172" s="20">
        <f t="shared" si="481"/>
        <v>0.23695656614178567</v>
      </c>
      <c r="V2172" s="21">
        <f t="shared" si="482"/>
        <v>0.15085418021729635</v>
      </c>
      <c r="W2172" s="26">
        <f t="shared" si="483"/>
        <v>43.842645522634228</v>
      </c>
      <c r="X2172" s="27">
        <f t="shared" si="484"/>
        <v>0.67450223880975735</v>
      </c>
      <c r="Y2172" s="27">
        <f t="shared" si="485"/>
        <v>0.4451030002297891</v>
      </c>
      <c r="Z2172" s="27">
        <f t="shared" si="486"/>
        <v>0.33214125395935024</v>
      </c>
    </row>
    <row r="2173" spans="1:26" ht="12.5" x14ac:dyDescent="0.25">
      <c r="A2173" s="2" t="s">
        <v>47</v>
      </c>
      <c r="B2173" t="s">
        <v>371</v>
      </c>
      <c r="C2173" t="s">
        <v>370</v>
      </c>
      <c r="D2173" s="18">
        <f>VLOOKUP(C2173,'Infected rate by state'!B:E,4,0)</f>
        <v>2.5429318796877907E-2</v>
      </c>
      <c r="E2173" s="3">
        <v>4012</v>
      </c>
      <c r="F2173" s="2">
        <v>282</v>
      </c>
      <c r="G2173" s="2">
        <v>807</v>
      </c>
      <c r="H2173" s="4">
        <f t="shared" si="487"/>
        <v>2409.5</v>
      </c>
      <c r="I2173" s="2">
        <v>115</v>
      </c>
      <c r="J2173" s="4">
        <f t="shared" si="488"/>
        <v>198.5</v>
      </c>
      <c r="K2173" s="3">
        <v>1094741</v>
      </c>
      <c r="L2173" s="3">
        <f t="shared" si="475"/>
        <v>924302</v>
      </c>
      <c r="M2173" s="3">
        <v>170439</v>
      </c>
      <c r="N2173" s="3">
        <f t="shared" si="478"/>
        <v>139192.5894450646</v>
      </c>
      <c r="O2173" s="3">
        <f t="shared" si="476"/>
        <v>28505.312136112283</v>
      </c>
      <c r="P2173" s="3">
        <f t="shared" si="477"/>
        <v>6002.2027777447838</v>
      </c>
      <c r="Q2173" s="3">
        <v>5</v>
      </c>
      <c r="R2173" s="22">
        <v>18</v>
      </c>
      <c r="S2173" s="19">
        <f t="shared" si="479"/>
        <v>633.45138080249512</v>
      </c>
      <c r="T2173" s="20">
        <f t="shared" si="480"/>
        <v>0.78494594894980807</v>
      </c>
      <c r="U2173" s="20">
        <f t="shared" si="481"/>
        <v>0.26289743963581452</v>
      </c>
      <c r="V2173" s="21">
        <f t="shared" si="482"/>
        <v>0.15788917766762092</v>
      </c>
      <c r="W2173" s="26">
        <f t="shared" si="483"/>
        <v>133.38228394988408</v>
      </c>
      <c r="X2173" s="27">
        <f t="shared" si="484"/>
        <v>1.1598459473902965</v>
      </c>
      <c r="Y2173" s="27">
        <f t="shared" si="485"/>
        <v>0.67195105264425226</v>
      </c>
      <c r="Z2173" s="27">
        <f t="shared" si="486"/>
        <v>0.47298682251731944</v>
      </c>
    </row>
    <row r="2174" spans="1:26" ht="12.5" x14ac:dyDescent="0.25">
      <c r="A2174" s="2" t="s">
        <v>48</v>
      </c>
      <c r="B2174" t="s">
        <v>393</v>
      </c>
      <c r="C2174" t="s">
        <v>392</v>
      </c>
      <c r="D2174" s="18">
        <f>VLOOKUP(C2174,'Infected rate by state'!B:E,4,0)</f>
        <v>7.5097590818065515E-3</v>
      </c>
      <c r="E2174" s="2">
        <v>579</v>
      </c>
      <c r="F2174" s="2">
        <v>64</v>
      </c>
      <c r="G2174" s="2">
        <v>317</v>
      </c>
      <c r="H2174" s="4">
        <f t="shared" si="487"/>
        <v>448</v>
      </c>
      <c r="I2174" s="2">
        <v>34</v>
      </c>
      <c r="J2174" s="4">
        <f t="shared" si="488"/>
        <v>49</v>
      </c>
      <c r="K2174" s="3">
        <v>230741</v>
      </c>
      <c r="L2174" s="3">
        <f t="shared" si="475"/>
        <v>198470</v>
      </c>
      <c r="M2174" s="3">
        <v>32271</v>
      </c>
      <c r="N2174" s="3">
        <f t="shared" si="478"/>
        <v>8664.0466014756275</v>
      </c>
      <c r="O2174" s="3">
        <f t="shared" si="476"/>
        <v>1761.2838860616343</v>
      </c>
      <c r="P2174" s="3">
        <f t="shared" si="477"/>
        <v>367.42142897995501</v>
      </c>
      <c r="Q2174" s="3">
        <v>5</v>
      </c>
      <c r="R2174" s="22">
        <v>18</v>
      </c>
      <c r="S2174" s="19">
        <f t="shared" si="479"/>
        <v>39.139641912480762</v>
      </c>
      <c r="T2174" s="20">
        <f t="shared" si="480"/>
        <v>0.12346890193211597</v>
      </c>
      <c r="U2174" s="20">
        <f t="shared" si="481"/>
        <v>8.7365272126073132E-2</v>
      </c>
      <c r="V2174" s="21">
        <f t="shared" si="482"/>
        <v>6.7598690695130845E-2</v>
      </c>
      <c r="W2174" s="26">
        <f t="shared" si="483"/>
        <v>8.1649206439990003</v>
      </c>
      <c r="X2174" s="27">
        <f t="shared" si="484"/>
        <v>0.24014472482350002</v>
      </c>
      <c r="Y2174" s="27">
        <f t="shared" si="485"/>
        <v>0.16663103355100001</v>
      </c>
      <c r="Z2174" s="27">
        <f t="shared" si="486"/>
        <v>0.12757688506248438</v>
      </c>
    </row>
    <row r="2175" spans="1:26" ht="12.5" x14ac:dyDescent="0.25">
      <c r="A2175" s="2" t="s">
        <v>49</v>
      </c>
      <c r="B2175" t="s">
        <v>371</v>
      </c>
      <c r="C2175" t="s">
        <v>370</v>
      </c>
      <c r="D2175" s="18">
        <f>VLOOKUP(C2175,'Infected rate by state'!B:E,4,0)</f>
        <v>2.5429318796877907E-2</v>
      </c>
      <c r="E2175" s="3">
        <v>4713</v>
      </c>
      <c r="F2175" s="2">
        <v>323</v>
      </c>
      <c r="G2175" s="3">
        <v>1228</v>
      </c>
      <c r="H2175" s="4">
        <f t="shared" si="487"/>
        <v>2970.5</v>
      </c>
      <c r="I2175" s="2">
        <v>95</v>
      </c>
      <c r="J2175" s="4">
        <f t="shared" si="488"/>
        <v>209</v>
      </c>
      <c r="K2175" s="3">
        <v>1090373</v>
      </c>
      <c r="L2175" s="3">
        <f t="shared" si="475"/>
        <v>855832</v>
      </c>
      <c r="M2175" s="3">
        <v>234541</v>
      </c>
      <c r="N2175" s="3">
        <f t="shared" si="478"/>
        <v>138637.21312254076</v>
      </c>
      <c r="O2175" s="3">
        <f t="shared" si="476"/>
        <v>29174.073976753552</v>
      </c>
      <c r="P2175" s="3">
        <f t="shared" si="477"/>
        <v>6349.7345211398624</v>
      </c>
      <c r="Q2175" s="3">
        <v>5</v>
      </c>
      <c r="R2175" s="22">
        <v>18</v>
      </c>
      <c r="S2175" s="19">
        <f t="shared" si="479"/>
        <v>648.31275503896779</v>
      </c>
      <c r="T2175" s="20">
        <f t="shared" si="480"/>
        <v>0.52794198293075556</v>
      </c>
      <c r="U2175" s="20">
        <f t="shared" si="481"/>
        <v>0.21825038042045708</v>
      </c>
      <c r="V2175" s="21">
        <f t="shared" si="482"/>
        <v>0.13755840336069761</v>
      </c>
      <c r="W2175" s="26">
        <f t="shared" si="483"/>
        <v>141.10521158088582</v>
      </c>
      <c r="X2175" s="27">
        <f t="shared" si="484"/>
        <v>1.4853180166409035</v>
      </c>
      <c r="Y2175" s="27">
        <f t="shared" si="485"/>
        <v>0.67514455301859244</v>
      </c>
      <c r="Z2175" s="27">
        <f t="shared" si="486"/>
        <v>0.436858240188501</v>
      </c>
    </row>
    <row r="2176" spans="1:26" ht="12.5" x14ac:dyDescent="0.25">
      <c r="A2176" s="2" t="s">
        <v>50</v>
      </c>
      <c r="B2176" t="s">
        <v>397</v>
      </c>
      <c r="C2176" t="s">
        <v>396</v>
      </c>
      <c r="D2176" s="18">
        <f>VLOOKUP(C2176,'Infected rate by state'!B:E,4,0)</f>
        <v>2.3671143543538835E-3</v>
      </c>
      <c r="E2176" s="3">
        <v>1743</v>
      </c>
      <c r="F2176" s="2">
        <v>117</v>
      </c>
      <c r="G2176" s="2">
        <v>587</v>
      </c>
      <c r="H2176" s="4">
        <f t="shared" si="487"/>
        <v>1165</v>
      </c>
      <c r="I2176" s="2">
        <v>65</v>
      </c>
      <c r="J2176" s="4">
        <f t="shared" si="488"/>
        <v>91</v>
      </c>
      <c r="K2176" s="3">
        <v>522720</v>
      </c>
      <c r="L2176" s="3">
        <f t="shared" si="475"/>
        <v>418616</v>
      </c>
      <c r="M2176" s="3">
        <v>104104</v>
      </c>
      <c r="N2176" s="3">
        <f t="shared" si="478"/>
        <v>6186.6900765393093</v>
      </c>
      <c r="O2176" s="3">
        <f t="shared" si="476"/>
        <v>1292.5234990966555</v>
      </c>
      <c r="P2176" s="3">
        <f t="shared" si="477"/>
        <v>278.90859116721458</v>
      </c>
      <c r="Q2176" s="3">
        <v>5</v>
      </c>
      <c r="R2176" s="22">
        <v>18</v>
      </c>
      <c r="S2176" s="19">
        <f t="shared" si="479"/>
        <v>28.722744424370124</v>
      </c>
      <c r="T2176" s="20">
        <f t="shared" si="480"/>
        <v>4.8931421506593055E-2</v>
      </c>
      <c r="U2176" s="20">
        <f t="shared" si="481"/>
        <v>2.4654716244094526E-2</v>
      </c>
      <c r="V2176" s="21">
        <f t="shared" si="482"/>
        <v>1.6478912463780908E-2</v>
      </c>
      <c r="W2176" s="26">
        <f t="shared" si="483"/>
        <v>6.1979686926047686</v>
      </c>
      <c r="X2176" s="27">
        <f t="shared" si="484"/>
        <v>9.5353364501611818E-2</v>
      </c>
      <c r="Y2176" s="27">
        <f t="shared" si="485"/>
        <v>6.810954607257988E-2</v>
      </c>
      <c r="Z2176" s="27">
        <f t="shared" si="486"/>
        <v>5.2974091389784345E-2</v>
      </c>
    </row>
    <row r="2177" spans="1:26" ht="12.5" x14ac:dyDescent="0.25">
      <c r="A2177" s="2" t="s">
        <v>51</v>
      </c>
      <c r="B2177" t="s">
        <v>367</v>
      </c>
      <c r="C2177" t="s">
        <v>366</v>
      </c>
      <c r="D2177" s="18">
        <f>VLOOKUP(C2177,'Infected rate by state'!B:E,4,0)</f>
        <v>2.4682967074759195E-2</v>
      </c>
      <c r="E2177" s="3">
        <v>6527</v>
      </c>
      <c r="F2177" s="2">
        <v>701</v>
      </c>
      <c r="G2177" s="3">
        <v>2294</v>
      </c>
      <c r="H2177" s="4">
        <f t="shared" si="487"/>
        <v>4410.5</v>
      </c>
      <c r="I2177" s="2">
        <v>293</v>
      </c>
      <c r="J2177" s="4">
        <f t="shared" si="488"/>
        <v>497</v>
      </c>
      <c r="K2177" s="3">
        <v>2208721</v>
      </c>
      <c r="L2177" s="3">
        <f t="shared" si="475"/>
        <v>1719507</v>
      </c>
      <c r="M2177" s="3">
        <v>489214</v>
      </c>
      <c r="N2177" s="3">
        <f t="shared" si="478"/>
        <v>272588.93860164605</v>
      </c>
      <c r="O2177" s="3">
        <f t="shared" si="476"/>
        <v>57527.643535205585</v>
      </c>
      <c r="P2177" s="3">
        <f t="shared" si="477"/>
        <v>12563.430247311708</v>
      </c>
      <c r="Q2177" s="3">
        <v>5</v>
      </c>
      <c r="R2177" s="22">
        <v>18</v>
      </c>
      <c r="S2177" s="19">
        <f t="shared" si="479"/>
        <v>1278.3920785601242</v>
      </c>
      <c r="T2177" s="20">
        <f t="shared" si="480"/>
        <v>0.55727640739325379</v>
      </c>
      <c r="U2177" s="20">
        <f t="shared" si="481"/>
        <v>0.28985196203607849</v>
      </c>
      <c r="V2177" s="21">
        <f t="shared" si="482"/>
        <v>0.19586212326645078</v>
      </c>
      <c r="W2177" s="26">
        <f t="shared" si="483"/>
        <v>279.18733882914904</v>
      </c>
      <c r="X2177" s="27">
        <f t="shared" si="484"/>
        <v>0.9528578117035803</v>
      </c>
      <c r="Y2177" s="27">
        <f t="shared" si="485"/>
        <v>0.56174514854959567</v>
      </c>
      <c r="Z2177" s="27">
        <f t="shared" si="486"/>
        <v>0.39827009818708853</v>
      </c>
    </row>
    <row r="2178" spans="1:26" ht="12.5" x14ac:dyDescent="0.25">
      <c r="A2178" s="2" t="s">
        <v>52</v>
      </c>
      <c r="B2178" t="s">
        <v>377</v>
      </c>
      <c r="C2178" t="s">
        <v>376</v>
      </c>
      <c r="D2178" s="18">
        <f>VLOOKUP(C2178,'Infected rate by state'!B:E,4,0)</f>
        <v>5.6936382854354227E-3</v>
      </c>
      <c r="E2178" s="3">
        <v>1441</v>
      </c>
      <c r="F2178" s="2">
        <v>209</v>
      </c>
      <c r="G2178" s="2">
        <v>706</v>
      </c>
      <c r="H2178" s="4">
        <f t="shared" si="487"/>
        <v>1073.5</v>
      </c>
      <c r="I2178" s="2">
        <v>97</v>
      </c>
      <c r="J2178" s="4">
        <f t="shared" si="488"/>
        <v>153</v>
      </c>
      <c r="K2178" s="3">
        <v>495349</v>
      </c>
      <c r="L2178" s="3">
        <f t="shared" ref="L2178:L2241" si="489">K2178-M2178</f>
        <v>381413</v>
      </c>
      <c r="M2178" s="3">
        <v>113936</v>
      </c>
      <c r="N2178" s="3">
        <f t="shared" si="478"/>
        <v>14101.690155260756</v>
      </c>
      <c r="O2178" s="3">
        <f t="shared" ref="O2178:O2241" si="490">0.19*N2178*(L2178/K2178)+0.285*N2178*(M2178/K2178)</f>
        <v>2987.4585560519945</v>
      </c>
      <c r="P2178" s="3">
        <f t="shared" ref="P2178:P2241" si="491">0.0361*N2178*(L2178/K2178)+0.0812*N2178*(M2178/K2178)</f>
        <v>655.35520342086625</v>
      </c>
      <c r="Q2178" s="3">
        <v>5</v>
      </c>
      <c r="R2178" s="22">
        <v>18</v>
      </c>
      <c r="S2178" s="19">
        <f t="shared" si="479"/>
        <v>66.387967912266546</v>
      </c>
      <c r="T2178" s="20">
        <f t="shared" si="480"/>
        <v>9.4033948884230237E-2</v>
      </c>
      <c r="U2178" s="20">
        <f t="shared" si="481"/>
        <v>6.1842541138580856E-2</v>
      </c>
      <c r="V2178" s="21">
        <f t="shared" si="482"/>
        <v>4.6070761909969844E-2</v>
      </c>
      <c r="W2178" s="26">
        <f t="shared" si="483"/>
        <v>14.563448964908138</v>
      </c>
      <c r="X2178" s="27">
        <f t="shared" si="484"/>
        <v>0.15013864912276431</v>
      </c>
      <c r="Y2178" s="27">
        <f t="shared" si="485"/>
        <v>9.518594094711201E-2</v>
      </c>
      <c r="Z2178" s="27">
        <f t="shared" si="486"/>
        <v>6.9681573994775786E-2</v>
      </c>
    </row>
    <row r="2179" spans="1:26" ht="12.5" x14ac:dyDescent="0.25">
      <c r="A2179" s="2" t="s">
        <v>53</v>
      </c>
      <c r="B2179" t="s">
        <v>357</v>
      </c>
      <c r="C2179" t="s">
        <v>356</v>
      </c>
      <c r="D2179" s="18">
        <f>VLOOKUP(C2179,'Infected rate by state'!B:E,4,0)</f>
        <v>4.5578363920328819E-3</v>
      </c>
      <c r="E2179" s="2">
        <v>859</v>
      </c>
      <c r="F2179" s="2">
        <v>80</v>
      </c>
      <c r="G2179" s="2">
        <v>398</v>
      </c>
      <c r="H2179" s="4">
        <f t="shared" si="487"/>
        <v>628.5</v>
      </c>
      <c r="I2179" s="2">
        <v>43</v>
      </c>
      <c r="J2179" s="4">
        <f t="shared" si="488"/>
        <v>61.5</v>
      </c>
      <c r="K2179" s="3">
        <v>202898</v>
      </c>
      <c r="L2179" s="3">
        <f t="shared" si="489"/>
        <v>157668</v>
      </c>
      <c r="M2179" s="3">
        <v>45230</v>
      </c>
      <c r="N2179" s="3">
        <f t="shared" si="478"/>
        <v>4623.8794413534388</v>
      </c>
      <c r="O2179" s="3">
        <f t="shared" si="490"/>
        <v>976.45879036268593</v>
      </c>
      <c r="P2179" s="3">
        <f t="shared" si="491"/>
        <v>213.40908480548558</v>
      </c>
      <c r="Q2179" s="3">
        <v>5</v>
      </c>
      <c r="R2179" s="22">
        <v>18</v>
      </c>
      <c r="S2179" s="19">
        <f t="shared" si="479"/>
        <v>21.699084230281908</v>
      </c>
      <c r="T2179" s="20">
        <f t="shared" si="480"/>
        <v>5.4520312136386702E-2</v>
      </c>
      <c r="U2179" s="20">
        <f t="shared" si="481"/>
        <v>3.4525193683821655E-2</v>
      </c>
      <c r="V2179" s="21">
        <f t="shared" si="482"/>
        <v>2.5260866391480685E-2</v>
      </c>
      <c r="W2179" s="26">
        <f t="shared" si="483"/>
        <v>4.742424106788568</v>
      </c>
      <c r="X2179" s="27">
        <f t="shared" si="484"/>
        <v>0.11028893271601321</v>
      </c>
      <c r="Y2179" s="27">
        <f t="shared" si="485"/>
        <v>7.7112587102253133E-2</v>
      </c>
      <c r="Z2179" s="27">
        <f t="shared" si="486"/>
        <v>5.9280301334857101E-2</v>
      </c>
    </row>
    <row r="2180" spans="1:26" ht="12.5" x14ac:dyDescent="0.25">
      <c r="A2180" s="2" t="s">
        <v>54</v>
      </c>
      <c r="B2180" t="s">
        <v>406</v>
      </c>
      <c r="C2180" t="s">
        <v>405</v>
      </c>
      <c r="D2180" s="18">
        <f>VLOOKUP(C2180,'Infected rate by state'!B:E,4,0)</f>
        <v>3.3569470970421841E-3</v>
      </c>
      <c r="E2180" s="2">
        <v>633</v>
      </c>
      <c r="F2180" s="2">
        <v>32</v>
      </c>
      <c r="G2180" s="2">
        <v>378</v>
      </c>
      <c r="H2180" s="4">
        <f t="shared" si="487"/>
        <v>505.5</v>
      </c>
      <c r="I2180" s="2">
        <v>20</v>
      </c>
      <c r="J2180" s="4">
        <f t="shared" si="488"/>
        <v>26</v>
      </c>
      <c r="K2180" s="3">
        <v>152884</v>
      </c>
      <c r="L2180" s="3">
        <f t="shared" si="489"/>
        <v>120954</v>
      </c>
      <c r="M2180" s="3">
        <v>31930</v>
      </c>
      <c r="N2180" s="3">
        <f t="shared" si="478"/>
        <v>2566.1174999209861</v>
      </c>
      <c r="O2180" s="3">
        <f t="shared" si="490"/>
        <v>538.47630236905184</v>
      </c>
      <c r="P2180" s="3">
        <f t="shared" si="491"/>
        <v>116.80758258947719</v>
      </c>
      <c r="Q2180" s="3">
        <v>5</v>
      </c>
      <c r="R2180" s="22">
        <v>18</v>
      </c>
      <c r="S2180" s="19">
        <f t="shared" si="479"/>
        <v>11.966140052645596</v>
      </c>
      <c r="T2180" s="20">
        <f t="shared" si="480"/>
        <v>3.165645516572909E-2</v>
      </c>
      <c r="U2180" s="20">
        <f t="shared" si="481"/>
        <v>2.367188932274104E-2</v>
      </c>
      <c r="V2180" s="21">
        <f t="shared" si="482"/>
        <v>1.8903854743515948E-2</v>
      </c>
      <c r="W2180" s="26">
        <f t="shared" si="483"/>
        <v>2.5957240575439378</v>
      </c>
      <c r="X2180" s="27">
        <f t="shared" si="484"/>
        <v>0.12978620287719689</v>
      </c>
      <c r="Y2180" s="27">
        <f t="shared" si="485"/>
        <v>9.983554067476684E-2</v>
      </c>
      <c r="Z2180" s="27">
        <f t="shared" si="486"/>
        <v>8.1116376798248055E-2</v>
      </c>
    </row>
    <row r="2181" spans="1:26" ht="12.5" x14ac:dyDescent="0.25">
      <c r="A2181" s="2" t="s">
        <v>55</v>
      </c>
      <c r="B2181" t="s">
        <v>337</v>
      </c>
      <c r="C2181" t="s">
        <v>336</v>
      </c>
      <c r="D2181" s="18">
        <f>VLOOKUP(C2181,'Infected rate by state'!B:E,4,0)</f>
        <v>1.1933809905095205E-2</v>
      </c>
      <c r="E2181" s="2">
        <v>799</v>
      </c>
      <c r="F2181" s="2">
        <v>44</v>
      </c>
      <c r="G2181" s="2">
        <v>364</v>
      </c>
      <c r="H2181" s="4">
        <f t="shared" si="487"/>
        <v>581.5</v>
      </c>
      <c r="I2181" s="2">
        <v>22</v>
      </c>
      <c r="J2181" s="4">
        <f t="shared" si="488"/>
        <v>33</v>
      </c>
      <c r="K2181" s="3">
        <v>234872</v>
      </c>
      <c r="L2181" s="3">
        <f t="shared" si="489"/>
        <v>186644</v>
      </c>
      <c r="M2181" s="3">
        <v>48228</v>
      </c>
      <c r="N2181" s="3">
        <f t="shared" si="478"/>
        <v>14014.589000147605</v>
      </c>
      <c r="O2181" s="3">
        <f t="shared" si="490"/>
        <v>2936.1552074769374</v>
      </c>
      <c r="P2181" s="3">
        <f t="shared" si="491"/>
        <v>635.71178622053958</v>
      </c>
      <c r="Q2181" s="3">
        <v>5</v>
      </c>
      <c r="R2181" s="22">
        <v>18</v>
      </c>
      <c r="S2181" s="19">
        <f t="shared" si="479"/>
        <v>65.247893499487503</v>
      </c>
      <c r="T2181" s="20">
        <f t="shared" si="480"/>
        <v>0.1792524546689217</v>
      </c>
      <c r="U2181" s="20">
        <f t="shared" si="481"/>
        <v>0.11220617970677128</v>
      </c>
      <c r="V2181" s="21">
        <f t="shared" si="482"/>
        <v>8.1661944304740303E-2</v>
      </c>
      <c r="W2181" s="26">
        <f t="shared" si="483"/>
        <v>14.126928582678657</v>
      </c>
      <c r="X2181" s="27">
        <f t="shared" si="484"/>
        <v>0.64213311739448442</v>
      </c>
      <c r="Y2181" s="27">
        <f t="shared" si="485"/>
        <v>0.42808874492965626</v>
      </c>
      <c r="Z2181" s="27">
        <f t="shared" si="486"/>
        <v>0.32106655869724221</v>
      </c>
    </row>
    <row r="2182" spans="1:26" ht="12.5" x14ac:dyDescent="0.25">
      <c r="A2182" s="2" t="s">
        <v>56</v>
      </c>
      <c r="B2182" t="s">
        <v>387</v>
      </c>
      <c r="C2182" t="s">
        <v>386</v>
      </c>
      <c r="D2182" s="18">
        <f>VLOOKUP(C2182,'Infected rate by state'!B:E,4,0)</f>
        <v>9.1240169504562645E-3</v>
      </c>
      <c r="E2182" s="3">
        <v>3013</v>
      </c>
      <c r="F2182" s="2">
        <v>329</v>
      </c>
      <c r="G2182" s="2">
        <v>975</v>
      </c>
      <c r="H2182" s="4">
        <f t="shared" si="487"/>
        <v>1994</v>
      </c>
      <c r="I2182" s="2">
        <v>101</v>
      </c>
      <c r="J2182" s="4">
        <f t="shared" si="488"/>
        <v>215</v>
      </c>
      <c r="K2182" s="3">
        <v>914407</v>
      </c>
      <c r="L2182" s="3">
        <f t="shared" si="489"/>
        <v>718092</v>
      </c>
      <c r="M2182" s="3">
        <v>196315</v>
      </c>
      <c r="N2182" s="3">
        <f t="shared" si="478"/>
        <v>41715.324838079308</v>
      </c>
      <c r="O2182" s="3">
        <f t="shared" si="490"/>
        <v>8776.722878358758</v>
      </c>
      <c r="P2182" s="3">
        <f t="shared" si="491"/>
        <v>1909.8346295649621</v>
      </c>
      <c r="Q2182" s="3">
        <v>5</v>
      </c>
      <c r="R2182" s="22">
        <v>18</v>
      </c>
      <c r="S2182" s="19">
        <f t="shared" si="479"/>
        <v>195.03828618575017</v>
      </c>
      <c r="T2182" s="20">
        <f t="shared" si="480"/>
        <v>0.20003926788282067</v>
      </c>
      <c r="U2182" s="20">
        <f t="shared" si="481"/>
        <v>9.7812580835381233E-2</v>
      </c>
      <c r="V2182" s="21">
        <f t="shared" si="482"/>
        <v>6.4732255620892853E-2</v>
      </c>
      <c r="W2182" s="26">
        <f t="shared" si="483"/>
        <v>42.440769545888045</v>
      </c>
      <c r="X2182" s="27">
        <f t="shared" si="484"/>
        <v>0.42020563906819847</v>
      </c>
      <c r="Y2182" s="27">
        <f t="shared" si="485"/>
        <v>0.19739892812040952</v>
      </c>
      <c r="Z2182" s="27">
        <f t="shared" si="486"/>
        <v>0.1289992995315746</v>
      </c>
    </row>
    <row r="2183" spans="1:26" ht="12.5" x14ac:dyDescent="0.25">
      <c r="A2183" s="2" t="s">
        <v>56</v>
      </c>
      <c r="B2183" t="s">
        <v>402</v>
      </c>
      <c r="C2183" t="s">
        <v>401</v>
      </c>
      <c r="D2183" s="18">
        <f>VLOOKUP(C2183,'Infected rate by state'!B:E,4,0)</f>
        <v>2.0032295834281305E-3</v>
      </c>
      <c r="E2183" s="3">
        <v>2620</v>
      </c>
      <c r="F2183" s="2">
        <v>284</v>
      </c>
      <c r="G2183" s="3">
        <v>1167</v>
      </c>
      <c r="H2183" s="4">
        <f t="shared" si="487"/>
        <v>1893.5</v>
      </c>
      <c r="I2183" s="2">
        <v>97</v>
      </c>
      <c r="J2183" s="4">
        <f t="shared" si="488"/>
        <v>190.5</v>
      </c>
      <c r="K2183" s="3">
        <v>650209</v>
      </c>
      <c r="L2183" s="3">
        <f t="shared" si="489"/>
        <v>494457</v>
      </c>
      <c r="M2183" s="3">
        <v>155752</v>
      </c>
      <c r="N2183" s="3">
        <f t="shared" ref="N2183:N2246" si="492">K2183*D2183*Q2183</f>
        <v>6512.5895210561066</v>
      </c>
      <c r="O2183" s="3">
        <f t="shared" si="490"/>
        <v>1385.5953406877568</v>
      </c>
      <c r="P2183" s="3">
        <f t="shared" si="491"/>
        <v>305.46206338473655</v>
      </c>
      <c r="Q2183" s="3">
        <v>5</v>
      </c>
      <c r="R2183" s="22">
        <v>18</v>
      </c>
      <c r="S2183" s="19">
        <f t="shared" ref="S2183:S2246" si="493">O2183/(R2183*30/12)</f>
        <v>30.791007570839039</v>
      </c>
      <c r="T2183" s="20">
        <f t="shared" ref="T2183:T2246" si="494">S2183/$G2183</f>
        <v>2.6384753702518457E-2</v>
      </c>
      <c r="U2183" s="20">
        <f t="shared" ref="U2183:U2246" si="495">S2183/$H2183</f>
        <v>1.6261424647921331E-2</v>
      </c>
      <c r="V2183" s="21">
        <f t="shared" ref="V2183:V2246" si="496">S2183/$E2183</f>
        <v>1.1752292965969099E-2</v>
      </c>
      <c r="W2183" s="26">
        <f t="shared" ref="W2183:W2246" si="497">P2183/(R2183*30/12)</f>
        <v>6.7880458529941459</v>
      </c>
      <c r="X2183" s="27">
        <f t="shared" si="484"/>
        <v>6.997985415457883E-2</v>
      </c>
      <c r="Y2183" s="27">
        <f t="shared" si="485"/>
        <v>3.5632786629890528E-2</v>
      </c>
      <c r="Z2183" s="27">
        <f t="shared" si="486"/>
        <v>2.3901569904908965E-2</v>
      </c>
    </row>
    <row r="2184" spans="1:26" ht="12.5" x14ac:dyDescent="0.25">
      <c r="A2184" s="2" t="s">
        <v>57</v>
      </c>
      <c r="B2184" t="s">
        <v>373</v>
      </c>
      <c r="C2184" t="s">
        <v>372</v>
      </c>
      <c r="D2184" s="18">
        <f>VLOOKUP(C2184,'Infected rate by state'!B:E,4,0)</f>
        <v>8.0007670443122732E-3</v>
      </c>
      <c r="E2184" s="3">
        <v>4873</v>
      </c>
      <c r="F2184" s="2">
        <v>770</v>
      </c>
      <c r="G2184" s="3">
        <v>1465</v>
      </c>
      <c r="H2184" s="4">
        <f t="shared" si="487"/>
        <v>3169</v>
      </c>
      <c r="I2184" s="2">
        <v>249</v>
      </c>
      <c r="J2184" s="4">
        <f t="shared" si="488"/>
        <v>509.5</v>
      </c>
      <c r="K2184" s="3">
        <v>2024238</v>
      </c>
      <c r="L2184" s="3">
        <f t="shared" si="489"/>
        <v>1670649</v>
      </c>
      <c r="M2184" s="3">
        <v>353589</v>
      </c>
      <c r="N2184" s="3">
        <f t="shared" si="492"/>
        <v>80977.283401222943</v>
      </c>
      <c r="O2184" s="3">
        <f t="shared" si="490"/>
        <v>16729.450874987244</v>
      </c>
      <c r="P2184" s="3">
        <f t="shared" si="491"/>
        <v>3561.2156465404141</v>
      </c>
      <c r="Q2184" s="3">
        <v>5</v>
      </c>
      <c r="R2184" s="22">
        <v>18</v>
      </c>
      <c r="S2184" s="19">
        <f t="shared" si="493"/>
        <v>371.76557499971653</v>
      </c>
      <c r="T2184" s="20">
        <f t="shared" si="494"/>
        <v>0.25376489761072801</v>
      </c>
      <c r="U2184" s="20">
        <f t="shared" si="495"/>
        <v>0.1173132139475281</v>
      </c>
      <c r="V2184" s="21">
        <f t="shared" si="496"/>
        <v>7.6290903960541043E-2</v>
      </c>
      <c r="W2184" s="26">
        <f t="shared" si="497"/>
        <v>79.138125478675875</v>
      </c>
      <c r="X2184" s="27">
        <f t="shared" ref="X2184:X2247" si="498">W2184/$I2184</f>
        <v>0.31782379710311598</v>
      </c>
      <c r="Y2184" s="27">
        <f t="shared" ref="Y2184:Y2247" si="499">W2184/$J2184</f>
        <v>0.15532507454107139</v>
      </c>
      <c r="Z2184" s="27">
        <f t="shared" ref="Z2184:Z2247" si="500">W2184/$F2184</f>
        <v>0.1027767863359427</v>
      </c>
    </row>
    <row r="2185" spans="1:26" ht="12.5" x14ac:dyDescent="0.25">
      <c r="A2185" s="2" t="s">
        <v>58</v>
      </c>
      <c r="B2185" t="s">
        <v>399</v>
      </c>
      <c r="C2185" t="s">
        <v>398</v>
      </c>
      <c r="D2185" s="18">
        <f>VLOOKUP(C2185,'Infected rate by state'!B:E,4,0)</f>
        <v>9.4446465970496208E-3</v>
      </c>
      <c r="E2185" s="3">
        <v>1326</v>
      </c>
      <c r="F2185" s="2">
        <v>155</v>
      </c>
      <c r="G2185" s="2">
        <v>433</v>
      </c>
      <c r="H2185" s="4">
        <f t="shared" si="487"/>
        <v>879.5</v>
      </c>
      <c r="I2185" s="2">
        <v>35</v>
      </c>
      <c r="J2185" s="4">
        <f t="shared" si="488"/>
        <v>95</v>
      </c>
      <c r="K2185" s="3">
        <v>477802</v>
      </c>
      <c r="L2185" s="3">
        <f t="shared" si="489"/>
        <v>377150</v>
      </c>
      <c r="M2185" s="3">
        <v>100652</v>
      </c>
      <c r="N2185" s="3">
        <f t="shared" si="492"/>
        <v>22563.355166817513</v>
      </c>
      <c r="O2185" s="3">
        <f t="shared" si="490"/>
        <v>4738.5832021062906</v>
      </c>
      <c r="P2185" s="3">
        <f t="shared" si="491"/>
        <v>1028.9025108961589</v>
      </c>
      <c r="Q2185" s="3">
        <v>5</v>
      </c>
      <c r="R2185" s="22">
        <v>18</v>
      </c>
      <c r="S2185" s="19">
        <f t="shared" si="493"/>
        <v>105.30184893569535</v>
      </c>
      <c r="T2185" s="20">
        <f t="shared" si="494"/>
        <v>0.24319133703393844</v>
      </c>
      <c r="U2185" s="20">
        <f t="shared" si="495"/>
        <v>0.11972921993825508</v>
      </c>
      <c r="V2185" s="21">
        <f t="shared" si="496"/>
        <v>7.9413159076693329E-2</v>
      </c>
      <c r="W2185" s="26">
        <f t="shared" si="497"/>
        <v>22.864500242136863</v>
      </c>
      <c r="X2185" s="27">
        <f t="shared" si="498"/>
        <v>0.65327143548962463</v>
      </c>
      <c r="Y2185" s="27">
        <f t="shared" si="499"/>
        <v>0.24067894991723013</v>
      </c>
      <c r="Z2185" s="27">
        <f t="shared" si="500"/>
        <v>0.14751290478797977</v>
      </c>
    </row>
    <row r="2186" spans="1:26" ht="12.5" x14ac:dyDescent="0.25">
      <c r="A2186" s="2" t="s">
        <v>59</v>
      </c>
      <c r="B2186" t="s">
        <v>391</v>
      </c>
      <c r="C2186" t="s">
        <v>390</v>
      </c>
      <c r="D2186" s="18">
        <f>VLOOKUP(C2186,'Infected rate by state'!B:E,4,0)</f>
        <v>8.0848590084330874E-3</v>
      </c>
      <c r="E2186" s="3">
        <v>1928</v>
      </c>
      <c r="F2186" s="2">
        <v>247</v>
      </c>
      <c r="G2186" s="2">
        <v>651</v>
      </c>
      <c r="H2186" s="4">
        <f t="shared" si="487"/>
        <v>1289.5</v>
      </c>
      <c r="I2186" s="2">
        <v>59</v>
      </c>
      <c r="J2186" s="4">
        <f t="shared" si="488"/>
        <v>153</v>
      </c>
      <c r="K2186" s="3">
        <v>567490</v>
      </c>
      <c r="L2186" s="3">
        <f t="shared" si="489"/>
        <v>446143</v>
      </c>
      <c r="M2186" s="3">
        <v>121347</v>
      </c>
      <c r="N2186" s="3">
        <f t="shared" si="492"/>
        <v>22940.383193478465</v>
      </c>
      <c r="O2186" s="3">
        <f t="shared" si="490"/>
        <v>4824.6826651566644</v>
      </c>
      <c r="P2186" s="3">
        <f t="shared" si="491"/>
        <v>1049.3798818492949</v>
      </c>
      <c r="Q2186" s="3">
        <v>5</v>
      </c>
      <c r="R2186" s="22">
        <v>18</v>
      </c>
      <c r="S2186" s="19">
        <f t="shared" si="493"/>
        <v>107.21517033681477</v>
      </c>
      <c r="T2186" s="20">
        <f t="shared" si="494"/>
        <v>0.16469304199203497</v>
      </c>
      <c r="U2186" s="20">
        <f t="shared" si="495"/>
        <v>8.3144761796676819E-2</v>
      </c>
      <c r="V2186" s="21">
        <f t="shared" si="496"/>
        <v>5.5609528182995208E-2</v>
      </c>
      <c r="W2186" s="26">
        <f t="shared" si="497"/>
        <v>23.319552929984329</v>
      </c>
      <c r="X2186" s="27">
        <f t="shared" si="498"/>
        <v>0.39524665983024287</v>
      </c>
      <c r="Y2186" s="27">
        <f t="shared" si="499"/>
        <v>0.15241537862734855</v>
      </c>
      <c r="Z2186" s="27">
        <f t="shared" si="500"/>
        <v>9.4411145465523608E-2</v>
      </c>
    </row>
    <row r="2187" spans="1:26" ht="12.5" x14ac:dyDescent="0.25">
      <c r="A2187" s="2" t="s">
        <v>60</v>
      </c>
      <c r="B2187" t="s">
        <v>333</v>
      </c>
      <c r="C2187" t="s">
        <v>332</v>
      </c>
      <c r="D2187" s="18">
        <f>VLOOKUP(C2187,'Infected rate by state'!B:E,4,0)</f>
        <v>1.4486816526494731E-2</v>
      </c>
      <c r="E2187" s="3">
        <v>7764</v>
      </c>
      <c r="F2187" s="2">
        <v>912</v>
      </c>
      <c r="G2187" s="3">
        <v>3161</v>
      </c>
      <c r="H2187" s="4">
        <f t="shared" si="487"/>
        <v>5462.5</v>
      </c>
      <c r="I2187" s="2">
        <v>312</v>
      </c>
      <c r="J2187" s="4">
        <f t="shared" si="488"/>
        <v>612</v>
      </c>
      <c r="K2187" s="3">
        <v>2045072</v>
      </c>
      <c r="L2187" s="3">
        <f t="shared" si="489"/>
        <v>1738806</v>
      </c>
      <c r="M2187" s="3">
        <v>306266</v>
      </c>
      <c r="N2187" s="3">
        <f t="shared" si="492"/>
        <v>148132.91423735817</v>
      </c>
      <c r="O2187" s="3">
        <f t="shared" si="490"/>
        <v>30252.742896492186</v>
      </c>
      <c r="P2187" s="3">
        <f t="shared" si="491"/>
        <v>6348.1009674620545</v>
      </c>
      <c r="Q2187" s="3">
        <v>5</v>
      </c>
      <c r="R2187" s="22">
        <v>18</v>
      </c>
      <c r="S2187" s="19">
        <f t="shared" si="493"/>
        <v>672.28317547760412</v>
      </c>
      <c r="T2187" s="20">
        <f t="shared" si="494"/>
        <v>0.21268053637380707</v>
      </c>
      <c r="U2187" s="20">
        <f t="shared" si="495"/>
        <v>0.12307243487004195</v>
      </c>
      <c r="V2187" s="21">
        <f t="shared" si="496"/>
        <v>8.6589795914168488E-2</v>
      </c>
      <c r="W2187" s="26">
        <f t="shared" si="497"/>
        <v>141.06891038804565</v>
      </c>
      <c r="X2187" s="27">
        <f t="shared" si="498"/>
        <v>0.4521439435514284</v>
      </c>
      <c r="Y2187" s="27">
        <f t="shared" si="499"/>
        <v>0.23050475553602232</v>
      </c>
      <c r="Z2187" s="27">
        <f t="shared" si="500"/>
        <v>0.15468082279390971</v>
      </c>
    </row>
    <row r="2188" spans="1:26" ht="12.5" x14ac:dyDescent="0.25">
      <c r="A2188" s="2" t="s">
        <v>61</v>
      </c>
      <c r="B2188" t="s">
        <v>315</v>
      </c>
      <c r="C2188" t="s">
        <v>314</v>
      </c>
      <c r="D2188" s="18">
        <f>VLOOKUP(C2188,'Infected rate by state'!B:E,4,0)</f>
        <v>7.5362096948057532E-3</v>
      </c>
      <c r="E2188" s="2">
        <v>537</v>
      </c>
      <c r="F2188" s="2">
        <v>51</v>
      </c>
      <c r="G2188" s="2">
        <v>153</v>
      </c>
      <c r="H2188" s="4">
        <f t="shared" si="487"/>
        <v>345</v>
      </c>
      <c r="I2188" s="2">
        <v>23</v>
      </c>
      <c r="J2188" s="4">
        <f t="shared" si="488"/>
        <v>37</v>
      </c>
      <c r="K2188" s="3">
        <v>239882</v>
      </c>
      <c r="L2188" s="3">
        <f t="shared" si="489"/>
        <v>185935</v>
      </c>
      <c r="M2188" s="3">
        <v>53947</v>
      </c>
      <c r="N2188" s="3">
        <f t="shared" si="492"/>
        <v>9039.0052700469678</v>
      </c>
      <c r="O2188" s="3">
        <f t="shared" si="490"/>
        <v>1910.5250559016245</v>
      </c>
      <c r="P2188" s="3">
        <f t="shared" si="491"/>
        <v>417.98644669217765</v>
      </c>
      <c r="Q2188" s="3">
        <v>5</v>
      </c>
      <c r="R2188" s="22">
        <v>18</v>
      </c>
      <c r="S2188" s="19">
        <f t="shared" si="493"/>
        <v>42.456112353369434</v>
      </c>
      <c r="T2188" s="20">
        <f t="shared" si="494"/>
        <v>0.27749093041417933</v>
      </c>
      <c r="U2188" s="20">
        <f t="shared" si="495"/>
        <v>0.12306119522715778</v>
      </c>
      <c r="V2188" s="21">
        <f t="shared" si="496"/>
        <v>7.9061661738118127E-2</v>
      </c>
      <c r="W2188" s="26">
        <f t="shared" si="497"/>
        <v>9.2885877042706149</v>
      </c>
      <c r="X2188" s="27">
        <f t="shared" si="498"/>
        <v>0.40385163931611368</v>
      </c>
      <c r="Y2188" s="27">
        <f t="shared" si="499"/>
        <v>0.25104291092623282</v>
      </c>
      <c r="Z2188" s="27">
        <f t="shared" si="500"/>
        <v>0.18212917067197285</v>
      </c>
    </row>
    <row r="2189" spans="1:26" ht="12.5" x14ac:dyDescent="0.25">
      <c r="A2189" s="2" t="s">
        <v>62</v>
      </c>
      <c r="B2189" t="s">
        <v>377</v>
      </c>
      <c r="C2189" t="s">
        <v>376</v>
      </c>
      <c r="D2189" s="18">
        <f>VLOOKUP(C2189,'Infected rate by state'!B:E,4,0)</f>
        <v>5.6936382854354227E-3</v>
      </c>
      <c r="E2189" s="3">
        <v>3808</v>
      </c>
      <c r="F2189" s="2">
        <v>567</v>
      </c>
      <c r="G2189" s="3">
        <v>1537</v>
      </c>
      <c r="H2189" s="4">
        <f t="shared" si="487"/>
        <v>2672.5</v>
      </c>
      <c r="I2189" s="2">
        <v>185</v>
      </c>
      <c r="J2189" s="4">
        <f t="shared" si="488"/>
        <v>376</v>
      </c>
      <c r="K2189" s="3">
        <v>1293436</v>
      </c>
      <c r="L2189" s="3">
        <f t="shared" si="489"/>
        <v>1047927</v>
      </c>
      <c r="M2189" s="3">
        <v>245509</v>
      </c>
      <c r="N2189" s="3">
        <f t="shared" si="492"/>
        <v>36821.783646802258</v>
      </c>
      <c r="O2189" s="3">
        <f t="shared" si="490"/>
        <v>7660.1126277564363</v>
      </c>
      <c r="P2189" s="3">
        <f t="shared" si="491"/>
        <v>1644.4791837797379</v>
      </c>
      <c r="Q2189" s="3">
        <v>5</v>
      </c>
      <c r="R2189" s="22">
        <v>18</v>
      </c>
      <c r="S2189" s="19">
        <f t="shared" si="493"/>
        <v>170.22472506125413</v>
      </c>
      <c r="T2189" s="20">
        <f t="shared" si="494"/>
        <v>0.11075128501057524</v>
      </c>
      <c r="U2189" s="20">
        <f t="shared" si="495"/>
        <v>6.3694939218429988E-2</v>
      </c>
      <c r="V2189" s="21">
        <f t="shared" si="496"/>
        <v>4.4701871077010014E-2</v>
      </c>
      <c r="W2189" s="26">
        <f t="shared" si="497"/>
        <v>36.543981861771954</v>
      </c>
      <c r="X2189" s="27">
        <f t="shared" si="498"/>
        <v>0.1975350370906592</v>
      </c>
      <c r="Y2189" s="27">
        <f t="shared" si="499"/>
        <v>9.7191441121733918E-2</v>
      </c>
      <c r="Z2189" s="27">
        <f t="shared" si="500"/>
        <v>6.4451467128345596E-2</v>
      </c>
    </row>
    <row r="2190" spans="1:26" ht="12.5" x14ac:dyDescent="0.25">
      <c r="A2190" s="2" t="s">
        <v>63</v>
      </c>
      <c r="B2190" t="s">
        <v>325</v>
      </c>
      <c r="C2190" t="s">
        <v>324</v>
      </c>
      <c r="D2190" s="18">
        <f>VLOOKUP(C2190,'Infected rate by state'!B:E,4,0)</f>
        <v>8.9298079160438481E-3</v>
      </c>
      <c r="E2190" s="3">
        <v>1571</v>
      </c>
      <c r="F2190" s="2">
        <v>160</v>
      </c>
      <c r="G2190" s="2">
        <v>719</v>
      </c>
      <c r="H2190" s="4">
        <f t="shared" si="487"/>
        <v>1145</v>
      </c>
      <c r="I2190" s="2">
        <v>44</v>
      </c>
      <c r="J2190" s="4">
        <f t="shared" si="488"/>
        <v>102</v>
      </c>
      <c r="K2190" s="3">
        <v>434821</v>
      </c>
      <c r="L2190" s="3">
        <f t="shared" si="489"/>
        <v>303243</v>
      </c>
      <c r="M2190" s="3">
        <v>131578</v>
      </c>
      <c r="N2190" s="3">
        <f t="shared" si="492"/>
        <v>19414.340039310511</v>
      </c>
      <c r="O2190" s="3">
        <f t="shared" si="490"/>
        <v>4246.8335838081748</v>
      </c>
      <c r="P2190" s="3">
        <f t="shared" si="491"/>
        <v>965.81256839697198</v>
      </c>
      <c r="Q2190" s="3">
        <v>5</v>
      </c>
      <c r="R2190" s="22">
        <v>18</v>
      </c>
      <c r="S2190" s="19">
        <f t="shared" si="493"/>
        <v>94.374079640181662</v>
      </c>
      <c r="T2190" s="20">
        <f t="shared" si="494"/>
        <v>0.13125741257327075</v>
      </c>
      <c r="U2190" s="20">
        <f t="shared" si="495"/>
        <v>8.2422776978324591E-2</v>
      </c>
      <c r="V2190" s="21">
        <f t="shared" si="496"/>
        <v>6.0072615939008062E-2</v>
      </c>
      <c r="W2190" s="26">
        <f t="shared" si="497"/>
        <v>21.462501519932712</v>
      </c>
      <c r="X2190" s="27">
        <f t="shared" si="498"/>
        <v>0.48778412545301619</v>
      </c>
      <c r="Y2190" s="27">
        <f t="shared" si="499"/>
        <v>0.21041668156796775</v>
      </c>
      <c r="Z2190" s="27">
        <f t="shared" si="500"/>
        <v>0.13414063449957944</v>
      </c>
    </row>
    <row r="2191" spans="1:26" ht="12.5" x14ac:dyDescent="0.25">
      <c r="A2191" s="2" t="s">
        <v>64</v>
      </c>
      <c r="B2191" t="s">
        <v>377</v>
      </c>
      <c r="C2191" t="s">
        <v>376</v>
      </c>
      <c r="D2191" s="18">
        <f>VLOOKUP(C2191,'Infected rate by state'!B:E,4,0)</f>
        <v>5.6936382854354227E-3</v>
      </c>
      <c r="E2191" s="3">
        <v>7233</v>
      </c>
      <c r="F2191" s="2">
        <v>885</v>
      </c>
      <c r="G2191" s="3">
        <v>2631</v>
      </c>
      <c r="H2191" s="4">
        <f t="shared" si="487"/>
        <v>4932</v>
      </c>
      <c r="I2191" s="2">
        <v>306</v>
      </c>
      <c r="J2191" s="4">
        <f t="shared" si="488"/>
        <v>595.5</v>
      </c>
      <c r="K2191" s="3">
        <v>1602896</v>
      </c>
      <c r="L2191" s="3">
        <f t="shared" si="489"/>
        <v>1249277</v>
      </c>
      <c r="M2191" s="3">
        <v>353619</v>
      </c>
      <c r="N2191" s="3">
        <f t="shared" si="492"/>
        <v>45631.55016585649</v>
      </c>
      <c r="O2191" s="3">
        <f t="shared" si="490"/>
        <v>9626.3494030199927</v>
      </c>
      <c r="P2191" s="3">
        <f t="shared" si="491"/>
        <v>2101.3158526187603</v>
      </c>
      <c r="Q2191" s="3">
        <v>5</v>
      </c>
      <c r="R2191" s="22">
        <v>18</v>
      </c>
      <c r="S2191" s="19">
        <f t="shared" si="493"/>
        <v>213.91887562266649</v>
      </c>
      <c r="T2191" s="20">
        <f t="shared" si="494"/>
        <v>8.1307060289877039E-2</v>
      </c>
      <c r="U2191" s="20">
        <f t="shared" si="495"/>
        <v>4.337365685779937E-2</v>
      </c>
      <c r="V2191" s="21">
        <f t="shared" si="496"/>
        <v>2.9575401026222383E-2</v>
      </c>
      <c r="W2191" s="26">
        <f t="shared" si="497"/>
        <v>46.695907835972449</v>
      </c>
      <c r="X2191" s="27">
        <f t="shared" si="498"/>
        <v>0.15260100599990997</v>
      </c>
      <c r="Y2191" s="27">
        <f t="shared" si="499"/>
        <v>7.8414622730432329E-2</v>
      </c>
      <c r="Z2191" s="27">
        <f t="shared" si="500"/>
        <v>5.276373766776548E-2</v>
      </c>
    </row>
    <row r="2192" spans="1:26" ht="12.5" x14ac:dyDescent="0.25">
      <c r="A2192" s="2" t="s">
        <v>65</v>
      </c>
      <c r="B2192" t="s">
        <v>317</v>
      </c>
      <c r="C2192" t="s">
        <v>316</v>
      </c>
      <c r="D2192" s="18">
        <f>VLOOKUP(C2192,'Infected rate by state'!B:E,4,0)</f>
        <v>7.3843274393391549E-3</v>
      </c>
      <c r="E2192" s="3">
        <v>1295</v>
      </c>
      <c r="F2192" s="2">
        <v>149</v>
      </c>
      <c r="G2192" s="2">
        <v>555</v>
      </c>
      <c r="H2192" s="4">
        <f t="shared" si="487"/>
        <v>925</v>
      </c>
      <c r="I2192" s="2">
        <v>62</v>
      </c>
      <c r="J2192" s="4">
        <f t="shared" si="488"/>
        <v>105.5</v>
      </c>
      <c r="K2192" s="3">
        <v>673350</v>
      </c>
      <c r="L2192" s="3">
        <f t="shared" si="489"/>
        <v>553411</v>
      </c>
      <c r="M2192" s="3">
        <v>119939</v>
      </c>
      <c r="N2192" s="3">
        <f t="shared" si="492"/>
        <v>24861.184406395099</v>
      </c>
      <c r="O2192" s="3">
        <f t="shared" si="490"/>
        <v>5144.3177403698464</v>
      </c>
      <c r="P2192" s="3">
        <f t="shared" si="491"/>
        <v>1097.2070824632888</v>
      </c>
      <c r="Q2192" s="3">
        <v>5</v>
      </c>
      <c r="R2192" s="22">
        <v>18</v>
      </c>
      <c r="S2192" s="19">
        <f t="shared" si="493"/>
        <v>114.31817200821881</v>
      </c>
      <c r="T2192" s="20">
        <f t="shared" si="494"/>
        <v>0.20597868830309696</v>
      </c>
      <c r="U2192" s="20">
        <f t="shared" si="495"/>
        <v>0.12358721298185817</v>
      </c>
      <c r="V2192" s="21">
        <f t="shared" si="496"/>
        <v>8.8276580701327267E-2</v>
      </c>
      <c r="W2192" s="26">
        <f t="shared" si="497"/>
        <v>24.382379610295306</v>
      </c>
      <c r="X2192" s="27">
        <f t="shared" si="498"/>
        <v>0.39326418726282752</v>
      </c>
      <c r="Y2192" s="27">
        <f t="shared" si="499"/>
        <v>0.23111260294118774</v>
      </c>
      <c r="Z2192" s="27">
        <f t="shared" si="500"/>
        <v>0.16364013161272017</v>
      </c>
    </row>
    <row r="2193" spans="1:26" ht="12.5" x14ac:dyDescent="0.25">
      <c r="A2193" s="2" t="s">
        <v>66</v>
      </c>
      <c r="B2193" t="s">
        <v>357</v>
      </c>
      <c r="C2193" t="s">
        <v>356</v>
      </c>
      <c r="D2193" s="18">
        <f>VLOOKUP(C2193,'Infected rate by state'!B:E,4,0)</f>
        <v>4.5578363920328819E-3</v>
      </c>
      <c r="E2193" s="3">
        <v>1883</v>
      </c>
      <c r="F2193" s="2">
        <v>199</v>
      </c>
      <c r="G2193" s="2">
        <v>901</v>
      </c>
      <c r="H2193" s="4">
        <f t="shared" si="487"/>
        <v>1392</v>
      </c>
      <c r="I2193" s="2">
        <v>77</v>
      </c>
      <c r="J2193" s="4">
        <f t="shared" si="488"/>
        <v>138</v>
      </c>
      <c r="K2193" s="3">
        <v>557924</v>
      </c>
      <c r="L2193" s="3">
        <f t="shared" si="489"/>
        <v>442129</v>
      </c>
      <c r="M2193" s="3">
        <v>115795</v>
      </c>
      <c r="N2193" s="3">
        <f t="shared" si="492"/>
        <v>12714.631555942768</v>
      </c>
      <c r="O2193" s="3">
        <f t="shared" si="490"/>
        <v>2666.4729615114634</v>
      </c>
      <c r="P2193" s="3">
        <f t="shared" si="491"/>
        <v>578.01138613051728</v>
      </c>
      <c r="Q2193" s="3">
        <v>5</v>
      </c>
      <c r="R2193" s="22">
        <v>18</v>
      </c>
      <c r="S2193" s="19">
        <f t="shared" si="493"/>
        <v>59.254954700254743</v>
      </c>
      <c r="T2193" s="20">
        <f t="shared" si="494"/>
        <v>6.5765765483079622E-2</v>
      </c>
      <c r="U2193" s="20">
        <f t="shared" si="495"/>
        <v>4.2568214583516339E-2</v>
      </c>
      <c r="V2193" s="21">
        <f t="shared" si="496"/>
        <v>3.1468377429768851E-2</v>
      </c>
      <c r="W2193" s="26">
        <f t="shared" si="497"/>
        <v>12.84469746956705</v>
      </c>
      <c r="X2193" s="27">
        <f t="shared" si="498"/>
        <v>0.16681425285152013</v>
      </c>
      <c r="Y2193" s="27">
        <f t="shared" si="499"/>
        <v>9.3077517895413409E-2</v>
      </c>
      <c r="Z2193" s="27">
        <f t="shared" si="500"/>
        <v>6.4546218440035427E-2</v>
      </c>
    </row>
    <row r="2194" spans="1:26" ht="12.5" x14ac:dyDescent="0.25">
      <c r="A2194" s="2" t="s">
        <v>66</v>
      </c>
      <c r="B2194" t="s">
        <v>387</v>
      </c>
      <c r="C2194" t="s">
        <v>386</v>
      </c>
      <c r="D2194" s="18">
        <f>VLOOKUP(C2194,'Infected rate by state'!B:E,4,0)</f>
        <v>9.1240169504562645E-3</v>
      </c>
      <c r="E2194" s="3">
        <v>3026</v>
      </c>
      <c r="F2194" s="2">
        <v>398</v>
      </c>
      <c r="G2194" s="3">
        <v>1053</v>
      </c>
      <c r="H2194" s="4">
        <f t="shared" si="487"/>
        <v>2039.5</v>
      </c>
      <c r="I2194" s="2">
        <v>151</v>
      </c>
      <c r="J2194" s="4">
        <f t="shared" si="488"/>
        <v>274.5</v>
      </c>
      <c r="K2194" s="3">
        <v>975665</v>
      </c>
      <c r="L2194" s="3">
        <f t="shared" si="489"/>
        <v>786033</v>
      </c>
      <c r="M2194" s="3">
        <v>189632</v>
      </c>
      <c r="N2194" s="3">
        <f t="shared" si="492"/>
        <v>44509.919989834554</v>
      </c>
      <c r="O2194" s="3">
        <f t="shared" si="490"/>
        <v>9278.732449684303</v>
      </c>
      <c r="P2194" s="3">
        <f t="shared" si="491"/>
        <v>1996.9694704527092</v>
      </c>
      <c r="Q2194" s="3">
        <v>5</v>
      </c>
      <c r="R2194" s="22">
        <v>18</v>
      </c>
      <c r="S2194" s="19">
        <f t="shared" si="493"/>
        <v>206.19405443742895</v>
      </c>
      <c r="T2194" s="20">
        <f t="shared" si="494"/>
        <v>0.19581581617989455</v>
      </c>
      <c r="U2194" s="20">
        <f t="shared" si="495"/>
        <v>0.10110029636549593</v>
      </c>
      <c r="V2194" s="21">
        <f t="shared" si="496"/>
        <v>6.814079789736581E-2</v>
      </c>
      <c r="W2194" s="26">
        <f t="shared" si="497"/>
        <v>44.377099343393539</v>
      </c>
      <c r="X2194" s="27">
        <f t="shared" si="498"/>
        <v>0.29388807512181153</v>
      </c>
      <c r="Y2194" s="27">
        <f t="shared" si="499"/>
        <v>0.16166520707975787</v>
      </c>
      <c r="Z2194" s="27">
        <f t="shared" si="500"/>
        <v>0.11150024960651643</v>
      </c>
    </row>
    <row r="2195" spans="1:26" ht="12.5" x14ac:dyDescent="0.25">
      <c r="A2195" s="2" t="s">
        <v>67</v>
      </c>
      <c r="B2195" t="s">
        <v>327</v>
      </c>
      <c r="C2195" t="s">
        <v>326</v>
      </c>
      <c r="D2195" s="18">
        <f>VLOOKUP(C2195,'Infected rate by state'!B:E,4,0)</f>
        <v>1.0244051329943483E-2</v>
      </c>
      <c r="E2195" s="3">
        <v>1105</v>
      </c>
      <c r="F2195" s="2">
        <v>75</v>
      </c>
      <c r="G2195" s="2">
        <v>547</v>
      </c>
      <c r="H2195" s="4">
        <f t="shared" si="487"/>
        <v>826</v>
      </c>
      <c r="I2195" s="2">
        <v>33</v>
      </c>
      <c r="J2195" s="4">
        <f t="shared" si="488"/>
        <v>54</v>
      </c>
      <c r="K2195" s="3">
        <v>280815</v>
      </c>
      <c r="L2195" s="3">
        <f t="shared" si="489"/>
        <v>232593</v>
      </c>
      <c r="M2195" s="3">
        <v>48222</v>
      </c>
      <c r="N2195" s="3">
        <f t="shared" si="492"/>
        <v>14383.416371090396</v>
      </c>
      <c r="O2195" s="3">
        <f t="shared" si="490"/>
        <v>2967.4937160426293</v>
      </c>
      <c r="P2195" s="3">
        <f t="shared" si="491"/>
        <v>630.63577004529986</v>
      </c>
      <c r="Q2195" s="3">
        <v>5</v>
      </c>
      <c r="R2195" s="22">
        <v>18</v>
      </c>
      <c r="S2195" s="19">
        <f t="shared" si="493"/>
        <v>65.944304800947322</v>
      </c>
      <c r="T2195" s="20">
        <f t="shared" si="494"/>
        <v>0.12055631590666786</v>
      </c>
      <c r="U2195" s="20">
        <f t="shared" si="495"/>
        <v>7.9835720097999177E-2</v>
      </c>
      <c r="V2195" s="21">
        <f t="shared" si="496"/>
        <v>5.9678103892260019E-2</v>
      </c>
      <c r="W2195" s="26">
        <f t="shared" si="497"/>
        <v>14.014128223228886</v>
      </c>
      <c r="X2195" s="27">
        <f t="shared" si="498"/>
        <v>0.42467055221905714</v>
      </c>
      <c r="Y2195" s="27">
        <f t="shared" si="499"/>
        <v>0.25952089302275716</v>
      </c>
      <c r="Z2195" s="27">
        <f t="shared" si="500"/>
        <v>0.18685504297638514</v>
      </c>
    </row>
    <row r="2196" spans="1:26" ht="12.5" x14ac:dyDescent="0.25">
      <c r="A2196" s="2" t="s">
        <v>67</v>
      </c>
      <c r="B2196" t="s">
        <v>377</v>
      </c>
      <c r="C2196" t="s">
        <v>376</v>
      </c>
      <c r="D2196" s="18">
        <f>VLOOKUP(C2196,'Infected rate by state'!B:E,4,0)</f>
        <v>5.6936382854354227E-3</v>
      </c>
      <c r="E2196" s="3">
        <v>6449</v>
      </c>
      <c r="F2196" s="2">
        <v>679</v>
      </c>
      <c r="G2196" s="3">
        <v>2792</v>
      </c>
      <c r="H2196" s="4">
        <f t="shared" si="487"/>
        <v>4620.5</v>
      </c>
      <c r="I2196" s="2">
        <v>235</v>
      </c>
      <c r="J2196" s="4">
        <f t="shared" si="488"/>
        <v>457</v>
      </c>
      <c r="K2196" s="3">
        <v>2405737</v>
      </c>
      <c r="L2196" s="3">
        <f t="shared" si="489"/>
        <v>1964504</v>
      </c>
      <c r="M2196" s="3">
        <v>441233</v>
      </c>
      <c r="N2196" s="3">
        <f t="shared" si="492"/>
        <v>68486.981439442781</v>
      </c>
      <c r="O2196" s="3">
        <f t="shared" si="490"/>
        <v>14205.831496752953</v>
      </c>
      <c r="P2196" s="3">
        <f t="shared" si="491"/>
        <v>3038.8858883741268</v>
      </c>
      <c r="Q2196" s="3">
        <v>5</v>
      </c>
      <c r="R2196" s="22">
        <v>18</v>
      </c>
      <c r="S2196" s="19">
        <f t="shared" si="493"/>
        <v>315.68514437228782</v>
      </c>
      <c r="T2196" s="20">
        <f t="shared" si="494"/>
        <v>0.11306774511901427</v>
      </c>
      <c r="U2196" s="20">
        <f t="shared" si="495"/>
        <v>6.8322723595344192E-2</v>
      </c>
      <c r="V2196" s="21">
        <f t="shared" si="496"/>
        <v>4.8951022541834054E-2</v>
      </c>
      <c r="W2196" s="26">
        <f t="shared" si="497"/>
        <v>67.530797519425036</v>
      </c>
      <c r="X2196" s="27">
        <f t="shared" si="498"/>
        <v>0.2873650958273406</v>
      </c>
      <c r="Y2196" s="27">
        <f t="shared" si="499"/>
        <v>0.14776979763550335</v>
      </c>
      <c r="Z2196" s="27">
        <f t="shared" si="500"/>
        <v>9.9456255551435988E-2</v>
      </c>
    </row>
    <row r="2197" spans="1:26" ht="12.5" x14ac:dyDescent="0.25">
      <c r="A2197" s="2" t="s">
        <v>68</v>
      </c>
      <c r="B2197" t="s">
        <v>315</v>
      </c>
      <c r="C2197" t="s">
        <v>314</v>
      </c>
      <c r="D2197" s="18">
        <f>VLOOKUP(C2197,'Infected rate by state'!B:E,4,0)</f>
        <v>7.5362096948057532E-3</v>
      </c>
      <c r="E2197" s="3">
        <v>1727</v>
      </c>
      <c r="F2197" s="2">
        <v>203</v>
      </c>
      <c r="G2197" s="2">
        <v>675</v>
      </c>
      <c r="H2197" s="4">
        <f t="shared" si="487"/>
        <v>1201</v>
      </c>
      <c r="I2197" s="2">
        <v>81</v>
      </c>
      <c r="J2197" s="4">
        <f t="shared" si="488"/>
        <v>142</v>
      </c>
      <c r="K2197" s="3">
        <v>844608</v>
      </c>
      <c r="L2197" s="3">
        <f t="shared" si="489"/>
        <v>685512</v>
      </c>
      <c r="M2197" s="3">
        <v>159096</v>
      </c>
      <c r="N2197" s="3">
        <f t="shared" si="492"/>
        <v>31825.714989552489</v>
      </c>
      <c r="O2197" s="3">
        <f t="shared" si="490"/>
        <v>6616.4017363772609</v>
      </c>
      <c r="P2197" s="3">
        <f t="shared" si="491"/>
        <v>1419.2784854927309</v>
      </c>
      <c r="Q2197" s="3">
        <v>5</v>
      </c>
      <c r="R2197" s="22">
        <v>18</v>
      </c>
      <c r="S2197" s="19">
        <f t="shared" si="493"/>
        <v>147.03114969727247</v>
      </c>
      <c r="T2197" s="20">
        <f t="shared" si="494"/>
        <v>0.2178239254774407</v>
      </c>
      <c r="U2197" s="20">
        <f t="shared" si="495"/>
        <v>0.12242393813261654</v>
      </c>
      <c r="V2197" s="21">
        <f t="shared" si="496"/>
        <v>8.513673983628979E-2</v>
      </c>
      <c r="W2197" s="26">
        <f t="shared" si="497"/>
        <v>31.539521899838462</v>
      </c>
      <c r="X2197" s="27">
        <f t="shared" si="498"/>
        <v>0.3893768135782526</v>
      </c>
      <c r="Y2197" s="27">
        <f t="shared" si="499"/>
        <v>0.22210930915379198</v>
      </c>
      <c r="Z2197" s="27">
        <f t="shared" si="500"/>
        <v>0.15536710295486927</v>
      </c>
    </row>
    <row r="2198" spans="1:26" ht="12.5" x14ac:dyDescent="0.25">
      <c r="A2198" s="2" t="s">
        <v>69</v>
      </c>
      <c r="B2198" t="s">
        <v>393</v>
      </c>
      <c r="C2198" t="s">
        <v>392</v>
      </c>
      <c r="D2198" s="18">
        <f>VLOOKUP(C2198,'Infected rate by state'!B:E,4,0)</f>
        <v>7.5097590818065515E-3</v>
      </c>
      <c r="E2198" s="3">
        <v>1135</v>
      </c>
      <c r="F2198" s="2">
        <v>167</v>
      </c>
      <c r="G2198" s="2">
        <v>357</v>
      </c>
      <c r="H2198" s="4">
        <f t="shared" si="487"/>
        <v>746</v>
      </c>
      <c r="I2198" s="2">
        <v>38</v>
      </c>
      <c r="J2198" s="4">
        <f t="shared" si="488"/>
        <v>102.5</v>
      </c>
      <c r="K2198" s="3">
        <v>439951</v>
      </c>
      <c r="L2198" s="3">
        <f t="shared" si="489"/>
        <v>356896</v>
      </c>
      <c r="M2198" s="3">
        <v>83055</v>
      </c>
      <c r="N2198" s="3">
        <f t="shared" si="492"/>
        <v>16519.630088999369</v>
      </c>
      <c r="O2198" s="3">
        <f t="shared" si="490"/>
        <v>3434.9981611661151</v>
      </c>
      <c r="P2198" s="3">
        <f t="shared" si="491"/>
        <v>737.00819185452156</v>
      </c>
      <c r="Q2198" s="3">
        <v>5</v>
      </c>
      <c r="R2198" s="22">
        <v>18</v>
      </c>
      <c r="S2198" s="19">
        <f t="shared" si="493"/>
        <v>76.333292470358117</v>
      </c>
      <c r="T2198" s="20">
        <f t="shared" si="494"/>
        <v>0.21381874641556894</v>
      </c>
      <c r="U2198" s="20">
        <f t="shared" si="495"/>
        <v>0.10232344835168648</v>
      </c>
      <c r="V2198" s="21">
        <f t="shared" si="496"/>
        <v>6.7254002176526981E-2</v>
      </c>
      <c r="W2198" s="26">
        <f t="shared" si="497"/>
        <v>16.377959818989368</v>
      </c>
      <c r="X2198" s="27">
        <f t="shared" si="498"/>
        <v>0.43099894260498334</v>
      </c>
      <c r="Y2198" s="27">
        <f t="shared" si="499"/>
        <v>0.15978497384379869</v>
      </c>
      <c r="Z2198" s="27">
        <f t="shared" si="500"/>
        <v>9.807161568257107E-2</v>
      </c>
    </row>
    <row r="2199" spans="1:26" ht="12.5" x14ac:dyDescent="0.25">
      <c r="A2199" s="2" t="s">
        <v>70</v>
      </c>
      <c r="B2199" t="s">
        <v>341</v>
      </c>
      <c r="C2199" t="s">
        <v>340</v>
      </c>
      <c r="D2199" s="18">
        <f>VLOOKUP(C2199,'Infected rate by state'!B:E,4,0)</f>
        <v>4.5161642780770922E-3</v>
      </c>
      <c r="E2199" s="2">
        <v>828</v>
      </c>
      <c r="F2199" s="2">
        <v>93</v>
      </c>
      <c r="G2199" s="2">
        <v>280</v>
      </c>
      <c r="H2199" s="4">
        <f t="shared" si="487"/>
        <v>554</v>
      </c>
      <c r="I2199" s="2">
        <v>39</v>
      </c>
      <c r="J2199" s="4">
        <f t="shared" si="488"/>
        <v>66</v>
      </c>
      <c r="K2199" s="3">
        <v>327040</v>
      </c>
      <c r="L2199" s="3">
        <f t="shared" si="489"/>
        <v>270018</v>
      </c>
      <c r="M2199" s="3">
        <v>57022</v>
      </c>
      <c r="N2199" s="3">
        <f t="shared" si="492"/>
        <v>7384.8318275116617</v>
      </c>
      <c r="O2199" s="3">
        <f t="shared" si="490"/>
        <v>1525.4403889728592</v>
      </c>
      <c r="P2199" s="3">
        <f t="shared" si="491"/>
        <v>324.66335121241843</v>
      </c>
      <c r="Q2199" s="3">
        <v>5</v>
      </c>
      <c r="R2199" s="22">
        <v>18</v>
      </c>
      <c r="S2199" s="19">
        <f t="shared" si="493"/>
        <v>33.898675310507983</v>
      </c>
      <c r="T2199" s="20">
        <f t="shared" si="494"/>
        <v>0.12106669753752851</v>
      </c>
      <c r="U2199" s="20">
        <f t="shared" si="495"/>
        <v>6.1188944603805022E-2</v>
      </c>
      <c r="V2199" s="21">
        <f t="shared" si="496"/>
        <v>4.0940429118970993E-2</v>
      </c>
      <c r="W2199" s="26">
        <f t="shared" si="497"/>
        <v>7.2147411380537427</v>
      </c>
      <c r="X2199" s="27">
        <f t="shared" si="498"/>
        <v>0.18499336251419854</v>
      </c>
      <c r="Y2199" s="27">
        <f t="shared" si="499"/>
        <v>0.10931425966748096</v>
      </c>
      <c r="Z2199" s="27">
        <f t="shared" si="500"/>
        <v>7.7577861699502607E-2</v>
      </c>
    </row>
    <row r="2200" spans="1:26" ht="12.5" x14ac:dyDescent="0.25">
      <c r="A2200" s="2" t="s">
        <v>71</v>
      </c>
      <c r="B2200" t="s">
        <v>393</v>
      </c>
      <c r="C2200" t="s">
        <v>392</v>
      </c>
      <c r="D2200" s="18">
        <f>VLOOKUP(C2200,'Infected rate by state'!B:E,4,0)</f>
        <v>7.5097590818065515E-3</v>
      </c>
      <c r="E2200" s="3">
        <v>10585</v>
      </c>
      <c r="F2200" s="3">
        <v>1292</v>
      </c>
      <c r="G2200" s="3">
        <v>3679</v>
      </c>
      <c r="H2200" s="4">
        <f t="shared" si="487"/>
        <v>7132</v>
      </c>
      <c r="I2200" s="2">
        <v>450</v>
      </c>
      <c r="J2200" s="4">
        <f t="shared" si="488"/>
        <v>871</v>
      </c>
      <c r="K2200" s="3">
        <v>3918830</v>
      </c>
      <c r="L2200" s="3">
        <f t="shared" si="489"/>
        <v>3335780</v>
      </c>
      <c r="M2200" s="3">
        <v>583050</v>
      </c>
      <c r="N2200" s="3">
        <f t="shared" si="492"/>
        <v>147147.34591277983</v>
      </c>
      <c r="O2200" s="3">
        <f t="shared" si="490"/>
        <v>30037.814113935638</v>
      </c>
      <c r="P2200" s="3">
        <f t="shared" si="491"/>
        <v>6299.3856023133194</v>
      </c>
      <c r="Q2200" s="3">
        <v>5</v>
      </c>
      <c r="R2200" s="22">
        <v>18</v>
      </c>
      <c r="S2200" s="19">
        <f t="shared" si="493"/>
        <v>667.50698030968078</v>
      </c>
      <c r="T2200" s="20">
        <f t="shared" si="494"/>
        <v>0.18143706994011438</v>
      </c>
      <c r="U2200" s="20">
        <f t="shared" si="495"/>
        <v>9.3593238966584516E-2</v>
      </c>
      <c r="V2200" s="21">
        <f t="shared" si="496"/>
        <v>6.3061594738751142E-2</v>
      </c>
      <c r="W2200" s="26">
        <f t="shared" si="497"/>
        <v>139.98634671807378</v>
      </c>
      <c r="X2200" s="27">
        <f t="shared" si="498"/>
        <v>0.31108077048460842</v>
      </c>
      <c r="Y2200" s="27">
        <f t="shared" si="499"/>
        <v>0.16071911219067023</v>
      </c>
      <c r="Z2200" s="27">
        <f t="shared" si="500"/>
        <v>0.10834856557126453</v>
      </c>
    </row>
    <row r="2201" spans="1:26" ht="12.5" x14ac:dyDescent="0.25">
      <c r="A2201" s="2" t="s">
        <v>72</v>
      </c>
      <c r="B2201" t="s">
        <v>383</v>
      </c>
      <c r="C2201" t="s">
        <v>382</v>
      </c>
      <c r="D2201" s="18">
        <f>VLOOKUP(C2201,'Infected rate by state'!B:E,4,0)</f>
        <v>8.525765865415048E-3</v>
      </c>
      <c r="E2201" s="3">
        <v>1664</v>
      </c>
      <c r="F2201" s="2">
        <v>171</v>
      </c>
      <c r="G2201" s="2">
        <v>510</v>
      </c>
      <c r="H2201" s="4">
        <f t="shared" si="487"/>
        <v>1087</v>
      </c>
      <c r="I2201" s="2">
        <v>33</v>
      </c>
      <c r="J2201" s="4">
        <f t="shared" si="488"/>
        <v>102</v>
      </c>
      <c r="K2201" s="3">
        <v>481423</v>
      </c>
      <c r="L2201" s="3">
        <f t="shared" si="489"/>
        <v>381641</v>
      </c>
      <c r="M2201" s="3">
        <v>99782</v>
      </c>
      <c r="N2201" s="3">
        <f t="shared" si="492"/>
        <v>20522.498901128543</v>
      </c>
      <c r="O2201" s="3">
        <f t="shared" si="490"/>
        <v>4303.365826766274</v>
      </c>
      <c r="P2201" s="3">
        <f t="shared" si="491"/>
        <v>932.6991124716717</v>
      </c>
      <c r="Q2201" s="3">
        <v>5</v>
      </c>
      <c r="R2201" s="22">
        <v>18</v>
      </c>
      <c r="S2201" s="19">
        <f t="shared" si="493"/>
        <v>95.630351705917207</v>
      </c>
      <c r="T2201" s="20">
        <f t="shared" si="494"/>
        <v>0.18751049354101412</v>
      </c>
      <c r="U2201" s="20">
        <f t="shared" si="495"/>
        <v>8.7976404513263301E-2</v>
      </c>
      <c r="V2201" s="21">
        <f t="shared" si="496"/>
        <v>5.7470163284806017E-2</v>
      </c>
      <c r="W2201" s="26">
        <f t="shared" si="497"/>
        <v>20.726646943814927</v>
      </c>
      <c r="X2201" s="27">
        <f t="shared" si="498"/>
        <v>0.62808021041863416</v>
      </c>
      <c r="Y2201" s="27">
        <f t="shared" si="499"/>
        <v>0.2032024210177934</v>
      </c>
      <c r="Z2201" s="27">
        <f t="shared" si="500"/>
        <v>0.12120846165973642</v>
      </c>
    </row>
    <row r="2202" spans="1:26" ht="12.5" x14ac:dyDescent="0.25">
      <c r="A2202" s="2" t="s">
        <v>73</v>
      </c>
      <c r="B2202" t="s">
        <v>337</v>
      </c>
      <c r="C2202" t="s">
        <v>336</v>
      </c>
      <c r="D2202" s="18">
        <f>VLOOKUP(C2202,'Infected rate by state'!B:E,4,0)</f>
        <v>1.1933809905095205E-2</v>
      </c>
      <c r="E2202" s="3">
        <v>1614</v>
      </c>
      <c r="F2202" s="2">
        <v>139</v>
      </c>
      <c r="G2202" s="2">
        <v>699</v>
      </c>
      <c r="H2202" s="4">
        <f t="shared" ref="H2202:H2265" si="501">G2202+(E2202-G2202)*0.5</f>
        <v>1156.5</v>
      </c>
      <c r="I2202" s="2">
        <v>66</v>
      </c>
      <c r="J2202" s="4">
        <f t="shared" ref="J2202:J2265" si="502">I2202+(F2202-I2202)*0.5</f>
        <v>102.5</v>
      </c>
      <c r="K2202" s="3">
        <v>379562</v>
      </c>
      <c r="L2202" s="3">
        <f t="shared" si="489"/>
        <v>293409</v>
      </c>
      <c r="M2202" s="3">
        <v>86153</v>
      </c>
      <c r="N2202" s="3">
        <f t="shared" si="492"/>
        <v>22648.103775988733</v>
      </c>
      <c r="O2202" s="3">
        <f t="shared" si="490"/>
        <v>4791.5031416958509</v>
      </c>
      <c r="P2202" s="3">
        <f t="shared" si="491"/>
        <v>1049.4406561451453</v>
      </c>
      <c r="Q2202" s="3">
        <v>5</v>
      </c>
      <c r="R2202" s="22">
        <v>18</v>
      </c>
      <c r="S2202" s="19">
        <f t="shared" si="493"/>
        <v>106.47784759324114</v>
      </c>
      <c r="T2202" s="20">
        <f t="shared" si="494"/>
        <v>0.15232882345241935</v>
      </c>
      <c r="U2202" s="20">
        <f t="shared" si="495"/>
        <v>9.2069042449841015E-2</v>
      </c>
      <c r="V2202" s="21">
        <f t="shared" si="496"/>
        <v>6.5971404952441845E-2</v>
      </c>
      <c r="W2202" s="26">
        <f t="shared" si="497"/>
        <v>23.320903469892119</v>
      </c>
      <c r="X2202" s="27">
        <f t="shared" si="498"/>
        <v>0.35334702227109271</v>
      </c>
      <c r="Y2202" s="27">
        <f t="shared" si="499"/>
        <v>0.22752100946236214</v>
      </c>
      <c r="Z2202" s="27">
        <f t="shared" si="500"/>
        <v>0.16777628395605843</v>
      </c>
    </row>
    <row r="2203" spans="1:26" ht="12.5" x14ac:dyDescent="0.25">
      <c r="A2203" s="2" t="s">
        <v>74</v>
      </c>
      <c r="B2203" t="s">
        <v>377</v>
      </c>
      <c r="C2203" t="s">
        <v>376</v>
      </c>
      <c r="D2203" s="18">
        <f>VLOOKUP(C2203,'Infected rate by state'!B:E,4,0)</f>
        <v>5.6936382854354227E-3</v>
      </c>
      <c r="E2203" s="3">
        <v>2070</v>
      </c>
      <c r="F2203" s="2">
        <v>294</v>
      </c>
      <c r="G2203" s="2">
        <v>749</v>
      </c>
      <c r="H2203" s="4">
        <f t="shared" si="501"/>
        <v>1409.5</v>
      </c>
      <c r="I2203" s="2">
        <v>89</v>
      </c>
      <c r="J2203" s="4">
        <f t="shared" si="502"/>
        <v>191.5</v>
      </c>
      <c r="K2203" s="3">
        <v>825712</v>
      </c>
      <c r="L2203" s="3">
        <f t="shared" si="489"/>
        <v>648565</v>
      </c>
      <c r="M2203" s="3">
        <v>177147</v>
      </c>
      <c r="N2203" s="3">
        <f t="shared" si="492"/>
        <v>23506.527279717269</v>
      </c>
      <c r="O2203" s="3">
        <f t="shared" si="490"/>
        <v>4945.3303802875444</v>
      </c>
      <c r="P2203" s="3">
        <f t="shared" si="491"/>
        <v>1076.027402072225</v>
      </c>
      <c r="Q2203" s="3">
        <v>5</v>
      </c>
      <c r="R2203" s="22">
        <v>18</v>
      </c>
      <c r="S2203" s="19">
        <f t="shared" si="493"/>
        <v>109.89623067305654</v>
      </c>
      <c r="T2203" s="20">
        <f t="shared" si="494"/>
        <v>0.14672393948338655</v>
      </c>
      <c r="U2203" s="20">
        <f t="shared" si="495"/>
        <v>7.7968237440976612E-2</v>
      </c>
      <c r="V2203" s="21">
        <f t="shared" si="496"/>
        <v>5.3089966508722962E-2</v>
      </c>
      <c r="W2203" s="26">
        <f t="shared" si="497"/>
        <v>23.911720046049442</v>
      </c>
      <c r="X2203" s="27">
        <f t="shared" si="498"/>
        <v>0.2686710117533645</v>
      </c>
      <c r="Y2203" s="27">
        <f t="shared" si="499"/>
        <v>0.1248653788305454</v>
      </c>
      <c r="Z2203" s="27">
        <f t="shared" si="500"/>
        <v>8.1332381109011712E-2</v>
      </c>
    </row>
    <row r="2204" spans="1:26" ht="12.5" x14ac:dyDescent="0.25">
      <c r="A2204" s="2" t="s">
        <v>75</v>
      </c>
      <c r="B2204" t="s">
        <v>351</v>
      </c>
      <c r="C2204" t="s">
        <v>350</v>
      </c>
      <c r="D2204" s="18">
        <f>VLOOKUP(C2204,'Infected rate by state'!B:E,4,0)</f>
        <v>9.0315118396853012E-3</v>
      </c>
      <c r="E2204" s="3">
        <v>1439</v>
      </c>
      <c r="F2204" s="2">
        <v>188</v>
      </c>
      <c r="G2204" s="2">
        <v>462</v>
      </c>
      <c r="H2204" s="4">
        <f t="shared" si="501"/>
        <v>950.5</v>
      </c>
      <c r="I2204" s="2">
        <v>95</v>
      </c>
      <c r="J2204" s="4">
        <f t="shared" si="502"/>
        <v>141.5</v>
      </c>
      <c r="K2204" s="3">
        <v>382586</v>
      </c>
      <c r="L2204" s="3">
        <f t="shared" si="489"/>
        <v>306950</v>
      </c>
      <c r="M2204" s="3">
        <v>75636</v>
      </c>
      <c r="N2204" s="3">
        <f t="shared" si="492"/>
        <v>17276.649943489203</v>
      </c>
      <c r="O2204" s="3">
        <f t="shared" si="490"/>
        <v>3607.0395182785064</v>
      </c>
      <c r="P2204" s="3">
        <f t="shared" si="491"/>
        <v>777.7277883136619</v>
      </c>
      <c r="Q2204" s="3">
        <v>5</v>
      </c>
      <c r="R2204" s="22">
        <v>18</v>
      </c>
      <c r="S2204" s="19">
        <f t="shared" si="493"/>
        <v>80.15643373952237</v>
      </c>
      <c r="T2204" s="20">
        <f t="shared" si="494"/>
        <v>0.17349877432797051</v>
      </c>
      <c r="U2204" s="20">
        <f t="shared" si="495"/>
        <v>8.4330808773826801E-2</v>
      </c>
      <c r="V2204" s="21">
        <f t="shared" si="496"/>
        <v>5.5702872647340078E-2</v>
      </c>
      <c r="W2204" s="26">
        <f t="shared" si="497"/>
        <v>17.282839740303597</v>
      </c>
      <c r="X2204" s="27">
        <f t="shared" si="498"/>
        <v>0.18192462884530103</v>
      </c>
      <c r="Y2204" s="27">
        <f t="shared" si="499"/>
        <v>0.12214021017882401</v>
      </c>
      <c r="Z2204" s="27">
        <f t="shared" si="500"/>
        <v>9.1929998618636155E-2</v>
      </c>
    </row>
    <row r="2205" spans="1:26" ht="12.5" x14ac:dyDescent="0.25">
      <c r="A2205" s="2" t="s">
        <v>76</v>
      </c>
      <c r="B2205" t="s">
        <v>317</v>
      </c>
      <c r="C2205" t="s">
        <v>316</v>
      </c>
      <c r="D2205" s="18">
        <f>VLOOKUP(C2205,'Infected rate by state'!B:E,4,0)</f>
        <v>7.3843274393391549E-3</v>
      </c>
      <c r="E2205" s="3">
        <v>5593</v>
      </c>
      <c r="F2205" s="2">
        <v>843</v>
      </c>
      <c r="G2205" s="3">
        <v>2269</v>
      </c>
      <c r="H2205" s="4">
        <f t="shared" si="501"/>
        <v>3931</v>
      </c>
      <c r="I2205" s="2">
        <v>325</v>
      </c>
      <c r="J2205" s="4">
        <f t="shared" si="502"/>
        <v>584</v>
      </c>
      <c r="K2205" s="3">
        <v>2380353</v>
      </c>
      <c r="L2205" s="3">
        <f t="shared" si="489"/>
        <v>2000505</v>
      </c>
      <c r="M2205" s="3">
        <v>379848</v>
      </c>
      <c r="N2205" s="3">
        <f t="shared" si="492"/>
        <v>87886.529866066383</v>
      </c>
      <c r="O2205" s="3">
        <f t="shared" si="490"/>
        <v>18030.778628912209</v>
      </c>
      <c r="P2205" s="3">
        <f t="shared" si="491"/>
        <v>3805.2136412346576</v>
      </c>
      <c r="Q2205" s="3">
        <v>5</v>
      </c>
      <c r="R2205" s="22">
        <v>18</v>
      </c>
      <c r="S2205" s="19">
        <f t="shared" si="493"/>
        <v>400.68396953138239</v>
      </c>
      <c r="T2205" s="20">
        <f t="shared" si="494"/>
        <v>0.17659055510417909</v>
      </c>
      <c r="U2205" s="20">
        <f t="shared" si="495"/>
        <v>0.10192927233054755</v>
      </c>
      <c r="V2205" s="21">
        <f t="shared" si="496"/>
        <v>7.1640259168850778E-2</v>
      </c>
      <c r="W2205" s="26">
        <f t="shared" si="497"/>
        <v>84.560303138547951</v>
      </c>
      <c r="X2205" s="27">
        <f t="shared" si="498"/>
        <v>0.26018554811860906</v>
      </c>
      <c r="Y2205" s="27">
        <f t="shared" si="499"/>
        <v>0.14479503962080129</v>
      </c>
      <c r="Z2205" s="27">
        <f t="shared" si="500"/>
        <v>0.10030878189626091</v>
      </c>
    </row>
    <row r="2206" spans="1:26" ht="12.5" x14ac:dyDescent="0.25">
      <c r="A2206" s="2" t="s">
        <v>77</v>
      </c>
      <c r="B2206" t="s">
        <v>337</v>
      </c>
      <c r="C2206" t="s">
        <v>336</v>
      </c>
      <c r="D2206" s="18">
        <f>VLOOKUP(C2206,'Infected rate by state'!B:E,4,0)</f>
        <v>1.1933809905095205E-2</v>
      </c>
      <c r="E2206" s="3">
        <v>2760</v>
      </c>
      <c r="F2206" s="2">
        <v>173</v>
      </c>
      <c r="G2206" s="3">
        <v>1193</v>
      </c>
      <c r="H2206" s="4">
        <f t="shared" si="501"/>
        <v>1976.5</v>
      </c>
      <c r="I2206" s="2">
        <v>76</v>
      </c>
      <c r="J2206" s="4">
        <f t="shared" si="502"/>
        <v>124.5</v>
      </c>
      <c r="K2206" s="3">
        <v>869785</v>
      </c>
      <c r="L2206" s="3">
        <f t="shared" si="489"/>
        <v>701075</v>
      </c>
      <c r="M2206" s="3">
        <v>168710</v>
      </c>
      <c r="N2206" s="3">
        <f t="shared" si="492"/>
        <v>51899.244241516164</v>
      </c>
      <c r="O2206" s="3">
        <f t="shared" si="490"/>
        <v>10817.199113705163</v>
      </c>
      <c r="P2206" s="3">
        <f t="shared" si="491"/>
        <v>2327.5738341982155</v>
      </c>
      <c r="Q2206" s="3">
        <v>5</v>
      </c>
      <c r="R2206" s="22">
        <v>18</v>
      </c>
      <c r="S2206" s="19">
        <f t="shared" si="493"/>
        <v>240.38220252678138</v>
      </c>
      <c r="T2206" s="20">
        <f t="shared" si="494"/>
        <v>0.20149388309034483</v>
      </c>
      <c r="U2206" s="20">
        <f t="shared" si="495"/>
        <v>0.12162013788352208</v>
      </c>
      <c r="V2206" s="21">
        <f t="shared" si="496"/>
        <v>8.7095000915500501E-2</v>
      </c>
      <c r="W2206" s="26">
        <f t="shared" si="497"/>
        <v>51.723862982182567</v>
      </c>
      <c r="X2206" s="27">
        <f t="shared" si="498"/>
        <v>0.68057714450240214</v>
      </c>
      <c r="Y2206" s="27">
        <f t="shared" si="499"/>
        <v>0.41545271471632583</v>
      </c>
      <c r="Z2206" s="27">
        <f t="shared" si="500"/>
        <v>0.29898186694903217</v>
      </c>
    </row>
    <row r="2207" spans="1:26" ht="12.5" x14ac:dyDescent="0.25">
      <c r="A2207" s="2" t="s">
        <v>78</v>
      </c>
      <c r="B2207" t="s">
        <v>351</v>
      </c>
      <c r="C2207" t="s">
        <v>350</v>
      </c>
      <c r="D2207" s="18">
        <f>VLOOKUP(C2207,'Infected rate by state'!B:E,4,0)</f>
        <v>9.0315118396853012E-3</v>
      </c>
      <c r="E2207" s="3">
        <v>4123</v>
      </c>
      <c r="F2207" s="2">
        <v>509</v>
      </c>
      <c r="G2207" s="3">
        <v>1333</v>
      </c>
      <c r="H2207" s="4">
        <f t="shared" si="501"/>
        <v>2728</v>
      </c>
      <c r="I2207" s="2">
        <v>163</v>
      </c>
      <c r="J2207" s="4">
        <f t="shared" si="502"/>
        <v>336</v>
      </c>
      <c r="K2207" s="3">
        <v>1315527</v>
      </c>
      <c r="L2207" s="3">
        <f t="shared" si="489"/>
        <v>1060772</v>
      </c>
      <c r="M2207" s="3">
        <v>254755</v>
      </c>
      <c r="N2207" s="3">
        <f t="shared" si="492"/>
        <v>59405.988379628427</v>
      </c>
      <c r="O2207" s="3">
        <f t="shared" si="490"/>
        <v>12380.02862152094</v>
      </c>
      <c r="P2207" s="3">
        <f t="shared" si="491"/>
        <v>2663.3917216157274</v>
      </c>
      <c r="Q2207" s="3">
        <v>5</v>
      </c>
      <c r="R2207" s="22">
        <v>18</v>
      </c>
      <c r="S2207" s="19">
        <f t="shared" si="493"/>
        <v>275.11174714490977</v>
      </c>
      <c r="T2207" s="20">
        <f t="shared" si="494"/>
        <v>0.20638540671035993</v>
      </c>
      <c r="U2207" s="20">
        <f t="shared" si="495"/>
        <v>0.10084741464256224</v>
      </c>
      <c r="V2207" s="21">
        <f t="shared" si="496"/>
        <v>6.672610893643216E-2</v>
      </c>
      <c r="W2207" s="26">
        <f t="shared" si="497"/>
        <v>59.186482702571723</v>
      </c>
      <c r="X2207" s="27">
        <f t="shared" si="498"/>
        <v>0.36310725584399828</v>
      </c>
      <c r="Y2207" s="27">
        <f t="shared" si="499"/>
        <v>0.17615024613860633</v>
      </c>
      <c r="Z2207" s="27">
        <f t="shared" si="500"/>
        <v>0.11627992672410947</v>
      </c>
    </row>
    <row r="2208" spans="1:26" ht="12.5" x14ac:dyDescent="0.25">
      <c r="A2208" s="2" t="s">
        <v>79</v>
      </c>
      <c r="B2208" t="s">
        <v>307</v>
      </c>
      <c r="C2208" t="s">
        <v>306</v>
      </c>
      <c r="D2208" s="18">
        <f>VLOOKUP(C2208,'Infected rate by state'!B:E,4,0)</f>
        <v>1.0017032509739916E-2</v>
      </c>
      <c r="E2208" s="3">
        <v>1335</v>
      </c>
      <c r="F2208" s="2">
        <v>108</v>
      </c>
      <c r="G2208" s="2">
        <v>504</v>
      </c>
      <c r="H2208" s="4">
        <f t="shared" si="501"/>
        <v>919.5</v>
      </c>
      <c r="I2208" s="2">
        <v>33</v>
      </c>
      <c r="J2208" s="4">
        <f t="shared" si="502"/>
        <v>70.5</v>
      </c>
      <c r="K2208" s="3">
        <v>290096</v>
      </c>
      <c r="L2208" s="3">
        <f t="shared" si="489"/>
        <v>224488</v>
      </c>
      <c r="M2208" s="3">
        <v>65608</v>
      </c>
      <c r="N2208" s="3">
        <f t="shared" si="492"/>
        <v>14529.505314727554</v>
      </c>
      <c r="O2208" s="3">
        <f t="shared" si="490"/>
        <v>3072.774807525268</v>
      </c>
      <c r="P2208" s="3">
        <f t="shared" si="491"/>
        <v>672.71317109839288</v>
      </c>
      <c r="Q2208" s="3">
        <v>5</v>
      </c>
      <c r="R2208" s="22">
        <v>18</v>
      </c>
      <c r="S2208" s="19">
        <f t="shared" si="493"/>
        <v>68.283884611672619</v>
      </c>
      <c r="T2208" s="20">
        <f t="shared" si="494"/>
        <v>0.13548389803903296</v>
      </c>
      <c r="U2208" s="20">
        <f t="shared" si="495"/>
        <v>7.4261973476533572E-2</v>
      </c>
      <c r="V2208" s="21">
        <f t="shared" si="496"/>
        <v>5.1148977237207953E-2</v>
      </c>
      <c r="W2208" s="26">
        <f t="shared" si="497"/>
        <v>14.949181579964286</v>
      </c>
      <c r="X2208" s="27">
        <f t="shared" si="498"/>
        <v>0.45300550242316018</v>
      </c>
      <c r="Y2208" s="27">
        <f t="shared" si="499"/>
        <v>0.21204512879381965</v>
      </c>
      <c r="Z2208" s="27">
        <f t="shared" si="500"/>
        <v>0.13841834796263228</v>
      </c>
    </row>
    <row r="2209" spans="1:26" ht="12.5" x14ac:dyDescent="0.25">
      <c r="A2209" s="2" t="s">
        <v>80</v>
      </c>
      <c r="B2209" t="s">
        <v>337</v>
      </c>
      <c r="C2209" t="s">
        <v>336</v>
      </c>
      <c r="D2209" s="18">
        <f>VLOOKUP(C2209,'Infected rate by state'!B:E,4,0)</f>
        <v>1.1933809905095205E-2</v>
      </c>
      <c r="E2209" s="2">
        <v>518</v>
      </c>
      <c r="F2209" s="2">
        <v>18</v>
      </c>
      <c r="G2209" s="2">
        <v>228</v>
      </c>
      <c r="H2209" s="4">
        <f t="shared" si="501"/>
        <v>373</v>
      </c>
      <c r="I2209" s="2">
        <v>8</v>
      </c>
      <c r="J2209" s="4">
        <f t="shared" si="502"/>
        <v>13</v>
      </c>
      <c r="K2209" s="3">
        <v>125779</v>
      </c>
      <c r="L2209" s="3">
        <f t="shared" si="489"/>
        <v>97465</v>
      </c>
      <c r="M2209" s="3">
        <v>28314</v>
      </c>
      <c r="N2209" s="3">
        <f t="shared" si="492"/>
        <v>7505.1133802648492</v>
      </c>
      <c r="O2209" s="3">
        <f t="shared" si="490"/>
        <v>1586.4711417354326</v>
      </c>
      <c r="P2209" s="3">
        <f t="shared" si="491"/>
        <v>347.12966604628224</v>
      </c>
      <c r="Q2209" s="3">
        <v>5</v>
      </c>
      <c r="R2209" s="22">
        <v>18</v>
      </c>
      <c r="S2209" s="19">
        <f t="shared" si="493"/>
        <v>35.254914260787395</v>
      </c>
      <c r="T2209" s="20">
        <f t="shared" si="494"/>
        <v>0.15462681693327804</v>
      </c>
      <c r="U2209" s="20">
        <f t="shared" si="495"/>
        <v>9.4517196409617685E-2</v>
      </c>
      <c r="V2209" s="21">
        <f t="shared" si="496"/>
        <v>6.8059680040130105E-2</v>
      </c>
      <c r="W2209" s="26">
        <f t="shared" si="497"/>
        <v>7.7139925788062715</v>
      </c>
      <c r="X2209" s="27">
        <f t="shared" si="498"/>
        <v>0.96424907235078394</v>
      </c>
      <c r="Y2209" s="27">
        <f t="shared" si="499"/>
        <v>0.59338404452355931</v>
      </c>
      <c r="Z2209" s="27">
        <f t="shared" si="500"/>
        <v>0.4285551432670151</v>
      </c>
    </row>
    <row r="2210" spans="1:26" ht="12.5" x14ac:dyDescent="0.25">
      <c r="A2210" s="2" t="s">
        <v>81</v>
      </c>
      <c r="B2210" t="s">
        <v>353</v>
      </c>
      <c r="C2210" t="s">
        <v>352</v>
      </c>
      <c r="D2210" s="18">
        <f>VLOOKUP(C2210,'Infected rate by state'!B:E,4,0)</f>
        <v>8.4257771266714378E-3</v>
      </c>
      <c r="E2210" s="3">
        <v>1319</v>
      </c>
      <c r="F2210" s="2">
        <v>217</v>
      </c>
      <c r="G2210" s="2">
        <v>508</v>
      </c>
      <c r="H2210" s="4">
        <f t="shared" si="501"/>
        <v>913.5</v>
      </c>
      <c r="I2210" s="2">
        <v>73</v>
      </c>
      <c r="J2210" s="4">
        <f t="shared" si="502"/>
        <v>145</v>
      </c>
      <c r="K2210" s="3">
        <v>274471</v>
      </c>
      <c r="L2210" s="3">
        <f t="shared" si="489"/>
        <v>210893</v>
      </c>
      <c r="M2210" s="3">
        <v>63578</v>
      </c>
      <c r="N2210" s="3">
        <f t="shared" si="492"/>
        <v>11563.157368673181</v>
      </c>
      <c r="O2210" s="3">
        <f t="shared" si="490"/>
        <v>2451.4545776736745</v>
      </c>
      <c r="P2210" s="3">
        <f t="shared" si="491"/>
        <v>538.22899112407276</v>
      </c>
      <c r="Q2210" s="3">
        <v>5</v>
      </c>
      <c r="R2210" s="22">
        <v>18</v>
      </c>
      <c r="S2210" s="19">
        <f t="shared" si="493"/>
        <v>54.476768392748326</v>
      </c>
      <c r="T2210" s="20">
        <f t="shared" si="494"/>
        <v>0.10723773305659119</v>
      </c>
      <c r="U2210" s="20">
        <f t="shared" si="495"/>
        <v>5.9635214441979556E-2</v>
      </c>
      <c r="V2210" s="21">
        <f t="shared" si="496"/>
        <v>4.130156815219737E-2</v>
      </c>
      <c r="W2210" s="26">
        <f t="shared" si="497"/>
        <v>11.960644247201618</v>
      </c>
      <c r="X2210" s="27">
        <f t="shared" si="498"/>
        <v>0.16384444174248791</v>
      </c>
      <c r="Y2210" s="27">
        <f t="shared" si="499"/>
        <v>8.2487201704838739E-2</v>
      </c>
      <c r="Z2210" s="27">
        <f t="shared" si="500"/>
        <v>5.5118176254385337E-2</v>
      </c>
    </row>
    <row r="2211" spans="1:26" ht="12.5" x14ac:dyDescent="0.25">
      <c r="A2211" s="2" t="s">
        <v>82</v>
      </c>
      <c r="B2211" t="s">
        <v>373</v>
      </c>
      <c r="C2211" t="s">
        <v>372</v>
      </c>
      <c r="D2211" s="18">
        <f>VLOOKUP(C2211,'Infected rate by state'!B:E,4,0)</f>
        <v>8.0007670443122732E-3</v>
      </c>
      <c r="E2211" s="3">
        <v>4505</v>
      </c>
      <c r="F2211" s="2">
        <v>790</v>
      </c>
      <c r="G2211" s="3">
        <v>1125</v>
      </c>
      <c r="H2211" s="4">
        <f t="shared" si="501"/>
        <v>2815</v>
      </c>
      <c r="I2211" s="2">
        <v>241</v>
      </c>
      <c r="J2211" s="4">
        <f t="shared" si="502"/>
        <v>515.5</v>
      </c>
      <c r="K2211" s="3">
        <v>1097252</v>
      </c>
      <c r="L2211" s="3">
        <f t="shared" si="489"/>
        <v>872413</v>
      </c>
      <c r="M2211" s="3">
        <v>224839</v>
      </c>
      <c r="N2211" s="3">
        <f t="shared" si="492"/>
        <v>43894.288204528646</v>
      </c>
      <c r="O2211" s="3">
        <f t="shared" si="490"/>
        <v>9194.3848780616026</v>
      </c>
      <c r="P2211" s="3">
        <f t="shared" si="491"/>
        <v>1990.2322502463508</v>
      </c>
      <c r="Q2211" s="3">
        <v>5</v>
      </c>
      <c r="R2211" s="22">
        <v>18</v>
      </c>
      <c r="S2211" s="19">
        <f t="shared" si="493"/>
        <v>204.3196639569245</v>
      </c>
      <c r="T2211" s="20">
        <f t="shared" si="494"/>
        <v>0.18161747907282177</v>
      </c>
      <c r="U2211" s="20">
        <f t="shared" si="495"/>
        <v>7.2582473874573533E-2</v>
      </c>
      <c r="V2211" s="21">
        <f t="shared" si="496"/>
        <v>4.5353976461026527E-2</v>
      </c>
      <c r="W2211" s="26">
        <f t="shared" si="497"/>
        <v>44.227383338807797</v>
      </c>
      <c r="X2211" s="27">
        <f t="shared" si="498"/>
        <v>0.18351611343903651</v>
      </c>
      <c r="Y2211" s="27">
        <f t="shared" si="499"/>
        <v>8.5795118019025798E-2</v>
      </c>
      <c r="Z2211" s="27">
        <f t="shared" si="500"/>
        <v>5.5984029542794682E-2</v>
      </c>
    </row>
    <row r="2212" spans="1:26" ht="12.5" x14ac:dyDescent="0.25">
      <c r="A2212" s="2" t="s">
        <v>83</v>
      </c>
      <c r="B2212" t="s">
        <v>371</v>
      </c>
      <c r="C2212" t="s">
        <v>370</v>
      </c>
      <c r="D2212" s="18">
        <f>VLOOKUP(C2212,'Infected rate by state'!B:E,4,0)</f>
        <v>2.5429318796877907E-2</v>
      </c>
      <c r="E2212" s="3">
        <v>9897</v>
      </c>
      <c r="F2212" s="2">
        <v>928</v>
      </c>
      <c r="G2212" s="3">
        <v>1230</v>
      </c>
      <c r="H2212" s="4">
        <f t="shared" si="501"/>
        <v>5563.5</v>
      </c>
      <c r="I2212" s="2">
        <v>235</v>
      </c>
      <c r="J2212" s="4">
        <f t="shared" si="502"/>
        <v>581.5</v>
      </c>
      <c r="K2212" s="3">
        <v>3811249</v>
      </c>
      <c r="L2212" s="3">
        <f t="shared" si="489"/>
        <v>3059846</v>
      </c>
      <c r="M2212" s="3">
        <v>751403</v>
      </c>
      <c r="N2212" s="3">
        <f t="shared" si="492"/>
        <v>484587.32917641063</v>
      </c>
      <c r="O2212" s="3">
        <f t="shared" si="490"/>
        <v>101147.73409868499</v>
      </c>
      <c r="P2212" s="3">
        <f t="shared" si="491"/>
        <v>21802.381363668741</v>
      </c>
      <c r="Q2212" s="3">
        <v>5</v>
      </c>
      <c r="R2212" s="22">
        <v>18</v>
      </c>
      <c r="S2212" s="19">
        <f t="shared" si="493"/>
        <v>2247.7274244152218</v>
      </c>
      <c r="T2212" s="20">
        <f t="shared" si="494"/>
        <v>1.8274206702562779</v>
      </c>
      <c r="U2212" s="20">
        <f t="shared" si="495"/>
        <v>0.40401319752228304</v>
      </c>
      <c r="V2212" s="21">
        <f t="shared" si="496"/>
        <v>0.22711199600032553</v>
      </c>
      <c r="W2212" s="26">
        <f t="shared" si="497"/>
        <v>484.49736363708314</v>
      </c>
      <c r="X2212" s="27">
        <f t="shared" si="498"/>
        <v>2.0616909090939708</v>
      </c>
      <c r="Y2212" s="27">
        <f t="shared" si="499"/>
        <v>0.83318549206721093</v>
      </c>
      <c r="Z2212" s="27">
        <f t="shared" si="500"/>
        <v>0.52208767633306374</v>
      </c>
    </row>
    <row r="2213" spans="1:26" ht="12.5" x14ac:dyDescent="0.25">
      <c r="A2213" s="2" t="s">
        <v>84</v>
      </c>
      <c r="B2213" t="s">
        <v>393</v>
      </c>
      <c r="C2213" t="s">
        <v>392</v>
      </c>
      <c r="D2213" s="18">
        <f>VLOOKUP(C2213,'Infected rate by state'!B:E,4,0)</f>
        <v>7.5097590818065515E-3</v>
      </c>
      <c r="E2213" s="3">
        <v>2086</v>
      </c>
      <c r="F2213" s="2">
        <v>274</v>
      </c>
      <c r="G2213" s="2">
        <v>753</v>
      </c>
      <c r="H2213" s="4">
        <f t="shared" si="501"/>
        <v>1419.5</v>
      </c>
      <c r="I2213" s="2">
        <v>51</v>
      </c>
      <c r="J2213" s="4">
        <f t="shared" si="502"/>
        <v>162.5</v>
      </c>
      <c r="K2213" s="3">
        <v>839182</v>
      </c>
      <c r="L2213" s="3">
        <f t="shared" si="489"/>
        <v>693070</v>
      </c>
      <c r="M2213" s="3">
        <v>146112</v>
      </c>
      <c r="N2213" s="3">
        <f t="shared" si="492"/>
        <v>31510.27322894293</v>
      </c>
      <c r="O2213" s="3">
        <f t="shared" si="490"/>
        <v>6508.1532250055934</v>
      </c>
      <c r="P2213" s="3">
        <f t="shared" si="491"/>
        <v>1384.954328290527</v>
      </c>
      <c r="Q2213" s="3">
        <v>5</v>
      </c>
      <c r="R2213" s="22">
        <v>18</v>
      </c>
      <c r="S2213" s="19">
        <f t="shared" si="493"/>
        <v>144.62562722234651</v>
      </c>
      <c r="T2213" s="20">
        <f t="shared" si="494"/>
        <v>0.19206590600577225</v>
      </c>
      <c r="U2213" s="20">
        <f t="shared" si="495"/>
        <v>0.1018849082228577</v>
      </c>
      <c r="V2213" s="21">
        <f t="shared" si="496"/>
        <v>6.9331556674183364E-2</v>
      </c>
      <c r="W2213" s="26">
        <f t="shared" si="497"/>
        <v>30.776762850900599</v>
      </c>
      <c r="X2213" s="27">
        <f t="shared" si="498"/>
        <v>0.60346593825295292</v>
      </c>
      <c r="Y2213" s="27">
        <f t="shared" si="499"/>
        <v>0.18939546369784985</v>
      </c>
      <c r="Z2213" s="27">
        <f t="shared" si="500"/>
        <v>0.11232395201058613</v>
      </c>
    </row>
    <row r="2214" spans="1:26" ht="12.5" x14ac:dyDescent="0.25">
      <c r="A2214" s="2" t="s">
        <v>85</v>
      </c>
      <c r="B2214" t="s">
        <v>333</v>
      </c>
      <c r="C2214" t="s">
        <v>332</v>
      </c>
      <c r="D2214" s="18">
        <f>VLOOKUP(C2214,'Infected rate by state'!B:E,4,0)</f>
        <v>1.4486816526494731E-2</v>
      </c>
      <c r="E2214" s="3">
        <v>1239</v>
      </c>
      <c r="F2214" s="2">
        <v>142</v>
      </c>
      <c r="G2214" s="2">
        <v>475</v>
      </c>
      <c r="H2214" s="4">
        <f t="shared" si="501"/>
        <v>857</v>
      </c>
      <c r="I2214" s="2">
        <v>67</v>
      </c>
      <c r="J2214" s="4">
        <f t="shared" si="502"/>
        <v>104.5</v>
      </c>
      <c r="K2214" s="3">
        <v>610597</v>
      </c>
      <c r="L2214" s="3">
        <f t="shared" si="489"/>
        <v>509786</v>
      </c>
      <c r="M2214" s="3">
        <v>100811</v>
      </c>
      <c r="N2214" s="3">
        <f t="shared" si="492"/>
        <v>44228.033553140514</v>
      </c>
      <c r="O2214" s="3">
        <f t="shared" si="490"/>
        <v>9097.0308440016161</v>
      </c>
      <c r="P2214" s="3">
        <f t="shared" si="491"/>
        <v>1925.9590801906022</v>
      </c>
      <c r="Q2214" s="3">
        <v>5</v>
      </c>
      <c r="R2214" s="22">
        <v>18</v>
      </c>
      <c r="S2214" s="19">
        <f t="shared" si="493"/>
        <v>202.1562409778137</v>
      </c>
      <c r="T2214" s="20">
        <f t="shared" si="494"/>
        <v>0.42559208626908146</v>
      </c>
      <c r="U2214" s="20">
        <f t="shared" si="495"/>
        <v>0.23588826251786896</v>
      </c>
      <c r="V2214" s="21">
        <f t="shared" si="496"/>
        <v>0.1631608078916979</v>
      </c>
      <c r="W2214" s="26">
        <f t="shared" si="497"/>
        <v>42.799090670902274</v>
      </c>
      <c r="X2214" s="27">
        <f t="shared" si="498"/>
        <v>0.63879239807316823</v>
      </c>
      <c r="Y2214" s="27">
        <f t="shared" si="499"/>
        <v>0.40956067627657677</v>
      </c>
      <c r="Z2214" s="27">
        <f t="shared" si="500"/>
        <v>0.30140204697818501</v>
      </c>
    </row>
    <row r="2215" spans="1:26" ht="12.5" x14ac:dyDescent="0.25">
      <c r="A2215" s="2" t="s">
        <v>86</v>
      </c>
      <c r="B2215" t="s">
        <v>371</v>
      </c>
      <c r="C2215" t="s">
        <v>370</v>
      </c>
      <c r="D2215" s="18">
        <f>VLOOKUP(C2215,'Infected rate by state'!B:E,4,0)</f>
        <v>2.5429318796877907E-2</v>
      </c>
      <c r="E2215" s="3">
        <v>1036</v>
      </c>
      <c r="F2215" s="2">
        <v>94</v>
      </c>
      <c r="G2215" s="2">
        <v>361</v>
      </c>
      <c r="H2215" s="4">
        <f t="shared" si="501"/>
        <v>698.5</v>
      </c>
      <c r="I2215" s="2">
        <v>14</v>
      </c>
      <c r="J2215" s="4">
        <f t="shared" si="502"/>
        <v>54</v>
      </c>
      <c r="K2215" s="3">
        <v>255069</v>
      </c>
      <c r="L2215" s="3">
        <f t="shared" si="489"/>
        <v>196654</v>
      </c>
      <c r="M2215" s="3">
        <v>58415</v>
      </c>
      <c r="N2215" s="3">
        <f t="shared" si="492"/>
        <v>32431.154581004252</v>
      </c>
      <c r="O2215" s="3">
        <f t="shared" si="490"/>
        <v>6867.5098577126282</v>
      </c>
      <c r="P2215" s="3">
        <f t="shared" si="491"/>
        <v>1505.7344801449283</v>
      </c>
      <c r="Q2215" s="3">
        <v>5</v>
      </c>
      <c r="R2215" s="22">
        <v>18</v>
      </c>
      <c r="S2215" s="19">
        <f t="shared" si="493"/>
        <v>152.61133017139173</v>
      </c>
      <c r="T2215" s="20">
        <f t="shared" si="494"/>
        <v>0.42274606695676381</v>
      </c>
      <c r="U2215" s="20">
        <f t="shared" si="495"/>
        <v>0.2184843667450132</v>
      </c>
      <c r="V2215" s="21">
        <f t="shared" si="496"/>
        <v>0.14730823375616961</v>
      </c>
      <c r="W2215" s="26">
        <f t="shared" si="497"/>
        <v>33.460766225442853</v>
      </c>
      <c r="X2215" s="27">
        <f t="shared" si="498"/>
        <v>2.3900547303887754</v>
      </c>
      <c r="Y2215" s="27">
        <f t="shared" si="499"/>
        <v>0.61964381898968246</v>
      </c>
      <c r="Z2215" s="27">
        <f t="shared" si="500"/>
        <v>0.3559655981430091</v>
      </c>
    </row>
    <row r="2216" spans="1:26" ht="12.5" x14ac:dyDescent="0.25">
      <c r="A2216" s="2" t="s">
        <v>87</v>
      </c>
      <c r="B2216" t="s">
        <v>377</v>
      </c>
      <c r="C2216" t="s">
        <v>376</v>
      </c>
      <c r="D2216" s="18">
        <f>VLOOKUP(C2216,'Infected rate by state'!B:E,4,0)</f>
        <v>5.6936382854354227E-3</v>
      </c>
      <c r="E2216" s="2">
        <v>453</v>
      </c>
      <c r="F2216" s="2">
        <v>63</v>
      </c>
      <c r="G2216" s="2">
        <v>214</v>
      </c>
      <c r="H2216" s="4">
        <f t="shared" si="501"/>
        <v>333.5</v>
      </c>
      <c r="I2216" s="2">
        <v>21</v>
      </c>
      <c r="J2216" s="4">
        <f t="shared" si="502"/>
        <v>42</v>
      </c>
      <c r="K2216" s="3">
        <v>200261</v>
      </c>
      <c r="L2216" s="3">
        <f t="shared" si="489"/>
        <v>156219</v>
      </c>
      <c r="M2216" s="3">
        <v>44042</v>
      </c>
      <c r="N2216" s="3">
        <f t="shared" si="492"/>
        <v>5701.0684833979158</v>
      </c>
      <c r="O2216" s="3">
        <f t="shared" si="490"/>
        <v>1202.3136400949988</v>
      </c>
      <c r="P2216" s="3">
        <f t="shared" si="491"/>
        <v>262.35477576695632</v>
      </c>
      <c r="Q2216" s="3">
        <v>5</v>
      </c>
      <c r="R2216" s="22">
        <v>18</v>
      </c>
      <c r="S2216" s="19">
        <f t="shared" si="493"/>
        <v>26.718080890999975</v>
      </c>
      <c r="T2216" s="20">
        <f t="shared" si="494"/>
        <v>0.12485084528504661</v>
      </c>
      <c r="U2216" s="20">
        <f t="shared" si="495"/>
        <v>8.0114185580209815E-2</v>
      </c>
      <c r="V2216" s="21">
        <f t="shared" si="496"/>
        <v>5.8980311017659985E-2</v>
      </c>
      <c r="W2216" s="26">
        <f t="shared" si="497"/>
        <v>5.8301061281545845</v>
      </c>
      <c r="X2216" s="27">
        <f t="shared" si="498"/>
        <v>0.27762410134069448</v>
      </c>
      <c r="Y2216" s="27">
        <f t="shared" si="499"/>
        <v>0.13881205067034724</v>
      </c>
      <c r="Z2216" s="27">
        <f t="shared" si="500"/>
        <v>9.2541367113564837E-2</v>
      </c>
    </row>
    <row r="2217" spans="1:26" ht="12.5" x14ac:dyDescent="0.25">
      <c r="A2217" s="2" t="s">
        <v>88</v>
      </c>
      <c r="B2217" t="s">
        <v>383</v>
      </c>
      <c r="C2217" t="s">
        <v>382</v>
      </c>
      <c r="D2217" s="18">
        <f>VLOOKUP(C2217,'Infected rate by state'!B:E,4,0)</f>
        <v>8.525765865415048E-3</v>
      </c>
      <c r="E2217" s="3">
        <v>1904</v>
      </c>
      <c r="F2217" s="2">
        <v>184</v>
      </c>
      <c r="G2217" s="2">
        <v>706</v>
      </c>
      <c r="H2217" s="4">
        <f t="shared" si="501"/>
        <v>1305</v>
      </c>
      <c r="I2217" s="2">
        <v>88</v>
      </c>
      <c r="J2217" s="4">
        <f t="shared" si="502"/>
        <v>136</v>
      </c>
      <c r="K2217" s="3">
        <v>561138</v>
      </c>
      <c r="L2217" s="3">
        <f t="shared" si="489"/>
        <v>431069</v>
      </c>
      <c r="M2217" s="3">
        <v>130069</v>
      </c>
      <c r="N2217" s="3">
        <f t="shared" si="492"/>
        <v>23920.656030936349</v>
      </c>
      <c r="O2217" s="3">
        <f t="shared" si="490"/>
        <v>5071.6701200435236</v>
      </c>
      <c r="P2217" s="3">
        <f t="shared" si="491"/>
        <v>1113.6011657154272</v>
      </c>
      <c r="Q2217" s="3">
        <v>5</v>
      </c>
      <c r="R2217" s="22">
        <v>18</v>
      </c>
      <c r="S2217" s="19">
        <f t="shared" si="493"/>
        <v>112.70378044541164</v>
      </c>
      <c r="T2217" s="20">
        <f t="shared" si="494"/>
        <v>0.15963708278386918</v>
      </c>
      <c r="U2217" s="20">
        <f t="shared" si="495"/>
        <v>8.6363050149740717E-2</v>
      </c>
      <c r="V2217" s="21">
        <f t="shared" si="496"/>
        <v>5.9193161998640567E-2</v>
      </c>
      <c r="W2217" s="26">
        <f t="shared" si="497"/>
        <v>24.746692571453938</v>
      </c>
      <c r="X2217" s="27">
        <f t="shared" si="498"/>
        <v>0.28121241558470383</v>
      </c>
      <c r="Y2217" s="27">
        <f t="shared" si="499"/>
        <v>0.18196097479010248</v>
      </c>
      <c r="Z2217" s="27">
        <f t="shared" si="500"/>
        <v>0.13449289441007575</v>
      </c>
    </row>
    <row r="2218" spans="1:26" ht="12.5" x14ac:dyDescent="0.25">
      <c r="A2218" s="2" t="s">
        <v>89</v>
      </c>
      <c r="B2218" t="s">
        <v>381</v>
      </c>
      <c r="C2218" t="s">
        <v>380</v>
      </c>
      <c r="D2218" s="18">
        <f>VLOOKUP(C2218,'Infected rate by state'!B:E,4,0)</f>
        <v>2.6094721185018687E-3</v>
      </c>
      <c r="E2218" s="3">
        <v>1208</v>
      </c>
      <c r="F2218" s="2">
        <v>138</v>
      </c>
      <c r="G2218" s="2">
        <v>416</v>
      </c>
      <c r="H2218" s="4">
        <f t="shared" si="501"/>
        <v>812</v>
      </c>
      <c r="I2218" s="2">
        <v>64</v>
      </c>
      <c r="J2218" s="4">
        <f t="shared" si="502"/>
        <v>101</v>
      </c>
      <c r="K2218" s="3">
        <v>603572</v>
      </c>
      <c r="L2218" s="3">
        <f t="shared" si="489"/>
        <v>462556</v>
      </c>
      <c r="M2218" s="3">
        <v>141016</v>
      </c>
      <c r="N2218" s="3">
        <f t="shared" si="492"/>
        <v>7875.0215275420496</v>
      </c>
      <c r="O2218" s="3">
        <f t="shared" si="490"/>
        <v>1671.0433173577528</v>
      </c>
      <c r="P2218" s="3">
        <f t="shared" si="491"/>
        <v>367.26716286349767</v>
      </c>
      <c r="Q2218" s="3">
        <v>5</v>
      </c>
      <c r="R2218" s="22">
        <v>18</v>
      </c>
      <c r="S2218" s="19">
        <f t="shared" si="493"/>
        <v>37.134295941283398</v>
      </c>
      <c r="T2218" s="20">
        <f t="shared" si="494"/>
        <v>8.9265134474238936E-2</v>
      </c>
      <c r="U2218" s="20">
        <f t="shared" si="495"/>
        <v>4.5731891553304677E-2</v>
      </c>
      <c r="V2218" s="21">
        <f t="shared" si="496"/>
        <v>3.0740311209671686E-2</v>
      </c>
      <c r="W2218" s="26">
        <f t="shared" si="497"/>
        <v>8.1614925080777265</v>
      </c>
      <c r="X2218" s="27">
        <f t="shared" si="498"/>
        <v>0.12752332043871448</v>
      </c>
      <c r="Y2218" s="27">
        <f t="shared" si="499"/>
        <v>8.0806856515621056E-2</v>
      </c>
      <c r="Z2218" s="27">
        <f t="shared" si="500"/>
        <v>5.9141250058534253E-2</v>
      </c>
    </row>
    <row r="2219" spans="1:26" ht="12.5" x14ac:dyDescent="0.25">
      <c r="A2219" s="2" t="s">
        <v>90</v>
      </c>
      <c r="B2219" t="s">
        <v>333</v>
      </c>
      <c r="C2219" t="s">
        <v>332</v>
      </c>
      <c r="D2219" s="18">
        <f>VLOOKUP(C2219,'Infected rate by state'!B:E,4,0)</f>
        <v>1.4486816526494731E-2</v>
      </c>
      <c r="E2219" s="3">
        <v>2032</v>
      </c>
      <c r="F2219" s="2">
        <v>332</v>
      </c>
      <c r="G2219" s="2">
        <v>666</v>
      </c>
      <c r="H2219" s="4">
        <f t="shared" si="501"/>
        <v>1349</v>
      </c>
      <c r="I2219" s="2">
        <v>137</v>
      </c>
      <c r="J2219" s="4">
        <f t="shared" si="502"/>
        <v>234.5</v>
      </c>
      <c r="K2219" s="3">
        <v>711961</v>
      </c>
      <c r="L2219" s="3">
        <f t="shared" si="489"/>
        <v>549256</v>
      </c>
      <c r="M2219" s="3">
        <v>162705</v>
      </c>
      <c r="N2219" s="3">
        <f t="shared" si="492"/>
        <v>51570.241905098577</v>
      </c>
      <c r="O2219" s="3">
        <f t="shared" si="490"/>
        <v>10917.95776636681</v>
      </c>
      <c r="P2219" s="3">
        <f t="shared" si="491"/>
        <v>2393.2067051777785</v>
      </c>
      <c r="Q2219" s="3">
        <v>5</v>
      </c>
      <c r="R2219" s="22">
        <v>18</v>
      </c>
      <c r="S2219" s="19">
        <f t="shared" si="493"/>
        <v>242.62128369704021</v>
      </c>
      <c r="T2219" s="20">
        <f t="shared" si="494"/>
        <v>0.36429622176732762</v>
      </c>
      <c r="U2219" s="20">
        <f t="shared" si="495"/>
        <v>0.17985269362271328</v>
      </c>
      <c r="V2219" s="21">
        <f t="shared" si="496"/>
        <v>0.11940023803988199</v>
      </c>
      <c r="W2219" s="26">
        <f t="shared" si="497"/>
        <v>53.182371226172855</v>
      </c>
      <c r="X2219" s="27">
        <f t="shared" si="498"/>
        <v>0.38819249070199163</v>
      </c>
      <c r="Y2219" s="27">
        <f t="shared" si="499"/>
        <v>0.22679049563399939</v>
      </c>
      <c r="Z2219" s="27">
        <f t="shared" si="500"/>
        <v>0.16018786513907488</v>
      </c>
    </row>
    <row r="2220" spans="1:26" ht="15.75" customHeight="1" x14ac:dyDescent="0.25">
      <c r="A2220" s="2" t="s">
        <v>91</v>
      </c>
      <c r="B2220" t="s">
        <v>335</v>
      </c>
      <c r="C2220" t="s">
        <v>334</v>
      </c>
      <c r="D2220" s="18">
        <f>VLOOKUP(C2220,'Infected rate by state'!B:E,4,0)</f>
        <v>8.8985640980001352E-3</v>
      </c>
      <c r="E2220" s="3">
        <v>2154</v>
      </c>
      <c r="F2220" s="2">
        <v>328</v>
      </c>
      <c r="G2220" s="3">
        <v>1050</v>
      </c>
      <c r="H2220" s="4">
        <f t="shared" si="501"/>
        <v>1602</v>
      </c>
      <c r="I2220" s="2">
        <v>157</v>
      </c>
      <c r="J2220" s="4">
        <f t="shared" si="502"/>
        <v>242.5</v>
      </c>
      <c r="K2220" s="3">
        <v>528945</v>
      </c>
      <c r="L2220" s="3">
        <f t="shared" si="489"/>
        <v>413598</v>
      </c>
      <c r="M2220" s="3">
        <v>115347</v>
      </c>
      <c r="N2220" s="3">
        <f t="shared" si="492"/>
        <v>23534.254934083405</v>
      </c>
      <c r="O2220" s="3">
        <f t="shared" si="490"/>
        <v>4959.059207156557</v>
      </c>
      <c r="P2220" s="3">
        <f t="shared" si="491"/>
        <v>1081.0449158846218</v>
      </c>
      <c r="Q2220" s="3">
        <v>5</v>
      </c>
      <c r="R2220" s="22">
        <v>18</v>
      </c>
      <c r="S2220" s="19">
        <f t="shared" si="493"/>
        <v>110.20131571459015</v>
      </c>
      <c r="T2220" s="20">
        <f t="shared" si="494"/>
        <v>0.10495363401389539</v>
      </c>
      <c r="U2220" s="20">
        <f t="shared" si="495"/>
        <v>6.8789835027834048E-2</v>
      </c>
      <c r="V2220" s="21">
        <f t="shared" si="496"/>
        <v>5.1161242207330621E-2</v>
      </c>
      <c r="W2220" s="26">
        <f t="shared" si="497"/>
        <v>24.023220352991594</v>
      </c>
      <c r="X2220" s="27">
        <f t="shared" si="498"/>
        <v>0.15301414237574262</v>
      </c>
      <c r="Y2220" s="27">
        <f t="shared" si="499"/>
        <v>9.906482619790348E-2</v>
      </c>
      <c r="Z2220" s="27">
        <f t="shared" si="500"/>
        <v>7.3241525466437779E-2</v>
      </c>
    </row>
    <row r="2221" spans="1:26" ht="15.75" customHeight="1" x14ac:dyDescent="0.25">
      <c r="A2221" s="2" t="s">
        <v>92</v>
      </c>
      <c r="B2221" t="s">
        <v>400</v>
      </c>
      <c r="C2221" t="s">
        <v>291</v>
      </c>
      <c r="D2221" s="18">
        <f>VLOOKUP(C2221,'Infected rate by state'!B:E,4,0)</f>
        <v>5.5896269710740548E-3</v>
      </c>
      <c r="E2221" s="2">
        <v>951</v>
      </c>
      <c r="F2221" s="2">
        <v>83</v>
      </c>
      <c r="G2221" s="2">
        <v>319</v>
      </c>
      <c r="H2221" s="4">
        <f t="shared" si="501"/>
        <v>635</v>
      </c>
      <c r="I2221" s="2">
        <v>26</v>
      </c>
      <c r="J2221" s="4">
        <f t="shared" si="502"/>
        <v>54.5</v>
      </c>
      <c r="K2221" s="3">
        <v>542404</v>
      </c>
      <c r="L2221" s="3">
        <f t="shared" si="489"/>
        <v>437593</v>
      </c>
      <c r="M2221" s="3">
        <v>104811</v>
      </c>
      <c r="N2221" s="3">
        <f t="shared" si="492"/>
        <v>15159.180138092259</v>
      </c>
      <c r="O2221" s="3">
        <f t="shared" si="490"/>
        <v>3158.5250626585198</v>
      </c>
      <c r="P2221" s="3">
        <f t="shared" si="491"/>
        <v>679.35656848604276</v>
      </c>
      <c r="Q2221" s="3">
        <v>5</v>
      </c>
      <c r="R2221" s="22">
        <v>18</v>
      </c>
      <c r="S2221" s="19">
        <f t="shared" si="493"/>
        <v>70.189445836855995</v>
      </c>
      <c r="T2221" s="20">
        <f t="shared" si="494"/>
        <v>0.22002961077384325</v>
      </c>
      <c r="U2221" s="20">
        <f t="shared" si="495"/>
        <v>0.11053456037300156</v>
      </c>
      <c r="V2221" s="21">
        <f t="shared" si="496"/>
        <v>7.3805936736967392E-2</v>
      </c>
      <c r="W2221" s="26">
        <f t="shared" si="497"/>
        <v>15.096812633023173</v>
      </c>
      <c r="X2221" s="27">
        <f t="shared" si="498"/>
        <v>0.58064663973166053</v>
      </c>
      <c r="Y2221" s="27">
        <f t="shared" si="499"/>
        <v>0.27700573638574633</v>
      </c>
      <c r="Z2221" s="27">
        <f t="shared" si="500"/>
        <v>0.18188930883160451</v>
      </c>
    </row>
    <row r="2222" spans="1:26" ht="15.75" customHeight="1" x14ac:dyDescent="0.25">
      <c r="A2222" s="2" t="s">
        <v>93</v>
      </c>
      <c r="B2222" t="s">
        <v>375</v>
      </c>
      <c r="C2222" t="s">
        <v>374</v>
      </c>
      <c r="D2222" s="18">
        <f>VLOOKUP(C2222,'Infected rate by state'!B:E,4,0)</f>
        <v>6.2179748494527662E-3</v>
      </c>
      <c r="E2222" s="3">
        <v>1872</v>
      </c>
      <c r="F2222" s="2">
        <v>180</v>
      </c>
      <c r="G2222" s="2">
        <v>734</v>
      </c>
      <c r="H2222" s="4">
        <f t="shared" si="501"/>
        <v>1303</v>
      </c>
      <c r="I2222" s="2">
        <v>48</v>
      </c>
      <c r="J2222" s="4">
        <f t="shared" si="502"/>
        <v>114</v>
      </c>
      <c r="K2222" s="3">
        <v>432080</v>
      </c>
      <c r="L2222" s="3">
        <f t="shared" si="489"/>
        <v>341805</v>
      </c>
      <c r="M2222" s="3">
        <v>90275</v>
      </c>
      <c r="N2222" s="3">
        <f t="shared" si="492"/>
        <v>13433.312864757756</v>
      </c>
      <c r="O2222" s="3">
        <f t="shared" si="490"/>
        <v>2818.9600920827888</v>
      </c>
      <c r="P2222" s="3">
        <f t="shared" si="491"/>
        <v>611.52198615275063</v>
      </c>
      <c r="Q2222" s="3">
        <v>5</v>
      </c>
      <c r="R2222" s="22">
        <v>18</v>
      </c>
      <c r="S2222" s="19">
        <f t="shared" si="493"/>
        <v>62.643557601839753</v>
      </c>
      <c r="T2222" s="20">
        <f t="shared" si="494"/>
        <v>8.5345446324032362E-2</v>
      </c>
      <c r="U2222" s="20">
        <f t="shared" si="495"/>
        <v>4.8076406448073483E-2</v>
      </c>
      <c r="V2222" s="21">
        <f t="shared" si="496"/>
        <v>3.3463438889871661E-2</v>
      </c>
      <c r="W2222" s="26">
        <f t="shared" si="497"/>
        <v>13.589377470061125</v>
      </c>
      <c r="X2222" s="27">
        <f t="shared" si="498"/>
        <v>0.28311203062627344</v>
      </c>
      <c r="Y2222" s="27">
        <f t="shared" si="499"/>
        <v>0.11920506552685198</v>
      </c>
      <c r="Z2222" s="27">
        <f t="shared" si="500"/>
        <v>7.549654150033959E-2</v>
      </c>
    </row>
    <row r="2223" spans="1:26" ht="15.75" customHeight="1" x14ac:dyDescent="0.25">
      <c r="A2223" s="2" t="s">
        <v>94</v>
      </c>
      <c r="B2223" t="s">
        <v>351</v>
      </c>
      <c r="C2223" t="s">
        <v>350</v>
      </c>
      <c r="D2223" s="18">
        <f>VLOOKUP(C2223,'Infected rate by state'!B:E,4,0)</f>
        <v>9.0315118396853012E-3</v>
      </c>
      <c r="E2223" s="3">
        <v>1375</v>
      </c>
      <c r="F2223" s="2">
        <v>161</v>
      </c>
      <c r="G2223" s="2">
        <v>458</v>
      </c>
      <c r="H2223" s="4">
        <f t="shared" si="501"/>
        <v>916.5</v>
      </c>
      <c r="I2223" s="2">
        <v>58</v>
      </c>
      <c r="J2223" s="4">
        <f t="shared" si="502"/>
        <v>109.5</v>
      </c>
      <c r="K2223" s="3">
        <v>426480</v>
      </c>
      <c r="L2223" s="3">
        <f t="shared" si="489"/>
        <v>337140</v>
      </c>
      <c r="M2223" s="3">
        <v>89340</v>
      </c>
      <c r="N2223" s="3">
        <f t="shared" si="492"/>
        <v>19258.795846944937</v>
      </c>
      <c r="O2223" s="3">
        <f t="shared" si="490"/>
        <v>4042.4369631043437</v>
      </c>
      <c r="P2223" s="3">
        <f t="shared" si="491"/>
        <v>877.19290295402516</v>
      </c>
      <c r="Q2223" s="3">
        <v>5</v>
      </c>
      <c r="R2223" s="22">
        <v>18</v>
      </c>
      <c r="S2223" s="19">
        <f t="shared" si="493"/>
        <v>89.831932513429862</v>
      </c>
      <c r="T2223" s="20">
        <f t="shared" si="494"/>
        <v>0.19613959064067654</v>
      </c>
      <c r="U2223" s="20">
        <f t="shared" si="495"/>
        <v>9.8016292977010214E-2</v>
      </c>
      <c r="V2223" s="21">
        <f t="shared" si="496"/>
        <v>6.5332314555221718E-2</v>
      </c>
      <c r="W2223" s="26">
        <f t="shared" si="497"/>
        <v>19.49317562120056</v>
      </c>
      <c r="X2223" s="27">
        <f t="shared" si="498"/>
        <v>0.33608923484828551</v>
      </c>
      <c r="Y2223" s="27">
        <f t="shared" si="499"/>
        <v>0.17801986868676312</v>
      </c>
      <c r="Z2223" s="27">
        <f t="shared" si="500"/>
        <v>0.12107562497640099</v>
      </c>
    </row>
    <row r="2224" spans="1:26" ht="15.75" customHeight="1" x14ac:dyDescent="0.25">
      <c r="A2224" s="2" t="s">
        <v>95</v>
      </c>
      <c r="B2224" t="s">
        <v>387</v>
      </c>
      <c r="C2224" t="s">
        <v>386</v>
      </c>
      <c r="D2224" s="18">
        <f>VLOOKUP(C2224,'Infected rate by state'!B:E,4,0)</f>
        <v>9.1240169504562645E-3</v>
      </c>
      <c r="E2224" s="3">
        <v>1248</v>
      </c>
      <c r="F2224" s="2">
        <v>224</v>
      </c>
      <c r="G2224" s="2">
        <v>481</v>
      </c>
      <c r="H2224" s="4">
        <f t="shared" si="501"/>
        <v>864.5</v>
      </c>
      <c r="I2224" s="2">
        <v>79</v>
      </c>
      <c r="J2224" s="4">
        <f t="shared" si="502"/>
        <v>151.5</v>
      </c>
      <c r="K2224" s="3">
        <v>287862</v>
      </c>
      <c r="L2224" s="3">
        <f t="shared" si="489"/>
        <v>225050</v>
      </c>
      <c r="M2224" s="3">
        <v>62812</v>
      </c>
      <c r="N2224" s="3">
        <f t="shared" si="492"/>
        <v>13132.288836961206</v>
      </c>
      <c r="O2224" s="3">
        <f t="shared" si="490"/>
        <v>2767.3563115513571</v>
      </c>
      <c r="P2224" s="3">
        <f t="shared" si="491"/>
        <v>603.3091702463588</v>
      </c>
      <c r="Q2224" s="3">
        <v>5</v>
      </c>
      <c r="R2224" s="22">
        <v>18</v>
      </c>
      <c r="S2224" s="19">
        <f t="shared" si="493"/>
        <v>61.496806923363494</v>
      </c>
      <c r="T2224" s="20">
        <f t="shared" si="494"/>
        <v>0.12785198944566215</v>
      </c>
      <c r="U2224" s="20">
        <f t="shared" si="495"/>
        <v>7.1135693375781947E-2</v>
      </c>
      <c r="V2224" s="21">
        <f t="shared" si="496"/>
        <v>4.9276287598848952E-2</v>
      </c>
      <c r="W2224" s="26">
        <f t="shared" si="497"/>
        <v>13.406870449919085</v>
      </c>
      <c r="X2224" s="27">
        <f t="shared" si="498"/>
        <v>0.16970722088505172</v>
      </c>
      <c r="Y2224" s="27">
        <f t="shared" si="499"/>
        <v>8.8494194388904851E-2</v>
      </c>
      <c r="Z2224" s="27">
        <f t="shared" si="500"/>
        <v>5.9852100222853054E-2</v>
      </c>
    </row>
    <row r="2225" spans="1:26" ht="15.75" customHeight="1" x14ac:dyDescent="0.25">
      <c r="A2225" s="2" t="s">
        <v>96</v>
      </c>
      <c r="B2225" t="s">
        <v>317</v>
      </c>
      <c r="C2225" t="s">
        <v>316</v>
      </c>
      <c r="D2225" s="18">
        <f>VLOOKUP(C2225,'Infected rate by state'!B:E,4,0)</f>
        <v>7.3843274393391549E-3</v>
      </c>
      <c r="E2225" s="2">
        <v>704</v>
      </c>
      <c r="F2225" s="2">
        <v>31</v>
      </c>
      <c r="G2225" s="2">
        <v>341</v>
      </c>
      <c r="H2225" s="4">
        <f t="shared" si="501"/>
        <v>522.5</v>
      </c>
      <c r="I2225" s="2">
        <v>14</v>
      </c>
      <c r="J2225" s="4">
        <f t="shared" si="502"/>
        <v>22.5</v>
      </c>
      <c r="K2225" s="3">
        <v>287995</v>
      </c>
      <c r="L2225" s="3">
        <f t="shared" si="489"/>
        <v>240772</v>
      </c>
      <c r="M2225" s="3">
        <v>47223</v>
      </c>
      <c r="N2225" s="3">
        <f t="shared" si="492"/>
        <v>10633.246904462398</v>
      </c>
      <c r="O2225" s="3">
        <f t="shared" si="490"/>
        <v>2185.954206815114</v>
      </c>
      <c r="P2225" s="3">
        <f t="shared" si="491"/>
        <v>462.49433959870686</v>
      </c>
      <c r="Q2225" s="3">
        <v>5</v>
      </c>
      <c r="R2225" s="22">
        <v>18</v>
      </c>
      <c r="S2225" s="19">
        <f t="shared" si="493"/>
        <v>48.576760151446976</v>
      </c>
      <c r="T2225" s="20">
        <f t="shared" si="494"/>
        <v>0.14245384208635478</v>
      </c>
      <c r="U2225" s="20">
        <f t="shared" si="495"/>
        <v>9.2969875887936801E-2</v>
      </c>
      <c r="V2225" s="21">
        <f t="shared" si="496"/>
        <v>6.9001079760578093E-2</v>
      </c>
      <c r="W2225" s="26">
        <f t="shared" si="497"/>
        <v>10.277651991082374</v>
      </c>
      <c r="X2225" s="27">
        <f t="shared" si="498"/>
        <v>0.73411799936302669</v>
      </c>
      <c r="Y2225" s="27">
        <f t="shared" si="499"/>
        <v>0.45678453293699439</v>
      </c>
      <c r="Z2225" s="27">
        <f t="shared" si="500"/>
        <v>0.33153716100265723</v>
      </c>
    </row>
    <row r="2226" spans="1:26" ht="15.75" customHeight="1" x14ac:dyDescent="0.25">
      <c r="A2226" s="2" t="s">
        <v>97</v>
      </c>
      <c r="B2226" t="s">
        <v>325</v>
      </c>
      <c r="C2226" t="s">
        <v>324</v>
      </c>
      <c r="D2226" s="18">
        <f>VLOOKUP(C2226,'Infected rate by state'!B:E,4,0)</f>
        <v>8.9298079160438481E-3</v>
      </c>
      <c r="E2226" s="3">
        <v>7323</v>
      </c>
      <c r="F2226" s="2">
        <v>908</v>
      </c>
      <c r="G2226" s="3">
        <v>2753</v>
      </c>
      <c r="H2226" s="4">
        <f t="shared" si="501"/>
        <v>5038</v>
      </c>
      <c r="I2226" s="2">
        <v>292</v>
      </c>
      <c r="J2226" s="4">
        <f t="shared" si="502"/>
        <v>600</v>
      </c>
      <c r="K2226" s="3">
        <v>2396614</v>
      </c>
      <c r="L2226" s="3">
        <f t="shared" si="489"/>
        <v>1777249</v>
      </c>
      <c r="M2226" s="3">
        <v>619365</v>
      </c>
      <c r="N2226" s="3">
        <f t="shared" si="492"/>
        <v>107006.51334450755</v>
      </c>
      <c r="O2226" s="3">
        <f t="shared" si="490"/>
        <v>22958.372513418668</v>
      </c>
      <c r="P2226" s="3">
        <f t="shared" si="491"/>
        <v>5110.1328949587942</v>
      </c>
      <c r="Q2226" s="3">
        <v>5</v>
      </c>
      <c r="R2226" s="22">
        <v>18</v>
      </c>
      <c r="S2226" s="19">
        <f t="shared" si="493"/>
        <v>510.1860558537482</v>
      </c>
      <c r="T2226" s="20">
        <f t="shared" si="494"/>
        <v>0.18532003481792525</v>
      </c>
      <c r="U2226" s="20">
        <f t="shared" si="495"/>
        <v>0.10126757758113303</v>
      </c>
      <c r="V2226" s="21">
        <f t="shared" si="496"/>
        <v>6.9668995746790682E-2</v>
      </c>
      <c r="W2226" s="26">
        <f t="shared" si="497"/>
        <v>113.5585087768621</v>
      </c>
      <c r="X2226" s="27">
        <f t="shared" si="498"/>
        <v>0.38889900266048666</v>
      </c>
      <c r="Y2226" s="27">
        <f t="shared" si="499"/>
        <v>0.18926418129477016</v>
      </c>
      <c r="Z2226" s="27">
        <f t="shared" si="500"/>
        <v>0.12506443697892303</v>
      </c>
    </row>
    <row r="2227" spans="1:26" ht="15.75" customHeight="1" x14ac:dyDescent="0.25">
      <c r="A2227" s="2" t="s">
        <v>98</v>
      </c>
      <c r="B2227" t="s">
        <v>325</v>
      </c>
      <c r="C2227" t="s">
        <v>324</v>
      </c>
      <c r="D2227" s="18">
        <f>VLOOKUP(C2227,'Infected rate by state'!B:E,4,0)</f>
        <v>8.9298079160438481E-3</v>
      </c>
      <c r="E2227" s="3">
        <v>3115</v>
      </c>
      <c r="F2227" s="2">
        <v>268</v>
      </c>
      <c r="G2227" s="3">
        <v>1089</v>
      </c>
      <c r="H2227" s="4">
        <f t="shared" si="501"/>
        <v>2102</v>
      </c>
      <c r="I2227" s="2">
        <v>97</v>
      </c>
      <c r="J2227" s="4">
        <f t="shared" si="502"/>
        <v>182.5</v>
      </c>
      <c r="K2227" s="3">
        <v>1079022</v>
      </c>
      <c r="L2227" s="3">
        <f t="shared" si="489"/>
        <v>705309</v>
      </c>
      <c r="M2227" s="3">
        <v>373713</v>
      </c>
      <c r="N2227" s="3">
        <f t="shared" si="492"/>
        <v>48177.295985927325</v>
      </c>
      <c r="O2227" s="3">
        <f t="shared" si="490"/>
        <v>10738.849257547226</v>
      </c>
      <c r="P2227" s="3">
        <f t="shared" si="491"/>
        <v>2491.7356715337519</v>
      </c>
      <c r="Q2227" s="3">
        <v>5</v>
      </c>
      <c r="R2227" s="22">
        <v>18</v>
      </c>
      <c r="S2227" s="19">
        <f t="shared" si="493"/>
        <v>238.6410946121606</v>
      </c>
      <c r="T2227" s="20">
        <f t="shared" si="494"/>
        <v>0.2191378279266856</v>
      </c>
      <c r="U2227" s="20">
        <f t="shared" si="495"/>
        <v>0.113530492203692</v>
      </c>
      <c r="V2227" s="21">
        <f t="shared" si="496"/>
        <v>7.6610303246279488E-2</v>
      </c>
      <c r="W2227" s="26">
        <f t="shared" si="497"/>
        <v>55.371903811861152</v>
      </c>
      <c r="X2227" s="27">
        <f t="shared" si="498"/>
        <v>0.57084436919444492</v>
      </c>
      <c r="Y2227" s="27">
        <f t="shared" si="499"/>
        <v>0.30340769211978713</v>
      </c>
      <c r="Z2227" s="27">
        <f t="shared" si="500"/>
        <v>0.20661158138754163</v>
      </c>
    </row>
    <row r="2228" spans="1:26" ht="15.75" customHeight="1" x14ac:dyDescent="0.25">
      <c r="A2228" s="2" t="s">
        <v>99</v>
      </c>
      <c r="B2228" t="s">
        <v>313</v>
      </c>
      <c r="C2228" t="s">
        <v>312</v>
      </c>
      <c r="D2228" s="18">
        <f>VLOOKUP(C2228,'Infected rate by state'!B:E,4,0)</f>
        <v>8.9918615797753444E-3</v>
      </c>
      <c r="E2228" s="2">
        <v>931</v>
      </c>
      <c r="F2228" s="2">
        <v>87</v>
      </c>
      <c r="G2228" s="2">
        <v>487</v>
      </c>
      <c r="H2228" s="4">
        <f t="shared" si="501"/>
        <v>709</v>
      </c>
      <c r="I2228" s="2">
        <v>55</v>
      </c>
      <c r="J2228" s="4">
        <f t="shared" si="502"/>
        <v>71</v>
      </c>
      <c r="K2228" s="3">
        <v>281971</v>
      </c>
      <c r="L2228" s="3">
        <f t="shared" si="489"/>
        <v>219544</v>
      </c>
      <c r="M2228" s="3">
        <v>62427</v>
      </c>
      <c r="N2228" s="3">
        <f t="shared" si="492"/>
        <v>12677.221007554166</v>
      </c>
      <c r="O2228" s="3">
        <f t="shared" si="490"/>
        <v>2675.3060892845933</v>
      </c>
      <c r="P2228" s="3">
        <f t="shared" si="491"/>
        <v>584.22870798326869</v>
      </c>
      <c r="Q2228" s="3">
        <v>5</v>
      </c>
      <c r="R2228" s="22">
        <v>18</v>
      </c>
      <c r="S2228" s="19">
        <f t="shared" si="493"/>
        <v>59.451246428546519</v>
      </c>
      <c r="T2228" s="20">
        <f t="shared" si="494"/>
        <v>0.12207648137278546</v>
      </c>
      <c r="U2228" s="20">
        <f t="shared" si="495"/>
        <v>8.3852251662265898E-2</v>
      </c>
      <c r="V2228" s="21">
        <f t="shared" si="496"/>
        <v>6.3857407549459205E-2</v>
      </c>
      <c r="W2228" s="26">
        <f t="shared" si="497"/>
        <v>12.982860177405971</v>
      </c>
      <c r="X2228" s="27">
        <f t="shared" si="498"/>
        <v>0.23605200322556311</v>
      </c>
      <c r="Y2228" s="27">
        <f t="shared" si="499"/>
        <v>0.18285718559726721</v>
      </c>
      <c r="Z2228" s="27">
        <f t="shared" si="500"/>
        <v>0.14922827790121806</v>
      </c>
    </row>
    <row r="2229" spans="1:26" ht="15.75" customHeight="1" x14ac:dyDescent="0.25">
      <c r="A2229" s="2" t="s">
        <v>100</v>
      </c>
      <c r="B2229" t="s">
        <v>335</v>
      </c>
      <c r="C2229" t="s">
        <v>334</v>
      </c>
      <c r="D2229" s="18">
        <f>VLOOKUP(C2229,'Infected rate by state'!B:E,4,0)</f>
        <v>8.8985640980001352E-3</v>
      </c>
      <c r="E2229" s="3">
        <v>2442</v>
      </c>
      <c r="F2229" s="2">
        <v>376</v>
      </c>
      <c r="G2229" s="3">
        <v>1038</v>
      </c>
      <c r="H2229" s="4">
        <f t="shared" si="501"/>
        <v>1740</v>
      </c>
      <c r="I2229" s="2">
        <v>143</v>
      </c>
      <c r="J2229" s="4">
        <f t="shared" si="502"/>
        <v>259.5</v>
      </c>
      <c r="K2229" s="3">
        <v>651379</v>
      </c>
      <c r="L2229" s="3">
        <f t="shared" si="489"/>
        <v>518937</v>
      </c>
      <c r="M2229" s="3">
        <v>132442</v>
      </c>
      <c r="N2229" s="3">
        <f t="shared" si="492"/>
        <v>28981.688917956148</v>
      </c>
      <c r="O2229" s="3">
        <f t="shared" si="490"/>
        <v>6066.3291168886526</v>
      </c>
      <c r="P2229" s="3">
        <f t="shared" si="491"/>
        <v>1312.0005576615008</v>
      </c>
      <c r="Q2229" s="3">
        <v>5</v>
      </c>
      <c r="R2229" s="22">
        <v>18</v>
      </c>
      <c r="S2229" s="19">
        <f t="shared" si="493"/>
        <v>134.80731370863671</v>
      </c>
      <c r="T2229" s="20">
        <f t="shared" si="494"/>
        <v>0.12987217120292555</v>
      </c>
      <c r="U2229" s="20">
        <f t="shared" si="495"/>
        <v>7.7475467648641785E-2</v>
      </c>
      <c r="V2229" s="21">
        <f t="shared" si="496"/>
        <v>5.5203650167336901E-2</v>
      </c>
      <c r="W2229" s="26">
        <f t="shared" si="497"/>
        <v>29.155567948033351</v>
      </c>
      <c r="X2229" s="27">
        <f t="shared" si="498"/>
        <v>0.20388509054568776</v>
      </c>
      <c r="Y2229" s="27">
        <f t="shared" si="499"/>
        <v>0.11235286299820174</v>
      </c>
      <c r="Z2229" s="27">
        <f t="shared" si="500"/>
        <v>7.7541404117109983E-2</v>
      </c>
    </row>
    <row r="2230" spans="1:26" ht="15.75" customHeight="1" x14ac:dyDescent="0.25">
      <c r="A2230" s="2" t="s">
        <v>101</v>
      </c>
      <c r="B2230" t="s">
        <v>393</v>
      </c>
      <c r="C2230" t="s">
        <v>392</v>
      </c>
      <c r="D2230" s="18">
        <f>VLOOKUP(C2230,'Infected rate by state'!B:E,4,0)</f>
        <v>7.5097590818065515E-3</v>
      </c>
      <c r="E2230" s="3">
        <v>4200</v>
      </c>
      <c r="F2230" s="2">
        <v>501</v>
      </c>
      <c r="G2230" s="3">
        <v>1400</v>
      </c>
      <c r="H2230" s="4">
        <f t="shared" si="501"/>
        <v>2800</v>
      </c>
      <c r="I2230" s="2">
        <v>187</v>
      </c>
      <c r="J2230" s="4">
        <f t="shared" si="502"/>
        <v>344</v>
      </c>
      <c r="K2230" s="3">
        <v>1764292</v>
      </c>
      <c r="L2230" s="3">
        <f t="shared" si="489"/>
        <v>1486351</v>
      </c>
      <c r="M2230" s="3">
        <v>277941</v>
      </c>
      <c r="N2230" s="3">
        <f t="shared" si="492"/>
        <v>66247.039349793224</v>
      </c>
      <c r="O2230" s="3">
        <f t="shared" si="490"/>
        <v>13578.390702215002</v>
      </c>
      <c r="P2230" s="3">
        <f t="shared" si="491"/>
        <v>2862.1974940172022</v>
      </c>
      <c r="Q2230" s="3">
        <v>5</v>
      </c>
      <c r="R2230" s="22">
        <v>18</v>
      </c>
      <c r="S2230" s="19">
        <f t="shared" si="493"/>
        <v>301.74201560477781</v>
      </c>
      <c r="T2230" s="20">
        <f t="shared" si="494"/>
        <v>0.21553001114626985</v>
      </c>
      <c r="U2230" s="20">
        <f t="shared" si="495"/>
        <v>0.10776500557313493</v>
      </c>
      <c r="V2230" s="21">
        <f t="shared" si="496"/>
        <v>7.1843337048756617E-2</v>
      </c>
      <c r="W2230" s="26">
        <f t="shared" si="497"/>
        <v>63.604388755937826</v>
      </c>
      <c r="X2230" s="27">
        <f t="shared" si="498"/>
        <v>0.34013042115474773</v>
      </c>
      <c r="Y2230" s="27">
        <f t="shared" si="499"/>
        <v>0.18489647894167974</v>
      </c>
      <c r="Z2230" s="27">
        <f t="shared" si="500"/>
        <v>0.126954867776323</v>
      </c>
    </row>
    <row r="2231" spans="1:26" ht="15.75" customHeight="1" x14ac:dyDescent="0.25">
      <c r="A2231" s="2" t="s">
        <v>102</v>
      </c>
      <c r="B2231" t="s">
        <v>315</v>
      </c>
      <c r="C2231" t="s">
        <v>314</v>
      </c>
      <c r="D2231" s="18">
        <f>VLOOKUP(C2231,'Infected rate by state'!B:E,4,0)</f>
        <v>7.5362096948057532E-3</v>
      </c>
      <c r="E2231" s="3">
        <v>1935</v>
      </c>
      <c r="F2231" s="2">
        <v>205</v>
      </c>
      <c r="G2231" s="2">
        <v>547</v>
      </c>
      <c r="H2231" s="4">
        <f t="shared" si="501"/>
        <v>1241</v>
      </c>
      <c r="I2231" s="2">
        <v>77</v>
      </c>
      <c r="J2231" s="4">
        <f t="shared" si="502"/>
        <v>141</v>
      </c>
      <c r="K2231" s="3">
        <v>918145</v>
      </c>
      <c r="L2231" s="3">
        <f t="shared" si="489"/>
        <v>771525</v>
      </c>
      <c r="M2231" s="3">
        <v>146620</v>
      </c>
      <c r="N2231" s="3">
        <f t="shared" si="492"/>
        <v>34596.66625118714</v>
      </c>
      <c r="O2231" s="3">
        <f t="shared" si="490"/>
        <v>7098.2221438154556</v>
      </c>
      <c r="P2231" s="3">
        <f t="shared" si="491"/>
        <v>1498.1079209273762</v>
      </c>
      <c r="Q2231" s="3">
        <v>5</v>
      </c>
      <c r="R2231" s="22">
        <v>18</v>
      </c>
      <c r="S2231" s="19">
        <f t="shared" si="493"/>
        <v>157.73826986256569</v>
      </c>
      <c r="T2231" s="20">
        <f t="shared" si="494"/>
        <v>0.28836978037032118</v>
      </c>
      <c r="U2231" s="20">
        <f t="shared" si="495"/>
        <v>0.12710577748796589</v>
      </c>
      <c r="V2231" s="21">
        <f t="shared" si="496"/>
        <v>8.151848571708821E-2</v>
      </c>
      <c r="W2231" s="26">
        <f t="shared" si="497"/>
        <v>33.291287131719471</v>
      </c>
      <c r="X2231" s="27">
        <f t="shared" si="498"/>
        <v>0.43235437833401913</v>
      </c>
      <c r="Y2231" s="27">
        <f t="shared" si="499"/>
        <v>0.23610841937389695</v>
      </c>
      <c r="Z2231" s="27">
        <f t="shared" si="500"/>
        <v>0.16239652259375351</v>
      </c>
    </row>
    <row r="2232" spans="1:26" ht="15.75" customHeight="1" x14ac:dyDescent="0.25">
      <c r="A2232" s="2" t="s">
        <v>103</v>
      </c>
      <c r="B2232" t="s">
        <v>325</v>
      </c>
      <c r="C2232" t="s">
        <v>324</v>
      </c>
      <c r="D2232" s="18">
        <f>VLOOKUP(C2232,'Infected rate by state'!B:E,4,0)</f>
        <v>8.9298079160438481E-3</v>
      </c>
      <c r="E2232" s="3">
        <v>1834</v>
      </c>
      <c r="F2232" s="2">
        <v>303</v>
      </c>
      <c r="G2232" s="2">
        <v>469</v>
      </c>
      <c r="H2232" s="4">
        <f t="shared" si="501"/>
        <v>1151.5</v>
      </c>
      <c r="I2232" s="2">
        <v>88</v>
      </c>
      <c r="J2232" s="4">
        <f t="shared" si="502"/>
        <v>195.5</v>
      </c>
      <c r="K2232" s="3">
        <v>464038</v>
      </c>
      <c r="L2232" s="3">
        <f t="shared" si="489"/>
        <v>367209</v>
      </c>
      <c r="M2232" s="3">
        <v>96829</v>
      </c>
      <c r="N2232" s="3">
        <f t="shared" si="492"/>
        <v>20718.851028725774</v>
      </c>
      <c r="O2232" s="3">
        <f t="shared" si="490"/>
        <v>4347.2972715416363</v>
      </c>
      <c r="P2232" s="3">
        <f t="shared" si="491"/>
        <v>942.93233773043892</v>
      </c>
      <c r="Q2232" s="3">
        <v>5</v>
      </c>
      <c r="R2232" s="22">
        <v>18</v>
      </c>
      <c r="S2232" s="19">
        <f t="shared" si="493"/>
        <v>96.60660603425859</v>
      </c>
      <c r="T2232" s="20">
        <f t="shared" si="494"/>
        <v>0.20598423461462387</v>
      </c>
      <c r="U2232" s="20">
        <f t="shared" si="495"/>
        <v>8.3896314402308811E-2</v>
      </c>
      <c r="V2232" s="21">
        <f t="shared" si="496"/>
        <v>5.2675357706793123E-2</v>
      </c>
      <c r="W2232" s="26">
        <f t="shared" si="497"/>
        <v>20.954051949565308</v>
      </c>
      <c r="X2232" s="27">
        <f t="shared" si="498"/>
        <v>0.23811422669960577</v>
      </c>
      <c r="Y2232" s="27">
        <f t="shared" si="499"/>
        <v>0.10718185140442613</v>
      </c>
      <c r="Z2232" s="27">
        <f t="shared" si="500"/>
        <v>6.9155286962261739E-2</v>
      </c>
    </row>
    <row r="2233" spans="1:26" ht="15.75" customHeight="1" x14ac:dyDescent="0.25">
      <c r="A2233" s="2" t="s">
        <v>104</v>
      </c>
      <c r="B2233" t="s">
        <v>335</v>
      </c>
      <c r="C2233" t="s">
        <v>334</v>
      </c>
      <c r="D2233" s="18">
        <f>VLOOKUP(C2233,'Infected rate by state'!B:E,4,0)</f>
        <v>8.8985640980001352E-3</v>
      </c>
      <c r="E2233" s="3">
        <v>1434</v>
      </c>
      <c r="F2233" s="2">
        <v>179</v>
      </c>
      <c r="G2233" s="2">
        <v>638</v>
      </c>
      <c r="H2233" s="4">
        <f t="shared" si="501"/>
        <v>1036</v>
      </c>
      <c r="I2233" s="2">
        <v>95</v>
      </c>
      <c r="J2233" s="4">
        <f t="shared" si="502"/>
        <v>137</v>
      </c>
      <c r="K2233" s="3">
        <v>392167</v>
      </c>
      <c r="L2233" s="3">
        <f t="shared" si="489"/>
        <v>311177</v>
      </c>
      <c r="M2233" s="3">
        <v>80990</v>
      </c>
      <c r="N2233" s="3">
        <f t="shared" si="492"/>
        <v>17448.615933102094</v>
      </c>
      <c r="O2233" s="3">
        <f t="shared" si="490"/>
        <v>3657.5670127804869</v>
      </c>
      <c r="P2233" s="3">
        <f t="shared" si="491"/>
        <v>792.41169145496599</v>
      </c>
      <c r="Q2233" s="3">
        <v>5</v>
      </c>
      <c r="R2233" s="22">
        <v>18</v>
      </c>
      <c r="S2233" s="19">
        <f t="shared" si="493"/>
        <v>81.279266950677481</v>
      </c>
      <c r="T2233" s="20">
        <f t="shared" si="494"/>
        <v>0.12739697014212772</v>
      </c>
      <c r="U2233" s="20">
        <f t="shared" si="495"/>
        <v>7.8454890879032319E-2</v>
      </c>
      <c r="V2233" s="21">
        <f t="shared" si="496"/>
        <v>5.668010247606519E-2</v>
      </c>
      <c r="W2233" s="26">
        <f t="shared" si="497"/>
        <v>17.609148698999245</v>
      </c>
      <c r="X2233" s="27">
        <f t="shared" si="498"/>
        <v>0.18535945998946574</v>
      </c>
      <c r="Y2233" s="27">
        <f t="shared" si="499"/>
        <v>0.12853393210948355</v>
      </c>
      <c r="Z2233" s="27">
        <f t="shared" si="500"/>
        <v>9.8375132396643833E-2</v>
      </c>
    </row>
    <row r="2234" spans="1:26" ht="15.75" customHeight="1" x14ac:dyDescent="0.25">
      <c r="A2234" s="2" t="s">
        <v>105</v>
      </c>
      <c r="B2234" t="s">
        <v>375</v>
      </c>
      <c r="C2234" t="s">
        <v>374</v>
      </c>
      <c r="D2234" s="18">
        <f>VLOOKUP(C2234,'Infected rate by state'!B:E,4,0)</f>
        <v>6.2179748494527662E-3</v>
      </c>
      <c r="E2234" s="2">
        <v>952</v>
      </c>
      <c r="F2234" s="2">
        <v>31</v>
      </c>
      <c r="G2234" s="2">
        <v>374</v>
      </c>
      <c r="H2234" s="4">
        <f t="shared" si="501"/>
        <v>663</v>
      </c>
      <c r="I2234" s="2">
        <v>18</v>
      </c>
      <c r="J2234" s="4">
        <f t="shared" si="502"/>
        <v>24.5</v>
      </c>
      <c r="K2234" s="3">
        <v>130084</v>
      </c>
      <c r="L2234" s="3">
        <f t="shared" si="489"/>
        <v>104291</v>
      </c>
      <c r="M2234" s="3">
        <v>25793</v>
      </c>
      <c r="N2234" s="3">
        <f t="shared" si="492"/>
        <v>4044.2952015810679</v>
      </c>
      <c r="O2234" s="3">
        <f t="shared" si="490"/>
        <v>844.59669531407212</v>
      </c>
      <c r="P2234" s="3">
        <f t="shared" si="491"/>
        <v>182.16479758040794</v>
      </c>
      <c r="Q2234" s="3">
        <v>5</v>
      </c>
      <c r="R2234" s="22">
        <v>18</v>
      </c>
      <c r="S2234" s="19">
        <f t="shared" si="493"/>
        <v>18.768815451423826</v>
      </c>
      <c r="T2234" s="20">
        <f t="shared" si="494"/>
        <v>5.0183998533218789E-2</v>
      </c>
      <c r="U2234" s="20">
        <f t="shared" si="495"/>
        <v>2.8308922249508033E-2</v>
      </c>
      <c r="V2234" s="21">
        <f t="shared" si="496"/>
        <v>1.9715142280907382E-2</v>
      </c>
      <c r="W2234" s="26">
        <f t="shared" si="497"/>
        <v>4.0481066128979544</v>
      </c>
      <c r="X2234" s="27">
        <f t="shared" si="498"/>
        <v>0.22489481182766413</v>
      </c>
      <c r="Y2234" s="27">
        <f t="shared" si="499"/>
        <v>0.16522884134277366</v>
      </c>
      <c r="Z2234" s="27">
        <f t="shared" si="500"/>
        <v>0.13058408428703078</v>
      </c>
    </row>
    <row r="2235" spans="1:26" ht="15.75" customHeight="1" x14ac:dyDescent="0.25">
      <c r="A2235" s="2" t="s">
        <v>106</v>
      </c>
      <c r="B2235" t="s">
        <v>317</v>
      </c>
      <c r="C2235" t="s">
        <v>316</v>
      </c>
      <c r="D2235" s="18">
        <f>VLOOKUP(C2235,'Infected rate by state'!B:E,4,0)</f>
        <v>7.3843274393391549E-3</v>
      </c>
      <c r="E2235" s="2">
        <v>696</v>
      </c>
      <c r="F2235" s="2">
        <v>75</v>
      </c>
      <c r="G2235" s="2">
        <v>321</v>
      </c>
      <c r="H2235" s="4">
        <f t="shared" si="501"/>
        <v>508.5</v>
      </c>
      <c r="I2235" s="2">
        <v>33</v>
      </c>
      <c r="J2235" s="4">
        <f t="shared" si="502"/>
        <v>54</v>
      </c>
      <c r="K2235" s="3">
        <v>270519</v>
      </c>
      <c r="L2235" s="3">
        <f t="shared" si="489"/>
        <v>213442</v>
      </c>
      <c r="M2235" s="3">
        <v>57077</v>
      </c>
      <c r="N2235" s="3">
        <f t="shared" si="492"/>
        <v>9988.004372812944</v>
      </c>
      <c r="O2235" s="3">
        <f t="shared" si="490"/>
        <v>2097.9215780306608</v>
      </c>
      <c r="P2235" s="3">
        <f t="shared" si="491"/>
        <v>455.60962836958601</v>
      </c>
      <c r="Q2235" s="3">
        <v>5</v>
      </c>
      <c r="R2235" s="22">
        <v>18</v>
      </c>
      <c r="S2235" s="19">
        <f t="shared" si="493"/>
        <v>46.62047951179246</v>
      </c>
      <c r="T2235" s="20">
        <f t="shared" si="494"/>
        <v>0.14523513866602011</v>
      </c>
      <c r="U2235" s="20">
        <f t="shared" si="495"/>
        <v>9.1682358921912413E-2</v>
      </c>
      <c r="V2235" s="21">
        <f t="shared" si="496"/>
        <v>6.6983447574414448E-2</v>
      </c>
      <c r="W2235" s="26">
        <f t="shared" si="497"/>
        <v>10.124658408213023</v>
      </c>
      <c r="X2235" s="27">
        <f t="shared" si="498"/>
        <v>0.3068078305519098</v>
      </c>
      <c r="Y2235" s="27">
        <f t="shared" si="499"/>
        <v>0.18749367422616708</v>
      </c>
      <c r="Z2235" s="27">
        <f t="shared" si="500"/>
        <v>0.13499544544284031</v>
      </c>
    </row>
    <row r="2236" spans="1:26" ht="15.75" customHeight="1" x14ac:dyDescent="0.25">
      <c r="A2236" s="2" t="s">
        <v>107</v>
      </c>
      <c r="B2236" t="s">
        <v>351</v>
      </c>
      <c r="C2236" t="s">
        <v>350</v>
      </c>
      <c r="D2236" s="18">
        <f>VLOOKUP(C2236,'Infected rate by state'!B:E,4,0)</f>
        <v>9.0315118396853012E-3</v>
      </c>
      <c r="E2236" s="3">
        <v>2440</v>
      </c>
      <c r="F2236" s="2">
        <v>236</v>
      </c>
      <c r="G2236" s="2">
        <v>957</v>
      </c>
      <c r="H2236" s="4">
        <f t="shared" si="501"/>
        <v>1698.5</v>
      </c>
      <c r="I2236" s="2">
        <v>86</v>
      </c>
      <c r="J2236" s="4">
        <f t="shared" si="502"/>
        <v>161</v>
      </c>
      <c r="K2236" s="3">
        <v>933913</v>
      </c>
      <c r="L2236" s="3">
        <f t="shared" si="489"/>
        <v>762554</v>
      </c>
      <c r="M2236" s="3">
        <v>171359</v>
      </c>
      <c r="N2236" s="3">
        <f t="shared" si="492"/>
        <v>42173.231583680092</v>
      </c>
      <c r="O2236" s="3">
        <f t="shared" si="490"/>
        <v>8748.0386486341195</v>
      </c>
      <c r="P2236" s="3">
        <f t="shared" si="491"/>
        <v>1871.4444139902621</v>
      </c>
      <c r="Q2236" s="3">
        <v>5</v>
      </c>
      <c r="R2236" s="22">
        <v>18</v>
      </c>
      <c r="S2236" s="19">
        <f t="shared" si="493"/>
        <v>194.400858858536</v>
      </c>
      <c r="T2236" s="20">
        <f t="shared" si="494"/>
        <v>0.20313569368708045</v>
      </c>
      <c r="U2236" s="20">
        <f t="shared" si="495"/>
        <v>0.11445443559525229</v>
      </c>
      <c r="V2236" s="21">
        <f t="shared" si="496"/>
        <v>7.9672483138744254E-2</v>
      </c>
      <c r="W2236" s="26">
        <f t="shared" si="497"/>
        <v>41.587653644228048</v>
      </c>
      <c r="X2236" s="27">
        <f t="shared" si="498"/>
        <v>0.48357736795614009</v>
      </c>
      <c r="Y2236" s="27">
        <f t="shared" si="499"/>
        <v>0.25830840772812452</v>
      </c>
      <c r="Z2236" s="27">
        <f t="shared" si="500"/>
        <v>0.17621887137384767</v>
      </c>
    </row>
    <row r="2237" spans="1:26" ht="15.75" customHeight="1" x14ac:dyDescent="0.25">
      <c r="A2237" s="2" t="s">
        <v>108</v>
      </c>
      <c r="B2237" t="s">
        <v>359</v>
      </c>
      <c r="C2237" t="s">
        <v>358</v>
      </c>
      <c r="D2237" s="18">
        <f>VLOOKUP(C2237,'Infected rate by state'!B:E,4,0)</f>
        <v>1.188659468272998E-3</v>
      </c>
      <c r="E2237" s="2">
        <v>937</v>
      </c>
      <c r="F2237" s="2">
        <v>50</v>
      </c>
      <c r="G2237" s="2">
        <v>367</v>
      </c>
      <c r="H2237" s="4">
        <f t="shared" si="501"/>
        <v>652</v>
      </c>
      <c r="I2237" s="2">
        <v>27</v>
      </c>
      <c r="J2237" s="4">
        <f t="shared" si="502"/>
        <v>38.5</v>
      </c>
      <c r="K2237" s="3">
        <v>114922</v>
      </c>
      <c r="L2237" s="3">
        <f t="shared" si="489"/>
        <v>89339</v>
      </c>
      <c r="M2237" s="3">
        <v>25583</v>
      </c>
      <c r="N2237" s="3">
        <f t="shared" si="492"/>
        <v>683.01561706434745</v>
      </c>
      <c r="O2237" s="3">
        <f t="shared" si="490"/>
        <v>144.21746795121936</v>
      </c>
      <c r="P2237" s="3">
        <f t="shared" si="491"/>
        <v>31.514200428397679</v>
      </c>
      <c r="Q2237" s="3">
        <v>5</v>
      </c>
      <c r="R2237" s="22">
        <v>18</v>
      </c>
      <c r="S2237" s="19">
        <f t="shared" si="493"/>
        <v>3.2048326211382081</v>
      </c>
      <c r="T2237" s="20">
        <f t="shared" si="494"/>
        <v>8.7325139540550632E-3</v>
      </c>
      <c r="U2237" s="20">
        <f t="shared" si="495"/>
        <v>4.9153874557334477E-3</v>
      </c>
      <c r="V2237" s="21">
        <f t="shared" si="496"/>
        <v>3.4203122957718337E-3</v>
      </c>
      <c r="W2237" s="26">
        <f t="shared" si="497"/>
        <v>0.70031556507550397</v>
      </c>
      <c r="X2237" s="27">
        <f t="shared" si="498"/>
        <v>2.5937613521314962E-2</v>
      </c>
      <c r="Y2237" s="27">
        <f t="shared" si="499"/>
        <v>1.8190014677285819E-2</v>
      </c>
      <c r="Z2237" s="27">
        <f t="shared" si="500"/>
        <v>1.400631130151008E-2</v>
      </c>
    </row>
    <row r="2238" spans="1:26" ht="15.75" customHeight="1" x14ac:dyDescent="0.25">
      <c r="A2238" s="2" t="s">
        <v>109</v>
      </c>
      <c r="B2238" t="s">
        <v>317</v>
      </c>
      <c r="C2238" t="s">
        <v>316</v>
      </c>
      <c r="D2238" s="18">
        <f>VLOOKUP(C2238,'Infected rate by state'!B:E,4,0)</f>
        <v>7.3843274393391549E-3</v>
      </c>
      <c r="E2238" s="2">
        <v>792</v>
      </c>
      <c r="F2238" s="2">
        <v>79</v>
      </c>
      <c r="G2238" s="2">
        <v>396</v>
      </c>
      <c r="H2238" s="4">
        <f t="shared" si="501"/>
        <v>594</v>
      </c>
      <c r="I2238" s="2">
        <v>28</v>
      </c>
      <c r="J2238" s="4">
        <f t="shared" si="502"/>
        <v>53.5</v>
      </c>
      <c r="K2238" s="3">
        <v>294267</v>
      </c>
      <c r="L2238" s="3">
        <f t="shared" si="489"/>
        <v>238673</v>
      </c>
      <c r="M2238" s="3">
        <v>55594</v>
      </c>
      <c r="N2238" s="3">
        <f t="shared" si="492"/>
        <v>10864.819412960076</v>
      </c>
      <c r="O2238" s="3">
        <f t="shared" si="490"/>
        <v>2259.3147308021594</v>
      </c>
      <c r="P2238" s="3">
        <f t="shared" si="491"/>
        <v>484.79321038177977</v>
      </c>
      <c r="Q2238" s="3">
        <v>5</v>
      </c>
      <c r="R2238" s="22">
        <v>18</v>
      </c>
      <c r="S2238" s="19">
        <f t="shared" si="493"/>
        <v>50.206994017825764</v>
      </c>
      <c r="T2238" s="20">
        <f t="shared" si="494"/>
        <v>0.12678533842885295</v>
      </c>
      <c r="U2238" s="20">
        <f t="shared" si="495"/>
        <v>8.452355895256862E-2</v>
      </c>
      <c r="V2238" s="21">
        <f t="shared" si="496"/>
        <v>6.3392669214426475E-2</v>
      </c>
      <c r="W2238" s="26">
        <f t="shared" si="497"/>
        <v>10.77318245292844</v>
      </c>
      <c r="X2238" s="27">
        <f t="shared" si="498"/>
        <v>0.38475651617601569</v>
      </c>
      <c r="Y2238" s="27">
        <f t="shared" si="499"/>
        <v>0.20136789631641944</v>
      </c>
      <c r="Z2238" s="27">
        <f t="shared" si="500"/>
        <v>0.13636939813833468</v>
      </c>
    </row>
    <row r="2239" spans="1:26" ht="15.75" customHeight="1" x14ac:dyDescent="0.25">
      <c r="A2239" s="2" t="s">
        <v>110</v>
      </c>
      <c r="B2239" t="s">
        <v>404</v>
      </c>
      <c r="C2239" t="s">
        <v>403</v>
      </c>
      <c r="D2239" s="18">
        <f>VLOOKUP(C2239,'Infected rate by state'!B:E,4,0)</f>
        <v>6.3160817769393265E-3</v>
      </c>
      <c r="E2239" s="2">
        <v>990</v>
      </c>
      <c r="F2239" s="2">
        <v>112</v>
      </c>
      <c r="G2239" s="2">
        <v>498</v>
      </c>
      <c r="H2239" s="4">
        <f t="shared" si="501"/>
        <v>744</v>
      </c>
      <c r="I2239" s="2">
        <v>43</v>
      </c>
      <c r="J2239" s="4">
        <f t="shared" si="502"/>
        <v>77.5</v>
      </c>
      <c r="K2239" s="3">
        <v>402953</v>
      </c>
      <c r="L2239" s="3">
        <f t="shared" si="489"/>
        <v>314858</v>
      </c>
      <c r="M2239" s="3">
        <v>88095</v>
      </c>
      <c r="N2239" s="3">
        <f t="shared" si="492"/>
        <v>12725.420501315162</v>
      </c>
      <c r="O2239" s="3">
        <f t="shared" si="490"/>
        <v>2682.1271267161287</v>
      </c>
      <c r="P2239" s="3">
        <f t="shared" si="491"/>
        <v>584.85931314092772</v>
      </c>
      <c r="Q2239" s="3">
        <v>5</v>
      </c>
      <c r="R2239" s="22">
        <v>18</v>
      </c>
      <c r="S2239" s="19">
        <f t="shared" si="493"/>
        <v>59.602825038136196</v>
      </c>
      <c r="T2239" s="20">
        <f t="shared" si="494"/>
        <v>0.11968438762677951</v>
      </c>
      <c r="U2239" s="20">
        <f t="shared" si="495"/>
        <v>8.011132397598951E-2</v>
      </c>
      <c r="V2239" s="21">
        <f t="shared" si="496"/>
        <v>6.0204873775895146E-2</v>
      </c>
      <c r="W2239" s="26">
        <f t="shared" si="497"/>
        <v>12.996873625353949</v>
      </c>
      <c r="X2239" s="27">
        <f t="shared" si="498"/>
        <v>0.30225287500823139</v>
      </c>
      <c r="Y2239" s="27">
        <f t="shared" si="499"/>
        <v>0.16770159516585739</v>
      </c>
      <c r="Z2239" s="27">
        <f t="shared" si="500"/>
        <v>0.11604351451208883</v>
      </c>
    </row>
    <row r="2240" spans="1:26" ht="15.75" customHeight="1" x14ac:dyDescent="0.25">
      <c r="A2240" s="2" t="s">
        <v>111</v>
      </c>
      <c r="B2240" t="s">
        <v>373</v>
      </c>
      <c r="C2240" t="s">
        <v>372</v>
      </c>
      <c r="D2240" s="18">
        <f>VLOOKUP(C2240,'Infected rate by state'!B:E,4,0)</f>
        <v>8.0007670443122732E-3</v>
      </c>
      <c r="E2240" s="3">
        <v>1224</v>
      </c>
      <c r="F2240" s="2">
        <v>135</v>
      </c>
      <c r="G2240" s="2">
        <v>362</v>
      </c>
      <c r="H2240" s="4">
        <f t="shared" si="501"/>
        <v>793</v>
      </c>
      <c r="I2240" s="2">
        <v>47</v>
      </c>
      <c r="J2240" s="4">
        <f t="shared" si="502"/>
        <v>91</v>
      </c>
      <c r="K2240" s="3">
        <v>505727</v>
      </c>
      <c r="L2240" s="3">
        <f t="shared" si="489"/>
        <v>405183</v>
      </c>
      <c r="M2240" s="3">
        <v>100544</v>
      </c>
      <c r="N2240" s="3">
        <f t="shared" si="492"/>
        <v>20231.019575094564</v>
      </c>
      <c r="O2240" s="3">
        <f t="shared" si="490"/>
        <v>4225.9975520770504</v>
      </c>
      <c r="P2240" s="3">
        <f t="shared" si="491"/>
        <v>911.73857360501529</v>
      </c>
      <c r="Q2240" s="3">
        <v>5</v>
      </c>
      <c r="R2240" s="22">
        <v>18</v>
      </c>
      <c r="S2240" s="19">
        <f t="shared" si="493"/>
        <v>93.911056712823338</v>
      </c>
      <c r="T2240" s="20">
        <f t="shared" si="494"/>
        <v>0.2594228085989595</v>
      </c>
      <c r="U2240" s="20">
        <f t="shared" si="495"/>
        <v>0.11842503999094998</v>
      </c>
      <c r="V2240" s="21">
        <f t="shared" si="496"/>
        <v>7.672471953662037E-2</v>
      </c>
      <c r="W2240" s="26">
        <f t="shared" si="497"/>
        <v>20.260857191222563</v>
      </c>
      <c r="X2240" s="27">
        <f t="shared" si="498"/>
        <v>0.43108206789835241</v>
      </c>
      <c r="Y2240" s="27">
        <f t="shared" si="499"/>
        <v>0.22264678232112706</v>
      </c>
      <c r="Z2240" s="27">
        <f t="shared" si="500"/>
        <v>0.15008042363868565</v>
      </c>
    </row>
    <row r="2241" spans="1:26" ht="15.75" customHeight="1" x14ac:dyDescent="0.25">
      <c r="A2241" s="2" t="s">
        <v>112</v>
      </c>
      <c r="B2241" t="s">
        <v>373</v>
      </c>
      <c r="C2241" t="s">
        <v>372</v>
      </c>
      <c r="D2241" s="18">
        <f>VLOOKUP(C2241,'Infected rate by state'!B:E,4,0)</f>
        <v>8.0007670443122732E-3</v>
      </c>
      <c r="E2241" s="3">
        <v>1977</v>
      </c>
      <c r="F2241" s="2">
        <v>339</v>
      </c>
      <c r="G2241" s="2">
        <v>631</v>
      </c>
      <c r="H2241" s="4">
        <f t="shared" si="501"/>
        <v>1304</v>
      </c>
      <c r="I2241" s="2">
        <v>115</v>
      </c>
      <c r="J2241" s="4">
        <f t="shared" si="502"/>
        <v>227</v>
      </c>
      <c r="K2241" s="3">
        <v>679309</v>
      </c>
      <c r="L2241" s="3">
        <f t="shared" si="489"/>
        <v>542877</v>
      </c>
      <c r="M2241" s="3">
        <v>136432</v>
      </c>
      <c r="N2241" s="3">
        <f t="shared" si="492"/>
        <v>27174.965300523632</v>
      </c>
      <c r="O2241" s="3">
        <f t="shared" si="490"/>
        <v>5681.7347155595562</v>
      </c>
      <c r="P2241" s="3">
        <f t="shared" si="491"/>
        <v>1227.1631737862608</v>
      </c>
      <c r="Q2241" s="3">
        <v>5</v>
      </c>
      <c r="R2241" s="22">
        <v>18</v>
      </c>
      <c r="S2241" s="19">
        <f t="shared" si="493"/>
        <v>126.26077145687903</v>
      </c>
      <c r="T2241" s="20">
        <f t="shared" si="494"/>
        <v>0.20009630975733603</v>
      </c>
      <c r="U2241" s="20">
        <f t="shared" si="495"/>
        <v>9.6825744982269188E-2</v>
      </c>
      <c r="V2241" s="21">
        <f t="shared" si="496"/>
        <v>6.3864831288254445E-2</v>
      </c>
      <c r="W2241" s="26">
        <f t="shared" si="497"/>
        <v>27.270292750805798</v>
      </c>
      <c r="X2241" s="27">
        <f t="shared" si="498"/>
        <v>0.23713298044178954</v>
      </c>
      <c r="Y2241" s="27">
        <f t="shared" si="499"/>
        <v>0.12013344824143524</v>
      </c>
      <c r="Z2241" s="27">
        <f t="shared" si="500"/>
        <v>8.0443341447804712E-2</v>
      </c>
    </row>
    <row r="2242" spans="1:26" ht="15.75" customHeight="1" x14ac:dyDescent="0.25">
      <c r="A2242" s="2" t="s">
        <v>112</v>
      </c>
      <c r="B2242" t="s">
        <v>387</v>
      </c>
      <c r="C2242" t="s">
        <v>386</v>
      </c>
      <c r="D2242" s="18">
        <f>VLOOKUP(C2242,'Infected rate by state'!B:E,4,0)</f>
        <v>9.1240169504562645E-3</v>
      </c>
      <c r="E2242" s="3">
        <v>2217</v>
      </c>
      <c r="F2242" s="2">
        <v>282</v>
      </c>
      <c r="G2242" s="2">
        <v>798</v>
      </c>
      <c r="H2242" s="4">
        <f t="shared" si="501"/>
        <v>1507.5</v>
      </c>
      <c r="I2242" s="2">
        <v>41</v>
      </c>
      <c r="J2242" s="4">
        <f t="shared" si="502"/>
        <v>161.5</v>
      </c>
      <c r="K2242" s="3">
        <v>743619</v>
      </c>
      <c r="L2242" s="3">
        <f t="shared" ref="L2242:L2305" si="503">K2242-M2242</f>
        <v>590086</v>
      </c>
      <c r="M2242" s="3">
        <v>153533</v>
      </c>
      <c r="N2242" s="3">
        <f t="shared" si="492"/>
        <v>33923.961803406681</v>
      </c>
      <c r="O2242" s="3">
        <f t="shared" ref="O2242:O2305" si="504">0.19*N2242*(L2242/K2242)+0.285*N2242*(M2242/K2242)</f>
        <v>7110.9506475131093</v>
      </c>
      <c r="P2242" s="3">
        <f t="shared" ref="P2242:P2305" si="505">0.0361*N2242*(L2242/K2242)+0.0812*N2242*(M2242/K2242)</f>
        <v>1540.5439212024489</v>
      </c>
      <c r="Q2242" s="3">
        <v>5</v>
      </c>
      <c r="R2242" s="22">
        <v>18</v>
      </c>
      <c r="S2242" s="19">
        <f t="shared" si="493"/>
        <v>158.0211255002913</v>
      </c>
      <c r="T2242" s="20">
        <f t="shared" si="494"/>
        <v>0.19802146052668082</v>
      </c>
      <c r="U2242" s="20">
        <f t="shared" si="495"/>
        <v>0.10482330049770568</v>
      </c>
      <c r="V2242" s="21">
        <f t="shared" si="496"/>
        <v>7.1277007442621249E-2</v>
      </c>
      <c r="W2242" s="26">
        <f t="shared" si="497"/>
        <v>34.234309360054418</v>
      </c>
      <c r="X2242" s="27">
        <f t="shared" si="498"/>
        <v>0.83498315512327848</v>
      </c>
      <c r="Y2242" s="27">
        <f t="shared" si="499"/>
        <v>0.21197714774027504</v>
      </c>
      <c r="Z2242" s="27">
        <f t="shared" si="500"/>
        <v>0.12139826014203695</v>
      </c>
    </row>
    <row r="2243" spans="1:26" ht="15.75" customHeight="1" x14ac:dyDescent="0.25">
      <c r="A2243" s="2" t="s">
        <v>113</v>
      </c>
      <c r="B2243" t="s">
        <v>355</v>
      </c>
      <c r="C2243" t="s">
        <v>354</v>
      </c>
      <c r="D2243" s="18">
        <f>VLOOKUP(C2243,'Infected rate by state'!B:E,4,0)</f>
        <v>1.1948400031748969E-2</v>
      </c>
      <c r="E2243" s="2">
        <v>609</v>
      </c>
      <c r="F2243" s="2">
        <v>80</v>
      </c>
      <c r="G2243" s="2">
        <v>287</v>
      </c>
      <c r="H2243" s="4">
        <f t="shared" si="501"/>
        <v>448</v>
      </c>
      <c r="I2243" s="2">
        <v>40</v>
      </c>
      <c r="J2243" s="4">
        <f t="shared" si="502"/>
        <v>60</v>
      </c>
      <c r="K2243" s="3">
        <v>159671</v>
      </c>
      <c r="L2243" s="3">
        <f t="shared" si="503"/>
        <v>131112</v>
      </c>
      <c r="M2243" s="3">
        <v>28559</v>
      </c>
      <c r="N2243" s="3">
        <f t="shared" si="492"/>
        <v>9539.0649073469485</v>
      </c>
      <c r="O2243" s="3">
        <f t="shared" si="504"/>
        <v>1974.5086517366115</v>
      </c>
      <c r="P2243" s="3">
        <f t="shared" si="505"/>
        <v>421.30859054748993</v>
      </c>
      <c r="Q2243" s="3">
        <v>5</v>
      </c>
      <c r="R2243" s="22">
        <v>18</v>
      </c>
      <c r="S2243" s="19">
        <f t="shared" si="493"/>
        <v>43.877970038591364</v>
      </c>
      <c r="T2243" s="20">
        <f t="shared" si="494"/>
        <v>0.15288491302645074</v>
      </c>
      <c r="U2243" s="20">
        <f t="shared" si="495"/>
        <v>9.7941897407570006E-2</v>
      </c>
      <c r="V2243" s="21">
        <f t="shared" si="496"/>
        <v>7.2049211886028516E-2</v>
      </c>
      <c r="W2243" s="26">
        <f t="shared" si="497"/>
        <v>9.3624131232775536</v>
      </c>
      <c r="X2243" s="27">
        <f t="shared" si="498"/>
        <v>0.23406032808193883</v>
      </c>
      <c r="Y2243" s="27">
        <f t="shared" si="499"/>
        <v>0.15604021872129256</v>
      </c>
      <c r="Z2243" s="27">
        <f t="shared" si="500"/>
        <v>0.11703016404096941</v>
      </c>
    </row>
    <row r="2244" spans="1:26" ht="15.75" customHeight="1" x14ac:dyDescent="0.25">
      <c r="A2244" s="2" t="s">
        <v>114</v>
      </c>
      <c r="B2244" t="s">
        <v>367</v>
      </c>
      <c r="C2244" t="s">
        <v>366</v>
      </c>
      <c r="D2244" s="18">
        <f>VLOOKUP(C2244,'Infected rate by state'!B:E,4,0)</f>
        <v>2.4682967074759195E-2</v>
      </c>
      <c r="E2244" s="3">
        <v>3819</v>
      </c>
      <c r="F2244" s="2">
        <v>175</v>
      </c>
      <c r="G2244" s="3">
        <v>1057</v>
      </c>
      <c r="H2244" s="4">
        <f t="shared" si="501"/>
        <v>2438</v>
      </c>
      <c r="I2244" s="2">
        <v>98</v>
      </c>
      <c r="J2244" s="4">
        <f t="shared" si="502"/>
        <v>136.5</v>
      </c>
      <c r="K2244" s="3">
        <v>1048868</v>
      </c>
      <c r="L2244" s="3">
        <f t="shared" si="503"/>
        <v>848793</v>
      </c>
      <c r="M2244" s="3">
        <v>200075</v>
      </c>
      <c r="N2244" s="3">
        <f t="shared" si="492"/>
        <v>129445.87154884264</v>
      </c>
      <c r="O2244" s="3">
        <f t="shared" si="504"/>
        <v>26940.476797084259</v>
      </c>
      <c r="P2244" s="3">
        <f t="shared" si="505"/>
        <v>5786.6152286655106</v>
      </c>
      <c r="Q2244" s="3">
        <v>5</v>
      </c>
      <c r="R2244" s="22">
        <v>18</v>
      </c>
      <c r="S2244" s="19">
        <f t="shared" si="493"/>
        <v>598.677262157428</v>
      </c>
      <c r="T2244" s="20">
        <f t="shared" si="494"/>
        <v>0.56639286864468119</v>
      </c>
      <c r="U2244" s="20">
        <f t="shared" si="495"/>
        <v>0.2455608130260164</v>
      </c>
      <c r="V2244" s="21">
        <f t="shared" si="496"/>
        <v>0.15676283376732861</v>
      </c>
      <c r="W2244" s="26">
        <f t="shared" si="497"/>
        <v>128.59144952590023</v>
      </c>
      <c r="X2244" s="27">
        <f t="shared" si="498"/>
        <v>1.3121576482234718</v>
      </c>
      <c r="Y2244" s="27">
        <f t="shared" si="499"/>
        <v>0.94206190128864642</v>
      </c>
      <c r="Z2244" s="27">
        <f t="shared" si="500"/>
        <v>0.73480828300514422</v>
      </c>
    </row>
    <row r="2245" spans="1:26" ht="15.75" customHeight="1" x14ac:dyDescent="0.25">
      <c r="A2245" s="2" t="s">
        <v>115</v>
      </c>
      <c r="B2245" t="s">
        <v>393</v>
      </c>
      <c r="C2245" t="s">
        <v>392</v>
      </c>
      <c r="D2245" s="18">
        <f>VLOOKUP(C2245,'Infected rate by state'!B:E,4,0)</f>
        <v>7.5097590818065515E-3</v>
      </c>
      <c r="E2245" s="3">
        <v>1145</v>
      </c>
      <c r="F2245" s="2">
        <v>120</v>
      </c>
      <c r="G2245" s="2">
        <v>536</v>
      </c>
      <c r="H2245" s="4">
        <f t="shared" si="501"/>
        <v>840.5</v>
      </c>
      <c r="I2245" s="2">
        <v>44</v>
      </c>
      <c r="J2245" s="4">
        <f t="shared" si="502"/>
        <v>82</v>
      </c>
      <c r="K2245" s="3">
        <v>418633</v>
      </c>
      <c r="L2245" s="3">
        <f t="shared" si="503"/>
        <v>342572</v>
      </c>
      <c r="M2245" s="3">
        <v>76061</v>
      </c>
      <c r="N2245" s="3">
        <f t="shared" si="492"/>
        <v>15719.164868469612</v>
      </c>
      <c r="O2245" s="3">
        <f t="shared" si="504"/>
        <v>3257.9612231318383</v>
      </c>
      <c r="P2245" s="3">
        <f t="shared" si="505"/>
        <v>696.26740338680349</v>
      </c>
      <c r="Q2245" s="3">
        <v>5</v>
      </c>
      <c r="R2245" s="22">
        <v>18</v>
      </c>
      <c r="S2245" s="19">
        <f t="shared" si="493"/>
        <v>72.39913829181863</v>
      </c>
      <c r="T2245" s="20">
        <f t="shared" si="494"/>
        <v>0.13507301920115417</v>
      </c>
      <c r="U2245" s="20">
        <f t="shared" si="495"/>
        <v>8.6138177622627751E-2</v>
      </c>
      <c r="V2245" s="21">
        <f t="shared" si="496"/>
        <v>6.3230688464470414E-2</v>
      </c>
      <c r="W2245" s="26">
        <f t="shared" si="497"/>
        <v>15.472608964151188</v>
      </c>
      <c r="X2245" s="27">
        <f t="shared" si="498"/>
        <v>0.35165020373070882</v>
      </c>
      <c r="Y2245" s="27">
        <f t="shared" si="499"/>
        <v>0.18869035322135597</v>
      </c>
      <c r="Z2245" s="27">
        <f t="shared" si="500"/>
        <v>0.12893840803459325</v>
      </c>
    </row>
    <row r="2246" spans="1:26" ht="15.75" customHeight="1" x14ac:dyDescent="0.25">
      <c r="A2246" s="2" t="s">
        <v>116</v>
      </c>
      <c r="B2246" t="s">
        <v>383</v>
      </c>
      <c r="C2246" t="s">
        <v>382</v>
      </c>
      <c r="D2246" s="18">
        <f>VLOOKUP(C2246,'Infected rate by state'!B:E,4,0)</f>
        <v>8.525765865415048E-3</v>
      </c>
      <c r="E2246" s="3">
        <v>2426</v>
      </c>
      <c r="F2246" s="2">
        <v>211</v>
      </c>
      <c r="G2246" s="2">
        <v>929</v>
      </c>
      <c r="H2246" s="4">
        <f t="shared" si="501"/>
        <v>1677.5</v>
      </c>
      <c r="I2246" s="2">
        <v>61</v>
      </c>
      <c r="J2246" s="4">
        <f t="shared" si="502"/>
        <v>136</v>
      </c>
      <c r="K2246" s="3">
        <v>825408</v>
      </c>
      <c r="L2246" s="3">
        <f t="shared" si="503"/>
        <v>642209</v>
      </c>
      <c r="M2246" s="3">
        <v>183199</v>
      </c>
      <c r="N2246" s="3">
        <f t="shared" si="492"/>
        <v>35186.17675720252</v>
      </c>
      <c r="O2246" s="3">
        <f t="shared" si="504"/>
        <v>7427.2816797381101</v>
      </c>
      <c r="P2246" s="3">
        <f t="shared" si="505"/>
        <v>1622.4320875004887</v>
      </c>
      <c r="Q2246" s="3">
        <v>5</v>
      </c>
      <c r="R2246" s="22">
        <v>18</v>
      </c>
      <c r="S2246" s="19">
        <f t="shared" si="493"/>
        <v>165.05070399418022</v>
      </c>
      <c r="T2246" s="20">
        <f t="shared" si="494"/>
        <v>0.17766491280320798</v>
      </c>
      <c r="U2246" s="20">
        <f t="shared" si="495"/>
        <v>9.8390881665681204E-2</v>
      </c>
      <c r="V2246" s="21">
        <f t="shared" si="496"/>
        <v>6.8034090681854995E-2</v>
      </c>
      <c r="W2246" s="26">
        <f t="shared" si="497"/>
        <v>36.054046388899749</v>
      </c>
      <c r="X2246" s="27">
        <f t="shared" si="498"/>
        <v>0.5910499408016352</v>
      </c>
      <c r="Y2246" s="27">
        <f t="shared" si="499"/>
        <v>0.26510328227132168</v>
      </c>
      <c r="Z2246" s="27">
        <f t="shared" si="500"/>
        <v>0.17087225776729739</v>
      </c>
    </row>
    <row r="2247" spans="1:26" ht="15.75" customHeight="1" x14ac:dyDescent="0.25">
      <c r="A2247" s="2" t="s">
        <v>117</v>
      </c>
      <c r="B2247" t="s">
        <v>319</v>
      </c>
      <c r="C2247" t="s">
        <v>318</v>
      </c>
      <c r="D2247" s="18">
        <f>VLOOKUP(C2247,'Infected rate by state'!B:E,4,0)</f>
        <v>1.6392760880107365E-2</v>
      </c>
      <c r="E2247" s="3">
        <v>2855</v>
      </c>
      <c r="F2247" s="2">
        <v>323</v>
      </c>
      <c r="G2247" s="2">
        <v>751</v>
      </c>
      <c r="H2247" s="4">
        <f t="shared" si="501"/>
        <v>1803</v>
      </c>
      <c r="I2247" s="2">
        <v>115</v>
      </c>
      <c r="J2247" s="4">
        <f t="shared" si="502"/>
        <v>219</v>
      </c>
      <c r="K2247" s="3">
        <v>1196337</v>
      </c>
      <c r="L2247" s="3">
        <f t="shared" si="503"/>
        <v>950834</v>
      </c>
      <c r="M2247" s="3">
        <v>245503</v>
      </c>
      <c r="N2247" s="3">
        <f t="shared" ref="N2247:N2310" si="506">K2247*D2247*Q2247</f>
        <v>98056.33186512503</v>
      </c>
      <c r="O2247" s="3">
        <f t="shared" si="504"/>
        <v>20542.327242189531</v>
      </c>
      <c r="P2247" s="3">
        <f t="shared" si="505"/>
        <v>4447.3520105467132</v>
      </c>
      <c r="Q2247" s="3">
        <v>5</v>
      </c>
      <c r="R2247" s="22">
        <v>18</v>
      </c>
      <c r="S2247" s="19">
        <f t="shared" ref="S2247:S2310" si="507">O2247/(R2247*30/12)</f>
        <v>456.49616093754514</v>
      </c>
      <c r="T2247" s="20">
        <f t="shared" ref="T2247:T2310" si="508">S2247/$G2247</f>
        <v>0.60785107981031306</v>
      </c>
      <c r="U2247" s="20">
        <f t="shared" ref="U2247:U2310" si="509">S2247/$H2247</f>
        <v>0.25318699996536059</v>
      </c>
      <c r="V2247" s="21">
        <f t="shared" ref="V2247:V2310" si="510">S2247/$E2247</f>
        <v>0.15989357651052369</v>
      </c>
      <c r="W2247" s="26">
        <f t="shared" ref="W2247:W2310" si="511">P2247/(R2247*30/12)</f>
        <v>98.830044678815852</v>
      </c>
      <c r="X2247" s="27">
        <f t="shared" si="498"/>
        <v>0.85939169285926831</v>
      </c>
      <c r="Y2247" s="27">
        <f t="shared" si="499"/>
        <v>0.45127874282564318</v>
      </c>
      <c r="Z2247" s="27">
        <f t="shared" si="500"/>
        <v>0.30597537052264973</v>
      </c>
    </row>
    <row r="2248" spans="1:26" ht="15.75" customHeight="1" x14ac:dyDescent="0.25">
      <c r="A2248" s="2" t="s">
        <v>118</v>
      </c>
      <c r="B2248" t="s">
        <v>355</v>
      </c>
      <c r="C2248" t="s">
        <v>354</v>
      </c>
      <c r="D2248" s="18">
        <f>VLOOKUP(C2248,'Infected rate by state'!B:E,4,0)</f>
        <v>1.1948400031748969E-2</v>
      </c>
      <c r="E2248" s="3">
        <v>1546</v>
      </c>
      <c r="F2248" s="2">
        <v>85</v>
      </c>
      <c r="G2248" s="2">
        <v>504</v>
      </c>
      <c r="H2248" s="4">
        <f t="shared" si="501"/>
        <v>1025</v>
      </c>
      <c r="I2248" s="2">
        <v>30</v>
      </c>
      <c r="J2248" s="4">
        <f t="shared" si="502"/>
        <v>57.5</v>
      </c>
      <c r="K2248" s="3">
        <v>240419</v>
      </c>
      <c r="L2248" s="3">
        <f t="shared" si="503"/>
        <v>194343</v>
      </c>
      <c r="M2248" s="3">
        <v>46076</v>
      </c>
      <c r="N2248" s="3">
        <f t="shared" si="506"/>
        <v>14363.111936165278</v>
      </c>
      <c r="O2248" s="3">
        <f t="shared" si="504"/>
        <v>2990.4951458062637</v>
      </c>
      <c r="P2248" s="3">
        <f t="shared" si="505"/>
        <v>642.6538661046427</v>
      </c>
      <c r="Q2248" s="3">
        <v>5</v>
      </c>
      <c r="R2248" s="22">
        <v>18</v>
      </c>
      <c r="S2248" s="19">
        <f t="shared" si="507"/>
        <v>66.455447684583632</v>
      </c>
      <c r="T2248" s="20">
        <f t="shared" si="508"/>
        <v>0.13185604699322148</v>
      </c>
      <c r="U2248" s="20">
        <f t="shared" si="509"/>
        <v>6.4834583106910856E-2</v>
      </c>
      <c r="V2248" s="21">
        <f t="shared" si="510"/>
        <v>4.2985412473857461E-2</v>
      </c>
      <c r="W2248" s="26">
        <f t="shared" si="511"/>
        <v>14.281197024547616</v>
      </c>
      <c r="X2248" s="27">
        <f t="shared" ref="X2248:X2311" si="512">W2248/$I2248</f>
        <v>0.47603990081825387</v>
      </c>
      <c r="Y2248" s="27">
        <f t="shared" ref="Y2248:Y2311" si="513">W2248/$J2248</f>
        <v>0.24836864390517593</v>
      </c>
      <c r="Z2248" s="27">
        <f t="shared" ref="Z2248:Z2311" si="514">W2248/$F2248</f>
        <v>0.16801408264173667</v>
      </c>
    </row>
    <row r="2249" spans="1:26" ht="15.75" customHeight="1" x14ac:dyDescent="0.25">
      <c r="A2249" s="2" t="s">
        <v>119</v>
      </c>
      <c r="B2249" t="s">
        <v>373</v>
      </c>
      <c r="C2249" t="s">
        <v>372</v>
      </c>
      <c r="D2249" s="18">
        <f>VLOOKUP(C2249,'Infected rate by state'!B:E,4,0)</f>
        <v>8.0007670443122732E-3</v>
      </c>
      <c r="E2249" s="2">
        <v>603</v>
      </c>
      <c r="F2249" s="2">
        <v>64</v>
      </c>
      <c r="G2249" s="2">
        <v>253</v>
      </c>
      <c r="H2249" s="4">
        <f t="shared" si="501"/>
        <v>428</v>
      </c>
      <c r="I2249" s="2">
        <v>25</v>
      </c>
      <c r="J2249" s="4">
        <f t="shared" si="502"/>
        <v>44.5</v>
      </c>
      <c r="K2249" s="3">
        <v>229268</v>
      </c>
      <c r="L2249" s="3">
        <f t="shared" si="503"/>
        <v>177904</v>
      </c>
      <c r="M2249" s="3">
        <v>51364</v>
      </c>
      <c r="N2249" s="3">
        <f t="shared" si="506"/>
        <v>9171.5992935769318</v>
      </c>
      <c r="O2249" s="3">
        <f t="shared" si="504"/>
        <v>1937.8057800500433</v>
      </c>
      <c r="P2249" s="3">
        <f t="shared" si="505"/>
        <v>423.7642748517718</v>
      </c>
      <c r="Q2249" s="3">
        <v>5</v>
      </c>
      <c r="R2249" s="22">
        <v>18</v>
      </c>
      <c r="S2249" s="19">
        <f t="shared" si="507"/>
        <v>43.062350667778738</v>
      </c>
      <c r="T2249" s="20">
        <f t="shared" si="508"/>
        <v>0.17020691963548909</v>
      </c>
      <c r="U2249" s="20">
        <f t="shared" si="509"/>
        <v>0.10061296884995032</v>
      </c>
      <c r="V2249" s="21">
        <f t="shared" si="510"/>
        <v>7.141351686198795E-2</v>
      </c>
      <c r="W2249" s="26">
        <f t="shared" si="511"/>
        <v>9.416983885594929</v>
      </c>
      <c r="X2249" s="27">
        <f t="shared" si="512"/>
        <v>0.37667935542379716</v>
      </c>
      <c r="Y2249" s="27">
        <f t="shared" si="513"/>
        <v>0.21161761540662763</v>
      </c>
      <c r="Z2249" s="27">
        <f t="shared" si="514"/>
        <v>0.14714037321242077</v>
      </c>
    </row>
    <row r="2250" spans="1:26" ht="15.75" customHeight="1" x14ac:dyDescent="0.25">
      <c r="A2250" s="2" t="s">
        <v>120</v>
      </c>
      <c r="B2250" t="s">
        <v>333</v>
      </c>
      <c r="C2250" t="s">
        <v>332</v>
      </c>
      <c r="D2250" s="18">
        <f>VLOOKUP(C2250,'Infected rate by state'!B:E,4,0)</f>
        <v>1.4486816526494731E-2</v>
      </c>
      <c r="E2250" s="3">
        <v>1041</v>
      </c>
      <c r="F2250" s="2">
        <v>172</v>
      </c>
      <c r="G2250" s="2">
        <v>402</v>
      </c>
      <c r="H2250" s="4">
        <f t="shared" si="501"/>
        <v>721.5</v>
      </c>
      <c r="I2250" s="2">
        <v>89</v>
      </c>
      <c r="J2250" s="4">
        <f t="shared" si="502"/>
        <v>130.5</v>
      </c>
      <c r="K2250" s="3">
        <v>385733</v>
      </c>
      <c r="L2250" s="3">
        <f t="shared" si="503"/>
        <v>317877</v>
      </c>
      <c r="M2250" s="3">
        <v>67856</v>
      </c>
      <c r="N2250" s="3">
        <f t="shared" si="506"/>
        <v>27940.215996071962</v>
      </c>
      <c r="O2250" s="3">
        <f t="shared" si="504"/>
        <v>5775.5743148090405</v>
      </c>
      <c r="P2250" s="3">
        <f t="shared" si="505"/>
        <v>1230.3122261692197</v>
      </c>
      <c r="Q2250" s="3">
        <v>5</v>
      </c>
      <c r="R2250" s="22">
        <v>18</v>
      </c>
      <c r="S2250" s="19">
        <f t="shared" si="507"/>
        <v>128.34609588464534</v>
      </c>
      <c r="T2250" s="20">
        <f t="shared" si="508"/>
        <v>0.31926889523543617</v>
      </c>
      <c r="U2250" s="20">
        <f t="shared" si="509"/>
        <v>0.17788786678398522</v>
      </c>
      <c r="V2250" s="21">
        <f t="shared" si="510"/>
        <v>0.12329115839062953</v>
      </c>
      <c r="W2250" s="26">
        <f t="shared" si="511"/>
        <v>27.340271692649328</v>
      </c>
      <c r="X2250" s="27">
        <f t="shared" si="512"/>
        <v>0.30719406396235199</v>
      </c>
      <c r="Y2250" s="27">
        <f t="shared" si="513"/>
        <v>0.20950399764482244</v>
      </c>
      <c r="Z2250" s="27">
        <f t="shared" si="514"/>
        <v>0.15895506798051934</v>
      </c>
    </row>
    <row r="2251" spans="1:26" ht="15.75" customHeight="1" x14ac:dyDescent="0.25">
      <c r="A2251" s="2" t="s">
        <v>121</v>
      </c>
      <c r="B2251" t="s">
        <v>329</v>
      </c>
      <c r="C2251" t="s">
        <v>328</v>
      </c>
      <c r="D2251" s="18">
        <f>VLOOKUP(C2251,'Infected rate by state'!B:E,4,0)</f>
        <v>8.2089238253047912E-4</v>
      </c>
      <c r="E2251" s="3">
        <v>2623</v>
      </c>
      <c r="F2251" s="2">
        <v>219</v>
      </c>
      <c r="G2251" s="2">
        <v>795</v>
      </c>
      <c r="H2251" s="4">
        <f t="shared" si="501"/>
        <v>1709</v>
      </c>
      <c r="I2251" s="2">
        <v>73</v>
      </c>
      <c r="J2251" s="4">
        <f t="shared" si="502"/>
        <v>146</v>
      </c>
      <c r="K2251" s="3">
        <v>1114023</v>
      </c>
      <c r="L2251" s="3">
        <f t="shared" si="503"/>
        <v>875897</v>
      </c>
      <c r="M2251" s="3">
        <v>238126</v>
      </c>
      <c r="N2251" s="3">
        <f t="shared" si="506"/>
        <v>4572.4649733187598</v>
      </c>
      <c r="O2251" s="3">
        <f t="shared" si="504"/>
        <v>961.61935918472955</v>
      </c>
      <c r="P2251" s="3">
        <f t="shared" si="505"/>
        <v>209.14578283010036</v>
      </c>
      <c r="Q2251" s="3">
        <v>5</v>
      </c>
      <c r="R2251" s="22">
        <v>18</v>
      </c>
      <c r="S2251" s="19">
        <f t="shared" si="507"/>
        <v>21.36931909299399</v>
      </c>
      <c r="T2251" s="20">
        <f t="shared" si="508"/>
        <v>2.6879646657854077E-2</v>
      </c>
      <c r="U2251" s="20">
        <f t="shared" si="509"/>
        <v>1.2503990107076647E-2</v>
      </c>
      <c r="V2251" s="21">
        <f t="shared" si="510"/>
        <v>8.1469001498261501E-3</v>
      </c>
      <c r="W2251" s="26">
        <f t="shared" si="511"/>
        <v>4.6476840628911189</v>
      </c>
      <c r="X2251" s="27">
        <f t="shared" si="512"/>
        <v>6.3666904971111216E-2</v>
      </c>
      <c r="Y2251" s="27">
        <f t="shared" si="513"/>
        <v>3.1833452485555608E-2</v>
      </c>
      <c r="Z2251" s="27">
        <f t="shared" si="514"/>
        <v>2.1222301657037073E-2</v>
      </c>
    </row>
    <row r="2252" spans="1:26" ht="15.75" customHeight="1" x14ac:dyDescent="0.25">
      <c r="A2252" s="2" t="s">
        <v>122</v>
      </c>
      <c r="B2252" t="s">
        <v>343</v>
      </c>
      <c r="C2252" t="s">
        <v>342</v>
      </c>
      <c r="D2252" s="18">
        <f>VLOOKUP(C2252,'Infected rate by state'!B:E,4,0)</f>
        <v>1.6300221488851765E-2</v>
      </c>
      <c r="E2252" s="2">
        <v>707</v>
      </c>
      <c r="F2252" s="2">
        <v>65</v>
      </c>
      <c r="G2252" s="2">
        <v>399</v>
      </c>
      <c r="H2252" s="4">
        <f t="shared" si="501"/>
        <v>553</v>
      </c>
      <c r="I2252" s="2">
        <v>32</v>
      </c>
      <c r="J2252" s="4">
        <f t="shared" si="502"/>
        <v>48.5</v>
      </c>
      <c r="K2252" s="3">
        <v>206176</v>
      </c>
      <c r="L2252" s="3">
        <f t="shared" si="503"/>
        <v>168219</v>
      </c>
      <c r="M2252" s="3">
        <v>37957</v>
      </c>
      <c r="N2252" s="3">
        <f t="shared" si="506"/>
        <v>16803.572328427508</v>
      </c>
      <c r="O2252" s="3">
        <f t="shared" si="504"/>
        <v>3486.5648082510907</v>
      </c>
      <c r="P2252" s="3">
        <f t="shared" si="505"/>
        <v>746.12750389653718</v>
      </c>
      <c r="Q2252" s="3">
        <v>5</v>
      </c>
      <c r="R2252" s="22">
        <v>18</v>
      </c>
      <c r="S2252" s="19">
        <f t="shared" si="507"/>
        <v>77.479217961135348</v>
      </c>
      <c r="T2252" s="20">
        <f t="shared" si="508"/>
        <v>0.19418350366199336</v>
      </c>
      <c r="U2252" s="20">
        <f t="shared" si="509"/>
        <v>0.14010708492067875</v>
      </c>
      <c r="V2252" s="21">
        <f t="shared" si="510"/>
        <v>0.10958870998746159</v>
      </c>
      <c r="W2252" s="26">
        <f t="shared" si="511"/>
        <v>16.580611197700826</v>
      </c>
      <c r="X2252" s="27">
        <f t="shared" si="512"/>
        <v>0.5181440999281508</v>
      </c>
      <c r="Y2252" s="27">
        <f t="shared" si="513"/>
        <v>0.34186827211754278</v>
      </c>
      <c r="Z2252" s="27">
        <f t="shared" si="514"/>
        <v>0.25508632611847426</v>
      </c>
    </row>
    <row r="2253" spans="1:26" ht="15.75" customHeight="1" x14ac:dyDescent="0.25">
      <c r="A2253" s="2" t="s">
        <v>123</v>
      </c>
      <c r="B2253" t="s">
        <v>393</v>
      </c>
      <c r="C2253" t="s">
        <v>392</v>
      </c>
      <c r="D2253" s="18">
        <f>VLOOKUP(C2253,'Infected rate by state'!B:E,4,0)</f>
        <v>7.5097590818065515E-3</v>
      </c>
      <c r="E2253" s="3">
        <v>14062</v>
      </c>
      <c r="F2253" s="3">
        <v>1790</v>
      </c>
      <c r="G2253" s="3">
        <v>5130</v>
      </c>
      <c r="H2253" s="4">
        <f t="shared" si="501"/>
        <v>9596</v>
      </c>
      <c r="I2253" s="2">
        <v>652</v>
      </c>
      <c r="J2253" s="4">
        <f t="shared" si="502"/>
        <v>1221</v>
      </c>
      <c r="K2253" s="3">
        <v>5278689</v>
      </c>
      <c r="L2253" s="3">
        <f t="shared" si="503"/>
        <v>4509419</v>
      </c>
      <c r="M2253" s="3">
        <v>769270</v>
      </c>
      <c r="N2253" s="3">
        <f t="shared" si="506"/>
        <v>198208.41328891172</v>
      </c>
      <c r="O2253" s="3">
        <f t="shared" si="504"/>
        <v>40403.688900102359</v>
      </c>
      <c r="P2253" s="3">
        <f t="shared" si="505"/>
        <v>8458.0445189079419</v>
      </c>
      <c r="Q2253" s="3">
        <v>5</v>
      </c>
      <c r="R2253" s="22">
        <v>18</v>
      </c>
      <c r="S2253" s="19">
        <f t="shared" si="507"/>
        <v>897.85975333560793</v>
      </c>
      <c r="T2253" s="20">
        <f t="shared" si="508"/>
        <v>0.17502139441239919</v>
      </c>
      <c r="U2253" s="20">
        <f t="shared" si="509"/>
        <v>9.3566043490580231E-2</v>
      </c>
      <c r="V2253" s="21">
        <f t="shared" si="510"/>
        <v>6.3850074906528803E-2</v>
      </c>
      <c r="W2253" s="26">
        <f t="shared" si="511"/>
        <v>187.95654486462092</v>
      </c>
      <c r="X2253" s="27">
        <f t="shared" si="512"/>
        <v>0.28827690930156585</v>
      </c>
      <c r="Y2253" s="27">
        <f t="shared" si="513"/>
        <v>0.15393656418068871</v>
      </c>
      <c r="Z2253" s="27">
        <f t="shared" si="514"/>
        <v>0.10500365634895023</v>
      </c>
    </row>
    <row r="2254" spans="1:26" ht="15.75" customHeight="1" x14ac:dyDescent="0.25">
      <c r="A2254" s="2" t="s">
        <v>124</v>
      </c>
      <c r="B2254" t="s">
        <v>325</v>
      </c>
      <c r="C2254" t="s">
        <v>324</v>
      </c>
      <c r="D2254" s="18">
        <f>VLOOKUP(C2254,'Infected rate by state'!B:E,4,0)</f>
        <v>8.9298079160438481E-3</v>
      </c>
      <c r="E2254" s="3">
        <v>1188</v>
      </c>
      <c r="F2254" s="2">
        <v>160</v>
      </c>
      <c r="G2254" s="2">
        <v>329</v>
      </c>
      <c r="H2254" s="4">
        <f t="shared" si="501"/>
        <v>758.5</v>
      </c>
      <c r="I2254" s="2">
        <v>45</v>
      </c>
      <c r="J2254" s="4">
        <f t="shared" si="502"/>
        <v>102.5</v>
      </c>
      <c r="K2254" s="3">
        <v>351228</v>
      </c>
      <c r="L2254" s="3">
        <f t="shared" si="503"/>
        <v>238491</v>
      </c>
      <c r="M2254" s="3">
        <v>112737</v>
      </c>
      <c r="N2254" s="3">
        <f t="shared" si="506"/>
        <v>15681.992873681244</v>
      </c>
      <c r="O2254" s="3">
        <f t="shared" si="504"/>
        <v>3457.7705296391778</v>
      </c>
      <c r="P2254" s="3">
        <f t="shared" si="505"/>
        <v>793.1352474993912</v>
      </c>
      <c r="Q2254" s="3">
        <v>5</v>
      </c>
      <c r="R2254" s="22">
        <v>18</v>
      </c>
      <c r="S2254" s="19">
        <f t="shared" si="507"/>
        <v>76.839345103092839</v>
      </c>
      <c r="T2254" s="20">
        <f t="shared" si="508"/>
        <v>0.23355424043493264</v>
      </c>
      <c r="U2254" s="20">
        <f t="shared" si="509"/>
        <v>0.10130434423611449</v>
      </c>
      <c r="V2254" s="21">
        <f t="shared" si="510"/>
        <v>6.4679583420111819E-2</v>
      </c>
      <c r="W2254" s="26">
        <f t="shared" si="511"/>
        <v>17.625227722208692</v>
      </c>
      <c r="X2254" s="27">
        <f t="shared" si="512"/>
        <v>0.39167172716019316</v>
      </c>
      <c r="Y2254" s="27">
        <f t="shared" si="513"/>
        <v>0.17195344119227993</v>
      </c>
      <c r="Z2254" s="27">
        <f t="shared" si="514"/>
        <v>0.11015767326380432</v>
      </c>
    </row>
    <row r="2255" spans="1:26" ht="15.75" customHeight="1" x14ac:dyDescent="0.25">
      <c r="A2255" s="2" t="s">
        <v>125</v>
      </c>
      <c r="B2255" t="s">
        <v>402</v>
      </c>
      <c r="C2255" t="s">
        <v>401</v>
      </c>
      <c r="D2255" s="18">
        <f>VLOOKUP(C2255,'Infected rate by state'!B:E,4,0)</f>
        <v>2.0032295834281305E-3</v>
      </c>
      <c r="E2255" s="3">
        <v>1561</v>
      </c>
      <c r="F2255" s="2">
        <v>162</v>
      </c>
      <c r="G2255" s="2">
        <v>382</v>
      </c>
      <c r="H2255" s="4">
        <f t="shared" si="501"/>
        <v>971.5</v>
      </c>
      <c r="I2255" s="2">
        <v>64</v>
      </c>
      <c r="J2255" s="4">
        <f t="shared" si="502"/>
        <v>113</v>
      </c>
      <c r="K2255" s="3">
        <v>276340</v>
      </c>
      <c r="L2255" s="3">
        <f t="shared" si="503"/>
        <v>212999</v>
      </c>
      <c r="M2255" s="3">
        <v>63341</v>
      </c>
      <c r="N2255" s="3">
        <f t="shared" si="506"/>
        <v>2767.862315422648</v>
      </c>
      <c r="O2255" s="3">
        <f t="shared" si="504"/>
        <v>586.16495832616556</v>
      </c>
      <c r="P2255" s="3">
        <f t="shared" si="505"/>
        <v>128.53275000416181</v>
      </c>
      <c r="Q2255" s="3">
        <v>5</v>
      </c>
      <c r="R2255" s="22">
        <v>18</v>
      </c>
      <c r="S2255" s="19">
        <f t="shared" si="507"/>
        <v>13.025887962803679</v>
      </c>
      <c r="T2255" s="20">
        <f t="shared" si="508"/>
        <v>3.409918314870073E-2</v>
      </c>
      <c r="U2255" s="20">
        <f t="shared" si="509"/>
        <v>1.3408016431089737E-2</v>
      </c>
      <c r="V2255" s="21">
        <f t="shared" si="510"/>
        <v>8.3445790921227933E-3</v>
      </c>
      <c r="W2255" s="26">
        <f t="shared" si="511"/>
        <v>2.856283333425818</v>
      </c>
      <c r="X2255" s="27">
        <f t="shared" si="512"/>
        <v>4.4629427084778406E-2</v>
      </c>
      <c r="Y2255" s="27">
        <f t="shared" si="513"/>
        <v>2.5276843658635556E-2</v>
      </c>
      <c r="Z2255" s="27">
        <f t="shared" si="514"/>
        <v>1.7631378601393938E-2</v>
      </c>
    </row>
    <row r="2256" spans="1:26" ht="15.75" customHeight="1" x14ac:dyDescent="0.25">
      <c r="A2256" s="2" t="s">
        <v>126</v>
      </c>
      <c r="B2256" t="s">
        <v>307</v>
      </c>
      <c r="C2256" t="s">
        <v>306</v>
      </c>
      <c r="D2256" s="18">
        <f>VLOOKUP(C2256,'Infected rate by state'!B:E,4,0)</f>
        <v>1.0017032509739916E-2</v>
      </c>
      <c r="E2256" s="3">
        <v>1804</v>
      </c>
      <c r="F2256" s="2">
        <v>248</v>
      </c>
      <c r="G2256" s="2">
        <v>569</v>
      </c>
      <c r="H2256" s="4">
        <f t="shared" si="501"/>
        <v>1186.5</v>
      </c>
      <c r="I2256" s="2">
        <v>59</v>
      </c>
      <c r="J2256" s="4">
        <f t="shared" si="502"/>
        <v>153.5</v>
      </c>
      <c r="K2256" s="3">
        <v>506155</v>
      </c>
      <c r="L2256" s="3">
        <f t="shared" si="503"/>
        <v>406002</v>
      </c>
      <c r="M2256" s="3">
        <v>100153</v>
      </c>
      <c r="N2256" s="3">
        <f t="shared" si="506"/>
        <v>25350.855449837036</v>
      </c>
      <c r="O2256" s="3">
        <f t="shared" si="504"/>
        <v>5293.1995675193284</v>
      </c>
      <c r="P2256" s="3">
        <f t="shared" si="505"/>
        <v>1141.3955674808867</v>
      </c>
      <c r="Q2256" s="3">
        <v>5</v>
      </c>
      <c r="R2256" s="22">
        <v>18</v>
      </c>
      <c r="S2256" s="19">
        <f t="shared" si="507"/>
        <v>117.62665705598508</v>
      </c>
      <c r="T2256" s="20">
        <f t="shared" si="508"/>
        <v>0.2067252320843323</v>
      </c>
      <c r="U2256" s="20">
        <f t="shared" si="509"/>
        <v>9.9137511214483845E-2</v>
      </c>
      <c r="V2256" s="21">
        <f t="shared" si="510"/>
        <v>6.5203246705091505E-2</v>
      </c>
      <c r="W2256" s="26">
        <f t="shared" si="511"/>
        <v>25.364345944019703</v>
      </c>
      <c r="X2256" s="27">
        <f t="shared" si="512"/>
        <v>0.42990416854270685</v>
      </c>
      <c r="Y2256" s="27">
        <f t="shared" si="513"/>
        <v>0.16524003872325541</v>
      </c>
      <c r="Z2256" s="27">
        <f t="shared" si="514"/>
        <v>0.10227558848395042</v>
      </c>
    </row>
    <row r="2257" spans="1:26" ht="15.75" customHeight="1" x14ac:dyDescent="0.25">
      <c r="A2257" s="2" t="s">
        <v>127</v>
      </c>
      <c r="B2257" t="s">
        <v>331</v>
      </c>
      <c r="C2257" t="s">
        <v>330</v>
      </c>
      <c r="D2257" s="18">
        <f>VLOOKUP(C2257,'Infected rate by state'!B:E,4,0)</f>
        <v>4.6785737234898671E-3</v>
      </c>
      <c r="E2257" s="2">
        <v>492</v>
      </c>
      <c r="F2257" s="2">
        <v>44</v>
      </c>
      <c r="G2257" s="2">
        <v>269</v>
      </c>
      <c r="H2257" s="4">
        <f t="shared" si="501"/>
        <v>380.5</v>
      </c>
      <c r="I2257" s="2">
        <v>24</v>
      </c>
      <c r="J2257" s="4">
        <f t="shared" si="502"/>
        <v>34</v>
      </c>
      <c r="K2257" s="3">
        <v>169856</v>
      </c>
      <c r="L2257" s="3">
        <f t="shared" si="503"/>
        <v>141419</v>
      </c>
      <c r="M2257" s="3">
        <v>28437</v>
      </c>
      <c r="N2257" s="3">
        <f t="shared" si="506"/>
        <v>3973.4190918854747</v>
      </c>
      <c r="O2257" s="3">
        <f t="shared" si="504"/>
        <v>818.14581292130879</v>
      </c>
      <c r="P2257" s="3">
        <f t="shared" si="505"/>
        <v>173.44198673690136</v>
      </c>
      <c r="Q2257" s="3">
        <v>5</v>
      </c>
      <c r="R2257" s="22">
        <v>18</v>
      </c>
      <c r="S2257" s="19">
        <f t="shared" si="507"/>
        <v>18.181018064917971</v>
      </c>
      <c r="T2257" s="20">
        <f t="shared" si="508"/>
        <v>6.7587427750624429E-2</v>
      </c>
      <c r="U2257" s="20">
        <f t="shared" si="509"/>
        <v>4.7781913442622788E-2</v>
      </c>
      <c r="V2257" s="21">
        <f t="shared" si="510"/>
        <v>3.6953288749833273E-2</v>
      </c>
      <c r="W2257" s="26">
        <f t="shared" si="511"/>
        <v>3.8542663719311414</v>
      </c>
      <c r="X2257" s="27">
        <f t="shared" si="512"/>
        <v>0.16059443216379757</v>
      </c>
      <c r="Y2257" s="27">
        <f t="shared" si="513"/>
        <v>0.11336077564503357</v>
      </c>
      <c r="Z2257" s="27">
        <f t="shared" si="514"/>
        <v>8.759696299843503E-2</v>
      </c>
    </row>
    <row r="2258" spans="1:26" ht="15.75" customHeight="1" x14ac:dyDescent="0.25">
      <c r="A2258" s="2" t="s">
        <v>128</v>
      </c>
      <c r="B2258" t="s">
        <v>335</v>
      </c>
      <c r="C2258" t="s">
        <v>334</v>
      </c>
      <c r="D2258" s="18">
        <f>VLOOKUP(C2258,'Infected rate by state'!B:E,4,0)</f>
        <v>8.8985640980001352E-3</v>
      </c>
      <c r="E2258" s="3">
        <v>7441</v>
      </c>
      <c r="F2258" s="3">
        <v>1081</v>
      </c>
      <c r="G2258" s="3">
        <v>3350</v>
      </c>
      <c r="H2258" s="4">
        <f t="shared" si="501"/>
        <v>5395.5</v>
      </c>
      <c r="I2258" s="2">
        <v>403</v>
      </c>
      <c r="J2258" s="4">
        <f t="shared" si="502"/>
        <v>742</v>
      </c>
      <c r="K2258" s="3">
        <v>2249394</v>
      </c>
      <c r="L2258" s="3">
        <f t="shared" si="503"/>
        <v>1836556</v>
      </c>
      <c r="M2258" s="3">
        <v>412838</v>
      </c>
      <c r="N2258" s="3">
        <f t="shared" si="506"/>
        <v>100081.88345328456</v>
      </c>
      <c r="O2258" s="3">
        <f t="shared" si="504"/>
        <v>20760.548923541905</v>
      </c>
      <c r="P2258" s="3">
        <f t="shared" si="505"/>
        <v>4441.3675415114085</v>
      </c>
      <c r="Q2258" s="3">
        <v>5</v>
      </c>
      <c r="R2258" s="22">
        <v>18</v>
      </c>
      <c r="S2258" s="19">
        <f t="shared" si="507"/>
        <v>461.34553163426455</v>
      </c>
      <c r="T2258" s="20">
        <f t="shared" si="508"/>
        <v>0.13771508406992972</v>
      </c>
      <c r="U2258" s="20">
        <f t="shared" si="509"/>
        <v>8.5505612387038188E-2</v>
      </c>
      <c r="V2258" s="21">
        <f t="shared" si="510"/>
        <v>6.2000474618232035E-2</v>
      </c>
      <c r="W2258" s="26">
        <f t="shared" si="511"/>
        <v>98.6970564780313</v>
      </c>
      <c r="X2258" s="27">
        <f t="shared" si="512"/>
        <v>0.24490584734002804</v>
      </c>
      <c r="Y2258" s="27">
        <f t="shared" si="513"/>
        <v>0.13301490091378881</v>
      </c>
      <c r="Z2258" s="27">
        <f t="shared" si="514"/>
        <v>9.1301624864043751E-2</v>
      </c>
    </row>
    <row r="2259" spans="1:26" ht="15.75" customHeight="1" x14ac:dyDescent="0.25">
      <c r="A2259" s="2" t="s">
        <v>129</v>
      </c>
      <c r="B2259" t="s">
        <v>337</v>
      </c>
      <c r="C2259" t="s">
        <v>336</v>
      </c>
      <c r="D2259" s="18">
        <f>VLOOKUP(C2259,'Infected rate by state'!B:E,4,0)</f>
        <v>1.1933809905095205E-2</v>
      </c>
      <c r="E2259" s="3">
        <v>1414</v>
      </c>
      <c r="F2259" s="2">
        <v>147</v>
      </c>
      <c r="G2259" s="2">
        <v>538</v>
      </c>
      <c r="H2259" s="4">
        <f t="shared" si="501"/>
        <v>976</v>
      </c>
      <c r="I2259" s="2">
        <v>64</v>
      </c>
      <c r="J2259" s="4">
        <f t="shared" si="502"/>
        <v>105.5</v>
      </c>
      <c r="K2259" s="3">
        <v>279218</v>
      </c>
      <c r="L2259" s="3">
        <f t="shared" si="503"/>
        <v>226206</v>
      </c>
      <c r="M2259" s="3">
        <v>53012</v>
      </c>
      <c r="N2259" s="3">
        <f t="shared" si="506"/>
        <v>16660.672670404365</v>
      </c>
      <c r="O2259" s="3">
        <f t="shared" si="504"/>
        <v>3466.0294944540601</v>
      </c>
      <c r="P2259" s="3">
        <f t="shared" si="505"/>
        <v>744.10950537194617</v>
      </c>
      <c r="Q2259" s="3">
        <v>5</v>
      </c>
      <c r="R2259" s="22">
        <v>18</v>
      </c>
      <c r="S2259" s="19">
        <f t="shared" si="507"/>
        <v>77.022877654534668</v>
      </c>
      <c r="T2259" s="20">
        <f t="shared" si="508"/>
        <v>0.14316520010136555</v>
      </c>
      <c r="U2259" s="20">
        <f t="shared" si="509"/>
        <v>7.8916882842760924E-2</v>
      </c>
      <c r="V2259" s="21">
        <f t="shared" si="510"/>
        <v>5.447162493248562E-2</v>
      </c>
      <c r="W2259" s="26">
        <f t="shared" si="511"/>
        <v>16.535766786043247</v>
      </c>
      <c r="X2259" s="27">
        <f t="shared" si="512"/>
        <v>0.25837135603192574</v>
      </c>
      <c r="Y2259" s="27">
        <f t="shared" si="513"/>
        <v>0.15673712593405922</v>
      </c>
      <c r="Z2259" s="27">
        <f t="shared" si="514"/>
        <v>0.11248820942886563</v>
      </c>
    </row>
    <row r="2260" spans="1:26" ht="15.75" customHeight="1" x14ac:dyDescent="0.25">
      <c r="A2260" s="2" t="s">
        <v>130</v>
      </c>
      <c r="B2260" t="s">
        <v>355</v>
      </c>
      <c r="C2260" t="s">
        <v>354</v>
      </c>
      <c r="D2260" s="18">
        <f>VLOOKUP(C2260,'Infected rate by state'!B:E,4,0)</f>
        <v>1.1948400031748969E-2</v>
      </c>
      <c r="E2260" s="3">
        <v>4425</v>
      </c>
      <c r="F2260" s="2">
        <v>406</v>
      </c>
      <c r="G2260" s="3">
        <v>1964</v>
      </c>
      <c r="H2260" s="4">
        <f t="shared" si="501"/>
        <v>3194.5</v>
      </c>
      <c r="I2260" s="2">
        <v>149</v>
      </c>
      <c r="J2260" s="4">
        <f t="shared" si="502"/>
        <v>277.5</v>
      </c>
      <c r="K2260" s="3">
        <v>792834</v>
      </c>
      <c r="L2260" s="3">
        <f t="shared" si="503"/>
        <v>640485</v>
      </c>
      <c r="M2260" s="3">
        <v>152349</v>
      </c>
      <c r="N2260" s="3">
        <f t="shared" si="506"/>
        <v>47365.488953858308</v>
      </c>
      <c r="O2260" s="3">
        <f t="shared" si="504"/>
        <v>9864.0981295406164</v>
      </c>
      <c r="P2260" s="3">
        <f t="shared" si="505"/>
        <v>2120.3778438308109</v>
      </c>
      <c r="Q2260" s="3">
        <v>5</v>
      </c>
      <c r="R2260" s="22">
        <v>18</v>
      </c>
      <c r="S2260" s="19">
        <f t="shared" si="507"/>
        <v>219.20218065645815</v>
      </c>
      <c r="T2260" s="20">
        <f t="shared" si="508"/>
        <v>0.11161007161734122</v>
      </c>
      <c r="U2260" s="20">
        <f t="shared" si="509"/>
        <v>6.8618619707765893E-2</v>
      </c>
      <c r="V2260" s="21">
        <f t="shared" si="510"/>
        <v>4.9537215967561166E-2</v>
      </c>
      <c r="W2260" s="26">
        <f t="shared" si="511"/>
        <v>47.119507640684688</v>
      </c>
      <c r="X2260" s="27">
        <f t="shared" si="512"/>
        <v>0.31623830631332006</v>
      </c>
      <c r="Y2260" s="27">
        <f t="shared" si="513"/>
        <v>0.16980002753399887</v>
      </c>
      <c r="Z2260" s="27">
        <f t="shared" si="514"/>
        <v>0.11605790059281942</v>
      </c>
    </row>
    <row r="2261" spans="1:26" ht="15.75" customHeight="1" x14ac:dyDescent="0.25">
      <c r="A2261" s="2" t="s">
        <v>130</v>
      </c>
      <c r="B2261" t="s">
        <v>391</v>
      </c>
      <c r="C2261" t="s">
        <v>390</v>
      </c>
      <c r="D2261" s="18">
        <f>VLOOKUP(C2261,'Infected rate by state'!B:E,4,0)</f>
        <v>8.0848590084330874E-3</v>
      </c>
      <c r="E2261" s="3">
        <v>1063</v>
      </c>
      <c r="F2261" s="2">
        <v>115</v>
      </c>
      <c r="G2261" s="2">
        <v>423</v>
      </c>
      <c r="H2261" s="4">
        <f t="shared" si="501"/>
        <v>743</v>
      </c>
      <c r="I2261" s="2">
        <v>57</v>
      </c>
      <c r="J2261" s="4">
        <f t="shared" si="502"/>
        <v>86</v>
      </c>
      <c r="K2261" s="3">
        <v>256100</v>
      </c>
      <c r="L2261" s="3">
        <f t="shared" si="503"/>
        <v>197686</v>
      </c>
      <c r="M2261" s="3">
        <v>58414</v>
      </c>
      <c r="N2261" s="3">
        <f t="shared" si="506"/>
        <v>10352.66196029857</v>
      </c>
      <c r="O2261" s="3">
        <f t="shared" si="504"/>
        <v>2191.3335256630685</v>
      </c>
      <c r="P2261" s="3">
        <f t="shared" si="505"/>
        <v>480.22774592052508</v>
      </c>
      <c r="Q2261" s="3">
        <v>5</v>
      </c>
      <c r="R2261" s="22">
        <v>18</v>
      </c>
      <c r="S2261" s="19">
        <f t="shared" si="507"/>
        <v>48.696300570290411</v>
      </c>
      <c r="T2261" s="20">
        <f t="shared" si="508"/>
        <v>0.11512127794394897</v>
      </c>
      <c r="U2261" s="20">
        <f t="shared" si="509"/>
        <v>6.5540108439152645E-2</v>
      </c>
      <c r="V2261" s="21">
        <f t="shared" si="510"/>
        <v>4.5810254534609983E-2</v>
      </c>
      <c r="W2261" s="26">
        <f t="shared" si="511"/>
        <v>10.671727687122779</v>
      </c>
      <c r="X2261" s="27">
        <f t="shared" si="512"/>
        <v>0.18722329275653998</v>
      </c>
      <c r="Y2261" s="27">
        <f t="shared" si="513"/>
        <v>0.12408985682700906</v>
      </c>
      <c r="Z2261" s="27">
        <f t="shared" si="514"/>
        <v>9.279763206193721E-2</v>
      </c>
    </row>
    <row r="2262" spans="1:26" ht="15.75" customHeight="1" x14ac:dyDescent="0.25">
      <c r="A2262" s="2" t="s">
        <v>131</v>
      </c>
      <c r="B2262" t="s">
        <v>325</v>
      </c>
      <c r="C2262" t="s">
        <v>324</v>
      </c>
      <c r="D2262" s="18">
        <f>VLOOKUP(C2262,'Infected rate by state'!B:E,4,0)</f>
        <v>8.9298079160438481E-3</v>
      </c>
      <c r="E2262" s="3">
        <v>4947</v>
      </c>
      <c r="F2262" s="2">
        <v>618</v>
      </c>
      <c r="G2262" s="3">
        <v>1625</v>
      </c>
      <c r="H2262" s="4">
        <f t="shared" si="501"/>
        <v>3286</v>
      </c>
      <c r="I2262" s="2">
        <v>183</v>
      </c>
      <c r="J2262" s="4">
        <f t="shared" si="502"/>
        <v>400.5</v>
      </c>
      <c r="K2262" s="3">
        <v>1340118</v>
      </c>
      <c r="L2262" s="3">
        <f t="shared" si="503"/>
        <v>1085551</v>
      </c>
      <c r="M2262" s="3">
        <v>254567</v>
      </c>
      <c r="N2262" s="3">
        <f t="shared" si="506"/>
        <v>59834.981624164247</v>
      </c>
      <c r="O2262" s="3">
        <f t="shared" si="504"/>
        <v>12448.432854178885</v>
      </c>
      <c r="P2262" s="3">
        <f t="shared" si="505"/>
        <v>2672.6571964850064</v>
      </c>
      <c r="Q2262" s="3">
        <v>5</v>
      </c>
      <c r="R2262" s="22">
        <v>18</v>
      </c>
      <c r="S2262" s="19">
        <f t="shared" si="507"/>
        <v>276.63184120397523</v>
      </c>
      <c r="T2262" s="20">
        <f t="shared" si="508"/>
        <v>0.17023497920244629</v>
      </c>
      <c r="U2262" s="20">
        <f t="shared" si="509"/>
        <v>8.4184979063899948E-2</v>
      </c>
      <c r="V2262" s="21">
        <f t="shared" si="510"/>
        <v>5.5919110815438697E-2</v>
      </c>
      <c r="W2262" s="26">
        <f t="shared" si="511"/>
        <v>59.392382144111252</v>
      </c>
      <c r="X2262" s="27">
        <f t="shared" si="512"/>
        <v>0.32454853630661884</v>
      </c>
      <c r="Y2262" s="27">
        <f t="shared" si="513"/>
        <v>0.14829558587793071</v>
      </c>
      <c r="Z2262" s="27">
        <f t="shared" si="514"/>
        <v>9.6104178226717241E-2</v>
      </c>
    </row>
    <row r="2263" spans="1:26" ht="15.75" customHeight="1" x14ac:dyDescent="0.25">
      <c r="A2263" s="2" t="s">
        <v>132</v>
      </c>
      <c r="B2263" t="s">
        <v>391</v>
      </c>
      <c r="C2263" t="s">
        <v>390</v>
      </c>
      <c r="D2263" s="18">
        <f>VLOOKUP(C2263,'Infected rate by state'!B:E,4,0)</f>
        <v>8.0848590084330874E-3</v>
      </c>
      <c r="E2263" s="2">
        <v>956</v>
      </c>
      <c r="F2263" s="2">
        <v>94</v>
      </c>
      <c r="G2263" s="2">
        <v>342</v>
      </c>
      <c r="H2263" s="4">
        <f t="shared" si="501"/>
        <v>649</v>
      </c>
      <c r="I2263" s="2">
        <v>39</v>
      </c>
      <c r="J2263" s="4">
        <f t="shared" si="502"/>
        <v>66.5</v>
      </c>
      <c r="K2263" s="3">
        <v>235522</v>
      </c>
      <c r="L2263" s="3">
        <f t="shared" si="503"/>
        <v>184127</v>
      </c>
      <c r="M2263" s="3">
        <v>51395</v>
      </c>
      <c r="N2263" s="3">
        <f t="shared" si="506"/>
        <v>9520.8108169208881</v>
      </c>
      <c r="O2263" s="3">
        <f t="shared" si="504"/>
        <v>2006.3266863657175</v>
      </c>
      <c r="P2263" s="3">
        <f t="shared" si="505"/>
        <v>437.40133012135743</v>
      </c>
      <c r="Q2263" s="3">
        <v>5</v>
      </c>
      <c r="R2263" s="22">
        <v>18</v>
      </c>
      <c r="S2263" s="19">
        <f t="shared" si="507"/>
        <v>44.585037474793722</v>
      </c>
      <c r="T2263" s="20">
        <f t="shared" si="508"/>
        <v>0.13036560665144364</v>
      </c>
      <c r="U2263" s="20">
        <f t="shared" si="509"/>
        <v>6.8698054660699115E-2</v>
      </c>
      <c r="V2263" s="21">
        <f t="shared" si="510"/>
        <v>4.663706848827795E-2</v>
      </c>
      <c r="W2263" s="26">
        <f t="shared" si="511"/>
        <v>9.7200295582523868</v>
      </c>
      <c r="X2263" s="27">
        <f t="shared" si="512"/>
        <v>0.24923152713467658</v>
      </c>
      <c r="Y2263" s="27">
        <f t="shared" si="513"/>
        <v>0.14616585801883289</v>
      </c>
      <c r="Z2263" s="27">
        <f t="shared" si="514"/>
        <v>0.10340456976864242</v>
      </c>
    </row>
    <row r="2264" spans="1:26" ht="15.75" customHeight="1" x14ac:dyDescent="0.25">
      <c r="A2264" s="2" t="s">
        <v>133</v>
      </c>
      <c r="B2264" t="s">
        <v>383</v>
      </c>
      <c r="C2264" t="s">
        <v>382</v>
      </c>
      <c r="D2264" s="18">
        <f>VLOOKUP(C2264,'Infected rate by state'!B:E,4,0)</f>
        <v>8.525765865415048E-3</v>
      </c>
      <c r="E2264" s="2">
        <v>741</v>
      </c>
      <c r="F2264" s="2">
        <v>44</v>
      </c>
      <c r="G2264" s="2">
        <v>426</v>
      </c>
      <c r="H2264" s="4">
        <f t="shared" si="501"/>
        <v>583.5</v>
      </c>
      <c r="I2264" s="2">
        <v>25</v>
      </c>
      <c r="J2264" s="4">
        <f t="shared" si="502"/>
        <v>34.5</v>
      </c>
      <c r="K2264" s="3">
        <v>170816</v>
      </c>
      <c r="L2264" s="3">
        <f t="shared" si="503"/>
        <v>125562</v>
      </c>
      <c r="M2264" s="3">
        <v>45254</v>
      </c>
      <c r="N2264" s="3">
        <f t="shared" si="506"/>
        <v>7281.6861103336842</v>
      </c>
      <c r="O2264" s="3">
        <f t="shared" si="504"/>
        <v>1566.7872399883088</v>
      </c>
      <c r="P2264" s="3">
        <f t="shared" si="505"/>
        <v>349.87240799381857</v>
      </c>
      <c r="Q2264" s="3">
        <v>5</v>
      </c>
      <c r="R2264" s="22">
        <v>18</v>
      </c>
      <c r="S2264" s="19">
        <f t="shared" si="507"/>
        <v>34.81749422196242</v>
      </c>
      <c r="T2264" s="20">
        <f t="shared" si="508"/>
        <v>8.1731207093808503E-2</v>
      </c>
      <c r="U2264" s="20">
        <f t="shared" si="509"/>
        <v>5.9670084356405174E-2</v>
      </c>
      <c r="V2264" s="21">
        <f t="shared" si="510"/>
        <v>4.6987171689557919E-2</v>
      </c>
      <c r="W2264" s="26">
        <f t="shared" si="511"/>
        <v>7.7749423998626348</v>
      </c>
      <c r="X2264" s="27">
        <f t="shared" si="512"/>
        <v>0.31099769599450539</v>
      </c>
      <c r="Y2264" s="27">
        <f t="shared" si="513"/>
        <v>0.22536064927138072</v>
      </c>
      <c r="Z2264" s="27">
        <f t="shared" si="514"/>
        <v>0.17670323636051444</v>
      </c>
    </row>
    <row r="2265" spans="1:26" ht="15.75" customHeight="1" x14ac:dyDescent="0.25">
      <c r="A2265" s="2" t="s">
        <v>134</v>
      </c>
      <c r="B2265" t="s">
        <v>333</v>
      </c>
      <c r="C2265" t="s">
        <v>332</v>
      </c>
      <c r="D2265" s="18">
        <f>VLOOKUP(C2265,'Infected rate by state'!B:E,4,0)</f>
        <v>1.4486816526494731E-2</v>
      </c>
      <c r="E2265" s="3">
        <v>1376</v>
      </c>
      <c r="F2265" s="2">
        <v>149</v>
      </c>
      <c r="G2265" s="2">
        <v>662</v>
      </c>
      <c r="H2265" s="4">
        <f t="shared" si="501"/>
        <v>1019</v>
      </c>
      <c r="I2265" s="2">
        <v>53</v>
      </c>
      <c r="J2265" s="4">
        <f t="shared" si="502"/>
        <v>101</v>
      </c>
      <c r="K2265" s="3">
        <v>516812</v>
      </c>
      <c r="L2265" s="3">
        <f t="shared" si="503"/>
        <v>426266</v>
      </c>
      <c r="M2265" s="3">
        <v>90546</v>
      </c>
      <c r="N2265" s="3">
        <f t="shared" si="506"/>
        <v>37434.803113453978</v>
      </c>
      <c r="O2265" s="3">
        <f t="shared" si="504"/>
        <v>7735.6811539300525</v>
      </c>
      <c r="P2265" s="3">
        <f t="shared" si="505"/>
        <v>1647.1899941120905</v>
      </c>
      <c r="Q2265" s="3">
        <v>5</v>
      </c>
      <c r="R2265" s="22">
        <v>18</v>
      </c>
      <c r="S2265" s="19">
        <f t="shared" si="507"/>
        <v>171.90402564289005</v>
      </c>
      <c r="T2265" s="20">
        <f t="shared" si="508"/>
        <v>0.25967375474756804</v>
      </c>
      <c r="U2265" s="20">
        <f t="shared" si="509"/>
        <v>0.16869874940421006</v>
      </c>
      <c r="V2265" s="21">
        <f t="shared" si="510"/>
        <v>0.12493025119396078</v>
      </c>
      <c r="W2265" s="26">
        <f t="shared" si="511"/>
        <v>36.604222091379789</v>
      </c>
      <c r="X2265" s="27">
        <f t="shared" si="512"/>
        <v>0.69064569983735447</v>
      </c>
      <c r="Y2265" s="27">
        <f t="shared" si="513"/>
        <v>0.36241804050871079</v>
      </c>
      <c r="Z2265" s="27">
        <f t="shared" si="514"/>
        <v>0.24566592007637442</v>
      </c>
    </row>
    <row r="2266" spans="1:26" ht="15.75" customHeight="1" x14ac:dyDescent="0.25">
      <c r="A2266" s="2" t="s">
        <v>135</v>
      </c>
      <c r="B2266" t="s">
        <v>313</v>
      </c>
      <c r="C2266" t="s">
        <v>312</v>
      </c>
      <c r="D2266" s="18">
        <f>VLOOKUP(C2266,'Infected rate by state'!B:E,4,0)</f>
        <v>8.9918615797753444E-3</v>
      </c>
      <c r="E2266" s="2">
        <v>975</v>
      </c>
      <c r="F2266" s="2">
        <v>76</v>
      </c>
      <c r="G2266" s="2">
        <v>403</v>
      </c>
      <c r="H2266" s="4">
        <f t="shared" ref="H2266:H2329" si="515">G2266+(E2266-G2266)*0.5</f>
        <v>689</v>
      </c>
      <c r="I2266" s="2">
        <v>23</v>
      </c>
      <c r="J2266" s="4">
        <f t="shared" ref="J2266:J2329" si="516">I2266+(F2266-I2266)*0.5</f>
        <v>49.5</v>
      </c>
      <c r="K2266" s="3">
        <v>185969</v>
      </c>
      <c r="L2266" s="3">
        <f t="shared" si="503"/>
        <v>147451</v>
      </c>
      <c r="M2266" s="3">
        <v>38518</v>
      </c>
      <c r="N2266" s="3">
        <f t="shared" si="506"/>
        <v>8361.0375306462047</v>
      </c>
      <c r="O2266" s="3">
        <f t="shared" si="504"/>
        <v>1753.1126798794276</v>
      </c>
      <c r="P2266" s="3">
        <f t="shared" si="505"/>
        <v>379.93504709269484</v>
      </c>
      <c r="Q2266" s="3">
        <v>5</v>
      </c>
      <c r="R2266" s="22">
        <v>18</v>
      </c>
      <c r="S2266" s="19">
        <f t="shared" si="507"/>
        <v>38.958059552876165</v>
      </c>
      <c r="T2266" s="20">
        <f t="shared" si="508"/>
        <v>9.6670122959990487E-2</v>
      </c>
      <c r="U2266" s="20">
        <f t="shared" si="509"/>
        <v>5.654290210867368E-2</v>
      </c>
      <c r="V2266" s="21">
        <f t="shared" si="510"/>
        <v>3.9956984156796063E-2</v>
      </c>
      <c r="W2266" s="26">
        <f t="shared" si="511"/>
        <v>8.4430010465043299</v>
      </c>
      <c r="X2266" s="27">
        <f t="shared" si="512"/>
        <v>0.3670870020219274</v>
      </c>
      <c r="Y2266" s="27">
        <f t="shared" si="513"/>
        <v>0.17056567770715819</v>
      </c>
      <c r="Z2266" s="27">
        <f t="shared" si="514"/>
        <v>0.11109211903295171</v>
      </c>
    </row>
    <row r="2267" spans="1:26" ht="15.75" customHeight="1" x14ac:dyDescent="0.25">
      <c r="A2267" s="2" t="s">
        <v>136</v>
      </c>
      <c r="B2267" t="s">
        <v>357</v>
      </c>
      <c r="C2267" t="s">
        <v>356</v>
      </c>
      <c r="D2267" s="18">
        <f>VLOOKUP(C2267,'Infected rate by state'!B:E,4,0)</f>
        <v>4.5578363920328819E-3</v>
      </c>
      <c r="E2267" s="3">
        <v>1045</v>
      </c>
      <c r="F2267" s="2">
        <v>124</v>
      </c>
      <c r="G2267" s="2">
        <v>507</v>
      </c>
      <c r="H2267" s="4">
        <f t="shared" si="515"/>
        <v>776</v>
      </c>
      <c r="I2267" s="2">
        <v>71</v>
      </c>
      <c r="J2267" s="4">
        <f t="shared" si="516"/>
        <v>97.5</v>
      </c>
      <c r="K2267" s="3">
        <v>282798</v>
      </c>
      <c r="L2267" s="3">
        <f t="shared" si="503"/>
        <v>218972</v>
      </c>
      <c r="M2267" s="3">
        <v>63826</v>
      </c>
      <c r="N2267" s="3">
        <f t="shared" si="506"/>
        <v>6444.7350799705746</v>
      </c>
      <c r="O2267" s="3">
        <f t="shared" si="504"/>
        <v>1362.6811863344071</v>
      </c>
      <c r="P2267" s="3">
        <f t="shared" si="505"/>
        <v>298.25479537024211</v>
      </c>
      <c r="Q2267" s="3">
        <v>5</v>
      </c>
      <c r="R2267" s="22">
        <v>18</v>
      </c>
      <c r="S2267" s="19">
        <f t="shared" si="507"/>
        <v>30.281804140764603</v>
      </c>
      <c r="T2267" s="20">
        <f t="shared" si="508"/>
        <v>5.9727424340758582E-2</v>
      </c>
      <c r="U2267" s="20">
        <f t="shared" si="509"/>
        <v>3.9022943480366758E-2</v>
      </c>
      <c r="V2267" s="21">
        <f t="shared" si="510"/>
        <v>2.8977803005516365E-2</v>
      </c>
      <c r="W2267" s="26">
        <f t="shared" si="511"/>
        <v>6.6278843415609359</v>
      </c>
      <c r="X2267" s="27">
        <f t="shared" si="512"/>
        <v>9.3350483683956847E-2</v>
      </c>
      <c r="Y2267" s="27">
        <f t="shared" si="513"/>
        <v>6.7978300939086522E-2</v>
      </c>
      <c r="Z2267" s="27">
        <f t="shared" si="514"/>
        <v>5.3450680173878516E-2</v>
      </c>
    </row>
    <row r="2268" spans="1:26" ht="15.75" customHeight="1" x14ac:dyDescent="0.25">
      <c r="A2268" s="2" t="s">
        <v>137</v>
      </c>
      <c r="B2268" t="s">
        <v>351</v>
      </c>
      <c r="C2268" t="s">
        <v>350</v>
      </c>
      <c r="D2268" s="18">
        <f>VLOOKUP(C2268,'Infected rate by state'!B:E,4,0)</f>
        <v>9.0315118396853012E-3</v>
      </c>
      <c r="E2268" s="3">
        <v>1462</v>
      </c>
      <c r="F2268" s="2">
        <v>139</v>
      </c>
      <c r="G2268" s="2">
        <v>681</v>
      </c>
      <c r="H2268" s="4">
        <f t="shared" si="515"/>
        <v>1071.5</v>
      </c>
      <c r="I2268" s="2">
        <v>21</v>
      </c>
      <c r="J2268" s="4">
        <f t="shared" si="516"/>
        <v>80</v>
      </c>
      <c r="K2268" s="3">
        <v>520196</v>
      </c>
      <c r="L2268" s="3">
        <f t="shared" si="503"/>
        <v>415210</v>
      </c>
      <c r="M2268" s="3">
        <v>104986</v>
      </c>
      <c r="N2268" s="3">
        <f t="shared" si="506"/>
        <v>23490.781664784678</v>
      </c>
      <c r="O2268" s="3">
        <f t="shared" si="504"/>
        <v>4913.6351097596589</v>
      </c>
      <c r="P2268" s="3">
        <f t="shared" si="505"/>
        <v>1061.8323271999977</v>
      </c>
      <c r="Q2268" s="3">
        <v>5</v>
      </c>
      <c r="R2268" s="22">
        <v>18</v>
      </c>
      <c r="S2268" s="19">
        <f t="shared" si="507"/>
        <v>109.19189132799242</v>
      </c>
      <c r="T2268" s="20">
        <f t="shared" si="508"/>
        <v>0.1603405159001357</v>
      </c>
      <c r="U2268" s="20">
        <f t="shared" si="509"/>
        <v>0.10190563819691313</v>
      </c>
      <c r="V2268" s="21">
        <f t="shared" si="510"/>
        <v>7.4686656175097413E-2</v>
      </c>
      <c r="W2268" s="26">
        <f t="shared" si="511"/>
        <v>23.596273937777728</v>
      </c>
      <c r="X2268" s="27">
        <f t="shared" si="512"/>
        <v>1.1236320922751299</v>
      </c>
      <c r="Y2268" s="27">
        <f t="shared" si="513"/>
        <v>0.29495342422222159</v>
      </c>
      <c r="Z2268" s="27">
        <f t="shared" si="514"/>
        <v>0.16975736645883258</v>
      </c>
    </row>
    <row r="2269" spans="1:26" ht="15.75" customHeight="1" x14ac:dyDescent="0.25">
      <c r="A2269" s="2" t="s">
        <v>138</v>
      </c>
      <c r="B2269" t="s">
        <v>357</v>
      </c>
      <c r="C2269" t="s">
        <v>356</v>
      </c>
      <c r="D2269" s="18">
        <f>VLOOKUP(C2269,'Infected rate by state'!B:E,4,0)</f>
        <v>4.5578363920328819E-3</v>
      </c>
      <c r="E2269" s="3">
        <v>6736</v>
      </c>
      <c r="F2269" s="2">
        <v>795</v>
      </c>
      <c r="G2269" s="3">
        <v>2646</v>
      </c>
      <c r="H2269" s="4">
        <f t="shared" si="515"/>
        <v>4691</v>
      </c>
      <c r="I2269" s="2">
        <v>286</v>
      </c>
      <c r="J2269" s="4">
        <f t="shared" si="516"/>
        <v>540.5</v>
      </c>
      <c r="K2269" s="3">
        <v>1950902</v>
      </c>
      <c r="L2269" s="3">
        <f t="shared" si="503"/>
        <v>1588652</v>
      </c>
      <c r="M2269" s="3">
        <v>362250</v>
      </c>
      <c r="N2269" s="3">
        <f t="shared" si="506"/>
        <v>44459.46066444867</v>
      </c>
      <c r="O2269" s="3">
        <f t="shared" si="504"/>
        <v>9231.5587369268542</v>
      </c>
      <c r="P2269" s="3">
        <f t="shared" si="505"/>
        <v>1977.304220531234</v>
      </c>
      <c r="Q2269" s="3">
        <v>5</v>
      </c>
      <c r="R2269" s="22">
        <v>18</v>
      </c>
      <c r="S2269" s="19">
        <f t="shared" si="507"/>
        <v>205.14574970948564</v>
      </c>
      <c r="T2269" s="20">
        <f t="shared" si="508"/>
        <v>7.7530517652866837E-2</v>
      </c>
      <c r="U2269" s="20">
        <f t="shared" si="509"/>
        <v>4.373177354710843E-2</v>
      </c>
      <c r="V2269" s="21">
        <f t="shared" si="510"/>
        <v>3.0455129113640979E-2</v>
      </c>
      <c r="W2269" s="26">
        <f t="shared" si="511"/>
        <v>43.940093789582981</v>
      </c>
      <c r="X2269" s="27">
        <f t="shared" si="512"/>
        <v>0.15363669157196846</v>
      </c>
      <c r="Y2269" s="27">
        <f t="shared" si="513"/>
        <v>8.1295270656027721E-2</v>
      </c>
      <c r="Z2269" s="27">
        <f t="shared" si="514"/>
        <v>5.527055822589054E-2</v>
      </c>
    </row>
    <row r="2270" spans="1:26" ht="15.75" customHeight="1" x14ac:dyDescent="0.25">
      <c r="A2270" s="2" t="s">
        <v>139</v>
      </c>
      <c r="B2270" t="s">
        <v>377</v>
      </c>
      <c r="C2270" t="s">
        <v>376</v>
      </c>
      <c r="D2270" s="18">
        <f>VLOOKUP(C2270,'Infected rate by state'!B:E,4,0)</f>
        <v>5.6936382854354227E-3</v>
      </c>
      <c r="E2270" s="2">
        <v>923</v>
      </c>
      <c r="F2270" s="2">
        <v>138</v>
      </c>
      <c r="G2270" s="2">
        <v>412</v>
      </c>
      <c r="H2270" s="4">
        <f t="shared" si="515"/>
        <v>667.5</v>
      </c>
      <c r="I2270" s="2">
        <v>42</v>
      </c>
      <c r="J2270" s="4">
        <f t="shared" si="516"/>
        <v>90</v>
      </c>
      <c r="K2270" s="3">
        <v>334281</v>
      </c>
      <c r="L2270" s="3">
        <f t="shared" si="503"/>
        <v>261082</v>
      </c>
      <c r="M2270" s="3">
        <v>73199</v>
      </c>
      <c r="N2270" s="3">
        <f t="shared" si="506"/>
        <v>9516.3754984681927</v>
      </c>
      <c r="O2270" s="3">
        <f t="shared" si="504"/>
        <v>2006.0764434153609</v>
      </c>
      <c r="P2270" s="3">
        <f t="shared" si="505"/>
        <v>437.52248130163673</v>
      </c>
      <c r="Q2270" s="3">
        <v>5</v>
      </c>
      <c r="R2270" s="22">
        <v>18</v>
      </c>
      <c r="S2270" s="19">
        <f t="shared" si="507"/>
        <v>44.579476520341352</v>
      </c>
      <c r="T2270" s="20">
        <f t="shared" si="508"/>
        <v>0.10820261291344989</v>
      </c>
      <c r="U2270" s="20">
        <f t="shared" si="509"/>
        <v>6.6785732614743604E-2</v>
      </c>
      <c r="V2270" s="21">
        <f t="shared" si="510"/>
        <v>4.8298457768517176E-2</v>
      </c>
      <c r="W2270" s="26">
        <f t="shared" si="511"/>
        <v>9.7227218067030385</v>
      </c>
      <c r="X2270" s="27">
        <f t="shared" si="512"/>
        <v>0.23149337635007233</v>
      </c>
      <c r="Y2270" s="27">
        <f t="shared" si="513"/>
        <v>0.10803024229670043</v>
      </c>
      <c r="Z2270" s="27">
        <f t="shared" si="514"/>
        <v>7.0454505845674198E-2</v>
      </c>
    </row>
    <row r="2271" spans="1:26" ht="15.75" customHeight="1" x14ac:dyDescent="0.25">
      <c r="A2271" s="2" t="s">
        <v>140</v>
      </c>
      <c r="B2271" t="s">
        <v>391</v>
      </c>
      <c r="C2271" t="s">
        <v>390</v>
      </c>
      <c r="D2271" s="18">
        <f>VLOOKUP(C2271,'Infected rate by state'!B:E,4,0)</f>
        <v>8.0848590084330874E-3</v>
      </c>
      <c r="E2271" s="3">
        <v>1485</v>
      </c>
      <c r="F2271" s="2">
        <v>185</v>
      </c>
      <c r="G2271" s="2">
        <v>668</v>
      </c>
      <c r="H2271" s="4">
        <f t="shared" si="515"/>
        <v>1076.5</v>
      </c>
      <c r="I2271" s="2">
        <v>75</v>
      </c>
      <c r="J2271" s="4">
        <f t="shared" si="516"/>
        <v>130</v>
      </c>
      <c r="K2271" s="3">
        <v>375852</v>
      </c>
      <c r="L2271" s="3">
        <f t="shared" si="503"/>
        <v>281904</v>
      </c>
      <c r="M2271" s="3">
        <v>93948</v>
      </c>
      <c r="N2271" s="3">
        <f t="shared" si="506"/>
        <v>15193.552140187965</v>
      </c>
      <c r="O2271" s="3">
        <f t="shared" si="504"/>
        <v>3247.5641653447419</v>
      </c>
      <c r="P2271" s="3">
        <f t="shared" si="505"/>
        <v>719.76718560580866</v>
      </c>
      <c r="Q2271" s="3">
        <v>5</v>
      </c>
      <c r="R2271" s="22">
        <v>18</v>
      </c>
      <c r="S2271" s="19">
        <f t="shared" si="507"/>
        <v>72.16809256321649</v>
      </c>
      <c r="T2271" s="20">
        <f t="shared" si="508"/>
        <v>0.10803606671140194</v>
      </c>
      <c r="U2271" s="20">
        <f t="shared" si="509"/>
        <v>6.7039565780972116E-2</v>
      </c>
      <c r="V2271" s="21">
        <f t="shared" si="510"/>
        <v>4.8598042130112117E-2</v>
      </c>
      <c r="W2271" s="26">
        <f t="shared" si="511"/>
        <v>15.994826346795747</v>
      </c>
      <c r="X2271" s="27">
        <f t="shared" si="512"/>
        <v>0.21326435129060997</v>
      </c>
      <c r="Y2271" s="27">
        <f t="shared" si="513"/>
        <v>0.12303712574458267</v>
      </c>
      <c r="Z2271" s="27">
        <f t="shared" si="514"/>
        <v>8.645852079349052E-2</v>
      </c>
    </row>
    <row r="2272" spans="1:26" ht="15.75" customHeight="1" x14ac:dyDescent="0.25">
      <c r="A2272" s="2" t="s">
        <v>141</v>
      </c>
      <c r="B2272" t="s">
        <v>391</v>
      </c>
      <c r="C2272" t="s">
        <v>390</v>
      </c>
      <c r="D2272" s="18">
        <f>VLOOKUP(C2272,'Infected rate by state'!B:E,4,0)</f>
        <v>8.0848590084330874E-3</v>
      </c>
      <c r="E2272" s="3">
        <v>3193</v>
      </c>
      <c r="F2272" s="2">
        <v>299</v>
      </c>
      <c r="G2272" s="3">
        <v>1198</v>
      </c>
      <c r="H2272" s="4">
        <f t="shared" si="515"/>
        <v>2195.5</v>
      </c>
      <c r="I2272" s="2">
        <v>74</v>
      </c>
      <c r="J2272" s="4">
        <f t="shared" si="516"/>
        <v>186.5</v>
      </c>
      <c r="K2272" s="3">
        <v>1108058</v>
      </c>
      <c r="L2272" s="3">
        <f t="shared" si="503"/>
        <v>857329</v>
      </c>
      <c r="M2272" s="3">
        <v>250729</v>
      </c>
      <c r="N2272" s="3">
        <f t="shared" si="506"/>
        <v>44792.463515831754</v>
      </c>
      <c r="O2272" s="3">
        <f t="shared" si="504"/>
        <v>9473.4446598126087</v>
      </c>
      <c r="P2272" s="3">
        <f t="shared" si="505"/>
        <v>2074.1209254519085</v>
      </c>
      <c r="Q2272" s="3">
        <v>5</v>
      </c>
      <c r="R2272" s="22">
        <v>18</v>
      </c>
      <c r="S2272" s="19">
        <f t="shared" si="507"/>
        <v>210.5209924402802</v>
      </c>
      <c r="T2272" s="20">
        <f t="shared" si="508"/>
        <v>0.17572703876484155</v>
      </c>
      <c r="U2272" s="20">
        <f t="shared" si="509"/>
        <v>9.5887493709988697E-2</v>
      </c>
      <c r="V2272" s="21">
        <f t="shared" si="510"/>
        <v>6.5932036467359914E-2</v>
      </c>
      <c r="W2272" s="26">
        <f t="shared" si="511"/>
        <v>46.091576121153523</v>
      </c>
      <c r="X2272" s="27">
        <f t="shared" si="512"/>
        <v>0.62285913677234495</v>
      </c>
      <c r="Y2272" s="27">
        <f t="shared" si="513"/>
        <v>0.24713981834398671</v>
      </c>
      <c r="Z2272" s="27">
        <f t="shared" si="514"/>
        <v>0.15415242849884123</v>
      </c>
    </row>
    <row r="2273" spans="1:26" ht="15.75" customHeight="1" x14ac:dyDescent="0.25">
      <c r="A2273" s="2" t="s">
        <v>142</v>
      </c>
      <c r="B2273" t="s">
        <v>404</v>
      </c>
      <c r="C2273" t="s">
        <v>403</v>
      </c>
      <c r="D2273" s="18">
        <f>VLOOKUP(C2273,'Infected rate by state'!B:E,4,0)</f>
        <v>6.3160817769393265E-3</v>
      </c>
      <c r="E2273" s="2">
        <v>650</v>
      </c>
      <c r="F2273" s="2">
        <v>78</v>
      </c>
      <c r="G2273" s="2">
        <v>286</v>
      </c>
      <c r="H2273" s="4">
        <f t="shared" si="515"/>
        <v>468</v>
      </c>
      <c r="I2273" s="2">
        <v>44</v>
      </c>
      <c r="J2273" s="4">
        <f t="shared" si="516"/>
        <v>61</v>
      </c>
      <c r="K2273" s="3">
        <v>279590</v>
      </c>
      <c r="L2273" s="3">
        <f t="shared" si="503"/>
        <v>218843</v>
      </c>
      <c r="M2273" s="3">
        <v>60747</v>
      </c>
      <c r="N2273" s="3">
        <f t="shared" si="506"/>
        <v>8829.5665200723324</v>
      </c>
      <c r="O2273" s="3">
        <f t="shared" si="504"/>
        <v>1859.8670731730167</v>
      </c>
      <c r="P2273" s="3">
        <f t="shared" si="505"/>
        <v>405.26787231780304</v>
      </c>
      <c r="Q2273" s="3">
        <v>5</v>
      </c>
      <c r="R2273" s="22">
        <v>18</v>
      </c>
      <c r="S2273" s="19">
        <f t="shared" si="507"/>
        <v>41.330379403844816</v>
      </c>
      <c r="T2273" s="20">
        <f t="shared" si="508"/>
        <v>0.1445118160973595</v>
      </c>
      <c r="U2273" s="20">
        <f t="shared" si="509"/>
        <v>8.8312776503941912E-2</v>
      </c>
      <c r="V2273" s="21">
        <f t="shared" si="510"/>
        <v>6.3585199082838176E-2</v>
      </c>
      <c r="W2273" s="26">
        <f t="shared" si="511"/>
        <v>9.0059527181734005</v>
      </c>
      <c r="X2273" s="27">
        <f t="shared" si="512"/>
        <v>0.20468074359485</v>
      </c>
      <c r="Y2273" s="27">
        <f t="shared" si="513"/>
        <v>0.14763856915038362</v>
      </c>
      <c r="Z2273" s="27">
        <f t="shared" si="514"/>
        <v>0.11546093228427437</v>
      </c>
    </row>
    <row r="2274" spans="1:26" ht="15.75" customHeight="1" x14ac:dyDescent="0.25">
      <c r="A2274" s="2" t="s">
        <v>143</v>
      </c>
      <c r="B2274" t="s">
        <v>335</v>
      </c>
      <c r="C2274" t="s">
        <v>334</v>
      </c>
      <c r="D2274" s="18">
        <f>VLOOKUP(C2274,'Infected rate by state'!B:E,4,0)</f>
        <v>8.8985640980001352E-3</v>
      </c>
      <c r="E2274" s="2">
        <v>457</v>
      </c>
      <c r="F2274" s="2">
        <v>34</v>
      </c>
      <c r="G2274" s="2">
        <v>193</v>
      </c>
      <c r="H2274" s="4">
        <f t="shared" si="515"/>
        <v>325</v>
      </c>
      <c r="I2274" s="2">
        <v>14</v>
      </c>
      <c r="J2274" s="4">
        <f t="shared" si="516"/>
        <v>24</v>
      </c>
      <c r="K2274" s="3">
        <v>199535</v>
      </c>
      <c r="L2274" s="3">
        <f t="shared" si="503"/>
        <v>167711</v>
      </c>
      <c r="M2274" s="3">
        <v>31824</v>
      </c>
      <c r="N2274" s="3">
        <f t="shared" si="506"/>
        <v>8877.8749364722862</v>
      </c>
      <c r="O2274" s="3">
        <f t="shared" si="504"/>
        <v>1821.3104922607436</v>
      </c>
      <c r="P2274" s="3">
        <f t="shared" si="505"/>
        <v>384.35015752589709</v>
      </c>
      <c r="Q2274" s="3">
        <v>5</v>
      </c>
      <c r="R2274" s="22">
        <v>18</v>
      </c>
      <c r="S2274" s="19">
        <f t="shared" si="507"/>
        <v>40.47356649468319</v>
      </c>
      <c r="T2274" s="20">
        <f t="shared" si="508"/>
        <v>0.20970759841804762</v>
      </c>
      <c r="U2274" s="20">
        <f t="shared" si="509"/>
        <v>0.12453405075287136</v>
      </c>
      <c r="V2274" s="21">
        <f t="shared" si="510"/>
        <v>8.8563602833004795E-2</v>
      </c>
      <c r="W2274" s="26">
        <f t="shared" si="511"/>
        <v>8.5411146116866021</v>
      </c>
      <c r="X2274" s="27">
        <f t="shared" si="512"/>
        <v>0.6100796151204716</v>
      </c>
      <c r="Y2274" s="27">
        <f t="shared" si="513"/>
        <v>0.35587977548694177</v>
      </c>
      <c r="Z2274" s="27">
        <f t="shared" si="514"/>
        <v>0.25120925328490007</v>
      </c>
    </row>
    <row r="2275" spans="1:26" ht="15.75" customHeight="1" x14ac:dyDescent="0.25">
      <c r="A2275" s="2" t="s">
        <v>143</v>
      </c>
      <c r="B2275" t="s">
        <v>343</v>
      </c>
      <c r="C2275" t="s">
        <v>342</v>
      </c>
      <c r="D2275" s="18">
        <f>VLOOKUP(C2275,'Infected rate by state'!B:E,4,0)</f>
        <v>1.6300221488851765E-2</v>
      </c>
      <c r="E2275" s="3">
        <v>1716</v>
      </c>
      <c r="F2275" s="2">
        <v>188</v>
      </c>
      <c r="G2275" s="2">
        <v>700</v>
      </c>
      <c r="H2275" s="4">
        <f t="shared" si="515"/>
        <v>1208</v>
      </c>
      <c r="I2275" s="2">
        <v>87</v>
      </c>
      <c r="J2275" s="4">
        <f t="shared" si="516"/>
        <v>137.5</v>
      </c>
      <c r="K2275" s="3">
        <v>477559</v>
      </c>
      <c r="L2275" s="3">
        <f t="shared" si="503"/>
        <v>391719</v>
      </c>
      <c r="M2275" s="3">
        <v>85840</v>
      </c>
      <c r="N2275" s="3">
        <f t="shared" si="506"/>
        <v>38921.587369972796</v>
      </c>
      <c r="O2275" s="3">
        <f t="shared" si="504"/>
        <v>8059.7268312812739</v>
      </c>
      <c r="P2275" s="3">
        <f t="shared" si="505"/>
        <v>1720.5913873980023</v>
      </c>
      <c r="Q2275" s="3">
        <v>5</v>
      </c>
      <c r="R2275" s="22">
        <v>18</v>
      </c>
      <c r="S2275" s="19">
        <f t="shared" si="507"/>
        <v>179.10504069513942</v>
      </c>
      <c r="T2275" s="20">
        <f t="shared" si="508"/>
        <v>0.25586434385019918</v>
      </c>
      <c r="U2275" s="20">
        <f t="shared" si="509"/>
        <v>0.14826576216485052</v>
      </c>
      <c r="V2275" s="21">
        <f t="shared" si="510"/>
        <v>0.10437356683865934</v>
      </c>
      <c r="W2275" s="26">
        <f t="shared" si="511"/>
        <v>38.235364164400053</v>
      </c>
      <c r="X2275" s="27">
        <f t="shared" si="512"/>
        <v>0.43948694441839142</v>
      </c>
      <c r="Y2275" s="27">
        <f t="shared" si="513"/>
        <v>0.27807537574109131</v>
      </c>
      <c r="Z2275" s="27">
        <f t="shared" si="514"/>
        <v>0.20337959661914923</v>
      </c>
    </row>
    <row r="2276" spans="1:26" ht="15.75" customHeight="1" x14ac:dyDescent="0.25">
      <c r="A2276" s="2" t="s">
        <v>144</v>
      </c>
      <c r="B2276" t="s">
        <v>343</v>
      </c>
      <c r="C2276" t="s">
        <v>342</v>
      </c>
      <c r="D2276" s="18">
        <f>VLOOKUP(C2276,'Infected rate by state'!B:E,4,0)</f>
        <v>1.6300221488851765E-2</v>
      </c>
      <c r="E2276" s="2">
        <v>830</v>
      </c>
      <c r="F2276" s="2">
        <v>81</v>
      </c>
      <c r="G2276" s="2">
        <v>424</v>
      </c>
      <c r="H2276" s="4">
        <f t="shared" si="515"/>
        <v>627</v>
      </c>
      <c r="I2276" s="2">
        <v>44</v>
      </c>
      <c r="J2276" s="4">
        <f t="shared" si="516"/>
        <v>62.5</v>
      </c>
      <c r="K2276" s="3">
        <v>210604</v>
      </c>
      <c r="L2276" s="3">
        <f t="shared" si="503"/>
        <v>172670</v>
      </c>
      <c r="M2276" s="3">
        <v>37934</v>
      </c>
      <c r="N2276" s="3">
        <f t="shared" si="506"/>
        <v>17164.459232190686</v>
      </c>
      <c r="O2276" s="3">
        <f t="shared" si="504"/>
        <v>3554.955240046329</v>
      </c>
      <c r="P2276" s="3">
        <f t="shared" si="505"/>
        <v>759.07098002363591</v>
      </c>
      <c r="Q2276" s="3">
        <v>5</v>
      </c>
      <c r="R2276" s="22">
        <v>18</v>
      </c>
      <c r="S2276" s="19">
        <f t="shared" si="507"/>
        <v>78.999005334362863</v>
      </c>
      <c r="T2276" s="20">
        <f t="shared" si="508"/>
        <v>0.18631840880745959</v>
      </c>
      <c r="U2276" s="20">
        <f t="shared" si="509"/>
        <v>0.12599522381876055</v>
      </c>
      <c r="V2276" s="21">
        <f t="shared" si="510"/>
        <v>9.5179524499232365E-2</v>
      </c>
      <c r="W2276" s="26">
        <f t="shared" si="511"/>
        <v>16.868244000525241</v>
      </c>
      <c r="X2276" s="27">
        <f t="shared" si="512"/>
        <v>0.38336918183011909</v>
      </c>
      <c r="Y2276" s="27">
        <f t="shared" si="513"/>
        <v>0.26989190400840385</v>
      </c>
      <c r="Z2276" s="27">
        <f t="shared" si="514"/>
        <v>0.20824992593241037</v>
      </c>
    </row>
    <row r="2277" spans="1:26" ht="15.75" customHeight="1" x14ac:dyDescent="0.25">
      <c r="A2277" s="2" t="s">
        <v>145</v>
      </c>
      <c r="B2277" t="s">
        <v>325</v>
      </c>
      <c r="C2277" t="s">
        <v>324</v>
      </c>
      <c r="D2277" s="18">
        <f>VLOOKUP(C2277,'Infected rate by state'!B:E,4,0)</f>
        <v>8.9298079160438481E-3</v>
      </c>
      <c r="E2277" s="3">
        <v>1046</v>
      </c>
      <c r="F2277" s="2">
        <v>103</v>
      </c>
      <c r="G2277" s="2">
        <v>382</v>
      </c>
      <c r="H2277" s="4">
        <f t="shared" si="515"/>
        <v>714</v>
      </c>
      <c r="I2277" s="2">
        <v>57</v>
      </c>
      <c r="J2277" s="4">
        <f t="shared" si="516"/>
        <v>80</v>
      </c>
      <c r="K2277" s="3">
        <v>317384</v>
      </c>
      <c r="L2277" s="3">
        <f t="shared" si="503"/>
        <v>244266</v>
      </c>
      <c r="M2277" s="3">
        <v>73118</v>
      </c>
      <c r="N2277" s="3">
        <f t="shared" si="506"/>
        <v>14170.890778128303</v>
      </c>
      <c r="O2277" s="3">
        <f t="shared" si="504"/>
        <v>3002.6108530668921</v>
      </c>
      <c r="P2277" s="3">
        <f t="shared" si="505"/>
        <v>658.80480335922562</v>
      </c>
      <c r="Q2277" s="3">
        <v>5</v>
      </c>
      <c r="R2277" s="22">
        <v>18</v>
      </c>
      <c r="S2277" s="19">
        <f t="shared" si="507"/>
        <v>66.724685623708709</v>
      </c>
      <c r="T2277" s="20">
        <f t="shared" si="508"/>
        <v>0.17467195189452542</v>
      </c>
      <c r="U2277" s="20">
        <f t="shared" si="509"/>
        <v>9.3451940649451976E-2</v>
      </c>
      <c r="V2277" s="21">
        <f t="shared" si="510"/>
        <v>6.3790330424195713E-2</v>
      </c>
      <c r="W2277" s="26">
        <f t="shared" si="511"/>
        <v>14.640106741316124</v>
      </c>
      <c r="X2277" s="27">
        <f t="shared" si="512"/>
        <v>0.25684397791782676</v>
      </c>
      <c r="Y2277" s="27">
        <f t="shared" si="513"/>
        <v>0.18300133426645154</v>
      </c>
      <c r="Z2277" s="27">
        <f t="shared" si="514"/>
        <v>0.14213695865355461</v>
      </c>
    </row>
    <row r="2278" spans="1:26" ht="15.75" customHeight="1" x14ac:dyDescent="0.25">
      <c r="A2278" s="2" t="s">
        <v>146</v>
      </c>
      <c r="B2278" t="s">
        <v>383</v>
      </c>
      <c r="C2278" t="s">
        <v>382</v>
      </c>
      <c r="D2278" s="18">
        <f>VLOOKUP(C2278,'Infected rate by state'!B:E,4,0)</f>
        <v>8.525765865415048E-3</v>
      </c>
      <c r="E2278" s="3">
        <v>1081</v>
      </c>
      <c r="F2278" s="2">
        <v>98</v>
      </c>
      <c r="G2278" s="2">
        <v>468</v>
      </c>
      <c r="H2278" s="4">
        <f t="shared" si="515"/>
        <v>774.5</v>
      </c>
      <c r="I2278" s="2">
        <v>40</v>
      </c>
      <c r="J2278" s="4">
        <f t="shared" si="516"/>
        <v>69</v>
      </c>
      <c r="K2278" s="3">
        <v>528715</v>
      </c>
      <c r="L2278" s="3">
        <f t="shared" si="503"/>
        <v>416206</v>
      </c>
      <c r="M2278" s="3">
        <v>112509</v>
      </c>
      <c r="N2278" s="3">
        <f t="shared" si="506"/>
        <v>22538.501497664583</v>
      </c>
      <c r="O2278" s="3">
        <f t="shared" si="504"/>
        <v>4737.9473456384621</v>
      </c>
      <c r="P2278" s="3">
        <f t="shared" si="505"/>
        <v>1029.9452299057634</v>
      </c>
      <c r="Q2278" s="3">
        <v>5</v>
      </c>
      <c r="R2278" s="22">
        <v>18</v>
      </c>
      <c r="S2278" s="19">
        <f t="shared" si="507"/>
        <v>105.28771879196583</v>
      </c>
      <c r="T2278" s="20">
        <f t="shared" si="508"/>
        <v>0.22497375810249109</v>
      </c>
      <c r="U2278" s="20">
        <f t="shared" si="509"/>
        <v>0.13594282607096944</v>
      </c>
      <c r="V2278" s="21">
        <f t="shared" si="510"/>
        <v>9.7398444765925837E-2</v>
      </c>
      <c r="W2278" s="26">
        <f t="shared" si="511"/>
        <v>22.887671775683632</v>
      </c>
      <c r="X2278" s="27">
        <f t="shared" si="512"/>
        <v>0.57219179439209078</v>
      </c>
      <c r="Y2278" s="27">
        <f t="shared" si="513"/>
        <v>0.33170538805338595</v>
      </c>
      <c r="Z2278" s="27">
        <f t="shared" si="514"/>
        <v>0.23354767118044523</v>
      </c>
    </row>
    <row r="2279" spans="1:26" ht="15.75" customHeight="1" x14ac:dyDescent="0.25">
      <c r="A2279" s="2" t="s">
        <v>147</v>
      </c>
      <c r="B2279" t="s">
        <v>351</v>
      </c>
      <c r="C2279" t="s">
        <v>350</v>
      </c>
      <c r="D2279" s="18">
        <f>VLOOKUP(C2279,'Infected rate by state'!B:E,4,0)</f>
        <v>9.0315118396853012E-3</v>
      </c>
      <c r="E2279" s="3">
        <v>1444</v>
      </c>
      <c r="F2279" s="2">
        <v>240</v>
      </c>
      <c r="G2279" s="2">
        <v>632</v>
      </c>
      <c r="H2279" s="4">
        <f t="shared" si="515"/>
        <v>1038</v>
      </c>
      <c r="I2279" s="2">
        <v>115</v>
      </c>
      <c r="J2279" s="4">
        <f t="shared" si="516"/>
        <v>177.5</v>
      </c>
      <c r="K2279" s="3">
        <v>561636</v>
      </c>
      <c r="L2279" s="3">
        <f t="shared" si="503"/>
        <v>458744</v>
      </c>
      <c r="M2279" s="3">
        <v>102892</v>
      </c>
      <c r="N2279" s="3">
        <f t="shared" si="506"/>
        <v>25362.110917967471</v>
      </c>
      <c r="O2279" s="3">
        <f t="shared" si="504"/>
        <v>5260.2044746130468</v>
      </c>
      <c r="P2279" s="3">
        <f t="shared" si="505"/>
        <v>1125.1226604437327</v>
      </c>
      <c r="Q2279" s="3">
        <v>5</v>
      </c>
      <c r="R2279" s="22">
        <v>18</v>
      </c>
      <c r="S2279" s="19">
        <f t="shared" si="507"/>
        <v>116.89343276917882</v>
      </c>
      <c r="T2279" s="20">
        <f t="shared" si="508"/>
        <v>0.18495796324237154</v>
      </c>
      <c r="U2279" s="20">
        <f t="shared" si="509"/>
        <v>0.11261409708013373</v>
      </c>
      <c r="V2279" s="21">
        <f t="shared" si="510"/>
        <v>8.0951130726578127E-2</v>
      </c>
      <c r="W2279" s="26">
        <f t="shared" si="511"/>
        <v>25.002725787638504</v>
      </c>
      <c r="X2279" s="27">
        <f t="shared" si="512"/>
        <v>0.21741500684903048</v>
      </c>
      <c r="Y2279" s="27">
        <f t="shared" si="513"/>
        <v>0.14086042697261128</v>
      </c>
      <c r="Z2279" s="27">
        <f t="shared" si="514"/>
        <v>0.10417802411516043</v>
      </c>
    </row>
    <row r="2280" spans="1:26" ht="15.75" customHeight="1" x14ac:dyDescent="0.25">
      <c r="A2280" s="2" t="s">
        <v>148</v>
      </c>
      <c r="B2280" t="s">
        <v>363</v>
      </c>
      <c r="C2280" t="s">
        <v>362</v>
      </c>
      <c r="D2280" s="18">
        <f>VLOOKUP(C2280,'Infected rate by state'!B:E,4,0)</f>
        <v>7.8690369852412925E-3</v>
      </c>
      <c r="E2280" s="3">
        <v>4165</v>
      </c>
      <c r="F2280" s="2">
        <v>761</v>
      </c>
      <c r="G2280" s="3">
        <v>1088</v>
      </c>
      <c r="H2280" s="4">
        <f t="shared" si="515"/>
        <v>2626.5</v>
      </c>
      <c r="I2280" s="2">
        <v>162</v>
      </c>
      <c r="J2280" s="4">
        <f t="shared" si="516"/>
        <v>461.5</v>
      </c>
      <c r="K2280" s="3">
        <v>1704994</v>
      </c>
      <c r="L2280" s="3">
        <f t="shared" si="503"/>
        <v>1383325</v>
      </c>
      <c r="M2280" s="3">
        <v>321669</v>
      </c>
      <c r="N2280" s="3">
        <f t="shared" si="506"/>
        <v>67083.304228072462</v>
      </c>
      <c r="O2280" s="3">
        <f t="shared" si="504"/>
        <v>13948.15980088642</v>
      </c>
      <c r="P2280" s="3">
        <f t="shared" si="505"/>
        <v>2992.4985783136744</v>
      </c>
      <c r="Q2280" s="3">
        <v>5</v>
      </c>
      <c r="R2280" s="22">
        <v>18</v>
      </c>
      <c r="S2280" s="19">
        <f t="shared" si="507"/>
        <v>309.95910668636492</v>
      </c>
      <c r="T2280" s="20">
        <f t="shared" si="508"/>
        <v>0.28488888482202657</v>
      </c>
      <c r="U2280" s="20">
        <f t="shared" si="509"/>
        <v>0.11801222413339613</v>
      </c>
      <c r="V2280" s="21">
        <f t="shared" si="510"/>
        <v>7.4419953586162046E-2</v>
      </c>
      <c r="W2280" s="26">
        <f t="shared" si="511"/>
        <v>66.499968406970538</v>
      </c>
      <c r="X2280" s="27">
        <f t="shared" si="512"/>
        <v>0.41049363214179346</v>
      </c>
      <c r="Y2280" s="27">
        <f t="shared" si="513"/>
        <v>0.14409527282117127</v>
      </c>
      <c r="Z2280" s="27">
        <f t="shared" si="514"/>
        <v>8.7384978195756288E-2</v>
      </c>
    </row>
    <row r="2281" spans="1:26" ht="15.75" customHeight="1" x14ac:dyDescent="0.25">
      <c r="A2281" s="2" t="s">
        <v>149</v>
      </c>
      <c r="B2281" t="s">
        <v>379</v>
      </c>
      <c r="C2281" t="s">
        <v>378</v>
      </c>
      <c r="D2281" s="18">
        <f>VLOOKUP(C2281,'Infected rate by state'!B:E,4,0)</f>
        <v>4.6065868365726429E-3</v>
      </c>
      <c r="E2281" s="2">
        <v>733</v>
      </c>
      <c r="F2281" s="2">
        <v>76</v>
      </c>
      <c r="G2281" s="2">
        <v>346</v>
      </c>
      <c r="H2281" s="4">
        <f t="shared" si="515"/>
        <v>539.5</v>
      </c>
      <c r="I2281" s="2">
        <v>32</v>
      </c>
      <c r="J2281" s="4">
        <f t="shared" si="516"/>
        <v>54</v>
      </c>
      <c r="K2281" s="3">
        <v>152745</v>
      </c>
      <c r="L2281" s="3">
        <f t="shared" si="503"/>
        <v>124323</v>
      </c>
      <c r="M2281" s="3">
        <v>28422</v>
      </c>
      <c r="N2281" s="3">
        <f t="shared" si="506"/>
        <v>3518.1655317614418</v>
      </c>
      <c r="O2281" s="3">
        <f t="shared" si="504"/>
        <v>730.64244629248105</v>
      </c>
      <c r="P2281" s="3">
        <f t="shared" si="505"/>
        <v>156.53013239266281</v>
      </c>
      <c r="Q2281" s="3">
        <v>5</v>
      </c>
      <c r="R2281" s="22">
        <v>18</v>
      </c>
      <c r="S2281" s="19">
        <f t="shared" si="507"/>
        <v>16.236498806499579</v>
      </c>
      <c r="T2281" s="20">
        <f t="shared" si="508"/>
        <v>4.6926297128611502E-2</v>
      </c>
      <c r="U2281" s="20">
        <f t="shared" si="509"/>
        <v>3.0095456545875032E-2</v>
      </c>
      <c r="V2281" s="21">
        <f t="shared" si="510"/>
        <v>2.2150748712823437E-2</v>
      </c>
      <c r="W2281" s="26">
        <f t="shared" si="511"/>
        <v>3.4784473865036181</v>
      </c>
      <c r="X2281" s="27">
        <f t="shared" si="512"/>
        <v>0.10870148082823806</v>
      </c>
      <c r="Y2281" s="27">
        <f t="shared" si="513"/>
        <v>6.4415692342659592E-2</v>
      </c>
      <c r="Z2281" s="27">
        <f t="shared" si="514"/>
        <v>4.5769044559258135E-2</v>
      </c>
    </row>
    <row r="2282" spans="1:26" ht="15.75" customHeight="1" x14ac:dyDescent="0.25">
      <c r="A2282" s="2" t="s">
        <v>150</v>
      </c>
      <c r="B2282" t="s">
        <v>365</v>
      </c>
      <c r="C2282" t="s">
        <v>364</v>
      </c>
      <c r="D2282" s="18">
        <f>VLOOKUP(C2282,'Infected rate by state'!B:E,4,0)</f>
        <v>5.2645572017540028E-3</v>
      </c>
      <c r="E2282" s="2">
        <v>939</v>
      </c>
      <c r="F2282" s="2">
        <v>105</v>
      </c>
      <c r="G2282" s="2">
        <v>333</v>
      </c>
      <c r="H2282" s="4">
        <f t="shared" si="515"/>
        <v>636</v>
      </c>
      <c r="I2282" s="2">
        <v>56</v>
      </c>
      <c r="J2282" s="4">
        <f t="shared" si="516"/>
        <v>80.5</v>
      </c>
      <c r="K2282" s="3">
        <v>320499</v>
      </c>
      <c r="L2282" s="3">
        <f t="shared" si="503"/>
        <v>242707</v>
      </c>
      <c r="M2282" s="3">
        <v>77792</v>
      </c>
      <c r="N2282" s="3">
        <f t="shared" si="506"/>
        <v>8436.4265930247802</v>
      </c>
      <c r="O2282" s="3">
        <f t="shared" si="504"/>
        <v>1797.4527587481607</v>
      </c>
      <c r="P2282" s="3">
        <f t="shared" si="505"/>
        <v>396.90636783885464</v>
      </c>
      <c r="Q2282" s="3">
        <v>5</v>
      </c>
      <c r="R2282" s="22">
        <v>18</v>
      </c>
      <c r="S2282" s="19">
        <f t="shared" si="507"/>
        <v>39.943394638848012</v>
      </c>
      <c r="T2282" s="20">
        <f t="shared" si="508"/>
        <v>0.11995013405059463</v>
      </c>
      <c r="U2282" s="20">
        <f t="shared" si="509"/>
        <v>6.2804079620830205E-2</v>
      </c>
      <c r="V2282" s="21">
        <f t="shared" si="510"/>
        <v>4.25382264524473E-2</v>
      </c>
      <c r="W2282" s="26">
        <f t="shared" si="511"/>
        <v>8.8201415075301028</v>
      </c>
      <c r="X2282" s="27">
        <f t="shared" si="512"/>
        <v>0.15750252692018041</v>
      </c>
      <c r="Y2282" s="27">
        <f t="shared" si="513"/>
        <v>0.10956697524882116</v>
      </c>
      <c r="Z2282" s="27">
        <f t="shared" si="514"/>
        <v>8.4001347690762881E-2</v>
      </c>
    </row>
    <row r="2283" spans="1:26" ht="15.75" customHeight="1" x14ac:dyDescent="0.25">
      <c r="A2283" s="2" t="s">
        <v>151</v>
      </c>
      <c r="B2283" t="s">
        <v>341</v>
      </c>
      <c r="C2283" t="s">
        <v>340</v>
      </c>
      <c r="D2283" s="18">
        <f>VLOOKUP(C2283,'Infected rate by state'!B:E,4,0)</f>
        <v>4.5161642780770922E-3</v>
      </c>
      <c r="E2283" s="3">
        <v>5045</v>
      </c>
      <c r="F2283" s="2">
        <v>579</v>
      </c>
      <c r="G2283" s="3">
        <v>2073</v>
      </c>
      <c r="H2283" s="4">
        <f t="shared" si="515"/>
        <v>3559</v>
      </c>
      <c r="I2283" s="2">
        <v>172</v>
      </c>
      <c r="J2283" s="4">
        <f t="shared" si="516"/>
        <v>375.5</v>
      </c>
      <c r="K2283" s="3">
        <v>1192842</v>
      </c>
      <c r="L2283" s="3">
        <f t="shared" si="503"/>
        <v>961494</v>
      </c>
      <c r="M2283" s="3">
        <v>231348</v>
      </c>
      <c r="N2283" s="3">
        <f t="shared" si="506"/>
        <v>26935.352148950173</v>
      </c>
      <c r="O2283" s="3">
        <f t="shared" si="504"/>
        <v>5613.9995556677086</v>
      </c>
      <c r="P2283" s="3">
        <f t="shared" si="505"/>
        <v>1207.9698693798339</v>
      </c>
      <c r="Q2283" s="3">
        <v>5</v>
      </c>
      <c r="R2283" s="22">
        <v>18</v>
      </c>
      <c r="S2283" s="19">
        <f t="shared" si="507"/>
        <v>124.75554568150463</v>
      </c>
      <c r="T2283" s="20">
        <f t="shared" si="508"/>
        <v>6.0181160483118487E-2</v>
      </c>
      <c r="U2283" s="20">
        <f t="shared" si="509"/>
        <v>3.5053539106913355E-2</v>
      </c>
      <c r="V2283" s="21">
        <f t="shared" si="510"/>
        <v>2.4728552166799728E-2</v>
      </c>
      <c r="W2283" s="26">
        <f t="shared" si="511"/>
        <v>26.843774875107421</v>
      </c>
      <c r="X2283" s="27">
        <f t="shared" si="512"/>
        <v>0.15606845857620594</v>
      </c>
      <c r="Y2283" s="27">
        <f t="shared" si="513"/>
        <v>7.1488082223987809E-2</v>
      </c>
      <c r="Z2283" s="27">
        <f t="shared" si="514"/>
        <v>4.6362305483777927E-2</v>
      </c>
    </row>
    <row r="2284" spans="1:26" ht="15.75" customHeight="1" x14ac:dyDescent="0.25">
      <c r="A2284" s="2" t="s">
        <v>152</v>
      </c>
      <c r="B2284" t="s">
        <v>361</v>
      </c>
      <c r="C2284" t="s">
        <v>360</v>
      </c>
      <c r="D2284" s="18">
        <f>VLOOKUP(C2284,'Infected rate by state'!B:E,4,0)</f>
        <v>1.3084994977372357E-2</v>
      </c>
      <c r="E2284" s="3">
        <v>2047</v>
      </c>
      <c r="F2284" s="2">
        <v>116</v>
      </c>
      <c r="G2284" s="3">
        <v>1016</v>
      </c>
      <c r="H2284" s="4">
        <f t="shared" si="515"/>
        <v>1531.5</v>
      </c>
      <c r="I2284" s="2">
        <v>33</v>
      </c>
      <c r="J2284" s="4">
        <f t="shared" si="516"/>
        <v>74.5</v>
      </c>
      <c r="K2284" s="3">
        <v>459005</v>
      </c>
      <c r="L2284" s="3">
        <f t="shared" si="503"/>
        <v>365035</v>
      </c>
      <c r="M2284" s="3">
        <v>93970</v>
      </c>
      <c r="N2284" s="3">
        <f t="shared" si="506"/>
        <v>30030.390597943995</v>
      </c>
      <c r="O2284" s="3">
        <f t="shared" si="504"/>
        <v>6289.8327781706075</v>
      </c>
      <c r="P2284" s="3">
        <f t="shared" si="505"/>
        <v>1361.3712191301181</v>
      </c>
      <c r="Q2284" s="3">
        <v>5</v>
      </c>
      <c r="R2284" s="22">
        <v>18</v>
      </c>
      <c r="S2284" s="19">
        <f t="shared" si="507"/>
        <v>139.77406173712461</v>
      </c>
      <c r="T2284" s="20">
        <f t="shared" si="508"/>
        <v>0.13757289541055573</v>
      </c>
      <c r="U2284" s="20">
        <f t="shared" si="509"/>
        <v>9.1266119319049696E-2</v>
      </c>
      <c r="V2284" s="21">
        <f t="shared" si="510"/>
        <v>6.8282394595566495E-2</v>
      </c>
      <c r="W2284" s="26">
        <f t="shared" si="511"/>
        <v>30.252693758447069</v>
      </c>
      <c r="X2284" s="27">
        <f t="shared" si="512"/>
        <v>0.9167482957105173</v>
      </c>
      <c r="Y2284" s="27">
        <f t="shared" si="513"/>
        <v>0.4060764262878801</v>
      </c>
      <c r="Z2284" s="27">
        <f t="shared" si="514"/>
        <v>0.26079908412454372</v>
      </c>
    </row>
    <row r="2285" spans="1:26" ht="15.75" customHeight="1" x14ac:dyDescent="0.25">
      <c r="A2285" s="2" t="s">
        <v>153</v>
      </c>
      <c r="B2285" t="s">
        <v>313</v>
      </c>
      <c r="C2285" t="s">
        <v>312</v>
      </c>
      <c r="D2285" s="18">
        <f>VLOOKUP(C2285,'Infected rate by state'!B:E,4,0)</f>
        <v>8.9918615797753444E-3</v>
      </c>
      <c r="E2285" s="3">
        <v>4854</v>
      </c>
      <c r="F2285" s="2">
        <v>520</v>
      </c>
      <c r="G2285" s="3">
        <v>2174</v>
      </c>
      <c r="H2285" s="4">
        <f t="shared" si="515"/>
        <v>3514</v>
      </c>
      <c r="I2285" s="2">
        <v>177</v>
      </c>
      <c r="J2285" s="4">
        <f t="shared" si="516"/>
        <v>348.5</v>
      </c>
      <c r="K2285" s="3">
        <v>1212482</v>
      </c>
      <c r="L2285" s="3">
        <f t="shared" si="503"/>
        <v>953642</v>
      </c>
      <c r="M2285" s="3">
        <v>258840</v>
      </c>
      <c r="N2285" s="3">
        <f t="shared" si="506"/>
        <v>54512.351559845847</v>
      </c>
      <c r="O2285" s="3">
        <f t="shared" si="504"/>
        <v>11462.887185742509</v>
      </c>
      <c r="P2285" s="3">
        <f t="shared" si="505"/>
        <v>2492.7366445806256</v>
      </c>
      <c r="Q2285" s="3">
        <v>5</v>
      </c>
      <c r="R2285" s="22">
        <v>18</v>
      </c>
      <c r="S2285" s="19">
        <f t="shared" si="507"/>
        <v>254.73082634983354</v>
      </c>
      <c r="T2285" s="20">
        <f t="shared" si="508"/>
        <v>0.11717149326119297</v>
      </c>
      <c r="U2285" s="20">
        <f t="shared" si="509"/>
        <v>7.2490274999952628E-2</v>
      </c>
      <c r="V2285" s="21">
        <f t="shared" si="510"/>
        <v>5.247853859699908E-2</v>
      </c>
      <c r="W2285" s="26">
        <f t="shared" si="511"/>
        <v>55.394147657347233</v>
      </c>
      <c r="X2285" s="27">
        <f t="shared" si="512"/>
        <v>0.31296128619970187</v>
      </c>
      <c r="Y2285" s="27">
        <f t="shared" si="513"/>
        <v>0.1589502084859318</v>
      </c>
      <c r="Z2285" s="27">
        <f t="shared" si="514"/>
        <v>0.10652720703336006</v>
      </c>
    </row>
    <row r="2286" spans="1:26" ht="15.75" customHeight="1" x14ac:dyDescent="0.25">
      <c r="A2286" s="2" t="s">
        <v>154</v>
      </c>
      <c r="B2286" t="s">
        <v>393</v>
      </c>
      <c r="C2286" t="s">
        <v>392</v>
      </c>
      <c r="D2286" s="18">
        <f>VLOOKUP(C2286,'Infected rate by state'!B:E,4,0)</f>
        <v>7.5097590818065515E-3</v>
      </c>
      <c r="E2286" s="2">
        <v>224</v>
      </c>
      <c r="F2286" s="2">
        <v>45</v>
      </c>
      <c r="G2286" s="2">
        <v>98</v>
      </c>
      <c r="H2286" s="4">
        <f t="shared" si="515"/>
        <v>161</v>
      </c>
      <c r="I2286" s="2">
        <v>21</v>
      </c>
      <c r="J2286" s="4">
        <f t="shared" si="516"/>
        <v>33</v>
      </c>
      <c r="K2286" s="3">
        <v>161316</v>
      </c>
      <c r="L2286" s="3">
        <f t="shared" si="503"/>
        <v>127949</v>
      </c>
      <c r="M2286" s="3">
        <v>33367</v>
      </c>
      <c r="N2286" s="3">
        <f t="shared" si="506"/>
        <v>6057.2214802035287</v>
      </c>
      <c r="O2286" s="3">
        <f t="shared" si="504"/>
        <v>1269.896693597924</v>
      </c>
      <c r="P2286" s="3">
        <f t="shared" si="505"/>
        <v>275.17106403958246</v>
      </c>
      <c r="Q2286" s="3">
        <v>5</v>
      </c>
      <c r="R2286" s="22">
        <v>18</v>
      </c>
      <c r="S2286" s="19">
        <f t="shared" si="507"/>
        <v>28.219926524398311</v>
      </c>
      <c r="T2286" s="20">
        <f t="shared" si="508"/>
        <v>0.28795843392243176</v>
      </c>
      <c r="U2286" s="20">
        <f t="shared" si="509"/>
        <v>0.17527904673539324</v>
      </c>
      <c r="V2286" s="21">
        <f t="shared" si="510"/>
        <v>0.12598181484106388</v>
      </c>
      <c r="W2286" s="26">
        <f t="shared" si="511"/>
        <v>6.1149125342129436</v>
      </c>
      <c r="X2286" s="27">
        <f t="shared" si="512"/>
        <v>0.29118631115299731</v>
      </c>
      <c r="Y2286" s="27">
        <f t="shared" si="513"/>
        <v>0.18530037982463465</v>
      </c>
      <c r="Z2286" s="27">
        <f t="shared" si="514"/>
        <v>0.13588694520473207</v>
      </c>
    </row>
    <row r="2287" spans="1:26" ht="15.75" customHeight="1" x14ac:dyDescent="0.25">
      <c r="A2287" s="2" t="s">
        <v>155</v>
      </c>
      <c r="B2287" t="s">
        <v>315</v>
      </c>
      <c r="C2287" t="s">
        <v>314</v>
      </c>
      <c r="D2287" s="18">
        <f>VLOOKUP(C2287,'Infected rate by state'!B:E,4,0)</f>
        <v>7.5362096948057532E-3</v>
      </c>
      <c r="E2287" s="3">
        <v>19492</v>
      </c>
      <c r="F2287" s="3">
        <v>2415</v>
      </c>
      <c r="G2287" s="3">
        <v>6594</v>
      </c>
      <c r="H2287" s="4">
        <f t="shared" si="515"/>
        <v>13043</v>
      </c>
      <c r="I2287" s="2">
        <v>942</v>
      </c>
      <c r="J2287" s="4">
        <f t="shared" si="516"/>
        <v>1678.5</v>
      </c>
      <c r="K2287" s="3">
        <v>7874162</v>
      </c>
      <c r="L2287" s="3">
        <f t="shared" si="503"/>
        <v>6606069</v>
      </c>
      <c r="M2287" s="3">
        <v>1268093</v>
      </c>
      <c r="N2287" s="3">
        <f t="shared" si="506"/>
        <v>296706.68001435528</v>
      </c>
      <c r="O2287" s="3">
        <f t="shared" si="504"/>
        <v>60913.661213972271</v>
      </c>
      <c r="P2287" s="3">
        <f t="shared" si="505"/>
        <v>12866.12777701443</v>
      </c>
      <c r="Q2287" s="3">
        <v>5</v>
      </c>
      <c r="R2287" s="22">
        <v>18</v>
      </c>
      <c r="S2287" s="19">
        <f t="shared" si="507"/>
        <v>1353.6369158660505</v>
      </c>
      <c r="T2287" s="20">
        <f t="shared" si="508"/>
        <v>0.20528312342524271</v>
      </c>
      <c r="U2287" s="20">
        <f t="shared" si="509"/>
        <v>0.10378263557970178</v>
      </c>
      <c r="V2287" s="21">
        <f t="shared" si="510"/>
        <v>6.944576830833421E-2</v>
      </c>
      <c r="W2287" s="26">
        <f t="shared" si="511"/>
        <v>285.91395060032067</v>
      </c>
      <c r="X2287" s="27">
        <f t="shared" si="512"/>
        <v>0.30351799426785636</v>
      </c>
      <c r="Y2287" s="27">
        <f t="shared" si="513"/>
        <v>0.17033896371779605</v>
      </c>
      <c r="Z2287" s="27">
        <f t="shared" si="514"/>
        <v>0.11839086981379739</v>
      </c>
    </row>
    <row r="2288" spans="1:26" ht="15.75" customHeight="1" x14ac:dyDescent="0.25">
      <c r="A2288" s="2" t="s">
        <v>156</v>
      </c>
      <c r="B2288" t="s">
        <v>341</v>
      </c>
      <c r="C2288" t="s">
        <v>340</v>
      </c>
      <c r="D2288" s="18">
        <f>VLOOKUP(C2288,'Infected rate by state'!B:E,4,0)</f>
        <v>4.5161642780770922E-3</v>
      </c>
      <c r="E2288" s="3">
        <v>4162</v>
      </c>
      <c r="F2288" s="2">
        <v>506</v>
      </c>
      <c r="G2288" s="3">
        <v>1700</v>
      </c>
      <c r="H2288" s="4">
        <f t="shared" si="515"/>
        <v>2931</v>
      </c>
      <c r="I2288" s="2">
        <v>165</v>
      </c>
      <c r="J2288" s="4">
        <f t="shared" si="516"/>
        <v>335.5</v>
      </c>
      <c r="K2288" s="3">
        <v>1385741</v>
      </c>
      <c r="L2288" s="3">
        <f t="shared" si="503"/>
        <v>1113979</v>
      </c>
      <c r="M2288" s="3">
        <v>271762</v>
      </c>
      <c r="N2288" s="3">
        <f t="shared" si="506"/>
        <v>31291.170014334137</v>
      </c>
      <c r="O2288" s="3">
        <f t="shared" si="504"/>
        <v>6528.3001750794092</v>
      </c>
      <c r="P2288" s="3">
        <f t="shared" si="505"/>
        <v>1406.3723116569586</v>
      </c>
      <c r="Q2288" s="3">
        <v>5</v>
      </c>
      <c r="R2288" s="22">
        <v>18</v>
      </c>
      <c r="S2288" s="19">
        <f t="shared" si="507"/>
        <v>145.07333722398687</v>
      </c>
      <c r="T2288" s="20">
        <f t="shared" si="508"/>
        <v>8.5337257190580509E-2</v>
      </c>
      <c r="U2288" s="20">
        <f t="shared" si="509"/>
        <v>4.9496191478671736E-2</v>
      </c>
      <c r="V2288" s="21">
        <f t="shared" si="510"/>
        <v>3.4856640370972337E-2</v>
      </c>
      <c r="W2288" s="26">
        <f t="shared" si="511"/>
        <v>31.252718036821303</v>
      </c>
      <c r="X2288" s="27">
        <f t="shared" si="512"/>
        <v>0.18941041234437153</v>
      </c>
      <c r="Y2288" s="27">
        <f t="shared" si="513"/>
        <v>9.3152661808707307E-2</v>
      </c>
      <c r="Z2288" s="27">
        <f t="shared" si="514"/>
        <v>6.1764264894903761E-2</v>
      </c>
    </row>
    <row r="2289" spans="1:26" ht="15.75" customHeight="1" x14ac:dyDescent="0.25">
      <c r="A2289" s="2" t="s">
        <v>157</v>
      </c>
      <c r="B2289" t="s">
        <v>393</v>
      </c>
      <c r="C2289" t="s">
        <v>392</v>
      </c>
      <c r="D2289" s="18">
        <f>VLOOKUP(C2289,'Infected rate by state'!B:E,4,0)</f>
        <v>7.5097590818065515E-3</v>
      </c>
      <c r="E2289" s="3">
        <v>1811</v>
      </c>
      <c r="F2289" s="2">
        <v>298</v>
      </c>
      <c r="G2289" s="2">
        <v>922</v>
      </c>
      <c r="H2289" s="4">
        <f t="shared" si="515"/>
        <v>1366.5</v>
      </c>
      <c r="I2289" s="2">
        <v>85</v>
      </c>
      <c r="J2289" s="4">
        <f t="shared" si="516"/>
        <v>191.5</v>
      </c>
      <c r="K2289" s="3">
        <v>546461</v>
      </c>
      <c r="L2289" s="3">
        <f t="shared" si="503"/>
        <v>454481</v>
      </c>
      <c r="M2289" s="3">
        <v>91980</v>
      </c>
      <c r="N2289" s="3">
        <f t="shared" si="506"/>
        <v>20518.952288015447</v>
      </c>
      <c r="O2289" s="3">
        <f t="shared" si="504"/>
        <v>4226.7060638866042</v>
      </c>
      <c r="P2289" s="3">
        <f t="shared" si="505"/>
        <v>896.49777049505735</v>
      </c>
      <c r="Q2289" s="3">
        <v>5</v>
      </c>
      <c r="R2289" s="22">
        <v>18</v>
      </c>
      <c r="S2289" s="19">
        <f t="shared" si="507"/>
        <v>93.926801419702315</v>
      </c>
      <c r="T2289" s="20">
        <f t="shared" si="508"/>
        <v>0.10187288657234525</v>
      </c>
      <c r="U2289" s="20">
        <f t="shared" si="509"/>
        <v>6.8735310222980101E-2</v>
      </c>
      <c r="V2289" s="21">
        <f t="shared" si="510"/>
        <v>5.1864605974435291E-2</v>
      </c>
      <c r="W2289" s="26">
        <f t="shared" si="511"/>
        <v>19.922172677667941</v>
      </c>
      <c r="X2289" s="27">
        <f t="shared" si="512"/>
        <v>0.23437850209021108</v>
      </c>
      <c r="Y2289" s="27">
        <f t="shared" si="513"/>
        <v>0.10403223330374904</v>
      </c>
      <c r="Z2289" s="27">
        <f t="shared" si="514"/>
        <v>6.6852928448550134E-2</v>
      </c>
    </row>
    <row r="2290" spans="1:26" ht="15.75" customHeight="1" x14ac:dyDescent="0.25">
      <c r="A2290" s="2" t="s">
        <v>158</v>
      </c>
      <c r="B2290" t="s">
        <v>399</v>
      </c>
      <c r="C2290" t="s">
        <v>398</v>
      </c>
      <c r="D2290" s="18">
        <f>VLOOKUP(C2290,'Infected rate by state'!B:E,4,0)</f>
        <v>9.4446465970496208E-3</v>
      </c>
      <c r="E2290" s="3">
        <v>1174</v>
      </c>
      <c r="F2290" s="2">
        <v>55</v>
      </c>
      <c r="G2290" s="2">
        <v>309</v>
      </c>
      <c r="H2290" s="4">
        <f t="shared" si="515"/>
        <v>741.5</v>
      </c>
      <c r="I2290" s="2">
        <v>20</v>
      </c>
      <c r="J2290" s="4">
        <f t="shared" si="516"/>
        <v>37.5</v>
      </c>
      <c r="K2290" s="3">
        <v>217344</v>
      </c>
      <c r="L2290" s="3">
        <f t="shared" si="503"/>
        <v>167482</v>
      </c>
      <c r="M2290" s="3">
        <v>49862</v>
      </c>
      <c r="N2290" s="3">
        <f t="shared" si="506"/>
        <v>10263.686349945765</v>
      </c>
      <c r="O2290" s="3">
        <f t="shared" si="504"/>
        <v>2173.7916665851872</v>
      </c>
      <c r="P2290" s="3">
        <f t="shared" si="505"/>
        <v>476.713559657323</v>
      </c>
      <c r="Q2290" s="3">
        <v>5</v>
      </c>
      <c r="R2290" s="22">
        <v>18</v>
      </c>
      <c r="S2290" s="19">
        <f t="shared" si="507"/>
        <v>48.306481479670829</v>
      </c>
      <c r="T2290" s="20">
        <f t="shared" si="508"/>
        <v>0.15633165527401563</v>
      </c>
      <c r="U2290" s="20">
        <f t="shared" si="509"/>
        <v>6.5146974348848044E-2</v>
      </c>
      <c r="V2290" s="21">
        <f t="shared" si="510"/>
        <v>4.1146917785068848E-2</v>
      </c>
      <c r="W2290" s="26">
        <f t="shared" si="511"/>
        <v>10.593634659051622</v>
      </c>
      <c r="X2290" s="27">
        <f t="shared" si="512"/>
        <v>0.52968173295258114</v>
      </c>
      <c r="Y2290" s="27">
        <f t="shared" si="513"/>
        <v>0.28249692424137657</v>
      </c>
      <c r="Z2290" s="27">
        <f t="shared" si="514"/>
        <v>0.19261153925548405</v>
      </c>
    </row>
    <row r="2291" spans="1:26" ht="15.75" customHeight="1" x14ac:dyDescent="0.25">
      <c r="A2291" s="2" t="s">
        <v>159</v>
      </c>
      <c r="B2291" t="s">
        <v>327</v>
      </c>
      <c r="C2291" t="s">
        <v>326</v>
      </c>
      <c r="D2291" s="18">
        <f>VLOOKUP(C2291,'Infected rate by state'!B:E,4,0)</f>
        <v>1.0244051329943483E-2</v>
      </c>
      <c r="E2291" s="3">
        <v>2295</v>
      </c>
      <c r="F2291" s="2">
        <v>240</v>
      </c>
      <c r="G2291" s="2">
        <v>865</v>
      </c>
      <c r="H2291" s="4">
        <f t="shared" si="515"/>
        <v>1580</v>
      </c>
      <c r="I2291" s="2">
        <v>57</v>
      </c>
      <c r="J2291" s="4">
        <f t="shared" si="516"/>
        <v>148.5</v>
      </c>
      <c r="K2291" s="3">
        <v>568689</v>
      </c>
      <c r="L2291" s="3">
        <f t="shared" si="503"/>
        <v>457463</v>
      </c>
      <c r="M2291" s="3">
        <v>111226</v>
      </c>
      <c r="N2291" s="3">
        <f t="shared" si="506"/>
        <v>29128.396533871146</v>
      </c>
      <c r="O2291" s="3">
        <f t="shared" si="504"/>
        <v>6075.6126467170561</v>
      </c>
      <c r="P2291" s="3">
        <f t="shared" si="505"/>
        <v>1308.4709092748267</v>
      </c>
      <c r="Q2291" s="3">
        <v>5</v>
      </c>
      <c r="R2291" s="22">
        <v>18</v>
      </c>
      <c r="S2291" s="19">
        <f t="shared" si="507"/>
        <v>135.01361437149015</v>
      </c>
      <c r="T2291" s="20">
        <f t="shared" si="508"/>
        <v>0.15608510331964179</v>
      </c>
      <c r="U2291" s="20">
        <f t="shared" si="509"/>
        <v>8.5451654665500101E-2</v>
      </c>
      <c r="V2291" s="21">
        <f t="shared" si="510"/>
        <v>5.8829461599777845E-2</v>
      </c>
      <c r="W2291" s="26">
        <f t="shared" si="511"/>
        <v>29.07713131721837</v>
      </c>
      <c r="X2291" s="27">
        <f t="shared" si="512"/>
        <v>0.51012511082839251</v>
      </c>
      <c r="Y2291" s="27">
        <f t="shared" si="513"/>
        <v>0.1958055980957466</v>
      </c>
      <c r="Z2291" s="27">
        <f t="shared" si="514"/>
        <v>0.12115471382174321</v>
      </c>
    </row>
    <row r="2292" spans="1:26" ht="15.75" customHeight="1" x14ac:dyDescent="0.25">
      <c r="A2292" s="2" t="s">
        <v>160</v>
      </c>
      <c r="B2292" t="s">
        <v>404</v>
      </c>
      <c r="C2292" t="s">
        <v>403</v>
      </c>
      <c r="D2292" s="18">
        <f>VLOOKUP(C2292,'Infected rate by state'!B:E,4,0)</f>
        <v>6.3160817769393265E-3</v>
      </c>
      <c r="E2292" s="3">
        <v>2443</v>
      </c>
      <c r="F2292" s="2">
        <v>267</v>
      </c>
      <c r="G2292" s="2">
        <v>838</v>
      </c>
      <c r="H2292" s="4">
        <f t="shared" si="515"/>
        <v>1640.5</v>
      </c>
      <c r="I2292" s="2">
        <v>121</v>
      </c>
      <c r="J2292" s="4">
        <f t="shared" si="516"/>
        <v>194</v>
      </c>
      <c r="K2292" s="3">
        <v>886932</v>
      </c>
      <c r="L2292" s="3">
        <f t="shared" si="503"/>
        <v>721313</v>
      </c>
      <c r="M2292" s="3">
        <v>165619</v>
      </c>
      <c r="N2292" s="3">
        <f t="shared" si="506"/>
        <v>28009.675212921753</v>
      </c>
      <c r="O2292" s="3">
        <f t="shared" si="504"/>
        <v>5818.7182856672171</v>
      </c>
      <c r="P2292" s="3">
        <f t="shared" si="505"/>
        <v>1247.0365150187383</v>
      </c>
      <c r="Q2292" s="3">
        <v>5</v>
      </c>
      <c r="R2292" s="22">
        <v>18</v>
      </c>
      <c r="S2292" s="19">
        <f t="shared" si="507"/>
        <v>129.30485079260481</v>
      </c>
      <c r="T2292" s="20">
        <f t="shared" si="508"/>
        <v>0.15430173125609165</v>
      </c>
      <c r="U2292" s="20">
        <f t="shared" si="509"/>
        <v>7.8820390608110219E-2</v>
      </c>
      <c r="V2292" s="21">
        <f t="shared" si="510"/>
        <v>5.2928715019486212E-2</v>
      </c>
      <c r="W2292" s="26">
        <f t="shared" si="511"/>
        <v>27.711922555971963</v>
      </c>
      <c r="X2292" s="27">
        <f t="shared" si="512"/>
        <v>0.2290241533551402</v>
      </c>
      <c r="Y2292" s="27">
        <f t="shared" si="513"/>
        <v>0.14284496162872146</v>
      </c>
      <c r="Z2292" s="27">
        <f t="shared" si="514"/>
        <v>0.10378997211974518</v>
      </c>
    </row>
    <row r="2293" spans="1:26" ht="15.75" customHeight="1" x14ac:dyDescent="0.25">
      <c r="A2293" s="2" t="s">
        <v>161</v>
      </c>
      <c r="B2293" t="s">
        <v>365</v>
      </c>
      <c r="C2293" t="s">
        <v>364</v>
      </c>
      <c r="D2293" s="18">
        <f>VLOOKUP(C2293,'Infected rate by state'!B:E,4,0)</f>
        <v>5.2645572017540028E-3</v>
      </c>
      <c r="E2293" s="3">
        <v>1603</v>
      </c>
      <c r="F2293" s="2">
        <v>137</v>
      </c>
      <c r="G2293" s="2">
        <v>582</v>
      </c>
      <c r="H2293" s="4">
        <f t="shared" si="515"/>
        <v>1092.5</v>
      </c>
      <c r="I2293" s="2">
        <v>53</v>
      </c>
      <c r="J2293" s="4">
        <f t="shared" si="516"/>
        <v>95</v>
      </c>
      <c r="K2293" s="3">
        <v>714679</v>
      </c>
      <c r="L2293" s="3">
        <f t="shared" si="503"/>
        <v>571085</v>
      </c>
      <c r="M2293" s="3">
        <v>143594</v>
      </c>
      <c r="N2293" s="3">
        <f t="shared" si="506"/>
        <v>18812.342381961746</v>
      </c>
      <c r="O2293" s="3">
        <f t="shared" si="504"/>
        <v>3933.4254953163472</v>
      </c>
      <c r="P2293" s="3">
        <f t="shared" si="505"/>
        <v>849.59427543868276</v>
      </c>
      <c r="Q2293" s="3">
        <v>5</v>
      </c>
      <c r="R2293" s="22">
        <v>18</v>
      </c>
      <c r="S2293" s="19">
        <f t="shared" si="507"/>
        <v>87.409455451474386</v>
      </c>
      <c r="T2293" s="20">
        <f t="shared" si="508"/>
        <v>0.15018806778603846</v>
      </c>
      <c r="U2293" s="20">
        <f t="shared" si="509"/>
        <v>8.0008654875491428E-2</v>
      </c>
      <c r="V2293" s="21">
        <f t="shared" si="510"/>
        <v>5.4528668403914154E-2</v>
      </c>
      <c r="W2293" s="26">
        <f t="shared" si="511"/>
        <v>18.879872787526285</v>
      </c>
      <c r="X2293" s="27">
        <f t="shared" si="512"/>
        <v>0.35622401485898653</v>
      </c>
      <c r="Y2293" s="27">
        <f t="shared" si="513"/>
        <v>0.19873550302659246</v>
      </c>
      <c r="Z2293" s="27">
        <f t="shared" si="514"/>
        <v>0.13780929041989989</v>
      </c>
    </row>
    <row r="2294" spans="1:26" ht="15.75" customHeight="1" x14ac:dyDescent="0.25">
      <c r="A2294" s="2" t="s">
        <v>162</v>
      </c>
      <c r="B2294" t="s">
        <v>371</v>
      </c>
      <c r="C2294" t="s">
        <v>370</v>
      </c>
      <c r="D2294" s="18">
        <f>VLOOKUP(C2294,'Infected rate by state'!B:E,4,0)</f>
        <v>2.5429318796877907E-2</v>
      </c>
      <c r="E2294" s="3">
        <v>14834</v>
      </c>
      <c r="F2294" s="3">
        <v>1427</v>
      </c>
      <c r="G2294" s="3">
        <v>3059</v>
      </c>
      <c r="H2294" s="4">
        <f t="shared" si="515"/>
        <v>8946.5</v>
      </c>
      <c r="I2294" s="2">
        <v>616</v>
      </c>
      <c r="J2294" s="4">
        <f t="shared" si="516"/>
        <v>1021.5</v>
      </c>
      <c r="K2294" s="3">
        <v>4173437</v>
      </c>
      <c r="L2294" s="3">
        <f t="shared" si="503"/>
        <v>3448095</v>
      </c>
      <c r="M2294" s="3">
        <v>725342</v>
      </c>
      <c r="N2294" s="3">
        <f t="shared" si="506"/>
        <v>530638.29975842871</v>
      </c>
      <c r="O2294" s="3">
        <f t="shared" si="504"/>
        <v>109582.62960761483</v>
      </c>
      <c r="P2294" s="3">
        <f t="shared" si="505"/>
        <v>23315.379512578787</v>
      </c>
      <c r="Q2294" s="3">
        <v>5</v>
      </c>
      <c r="R2294" s="22">
        <v>18</v>
      </c>
      <c r="S2294" s="19">
        <f t="shared" si="507"/>
        <v>2435.1695468358853</v>
      </c>
      <c r="T2294" s="20">
        <f t="shared" si="508"/>
        <v>0.79606719412745519</v>
      </c>
      <c r="U2294" s="20">
        <f t="shared" si="509"/>
        <v>0.27219242685249934</v>
      </c>
      <c r="V2294" s="21">
        <f t="shared" si="510"/>
        <v>0.16416135545610661</v>
      </c>
      <c r="W2294" s="26">
        <f t="shared" si="511"/>
        <v>518.11954472397304</v>
      </c>
      <c r="X2294" s="27">
        <f t="shared" si="512"/>
        <v>0.84110315701943672</v>
      </c>
      <c r="Y2294" s="27">
        <f t="shared" si="513"/>
        <v>0.50721443438470193</v>
      </c>
      <c r="Z2294" s="27">
        <f t="shared" si="514"/>
        <v>0.36308307268673651</v>
      </c>
    </row>
    <row r="2295" spans="1:26" ht="15.75" customHeight="1" x14ac:dyDescent="0.25">
      <c r="A2295" s="2" t="s">
        <v>163</v>
      </c>
      <c r="B2295" t="s">
        <v>351</v>
      </c>
      <c r="C2295" t="s">
        <v>350</v>
      </c>
      <c r="D2295" s="18">
        <f>VLOOKUP(C2295,'Infected rate by state'!B:E,4,0)</f>
        <v>9.0315118396853012E-3</v>
      </c>
      <c r="E2295" s="2">
        <v>601</v>
      </c>
      <c r="F2295" s="2">
        <v>47</v>
      </c>
      <c r="G2295" s="2">
        <v>276</v>
      </c>
      <c r="H2295" s="4">
        <f t="shared" si="515"/>
        <v>438.5</v>
      </c>
      <c r="I2295" s="2">
        <v>18</v>
      </c>
      <c r="J2295" s="4">
        <f t="shared" si="516"/>
        <v>32.5</v>
      </c>
      <c r="K2295" s="3">
        <v>159278</v>
      </c>
      <c r="L2295" s="3">
        <f t="shared" si="503"/>
        <v>119863</v>
      </c>
      <c r="M2295" s="3">
        <v>39415</v>
      </c>
      <c r="N2295" s="3">
        <f t="shared" si="506"/>
        <v>7192.605714006977</v>
      </c>
      <c r="O2295" s="3">
        <f t="shared" si="504"/>
        <v>1535.6841792628938</v>
      </c>
      <c r="P2295" s="3">
        <f t="shared" si="505"/>
        <v>339.92588860650159</v>
      </c>
      <c r="Q2295" s="3">
        <v>5</v>
      </c>
      <c r="R2295" s="22">
        <v>18</v>
      </c>
      <c r="S2295" s="19">
        <f t="shared" si="507"/>
        <v>34.126315094730977</v>
      </c>
      <c r="T2295" s="20">
        <f t="shared" si="508"/>
        <v>0.12364606918380788</v>
      </c>
      <c r="U2295" s="20">
        <f t="shared" si="509"/>
        <v>7.7825119942373955E-2</v>
      </c>
      <c r="V2295" s="21">
        <f t="shared" si="510"/>
        <v>5.6782554234161356E-2</v>
      </c>
      <c r="W2295" s="26">
        <f t="shared" si="511"/>
        <v>7.5539086357000356</v>
      </c>
      <c r="X2295" s="27">
        <f t="shared" si="512"/>
        <v>0.41966159087222421</v>
      </c>
      <c r="Y2295" s="27">
        <f t="shared" si="513"/>
        <v>0.23242795802153957</v>
      </c>
      <c r="Z2295" s="27">
        <f t="shared" si="514"/>
        <v>0.1607214603340433</v>
      </c>
    </row>
    <row r="2296" spans="1:26" ht="15.75" customHeight="1" x14ac:dyDescent="0.25">
      <c r="A2296" s="2" t="s">
        <v>164</v>
      </c>
      <c r="B2296" t="s">
        <v>404</v>
      </c>
      <c r="C2296" t="s">
        <v>403</v>
      </c>
      <c r="D2296" s="18">
        <f>VLOOKUP(C2296,'Infected rate by state'!B:E,4,0)</f>
        <v>6.3160817769393265E-3</v>
      </c>
      <c r="E2296" s="2">
        <v>706</v>
      </c>
      <c r="F2296" s="2">
        <v>68</v>
      </c>
      <c r="G2296" s="2">
        <v>281</v>
      </c>
      <c r="H2296" s="4">
        <f t="shared" si="515"/>
        <v>493.5</v>
      </c>
      <c r="I2296" s="2">
        <v>34</v>
      </c>
      <c r="J2296" s="4">
        <f t="shared" si="516"/>
        <v>51</v>
      </c>
      <c r="K2296" s="3">
        <v>295582</v>
      </c>
      <c r="L2296" s="3">
        <f t="shared" si="503"/>
        <v>224812</v>
      </c>
      <c r="M2296" s="3">
        <v>70770</v>
      </c>
      <c r="N2296" s="3">
        <f t="shared" si="506"/>
        <v>9334.6004189563992</v>
      </c>
      <c r="O2296" s="3">
        <f t="shared" si="504"/>
        <v>1985.8939055948638</v>
      </c>
      <c r="P2296" s="3">
        <f t="shared" si="505"/>
        <v>437.77511883265208</v>
      </c>
      <c r="Q2296" s="3">
        <v>5</v>
      </c>
      <c r="R2296" s="22">
        <v>18</v>
      </c>
      <c r="S2296" s="19">
        <f t="shared" si="507"/>
        <v>44.130975679885864</v>
      </c>
      <c r="T2296" s="20">
        <f t="shared" si="508"/>
        <v>0.15704973551560805</v>
      </c>
      <c r="U2296" s="20">
        <f t="shared" si="509"/>
        <v>8.9424469462787967E-2</v>
      </c>
      <c r="V2296" s="21">
        <f t="shared" si="510"/>
        <v>6.2508464135815678E-2</v>
      </c>
      <c r="W2296" s="26">
        <f t="shared" si="511"/>
        <v>9.7283359740589344</v>
      </c>
      <c r="X2296" s="27">
        <f t="shared" si="512"/>
        <v>0.28612752864879221</v>
      </c>
      <c r="Y2296" s="27">
        <f t="shared" si="513"/>
        <v>0.19075168576586146</v>
      </c>
      <c r="Z2296" s="27">
        <f t="shared" si="514"/>
        <v>0.1430637643243961</v>
      </c>
    </row>
    <row r="2297" spans="1:26" ht="15.75" customHeight="1" x14ac:dyDescent="0.25">
      <c r="A2297" s="2" t="s">
        <v>165</v>
      </c>
      <c r="B2297" t="s">
        <v>337</v>
      </c>
      <c r="C2297" t="s">
        <v>336</v>
      </c>
      <c r="D2297" s="18">
        <f>VLOOKUP(C2297,'Infected rate by state'!B:E,4,0)</f>
        <v>1.1933809905095205E-2</v>
      </c>
      <c r="E2297" s="2">
        <v>470</v>
      </c>
      <c r="F2297" s="2">
        <v>18</v>
      </c>
      <c r="G2297" s="2">
        <v>239</v>
      </c>
      <c r="H2297" s="4">
        <f t="shared" si="515"/>
        <v>354.5</v>
      </c>
      <c r="I2297" s="2">
        <v>6</v>
      </c>
      <c r="J2297" s="4">
        <f t="shared" si="516"/>
        <v>12</v>
      </c>
      <c r="K2297" s="3">
        <v>100326</v>
      </c>
      <c r="L2297" s="3">
        <f t="shared" si="503"/>
        <v>73489</v>
      </c>
      <c r="M2297" s="3">
        <v>26837</v>
      </c>
      <c r="N2297" s="3">
        <f t="shared" si="506"/>
        <v>5986.3570626929086</v>
      </c>
      <c r="O2297" s="3">
        <f t="shared" si="504"/>
        <v>1289.5349787125967</v>
      </c>
      <c r="P2297" s="3">
        <f t="shared" si="505"/>
        <v>288.32784648660959</v>
      </c>
      <c r="Q2297" s="3">
        <v>5</v>
      </c>
      <c r="R2297" s="22">
        <v>18</v>
      </c>
      <c r="S2297" s="19">
        <f t="shared" si="507"/>
        <v>28.656332860279928</v>
      </c>
      <c r="T2297" s="20">
        <f t="shared" si="508"/>
        <v>0.11990097431079468</v>
      </c>
      <c r="U2297" s="20">
        <f t="shared" si="509"/>
        <v>8.0835917800507556E-2</v>
      </c>
      <c r="V2297" s="21">
        <f t="shared" si="510"/>
        <v>6.0970920979318999E-2</v>
      </c>
      <c r="W2297" s="26">
        <f t="shared" si="511"/>
        <v>6.4072854774802135</v>
      </c>
      <c r="X2297" s="27">
        <f t="shared" si="512"/>
        <v>1.0678809129133688</v>
      </c>
      <c r="Y2297" s="27">
        <f t="shared" si="513"/>
        <v>0.53394045645668442</v>
      </c>
      <c r="Z2297" s="27">
        <f t="shared" si="514"/>
        <v>0.3559603043044563</v>
      </c>
    </row>
    <row r="2298" spans="1:26" ht="15.75" customHeight="1" x14ac:dyDescent="0.25">
      <c r="A2298" s="2" t="s">
        <v>166</v>
      </c>
      <c r="B2298" t="s">
        <v>393</v>
      </c>
      <c r="C2298" t="s">
        <v>392</v>
      </c>
      <c r="D2298" s="18">
        <f>VLOOKUP(C2298,'Infected rate by state'!B:E,4,0)</f>
        <v>7.5097590818065515E-3</v>
      </c>
      <c r="E2298" s="3">
        <v>1938</v>
      </c>
      <c r="F2298" s="2">
        <v>350</v>
      </c>
      <c r="G2298" s="2">
        <v>849</v>
      </c>
      <c r="H2298" s="4">
        <f t="shared" si="515"/>
        <v>1393.5</v>
      </c>
      <c r="I2298" s="2">
        <v>133</v>
      </c>
      <c r="J2298" s="4">
        <f t="shared" si="516"/>
        <v>241.5</v>
      </c>
      <c r="K2298" s="3">
        <v>486579</v>
      </c>
      <c r="L2298" s="3">
        <f t="shared" si="503"/>
        <v>412546</v>
      </c>
      <c r="M2298" s="3">
        <v>74033</v>
      </c>
      <c r="N2298" s="3">
        <f t="shared" si="506"/>
        <v>18270.455321331749</v>
      </c>
      <c r="O2298" s="3">
        <f t="shared" si="504"/>
        <v>3735.4722582521399</v>
      </c>
      <c r="P2298" s="3">
        <f t="shared" si="505"/>
        <v>784.9346707703894</v>
      </c>
      <c r="Q2298" s="3">
        <v>5</v>
      </c>
      <c r="R2298" s="22">
        <v>18</v>
      </c>
      <c r="S2298" s="19">
        <f t="shared" si="507"/>
        <v>83.010494627825338</v>
      </c>
      <c r="T2298" s="20">
        <f t="shared" si="508"/>
        <v>9.7774434190606996E-2</v>
      </c>
      <c r="U2298" s="20">
        <f t="shared" si="509"/>
        <v>5.9569784447667987E-2</v>
      </c>
      <c r="V2298" s="21">
        <f t="shared" si="510"/>
        <v>4.2833072563377365E-2</v>
      </c>
      <c r="W2298" s="26">
        <f t="shared" si="511"/>
        <v>17.442992683786432</v>
      </c>
      <c r="X2298" s="27">
        <f t="shared" si="512"/>
        <v>0.13115032093072507</v>
      </c>
      <c r="Y2298" s="27">
        <f t="shared" si="513"/>
        <v>7.2227712976341341E-2</v>
      </c>
      <c r="Z2298" s="27">
        <f t="shared" si="514"/>
        <v>4.9837121953675519E-2</v>
      </c>
    </row>
    <row r="2299" spans="1:26" ht="15.75" customHeight="1" x14ac:dyDescent="0.25">
      <c r="A2299" s="2" t="s">
        <v>167</v>
      </c>
      <c r="B2299" t="s">
        <v>381</v>
      </c>
      <c r="C2299" t="s">
        <v>380</v>
      </c>
      <c r="D2299" s="18">
        <f>VLOOKUP(C2299,'Infected rate by state'!B:E,4,0)</f>
        <v>2.6094721185018687E-3</v>
      </c>
      <c r="E2299" s="2">
        <v>855</v>
      </c>
      <c r="F2299" s="2">
        <v>72</v>
      </c>
      <c r="G2299" s="2">
        <v>369</v>
      </c>
      <c r="H2299" s="4">
        <f t="shared" si="515"/>
        <v>612</v>
      </c>
      <c r="I2299" s="2">
        <v>25</v>
      </c>
      <c r="J2299" s="4">
        <f t="shared" si="516"/>
        <v>48.5</v>
      </c>
      <c r="K2299" s="3">
        <v>351154</v>
      </c>
      <c r="L2299" s="3">
        <f t="shared" si="503"/>
        <v>255589</v>
      </c>
      <c r="M2299" s="3">
        <v>95565</v>
      </c>
      <c r="N2299" s="3">
        <f t="shared" si="506"/>
        <v>4581.6328615020266</v>
      </c>
      <c r="O2299" s="3">
        <f t="shared" si="504"/>
        <v>988.96299011258475</v>
      </c>
      <c r="P2299" s="3">
        <f t="shared" si="505"/>
        <v>221.63082907776749</v>
      </c>
      <c r="Q2299" s="3">
        <v>5</v>
      </c>
      <c r="R2299" s="22">
        <v>18</v>
      </c>
      <c r="S2299" s="19">
        <f t="shared" si="507"/>
        <v>21.976955335835218</v>
      </c>
      <c r="T2299" s="20">
        <f t="shared" si="508"/>
        <v>5.9558144541558854E-2</v>
      </c>
      <c r="U2299" s="20">
        <f t="shared" si="509"/>
        <v>3.5910057738292839E-2</v>
      </c>
      <c r="V2299" s="21">
        <f t="shared" si="510"/>
        <v>2.5704041328462244E-2</v>
      </c>
      <c r="W2299" s="26">
        <f t="shared" si="511"/>
        <v>4.9251295350615001</v>
      </c>
      <c r="X2299" s="27">
        <f t="shared" si="512"/>
        <v>0.19700518140246001</v>
      </c>
      <c r="Y2299" s="27">
        <f t="shared" si="513"/>
        <v>0.10154906257858763</v>
      </c>
      <c r="Z2299" s="27">
        <f t="shared" si="514"/>
        <v>6.8404576875854162E-2</v>
      </c>
    </row>
    <row r="2300" spans="1:26" ht="15.75" customHeight="1" x14ac:dyDescent="0.25">
      <c r="A2300" s="2" t="s">
        <v>168</v>
      </c>
      <c r="B2300" t="s">
        <v>333</v>
      </c>
      <c r="C2300" t="s">
        <v>332</v>
      </c>
      <c r="D2300" s="18">
        <f>VLOOKUP(C2300,'Infected rate by state'!B:E,4,0)</f>
        <v>1.4486816526494731E-2</v>
      </c>
      <c r="E2300" s="3">
        <v>2902</v>
      </c>
      <c r="F2300" s="2">
        <v>334</v>
      </c>
      <c r="G2300" s="3">
        <v>1122</v>
      </c>
      <c r="H2300" s="4">
        <f t="shared" si="515"/>
        <v>2012</v>
      </c>
      <c r="I2300" s="2">
        <v>137</v>
      </c>
      <c r="J2300" s="4">
        <f t="shared" si="516"/>
        <v>235.5</v>
      </c>
      <c r="K2300" s="3">
        <v>1031510</v>
      </c>
      <c r="L2300" s="3">
        <f t="shared" si="503"/>
        <v>846306</v>
      </c>
      <c r="M2300" s="3">
        <v>185204</v>
      </c>
      <c r="N2300" s="3">
        <f t="shared" si="506"/>
        <v>74716.480576222908</v>
      </c>
      <c r="O2300" s="3">
        <f t="shared" si="504"/>
        <v>15470.564084269494</v>
      </c>
      <c r="P2300" s="3">
        <f t="shared" si="505"/>
        <v>3302.285139779543</v>
      </c>
      <c r="Q2300" s="3">
        <v>5</v>
      </c>
      <c r="R2300" s="22">
        <v>18</v>
      </c>
      <c r="S2300" s="19">
        <f t="shared" si="507"/>
        <v>343.79031298376651</v>
      </c>
      <c r="T2300" s="20">
        <f t="shared" si="508"/>
        <v>0.3064084785951573</v>
      </c>
      <c r="U2300" s="20">
        <f t="shared" si="509"/>
        <v>0.17086993687065929</v>
      </c>
      <c r="V2300" s="21">
        <f t="shared" si="510"/>
        <v>0.11846668262707323</v>
      </c>
      <c r="W2300" s="26">
        <f t="shared" si="511"/>
        <v>73.384114217323173</v>
      </c>
      <c r="X2300" s="27">
        <f t="shared" si="512"/>
        <v>0.53565046873958522</v>
      </c>
      <c r="Y2300" s="27">
        <f t="shared" si="513"/>
        <v>0.31160982682515148</v>
      </c>
      <c r="Z2300" s="27">
        <f t="shared" si="514"/>
        <v>0.21971291681833285</v>
      </c>
    </row>
    <row r="2301" spans="1:26" ht="15.75" customHeight="1" x14ac:dyDescent="0.25">
      <c r="A2301" s="2" t="s">
        <v>169</v>
      </c>
      <c r="B2301" t="s">
        <v>391</v>
      </c>
      <c r="C2301" t="s">
        <v>390</v>
      </c>
      <c r="D2301" s="18">
        <f>VLOOKUP(C2301,'Infected rate by state'!B:E,4,0)</f>
        <v>8.0848590084330874E-3</v>
      </c>
      <c r="E2301" s="3">
        <v>5054</v>
      </c>
      <c r="F2301" s="2">
        <v>543</v>
      </c>
      <c r="G2301" s="3">
        <v>2045</v>
      </c>
      <c r="H2301" s="4">
        <f t="shared" si="515"/>
        <v>3549.5</v>
      </c>
      <c r="I2301" s="2">
        <v>139</v>
      </c>
      <c r="J2301" s="4">
        <f t="shared" si="516"/>
        <v>341</v>
      </c>
      <c r="K2301" s="3">
        <v>1366198</v>
      </c>
      <c r="L2301" s="3">
        <f t="shared" si="503"/>
        <v>1119890</v>
      </c>
      <c r="M2301" s="3">
        <v>246308</v>
      </c>
      <c r="N2301" s="3">
        <f t="shared" si="506"/>
        <v>55227.591038016333</v>
      </c>
      <c r="O2301" s="3">
        <f t="shared" si="504"/>
        <v>11439.140887231442</v>
      </c>
      <c r="P2301" s="3">
        <f t="shared" si="505"/>
        <v>2442.7689460447696</v>
      </c>
      <c r="Q2301" s="3">
        <v>5</v>
      </c>
      <c r="R2301" s="22">
        <v>18</v>
      </c>
      <c r="S2301" s="19">
        <f t="shared" si="507"/>
        <v>254.20313082736538</v>
      </c>
      <c r="T2301" s="20">
        <f t="shared" si="508"/>
        <v>0.12430470945103442</v>
      </c>
      <c r="U2301" s="20">
        <f t="shared" si="509"/>
        <v>7.1616602571451013E-2</v>
      </c>
      <c r="V2301" s="21">
        <f t="shared" si="510"/>
        <v>5.0297414093265803E-2</v>
      </c>
      <c r="W2301" s="26">
        <f t="shared" si="511"/>
        <v>54.283754356550432</v>
      </c>
      <c r="X2301" s="27">
        <f t="shared" si="512"/>
        <v>0.3905306068816578</v>
      </c>
      <c r="Y2301" s="27">
        <f t="shared" si="513"/>
        <v>0.15918989547375492</v>
      </c>
      <c r="Z2301" s="27">
        <f t="shared" si="514"/>
        <v>9.9970081687938181E-2</v>
      </c>
    </row>
    <row r="2302" spans="1:26" ht="15.75" customHeight="1" x14ac:dyDescent="0.25">
      <c r="A2302" s="2" t="s">
        <v>170</v>
      </c>
      <c r="B2302" t="s">
        <v>355</v>
      </c>
      <c r="C2302" t="s">
        <v>354</v>
      </c>
      <c r="D2302" s="18">
        <f>VLOOKUP(C2302,'Infected rate by state'!B:E,4,0)</f>
        <v>1.1948400031748969E-2</v>
      </c>
      <c r="E2302" s="3">
        <v>1117</v>
      </c>
      <c r="F2302" s="2">
        <v>57</v>
      </c>
      <c r="G2302" s="2">
        <v>445</v>
      </c>
      <c r="H2302" s="4">
        <f t="shared" si="515"/>
        <v>781</v>
      </c>
      <c r="I2302" s="2">
        <v>19</v>
      </c>
      <c r="J2302" s="4">
        <f t="shared" si="516"/>
        <v>38</v>
      </c>
      <c r="K2302" s="3">
        <v>148060</v>
      </c>
      <c r="L2302" s="3">
        <f t="shared" si="503"/>
        <v>115720</v>
      </c>
      <c r="M2302" s="3">
        <v>32340</v>
      </c>
      <c r="N2302" s="3">
        <f t="shared" si="506"/>
        <v>8845.4005435037616</v>
      </c>
      <c r="O2302" s="3">
        <f t="shared" si="504"/>
        <v>1864.1714503534263</v>
      </c>
      <c r="P2302" s="3">
        <f t="shared" si="505"/>
        <v>406.45469808002053</v>
      </c>
      <c r="Q2302" s="3">
        <v>5</v>
      </c>
      <c r="R2302" s="22">
        <v>18</v>
      </c>
      <c r="S2302" s="19">
        <f t="shared" si="507"/>
        <v>41.426032230076139</v>
      </c>
      <c r="T2302" s="20">
        <f t="shared" si="508"/>
        <v>9.309220725859807E-2</v>
      </c>
      <c r="U2302" s="20">
        <f t="shared" si="509"/>
        <v>5.304229478882988E-2</v>
      </c>
      <c r="V2302" s="21">
        <f t="shared" si="510"/>
        <v>3.708686860347013E-2</v>
      </c>
      <c r="W2302" s="26">
        <f t="shared" si="511"/>
        <v>9.0323266240004561</v>
      </c>
      <c r="X2302" s="27">
        <f t="shared" si="512"/>
        <v>0.47538561178949768</v>
      </c>
      <c r="Y2302" s="27">
        <f t="shared" si="513"/>
        <v>0.23769280589474884</v>
      </c>
      <c r="Z2302" s="27">
        <f t="shared" si="514"/>
        <v>0.15846187059649922</v>
      </c>
    </row>
    <row r="2303" spans="1:26" ht="15.75" customHeight="1" x14ac:dyDescent="0.25">
      <c r="A2303" s="2" t="s">
        <v>171</v>
      </c>
      <c r="B2303" t="s">
        <v>311</v>
      </c>
      <c r="C2303" t="s">
        <v>310</v>
      </c>
      <c r="D2303" s="18">
        <f>VLOOKUP(C2303,'Infected rate by state'!B:E,4,0)</f>
        <v>1.4327212443359898E-2</v>
      </c>
      <c r="E2303" s="3">
        <v>2091</v>
      </c>
      <c r="F2303" s="2">
        <v>291</v>
      </c>
      <c r="G2303" s="2">
        <v>648</v>
      </c>
      <c r="H2303" s="4">
        <f t="shared" si="515"/>
        <v>1369.5</v>
      </c>
      <c r="I2303" s="2">
        <v>108</v>
      </c>
      <c r="J2303" s="4">
        <f t="shared" si="516"/>
        <v>199.5</v>
      </c>
      <c r="K2303" s="3">
        <v>1135619</v>
      </c>
      <c r="L2303" s="3">
        <f t="shared" si="503"/>
        <v>922881</v>
      </c>
      <c r="M2303" s="3">
        <v>212738</v>
      </c>
      <c r="N2303" s="3">
        <f t="shared" si="506"/>
        <v>81351.273338579616</v>
      </c>
      <c r="O2303" s="3">
        <f t="shared" si="504"/>
        <v>16904.51463169849</v>
      </c>
      <c r="P2303" s="3">
        <f t="shared" si="505"/>
        <v>3624.0920059575992</v>
      </c>
      <c r="Q2303" s="3">
        <v>5</v>
      </c>
      <c r="R2303" s="22">
        <v>18</v>
      </c>
      <c r="S2303" s="19">
        <f t="shared" si="507"/>
        <v>375.65588070441089</v>
      </c>
      <c r="T2303" s="20">
        <f t="shared" si="508"/>
        <v>0.57971586528458474</v>
      </c>
      <c r="U2303" s="20">
        <f t="shared" si="509"/>
        <v>0.27430148280716382</v>
      </c>
      <c r="V2303" s="21">
        <f t="shared" si="510"/>
        <v>0.17965369713266902</v>
      </c>
      <c r="W2303" s="26">
        <f t="shared" si="511"/>
        <v>80.535377910168876</v>
      </c>
      <c r="X2303" s="27">
        <f t="shared" si="512"/>
        <v>0.74569794361267483</v>
      </c>
      <c r="Y2303" s="27">
        <f t="shared" si="513"/>
        <v>0.40368610481287659</v>
      </c>
      <c r="Z2303" s="27">
        <f t="shared" si="514"/>
        <v>0.27675387597996176</v>
      </c>
    </row>
    <row r="2304" spans="1:26" ht="15.75" customHeight="1" x14ac:dyDescent="0.25">
      <c r="A2304" s="2" t="s">
        <v>172</v>
      </c>
      <c r="B2304" t="s">
        <v>343</v>
      </c>
      <c r="C2304" t="s">
        <v>342</v>
      </c>
      <c r="D2304" s="18">
        <f>VLOOKUP(C2304,'Infected rate by state'!B:E,4,0)</f>
        <v>1.6300221488851765E-2</v>
      </c>
      <c r="E2304" s="2">
        <v>857</v>
      </c>
      <c r="F2304" s="2">
        <v>111</v>
      </c>
      <c r="G2304" s="2">
        <v>406</v>
      </c>
      <c r="H2304" s="4">
        <f t="shared" si="515"/>
        <v>631.5</v>
      </c>
      <c r="I2304" s="2">
        <v>44</v>
      </c>
      <c r="J2304" s="4">
        <f t="shared" si="516"/>
        <v>77.5</v>
      </c>
      <c r="K2304" s="3">
        <v>366346</v>
      </c>
      <c r="L2304" s="3">
        <f t="shared" si="503"/>
        <v>290129</v>
      </c>
      <c r="M2304" s="3">
        <v>76217</v>
      </c>
      <c r="N2304" s="3">
        <f t="shared" si="506"/>
        <v>29857.604707774444</v>
      </c>
      <c r="O2304" s="3">
        <f t="shared" si="504"/>
        <v>6263.0630355546564</v>
      </c>
      <c r="P2304" s="3">
        <f t="shared" si="505"/>
        <v>1358.0103527148235</v>
      </c>
      <c r="Q2304" s="3">
        <v>5</v>
      </c>
      <c r="R2304" s="22">
        <v>18</v>
      </c>
      <c r="S2304" s="19">
        <f t="shared" si="507"/>
        <v>139.17917856788125</v>
      </c>
      <c r="T2304" s="20">
        <f t="shared" si="508"/>
        <v>0.34280585854157941</v>
      </c>
      <c r="U2304" s="20">
        <f t="shared" si="509"/>
        <v>0.22039458205523554</v>
      </c>
      <c r="V2304" s="21">
        <f t="shared" si="510"/>
        <v>0.16240277545843787</v>
      </c>
      <c r="W2304" s="26">
        <f t="shared" si="511"/>
        <v>30.178007838107188</v>
      </c>
      <c r="X2304" s="27">
        <f t="shared" si="512"/>
        <v>0.68586381450243605</v>
      </c>
      <c r="Y2304" s="27">
        <f t="shared" si="513"/>
        <v>0.38939364952396371</v>
      </c>
      <c r="Z2304" s="27">
        <f t="shared" si="514"/>
        <v>0.27187394448745217</v>
      </c>
    </row>
    <row r="2305" spans="1:26" ht="15.75" customHeight="1" x14ac:dyDescent="0.25">
      <c r="A2305" s="2" t="s">
        <v>173</v>
      </c>
      <c r="B2305" t="s">
        <v>325</v>
      </c>
      <c r="C2305" t="s">
        <v>324</v>
      </c>
      <c r="D2305" s="18">
        <f>VLOOKUP(C2305,'Infected rate by state'!B:E,4,0)</f>
        <v>8.9298079160438481E-3</v>
      </c>
      <c r="E2305" s="3">
        <v>9139</v>
      </c>
      <c r="F2305" s="2">
        <v>981</v>
      </c>
      <c r="G2305" s="3">
        <v>2952</v>
      </c>
      <c r="H2305" s="4">
        <f t="shared" si="515"/>
        <v>6045.5</v>
      </c>
      <c r="I2305" s="2">
        <v>280</v>
      </c>
      <c r="J2305" s="4">
        <f t="shared" si="516"/>
        <v>630.5</v>
      </c>
      <c r="K2305" s="3">
        <v>2741481</v>
      </c>
      <c r="L2305" s="3">
        <f t="shared" si="503"/>
        <v>2215085</v>
      </c>
      <c r="M2305" s="3">
        <v>526396</v>
      </c>
      <c r="N2305" s="3">
        <f t="shared" si="506"/>
        <v>122404.49367741903</v>
      </c>
      <c r="O2305" s="3">
        <f t="shared" si="504"/>
        <v>25489.64600340218</v>
      </c>
      <c r="P2305" s="3">
        <f t="shared" si="505"/>
        <v>5478.7909420878223</v>
      </c>
      <c r="Q2305" s="3">
        <v>5</v>
      </c>
      <c r="R2305" s="22">
        <v>18</v>
      </c>
      <c r="S2305" s="19">
        <f t="shared" si="507"/>
        <v>566.43657785338178</v>
      </c>
      <c r="T2305" s="20">
        <f t="shared" si="508"/>
        <v>0.19188230957092878</v>
      </c>
      <c r="U2305" s="20">
        <f t="shared" si="509"/>
        <v>9.3695571557916094E-2</v>
      </c>
      <c r="V2305" s="21">
        <f t="shared" si="510"/>
        <v>6.1980148577894932E-2</v>
      </c>
      <c r="W2305" s="26">
        <f t="shared" si="511"/>
        <v>121.75090982417383</v>
      </c>
      <c r="X2305" s="27">
        <f t="shared" si="512"/>
        <v>0.43482467794347796</v>
      </c>
      <c r="Y2305" s="27">
        <f t="shared" si="513"/>
        <v>0.19310215673937167</v>
      </c>
      <c r="Z2305" s="27">
        <f t="shared" si="514"/>
        <v>0.12410898045277659</v>
      </c>
    </row>
    <row r="2306" spans="1:26" ht="15.75" customHeight="1" x14ac:dyDescent="0.25">
      <c r="A2306" s="2" t="s">
        <v>174</v>
      </c>
      <c r="B2306" t="s">
        <v>404</v>
      </c>
      <c r="C2306" t="s">
        <v>403</v>
      </c>
      <c r="D2306" s="18">
        <f>VLOOKUP(C2306,'Infected rate by state'!B:E,4,0)</f>
        <v>6.3160817769393265E-3</v>
      </c>
      <c r="E2306" s="3">
        <v>5263</v>
      </c>
      <c r="F2306" s="2">
        <v>818</v>
      </c>
      <c r="G2306" s="3">
        <v>2207</v>
      </c>
      <c r="H2306" s="4">
        <f t="shared" si="515"/>
        <v>3735</v>
      </c>
      <c r="I2306" s="2">
        <v>323</v>
      </c>
      <c r="J2306" s="4">
        <f t="shared" si="516"/>
        <v>570.5</v>
      </c>
      <c r="K2306" s="3">
        <v>2079205</v>
      </c>
      <c r="L2306" s="3">
        <f t="shared" ref="L2306:L2369" si="517">K2306-M2306</f>
        <v>1698561</v>
      </c>
      <c r="M2306" s="3">
        <v>380644</v>
      </c>
      <c r="N2306" s="3">
        <f t="shared" si="506"/>
        <v>65662.144055105658</v>
      </c>
      <c r="O2306" s="3">
        <f t="shared" ref="O2306:O2369" si="518">0.19*N2306*(L2306/K2306)+0.285*N2306*(M2306/K2306)</f>
        <v>13617.792220623189</v>
      </c>
      <c r="P2306" s="3">
        <f t="shared" ref="P2306:P2369" si="519">0.0361*N2306*(L2306/K2306)+0.0812*N2306*(M2306/K2306)</f>
        <v>2912.5456818830557</v>
      </c>
      <c r="Q2306" s="3">
        <v>5</v>
      </c>
      <c r="R2306" s="22">
        <v>18</v>
      </c>
      <c r="S2306" s="19">
        <f t="shared" si="507"/>
        <v>302.61760490273753</v>
      </c>
      <c r="T2306" s="20">
        <f t="shared" si="508"/>
        <v>0.13711717485398167</v>
      </c>
      <c r="U2306" s="20">
        <f t="shared" si="509"/>
        <v>8.1022116439822628E-2</v>
      </c>
      <c r="V2306" s="21">
        <f t="shared" si="510"/>
        <v>5.7499069903617236E-2</v>
      </c>
      <c r="W2306" s="26">
        <f t="shared" si="511"/>
        <v>64.723237375179011</v>
      </c>
      <c r="X2306" s="27">
        <f t="shared" si="512"/>
        <v>0.20038153986123533</v>
      </c>
      <c r="Y2306" s="27">
        <f t="shared" si="513"/>
        <v>0.11345002169181247</v>
      </c>
      <c r="Z2306" s="27">
        <f t="shared" si="514"/>
        <v>7.9123762072345977E-2</v>
      </c>
    </row>
    <row r="2307" spans="1:26" ht="15.75" customHeight="1" x14ac:dyDescent="0.25">
      <c r="A2307" s="2" t="s">
        <v>175</v>
      </c>
      <c r="B2307" t="s">
        <v>353</v>
      </c>
      <c r="C2307" t="s">
        <v>352</v>
      </c>
      <c r="D2307" s="18">
        <f>VLOOKUP(C2307,'Infected rate by state'!B:E,4,0)</f>
        <v>8.4257771266714378E-3</v>
      </c>
      <c r="E2307" s="3">
        <v>6954</v>
      </c>
      <c r="F2307" s="2">
        <v>612</v>
      </c>
      <c r="G2307" s="3">
        <v>2458</v>
      </c>
      <c r="H2307" s="4">
        <f t="shared" si="515"/>
        <v>4706</v>
      </c>
      <c r="I2307" s="2">
        <v>238</v>
      </c>
      <c r="J2307" s="4">
        <f t="shared" si="516"/>
        <v>425</v>
      </c>
      <c r="K2307" s="3">
        <v>2570355</v>
      </c>
      <c r="L2307" s="3">
        <f t="shared" si="517"/>
        <v>2092084</v>
      </c>
      <c r="M2307" s="3">
        <v>478271</v>
      </c>
      <c r="N2307" s="3">
        <f t="shared" si="506"/>
        <v>108286.19183212782</v>
      </c>
      <c r="O2307" s="3">
        <f t="shared" si="518"/>
        <v>22488.533752875665</v>
      </c>
      <c r="P2307" s="3">
        <f t="shared" si="519"/>
        <v>4817.8525192997013</v>
      </c>
      <c r="Q2307" s="3">
        <v>5</v>
      </c>
      <c r="R2307" s="22">
        <v>18</v>
      </c>
      <c r="S2307" s="19">
        <f t="shared" si="507"/>
        <v>499.74519450834811</v>
      </c>
      <c r="T2307" s="20">
        <f t="shared" si="508"/>
        <v>0.20331374878289182</v>
      </c>
      <c r="U2307" s="20">
        <f t="shared" si="509"/>
        <v>0.1061931990030489</v>
      </c>
      <c r="V2307" s="21">
        <f t="shared" si="510"/>
        <v>7.1864422563754402E-2</v>
      </c>
      <c r="W2307" s="26">
        <f t="shared" si="511"/>
        <v>107.06338931777114</v>
      </c>
      <c r="X2307" s="27">
        <f t="shared" si="512"/>
        <v>0.44984617360408041</v>
      </c>
      <c r="Y2307" s="27">
        <f t="shared" si="513"/>
        <v>0.25191385721828502</v>
      </c>
      <c r="Z2307" s="27">
        <f t="shared" si="514"/>
        <v>0.17494017862380906</v>
      </c>
    </row>
    <row r="2308" spans="1:26" ht="15.75" customHeight="1" x14ac:dyDescent="0.25">
      <c r="A2308" s="2" t="s">
        <v>176</v>
      </c>
      <c r="B2308" t="s">
        <v>375</v>
      </c>
      <c r="C2308" t="s">
        <v>374</v>
      </c>
      <c r="D2308" s="18">
        <f>VLOOKUP(C2308,'Infected rate by state'!B:E,4,0)</f>
        <v>6.2179748494527662E-3</v>
      </c>
      <c r="E2308" s="2">
        <v>916</v>
      </c>
      <c r="F2308" s="2">
        <v>19</v>
      </c>
      <c r="G2308" s="2">
        <v>384</v>
      </c>
      <c r="H2308" s="4">
        <f t="shared" si="515"/>
        <v>650</v>
      </c>
      <c r="I2308" s="2">
        <v>9</v>
      </c>
      <c r="J2308" s="4">
        <f t="shared" si="516"/>
        <v>14</v>
      </c>
      <c r="K2308" s="3">
        <v>112434</v>
      </c>
      <c r="L2308" s="3">
        <f t="shared" si="517"/>
        <v>93131</v>
      </c>
      <c r="M2308" s="3">
        <v>19303</v>
      </c>
      <c r="N2308" s="3">
        <f t="shared" si="506"/>
        <v>3495.5589211168617</v>
      </c>
      <c r="O2308" s="3">
        <f t="shared" si="518"/>
        <v>721.16834005872249</v>
      </c>
      <c r="P2308" s="3">
        <f t="shared" si="519"/>
        <v>153.25544275335022</v>
      </c>
      <c r="Q2308" s="3">
        <v>5</v>
      </c>
      <c r="R2308" s="22">
        <v>18</v>
      </c>
      <c r="S2308" s="19">
        <f t="shared" si="507"/>
        <v>16.025963112416054</v>
      </c>
      <c r="T2308" s="20">
        <f t="shared" si="508"/>
        <v>4.1734278938583474E-2</v>
      </c>
      <c r="U2308" s="20">
        <f t="shared" si="509"/>
        <v>2.4655327865255469E-2</v>
      </c>
      <c r="V2308" s="21">
        <f t="shared" si="510"/>
        <v>1.7495592917484776E-2</v>
      </c>
      <c r="W2308" s="26">
        <f t="shared" si="511"/>
        <v>3.4056765056300051</v>
      </c>
      <c r="X2308" s="27">
        <f t="shared" si="512"/>
        <v>0.37840850062555614</v>
      </c>
      <c r="Y2308" s="27">
        <f t="shared" si="513"/>
        <v>0.24326260754500037</v>
      </c>
      <c r="Z2308" s="27">
        <f t="shared" si="514"/>
        <v>0.17924613187526342</v>
      </c>
    </row>
    <row r="2309" spans="1:26" ht="15.75" customHeight="1" x14ac:dyDescent="0.25">
      <c r="A2309" s="2" t="s">
        <v>177</v>
      </c>
      <c r="B2309" t="s">
        <v>359</v>
      </c>
      <c r="C2309" t="s">
        <v>358</v>
      </c>
      <c r="D2309" s="18">
        <f>VLOOKUP(C2309,'Infected rate by state'!B:E,4,0)</f>
        <v>1.188659468272998E-3</v>
      </c>
      <c r="E2309" s="3">
        <v>1002</v>
      </c>
      <c r="F2309" s="2">
        <v>79</v>
      </c>
      <c r="G2309" s="2">
        <v>455</v>
      </c>
      <c r="H2309" s="4">
        <f t="shared" si="515"/>
        <v>728.5</v>
      </c>
      <c r="I2309" s="2">
        <v>39</v>
      </c>
      <c r="J2309" s="4">
        <f t="shared" si="516"/>
        <v>59</v>
      </c>
      <c r="K2309" s="3">
        <v>315091</v>
      </c>
      <c r="L2309" s="3">
        <f t="shared" si="517"/>
        <v>240789</v>
      </c>
      <c r="M2309" s="3">
        <v>74302</v>
      </c>
      <c r="N2309" s="3">
        <f t="shared" si="506"/>
        <v>1872.679502588036</v>
      </c>
      <c r="O2309" s="3">
        <f t="shared" si="518"/>
        <v>397.76099900224648</v>
      </c>
      <c r="P2309" s="3">
        <f t="shared" si="519"/>
        <v>87.519839488948477</v>
      </c>
      <c r="Q2309" s="3">
        <v>5</v>
      </c>
      <c r="R2309" s="22">
        <v>18</v>
      </c>
      <c r="S2309" s="19">
        <f t="shared" si="507"/>
        <v>8.8391333111610333</v>
      </c>
      <c r="T2309" s="20">
        <f t="shared" si="508"/>
        <v>1.9426666617936336E-2</v>
      </c>
      <c r="U2309" s="20">
        <f t="shared" si="509"/>
        <v>1.2133333302897781E-2</v>
      </c>
      <c r="V2309" s="21">
        <f t="shared" si="510"/>
        <v>8.8214903305000331E-3</v>
      </c>
      <c r="W2309" s="26">
        <f t="shared" si="511"/>
        <v>1.9448853219766329</v>
      </c>
      <c r="X2309" s="27">
        <f t="shared" si="512"/>
        <v>4.9868854409657257E-2</v>
      </c>
      <c r="Y2309" s="27">
        <f t="shared" si="513"/>
        <v>3.2964157999603949E-2</v>
      </c>
      <c r="Z2309" s="27">
        <f t="shared" si="514"/>
        <v>2.4618801544008011E-2</v>
      </c>
    </row>
    <row r="2310" spans="1:26" ht="15.75" customHeight="1" x14ac:dyDescent="0.25">
      <c r="A2310" s="2" t="s">
        <v>178</v>
      </c>
      <c r="B2310" t="s">
        <v>307</v>
      </c>
      <c r="C2310" t="s">
        <v>306</v>
      </c>
      <c r="D2310" s="18">
        <f>VLOOKUP(C2310,'Infected rate by state'!B:E,4,0)</f>
        <v>1.0017032509739916E-2</v>
      </c>
      <c r="E2310" s="3">
        <v>2066</v>
      </c>
      <c r="F2310" s="2">
        <v>282</v>
      </c>
      <c r="G2310" s="2">
        <v>695</v>
      </c>
      <c r="H2310" s="4">
        <f t="shared" si="515"/>
        <v>1380.5</v>
      </c>
      <c r="I2310" s="2">
        <v>101</v>
      </c>
      <c r="J2310" s="4">
        <f t="shared" si="516"/>
        <v>191.5</v>
      </c>
      <c r="K2310" s="3">
        <v>648957</v>
      </c>
      <c r="L2310" s="3">
        <f t="shared" si="517"/>
        <v>513730</v>
      </c>
      <c r="M2310" s="3">
        <v>135227</v>
      </c>
      <c r="N2310" s="3">
        <f t="shared" si="506"/>
        <v>32503.116832116433</v>
      </c>
      <c r="O2310" s="3">
        <f t="shared" si="518"/>
        <v>6819.0144943195564</v>
      </c>
      <c r="P2310" s="3">
        <f t="shared" si="519"/>
        <v>1478.8187866857852</v>
      </c>
      <c r="Q2310" s="3">
        <v>5</v>
      </c>
      <c r="R2310" s="22">
        <v>18</v>
      </c>
      <c r="S2310" s="19">
        <f t="shared" si="507"/>
        <v>151.53365542932349</v>
      </c>
      <c r="T2310" s="20">
        <f t="shared" si="508"/>
        <v>0.21803403658895465</v>
      </c>
      <c r="U2310" s="20">
        <f t="shared" si="509"/>
        <v>0.10976722595387431</v>
      </c>
      <c r="V2310" s="21">
        <f t="shared" si="510"/>
        <v>7.3346396626003618E-2</v>
      </c>
      <c r="W2310" s="26">
        <f t="shared" si="511"/>
        <v>32.862639704128561</v>
      </c>
      <c r="X2310" s="27">
        <f t="shared" si="512"/>
        <v>0.32537267033790657</v>
      </c>
      <c r="Y2310" s="27">
        <f t="shared" si="513"/>
        <v>0.17160647365080189</v>
      </c>
      <c r="Z2310" s="27">
        <f t="shared" si="514"/>
        <v>0.11653418334797362</v>
      </c>
    </row>
    <row r="2311" spans="1:26" ht="15.75" customHeight="1" x14ac:dyDescent="0.25">
      <c r="A2311" s="2" t="s">
        <v>179</v>
      </c>
      <c r="B2311" t="s">
        <v>315</v>
      </c>
      <c r="C2311" t="s">
        <v>314</v>
      </c>
      <c r="D2311" s="18">
        <f>VLOOKUP(C2311,'Infected rate by state'!B:E,4,0)</f>
        <v>7.5362096948057532E-3</v>
      </c>
      <c r="E2311" s="3">
        <v>1478</v>
      </c>
      <c r="F2311" s="2">
        <v>118</v>
      </c>
      <c r="G2311" s="2">
        <v>467</v>
      </c>
      <c r="H2311" s="4">
        <f t="shared" si="515"/>
        <v>972.5</v>
      </c>
      <c r="I2311" s="2">
        <v>44</v>
      </c>
      <c r="J2311" s="4">
        <f t="shared" si="516"/>
        <v>81</v>
      </c>
      <c r="K2311" s="3">
        <v>680976</v>
      </c>
      <c r="L2311" s="3">
        <f t="shared" si="517"/>
        <v>561417</v>
      </c>
      <c r="M2311" s="3">
        <v>119559</v>
      </c>
      <c r="N2311" s="3">
        <f t="shared" ref="N2311:N2374" si="520">K2311*D2311*Q2311</f>
        <v>25659.889665650211</v>
      </c>
      <c r="O2311" s="3">
        <f t="shared" si="518"/>
        <v>5303.364341551649</v>
      </c>
      <c r="P2311" s="3">
        <f t="shared" si="519"/>
        <v>1129.5024091302114</v>
      </c>
      <c r="Q2311" s="3">
        <v>5</v>
      </c>
      <c r="R2311" s="22">
        <v>18</v>
      </c>
      <c r="S2311" s="19">
        <f t="shared" ref="S2311:S2374" si="521">O2311/(R2311*30/12)</f>
        <v>117.85254092336997</v>
      </c>
      <c r="T2311" s="20">
        <f t="shared" ref="T2311:T2374" si="522">S2311/$G2311</f>
        <v>0.25236090133483935</v>
      </c>
      <c r="U2311" s="20">
        <f t="shared" ref="U2311:U2374" si="523">S2311/$H2311</f>
        <v>0.12118513205487914</v>
      </c>
      <c r="V2311" s="21">
        <f t="shared" ref="V2311:V2374" si="524">S2311/$E2311</f>
        <v>7.9737849068585914E-2</v>
      </c>
      <c r="W2311" s="26">
        <f t="shared" ref="W2311:W2374" si="525">P2311/(R2311*30/12)</f>
        <v>25.10005353622692</v>
      </c>
      <c r="X2311" s="27">
        <f t="shared" si="512"/>
        <v>0.57045576218697547</v>
      </c>
      <c r="Y2311" s="27">
        <f t="shared" si="513"/>
        <v>0.3098772041509496</v>
      </c>
      <c r="Z2311" s="27">
        <f t="shared" si="514"/>
        <v>0.21271231810361796</v>
      </c>
    </row>
    <row r="2312" spans="1:26" ht="15.75" customHeight="1" x14ac:dyDescent="0.25">
      <c r="A2312" s="2" t="s">
        <v>180</v>
      </c>
      <c r="B2312" t="s">
        <v>343</v>
      </c>
      <c r="C2312" t="s">
        <v>342</v>
      </c>
      <c r="D2312" s="18">
        <f>VLOOKUP(C2312,'Infected rate by state'!B:E,4,0)</f>
        <v>1.6300221488851765E-2</v>
      </c>
      <c r="E2312" s="3">
        <v>1064</v>
      </c>
      <c r="F2312" s="2">
        <v>102</v>
      </c>
      <c r="G2312" s="2">
        <v>561</v>
      </c>
      <c r="H2312" s="4">
        <f t="shared" si="515"/>
        <v>812.5</v>
      </c>
      <c r="I2312" s="2">
        <v>36</v>
      </c>
      <c r="J2312" s="4">
        <f t="shared" si="516"/>
        <v>69</v>
      </c>
      <c r="K2312" s="3">
        <v>204787</v>
      </c>
      <c r="L2312" s="3">
        <f t="shared" si="517"/>
        <v>163717</v>
      </c>
      <c r="M2312" s="3">
        <v>41070</v>
      </c>
      <c r="N2312" s="3">
        <f t="shared" si="520"/>
        <v>16690.367290187431</v>
      </c>
      <c r="O2312" s="3">
        <f t="shared" si="518"/>
        <v>3489.1585809955045</v>
      </c>
      <c r="P2312" s="3">
        <f t="shared" si="519"/>
        <v>753.48325594714674</v>
      </c>
      <c r="Q2312" s="3">
        <v>5</v>
      </c>
      <c r="R2312" s="22">
        <v>18</v>
      </c>
      <c r="S2312" s="19">
        <f t="shared" si="521"/>
        <v>77.536857355455652</v>
      </c>
      <c r="T2312" s="20">
        <f t="shared" si="522"/>
        <v>0.13821186694377122</v>
      </c>
      <c r="U2312" s="20">
        <f t="shared" si="523"/>
        <v>9.5429978283637723E-2</v>
      </c>
      <c r="V2312" s="21">
        <f t="shared" si="524"/>
        <v>7.2872986236330498E-2</v>
      </c>
      <c r="W2312" s="26">
        <f t="shared" si="525"/>
        <v>16.744072354381039</v>
      </c>
      <c r="X2312" s="27">
        <f t="shared" ref="X2312:X2375" si="526">W2312/$I2312</f>
        <v>0.46511312095502888</v>
      </c>
      <c r="Y2312" s="27">
        <f t="shared" ref="Y2312:Y2375" si="527">W2312/$J2312</f>
        <v>0.24266771528088463</v>
      </c>
      <c r="Z2312" s="27">
        <f t="shared" ref="Z2312:Z2375" si="528">W2312/$F2312</f>
        <v>0.1641575721017749</v>
      </c>
    </row>
    <row r="2313" spans="1:26" ht="15.75" customHeight="1" x14ac:dyDescent="0.25">
      <c r="A2313" s="2" t="s">
        <v>181</v>
      </c>
      <c r="B2313" t="s">
        <v>307</v>
      </c>
      <c r="C2313" t="s">
        <v>306</v>
      </c>
      <c r="D2313" s="18">
        <f>VLOOKUP(C2313,'Infected rate by state'!B:E,4,0)</f>
        <v>1.0017032509739916E-2</v>
      </c>
      <c r="E2313" s="3">
        <v>1225</v>
      </c>
      <c r="F2313" s="2">
        <v>131</v>
      </c>
      <c r="G2313" s="2">
        <v>461</v>
      </c>
      <c r="H2313" s="4">
        <f t="shared" si="515"/>
        <v>843</v>
      </c>
      <c r="I2313" s="2">
        <v>61</v>
      </c>
      <c r="J2313" s="4">
        <f t="shared" si="516"/>
        <v>96</v>
      </c>
      <c r="K2313" s="3">
        <v>360863</v>
      </c>
      <c r="L2313" s="3">
        <f t="shared" si="517"/>
        <v>292840</v>
      </c>
      <c r="M2313" s="3">
        <v>68023</v>
      </c>
      <c r="N2313" s="3">
        <f t="shared" si="520"/>
        <v>18073.882012811377</v>
      </c>
      <c r="O2313" s="3">
        <f t="shared" si="518"/>
        <v>3757.6971685789304</v>
      </c>
      <c r="P2313" s="3">
        <f t="shared" si="519"/>
        <v>806.1202705059543</v>
      </c>
      <c r="Q2313" s="3">
        <v>5</v>
      </c>
      <c r="R2313" s="22">
        <v>18</v>
      </c>
      <c r="S2313" s="19">
        <f t="shared" si="521"/>
        <v>83.504381523976235</v>
      </c>
      <c r="T2313" s="20">
        <f t="shared" si="522"/>
        <v>0.18113748703682481</v>
      </c>
      <c r="U2313" s="20">
        <f t="shared" si="523"/>
        <v>9.9056205841015696E-2</v>
      </c>
      <c r="V2313" s="21">
        <f t="shared" si="524"/>
        <v>6.8166842060388769E-2</v>
      </c>
      <c r="W2313" s="26">
        <f t="shared" si="525"/>
        <v>17.913783789021206</v>
      </c>
      <c r="X2313" s="27">
        <f t="shared" si="526"/>
        <v>0.29366858670526569</v>
      </c>
      <c r="Y2313" s="27">
        <f t="shared" si="527"/>
        <v>0.1866019144689709</v>
      </c>
      <c r="Z2313" s="27">
        <f t="shared" si="528"/>
        <v>0.13674644113756645</v>
      </c>
    </row>
    <row r="2314" spans="1:26" ht="15.75" customHeight="1" x14ac:dyDescent="0.25">
      <c r="A2314" s="2" t="s">
        <v>182</v>
      </c>
      <c r="B2314" t="s">
        <v>402</v>
      </c>
      <c r="C2314" t="s">
        <v>401</v>
      </c>
      <c r="D2314" s="18">
        <f>VLOOKUP(C2314,'Infected rate by state'!B:E,4,0)</f>
        <v>2.0032295834281305E-3</v>
      </c>
      <c r="E2314" s="3">
        <v>1555</v>
      </c>
      <c r="F2314" s="2">
        <v>155</v>
      </c>
      <c r="G2314" s="2">
        <v>499</v>
      </c>
      <c r="H2314" s="4">
        <f t="shared" si="515"/>
        <v>1027</v>
      </c>
      <c r="I2314" s="2">
        <v>40</v>
      </c>
      <c r="J2314" s="4">
        <f t="shared" si="516"/>
        <v>97.5</v>
      </c>
      <c r="K2314" s="3">
        <v>329288</v>
      </c>
      <c r="L2314" s="3">
        <f t="shared" si="517"/>
        <v>260528</v>
      </c>
      <c r="M2314" s="3">
        <v>68760</v>
      </c>
      <c r="N2314" s="3">
        <f t="shared" si="520"/>
        <v>3298.1973153394115</v>
      </c>
      <c r="O2314" s="3">
        <f t="shared" si="518"/>
        <v>692.08497133883441</v>
      </c>
      <c r="P2314" s="3">
        <f t="shared" si="519"/>
        <v>150.12575900204763</v>
      </c>
      <c r="Q2314" s="3">
        <v>5</v>
      </c>
      <c r="R2314" s="22">
        <v>18</v>
      </c>
      <c r="S2314" s="19">
        <f t="shared" si="521"/>
        <v>15.379666029751876</v>
      </c>
      <c r="T2314" s="20">
        <f t="shared" si="522"/>
        <v>3.0820974007518789E-2</v>
      </c>
      <c r="U2314" s="20">
        <f t="shared" si="523"/>
        <v>1.4975332064023248E-2</v>
      </c>
      <c r="V2314" s="21">
        <f t="shared" si="524"/>
        <v>9.8904604692938106E-3</v>
      </c>
      <c r="W2314" s="26">
        <f t="shared" si="525"/>
        <v>3.3361279778232809</v>
      </c>
      <c r="X2314" s="27">
        <f t="shared" si="526"/>
        <v>8.3403199445582027E-2</v>
      </c>
      <c r="Y2314" s="27">
        <f t="shared" si="527"/>
        <v>3.4216697208443905E-2</v>
      </c>
      <c r="Z2314" s="27">
        <f t="shared" si="528"/>
        <v>2.1523406308537295E-2</v>
      </c>
    </row>
    <row r="2315" spans="1:26" ht="15.75" customHeight="1" x14ac:dyDescent="0.25">
      <c r="A2315" s="2" t="s">
        <v>183</v>
      </c>
      <c r="B2315" t="s">
        <v>367</v>
      </c>
      <c r="C2315" t="s">
        <v>366</v>
      </c>
      <c r="D2315" s="18">
        <f>VLOOKUP(C2315,'Infected rate by state'!B:E,4,0)</f>
        <v>2.4682967074759195E-2</v>
      </c>
      <c r="E2315" s="3">
        <v>1862</v>
      </c>
      <c r="F2315" s="2">
        <v>147</v>
      </c>
      <c r="G2315" s="2">
        <v>589</v>
      </c>
      <c r="H2315" s="4">
        <f t="shared" si="515"/>
        <v>1225.5</v>
      </c>
      <c r="I2315" s="2">
        <v>54</v>
      </c>
      <c r="J2315" s="4">
        <f t="shared" si="516"/>
        <v>100.5</v>
      </c>
      <c r="K2315" s="3">
        <v>795142</v>
      </c>
      <c r="L2315" s="3">
        <f t="shared" si="517"/>
        <v>637522</v>
      </c>
      <c r="M2315" s="3">
        <v>157620</v>
      </c>
      <c r="N2315" s="3">
        <f t="shared" si="520"/>
        <v>98132.31902879088</v>
      </c>
      <c r="O2315" s="3">
        <f t="shared" si="518"/>
        <v>20493.14201887395</v>
      </c>
      <c r="P2315" s="3">
        <f t="shared" si="519"/>
        <v>4419.8910673973105</v>
      </c>
      <c r="Q2315" s="3">
        <v>5</v>
      </c>
      <c r="R2315" s="22">
        <v>18</v>
      </c>
      <c r="S2315" s="19">
        <f t="shared" si="521"/>
        <v>455.4031559749767</v>
      </c>
      <c r="T2315" s="20">
        <f t="shared" si="522"/>
        <v>0.77318023085734588</v>
      </c>
      <c r="U2315" s="20">
        <f t="shared" si="523"/>
        <v>0.37160600242756159</v>
      </c>
      <c r="V2315" s="21">
        <f t="shared" si="524"/>
        <v>0.24457741996507879</v>
      </c>
      <c r="W2315" s="26">
        <f t="shared" si="525"/>
        <v>98.219801497718009</v>
      </c>
      <c r="X2315" s="27">
        <f t="shared" si="526"/>
        <v>1.8188852129207038</v>
      </c>
      <c r="Y2315" s="27">
        <f t="shared" si="527"/>
        <v>0.9773114576887364</v>
      </c>
      <c r="Z2315" s="27">
        <f t="shared" si="528"/>
        <v>0.66816191495046262</v>
      </c>
    </row>
    <row r="2316" spans="1:26" ht="15.75" customHeight="1" x14ac:dyDescent="0.25">
      <c r="A2316" s="2" t="s">
        <v>184</v>
      </c>
      <c r="B2316" t="s">
        <v>335</v>
      </c>
      <c r="C2316" t="s">
        <v>334</v>
      </c>
      <c r="D2316" s="18">
        <f>VLOOKUP(C2316,'Infected rate by state'!B:E,4,0)</f>
        <v>8.8985640980001352E-3</v>
      </c>
      <c r="E2316" s="2">
        <v>377</v>
      </c>
      <c r="F2316" s="2">
        <v>36</v>
      </c>
      <c r="G2316" s="2">
        <v>129</v>
      </c>
      <c r="H2316" s="4">
        <f t="shared" si="515"/>
        <v>253</v>
      </c>
      <c r="I2316" s="2">
        <v>8</v>
      </c>
      <c r="J2316" s="4">
        <f t="shared" si="516"/>
        <v>22</v>
      </c>
      <c r="K2316" s="3">
        <v>128803</v>
      </c>
      <c r="L2316" s="3">
        <f t="shared" si="517"/>
        <v>101140</v>
      </c>
      <c r="M2316" s="3">
        <v>27663</v>
      </c>
      <c r="N2316" s="3">
        <f t="shared" si="520"/>
        <v>5730.8087575735572</v>
      </c>
      <c r="O2316" s="3">
        <f t="shared" si="518"/>
        <v>1205.7801287943903</v>
      </c>
      <c r="P2316" s="3">
        <f t="shared" si="519"/>
        <v>262.39149683239691</v>
      </c>
      <c r="Q2316" s="3">
        <v>5</v>
      </c>
      <c r="R2316" s="22">
        <v>18</v>
      </c>
      <c r="S2316" s="19">
        <f t="shared" si="521"/>
        <v>26.795113973208672</v>
      </c>
      <c r="T2316" s="20">
        <f t="shared" si="522"/>
        <v>0.20771406180781915</v>
      </c>
      <c r="U2316" s="20">
        <f t="shared" si="523"/>
        <v>0.10590954139608171</v>
      </c>
      <c r="V2316" s="21">
        <f t="shared" si="524"/>
        <v>7.1074572873232544E-2</v>
      </c>
      <c r="W2316" s="26">
        <f t="shared" si="525"/>
        <v>5.8309221518310421</v>
      </c>
      <c r="X2316" s="27">
        <f t="shared" si="526"/>
        <v>0.72886526897888027</v>
      </c>
      <c r="Y2316" s="27">
        <f t="shared" si="527"/>
        <v>0.26504191599232008</v>
      </c>
      <c r="Z2316" s="27">
        <f t="shared" si="528"/>
        <v>0.16197005977308451</v>
      </c>
    </row>
    <row r="2317" spans="1:26" ht="15.75" customHeight="1" x14ac:dyDescent="0.25">
      <c r="A2317" s="2" t="s">
        <v>185</v>
      </c>
      <c r="B2317" t="s">
        <v>335</v>
      </c>
      <c r="C2317" t="s">
        <v>334</v>
      </c>
      <c r="D2317" s="18">
        <f>VLOOKUP(C2317,'Infected rate by state'!B:E,4,0)</f>
        <v>8.8985640980001352E-3</v>
      </c>
      <c r="E2317" s="3">
        <v>1500</v>
      </c>
      <c r="F2317" s="2">
        <v>105</v>
      </c>
      <c r="G2317" s="2">
        <v>642</v>
      </c>
      <c r="H2317" s="4">
        <f t="shared" si="515"/>
        <v>1071</v>
      </c>
      <c r="I2317" s="2">
        <v>42</v>
      </c>
      <c r="J2317" s="4">
        <f t="shared" si="516"/>
        <v>73.5</v>
      </c>
      <c r="K2317" s="3">
        <v>239843</v>
      </c>
      <c r="L2317" s="3">
        <f t="shared" si="517"/>
        <v>194609</v>
      </c>
      <c r="M2317" s="3">
        <v>45234</v>
      </c>
      <c r="N2317" s="3">
        <f t="shared" si="520"/>
        <v>10671.291544783233</v>
      </c>
      <c r="O2317" s="3">
        <f t="shared" si="518"/>
        <v>2218.7412765030599</v>
      </c>
      <c r="P2317" s="3">
        <f t="shared" si="519"/>
        <v>476.00135448289024</v>
      </c>
      <c r="Q2317" s="3">
        <v>5</v>
      </c>
      <c r="R2317" s="22">
        <v>18</v>
      </c>
      <c r="S2317" s="19">
        <f t="shared" si="521"/>
        <v>49.305361700067998</v>
      </c>
      <c r="T2317" s="20">
        <f t="shared" si="522"/>
        <v>7.6799628816305296E-2</v>
      </c>
      <c r="U2317" s="20">
        <f t="shared" si="523"/>
        <v>4.6036752287645193E-2</v>
      </c>
      <c r="V2317" s="21">
        <f t="shared" si="524"/>
        <v>3.2870241133378664E-2</v>
      </c>
      <c r="W2317" s="26">
        <f t="shared" si="525"/>
        <v>10.577807877397561</v>
      </c>
      <c r="X2317" s="27">
        <f t="shared" si="526"/>
        <v>0.25185256850946575</v>
      </c>
      <c r="Y2317" s="27">
        <f t="shared" si="527"/>
        <v>0.14391575343398041</v>
      </c>
      <c r="Z2317" s="27">
        <f t="shared" si="528"/>
        <v>0.10074102740378629</v>
      </c>
    </row>
    <row r="2318" spans="1:26" ht="15.75" customHeight="1" x14ac:dyDescent="0.25">
      <c r="A2318" s="2" t="s">
        <v>186</v>
      </c>
      <c r="B2318" t="s">
        <v>351</v>
      </c>
      <c r="C2318" t="s">
        <v>350</v>
      </c>
      <c r="D2318" s="18">
        <f>VLOOKUP(C2318,'Infected rate by state'!B:E,4,0)</f>
        <v>9.0315118396853012E-3</v>
      </c>
      <c r="E2318" s="2">
        <v>501</v>
      </c>
      <c r="F2318" s="2">
        <v>57</v>
      </c>
      <c r="G2318" s="2">
        <v>253</v>
      </c>
      <c r="H2318" s="4">
        <f t="shared" si="515"/>
        <v>377</v>
      </c>
      <c r="I2318" s="2">
        <v>40</v>
      </c>
      <c r="J2318" s="4">
        <f t="shared" si="516"/>
        <v>48.5</v>
      </c>
      <c r="K2318" s="3">
        <v>209507</v>
      </c>
      <c r="L2318" s="3">
        <f t="shared" si="517"/>
        <v>163853</v>
      </c>
      <c r="M2318" s="3">
        <v>45654</v>
      </c>
      <c r="N2318" s="3">
        <f t="shared" si="520"/>
        <v>9460.824754984742</v>
      </c>
      <c r="O2318" s="3">
        <f t="shared" si="518"/>
        <v>1993.4109081733727</v>
      </c>
      <c r="P2318" s="3">
        <f t="shared" si="519"/>
        <v>434.51498031973711</v>
      </c>
      <c r="Q2318" s="3">
        <v>5</v>
      </c>
      <c r="R2318" s="22">
        <v>18</v>
      </c>
      <c r="S2318" s="19">
        <f t="shared" si="521"/>
        <v>44.298020181630505</v>
      </c>
      <c r="T2318" s="20">
        <f t="shared" si="522"/>
        <v>0.17509098886019964</v>
      </c>
      <c r="U2318" s="20">
        <f t="shared" si="523"/>
        <v>0.11750137979212336</v>
      </c>
      <c r="V2318" s="21">
        <f t="shared" si="524"/>
        <v>8.8419201959342331E-2</v>
      </c>
      <c r="W2318" s="26">
        <f t="shared" si="525"/>
        <v>9.6558884515497141</v>
      </c>
      <c r="X2318" s="27">
        <f t="shared" si="526"/>
        <v>0.24139721128874286</v>
      </c>
      <c r="Y2318" s="27">
        <f t="shared" si="527"/>
        <v>0.19909048353710751</v>
      </c>
      <c r="Z2318" s="27">
        <f t="shared" si="528"/>
        <v>0.16940155178157393</v>
      </c>
    </row>
    <row r="2319" spans="1:26" ht="15.75" customHeight="1" x14ac:dyDescent="0.25">
      <c r="A2319" s="2" t="s">
        <v>187</v>
      </c>
      <c r="B2319" t="s">
        <v>315</v>
      </c>
      <c r="C2319" t="s">
        <v>314</v>
      </c>
      <c r="D2319" s="18">
        <f>VLOOKUP(C2319,'Infected rate by state'!B:E,4,0)</f>
        <v>7.5362096948057532E-3</v>
      </c>
      <c r="E2319" s="2">
        <v>456</v>
      </c>
      <c r="F2319" s="2">
        <v>70</v>
      </c>
      <c r="G2319" s="2">
        <v>152</v>
      </c>
      <c r="H2319" s="4">
        <f t="shared" si="515"/>
        <v>304</v>
      </c>
      <c r="I2319" s="2">
        <v>41</v>
      </c>
      <c r="J2319" s="4">
        <f t="shared" si="516"/>
        <v>55.5</v>
      </c>
      <c r="K2319" s="3">
        <v>218503</v>
      </c>
      <c r="L2319" s="3">
        <f t="shared" si="517"/>
        <v>164878</v>
      </c>
      <c r="M2319" s="3">
        <v>53625</v>
      </c>
      <c r="N2319" s="3">
        <f t="shared" si="520"/>
        <v>8233.4221347207076</v>
      </c>
      <c r="O2319" s="3">
        <f t="shared" si="518"/>
        <v>1756.3115969168148</v>
      </c>
      <c r="P2319" s="3">
        <f t="shared" si="519"/>
        <v>388.35768378475018</v>
      </c>
      <c r="Q2319" s="3">
        <v>5</v>
      </c>
      <c r="R2319" s="22">
        <v>18</v>
      </c>
      <c r="S2319" s="19">
        <f t="shared" si="521"/>
        <v>39.029146598151442</v>
      </c>
      <c r="T2319" s="20">
        <f t="shared" si="522"/>
        <v>0.25677070130362789</v>
      </c>
      <c r="U2319" s="20">
        <f t="shared" si="523"/>
        <v>0.12838535065181395</v>
      </c>
      <c r="V2319" s="21">
        <f t="shared" si="524"/>
        <v>8.5590233767875973E-2</v>
      </c>
      <c r="W2319" s="26">
        <f t="shared" si="525"/>
        <v>8.6301707507722263</v>
      </c>
      <c r="X2319" s="27">
        <f t="shared" si="526"/>
        <v>0.21049196953102992</v>
      </c>
      <c r="Y2319" s="27">
        <f t="shared" si="527"/>
        <v>0.15549857208598605</v>
      </c>
      <c r="Z2319" s="27">
        <f t="shared" si="528"/>
        <v>0.12328815358246037</v>
      </c>
    </row>
    <row r="2320" spans="1:26" ht="15.75" customHeight="1" x14ac:dyDescent="0.25">
      <c r="A2320" s="2" t="s">
        <v>188</v>
      </c>
      <c r="B2320" t="s">
        <v>391</v>
      </c>
      <c r="C2320" t="s">
        <v>390</v>
      </c>
      <c r="D2320" s="18">
        <f>VLOOKUP(C2320,'Infected rate by state'!B:E,4,0)</f>
        <v>8.0848590084330874E-3</v>
      </c>
      <c r="E2320" s="3">
        <v>7810</v>
      </c>
      <c r="F2320" s="3">
        <v>1118</v>
      </c>
      <c r="G2320" s="3">
        <v>2987</v>
      </c>
      <c r="H2320" s="4">
        <f t="shared" si="515"/>
        <v>5398.5</v>
      </c>
      <c r="I2320" s="2">
        <v>317</v>
      </c>
      <c r="J2320" s="4">
        <f t="shared" si="516"/>
        <v>717.5</v>
      </c>
      <c r="K2320" s="3">
        <v>2282662</v>
      </c>
      <c r="L2320" s="3">
        <f t="shared" si="517"/>
        <v>1871675</v>
      </c>
      <c r="M2320" s="3">
        <v>410987</v>
      </c>
      <c r="N2320" s="3">
        <f t="shared" si="520"/>
        <v>92275.002169539439</v>
      </c>
      <c r="O2320" s="3">
        <f t="shared" si="518"/>
        <v>19110.567088129465</v>
      </c>
      <c r="P2320" s="3">
        <f t="shared" si="519"/>
        <v>4080.412652887273</v>
      </c>
      <c r="Q2320" s="3">
        <v>5</v>
      </c>
      <c r="R2320" s="22">
        <v>18</v>
      </c>
      <c r="S2320" s="19">
        <f t="shared" si="521"/>
        <v>424.67926862509921</v>
      </c>
      <c r="T2320" s="20">
        <f t="shared" si="522"/>
        <v>0.14217585156514873</v>
      </c>
      <c r="U2320" s="20">
        <f t="shared" si="523"/>
        <v>7.8666160715957986E-2</v>
      </c>
      <c r="V2320" s="21">
        <f t="shared" si="524"/>
        <v>5.4376346814993495E-2</v>
      </c>
      <c r="W2320" s="26">
        <f t="shared" si="525"/>
        <v>90.675836730828294</v>
      </c>
      <c r="X2320" s="27">
        <f t="shared" si="526"/>
        <v>0.28604364899314921</v>
      </c>
      <c r="Y2320" s="27">
        <f t="shared" si="527"/>
        <v>0.12637747279557951</v>
      </c>
      <c r="Z2320" s="27">
        <f t="shared" si="528"/>
        <v>8.1105399580347307E-2</v>
      </c>
    </row>
    <row r="2321" spans="1:26" ht="15.75" customHeight="1" x14ac:dyDescent="0.25">
      <c r="A2321" s="2" t="s">
        <v>189</v>
      </c>
      <c r="B2321" t="s">
        <v>404</v>
      </c>
      <c r="C2321" t="s">
        <v>403</v>
      </c>
      <c r="D2321" s="18">
        <f>VLOOKUP(C2321,'Infected rate by state'!B:E,4,0)</f>
        <v>6.3160817769393265E-3</v>
      </c>
      <c r="E2321" s="2">
        <v>447</v>
      </c>
      <c r="F2321" s="2">
        <v>46</v>
      </c>
      <c r="G2321" s="2">
        <v>262</v>
      </c>
      <c r="H2321" s="4">
        <f t="shared" si="515"/>
        <v>354.5</v>
      </c>
      <c r="I2321" s="2">
        <v>25</v>
      </c>
      <c r="J2321" s="4">
        <f t="shared" si="516"/>
        <v>35.5</v>
      </c>
      <c r="K2321" s="3">
        <v>191863</v>
      </c>
      <c r="L2321" s="3">
        <f t="shared" si="517"/>
        <v>151964</v>
      </c>
      <c r="M2321" s="3">
        <v>39899</v>
      </c>
      <c r="N2321" s="3">
        <f t="shared" si="520"/>
        <v>6059.1119898445504</v>
      </c>
      <c r="O2321" s="3">
        <f t="shared" si="518"/>
        <v>1270.9338178090632</v>
      </c>
      <c r="P2321" s="3">
        <f t="shared" si="519"/>
        <v>275.56114854087031</v>
      </c>
      <c r="Q2321" s="3">
        <v>5</v>
      </c>
      <c r="R2321" s="22">
        <v>18</v>
      </c>
      <c r="S2321" s="19">
        <f t="shared" si="521"/>
        <v>28.242973729090291</v>
      </c>
      <c r="T2321" s="20">
        <f t="shared" si="522"/>
        <v>0.10779760965301638</v>
      </c>
      <c r="U2321" s="20">
        <f t="shared" si="523"/>
        <v>7.9669883579944409E-2</v>
      </c>
      <c r="V2321" s="21">
        <f t="shared" si="524"/>
        <v>6.3183386418546511E-2</v>
      </c>
      <c r="W2321" s="26">
        <f t="shared" si="525"/>
        <v>6.1235810786860068</v>
      </c>
      <c r="X2321" s="27">
        <f t="shared" si="526"/>
        <v>0.24494324314744026</v>
      </c>
      <c r="Y2321" s="27">
        <f t="shared" si="527"/>
        <v>0.17249524165312696</v>
      </c>
      <c r="Z2321" s="27">
        <f t="shared" si="528"/>
        <v>0.13312132779752189</v>
      </c>
    </row>
    <row r="2322" spans="1:26" ht="15.75" customHeight="1" x14ac:dyDescent="0.25">
      <c r="A2322" s="2" t="s">
        <v>190</v>
      </c>
      <c r="B2322" t="s">
        <v>367</v>
      </c>
      <c r="C2322" t="s">
        <v>366</v>
      </c>
      <c r="D2322" s="18">
        <f>VLOOKUP(C2322,'Infected rate by state'!B:E,4,0)</f>
        <v>2.4682967074759195E-2</v>
      </c>
      <c r="E2322" s="3">
        <v>2177</v>
      </c>
      <c r="F2322" s="2">
        <v>213</v>
      </c>
      <c r="G2322" s="2">
        <v>616</v>
      </c>
      <c r="H2322" s="4">
        <f t="shared" si="515"/>
        <v>1396.5</v>
      </c>
      <c r="I2322" s="2">
        <v>126</v>
      </c>
      <c r="J2322" s="4">
        <f t="shared" si="516"/>
        <v>169.5</v>
      </c>
      <c r="K2322" s="3">
        <v>845392</v>
      </c>
      <c r="L2322" s="3">
        <f t="shared" si="517"/>
        <v>692012</v>
      </c>
      <c r="M2322" s="3">
        <v>153380</v>
      </c>
      <c r="N2322" s="3">
        <f t="shared" si="520"/>
        <v>104333.91450632413</v>
      </c>
      <c r="O2322" s="3">
        <f t="shared" si="518"/>
        <v>21621.733663916704</v>
      </c>
      <c r="P2322" s="3">
        <f t="shared" si="519"/>
        <v>4620.1687856567414</v>
      </c>
      <c r="Q2322" s="3">
        <v>5</v>
      </c>
      <c r="R2322" s="22">
        <v>18</v>
      </c>
      <c r="S2322" s="19">
        <f t="shared" si="521"/>
        <v>480.48297030926011</v>
      </c>
      <c r="T2322" s="20">
        <f t="shared" si="522"/>
        <v>0.78000482193061704</v>
      </c>
      <c r="U2322" s="20">
        <f t="shared" si="523"/>
        <v>0.34406227734282857</v>
      </c>
      <c r="V2322" s="21">
        <f t="shared" si="524"/>
        <v>0.2207087599031971</v>
      </c>
      <c r="W2322" s="26">
        <f t="shared" si="525"/>
        <v>102.6704174590387</v>
      </c>
      <c r="X2322" s="27">
        <f t="shared" si="526"/>
        <v>0.81484458300824369</v>
      </c>
      <c r="Y2322" s="27">
        <f t="shared" si="527"/>
        <v>0.60572517674949089</v>
      </c>
      <c r="Z2322" s="27">
        <f t="shared" si="528"/>
        <v>0.48202073924431316</v>
      </c>
    </row>
    <row r="2323" spans="1:26" ht="15.75" customHeight="1" x14ac:dyDescent="0.25">
      <c r="A2323" s="2" t="s">
        <v>191</v>
      </c>
      <c r="B2323" t="s">
        <v>319</v>
      </c>
      <c r="C2323" t="s">
        <v>318</v>
      </c>
      <c r="D2323" s="18">
        <f>VLOOKUP(C2323,'Infected rate by state'!B:E,4,0)</f>
        <v>1.6392760880107365E-2</v>
      </c>
      <c r="E2323" s="3">
        <v>2825</v>
      </c>
      <c r="F2323" s="2">
        <v>286</v>
      </c>
      <c r="G2323" s="2">
        <v>610</v>
      </c>
      <c r="H2323" s="4">
        <f t="shared" si="515"/>
        <v>1717.5</v>
      </c>
      <c r="I2323" s="2">
        <v>118</v>
      </c>
      <c r="J2323" s="4">
        <f t="shared" si="516"/>
        <v>202</v>
      </c>
      <c r="K2323" s="3">
        <v>1177072</v>
      </c>
      <c r="L2323" s="3">
        <f t="shared" si="517"/>
        <v>932988</v>
      </c>
      <c r="M2323" s="3">
        <v>244084</v>
      </c>
      <c r="N2323" s="3">
        <f t="shared" si="520"/>
        <v>96477.299173348671</v>
      </c>
      <c r="O2323" s="3">
        <f t="shared" si="518"/>
        <v>20231.261900099806</v>
      </c>
      <c r="P2323" s="3">
        <f t="shared" si="519"/>
        <v>4385.1035009797451</v>
      </c>
      <c r="Q2323" s="3">
        <v>5</v>
      </c>
      <c r="R2323" s="22">
        <v>18</v>
      </c>
      <c r="S2323" s="19">
        <f t="shared" si="521"/>
        <v>449.58359777999567</v>
      </c>
      <c r="T2323" s="20">
        <f t="shared" si="522"/>
        <v>0.73702229144261588</v>
      </c>
      <c r="U2323" s="20">
        <f t="shared" si="523"/>
        <v>0.26176628691702802</v>
      </c>
      <c r="V2323" s="21">
        <f t="shared" si="524"/>
        <v>0.15914463638229936</v>
      </c>
      <c r="W2323" s="26">
        <f t="shared" si="525"/>
        <v>97.446744466216558</v>
      </c>
      <c r="X2323" s="27">
        <f t="shared" si="526"/>
        <v>0.82581986835776744</v>
      </c>
      <c r="Y2323" s="27">
        <f t="shared" si="527"/>
        <v>0.48240962607037902</v>
      </c>
      <c r="Z2323" s="27">
        <f t="shared" si="528"/>
        <v>0.34072288274900892</v>
      </c>
    </row>
    <row r="2324" spans="1:26" ht="15.75" customHeight="1" x14ac:dyDescent="0.25">
      <c r="A2324" s="2" t="s">
        <v>192</v>
      </c>
      <c r="B2324" t="s">
        <v>343</v>
      </c>
      <c r="C2324" t="s">
        <v>342</v>
      </c>
      <c r="D2324" s="18">
        <f>VLOOKUP(C2324,'Infected rate by state'!B:E,4,0)</f>
        <v>1.6300221488851765E-2</v>
      </c>
      <c r="E2324" s="3">
        <v>2491</v>
      </c>
      <c r="F2324" s="2">
        <v>313</v>
      </c>
      <c r="G2324" s="2">
        <v>869</v>
      </c>
      <c r="H2324" s="4">
        <f t="shared" si="515"/>
        <v>1680</v>
      </c>
      <c r="I2324" s="2">
        <v>77</v>
      </c>
      <c r="J2324" s="4">
        <f t="shared" si="516"/>
        <v>195</v>
      </c>
      <c r="K2324" s="3">
        <v>554325</v>
      </c>
      <c r="L2324" s="3">
        <f t="shared" si="517"/>
        <v>462288</v>
      </c>
      <c r="M2324" s="3">
        <v>92037</v>
      </c>
      <c r="N2324" s="3">
        <f t="shared" si="520"/>
        <v>45178.101384038775</v>
      </c>
      <c r="O2324" s="3">
        <f t="shared" si="518"/>
        <v>9296.4454184228562</v>
      </c>
      <c r="P2324" s="3">
        <f t="shared" si="519"/>
        <v>1969.2298558695106</v>
      </c>
      <c r="Q2324" s="3">
        <v>5</v>
      </c>
      <c r="R2324" s="22">
        <v>18</v>
      </c>
      <c r="S2324" s="19">
        <f t="shared" si="521"/>
        <v>206.58767596495235</v>
      </c>
      <c r="T2324" s="20">
        <f t="shared" si="522"/>
        <v>0.23773035208855275</v>
      </c>
      <c r="U2324" s="20">
        <f t="shared" si="523"/>
        <v>0.12296885474104306</v>
      </c>
      <c r="V2324" s="21">
        <f t="shared" si="524"/>
        <v>8.2933631459234186E-2</v>
      </c>
      <c r="W2324" s="26">
        <f t="shared" si="525"/>
        <v>43.760663463766903</v>
      </c>
      <c r="X2324" s="27">
        <f t="shared" si="526"/>
        <v>0.56832030472424555</v>
      </c>
      <c r="Y2324" s="27">
        <f t="shared" si="527"/>
        <v>0.22441365878854821</v>
      </c>
      <c r="Z2324" s="27">
        <f t="shared" si="528"/>
        <v>0.13981042640181118</v>
      </c>
    </row>
    <row r="2325" spans="1:26" ht="15.75" customHeight="1" x14ac:dyDescent="0.25">
      <c r="A2325" s="2" t="s">
        <v>193</v>
      </c>
      <c r="B2325" t="s">
        <v>367</v>
      </c>
      <c r="C2325" t="s">
        <v>366</v>
      </c>
      <c r="D2325" s="18">
        <f>VLOOKUP(C2325,'Infected rate by state'!B:E,4,0)</f>
        <v>2.4682967074759195E-2</v>
      </c>
      <c r="E2325" s="3">
        <v>3636</v>
      </c>
      <c r="F2325" s="2">
        <v>403</v>
      </c>
      <c r="G2325" s="3">
        <v>1033</v>
      </c>
      <c r="H2325" s="4">
        <f t="shared" si="515"/>
        <v>2334.5</v>
      </c>
      <c r="I2325" s="2">
        <v>195</v>
      </c>
      <c r="J2325" s="4">
        <f t="shared" si="516"/>
        <v>299</v>
      </c>
      <c r="K2325" s="3">
        <v>1233539</v>
      </c>
      <c r="L2325" s="3">
        <f t="shared" si="517"/>
        <v>1035449</v>
      </c>
      <c r="M2325" s="3">
        <v>198090</v>
      </c>
      <c r="N2325" s="3">
        <f t="shared" si="520"/>
        <v>152237.01261215692</v>
      </c>
      <c r="O2325" s="3">
        <f t="shared" si="518"/>
        <v>31247.520646533361</v>
      </c>
      <c r="P2325" s="3">
        <f t="shared" si="519"/>
        <v>6598.3268930365703</v>
      </c>
      <c r="Q2325" s="3">
        <v>5</v>
      </c>
      <c r="R2325" s="22">
        <v>18</v>
      </c>
      <c r="S2325" s="19">
        <f t="shared" si="521"/>
        <v>694.38934770074138</v>
      </c>
      <c r="T2325" s="20">
        <f t="shared" si="522"/>
        <v>0.6722065321401175</v>
      </c>
      <c r="U2325" s="20">
        <f t="shared" si="523"/>
        <v>0.29744671137320255</v>
      </c>
      <c r="V2325" s="21">
        <f t="shared" si="524"/>
        <v>0.19097616823452734</v>
      </c>
      <c r="W2325" s="26">
        <f t="shared" si="525"/>
        <v>146.62948651192377</v>
      </c>
      <c r="X2325" s="27">
        <f t="shared" si="526"/>
        <v>0.75194608467653212</v>
      </c>
      <c r="Y2325" s="27">
        <f t="shared" si="527"/>
        <v>0.49039962044121665</v>
      </c>
      <c r="Z2325" s="27">
        <f t="shared" si="528"/>
        <v>0.36384487968219298</v>
      </c>
    </row>
    <row r="2326" spans="1:26" ht="15.75" customHeight="1" x14ac:dyDescent="0.25">
      <c r="A2326" s="2" t="s">
        <v>194</v>
      </c>
      <c r="B2326" t="s">
        <v>399</v>
      </c>
      <c r="C2326" t="s">
        <v>398</v>
      </c>
      <c r="D2326" s="18">
        <f>VLOOKUP(C2326,'Infected rate by state'!B:E,4,0)</f>
        <v>9.4446465970496208E-3</v>
      </c>
      <c r="E2326" s="2">
        <v>905</v>
      </c>
      <c r="F2326" s="2">
        <v>145</v>
      </c>
      <c r="G2326" s="2">
        <v>251</v>
      </c>
      <c r="H2326" s="4">
        <f t="shared" si="515"/>
        <v>578</v>
      </c>
      <c r="I2326" s="2">
        <v>45</v>
      </c>
      <c r="J2326" s="4">
        <f t="shared" si="516"/>
        <v>95</v>
      </c>
      <c r="K2326" s="3">
        <v>447424</v>
      </c>
      <c r="L2326" s="3">
        <f t="shared" si="517"/>
        <v>358039</v>
      </c>
      <c r="M2326" s="3">
        <v>89385</v>
      </c>
      <c r="N2326" s="3">
        <f t="shared" si="520"/>
        <v>21128.807795191646</v>
      </c>
      <c r="O2326" s="3">
        <f t="shared" si="518"/>
        <v>4415.4731057231211</v>
      </c>
      <c r="P2326" s="3">
        <f t="shared" si="519"/>
        <v>953.11925689184511</v>
      </c>
      <c r="Q2326" s="3">
        <v>5</v>
      </c>
      <c r="R2326" s="22">
        <v>18</v>
      </c>
      <c r="S2326" s="19">
        <f t="shared" si="521"/>
        <v>98.121624571624906</v>
      </c>
      <c r="T2326" s="20">
        <f t="shared" si="522"/>
        <v>0.39092280705826654</v>
      </c>
      <c r="U2326" s="20">
        <f t="shared" si="523"/>
        <v>0.16976059614467978</v>
      </c>
      <c r="V2326" s="21">
        <f t="shared" si="524"/>
        <v>0.10842168460953028</v>
      </c>
      <c r="W2326" s="26">
        <f t="shared" si="525"/>
        <v>21.180427930929891</v>
      </c>
      <c r="X2326" s="27">
        <f t="shared" si="526"/>
        <v>0.47067617624288649</v>
      </c>
      <c r="Y2326" s="27">
        <f t="shared" si="527"/>
        <v>0.22295187295715674</v>
      </c>
      <c r="Z2326" s="27">
        <f t="shared" si="528"/>
        <v>0.14607191676503373</v>
      </c>
    </row>
    <row r="2327" spans="1:26" ht="15.75" customHeight="1" x14ac:dyDescent="0.25">
      <c r="A2327" s="2" t="s">
        <v>195</v>
      </c>
      <c r="B2327" t="s">
        <v>399</v>
      </c>
      <c r="C2327" t="s">
        <v>398</v>
      </c>
      <c r="D2327" s="18">
        <f>VLOOKUP(C2327,'Infected rate by state'!B:E,4,0)</f>
        <v>9.4446465970496208E-3</v>
      </c>
      <c r="E2327" s="3">
        <v>2543</v>
      </c>
      <c r="F2327" s="2">
        <v>276</v>
      </c>
      <c r="G2327" s="2">
        <v>782</v>
      </c>
      <c r="H2327" s="4">
        <f t="shared" si="515"/>
        <v>1662.5</v>
      </c>
      <c r="I2327" s="2">
        <v>82</v>
      </c>
      <c r="J2327" s="4">
        <f t="shared" si="516"/>
        <v>179</v>
      </c>
      <c r="K2327" s="3">
        <v>1023500</v>
      </c>
      <c r="L2327" s="3">
        <f t="shared" si="517"/>
        <v>849309</v>
      </c>
      <c r="M2327" s="3">
        <v>174191</v>
      </c>
      <c r="N2327" s="3">
        <f t="shared" si="520"/>
        <v>48332.978960401437</v>
      </c>
      <c r="O2327" s="3">
        <f t="shared" si="518"/>
        <v>9964.7229092849411</v>
      </c>
      <c r="P2327" s="3">
        <f t="shared" si="519"/>
        <v>2115.8069246501859</v>
      </c>
      <c r="Q2327" s="3">
        <v>5</v>
      </c>
      <c r="R2327" s="22">
        <v>18</v>
      </c>
      <c r="S2327" s="19">
        <f t="shared" si="521"/>
        <v>221.4382868729987</v>
      </c>
      <c r="T2327" s="20">
        <f t="shared" si="522"/>
        <v>0.2831691647992311</v>
      </c>
      <c r="U2327" s="20">
        <f t="shared" si="523"/>
        <v>0.13319596202887141</v>
      </c>
      <c r="V2327" s="21">
        <f t="shared" si="524"/>
        <v>8.7077580366888993E-2</v>
      </c>
      <c r="W2327" s="26">
        <f t="shared" si="525"/>
        <v>47.017931658893019</v>
      </c>
      <c r="X2327" s="27">
        <f t="shared" si="526"/>
        <v>0.57338941047430514</v>
      </c>
      <c r="Y2327" s="27">
        <f t="shared" si="527"/>
        <v>0.26267000926755879</v>
      </c>
      <c r="Z2327" s="27">
        <f t="shared" si="528"/>
        <v>0.17035482485106165</v>
      </c>
    </row>
    <row r="2328" spans="1:26" ht="15.75" customHeight="1" x14ac:dyDescent="0.25">
      <c r="A2328" s="2" t="s">
        <v>196</v>
      </c>
      <c r="B2328" t="s">
        <v>325</v>
      </c>
      <c r="C2328" t="s">
        <v>324</v>
      </c>
      <c r="D2328" s="18">
        <f>VLOOKUP(C2328,'Infected rate by state'!B:E,4,0)</f>
        <v>8.9298079160438481E-3</v>
      </c>
      <c r="E2328" s="2">
        <v>902</v>
      </c>
      <c r="F2328" s="2">
        <v>150</v>
      </c>
      <c r="G2328" s="2">
        <v>289</v>
      </c>
      <c r="H2328" s="4">
        <f t="shared" si="515"/>
        <v>595.5</v>
      </c>
      <c r="I2328" s="2">
        <v>51</v>
      </c>
      <c r="J2328" s="4">
        <f t="shared" si="516"/>
        <v>100.5</v>
      </c>
      <c r="K2328" s="3">
        <v>449792</v>
      </c>
      <c r="L2328" s="3">
        <f t="shared" si="517"/>
        <v>264738</v>
      </c>
      <c r="M2328" s="3">
        <v>185054</v>
      </c>
      <c r="N2328" s="3">
        <f t="shared" si="520"/>
        <v>20082.780810865974</v>
      </c>
      <c r="O2328" s="3">
        <f t="shared" si="518"/>
        <v>4600.6642742599342</v>
      </c>
      <c r="P2328" s="3">
        <f t="shared" si="519"/>
        <v>1097.6263872808145</v>
      </c>
      <c r="Q2328" s="3">
        <v>5</v>
      </c>
      <c r="R2328" s="22">
        <v>18</v>
      </c>
      <c r="S2328" s="19">
        <f t="shared" si="521"/>
        <v>102.23698387244298</v>
      </c>
      <c r="T2328" s="20">
        <f t="shared" si="522"/>
        <v>0.3537611898700449</v>
      </c>
      <c r="U2328" s="20">
        <f t="shared" si="523"/>
        <v>0.17168259256497562</v>
      </c>
      <c r="V2328" s="21">
        <f t="shared" si="524"/>
        <v>0.1133447714772095</v>
      </c>
      <c r="W2328" s="26">
        <f t="shared" si="525"/>
        <v>24.391697495129211</v>
      </c>
      <c r="X2328" s="27">
        <f t="shared" si="526"/>
        <v>0.47826857833586689</v>
      </c>
      <c r="Y2328" s="27">
        <f t="shared" si="527"/>
        <v>0.24270345766297721</v>
      </c>
      <c r="Z2328" s="27">
        <f t="shared" si="528"/>
        <v>0.16261131663419473</v>
      </c>
    </row>
    <row r="2329" spans="1:26" ht="15.75" customHeight="1" x14ac:dyDescent="0.25">
      <c r="A2329" s="2" t="s">
        <v>197</v>
      </c>
      <c r="B2329" t="s">
        <v>393</v>
      </c>
      <c r="C2329" t="s">
        <v>392</v>
      </c>
      <c r="D2329" s="18">
        <f>VLOOKUP(C2329,'Infected rate by state'!B:E,4,0)</f>
        <v>7.5097590818065515E-3</v>
      </c>
      <c r="E2329" s="3">
        <v>1014</v>
      </c>
      <c r="F2329" s="2">
        <v>101</v>
      </c>
      <c r="G2329" s="2">
        <v>543</v>
      </c>
      <c r="H2329" s="4">
        <f t="shared" si="515"/>
        <v>778.5</v>
      </c>
      <c r="I2329" s="2">
        <v>38</v>
      </c>
      <c r="J2329" s="4">
        <f t="shared" si="516"/>
        <v>69.5</v>
      </c>
      <c r="K2329" s="3">
        <v>283753</v>
      </c>
      <c r="L2329" s="3">
        <f t="shared" si="517"/>
        <v>240571</v>
      </c>
      <c r="M2329" s="3">
        <v>43182</v>
      </c>
      <c r="N2329" s="3">
        <f t="shared" si="520"/>
        <v>10654.583343699271</v>
      </c>
      <c r="O2329" s="3">
        <f t="shared" si="518"/>
        <v>2178.4068832213825</v>
      </c>
      <c r="P2329" s="3">
        <f t="shared" si="519"/>
        <v>457.75704566675734</v>
      </c>
      <c r="Q2329" s="3">
        <v>5</v>
      </c>
      <c r="R2329" s="22">
        <v>18</v>
      </c>
      <c r="S2329" s="19">
        <f t="shared" si="521"/>
        <v>48.409041849364058</v>
      </c>
      <c r="T2329" s="20">
        <f t="shared" si="522"/>
        <v>8.915108996199643E-2</v>
      </c>
      <c r="U2329" s="20">
        <f t="shared" si="523"/>
        <v>6.218245581164298E-2</v>
      </c>
      <c r="V2329" s="21">
        <f t="shared" si="524"/>
        <v>4.7740672435270276E-2</v>
      </c>
      <c r="W2329" s="26">
        <f t="shared" si="525"/>
        <v>10.172378792594607</v>
      </c>
      <c r="X2329" s="27">
        <f t="shared" si="526"/>
        <v>0.26769417875248963</v>
      </c>
      <c r="Y2329" s="27">
        <f t="shared" si="527"/>
        <v>0.14636516248337564</v>
      </c>
      <c r="Z2329" s="27">
        <f t="shared" si="528"/>
        <v>0.10071662170885749</v>
      </c>
    </row>
    <row r="2330" spans="1:26" ht="15.75" customHeight="1" x14ac:dyDescent="0.25">
      <c r="A2330" s="2" t="s">
        <v>198</v>
      </c>
      <c r="B2330" t="s">
        <v>395</v>
      </c>
      <c r="C2330" t="s">
        <v>394</v>
      </c>
      <c r="D2330" s="18">
        <f>VLOOKUP(C2330,'Infected rate by state'!B:E,4,0)</f>
        <v>1.0015511681323568E-2</v>
      </c>
      <c r="E2330" s="2">
        <v>750</v>
      </c>
      <c r="F2330" s="2">
        <v>110</v>
      </c>
      <c r="G2330" s="2">
        <v>371</v>
      </c>
      <c r="H2330" s="4">
        <f t="shared" ref="H2330:H2393" si="529">G2330+(E2330-G2330)*0.5</f>
        <v>560.5</v>
      </c>
      <c r="I2330" s="2">
        <v>42</v>
      </c>
      <c r="J2330" s="4">
        <f t="shared" ref="J2330:J2393" si="530">I2330+(F2330-I2330)*0.5</f>
        <v>76</v>
      </c>
      <c r="K2330" s="3">
        <v>356000</v>
      </c>
      <c r="L2330" s="3">
        <f t="shared" si="517"/>
        <v>304093</v>
      </c>
      <c r="M2330" s="3">
        <v>51907</v>
      </c>
      <c r="N2330" s="3">
        <f t="shared" si="520"/>
        <v>17827.610792755953</v>
      </c>
      <c r="O2330" s="3">
        <f t="shared" si="518"/>
        <v>3634.186753923801</v>
      </c>
      <c r="P2330" s="3">
        <f t="shared" si="519"/>
        <v>760.80859929046528</v>
      </c>
      <c r="Q2330" s="3">
        <v>5</v>
      </c>
      <c r="R2330" s="22">
        <v>18</v>
      </c>
      <c r="S2330" s="19">
        <f t="shared" si="521"/>
        <v>80.759705642751129</v>
      </c>
      <c r="T2330" s="20">
        <f t="shared" si="522"/>
        <v>0.21768114728504348</v>
      </c>
      <c r="U2330" s="20">
        <f t="shared" si="523"/>
        <v>0.1440851126543285</v>
      </c>
      <c r="V2330" s="21">
        <f t="shared" si="524"/>
        <v>0.10767960752366817</v>
      </c>
      <c r="W2330" s="26">
        <f t="shared" si="525"/>
        <v>16.90685776201034</v>
      </c>
      <c r="X2330" s="27">
        <f t="shared" si="526"/>
        <v>0.40254423242881759</v>
      </c>
      <c r="Y2330" s="27">
        <f t="shared" si="527"/>
        <v>0.22245865476329393</v>
      </c>
      <c r="Z2330" s="27">
        <f t="shared" si="528"/>
        <v>0.15369870692736673</v>
      </c>
    </row>
    <row r="2331" spans="1:26" ht="15.75" customHeight="1" x14ac:dyDescent="0.25">
      <c r="A2331" s="2" t="s">
        <v>199</v>
      </c>
      <c r="B2331" t="s">
        <v>379</v>
      </c>
      <c r="C2331" t="s">
        <v>378</v>
      </c>
      <c r="D2331" s="18">
        <f>VLOOKUP(C2331,'Infected rate by state'!B:E,4,0)</f>
        <v>4.6065868365726429E-3</v>
      </c>
      <c r="E2331" s="3">
        <v>5541</v>
      </c>
      <c r="F2331" s="2">
        <v>582</v>
      </c>
      <c r="G2331" s="3">
        <v>2447</v>
      </c>
      <c r="H2331" s="4">
        <f t="shared" si="529"/>
        <v>3994</v>
      </c>
      <c r="I2331" s="2">
        <v>225</v>
      </c>
      <c r="J2331" s="4">
        <f t="shared" si="530"/>
        <v>403.5</v>
      </c>
      <c r="K2331" s="3">
        <v>1491485</v>
      </c>
      <c r="L2331" s="3">
        <f t="shared" si="517"/>
        <v>1212448</v>
      </c>
      <c r="M2331" s="3">
        <v>279037</v>
      </c>
      <c r="N2331" s="3">
        <f t="shared" si="520"/>
        <v>34353.275839727743</v>
      </c>
      <c r="O2331" s="3">
        <f t="shared" si="518"/>
        <v>7137.6912908287131</v>
      </c>
      <c r="P2331" s="3">
        <f t="shared" si="519"/>
        <v>1530.0128004009921</v>
      </c>
      <c r="Q2331" s="3">
        <v>5</v>
      </c>
      <c r="R2331" s="22">
        <v>18</v>
      </c>
      <c r="S2331" s="19">
        <f t="shared" si="521"/>
        <v>158.61536201841585</v>
      </c>
      <c r="T2331" s="20">
        <f t="shared" si="522"/>
        <v>6.4820335929062459E-2</v>
      </c>
      <c r="U2331" s="20">
        <f t="shared" si="523"/>
        <v>3.9713410620534767E-2</v>
      </c>
      <c r="V2331" s="21">
        <f t="shared" si="524"/>
        <v>2.8625764666741715E-2</v>
      </c>
      <c r="W2331" s="26">
        <f t="shared" si="525"/>
        <v>34.000284453355377</v>
      </c>
      <c r="X2331" s="27">
        <f t="shared" si="526"/>
        <v>0.15111237534824612</v>
      </c>
      <c r="Y2331" s="27">
        <f t="shared" si="527"/>
        <v>8.4263406328018278E-2</v>
      </c>
      <c r="Z2331" s="27">
        <f t="shared" si="528"/>
        <v>5.8419732737724016E-2</v>
      </c>
    </row>
    <row r="2332" spans="1:26" ht="15.75" customHeight="1" x14ac:dyDescent="0.25">
      <c r="A2332" s="2" t="s">
        <v>200</v>
      </c>
      <c r="B2332" t="s">
        <v>400</v>
      </c>
      <c r="C2332" t="s">
        <v>291</v>
      </c>
      <c r="D2332" s="18">
        <f>VLOOKUP(C2332,'Infected rate by state'!B:E,4,0)</f>
        <v>5.5896269710740548E-3</v>
      </c>
      <c r="E2332" s="2">
        <v>558</v>
      </c>
      <c r="F2332" s="2">
        <v>84</v>
      </c>
      <c r="G2332" s="2">
        <v>173</v>
      </c>
      <c r="H2332" s="4">
        <f t="shared" si="529"/>
        <v>365.5</v>
      </c>
      <c r="I2332" s="2">
        <v>25</v>
      </c>
      <c r="J2332" s="4">
        <f t="shared" si="530"/>
        <v>54.5</v>
      </c>
      <c r="K2332" s="3">
        <v>320156</v>
      </c>
      <c r="L2332" s="3">
        <f t="shared" si="517"/>
        <v>249135</v>
      </c>
      <c r="M2332" s="3">
        <v>71021</v>
      </c>
      <c r="N2332" s="3">
        <f t="shared" si="520"/>
        <v>8947.7630627559265</v>
      </c>
      <c r="O2332" s="3">
        <f t="shared" si="518"/>
        <v>1888.6409080521348</v>
      </c>
      <c r="P2332" s="3">
        <f t="shared" si="519"/>
        <v>412.53343886439166</v>
      </c>
      <c r="Q2332" s="3">
        <v>5</v>
      </c>
      <c r="R2332" s="22">
        <v>18</v>
      </c>
      <c r="S2332" s="19">
        <f t="shared" si="521"/>
        <v>41.96979795671411</v>
      </c>
      <c r="T2332" s="20">
        <f t="shared" si="522"/>
        <v>0.24259998818909889</v>
      </c>
      <c r="U2332" s="20">
        <f t="shared" si="523"/>
        <v>0.11482844858198114</v>
      </c>
      <c r="V2332" s="21">
        <f t="shared" si="524"/>
        <v>7.5214691678699125E-2</v>
      </c>
      <c r="W2332" s="26">
        <f t="shared" si="525"/>
        <v>9.1674097525420368</v>
      </c>
      <c r="X2332" s="27">
        <f t="shared" si="526"/>
        <v>0.36669639010168148</v>
      </c>
      <c r="Y2332" s="27">
        <f t="shared" si="527"/>
        <v>0.16820935325765204</v>
      </c>
      <c r="Z2332" s="27">
        <f t="shared" si="528"/>
        <v>0.10913583038740519</v>
      </c>
    </row>
    <row r="2333" spans="1:26" ht="15.75" customHeight="1" x14ac:dyDescent="0.25">
      <c r="A2333" s="2" t="s">
        <v>201</v>
      </c>
      <c r="B2333" t="s">
        <v>361</v>
      </c>
      <c r="C2333" t="s">
        <v>360</v>
      </c>
      <c r="D2333" s="18">
        <f>VLOOKUP(C2333,'Infected rate by state'!B:E,4,0)</f>
        <v>1.3084994977372357E-2</v>
      </c>
      <c r="E2333" s="3">
        <v>4017</v>
      </c>
      <c r="F2333" s="2">
        <v>449</v>
      </c>
      <c r="G2333" s="3">
        <v>1742</v>
      </c>
      <c r="H2333" s="4">
        <f t="shared" si="529"/>
        <v>2879.5</v>
      </c>
      <c r="I2333" s="2">
        <v>184</v>
      </c>
      <c r="J2333" s="4">
        <f t="shared" si="530"/>
        <v>316.5</v>
      </c>
      <c r="K2333" s="3">
        <v>1010995</v>
      </c>
      <c r="L2333" s="3">
        <f t="shared" si="517"/>
        <v>815922</v>
      </c>
      <c r="M2333" s="3">
        <v>195073</v>
      </c>
      <c r="N2333" s="3">
        <f t="shared" si="520"/>
        <v>66144.322485742829</v>
      </c>
      <c r="O2333" s="3">
        <f t="shared" si="518"/>
        <v>13779.872654271092</v>
      </c>
      <c r="P2333" s="3">
        <f t="shared" si="519"/>
        <v>2963.4053820226418</v>
      </c>
      <c r="Q2333" s="3">
        <v>5</v>
      </c>
      <c r="R2333" s="22">
        <v>18</v>
      </c>
      <c r="S2333" s="19">
        <f t="shared" si="521"/>
        <v>306.21939231713537</v>
      </c>
      <c r="T2333" s="20">
        <f t="shared" si="522"/>
        <v>0.17578610351155877</v>
      </c>
      <c r="U2333" s="20">
        <f t="shared" si="523"/>
        <v>0.10634464049909198</v>
      </c>
      <c r="V2333" s="21">
        <f t="shared" si="524"/>
        <v>7.6230866894980182E-2</v>
      </c>
      <c r="W2333" s="26">
        <f t="shared" si="525"/>
        <v>65.853452933836479</v>
      </c>
      <c r="X2333" s="27">
        <f t="shared" si="526"/>
        <v>0.35789920072737219</v>
      </c>
      <c r="Y2333" s="27">
        <f t="shared" si="527"/>
        <v>0.20806778178147387</v>
      </c>
      <c r="Z2333" s="27">
        <f t="shared" si="528"/>
        <v>0.14666693303749773</v>
      </c>
    </row>
    <row r="2334" spans="1:26" ht="15.75" customHeight="1" x14ac:dyDescent="0.25">
      <c r="A2334" s="2" t="s">
        <v>202</v>
      </c>
      <c r="B2334" t="s">
        <v>315</v>
      </c>
      <c r="C2334" t="s">
        <v>314</v>
      </c>
      <c r="D2334" s="18">
        <f>VLOOKUP(C2334,'Infected rate by state'!B:E,4,0)</f>
        <v>7.5362096948057532E-3</v>
      </c>
      <c r="E2334" s="3">
        <v>5813</v>
      </c>
      <c r="F2334" s="2">
        <v>690</v>
      </c>
      <c r="G2334" s="3">
        <v>2236</v>
      </c>
      <c r="H2334" s="4">
        <f t="shared" si="529"/>
        <v>4024.5</v>
      </c>
      <c r="I2334" s="2">
        <v>293</v>
      </c>
      <c r="J2334" s="4">
        <f t="shared" si="530"/>
        <v>491.5</v>
      </c>
      <c r="K2334" s="3">
        <v>2662559</v>
      </c>
      <c r="L2334" s="3">
        <f t="shared" si="517"/>
        <v>2206378</v>
      </c>
      <c r="M2334" s="3">
        <v>456181</v>
      </c>
      <c r="N2334" s="3">
        <f t="shared" si="520"/>
        <v>100328.01474396155</v>
      </c>
      <c r="O2334" s="3">
        <f t="shared" si="518"/>
        <v>20695.313746876134</v>
      </c>
      <c r="P2334" s="3">
        <f t="shared" si="519"/>
        <v>4397.0822969212968</v>
      </c>
      <c r="Q2334" s="3">
        <v>5</v>
      </c>
      <c r="R2334" s="22">
        <v>18</v>
      </c>
      <c r="S2334" s="19">
        <f t="shared" si="521"/>
        <v>459.89586104169189</v>
      </c>
      <c r="T2334" s="20">
        <f t="shared" si="522"/>
        <v>0.20567793427624861</v>
      </c>
      <c r="U2334" s="20">
        <f t="shared" si="523"/>
        <v>0.11427403678511415</v>
      </c>
      <c r="V2334" s="21">
        <f t="shared" si="524"/>
        <v>7.9115062969497996E-2</v>
      </c>
      <c r="W2334" s="26">
        <f t="shared" si="525"/>
        <v>97.712939931584373</v>
      </c>
      <c r="X2334" s="27">
        <f t="shared" si="526"/>
        <v>0.33349126256513439</v>
      </c>
      <c r="Y2334" s="27">
        <f t="shared" si="527"/>
        <v>0.19880557463191123</v>
      </c>
      <c r="Z2334" s="27">
        <f t="shared" si="528"/>
        <v>0.14161295642258603</v>
      </c>
    </row>
    <row r="2335" spans="1:26" ht="15.75" customHeight="1" x14ac:dyDescent="0.25">
      <c r="A2335" s="2" t="s">
        <v>203</v>
      </c>
      <c r="B2335" t="s">
        <v>325</v>
      </c>
      <c r="C2335" t="s">
        <v>324</v>
      </c>
      <c r="D2335" s="18">
        <f>VLOOKUP(C2335,'Infected rate by state'!B:E,4,0)</f>
        <v>8.9298079160438481E-3</v>
      </c>
      <c r="E2335" s="3">
        <v>10004</v>
      </c>
      <c r="F2335" s="3">
        <v>1284</v>
      </c>
      <c r="G2335" s="3">
        <v>3292</v>
      </c>
      <c r="H2335" s="4">
        <f t="shared" si="529"/>
        <v>6648</v>
      </c>
      <c r="I2335" s="2">
        <v>448</v>
      </c>
      <c r="J2335" s="4">
        <f t="shared" si="530"/>
        <v>866</v>
      </c>
      <c r="K2335" s="3">
        <v>3130935</v>
      </c>
      <c r="L2335" s="3">
        <f t="shared" si="517"/>
        <v>2416782</v>
      </c>
      <c r="M2335" s="3">
        <v>714153</v>
      </c>
      <c r="N2335" s="3">
        <f t="shared" si="520"/>
        <v>139793.24073809374</v>
      </c>
      <c r="O2335" s="3">
        <f t="shared" si="518"/>
        <v>29589.909068754379</v>
      </c>
      <c r="P2335" s="3">
        <f t="shared" si="519"/>
        <v>6484.6056655514712</v>
      </c>
      <c r="Q2335" s="3">
        <v>5</v>
      </c>
      <c r="R2335" s="22">
        <v>18</v>
      </c>
      <c r="S2335" s="19">
        <f t="shared" si="521"/>
        <v>657.55353486120839</v>
      </c>
      <c r="T2335" s="20">
        <f t="shared" si="522"/>
        <v>0.19974287207205602</v>
      </c>
      <c r="U2335" s="20">
        <f t="shared" si="523"/>
        <v>9.8909978168051804E-2</v>
      </c>
      <c r="V2335" s="21">
        <f t="shared" si="524"/>
        <v>6.5729061861376295E-2</v>
      </c>
      <c r="W2335" s="26">
        <f t="shared" si="525"/>
        <v>144.10234812336603</v>
      </c>
      <c r="X2335" s="27">
        <f t="shared" si="526"/>
        <v>0.3216570270610849</v>
      </c>
      <c r="Y2335" s="27">
        <f t="shared" si="527"/>
        <v>0.16639994009626563</v>
      </c>
      <c r="Z2335" s="27">
        <f t="shared" si="528"/>
        <v>0.11222924308673367</v>
      </c>
    </row>
    <row r="2336" spans="1:26" ht="15.75" customHeight="1" x14ac:dyDescent="0.25">
      <c r="A2336" s="2" t="s">
        <v>204</v>
      </c>
      <c r="B2336" t="s">
        <v>325</v>
      </c>
      <c r="C2336" t="s">
        <v>324</v>
      </c>
      <c r="D2336" s="18">
        <f>VLOOKUP(C2336,'Infected rate by state'!B:E,4,0)</f>
        <v>8.9298079160438481E-3</v>
      </c>
      <c r="E2336" s="2">
        <v>872</v>
      </c>
      <c r="F2336" s="2">
        <v>158</v>
      </c>
      <c r="G2336" s="2">
        <v>359</v>
      </c>
      <c r="H2336" s="4">
        <f t="shared" si="529"/>
        <v>615.5</v>
      </c>
      <c r="I2336" s="2">
        <v>63</v>
      </c>
      <c r="J2336" s="4">
        <f t="shared" si="530"/>
        <v>110.5</v>
      </c>
      <c r="K2336" s="3">
        <v>338880</v>
      </c>
      <c r="L2336" s="3">
        <f t="shared" si="517"/>
        <v>230065</v>
      </c>
      <c r="M2336" s="3">
        <v>108815</v>
      </c>
      <c r="N2336" s="3">
        <f t="shared" si="520"/>
        <v>15130.666532944697</v>
      </c>
      <c r="O2336" s="3">
        <f t="shared" si="518"/>
        <v>3336.3827392420408</v>
      </c>
      <c r="P2336" s="3">
        <f t="shared" si="519"/>
        <v>765.33474624996575</v>
      </c>
      <c r="Q2336" s="3">
        <v>5</v>
      </c>
      <c r="R2336" s="22">
        <v>18</v>
      </c>
      <c r="S2336" s="19">
        <f t="shared" si="521"/>
        <v>74.141838649823129</v>
      </c>
      <c r="T2336" s="20">
        <f t="shared" si="522"/>
        <v>0.20652322743683324</v>
      </c>
      <c r="U2336" s="20">
        <f t="shared" si="523"/>
        <v>0.12045790194934708</v>
      </c>
      <c r="V2336" s="21">
        <f t="shared" si="524"/>
        <v>8.5025044323191662E-2</v>
      </c>
      <c r="W2336" s="26">
        <f t="shared" si="525"/>
        <v>17.007438805554795</v>
      </c>
      <c r="X2336" s="27">
        <f t="shared" si="526"/>
        <v>0.2699593461199174</v>
      </c>
      <c r="Y2336" s="27">
        <f t="shared" si="527"/>
        <v>0.15391347335343705</v>
      </c>
      <c r="Z2336" s="27">
        <f t="shared" si="528"/>
        <v>0.10764201775667592</v>
      </c>
    </row>
    <row r="2337" spans="1:26" ht="15.75" customHeight="1" x14ac:dyDescent="0.25">
      <c r="A2337" s="2" t="s">
        <v>205</v>
      </c>
      <c r="B2337" t="s">
        <v>341</v>
      </c>
      <c r="C2337" t="s">
        <v>340</v>
      </c>
      <c r="D2337" s="18">
        <f>VLOOKUP(C2337,'Infected rate by state'!B:E,4,0)</f>
        <v>4.5161642780770922E-3</v>
      </c>
      <c r="E2337" s="2">
        <v>390</v>
      </c>
      <c r="F2337" s="2">
        <v>36</v>
      </c>
      <c r="G2337" s="2">
        <v>175</v>
      </c>
      <c r="H2337" s="4">
        <f t="shared" si="529"/>
        <v>282.5</v>
      </c>
      <c r="I2337" s="2">
        <v>14</v>
      </c>
      <c r="J2337" s="4">
        <f t="shared" si="530"/>
        <v>25</v>
      </c>
      <c r="K2337" s="3">
        <v>112038</v>
      </c>
      <c r="L2337" s="3">
        <f t="shared" si="517"/>
        <v>87138</v>
      </c>
      <c r="M2337" s="3">
        <v>24900</v>
      </c>
      <c r="N2337" s="3">
        <f t="shared" si="520"/>
        <v>2529.9100669360064</v>
      </c>
      <c r="O2337" s="3">
        <f t="shared" si="518"/>
        <v>534.09784571679802</v>
      </c>
      <c r="P2337" s="3">
        <f t="shared" si="519"/>
        <v>116.68779002957879</v>
      </c>
      <c r="Q2337" s="3">
        <v>5</v>
      </c>
      <c r="R2337" s="22">
        <v>18</v>
      </c>
      <c r="S2337" s="19">
        <f t="shared" si="521"/>
        <v>11.868841015928846</v>
      </c>
      <c r="T2337" s="20">
        <f t="shared" si="522"/>
        <v>6.7821948662450546E-2</v>
      </c>
      <c r="U2337" s="20">
        <f t="shared" si="523"/>
        <v>4.2013596516562286E-2</v>
      </c>
      <c r="V2337" s="21">
        <f t="shared" si="524"/>
        <v>3.0432925681868835E-2</v>
      </c>
      <c r="W2337" s="26">
        <f t="shared" si="525"/>
        <v>2.5930620006573064</v>
      </c>
      <c r="X2337" s="27">
        <f t="shared" si="526"/>
        <v>0.18521871433266474</v>
      </c>
      <c r="Y2337" s="27">
        <f t="shared" si="527"/>
        <v>0.10372248002629225</v>
      </c>
      <c r="Z2337" s="27">
        <f t="shared" si="528"/>
        <v>7.2029500018258516E-2</v>
      </c>
    </row>
    <row r="2338" spans="1:26" ht="15.75" customHeight="1" x14ac:dyDescent="0.25">
      <c r="A2338" s="2" t="s">
        <v>206</v>
      </c>
      <c r="B2338" t="s">
        <v>355</v>
      </c>
      <c r="C2338" t="s">
        <v>354</v>
      </c>
      <c r="D2338" s="18">
        <f>VLOOKUP(C2338,'Infected rate by state'!B:E,4,0)</f>
        <v>1.1948400031748969E-2</v>
      </c>
      <c r="E2338" s="2">
        <v>835</v>
      </c>
      <c r="F2338" s="2">
        <v>29</v>
      </c>
      <c r="G2338" s="2">
        <v>344</v>
      </c>
      <c r="H2338" s="4">
        <f t="shared" si="529"/>
        <v>589.5</v>
      </c>
      <c r="I2338" s="2">
        <v>15</v>
      </c>
      <c r="J2338" s="4">
        <f t="shared" si="530"/>
        <v>22</v>
      </c>
      <c r="K2338" s="3">
        <v>116854</v>
      </c>
      <c r="L2338" s="3">
        <f t="shared" si="517"/>
        <v>94877</v>
      </c>
      <c r="M2338" s="3">
        <v>21977</v>
      </c>
      <c r="N2338" s="3">
        <f t="shared" si="520"/>
        <v>6981.0916865499703</v>
      </c>
      <c r="O2338" s="3">
        <f t="shared" si="518"/>
        <v>1451.1376645059242</v>
      </c>
      <c r="P2338" s="3">
        <f t="shared" si="519"/>
        <v>311.23145206519592</v>
      </c>
      <c r="Q2338" s="3">
        <v>5</v>
      </c>
      <c r="R2338" s="22">
        <v>18</v>
      </c>
      <c r="S2338" s="19">
        <f t="shared" si="521"/>
        <v>32.247503655687204</v>
      </c>
      <c r="T2338" s="20">
        <f t="shared" si="522"/>
        <v>9.3742743185137214E-2</v>
      </c>
      <c r="U2338" s="20">
        <f t="shared" si="523"/>
        <v>5.4703144454091947E-2</v>
      </c>
      <c r="V2338" s="21">
        <f t="shared" si="524"/>
        <v>3.8619764857110425E-2</v>
      </c>
      <c r="W2338" s="26">
        <f t="shared" si="525"/>
        <v>6.9162544903376872</v>
      </c>
      <c r="X2338" s="27">
        <f t="shared" si="526"/>
        <v>0.46108363268917912</v>
      </c>
      <c r="Y2338" s="27">
        <f t="shared" si="527"/>
        <v>0.31437520410625852</v>
      </c>
      <c r="Z2338" s="27">
        <f t="shared" si="528"/>
        <v>0.23849153414957541</v>
      </c>
    </row>
    <row r="2339" spans="1:26" ht="15.75" customHeight="1" x14ac:dyDescent="0.25">
      <c r="A2339" s="2" t="s">
        <v>207</v>
      </c>
      <c r="B2339" t="s">
        <v>341</v>
      </c>
      <c r="C2339" t="s">
        <v>340</v>
      </c>
      <c r="D2339" s="18">
        <f>VLOOKUP(C2339,'Infected rate by state'!B:E,4,0)</f>
        <v>4.5161642780770922E-3</v>
      </c>
      <c r="E2339" s="3">
        <v>1490</v>
      </c>
      <c r="F2339" s="2">
        <v>117</v>
      </c>
      <c r="G2339" s="2">
        <v>779</v>
      </c>
      <c r="H2339" s="4">
        <f t="shared" si="529"/>
        <v>1134.5</v>
      </c>
      <c r="I2339" s="2">
        <v>57</v>
      </c>
      <c r="J2339" s="4">
        <f t="shared" si="530"/>
        <v>87</v>
      </c>
      <c r="K2339" s="3">
        <v>290227</v>
      </c>
      <c r="L2339" s="3">
        <f t="shared" si="517"/>
        <v>219806</v>
      </c>
      <c r="M2339" s="3">
        <v>70421</v>
      </c>
      <c r="N2339" s="3">
        <f t="shared" si="520"/>
        <v>6553.5640496674014</v>
      </c>
      <c r="O2339" s="3">
        <f t="shared" si="518"/>
        <v>1396.2427516343778</v>
      </c>
      <c r="P2339" s="3">
        <f t="shared" si="519"/>
        <v>308.30005963626144</v>
      </c>
      <c r="Q2339" s="3">
        <v>5</v>
      </c>
      <c r="R2339" s="22">
        <v>18</v>
      </c>
      <c r="S2339" s="19">
        <f t="shared" si="521"/>
        <v>31.027616702986172</v>
      </c>
      <c r="T2339" s="20">
        <f t="shared" si="522"/>
        <v>3.983005995248546E-2</v>
      </c>
      <c r="U2339" s="20">
        <f t="shared" si="523"/>
        <v>2.7349155313341714E-2</v>
      </c>
      <c r="V2339" s="21">
        <f t="shared" si="524"/>
        <v>2.0823903827507498E-2</v>
      </c>
      <c r="W2339" s="26">
        <f t="shared" si="525"/>
        <v>6.8511124363613654</v>
      </c>
      <c r="X2339" s="27">
        <f t="shared" si="526"/>
        <v>0.12019495502388361</v>
      </c>
      <c r="Y2339" s="27">
        <f t="shared" si="527"/>
        <v>7.874841880875133E-2</v>
      </c>
      <c r="Z2339" s="27">
        <f t="shared" si="528"/>
        <v>5.8556516550097137E-2</v>
      </c>
    </row>
    <row r="2340" spans="1:26" ht="15.75" customHeight="1" x14ac:dyDescent="0.25">
      <c r="A2340" s="2" t="s">
        <v>208</v>
      </c>
      <c r="B2340" t="s">
        <v>315</v>
      </c>
      <c r="C2340" t="s">
        <v>314</v>
      </c>
      <c r="D2340" s="18">
        <f>VLOOKUP(C2340,'Infected rate by state'!B:E,4,0)</f>
        <v>7.5362096948057532E-3</v>
      </c>
      <c r="E2340" s="2">
        <v>974</v>
      </c>
      <c r="F2340" s="2">
        <v>69</v>
      </c>
      <c r="G2340" s="2">
        <v>404</v>
      </c>
      <c r="H2340" s="4">
        <f t="shared" si="529"/>
        <v>689</v>
      </c>
      <c r="I2340" s="2">
        <v>23</v>
      </c>
      <c r="J2340" s="4">
        <f t="shared" si="530"/>
        <v>46</v>
      </c>
      <c r="K2340" s="3">
        <v>305976</v>
      </c>
      <c r="L2340" s="3">
        <f t="shared" si="517"/>
        <v>211664</v>
      </c>
      <c r="M2340" s="3">
        <v>94312</v>
      </c>
      <c r="N2340" s="3">
        <f t="shared" si="520"/>
        <v>11529.496487889426</v>
      </c>
      <c r="O2340" s="3">
        <f t="shared" si="518"/>
        <v>2528.2129618488379</v>
      </c>
      <c r="P2340" s="3">
        <f t="shared" si="519"/>
        <v>576.49007768289357</v>
      </c>
      <c r="Q2340" s="3">
        <v>5</v>
      </c>
      <c r="R2340" s="22">
        <v>18</v>
      </c>
      <c r="S2340" s="19">
        <f t="shared" si="521"/>
        <v>56.182510263307513</v>
      </c>
      <c r="T2340" s="20">
        <f t="shared" si="522"/>
        <v>0.13906561946363247</v>
      </c>
      <c r="U2340" s="20">
        <f t="shared" si="523"/>
        <v>8.154210488143325E-2</v>
      </c>
      <c r="V2340" s="21">
        <f t="shared" si="524"/>
        <v>5.7682248730295191E-2</v>
      </c>
      <c r="W2340" s="26">
        <f t="shared" si="525"/>
        <v>12.810890615175413</v>
      </c>
      <c r="X2340" s="27">
        <f t="shared" si="526"/>
        <v>0.55699524413806145</v>
      </c>
      <c r="Y2340" s="27">
        <f t="shared" si="527"/>
        <v>0.27849762206903073</v>
      </c>
      <c r="Z2340" s="27">
        <f t="shared" si="528"/>
        <v>0.18566508137935381</v>
      </c>
    </row>
    <row r="2341" spans="1:26" ht="15.75" customHeight="1" x14ac:dyDescent="0.25">
      <c r="A2341" s="2" t="s">
        <v>209</v>
      </c>
      <c r="B2341" t="s">
        <v>367</v>
      </c>
      <c r="C2341" t="s">
        <v>366</v>
      </c>
      <c r="D2341" s="18">
        <f>VLOOKUP(C2341,'Infected rate by state'!B:E,4,0)</f>
        <v>2.4682967074759195E-2</v>
      </c>
      <c r="E2341" s="3">
        <v>1164</v>
      </c>
      <c r="F2341" s="2">
        <v>84</v>
      </c>
      <c r="G2341" s="2">
        <v>527</v>
      </c>
      <c r="H2341" s="4">
        <f t="shared" si="529"/>
        <v>845.5</v>
      </c>
      <c r="I2341" s="2">
        <v>12</v>
      </c>
      <c r="J2341" s="4">
        <f t="shared" si="530"/>
        <v>48</v>
      </c>
      <c r="K2341" s="3">
        <v>310775</v>
      </c>
      <c r="L2341" s="3">
        <f t="shared" si="517"/>
        <v>250688</v>
      </c>
      <c r="M2341" s="3">
        <v>60087</v>
      </c>
      <c r="N2341" s="3">
        <f t="shared" si="520"/>
        <v>38354.245463291445</v>
      </c>
      <c r="O2341" s="3">
        <f t="shared" si="518"/>
        <v>7991.7912232703766</v>
      </c>
      <c r="P2341" s="3">
        <f t="shared" si="519"/>
        <v>1719.0330485358691</v>
      </c>
      <c r="Q2341" s="3">
        <v>5</v>
      </c>
      <c r="R2341" s="22">
        <v>18</v>
      </c>
      <c r="S2341" s="19">
        <f t="shared" si="521"/>
        <v>177.59536051711947</v>
      </c>
      <c r="T2341" s="20">
        <f t="shared" si="522"/>
        <v>0.33699309396037852</v>
      </c>
      <c r="U2341" s="20">
        <f t="shared" si="523"/>
        <v>0.2100477356796209</v>
      </c>
      <c r="V2341" s="21">
        <f t="shared" si="524"/>
        <v>0.15257333377759405</v>
      </c>
      <c r="W2341" s="26">
        <f t="shared" si="525"/>
        <v>38.200734411908201</v>
      </c>
      <c r="X2341" s="27">
        <f t="shared" si="526"/>
        <v>3.1833945343256835</v>
      </c>
      <c r="Y2341" s="27">
        <f t="shared" si="527"/>
        <v>0.79584863358142088</v>
      </c>
      <c r="Z2341" s="27">
        <f t="shared" si="528"/>
        <v>0.45477064776081189</v>
      </c>
    </row>
    <row r="2342" spans="1:26" ht="15.75" customHeight="1" x14ac:dyDescent="0.25">
      <c r="A2342" s="2" t="s">
        <v>210</v>
      </c>
      <c r="B2342" t="s">
        <v>325</v>
      </c>
      <c r="C2342" t="s">
        <v>324</v>
      </c>
      <c r="D2342" s="18">
        <f>VLOOKUP(C2342,'Infected rate by state'!B:E,4,0)</f>
        <v>8.9298079160438481E-3</v>
      </c>
      <c r="E2342" s="3">
        <v>2001</v>
      </c>
      <c r="F2342" s="2">
        <v>230</v>
      </c>
      <c r="G2342" s="2">
        <v>755</v>
      </c>
      <c r="H2342" s="4">
        <f t="shared" si="529"/>
        <v>1378</v>
      </c>
      <c r="I2342" s="2">
        <v>91</v>
      </c>
      <c r="J2342" s="4">
        <f t="shared" si="530"/>
        <v>160.5</v>
      </c>
      <c r="K2342" s="3">
        <v>636854</v>
      </c>
      <c r="L2342" s="3">
        <f t="shared" si="517"/>
        <v>506349</v>
      </c>
      <c r="M2342" s="3">
        <v>130505</v>
      </c>
      <c r="N2342" s="3">
        <f t="shared" si="520"/>
        <v>28434.919452820945</v>
      </c>
      <c r="O2342" s="3">
        <f t="shared" si="518"/>
        <v>5956.1923725255483</v>
      </c>
      <c r="P2342" s="3">
        <f t="shared" si="519"/>
        <v>1289.2948155066206</v>
      </c>
      <c r="Q2342" s="3">
        <v>5</v>
      </c>
      <c r="R2342" s="22">
        <v>18</v>
      </c>
      <c r="S2342" s="19">
        <f t="shared" si="521"/>
        <v>132.35983050056774</v>
      </c>
      <c r="T2342" s="20">
        <f t="shared" si="522"/>
        <v>0.17531103377558641</v>
      </c>
      <c r="U2342" s="20">
        <f t="shared" si="523"/>
        <v>9.6052126633213164E-2</v>
      </c>
      <c r="V2342" s="21">
        <f t="shared" si="524"/>
        <v>6.6146841829369182E-2</v>
      </c>
      <c r="W2342" s="26">
        <f t="shared" si="525"/>
        <v>28.650995900147123</v>
      </c>
      <c r="X2342" s="27">
        <f t="shared" si="526"/>
        <v>0.31484610879282554</v>
      </c>
      <c r="Y2342" s="27">
        <f t="shared" si="527"/>
        <v>0.17851087788253658</v>
      </c>
      <c r="Z2342" s="27">
        <f t="shared" si="528"/>
        <v>0.12456954739194401</v>
      </c>
    </row>
    <row r="2343" spans="1:26" ht="15.75" customHeight="1" x14ac:dyDescent="0.25">
      <c r="A2343" s="2" t="s">
        <v>211</v>
      </c>
      <c r="B2343" t="s">
        <v>333</v>
      </c>
      <c r="C2343" t="s">
        <v>332</v>
      </c>
      <c r="D2343" s="18">
        <f>VLOOKUP(C2343,'Infected rate by state'!B:E,4,0)</f>
        <v>1.4486816526494731E-2</v>
      </c>
      <c r="E2343" s="3">
        <v>1725</v>
      </c>
      <c r="F2343" s="2">
        <v>156</v>
      </c>
      <c r="G2343" s="2">
        <v>643</v>
      </c>
      <c r="H2343" s="4">
        <f t="shared" si="529"/>
        <v>1184</v>
      </c>
      <c r="I2343" s="2">
        <v>71</v>
      </c>
      <c r="J2343" s="4">
        <f t="shared" si="530"/>
        <v>113.5</v>
      </c>
      <c r="K2343" s="3">
        <v>469070</v>
      </c>
      <c r="L2343" s="3">
        <f t="shared" si="517"/>
        <v>362975</v>
      </c>
      <c r="M2343" s="3">
        <v>106095</v>
      </c>
      <c r="N2343" s="3">
        <f t="shared" si="520"/>
        <v>33976.655140414419</v>
      </c>
      <c r="O2343" s="3">
        <f t="shared" si="518"/>
        <v>7185.6294063835076</v>
      </c>
      <c r="P2343" s="3">
        <f t="shared" si="519"/>
        <v>1573.1459698288031</v>
      </c>
      <c r="Q2343" s="3">
        <v>5</v>
      </c>
      <c r="R2343" s="22">
        <v>18</v>
      </c>
      <c r="S2343" s="19">
        <f t="shared" si="521"/>
        <v>159.68065347518905</v>
      </c>
      <c r="T2343" s="20">
        <f t="shared" si="522"/>
        <v>0.2483369416410405</v>
      </c>
      <c r="U2343" s="20">
        <f t="shared" si="523"/>
        <v>0.13486541678647723</v>
      </c>
      <c r="V2343" s="21">
        <f t="shared" si="524"/>
        <v>9.256849476822554E-2</v>
      </c>
      <c r="W2343" s="26">
        <f t="shared" si="525"/>
        <v>34.958799329528958</v>
      </c>
      <c r="X2343" s="27">
        <f t="shared" si="526"/>
        <v>0.49237745534547828</v>
      </c>
      <c r="Y2343" s="27">
        <f t="shared" si="527"/>
        <v>0.30800704255091593</v>
      </c>
      <c r="Z2343" s="27">
        <f t="shared" si="528"/>
        <v>0.22409486749698049</v>
      </c>
    </row>
    <row r="2344" spans="1:26" ht="15.75" customHeight="1" x14ac:dyDescent="0.25">
      <c r="A2344" s="2" t="s">
        <v>212</v>
      </c>
      <c r="B2344" t="s">
        <v>351</v>
      </c>
      <c r="C2344" t="s">
        <v>350</v>
      </c>
      <c r="D2344" s="18">
        <f>VLOOKUP(C2344,'Infected rate by state'!B:E,4,0)</f>
        <v>9.0315118396853012E-3</v>
      </c>
      <c r="E2344" s="2">
        <v>476</v>
      </c>
      <c r="F2344" s="2">
        <v>68</v>
      </c>
      <c r="G2344" s="2">
        <v>178</v>
      </c>
      <c r="H2344" s="4">
        <f t="shared" si="529"/>
        <v>327</v>
      </c>
      <c r="I2344" s="2">
        <v>22</v>
      </c>
      <c r="J2344" s="4">
        <f t="shared" si="530"/>
        <v>45</v>
      </c>
      <c r="K2344" s="3">
        <v>142627</v>
      </c>
      <c r="L2344" s="3">
        <f t="shared" si="517"/>
        <v>104808</v>
      </c>
      <c r="M2344" s="3">
        <v>37819</v>
      </c>
      <c r="N2344" s="3">
        <f t="shared" si="520"/>
        <v>6440.6871957939766</v>
      </c>
      <c r="O2344" s="3">
        <f t="shared" si="518"/>
        <v>1385.9728716767581</v>
      </c>
      <c r="P2344" s="3">
        <f t="shared" si="519"/>
        <v>309.53120705093318</v>
      </c>
      <c r="Q2344" s="3">
        <v>5</v>
      </c>
      <c r="R2344" s="22">
        <v>18</v>
      </c>
      <c r="S2344" s="19">
        <f t="shared" si="521"/>
        <v>30.799397148372403</v>
      </c>
      <c r="T2344" s="20">
        <f t="shared" si="522"/>
        <v>0.17303032105827193</v>
      </c>
      <c r="U2344" s="20">
        <f t="shared" si="523"/>
        <v>9.4187758863524165E-2</v>
      </c>
      <c r="V2344" s="21">
        <f t="shared" si="524"/>
        <v>6.470461585792521E-2</v>
      </c>
      <c r="W2344" s="26">
        <f t="shared" si="525"/>
        <v>6.8784712677985151</v>
      </c>
      <c r="X2344" s="27">
        <f t="shared" si="526"/>
        <v>0.31265778489993251</v>
      </c>
      <c r="Y2344" s="27">
        <f t="shared" si="527"/>
        <v>0.15285491706218923</v>
      </c>
      <c r="Z2344" s="27">
        <f t="shared" si="528"/>
        <v>0.1011539892323311</v>
      </c>
    </row>
    <row r="2345" spans="1:26" ht="15.75" customHeight="1" x14ac:dyDescent="0.25">
      <c r="A2345" s="2" t="s">
        <v>213</v>
      </c>
      <c r="B2345" t="s">
        <v>383</v>
      </c>
      <c r="C2345" t="s">
        <v>382</v>
      </c>
      <c r="D2345" s="18">
        <f>VLOOKUP(C2345,'Infected rate by state'!B:E,4,0)</f>
        <v>8.525765865415048E-3</v>
      </c>
      <c r="E2345" s="3">
        <v>10697</v>
      </c>
      <c r="F2345" s="3">
        <v>1257</v>
      </c>
      <c r="G2345" s="3">
        <v>3634</v>
      </c>
      <c r="H2345" s="4">
        <f t="shared" si="529"/>
        <v>7165.5</v>
      </c>
      <c r="I2345" s="2">
        <v>546</v>
      </c>
      <c r="J2345" s="4">
        <f t="shared" si="530"/>
        <v>901.5</v>
      </c>
      <c r="K2345" s="3">
        <v>3331376</v>
      </c>
      <c r="L2345" s="3">
        <f t="shared" si="517"/>
        <v>2699344</v>
      </c>
      <c r="M2345" s="3">
        <v>632032</v>
      </c>
      <c r="N2345" s="3">
        <f t="shared" si="520"/>
        <v>142012.6589283146</v>
      </c>
      <c r="O2345" s="3">
        <f t="shared" si="518"/>
        <v>29541.969700818525</v>
      </c>
      <c r="P2345" s="3">
        <f t="shared" si="519"/>
        <v>6341.7765573141323</v>
      </c>
      <c r="Q2345" s="3">
        <v>5</v>
      </c>
      <c r="R2345" s="22">
        <v>18</v>
      </c>
      <c r="S2345" s="19">
        <f t="shared" si="521"/>
        <v>656.48821557374504</v>
      </c>
      <c r="T2345" s="20">
        <f t="shared" si="522"/>
        <v>0.18065168287664971</v>
      </c>
      <c r="U2345" s="20">
        <f t="shared" si="523"/>
        <v>9.161792136958273E-2</v>
      </c>
      <c r="V2345" s="21">
        <f t="shared" si="524"/>
        <v>6.1371245729993924E-2</v>
      </c>
      <c r="W2345" s="26">
        <f t="shared" si="525"/>
        <v>140.92836794031405</v>
      </c>
      <c r="X2345" s="27">
        <f t="shared" si="526"/>
        <v>0.25811056399324916</v>
      </c>
      <c r="Y2345" s="27">
        <f t="shared" si="527"/>
        <v>0.15632653127045373</v>
      </c>
      <c r="Z2345" s="27">
        <f t="shared" si="528"/>
        <v>0.11211485118561181</v>
      </c>
    </row>
    <row r="2346" spans="1:26" ht="15.75" customHeight="1" x14ac:dyDescent="0.25">
      <c r="A2346" s="2" t="s">
        <v>214</v>
      </c>
      <c r="B2346" t="s">
        <v>311</v>
      </c>
      <c r="C2346" t="s">
        <v>310</v>
      </c>
      <c r="D2346" s="18">
        <f>VLOOKUP(C2346,'Infected rate by state'!B:E,4,0)</f>
        <v>1.4327212443359898E-2</v>
      </c>
      <c r="E2346" s="3">
        <v>6977</v>
      </c>
      <c r="F2346" s="2">
        <v>957</v>
      </c>
      <c r="G2346" s="3">
        <v>2567</v>
      </c>
      <c r="H2346" s="4">
        <f t="shared" si="529"/>
        <v>4772</v>
      </c>
      <c r="I2346" s="2">
        <v>416</v>
      </c>
      <c r="J2346" s="4">
        <f t="shared" si="530"/>
        <v>686.5</v>
      </c>
      <c r="K2346" s="3">
        <v>2761090</v>
      </c>
      <c r="L2346" s="3">
        <f t="shared" si="517"/>
        <v>2228421</v>
      </c>
      <c r="M2346" s="3">
        <v>532669</v>
      </c>
      <c r="N2346" s="3">
        <f t="shared" si="520"/>
        <v>197793.6150261829</v>
      </c>
      <c r="O2346" s="3">
        <f t="shared" si="518"/>
        <v>41205.826269345984</v>
      </c>
      <c r="P2346" s="3">
        <f t="shared" si="519"/>
        <v>8861.2892665309155</v>
      </c>
      <c r="Q2346" s="3">
        <v>5</v>
      </c>
      <c r="R2346" s="22">
        <v>18</v>
      </c>
      <c r="S2346" s="19">
        <f t="shared" si="521"/>
        <v>915.68502820768856</v>
      </c>
      <c r="T2346" s="20">
        <f t="shared" si="522"/>
        <v>0.35671407409726863</v>
      </c>
      <c r="U2346" s="20">
        <f t="shared" si="523"/>
        <v>0.19188705536623818</v>
      </c>
      <c r="V2346" s="21">
        <f t="shared" si="524"/>
        <v>0.13124337511934764</v>
      </c>
      <c r="W2346" s="26">
        <f t="shared" si="525"/>
        <v>196.91753925624258</v>
      </c>
      <c r="X2346" s="27">
        <f t="shared" si="526"/>
        <v>0.47335946936596773</v>
      </c>
      <c r="Y2346" s="27">
        <f t="shared" si="527"/>
        <v>0.28684273744536426</v>
      </c>
      <c r="Z2346" s="27">
        <f t="shared" si="528"/>
        <v>0.20576545376827857</v>
      </c>
    </row>
    <row r="2347" spans="1:26" ht="15.75" customHeight="1" x14ac:dyDescent="0.25">
      <c r="A2347" s="2" t="s">
        <v>215</v>
      </c>
      <c r="B2347" t="s">
        <v>383</v>
      </c>
      <c r="C2347" t="s">
        <v>382</v>
      </c>
      <c r="D2347" s="18">
        <f>VLOOKUP(C2347,'Infected rate by state'!B:E,4,0)</f>
        <v>8.525765865415048E-3</v>
      </c>
      <c r="E2347" s="3">
        <v>8133</v>
      </c>
      <c r="F2347" s="3">
        <v>1079</v>
      </c>
      <c r="G2347" s="3">
        <v>2738</v>
      </c>
      <c r="H2347" s="4">
        <f t="shared" si="529"/>
        <v>5435.5</v>
      </c>
      <c r="I2347" s="2">
        <v>420</v>
      </c>
      <c r="J2347" s="4">
        <f t="shared" si="530"/>
        <v>749.5</v>
      </c>
      <c r="K2347" s="3">
        <v>2324172</v>
      </c>
      <c r="L2347" s="3">
        <f t="shared" si="517"/>
        <v>1782205</v>
      </c>
      <c r="M2347" s="3">
        <v>541967</v>
      </c>
      <c r="N2347" s="3">
        <f t="shared" si="520"/>
        <v>99076.731514767103</v>
      </c>
      <c r="O2347" s="3">
        <f t="shared" si="518"/>
        <v>21019.403768476914</v>
      </c>
      <c r="P2347" s="3">
        <f t="shared" si="519"/>
        <v>4618.6341930332974</v>
      </c>
      <c r="Q2347" s="3">
        <v>5</v>
      </c>
      <c r="R2347" s="22">
        <v>18</v>
      </c>
      <c r="S2347" s="19">
        <f t="shared" si="521"/>
        <v>467.09786152170921</v>
      </c>
      <c r="T2347" s="20">
        <f t="shared" si="522"/>
        <v>0.17059819631910489</v>
      </c>
      <c r="U2347" s="20">
        <f t="shared" si="523"/>
        <v>8.5934663144459425E-2</v>
      </c>
      <c r="V2347" s="21">
        <f t="shared" si="524"/>
        <v>5.7432418728846579E-2</v>
      </c>
      <c r="W2347" s="26">
        <f t="shared" si="525"/>
        <v>102.63631540073995</v>
      </c>
      <c r="X2347" s="27">
        <f t="shared" si="526"/>
        <v>0.2443721795255713</v>
      </c>
      <c r="Y2347" s="27">
        <f t="shared" si="527"/>
        <v>0.1369397136767711</v>
      </c>
      <c r="Z2347" s="27">
        <f t="shared" si="528"/>
        <v>9.5121701020148233E-2</v>
      </c>
    </row>
    <row r="2348" spans="1:26" ht="15.75" customHeight="1" x14ac:dyDescent="0.25">
      <c r="A2348" s="2" t="s">
        <v>216</v>
      </c>
      <c r="B2348" t="s">
        <v>351</v>
      </c>
      <c r="C2348" t="s">
        <v>350</v>
      </c>
      <c r="D2348" s="18">
        <f>VLOOKUP(C2348,'Infected rate by state'!B:E,4,0)</f>
        <v>9.0315118396853012E-3</v>
      </c>
      <c r="E2348" s="2">
        <v>911</v>
      </c>
      <c r="F2348" s="2">
        <v>95</v>
      </c>
      <c r="G2348" s="2">
        <v>321</v>
      </c>
      <c r="H2348" s="4">
        <f t="shared" si="529"/>
        <v>616</v>
      </c>
      <c r="I2348" s="2">
        <v>49</v>
      </c>
      <c r="J2348" s="4">
        <f t="shared" si="530"/>
        <v>72</v>
      </c>
      <c r="K2348" s="3">
        <v>376936</v>
      </c>
      <c r="L2348" s="3">
        <f t="shared" si="517"/>
        <v>305953</v>
      </c>
      <c r="M2348" s="3">
        <v>70983</v>
      </c>
      <c r="N2348" s="3">
        <f t="shared" si="520"/>
        <v>17021.509734018095</v>
      </c>
      <c r="O2348" s="3">
        <f t="shared" si="518"/>
        <v>3538.601656798719</v>
      </c>
      <c r="P2348" s="3">
        <f t="shared" si="519"/>
        <v>759.04089940669724</v>
      </c>
      <c r="Q2348" s="3">
        <v>5</v>
      </c>
      <c r="R2348" s="22">
        <v>18</v>
      </c>
      <c r="S2348" s="19">
        <f t="shared" si="521"/>
        <v>78.63559237330486</v>
      </c>
      <c r="T2348" s="20">
        <f t="shared" si="522"/>
        <v>0.24497069275172853</v>
      </c>
      <c r="U2348" s="20">
        <f t="shared" si="523"/>
        <v>0.12765518242419621</v>
      </c>
      <c r="V2348" s="21">
        <f t="shared" si="524"/>
        <v>8.6317884054121691E-2</v>
      </c>
      <c r="W2348" s="26">
        <f t="shared" si="525"/>
        <v>16.86757554237105</v>
      </c>
      <c r="X2348" s="27">
        <f t="shared" si="526"/>
        <v>0.34423623555859284</v>
      </c>
      <c r="Y2348" s="27">
        <f t="shared" si="527"/>
        <v>0.23427188253293124</v>
      </c>
      <c r="Z2348" s="27">
        <f t="shared" si="528"/>
        <v>0.17755342676180053</v>
      </c>
    </row>
    <row r="2349" spans="1:26" ht="15.75" customHeight="1" x14ac:dyDescent="0.25">
      <c r="A2349" s="2" t="s">
        <v>217</v>
      </c>
      <c r="B2349" t="s">
        <v>345</v>
      </c>
      <c r="C2349" t="s">
        <v>344</v>
      </c>
      <c r="D2349" s="18">
        <f>VLOOKUP(C2349,'Infected rate by state'!B:E,4,0)</f>
        <v>3.0275735294117648E-3</v>
      </c>
      <c r="E2349" s="3">
        <v>2524</v>
      </c>
      <c r="F2349" s="2">
        <v>209</v>
      </c>
      <c r="G2349" s="2">
        <v>710</v>
      </c>
      <c r="H2349" s="4">
        <f t="shared" si="529"/>
        <v>1617</v>
      </c>
      <c r="I2349" s="2">
        <v>92</v>
      </c>
      <c r="J2349" s="4">
        <f t="shared" si="530"/>
        <v>150.5</v>
      </c>
      <c r="K2349" s="3">
        <v>876231</v>
      </c>
      <c r="L2349" s="3">
        <f t="shared" si="517"/>
        <v>681722</v>
      </c>
      <c r="M2349" s="3">
        <v>194509</v>
      </c>
      <c r="N2349" s="3">
        <f t="shared" si="520"/>
        <v>13264.268906250001</v>
      </c>
      <c r="O2349" s="3">
        <f t="shared" si="518"/>
        <v>2799.9339845128679</v>
      </c>
      <c r="P2349" s="3">
        <f t="shared" si="519"/>
        <v>611.63487008272068</v>
      </c>
      <c r="Q2349" s="3">
        <v>5</v>
      </c>
      <c r="R2349" s="22">
        <v>18</v>
      </c>
      <c r="S2349" s="19">
        <f t="shared" si="521"/>
        <v>62.220755211397062</v>
      </c>
      <c r="T2349" s="20">
        <f t="shared" si="522"/>
        <v>8.763486649492544E-2</v>
      </c>
      <c r="U2349" s="20">
        <f t="shared" si="523"/>
        <v>3.8479131237722362E-2</v>
      </c>
      <c r="V2349" s="21">
        <f t="shared" si="524"/>
        <v>2.4651646280268249E-2</v>
      </c>
      <c r="W2349" s="26">
        <f t="shared" si="525"/>
        <v>13.591886001838237</v>
      </c>
      <c r="X2349" s="27">
        <f t="shared" si="526"/>
        <v>0.14773789132432866</v>
      </c>
      <c r="Y2349" s="27">
        <f t="shared" si="527"/>
        <v>9.0311534895935131E-2</v>
      </c>
      <c r="Z2349" s="27">
        <f t="shared" si="528"/>
        <v>6.5032947377216446E-2</v>
      </c>
    </row>
    <row r="2350" spans="1:26" ht="15.75" customHeight="1" x14ac:dyDescent="0.25">
      <c r="A2350" s="2" t="s">
        <v>217</v>
      </c>
      <c r="B2350" t="s">
        <v>381</v>
      </c>
      <c r="C2350" t="s">
        <v>380</v>
      </c>
      <c r="D2350" s="18">
        <f>VLOOKUP(C2350,'Infected rate by state'!B:E,4,0)</f>
        <v>2.6094721185018687E-3</v>
      </c>
      <c r="E2350" s="3">
        <v>4684</v>
      </c>
      <c r="F2350" s="2">
        <v>661</v>
      </c>
      <c r="G2350" s="3">
        <v>1737</v>
      </c>
      <c r="H2350" s="4">
        <f t="shared" si="529"/>
        <v>3210.5</v>
      </c>
      <c r="I2350" s="2">
        <v>278</v>
      </c>
      <c r="J2350" s="4">
        <f t="shared" si="530"/>
        <v>469.5</v>
      </c>
      <c r="K2350" s="3">
        <v>2215589</v>
      </c>
      <c r="L2350" s="3">
        <f t="shared" si="517"/>
        <v>1802613</v>
      </c>
      <c r="M2350" s="3">
        <v>412976</v>
      </c>
      <c r="N2350" s="3">
        <f t="shared" si="520"/>
        <v>28907.588607797185</v>
      </c>
      <c r="O2350" s="3">
        <f t="shared" si="518"/>
        <v>6004.3252803464184</v>
      </c>
      <c r="P2350" s="3">
        <f t="shared" si="519"/>
        <v>1286.5738788826297</v>
      </c>
      <c r="Q2350" s="3">
        <v>5</v>
      </c>
      <c r="R2350" s="22">
        <v>18</v>
      </c>
      <c r="S2350" s="19">
        <f t="shared" si="521"/>
        <v>133.42945067436486</v>
      </c>
      <c r="T2350" s="20">
        <f t="shared" si="522"/>
        <v>7.6816033779139245E-2</v>
      </c>
      <c r="U2350" s="20">
        <f t="shared" si="523"/>
        <v>4.1560333491470133E-2</v>
      </c>
      <c r="V2350" s="21">
        <f t="shared" si="524"/>
        <v>2.848621918752452E-2</v>
      </c>
      <c r="W2350" s="26">
        <f t="shared" si="525"/>
        <v>28.590530641836217</v>
      </c>
      <c r="X2350" s="27">
        <f t="shared" si="526"/>
        <v>0.10284363540228855</v>
      </c>
      <c r="Y2350" s="27">
        <f t="shared" si="527"/>
        <v>6.0895698917649024E-2</v>
      </c>
      <c r="Z2350" s="27">
        <f t="shared" si="528"/>
        <v>4.3253450290221207E-2</v>
      </c>
    </row>
    <row r="2351" spans="1:26" ht="15.75" customHeight="1" x14ac:dyDescent="0.25">
      <c r="A2351" s="2" t="s">
        <v>218</v>
      </c>
      <c r="B2351" t="s">
        <v>385</v>
      </c>
      <c r="C2351" t="s">
        <v>384</v>
      </c>
      <c r="D2351" s="18">
        <f>VLOOKUP(C2351,'Infected rate by state'!B:E,4,0)</f>
        <v>1.9731205888496917E-2</v>
      </c>
      <c r="E2351" s="3">
        <v>2249</v>
      </c>
      <c r="F2351" s="2">
        <v>293</v>
      </c>
      <c r="G2351" s="2">
        <v>690</v>
      </c>
      <c r="H2351" s="4">
        <f t="shared" si="529"/>
        <v>1469.5</v>
      </c>
      <c r="I2351" s="2">
        <v>82</v>
      </c>
      <c r="J2351" s="4">
        <f t="shared" si="530"/>
        <v>187.5</v>
      </c>
      <c r="K2351" s="3">
        <v>986702</v>
      </c>
      <c r="L2351" s="3">
        <f t="shared" si="517"/>
        <v>793965</v>
      </c>
      <c r="M2351" s="3">
        <v>192737</v>
      </c>
      <c r="N2351" s="3">
        <f t="shared" si="520"/>
        <v>97344.101562958414</v>
      </c>
      <c r="O2351" s="3">
        <f t="shared" si="518"/>
        <v>20301.772675894434</v>
      </c>
      <c r="P2351" s="3">
        <f t="shared" si="519"/>
        <v>4371.6835547369919</v>
      </c>
      <c r="Q2351" s="3">
        <v>5</v>
      </c>
      <c r="R2351" s="22">
        <v>18</v>
      </c>
      <c r="S2351" s="19">
        <f t="shared" si="521"/>
        <v>451.15050390876519</v>
      </c>
      <c r="T2351" s="20">
        <f t="shared" si="522"/>
        <v>0.65384131001270318</v>
      </c>
      <c r="U2351" s="20">
        <f t="shared" si="523"/>
        <v>0.30700952970994566</v>
      </c>
      <c r="V2351" s="21">
        <f t="shared" si="524"/>
        <v>0.20060049084427087</v>
      </c>
      <c r="W2351" s="26">
        <f t="shared" si="525"/>
        <v>97.148523438599824</v>
      </c>
      <c r="X2351" s="27">
        <f t="shared" si="526"/>
        <v>1.1847380907146321</v>
      </c>
      <c r="Y2351" s="27">
        <f t="shared" si="527"/>
        <v>0.5181254583391991</v>
      </c>
      <c r="Z2351" s="27">
        <f t="shared" si="528"/>
        <v>0.33156492641160351</v>
      </c>
    </row>
    <row r="2352" spans="1:26" ht="15.75" customHeight="1" x14ac:dyDescent="0.25">
      <c r="A2352" s="2" t="s">
        <v>219</v>
      </c>
      <c r="B2352" t="s">
        <v>395</v>
      </c>
      <c r="C2352" t="s">
        <v>394</v>
      </c>
      <c r="D2352" s="18">
        <f>VLOOKUP(C2352,'Infected rate by state'!B:E,4,0)</f>
        <v>1.0015511681323568E-2</v>
      </c>
      <c r="E2352" s="2">
        <v>941</v>
      </c>
      <c r="F2352" s="2">
        <v>122</v>
      </c>
      <c r="G2352" s="2">
        <v>387</v>
      </c>
      <c r="H2352" s="4">
        <f t="shared" si="529"/>
        <v>664</v>
      </c>
      <c r="I2352" s="2">
        <v>52</v>
      </c>
      <c r="J2352" s="4">
        <f t="shared" si="530"/>
        <v>87</v>
      </c>
      <c r="K2352" s="3">
        <v>436975</v>
      </c>
      <c r="L2352" s="3">
        <f t="shared" si="517"/>
        <v>384390</v>
      </c>
      <c r="M2352" s="3">
        <v>52585</v>
      </c>
      <c r="N2352" s="3">
        <f t="shared" si="520"/>
        <v>21882.641084731833</v>
      </c>
      <c r="O2352" s="3">
        <f t="shared" si="518"/>
        <v>4407.8680049361883</v>
      </c>
      <c r="P2352" s="3">
        <f t="shared" si="519"/>
        <v>908.72645439624034</v>
      </c>
      <c r="Q2352" s="3">
        <v>5</v>
      </c>
      <c r="R2352" s="22">
        <v>18</v>
      </c>
      <c r="S2352" s="19">
        <f t="shared" si="521"/>
        <v>97.952622331915293</v>
      </c>
      <c r="T2352" s="20">
        <f t="shared" si="522"/>
        <v>0.25310755124525913</v>
      </c>
      <c r="U2352" s="20">
        <f t="shared" si="523"/>
        <v>0.14751900953601702</v>
      </c>
      <c r="V2352" s="21">
        <f t="shared" si="524"/>
        <v>0.10409417888620116</v>
      </c>
      <c r="W2352" s="26">
        <f t="shared" si="525"/>
        <v>20.193921208805342</v>
      </c>
      <c r="X2352" s="27">
        <f t="shared" si="526"/>
        <v>0.38834463863087199</v>
      </c>
      <c r="Y2352" s="27">
        <f t="shared" si="527"/>
        <v>0.23211403688282004</v>
      </c>
      <c r="Z2352" s="27">
        <f t="shared" si="528"/>
        <v>0.16552394433447001</v>
      </c>
    </row>
    <row r="2353" spans="1:26" ht="15.75" customHeight="1" x14ac:dyDescent="0.25">
      <c r="A2353" s="2" t="s">
        <v>220</v>
      </c>
      <c r="B2353" t="s">
        <v>317</v>
      </c>
      <c r="C2353" t="s">
        <v>316</v>
      </c>
      <c r="D2353" s="18">
        <f>VLOOKUP(C2353,'Infected rate by state'!B:E,4,0)</f>
        <v>7.3843274393391549E-3</v>
      </c>
      <c r="E2353" s="2">
        <v>615</v>
      </c>
      <c r="F2353" s="2">
        <v>28</v>
      </c>
      <c r="G2353" s="2">
        <v>238</v>
      </c>
      <c r="H2353" s="4">
        <f t="shared" si="529"/>
        <v>426.5</v>
      </c>
      <c r="I2353" s="2">
        <v>7</v>
      </c>
      <c r="J2353" s="4">
        <f t="shared" si="530"/>
        <v>17.5</v>
      </c>
      <c r="K2353" s="3">
        <v>138550</v>
      </c>
      <c r="L2353" s="3">
        <f t="shared" si="517"/>
        <v>106101</v>
      </c>
      <c r="M2353" s="3">
        <v>32449</v>
      </c>
      <c r="N2353" s="3">
        <f t="shared" si="520"/>
        <v>5115.4928336021994</v>
      </c>
      <c r="O2353" s="3">
        <f t="shared" si="518"/>
        <v>1085.760307896998</v>
      </c>
      <c r="P2353" s="3">
        <f t="shared" si="519"/>
        <v>238.70225755638009</v>
      </c>
      <c r="Q2353" s="3">
        <v>5</v>
      </c>
      <c r="R2353" s="22">
        <v>18</v>
      </c>
      <c r="S2353" s="19">
        <f t="shared" si="521"/>
        <v>24.128006842155511</v>
      </c>
      <c r="T2353" s="20">
        <f t="shared" si="522"/>
        <v>0.10137818000905677</v>
      </c>
      <c r="U2353" s="20">
        <f t="shared" si="523"/>
        <v>5.6572114518535783E-2</v>
      </c>
      <c r="V2353" s="21">
        <f t="shared" si="524"/>
        <v>3.9232531450659365E-2</v>
      </c>
      <c r="W2353" s="26">
        <f t="shared" si="525"/>
        <v>5.3044946123640022</v>
      </c>
      <c r="X2353" s="27">
        <f t="shared" si="526"/>
        <v>0.75778494462342894</v>
      </c>
      <c r="Y2353" s="27">
        <f t="shared" si="527"/>
        <v>0.30311397784937155</v>
      </c>
      <c r="Z2353" s="27">
        <f t="shared" si="528"/>
        <v>0.18944623615585723</v>
      </c>
    </row>
    <row r="2354" spans="1:26" ht="15.75" customHeight="1" x14ac:dyDescent="0.25">
      <c r="A2354" s="2" t="s">
        <v>221</v>
      </c>
      <c r="B2354" t="s">
        <v>373</v>
      </c>
      <c r="C2354" t="s">
        <v>372</v>
      </c>
      <c r="D2354" s="18">
        <f>VLOOKUP(C2354,'Infected rate by state'!B:E,4,0)</f>
        <v>8.0007670443122732E-3</v>
      </c>
      <c r="E2354" s="3">
        <v>3560</v>
      </c>
      <c r="F2354" s="2">
        <v>375</v>
      </c>
      <c r="G2354" s="3">
        <v>1124</v>
      </c>
      <c r="H2354" s="4">
        <f t="shared" si="529"/>
        <v>2342</v>
      </c>
      <c r="I2354" s="2">
        <v>160</v>
      </c>
      <c r="J2354" s="4">
        <f t="shared" si="530"/>
        <v>267.5</v>
      </c>
      <c r="K2354" s="3">
        <v>1670043</v>
      </c>
      <c r="L2354" s="3">
        <f t="shared" si="517"/>
        <v>1397967</v>
      </c>
      <c r="M2354" s="3">
        <v>272076</v>
      </c>
      <c r="N2354" s="3">
        <f t="shared" si="520"/>
        <v>66808.124984922004</v>
      </c>
      <c r="O2354" s="3">
        <f t="shared" si="518"/>
        <v>13727.531676950626</v>
      </c>
      <c r="P2354" s="3">
        <f t="shared" si="519"/>
        <v>2902.6454765312274</v>
      </c>
      <c r="Q2354" s="3">
        <v>5</v>
      </c>
      <c r="R2354" s="22">
        <v>18</v>
      </c>
      <c r="S2354" s="19">
        <f t="shared" si="521"/>
        <v>305.05625948779169</v>
      </c>
      <c r="T2354" s="20">
        <f t="shared" si="522"/>
        <v>0.27140236609234136</v>
      </c>
      <c r="U2354" s="20">
        <f t="shared" si="523"/>
        <v>0.13025459414508611</v>
      </c>
      <c r="V2354" s="21">
        <f t="shared" si="524"/>
        <v>8.5689960530278567E-2</v>
      </c>
      <c r="W2354" s="26">
        <f t="shared" si="525"/>
        <v>64.503232811805049</v>
      </c>
      <c r="X2354" s="27">
        <f t="shared" si="526"/>
        <v>0.40314520507378154</v>
      </c>
      <c r="Y2354" s="27">
        <f t="shared" si="527"/>
        <v>0.24113358060487869</v>
      </c>
      <c r="Z2354" s="27">
        <f t="shared" si="528"/>
        <v>0.17200862083148014</v>
      </c>
    </row>
    <row r="2355" spans="1:26" ht="15.75" customHeight="1" x14ac:dyDescent="0.25">
      <c r="A2355" s="2" t="s">
        <v>222</v>
      </c>
      <c r="B2355" t="s">
        <v>389</v>
      </c>
      <c r="C2355" t="s">
        <v>388</v>
      </c>
      <c r="D2355" s="18">
        <f>VLOOKUP(C2355,'Infected rate by state'!B:E,4,0)</f>
        <v>1.0177106325483841E-2</v>
      </c>
      <c r="E2355" s="2">
        <v>878</v>
      </c>
      <c r="F2355" s="2">
        <v>46</v>
      </c>
      <c r="G2355" s="2">
        <v>343</v>
      </c>
      <c r="H2355" s="4">
        <f t="shared" si="529"/>
        <v>610.5</v>
      </c>
      <c r="I2355" s="2">
        <v>20</v>
      </c>
      <c r="J2355" s="4">
        <f t="shared" si="530"/>
        <v>33</v>
      </c>
      <c r="K2355" s="3">
        <v>173590</v>
      </c>
      <c r="L2355" s="3">
        <f t="shared" si="517"/>
        <v>136202</v>
      </c>
      <c r="M2355" s="3">
        <v>37388</v>
      </c>
      <c r="N2355" s="3">
        <f t="shared" si="520"/>
        <v>8833.2194352037004</v>
      </c>
      <c r="O2355" s="3">
        <f t="shared" si="518"/>
        <v>1859.0499770548681</v>
      </c>
      <c r="P2355" s="3">
        <f t="shared" si="519"/>
        <v>404.68234397836989</v>
      </c>
      <c r="Q2355" s="3">
        <v>5</v>
      </c>
      <c r="R2355" s="22">
        <v>18</v>
      </c>
      <c r="S2355" s="19">
        <f t="shared" si="521"/>
        <v>41.312221712330405</v>
      </c>
      <c r="T2355" s="20">
        <f t="shared" si="522"/>
        <v>0.12044379507968048</v>
      </c>
      <c r="U2355" s="20">
        <f t="shared" si="523"/>
        <v>6.7669486834284032E-2</v>
      </c>
      <c r="V2355" s="21">
        <f t="shared" si="524"/>
        <v>4.7052644319282924E-2</v>
      </c>
      <c r="W2355" s="26">
        <f t="shared" si="525"/>
        <v>8.9929409772971081</v>
      </c>
      <c r="X2355" s="27">
        <f t="shared" si="526"/>
        <v>0.4496470488648554</v>
      </c>
      <c r="Y2355" s="27">
        <f t="shared" si="527"/>
        <v>0.27251336294839723</v>
      </c>
      <c r="Z2355" s="27">
        <f t="shared" si="528"/>
        <v>0.19549871689776321</v>
      </c>
    </row>
    <row r="2356" spans="1:26" ht="15.75" customHeight="1" x14ac:dyDescent="0.25">
      <c r="A2356" s="2" t="s">
        <v>223</v>
      </c>
      <c r="B2356" t="s">
        <v>383</v>
      </c>
      <c r="C2356" t="s">
        <v>382</v>
      </c>
      <c r="D2356" s="18">
        <f>VLOOKUP(C2356,'Infected rate by state'!B:E,4,0)</f>
        <v>8.525765865415048E-3</v>
      </c>
      <c r="E2356" s="3">
        <v>1329</v>
      </c>
      <c r="F2356" s="2">
        <v>99</v>
      </c>
      <c r="G2356" s="2">
        <v>559</v>
      </c>
      <c r="H2356" s="4">
        <f t="shared" si="529"/>
        <v>944</v>
      </c>
      <c r="I2356" s="2">
        <v>50</v>
      </c>
      <c r="J2356" s="4">
        <f t="shared" si="530"/>
        <v>74.5</v>
      </c>
      <c r="K2356" s="3">
        <v>466917</v>
      </c>
      <c r="L2356" s="3">
        <f t="shared" si="517"/>
        <v>367142</v>
      </c>
      <c r="M2356" s="3">
        <v>99775</v>
      </c>
      <c r="N2356" s="3">
        <f t="shared" si="520"/>
        <v>19904.125102909991</v>
      </c>
      <c r="O2356" s="3">
        <f t="shared" si="518"/>
        <v>4185.8464569332464</v>
      </c>
      <c r="P2356" s="3">
        <f t="shared" si="519"/>
        <v>910.36236043456347</v>
      </c>
      <c r="Q2356" s="3">
        <v>5</v>
      </c>
      <c r="R2356" s="22">
        <v>18</v>
      </c>
      <c r="S2356" s="19">
        <f t="shared" si="521"/>
        <v>93.018810154072142</v>
      </c>
      <c r="T2356" s="20">
        <f t="shared" si="522"/>
        <v>0.16640216485522744</v>
      </c>
      <c r="U2356" s="20">
        <f t="shared" si="523"/>
        <v>9.8536875163212009E-2</v>
      </c>
      <c r="V2356" s="21">
        <f t="shared" si="524"/>
        <v>6.9991580251371061E-2</v>
      </c>
      <c r="W2356" s="26">
        <f t="shared" si="525"/>
        <v>20.230274676323631</v>
      </c>
      <c r="X2356" s="27">
        <f t="shared" si="526"/>
        <v>0.40460549352647263</v>
      </c>
      <c r="Y2356" s="27">
        <f t="shared" si="527"/>
        <v>0.27154731109159236</v>
      </c>
      <c r="Z2356" s="27">
        <f t="shared" si="528"/>
        <v>0.20434620885175386</v>
      </c>
    </row>
    <row r="2357" spans="1:26" ht="15.75" customHeight="1" x14ac:dyDescent="0.25">
      <c r="A2357" s="2" t="s">
        <v>224</v>
      </c>
      <c r="B2357" t="s">
        <v>315</v>
      </c>
      <c r="C2357" t="s">
        <v>314</v>
      </c>
      <c r="D2357" s="18">
        <f>VLOOKUP(C2357,'Infected rate by state'!B:E,4,0)</f>
        <v>7.5362096948057532E-3</v>
      </c>
      <c r="E2357" s="2">
        <v>786</v>
      </c>
      <c r="F2357" s="2">
        <v>109</v>
      </c>
      <c r="G2357" s="2">
        <v>284</v>
      </c>
      <c r="H2357" s="4">
        <f t="shared" si="529"/>
        <v>535</v>
      </c>
      <c r="I2357" s="2">
        <v>58</v>
      </c>
      <c r="J2357" s="4">
        <f t="shared" si="530"/>
        <v>83.5</v>
      </c>
      <c r="K2357" s="3">
        <v>276179</v>
      </c>
      <c r="L2357" s="3">
        <f t="shared" si="517"/>
        <v>211588</v>
      </c>
      <c r="M2357" s="3">
        <v>64591</v>
      </c>
      <c r="N2357" s="3">
        <f t="shared" si="520"/>
        <v>10406.714286508792</v>
      </c>
      <c r="O2357" s="3">
        <f t="shared" si="518"/>
        <v>2208.4920916253395</v>
      </c>
      <c r="P2357" s="3">
        <f t="shared" si="519"/>
        <v>485.44931849253555</v>
      </c>
      <c r="Q2357" s="3">
        <v>5</v>
      </c>
      <c r="R2357" s="22">
        <v>18</v>
      </c>
      <c r="S2357" s="19">
        <f t="shared" si="521"/>
        <v>49.077602036118655</v>
      </c>
      <c r="T2357" s="20">
        <f t="shared" si="522"/>
        <v>0.17280845787365723</v>
      </c>
      <c r="U2357" s="20">
        <f t="shared" si="523"/>
        <v>9.1733835581530199E-2</v>
      </c>
      <c r="V2357" s="21">
        <f t="shared" si="524"/>
        <v>6.2439697246970301E-2</v>
      </c>
      <c r="W2357" s="26">
        <f t="shared" si="525"/>
        <v>10.787762633167457</v>
      </c>
      <c r="X2357" s="27">
        <f t="shared" si="526"/>
        <v>0.18599590746840444</v>
      </c>
      <c r="Y2357" s="27">
        <f t="shared" si="527"/>
        <v>0.12919476207386177</v>
      </c>
      <c r="Z2357" s="27">
        <f t="shared" si="528"/>
        <v>9.8970299386857405E-2</v>
      </c>
    </row>
    <row r="2358" spans="1:26" ht="15.75" customHeight="1" x14ac:dyDescent="0.25">
      <c r="A2358" s="2" t="s">
        <v>225</v>
      </c>
      <c r="B2358" t="s">
        <v>363</v>
      </c>
      <c r="C2358" t="s">
        <v>362</v>
      </c>
      <c r="D2358" s="18">
        <f>VLOOKUP(C2358,'Infected rate by state'!B:E,4,0)</f>
        <v>7.8690369852412925E-3</v>
      </c>
      <c r="E2358" s="3">
        <v>1886</v>
      </c>
      <c r="F2358" s="2">
        <v>406</v>
      </c>
      <c r="G2358" s="2">
        <v>660</v>
      </c>
      <c r="H2358" s="4">
        <f t="shared" si="529"/>
        <v>1273</v>
      </c>
      <c r="I2358" s="2">
        <v>128</v>
      </c>
      <c r="J2358" s="4">
        <f t="shared" si="530"/>
        <v>267</v>
      </c>
      <c r="K2358" s="3">
        <v>605953</v>
      </c>
      <c r="L2358" s="3">
        <f t="shared" si="517"/>
        <v>478200</v>
      </c>
      <c r="M2358" s="3">
        <v>127753</v>
      </c>
      <c r="N2358" s="3">
        <f t="shared" si="520"/>
        <v>23841.332841589581</v>
      </c>
      <c r="O2358" s="3">
        <f t="shared" si="518"/>
        <v>5007.3674538403975</v>
      </c>
      <c r="P2358" s="3">
        <f t="shared" si="519"/>
        <v>1087.3657055668659</v>
      </c>
      <c r="Q2358" s="3">
        <v>5</v>
      </c>
      <c r="R2358" s="22">
        <v>18</v>
      </c>
      <c r="S2358" s="19">
        <f t="shared" si="521"/>
        <v>111.2748323075644</v>
      </c>
      <c r="T2358" s="20">
        <f t="shared" si="522"/>
        <v>0.16859823076903696</v>
      </c>
      <c r="U2358" s="20">
        <f t="shared" si="523"/>
        <v>8.7411494350011304E-2</v>
      </c>
      <c r="V2358" s="21">
        <f t="shared" si="524"/>
        <v>5.9000441308358638E-2</v>
      </c>
      <c r="W2358" s="26">
        <f t="shared" si="525"/>
        <v>24.163682345930354</v>
      </c>
      <c r="X2358" s="27">
        <f t="shared" si="526"/>
        <v>0.18877876832758089</v>
      </c>
      <c r="Y2358" s="27">
        <f t="shared" si="527"/>
        <v>9.0500682943559382E-2</v>
      </c>
      <c r="Z2358" s="27">
        <f t="shared" si="528"/>
        <v>5.9516458980124025E-2</v>
      </c>
    </row>
    <row r="2359" spans="1:26" ht="15.75" customHeight="1" x14ac:dyDescent="0.25">
      <c r="A2359" s="2" t="s">
        <v>226</v>
      </c>
      <c r="B2359" t="s">
        <v>399</v>
      </c>
      <c r="C2359" t="s">
        <v>398</v>
      </c>
      <c r="D2359" s="18">
        <f>VLOOKUP(C2359,'Infected rate by state'!B:E,4,0)</f>
        <v>9.4446465970496208E-3</v>
      </c>
      <c r="E2359" s="3">
        <v>4478</v>
      </c>
      <c r="F2359" s="2">
        <v>465</v>
      </c>
      <c r="G2359" s="3">
        <v>1488</v>
      </c>
      <c r="H2359" s="4">
        <f t="shared" si="529"/>
        <v>2983</v>
      </c>
      <c r="I2359" s="2">
        <v>144</v>
      </c>
      <c r="J2359" s="4">
        <f t="shared" si="530"/>
        <v>304.5</v>
      </c>
      <c r="K2359" s="3">
        <v>1409076</v>
      </c>
      <c r="L2359" s="3">
        <f t="shared" si="517"/>
        <v>1144889</v>
      </c>
      <c r="M2359" s="3">
        <v>264187</v>
      </c>
      <c r="N2359" s="3">
        <f t="shared" si="520"/>
        <v>66541.124241921469</v>
      </c>
      <c r="O2359" s="3">
        <f t="shared" si="518"/>
        <v>13828.011209969085</v>
      </c>
      <c r="P2359" s="3">
        <f t="shared" si="519"/>
        <v>2964.7915529289508</v>
      </c>
      <c r="Q2359" s="3">
        <v>5</v>
      </c>
      <c r="R2359" s="22">
        <v>18</v>
      </c>
      <c r="S2359" s="19">
        <f t="shared" si="521"/>
        <v>307.28913799931303</v>
      </c>
      <c r="T2359" s="20">
        <f t="shared" si="522"/>
        <v>0.20651151747265661</v>
      </c>
      <c r="U2359" s="20">
        <f t="shared" si="523"/>
        <v>0.10301345558139893</v>
      </c>
      <c r="V2359" s="21">
        <f t="shared" si="524"/>
        <v>6.8621960249958244E-2</v>
      </c>
      <c r="W2359" s="26">
        <f t="shared" si="525"/>
        <v>65.884256731754462</v>
      </c>
      <c r="X2359" s="27">
        <f t="shared" si="526"/>
        <v>0.45752956063718375</v>
      </c>
      <c r="Y2359" s="27">
        <f t="shared" si="527"/>
        <v>0.21636865921758444</v>
      </c>
      <c r="Z2359" s="27">
        <f t="shared" si="528"/>
        <v>0.14168657361667628</v>
      </c>
    </row>
    <row r="2360" spans="1:26" ht="15.75" customHeight="1" x14ac:dyDescent="0.25">
      <c r="A2360" s="2" t="s">
        <v>227</v>
      </c>
      <c r="B2360" t="s">
        <v>367</v>
      </c>
      <c r="C2360" t="s">
        <v>366</v>
      </c>
      <c r="D2360" s="18">
        <f>VLOOKUP(C2360,'Infected rate by state'!B:E,4,0)</f>
        <v>2.4682967074759195E-2</v>
      </c>
      <c r="E2360" s="2">
        <v>814</v>
      </c>
      <c r="F2360" s="2">
        <v>83</v>
      </c>
      <c r="G2360" s="2">
        <v>275</v>
      </c>
      <c r="H2360" s="4">
        <f t="shared" si="529"/>
        <v>544.5</v>
      </c>
      <c r="I2360" s="2">
        <v>35</v>
      </c>
      <c r="J2360" s="4">
        <f t="shared" si="530"/>
        <v>59</v>
      </c>
      <c r="K2360" s="3">
        <v>338732</v>
      </c>
      <c r="L2360" s="3">
        <f t="shared" si="517"/>
        <v>273181</v>
      </c>
      <c r="M2360" s="3">
        <v>65551</v>
      </c>
      <c r="N2360" s="3">
        <f t="shared" si="520"/>
        <v>41804.554015836657</v>
      </c>
      <c r="O2360" s="3">
        <f t="shared" si="518"/>
        <v>8711.4120209997964</v>
      </c>
      <c r="P2360" s="3">
        <f t="shared" si="519"/>
        <v>1874.0018608705086</v>
      </c>
      <c r="Q2360" s="3">
        <v>5</v>
      </c>
      <c r="R2360" s="22">
        <v>18</v>
      </c>
      <c r="S2360" s="19">
        <f t="shared" si="521"/>
        <v>193.58693379999548</v>
      </c>
      <c r="T2360" s="20">
        <f t="shared" si="522"/>
        <v>0.70395248654543807</v>
      </c>
      <c r="U2360" s="20">
        <f t="shared" si="523"/>
        <v>0.35553155886133236</v>
      </c>
      <c r="V2360" s="21">
        <f t="shared" si="524"/>
        <v>0.23782178599508044</v>
      </c>
      <c r="W2360" s="26">
        <f t="shared" si="525"/>
        <v>41.644485797122414</v>
      </c>
      <c r="X2360" s="27">
        <f t="shared" si="526"/>
        <v>1.1898424513463546</v>
      </c>
      <c r="Y2360" s="27">
        <f t="shared" si="527"/>
        <v>0.7058387423241087</v>
      </c>
      <c r="Z2360" s="27">
        <f t="shared" si="528"/>
        <v>0.50174079273641459</v>
      </c>
    </row>
    <row r="2361" spans="1:26" ht="15.75" customHeight="1" x14ac:dyDescent="0.25">
      <c r="A2361" s="2" t="s">
        <v>228</v>
      </c>
      <c r="B2361" t="s">
        <v>399</v>
      </c>
      <c r="C2361" t="s">
        <v>398</v>
      </c>
      <c r="D2361" s="18">
        <f>VLOOKUP(C2361,'Infected rate by state'!B:E,4,0)</f>
        <v>9.4446465970496208E-3</v>
      </c>
      <c r="E2361" s="3">
        <v>2189</v>
      </c>
      <c r="F2361" s="2">
        <v>272</v>
      </c>
      <c r="G2361" s="2">
        <v>593</v>
      </c>
      <c r="H2361" s="4">
        <f t="shared" si="529"/>
        <v>1391</v>
      </c>
      <c r="I2361" s="2">
        <v>113</v>
      </c>
      <c r="J2361" s="4">
        <f t="shared" si="530"/>
        <v>192.5</v>
      </c>
      <c r="K2361" s="3">
        <v>569741</v>
      </c>
      <c r="L2361" s="3">
        <f t="shared" si="517"/>
        <v>441844</v>
      </c>
      <c r="M2361" s="3">
        <v>127897</v>
      </c>
      <c r="N2361" s="3">
        <f t="shared" si="520"/>
        <v>26905.011984248238</v>
      </c>
      <c r="O2361" s="3">
        <f t="shared" si="518"/>
        <v>5685.7247107730218</v>
      </c>
      <c r="P2361" s="3">
        <f t="shared" si="519"/>
        <v>1243.6618459244153</v>
      </c>
      <c r="Q2361" s="3">
        <v>5</v>
      </c>
      <c r="R2361" s="22">
        <v>18</v>
      </c>
      <c r="S2361" s="19">
        <f t="shared" si="521"/>
        <v>126.34943801717826</v>
      </c>
      <c r="T2361" s="20">
        <f t="shared" si="522"/>
        <v>0.21306819227180146</v>
      </c>
      <c r="U2361" s="20">
        <f t="shared" si="523"/>
        <v>9.0833528409186376E-2</v>
      </c>
      <c r="V2361" s="21">
        <f t="shared" si="524"/>
        <v>5.7720163552845254E-2</v>
      </c>
      <c r="W2361" s="26">
        <f t="shared" si="525"/>
        <v>27.636929909431451</v>
      </c>
      <c r="X2361" s="27">
        <f t="shared" si="526"/>
        <v>0.24457460096841993</v>
      </c>
      <c r="Y2361" s="27">
        <f t="shared" si="527"/>
        <v>0.14356846706198156</v>
      </c>
      <c r="Z2361" s="27">
        <f t="shared" si="528"/>
        <v>0.10160635996114505</v>
      </c>
    </row>
    <row r="2362" spans="1:26" ht="15.75" customHeight="1" x14ac:dyDescent="0.25">
      <c r="A2362" s="2" t="s">
        <v>229</v>
      </c>
      <c r="B2362" t="s">
        <v>353</v>
      </c>
      <c r="C2362" t="s">
        <v>352</v>
      </c>
      <c r="D2362" s="18">
        <f>VLOOKUP(C2362,'Infected rate by state'!B:E,4,0)</f>
        <v>8.4257771266714378E-3</v>
      </c>
      <c r="E2362" s="3">
        <v>1835</v>
      </c>
      <c r="F2362" s="2">
        <v>240</v>
      </c>
      <c r="G2362" s="2">
        <v>594</v>
      </c>
      <c r="H2362" s="4">
        <f t="shared" si="529"/>
        <v>1214.5</v>
      </c>
      <c r="I2362" s="2">
        <v>90</v>
      </c>
      <c r="J2362" s="4">
        <f t="shared" si="530"/>
        <v>165</v>
      </c>
      <c r="K2362" s="3">
        <v>320367</v>
      </c>
      <c r="L2362" s="3">
        <f t="shared" si="517"/>
        <v>248845</v>
      </c>
      <c r="M2362" s="3">
        <v>71522</v>
      </c>
      <c r="N2362" s="3">
        <f t="shared" si="520"/>
        <v>13496.704703701744</v>
      </c>
      <c r="O2362" s="3">
        <f t="shared" si="518"/>
        <v>2850.6223987388839</v>
      </c>
      <c r="P2362" s="3">
        <f t="shared" si="519"/>
        <v>623.12375114156362</v>
      </c>
      <c r="Q2362" s="3">
        <v>5</v>
      </c>
      <c r="R2362" s="22">
        <v>18</v>
      </c>
      <c r="S2362" s="19">
        <f t="shared" si="521"/>
        <v>63.347164416419645</v>
      </c>
      <c r="T2362" s="20">
        <f t="shared" si="522"/>
        <v>0.10664505794010042</v>
      </c>
      <c r="U2362" s="20">
        <f t="shared" si="523"/>
        <v>5.2159048510843679E-2</v>
      </c>
      <c r="V2362" s="21">
        <f t="shared" si="524"/>
        <v>3.452161548578727E-2</v>
      </c>
      <c r="W2362" s="26">
        <f t="shared" si="525"/>
        <v>13.847194469812525</v>
      </c>
      <c r="X2362" s="27">
        <f t="shared" si="526"/>
        <v>0.15385771633125028</v>
      </c>
      <c r="Y2362" s="27">
        <f t="shared" si="527"/>
        <v>8.3922390726136512E-2</v>
      </c>
      <c r="Z2362" s="27">
        <f t="shared" si="528"/>
        <v>5.7696643624218856E-2</v>
      </c>
    </row>
    <row r="2363" spans="1:26" ht="15.75" customHeight="1" x14ac:dyDescent="0.25">
      <c r="A2363" s="2" t="s">
        <v>229</v>
      </c>
      <c r="B2363" t="s">
        <v>371</v>
      </c>
      <c r="C2363" t="s">
        <v>370</v>
      </c>
      <c r="D2363" s="18">
        <f>VLOOKUP(C2363,'Infected rate by state'!B:E,4,0)</f>
        <v>2.5429318796877907E-2</v>
      </c>
      <c r="E2363" s="3">
        <v>3766</v>
      </c>
      <c r="F2363" s="2">
        <v>289</v>
      </c>
      <c r="G2363" s="2">
        <v>827</v>
      </c>
      <c r="H2363" s="4">
        <f t="shared" si="529"/>
        <v>2296.5</v>
      </c>
      <c r="I2363" s="2">
        <v>87</v>
      </c>
      <c r="J2363" s="4">
        <f t="shared" si="530"/>
        <v>188</v>
      </c>
      <c r="K2363" s="3">
        <v>1036499</v>
      </c>
      <c r="L2363" s="3">
        <f t="shared" si="517"/>
        <v>824888</v>
      </c>
      <c r="M2363" s="3">
        <v>211611</v>
      </c>
      <c r="N2363" s="3">
        <f t="shared" si="520"/>
        <v>131787.31751822578</v>
      </c>
      <c r="O2363" s="3">
        <f t="shared" si="518"/>
        <v>27595.62402892781</v>
      </c>
      <c r="P2363" s="3">
        <f t="shared" si="519"/>
        <v>5970.9655296812925</v>
      </c>
      <c r="Q2363" s="3">
        <v>5</v>
      </c>
      <c r="R2363" s="22">
        <v>18</v>
      </c>
      <c r="S2363" s="19">
        <f t="shared" si="521"/>
        <v>613.23608953172914</v>
      </c>
      <c r="T2363" s="20">
        <f t="shared" si="522"/>
        <v>0.74151885070342094</v>
      </c>
      <c r="U2363" s="20">
        <f t="shared" si="523"/>
        <v>0.26703073787578013</v>
      </c>
      <c r="V2363" s="21">
        <f t="shared" si="524"/>
        <v>0.16283486179812245</v>
      </c>
      <c r="W2363" s="26">
        <f t="shared" si="525"/>
        <v>132.68812288180649</v>
      </c>
      <c r="X2363" s="27">
        <f t="shared" si="526"/>
        <v>1.5251508377219136</v>
      </c>
      <c r="Y2363" s="27">
        <f t="shared" si="527"/>
        <v>0.70578788766918343</v>
      </c>
      <c r="Z2363" s="27">
        <f t="shared" si="528"/>
        <v>0.45912845287822318</v>
      </c>
    </row>
    <row r="2364" spans="1:26" ht="15.75" customHeight="1" x14ac:dyDescent="0.25">
      <c r="A2364" s="2" t="s">
        <v>230</v>
      </c>
      <c r="B2364" t="s">
        <v>333</v>
      </c>
      <c r="C2364" t="s">
        <v>332</v>
      </c>
      <c r="D2364" s="18">
        <f>VLOOKUP(C2364,'Infected rate by state'!B:E,4,0)</f>
        <v>1.4486816526494731E-2</v>
      </c>
      <c r="E2364" s="3">
        <v>1320</v>
      </c>
      <c r="F2364" s="2">
        <v>199</v>
      </c>
      <c r="G2364" s="2">
        <v>613</v>
      </c>
      <c r="H2364" s="4">
        <f t="shared" si="529"/>
        <v>966.5</v>
      </c>
      <c r="I2364" s="2">
        <v>96</v>
      </c>
      <c r="J2364" s="4">
        <f t="shared" si="530"/>
        <v>147.5</v>
      </c>
      <c r="K2364" s="3">
        <v>552131</v>
      </c>
      <c r="L2364" s="3">
        <f t="shared" si="517"/>
        <v>434096</v>
      </c>
      <c r="M2364" s="3">
        <v>118035</v>
      </c>
      <c r="N2364" s="3">
        <f t="shared" si="520"/>
        <v>39993.102477950313</v>
      </c>
      <c r="O2364" s="3">
        <f t="shared" si="518"/>
        <v>8410.9163804453419</v>
      </c>
      <c r="P2364" s="3">
        <f t="shared" si="519"/>
        <v>1829.34503760694</v>
      </c>
      <c r="Q2364" s="3">
        <v>5</v>
      </c>
      <c r="R2364" s="22">
        <v>18</v>
      </c>
      <c r="S2364" s="19">
        <f t="shared" si="521"/>
        <v>186.90925289878538</v>
      </c>
      <c r="T2364" s="20">
        <f t="shared" si="522"/>
        <v>0.30490905856245576</v>
      </c>
      <c r="U2364" s="20">
        <f t="shared" si="523"/>
        <v>0.19338774226465119</v>
      </c>
      <c r="V2364" s="21">
        <f t="shared" si="524"/>
        <v>0.14159791886271619</v>
      </c>
      <c r="W2364" s="26">
        <f t="shared" si="525"/>
        <v>40.652111946820888</v>
      </c>
      <c r="X2364" s="27">
        <f t="shared" si="526"/>
        <v>0.42345949944605094</v>
      </c>
      <c r="Y2364" s="27">
        <f t="shared" si="527"/>
        <v>0.27560753862251447</v>
      </c>
      <c r="Z2364" s="27">
        <f t="shared" si="528"/>
        <v>0.2042819695820145</v>
      </c>
    </row>
    <row r="2365" spans="1:26" ht="15.75" customHeight="1" x14ac:dyDescent="0.25">
      <c r="A2365" s="2" t="s">
        <v>231</v>
      </c>
      <c r="B2365" t="s">
        <v>327</v>
      </c>
      <c r="C2365" t="s">
        <v>326</v>
      </c>
      <c r="D2365" s="18">
        <f>VLOOKUP(C2365,'Infected rate by state'!B:E,4,0)</f>
        <v>1.0244051329943483E-2</v>
      </c>
      <c r="E2365" s="2">
        <v>733</v>
      </c>
      <c r="F2365" s="2">
        <v>74</v>
      </c>
      <c r="G2365" s="2">
        <v>229</v>
      </c>
      <c r="H2365" s="4">
        <f t="shared" si="529"/>
        <v>481</v>
      </c>
      <c r="I2365" s="2">
        <v>16</v>
      </c>
      <c r="J2365" s="4">
        <f t="shared" si="530"/>
        <v>45</v>
      </c>
      <c r="K2365" s="3">
        <v>221920</v>
      </c>
      <c r="L2365" s="3">
        <f t="shared" si="517"/>
        <v>176214</v>
      </c>
      <c r="M2365" s="3">
        <v>45706</v>
      </c>
      <c r="N2365" s="3">
        <f t="shared" si="520"/>
        <v>11366.799355705289</v>
      </c>
      <c r="O2365" s="3">
        <f t="shared" si="518"/>
        <v>2382.0938173750437</v>
      </c>
      <c r="P2365" s="3">
        <f t="shared" si="519"/>
        <v>515.92385131544347</v>
      </c>
      <c r="Q2365" s="3">
        <v>5</v>
      </c>
      <c r="R2365" s="22">
        <v>18</v>
      </c>
      <c r="S2365" s="19">
        <f t="shared" si="521"/>
        <v>52.935418163889864</v>
      </c>
      <c r="T2365" s="20">
        <f t="shared" si="522"/>
        <v>0.23115903128336185</v>
      </c>
      <c r="U2365" s="20">
        <f t="shared" si="523"/>
        <v>0.11005284441557145</v>
      </c>
      <c r="V2365" s="21">
        <f t="shared" si="524"/>
        <v>7.2217487263151248E-2</v>
      </c>
      <c r="W2365" s="26">
        <f t="shared" si="525"/>
        <v>11.464974473676522</v>
      </c>
      <c r="X2365" s="27">
        <f t="shared" si="526"/>
        <v>0.71656090460478261</v>
      </c>
      <c r="Y2365" s="27">
        <f t="shared" si="527"/>
        <v>0.25477721052614494</v>
      </c>
      <c r="Z2365" s="27">
        <f t="shared" si="528"/>
        <v>0.15493208748211515</v>
      </c>
    </row>
    <row r="2366" spans="1:26" ht="15.75" customHeight="1" x14ac:dyDescent="0.25">
      <c r="A2366" s="2" t="s">
        <v>232</v>
      </c>
      <c r="B2366" t="s">
        <v>351</v>
      </c>
      <c r="C2366" t="s">
        <v>350</v>
      </c>
      <c r="D2366" s="18">
        <f>VLOOKUP(C2366,'Infected rate by state'!B:E,4,0)</f>
        <v>9.0315118396853012E-3</v>
      </c>
      <c r="E2366" s="3">
        <v>2781</v>
      </c>
      <c r="F2366" s="2">
        <v>324</v>
      </c>
      <c r="G2366" s="2">
        <v>858</v>
      </c>
      <c r="H2366" s="4">
        <f t="shared" si="529"/>
        <v>1819.5</v>
      </c>
      <c r="I2366" s="2">
        <v>97</v>
      </c>
      <c r="J2366" s="4">
        <f t="shared" si="530"/>
        <v>210.5</v>
      </c>
      <c r="K2366" s="3">
        <v>556198</v>
      </c>
      <c r="L2366" s="3">
        <f t="shared" si="517"/>
        <v>438686</v>
      </c>
      <c r="M2366" s="3">
        <v>117512</v>
      </c>
      <c r="N2366" s="3">
        <f t="shared" si="520"/>
        <v>25116.544111046427</v>
      </c>
      <c r="O2366" s="3">
        <f t="shared" si="518"/>
        <v>5276.2661152687433</v>
      </c>
      <c r="P2366" s="3">
        <f t="shared" si="519"/>
        <v>1146.0328772620758</v>
      </c>
      <c r="Q2366" s="3">
        <v>5</v>
      </c>
      <c r="R2366" s="22">
        <v>18</v>
      </c>
      <c r="S2366" s="19">
        <f t="shared" si="521"/>
        <v>117.25035811708318</v>
      </c>
      <c r="T2366" s="20">
        <f t="shared" si="522"/>
        <v>0.13665542904088948</v>
      </c>
      <c r="U2366" s="20">
        <f t="shared" si="523"/>
        <v>6.4440977255885226E-2</v>
      </c>
      <c r="V2366" s="21">
        <f t="shared" si="524"/>
        <v>4.2161221904740448E-2</v>
      </c>
      <c r="W2366" s="26">
        <f t="shared" si="525"/>
        <v>25.467397272490572</v>
      </c>
      <c r="X2366" s="27">
        <f t="shared" si="526"/>
        <v>0.26255048734526365</v>
      </c>
      <c r="Y2366" s="27">
        <f t="shared" si="527"/>
        <v>0.12098526020185545</v>
      </c>
      <c r="Z2366" s="27">
        <f t="shared" si="528"/>
        <v>7.8603078001514115E-2</v>
      </c>
    </row>
    <row r="2367" spans="1:26" ht="15.75" customHeight="1" x14ac:dyDescent="0.25">
      <c r="A2367" s="2" t="s">
        <v>233</v>
      </c>
      <c r="B2367" t="s">
        <v>315</v>
      </c>
      <c r="C2367" t="s">
        <v>314</v>
      </c>
      <c r="D2367" s="18">
        <f>VLOOKUP(C2367,'Infected rate by state'!B:E,4,0)</f>
        <v>7.5362096948057532E-3</v>
      </c>
      <c r="E2367" s="3">
        <v>4381</v>
      </c>
      <c r="F2367" s="2">
        <v>616</v>
      </c>
      <c r="G2367" s="3">
        <v>1315</v>
      </c>
      <c r="H2367" s="4">
        <f t="shared" si="529"/>
        <v>2848</v>
      </c>
      <c r="I2367" s="2">
        <v>224</v>
      </c>
      <c r="J2367" s="4">
        <f t="shared" si="530"/>
        <v>420</v>
      </c>
      <c r="K2367" s="3">
        <v>2076640</v>
      </c>
      <c r="L2367" s="3">
        <f t="shared" si="517"/>
        <v>1673610</v>
      </c>
      <c r="M2367" s="3">
        <v>403030</v>
      </c>
      <c r="N2367" s="3">
        <f t="shared" si="520"/>
        <v>78249.972503107099</v>
      </c>
      <c r="O2367" s="3">
        <f t="shared" si="518"/>
        <v>16310.221107406691</v>
      </c>
      <c r="P2367" s="3">
        <f t="shared" si="519"/>
        <v>3509.7393501507668</v>
      </c>
      <c r="Q2367" s="3">
        <v>5</v>
      </c>
      <c r="R2367" s="22">
        <v>18</v>
      </c>
      <c r="S2367" s="19">
        <f t="shared" si="521"/>
        <v>362.44935794237091</v>
      </c>
      <c r="T2367" s="20">
        <f t="shared" si="522"/>
        <v>0.27562688816910336</v>
      </c>
      <c r="U2367" s="20">
        <f t="shared" si="523"/>
        <v>0.12726452174942798</v>
      </c>
      <c r="V2367" s="21">
        <f t="shared" si="524"/>
        <v>8.2732106355254714E-2</v>
      </c>
      <c r="W2367" s="26">
        <f t="shared" si="525"/>
        <v>77.994207781128154</v>
      </c>
      <c r="X2367" s="27">
        <f t="shared" si="526"/>
        <v>0.34818842759432211</v>
      </c>
      <c r="Y2367" s="27">
        <f t="shared" si="527"/>
        <v>0.18570049471697178</v>
      </c>
      <c r="Z2367" s="27">
        <f t="shared" si="528"/>
        <v>0.1266139736706626</v>
      </c>
    </row>
    <row r="2368" spans="1:26" ht="15.75" customHeight="1" x14ac:dyDescent="0.25">
      <c r="A2368" s="2" t="s">
        <v>234</v>
      </c>
      <c r="B2368" t="s">
        <v>351</v>
      </c>
      <c r="C2368" t="s">
        <v>350</v>
      </c>
      <c r="D2368" s="18">
        <f>VLOOKUP(C2368,'Infected rate by state'!B:E,4,0)</f>
        <v>9.0315118396853012E-3</v>
      </c>
      <c r="E2368" s="3">
        <v>2396</v>
      </c>
      <c r="F2368" s="2">
        <v>208</v>
      </c>
      <c r="G2368" s="2">
        <v>962</v>
      </c>
      <c r="H2368" s="4">
        <f t="shared" si="529"/>
        <v>1679</v>
      </c>
      <c r="I2368" s="2">
        <v>63</v>
      </c>
      <c r="J2368" s="4">
        <f t="shared" si="530"/>
        <v>135.5</v>
      </c>
      <c r="K2368" s="3">
        <v>489824</v>
      </c>
      <c r="L2368" s="3">
        <f t="shared" si="517"/>
        <v>365589</v>
      </c>
      <c r="M2368" s="3">
        <v>124235</v>
      </c>
      <c r="N2368" s="3">
        <f t="shared" si="520"/>
        <v>22119.256276810065</v>
      </c>
      <c r="O2368" s="3">
        <f t="shared" si="518"/>
        <v>4735.6228824604814</v>
      </c>
      <c r="P2368" s="3">
        <f t="shared" si="519"/>
        <v>1051.5228880452883</v>
      </c>
      <c r="Q2368" s="3">
        <v>5</v>
      </c>
      <c r="R2368" s="22">
        <v>18</v>
      </c>
      <c r="S2368" s="19">
        <f t="shared" si="521"/>
        <v>105.23606405467737</v>
      </c>
      <c r="T2368" s="20">
        <f t="shared" si="522"/>
        <v>0.10939299797783511</v>
      </c>
      <c r="U2368" s="20">
        <f t="shared" si="523"/>
        <v>6.2677822545966266E-2</v>
      </c>
      <c r="V2368" s="21">
        <f t="shared" si="524"/>
        <v>4.3921562627160841E-2</v>
      </c>
      <c r="W2368" s="26">
        <f t="shared" si="525"/>
        <v>23.367175289895293</v>
      </c>
      <c r="X2368" s="27">
        <f t="shared" si="526"/>
        <v>0.37090754428405226</v>
      </c>
      <c r="Y2368" s="27">
        <f t="shared" si="527"/>
        <v>0.1724514781542088</v>
      </c>
      <c r="Z2368" s="27">
        <f t="shared" si="528"/>
        <v>0.11234218889372737</v>
      </c>
    </row>
    <row r="2369" spans="1:26" ht="15.75" customHeight="1" x14ac:dyDescent="0.25">
      <c r="A2369" s="2" t="s">
        <v>235</v>
      </c>
      <c r="B2369" t="s">
        <v>381</v>
      </c>
      <c r="C2369" t="s">
        <v>380</v>
      </c>
      <c r="D2369" s="18">
        <f>VLOOKUP(C2369,'Infected rate by state'!B:E,4,0)</f>
        <v>2.6094721185018687E-3</v>
      </c>
      <c r="E2369" s="2">
        <v>487</v>
      </c>
      <c r="F2369" s="2">
        <v>64</v>
      </c>
      <c r="G2369" s="2">
        <v>154</v>
      </c>
      <c r="H2369" s="4">
        <f t="shared" si="529"/>
        <v>320.5</v>
      </c>
      <c r="I2369" s="2">
        <v>10</v>
      </c>
      <c r="J2369" s="4">
        <f t="shared" si="530"/>
        <v>37</v>
      </c>
      <c r="K2369" s="3">
        <v>255161</v>
      </c>
      <c r="L2369" s="3">
        <f t="shared" si="517"/>
        <v>204264</v>
      </c>
      <c r="M2369" s="3">
        <v>50897</v>
      </c>
      <c r="N2369" s="3">
        <f t="shared" si="520"/>
        <v>3329.1775761452764</v>
      </c>
      <c r="O2369" s="3">
        <f t="shared" si="518"/>
        <v>695.63053311491262</v>
      </c>
      <c r="P2369" s="3">
        <f t="shared" si="519"/>
        <v>150.13293569351484</v>
      </c>
      <c r="Q2369" s="3">
        <v>5</v>
      </c>
      <c r="R2369" s="22">
        <v>18</v>
      </c>
      <c r="S2369" s="19">
        <f t="shared" si="521"/>
        <v>15.458456291442502</v>
      </c>
      <c r="T2369" s="20">
        <f t="shared" si="522"/>
        <v>0.10037958630806819</v>
      </c>
      <c r="U2369" s="20">
        <f t="shared" si="523"/>
        <v>4.8232312921817476E-2</v>
      </c>
      <c r="V2369" s="21">
        <f t="shared" si="524"/>
        <v>3.174221004402978E-2</v>
      </c>
      <c r="W2369" s="26">
        <f t="shared" si="525"/>
        <v>3.3362874598558854</v>
      </c>
      <c r="X2369" s="27">
        <f t="shared" si="526"/>
        <v>0.33362874598558856</v>
      </c>
      <c r="Y2369" s="27">
        <f t="shared" si="527"/>
        <v>9.0169931347456364E-2</v>
      </c>
      <c r="Z2369" s="27">
        <f t="shared" si="528"/>
        <v>5.2129491560248209E-2</v>
      </c>
    </row>
    <row r="2370" spans="1:26" ht="15.75" customHeight="1" x14ac:dyDescent="0.25">
      <c r="A2370" s="2" t="s">
        <v>236</v>
      </c>
      <c r="B2370" t="s">
        <v>315</v>
      </c>
      <c r="C2370" t="s">
        <v>314</v>
      </c>
      <c r="D2370" s="18">
        <f>VLOOKUP(C2370,'Infected rate by state'!B:E,4,0)</f>
        <v>7.5362096948057532E-3</v>
      </c>
      <c r="E2370" s="2">
        <v>740</v>
      </c>
      <c r="F2370" s="2">
        <v>70</v>
      </c>
      <c r="G2370" s="2">
        <v>290</v>
      </c>
      <c r="H2370" s="4">
        <f t="shared" si="529"/>
        <v>515</v>
      </c>
      <c r="I2370" s="2">
        <v>37</v>
      </c>
      <c r="J2370" s="4">
        <f t="shared" si="530"/>
        <v>53.5</v>
      </c>
      <c r="K2370" s="3">
        <v>303247</v>
      </c>
      <c r="L2370" s="3">
        <f t="shared" ref="L2370:L2433" si="531">K2370-M2370</f>
        <v>251404</v>
      </c>
      <c r="M2370" s="3">
        <v>51843</v>
      </c>
      <c r="N2370" s="3">
        <f t="shared" si="520"/>
        <v>11426.664906603801</v>
      </c>
      <c r="O2370" s="3">
        <f t="shared" ref="O2370:O2433" si="532">0.19*N2370*(L2370/K2370)+0.285*N2370*(M2370/K2370)</f>
        <v>2356.6486988784336</v>
      </c>
      <c r="P2370" s="3">
        <f t="shared" ref="P2370:P2433" si="533">0.0361*N2370*(L2370/K2370)+0.0812*N2370*(M2370/K2370)</f>
        <v>500.60538980975946</v>
      </c>
      <c r="Q2370" s="3">
        <v>5</v>
      </c>
      <c r="R2370" s="22">
        <v>18</v>
      </c>
      <c r="S2370" s="19">
        <f t="shared" si="521"/>
        <v>52.369971086187412</v>
      </c>
      <c r="T2370" s="20">
        <f t="shared" si="522"/>
        <v>0.18058610719374971</v>
      </c>
      <c r="U2370" s="20">
        <f t="shared" si="523"/>
        <v>0.1016892642450241</v>
      </c>
      <c r="V2370" s="21">
        <f t="shared" si="524"/>
        <v>7.0770231197550562E-2</v>
      </c>
      <c r="W2370" s="26">
        <f t="shared" si="525"/>
        <v>11.124564217994655</v>
      </c>
      <c r="X2370" s="27">
        <f t="shared" si="526"/>
        <v>0.30066389778363933</v>
      </c>
      <c r="Y2370" s="27">
        <f t="shared" si="527"/>
        <v>0.20793577977560102</v>
      </c>
      <c r="Z2370" s="27">
        <f t="shared" si="528"/>
        <v>0.15892234597135221</v>
      </c>
    </row>
    <row r="2371" spans="1:26" ht="15.75" customHeight="1" x14ac:dyDescent="0.25">
      <c r="A2371" s="2" t="s">
        <v>237</v>
      </c>
      <c r="B2371" t="s">
        <v>347</v>
      </c>
      <c r="C2371" t="s">
        <v>346</v>
      </c>
      <c r="D2371" s="18">
        <f>VLOOKUP(C2371,'Infected rate by state'!B:E,4,0)</f>
        <v>1.436639964955333E-2</v>
      </c>
      <c r="E2371" s="2">
        <v>598</v>
      </c>
      <c r="F2371" s="2">
        <v>59</v>
      </c>
      <c r="G2371" s="2">
        <v>187</v>
      </c>
      <c r="H2371" s="4">
        <f t="shared" si="529"/>
        <v>392.5</v>
      </c>
      <c r="I2371" s="2">
        <v>26</v>
      </c>
      <c r="J2371" s="4">
        <f t="shared" si="530"/>
        <v>42.5</v>
      </c>
      <c r="K2371" s="3">
        <v>371513</v>
      </c>
      <c r="L2371" s="3">
        <f t="shared" si="531"/>
        <v>271259</v>
      </c>
      <c r="M2371" s="3">
        <v>100254</v>
      </c>
      <c r="N2371" s="3">
        <f t="shared" si="520"/>
        <v>26686.521165022532</v>
      </c>
      <c r="O2371" s="3">
        <f t="shared" si="532"/>
        <v>5754.5763108257825</v>
      </c>
      <c r="P2371" s="3">
        <f t="shared" si="533"/>
        <v>1288.1685904274682</v>
      </c>
      <c r="Q2371" s="3">
        <v>5</v>
      </c>
      <c r="R2371" s="22">
        <v>18</v>
      </c>
      <c r="S2371" s="19">
        <f t="shared" si="521"/>
        <v>127.87947357390628</v>
      </c>
      <c r="T2371" s="20">
        <f t="shared" si="522"/>
        <v>0.68384745226687849</v>
      </c>
      <c r="U2371" s="20">
        <f t="shared" si="523"/>
        <v>0.32580757598447463</v>
      </c>
      <c r="V2371" s="21">
        <f t="shared" si="524"/>
        <v>0.21384527353496033</v>
      </c>
      <c r="W2371" s="26">
        <f t="shared" si="525"/>
        <v>28.625968676165961</v>
      </c>
      <c r="X2371" s="27">
        <f t="shared" si="526"/>
        <v>1.1009987952371523</v>
      </c>
      <c r="Y2371" s="27">
        <f t="shared" si="527"/>
        <v>0.67355220414508143</v>
      </c>
      <c r="Z2371" s="27">
        <f t="shared" si="528"/>
        <v>0.48518590976552478</v>
      </c>
    </row>
    <row r="2372" spans="1:26" ht="15.75" customHeight="1" x14ac:dyDescent="0.25">
      <c r="A2372" s="2" t="s">
        <v>238</v>
      </c>
      <c r="B2372" t="s">
        <v>395</v>
      </c>
      <c r="C2372" t="s">
        <v>394</v>
      </c>
      <c r="D2372" s="18">
        <f>VLOOKUP(C2372,'Infected rate by state'!B:E,4,0)</f>
        <v>1.0015511681323568E-2</v>
      </c>
      <c r="E2372" s="3">
        <v>3999</v>
      </c>
      <c r="F2372" s="2">
        <v>526</v>
      </c>
      <c r="G2372" s="3">
        <v>1804</v>
      </c>
      <c r="H2372" s="4">
        <f t="shared" si="529"/>
        <v>2901.5</v>
      </c>
      <c r="I2372" s="2">
        <v>277</v>
      </c>
      <c r="J2372" s="4">
        <f t="shared" si="530"/>
        <v>401.5</v>
      </c>
      <c r="K2372" s="3">
        <v>1552687</v>
      </c>
      <c r="L2372" s="3">
        <f t="shared" si="531"/>
        <v>1302950</v>
      </c>
      <c r="M2372" s="3">
        <v>249737</v>
      </c>
      <c r="N2372" s="3">
        <f t="shared" si="520"/>
        <v>77754.773929696239</v>
      </c>
      <c r="O2372" s="3">
        <f t="shared" si="532"/>
        <v>15961.49787100267</v>
      </c>
      <c r="P2372" s="3">
        <f t="shared" si="533"/>
        <v>3370.9778249531219</v>
      </c>
      <c r="Q2372" s="3">
        <v>5</v>
      </c>
      <c r="R2372" s="22">
        <v>18</v>
      </c>
      <c r="S2372" s="19">
        <f t="shared" si="521"/>
        <v>354.6999526889482</v>
      </c>
      <c r="T2372" s="20">
        <f t="shared" si="522"/>
        <v>0.1966185990515234</v>
      </c>
      <c r="U2372" s="20">
        <f t="shared" si="523"/>
        <v>0.12224709725622891</v>
      </c>
      <c r="V2372" s="21">
        <f t="shared" si="524"/>
        <v>8.8697162462852766E-2</v>
      </c>
      <c r="W2372" s="26">
        <f t="shared" si="525"/>
        <v>74.910618332291591</v>
      </c>
      <c r="X2372" s="27">
        <f t="shared" si="526"/>
        <v>0.27043544524292995</v>
      </c>
      <c r="Y2372" s="27">
        <f t="shared" si="527"/>
        <v>0.18657688252127419</v>
      </c>
      <c r="Z2372" s="27">
        <f t="shared" si="528"/>
        <v>0.14241562420587756</v>
      </c>
    </row>
    <row r="2373" spans="1:26" ht="15.75" customHeight="1" x14ac:dyDescent="0.25">
      <c r="A2373" s="2" t="s">
        <v>239</v>
      </c>
      <c r="B2373" t="s">
        <v>393</v>
      </c>
      <c r="C2373" t="s">
        <v>392</v>
      </c>
      <c r="D2373" s="18">
        <f>VLOOKUP(C2373,'Infected rate by state'!B:E,4,0)</f>
        <v>7.5097590818065515E-3</v>
      </c>
      <c r="E2373" s="2">
        <v>584</v>
      </c>
      <c r="F2373" s="2">
        <v>35</v>
      </c>
      <c r="G2373" s="2">
        <v>323</v>
      </c>
      <c r="H2373" s="4">
        <f t="shared" si="529"/>
        <v>453.5</v>
      </c>
      <c r="I2373" s="2">
        <v>17</v>
      </c>
      <c r="J2373" s="4">
        <f t="shared" si="530"/>
        <v>26</v>
      </c>
      <c r="K2373" s="3">
        <v>126084</v>
      </c>
      <c r="L2373" s="3">
        <f t="shared" si="531"/>
        <v>99999</v>
      </c>
      <c r="M2373" s="3">
        <v>26085</v>
      </c>
      <c r="N2373" s="3">
        <f t="shared" si="520"/>
        <v>4734.3023203524863</v>
      </c>
      <c r="O2373" s="3">
        <f t="shared" si="532"/>
        <v>992.56617205021121</v>
      </c>
      <c r="P2373" s="3">
        <f t="shared" si="533"/>
        <v>215.08197456855709</v>
      </c>
      <c r="Q2373" s="3">
        <v>5</v>
      </c>
      <c r="R2373" s="22">
        <v>18</v>
      </c>
      <c r="S2373" s="19">
        <f t="shared" si="521"/>
        <v>22.057026045560249</v>
      </c>
      <c r="T2373" s="20">
        <f t="shared" si="522"/>
        <v>6.8288006333003873E-2</v>
      </c>
      <c r="U2373" s="20">
        <f t="shared" si="523"/>
        <v>4.8637323143462516E-2</v>
      </c>
      <c r="V2373" s="21">
        <f t="shared" si="524"/>
        <v>3.7768880215000425E-2</v>
      </c>
      <c r="W2373" s="26">
        <f t="shared" si="525"/>
        <v>4.7795994348568245</v>
      </c>
      <c r="X2373" s="27">
        <f t="shared" si="526"/>
        <v>0.28115290793275438</v>
      </c>
      <c r="Y2373" s="27">
        <f t="shared" si="527"/>
        <v>0.18383074749449324</v>
      </c>
      <c r="Z2373" s="27">
        <f t="shared" si="528"/>
        <v>0.13655998385305212</v>
      </c>
    </row>
    <row r="2374" spans="1:26" ht="15.75" customHeight="1" x14ac:dyDescent="0.25">
      <c r="A2374" s="2" t="s">
        <v>240</v>
      </c>
      <c r="B2374" t="s">
        <v>393</v>
      </c>
      <c r="C2374" t="s">
        <v>392</v>
      </c>
      <c r="D2374" s="18">
        <f>VLOOKUP(C2374,'Infected rate by state'!B:E,4,0)</f>
        <v>7.5097590818065515E-3</v>
      </c>
      <c r="E2374" s="3">
        <v>6234</v>
      </c>
      <c r="F2374" s="2">
        <v>747</v>
      </c>
      <c r="G2374" s="3">
        <v>2477</v>
      </c>
      <c r="H2374" s="4">
        <f t="shared" si="529"/>
        <v>4355.5</v>
      </c>
      <c r="I2374" s="2">
        <v>216</v>
      </c>
      <c r="J2374" s="4">
        <f t="shared" si="530"/>
        <v>481.5</v>
      </c>
      <c r="K2374" s="3">
        <v>2191766</v>
      </c>
      <c r="L2374" s="3">
        <f t="shared" si="531"/>
        <v>1815617</v>
      </c>
      <c r="M2374" s="3">
        <v>376149</v>
      </c>
      <c r="N2374" s="3">
        <f t="shared" si="520"/>
        <v>82298.173118474093</v>
      </c>
      <c r="O2374" s="3">
        <f t="shared" si="532"/>
        <v>16978.427367719742</v>
      </c>
      <c r="P2374" s="3">
        <f t="shared" si="533"/>
        <v>3607.953826755398</v>
      </c>
      <c r="Q2374" s="3">
        <v>5</v>
      </c>
      <c r="R2374" s="22">
        <v>18</v>
      </c>
      <c r="S2374" s="19">
        <f t="shared" si="521"/>
        <v>377.29838594932761</v>
      </c>
      <c r="T2374" s="20">
        <f t="shared" si="522"/>
        <v>0.15232070486448429</v>
      </c>
      <c r="U2374" s="20">
        <f t="shared" si="523"/>
        <v>8.6625734347222497E-2</v>
      </c>
      <c r="V2374" s="21">
        <f t="shared" si="524"/>
        <v>6.0522679812211683E-2</v>
      </c>
      <c r="W2374" s="26">
        <f t="shared" si="525"/>
        <v>80.176751705675514</v>
      </c>
      <c r="X2374" s="27">
        <f t="shared" si="526"/>
        <v>0.37118866530405331</v>
      </c>
      <c r="Y2374" s="27">
        <f t="shared" si="527"/>
        <v>0.16651454144480896</v>
      </c>
      <c r="Z2374" s="27">
        <f t="shared" si="528"/>
        <v>0.10733166225659373</v>
      </c>
    </row>
    <row r="2375" spans="1:26" ht="15.75" customHeight="1" x14ac:dyDescent="0.25">
      <c r="A2375" s="2" t="s">
        <v>241</v>
      </c>
      <c r="B2375" t="s">
        <v>315</v>
      </c>
      <c r="C2375" t="s">
        <v>314</v>
      </c>
      <c r="D2375" s="18">
        <f>VLOOKUP(C2375,'Infected rate by state'!B:E,4,0)</f>
        <v>7.5362096948057532E-3</v>
      </c>
      <c r="E2375" s="3">
        <v>5691</v>
      </c>
      <c r="F2375" s="2">
        <v>690</v>
      </c>
      <c r="G2375" s="3">
        <v>2125</v>
      </c>
      <c r="H2375" s="4">
        <f t="shared" si="529"/>
        <v>3908</v>
      </c>
      <c r="I2375" s="2">
        <v>231</v>
      </c>
      <c r="J2375" s="4">
        <f t="shared" si="530"/>
        <v>460.5</v>
      </c>
      <c r="K2375" s="3">
        <v>2406889</v>
      </c>
      <c r="L2375" s="3">
        <f t="shared" si="531"/>
        <v>2039912</v>
      </c>
      <c r="M2375" s="3">
        <v>366977</v>
      </c>
      <c r="N2375" s="3">
        <f t="shared" ref="N2375:N2438" si="534">K2375*D2375*Q2375</f>
        <v>90694.101080606619</v>
      </c>
      <c r="O2375" s="3">
        <f t="shared" si="532"/>
        <v>18545.546627271353</v>
      </c>
      <c r="P2375" s="3">
        <f t="shared" si="533"/>
        <v>3897.7033724858984</v>
      </c>
      <c r="Q2375" s="3">
        <v>5</v>
      </c>
      <c r="R2375" s="22">
        <v>18</v>
      </c>
      <c r="S2375" s="19">
        <f t="shared" ref="S2375:S2438" si="535">O2375/(R2375*30/12)</f>
        <v>412.12325838380787</v>
      </c>
      <c r="T2375" s="20">
        <f t="shared" ref="T2375:T2438" si="536">S2375/$G2375</f>
        <v>0.19394035688649783</v>
      </c>
      <c r="U2375" s="20">
        <f t="shared" ref="U2375:U2438" si="537">S2375/$H2375</f>
        <v>0.10545630971950047</v>
      </c>
      <c r="V2375" s="21">
        <f t="shared" ref="V2375:V2438" si="538">S2375/$E2375</f>
        <v>7.2416668139836216E-2</v>
      </c>
      <c r="W2375" s="26">
        <f t="shared" ref="W2375:W2438" si="539">P2375/(R2375*30/12)</f>
        <v>86.615630499686631</v>
      </c>
      <c r="X2375" s="27">
        <f t="shared" si="526"/>
        <v>0.37495943939258281</v>
      </c>
      <c r="Y2375" s="27">
        <f t="shared" si="527"/>
        <v>0.18809040282233797</v>
      </c>
      <c r="Z2375" s="27">
        <f t="shared" si="528"/>
        <v>0.12552989927490815</v>
      </c>
    </row>
    <row r="2376" spans="1:26" ht="15.75" customHeight="1" x14ac:dyDescent="0.25">
      <c r="A2376" s="2" t="s">
        <v>242</v>
      </c>
      <c r="B2376" t="s">
        <v>315</v>
      </c>
      <c r="C2376" t="s">
        <v>314</v>
      </c>
      <c r="D2376" s="18">
        <f>VLOOKUP(C2376,'Infected rate by state'!B:E,4,0)</f>
        <v>7.5362096948057532E-3</v>
      </c>
      <c r="E2376" s="3">
        <v>6178</v>
      </c>
      <c r="F2376" s="2">
        <v>802</v>
      </c>
      <c r="G2376" s="3">
        <v>1949</v>
      </c>
      <c r="H2376" s="4">
        <f t="shared" si="529"/>
        <v>4063.5</v>
      </c>
      <c r="I2376" s="2">
        <v>358</v>
      </c>
      <c r="J2376" s="4">
        <f t="shared" si="530"/>
        <v>580</v>
      </c>
      <c r="K2376" s="3">
        <v>3005567</v>
      </c>
      <c r="L2376" s="3">
        <f t="shared" si="531"/>
        <v>2508490</v>
      </c>
      <c r="M2376" s="3">
        <v>497077</v>
      </c>
      <c r="N2376" s="3">
        <f t="shared" si="534"/>
        <v>113252.91581894123</v>
      </c>
      <c r="O2376" s="3">
        <f t="shared" si="532"/>
        <v>23297.440346169689</v>
      </c>
      <c r="P2376" s="3">
        <f t="shared" si="533"/>
        <v>4933.170513271627</v>
      </c>
      <c r="Q2376" s="3">
        <v>5</v>
      </c>
      <c r="R2376" s="22">
        <v>18</v>
      </c>
      <c r="S2376" s="19">
        <f t="shared" si="535"/>
        <v>517.72089658154869</v>
      </c>
      <c r="T2376" s="20">
        <f t="shared" si="536"/>
        <v>0.26563411830761863</v>
      </c>
      <c r="U2376" s="20">
        <f t="shared" si="537"/>
        <v>0.12740762805009195</v>
      </c>
      <c r="V2376" s="21">
        <f t="shared" si="538"/>
        <v>8.3800727837738537E-2</v>
      </c>
      <c r="W2376" s="26">
        <f t="shared" si="539"/>
        <v>109.62601140603616</v>
      </c>
      <c r="X2376" s="27">
        <f t="shared" ref="X2376:X2439" si="540">W2376/$I2376</f>
        <v>0.30621790895540824</v>
      </c>
      <c r="Y2376" s="27">
        <f t="shared" ref="Y2376:Y2439" si="541">W2376/$J2376</f>
        <v>0.18901036449316577</v>
      </c>
      <c r="Z2376" s="27">
        <f t="shared" ref="Z2376:Z2439" si="542">W2376/$F2376</f>
        <v>0.13669078728932188</v>
      </c>
    </row>
    <row r="2377" spans="1:26" ht="15.75" customHeight="1" x14ac:dyDescent="0.25">
      <c r="A2377" s="2" t="s">
        <v>243</v>
      </c>
      <c r="B2377" t="s">
        <v>315</v>
      </c>
      <c r="C2377" t="s">
        <v>314</v>
      </c>
      <c r="D2377" s="18">
        <f>VLOOKUP(C2377,'Infected rate by state'!B:E,4,0)</f>
        <v>7.5362096948057532E-3</v>
      </c>
      <c r="E2377" s="3">
        <v>3776</v>
      </c>
      <c r="F2377" s="2">
        <v>439</v>
      </c>
      <c r="G2377" s="3">
        <v>1139</v>
      </c>
      <c r="H2377" s="4">
        <f t="shared" si="529"/>
        <v>2457.5</v>
      </c>
      <c r="I2377" s="2">
        <v>203</v>
      </c>
      <c r="J2377" s="4">
        <f t="shared" si="530"/>
        <v>321</v>
      </c>
      <c r="K2377" s="3">
        <v>1272753</v>
      </c>
      <c r="L2377" s="3">
        <f t="shared" si="531"/>
        <v>1036363</v>
      </c>
      <c r="M2377" s="3">
        <v>236390</v>
      </c>
      <c r="N2377" s="3">
        <f t="shared" si="534"/>
        <v>47958.667488465537</v>
      </c>
      <c r="O2377" s="3">
        <f t="shared" si="532"/>
        <v>9958.3520124421393</v>
      </c>
      <c r="P2377" s="3">
        <f t="shared" si="533"/>
        <v>2133.0326758333881</v>
      </c>
      <c r="Q2377" s="3">
        <v>5</v>
      </c>
      <c r="R2377" s="22">
        <v>18</v>
      </c>
      <c r="S2377" s="19">
        <f t="shared" si="535"/>
        <v>221.2967113876031</v>
      </c>
      <c r="T2377" s="20">
        <f t="shared" si="536"/>
        <v>0.19429035240351458</v>
      </c>
      <c r="U2377" s="20">
        <f t="shared" si="537"/>
        <v>9.0049526505637065E-2</v>
      </c>
      <c r="V2377" s="21">
        <f t="shared" si="538"/>
        <v>5.8606120600530484E-2</v>
      </c>
      <c r="W2377" s="26">
        <f t="shared" si="539"/>
        <v>47.400726129630847</v>
      </c>
      <c r="X2377" s="27">
        <f t="shared" si="540"/>
        <v>0.23350111393906822</v>
      </c>
      <c r="Y2377" s="27">
        <f t="shared" si="541"/>
        <v>0.14766581348794655</v>
      </c>
      <c r="Z2377" s="27">
        <f t="shared" si="542"/>
        <v>0.10797431920189259</v>
      </c>
    </row>
    <row r="2378" spans="1:26" ht="15.75" customHeight="1" x14ac:dyDescent="0.25">
      <c r="A2378" s="2" t="s">
        <v>244</v>
      </c>
      <c r="B2378" t="s">
        <v>315</v>
      </c>
      <c r="C2378" t="s">
        <v>314</v>
      </c>
      <c r="D2378" s="18">
        <f>VLOOKUP(C2378,'Infected rate by state'!B:E,4,0)</f>
        <v>7.5362096948057532E-3</v>
      </c>
      <c r="E2378" s="3">
        <v>2547</v>
      </c>
      <c r="F2378" s="2">
        <v>341</v>
      </c>
      <c r="G2378" s="2">
        <v>916</v>
      </c>
      <c r="H2378" s="4">
        <f t="shared" si="529"/>
        <v>1731.5</v>
      </c>
      <c r="I2378" s="2">
        <v>146</v>
      </c>
      <c r="J2378" s="4">
        <f t="shared" si="530"/>
        <v>243.5</v>
      </c>
      <c r="K2378" s="3">
        <v>1456607</v>
      </c>
      <c r="L2378" s="3">
        <f t="shared" si="531"/>
        <v>1222034</v>
      </c>
      <c r="M2378" s="3">
        <v>234573</v>
      </c>
      <c r="N2378" s="3">
        <f t="shared" si="534"/>
        <v>54886.478974609621</v>
      </c>
      <c r="O2378" s="3">
        <f t="shared" si="532"/>
        <v>11268.13188062717</v>
      </c>
      <c r="P2378" s="3">
        <f t="shared" si="533"/>
        <v>2380.0388329082029</v>
      </c>
      <c r="Q2378" s="3">
        <v>5</v>
      </c>
      <c r="R2378" s="22">
        <v>18</v>
      </c>
      <c r="S2378" s="19">
        <f t="shared" si="535"/>
        <v>250.40293068060379</v>
      </c>
      <c r="T2378" s="20">
        <f t="shared" si="536"/>
        <v>0.27336564484782072</v>
      </c>
      <c r="U2378" s="20">
        <f t="shared" si="537"/>
        <v>0.14461618866913301</v>
      </c>
      <c r="V2378" s="21">
        <f t="shared" si="538"/>
        <v>9.8312889941344239E-2</v>
      </c>
      <c r="W2378" s="26">
        <f t="shared" si="539"/>
        <v>52.889751842404507</v>
      </c>
      <c r="X2378" s="27">
        <f t="shared" si="540"/>
        <v>0.36225857426304459</v>
      </c>
      <c r="Y2378" s="27">
        <f t="shared" si="541"/>
        <v>0.21720637306942303</v>
      </c>
      <c r="Z2378" s="27">
        <f t="shared" si="542"/>
        <v>0.15510191156130354</v>
      </c>
    </row>
    <row r="2379" spans="1:26" ht="15.75" customHeight="1" x14ac:dyDescent="0.25">
      <c r="A2379" s="2" t="s">
        <v>245</v>
      </c>
      <c r="B2379" t="s">
        <v>315</v>
      </c>
      <c r="C2379" t="s">
        <v>314</v>
      </c>
      <c r="D2379" s="18">
        <f>VLOOKUP(C2379,'Infected rate by state'!B:E,4,0)</f>
        <v>7.5362096948057532E-3</v>
      </c>
      <c r="E2379" s="2">
        <v>390</v>
      </c>
      <c r="F2379" s="2">
        <v>54</v>
      </c>
      <c r="G2379" s="2">
        <v>202</v>
      </c>
      <c r="H2379" s="4">
        <f t="shared" si="529"/>
        <v>296</v>
      </c>
      <c r="I2379" s="2">
        <v>33</v>
      </c>
      <c r="J2379" s="4">
        <f t="shared" si="530"/>
        <v>43.5</v>
      </c>
      <c r="K2379" s="3">
        <v>213703</v>
      </c>
      <c r="L2379" s="3">
        <f t="shared" si="531"/>
        <v>166738</v>
      </c>
      <c r="M2379" s="3">
        <v>46965</v>
      </c>
      <c r="N2379" s="3">
        <f t="shared" si="534"/>
        <v>8052.5531020453691</v>
      </c>
      <c r="O2379" s="3">
        <f t="shared" si="532"/>
        <v>1698.1056813389823</v>
      </c>
      <c r="P2379" s="3">
        <f t="shared" si="533"/>
        <v>370.5102058992203</v>
      </c>
      <c r="Q2379" s="3">
        <v>5</v>
      </c>
      <c r="R2379" s="22">
        <v>18</v>
      </c>
      <c r="S2379" s="19">
        <f t="shared" si="535"/>
        <v>37.735681807532941</v>
      </c>
      <c r="T2379" s="20">
        <f t="shared" si="536"/>
        <v>0.18681030597788584</v>
      </c>
      <c r="U2379" s="20">
        <f t="shared" si="537"/>
        <v>0.12748541151193563</v>
      </c>
      <c r="V2379" s="21">
        <f t="shared" si="538"/>
        <v>9.6758158480853701E-2</v>
      </c>
      <c r="W2379" s="26">
        <f t="shared" si="539"/>
        <v>8.2335601310937836</v>
      </c>
      <c r="X2379" s="27">
        <f t="shared" si="540"/>
        <v>0.24950182215435707</v>
      </c>
      <c r="Y2379" s="27">
        <f t="shared" si="541"/>
        <v>0.18927724439296054</v>
      </c>
      <c r="Z2379" s="27">
        <f t="shared" si="542"/>
        <v>0.152473335760996</v>
      </c>
    </row>
    <row r="2380" spans="1:26" ht="15.75" customHeight="1" x14ac:dyDescent="0.25">
      <c r="A2380" s="2" t="s">
        <v>246</v>
      </c>
      <c r="B2380" t="s">
        <v>315</v>
      </c>
      <c r="C2380" t="s">
        <v>314</v>
      </c>
      <c r="D2380" s="18">
        <f>VLOOKUP(C2380,'Infected rate by state'!B:E,4,0)</f>
        <v>7.5362096948057532E-3</v>
      </c>
      <c r="E2380" s="3">
        <v>1555</v>
      </c>
      <c r="F2380" s="2">
        <v>198</v>
      </c>
      <c r="G2380" s="2">
        <v>452</v>
      </c>
      <c r="H2380" s="4">
        <f t="shared" si="529"/>
        <v>1003.5</v>
      </c>
      <c r="I2380" s="2">
        <v>88</v>
      </c>
      <c r="J2380" s="4">
        <f t="shared" si="530"/>
        <v>143</v>
      </c>
      <c r="K2380" s="3">
        <v>666874</v>
      </c>
      <c r="L2380" s="3">
        <f t="shared" si="531"/>
        <v>538679</v>
      </c>
      <c r="M2380" s="3">
        <v>128195</v>
      </c>
      <c r="N2380" s="3">
        <f t="shared" si="534"/>
        <v>25128.51152006946</v>
      </c>
      <c r="O2380" s="3">
        <f t="shared" si="532"/>
        <v>5233.3167796803682</v>
      </c>
      <c r="P2380" s="3">
        <f t="shared" si="533"/>
        <v>1124.9958084861855</v>
      </c>
      <c r="Q2380" s="3">
        <v>5</v>
      </c>
      <c r="R2380" s="22">
        <v>18</v>
      </c>
      <c r="S2380" s="19">
        <f t="shared" si="535"/>
        <v>116.29592843734152</v>
      </c>
      <c r="T2380" s="20">
        <f t="shared" si="536"/>
        <v>0.25729187707376444</v>
      </c>
      <c r="U2380" s="20">
        <f t="shared" si="537"/>
        <v>0.11589031234413703</v>
      </c>
      <c r="V2380" s="21">
        <f t="shared" si="538"/>
        <v>7.4788378416296791E-2</v>
      </c>
      <c r="W2380" s="26">
        <f t="shared" si="539"/>
        <v>24.999906855248568</v>
      </c>
      <c r="X2380" s="27">
        <f t="shared" si="540"/>
        <v>0.28408985062782466</v>
      </c>
      <c r="Y2380" s="27">
        <f t="shared" si="541"/>
        <v>0.1748245234632767</v>
      </c>
      <c r="Z2380" s="27">
        <f t="shared" si="542"/>
        <v>0.12626215583458872</v>
      </c>
    </row>
    <row r="2381" spans="1:26" ht="15.75" customHeight="1" x14ac:dyDescent="0.25">
      <c r="A2381" s="2" t="s">
        <v>247</v>
      </c>
      <c r="B2381" t="s">
        <v>315</v>
      </c>
      <c r="C2381" t="s">
        <v>314</v>
      </c>
      <c r="D2381" s="18">
        <f>VLOOKUP(C2381,'Infected rate by state'!B:E,4,0)</f>
        <v>7.5362096948057532E-3</v>
      </c>
      <c r="E2381" s="2">
        <v>858</v>
      </c>
      <c r="F2381" s="2">
        <v>82</v>
      </c>
      <c r="G2381" s="2">
        <v>246</v>
      </c>
      <c r="H2381" s="4">
        <f t="shared" si="529"/>
        <v>552</v>
      </c>
      <c r="I2381" s="2">
        <v>35</v>
      </c>
      <c r="J2381" s="4">
        <f t="shared" si="530"/>
        <v>58.5</v>
      </c>
      <c r="K2381" s="3">
        <v>359828</v>
      </c>
      <c r="L2381" s="3">
        <f t="shared" si="531"/>
        <v>292675</v>
      </c>
      <c r="M2381" s="3">
        <v>67153</v>
      </c>
      <c r="N2381" s="3">
        <f t="shared" si="534"/>
        <v>13558.696310312824</v>
      </c>
      <c r="O2381" s="3">
        <f t="shared" si="532"/>
        <v>2816.5398665361995</v>
      </c>
      <c r="P2381" s="3">
        <f t="shared" si="533"/>
        <v>603.58977151505098</v>
      </c>
      <c r="Q2381" s="3">
        <v>5</v>
      </c>
      <c r="R2381" s="22">
        <v>18</v>
      </c>
      <c r="S2381" s="19">
        <f t="shared" si="535"/>
        <v>62.589774811915547</v>
      </c>
      <c r="T2381" s="20">
        <f t="shared" si="536"/>
        <v>0.25442997891022578</v>
      </c>
      <c r="U2381" s="20">
        <f t="shared" si="537"/>
        <v>0.11338727320999194</v>
      </c>
      <c r="V2381" s="21">
        <f t="shared" si="538"/>
        <v>7.2948455491743058E-2</v>
      </c>
      <c r="W2381" s="26">
        <f t="shared" si="539"/>
        <v>13.4131060336678</v>
      </c>
      <c r="X2381" s="27">
        <f t="shared" si="540"/>
        <v>0.38323160096193715</v>
      </c>
      <c r="Y2381" s="27">
        <f t="shared" si="541"/>
        <v>0.2292838638233812</v>
      </c>
      <c r="Z2381" s="27">
        <f t="shared" si="542"/>
        <v>0.16357446382521706</v>
      </c>
    </row>
    <row r="2382" spans="1:26" ht="15.75" customHeight="1" x14ac:dyDescent="0.25">
      <c r="A2382" s="2" t="s">
        <v>248</v>
      </c>
      <c r="B2382" t="s">
        <v>315</v>
      </c>
      <c r="C2382" t="s">
        <v>314</v>
      </c>
      <c r="D2382" s="18">
        <f>VLOOKUP(C2382,'Infected rate by state'!B:E,4,0)</f>
        <v>7.5362096948057532E-3</v>
      </c>
      <c r="E2382" s="2">
        <v>359</v>
      </c>
      <c r="F2382" s="2">
        <v>22</v>
      </c>
      <c r="G2382" s="2">
        <v>169</v>
      </c>
      <c r="H2382" s="4">
        <f t="shared" si="529"/>
        <v>264</v>
      </c>
      <c r="I2382" s="2">
        <v>6</v>
      </c>
      <c r="J2382" s="4">
        <f t="shared" si="530"/>
        <v>14</v>
      </c>
      <c r="K2382" s="3">
        <v>229413</v>
      </c>
      <c r="L2382" s="3">
        <f t="shared" si="531"/>
        <v>189823</v>
      </c>
      <c r="M2382" s="3">
        <v>39590</v>
      </c>
      <c r="N2382" s="3">
        <f t="shared" si="534"/>
        <v>8644.5223735723612</v>
      </c>
      <c r="O2382" s="3">
        <f t="shared" si="532"/>
        <v>1784.1795583419946</v>
      </c>
      <c r="P2382" s="3">
        <f t="shared" si="533"/>
        <v>379.34710886577693</v>
      </c>
      <c r="Q2382" s="3">
        <v>5</v>
      </c>
      <c r="R2382" s="22">
        <v>18</v>
      </c>
      <c r="S2382" s="19">
        <f t="shared" si="535"/>
        <v>39.648434629822106</v>
      </c>
      <c r="T2382" s="20">
        <f t="shared" si="536"/>
        <v>0.23460612206995329</v>
      </c>
      <c r="U2382" s="20">
        <f t="shared" si="537"/>
        <v>0.15018346450690193</v>
      </c>
      <c r="V2382" s="21">
        <f t="shared" si="538"/>
        <v>0.11044132208864096</v>
      </c>
      <c r="W2382" s="26">
        <f t="shared" si="539"/>
        <v>8.4299357525728205</v>
      </c>
      <c r="X2382" s="27">
        <f t="shared" si="540"/>
        <v>1.4049892920954701</v>
      </c>
      <c r="Y2382" s="27">
        <f t="shared" si="541"/>
        <v>0.60213826804091575</v>
      </c>
      <c r="Z2382" s="27">
        <f t="shared" si="542"/>
        <v>0.3831788978442191</v>
      </c>
    </row>
    <row r="2383" spans="1:26" ht="15.75" customHeight="1" x14ac:dyDescent="0.25">
      <c r="A2383" s="2" t="s">
        <v>249</v>
      </c>
      <c r="B2383" t="s">
        <v>315</v>
      </c>
      <c r="C2383" t="s">
        <v>314</v>
      </c>
      <c r="D2383" s="18">
        <f>VLOOKUP(C2383,'Infected rate by state'!B:E,4,0)</f>
        <v>7.5362096948057532E-3</v>
      </c>
      <c r="E2383" s="3">
        <v>1272</v>
      </c>
      <c r="F2383" s="2">
        <v>93</v>
      </c>
      <c r="G2383" s="2">
        <v>306</v>
      </c>
      <c r="H2383" s="4">
        <f t="shared" si="529"/>
        <v>789</v>
      </c>
      <c r="I2383" s="2">
        <v>45</v>
      </c>
      <c r="J2383" s="4">
        <f t="shared" si="530"/>
        <v>69</v>
      </c>
      <c r="K2383" s="3">
        <v>402885</v>
      </c>
      <c r="L2383" s="3">
        <f t="shared" si="531"/>
        <v>314450</v>
      </c>
      <c r="M2383" s="3">
        <v>88435</v>
      </c>
      <c r="N2383" s="3">
        <f t="shared" si="534"/>
        <v>15181.129214459079</v>
      </c>
      <c r="O2383" s="3">
        <f t="shared" si="532"/>
        <v>3200.9852853182942</v>
      </c>
      <c r="P2383" s="3">
        <f t="shared" si="533"/>
        <v>698.32655547518584</v>
      </c>
      <c r="Q2383" s="3">
        <v>5</v>
      </c>
      <c r="R2383" s="22">
        <v>18</v>
      </c>
      <c r="S2383" s="19">
        <f t="shared" si="535"/>
        <v>71.133006340406538</v>
      </c>
      <c r="T2383" s="20">
        <f t="shared" si="536"/>
        <v>0.23246080503400829</v>
      </c>
      <c r="U2383" s="20">
        <f t="shared" si="537"/>
        <v>9.0155901572124886E-2</v>
      </c>
      <c r="V2383" s="21">
        <f t="shared" si="538"/>
        <v>5.5922174795917087E-2</v>
      </c>
      <c r="W2383" s="26">
        <f t="shared" si="539"/>
        <v>15.518367899448574</v>
      </c>
      <c r="X2383" s="27">
        <f t="shared" si="540"/>
        <v>0.34485261998774608</v>
      </c>
      <c r="Y2383" s="27">
        <f t="shared" si="541"/>
        <v>0.22490388260070396</v>
      </c>
      <c r="Z2383" s="27">
        <f t="shared" si="542"/>
        <v>0.16686417096181264</v>
      </c>
    </row>
    <row r="2384" spans="1:26" ht="15.75" customHeight="1" x14ac:dyDescent="0.25">
      <c r="A2384" s="2" t="s">
        <v>250</v>
      </c>
      <c r="B2384" t="s">
        <v>325</v>
      </c>
      <c r="C2384" t="s">
        <v>324</v>
      </c>
      <c r="D2384" s="18">
        <f>VLOOKUP(C2384,'Infected rate by state'!B:E,4,0)</f>
        <v>8.9298079160438481E-3</v>
      </c>
      <c r="E2384" s="3">
        <v>1309</v>
      </c>
      <c r="F2384" s="2">
        <v>159</v>
      </c>
      <c r="G2384" s="2">
        <v>604</v>
      </c>
      <c r="H2384" s="4">
        <f t="shared" si="529"/>
        <v>956.5</v>
      </c>
      <c r="I2384" s="2">
        <v>77</v>
      </c>
      <c r="J2384" s="4">
        <f t="shared" si="530"/>
        <v>118</v>
      </c>
      <c r="K2384" s="3">
        <v>374960</v>
      </c>
      <c r="L2384" s="3">
        <f t="shared" si="531"/>
        <v>218169</v>
      </c>
      <c r="M2384" s="3">
        <v>156791</v>
      </c>
      <c r="N2384" s="3">
        <f t="shared" si="534"/>
        <v>16741.603880999006</v>
      </c>
      <c r="O2384" s="3">
        <f t="shared" si="532"/>
        <v>3845.9586560479156</v>
      </c>
      <c r="P2384" s="3">
        <f t="shared" si="533"/>
        <v>920.0974972775432</v>
      </c>
      <c r="Q2384" s="3">
        <v>5</v>
      </c>
      <c r="R2384" s="22">
        <v>18</v>
      </c>
      <c r="S2384" s="19">
        <f t="shared" si="535"/>
        <v>85.4657479121759</v>
      </c>
      <c r="T2384" s="20">
        <f t="shared" si="536"/>
        <v>0.14149958263605281</v>
      </c>
      <c r="U2384" s="20">
        <f t="shared" si="537"/>
        <v>8.9352585376033355E-2</v>
      </c>
      <c r="V2384" s="21">
        <f t="shared" si="538"/>
        <v>6.529086929883568E-2</v>
      </c>
      <c r="W2384" s="26">
        <f t="shared" si="539"/>
        <v>20.44661105061207</v>
      </c>
      <c r="X2384" s="27">
        <f t="shared" si="540"/>
        <v>0.26554040325470218</v>
      </c>
      <c r="Y2384" s="27">
        <f t="shared" si="541"/>
        <v>0.1732763648356955</v>
      </c>
      <c r="Z2384" s="27">
        <f t="shared" si="542"/>
        <v>0.12859503805416397</v>
      </c>
    </row>
    <row r="2385" spans="1:26" ht="15.75" customHeight="1" x14ac:dyDescent="0.25">
      <c r="A2385" s="2" t="s">
        <v>251</v>
      </c>
      <c r="B2385" t="s">
        <v>327</v>
      </c>
      <c r="C2385" t="s">
        <v>326</v>
      </c>
      <c r="D2385" s="18">
        <f>VLOOKUP(C2385,'Infected rate by state'!B:E,4,0)</f>
        <v>1.0244051329943483E-2</v>
      </c>
      <c r="E2385" s="3">
        <v>2050</v>
      </c>
      <c r="F2385" s="2">
        <v>163</v>
      </c>
      <c r="G2385" s="2">
        <v>650</v>
      </c>
      <c r="H2385" s="4">
        <f t="shared" si="529"/>
        <v>1350</v>
      </c>
      <c r="I2385" s="2">
        <v>55</v>
      </c>
      <c r="J2385" s="4">
        <f t="shared" si="530"/>
        <v>109</v>
      </c>
      <c r="K2385" s="3">
        <v>701923</v>
      </c>
      <c r="L2385" s="3">
        <f t="shared" si="531"/>
        <v>562267</v>
      </c>
      <c r="M2385" s="3">
        <v>139656</v>
      </c>
      <c r="N2385" s="3">
        <f t="shared" si="534"/>
        <v>35952.676208339595</v>
      </c>
      <c r="O2385" s="3">
        <f t="shared" si="532"/>
        <v>7510.5640150384515</v>
      </c>
      <c r="P2385" s="3">
        <f t="shared" si="533"/>
        <v>1620.5016600576087</v>
      </c>
      <c r="Q2385" s="3">
        <v>5</v>
      </c>
      <c r="R2385" s="22">
        <v>18</v>
      </c>
      <c r="S2385" s="19">
        <f t="shared" si="535"/>
        <v>166.90142255641004</v>
      </c>
      <c r="T2385" s="20">
        <f t="shared" si="536"/>
        <v>0.25677141931755393</v>
      </c>
      <c r="U2385" s="20">
        <f t="shared" si="537"/>
        <v>0.12363068337511855</v>
      </c>
      <c r="V2385" s="21">
        <f t="shared" si="538"/>
        <v>8.1415328076297575E-2</v>
      </c>
      <c r="W2385" s="26">
        <f t="shared" si="539"/>
        <v>36.011148001280191</v>
      </c>
      <c r="X2385" s="27">
        <f t="shared" si="540"/>
        <v>0.65474814547782167</v>
      </c>
      <c r="Y2385" s="27">
        <f t="shared" si="541"/>
        <v>0.33037750459890081</v>
      </c>
      <c r="Z2385" s="27">
        <f t="shared" si="542"/>
        <v>0.2209272883514122</v>
      </c>
    </row>
    <row r="2386" spans="1:26" ht="15.75" customHeight="1" x14ac:dyDescent="0.25">
      <c r="A2386" s="2" t="s">
        <v>252</v>
      </c>
      <c r="B2386" t="s">
        <v>383</v>
      </c>
      <c r="C2386" t="s">
        <v>382</v>
      </c>
      <c r="D2386" s="18">
        <f>VLOOKUP(C2386,'Infected rate by state'!B:E,4,0)</f>
        <v>8.525765865415048E-3</v>
      </c>
      <c r="E2386" s="2">
        <v>591</v>
      </c>
      <c r="F2386" s="2">
        <v>62</v>
      </c>
      <c r="G2386" s="2">
        <v>215</v>
      </c>
      <c r="H2386" s="4">
        <f t="shared" si="529"/>
        <v>403</v>
      </c>
      <c r="I2386" s="2">
        <v>28</v>
      </c>
      <c r="J2386" s="4">
        <f t="shared" si="530"/>
        <v>45</v>
      </c>
      <c r="K2386" s="3">
        <v>153089</v>
      </c>
      <c r="L2386" s="3">
        <f t="shared" si="531"/>
        <v>116102</v>
      </c>
      <c r="M2386" s="3">
        <v>36987</v>
      </c>
      <c r="N2386" s="3">
        <f t="shared" si="534"/>
        <v>6526.0048528526213</v>
      </c>
      <c r="O2386" s="3">
        <f t="shared" si="532"/>
        <v>1389.7286105224484</v>
      </c>
      <c r="P2386" s="3">
        <f t="shared" si="533"/>
        <v>306.69850940343559</v>
      </c>
      <c r="Q2386" s="3">
        <v>5</v>
      </c>
      <c r="R2386" s="22">
        <v>18</v>
      </c>
      <c r="S2386" s="19">
        <f t="shared" si="535"/>
        <v>30.882858011609965</v>
      </c>
      <c r="T2386" s="20">
        <f t="shared" si="536"/>
        <v>0.14364120005399983</v>
      </c>
      <c r="U2386" s="20">
        <f t="shared" si="537"/>
        <v>7.6632402013920506E-2</v>
      </c>
      <c r="V2386" s="21">
        <f t="shared" si="538"/>
        <v>5.2255258902893342E-2</v>
      </c>
      <c r="W2386" s="26">
        <f t="shared" si="539"/>
        <v>6.8155224311874578</v>
      </c>
      <c r="X2386" s="27">
        <f t="shared" si="540"/>
        <v>0.24341151539955205</v>
      </c>
      <c r="Y2386" s="27">
        <f t="shared" si="541"/>
        <v>0.15145605402638795</v>
      </c>
      <c r="Z2386" s="27">
        <f t="shared" si="542"/>
        <v>0.1099277811481848</v>
      </c>
    </row>
    <row r="2387" spans="1:26" ht="15.75" customHeight="1" x14ac:dyDescent="0.25">
      <c r="A2387" s="2" t="s">
        <v>253</v>
      </c>
      <c r="B2387" t="s">
        <v>383</v>
      </c>
      <c r="C2387" t="s">
        <v>382</v>
      </c>
      <c r="D2387" s="18">
        <f>VLOOKUP(C2387,'Infected rate by state'!B:E,4,0)</f>
        <v>8.525765865415048E-3</v>
      </c>
      <c r="E2387" s="2">
        <v>782</v>
      </c>
      <c r="F2387" s="2">
        <v>65</v>
      </c>
      <c r="G2387" s="2">
        <v>324</v>
      </c>
      <c r="H2387" s="4">
        <f t="shared" si="529"/>
        <v>553</v>
      </c>
      <c r="I2387" s="2">
        <v>31</v>
      </c>
      <c r="J2387" s="4">
        <f t="shared" si="530"/>
        <v>48</v>
      </c>
      <c r="K2387" s="3">
        <v>253817</v>
      </c>
      <c r="L2387" s="3">
        <f t="shared" si="531"/>
        <v>190367</v>
      </c>
      <c r="M2387" s="3">
        <v>63450</v>
      </c>
      <c r="N2387" s="3">
        <f t="shared" si="534"/>
        <v>10819.921573310257</v>
      </c>
      <c r="O2387" s="3">
        <f t="shared" si="532"/>
        <v>2312.7410249052268</v>
      </c>
      <c r="P2387" s="3">
        <f t="shared" si="533"/>
        <v>512.58561365471212</v>
      </c>
      <c r="Q2387" s="3">
        <v>5</v>
      </c>
      <c r="R2387" s="22">
        <v>18</v>
      </c>
      <c r="S2387" s="19">
        <f t="shared" si="535"/>
        <v>51.394244997893928</v>
      </c>
      <c r="T2387" s="20">
        <f t="shared" si="536"/>
        <v>0.15862421295646273</v>
      </c>
      <c r="U2387" s="20">
        <f t="shared" si="537"/>
        <v>9.2937151894925726E-2</v>
      </c>
      <c r="V2387" s="21">
        <f t="shared" si="538"/>
        <v>6.572154091802293E-2</v>
      </c>
      <c r="W2387" s="26">
        <f t="shared" si="539"/>
        <v>11.390791414549158</v>
      </c>
      <c r="X2387" s="27">
        <f t="shared" si="540"/>
        <v>0.36744488434029543</v>
      </c>
      <c r="Y2387" s="27">
        <f t="shared" si="541"/>
        <v>0.23730815446977413</v>
      </c>
      <c r="Z2387" s="27">
        <f t="shared" si="542"/>
        <v>0.17524294483921782</v>
      </c>
    </row>
    <row r="2388" spans="1:26" ht="15.75" customHeight="1" x14ac:dyDescent="0.25">
      <c r="A2388" s="2" t="s">
        <v>254</v>
      </c>
      <c r="B2388" t="s">
        <v>400</v>
      </c>
      <c r="C2388" t="s">
        <v>291</v>
      </c>
      <c r="D2388" s="18">
        <f>VLOOKUP(C2388,'Infected rate by state'!B:E,4,0)</f>
        <v>5.5896269710740548E-3</v>
      </c>
      <c r="E2388" s="3">
        <v>4700</v>
      </c>
      <c r="F2388" s="2">
        <v>651</v>
      </c>
      <c r="G2388" s="3">
        <v>1366</v>
      </c>
      <c r="H2388" s="4">
        <f t="shared" si="529"/>
        <v>3033</v>
      </c>
      <c r="I2388" s="2">
        <v>209</v>
      </c>
      <c r="J2388" s="4">
        <f t="shared" si="530"/>
        <v>430</v>
      </c>
      <c r="K2388" s="3">
        <v>2421217</v>
      </c>
      <c r="L2388" s="3">
        <f t="shared" si="531"/>
        <v>2000041</v>
      </c>
      <c r="M2388" s="3">
        <v>421176</v>
      </c>
      <c r="N2388" s="3">
        <f t="shared" si="534"/>
        <v>67668.499230115049</v>
      </c>
      <c r="O2388" s="3">
        <f t="shared" si="532"/>
        <v>13975.267800077176</v>
      </c>
      <c r="P2388" s="3">
        <f t="shared" si="533"/>
        <v>2973.7086946347818</v>
      </c>
      <c r="Q2388" s="3">
        <v>5</v>
      </c>
      <c r="R2388" s="22">
        <v>18</v>
      </c>
      <c r="S2388" s="19">
        <f t="shared" si="535"/>
        <v>310.5615066683817</v>
      </c>
      <c r="T2388" s="20">
        <f t="shared" si="536"/>
        <v>0.22735102977187532</v>
      </c>
      <c r="U2388" s="20">
        <f t="shared" si="537"/>
        <v>0.10239416639247666</v>
      </c>
      <c r="V2388" s="21">
        <f t="shared" si="538"/>
        <v>6.6076916312421644E-2</v>
      </c>
      <c r="W2388" s="26">
        <f t="shared" si="539"/>
        <v>66.082415436328489</v>
      </c>
      <c r="X2388" s="27">
        <f t="shared" si="540"/>
        <v>0.31618380591544731</v>
      </c>
      <c r="Y2388" s="27">
        <f t="shared" si="541"/>
        <v>0.15368003589843834</v>
      </c>
      <c r="Z2388" s="27">
        <f t="shared" si="542"/>
        <v>0.10150908669174884</v>
      </c>
    </row>
    <row r="2389" spans="1:26" ht="15.75" customHeight="1" x14ac:dyDescent="0.25">
      <c r="A2389" s="2" t="s">
        <v>255</v>
      </c>
      <c r="B2389" t="s">
        <v>343</v>
      </c>
      <c r="C2389" t="s">
        <v>342</v>
      </c>
      <c r="D2389" s="18">
        <f>VLOOKUP(C2389,'Infected rate by state'!B:E,4,0)</f>
        <v>1.6300221488851765E-2</v>
      </c>
      <c r="E2389" s="3">
        <v>2468</v>
      </c>
      <c r="F2389" s="2">
        <v>283</v>
      </c>
      <c r="G2389" s="3">
        <v>1080</v>
      </c>
      <c r="H2389" s="4">
        <f t="shared" si="529"/>
        <v>1774</v>
      </c>
      <c r="I2389" s="2">
        <v>111</v>
      </c>
      <c r="J2389" s="4">
        <f t="shared" si="530"/>
        <v>197</v>
      </c>
      <c r="K2389" s="3">
        <v>531003</v>
      </c>
      <c r="L2389" s="3">
        <f t="shared" si="531"/>
        <v>421734</v>
      </c>
      <c r="M2389" s="3">
        <v>109269</v>
      </c>
      <c r="N2389" s="3">
        <f t="shared" si="534"/>
        <v>43277.332556223766</v>
      </c>
      <c r="O2389" s="3">
        <f t="shared" si="532"/>
        <v>9068.7199140685534</v>
      </c>
      <c r="P2389" s="3">
        <f t="shared" si="533"/>
        <v>1963.9517626503125</v>
      </c>
      <c r="Q2389" s="3">
        <v>5</v>
      </c>
      <c r="R2389" s="22">
        <v>18</v>
      </c>
      <c r="S2389" s="19">
        <f t="shared" si="535"/>
        <v>201.52710920152342</v>
      </c>
      <c r="T2389" s="20">
        <f t="shared" si="536"/>
        <v>0.18659917518659574</v>
      </c>
      <c r="U2389" s="20">
        <f t="shared" si="537"/>
        <v>0.1136003997753796</v>
      </c>
      <c r="V2389" s="21">
        <f t="shared" si="538"/>
        <v>8.1656041005479504E-2</v>
      </c>
      <c r="W2389" s="26">
        <f t="shared" si="539"/>
        <v>43.643372503340281</v>
      </c>
      <c r="X2389" s="27">
        <f t="shared" si="540"/>
        <v>0.39318353606612866</v>
      </c>
      <c r="Y2389" s="27">
        <f t="shared" si="541"/>
        <v>0.22153996194588976</v>
      </c>
      <c r="Z2389" s="27">
        <f t="shared" si="542"/>
        <v>0.15421686396940029</v>
      </c>
    </row>
    <row r="2390" spans="1:26" ht="15.75" customHeight="1" x14ac:dyDescent="0.25">
      <c r="A2390" s="2" t="s">
        <v>256</v>
      </c>
      <c r="B2390" t="s">
        <v>337</v>
      </c>
      <c r="C2390" t="s">
        <v>336</v>
      </c>
      <c r="D2390" s="18">
        <f>VLOOKUP(C2390,'Infected rate by state'!B:E,4,0)</f>
        <v>1.1933809905095205E-2</v>
      </c>
      <c r="E2390" s="2">
        <v>909</v>
      </c>
      <c r="F2390" s="2">
        <v>59</v>
      </c>
      <c r="G2390" s="2">
        <v>362</v>
      </c>
      <c r="H2390" s="4">
        <f t="shared" si="529"/>
        <v>635.5</v>
      </c>
      <c r="I2390" s="2">
        <v>23</v>
      </c>
      <c r="J2390" s="4">
        <f t="shared" si="530"/>
        <v>41</v>
      </c>
      <c r="K2390" s="3">
        <v>195685</v>
      </c>
      <c r="L2390" s="3">
        <f t="shared" si="531"/>
        <v>154124</v>
      </c>
      <c r="M2390" s="3">
        <v>41561</v>
      </c>
      <c r="N2390" s="3">
        <f t="shared" si="534"/>
        <v>11676.337956392777</v>
      </c>
      <c r="O2390" s="3">
        <f t="shared" si="532"/>
        <v>2454.0952216108167</v>
      </c>
      <c r="P2390" s="3">
        <f t="shared" si="533"/>
        <v>533.35953229228596</v>
      </c>
      <c r="Q2390" s="3">
        <v>5</v>
      </c>
      <c r="R2390" s="22">
        <v>18</v>
      </c>
      <c r="S2390" s="19">
        <f t="shared" si="535"/>
        <v>54.53544936912926</v>
      </c>
      <c r="T2390" s="20">
        <f t="shared" si="536"/>
        <v>0.15065041262190404</v>
      </c>
      <c r="U2390" s="20">
        <f t="shared" si="537"/>
        <v>8.5815026544656586E-2</v>
      </c>
      <c r="V2390" s="21">
        <f t="shared" si="538"/>
        <v>5.9994993805422732E-2</v>
      </c>
      <c r="W2390" s="26">
        <f t="shared" si="539"/>
        <v>11.852434050939689</v>
      </c>
      <c r="X2390" s="27">
        <f t="shared" si="540"/>
        <v>0.51532321960607341</v>
      </c>
      <c r="Y2390" s="27">
        <f t="shared" si="541"/>
        <v>0.28908375733999242</v>
      </c>
      <c r="Z2390" s="27">
        <f t="shared" si="542"/>
        <v>0.20088871272779132</v>
      </c>
    </row>
    <row r="2391" spans="1:26" ht="15.75" customHeight="1" x14ac:dyDescent="0.25">
      <c r="A2391" s="2" t="s">
        <v>257</v>
      </c>
      <c r="B2391" t="s">
        <v>389</v>
      </c>
      <c r="C2391" t="s">
        <v>388</v>
      </c>
      <c r="D2391" s="18">
        <f>VLOOKUP(C2391,'Infected rate by state'!B:E,4,0)</f>
        <v>1.0177106325483841E-2</v>
      </c>
      <c r="E2391" s="3">
        <v>4065</v>
      </c>
      <c r="F2391" s="2">
        <v>103</v>
      </c>
      <c r="G2391" s="3">
        <v>1653</v>
      </c>
      <c r="H2391" s="4">
        <f t="shared" si="529"/>
        <v>2859</v>
      </c>
      <c r="I2391" s="2">
        <v>52</v>
      </c>
      <c r="J2391" s="4">
        <f t="shared" si="530"/>
        <v>77.5</v>
      </c>
      <c r="K2391" s="3">
        <v>603563</v>
      </c>
      <c r="L2391" s="3">
        <f t="shared" si="531"/>
        <v>474002</v>
      </c>
      <c r="M2391" s="3">
        <v>129561</v>
      </c>
      <c r="N2391" s="3">
        <f t="shared" si="534"/>
        <v>30712.624125640017</v>
      </c>
      <c r="O2391" s="3">
        <f t="shared" si="532"/>
        <v>6461.7127183737084</v>
      </c>
      <c r="P2391" s="3">
        <f t="shared" si="533"/>
        <v>1406.0601253150253</v>
      </c>
      <c r="Q2391" s="3">
        <v>5</v>
      </c>
      <c r="R2391" s="22">
        <v>18</v>
      </c>
      <c r="S2391" s="19">
        <f t="shared" si="535"/>
        <v>143.59361596386017</v>
      </c>
      <c r="T2391" s="20">
        <f t="shared" si="536"/>
        <v>8.6868491206207002E-2</v>
      </c>
      <c r="U2391" s="20">
        <f t="shared" si="537"/>
        <v>5.0225119259832168E-2</v>
      </c>
      <c r="V2391" s="21">
        <f t="shared" si="538"/>
        <v>3.5324382770937315E-2</v>
      </c>
      <c r="W2391" s="26">
        <f t="shared" si="539"/>
        <v>31.245780562556117</v>
      </c>
      <c r="X2391" s="27">
        <f t="shared" si="540"/>
        <v>0.60088039543377147</v>
      </c>
      <c r="Y2391" s="27">
        <f t="shared" si="541"/>
        <v>0.40317136209749826</v>
      </c>
      <c r="Z2391" s="27">
        <f t="shared" si="542"/>
        <v>0.30335709284035067</v>
      </c>
    </row>
    <row r="2392" spans="1:26" ht="15.75" customHeight="1" x14ac:dyDescent="0.25">
      <c r="A2392" s="2" t="s">
        <v>258</v>
      </c>
      <c r="B2392" t="s">
        <v>343</v>
      </c>
      <c r="C2392" t="s">
        <v>342</v>
      </c>
      <c r="D2392" s="18">
        <f>VLOOKUP(C2392,'Infected rate by state'!B:E,4,0)</f>
        <v>1.6300221488851765E-2</v>
      </c>
      <c r="E2392" s="2">
        <v>536</v>
      </c>
      <c r="F2392" s="2">
        <v>137</v>
      </c>
      <c r="G2392" s="2">
        <v>338</v>
      </c>
      <c r="H2392" s="4">
        <f t="shared" si="529"/>
        <v>437</v>
      </c>
      <c r="I2392" s="2">
        <v>70</v>
      </c>
      <c r="J2392" s="4">
        <f t="shared" si="530"/>
        <v>103.5</v>
      </c>
      <c r="K2392" s="3">
        <v>149492</v>
      </c>
      <c r="L2392" s="3">
        <f t="shared" si="531"/>
        <v>116836</v>
      </c>
      <c r="M2392" s="3">
        <v>32656</v>
      </c>
      <c r="N2392" s="3">
        <f t="shared" si="534"/>
        <v>12183.763554057141</v>
      </c>
      <c r="O2392" s="3">
        <f t="shared" si="532"/>
        <v>2567.7575909173302</v>
      </c>
      <c r="P2392" s="3">
        <f t="shared" si="533"/>
        <v>559.86752172941988</v>
      </c>
      <c r="Q2392" s="3">
        <v>5</v>
      </c>
      <c r="R2392" s="22">
        <v>18</v>
      </c>
      <c r="S2392" s="19">
        <f t="shared" si="535"/>
        <v>57.061279798162893</v>
      </c>
      <c r="T2392" s="20">
        <f t="shared" si="536"/>
        <v>0.16882035443243459</v>
      </c>
      <c r="U2392" s="20">
        <f t="shared" si="537"/>
        <v>0.13057501097977778</v>
      </c>
      <c r="V2392" s="21">
        <f t="shared" si="538"/>
        <v>0.10645761156373675</v>
      </c>
      <c r="W2392" s="26">
        <f t="shared" si="539"/>
        <v>12.441500482875997</v>
      </c>
      <c r="X2392" s="27">
        <f t="shared" si="540"/>
        <v>0.17773572118394282</v>
      </c>
      <c r="Y2392" s="27">
        <f t="shared" si="541"/>
        <v>0.1202077341340676</v>
      </c>
      <c r="Z2392" s="27">
        <f t="shared" si="542"/>
        <v>9.0813872137780999E-2</v>
      </c>
    </row>
    <row r="2393" spans="1:26" ht="15.75" customHeight="1" x14ac:dyDescent="0.25">
      <c r="A2393" s="2" t="s">
        <v>259</v>
      </c>
      <c r="B2393" t="s">
        <v>335</v>
      </c>
      <c r="C2393" t="s">
        <v>334</v>
      </c>
      <c r="D2393" s="18">
        <f>VLOOKUP(C2393,'Infected rate by state'!B:E,4,0)</f>
        <v>8.8985640980001352E-3</v>
      </c>
      <c r="E2393" s="3">
        <v>1273</v>
      </c>
      <c r="F2393" s="2">
        <v>148</v>
      </c>
      <c r="G2393" s="2">
        <v>551</v>
      </c>
      <c r="H2393" s="4">
        <f t="shared" si="529"/>
        <v>912</v>
      </c>
      <c r="I2393" s="2">
        <v>70</v>
      </c>
      <c r="J2393" s="4">
        <f t="shared" si="530"/>
        <v>109</v>
      </c>
      <c r="K2393" s="3">
        <v>539539</v>
      </c>
      <c r="L2393" s="3">
        <f t="shared" si="531"/>
        <v>431462</v>
      </c>
      <c r="M2393" s="3">
        <v>108077</v>
      </c>
      <c r="N2393" s="3">
        <f t="shared" si="534"/>
        <v>24005.611874354476</v>
      </c>
      <c r="O2393" s="3">
        <f t="shared" si="532"/>
        <v>5017.8880593366412</v>
      </c>
      <c r="P2393" s="3">
        <f t="shared" si="533"/>
        <v>1083.4727289246075</v>
      </c>
      <c r="Q2393" s="3">
        <v>5</v>
      </c>
      <c r="R2393" s="22">
        <v>18</v>
      </c>
      <c r="S2393" s="19">
        <f t="shared" si="535"/>
        <v>111.50862354081424</v>
      </c>
      <c r="T2393" s="20">
        <f t="shared" si="536"/>
        <v>0.20237499735174999</v>
      </c>
      <c r="U2393" s="20">
        <f t="shared" si="537"/>
        <v>0.12226822756668228</v>
      </c>
      <c r="V2393" s="21">
        <f t="shared" si="538"/>
        <v>8.7595148107473875E-2</v>
      </c>
      <c r="W2393" s="26">
        <f t="shared" si="539"/>
        <v>24.077171753880165</v>
      </c>
      <c r="X2393" s="27">
        <f t="shared" si="540"/>
        <v>0.34395959648400237</v>
      </c>
      <c r="Y2393" s="27">
        <f t="shared" si="541"/>
        <v>0.22089148398055197</v>
      </c>
      <c r="Z2393" s="27">
        <f t="shared" si="542"/>
        <v>0.16268359293162274</v>
      </c>
    </row>
    <row r="2394" spans="1:26" ht="15.75" customHeight="1" x14ac:dyDescent="0.25">
      <c r="A2394" s="2" t="s">
        <v>260</v>
      </c>
      <c r="B2394" t="s">
        <v>387</v>
      </c>
      <c r="C2394" t="s">
        <v>386</v>
      </c>
      <c r="D2394" s="18">
        <f>VLOOKUP(C2394,'Infected rate by state'!B:E,4,0)</f>
        <v>9.1240169504562645E-3</v>
      </c>
      <c r="E2394" s="2">
        <v>809</v>
      </c>
      <c r="F2394" s="2">
        <v>125</v>
      </c>
      <c r="G2394" s="2">
        <v>280</v>
      </c>
      <c r="H2394" s="4">
        <f t="shared" ref="H2394:H2441" si="543">G2394+(E2394-G2394)*0.5</f>
        <v>544.5</v>
      </c>
      <c r="I2394" s="2">
        <v>65</v>
      </c>
      <c r="J2394" s="4">
        <f t="shared" ref="J2394:J2441" si="544">I2394+(F2394-I2394)*0.5</f>
        <v>95</v>
      </c>
      <c r="K2394" s="3">
        <v>300991</v>
      </c>
      <c r="L2394" s="3">
        <f t="shared" si="531"/>
        <v>236630</v>
      </c>
      <c r="M2394" s="3">
        <v>64361</v>
      </c>
      <c r="N2394" s="3">
        <f t="shared" si="534"/>
        <v>13731.234929673908</v>
      </c>
      <c r="O2394" s="3">
        <f t="shared" si="532"/>
        <v>2887.8692927384927</v>
      </c>
      <c r="P2394" s="3">
        <f t="shared" si="533"/>
        <v>628.11813875207326</v>
      </c>
      <c r="Q2394" s="3">
        <v>5</v>
      </c>
      <c r="R2394" s="22">
        <v>18</v>
      </c>
      <c r="S2394" s="19">
        <f t="shared" si="535"/>
        <v>64.17487317196651</v>
      </c>
      <c r="T2394" s="20">
        <f t="shared" si="536"/>
        <v>0.2291959756141661</v>
      </c>
      <c r="U2394" s="20">
        <f t="shared" si="537"/>
        <v>0.11786018948019561</v>
      </c>
      <c r="V2394" s="21">
        <f t="shared" si="538"/>
        <v>7.9326172029624858E-2</v>
      </c>
      <c r="W2394" s="26">
        <f t="shared" si="539"/>
        <v>13.958180861157183</v>
      </c>
      <c r="X2394" s="27">
        <f t="shared" si="540"/>
        <v>0.21474124401780281</v>
      </c>
      <c r="Y2394" s="27">
        <f t="shared" si="541"/>
        <v>0.14692821959112826</v>
      </c>
      <c r="Z2394" s="27">
        <f t="shared" si="542"/>
        <v>0.11166544688925746</v>
      </c>
    </row>
    <row r="2395" spans="1:26" ht="15.75" customHeight="1" x14ac:dyDescent="0.25">
      <c r="A2395" s="2" t="s">
        <v>261</v>
      </c>
      <c r="B2395" t="s">
        <v>400</v>
      </c>
      <c r="C2395" t="s">
        <v>291</v>
      </c>
      <c r="D2395" s="18">
        <f>VLOOKUP(C2395,'Infected rate by state'!B:E,4,0)</f>
        <v>5.5896269710740548E-3</v>
      </c>
      <c r="E2395" s="3">
        <v>3652</v>
      </c>
      <c r="F2395" s="2">
        <v>355</v>
      </c>
      <c r="G2395" s="3">
        <v>1657</v>
      </c>
      <c r="H2395" s="4">
        <f t="shared" si="543"/>
        <v>2654.5</v>
      </c>
      <c r="I2395" s="2">
        <v>134</v>
      </c>
      <c r="J2395" s="4">
        <f t="shared" si="544"/>
        <v>244.5</v>
      </c>
      <c r="K2395" s="3">
        <v>1210559</v>
      </c>
      <c r="L2395" s="3">
        <f t="shared" si="531"/>
        <v>958955</v>
      </c>
      <c r="M2395" s="3">
        <v>251604</v>
      </c>
      <c r="N2395" s="3">
        <f t="shared" si="534"/>
        <v>33832.866182382189</v>
      </c>
      <c r="O2395" s="3">
        <f t="shared" si="532"/>
        <v>7096.2715142569214</v>
      </c>
      <c r="P2395" s="3">
        <f t="shared" si="533"/>
        <v>1538.5034689329882</v>
      </c>
      <c r="Q2395" s="3">
        <v>5</v>
      </c>
      <c r="R2395" s="22">
        <v>18</v>
      </c>
      <c r="S2395" s="19">
        <f t="shared" si="535"/>
        <v>157.69492253904269</v>
      </c>
      <c r="T2395" s="20">
        <f t="shared" si="536"/>
        <v>9.5168933336778935E-2</v>
      </c>
      <c r="U2395" s="20">
        <f t="shared" si="537"/>
        <v>5.9406638741398642E-2</v>
      </c>
      <c r="V2395" s="21">
        <f t="shared" si="538"/>
        <v>4.3180427858445426E-2</v>
      </c>
      <c r="W2395" s="26">
        <f t="shared" si="539"/>
        <v>34.188965976288628</v>
      </c>
      <c r="X2395" s="27">
        <f t="shared" si="540"/>
        <v>0.2551415371364823</v>
      </c>
      <c r="Y2395" s="27">
        <f t="shared" si="541"/>
        <v>0.13983217168216208</v>
      </c>
      <c r="Z2395" s="27">
        <f t="shared" si="542"/>
        <v>9.6306946412080638E-2</v>
      </c>
    </row>
    <row r="2396" spans="1:26" ht="15.75" customHeight="1" x14ac:dyDescent="0.25">
      <c r="A2396" s="2" t="s">
        <v>262</v>
      </c>
      <c r="B2396" t="s">
        <v>313</v>
      </c>
      <c r="C2396" t="s">
        <v>312</v>
      </c>
      <c r="D2396" s="18">
        <f>VLOOKUP(C2396,'Infected rate by state'!B:E,4,0)</f>
        <v>8.9918615797753444E-3</v>
      </c>
      <c r="E2396" s="3">
        <v>1144</v>
      </c>
      <c r="F2396" s="2">
        <v>135</v>
      </c>
      <c r="G2396" s="2">
        <v>616</v>
      </c>
      <c r="H2396" s="4">
        <f t="shared" si="543"/>
        <v>880</v>
      </c>
      <c r="I2396" s="2">
        <v>73</v>
      </c>
      <c r="J2396" s="4">
        <f t="shared" si="544"/>
        <v>104</v>
      </c>
      <c r="K2396" s="3">
        <v>437572</v>
      </c>
      <c r="L2396" s="3">
        <f t="shared" si="531"/>
        <v>359934</v>
      </c>
      <c r="M2396" s="3">
        <v>77638</v>
      </c>
      <c r="N2396" s="3">
        <f t="shared" si="534"/>
        <v>19672.934275927284</v>
      </c>
      <c r="O2396" s="3">
        <f t="shared" si="532"/>
        <v>4069.4598333582176</v>
      </c>
      <c r="P2396" s="3">
        <f t="shared" si="533"/>
        <v>867.61676603502474</v>
      </c>
      <c r="Q2396" s="3">
        <v>5</v>
      </c>
      <c r="R2396" s="22">
        <v>18</v>
      </c>
      <c r="S2396" s="19">
        <f t="shared" si="535"/>
        <v>90.432440741293718</v>
      </c>
      <c r="T2396" s="20">
        <f t="shared" si="536"/>
        <v>0.14680591029430798</v>
      </c>
      <c r="U2396" s="20">
        <f t="shared" si="537"/>
        <v>0.10276413720601558</v>
      </c>
      <c r="V2396" s="21">
        <f t="shared" si="538"/>
        <v>7.9049336312319682E-2</v>
      </c>
      <c r="W2396" s="26">
        <f t="shared" si="539"/>
        <v>19.280372578556104</v>
      </c>
      <c r="X2396" s="27">
        <f t="shared" si="540"/>
        <v>0.26411469285693295</v>
      </c>
      <c r="Y2396" s="27">
        <f t="shared" si="541"/>
        <v>0.18538819787073177</v>
      </c>
      <c r="Z2396" s="27">
        <f t="shared" si="542"/>
        <v>0.14281757465597114</v>
      </c>
    </row>
    <row r="2397" spans="1:26" ht="15.75" customHeight="1" x14ac:dyDescent="0.25">
      <c r="A2397" s="2" t="s">
        <v>263</v>
      </c>
      <c r="B2397" t="s">
        <v>333</v>
      </c>
      <c r="C2397" t="s">
        <v>332</v>
      </c>
      <c r="D2397" s="18">
        <f>VLOOKUP(C2397,'Infected rate by state'!B:E,4,0)</f>
        <v>1.4486816526494731E-2</v>
      </c>
      <c r="E2397" s="3">
        <v>2426</v>
      </c>
      <c r="F2397" s="2">
        <v>213</v>
      </c>
      <c r="G2397" s="3">
        <v>1172</v>
      </c>
      <c r="H2397" s="4">
        <f t="shared" si="543"/>
        <v>1799</v>
      </c>
      <c r="I2397" s="2">
        <v>79</v>
      </c>
      <c r="J2397" s="4">
        <f t="shared" si="544"/>
        <v>146</v>
      </c>
      <c r="K2397" s="3">
        <v>637463</v>
      </c>
      <c r="L2397" s="3">
        <f t="shared" si="531"/>
        <v>491406</v>
      </c>
      <c r="M2397" s="3">
        <v>146057</v>
      </c>
      <c r="N2397" s="3">
        <f t="shared" si="534"/>
        <v>46174.047617144548</v>
      </c>
      <c r="O2397" s="3">
        <f t="shared" si="532"/>
        <v>9778.1220039273285</v>
      </c>
      <c r="P2397" s="3">
        <f t="shared" si="533"/>
        <v>2144.0187857769274</v>
      </c>
      <c r="Q2397" s="3">
        <v>5</v>
      </c>
      <c r="R2397" s="22">
        <v>18</v>
      </c>
      <c r="S2397" s="19">
        <f t="shared" si="535"/>
        <v>217.29160008727396</v>
      </c>
      <c r="T2397" s="20">
        <f t="shared" si="536"/>
        <v>0.18540238915296414</v>
      </c>
      <c r="U2397" s="20">
        <f t="shared" si="537"/>
        <v>0.12078465819192549</v>
      </c>
      <c r="V2397" s="21">
        <f t="shared" si="538"/>
        <v>8.9567848345949691E-2</v>
      </c>
      <c r="W2397" s="26">
        <f t="shared" si="539"/>
        <v>47.644861906153942</v>
      </c>
      <c r="X2397" s="27">
        <f t="shared" si="540"/>
        <v>0.60309951779941695</v>
      </c>
      <c r="Y2397" s="27">
        <f t="shared" si="541"/>
        <v>0.32633467059009547</v>
      </c>
      <c r="Z2397" s="27">
        <f t="shared" si="542"/>
        <v>0.2236847976814739</v>
      </c>
    </row>
    <row r="2398" spans="1:26" ht="15.75" customHeight="1" x14ac:dyDescent="0.25">
      <c r="A2398" s="2" t="s">
        <v>263</v>
      </c>
      <c r="B2398" t="s">
        <v>349</v>
      </c>
      <c r="C2398" t="s">
        <v>348</v>
      </c>
      <c r="D2398" s="18">
        <f>VLOOKUP(C2398,'Infected rate by state'!B:E,4,0)</f>
        <v>1.9670510547683942E-2</v>
      </c>
      <c r="E2398" s="3">
        <v>1588</v>
      </c>
      <c r="F2398" s="2">
        <v>195</v>
      </c>
      <c r="G2398" s="2">
        <v>500</v>
      </c>
      <c r="H2398" s="4">
        <f t="shared" si="543"/>
        <v>1044</v>
      </c>
      <c r="I2398" s="2">
        <v>73</v>
      </c>
      <c r="J2398" s="4">
        <f t="shared" si="544"/>
        <v>134</v>
      </c>
      <c r="K2398" s="3">
        <v>600306</v>
      </c>
      <c r="L2398" s="3">
        <f t="shared" si="531"/>
        <v>477227</v>
      </c>
      <c r="M2398" s="3">
        <v>123079</v>
      </c>
      <c r="N2398" s="3">
        <f t="shared" si="534"/>
        <v>59041.627524189782</v>
      </c>
      <c r="O2398" s="3">
        <f t="shared" si="532"/>
        <v>12367.896944252794</v>
      </c>
      <c r="P2398" s="3">
        <f t="shared" si="533"/>
        <v>2677.3442897392383</v>
      </c>
      <c r="Q2398" s="3">
        <v>5</v>
      </c>
      <c r="R2398" s="22">
        <v>18</v>
      </c>
      <c r="S2398" s="19">
        <f t="shared" si="535"/>
        <v>274.84215431672874</v>
      </c>
      <c r="T2398" s="20">
        <f t="shared" si="536"/>
        <v>0.54968430863345752</v>
      </c>
      <c r="U2398" s="20">
        <f t="shared" si="537"/>
        <v>0.26325876850261376</v>
      </c>
      <c r="V2398" s="21">
        <f t="shared" si="538"/>
        <v>0.17307440448156722</v>
      </c>
      <c r="W2398" s="26">
        <f t="shared" si="539"/>
        <v>59.496539771983073</v>
      </c>
      <c r="X2398" s="27">
        <f t="shared" si="540"/>
        <v>0.81502109276689139</v>
      </c>
      <c r="Y2398" s="27">
        <f t="shared" si="541"/>
        <v>0.44400402814912743</v>
      </c>
      <c r="Z2398" s="27">
        <f t="shared" si="542"/>
        <v>0.30511046036914397</v>
      </c>
    </row>
    <row r="2399" spans="1:26" ht="15.75" customHeight="1" x14ac:dyDescent="0.25">
      <c r="A2399" s="2" t="s">
        <v>263</v>
      </c>
      <c r="B2399" t="s">
        <v>357</v>
      </c>
      <c r="C2399" t="s">
        <v>356</v>
      </c>
      <c r="D2399" s="18">
        <f>VLOOKUP(C2399,'Infected rate by state'!B:E,4,0)</f>
        <v>4.5578363920328819E-3</v>
      </c>
      <c r="E2399" s="3">
        <v>2078</v>
      </c>
      <c r="F2399" s="2">
        <v>226</v>
      </c>
      <c r="G2399" s="2">
        <v>819</v>
      </c>
      <c r="H2399" s="4">
        <f t="shared" si="543"/>
        <v>1448.5</v>
      </c>
      <c r="I2399" s="2">
        <v>67</v>
      </c>
      <c r="J2399" s="4">
        <f t="shared" si="544"/>
        <v>146.5</v>
      </c>
      <c r="K2399" s="3">
        <v>688462</v>
      </c>
      <c r="L2399" s="3">
        <f t="shared" si="531"/>
        <v>521650</v>
      </c>
      <c r="M2399" s="3">
        <v>166812</v>
      </c>
      <c r="N2399" s="3">
        <f t="shared" si="534"/>
        <v>15689.485790658709</v>
      </c>
      <c r="O2399" s="3">
        <f t="shared" si="532"/>
        <v>3342.1456572333545</v>
      </c>
      <c r="P2399" s="3">
        <f t="shared" si="533"/>
        <v>737.83849389614591</v>
      </c>
      <c r="Q2399" s="3">
        <v>5</v>
      </c>
      <c r="R2399" s="22">
        <v>18</v>
      </c>
      <c r="S2399" s="19">
        <f t="shared" si="535"/>
        <v>74.269903494074541</v>
      </c>
      <c r="T2399" s="20">
        <f t="shared" si="536"/>
        <v>9.0683642849907861E-2</v>
      </c>
      <c r="U2399" s="20">
        <f t="shared" si="537"/>
        <v>5.1273664821590986E-2</v>
      </c>
      <c r="V2399" s="21">
        <f t="shared" si="538"/>
        <v>3.5741050767119607E-2</v>
      </c>
      <c r="W2399" s="26">
        <f t="shared" si="539"/>
        <v>16.396410975469909</v>
      </c>
      <c r="X2399" s="27">
        <f t="shared" si="540"/>
        <v>0.24472255187268521</v>
      </c>
      <c r="Y2399" s="27">
        <f t="shared" si="541"/>
        <v>0.11192089403051132</v>
      </c>
      <c r="Z2399" s="27">
        <f t="shared" si="542"/>
        <v>7.2550491041902254E-2</v>
      </c>
    </row>
    <row r="2400" spans="1:26" ht="15.75" customHeight="1" x14ac:dyDescent="0.25">
      <c r="A2400" s="2" t="s">
        <v>264</v>
      </c>
      <c r="B2400" t="s">
        <v>353</v>
      </c>
      <c r="C2400" t="s">
        <v>352</v>
      </c>
      <c r="D2400" s="18">
        <f>VLOOKUP(C2400,'Infected rate by state'!B:E,4,0)</f>
        <v>8.4257771266714378E-3</v>
      </c>
      <c r="E2400" s="2">
        <v>898</v>
      </c>
      <c r="F2400" s="2">
        <v>45</v>
      </c>
      <c r="G2400" s="2">
        <v>227</v>
      </c>
      <c r="H2400" s="4">
        <f t="shared" si="543"/>
        <v>562.5</v>
      </c>
      <c r="I2400" s="2">
        <v>16</v>
      </c>
      <c r="J2400" s="4">
        <f t="shared" si="544"/>
        <v>30.5</v>
      </c>
      <c r="K2400" s="3">
        <v>203089</v>
      </c>
      <c r="L2400" s="3">
        <f t="shared" si="531"/>
        <v>164411</v>
      </c>
      <c r="M2400" s="3">
        <v>38678</v>
      </c>
      <c r="N2400" s="3">
        <f t="shared" si="534"/>
        <v>8555.913254392879</v>
      </c>
      <c r="O2400" s="3">
        <f t="shared" si="532"/>
        <v>1780.4223169947111</v>
      </c>
      <c r="P2400" s="3">
        <f t="shared" si="533"/>
        <v>382.35716132115022</v>
      </c>
      <c r="Q2400" s="3">
        <v>5</v>
      </c>
      <c r="R2400" s="22">
        <v>18</v>
      </c>
      <c r="S2400" s="19">
        <f t="shared" si="535"/>
        <v>39.56494037766025</v>
      </c>
      <c r="T2400" s="20">
        <f t="shared" si="536"/>
        <v>0.17429489153154296</v>
      </c>
      <c r="U2400" s="20">
        <f t="shared" si="537"/>
        <v>7.0337671782507105E-2</v>
      </c>
      <c r="V2400" s="21">
        <f t="shared" si="538"/>
        <v>4.4058953649955733E-2</v>
      </c>
      <c r="W2400" s="26">
        <f t="shared" si="539"/>
        <v>8.4968258071366716</v>
      </c>
      <c r="X2400" s="27">
        <f t="shared" si="540"/>
        <v>0.53105161294604197</v>
      </c>
      <c r="Y2400" s="27">
        <f t="shared" si="541"/>
        <v>0.27858445269300564</v>
      </c>
      <c r="Z2400" s="27">
        <f t="shared" si="542"/>
        <v>0.18881835126970381</v>
      </c>
    </row>
    <row r="2401" spans="1:26" ht="15.75" customHeight="1" x14ac:dyDescent="0.25">
      <c r="A2401" s="2" t="s">
        <v>265</v>
      </c>
      <c r="B2401" t="s">
        <v>351</v>
      </c>
      <c r="C2401" t="s">
        <v>350</v>
      </c>
      <c r="D2401" s="18">
        <f>VLOOKUP(C2401,'Infected rate by state'!B:E,4,0)</f>
        <v>9.0315118396853012E-3</v>
      </c>
      <c r="E2401" s="2">
        <v>393</v>
      </c>
      <c r="F2401" s="2">
        <v>20</v>
      </c>
      <c r="G2401" s="2">
        <v>238</v>
      </c>
      <c r="H2401" s="4">
        <f t="shared" si="543"/>
        <v>315.5</v>
      </c>
      <c r="I2401" s="2">
        <v>9</v>
      </c>
      <c r="J2401" s="4">
        <f t="shared" si="544"/>
        <v>14.5</v>
      </c>
      <c r="K2401" s="3">
        <v>110235</v>
      </c>
      <c r="L2401" s="3">
        <f t="shared" si="531"/>
        <v>84169</v>
      </c>
      <c r="M2401" s="3">
        <v>26066</v>
      </c>
      <c r="N2401" s="3">
        <f t="shared" si="534"/>
        <v>4977.9435382385454</v>
      </c>
      <c r="O2401" s="3">
        <f t="shared" si="532"/>
        <v>1057.6315813816111</v>
      </c>
      <c r="P2401" s="3">
        <f t="shared" si="533"/>
        <v>232.78993163719645</v>
      </c>
      <c r="Q2401" s="3">
        <v>5</v>
      </c>
      <c r="R2401" s="22">
        <v>18</v>
      </c>
      <c r="S2401" s="19">
        <f t="shared" si="535"/>
        <v>23.50292403070247</v>
      </c>
      <c r="T2401" s="20">
        <f t="shared" si="536"/>
        <v>9.8751781641607014E-2</v>
      </c>
      <c r="U2401" s="20">
        <f t="shared" si="537"/>
        <v>7.4494212458644918E-2</v>
      </c>
      <c r="V2401" s="21">
        <f t="shared" si="538"/>
        <v>5.9803877940718751E-2</v>
      </c>
      <c r="W2401" s="26">
        <f t="shared" si="539"/>
        <v>5.173109591937699</v>
      </c>
      <c r="X2401" s="27">
        <f t="shared" si="540"/>
        <v>0.57478995465974436</v>
      </c>
      <c r="Y2401" s="27">
        <f t="shared" si="541"/>
        <v>0.35676617875432409</v>
      </c>
      <c r="Z2401" s="27">
        <f t="shared" si="542"/>
        <v>0.25865547959688495</v>
      </c>
    </row>
    <row r="2402" spans="1:26" ht="15.75" customHeight="1" x14ac:dyDescent="0.25">
      <c r="A2402" s="2" t="s">
        <v>266</v>
      </c>
      <c r="B2402" t="s">
        <v>357</v>
      </c>
      <c r="C2402" t="s">
        <v>356</v>
      </c>
      <c r="D2402" s="18">
        <f>VLOOKUP(C2402,'Infected rate by state'!B:E,4,0)</f>
        <v>4.5578363920328819E-3</v>
      </c>
      <c r="E2402" s="3">
        <v>10187</v>
      </c>
      <c r="F2402" s="3">
        <v>1180</v>
      </c>
      <c r="G2402" s="3">
        <v>4326</v>
      </c>
      <c r="H2402" s="4">
        <f t="shared" si="543"/>
        <v>7256.5</v>
      </c>
      <c r="I2402" s="2">
        <v>547</v>
      </c>
      <c r="J2402" s="4">
        <f t="shared" si="544"/>
        <v>863.5</v>
      </c>
      <c r="K2402" s="3">
        <v>2666497</v>
      </c>
      <c r="L2402" s="3">
        <f t="shared" si="531"/>
        <v>2134355</v>
      </c>
      <c r="M2402" s="3">
        <v>532142</v>
      </c>
      <c r="N2402" s="3">
        <f t="shared" si="534"/>
        <v>60767.285329232516</v>
      </c>
      <c r="O2402" s="3">
        <f t="shared" si="532"/>
        <v>12697.85689488553</v>
      </c>
      <c r="P2402" s="3">
        <f t="shared" si="533"/>
        <v>2740.6303474710198</v>
      </c>
      <c r="Q2402" s="3">
        <v>5</v>
      </c>
      <c r="R2402" s="22">
        <v>18</v>
      </c>
      <c r="S2402" s="19">
        <f t="shared" si="535"/>
        <v>282.17459766412287</v>
      </c>
      <c r="T2402" s="20">
        <f t="shared" si="536"/>
        <v>6.5227600014822668E-2</v>
      </c>
      <c r="U2402" s="20">
        <f t="shared" si="537"/>
        <v>3.8885771055484443E-2</v>
      </c>
      <c r="V2402" s="21">
        <f t="shared" si="538"/>
        <v>2.7699479499766651E-2</v>
      </c>
      <c r="W2402" s="26">
        <f t="shared" si="539"/>
        <v>60.90289661046711</v>
      </c>
      <c r="X2402" s="27">
        <f t="shared" si="540"/>
        <v>0.11133984755112818</v>
      </c>
      <c r="Y2402" s="27">
        <f t="shared" si="541"/>
        <v>7.0530279803667759E-2</v>
      </c>
      <c r="Z2402" s="27">
        <f t="shared" si="542"/>
        <v>5.1612624246158569E-2</v>
      </c>
    </row>
    <row r="2403" spans="1:26" ht="15.75" customHeight="1" x14ac:dyDescent="0.25">
      <c r="A2403" s="2" t="s">
        <v>267</v>
      </c>
      <c r="B2403" t="s">
        <v>353</v>
      </c>
      <c r="C2403" t="s">
        <v>352</v>
      </c>
      <c r="D2403" s="18">
        <f>VLOOKUP(C2403,'Infected rate by state'!B:E,4,0)</f>
        <v>8.4257771266714378E-3</v>
      </c>
      <c r="E2403" s="3">
        <v>1604</v>
      </c>
      <c r="F2403" s="2">
        <v>183</v>
      </c>
      <c r="G2403" s="2">
        <v>582</v>
      </c>
      <c r="H2403" s="4">
        <f t="shared" si="543"/>
        <v>1093</v>
      </c>
      <c r="I2403" s="2">
        <v>48</v>
      </c>
      <c r="J2403" s="4">
        <f t="shared" si="544"/>
        <v>115.5</v>
      </c>
      <c r="K2403" s="3">
        <v>856536</v>
      </c>
      <c r="L2403" s="3">
        <f t="shared" si="531"/>
        <v>708174</v>
      </c>
      <c r="M2403" s="3">
        <v>148362</v>
      </c>
      <c r="N2403" s="3">
        <f t="shared" si="534"/>
        <v>36084.907184853233</v>
      </c>
      <c r="O2403" s="3">
        <f t="shared" si="532"/>
        <v>7449.913309504047</v>
      </c>
      <c r="P2403" s="3">
        <f t="shared" si="533"/>
        <v>1584.5548398113615</v>
      </c>
      <c r="Q2403" s="3">
        <v>5</v>
      </c>
      <c r="R2403" s="22">
        <v>18</v>
      </c>
      <c r="S2403" s="19">
        <f t="shared" si="535"/>
        <v>165.55362910008992</v>
      </c>
      <c r="T2403" s="20">
        <f t="shared" si="536"/>
        <v>0.28445640738847067</v>
      </c>
      <c r="U2403" s="20">
        <f t="shared" si="537"/>
        <v>0.15146718124436406</v>
      </c>
      <c r="V2403" s="21">
        <f t="shared" si="538"/>
        <v>0.10321298572324808</v>
      </c>
      <c r="W2403" s="26">
        <f t="shared" si="539"/>
        <v>35.212329773585807</v>
      </c>
      <c r="X2403" s="27">
        <f t="shared" si="540"/>
        <v>0.73359020361637095</v>
      </c>
      <c r="Y2403" s="27">
        <f t="shared" si="541"/>
        <v>0.30486865604836194</v>
      </c>
      <c r="Z2403" s="27">
        <f t="shared" si="542"/>
        <v>0.1924171025879006</v>
      </c>
    </row>
    <row r="2404" spans="1:26" ht="15.75" customHeight="1" x14ac:dyDescent="0.25">
      <c r="A2404" s="2" t="s">
        <v>268</v>
      </c>
      <c r="B2404" t="s">
        <v>325</v>
      </c>
      <c r="C2404" t="s">
        <v>324</v>
      </c>
      <c r="D2404" s="18">
        <f>VLOOKUP(C2404,'Infected rate by state'!B:E,4,0)</f>
        <v>8.9298079160438481E-3</v>
      </c>
      <c r="E2404" s="3">
        <v>1424</v>
      </c>
      <c r="F2404" s="2">
        <v>139</v>
      </c>
      <c r="G2404" s="2">
        <v>613</v>
      </c>
      <c r="H2404" s="4">
        <f t="shared" si="543"/>
        <v>1018.5</v>
      </c>
      <c r="I2404" s="2">
        <v>33</v>
      </c>
      <c r="J2404" s="4">
        <f t="shared" si="544"/>
        <v>86</v>
      </c>
      <c r="K2404" s="3">
        <v>354891</v>
      </c>
      <c r="L2404" s="3">
        <f t="shared" si="531"/>
        <v>264221</v>
      </c>
      <c r="M2404" s="3">
        <v>90670</v>
      </c>
      <c r="N2404" s="3">
        <f t="shared" si="534"/>
        <v>15845.542305663586</v>
      </c>
      <c r="O2404" s="3">
        <f t="shared" si="532"/>
        <v>3395.2442378562369</v>
      </c>
      <c r="P2404" s="3">
        <f t="shared" si="533"/>
        <v>754.60368891956091</v>
      </c>
      <c r="Q2404" s="3">
        <v>5</v>
      </c>
      <c r="R2404" s="22">
        <v>18</v>
      </c>
      <c r="S2404" s="19">
        <f t="shared" si="535"/>
        <v>75.449871952360823</v>
      </c>
      <c r="T2404" s="20">
        <f t="shared" si="536"/>
        <v>0.1230829885030356</v>
      </c>
      <c r="U2404" s="20">
        <f t="shared" si="537"/>
        <v>7.4079402996917842E-2</v>
      </c>
      <c r="V2404" s="21">
        <f t="shared" si="538"/>
        <v>5.2984460640702828E-2</v>
      </c>
      <c r="W2404" s="26">
        <f t="shared" si="539"/>
        <v>16.76897086487913</v>
      </c>
      <c r="X2404" s="27">
        <f t="shared" si="540"/>
        <v>0.50815063226906454</v>
      </c>
      <c r="Y2404" s="27">
        <f t="shared" si="541"/>
        <v>0.19498803331254802</v>
      </c>
      <c r="Z2404" s="27">
        <f t="shared" si="542"/>
        <v>0.12064007816459806</v>
      </c>
    </row>
    <row r="2405" spans="1:26" ht="15.75" customHeight="1" x14ac:dyDescent="0.25">
      <c r="A2405" s="2" t="s">
        <v>269</v>
      </c>
      <c r="B2405" t="s">
        <v>315</v>
      </c>
      <c r="C2405" t="s">
        <v>314</v>
      </c>
      <c r="D2405" s="18">
        <f>VLOOKUP(C2405,'Infected rate by state'!B:E,4,0)</f>
        <v>7.5362096948057532E-3</v>
      </c>
      <c r="E2405" s="2">
        <v>918</v>
      </c>
      <c r="F2405" s="2">
        <v>121</v>
      </c>
      <c r="G2405" s="2">
        <v>329</v>
      </c>
      <c r="H2405" s="4">
        <f t="shared" si="543"/>
        <v>623.5</v>
      </c>
      <c r="I2405" s="2">
        <v>41</v>
      </c>
      <c r="J2405" s="4">
        <f t="shared" si="544"/>
        <v>81</v>
      </c>
      <c r="K2405" s="3">
        <v>464979</v>
      </c>
      <c r="L2405" s="3">
        <f t="shared" si="531"/>
        <v>387820</v>
      </c>
      <c r="M2405" s="3">
        <v>77159</v>
      </c>
      <c r="N2405" s="3">
        <f t="shared" si="534"/>
        <v>17520.896238405421</v>
      </c>
      <c r="O2405" s="3">
        <f t="shared" si="532"/>
        <v>3605.1763271217505</v>
      </c>
      <c r="P2405" s="3">
        <f t="shared" si="533"/>
        <v>763.6295382726978</v>
      </c>
      <c r="Q2405" s="3">
        <v>5</v>
      </c>
      <c r="R2405" s="22">
        <v>18</v>
      </c>
      <c r="S2405" s="19">
        <f t="shared" si="535"/>
        <v>80.115029491594456</v>
      </c>
      <c r="T2405" s="20">
        <f t="shared" si="536"/>
        <v>0.24351072793797707</v>
      </c>
      <c r="U2405" s="20">
        <f t="shared" si="537"/>
        <v>0.12849242901618999</v>
      </c>
      <c r="V2405" s="21">
        <f t="shared" si="538"/>
        <v>8.7271273955985246E-2</v>
      </c>
      <c r="W2405" s="26">
        <f t="shared" si="539"/>
        <v>16.969545294948841</v>
      </c>
      <c r="X2405" s="27">
        <f t="shared" si="540"/>
        <v>0.41389134865728877</v>
      </c>
      <c r="Y2405" s="27">
        <f t="shared" si="541"/>
        <v>0.20950055919689928</v>
      </c>
      <c r="Z2405" s="27">
        <f t="shared" si="542"/>
        <v>0.14024417599131273</v>
      </c>
    </row>
    <row r="2406" spans="1:26" ht="15.75" customHeight="1" x14ac:dyDescent="0.25">
      <c r="A2406" s="2" t="s">
        <v>270</v>
      </c>
      <c r="B2406" t="s">
        <v>311</v>
      </c>
      <c r="C2406" t="s">
        <v>310</v>
      </c>
      <c r="D2406" s="18">
        <f>VLOOKUP(C2406,'Infected rate by state'!B:E,4,0)</f>
        <v>1.4327212443359898E-2</v>
      </c>
      <c r="E2406" s="2">
        <v>845</v>
      </c>
      <c r="F2406" s="2">
        <v>119</v>
      </c>
      <c r="G2406" s="2">
        <v>364</v>
      </c>
      <c r="H2406" s="4">
        <f t="shared" si="543"/>
        <v>604.5</v>
      </c>
      <c r="I2406" s="2">
        <v>81</v>
      </c>
      <c r="J2406" s="4">
        <f t="shared" si="544"/>
        <v>100</v>
      </c>
      <c r="K2406" s="3">
        <v>237503</v>
      </c>
      <c r="L2406" s="3">
        <f t="shared" si="531"/>
        <v>132956</v>
      </c>
      <c r="M2406" s="3">
        <v>104547</v>
      </c>
      <c r="N2406" s="3">
        <f t="shared" si="534"/>
        <v>17013.779684676527</v>
      </c>
      <c r="O2406" s="3">
        <f t="shared" si="532"/>
        <v>3944.1050027636147</v>
      </c>
      <c r="P2406" s="3">
        <f t="shared" si="533"/>
        <v>951.96647300256859</v>
      </c>
      <c r="Q2406" s="3">
        <v>5</v>
      </c>
      <c r="R2406" s="22">
        <v>18</v>
      </c>
      <c r="S2406" s="19">
        <f t="shared" si="535"/>
        <v>87.646777839191444</v>
      </c>
      <c r="T2406" s="20">
        <f t="shared" si="536"/>
        <v>0.2407878512065699</v>
      </c>
      <c r="U2406" s="20">
        <f t="shared" si="537"/>
        <v>0.14499053405987006</v>
      </c>
      <c r="V2406" s="21">
        <f t="shared" si="538"/>
        <v>0.1037239974428301</v>
      </c>
      <c r="W2406" s="26">
        <f t="shared" si="539"/>
        <v>21.15481051116819</v>
      </c>
      <c r="X2406" s="27">
        <f t="shared" si="540"/>
        <v>0.2611705001378789</v>
      </c>
      <c r="Y2406" s="27">
        <f t="shared" si="541"/>
        <v>0.2115481051116819</v>
      </c>
      <c r="Z2406" s="27">
        <f t="shared" si="542"/>
        <v>0.17777151690057302</v>
      </c>
    </row>
    <row r="2407" spans="1:26" ht="15.75" customHeight="1" x14ac:dyDescent="0.25">
      <c r="A2407" s="2" t="s">
        <v>271</v>
      </c>
      <c r="B2407" t="s">
        <v>371</v>
      </c>
      <c r="C2407" t="s">
        <v>370</v>
      </c>
      <c r="D2407" s="18">
        <f>VLOOKUP(C2407,'Infected rate by state'!B:E,4,0)</f>
        <v>2.5429318796877907E-2</v>
      </c>
      <c r="E2407" s="3">
        <v>3062</v>
      </c>
      <c r="F2407" s="2">
        <v>243</v>
      </c>
      <c r="G2407" s="2">
        <v>950</v>
      </c>
      <c r="H2407" s="4">
        <f t="shared" si="543"/>
        <v>2006</v>
      </c>
      <c r="I2407" s="2">
        <v>77</v>
      </c>
      <c r="J2407" s="4">
        <f t="shared" si="544"/>
        <v>160</v>
      </c>
      <c r="K2407" s="3">
        <v>832908</v>
      </c>
      <c r="L2407" s="3">
        <f t="shared" si="531"/>
        <v>667027</v>
      </c>
      <c r="M2407" s="3">
        <v>165881</v>
      </c>
      <c r="N2407" s="3">
        <f t="shared" si="534"/>
        <v>105901.41530234992</v>
      </c>
      <c r="O2407" s="3">
        <f t="shared" si="532"/>
        <v>22124.933302335317</v>
      </c>
      <c r="P2407" s="3">
        <f t="shared" si="533"/>
        <v>4774.2543998831079</v>
      </c>
      <c r="Q2407" s="3">
        <v>5</v>
      </c>
      <c r="R2407" s="22">
        <v>18</v>
      </c>
      <c r="S2407" s="19">
        <f t="shared" si="535"/>
        <v>491.66518449634037</v>
      </c>
      <c r="T2407" s="20">
        <f t="shared" si="536"/>
        <v>0.51754229946983199</v>
      </c>
      <c r="U2407" s="20">
        <f t="shared" si="537"/>
        <v>0.24509730034712879</v>
      </c>
      <c r="V2407" s="21">
        <f t="shared" si="538"/>
        <v>0.16056994921500339</v>
      </c>
      <c r="W2407" s="26">
        <f t="shared" si="539"/>
        <v>106.09454221962461</v>
      </c>
      <c r="X2407" s="27">
        <f t="shared" si="540"/>
        <v>1.3778511976574626</v>
      </c>
      <c r="Y2407" s="27">
        <f t="shared" si="541"/>
        <v>0.66309088887265388</v>
      </c>
      <c r="Z2407" s="27">
        <f t="shared" si="542"/>
        <v>0.4366030544017474</v>
      </c>
    </row>
    <row r="2408" spans="1:26" ht="15.75" customHeight="1" x14ac:dyDescent="0.25">
      <c r="A2408" s="2" t="s">
        <v>272</v>
      </c>
      <c r="B2408" t="s">
        <v>400</v>
      </c>
      <c r="C2408" t="s">
        <v>291</v>
      </c>
      <c r="D2408" s="18">
        <f>VLOOKUP(C2408,'Infected rate by state'!B:E,4,0)</f>
        <v>5.5896269710740548E-3</v>
      </c>
      <c r="E2408" s="3">
        <v>1388</v>
      </c>
      <c r="F2408" s="2">
        <v>197</v>
      </c>
      <c r="G2408" s="2">
        <v>366</v>
      </c>
      <c r="H2408" s="4">
        <f t="shared" si="543"/>
        <v>877</v>
      </c>
      <c r="I2408" s="2">
        <v>62</v>
      </c>
      <c r="J2408" s="4">
        <f t="shared" si="544"/>
        <v>129.5</v>
      </c>
      <c r="K2408" s="3">
        <v>642251</v>
      </c>
      <c r="L2408" s="3">
        <f t="shared" si="531"/>
        <v>532841</v>
      </c>
      <c r="M2408" s="3">
        <v>109410</v>
      </c>
      <c r="N2408" s="3">
        <f t="shared" si="534"/>
        <v>17949.717558996414</v>
      </c>
      <c r="O2408" s="3">
        <f t="shared" si="532"/>
        <v>3700.9378524892945</v>
      </c>
      <c r="P2408" s="3">
        <f t="shared" si="533"/>
        <v>785.89182897689602</v>
      </c>
      <c r="Q2408" s="3">
        <v>5</v>
      </c>
      <c r="R2408" s="22">
        <v>18</v>
      </c>
      <c r="S2408" s="19">
        <f t="shared" si="535"/>
        <v>82.243063388650995</v>
      </c>
      <c r="T2408" s="20">
        <f t="shared" si="536"/>
        <v>0.22470782346625956</v>
      </c>
      <c r="U2408" s="20">
        <f t="shared" si="537"/>
        <v>9.3777723362201817E-2</v>
      </c>
      <c r="V2408" s="21">
        <f t="shared" si="538"/>
        <v>5.9252927513437317E-2</v>
      </c>
      <c r="W2408" s="26">
        <f t="shared" si="539"/>
        <v>17.464262866153245</v>
      </c>
      <c r="X2408" s="27">
        <f t="shared" si="540"/>
        <v>0.28168165913150395</v>
      </c>
      <c r="Y2408" s="27">
        <f t="shared" si="541"/>
        <v>0.13485917271160808</v>
      </c>
      <c r="Z2408" s="27">
        <f t="shared" si="542"/>
        <v>8.8651080538848959E-2</v>
      </c>
    </row>
    <row r="2409" spans="1:26" ht="15.75" customHeight="1" x14ac:dyDescent="0.25">
      <c r="A2409" s="2" t="s">
        <v>273</v>
      </c>
      <c r="B2409" t="s">
        <v>347</v>
      </c>
      <c r="C2409" t="s">
        <v>346</v>
      </c>
      <c r="D2409" s="18">
        <f>VLOOKUP(C2409,'Infected rate by state'!B:E,4,0)</f>
        <v>1.436639964955333E-2</v>
      </c>
      <c r="E2409" s="3">
        <v>1181</v>
      </c>
      <c r="F2409" s="2">
        <v>150</v>
      </c>
      <c r="G2409" s="2">
        <v>294</v>
      </c>
      <c r="H2409" s="4">
        <f t="shared" si="543"/>
        <v>737.5</v>
      </c>
      <c r="I2409" s="2">
        <v>48</v>
      </c>
      <c r="J2409" s="4">
        <f t="shared" si="544"/>
        <v>99</v>
      </c>
      <c r="K2409" s="3">
        <v>789639</v>
      </c>
      <c r="L2409" s="3">
        <f t="shared" si="531"/>
        <v>666807</v>
      </c>
      <c r="M2409" s="3">
        <v>122832</v>
      </c>
      <c r="N2409" s="3">
        <f t="shared" si="534"/>
        <v>56721.347264368203</v>
      </c>
      <c r="O2409" s="3">
        <f t="shared" si="532"/>
        <v>11615.266441063077</v>
      </c>
      <c r="P2409" s="3">
        <f t="shared" si="533"/>
        <v>2445.5700234392043</v>
      </c>
      <c r="Q2409" s="3">
        <v>5</v>
      </c>
      <c r="R2409" s="22">
        <v>18</v>
      </c>
      <c r="S2409" s="19">
        <f t="shared" si="535"/>
        <v>258.11703202362395</v>
      </c>
      <c r="T2409" s="20">
        <f t="shared" si="536"/>
        <v>0.87794908851572773</v>
      </c>
      <c r="U2409" s="20">
        <f t="shared" si="537"/>
        <v>0.34998919596423589</v>
      </c>
      <c r="V2409" s="21">
        <f t="shared" si="538"/>
        <v>0.21855802880916508</v>
      </c>
      <c r="W2409" s="26">
        <f t="shared" si="539"/>
        <v>54.346000520871208</v>
      </c>
      <c r="X2409" s="27">
        <f t="shared" si="540"/>
        <v>1.1322083441848168</v>
      </c>
      <c r="Y2409" s="27">
        <f t="shared" si="541"/>
        <v>0.54894950021082023</v>
      </c>
      <c r="Z2409" s="27">
        <f t="shared" si="542"/>
        <v>0.36230667013914136</v>
      </c>
    </row>
    <row r="2410" spans="1:26" ht="15.75" customHeight="1" x14ac:dyDescent="0.25">
      <c r="A2410" s="2" t="s">
        <v>274</v>
      </c>
      <c r="B2410" t="s">
        <v>325</v>
      </c>
      <c r="C2410" t="s">
        <v>324</v>
      </c>
      <c r="D2410" s="18">
        <f>VLOOKUP(C2410,'Infected rate by state'!B:E,4,0)</f>
        <v>8.9298079160438481E-3</v>
      </c>
      <c r="E2410" s="3">
        <v>2242</v>
      </c>
      <c r="F2410" s="2">
        <v>193</v>
      </c>
      <c r="G2410" s="2">
        <v>603</v>
      </c>
      <c r="H2410" s="4">
        <f t="shared" si="543"/>
        <v>1422.5</v>
      </c>
      <c r="I2410" s="2">
        <v>50</v>
      </c>
      <c r="J2410" s="4">
        <f t="shared" si="544"/>
        <v>121.5</v>
      </c>
      <c r="K2410" s="3">
        <v>668985</v>
      </c>
      <c r="L2410" s="3">
        <f t="shared" si="531"/>
        <v>550232</v>
      </c>
      <c r="M2410" s="3">
        <v>118753</v>
      </c>
      <c r="N2410" s="3">
        <f t="shared" si="534"/>
        <v>29869.537743572968</v>
      </c>
      <c r="O2410" s="3">
        <f t="shared" si="532"/>
        <v>6178.9218740194929</v>
      </c>
      <c r="P2410" s="3">
        <f t="shared" si="533"/>
        <v>1317.4198661598512</v>
      </c>
      <c r="Q2410" s="3">
        <v>5</v>
      </c>
      <c r="R2410" s="22">
        <v>18</v>
      </c>
      <c r="S2410" s="19">
        <f t="shared" si="535"/>
        <v>137.30937497821094</v>
      </c>
      <c r="T2410" s="20">
        <f t="shared" si="536"/>
        <v>0.22771040626568978</v>
      </c>
      <c r="U2410" s="20">
        <f t="shared" si="537"/>
        <v>9.652680139065796E-2</v>
      </c>
      <c r="V2410" s="21">
        <f t="shared" si="538"/>
        <v>6.1244145842199352E-2</v>
      </c>
      <c r="W2410" s="26">
        <f t="shared" si="539"/>
        <v>29.275997025774469</v>
      </c>
      <c r="X2410" s="27">
        <f t="shared" si="540"/>
        <v>0.58551994051548939</v>
      </c>
      <c r="Y2410" s="27">
        <f t="shared" si="541"/>
        <v>0.24095470803106558</v>
      </c>
      <c r="Z2410" s="27">
        <f t="shared" si="542"/>
        <v>0.15168910376048947</v>
      </c>
    </row>
    <row r="2411" spans="1:26" ht="15.75" customHeight="1" x14ac:dyDescent="0.25">
      <c r="A2411" s="2" t="s">
        <v>275</v>
      </c>
      <c r="B2411" t="s">
        <v>325</v>
      </c>
      <c r="C2411" t="s">
        <v>324</v>
      </c>
      <c r="D2411" s="18">
        <f>VLOOKUP(C2411,'Infected rate by state'!B:E,4,0)</f>
        <v>8.9298079160438481E-3</v>
      </c>
      <c r="E2411" s="3">
        <v>4005</v>
      </c>
      <c r="F2411" s="2">
        <v>515</v>
      </c>
      <c r="G2411" s="3">
        <v>1289</v>
      </c>
      <c r="H2411" s="4">
        <f t="shared" si="543"/>
        <v>2647</v>
      </c>
      <c r="I2411" s="2">
        <v>165</v>
      </c>
      <c r="J2411" s="4">
        <f t="shared" si="544"/>
        <v>340</v>
      </c>
      <c r="K2411" s="3">
        <v>1170264</v>
      </c>
      <c r="L2411" s="3">
        <f t="shared" si="531"/>
        <v>952083</v>
      </c>
      <c r="M2411" s="3">
        <v>218181</v>
      </c>
      <c r="N2411" s="3">
        <f t="shared" si="534"/>
        <v>52251.163655305689</v>
      </c>
      <c r="O2411" s="3">
        <f t="shared" si="532"/>
        <v>10853.170444450003</v>
      </c>
      <c r="P2411" s="3">
        <f t="shared" si="533"/>
        <v>2325.611909876332</v>
      </c>
      <c r="Q2411" s="3">
        <v>5</v>
      </c>
      <c r="R2411" s="22">
        <v>18</v>
      </c>
      <c r="S2411" s="19">
        <f t="shared" si="535"/>
        <v>241.18156543222227</v>
      </c>
      <c r="T2411" s="20">
        <f t="shared" si="536"/>
        <v>0.18710749839582799</v>
      </c>
      <c r="U2411" s="20">
        <f t="shared" si="537"/>
        <v>9.1115060609075288E-2</v>
      </c>
      <c r="V2411" s="21">
        <f t="shared" si="538"/>
        <v>6.0220116212789582E-2</v>
      </c>
      <c r="W2411" s="26">
        <f t="shared" si="539"/>
        <v>51.680264663918486</v>
      </c>
      <c r="X2411" s="27">
        <f t="shared" si="540"/>
        <v>0.3132137252358696</v>
      </c>
      <c r="Y2411" s="27">
        <f t="shared" si="541"/>
        <v>0.15200077842328966</v>
      </c>
      <c r="Z2411" s="27">
        <f t="shared" si="542"/>
        <v>0.10035002847362813</v>
      </c>
    </row>
    <row r="2412" spans="1:26" ht="15.75" customHeight="1" x14ac:dyDescent="0.25">
      <c r="A2412" s="2" t="s">
        <v>276</v>
      </c>
      <c r="B2412" t="s">
        <v>393</v>
      </c>
      <c r="C2412" t="s">
        <v>392</v>
      </c>
      <c r="D2412" s="18">
        <f>VLOOKUP(C2412,'Infected rate by state'!B:E,4,0)</f>
        <v>7.5097590818065515E-3</v>
      </c>
      <c r="E2412" s="2">
        <v>985</v>
      </c>
      <c r="F2412" s="2">
        <v>162</v>
      </c>
      <c r="G2412" s="2">
        <v>390</v>
      </c>
      <c r="H2412" s="4">
        <f t="shared" si="543"/>
        <v>687.5</v>
      </c>
      <c r="I2412" s="2">
        <v>50</v>
      </c>
      <c r="J2412" s="4">
        <f t="shared" si="544"/>
        <v>106</v>
      </c>
      <c r="K2412" s="3">
        <v>409683</v>
      </c>
      <c r="L2412" s="3">
        <f t="shared" si="531"/>
        <v>349712</v>
      </c>
      <c r="M2412" s="3">
        <v>59971</v>
      </c>
      <c r="N2412" s="3">
        <f t="shared" si="534"/>
        <v>15383.103149558767</v>
      </c>
      <c r="O2412" s="3">
        <f t="shared" si="532"/>
        <v>3136.7142853163004</v>
      </c>
      <c r="P2412" s="3">
        <f t="shared" si="533"/>
        <v>656.88795400639867</v>
      </c>
      <c r="Q2412" s="3">
        <v>5</v>
      </c>
      <c r="R2412" s="22">
        <v>18</v>
      </c>
      <c r="S2412" s="19">
        <f t="shared" si="535"/>
        <v>69.704761895917784</v>
      </c>
      <c r="T2412" s="20">
        <f t="shared" si="536"/>
        <v>0.17873015870748149</v>
      </c>
      <c r="U2412" s="20">
        <f t="shared" si="537"/>
        <v>0.10138874457588042</v>
      </c>
      <c r="V2412" s="21">
        <f t="shared" si="538"/>
        <v>7.0766255731896224E-2</v>
      </c>
      <c r="W2412" s="26">
        <f t="shared" si="539"/>
        <v>14.597510089031081</v>
      </c>
      <c r="X2412" s="27">
        <f t="shared" si="540"/>
        <v>0.29195020178062164</v>
      </c>
      <c r="Y2412" s="27">
        <f t="shared" si="541"/>
        <v>0.1377123593304819</v>
      </c>
      <c r="Z2412" s="27">
        <f t="shared" si="542"/>
        <v>9.0108086969327664E-2</v>
      </c>
    </row>
    <row r="2413" spans="1:26" ht="15.75" customHeight="1" x14ac:dyDescent="0.25">
      <c r="A2413" s="2" t="s">
        <v>277</v>
      </c>
      <c r="B2413" t="s">
        <v>335</v>
      </c>
      <c r="C2413" t="s">
        <v>334</v>
      </c>
      <c r="D2413" s="18">
        <f>VLOOKUP(C2413,'Infected rate by state'!B:E,4,0)</f>
        <v>8.8985640980001352E-3</v>
      </c>
      <c r="E2413" s="2">
        <v>468</v>
      </c>
      <c r="F2413" s="2">
        <v>64</v>
      </c>
      <c r="G2413" s="2">
        <v>207</v>
      </c>
      <c r="H2413" s="4">
        <f t="shared" si="543"/>
        <v>337.5</v>
      </c>
      <c r="I2413" s="2">
        <v>37</v>
      </c>
      <c r="J2413" s="4">
        <f t="shared" si="544"/>
        <v>50.5</v>
      </c>
      <c r="K2413" s="3">
        <v>140148</v>
      </c>
      <c r="L2413" s="3">
        <f t="shared" si="531"/>
        <v>111589</v>
      </c>
      <c r="M2413" s="3">
        <v>28559</v>
      </c>
      <c r="N2413" s="3">
        <f t="shared" si="534"/>
        <v>6235.5798060326151</v>
      </c>
      <c r="O2413" s="3">
        <f t="shared" si="532"/>
        <v>1305.4738568817202</v>
      </c>
      <c r="P2413" s="3">
        <f t="shared" si="533"/>
        <v>282.41166876064165</v>
      </c>
      <c r="Q2413" s="3">
        <v>5</v>
      </c>
      <c r="R2413" s="22">
        <v>18</v>
      </c>
      <c r="S2413" s="19">
        <f t="shared" si="535"/>
        <v>29.010530152927114</v>
      </c>
      <c r="T2413" s="20">
        <f t="shared" si="536"/>
        <v>0.14014748866148363</v>
      </c>
      <c r="U2413" s="20">
        <f t="shared" si="537"/>
        <v>8.5957126379043305E-2</v>
      </c>
      <c r="V2413" s="21">
        <f t="shared" si="538"/>
        <v>6.1988312292579305E-2</v>
      </c>
      <c r="W2413" s="26">
        <f t="shared" si="539"/>
        <v>6.2758148613475919</v>
      </c>
      <c r="X2413" s="27">
        <f t="shared" si="540"/>
        <v>0.16961661787425925</v>
      </c>
      <c r="Y2413" s="27">
        <f t="shared" si="541"/>
        <v>0.12427356161084341</v>
      </c>
      <c r="Z2413" s="27">
        <f t="shared" si="542"/>
        <v>9.8059607208556124E-2</v>
      </c>
    </row>
    <row r="2414" spans="1:26" ht="15.75" customHeight="1" x14ac:dyDescent="0.25">
      <c r="A2414" s="2" t="s">
        <v>278</v>
      </c>
      <c r="B2414" t="s">
        <v>313</v>
      </c>
      <c r="C2414" t="s">
        <v>312</v>
      </c>
      <c r="D2414" s="18">
        <f>VLOOKUP(C2414,'Infected rate by state'!B:E,4,0)</f>
        <v>8.9918615797753444E-3</v>
      </c>
      <c r="E2414" s="2">
        <v>656</v>
      </c>
      <c r="F2414" s="2">
        <v>90</v>
      </c>
      <c r="G2414" s="2">
        <v>383</v>
      </c>
      <c r="H2414" s="4">
        <f t="shared" si="543"/>
        <v>519.5</v>
      </c>
      <c r="I2414" s="2">
        <v>62</v>
      </c>
      <c r="J2414" s="4">
        <f t="shared" si="544"/>
        <v>76</v>
      </c>
      <c r="K2414" s="3">
        <v>198305</v>
      </c>
      <c r="L2414" s="3">
        <f t="shared" si="531"/>
        <v>154628</v>
      </c>
      <c r="M2414" s="3">
        <v>43677</v>
      </c>
      <c r="N2414" s="3">
        <f t="shared" si="534"/>
        <v>8915.6555528867484</v>
      </c>
      <c r="O2414" s="3">
        <f t="shared" si="532"/>
        <v>1880.5248857029101</v>
      </c>
      <c r="P2414" s="3">
        <f t="shared" si="533"/>
        <v>410.4174803277873</v>
      </c>
      <c r="Q2414" s="3">
        <v>5</v>
      </c>
      <c r="R2414" s="22">
        <v>18</v>
      </c>
      <c r="S2414" s="19">
        <f t="shared" si="535"/>
        <v>41.789441904509111</v>
      </c>
      <c r="T2414" s="20">
        <f t="shared" si="536"/>
        <v>0.10911081437208645</v>
      </c>
      <c r="U2414" s="20">
        <f t="shared" si="537"/>
        <v>8.0441659103963642E-2</v>
      </c>
      <c r="V2414" s="21">
        <f t="shared" si="538"/>
        <v>6.3703417537361445E-2</v>
      </c>
      <c r="W2414" s="26">
        <f t="shared" si="539"/>
        <v>9.1203884517286067</v>
      </c>
      <c r="X2414" s="27">
        <f t="shared" si="540"/>
        <v>0.14710303954400977</v>
      </c>
      <c r="Y2414" s="27">
        <f t="shared" si="541"/>
        <v>0.12000511120695535</v>
      </c>
      <c r="Z2414" s="27">
        <f t="shared" si="542"/>
        <v>0.10133764946365119</v>
      </c>
    </row>
    <row r="2415" spans="1:26" ht="15.75" customHeight="1" x14ac:dyDescent="0.25">
      <c r="A2415" s="2" t="s">
        <v>279</v>
      </c>
      <c r="B2415" t="s">
        <v>377</v>
      </c>
      <c r="C2415" t="s">
        <v>376</v>
      </c>
      <c r="D2415" s="18">
        <f>VLOOKUP(C2415,'Infected rate by state'!B:E,4,0)</f>
        <v>5.6936382854354227E-3</v>
      </c>
      <c r="E2415" s="3">
        <v>2679</v>
      </c>
      <c r="F2415" s="2">
        <v>456</v>
      </c>
      <c r="G2415" s="3">
        <v>1122</v>
      </c>
      <c r="H2415" s="4">
        <f t="shared" si="543"/>
        <v>1900.5</v>
      </c>
      <c r="I2415" s="2">
        <v>179</v>
      </c>
      <c r="J2415" s="4">
        <f t="shared" si="544"/>
        <v>317.5</v>
      </c>
      <c r="K2415" s="3">
        <v>767671</v>
      </c>
      <c r="L2415" s="3">
        <f t="shared" si="531"/>
        <v>611854</v>
      </c>
      <c r="M2415" s="3">
        <v>155817</v>
      </c>
      <c r="N2415" s="3">
        <f t="shared" si="534"/>
        <v>21854.20498109248</v>
      </c>
      <c r="O2415" s="3">
        <f t="shared" si="532"/>
        <v>4573.702623850374</v>
      </c>
      <c r="P2415" s="3">
        <f t="shared" si="533"/>
        <v>988.99265089817982</v>
      </c>
      <c r="Q2415" s="3">
        <v>5</v>
      </c>
      <c r="R2415" s="22">
        <v>18</v>
      </c>
      <c r="S2415" s="19">
        <f t="shared" si="535"/>
        <v>101.63783608556386</v>
      </c>
      <c r="T2415" s="20">
        <f t="shared" si="536"/>
        <v>9.0586306671625552E-2</v>
      </c>
      <c r="U2415" s="20">
        <f t="shared" si="537"/>
        <v>5.3479524380722898E-2</v>
      </c>
      <c r="V2415" s="21">
        <f t="shared" si="538"/>
        <v>3.7938721943099614E-2</v>
      </c>
      <c r="W2415" s="26">
        <f t="shared" si="539"/>
        <v>21.977614464403995</v>
      </c>
      <c r="X2415" s="27">
        <f t="shared" si="540"/>
        <v>0.12277996907488266</v>
      </c>
      <c r="Y2415" s="27">
        <f t="shared" si="541"/>
        <v>6.922083295875274E-2</v>
      </c>
      <c r="Z2415" s="27">
        <f t="shared" si="542"/>
        <v>4.8196522948254376E-2</v>
      </c>
    </row>
    <row r="2416" spans="1:26" ht="15.75" customHeight="1" x14ac:dyDescent="0.25">
      <c r="A2416" s="2" t="s">
        <v>280</v>
      </c>
      <c r="B2416" t="s">
        <v>339</v>
      </c>
      <c r="C2416" t="s">
        <v>338</v>
      </c>
      <c r="D2416" s="18">
        <f>VLOOKUP(C2416,'Infected rate by state'!B:E,4,0)</f>
        <v>6.5879438360785369E-3</v>
      </c>
      <c r="E2416" s="3">
        <v>1304</v>
      </c>
      <c r="F2416" s="2">
        <v>112</v>
      </c>
      <c r="G2416" s="2">
        <v>594</v>
      </c>
      <c r="H2416" s="4">
        <f t="shared" si="543"/>
        <v>949</v>
      </c>
      <c r="I2416" s="2">
        <v>49</v>
      </c>
      <c r="J2416" s="4">
        <f t="shared" si="544"/>
        <v>80.5</v>
      </c>
      <c r="K2416" s="3">
        <v>352693</v>
      </c>
      <c r="L2416" s="3">
        <f t="shared" si="531"/>
        <v>284114</v>
      </c>
      <c r="M2416" s="3">
        <v>68579</v>
      </c>
      <c r="N2416" s="3">
        <f t="shared" si="534"/>
        <v>11617.608376890237</v>
      </c>
      <c r="O2416" s="3">
        <f t="shared" si="532"/>
        <v>2421.9480267679992</v>
      </c>
      <c r="P2416" s="3">
        <f t="shared" si="533"/>
        <v>521.27534478115149</v>
      </c>
      <c r="Q2416" s="3">
        <v>5</v>
      </c>
      <c r="R2416" s="22">
        <v>18</v>
      </c>
      <c r="S2416" s="19">
        <f t="shared" si="535"/>
        <v>53.821067261511089</v>
      </c>
      <c r="T2416" s="20">
        <f t="shared" si="536"/>
        <v>9.0607857342611259E-2</v>
      </c>
      <c r="U2416" s="20">
        <f t="shared" si="537"/>
        <v>5.67134533841002E-2</v>
      </c>
      <c r="V2416" s="21">
        <f t="shared" si="538"/>
        <v>4.1273824587048383E-2</v>
      </c>
      <c r="W2416" s="26">
        <f t="shared" si="539"/>
        <v>11.583896550692256</v>
      </c>
      <c r="X2416" s="27">
        <f t="shared" si="540"/>
        <v>0.236406052054944</v>
      </c>
      <c r="Y2416" s="27">
        <f t="shared" si="541"/>
        <v>0.14389933603344418</v>
      </c>
      <c r="Z2416" s="27">
        <f t="shared" si="542"/>
        <v>0.103427647774038</v>
      </c>
    </row>
    <row r="2417" spans="1:26" ht="15.75" customHeight="1" x14ac:dyDescent="0.25">
      <c r="A2417" s="2" t="s">
        <v>281</v>
      </c>
      <c r="B2417" t="s">
        <v>351</v>
      </c>
      <c r="C2417" t="s">
        <v>350</v>
      </c>
      <c r="D2417" s="18">
        <f>VLOOKUP(C2417,'Infected rate by state'!B:E,4,0)</f>
        <v>9.0315118396853012E-3</v>
      </c>
      <c r="E2417" s="2">
        <v>756</v>
      </c>
      <c r="F2417" s="2">
        <v>26</v>
      </c>
      <c r="G2417" s="2">
        <v>293</v>
      </c>
      <c r="H2417" s="4">
        <f t="shared" si="543"/>
        <v>524.5</v>
      </c>
      <c r="I2417" s="2">
        <v>7</v>
      </c>
      <c r="J2417" s="4">
        <f t="shared" si="544"/>
        <v>16.5</v>
      </c>
      <c r="K2417" s="3">
        <v>189619</v>
      </c>
      <c r="L2417" s="3">
        <f t="shared" si="531"/>
        <v>137183</v>
      </c>
      <c r="M2417" s="3">
        <v>52436</v>
      </c>
      <c r="N2417" s="3">
        <f t="shared" si="534"/>
        <v>8562.7312176464347</v>
      </c>
      <c r="O2417" s="3">
        <f t="shared" si="532"/>
        <v>1851.8676998950486</v>
      </c>
      <c r="P2417" s="3">
        <f t="shared" si="533"/>
        <v>415.90606497024032</v>
      </c>
      <c r="Q2417" s="3">
        <v>5</v>
      </c>
      <c r="R2417" s="22">
        <v>18</v>
      </c>
      <c r="S2417" s="19">
        <f t="shared" si="535"/>
        <v>41.152615553223306</v>
      </c>
      <c r="T2417" s="20">
        <f t="shared" si="536"/>
        <v>0.14045261280963586</v>
      </c>
      <c r="U2417" s="20">
        <f t="shared" si="537"/>
        <v>7.8460658824067317E-2</v>
      </c>
      <c r="V2417" s="21">
        <f t="shared" si="538"/>
        <v>5.4434676657702789E-2</v>
      </c>
      <c r="W2417" s="26">
        <f t="shared" si="539"/>
        <v>9.2423569993386732</v>
      </c>
      <c r="X2417" s="27">
        <f t="shared" si="540"/>
        <v>1.320336714191239</v>
      </c>
      <c r="Y2417" s="27">
        <f t="shared" si="541"/>
        <v>0.56014284844476803</v>
      </c>
      <c r="Z2417" s="27">
        <f t="shared" si="542"/>
        <v>0.35547526920533357</v>
      </c>
    </row>
    <row r="2418" spans="1:26" ht="15.75" customHeight="1" x14ac:dyDescent="0.25">
      <c r="A2418" s="2" t="s">
        <v>282</v>
      </c>
      <c r="B2418" t="s">
        <v>311</v>
      </c>
      <c r="C2418" t="s">
        <v>310</v>
      </c>
      <c r="D2418" s="18">
        <f>VLOOKUP(C2418,'Infected rate by state'!B:E,4,0)</f>
        <v>1.4327212443359898E-2</v>
      </c>
      <c r="E2418" s="3">
        <v>2677</v>
      </c>
      <c r="F2418" s="2">
        <v>335</v>
      </c>
      <c r="G2418" s="3">
        <v>1184</v>
      </c>
      <c r="H2418" s="4">
        <f t="shared" si="543"/>
        <v>1930.5</v>
      </c>
      <c r="I2418" s="2">
        <v>161</v>
      </c>
      <c r="J2418" s="4">
        <f t="shared" si="544"/>
        <v>248</v>
      </c>
      <c r="K2418" s="3">
        <v>971119</v>
      </c>
      <c r="L2418" s="3">
        <f t="shared" si="531"/>
        <v>739053</v>
      </c>
      <c r="M2418" s="3">
        <v>232066</v>
      </c>
      <c r="N2418" s="3">
        <f t="shared" si="534"/>
        <v>69567.141103916103</v>
      </c>
      <c r="O2418" s="3">
        <f t="shared" si="532"/>
        <v>14797.064779112421</v>
      </c>
      <c r="P2418" s="3">
        <f t="shared" si="533"/>
        <v>3261.1294719409825</v>
      </c>
      <c r="Q2418" s="3">
        <v>5</v>
      </c>
      <c r="R2418" s="22">
        <v>18</v>
      </c>
      <c r="S2418" s="19">
        <f t="shared" si="535"/>
        <v>328.82366175805379</v>
      </c>
      <c r="T2418" s="20">
        <f t="shared" si="536"/>
        <v>0.27772268729565353</v>
      </c>
      <c r="U2418" s="20">
        <f t="shared" si="537"/>
        <v>0.170330827121499</v>
      </c>
      <c r="V2418" s="21">
        <f t="shared" si="538"/>
        <v>0.12283289568847731</v>
      </c>
      <c r="W2418" s="26">
        <f t="shared" si="539"/>
        <v>72.469543820910729</v>
      </c>
      <c r="X2418" s="27">
        <f t="shared" si="540"/>
        <v>0.4501213901919921</v>
      </c>
      <c r="Y2418" s="27">
        <f t="shared" si="541"/>
        <v>0.2922159025036723</v>
      </c>
      <c r="Z2418" s="27">
        <f t="shared" si="542"/>
        <v>0.21632699648033055</v>
      </c>
    </row>
    <row r="2419" spans="1:26" ht="15.75" customHeight="1" x14ac:dyDescent="0.25">
      <c r="A2419" s="2" t="s">
        <v>283</v>
      </c>
      <c r="B2419" t="s">
        <v>379</v>
      </c>
      <c r="C2419" t="s">
        <v>378</v>
      </c>
      <c r="D2419" s="18">
        <f>VLOOKUP(C2419,'Infected rate by state'!B:E,4,0)</f>
        <v>4.6065868365726429E-3</v>
      </c>
      <c r="E2419" s="3">
        <v>4185</v>
      </c>
      <c r="F2419" s="2">
        <v>486</v>
      </c>
      <c r="G2419" s="3">
        <v>1783</v>
      </c>
      <c r="H2419" s="4">
        <f t="shared" si="543"/>
        <v>2984</v>
      </c>
      <c r="I2419" s="2">
        <v>159</v>
      </c>
      <c r="J2419" s="4">
        <f t="shared" si="544"/>
        <v>322.5</v>
      </c>
      <c r="K2419" s="3">
        <v>1070712</v>
      </c>
      <c r="L2419" s="3">
        <f t="shared" si="531"/>
        <v>857270</v>
      </c>
      <c r="M2419" s="3">
        <v>213442</v>
      </c>
      <c r="N2419" s="3">
        <f t="shared" si="534"/>
        <v>24661.63902480184</v>
      </c>
      <c r="O2419" s="3">
        <f t="shared" si="532"/>
        <v>5152.7499908089248</v>
      </c>
      <c r="P2419" s="3">
        <f t="shared" si="533"/>
        <v>1112.0055875527732</v>
      </c>
      <c r="Q2419" s="3">
        <v>5</v>
      </c>
      <c r="R2419" s="22">
        <v>18</v>
      </c>
      <c r="S2419" s="19">
        <f t="shared" si="535"/>
        <v>114.50555535130944</v>
      </c>
      <c r="T2419" s="20">
        <f t="shared" si="536"/>
        <v>6.4220726501014833E-2</v>
      </c>
      <c r="U2419" s="20">
        <f t="shared" si="537"/>
        <v>3.837317538582756E-2</v>
      </c>
      <c r="V2419" s="21">
        <f t="shared" si="538"/>
        <v>2.7360945125760917E-2</v>
      </c>
      <c r="W2419" s="26">
        <f t="shared" si="539"/>
        <v>24.711235278950518</v>
      </c>
      <c r="X2419" s="27">
        <f t="shared" si="540"/>
        <v>0.15541657408144979</v>
      </c>
      <c r="Y2419" s="27">
        <f t="shared" si="541"/>
        <v>7.6623985361086874E-2</v>
      </c>
      <c r="Z2419" s="27">
        <f t="shared" si="542"/>
        <v>5.084616312541259E-2</v>
      </c>
    </row>
    <row r="2420" spans="1:26" ht="15.75" customHeight="1" x14ac:dyDescent="0.25">
      <c r="A2420" s="2" t="s">
        <v>284</v>
      </c>
      <c r="B2420" t="s">
        <v>355</v>
      </c>
      <c r="C2420" t="s">
        <v>354</v>
      </c>
      <c r="D2420" s="18">
        <f>VLOOKUP(C2420,'Infected rate by state'!B:E,4,0)</f>
        <v>1.1948400031748969E-2</v>
      </c>
      <c r="E2420" s="3">
        <v>1634</v>
      </c>
      <c r="F2420" s="2">
        <v>104</v>
      </c>
      <c r="G2420" s="2">
        <v>818</v>
      </c>
      <c r="H2420" s="4">
        <f t="shared" si="543"/>
        <v>1226</v>
      </c>
      <c r="I2420" s="2">
        <v>61</v>
      </c>
      <c r="J2420" s="4">
        <f t="shared" si="544"/>
        <v>82.5</v>
      </c>
      <c r="K2420" s="3">
        <v>308796</v>
      </c>
      <c r="L2420" s="3">
        <f t="shared" si="531"/>
        <v>247611</v>
      </c>
      <c r="M2420" s="3">
        <v>61185</v>
      </c>
      <c r="N2420" s="3">
        <f t="shared" si="534"/>
        <v>18448.090681019774</v>
      </c>
      <c r="O2420" s="3">
        <f t="shared" si="532"/>
        <v>3852.3920859664731</v>
      </c>
      <c r="P2420" s="3">
        <f t="shared" si="533"/>
        <v>830.8307475998613</v>
      </c>
      <c r="Q2420" s="3">
        <v>5</v>
      </c>
      <c r="R2420" s="22">
        <v>18</v>
      </c>
      <c r="S2420" s="19">
        <f t="shared" si="535"/>
        <v>85.608713021477186</v>
      </c>
      <c r="T2420" s="20">
        <f t="shared" si="536"/>
        <v>0.10465612838811392</v>
      </c>
      <c r="U2420" s="20">
        <f t="shared" si="537"/>
        <v>6.982766151833375E-2</v>
      </c>
      <c r="V2420" s="21">
        <f t="shared" si="538"/>
        <v>5.2392113232238177E-2</v>
      </c>
      <c r="W2420" s="26">
        <f t="shared" si="539"/>
        <v>18.46290550221914</v>
      </c>
      <c r="X2420" s="27">
        <f t="shared" si="540"/>
        <v>0.30267058200359248</v>
      </c>
      <c r="Y2420" s="27">
        <f t="shared" si="541"/>
        <v>0.22379279396629262</v>
      </c>
      <c r="Z2420" s="27">
        <f t="shared" si="542"/>
        <v>0.17752793752133789</v>
      </c>
    </row>
    <row r="2421" spans="1:26" ht="15.75" customHeight="1" x14ac:dyDescent="0.25">
      <c r="A2421" s="2" t="s">
        <v>285</v>
      </c>
      <c r="B2421" t="s">
        <v>307</v>
      </c>
      <c r="C2421" t="s">
        <v>306</v>
      </c>
      <c r="D2421" s="18">
        <f>VLOOKUP(C2421,'Infected rate by state'!B:E,4,0)</f>
        <v>1.0017032509739916E-2</v>
      </c>
      <c r="E2421" s="3">
        <v>1066</v>
      </c>
      <c r="F2421" s="2">
        <v>143</v>
      </c>
      <c r="G2421" s="2">
        <v>297</v>
      </c>
      <c r="H2421" s="4">
        <f t="shared" si="543"/>
        <v>681.5</v>
      </c>
      <c r="I2421" s="2">
        <v>37</v>
      </c>
      <c r="J2421" s="4">
        <f t="shared" si="544"/>
        <v>90</v>
      </c>
      <c r="K2421" s="3">
        <v>215194</v>
      </c>
      <c r="L2421" s="3">
        <f t="shared" si="531"/>
        <v>177274</v>
      </c>
      <c r="M2421" s="3">
        <v>37920</v>
      </c>
      <c r="N2421" s="3">
        <f t="shared" si="534"/>
        <v>10778.026469504857</v>
      </c>
      <c r="O2421" s="3">
        <f t="shared" si="532"/>
        <v>2228.2518187713581</v>
      </c>
      <c r="P2421" s="3">
        <f t="shared" si="533"/>
        <v>474.741999858611</v>
      </c>
      <c r="Q2421" s="3">
        <v>5</v>
      </c>
      <c r="R2421" s="22">
        <v>18</v>
      </c>
      <c r="S2421" s="19">
        <f t="shared" si="535"/>
        <v>49.516707083807958</v>
      </c>
      <c r="T2421" s="20">
        <f t="shared" si="536"/>
        <v>0.16672291947410087</v>
      </c>
      <c r="U2421" s="20">
        <f t="shared" si="537"/>
        <v>7.265841098137632E-2</v>
      </c>
      <c r="V2421" s="21">
        <f t="shared" si="538"/>
        <v>4.6450944731527166E-2</v>
      </c>
      <c r="W2421" s="26">
        <f t="shared" si="539"/>
        <v>10.549822219080244</v>
      </c>
      <c r="X2421" s="27">
        <f t="shared" si="540"/>
        <v>0.28513033024541201</v>
      </c>
      <c r="Y2421" s="27">
        <f t="shared" si="541"/>
        <v>0.11722024687866939</v>
      </c>
      <c r="Z2421" s="27">
        <f t="shared" si="542"/>
        <v>7.3774980553008698E-2</v>
      </c>
    </row>
    <row r="2422" spans="1:26" ht="15.75" customHeight="1" x14ac:dyDescent="0.25">
      <c r="A2422" s="2" t="s">
        <v>286</v>
      </c>
      <c r="B2422" t="s">
        <v>393</v>
      </c>
      <c r="C2422" t="s">
        <v>392</v>
      </c>
      <c r="D2422" s="18">
        <f>VLOOKUP(C2422,'Infected rate by state'!B:E,4,0)</f>
        <v>7.5097590818065515E-3</v>
      </c>
      <c r="E2422" s="3">
        <v>1338</v>
      </c>
      <c r="F2422" s="2">
        <v>224</v>
      </c>
      <c r="G2422" s="2">
        <v>527</v>
      </c>
      <c r="H2422" s="4">
        <f t="shared" si="543"/>
        <v>932.5</v>
      </c>
      <c r="I2422" s="2">
        <v>127</v>
      </c>
      <c r="J2422" s="4">
        <f t="shared" si="544"/>
        <v>175.5</v>
      </c>
      <c r="K2422" s="3">
        <v>437181</v>
      </c>
      <c r="L2422" s="3">
        <f t="shared" si="531"/>
        <v>338445</v>
      </c>
      <c r="M2422" s="3">
        <v>98736</v>
      </c>
      <c r="N2422" s="3">
        <f t="shared" si="534"/>
        <v>16415.61992571635</v>
      </c>
      <c r="O2422" s="3">
        <f t="shared" si="532"/>
        <v>3471.1724829192012</v>
      </c>
      <c r="P2422" s="3">
        <f t="shared" si="533"/>
        <v>759.8084249624925</v>
      </c>
      <c r="Q2422" s="3">
        <v>5</v>
      </c>
      <c r="R2422" s="22">
        <v>18</v>
      </c>
      <c r="S2422" s="19">
        <f t="shared" si="535"/>
        <v>77.137166287093365</v>
      </c>
      <c r="T2422" s="20">
        <f t="shared" si="536"/>
        <v>0.1463703345106136</v>
      </c>
      <c r="U2422" s="20">
        <f t="shared" si="537"/>
        <v>8.27208217555961E-2</v>
      </c>
      <c r="V2422" s="21">
        <f t="shared" si="538"/>
        <v>5.7651095879740932E-2</v>
      </c>
      <c r="W2422" s="26">
        <f t="shared" si="539"/>
        <v>16.884631665833165</v>
      </c>
      <c r="X2422" s="27">
        <f t="shared" si="540"/>
        <v>0.13294985563648162</v>
      </c>
      <c r="Y2422" s="27">
        <f t="shared" si="541"/>
        <v>9.620872744064482E-2</v>
      </c>
      <c r="Z2422" s="27">
        <f t="shared" si="542"/>
        <v>7.53778199367552E-2</v>
      </c>
    </row>
    <row r="2423" spans="1:26" ht="15.75" customHeight="1" x14ac:dyDescent="0.25">
      <c r="A2423" s="2" t="s">
        <v>287</v>
      </c>
      <c r="B2423" t="s">
        <v>333</v>
      </c>
      <c r="C2423" t="s">
        <v>332</v>
      </c>
      <c r="D2423" s="18">
        <f>VLOOKUP(C2423,'Infected rate by state'!B:E,4,0)</f>
        <v>1.4486816526494731E-2</v>
      </c>
      <c r="E2423" s="3">
        <v>1047</v>
      </c>
      <c r="F2423" s="2">
        <v>99</v>
      </c>
      <c r="G2423" s="2">
        <v>480</v>
      </c>
      <c r="H2423" s="4">
        <f t="shared" si="543"/>
        <v>763.5</v>
      </c>
      <c r="I2423" s="2">
        <v>54</v>
      </c>
      <c r="J2423" s="4">
        <f t="shared" si="544"/>
        <v>76.5</v>
      </c>
      <c r="K2423" s="3">
        <v>361763</v>
      </c>
      <c r="L2423" s="3">
        <f t="shared" si="531"/>
        <v>292732</v>
      </c>
      <c r="M2423" s="3">
        <v>69031</v>
      </c>
      <c r="N2423" s="3">
        <f t="shared" si="534"/>
        <v>26203.971035371571</v>
      </c>
      <c r="O2423" s="3">
        <f t="shared" si="532"/>
        <v>5453.7732267498159</v>
      </c>
      <c r="P2423" s="3">
        <f t="shared" si="533"/>
        <v>1171.472246211837</v>
      </c>
      <c r="Q2423" s="3">
        <v>5</v>
      </c>
      <c r="R2423" s="22">
        <v>18</v>
      </c>
      <c r="S2423" s="19">
        <f t="shared" si="535"/>
        <v>121.19496059444035</v>
      </c>
      <c r="T2423" s="20">
        <f t="shared" si="536"/>
        <v>0.2524895012384174</v>
      </c>
      <c r="U2423" s="20">
        <f t="shared" si="537"/>
        <v>0.15873603221275751</v>
      </c>
      <c r="V2423" s="21">
        <f t="shared" si="538"/>
        <v>0.11575449913509106</v>
      </c>
      <c r="W2423" s="26">
        <f t="shared" si="539"/>
        <v>26.032716582485268</v>
      </c>
      <c r="X2423" s="27">
        <f t="shared" si="540"/>
        <v>0.48208734412009757</v>
      </c>
      <c r="Y2423" s="27">
        <f t="shared" si="541"/>
        <v>0.34029694879065708</v>
      </c>
      <c r="Z2423" s="27">
        <f t="shared" si="542"/>
        <v>0.26295673315641682</v>
      </c>
    </row>
    <row r="2424" spans="1:26" ht="15.75" customHeight="1" x14ac:dyDescent="0.25">
      <c r="A2424" s="2" t="s">
        <v>288</v>
      </c>
      <c r="B2424" t="s">
        <v>315</v>
      </c>
      <c r="C2424" t="s">
        <v>314</v>
      </c>
      <c r="D2424" s="18">
        <f>VLOOKUP(C2424,'Infected rate by state'!B:E,4,0)</f>
        <v>7.5362096948057532E-3</v>
      </c>
      <c r="E2424" s="3">
        <v>1087</v>
      </c>
      <c r="F2424" s="2">
        <v>163</v>
      </c>
      <c r="G2424" s="2">
        <v>278</v>
      </c>
      <c r="H2424" s="4">
        <f t="shared" si="543"/>
        <v>682.5</v>
      </c>
      <c r="I2424" s="2">
        <v>94</v>
      </c>
      <c r="J2424" s="4">
        <f t="shared" si="544"/>
        <v>128.5</v>
      </c>
      <c r="K2424" s="3">
        <v>669683</v>
      </c>
      <c r="L2424" s="3">
        <f t="shared" si="531"/>
        <v>545104</v>
      </c>
      <c r="M2424" s="3">
        <v>124579</v>
      </c>
      <c r="N2424" s="3">
        <f t="shared" si="534"/>
        <v>25234.357585233007</v>
      </c>
      <c r="O2424" s="3">
        <f t="shared" si="532"/>
        <v>5240.4833382896431</v>
      </c>
      <c r="P2424" s="3">
        <f t="shared" si="533"/>
        <v>1122.6717657637673</v>
      </c>
      <c r="Q2424" s="3">
        <v>5</v>
      </c>
      <c r="R2424" s="22">
        <v>18</v>
      </c>
      <c r="S2424" s="19">
        <f t="shared" si="535"/>
        <v>116.45518529532541</v>
      </c>
      <c r="T2424" s="20">
        <f t="shared" si="536"/>
        <v>0.41890354422778925</v>
      </c>
      <c r="U2424" s="20">
        <f t="shared" si="537"/>
        <v>0.17063030812501892</v>
      </c>
      <c r="V2424" s="21">
        <f t="shared" si="538"/>
        <v>0.10713448509229569</v>
      </c>
      <c r="W2424" s="26">
        <f t="shared" si="539"/>
        <v>24.948261461417051</v>
      </c>
      <c r="X2424" s="27">
        <f t="shared" si="540"/>
        <v>0.26540703682358563</v>
      </c>
      <c r="Y2424" s="27">
        <f t="shared" si="541"/>
        <v>0.19414989464137783</v>
      </c>
      <c r="Z2424" s="27">
        <f t="shared" si="542"/>
        <v>0.15305681878169969</v>
      </c>
    </row>
    <row r="2425" spans="1:26" ht="15.75" customHeight="1" x14ac:dyDescent="0.25">
      <c r="A2425" s="2" t="s">
        <v>289</v>
      </c>
      <c r="B2425" t="s">
        <v>393</v>
      </c>
      <c r="C2425" t="s">
        <v>392</v>
      </c>
      <c r="D2425" s="18">
        <f>VLOOKUP(C2425,'Infected rate by state'!B:E,4,0)</f>
        <v>7.5097590818065515E-3</v>
      </c>
      <c r="E2425" s="2">
        <v>574</v>
      </c>
      <c r="F2425" s="2">
        <v>46</v>
      </c>
      <c r="G2425" s="2">
        <v>352</v>
      </c>
      <c r="H2425" s="4">
        <f t="shared" si="543"/>
        <v>463</v>
      </c>
      <c r="I2425" s="2">
        <v>18</v>
      </c>
      <c r="J2425" s="4">
        <f t="shared" si="544"/>
        <v>32</v>
      </c>
      <c r="K2425" s="3">
        <v>115052</v>
      </c>
      <c r="L2425" s="3">
        <f t="shared" si="531"/>
        <v>89516</v>
      </c>
      <c r="M2425" s="3">
        <v>25536</v>
      </c>
      <c r="N2425" s="3">
        <f t="shared" si="534"/>
        <v>4320.0640094000373</v>
      </c>
      <c r="O2425" s="3">
        <f t="shared" si="532"/>
        <v>911.90253554468779</v>
      </c>
      <c r="P2425" s="3">
        <f t="shared" si="533"/>
        <v>199.19826712372557</v>
      </c>
      <c r="Q2425" s="3">
        <v>5</v>
      </c>
      <c r="R2425" s="22">
        <v>18</v>
      </c>
      <c r="S2425" s="19">
        <f t="shared" si="535"/>
        <v>20.26450078988195</v>
      </c>
      <c r="T2425" s="20">
        <f t="shared" si="536"/>
        <v>5.7569604516710088E-2</v>
      </c>
      <c r="U2425" s="20">
        <f t="shared" si="537"/>
        <v>4.3767820280522569E-2</v>
      </c>
      <c r="V2425" s="21">
        <f t="shared" si="538"/>
        <v>3.5304008344742073E-2</v>
      </c>
      <c r="W2425" s="26">
        <f t="shared" si="539"/>
        <v>4.4266281583050127</v>
      </c>
      <c r="X2425" s="27">
        <f t="shared" si="540"/>
        <v>0.24592378657250069</v>
      </c>
      <c r="Y2425" s="27">
        <f t="shared" si="541"/>
        <v>0.13833212994703165</v>
      </c>
      <c r="Z2425" s="27">
        <f t="shared" si="542"/>
        <v>9.6231046919674185E-2</v>
      </c>
    </row>
    <row r="2426" spans="1:26" ht="15.75" customHeight="1" x14ac:dyDescent="0.25">
      <c r="A2426" s="2" t="s">
        <v>290</v>
      </c>
      <c r="B2426" t="s">
        <v>393</v>
      </c>
      <c r="C2426" t="s">
        <v>392</v>
      </c>
      <c r="D2426" s="18">
        <f>VLOOKUP(C2426,'Infected rate by state'!B:E,4,0)</f>
        <v>7.5097590818065515E-3</v>
      </c>
      <c r="E2426" s="2">
        <v>720</v>
      </c>
      <c r="F2426" s="2">
        <v>60</v>
      </c>
      <c r="G2426" s="2">
        <v>261</v>
      </c>
      <c r="H2426" s="4">
        <f t="shared" si="543"/>
        <v>490.5</v>
      </c>
      <c r="I2426" s="2">
        <v>24</v>
      </c>
      <c r="J2426" s="4">
        <f t="shared" si="544"/>
        <v>42</v>
      </c>
      <c r="K2426" s="3">
        <v>264389</v>
      </c>
      <c r="L2426" s="3">
        <f t="shared" si="531"/>
        <v>210171</v>
      </c>
      <c r="M2426" s="3">
        <v>54218</v>
      </c>
      <c r="N2426" s="3">
        <f t="shared" si="534"/>
        <v>9927.4884693987624</v>
      </c>
      <c r="O2426" s="3">
        <f t="shared" si="532"/>
        <v>2079.6257651870242</v>
      </c>
      <c r="P2426" s="3">
        <f t="shared" si="533"/>
        <v>450.19784233115627</v>
      </c>
      <c r="Q2426" s="3">
        <v>5</v>
      </c>
      <c r="R2426" s="22">
        <v>18</v>
      </c>
      <c r="S2426" s="19">
        <f t="shared" si="535"/>
        <v>46.213905893044981</v>
      </c>
      <c r="T2426" s="20">
        <f t="shared" si="536"/>
        <v>0.1770647735365708</v>
      </c>
      <c r="U2426" s="20">
        <f t="shared" si="537"/>
        <v>9.4217952891019335E-2</v>
      </c>
      <c r="V2426" s="21">
        <f t="shared" si="538"/>
        <v>6.4185980407006918E-2</v>
      </c>
      <c r="W2426" s="26">
        <f t="shared" si="539"/>
        <v>10.004396496247917</v>
      </c>
      <c r="X2426" s="27">
        <f t="shared" si="540"/>
        <v>0.41684985401032987</v>
      </c>
      <c r="Y2426" s="27">
        <f t="shared" si="541"/>
        <v>0.23819991657733136</v>
      </c>
      <c r="Z2426" s="27">
        <f t="shared" si="542"/>
        <v>0.16673994160413194</v>
      </c>
    </row>
    <row r="2427" spans="1:26" ht="15.75" customHeight="1" x14ac:dyDescent="0.25">
      <c r="A2427" s="2" t="s">
        <v>291</v>
      </c>
      <c r="B2427" t="s">
        <v>323</v>
      </c>
      <c r="C2427" t="s">
        <v>322</v>
      </c>
      <c r="D2427" s="18">
        <f>VLOOKUP(C2427,'Infected rate by state'!B:E,4,0)</f>
        <v>1.7961218239150135E-2</v>
      </c>
      <c r="E2427" s="3">
        <v>5055</v>
      </c>
      <c r="F2427" s="2">
        <v>601</v>
      </c>
      <c r="G2427" s="3">
        <v>1595</v>
      </c>
      <c r="H2427" s="4">
        <f t="shared" si="543"/>
        <v>3325</v>
      </c>
      <c r="I2427" s="2">
        <v>218</v>
      </c>
      <c r="J2427" s="4">
        <f t="shared" si="544"/>
        <v>409.5</v>
      </c>
      <c r="K2427" s="3">
        <v>2179021</v>
      </c>
      <c r="L2427" s="3">
        <f t="shared" si="531"/>
        <v>1800143</v>
      </c>
      <c r="M2427" s="3">
        <v>378878</v>
      </c>
      <c r="N2427" s="3">
        <f t="shared" si="534"/>
        <v>195689.35864345581</v>
      </c>
      <c r="O2427" s="3">
        <f t="shared" si="532"/>
        <v>40413.405603162646</v>
      </c>
      <c r="P2427" s="3">
        <f t="shared" si="533"/>
        <v>8598.9382521536245</v>
      </c>
      <c r="Q2427" s="3">
        <v>5</v>
      </c>
      <c r="R2427" s="22">
        <v>18</v>
      </c>
      <c r="S2427" s="19">
        <f t="shared" si="535"/>
        <v>898.07568007028101</v>
      </c>
      <c r="T2427" s="20">
        <f t="shared" si="536"/>
        <v>0.56305685270864014</v>
      </c>
      <c r="U2427" s="20">
        <f t="shared" si="537"/>
        <v>0.27009794889331762</v>
      </c>
      <c r="V2427" s="21">
        <f t="shared" si="538"/>
        <v>0.17766086648274598</v>
      </c>
      <c r="W2427" s="26">
        <f t="shared" si="539"/>
        <v>191.08751671452498</v>
      </c>
      <c r="X2427" s="27">
        <f t="shared" si="540"/>
        <v>0.87654824180974766</v>
      </c>
      <c r="Y2427" s="27">
        <f t="shared" si="541"/>
        <v>0.46663618245305244</v>
      </c>
      <c r="Z2427" s="27">
        <f t="shared" si="542"/>
        <v>0.3179492790591098</v>
      </c>
    </row>
    <row r="2428" spans="1:26" ht="15.75" customHeight="1" x14ac:dyDescent="0.25">
      <c r="A2428" s="2" t="s">
        <v>292</v>
      </c>
      <c r="B2428" t="s">
        <v>337</v>
      </c>
      <c r="C2428" t="s">
        <v>336</v>
      </c>
      <c r="D2428" s="18">
        <f>VLOOKUP(C2428,'Infected rate by state'!B:E,4,0)</f>
        <v>1.1933809905095205E-2</v>
      </c>
      <c r="E2428" s="2">
        <v>668</v>
      </c>
      <c r="F2428" s="2">
        <v>36</v>
      </c>
      <c r="G2428" s="2">
        <v>340</v>
      </c>
      <c r="H2428" s="4">
        <f t="shared" si="543"/>
        <v>504</v>
      </c>
      <c r="I2428" s="2">
        <v>19</v>
      </c>
      <c r="J2428" s="4">
        <f t="shared" si="544"/>
        <v>27.5</v>
      </c>
      <c r="K2428" s="3">
        <v>167837</v>
      </c>
      <c r="L2428" s="3">
        <f t="shared" si="531"/>
        <v>131534</v>
      </c>
      <c r="M2428" s="3">
        <v>36303</v>
      </c>
      <c r="N2428" s="3">
        <f t="shared" si="534"/>
        <v>10014.674265207321</v>
      </c>
      <c r="O2428" s="3">
        <f t="shared" si="532"/>
        <v>2108.5738333571098</v>
      </c>
      <c r="P2428" s="3">
        <f t="shared" si="533"/>
        <v>459.22380524602767</v>
      </c>
      <c r="Q2428" s="3">
        <v>5</v>
      </c>
      <c r="R2428" s="22">
        <v>18</v>
      </c>
      <c r="S2428" s="19">
        <f t="shared" si="535"/>
        <v>46.857196296824661</v>
      </c>
      <c r="T2428" s="20">
        <f t="shared" si="536"/>
        <v>0.13781528322595488</v>
      </c>
      <c r="U2428" s="20">
        <f t="shared" si="537"/>
        <v>9.2970627573064804E-2</v>
      </c>
      <c r="V2428" s="21">
        <f t="shared" si="538"/>
        <v>7.0145503438360277E-2</v>
      </c>
      <c r="W2428" s="26">
        <f t="shared" si="539"/>
        <v>10.204973449911726</v>
      </c>
      <c r="X2428" s="27">
        <f t="shared" si="540"/>
        <v>0.53710386578482772</v>
      </c>
      <c r="Y2428" s="27">
        <f t="shared" si="541"/>
        <v>0.37108994363315367</v>
      </c>
      <c r="Z2428" s="27">
        <f t="shared" si="542"/>
        <v>0.28347148471977018</v>
      </c>
    </row>
    <row r="2429" spans="1:26" ht="15.75" customHeight="1" x14ac:dyDescent="0.25">
      <c r="A2429" s="2" t="s">
        <v>293</v>
      </c>
      <c r="B2429" t="s">
        <v>404</v>
      </c>
      <c r="C2429" t="s">
        <v>403</v>
      </c>
      <c r="D2429" s="18">
        <f>VLOOKUP(C2429,'Infected rate by state'!B:E,4,0)</f>
        <v>6.3160817769393265E-3</v>
      </c>
      <c r="E2429" s="2">
        <v>403</v>
      </c>
      <c r="F2429" s="2">
        <v>72</v>
      </c>
      <c r="G2429" s="2">
        <v>152</v>
      </c>
      <c r="H2429" s="4">
        <f t="shared" si="543"/>
        <v>277.5</v>
      </c>
      <c r="I2429" s="2">
        <v>45</v>
      </c>
      <c r="J2429" s="4">
        <f t="shared" si="544"/>
        <v>58.5</v>
      </c>
      <c r="K2429" s="3">
        <v>150679</v>
      </c>
      <c r="L2429" s="3">
        <f t="shared" si="531"/>
        <v>114392</v>
      </c>
      <c r="M2429" s="3">
        <v>36287</v>
      </c>
      <c r="N2429" s="3">
        <f t="shared" si="534"/>
        <v>4758.5044303372042</v>
      </c>
      <c r="O2429" s="3">
        <f t="shared" si="532"/>
        <v>1012.9818799979726</v>
      </c>
      <c r="P2429" s="3">
        <f t="shared" si="533"/>
        <v>223.46472913884736</v>
      </c>
      <c r="Q2429" s="3">
        <v>5</v>
      </c>
      <c r="R2429" s="22">
        <v>18</v>
      </c>
      <c r="S2429" s="19">
        <f t="shared" si="535"/>
        <v>22.510708444399391</v>
      </c>
      <c r="T2429" s="20">
        <f t="shared" si="536"/>
        <v>0.14809676608157493</v>
      </c>
      <c r="U2429" s="20">
        <f t="shared" si="537"/>
        <v>8.1119670069907709E-2</v>
      </c>
      <c r="V2429" s="21">
        <f t="shared" si="538"/>
        <v>5.5857837331015861E-2</v>
      </c>
      <c r="W2429" s="26">
        <f t="shared" si="539"/>
        <v>4.9658828697521633</v>
      </c>
      <c r="X2429" s="27">
        <f t="shared" si="540"/>
        <v>0.11035295266115919</v>
      </c>
      <c r="Y2429" s="27">
        <f t="shared" si="541"/>
        <v>8.4886886662430147E-2</v>
      </c>
      <c r="Z2429" s="27">
        <f t="shared" si="542"/>
        <v>6.8970595413224492E-2</v>
      </c>
    </row>
    <row r="2430" spans="1:26" ht="15.75" customHeight="1" x14ac:dyDescent="0.25">
      <c r="A2430" s="2" t="s">
        <v>294</v>
      </c>
      <c r="B2430" t="s">
        <v>371</v>
      </c>
      <c r="C2430" t="s">
        <v>370</v>
      </c>
      <c r="D2430" s="18">
        <f>VLOOKUP(C2430,'Infected rate by state'!B:E,4,0)</f>
        <v>2.5429318796877907E-2</v>
      </c>
      <c r="E2430" s="3">
        <v>2973</v>
      </c>
      <c r="F2430" s="2">
        <v>243</v>
      </c>
      <c r="G2430" s="2">
        <v>597</v>
      </c>
      <c r="H2430" s="4">
        <f t="shared" si="543"/>
        <v>1785</v>
      </c>
      <c r="I2430" s="2">
        <v>137</v>
      </c>
      <c r="J2430" s="4">
        <f t="shared" si="544"/>
        <v>190</v>
      </c>
      <c r="K2430" s="3">
        <v>896882</v>
      </c>
      <c r="L2430" s="3">
        <f t="shared" si="531"/>
        <v>718404</v>
      </c>
      <c r="M2430" s="3">
        <v>178478</v>
      </c>
      <c r="N2430" s="3">
        <f t="shared" si="534"/>
        <v>114035.49150590725</v>
      </c>
      <c r="O2430" s="3">
        <f t="shared" si="532"/>
        <v>23822.566017231238</v>
      </c>
      <c r="P2430" s="3">
        <f t="shared" si="533"/>
        <v>5140.1296713949314</v>
      </c>
      <c r="Q2430" s="3">
        <v>5</v>
      </c>
      <c r="R2430" s="22">
        <v>18</v>
      </c>
      <c r="S2430" s="19">
        <f t="shared" si="535"/>
        <v>529.390355938472</v>
      </c>
      <c r="T2430" s="20">
        <f t="shared" si="536"/>
        <v>0.8867510149723149</v>
      </c>
      <c r="U2430" s="20">
        <f t="shared" si="537"/>
        <v>0.29657723021763138</v>
      </c>
      <c r="V2430" s="21">
        <f t="shared" si="538"/>
        <v>0.17806604639706425</v>
      </c>
      <c r="W2430" s="26">
        <f t="shared" si="539"/>
        <v>114.22510380877625</v>
      </c>
      <c r="X2430" s="27">
        <f t="shared" si="540"/>
        <v>0.83375988181588512</v>
      </c>
      <c r="Y2430" s="27">
        <f t="shared" si="541"/>
        <v>0.60118475688829609</v>
      </c>
      <c r="Z2430" s="27">
        <f t="shared" si="542"/>
        <v>0.4700621555916718</v>
      </c>
    </row>
    <row r="2431" spans="1:26" ht="15.75" customHeight="1" x14ac:dyDescent="0.25">
      <c r="A2431" s="2" t="s">
        <v>295</v>
      </c>
      <c r="B2431" t="s">
        <v>393</v>
      </c>
      <c r="C2431" t="s">
        <v>392</v>
      </c>
      <c r="D2431" s="18">
        <f>VLOOKUP(C2431,'Infected rate by state'!B:E,4,0)</f>
        <v>7.5097590818065515E-3</v>
      </c>
      <c r="E2431" s="2">
        <v>516</v>
      </c>
      <c r="F2431" s="2">
        <v>24</v>
      </c>
      <c r="G2431" s="2">
        <v>298</v>
      </c>
      <c r="H2431" s="4">
        <f t="shared" si="543"/>
        <v>407</v>
      </c>
      <c r="I2431" s="2">
        <v>8</v>
      </c>
      <c r="J2431" s="4">
        <f t="shared" si="544"/>
        <v>16</v>
      </c>
      <c r="K2431" s="3">
        <v>154615</v>
      </c>
      <c r="L2431" s="3">
        <f t="shared" si="531"/>
        <v>122829</v>
      </c>
      <c r="M2431" s="3">
        <v>31786</v>
      </c>
      <c r="N2431" s="3">
        <f t="shared" si="534"/>
        <v>5805.6070021675996</v>
      </c>
      <c r="O2431" s="3">
        <f t="shared" si="532"/>
        <v>1216.4503014446377</v>
      </c>
      <c r="P2431" s="3">
        <f t="shared" si="533"/>
        <v>263.41043586855568</v>
      </c>
      <c r="Q2431" s="3">
        <v>5</v>
      </c>
      <c r="R2431" s="22">
        <v>18</v>
      </c>
      <c r="S2431" s="19">
        <f t="shared" si="535"/>
        <v>27.032228920991948</v>
      </c>
      <c r="T2431" s="20">
        <f t="shared" si="536"/>
        <v>9.0712177587221304E-2</v>
      </c>
      <c r="U2431" s="20">
        <f t="shared" si="537"/>
        <v>6.6418252877130088E-2</v>
      </c>
      <c r="V2431" s="21">
        <f t="shared" si="538"/>
        <v>5.2388040544558034E-2</v>
      </c>
      <c r="W2431" s="26">
        <f t="shared" si="539"/>
        <v>5.8535652415234596</v>
      </c>
      <c r="X2431" s="27">
        <f t="shared" si="540"/>
        <v>0.73169565519043245</v>
      </c>
      <c r="Y2431" s="27">
        <f t="shared" si="541"/>
        <v>0.36584782759521622</v>
      </c>
      <c r="Z2431" s="27">
        <f t="shared" si="542"/>
        <v>0.24389855173014416</v>
      </c>
    </row>
    <row r="2432" spans="1:26" ht="15.75" customHeight="1" x14ac:dyDescent="0.25">
      <c r="A2432" s="2" t="s">
        <v>296</v>
      </c>
      <c r="B2432" t="s">
        <v>339</v>
      </c>
      <c r="C2432" t="s">
        <v>338</v>
      </c>
      <c r="D2432" s="18">
        <f>VLOOKUP(C2432,'Infected rate by state'!B:E,4,0)</f>
        <v>6.5879438360785369E-3</v>
      </c>
      <c r="E2432" s="3">
        <v>4590</v>
      </c>
      <c r="F2432" s="2">
        <v>442</v>
      </c>
      <c r="G2432" s="3">
        <v>2225</v>
      </c>
      <c r="H2432" s="4">
        <f t="shared" si="543"/>
        <v>3407.5</v>
      </c>
      <c r="I2432" s="2">
        <v>202</v>
      </c>
      <c r="J2432" s="4">
        <f t="shared" si="544"/>
        <v>322</v>
      </c>
      <c r="K2432" s="3">
        <v>951715</v>
      </c>
      <c r="L2432" s="3">
        <f t="shared" si="531"/>
        <v>753046</v>
      </c>
      <c r="M2432" s="3">
        <v>198669</v>
      </c>
      <c r="N2432" s="3">
        <f t="shared" si="534"/>
        <v>31349.224839767427</v>
      </c>
      <c r="O2432" s="3">
        <f t="shared" si="532"/>
        <v>6578.0423211915067</v>
      </c>
      <c r="P2432" s="3">
        <f t="shared" si="533"/>
        <v>1426.8459749658136</v>
      </c>
      <c r="Q2432" s="3">
        <v>5</v>
      </c>
      <c r="R2432" s="22">
        <v>18</v>
      </c>
      <c r="S2432" s="19">
        <f t="shared" si="535"/>
        <v>146.17871824870014</v>
      </c>
      <c r="T2432" s="20">
        <f t="shared" si="536"/>
        <v>6.5698300336494445E-2</v>
      </c>
      <c r="U2432" s="20">
        <f t="shared" si="537"/>
        <v>4.2899110271078546E-2</v>
      </c>
      <c r="V2432" s="21">
        <f t="shared" si="538"/>
        <v>3.18472153047277E-2</v>
      </c>
      <c r="W2432" s="26">
        <f t="shared" si="539"/>
        <v>31.707688332573635</v>
      </c>
      <c r="X2432" s="27">
        <f t="shared" si="540"/>
        <v>0.15696875412165165</v>
      </c>
      <c r="Y2432" s="27">
        <f t="shared" si="541"/>
        <v>9.8471081778178995E-2</v>
      </c>
      <c r="Z2432" s="27">
        <f t="shared" si="542"/>
        <v>7.1736851431162069E-2</v>
      </c>
    </row>
    <row r="2433" spans="1:26" ht="15.75" customHeight="1" x14ac:dyDescent="0.25">
      <c r="A2433" s="2" t="s">
        <v>297</v>
      </c>
      <c r="B2433" t="s">
        <v>383</v>
      </c>
      <c r="C2433" t="s">
        <v>382</v>
      </c>
      <c r="D2433" s="18">
        <f>VLOOKUP(C2433,'Infected rate by state'!B:E,4,0)</f>
        <v>8.525765865415048E-3</v>
      </c>
      <c r="E2433" s="2">
        <v>651</v>
      </c>
      <c r="F2433" s="2">
        <v>102</v>
      </c>
      <c r="G2433" s="2">
        <v>263</v>
      </c>
      <c r="H2433" s="4">
        <f t="shared" si="543"/>
        <v>457</v>
      </c>
      <c r="I2433" s="2">
        <v>24</v>
      </c>
      <c r="J2433" s="4">
        <f t="shared" si="544"/>
        <v>63</v>
      </c>
      <c r="K2433" s="3">
        <v>198135</v>
      </c>
      <c r="L2433" s="3">
        <f t="shared" si="531"/>
        <v>151017</v>
      </c>
      <c r="M2433" s="3">
        <v>47118</v>
      </c>
      <c r="N2433" s="3">
        <f t="shared" si="534"/>
        <v>8446.2630987200537</v>
      </c>
      <c r="O2433" s="3">
        <f t="shared" si="532"/>
        <v>1795.6055808789574</v>
      </c>
      <c r="P2433" s="3">
        <f t="shared" si="533"/>
        <v>395.49728949230814</v>
      </c>
      <c r="Q2433" s="3">
        <v>5</v>
      </c>
      <c r="R2433" s="22">
        <v>18</v>
      </c>
      <c r="S2433" s="19">
        <f t="shared" si="535"/>
        <v>39.902346241754607</v>
      </c>
      <c r="T2433" s="20">
        <f t="shared" si="536"/>
        <v>0.15171994768727987</v>
      </c>
      <c r="U2433" s="20">
        <f t="shared" si="537"/>
        <v>8.7313667925064786E-2</v>
      </c>
      <c r="V2433" s="21">
        <f t="shared" si="538"/>
        <v>6.1293926638639952E-2</v>
      </c>
      <c r="W2433" s="26">
        <f t="shared" si="539"/>
        <v>8.7888286553846253</v>
      </c>
      <c r="X2433" s="27">
        <f t="shared" si="540"/>
        <v>0.36620119397435941</v>
      </c>
      <c r="Y2433" s="27">
        <f t="shared" si="541"/>
        <v>0.13950521675213692</v>
      </c>
      <c r="Z2433" s="27">
        <f t="shared" si="542"/>
        <v>8.6164986817496333E-2</v>
      </c>
    </row>
    <row r="2434" spans="1:26" ht="15.75" customHeight="1" x14ac:dyDescent="0.25">
      <c r="A2434" s="2" t="s">
        <v>298</v>
      </c>
      <c r="B2434" t="s">
        <v>321</v>
      </c>
      <c r="C2434" t="s">
        <v>320</v>
      </c>
      <c r="D2434" s="18">
        <f>VLOOKUP(C2434,'Infected rate by state'!B:E,4,0)</f>
        <v>1.5074225170419944E-2</v>
      </c>
      <c r="E2434" s="3">
        <v>1845</v>
      </c>
      <c r="F2434" s="2">
        <v>237</v>
      </c>
      <c r="G2434" s="2">
        <v>601</v>
      </c>
      <c r="H2434" s="4">
        <f t="shared" si="543"/>
        <v>1223</v>
      </c>
      <c r="I2434" s="2">
        <v>62</v>
      </c>
      <c r="J2434" s="4">
        <f t="shared" si="544"/>
        <v>149.5</v>
      </c>
      <c r="K2434" s="3">
        <v>637120</v>
      </c>
      <c r="L2434" s="3">
        <f t="shared" ref="L2434:L2497" si="545">K2434-M2434</f>
        <v>516999</v>
      </c>
      <c r="M2434" s="3">
        <v>120121</v>
      </c>
      <c r="N2434" s="3">
        <f t="shared" si="534"/>
        <v>48020.451702889775</v>
      </c>
      <c r="O2434" s="3">
        <f t="shared" ref="O2434:O2497" si="546">0.19*N2434*(L2434/K2434)+0.285*N2434*(M2434/K2434)</f>
        <v>9983.9830493546633</v>
      </c>
      <c r="P2434" s="3">
        <f t="shared" ref="P2434:P2497" si="547">0.0361*N2434*(L2434/K2434)+0.0812*N2434*(M2434/K2434)</f>
        <v>2141.858147356772</v>
      </c>
      <c r="Q2434" s="3">
        <v>5</v>
      </c>
      <c r="R2434" s="22">
        <v>18</v>
      </c>
      <c r="S2434" s="19">
        <f t="shared" si="535"/>
        <v>221.86628998565919</v>
      </c>
      <c r="T2434" s="20">
        <f t="shared" si="536"/>
        <v>0.36916188017580565</v>
      </c>
      <c r="U2434" s="20">
        <f t="shared" si="537"/>
        <v>0.18141152083864201</v>
      </c>
      <c r="V2434" s="21">
        <f t="shared" si="538"/>
        <v>0.12025273169954429</v>
      </c>
      <c r="W2434" s="26">
        <f t="shared" si="539"/>
        <v>47.596847719039374</v>
      </c>
      <c r="X2434" s="27">
        <f t="shared" si="540"/>
        <v>0.76769109224257059</v>
      </c>
      <c r="Y2434" s="27">
        <f t="shared" si="541"/>
        <v>0.318373563338056</v>
      </c>
      <c r="Z2434" s="27">
        <f t="shared" si="542"/>
        <v>0.20083058109299315</v>
      </c>
    </row>
    <row r="2435" spans="1:26" ht="15.75" customHeight="1" x14ac:dyDescent="0.25">
      <c r="A2435" s="2" t="s">
        <v>298</v>
      </c>
      <c r="B2435" t="s">
        <v>373</v>
      </c>
      <c r="C2435" t="s">
        <v>372</v>
      </c>
      <c r="D2435" s="18">
        <f>VLOOKUP(C2435,'Infected rate by state'!B:E,4,0)</f>
        <v>8.0007670443122732E-3</v>
      </c>
      <c r="E2435" s="3">
        <v>1005</v>
      </c>
      <c r="F2435" s="2">
        <v>90</v>
      </c>
      <c r="G2435" s="2">
        <v>251</v>
      </c>
      <c r="H2435" s="4">
        <f t="shared" si="543"/>
        <v>628</v>
      </c>
      <c r="I2435" s="2">
        <v>17</v>
      </c>
      <c r="J2435" s="4">
        <f t="shared" si="544"/>
        <v>53.5</v>
      </c>
      <c r="K2435" s="3">
        <v>385088</v>
      </c>
      <c r="L2435" s="3">
        <f t="shared" si="545"/>
        <v>293503</v>
      </c>
      <c r="M2435" s="3">
        <v>91585</v>
      </c>
      <c r="N2435" s="3">
        <f t="shared" si="534"/>
        <v>15404.996897800622</v>
      </c>
      <c r="O2435" s="3">
        <f t="shared" si="546"/>
        <v>3275.0057792149546</v>
      </c>
      <c r="P2435" s="3">
        <f t="shared" si="547"/>
        <v>721.35556932998043</v>
      </c>
      <c r="Q2435" s="3">
        <v>5</v>
      </c>
      <c r="R2435" s="22">
        <v>18</v>
      </c>
      <c r="S2435" s="19">
        <f t="shared" si="535"/>
        <v>72.77790620477677</v>
      </c>
      <c r="T2435" s="20">
        <f t="shared" si="536"/>
        <v>0.28995181754891142</v>
      </c>
      <c r="U2435" s="20">
        <f t="shared" si="537"/>
        <v>0.11588838567639613</v>
      </c>
      <c r="V2435" s="21">
        <f t="shared" si="538"/>
        <v>7.2415827069429617E-2</v>
      </c>
      <c r="W2435" s="26">
        <f t="shared" si="539"/>
        <v>16.030123762888454</v>
      </c>
      <c r="X2435" s="27">
        <f t="shared" si="540"/>
        <v>0.94294845664049731</v>
      </c>
      <c r="Y2435" s="27">
        <f t="shared" si="541"/>
        <v>0.29962848154931693</v>
      </c>
      <c r="Z2435" s="27">
        <f t="shared" si="542"/>
        <v>0.17811248625431617</v>
      </c>
    </row>
    <row r="2436" spans="1:26" ht="15.75" customHeight="1" x14ac:dyDescent="0.25">
      <c r="A2436" s="2" t="s">
        <v>299</v>
      </c>
      <c r="B2436" t="s">
        <v>399</v>
      </c>
      <c r="C2436" t="s">
        <v>398</v>
      </c>
      <c r="D2436" s="18">
        <f>VLOOKUP(C2436,'Infected rate by state'!B:E,4,0)</f>
        <v>9.4446465970496208E-3</v>
      </c>
      <c r="E2436" s="3">
        <v>1051</v>
      </c>
      <c r="F2436" s="2">
        <v>84</v>
      </c>
      <c r="G2436" s="2">
        <v>357</v>
      </c>
      <c r="H2436" s="4">
        <f t="shared" si="543"/>
        <v>704</v>
      </c>
      <c r="I2436" s="2">
        <v>22</v>
      </c>
      <c r="J2436" s="4">
        <f t="shared" si="544"/>
        <v>53</v>
      </c>
      <c r="K2436" s="3">
        <v>350240</v>
      </c>
      <c r="L2436" s="3">
        <f t="shared" si="545"/>
        <v>275910</v>
      </c>
      <c r="M2436" s="3">
        <v>74330</v>
      </c>
      <c r="N2436" s="3">
        <f t="shared" si="534"/>
        <v>16539.465120753295</v>
      </c>
      <c r="O2436" s="3">
        <f t="shared" si="546"/>
        <v>3475.9581491835079</v>
      </c>
      <c r="P2436" s="3">
        <f t="shared" si="547"/>
        <v>755.38033200068048</v>
      </c>
      <c r="Q2436" s="3">
        <v>5</v>
      </c>
      <c r="R2436" s="22">
        <v>18</v>
      </c>
      <c r="S2436" s="19">
        <f t="shared" si="535"/>
        <v>77.24351442630018</v>
      </c>
      <c r="T2436" s="20">
        <f t="shared" si="536"/>
        <v>0.21636838774874001</v>
      </c>
      <c r="U2436" s="20">
        <f t="shared" si="537"/>
        <v>0.10972090117372185</v>
      </c>
      <c r="V2436" s="21">
        <f t="shared" si="538"/>
        <v>7.3495256352331284E-2</v>
      </c>
      <c r="W2436" s="26">
        <f t="shared" si="539"/>
        <v>16.786229600015123</v>
      </c>
      <c r="X2436" s="27">
        <f t="shared" si="540"/>
        <v>0.76301043636432375</v>
      </c>
      <c r="Y2436" s="27">
        <f t="shared" si="541"/>
        <v>0.31672131320783248</v>
      </c>
      <c r="Z2436" s="27">
        <f t="shared" si="542"/>
        <v>0.1998360666668467</v>
      </c>
    </row>
    <row r="2437" spans="1:26" ht="15.75" customHeight="1" x14ac:dyDescent="0.25">
      <c r="A2437" s="2" t="s">
        <v>300</v>
      </c>
      <c r="B2437" t="s">
        <v>373</v>
      </c>
      <c r="C2437" t="s">
        <v>372</v>
      </c>
      <c r="D2437" s="18">
        <f>VLOOKUP(C2437,'Infected rate by state'!B:E,4,0)</f>
        <v>8.0007670443122732E-3</v>
      </c>
      <c r="E2437" s="3">
        <v>2870</v>
      </c>
      <c r="F2437" s="2">
        <v>499</v>
      </c>
      <c r="G2437" s="2">
        <v>843</v>
      </c>
      <c r="H2437" s="4">
        <f t="shared" si="543"/>
        <v>1856.5</v>
      </c>
      <c r="I2437" s="2">
        <v>40</v>
      </c>
      <c r="J2437" s="4">
        <f t="shared" si="544"/>
        <v>269.5</v>
      </c>
      <c r="K2437" s="3">
        <v>899862</v>
      </c>
      <c r="L2437" s="3">
        <f t="shared" si="545"/>
        <v>702568</v>
      </c>
      <c r="M2437" s="3">
        <v>197294</v>
      </c>
      <c r="N2437" s="3">
        <f t="shared" si="534"/>
        <v>35997.93117014465</v>
      </c>
      <c r="O2437" s="3">
        <f t="shared" si="546"/>
        <v>7589.3960056167425</v>
      </c>
      <c r="P2437" s="3">
        <f t="shared" si="547"/>
        <v>1655.477816887965</v>
      </c>
      <c r="Q2437" s="3">
        <v>5</v>
      </c>
      <c r="R2437" s="22">
        <v>18</v>
      </c>
      <c r="S2437" s="19">
        <f t="shared" si="535"/>
        <v>168.65324456926095</v>
      </c>
      <c r="T2437" s="20">
        <f t="shared" si="536"/>
        <v>0.20006316081762865</v>
      </c>
      <c r="U2437" s="20">
        <f t="shared" si="537"/>
        <v>9.0844731790606495E-2</v>
      </c>
      <c r="V2437" s="21">
        <f t="shared" si="538"/>
        <v>5.8764196714028202E-2</v>
      </c>
      <c r="W2437" s="26">
        <f t="shared" si="539"/>
        <v>36.788395930843663</v>
      </c>
      <c r="X2437" s="27">
        <f t="shared" si="540"/>
        <v>0.91970989827109162</v>
      </c>
      <c r="Y2437" s="27">
        <f t="shared" si="541"/>
        <v>0.13650610735006924</v>
      </c>
      <c r="Z2437" s="27">
        <f t="shared" si="542"/>
        <v>7.3724240342372072E-2</v>
      </c>
    </row>
    <row r="2438" spans="1:26" ht="15.75" customHeight="1" x14ac:dyDescent="0.25">
      <c r="A2438" s="2" t="s">
        <v>301</v>
      </c>
      <c r="B2438" t="s">
        <v>349</v>
      </c>
      <c r="C2438" t="s">
        <v>348</v>
      </c>
      <c r="D2438" s="18">
        <f>VLOOKUP(C2438,'Infected rate by state'!B:E,4,0)</f>
        <v>1.9670510547683942E-2</v>
      </c>
      <c r="E2438" s="3">
        <v>1525</v>
      </c>
      <c r="F2438" s="2">
        <v>169</v>
      </c>
      <c r="G2438" s="2">
        <v>425</v>
      </c>
      <c r="H2438" s="4">
        <f t="shared" si="543"/>
        <v>975</v>
      </c>
      <c r="I2438" s="2">
        <v>43</v>
      </c>
      <c r="J2438" s="4">
        <f t="shared" si="544"/>
        <v>106</v>
      </c>
      <c r="K2438" s="3">
        <v>652386</v>
      </c>
      <c r="L2438" s="3">
        <f t="shared" si="545"/>
        <v>530263</v>
      </c>
      <c r="M2438" s="3">
        <v>122123</v>
      </c>
      <c r="N2438" s="3">
        <f t="shared" si="534"/>
        <v>64163.828470806686</v>
      </c>
      <c r="O2438" s="3">
        <f t="shared" si="546"/>
        <v>13332.182745270302</v>
      </c>
      <c r="P2438" s="3">
        <f t="shared" si="547"/>
        <v>2858.0152145892603</v>
      </c>
      <c r="Q2438" s="3">
        <v>5</v>
      </c>
      <c r="R2438" s="22">
        <v>18</v>
      </c>
      <c r="S2438" s="19">
        <f t="shared" si="535"/>
        <v>296.27072767267339</v>
      </c>
      <c r="T2438" s="20">
        <f t="shared" si="536"/>
        <v>0.69710759452393734</v>
      </c>
      <c r="U2438" s="20">
        <f t="shared" si="537"/>
        <v>0.30386741299761372</v>
      </c>
      <c r="V2438" s="21">
        <f t="shared" si="538"/>
        <v>0.19427588699847434</v>
      </c>
      <c r="W2438" s="26">
        <f t="shared" si="539"/>
        <v>63.511449213094672</v>
      </c>
      <c r="X2438" s="27">
        <f t="shared" si="540"/>
        <v>1.4770104468161551</v>
      </c>
      <c r="Y2438" s="27">
        <f t="shared" si="541"/>
        <v>0.59916461521787423</v>
      </c>
      <c r="Z2438" s="27">
        <f t="shared" si="542"/>
        <v>0.37580739179345962</v>
      </c>
    </row>
    <row r="2439" spans="1:26" ht="15.75" customHeight="1" x14ac:dyDescent="0.25">
      <c r="A2439" s="2" t="s">
        <v>302</v>
      </c>
      <c r="B2439" t="s">
        <v>400</v>
      </c>
      <c r="C2439" t="s">
        <v>291</v>
      </c>
      <c r="D2439" s="18">
        <f>VLOOKUP(C2439,'Infected rate by state'!B:E,4,0)</f>
        <v>5.5896269710740548E-3</v>
      </c>
      <c r="E2439" s="2">
        <v>369</v>
      </c>
      <c r="F2439" s="2">
        <v>58</v>
      </c>
      <c r="G2439" s="2">
        <v>200</v>
      </c>
      <c r="H2439" s="4">
        <f t="shared" si="543"/>
        <v>284.5</v>
      </c>
      <c r="I2439" s="2">
        <v>33</v>
      </c>
      <c r="J2439" s="4">
        <f t="shared" si="544"/>
        <v>45.5</v>
      </c>
      <c r="K2439" s="3">
        <v>220972</v>
      </c>
      <c r="L2439" s="3">
        <f t="shared" si="545"/>
        <v>180265</v>
      </c>
      <c r="M2439" s="3">
        <v>40707</v>
      </c>
      <c r="N2439" s="3">
        <f t="shared" ref="N2439:N2441" si="548">K2439*D2439*Q2439</f>
        <v>6175.7552552608795</v>
      </c>
      <c r="O2439" s="3">
        <f t="shared" si="546"/>
        <v>1281.4735474275351</v>
      </c>
      <c r="P2439" s="3">
        <f t="shared" si="547"/>
        <v>274.25434583756362</v>
      </c>
      <c r="Q2439" s="3">
        <v>5</v>
      </c>
      <c r="R2439" s="22">
        <v>18</v>
      </c>
      <c r="S2439" s="19">
        <f t="shared" ref="S2439:S2441" si="549">O2439/(R2439*30/12)</f>
        <v>28.477189942834112</v>
      </c>
      <c r="T2439" s="20">
        <f t="shared" ref="T2439:T2441" si="550">S2439/$G2439</f>
        <v>0.14238594971417057</v>
      </c>
      <c r="U2439" s="20">
        <f t="shared" ref="U2439:U2441" si="551">S2439/$H2439</f>
        <v>0.10009557097656982</v>
      </c>
      <c r="V2439" s="21">
        <f t="shared" ref="V2439:V2441" si="552">S2439/$E2439</f>
        <v>7.7173956484645284E-2</v>
      </c>
      <c r="W2439" s="26">
        <f t="shared" ref="W2439:W2441" si="553">P2439/(R2439*30/12)</f>
        <v>6.0945410186125253</v>
      </c>
      <c r="X2439" s="27">
        <f t="shared" si="540"/>
        <v>0.18468306117007652</v>
      </c>
      <c r="Y2439" s="27">
        <f t="shared" si="541"/>
        <v>0.13394595645302254</v>
      </c>
      <c r="Z2439" s="27">
        <f t="shared" si="542"/>
        <v>0.10507829342435389</v>
      </c>
    </row>
    <row r="2440" spans="1:26" ht="15.75" customHeight="1" x14ac:dyDescent="0.25">
      <c r="A2440" s="2" t="s">
        <v>303</v>
      </c>
      <c r="B2440" t="s">
        <v>383</v>
      </c>
      <c r="C2440" t="s">
        <v>382</v>
      </c>
      <c r="D2440" s="18">
        <f>VLOOKUP(C2440,'Infected rate by state'!B:E,4,0)</f>
        <v>8.525765865415048E-3</v>
      </c>
      <c r="E2440" s="2">
        <v>868</v>
      </c>
      <c r="F2440" s="2">
        <v>79</v>
      </c>
      <c r="G2440" s="2">
        <v>267</v>
      </c>
      <c r="H2440" s="4">
        <f t="shared" si="543"/>
        <v>567.5</v>
      </c>
      <c r="I2440" s="2">
        <v>8</v>
      </c>
      <c r="J2440" s="4">
        <f t="shared" si="544"/>
        <v>43.5</v>
      </c>
      <c r="K2440" s="3">
        <v>343334</v>
      </c>
      <c r="L2440" s="3">
        <f t="shared" si="545"/>
        <v>269561</v>
      </c>
      <c r="M2440" s="3">
        <v>73773</v>
      </c>
      <c r="N2440" s="3">
        <f t="shared" si="548"/>
        <v>14635.926488182051</v>
      </c>
      <c r="O2440" s="3">
        <f t="shared" si="546"/>
        <v>3079.58741221949</v>
      </c>
      <c r="P2440" s="3">
        <f t="shared" si="547"/>
        <v>670.18998005355115</v>
      </c>
      <c r="Q2440" s="3">
        <v>5</v>
      </c>
      <c r="R2440" s="22">
        <v>18</v>
      </c>
      <c r="S2440" s="19">
        <f t="shared" si="549"/>
        <v>68.435275827099773</v>
      </c>
      <c r="T2440" s="20">
        <f t="shared" si="550"/>
        <v>0.25631189448351976</v>
      </c>
      <c r="U2440" s="20">
        <f t="shared" si="551"/>
        <v>0.12059079440898639</v>
      </c>
      <c r="V2440" s="21">
        <f t="shared" si="552"/>
        <v>7.8842483671773933E-2</v>
      </c>
      <c r="W2440" s="26">
        <f t="shared" si="553"/>
        <v>14.893110667856693</v>
      </c>
      <c r="X2440" s="27">
        <f t="shared" ref="X2440:X2441" si="554">W2440/$I2440</f>
        <v>1.8616388334820866</v>
      </c>
      <c r="Y2440" s="27">
        <f t="shared" ref="Y2440:Y2441" si="555">W2440/$J2440</f>
        <v>0.34237036018061362</v>
      </c>
      <c r="Z2440" s="27">
        <f t="shared" ref="Z2440:Z2441" si="556">W2440/$F2440</f>
        <v>0.18852038820071762</v>
      </c>
    </row>
    <row r="2441" spans="1:26" ht="15.75" customHeight="1" x14ac:dyDescent="0.25">
      <c r="A2441" s="2" t="s">
        <v>304</v>
      </c>
      <c r="B2441" t="s">
        <v>377</v>
      </c>
      <c r="C2441" t="s">
        <v>376</v>
      </c>
      <c r="D2441" s="18">
        <f>VLOOKUP(C2441,'Infected rate by state'!B:E,4,0)</f>
        <v>5.6936382854354227E-3</v>
      </c>
      <c r="E2441" s="3">
        <v>1555</v>
      </c>
      <c r="F2441" s="2">
        <v>158</v>
      </c>
      <c r="G2441" s="2">
        <v>543</v>
      </c>
      <c r="H2441" s="4">
        <f t="shared" si="543"/>
        <v>1049</v>
      </c>
      <c r="I2441" s="2">
        <v>66</v>
      </c>
      <c r="J2441" s="4">
        <f t="shared" si="544"/>
        <v>112</v>
      </c>
      <c r="K2441" s="3">
        <v>493628</v>
      </c>
      <c r="L2441" s="3">
        <f t="shared" si="545"/>
        <v>369461</v>
      </c>
      <c r="M2441" s="3">
        <v>124167</v>
      </c>
      <c r="N2441" s="3">
        <f t="shared" si="548"/>
        <v>14052.696397814583</v>
      </c>
      <c r="O2441" s="3">
        <f t="shared" si="546"/>
        <v>3005.8192584539092</v>
      </c>
      <c r="P2441" s="3">
        <f t="shared" si="547"/>
        <v>666.72226757582371</v>
      </c>
      <c r="Q2441" s="3">
        <v>5</v>
      </c>
      <c r="R2441" s="22">
        <v>18</v>
      </c>
      <c r="S2441" s="19">
        <f t="shared" si="549"/>
        <v>66.795983521197982</v>
      </c>
      <c r="T2441" s="20">
        <f t="shared" si="550"/>
        <v>0.12301286099668136</v>
      </c>
      <c r="U2441" s="20">
        <f t="shared" si="551"/>
        <v>6.3675866083124866E-2</v>
      </c>
      <c r="V2441" s="21">
        <f t="shared" si="552"/>
        <v>4.2955616412345972E-2</v>
      </c>
      <c r="W2441" s="26">
        <f t="shared" si="553"/>
        <v>14.81605039057386</v>
      </c>
      <c r="X2441" s="27">
        <f t="shared" si="554"/>
        <v>0.22448561197839181</v>
      </c>
      <c r="Y2441" s="27">
        <f t="shared" si="555"/>
        <v>0.13228616420155231</v>
      </c>
      <c r="Z2441" s="27">
        <f t="shared" si="556"/>
        <v>9.3772470826416834E-2</v>
      </c>
    </row>
    <row r="2442" spans="1:26" customFormat="1" ht="15.75" customHeight="1" x14ac:dyDescent="0.25">
      <c r="A2442" s="2" t="s">
        <v>12</v>
      </c>
      <c r="B2442" t="s">
        <v>393</v>
      </c>
      <c r="C2442" t="s">
        <v>392</v>
      </c>
      <c r="D2442" s="18">
        <f>VLOOKUP(C2442,'Infected rate by state'!B:E,4,0)</f>
        <v>7.5097590818065515E-3</v>
      </c>
      <c r="E2442" s="2">
        <v>980</v>
      </c>
      <c r="F2442" s="2">
        <v>127</v>
      </c>
      <c r="G2442" s="2">
        <v>565</v>
      </c>
      <c r="H2442" s="4">
        <f>G2442+(E2442-G2442)*0.5</f>
        <v>772.5</v>
      </c>
      <c r="I2442" s="2">
        <v>68</v>
      </c>
      <c r="J2442" s="4">
        <f>I2442+(F2442-I2442)*0.5</f>
        <v>97.5</v>
      </c>
      <c r="K2442" s="3">
        <v>226444</v>
      </c>
      <c r="L2442" s="3">
        <f t="shared" si="545"/>
        <v>176032</v>
      </c>
      <c r="M2442" s="3">
        <v>50412</v>
      </c>
      <c r="N2442" s="3">
        <f>K2442*D2442*Q2442</f>
        <v>17005.398855206025</v>
      </c>
      <c r="O2442" s="3">
        <f t="shared" si="546"/>
        <v>3590.6786585795753</v>
      </c>
      <c r="P2442" s="3">
        <f t="shared" si="547"/>
        <v>784.63536932218381</v>
      </c>
      <c r="Q2442" s="3">
        <v>10</v>
      </c>
      <c r="R2442" s="3">
        <v>3</v>
      </c>
      <c r="S2442" s="19">
        <f>O2442/(R2442*30/12)</f>
        <v>478.75715447727669</v>
      </c>
      <c r="T2442" s="20">
        <f>S2442/$G2442</f>
        <v>0.84735779553500301</v>
      </c>
      <c r="U2442" s="20">
        <f>S2442/$H2442</f>
        <v>0.61975036178288245</v>
      </c>
      <c r="V2442" s="21">
        <f>S2442/$E2442</f>
        <v>0.48852770865028233</v>
      </c>
      <c r="W2442" s="26">
        <f>P2442/(R2442*30/12)</f>
        <v>104.61804924295784</v>
      </c>
      <c r="X2442" s="27">
        <f>W2442/$I2442</f>
        <v>1.5385007241611446</v>
      </c>
      <c r="Y2442" s="27">
        <f>W2442/$J2442</f>
        <v>1.073005633261106</v>
      </c>
      <c r="Z2442" s="27">
        <f>W2442/$F2442</f>
        <v>0.82376416726738455</v>
      </c>
    </row>
    <row r="2443" spans="1:26" customFormat="1" ht="15.75" customHeight="1" x14ac:dyDescent="0.25">
      <c r="A2443" s="2" t="s">
        <v>13</v>
      </c>
      <c r="B2443" t="s">
        <v>377</v>
      </c>
      <c r="C2443" t="s">
        <v>376</v>
      </c>
      <c r="D2443" s="18">
        <f>VLOOKUP(C2443,'Infected rate by state'!B:E,4,0)</f>
        <v>5.6936382854354227E-3</v>
      </c>
      <c r="E2443" s="3">
        <v>1358</v>
      </c>
      <c r="F2443" s="2">
        <v>186</v>
      </c>
      <c r="G2443" s="2">
        <v>518</v>
      </c>
      <c r="H2443" s="4">
        <f t="shared" ref="H2443:H2506" si="557">G2443+(E2443-G2443)*0.5</f>
        <v>938</v>
      </c>
      <c r="I2443" s="2">
        <v>94</v>
      </c>
      <c r="J2443" s="4">
        <f t="shared" ref="J2443:J2506" si="558">I2443+(F2443-I2443)*0.5</f>
        <v>140</v>
      </c>
      <c r="K2443" s="3">
        <v>547990</v>
      </c>
      <c r="L2443" s="3">
        <f t="shared" si="545"/>
        <v>436948</v>
      </c>
      <c r="M2443" s="3">
        <v>111042</v>
      </c>
      <c r="N2443" s="3">
        <f t="shared" ref="N2443:N2506" si="559">K2443*D2443*Q2443</f>
        <v>31200.568440357572</v>
      </c>
      <c r="O2443" s="3">
        <f t="shared" si="546"/>
        <v>6528.7293370346924</v>
      </c>
      <c r="P2443" s="3">
        <f t="shared" si="547"/>
        <v>1411.4775958004939</v>
      </c>
      <c r="Q2443" s="3">
        <v>10</v>
      </c>
      <c r="R2443" s="3">
        <v>3</v>
      </c>
      <c r="S2443" s="19">
        <f t="shared" ref="S2443:S2506" si="560">O2443/(R2443*30/12)</f>
        <v>870.49724493795895</v>
      </c>
      <c r="T2443" s="20">
        <f t="shared" ref="T2443:T2506" si="561">S2443/$G2443</f>
        <v>1.6804966118493416</v>
      </c>
      <c r="U2443" s="20">
        <f t="shared" ref="U2443:U2506" si="562">S2443/$H2443</f>
        <v>0.92803544236456181</v>
      </c>
      <c r="V2443" s="21">
        <f t="shared" ref="V2443:V2506" si="563">S2443/$E2443</f>
        <v>0.64101417153016127</v>
      </c>
      <c r="W2443" s="26">
        <f t="shared" ref="W2443:W2506" si="564">P2443/(R2443*30/12)</f>
        <v>188.19701277339919</v>
      </c>
      <c r="X2443" s="27">
        <f>W2443/$I2443</f>
        <v>2.0020958805680764</v>
      </c>
      <c r="Y2443" s="27">
        <f>W2443/$J2443</f>
        <v>1.3442643769528513</v>
      </c>
      <c r="Z2443" s="27">
        <f>W2443/$F2443</f>
        <v>1.0118118966311784</v>
      </c>
    </row>
    <row r="2444" spans="1:26" customFormat="1" ht="15.75" customHeight="1" x14ac:dyDescent="0.25">
      <c r="A2444" s="2" t="s">
        <v>14</v>
      </c>
      <c r="B2444" t="s">
        <v>315</v>
      </c>
      <c r="C2444" t="s">
        <v>314</v>
      </c>
      <c r="D2444" s="18">
        <f>VLOOKUP(C2444,'Infected rate by state'!B:E,4,0)</f>
        <v>7.5362096948057532E-3</v>
      </c>
      <c r="E2444" s="3">
        <v>2695</v>
      </c>
      <c r="F2444" s="2">
        <v>293</v>
      </c>
      <c r="G2444" s="2">
        <v>665</v>
      </c>
      <c r="H2444" s="4">
        <f t="shared" si="557"/>
        <v>1680</v>
      </c>
      <c r="I2444" s="2">
        <v>139</v>
      </c>
      <c r="J2444" s="4">
        <f t="shared" si="558"/>
        <v>216</v>
      </c>
      <c r="K2444" s="3">
        <v>1310189</v>
      </c>
      <c r="L2444" s="3">
        <f t="shared" si="545"/>
        <v>1095198</v>
      </c>
      <c r="M2444" s="3">
        <v>214991</v>
      </c>
      <c r="N2444" s="3">
        <f t="shared" si="559"/>
        <v>98738.590438278552</v>
      </c>
      <c r="O2444" s="3">
        <f t="shared" si="546"/>
        <v>20299.538578844105</v>
      </c>
      <c r="P2444" s="3">
        <f t="shared" si="547"/>
        <v>4295.1810984035437</v>
      </c>
      <c r="Q2444" s="3">
        <v>10</v>
      </c>
      <c r="R2444" s="3">
        <v>3</v>
      </c>
      <c r="S2444" s="19">
        <f t="shared" si="560"/>
        <v>2706.6051438458808</v>
      </c>
      <c r="T2444" s="20">
        <f t="shared" si="561"/>
        <v>4.0700829230765123</v>
      </c>
      <c r="U2444" s="20">
        <f t="shared" si="562"/>
        <v>1.6110744903844529</v>
      </c>
      <c r="V2444" s="21">
        <f t="shared" si="563"/>
        <v>1.0043061758240746</v>
      </c>
      <c r="W2444" s="26">
        <f t="shared" si="564"/>
        <v>572.69081312047251</v>
      </c>
      <c r="X2444" s="27">
        <f t="shared" ref="X2444:X2507" si="565">W2444/$I2444</f>
        <v>4.1200777922336149</v>
      </c>
      <c r="Y2444" s="27">
        <f t="shared" ref="Y2444:Y2507" si="566">W2444/$J2444</f>
        <v>2.6513463570392246</v>
      </c>
      <c r="Z2444" s="27">
        <f t="shared" ref="Z2444:Z2507" si="567">W2444/$F2444</f>
        <v>1.9545761539947868</v>
      </c>
    </row>
    <row r="2445" spans="1:26" customFormat="1" ht="15.75" customHeight="1" x14ac:dyDescent="0.25">
      <c r="A2445" s="2" t="s">
        <v>15</v>
      </c>
      <c r="B2445" t="s">
        <v>327</v>
      </c>
      <c r="C2445" t="s">
        <v>326</v>
      </c>
      <c r="D2445" s="18">
        <f>VLOOKUP(C2445,'Infected rate by state'!B:E,4,0)</f>
        <v>1.0244051329943483E-2</v>
      </c>
      <c r="E2445" s="2">
        <v>704</v>
      </c>
      <c r="F2445" s="2">
        <v>60</v>
      </c>
      <c r="G2445" s="2">
        <v>221</v>
      </c>
      <c r="H2445" s="4">
        <f t="shared" si="557"/>
        <v>462.5</v>
      </c>
      <c r="I2445" s="2">
        <v>27</v>
      </c>
      <c r="J2445" s="4">
        <f t="shared" si="558"/>
        <v>43.5</v>
      </c>
      <c r="K2445" s="3">
        <v>157143</v>
      </c>
      <c r="L2445" s="3">
        <f t="shared" si="545"/>
        <v>126677</v>
      </c>
      <c r="M2445" s="3">
        <v>30466</v>
      </c>
      <c r="N2445" s="3">
        <f t="shared" si="559"/>
        <v>16097.809581413087</v>
      </c>
      <c r="O2445" s="3">
        <f t="shared" si="546"/>
        <v>3355.0743248956414</v>
      </c>
      <c r="P2445" s="3">
        <f t="shared" si="547"/>
        <v>721.88589167495661</v>
      </c>
      <c r="Q2445" s="3">
        <v>10</v>
      </c>
      <c r="R2445" s="3">
        <v>3</v>
      </c>
      <c r="S2445" s="19">
        <f t="shared" si="560"/>
        <v>447.34324331941883</v>
      </c>
      <c r="T2445" s="20">
        <f t="shared" si="561"/>
        <v>2.0241775715810806</v>
      </c>
      <c r="U2445" s="20">
        <f t="shared" si="562"/>
        <v>0.96722863420414884</v>
      </c>
      <c r="V2445" s="21">
        <f t="shared" si="563"/>
        <v>0.63543074335144722</v>
      </c>
      <c r="W2445" s="26">
        <f t="shared" si="564"/>
        <v>96.251452223327547</v>
      </c>
      <c r="X2445" s="27">
        <f t="shared" si="565"/>
        <v>3.5648686008639832</v>
      </c>
      <c r="Y2445" s="27">
        <f t="shared" si="566"/>
        <v>2.212677062605231</v>
      </c>
      <c r="Z2445" s="27">
        <f t="shared" si="567"/>
        <v>1.6041908703887924</v>
      </c>
    </row>
    <row r="2446" spans="1:26" customFormat="1" ht="15.75" customHeight="1" x14ac:dyDescent="0.25">
      <c r="A2446" s="2" t="s">
        <v>15</v>
      </c>
      <c r="B2446" t="s">
        <v>371</v>
      </c>
      <c r="C2446" t="s">
        <v>370</v>
      </c>
      <c r="D2446" s="18">
        <f>VLOOKUP(C2446,'Infected rate by state'!B:E,4,0)</f>
        <v>2.5429318796877907E-2</v>
      </c>
      <c r="E2446" s="3">
        <v>4804</v>
      </c>
      <c r="F2446" s="2">
        <v>425</v>
      </c>
      <c r="G2446" s="3">
        <v>1579</v>
      </c>
      <c r="H2446" s="4">
        <f t="shared" si="557"/>
        <v>3191.5</v>
      </c>
      <c r="I2446" s="2">
        <v>193</v>
      </c>
      <c r="J2446" s="4">
        <f t="shared" si="558"/>
        <v>309</v>
      </c>
      <c r="K2446" s="3">
        <v>1477723</v>
      </c>
      <c r="L2446" s="3">
        <f t="shared" si="545"/>
        <v>1159028</v>
      </c>
      <c r="M2446" s="3">
        <v>318695</v>
      </c>
      <c r="N2446" s="3">
        <f t="shared" si="559"/>
        <v>375774.89260478813</v>
      </c>
      <c r="O2446" s="3">
        <f t="shared" si="546"/>
        <v>79096.216511182196</v>
      </c>
      <c r="P2446" s="3">
        <f t="shared" si="547"/>
        <v>17220.466359073773</v>
      </c>
      <c r="Q2446" s="3">
        <v>10</v>
      </c>
      <c r="R2446" s="3">
        <v>3</v>
      </c>
      <c r="S2446" s="19">
        <f t="shared" si="560"/>
        <v>10546.162201490959</v>
      </c>
      <c r="T2446" s="20">
        <f t="shared" si="561"/>
        <v>6.679013427163369</v>
      </c>
      <c r="U2446" s="20">
        <f t="shared" si="562"/>
        <v>3.3044531416233616</v>
      </c>
      <c r="V2446" s="21">
        <f t="shared" si="563"/>
        <v>2.1952877188782178</v>
      </c>
      <c r="W2446" s="26">
        <f t="shared" si="564"/>
        <v>2296.0621812098366</v>
      </c>
      <c r="X2446" s="27">
        <f t="shared" si="565"/>
        <v>11.896695239429205</v>
      </c>
      <c r="Y2446" s="27">
        <f t="shared" si="566"/>
        <v>7.4306219456629012</v>
      </c>
      <c r="Z2446" s="27">
        <f t="shared" si="567"/>
        <v>5.4024992499054978</v>
      </c>
    </row>
    <row r="2447" spans="1:26" customFormat="1" ht="15.75" customHeight="1" x14ac:dyDescent="0.25">
      <c r="A2447" s="2" t="s">
        <v>16</v>
      </c>
      <c r="B2447" t="s">
        <v>369</v>
      </c>
      <c r="C2447" t="s">
        <v>368</v>
      </c>
      <c r="D2447" s="18">
        <f>VLOOKUP(C2447,'Infected rate by state'!B:E,4,0)</f>
        <v>7.5294044722691422E-3</v>
      </c>
      <c r="E2447" s="3">
        <v>2908</v>
      </c>
      <c r="F2447" s="2">
        <v>380</v>
      </c>
      <c r="G2447" s="3">
        <v>1102</v>
      </c>
      <c r="H2447" s="4">
        <f t="shared" si="557"/>
        <v>2005</v>
      </c>
      <c r="I2447" s="2">
        <v>161</v>
      </c>
      <c r="J2447" s="4">
        <f t="shared" si="558"/>
        <v>270.5</v>
      </c>
      <c r="K2447" s="3">
        <v>1336795</v>
      </c>
      <c r="L2447" s="3">
        <f t="shared" si="545"/>
        <v>1057338</v>
      </c>
      <c r="M2447" s="3">
        <v>279457</v>
      </c>
      <c r="N2447" s="3">
        <f t="shared" si="559"/>
        <v>100652.70251507028</v>
      </c>
      <c r="O2447" s="3">
        <f t="shared" si="546"/>
        <v>21122.951024189926</v>
      </c>
      <c r="P2447" s="3">
        <f t="shared" si="547"/>
        <v>4582.5318591027572</v>
      </c>
      <c r="Q2447" s="3">
        <v>10</v>
      </c>
      <c r="R2447" s="3">
        <v>3</v>
      </c>
      <c r="S2447" s="19">
        <f t="shared" si="560"/>
        <v>2816.3934698919902</v>
      </c>
      <c r="T2447" s="20">
        <f t="shared" si="561"/>
        <v>2.5557109527150548</v>
      </c>
      <c r="U2447" s="20">
        <f t="shared" si="562"/>
        <v>1.40468502239002</v>
      </c>
      <c r="V2447" s="21">
        <f t="shared" si="563"/>
        <v>0.9684984421911933</v>
      </c>
      <c r="W2447" s="26">
        <f t="shared" si="564"/>
        <v>611.00424788036764</v>
      </c>
      <c r="X2447" s="27">
        <f t="shared" si="565"/>
        <v>3.7950574402507309</v>
      </c>
      <c r="Y2447" s="27">
        <f t="shared" si="566"/>
        <v>2.2587957407776993</v>
      </c>
      <c r="Z2447" s="27">
        <f t="shared" si="567"/>
        <v>1.6079059154746518</v>
      </c>
    </row>
    <row r="2448" spans="1:26" customFormat="1" ht="15.75" customHeight="1" x14ac:dyDescent="0.25">
      <c r="A2448" s="2" t="s">
        <v>17</v>
      </c>
      <c r="B2448" t="s">
        <v>343</v>
      </c>
      <c r="C2448" t="s">
        <v>342</v>
      </c>
      <c r="D2448" s="18">
        <f>VLOOKUP(C2448,'Infected rate by state'!B:E,4,0)</f>
        <v>1.6300221488851765E-2</v>
      </c>
      <c r="E2448" s="2">
        <v>917</v>
      </c>
      <c r="F2448" s="2">
        <v>43</v>
      </c>
      <c r="G2448" s="2">
        <v>402</v>
      </c>
      <c r="H2448" s="4">
        <f t="shared" si="557"/>
        <v>659.5</v>
      </c>
      <c r="I2448" s="2">
        <v>20</v>
      </c>
      <c r="J2448" s="4">
        <f t="shared" si="558"/>
        <v>31.5</v>
      </c>
      <c r="K2448" s="3">
        <v>221597</v>
      </c>
      <c r="L2448" s="3">
        <f t="shared" si="545"/>
        <v>177078</v>
      </c>
      <c r="M2448" s="3">
        <v>44519</v>
      </c>
      <c r="N2448" s="3">
        <f t="shared" si="559"/>
        <v>36120.80181265084</v>
      </c>
      <c r="O2448" s="3">
        <f t="shared" si="546"/>
        <v>7552.3384268427417</v>
      </c>
      <c r="P2448" s="3">
        <f t="shared" si="547"/>
        <v>1631.2379172051435</v>
      </c>
      <c r="Q2448" s="3">
        <v>10</v>
      </c>
      <c r="R2448" s="3">
        <v>3</v>
      </c>
      <c r="S2448" s="19">
        <f t="shared" si="560"/>
        <v>1006.9784569123656</v>
      </c>
      <c r="T2448" s="20">
        <f t="shared" si="561"/>
        <v>2.5049215346078744</v>
      </c>
      <c r="U2448" s="20">
        <f t="shared" si="562"/>
        <v>1.5268816632484694</v>
      </c>
      <c r="V2448" s="21">
        <f t="shared" si="563"/>
        <v>1.098122635673245</v>
      </c>
      <c r="W2448" s="26">
        <f t="shared" si="564"/>
        <v>217.49838896068579</v>
      </c>
      <c r="X2448" s="27">
        <f t="shared" si="565"/>
        <v>10.874919448034289</v>
      </c>
      <c r="Y2448" s="27">
        <f t="shared" si="566"/>
        <v>6.904710760656692</v>
      </c>
      <c r="Z2448" s="27">
        <f t="shared" si="567"/>
        <v>5.0581020688531577</v>
      </c>
    </row>
    <row r="2449" spans="1:26" customFormat="1" ht="15.75" customHeight="1" x14ac:dyDescent="0.25">
      <c r="A2449" s="2" t="s">
        <v>18</v>
      </c>
      <c r="B2449" t="s">
        <v>383</v>
      </c>
      <c r="C2449" t="s">
        <v>382</v>
      </c>
      <c r="D2449" s="18">
        <f>VLOOKUP(C2449,'Infected rate by state'!B:E,4,0)</f>
        <v>8.525765865415048E-3</v>
      </c>
      <c r="E2449" s="3">
        <v>3267</v>
      </c>
      <c r="F2449" s="2">
        <v>334</v>
      </c>
      <c r="G2449" s="3">
        <v>1267</v>
      </c>
      <c r="H2449" s="4">
        <f t="shared" si="557"/>
        <v>2267</v>
      </c>
      <c r="I2449" s="2">
        <v>143</v>
      </c>
      <c r="J2449" s="4">
        <f t="shared" si="558"/>
        <v>238.5</v>
      </c>
      <c r="K2449" s="3">
        <v>960572</v>
      </c>
      <c r="L2449" s="3">
        <f t="shared" si="545"/>
        <v>753196</v>
      </c>
      <c r="M2449" s="3">
        <v>207376</v>
      </c>
      <c r="N2449" s="3">
        <f t="shared" si="559"/>
        <v>81896.11968873463</v>
      </c>
      <c r="O2449" s="3">
        <f t="shared" si="546"/>
        <v>17239.900001860577</v>
      </c>
      <c r="P2449" s="3">
        <f t="shared" si="547"/>
        <v>3753.8356099332664</v>
      </c>
      <c r="Q2449" s="3">
        <v>10</v>
      </c>
      <c r="R2449" s="3">
        <v>3</v>
      </c>
      <c r="S2449" s="19">
        <f t="shared" si="560"/>
        <v>2298.6533335814102</v>
      </c>
      <c r="T2449" s="20">
        <f t="shared" si="561"/>
        <v>1.8142488820689899</v>
      </c>
      <c r="U2449" s="20">
        <f t="shared" si="562"/>
        <v>1.013962652660525</v>
      </c>
      <c r="V2449" s="21">
        <f t="shared" si="563"/>
        <v>0.7035975921583747</v>
      </c>
      <c r="W2449" s="26">
        <f t="shared" si="564"/>
        <v>500.51141465776885</v>
      </c>
      <c r="X2449" s="27">
        <f t="shared" si="565"/>
        <v>3.5000798227816006</v>
      </c>
      <c r="Y2449" s="27">
        <f t="shared" si="566"/>
        <v>2.0985803549591986</v>
      </c>
      <c r="Z2449" s="27">
        <f t="shared" si="567"/>
        <v>1.4985371696340384</v>
      </c>
    </row>
    <row r="2450" spans="1:26" customFormat="1" ht="15.75" customHeight="1" x14ac:dyDescent="0.25">
      <c r="A2450" s="2" t="s">
        <v>19</v>
      </c>
      <c r="B2450" t="s">
        <v>383</v>
      </c>
      <c r="C2450" t="s">
        <v>382</v>
      </c>
      <c r="D2450" s="18">
        <f>VLOOKUP(C2450,'Infected rate by state'!B:E,4,0)</f>
        <v>8.525765865415048E-3</v>
      </c>
      <c r="E2450" s="2">
        <v>555</v>
      </c>
      <c r="F2450" s="2">
        <v>61</v>
      </c>
      <c r="G2450" s="2">
        <v>234</v>
      </c>
      <c r="H2450" s="4">
        <f t="shared" si="557"/>
        <v>394.5</v>
      </c>
      <c r="I2450" s="2">
        <v>27</v>
      </c>
      <c r="J2450" s="4">
        <f t="shared" si="558"/>
        <v>44</v>
      </c>
      <c r="K2450" s="3">
        <v>234560</v>
      </c>
      <c r="L2450" s="3">
        <f t="shared" si="545"/>
        <v>178077</v>
      </c>
      <c r="M2450" s="3">
        <v>56483</v>
      </c>
      <c r="N2450" s="3">
        <f t="shared" si="559"/>
        <v>19998.036413917536</v>
      </c>
      <c r="O2450" s="3">
        <f t="shared" si="546"/>
        <v>4257.1097103517577</v>
      </c>
      <c r="P2450" s="3">
        <f t="shared" si="547"/>
        <v>939.11305039510637</v>
      </c>
      <c r="Q2450" s="3">
        <v>10</v>
      </c>
      <c r="R2450" s="3">
        <v>3</v>
      </c>
      <c r="S2450" s="19">
        <f t="shared" si="560"/>
        <v>567.61462804690098</v>
      </c>
      <c r="T2450" s="20">
        <f t="shared" si="561"/>
        <v>2.4257035386619701</v>
      </c>
      <c r="U2450" s="20">
        <f t="shared" si="562"/>
        <v>1.4388203499287731</v>
      </c>
      <c r="V2450" s="21">
        <f t="shared" si="563"/>
        <v>1.0227290595439658</v>
      </c>
      <c r="W2450" s="26">
        <f t="shared" si="564"/>
        <v>125.21507338601418</v>
      </c>
      <c r="X2450" s="27">
        <f t="shared" si="565"/>
        <v>4.6375953105931176</v>
      </c>
      <c r="Y2450" s="27">
        <f t="shared" si="566"/>
        <v>2.8457971224094134</v>
      </c>
      <c r="Z2450" s="27">
        <f t="shared" si="567"/>
        <v>2.0527061210821995</v>
      </c>
    </row>
    <row r="2451" spans="1:26" customFormat="1" ht="15.75" customHeight="1" x14ac:dyDescent="0.25">
      <c r="A2451" s="2" t="s">
        <v>20</v>
      </c>
      <c r="B2451" t="s">
        <v>393</v>
      </c>
      <c r="C2451" t="s">
        <v>392</v>
      </c>
      <c r="D2451" s="18">
        <f>VLOOKUP(C2451,'Infected rate by state'!B:E,4,0)</f>
        <v>7.5097590818065515E-3</v>
      </c>
      <c r="E2451" s="3">
        <v>1236</v>
      </c>
      <c r="F2451" s="2">
        <v>194</v>
      </c>
      <c r="G2451" s="2">
        <v>678</v>
      </c>
      <c r="H2451" s="4">
        <f t="shared" si="557"/>
        <v>957</v>
      </c>
      <c r="I2451" s="2">
        <v>79</v>
      </c>
      <c r="J2451" s="4">
        <f t="shared" si="558"/>
        <v>136.5</v>
      </c>
      <c r="K2451" s="3">
        <v>332671</v>
      </c>
      <c r="L2451" s="3">
        <f t="shared" si="545"/>
        <v>271404</v>
      </c>
      <c r="M2451" s="3">
        <v>61267</v>
      </c>
      <c r="N2451" s="3">
        <f t="shared" si="559"/>
        <v>24982.790635036672</v>
      </c>
      <c r="O2451" s="3">
        <f t="shared" si="546"/>
        <v>5183.8256098387574</v>
      </c>
      <c r="P2451" s="3">
        <f t="shared" si="547"/>
        <v>1109.3840266837578</v>
      </c>
      <c r="Q2451" s="3">
        <v>10</v>
      </c>
      <c r="R2451" s="3">
        <v>3</v>
      </c>
      <c r="S2451" s="19">
        <f t="shared" si="560"/>
        <v>691.176747978501</v>
      </c>
      <c r="T2451" s="20">
        <f t="shared" si="561"/>
        <v>1.0194347315317125</v>
      </c>
      <c r="U2451" s="20">
        <f t="shared" si="562"/>
        <v>0.7222327565083605</v>
      </c>
      <c r="V2451" s="21">
        <f t="shared" si="563"/>
        <v>0.55920448865574512</v>
      </c>
      <c r="W2451" s="26">
        <f t="shared" si="564"/>
        <v>147.91787022450106</v>
      </c>
      <c r="X2451" s="27">
        <f t="shared" si="565"/>
        <v>1.8723781041076084</v>
      </c>
      <c r="Y2451" s="27">
        <f t="shared" si="566"/>
        <v>1.0836474009120958</v>
      </c>
      <c r="Z2451" s="27">
        <f t="shared" si="567"/>
        <v>0.76246324857990233</v>
      </c>
    </row>
    <row r="2452" spans="1:26" customFormat="1" ht="15.75" customHeight="1" x14ac:dyDescent="0.25">
      <c r="A2452" s="2" t="s">
        <v>21</v>
      </c>
      <c r="B2452" t="s">
        <v>309</v>
      </c>
      <c r="C2452" t="s">
        <v>308</v>
      </c>
      <c r="D2452" s="18">
        <f>VLOOKUP(C2452,'Infected rate by state'!B:E,4,0)</f>
        <v>1.6834591110902386E-3</v>
      </c>
      <c r="E2452" s="3">
        <v>1583</v>
      </c>
      <c r="F2452" s="2">
        <v>130</v>
      </c>
      <c r="G2452" s="2">
        <v>533</v>
      </c>
      <c r="H2452" s="4">
        <f t="shared" si="557"/>
        <v>1058</v>
      </c>
      <c r="I2452" s="2">
        <v>55</v>
      </c>
      <c r="J2452" s="4">
        <f t="shared" si="558"/>
        <v>92.5</v>
      </c>
      <c r="K2452" s="3">
        <v>551912</v>
      </c>
      <c r="L2452" s="3">
        <f t="shared" si="545"/>
        <v>477585</v>
      </c>
      <c r="M2452" s="3">
        <v>74327</v>
      </c>
      <c r="N2452" s="3">
        <f t="shared" si="559"/>
        <v>9291.2128492003576</v>
      </c>
      <c r="O2452" s="3">
        <f t="shared" si="546"/>
        <v>1884.2005834305721</v>
      </c>
      <c r="P2452" s="3">
        <f t="shared" si="547"/>
        <v>391.84481972898482</v>
      </c>
      <c r="Q2452" s="3">
        <v>10</v>
      </c>
      <c r="R2452" s="3">
        <v>3</v>
      </c>
      <c r="S2452" s="19">
        <f t="shared" si="560"/>
        <v>251.22674445740961</v>
      </c>
      <c r="T2452" s="20">
        <f t="shared" si="561"/>
        <v>0.47134473631784168</v>
      </c>
      <c r="U2452" s="20">
        <f t="shared" si="562"/>
        <v>0.23745438984632289</v>
      </c>
      <c r="V2452" s="21">
        <f t="shared" si="563"/>
        <v>0.15870293395919749</v>
      </c>
      <c r="W2452" s="26">
        <f t="shared" si="564"/>
        <v>52.245975963864645</v>
      </c>
      <c r="X2452" s="27">
        <f t="shared" si="565"/>
        <v>0.94992683570662995</v>
      </c>
      <c r="Y2452" s="27">
        <f t="shared" si="566"/>
        <v>0.56482136177150966</v>
      </c>
      <c r="Z2452" s="27">
        <f t="shared" si="567"/>
        <v>0.40189212279895881</v>
      </c>
    </row>
    <row r="2453" spans="1:26" customFormat="1" ht="15.75" customHeight="1" x14ac:dyDescent="0.25">
      <c r="A2453" s="2" t="s">
        <v>22</v>
      </c>
      <c r="B2453" t="s">
        <v>351</v>
      </c>
      <c r="C2453" t="s">
        <v>350</v>
      </c>
      <c r="D2453" s="18">
        <f>VLOOKUP(C2453,'Infected rate by state'!B:E,4,0)</f>
        <v>9.0315118396853012E-3</v>
      </c>
      <c r="E2453" s="3">
        <v>3014</v>
      </c>
      <c r="F2453" s="2">
        <v>406</v>
      </c>
      <c r="G2453" s="2">
        <v>876</v>
      </c>
      <c r="H2453" s="4">
        <f t="shared" si="557"/>
        <v>1945</v>
      </c>
      <c r="I2453" s="2">
        <v>122</v>
      </c>
      <c r="J2453" s="4">
        <f t="shared" si="558"/>
        <v>264</v>
      </c>
      <c r="K2453" s="3">
        <v>1115589</v>
      </c>
      <c r="L2453" s="3">
        <f t="shared" si="545"/>
        <v>906484</v>
      </c>
      <c r="M2453" s="3">
        <v>209105</v>
      </c>
      <c r="N2453" s="3">
        <f t="shared" si="559"/>
        <v>100754.55261722686</v>
      </c>
      <c r="O2453" s="3">
        <f t="shared" si="546"/>
        <v>20937.472566348628</v>
      </c>
      <c r="P2453" s="3">
        <f t="shared" si="547"/>
        <v>4488.9683112219554</v>
      </c>
      <c r="Q2453" s="3">
        <v>10</v>
      </c>
      <c r="R2453" s="3">
        <v>3</v>
      </c>
      <c r="S2453" s="19">
        <f t="shared" si="560"/>
        <v>2791.6630088464835</v>
      </c>
      <c r="T2453" s="20">
        <f t="shared" si="561"/>
        <v>3.1868299187745244</v>
      </c>
      <c r="U2453" s="20">
        <f t="shared" si="562"/>
        <v>1.4353023181729991</v>
      </c>
      <c r="V2453" s="21">
        <f t="shared" si="563"/>
        <v>0.92623192065244975</v>
      </c>
      <c r="W2453" s="26">
        <f t="shared" si="564"/>
        <v>598.5291081629274</v>
      </c>
      <c r="X2453" s="27">
        <f t="shared" si="565"/>
        <v>4.905976296417438</v>
      </c>
      <c r="Y2453" s="27">
        <f t="shared" si="566"/>
        <v>2.2671557127383615</v>
      </c>
      <c r="Z2453" s="27">
        <f t="shared" si="567"/>
        <v>1.4742096260170625</v>
      </c>
    </row>
    <row r="2454" spans="1:26" customFormat="1" ht="15.75" customHeight="1" x14ac:dyDescent="0.25">
      <c r="A2454" s="2" t="s">
        <v>23</v>
      </c>
      <c r="B2454" t="s">
        <v>404</v>
      </c>
      <c r="C2454" t="s">
        <v>403</v>
      </c>
      <c r="D2454" s="18">
        <f>VLOOKUP(C2454,'Infected rate by state'!B:E,4,0)</f>
        <v>6.3160817769393265E-3</v>
      </c>
      <c r="E2454" s="2">
        <v>448</v>
      </c>
      <c r="F2454" s="2">
        <v>72</v>
      </c>
      <c r="G2454" s="2">
        <v>222</v>
      </c>
      <c r="H2454" s="4">
        <f t="shared" si="557"/>
        <v>335</v>
      </c>
      <c r="I2454" s="2">
        <v>37</v>
      </c>
      <c r="J2454" s="4">
        <f t="shared" si="558"/>
        <v>54.5</v>
      </c>
      <c r="K2454" s="3">
        <v>254546</v>
      </c>
      <c r="L2454" s="3">
        <f t="shared" si="545"/>
        <v>202173</v>
      </c>
      <c r="M2454" s="3">
        <v>52373</v>
      </c>
      <c r="N2454" s="3">
        <f t="shared" si="559"/>
        <v>16077.333519927979</v>
      </c>
      <c r="O2454" s="3">
        <f t="shared" si="546"/>
        <v>3368.9459121447771</v>
      </c>
      <c r="P2454" s="3">
        <f t="shared" si="547"/>
        <v>729.57900012694313</v>
      </c>
      <c r="Q2454" s="3">
        <v>10</v>
      </c>
      <c r="R2454" s="3">
        <v>3</v>
      </c>
      <c r="S2454" s="19">
        <f t="shared" si="560"/>
        <v>449.19278828597027</v>
      </c>
      <c r="T2454" s="20">
        <f t="shared" si="561"/>
        <v>2.0233909382250914</v>
      </c>
      <c r="U2454" s="20">
        <f t="shared" si="562"/>
        <v>1.3408739948834933</v>
      </c>
      <c r="V2454" s="21">
        <f t="shared" si="563"/>
        <v>1.0026624738526122</v>
      </c>
      <c r="W2454" s="26">
        <f t="shared" si="564"/>
        <v>97.277200016925747</v>
      </c>
      <c r="X2454" s="27">
        <f t="shared" si="565"/>
        <v>2.629113513970966</v>
      </c>
      <c r="Y2454" s="27">
        <f t="shared" si="566"/>
        <v>1.7849027526041421</v>
      </c>
      <c r="Z2454" s="27">
        <f t="shared" si="567"/>
        <v>1.351072222457302</v>
      </c>
    </row>
    <row r="2455" spans="1:26" customFormat="1" ht="15.75" customHeight="1" x14ac:dyDescent="0.25">
      <c r="A2455" s="2" t="s">
        <v>24</v>
      </c>
      <c r="B2455" t="s">
        <v>399</v>
      </c>
      <c r="C2455" t="s">
        <v>398</v>
      </c>
      <c r="D2455" s="18">
        <f>VLOOKUP(C2455,'Infected rate by state'!B:E,4,0)</f>
        <v>9.4446465970496208E-3</v>
      </c>
      <c r="E2455" s="3">
        <v>3116</v>
      </c>
      <c r="F2455" s="2">
        <v>450</v>
      </c>
      <c r="G2455" s="2">
        <v>995</v>
      </c>
      <c r="H2455" s="4">
        <f t="shared" si="557"/>
        <v>2055.5</v>
      </c>
      <c r="I2455" s="2">
        <v>173</v>
      </c>
      <c r="J2455" s="4">
        <f t="shared" si="558"/>
        <v>311.5</v>
      </c>
      <c r="K2455" s="3">
        <v>1909537</v>
      </c>
      <c r="L2455" s="3">
        <f t="shared" si="545"/>
        <v>1639408</v>
      </c>
      <c r="M2455" s="3">
        <v>270129</v>
      </c>
      <c r="N2455" s="3">
        <f t="shared" si="559"/>
        <v>180349.02128990344</v>
      </c>
      <c r="O2455" s="3">
        <f t="shared" si="546"/>
        <v>36690.023338665349</v>
      </c>
      <c r="P2455" s="3">
        <f t="shared" si="547"/>
        <v>7661.2237647826169</v>
      </c>
      <c r="Q2455" s="3">
        <v>10</v>
      </c>
      <c r="R2455" s="3">
        <v>3</v>
      </c>
      <c r="S2455" s="19">
        <f t="shared" si="560"/>
        <v>4892.0031118220468</v>
      </c>
      <c r="T2455" s="20">
        <f t="shared" si="561"/>
        <v>4.9165860420322076</v>
      </c>
      <c r="U2455" s="20">
        <f t="shared" si="562"/>
        <v>2.3799577289331291</v>
      </c>
      <c r="V2455" s="21">
        <f t="shared" si="563"/>
        <v>1.5699624877477685</v>
      </c>
      <c r="W2455" s="26">
        <f t="shared" si="564"/>
        <v>1021.4965019710156</v>
      </c>
      <c r="X2455" s="27">
        <f t="shared" si="565"/>
        <v>5.904604057635928</v>
      </c>
      <c r="Y2455" s="27">
        <f t="shared" si="566"/>
        <v>3.2792825103403391</v>
      </c>
      <c r="Z2455" s="27">
        <f t="shared" si="567"/>
        <v>2.2699922266022567</v>
      </c>
    </row>
    <row r="2456" spans="1:26" customFormat="1" ht="15.75" customHeight="1" x14ac:dyDescent="0.25">
      <c r="A2456" s="2" t="s">
        <v>25</v>
      </c>
      <c r="B2456" t="s">
        <v>373</v>
      </c>
      <c r="C2456" t="s">
        <v>372</v>
      </c>
      <c r="D2456" s="18">
        <f>VLOOKUP(C2456,'Infected rate by state'!B:E,4,0)</f>
        <v>8.0007670443122732E-3</v>
      </c>
      <c r="E2456" s="3">
        <v>1541</v>
      </c>
      <c r="F2456" s="2">
        <v>232</v>
      </c>
      <c r="G2456" s="2">
        <v>556</v>
      </c>
      <c r="H2456" s="4">
        <f t="shared" si="557"/>
        <v>1048.5</v>
      </c>
      <c r="I2456" s="2">
        <v>76</v>
      </c>
      <c r="J2456" s="4">
        <f t="shared" si="558"/>
        <v>154</v>
      </c>
      <c r="K2456" s="3">
        <v>553131</v>
      </c>
      <c r="L2456" s="3">
        <f t="shared" si="545"/>
        <v>406559</v>
      </c>
      <c r="M2456" s="3">
        <v>146572</v>
      </c>
      <c r="N2456" s="3">
        <f t="shared" si="559"/>
        <v>44254.722759874923</v>
      </c>
      <c r="O2456" s="3">
        <f t="shared" si="546"/>
        <v>9522.4513302342275</v>
      </c>
      <c r="P2456" s="3">
        <f t="shared" si="547"/>
        <v>2126.4779723072261</v>
      </c>
      <c r="Q2456" s="3">
        <v>10</v>
      </c>
      <c r="R2456" s="3">
        <v>3</v>
      </c>
      <c r="S2456" s="19">
        <f t="shared" si="560"/>
        <v>1269.6601773645637</v>
      </c>
      <c r="T2456" s="20">
        <f t="shared" si="561"/>
        <v>2.2835614700801505</v>
      </c>
      <c r="U2456" s="20">
        <f t="shared" si="562"/>
        <v>1.210930069017228</v>
      </c>
      <c r="V2456" s="21">
        <f t="shared" si="563"/>
        <v>0.82391964786798422</v>
      </c>
      <c r="W2456" s="26">
        <f t="shared" si="564"/>
        <v>283.53039630763016</v>
      </c>
      <c r="X2456" s="27">
        <f t="shared" si="565"/>
        <v>3.7306631093109233</v>
      </c>
      <c r="Y2456" s="27">
        <f t="shared" si="566"/>
        <v>1.8411064695300658</v>
      </c>
      <c r="Z2456" s="27">
        <f t="shared" si="567"/>
        <v>1.222113777188061</v>
      </c>
    </row>
    <row r="2457" spans="1:26" customFormat="1" ht="15.75" customHeight="1" x14ac:dyDescent="0.25">
      <c r="A2457" s="2" t="s">
        <v>26</v>
      </c>
      <c r="B2457" t="s">
        <v>327</v>
      </c>
      <c r="C2457" t="s">
        <v>326</v>
      </c>
      <c r="D2457" s="18">
        <f>VLOOKUP(C2457,'Infected rate by state'!B:E,4,0)</f>
        <v>1.0244051329943483E-2</v>
      </c>
      <c r="E2457" s="3">
        <v>12780</v>
      </c>
      <c r="F2457" s="3">
        <v>1621</v>
      </c>
      <c r="G2457" s="3">
        <v>3338</v>
      </c>
      <c r="H2457" s="4">
        <f t="shared" si="557"/>
        <v>8059</v>
      </c>
      <c r="I2457" s="2">
        <v>436</v>
      </c>
      <c r="J2457" s="4">
        <f t="shared" si="558"/>
        <v>1028.5</v>
      </c>
      <c r="K2457" s="3">
        <v>5027281</v>
      </c>
      <c r="L2457" s="3">
        <f t="shared" si="545"/>
        <v>4227943</v>
      </c>
      <c r="M2457" s="3">
        <v>799338</v>
      </c>
      <c r="N2457" s="3">
        <f t="shared" si="559"/>
        <v>514997.24614049599</v>
      </c>
      <c r="O2457" s="3">
        <f t="shared" si="546"/>
        <v>105628.51329356988</v>
      </c>
      <c r="P2457" s="3">
        <f t="shared" si="547"/>
        <v>22284.395821062346</v>
      </c>
      <c r="Q2457" s="3">
        <v>10</v>
      </c>
      <c r="R2457" s="3">
        <v>3</v>
      </c>
      <c r="S2457" s="19">
        <f t="shared" si="560"/>
        <v>14083.801772475983</v>
      </c>
      <c r="T2457" s="20">
        <f t="shared" si="561"/>
        <v>4.2192336046962202</v>
      </c>
      <c r="U2457" s="20">
        <f t="shared" si="562"/>
        <v>1.7475867691371116</v>
      </c>
      <c r="V2457" s="21">
        <f t="shared" si="563"/>
        <v>1.1020189180341144</v>
      </c>
      <c r="W2457" s="26">
        <f t="shared" si="564"/>
        <v>2971.2527761416463</v>
      </c>
      <c r="X2457" s="27">
        <f t="shared" si="565"/>
        <v>6.8147999452790051</v>
      </c>
      <c r="Y2457" s="27">
        <f t="shared" si="566"/>
        <v>2.8889185961513335</v>
      </c>
      <c r="Z2457" s="27">
        <f t="shared" si="567"/>
        <v>1.832975185775229</v>
      </c>
    </row>
    <row r="2458" spans="1:26" customFormat="1" ht="15.75" customHeight="1" x14ac:dyDescent="0.25">
      <c r="A2458" s="2" t="s">
        <v>27</v>
      </c>
      <c r="B2458" t="s">
        <v>327</v>
      </c>
      <c r="C2458" t="s">
        <v>326</v>
      </c>
      <c r="D2458" s="18">
        <f>VLOOKUP(C2458,'Infected rate by state'!B:E,4,0)</f>
        <v>1.0244051329943483E-2</v>
      </c>
      <c r="E2458" s="3">
        <v>2194</v>
      </c>
      <c r="F2458" s="2">
        <v>349</v>
      </c>
      <c r="G2458" s="2">
        <v>831</v>
      </c>
      <c r="H2458" s="4">
        <f t="shared" si="557"/>
        <v>1512.5</v>
      </c>
      <c r="I2458" s="2">
        <v>106</v>
      </c>
      <c r="J2458" s="4">
        <f t="shared" si="558"/>
        <v>227.5</v>
      </c>
      <c r="K2458" s="3">
        <v>540242</v>
      </c>
      <c r="L2458" s="3">
        <f t="shared" si="545"/>
        <v>434577</v>
      </c>
      <c r="M2458" s="3">
        <v>105665</v>
      </c>
      <c r="N2458" s="3">
        <f t="shared" si="559"/>
        <v>55342.667785913276</v>
      </c>
      <c r="O2458" s="3">
        <f t="shared" si="546"/>
        <v>11543.422678913077</v>
      </c>
      <c r="P2458" s="3">
        <f t="shared" si="547"/>
        <v>2486.049702455563</v>
      </c>
      <c r="Q2458" s="3">
        <v>10</v>
      </c>
      <c r="R2458" s="3">
        <v>3</v>
      </c>
      <c r="S2458" s="19">
        <f t="shared" si="560"/>
        <v>1539.123023855077</v>
      </c>
      <c r="T2458" s="20">
        <f t="shared" si="561"/>
        <v>1.8521336027136908</v>
      </c>
      <c r="U2458" s="20">
        <f t="shared" si="562"/>
        <v>1.0176019992430261</v>
      </c>
      <c r="V2458" s="21">
        <f t="shared" si="563"/>
        <v>0.7015145961053223</v>
      </c>
      <c r="W2458" s="26">
        <f t="shared" si="564"/>
        <v>331.47329366074172</v>
      </c>
      <c r="X2458" s="27">
        <f t="shared" si="565"/>
        <v>3.1271065439692616</v>
      </c>
      <c r="Y2458" s="27">
        <f t="shared" si="566"/>
        <v>1.4570254666406228</v>
      </c>
      <c r="Z2458" s="27">
        <f t="shared" si="567"/>
        <v>0.94978021106229715</v>
      </c>
    </row>
    <row r="2459" spans="1:26" customFormat="1" ht="15.75" customHeight="1" x14ac:dyDescent="0.25">
      <c r="A2459" s="2" t="s">
        <v>28</v>
      </c>
      <c r="B2459" t="s">
        <v>333</v>
      </c>
      <c r="C2459" t="s">
        <v>332</v>
      </c>
      <c r="D2459" s="18">
        <f>VLOOKUP(C2459,'Infected rate by state'!B:E,4,0)</f>
        <v>1.4486816526494731E-2</v>
      </c>
      <c r="E2459" s="2">
        <v>527</v>
      </c>
      <c r="F2459" s="2">
        <v>55</v>
      </c>
      <c r="G2459" s="2">
        <v>286</v>
      </c>
      <c r="H2459" s="4">
        <f t="shared" si="557"/>
        <v>406.5</v>
      </c>
      <c r="I2459" s="2">
        <v>25</v>
      </c>
      <c r="J2459" s="4">
        <f t="shared" si="558"/>
        <v>40</v>
      </c>
      <c r="K2459" s="3">
        <v>245644</v>
      </c>
      <c r="L2459" s="3">
        <f t="shared" si="545"/>
        <v>211609</v>
      </c>
      <c r="M2459" s="3">
        <v>34035</v>
      </c>
      <c r="N2459" s="3">
        <f t="shared" si="559"/>
        <v>35585.995588342717</v>
      </c>
      <c r="O2459" s="3">
        <f t="shared" si="546"/>
        <v>7229.7450222404022</v>
      </c>
      <c r="P2459" s="3">
        <f t="shared" si="547"/>
        <v>1507.0239597553129</v>
      </c>
      <c r="Q2459" s="3">
        <v>10</v>
      </c>
      <c r="R2459" s="3">
        <v>3</v>
      </c>
      <c r="S2459" s="19">
        <f t="shared" si="560"/>
        <v>963.96600296538702</v>
      </c>
      <c r="T2459" s="20">
        <f t="shared" si="561"/>
        <v>3.3705104998789754</v>
      </c>
      <c r="U2459" s="20">
        <f t="shared" si="562"/>
        <v>2.3713800810956629</v>
      </c>
      <c r="V2459" s="21">
        <f t="shared" si="563"/>
        <v>1.8291575008830874</v>
      </c>
      <c r="W2459" s="26">
        <f t="shared" si="564"/>
        <v>200.93652796737507</v>
      </c>
      <c r="X2459" s="27">
        <f t="shared" si="565"/>
        <v>8.0374611186950027</v>
      </c>
      <c r="Y2459" s="27">
        <f t="shared" si="566"/>
        <v>5.0234131991843771</v>
      </c>
      <c r="Z2459" s="27">
        <f t="shared" si="567"/>
        <v>3.6533914175886375</v>
      </c>
    </row>
    <row r="2460" spans="1:26" customFormat="1" ht="15.75" customHeight="1" x14ac:dyDescent="0.25">
      <c r="A2460" s="2" t="s">
        <v>29</v>
      </c>
      <c r="B2460" t="s">
        <v>393</v>
      </c>
      <c r="C2460" t="s">
        <v>392</v>
      </c>
      <c r="D2460" s="18">
        <f>VLOOKUP(C2460,'Infected rate by state'!B:E,4,0)</f>
        <v>7.5097590818065515E-3</v>
      </c>
      <c r="E2460" s="3">
        <v>2775</v>
      </c>
      <c r="F2460" s="2">
        <v>393</v>
      </c>
      <c r="G2460" s="3">
        <v>1003</v>
      </c>
      <c r="H2460" s="4">
        <f t="shared" si="557"/>
        <v>1889</v>
      </c>
      <c r="I2460" s="2">
        <v>161</v>
      </c>
      <c r="J2460" s="4">
        <f t="shared" si="558"/>
        <v>277</v>
      </c>
      <c r="K2460" s="3">
        <v>1523446</v>
      </c>
      <c r="L2460" s="3">
        <f t="shared" si="545"/>
        <v>1315020</v>
      </c>
      <c r="M2460" s="3">
        <v>208426</v>
      </c>
      <c r="N2460" s="3">
        <f t="shared" si="559"/>
        <v>114407.12434141865</v>
      </c>
      <c r="O2460" s="3">
        <f t="shared" si="546"/>
        <v>23224.321218934925</v>
      </c>
      <c r="P2460" s="3">
        <f t="shared" si="547"/>
        <v>4836.0154886446735</v>
      </c>
      <c r="Q2460" s="3">
        <v>10</v>
      </c>
      <c r="R2460" s="3">
        <v>3</v>
      </c>
      <c r="S2460" s="19">
        <f t="shared" si="560"/>
        <v>3096.5761625246569</v>
      </c>
      <c r="T2460" s="20">
        <f t="shared" si="561"/>
        <v>3.0873142198650618</v>
      </c>
      <c r="U2460" s="20">
        <f t="shared" si="562"/>
        <v>1.6392674232528623</v>
      </c>
      <c r="V2460" s="21">
        <f t="shared" si="563"/>
        <v>1.1158833018106871</v>
      </c>
      <c r="W2460" s="26">
        <f t="shared" si="564"/>
        <v>644.80206515262319</v>
      </c>
      <c r="X2460" s="27">
        <f t="shared" si="565"/>
        <v>4.0049817711343056</v>
      </c>
      <c r="Y2460" s="27">
        <f t="shared" si="566"/>
        <v>2.3278052893596506</v>
      </c>
      <c r="Z2460" s="27">
        <f t="shared" si="567"/>
        <v>1.6407177230346646</v>
      </c>
    </row>
    <row r="2461" spans="1:26" customFormat="1" ht="15.75" customHeight="1" x14ac:dyDescent="0.25">
      <c r="A2461" s="2" t="s">
        <v>30</v>
      </c>
      <c r="B2461" t="s">
        <v>315</v>
      </c>
      <c r="C2461" t="s">
        <v>314</v>
      </c>
      <c r="D2461" s="18">
        <f>VLOOKUP(C2461,'Infected rate by state'!B:E,4,0)</f>
        <v>7.5362096948057532E-3</v>
      </c>
      <c r="E2461" s="3">
        <v>2429</v>
      </c>
      <c r="F2461" s="2">
        <v>191</v>
      </c>
      <c r="G2461" s="2">
        <v>692</v>
      </c>
      <c r="H2461" s="4">
        <f t="shared" si="557"/>
        <v>1560.5</v>
      </c>
      <c r="I2461" s="2">
        <v>88</v>
      </c>
      <c r="J2461" s="4">
        <f t="shared" si="558"/>
        <v>139.5</v>
      </c>
      <c r="K2461" s="3">
        <v>847115</v>
      </c>
      <c r="L2461" s="3">
        <f t="shared" si="545"/>
        <v>723806</v>
      </c>
      <c r="M2461" s="3">
        <v>123309</v>
      </c>
      <c r="N2461" s="3">
        <f t="shared" si="559"/>
        <v>63840.362756153758</v>
      </c>
      <c r="O2461" s="3">
        <f t="shared" si="546"/>
        <v>13012.487280863177</v>
      </c>
      <c r="P2461" s="3">
        <f t="shared" si="547"/>
        <v>2723.7434945439691</v>
      </c>
      <c r="Q2461" s="3">
        <v>10</v>
      </c>
      <c r="R2461" s="3">
        <v>3</v>
      </c>
      <c r="S2461" s="19">
        <f t="shared" si="560"/>
        <v>1734.9983041150904</v>
      </c>
      <c r="T2461" s="20">
        <f t="shared" si="561"/>
        <v>2.507222982825275</v>
      </c>
      <c r="U2461" s="20">
        <f t="shared" si="562"/>
        <v>1.1118220468536304</v>
      </c>
      <c r="V2461" s="21">
        <f t="shared" si="563"/>
        <v>0.71428501610337192</v>
      </c>
      <c r="W2461" s="26">
        <f t="shared" si="564"/>
        <v>363.16579927252923</v>
      </c>
      <c r="X2461" s="27">
        <f t="shared" si="565"/>
        <v>4.1268840826423778</v>
      </c>
      <c r="Y2461" s="27">
        <f t="shared" si="566"/>
        <v>2.6033390628855142</v>
      </c>
      <c r="Z2461" s="27">
        <f t="shared" si="567"/>
        <v>1.9013916192279017</v>
      </c>
    </row>
    <row r="2462" spans="1:26" customFormat="1" ht="15.75" customHeight="1" x14ac:dyDescent="0.25">
      <c r="A2462" s="2" t="s">
        <v>31</v>
      </c>
      <c r="B2462" t="s">
        <v>347</v>
      </c>
      <c r="C2462" t="s">
        <v>346</v>
      </c>
      <c r="D2462" s="18">
        <f>VLOOKUP(C2462,'Infected rate by state'!B:E,4,0)</f>
        <v>1.436639964955333E-2</v>
      </c>
      <c r="E2462" s="3">
        <v>6931</v>
      </c>
      <c r="F2462" s="2">
        <v>844</v>
      </c>
      <c r="G2462" s="3">
        <v>1887</v>
      </c>
      <c r="H2462" s="4">
        <f t="shared" si="557"/>
        <v>4409</v>
      </c>
      <c r="I2462" s="2">
        <v>303</v>
      </c>
      <c r="J2462" s="4">
        <f t="shared" si="558"/>
        <v>573.5</v>
      </c>
      <c r="K2462" s="3">
        <v>2015003</v>
      </c>
      <c r="L2462" s="3">
        <f t="shared" si="545"/>
        <v>1635234</v>
      </c>
      <c r="M2462" s="3">
        <v>379769</v>
      </c>
      <c r="N2462" s="3">
        <f t="shared" si="559"/>
        <v>289483.38393048907</v>
      </c>
      <c r="O2462" s="3">
        <f t="shared" si="546"/>
        <v>60184.960513878585</v>
      </c>
      <c r="P2462" s="3">
        <f t="shared" si="547"/>
        <v>12910.967025949216</v>
      </c>
      <c r="Q2462" s="3">
        <v>10</v>
      </c>
      <c r="R2462" s="3">
        <v>3</v>
      </c>
      <c r="S2462" s="19">
        <f t="shared" si="560"/>
        <v>8024.6614018504779</v>
      </c>
      <c r="T2462" s="20">
        <f t="shared" si="561"/>
        <v>4.2526027566775184</v>
      </c>
      <c r="U2462" s="20">
        <f t="shared" si="562"/>
        <v>1.8200638244160758</v>
      </c>
      <c r="V2462" s="21">
        <f t="shared" si="563"/>
        <v>1.1577927285890171</v>
      </c>
      <c r="W2462" s="26">
        <f t="shared" si="564"/>
        <v>1721.4622701265621</v>
      </c>
      <c r="X2462" s="27">
        <f t="shared" si="565"/>
        <v>5.6813936307807333</v>
      </c>
      <c r="Y2462" s="27">
        <f t="shared" si="566"/>
        <v>3.0016778903688963</v>
      </c>
      <c r="Z2462" s="27">
        <f t="shared" si="567"/>
        <v>2.039647239486448</v>
      </c>
    </row>
    <row r="2463" spans="1:26" customFormat="1" ht="15.75" customHeight="1" x14ac:dyDescent="0.25">
      <c r="A2463" s="2" t="s">
        <v>32</v>
      </c>
      <c r="B2463" t="s">
        <v>345</v>
      </c>
      <c r="C2463" t="s">
        <v>344</v>
      </c>
      <c r="D2463" s="18">
        <f>VLOOKUP(C2463,'Infected rate by state'!B:E,4,0)</f>
        <v>3.0275735294117648E-3</v>
      </c>
      <c r="E2463" s="3">
        <v>1094</v>
      </c>
      <c r="F2463" s="2">
        <v>100</v>
      </c>
      <c r="G2463" s="2">
        <v>400</v>
      </c>
      <c r="H2463" s="4">
        <f t="shared" si="557"/>
        <v>747</v>
      </c>
      <c r="I2463" s="2">
        <v>28</v>
      </c>
      <c r="J2463" s="4">
        <f t="shared" si="558"/>
        <v>64</v>
      </c>
      <c r="K2463" s="3">
        <v>318554</v>
      </c>
      <c r="L2463" s="3">
        <f t="shared" si="545"/>
        <v>240650</v>
      </c>
      <c r="M2463" s="3">
        <v>77904</v>
      </c>
      <c r="N2463" s="3">
        <f t="shared" si="559"/>
        <v>9644.4565808823536</v>
      </c>
      <c r="O2463" s="3">
        <f t="shared" si="546"/>
        <v>2056.5138341911766</v>
      </c>
      <c r="P2463" s="3">
        <f t="shared" si="547"/>
        <v>454.53778236397068</v>
      </c>
      <c r="Q2463" s="3">
        <v>10</v>
      </c>
      <c r="R2463" s="3">
        <v>3</v>
      </c>
      <c r="S2463" s="19">
        <f t="shared" si="560"/>
        <v>274.20184455882355</v>
      </c>
      <c r="T2463" s="20">
        <f t="shared" si="561"/>
        <v>0.68550461139705887</v>
      </c>
      <c r="U2463" s="20">
        <f t="shared" si="562"/>
        <v>0.36707074238128989</v>
      </c>
      <c r="V2463" s="21">
        <f t="shared" si="563"/>
        <v>0.25064153981610926</v>
      </c>
      <c r="W2463" s="26">
        <f t="shared" si="564"/>
        <v>60.605037648529425</v>
      </c>
      <c r="X2463" s="27">
        <f t="shared" si="565"/>
        <v>2.1644656303046221</v>
      </c>
      <c r="Y2463" s="27">
        <f t="shared" si="566"/>
        <v>0.94695371325827227</v>
      </c>
      <c r="Z2463" s="27">
        <f t="shared" si="567"/>
        <v>0.60605037648529425</v>
      </c>
    </row>
    <row r="2464" spans="1:26" customFormat="1" ht="15.75" customHeight="1" x14ac:dyDescent="0.25">
      <c r="A2464" s="2" t="s">
        <v>33</v>
      </c>
      <c r="B2464" t="s">
        <v>343</v>
      </c>
      <c r="C2464" t="s">
        <v>342</v>
      </c>
      <c r="D2464" s="18">
        <f>VLOOKUP(C2464,'Infected rate by state'!B:E,4,0)</f>
        <v>1.6300221488851765E-2</v>
      </c>
      <c r="E2464" s="3">
        <v>2898</v>
      </c>
      <c r="F2464" s="2">
        <v>249</v>
      </c>
      <c r="G2464" s="3">
        <v>1159</v>
      </c>
      <c r="H2464" s="4">
        <f t="shared" si="557"/>
        <v>2028.5</v>
      </c>
      <c r="I2464" s="2">
        <v>119</v>
      </c>
      <c r="J2464" s="4">
        <f t="shared" si="558"/>
        <v>184</v>
      </c>
      <c r="K2464" s="3">
        <v>746856</v>
      </c>
      <c r="L2464" s="3">
        <f t="shared" si="545"/>
        <v>619784</v>
      </c>
      <c r="M2464" s="3">
        <v>127072</v>
      </c>
      <c r="N2464" s="3">
        <f t="shared" si="559"/>
        <v>121739.18220277874</v>
      </c>
      <c r="O2464" s="3">
        <f t="shared" si="546"/>
        <v>25098.181276307761</v>
      </c>
      <c r="P2464" s="3">
        <f t="shared" si="547"/>
        <v>5328.9415645294612</v>
      </c>
      <c r="Q2464" s="3">
        <v>10</v>
      </c>
      <c r="R2464" s="3">
        <v>3</v>
      </c>
      <c r="S2464" s="19">
        <f t="shared" si="560"/>
        <v>3346.4241701743681</v>
      </c>
      <c r="T2464" s="20">
        <f t="shared" si="561"/>
        <v>2.887337506621543</v>
      </c>
      <c r="U2464" s="20">
        <f t="shared" si="562"/>
        <v>1.6497038058537679</v>
      </c>
      <c r="V2464" s="21">
        <f t="shared" si="563"/>
        <v>1.1547357385004722</v>
      </c>
      <c r="W2464" s="26">
        <f t="shared" si="564"/>
        <v>710.52554193726144</v>
      </c>
      <c r="X2464" s="27">
        <f t="shared" si="565"/>
        <v>5.9708028734223646</v>
      </c>
      <c r="Y2464" s="27">
        <f t="shared" si="566"/>
        <v>3.8615518583546815</v>
      </c>
      <c r="Z2464" s="27">
        <f t="shared" si="567"/>
        <v>2.8535162326797647</v>
      </c>
    </row>
    <row r="2465" spans="1:26" customFormat="1" ht="15.75" customHeight="1" x14ac:dyDescent="0.25">
      <c r="A2465" s="2" t="s">
        <v>34</v>
      </c>
      <c r="B2465" t="s">
        <v>393</v>
      </c>
      <c r="C2465" t="s">
        <v>392</v>
      </c>
      <c r="D2465" s="18">
        <f>VLOOKUP(C2465,'Infected rate by state'!B:E,4,0)</f>
        <v>7.5097590818065515E-3</v>
      </c>
      <c r="E2465" s="2">
        <v>908</v>
      </c>
      <c r="F2465" s="2">
        <v>114</v>
      </c>
      <c r="G2465" s="2">
        <v>421</v>
      </c>
      <c r="H2465" s="4">
        <f t="shared" si="557"/>
        <v>664.5</v>
      </c>
      <c r="I2465" s="2">
        <v>43</v>
      </c>
      <c r="J2465" s="4">
        <f t="shared" si="558"/>
        <v>78.5</v>
      </c>
      <c r="K2465" s="3">
        <v>356372</v>
      </c>
      <c r="L2465" s="3">
        <f t="shared" si="545"/>
        <v>285751</v>
      </c>
      <c r="M2465" s="3">
        <v>70621</v>
      </c>
      <c r="N2465" s="3">
        <f t="shared" si="559"/>
        <v>26762.678635015647</v>
      </c>
      <c r="O2465" s="3">
        <f t="shared" si="546"/>
        <v>5588.7383019634199</v>
      </c>
      <c r="P2465" s="3">
        <f t="shared" si="547"/>
        <v>1205.3190586724984</v>
      </c>
      <c r="Q2465" s="3">
        <v>10</v>
      </c>
      <c r="R2465" s="3">
        <v>3</v>
      </c>
      <c r="S2465" s="19">
        <f t="shared" si="560"/>
        <v>745.165106928456</v>
      </c>
      <c r="T2465" s="20">
        <f t="shared" si="561"/>
        <v>1.7699883775022707</v>
      </c>
      <c r="U2465" s="20">
        <f t="shared" si="562"/>
        <v>1.1213921849939141</v>
      </c>
      <c r="V2465" s="21">
        <f t="shared" si="563"/>
        <v>0.82066641732208812</v>
      </c>
      <c r="W2465" s="26">
        <f t="shared" si="564"/>
        <v>160.70920782299979</v>
      </c>
      <c r="X2465" s="27">
        <f t="shared" si="565"/>
        <v>3.7374234377441811</v>
      </c>
      <c r="Y2465" s="27">
        <f t="shared" si="566"/>
        <v>2.0472510550700611</v>
      </c>
      <c r="Z2465" s="27">
        <f t="shared" si="567"/>
        <v>1.4097298931842086</v>
      </c>
    </row>
    <row r="2466" spans="1:26" customFormat="1" ht="15.75" customHeight="1" x14ac:dyDescent="0.25">
      <c r="A2466" s="2" t="s">
        <v>35</v>
      </c>
      <c r="B2466" t="s">
        <v>381</v>
      </c>
      <c r="C2466" t="s">
        <v>380</v>
      </c>
      <c r="D2466" s="18">
        <f>VLOOKUP(C2466,'Infected rate by state'!B:E,4,0)</f>
        <v>2.6094721185018687E-3</v>
      </c>
      <c r="E2466" s="2">
        <v>415</v>
      </c>
      <c r="F2466" s="2">
        <v>38</v>
      </c>
      <c r="G2466" s="2">
        <v>182</v>
      </c>
      <c r="H2466" s="4">
        <f t="shared" si="557"/>
        <v>298.5</v>
      </c>
      <c r="I2466" s="2">
        <v>17</v>
      </c>
      <c r="J2466" s="4">
        <f t="shared" si="558"/>
        <v>27.5</v>
      </c>
      <c r="K2466" s="3">
        <v>189876</v>
      </c>
      <c r="L2466" s="3">
        <f t="shared" si="545"/>
        <v>142577</v>
      </c>
      <c r="M2466" s="3">
        <v>47299</v>
      </c>
      <c r="N2466" s="3">
        <f t="shared" si="559"/>
        <v>4954.7612797266083</v>
      </c>
      <c r="O2466" s="3">
        <f t="shared" si="546"/>
        <v>1058.6587937944244</v>
      </c>
      <c r="P2466" s="3">
        <f t="shared" si="547"/>
        <v>234.53174739972252</v>
      </c>
      <c r="Q2466" s="3">
        <v>10</v>
      </c>
      <c r="R2466" s="3">
        <v>3</v>
      </c>
      <c r="S2466" s="19">
        <f t="shared" si="560"/>
        <v>141.15450583925659</v>
      </c>
      <c r="T2466" s="20">
        <f t="shared" si="561"/>
        <v>0.77557420790800324</v>
      </c>
      <c r="U2466" s="20">
        <f t="shared" si="562"/>
        <v>0.47287941654692323</v>
      </c>
      <c r="V2466" s="21">
        <f t="shared" si="563"/>
        <v>0.34013133937170259</v>
      </c>
      <c r="W2466" s="26">
        <f t="shared" si="564"/>
        <v>31.270899653296336</v>
      </c>
      <c r="X2466" s="27">
        <f t="shared" si="565"/>
        <v>1.8394646854880197</v>
      </c>
      <c r="Y2466" s="27">
        <f t="shared" si="566"/>
        <v>1.1371236237562303</v>
      </c>
      <c r="Z2466" s="27">
        <f t="shared" si="567"/>
        <v>0.82291841192885096</v>
      </c>
    </row>
    <row r="2467" spans="1:26" customFormat="1" ht="15.75" customHeight="1" x14ac:dyDescent="0.25">
      <c r="A2467" s="2" t="s">
        <v>36</v>
      </c>
      <c r="B2467" t="s">
        <v>359</v>
      </c>
      <c r="C2467" t="s">
        <v>358</v>
      </c>
      <c r="D2467" s="18">
        <f>VLOOKUP(C2467,'Infected rate by state'!B:E,4,0)</f>
        <v>1.188659468272998E-3</v>
      </c>
      <c r="E2467" s="3">
        <v>2432</v>
      </c>
      <c r="F2467" s="2">
        <v>148</v>
      </c>
      <c r="G2467" s="2">
        <v>931</v>
      </c>
      <c r="H2467" s="4">
        <f t="shared" si="557"/>
        <v>1681.5</v>
      </c>
      <c r="I2467" s="2">
        <v>65</v>
      </c>
      <c r="J2467" s="4">
        <f t="shared" si="558"/>
        <v>106.5</v>
      </c>
      <c r="K2467" s="3">
        <v>476520</v>
      </c>
      <c r="L2467" s="3">
        <f t="shared" si="545"/>
        <v>378832</v>
      </c>
      <c r="M2467" s="3">
        <v>97688</v>
      </c>
      <c r="N2467" s="3">
        <f t="shared" si="559"/>
        <v>5664.2000982144891</v>
      </c>
      <c r="O2467" s="3">
        <f t="shared" si="546"/>
        <v>1186.5098964905728</v>
      </c>
      <c r="P2467" s="3">
        <f t="shared" si="547"/>
        <v>256.84673607317336</v>
      </c>
      <c r="Q2467" s="3">
        <v>10</v>
      </c>
      <c r="R2467" s="3">
        <v>3</v>
      </c>
      <c r="S2467" s="19">
        <f t="shared" si="560"/>
        <v>158.20131953207638</v>
      </c>
      <c r="T2467" s="20">
        <f t="shared" si="561"/>
        <v>0.16992622935776197</v>
      </c>
      <c r="U2467" s="20">
        <f t="shared" si="562"/>
        <v>9.4083449022941648E-2</v>
      </c>
      <c r="V2467" s="21">
        <f t="shared" si="563"/>
        <v>6.5049884676018244E-2</v>
      </c>
      <c r="W2467" s="26">
        <f t="shared" si="564"/>
        <v>34.246231476423112</v>
      </c>
      <c r="X2467" s="27">
        <f t="shared" si="565"/>
        <v>0.52686509963727868</v>
      </c>
      <c r="Y2467" s="27">
        <f t="shared" si="566"/>
        <v>0.32156085893355035</v>
      </c>
      <c r="Z2467" s="27">
        <f t="shared" si="567"/>
        <v>0.23139345592177779</v>
      </c>
    </row>
    <row r="2468" spans="1:26" customFormat="1" ht="15.75" customHeight="1" x14ac:dyDescent="0.25">
      <c r="A2468" s="2" t="s">
        <v>37</v>
      </c>
      <c r="B2468" t="s">
        <v>371</v>
      </c>
      <c r="C2468" t="s">
        <v>370</v>
      </c>
      <c r="D2468" s="18">
        <f>VLOOKUP(C2468,'Infected rate by state'!B:E,4,0)</f>
        <v>2.5429318796877907E-2</v>
      </c>
      <c r="E2468" s="3">
        <v>1005</v>
      </c>
      <c r="F2468" s="2">
        <v>54</v>
      </c>
      <c r="G2468" s="2">
        <v>365</v>
      </c>
      <c r="H2468" s="4">
        <f t="shared" si="557"/>
        <v>685</v>
      </c>
      <c r="I2468" s="2">
        <v>17</v>
      </c>
      <c r="J2468" s="4">
        <f t="shared" si="558"/>
        <v>35.5</v>
      </c>
      <c r="K2468" s="3">
        <v>286154</v>
      </c>
      <c r="L2468" s="3">
        <f t="shared" si="545"/>
        <v>219111</v>
      </c>
      <c r="M2468" s="3">
        <v>67043</v>
      </c>
      <c r="N2468" s="3">
        <f t="shared" si="559"/>
        <v>72767.012910018006</v>
      </c>
      <c r="O2468" s="3">
        <f t="shared" si="546"/>
        <v>15445.347381997552</v>
      </c>
      <c r="P2468" s="3">
        <f t="shared" si="547"/>
        <v>3395.7800429163372</v>
      </c>
      <c r="Q2468" s="3">
        <v>10</v>
      </c>
      <c r="R2468" s="3">
        <v>3</v>
      </c>
      <c r="S2468" s="19">
        <f t="shared" si="560"/>
        <v>2059.3796509330068</v>
      </c>
      <c r="T2468" s="20">
        <f t="shared" si="561"/>
        <v>5.6421360299534431</v>
      </c>
      <c r="U2468" s="20">
        <f t="shared" si="562"/>
        <v>3.0063936509970901</v>
      </c>
      <c r="V2468" s="21">
        <f t="shared" si="563"/>
        <v>2.0491339810278673</v>
      </c>
      <c r="W2468" s="26">
        <f t="shared" si="564"/>
        <v>452.77067238884496</v>
      </c>
      <c r="X2468" s="27">
        <f>W2468/$I2468</f>
        <v>26.633568964049704</v>
      </c>
      <c r="Y2468" s="27">
        <f t="shared" si="566"/>
        <v>12.754103447573097</v>
      </c>
      <c r="Z2468" s="27">
        <f t="shared" si="567"/>
        <v>8.3846420812749063</v>
      </c>
    </row>
    <row r="2469" spans="1:26" customFormat="1" ht="15.75" customHeight="1" x14ac:dyDescent="0.25">
      <c r="A2469" s="2" t="s">
        <v>38</v>
      </c>
      <c r="B2469" t="s">
        <v>307</v>
      </c>
      <c r="C2469" t="s">
        <v>306</v>
      </c>
      <c r="D2469" s="18">
        <f>VLOOKUP(C2469,'Infected rate by state'!B:E,4,0)</f>
        <v>1.0017032509739916E-2</v>
      </c>
      <c r="E2469" s="3">
        <v>7297</v>
      </c>
      <c r="F2469" s="2">
        <v>991</v>
      </c>
      <c r="G2469" s="3">
        <v>2756</v>
      </c>
      <c r="H2469" s="4">
        <f t="shared" si="557"/>
        <v>5026.5</v>
      </c>
      <c r="I2469" s="2">
        <v>342</v>
      </c>
      <c r="J2469" s="4">
        <f t="shared" si="558"/>
        <v>666.5</v>
      </c>
      <c r="K2469" s="3">
        <v>1774690</v>
      </c>
      <c r="L2469" s="3">
        <f t="shared" si="545"/>
        <v>1410080</v>
      </c>
      <c r="M2469" s="3">
        <v>364610</v>
      </c>
      <c r="N2469" s="3">
        <f t="shared" si="559"/>
        <v>177771.27424710331</v>
      </c>
      <c r="O2469" s="3">
        <f t="shared" si="546"/>
        <v>37246.236819157086</v>
      </c>
      <c r="P2469" s="3">
        <f t="shared" si="547"/>
        <v>8064.7349110631276</v>
      </c>
      <c r="Q2469" s="3">
        <v>10</v>
      </c>
      <c r="R2469" s="3">
        <v>3</v>
      </c>
      <c r="S2469" s="19">
        <f t="shared" si="560"/>
        <v>4966.1649092209445</v>
      </c>
      <c r="T2469" s="20">
        <f t="shared" si="561"/>
        <v>1.8019466288900379</v>
      </c>
      <c r="U2469" s="20">
        <f t="shared" si="562"/>
        <v>0.98799659986490496</v>
      </c>
      <c r="V2469" s="21">
        <f t="shared" si="563"/>
        <v>0.68057625177757219</v>
      </c>
      <c r="W2469" s="26">
        <f t="shared" si="564"/>
        <v>1075.2979881417502</v>
      </c>
      <c r="X2469" s="27">
        <f t="shared" si="565"/>
        <v>3.1441461641571644</v>
      </c>
      <c r="Y2469" s="27">
        <f t="shared" si="566"/>
        <v>1.6133503197925736</v>
      </c>
      <c r="Z2469" s="27">
        <f t="shared" si="567"/>
        <v>1.0850635601834009</v>
      </c>
    </row>
    <row r="2470" spans="1:26" customFormat="1" ht="15.75" customHeight="1" x14ac:dyDescent="0.25">
      <c r="A2470" s="2" t="s">
        <v>39</v>
      </c>
      <c r="B2470" t="s">
        <v>375</v>
      </c>
      <c r="C2470" t="s">
        <v>374</v>
      </c>
      <c r="D2470" s="18">
        <f>VLOOKUP(C2470,'Infected rate by state'!B:E,4,0)</f>
        <v>6.2179748494527662E-3</v>
      </c>
      <c r="E2470" s="2">
        <v>970</v>
      </c>
      <c r="F2470" s="2">
        <v>80</v>
      </c>
      <c r="G2470" s="2">
        <v>422</v>
      </c>
      <c r="H2470" s="4">
        <f t="shared" si="557"/>
        <v>696</v>
      </c>
      <c r="I2470" s="2">
        <v>43</v>
      </c>
      <c r="J2470" s="4">
        <f t="shared" si="558"/>
        <v>61.5</v>
      </c>
      <c r="K2470" s="3">
        <v>182581</v>
      </c>
      <c r="L2470" s="3">
        <f t="shared" si="545"/>
        <v>143770</v>
      </c>
      <c r="M2470" s="3">
        <v>38811</v>
      </c>
      <c r="N2470" s="3">
        <f t="shared" si="559"/>
        <v>11352.840659879355</v>
      </c>
      <c r="O2470" s="3">
        <f t="shared" si="546"/>
        <v>2386.2992561650831</v>
      </c>
      <c r="P2470" s="3">
        <f t="shared" si="547"/>
        <v>518.67549349047681</v>
      </c>
      <c r="Q2470" s="3">
        <v>10</v>
      </c>
      <c r="R2470" s="3">
        <v>3</v>
      </c>
      <c r="S2470" s="19">
        <f t="shared" si="560"/>
        <v>318.1732341553444</v>
      </c>
      <c r="T2470" s="20">
        <f t="shared" si="561"/>
        <v>0.75396500984678771</v>
      </c>
      <c r="U2470" s="20">
        <f t="shared" si="562"/>
        <v>0.45714545137262125</v>
      </c>
      <c r="V2470" s="21">
        <f t="shared" si="563"/>
        <v>0.32801364345911793</v>
      </c>
      <c r="W2470" s="26">
        <f t="shared" si="564"/>
        <v>69.156732465396914</v>
      </c>
      <c r="X2470" s="27">
        <f t="shared" si="565"/>
        <v>1.6082961038464398</v>
      </c>
      <c r="Y2470" s="27">
        <f t="shared" si="566"/>
        <v>1.1244997148845026</v>
      </c>
      <c r="Z2470" s="27">
        <f t="shared" si="567"/>
        <v>0.86445915581746147</v>
      </c>
    </row>
    <row r="2471" spans="1:26" customFormat="1" ht="15.75" customHeight="1" x14ac:dyDescent="0.25">
      <c r="A2471" s="2" t="s">
        <v>40</v>
      </c>
      <c r="B2471" t="s">
        <v>333</v>
      </c>
      <c r="C2471" t="s">
        <v>332</v>
      </c>
      <c r="D2471" s="18">
        <f>VLOOKUP(C2471,'Infected rate by state'!B:E,4,0)</f>
        <v>1.4486816526494731E-2</v>
      </c>
      <c r="E2471" s="2">
        <v>394</v>
      </c>
      <c r="F2471" s="2">
        <v>35</v>
      </c>
      <c r="G2471" s="2">
        <v>201</v>
      </c>
      <c r="H2471" s="4">
        <f t="shared" si="557"/>
        <v>297.5</v>
      </c>
      <c r="I2471" s="2">
        <v>10</v>
      </c>
      <c r="J2471" s="4">
        <f t="shared" si="558"/>
        <v>22.5</v>
      </c>
      <c r="K2471" s="3">
        <v>160796</v>
      </c>
      <c r="L2471" s="3">
        <f t="shared" si="545"/>
        <v>134859</v>
      </c>
      <c r="M2471" s="3">
        <v>25937</v>
      </c>
      <c r="N2471" s="3">
        <f t="shared" si="559"/>
        <v>23294.221501942466</v>
      </c>
      <c r="O2471" s="3">
        <f t="shared" si="546"/>
        <v>4782.8594176043771</v>
      </c>
      <c r="P2471" s="3">
        <f t="shared" si="547"/>
        <v>1010.382192891833</v>
      </c>
      <c r="Q2471" s="3">
        <v>10</v>
      </c>
      <c r="R2471" s="3">
        <v>3</v>
      </c>
      <c r="S2471" s="19">
        <f t="shared" si="560"/>
        <v>637.71458901391691</v>
      </c>
      <c r="T2471" s="20">
        <f t="shared" si="561"/>
        <v>3.1727093980791885</v>
      </c>
      <c r="U2471" s="20">
        <f t="shared" si="562"/>
        <v>2.1435784504669475</v>
      </c>
      <c r="V2471" s="21">
        <f t="shared" si="563"/>
        <v>1.6185649467358296</v>
      </c>
      <c r="W2471" s="26">
        <f t="shared" si="564"/>
        <v>134.71762571891108</v>
      </c>
      <c r="X2471" s="27">
        <f t="shared" si="565"/>
        <v>13.471762571891109</v>
      </c>
      <c r="Y2471" s="27">
        <f t="shared" si="566"/>
        <v>5.987450031951604</v>
      </c>
      <c r="Z2471" s="27">
        <f t="shared" si="567"/>
        <v>3.8490750205403166</v>
      </c>
    </row>
    <row r="2472" spans="1:26" customFormat="1" ht="15.75" customHeight="1" x14ac:dyDescent="0.25">
      <c r="A2472" s="2" t="s">
        <v>41</v>
      </c>
      <c r="B2472" t="s">
        <v>333</v>
      </c>
      <c r="C2472" t="s">
        <v>332</v>
      </c>
      <c r="D2472" s="18">
        <f>VLOOKUP(C2472,'Infected rate by state'!B:E,4,0)</f>
        <v>1.4486816526494731E-2</v>
      </c>
      <c r="E2472" s="3">
        <v>2053</v>
      </c>
      <c r="F2472" s="2">
        <v>308</v>
      </c>
      <c r="G2472" s="2">
        <v>583</v>
      </c>
      <c r="H2472" s="4">
        <f t="shared" si="557"/>
        <v>1318</v>
      </c>
      <c r="I2472" s="2">
        <v>118</v>
      </c>
      <c r="J2472" s="4">
        <f t="shared" si="558"/>
        <v>213</v>
      </c>
      <c r="K2472" s="3">
        <v>670968</v>
      </c>
      <c r="L2472" s="3">
        <f t="shared" si="545"/>
        <v>536485</v>
      </c>
      <c r="M2472" s="3">
        <v>134483</v>
      </c>
      <c r="N2472" s="3">
        <f t="shared" si="559"/>
        <v>97201.903111491178</v>
      </c>
      <c r="O2472" s="3">
        <f t="shared" si="546"/>
        <v>20319.180610769283</v>
      </c>
      <c r="P2472" s="3">
        <f t="shared" si="547"/>
        <v>4387.6406789914299</v>
      </c>
      <c r="Q2472" s="3">
        <v>10</v>
      </c>
      <c r="R2472" s="3">
        <v>3</v>
      </c>
      <c r="S2472" s="19">
        <f t="shared" si="560"/>
        <v>2709.2240814359043</v>
      </c>
      <c r="T2472" s="20">
        <f t="shared" si="561"/>
        <v>4.6470395907991495</v>
      </c>
      <c r="U2472" s="20">
        <f t="shared" si="562"/>
        <v>2.0555569661880915</v>
      </c>
      <c r="V2472" s="21">
        <f t="shared" si="563"/>
        <v>1.3196415399103285</v>
      </c>
      <c r="W2472" s="26">
        <f t="shared" si="564"/>
        <v>585.01875719885732</v>
      </c>
      <c r="X2472" s="27">
        <f t="shared" si="565"/>
        <v>4.9577860779564178</v>
      </c>
      <c r="Y2472" s="27">
        <f t="shared" si="566"/>
        <v>2.746566935205903</v>
      </c>
      <c r="Z2472" s="27">
        <f t="shared" si="567"/>
        <v>1.8994115493469392</v>
      </c>
    </row>
    <row r="2473" spans="1:26" customFormat="1" ht="15.75" customHeight="1" x14ac:dyDescent="0.25">
      <c r="A2473" s="2" t="s">
        <v>42</v>
      </c>
      <c r="B2473" t="s">
        <v>331</v>
      </c>
      <c r="C2473" t="s">
        <v>330</v>
      </c>
      <c r="D2473" s="18">
        <f>VLOOKUP(C2473,'Infected rate by state'!B:E,4,0)</f>
        <v>4.6785737234898671E-3</v>
      </c>
      <c r="E2473" s="3">
        <v>1773</v>
      </c>
      <c r="F2473" s="2">
        <v>186</v>
      </c>
      <c r="G2473" s="2">
        <v>848</v>
      </c>
      <c r="H2473" s="4">
        <f t="shared" si="557"/>
        <v>1310.5</v>
      </c>
      <c r="I2473" s="2">
        <v>95</v>
      </c>
      <c r="J2473" s="4">
        <f t="shared" si="558"/>
        <v>140.5</v>
      </c>
      <c r="K2473" s="3">
        <v>701166</v>
      </c>
      <c r="L2473" s="3">
        <f t="shared" si="545"/>
        <v>566213</v>
      </c>
      <c r="M2473" s="3">
        <v>134953</v>
      </c>
      <c r="N2473" s="3">
        <f t="shared" si="559"/>
        <v>32804.568234044957</v>
      </c>
      <c r="O2473" s="3">
        <f t="shared" si="546"/>
        <v>6832.6861461893632</v>
      </c>
      <c r="P2473" s="3">
        <f t="shared" si="547"/>
        <v>1469.0007026764865</v>
      </c>
      <c r="Q2473" s="3">
        <v>10</v>
      </c>
      <c r="R2473" s="3">
        <v>3</v>
      </c>
      <c r="S2473" s="19">
        <f t="shared" si="560"/>
        <v>911.02481949191508</v>
      </c>
      <c r="T2473" s="20">
        <f t="shared" si="561"/>
        <v>1.0743217210989564</v>
      </c>
      <c r="U2473" s="20">
        <f t="shared" si="562"/>
        <v>0.69517346012355219</v>
      </c>
      <c r="V2473" s="21">
        <f t="shared" si="563"/>
        <v>0.51383238550023413</v>
      </c>
      <c r="W2473" s="26">
        <f t="shared" si="564"/>
        <v>195.86676035686486</v>
      </c>
      <c r="X2473" s="27">
        <f t="shared" si="565"/>
        <v>2.061755372177525</v>
      </c>
      <c r="Y2473" s="27">
        <f t="shared" si="566"/>
        <v>1.3940694687321342</v>
      </c>
      <c r="Z2473" s="27">
        <f t="shared" si="567"/>
        <v>1.0530470986928218</v>
      </c>
    </row>
    <row r="2474" spans="1:26" customFormat="1" ht="15.75" customHeight="1" x14ac:dyDescent="0.25">
      <c r="A2474" s="2" t="s">
        <v>43</v>
      </c>
      <c r="B2474" t="s">
        <v>349</v>
      </c>
      <c r="C2474" t="s">
        <v>348</v>
      </c>
      <c r="D2474" s="18">
        <f>VLOOKUP(C2474,'Infected rate by state'!B:E,4,0)</f>
        <v>1.9670510547683942E-2</v>
      </c>
      <c r="E2474" s="3">
        <v>10239</v>
      </c>
      <c r="F2474" s="3">
        <v>1157</v>
      </c>
      <c r="G2474" s="3">
        <v>2548</v>
      </c>
      <c r="H2474" s="4">
        <f t="shared" si="557"/>
        <v>6393.5</v>
      </c>
      <c r="I2474" s="2">
        <v>438</v>
      </c>
      <c r="J2474" s="4">
        <f t="shared" si="558"/>
        <v>797.5</v>
      </c>
      <c r="K2474" s="3">
        <v>4022208</v>
      </c>
      <c r="L2474" s="3">
        <f t="shared" si="545"/>
        <v>3240194</v>
      </c>
      <c r="M2474" s="3">
        <v>782014</v>
      </c>
      <c r="N2474" s="3">
        <f t="shared" si="559"/>
        <v>791188.84888978733</v>
      </c>
      <c r="O2474" s="3">
        <f t="shared" si="546"/>
        <v>164939.36519272428</v>
      </c>
      <c r="P2474" s="3">
        <f t="shared" si="547"/>
        <v>35499.476645503186</v>
      </c>
      <c r="Q2474" s="3">
        <v>10</v>
      </c>
      <c r="R2474" s="3">
        <v>3</v>
      </c>
      <c r="S2474" s="19">
        <f t="shared" si="560"/>
        <v>21991.915359029903</v>
      </c>
      <c r="T2474" s="20">
        <f t="shared" si="561"/>
        <v>8.6310499839206845</v>
      </c>
      <c r="U2474" s="20">
        <f t="shared" si="562"/>
        <v>3.4397302508844767</v>
      </c>
      <c r="V2474" s="21">
        <f t="shared" si="563"/>
        <v>2.1478577360122966</v>
      </c>
      <c r="W2474" s="26">
        <f t="shared" si="564"/>
        <v>4733.2635527337579</v>
      </c>
      <c r="X2474" s="27">
        <f t="shared" si="565"/>
        <v>10.806537791629584</v>
      </c>
      <c r="Y2474" s="27">
        <f t="shared" si="566"/>
        <v>5.9351267118918596</v>
      </c>
      <c r="Z2474" s="27">
        <f t="shared" si="567"/>
        <v>4.0909797344284859</v>
      </c>
    </row>
    <row r="2475" spans="1:26" customFormat="1" ht="15.75" customHeight="1" x14ac:dyDescent="0.25">
      <c r="A2475" s="2" t="s">
        <v>44</v>
      </c>
      <c r="B2475" t="s">
        <v>317</v>
      </c>
      <c r="C2475" t="s">
        <v>316</v>
      </c>
      <c r="D2475" s="18">
        <f>VLOOKUP(C2475,'Infected rate by state'!B:E,4,0)</f>
        <v>7.3843274393391549E-3</v>
      </c>
      <c r="E2475" s="2">
        <v>640</v>
      </c>
      <c r="F2475" s="2">
        <v>90</v>
      </c>
      <c r="G2475" s="2">
        <v>297</v>
      </c>
      <c r="H2475" s="4">
        <f t="shared" si="557"/>
        <v>468.5</v>
      </c>
      <c r="I2475" s="2">
        <v>43</v>
      </c>
      <c r="J2475" s="4">
        <f t="shared" si="558"/>
        <v>66.5</v>
      </c>
      <c r="K2475" s="3">
        <v>267487</v>
      </c>
      <c r="L2475" s="3">
        <f t="shared" si="545"/>
        <v>225394</v>
      </c>
      <c r="M2475" s="3">
        <v>42093</v>
      </c>
      <c r="N2475" s="3">
        <f t="shared" si="559"/>
        <v>19752.115937665127</v>
      </c>
      <c r="O2475" s="3">
        <f t="shared" si="546"/>
        <v>4048.1890983152716</v>
      </c>
      <c r="P2475" s="3">
        <f t="shared" si="547"/>
        <v>853.23503655146146</v>
      </c>
      <c r="Q2475" s="3">
        <v>10</v>
      </c>
      <c r="R2475" s="3">
        <v>3</v>
      </c>
      <c r="S2475" s="19">
        <f t="shared" si="560"/>
        <v>539.75854644203616</v>
      </c>
      <c r="T2475" s="20">
        <f t="shared" si="561"/>
        <v>1.817368843239179</v>
      </c>
      <c r="U2475" s="20">
        <f t="shared" si="562"/>
        <v>1.1520993520641114</v>
      </c>
      <c r="V2475" s="21">
        <f t="shared" si="563"/>
        <v>0.84337272881568148</v>
      </c>
      <c r="W2475" s="26">
        <f t="shared" si="564"/>
        <v>113.76467154019487</v>
      </c>
      <c r="X2475" s="27">
        <f t="shared" si="565"/>
        <v>2.6456900358184852</v>
      </c>
      <c r="Y2475" s="27">
        <f t="shared" si="566"/>
        <v>1.7107469404540581</v>
      </c>
      <c r="Z2475" s="27">
        <f t="shared" si="567"/>
        <v>1.2640519060021651</v>
      </c>
    </row>
    <row r="2476" spans="1:26" customFormat="1" ht="12.5" x14ac:dyDescent="0.25">
      <c r="A2476" s="2" t="s">
        <v>45</v>
      </c>
      <c r="B2476" t="s">
        <v>325</v>
      </c>
      <c r="C2476" t="s">
        <v>324</v>
      </c>
      <c r="D2476" s="18">
        <f>VLOOKUP(C2476,'Infected rate by state'!B:E,4,0)</f>
        <v>8.9298079160438481E-3</v>
      </c>
      <c r="E2476" s="2">
        <v>822</v>
      </c>
      <c r="F2476" s="2">
        <v>104</v>
      </c>
      <c r="G2476" s="2">
        <v>342</v>
      </c>
      <c r="H2476" s="4">
        <f t="shared" si="557"/>
        <v>582</v>
      </c>
      <c r="I2476" s="2">
        <v>49</v>
      </c>
      <c r="J2476" s="4">
        <f t="shared" si="558"/>
        <v>76.5</v>
      </c>
      <c r="K2476" s="3">
        <v>266378</v>
      </c>
      <c r="L2476" s="3">
        <f t="shared" si="545"/>
        <v>183536</v>
      </c>
      <c r="M2476" s="3">
        <v>82842</v>
      </c>
      <c r="N2476" s="3">
        <f t="shared" si="559"/>
        <v>23787.043730599282</v>
      </c>
      <c r="O2476" s="3">
        <f t="shared" si="546"/>
        <v>5222.3132988257221</v>
      </c>
      <c r="P2476" s="3">
        <f t="shared" si="547"/>
        <v>1192.3454581434221</v>
      </c>
      <c r="Q2476" s="3">
        <v>10</v>
      </c>
      <c r="R2476" s="3">
        <v>3</v>
      </c>
      <c r="S2476" s="19">
        <f t="shared" si="560"/>
        <v>696.3084398434296</v>
      </c>
      <c r="T2476" s="20">
        <f t="shared" si="561"/>
        <v>2.0359895901854665</v>
      </c>
      <c r="U2476" s="20">
        <f t="shared" si="562"/>
        <v>1.1964062540265112</v>
      </c>
      <c r="V2476" s="21">
        <f t="shared" si="563"/>
        <v>0.8470905594202307</v>
      </c>
      <c r="W2476" s="26">
        <f t="shared" si="564"/>
        <v>158.97939441912294</v>
      </c>
      <c r="X2476" s="27">
        <f t="shared" si="565"/>
        <v>3.2444774371249578</v>
      </c>
      <c r="Y2476" s="27">
        <f t="shared" si="566"/>
        <v>2.0781620185506267</v>
      </c>
      <c r="Z2476" s="27">
        <f t="shared" si="567"/>
        <v>1.5286480232607975</v>
      </c>
    </row>
    <row r="2477" spans="1:26" customFormat="1" ht="12.5" x14ac:dyDescent="0.25">
      <c r="A2477" s="2" t="s">
        <v>46</v>
      </c>
      <c r="B2477" t="s">
        <v>319</v>
      </c>
      <c r="C2477" t="s">
        <v>318</v>
      </c>
      <c r="D2477" s="18">
        <f>VLOOKUP(C2477,'Infected rate by state'!B:E,4,0)</f>
        <v>1.6392760880107365E-2</v>
      </c>
      <c r="E2477" s="3">
        <v>1354</v>
      </c>
      <c r="F2477" s="2">
        <v>132</v>
      </c>
      <c r="G2477" s="2">
        <v>370</v>
      </c>
      <c r="H2477" s="4">
        <f t="shared" si="557"/>
        <v>862</v>
      </c>
      <c r="I2477" s="2">
        <v>65</v>
      </c>
      <c r="J2477" s="4">
        <f t="shared" si="558"/>
        <v>98.5</v>
      </c>
      <c r="K2477" s="3">
        <v>539133</v>
      </c>
      <c r="L2477" s="3">
        <f t="shared" si="545"/>
        <v>436962</v>
      </c>
      <c r="M2477" s="3">
        <v>102171</v>
      </c>
      <c r="N2477" s="3">
        <f t="shared" si="559"/>
        <v>88378.783515749237</v>
      </c>
      <c r="O2477" s="3">
        <f t="shared" si="546"/>
        <v>18383.090401279733</v>
      </c>
      <c r="P2477" s="3">
        <f t="shared" si="547"/>
        <v>3945.8380970370808</v>
      </c>
      <c r="Q2477" s="3">
        <v>10</v>
      </c>
      <c r="R2477" s="3">
        <v>3</v>
      </c>
      <c r="S2477" s="19">
        <f t="shared" si="560"/>
        <v>2451.0787201706312</v>
      </c>
      <c r="T2477" s="20">
        <f t="shared" si="561"/>
        <v>6.6245370815422469</v>
      </c>
      <c r="U2477" s="20">
        <f t="shared" si="562"/>
        <v>2.8434787937014283</v>
      </c>
      <c r="V2477" s="21">
        <f t="shared" si="563"/>
        <v>1.8102501626075562</v>
      </c>
      <c r="W2477" s="26">
        <f t="shared" si="564"/>
        <v>526.11174627161074</v>
      </c>
      <c r="X2477" s="27">
        <f t="shared" si="565"/>
        <v>8.0940268657170886</v>
      </c>
      <c r="Y2477" s="27">
        <f t="shared" si="566"/>
        <v>5.3412360027574692</v>
      </c>
      <c r="Z2477" s="27">
        <f t="shared" si="567"/>
        <v>3.9856950475122024</v>
      </c>
    </row>
    <row r="2478" spans="1:26" customFormat="1" ht="12.5" x14ac:dyDescent="0.25">
      <c r="A2478" s="2" t="s">
        <v>47</v>
      </c>
      <c r="B2478" t="s">
        <v>371</v>
      </c>
      <c r="C2478" t="s">
        <v>370</v>
      </c>
      <c r="D2478" s="18">
        <f>VLOOKUP(C2478,'Infected rate by state'!B:E,4,0)</f>
        <v>2.5429318796877907E-2</v>
      </c>
      <c r="E2478" s="3">
        <v>4012</v>
      </c>
      <c r="F2478" s="2">
        <v>282</v>
      </c>
      <c r="G2478" s="2">
        <v>807</v>
      </c>
      <c r="H2478" s="4">
        <f t="shared" si="557"/>
        <v>2409.5</v>
      </c>
      <c r="I2478" s="2">
        <v>115</v>
      </c>
      <c r="J2478" s="4">
        <f t="shared" si="558"/>
        <v>198.5</v>
      </c>
      <c r="K2478" s="3">
        <v>1094741</v>
      </c>
      <c r="L2478" s="3">
        <f t="shared" si="545"/>
        <v>924302</v>
      </c>
      <c r="M2478" s="3">
        <v>170439</v>
      </c>
      <c r="N2478" s="3">
        <f t="shared" si="559"/>
        <v>278385.1788901292</v>
      </c>
      <c r="O2478" s="3">
        <f t="shared" si="546"/>
        <v>57010.624272224566</v>
      </c>
      <c r="P2478" s="3">
        <f t="shared" si="547"/>
        <v>12004.405555489568</v>
      </c>
      <c r="Q2478" s="3">
        <v>10</v>
      </c>
      <c r="R2478" s="3">
        <v>3</v>
      </c>
      <c r="S2478" s="19">
        <f t="shared" si="560"/>
        <v>7601.4165696299424</v>
      </c>
      <c r="T2478" s="20">
        <f t="shared" si="561"/>
        <v>9.4193513873976986</v>
      </c>
      <c r="U2478" s="20">
        <f t="shared" si="562"/>
        <v>3.1547692756297749</v>
      </c>
      <c r="V2478" s="21">
        <f t="shared" si="563"/>
        <v>1.8946701320114512</v>
      </c>
      <c r="W2478" s="26">
        <f t="shared" si="564"/>
        <v>1600.587407398609</v>
      </c>
      <c r="X2478" s="27">
        <f t="shared" si="565"/>
        <v>13.918151368683557</v>
      </c>
      <c r="Y2478" s="27">
        <f t="shared" si="566"/>
        <v>8.063412631731028</v>
      </c>
      <c r="Z2478" s="27">
        <f t="shared" si="567"/>
        <v>5.675841870207833</v>
      </c>
    </row>
    <row r="2479" spans="1:26" customFormat="1" ht="12.5" x14ac:dyDescent="0.25">
      <c r="A2479" s="2" t="s">
        <v>48</v>
      </c>
      <c r="B2479" t="s">
        <v>393</v>
      </c>
      <c r="C2479" t="s">
        <v>392</v>
      </c>
      <c r="D2479" s="18">
        <f>VLOOKUP(C2479,'Infected rate by state'!B:E,4,0)</f>
        <v>7.5097590818065515E-3</v>
      </c>
      <c r="E2479" s="2">
        <v>579</v>
      </c>
      <c r="F2479" s="2">
        <v>64</v>
      </c>
      <c r="G2479" s="2">
        <v>317</v>
      </c>
      <c r="H2479" s="4">
        <f t="shared" si="557"/>
        <v>448</v>
      </c>
      <c r="I2479" s="2">
        <v>34</v>
      </c>
      <c r="J2479" s="4">
        <f t="shared" si="558"/>
        <v>49</v>
      </c>
      <c r="K2479" s="3">
        <v>230741</v>
      </c>
      <c r="L2479" s="3">
        <f t="shared" si="545"/>
        <v>198470</v>
      </c>
      <c r="M2479" s="3">
        <v>32271</v>
      </c>
      <c r="N2479" s="3">
        <f t="shared" si="559"/>
        <v>17328.093202951255</v>
      </c>
      <c r="O2479" s="3">
        <f t="shared" si="546"/>
        <v>3522.5677721232687</v>
      </c>
      <c r="P2479" s="3">
        <f t="shared" si="547"/>
        <v>734.84285795991002</v>
      </c>
      <c r="Q2479" s="3">
        <v>10</v>
      </c>
      <c r="R2479" s="3">
        <v>3</v>
      </c>
      <c r="S2479" s="19">
        <f t="shared" si="560"/>
        <v>469.67570294976917</v>
      </c>
      <c r="T2479" s="20">
        <f t="shared" si="561"/>
        <v>1.4816268231853917</v>
      </c>
      <c r="U2479" s="20">
        <f t="shared" si="562"/>
        <v>1.0483832655128775</v>
      </c>
      <c r="V2479" s="21">
        <f t="shared" si="563"/>
        <v>0.8111842883415703</v>
      </c>
      <c r="W2479" s="26">
        <f t="shared" si="564"/>
        <v>97.979047727988004</v>
      </c>
      <c r="X2479" s="27">
        <f t="shared" si="565"/>
        <v>2.8817366978820003</v>
      </c>
      <c r="Y2479" s="27">
        <f t="shared" si="566"/>
        <v>1.9995724026120001</v>
      </c>
      <c r="Z2479" s="27">
        <f t="shared" si="567"/>
        <v>1.5309226207498126</v>
      </c>
    </row>
    <row r="2480" spans="1:26" customFormat="1" ht="12.5" x14ac:dyDescent="0.25">
      <c r="A2480" s="2" t="s">
        <v>49</v>
      </c>
      <c r="B2480" t="s">
        <v>371</v>
      </c>
      <c r="C2480" t="s">
        <v>370</v>
      </c>
      <c r="D2480" s="18">
        <f>VLOOKUP(C2480,'Infected rate by state'!B:E,4,0)</f>
        <v>2.5429318796877907E-2</v>
      </c>
      <c r="E2480" s="3">
        <v>4713</v>
      </c>
      <c r="F2480" s="2">
        <v>323</v>
      </c>
      <c r="G2480" s="3">
        <v>1228</v>
      </c>
      <c r="H2480" s="4">
        <f t="shared" si="557"/>
        <v>2970.5</v>
      </c>
      <c r="I2480" s="2">
        <v>95</v>
      </c>
      <c r="J2480" s="4">
        <f t="shared" si="558"/>
        <v>209</v>
      </c>
      <c r="K2480" s="3">
        <v>1090373</v>
      </c>
      <c r="L2480" s="3">
        <f t="shared" si="545"/>
        <v>855832</v>
      </c>
      <c r="M2480" s="3">
        <v>234541</v>
      </c>
      <c r="N2480" s="3">
        <f t="shared" si="559"/>
        <v>277274.42624508153</v>
      </c>
      <c r="O2480" s="3">
        <f t="shared" si="546"/>
        <v>58348.147953507105</v>
      </c>
      <c r="P2480" s="3">
        <f t="shared" si="547"/>
        <v>12699.469042279725</v>
      </c>
      <c r="Q2480" s="3">
        <v>10</v>
      </c>
      <c r="R2480" s="3">
        <v>3</v>
      </c>
      <c r="S2480" s="19">
        <f t="shared" si="560"/>
        <v>7779.753060467614</v>
      </c>
      <c r="T2480" s="20">
        <f t="shared" si="561"/>
        <v>6.3353037951690672</v>
      </c>
      <c r="U2480" s="20">
        <f t="shared" si="562"/>
        <v>2.6190045650454854</v>
      </c>
      <c r="V2480" s="21">
        <f t="shared" si="563"/>
        <v>1.6507008403283714</v>
      </c>
      <c r="W2480" s="26">
        <f t="shared" si="564"/>
        <v>1693.26253897063</v>
      </c>
      <c r="X2480" s="27">
        <f t="shared" si="565"/>
        <v>17.823816199690842</v>
      </c>
      <c r="Y2480" s="27">
        <f t="shared" si="566"/>
        <v>8.1017346362231102</v>
      </c>
      <c r="Z2480" s="27">
        <f t="shared" si="567"/>
        <v>5.2422988822620127</v>
      </c>
    </row>
    <row r="2481" spans="1:26" customFormat="1" ht="12.5" x14ac:dyDescent="0.25">
      <c r="A2481" s="2" t="s">
        <v>50</v>
      </c>
      <c r="B2481" t="s">
        <v>397</v>
      </c>
      <c r="C2481" t="s">
        <v>396</v>
      </c>
      <c r="D2481" s="18">
        <f>VLOOKUP(C2481,'Infected rate by state'!B:E,4,0)</f>
        <v>2.3671143543538835E-3</v>
      </c>
      <c r="E2481" s="3">
        <v>1743</v>
      </c>
      <c r="F2481" s="2">
        <v>117</v>
      </c>
      <c r="G2481" s="2">
        <v>587</v>
      </c>
      <c r="H2481" s="4">
        <f t="shared" si="557"/>
        <v>1165</v>
      </c>
      <c r="I2481" s="2">
        <v>65</v>
      </c>
      <c r="J2481" s="4">
        <f t="shared" si="558"/>
        <v>91</v>
      </c>
      <c r="K2481" s="3">
        <v>522720</v>
      </c>
      <c r="L2481" s="3">
        <f t="shared" si="545"/>
        <v>418616</v>
      </c>
      <c r="M2481" s="3">
        <v>104104</v>
      </c>
      <c r="N2481" s="3">
        <f t="shared" si="559"/>
        <v>12373.380153078619</v>
      </c>
      <c r="O2481" s="3">
        <f t="shared" si="546"/>
        <v>2585.0469981933111</v>
      </c>
      <c r="P2481" s="3">
        <f t="shared" si="547"/>
        <v>557.81718233442916</v>
      </c>
      <c r="Q2481" s="3">
        <v>10</v>
      </c>
      <c r="R2481" s="3">
        <v>3</v>
      </c>
      <c r="S2481" s="19">
        <f t="shared" si="560"/>
        <v>344.6729330924415</v>
      </c>
      <c r="T2481" s="20">
        <f t="shared" si="561"/>
        <v>0.58717705807911669</v>
      </c>
      <c r="U2481" s="20">
        <f t="shared" si="562"/>
        <v>0.29585659492913435</v>
      </c>
      <c r="V2481" s="21">
        <f t="shared" si="563"/>
        <v>0.19774694956537092</v>
      </c>
      <c r="W2481" s="26">
        <f t="shared" si="564"/>
        <v>74.375624311257226</v>
      </c>
      <c r="X2481" s="27">
        <f t="shared" si="565"/>
        <v>1.1442403740193419</v>
      </c>
      <c r="Y2481" s="27">
        <f t="shared" si="566"/>
        <v>0.81731455287095855</v>
      </c>
      <c r="Z2481" s="27">
        <f t="shared" si="567"/>
        <v>0.63568909667741225</v>
      </c>
    </row>
    <row r="2482" spans="1:26" customFormat="1" ht="12.5" x14ac:dyDescent="0.25">
      <c r="A2482" s="2" t="s">
        <v>51</v>
      </c>
      <c r="B2482" t="s">
        <v>367</v>
      </c>
      <c r="C2482" t="s">
        <v>366</v>
      </c>
      <c r="D2482" s="18">
        <f>VLOOKUP(C2482,'Infected rate by state'!B:E,4,0)</f>
        <v>2.4682967074759195E-2</v>
      </c>
      <c r="E2482" s="3">
        <v>6527</v>
      </c>
      <c r="F2482" s="2">
        <v>701</v>
      </c>
      <c r="G2482" s="3">
        <v>2294</v>
      </c>
      <c r="H2482" s="4">
        <f t="shared" si="557"/>
        <v>4410.5</v>
      </c>
      <c r="I2482" s="2">
        <v>293</v>
      </c>
      <c r="J2482" s="4">
        <f t="shared" si="558"/>
        <v>497</v>
      </c>
      <c r="K2482" s="3">
        <v>2208721</v>
      </c>
      <c r="L2482" s="3">
        <f t="shared" si="545"/>
        <v>1719507</v>
      </c>
      <c r="M2482" s="3">
        <v>489214</v>
      </c>
      <c r="N2482" s="3">
        <f t="shared" si="559"/>
        <v>545177.8772032921</v>
      </c>
      <c r="O2482" s="3">
        <f t="shared" si="546"/>
        <v>115055.28707041117</v>
      </c>
      <c r="P2482" s="3">
        <f t="shared" si="547"/>
        <v>25126.860494623415</v>
      </c>
      <c r="Q2482" s="3">
        <v>10</v>
      </c>
      <c r="R2482" s="3">
        <v>3</v>
      </c>
      <c r="S2482" s="19">
        <f t="shared" si="560"/>
        <v>15340.70494272149</v>
      </c>
      <c r="T2482" s="20">
        <f t="shared" si="561"/>
        <v>6.6873168887190451</v>
      </c>
      <c r="U2482" s="20">
        <f t="shared" si="562"/>
        <v>3.4782235444329417</v>
      </c>
      <c r="V2482" s="21">
        <f t="shared" si="563"/>
        <v>2.3503454791974092</v>
      </c>
      <c r="W2482" s="26">
        <f t="shared" si="564"/>
        <v>3350.2480659497887</v>
      </c>
      <c r="X2482" s="27">
        <f t="shared" si="565"/>
        <v>11.434293740442964</v>
      </c>
      <c r="Y2482" s="27">
        <f t="shared" si="566"/>
        <v>6.7409417825951481</v>
      </c>
      <c r="Z2482" s="27">
        <f t="shared" si="567"/>
        <v>4.7792411782450621</v>
      </c>
    </row>
    <row r="2483" spans="1:26" customFormat="1" ht="12.5" x14ac:dyDescent="0.25">
      <c r="A2483" s="2" t="s">
        <v>52</v>
      </c>
      <c r="B2483" t="s">
        <v>377</v>
      </c>
      <c r="C2483" t="s">
        <v>376</v>
      </c>
      <c r="D2483" s="18">
        <f>VLOOKUP(C2483,'Infected rate by state'!B:E,4,0)</f>
        <v>5.6936382854354227E-3</v>
      </c>
      <c r="E2483" s="3">
        <v>1441</v>
      </c>
      <c r="F2483" s="2">
        <v>209</v>
      </c>
      <c r="G2483" s="2">
        <v>706</v>
      </c>
      <c r="H2483" s="4">
        <f t="shared" si="557"/>
        <v>1073.5</v>
      </c>
      <c r="I2483" s="2">
        <v>97</v>
      </c>
      <c r="J2483" s="4">
        <f t="shared" si="558"/>
        <v>153</v>
      </c>
      <c r="K2483" s="3">
        <v>495349</v>
      </c>
      <c r="L2483" s="3">
        <f t="shared" si="545"/>
        <v>381413</v>
      </c>
      <c r="M2483" s="3">
        <v>113936</v>
      </c>
      <c r="N2483" s="3">
        <f t="shared" si="559"/>
        <v>28203.380310521512</v>
      </c>
      <c r="O2483" s="3">
        <f t="shared" si="546"/>
        <v>5974.917112103989</v>
      </c>
      <c r="P2483" s="3">
        <f t="shared" si="547"/>
        <v>1310.7104068417325</v>
      </c>
      <c r="Q2483" s="3">
        <v>10</v>
      </c>
      <c r="R2483" s="3">
        <v>3</v>
      </c>
      <c r="S2483" s="19">
        <f t="shared" si="560"/>
        <v>796.6556149471985</v>
      </c>
      <c r="T2483" s="20">
        <f t="shared" si="561"/>
        <v>1.1284073866107627</v>
      </c>
      <c r="U2483" s="20">
        <f t="shared" si="562"/>
        <v>0.74211049366297022</v>
      </c>
      <c r="V2483" s="21">
        <f t="shared" si="563"/>
        <v>0.55284914291963805</v>
      </c>
      <c r="W2483" s="26">
        <f t="shared" si="564"/>
        <v>174.76138757889765</v>
      </c>
      <c r="X2483" s="27">
        <f t="shared" si="565"/>
        <v>1.8016637894731717</v>
      </c>
      <c r="Y2483" s="27">
        <f t="shared" si="566"/>
        <v>1.1422312913653441</v>
      </c>
      <c r="Z2483" s="27">
        <f t="shared" si="567"/>
        <v>0.83617888793730932</v>
      </c>
    </row>
    <row r="2484" spans="1:26" customFormat="1" ht="12.5" x14ac:dyDescent="0.25">
      <c r="A2484" s="2" t="s">
        <v>53</v>
      </c>
      <c r="B2484" t="s">
        <v>357</v>
      </c>
      <c r="C2484" t="s">
        <v>356</v>
      </c>
      <c r="D2484" s="18">
        <f>VLOOKUP(C2484,'Infected rate by state'!B:E,4,0)</f>
        <v>4.5578363920328819E-3</v>
      </c>
      <c r="E2484" s="2">
        <v>859</v>
      </c>
      <c r="F2484" s="2">
        <v>80</v>
      </c>
      <c r="G2484" s="2">
        <v>398</v>
      </c>
      <c r="H2484" s="4">
        <f t="shared" si="557"/>
        <v>628.5</v>
      </c>
      <c r="I2484" s="2">
        <v>43</v>
      </c>
      <c r="J2484" s="4">
        <f t="shared" si="558"/>
        <v>61.5</v>
      </c>
      <c r="K2484" s="3">
        <v>202898</v>
      </c>
      <c r="L2484" s="3">
        <f t="shared" si="545"/>
        <v>157668</v>
      </c>
      <c r="M2484" s="3">
        <v>45230</v>
      </c>
      <c r="N2484" s="3">
        <f t="shared" si="559"/>
        <v>9247.7588827068776</v>
      </c>
      <c r="O2484" s="3">
        <f t="shared" si="546"/>
        <v>1952.9175807253719</v>
      </c>
      <c r="P2484" s="3">
        <f t="shared" si="547"/>
        <v>426.81816961097115</v>
      </c>
      <c r="Q2484" s="3">
        <v>10</v>
      </c>
      <c r="R2484" s="3">
        <v>3</v>
      </c>
      <c r="S2484" s="19">
        <f t="shared" si="560"/>
        <v>260.38901076338294</v>
      </c>
      <c r="T2484" s="20">
        <f t="shared" si="561"/>
        <v>0.65424374563664056</v>
      </c>
      <c r="U2484" s="20">
        <f t="shared" si="562"/>
        <v>0.41430232420585988</v>
      </c>
      <c r="V2484" s="21">
        <f t="shared" si="563"/>
        <v>0.30313039669776826</v>
      </c>
      <c r="W2484" s="26">
        <f t="shared" si="564"/>
        <v>56.909089281462819</v>
      </c>
      <c r="X2484" s="27">
        <f t="shared" si="565"/>
        <v>1.3234671925921586</v>
      </c>
      <c r="Y2484" s="27">
        <f t="shared" si="566"/>
        <v>0.92535104522703771</v>
      </c>
      <c r="Z2484" s="27">
        <f t="shared" si="567"/>
        <v>0.71136361601828524</v>
      </c>
    </row>
    <row r="2485" spans="1:26" customFormat="1" ht="12.5" x14ac:dyDescent="0.25">
      <c r="A2485" s="2" t="s">
        <v>54</v>
      </c>
      <c r="B2485" t="s">
        <v>406</v>
      </c>
      <c r="C2485" t="s">
        <v>405</v>
      </c>
      <c r="D2485" s="18">
        <f>VLOOKUP(C2485,'Infected rate by state'!B:E,4,0)</f>
        <v>3.3569470970421841E-3</v>
      </c>
      <c r="E2485" s="2">
        <v>633</v>
      </c>
      <c r="F2485" s="2">
        <v>32</v>
      </c>
      <c r="G2485" s="2">
        <v>378</v>
      </c>
      <c r="H2485" s="4">
        <f t="shared" si="557"/>
        <v>505.5</v>
      </c>
      <c r="I2485" s="2">
        <v>20</v>
      </c>
      <c r="J2485" s="4">
        <f t="shared" si="558"/>
        <v>26</v>
      </c>
      <c r="K2485" s="3">
        <v>152884</v>
      </c>
      <c r="L2485" s="3">
        <f t="shared" si="545"/>
        <v>120954</v>
      </c>
      <c r="M2485" s="3">
        <v>31930</v>
      </c>
      <c r="N2485" s="3">
        <f t="shared" si="559"/>
        <v>5132.2349998419722</v>
      </c>
      <c r="O2485" s="3">
        <f t="shared" si="546"/>
        <v>1076.9526047381037</v>
      </c>
      <c r="P2485" s="3">
        <f t="shared" si="547"/>
        <v>233.61516517895438</v>
      </c>
      <c r="Q2485" s="3">
        <v>10</v>
      </c>
      <c r="R2485" s="3">
        <v>3</v>
      </c>
      <c r="S2485" s="19">
        <f t="shared" si="560"/>
        <v>143.59368063174716</v>
      </c>
      <c r="T2485" s="20">
        <f t="shared" si="561"/>
        <v>0.37987746198874911</v>
      </c>
      <c r="U2485" s="20">
        <f t="shared" si="562"/>
        <v>0.28406267187289252</v>
      </c>
      <c r="V2485" s="21">
        <f t="shared" si="563"/>
        <v>0.2268462569221914</v>
      </c>
      <c r="W2485" s="26">
        <f t="shared" si="564"/>
        <v>31.148688690527251</v>
      </c>
      <c r="X2485" s="27">
        <f t="shared" si="565"/>
        <v>1.5574344345263627</v>
      </c>
      <c r="Y2485" s="27">
        <f t="shared" si="566"/>
        <v>1.198026488097202</v>
      </c>
      <c r="Z2485" s="27">
        <f t="shared" si="567"/>
        <v>0.9733965215789766</v>
      </c>
    </row>
    <row r="2486" spans="1:26" customFormat="1" ht="12.5" x14ac:dyDescent="0.25">
      <c r="A2486" s="2" t="s">
        <v>55</v>
      </c>
      <c r="B2486" t="s">
        <v>337</v>
      </c>
      <c r="C2486" t="s">
        <v>336</v>
      </c>
      <c r="D2486" s="18">
        <f>VLOOKUP(C2486,'Infected rate by state'!B:E,4,0)</f>
        <v>1.1933809905095205E-2</v>
      </c>
      <c r="E2486" s="2">
        <v>799</v>
      </c>
      <c r="F2486" s="2">
        <v>44</v>
      </c>
      <c r="G2486" s="2">
        <v>364</v>
      </c>
      <c r="H2486" s="4">
        <f t="shared" si="557"/>
        <v>581.5</v>
      </c>
      <c r="I2486" s="2">
        <v>22</v>
      </c>
      <c r="J2486" s="4">
        <f t="shared" si="558"/>
        <v>33</v>
      </c>
      <c r="K2486" s="3">
        <v>234872</v>
      </c>
      <c r="L2486" s="3">
        <f t="shared" si="545"/>
        <v>186644</v>
      </c>
      <c r="M2486" s="3">
        <v>48228</v>
      </c>
      <c r="N2486" s="3">
        <f t="shared" si="559"/>
        <v>28029.178000295211</v>
      </c>
      <c r="O2486" s="3">
        <f t="shared" si="546"/>
        <v>5872.3104149538749</v>
      </c>
      <c r="P2486" s="3">
        <f t="shared" si="547"/>
        <v>1271.4235724410792</v>
      </c>
      <c r="Q2486" s="3">
        <v>10</v>
      </c>
      <c r="R2486" s="3">
        <v>3</v>
      </c>
      <c r="S2486" s="19">
        <f t="shared" si="560"/>
        <v>782.97472199385004</v>
      </c>
      <c r="T2486" s="20">
        <f t="shared" si="561"/>
        <v>2.1510294560270604</v>
      </c>
      <c r="U2486" s="20">
        <f t="shared" si="562"/>
        <v>1.3464741564812555</v>
      </c>
      <c r="V2486" s="21">
        <f t="shared" si="563"/>
        <v>0.97994333165688363</v>
      </c>
      <c r="W2486" s="26">
        <f t="shared" si="564"/>
        <v>169.52314299214387</v>
      </c>
      <c r="X2486" s="27">
        <f t="shared" si="565"/>
        <v>7.7055974087338122</v>
      </c>
      <c r="Y2486" s="27">
        <f t="shared" si="566"/>
        <v>5.1370649391558754</v>
      </c>
      <c r="Z2486" s="27">
        <f t="shared" si="567"/>
        <v>3.8527987043669061</v>
      </c>
    </row>
    <row r="2487" spans="1:26" customFormat="1" ht="12.5" x14ac:dyDescent="0.25">
      <c r="A2487" s="2" t="s">
        <v>56</v>
      </c>
      <c r="B2487" t="s">
        <v>387</v>
      </c>
      <c r="C2487" t="s">
        <v>386</v>
      </c>
      <c r="D2487" s="18">
        <f>VLOOKUP(C2487,'Infected rate by state'!B:E,4,0)</f>
        <v>9.1240169504562645E-3</v>
      </c>
      <c r="E2487" s="3">
        <v>3013</v>
      </c>
      <c r="F2487" s="2">
        <v>329</v>
      </c>
      <c r="G2487" s="2">
        <v>975</v>
      </c>
      <c r="H2487" s="4">
        <f t="shared" si="557"/>
        <v>1994</v>
      </c>
      <c r="I2487" s="2">
        <v>101</v>
      </c>
      <c r="J2487" s="4">
        <f t="shared" si="558"/>
        <v>215</v>
      </c>
      <c r="K2487" s="3">
        <v>914407</v>
      </c>
      <c r="L2487" s="3">
        <f t="shared" si="545"/>
        <v>718092</v>
      </c>
      <c r="M2487" s="3">
        <v>196315</v>
      </c>
      <c r="N2487" s="3">
        <f t="shared" si="559"/>
        <v>83430.649676158617</v>
      </c>
      <c r="O2487" s="3">
        <f t="shared" si="546"/>
        <v>17553.445756717516</v>
      </c>
      <c r="P2487" s="3">
        <f t="shared" si="547"/>
        <v>3819.6692591299243</v>
      </c>
      <c r="Q2487" s="3">
        <v>10</v>
      </c>
      <c r="R2487" s="3">
        <v>3</v>
      </c>
      <c r="S2487" s="19">
        <f t="shared" si="560"/>
        <v>2340.459434229002</v>
      </c>
      <c r="T2487" s="20">
        <f t="shared" si="561"/>
        <v>2.400471214593848</v>
      </c>
      <c r="U2487" s="20">
        <f t="shared" si="562"/>
        <v>1.1737509700245747</v>
      </c>
      <c r="V2487" s="21">
        <f t="shared" si="563"/>
        <v>0.77678706745071424</v>
      </c>
      <c r="W2487" s="26">
        <f t="shared" si="564"/>
        <v>509.28923455065654</v>
      </c>
      <c r="X2487" s="27">
        <f t="shared" si="565"/>
        <v>5.0424676688183814</v>
      </c>
      <c r="Y2487" s="27">
        <f t="shared" si="566"/>
        <v>2.3687871374449143</v>
      </c>
      <c r="Z2487" s="27">
        <f t="shared" si="567"/>
        <v>1.5479915943788953</v>
      </c>
    </row>
    <row r="2488" spans="1:26" customFormat="1" ht="12.5" x14ac:dyDescent="0.25">
      <c r="A2488" s="2" t="s">
        <v>56</v>
      </c>
      <c r="B2488" t="s">
        <v>402</v>
      </c>
      <c r="C2488" t="s">
        <v>401</v>
      </c>
      <c r="D2488" s="18">
        <f>VLOOKUP(C2488,'Infected rate by state'!B:E,4,0)</f>
        <v>2.0032295834281305E-3</v>
      </c>
      <c r="E2488" s="3">
        <v>2620</v>
      </c>
      <c r="F2488" s="2">
        <v>284</v>
      </c>
      <c r="G2488" s="3">
        <v>1167</v>
      </c>
      <c r="H2488" s="4">
        <f t="shared" si="557"/>
        <v>1893.5</v>
      </c>
      <c r="I2488" s="2">
        <v>97</v>
      </c>
      <c r="J2488" s="4">
        <f t="shared" si="558"/>
        <v>190.5</v>
      </c>
      <c r="K2488" s="3">
        <v>650209</v>
      </c>
      <c r="L2488" s="3">
        <f t="shared" si="545"/>
        <v>494457</v>
      </c>
      <c r="M2488" s="3">
        <v>155752</v>
      </c>
      <c r="N2488" s="3">
        <f t="shared" si="559"/>
        <v>13025.179042112213</v>
      </c>
      <c r="O2488" s="3">
        <f t="shared" si="546"/>
        <v>2771.1906813755136</v>
      </c>
      <c r="P2488" s="3">
        <f t="shared" si="547"/>
        <v>610.92412676947311</v>
      </c>
      <c r="Q2488" s="3">
        <v>10</v>
      </c>
      <c r="R2488" s="3">
        <v>3</v>
      </c>
      <c r="S2488" s="19">
        <f t="shared" si="560"/>
        <v>369.49209085006845</v>
      </c>
      <c r="T2488" s="20">
        <f t="shared" si="561"/>
        <v>0.31661704443022148</v>
      </c>
      <c r="U2488" s="20">
        <f t="shared" si="562"/>
        <v>0.19513709577505595</v>
      </c>
      <c r="V2488" s="21">
        <f t="shared" si="563"/>
        <v>0.14102751559162918</v>
      </c>
      <c r="W2488" s="26">
        <f t="shared" si="564"/>
        <v>81.456550235929754</v>
      </c>
      <c r="X2488" s="27">
        <f t="shared" si="565"/>
        <v>0.83975824985494596</v>
      </c>
      <c r="Y2488" s="27">
        <f t="shared" si="566"/>
        <v>0.42759343955868639</v>
      </c>
      <c r="Z2488" s="27">
        <f t="shared" si="567"/>
        <v>0.28681883885890758</v>
      </c>
    </row>
    <row r="2489" spans="1:26" customFormat="1" ht="12.5" x14ac:dyDescent="0.25">
      <c r="A2489" s="2" t="s">
        <v>57</v>
      </c>
      <c r="B2489" t="s">
        <v>373</v>
      </c>
      <c r="C2489" t="s">
        <v>372</v>
      </c>
      <c r="D2489" s="18">
        <f>VLOOKUP(C2489,'Infected rate by state'!B:E,4,0)</f>
        <v>8.0007670443122732E-3</v>
      </c>
      <c r="E2489" s="3">
        <v>4873</v>
      </c>
      <c r="F2489" s="2">
        <v>770</v>
      </c>
      <c r="G2489" s="3">
        <v>1465</v>
      </c>
      <c r="H2489" s="4">
        <f t="shared" si="557"/>
        <v>3169</v>
      </c>
      <c r="I2489" s="2">
        <v>249</v>
      </c>
      <c r="J2489" s="4">
        <f t="shared" si="558"/>
        <v>509.5</v>
      </c>
      <c r="K2489" s="3">
        <v>2024238</v>
      </c>
      <c r="L2489" s="3">
        <f t="shared" si="545"/>
        <v>1670649</v>
      </c>
      <c r="M2489" s="3">
        <v>353589</v>
      </c>
      <c r="N2489" s="3">
        <f t="shared" si="559"/>
        <v>161954.56680244589</v>
      </c>
      <c r="O2489" s="3">
        <f t="shared" si="546"/>
        <v>33458.901749974488</v>
      </c>
      <c r="P2489" s="3">
        <f t="shared" si="547"/>
        <v>7122.4312930808283</v>
      </c>
      <c r="Q2489" s="3">
        <v>10</v>
      </c>
      <c r="R2489" s="3">
        <v>3</v>
      </c>
      <c r="S2489" s="19">
        <f t="shared" si="560"/>
        <v>4461.1868999965982</v>
      </c>
      <c r="T2489" s="20">
        <f t="shared" si="561"/>
        <v>3.0451787713287359</v>
      </c>
      <c r="U2489" s="20">
        <f t="shared" si="562"/>
        <v>1.407758567370337</v>
      </c>
      <c r="V2489" s="21">
        <f t="shared" si="563"/>
        <v>0.91549084752649257</v>
      </c>
      <c r="W2489" s="26">
        <f t="shared" si="564"/>
        <v>949.65750574411038</v>
      </c>
      <c r="X2489" s="27">
        <f t="shared" si="565"/>
        <v>3.8138855652373911</v>
      </c>
      <c r="Y2489" s="27">
        <f t="shared" si="566"/>
        <v>1.8639008944928566</v>
      </c>
      <c r="Z2489" s="27">
        <f t="shared" si="567"/>
        <v>1.2333214360313123</v>
      </c>
    </row>
    <row r="2490" spans="1:26" customFormat="1" ht="12.5" x14ac:dyDescent="0.25">
      <c r="A2490" s="2" t="s">
        <v>58</v>
      </c>
      <c r="B2490" t="s">
        <v>399</v>
      </c>
      <c r="C2490" t="s">
        <v>398</v>
      </c>
      <c r="D2490" s="18">
        <f>VLOOKUP(C2490,'Infected rate by state'!B:E,4,0)</f>
        <v>9.4446465970496208E-3</v>
      </c>
      <c r="E2490" s="3">
        <v>1326</v>
      </c>
      <c r="F2490" s="2">
        <v>155</v>
      </c>
      <c r="G2490" s="2">
        <v>433</v>
      </c>
      <c r="H2490" s="4">
        <f t="shared" si="557"/>
        <v>879.5</v>
      </c>
      <c r="I2490" s="2">
        <v>35</v>
      </c>
      <c r="J2490" s="4">
        <f t="shared" si="558"/>
        <v>95</v>
      </c>
      <c r="K2490" s="3">
        <v>477802</v>
      </c>
      <c r="L2490" s="3">
        <f t="shared" si="545"/>
        <v>377150</v>
      </c>
      <c r="M2490" s="3">
        <v>100652</v>
      </c>
      <c r="N2490" s="3">
        <f t="shared" si="559"/>
        <v>45126.710333635026</v>
      </c>
      <c r="O2490" s="3">
        <f t="shared" si="546"/>
        <v>9477.1664042125813</v>
      </c>
      <c r="P2490" s="3">
        <f t="shared" si="547"/>
        <v>2057.8050217923178</v>
      </c>
      <c r="Q2490" s="3">
        <v>10</v>
      </c>
      <c r="R2490" s="3">
        <v>3</v>
      </c>
      <c r="S2490" s="19">
        <f t="shared" si="560"/>
        <v>1263.6221872283443</v>
      </c>
      <c r="T2490" s="20">
        <f t="shared" si="561"/>
        <v>2.9182960444072616</v>
      </c>
      <c r="U2490" s="20">
        <f t="shared" si="562"/>
        <v>1.4367506392590612</v>
      </c>
      <c r="V2490" s="21">
        <f t="shared" si="563"/>
        <v>0.95295790892031995</v>
      </c>
      <c r="W2490" s="26">
        <f t="shared" si="564"/>
        <v>274.37400290564239</v>
      </c>
      <c r="X2490" s="27">
        <f t="shared" si="565"/>
        <v>7.8392572258754969</v>
      </c>
      <c r="Y2490" s="27">
        <f t="shared" si="566"/>
        <v>2.8881473990067619</v>
      </c>
      <c r="Z2490" s="27">
        <f t="shared" si="567"/>
        <v>1.7701548574557573</v>
      </c>
    </row>
    <row r="2491" spans="1:26" customFormat="1" ht="12.5" x14ac:dyDescent="0.25">
      <c r="A2491" s="2" t="s">
        <v>59</v>
      </c>
      <c r="B2491" t="s">
        <v>391</v>
      </c>
      <c r="C2491" t="s">
        <v>390</v>
      </c>
      <c r="D2491" s="18">
        <f>VLOOKUP(C2491,'Infected rate by state'!B:E,4,0)</f>
        <v>8.0848590084330874E-3</v>
      </c>
      <c r="E2491" s="3">
        <v>1928</v>
      </c>
      <c r="F2491" s="2">
        <v>247</v>
      </c>
      <c r="G2491" s="2">
        <v>651</v>
      </c>
      <c r="H2491" s="4">
        <f t="shared" si="557"/>
        <v>1289.5</v>
      </c>
      <c r="I2491" s="2">
        <v>59</v>
      </c>
      <c r="J2491" s="4">
        <f t="shared" si="558"/>
        <v>153</v>
      </c>
      <c r="K2491" s="3">
        <v>567490</v>
      </c>
      <c r="L2491" s="3">
        <f t="shared" si="545"/>
        <v>446143</v>
      </c>
      <c r="M2491" s="3">
        <v>121347</v>
      </c>
      <c r="N2491" s="3">
        <f t="shared" si="559"/>
        <v>45880.76638695693</v>
      </c>
      <c r="O2491" s="3">
        <f t="shared" si="546"/>
        <v>9649.3653303133287</v>
      </c>
      <c r="P2491" s="3">
        <f t="shared" si="547"/>
        <v>2098.7597636985897</v>
      </c>
      <c r="Q2491" s="3">
        <v>10</v>
      </c>
      <c r="R2491" s="3">
        <v>3</v>
      </c>
      <c r="S2491" s="19">
        <f t="shared" si="560"/>
        <v>1286.5820440417772</v>
      </c>
      <c r="T2491" s="20">
        <f t="shared" si="561"/>
        <v>1.9763165039044197</v>
      </c>
      <c r="U2491" s="20">
        <f t="shared" si="562"/>
        <v>0.99773714156012194</v>
      </c>
      <c r="V2491" s="21">
        <f t="shared" si="563"/>
        <v>0.66731433819594255</v>
      </c>
      <c r="W2491" s="26">
        <f t="shared" si="564"/>
        <v>279.83463515981197</v>
      </c>
      <c r="X2491" s="27">
        <f t="shared" si="565"/>
        <v>4.7429599179629145</v>
      </c>
      <c r="Y2491" s="27">
        <f t="shared" si="566"/>
        <v>1.8289845435281828</v>
      </c>
      <c r="Z2491" s="27">
        <f t="shared" si="567"/>
        <v>1.1329337455862833</v>
      </c>
    </row>
    <row r="2492" spans="1:26" customFormat="1" ht="12.5" x14ac:dyDescent="0.25">
      <c r="A2492" s="2" t="s">
        <v>60</v>
      </c>
      <c r="B2492" t="s">
        <v>333</v>
      </c>
      <c r="C2492" t="s">
        <v>332</v>
      </c>
      <c r="D2492" s="18">
        <f>VLOOKUP(C2492,'Infected rate by state'!B:E,4,0)</f>
        <v>1.4486816526494731E-2</v>
      </c>
      <c r="E2492" s="3">
        <v>7764</v>
      </c>
      <c r="F2492" s="2">
        <v>912</v>
      </c>
      <c r="G2492" s="3">
        <v>3161</v>
      </c>
      <c r="H2492" s="4">
        <f t="shared" si="557"/>
        <v>5462.5</v>
      </c>
      <c r="I2492" s="2">
        <v>312</v>
      </c>
      <c r="J2492" s="4">
        <f t="shared" si="558"/>
        <v>612</v>
      </c>
      <c r="K2492" s="3">
        <v>2045072</v>
      </c>
      <c r="L2492" s="3">
        <f t="shared" si="545"/>
        <v>1738806</v>
      </c>
      <c r="M2492" s="3">
        <v>306266</v>
      </c>
      <c r="N2492" s="3">
        <f t="shared" si="559"/>
        <v>296265.82847471634</v>
      </c>
      <c r="O2492" s="3">
        <f t="shared" si="546"/>
        <v>60505.485792984371</v>
      </c>
      <c r="P2492" s="3">
        <f t="shared" si="547"/>
        <v>12696.201934924109</v>
      </c>
      <c r="Q2492" s="3">
        <v>10</v>
      </c>
      <c r="R2492" s="3">
        <v>3</v>
      </c>
      <c r="S2492" s="19">
        <f t="shared" si="560"/>
        <v>8067.3981057312494</v>
      </c>
      <c r="T2492" s="20">
        <f t="shared" si="561"/>
        <v>2.5521664364856846</v>
      </c>
      <c r="U2492" s="20">
        <f t="shared" si="562"/>
        <v>1.4768692184405032</v>
      </c>
      <c r="V2492" s="21">
        <f t="shared" si="563"/>
        <v>1.0390775509700219</v>
      </c>
      <c r="W2492" s="26">
        <f t="shared" si="564"/>
        <v>1692.8269246565478</v>
      </c>
      <c r="X2492" s="27">
        <f t="shared" si="565"/>
        <v>5.4257273226171403</v>
      </c>
      <c r="Y2492" s="27">
        <f t="shared" si="566"/>
        <v>2.7660570664322677</v>
      </c>
      <c r="Z2492" s="27">
        <f t="shared" si="567"/>
        <v>1.8561698735269165</v>
      </c>
    </row>
    <row r="2493" spans="1:26" customFormat="1" ht="12.5" x14ac:dyDescent="0.25">
      <c r="A2493" s="2" t="s">
        <v>61</v>
      </c>
      <c r="B2493" t="s">
        <v>315</v>
      </c>
      <c r="C2493" t="s">
        <v>314</v>
      </c>
      <c r="D2493" s="18">
        <f>VLOOKUP(C2493,'Infected rate by state'!B:E,4,0)</f>
        <v>7.5362096948057532E-3</v>
      </c>
      <c r="E2493" s="2">
        <v>537</v>
      </c>
      <c r="F2493" s="2">
        <v>51</v>
      </c>
      <c r="G2493" s="2">
        <v>153</v>
      </c>
      <c r="H2493" s="4">
        <f t="shared" si="557"/>
        <v>345</v>
      </c>
      <c r="I2493" s="2">
        <v>23</v>
      </c>
      <c r="J2493" s="4">
        <f t="shared" si="558"/>
        <v>37</v>
      </c>
      <c r="K2493" s="3">
        <v>239882</v>
      </c>
      <c r="L2493" s="3">
        <f t="shared" si="545"/>
        <v>185935</v>
      </c>
      <c r="M2493" s="3">
        <v>53947</v>
      </c>
      <c r="N2493" s="3">
        <f t="shared" si="559"/>
        <v>18078.010540093936</v>
      </c>
      <c r="O2493" s="3">
        <f t="shared" si="546"/>
        <v>3821.0501118032489</v>
      </c>
      <c r="P2493" s="3">
        <f t="shared" si="547"/>
        <v>835.9728933843553</v>
      </c>
      <c r="Q2493" s="3">
        <v>10</v>
      </c>
      <c r="R2493" s="3">
        <v>3</v>
      </c>
      <c r="S2493" s="19">
        <f t="shared" si="560"/>
        <v>509.47334824043321</v>
      </c>
      <c r="T2493" s="20">
        <f t="shared" si="561"/>
        <v>3.3298911649701517</v>
      </c>
      <c r="U2493" s="20">
        <f t="shared" si="562"/>
        <v>1.4767343427258934</v>
      </c>
      <c r="V2493" s="21">
        <f t="shared" si="563"/>
        <v>0.94873994085741753</v>
      </c>
      <c r="W2493" s="26">
        <f t="shared" si="564"/>
        <v>111.46305245124738</v>
      </c>
      <c r="X2493" s="27">
        <f t="shared" si="565"/>
        <v>4.8462196717933645</v>
      </c>
      <c r="Y2493" s="27">
        <f t="shared" si="566"/>
        <v>3.0125149311147941</v>
      </c>
      <c r="Z2493" s="27">
        <f t="shared" si="567"/>
        <v>2.185550048063674</v>
      </c>
    </row>
    <row r="2494" spans="1:26" customFormat="1" ht="12.5" x14ac:dyDescent="0.25">
      <c r="A2494" s="2" t="s">
        <v>62</v>
      </c>
      <c r="B2494" t="s">
        <v>377</v>
      </c>
      <c r="C2494" t="s">
        <v>376</v>
      </c>
      <c r="D2494" s="18">
        <f>VLOOKUP(C2494,'Infected rate by state'!B:E,4,0)</f>
        <v>5.6936382854354227E-3</v>
      </c>
      <c r="E2494" s="3">
        <v>3808</v>
      </c>
      <c r="F2494" s="2">
        <v>567</v>
      </c>
      <c r="G2494" s="3">
        <v>1537</v>
      </c>
      <c r="H2494" s="4">
        <f t="shared" si="557"/>
        <v>2672.5</v>
      </c>
      <c r="I2494" s="2">
        <v>185</v>
      </c>
      <c r="J2494" s="4">
        <f t="shared" si="558"/>
        <v>376</v>
      </c>
      <c r="K2494" s="3">
        <v>1293436</v>
      </c>
      <c r="L2494" s="3">
        <f t="shared" si="545"/>
        <v>1047927</v>
      </c>
      <c r="M2494" s="3">
        <v>245509</v>
      </c>
      <c r="N2494" s="3">
        <f t="shared" si="559"/>
        <v>73643.567293604516</v>
      </c>
      <c r="O2494" s="3">
        <f t="shared" si="546"/>
        <v>15320.225255512873</v>
      </c>
      <c r="P2494" s="3">
        <f t="shared" si="547"/>
        <v>3288.9583675594758</v>
      </c>
      <c r="Q2494" s="3">
        <v>10</v>
      </c>
      <c r="R2494" s="3">
        <v>3</v>
      </c>
      <c r="S2494" s="19">
        <f t="shared" si="560"/>
        <v>2042.6967007350497</v>
      </c>
      <c r="T2494" s="20">
        <f t="shared" si="561"/>
        <v>1.3290154201269029</v>
      </c>
      <c r="U2494" s="20">
        <f t="shared" si="562"/>
        <v>0.76433927062115981</v>
      </c>
      <c r="V2494" s="21">
        <f t="shared" si="563"/>
        <v>0.53642245292412016</v>
      </c>
      <c r="W2494" s="26">
        <f t="shared" si="564"/>
        <v>438.52778234126345</v>
      </c>
      <c r="X2494" s="27">
        <f t="shared" si="565"/>
        <v>2.3704204450879107</v>
      </c>
      <c r="Y2494" s="27">
        <f t="shared" si="566"/>
        <v>1.1662972934608071</v>
      </c>
      <c r="Z2494" s="27">
        <f t="shared" si="567"/>
        <v>0.77341760554014716</v>
      </c>
    </row>
    <row r="2495" spans="1:26" customFormat="1" ht="12.5" x14ac:dyDescent="0.25">
      <c r="A2495" s="2" t="s">
        <v>63</v>
      </c>
      <c r="B2495" t="s">
        <v>325</v>
      </c>
      <c r="C2495" t="s">
        <v>324</v>
      </c>
      <c r="D2495" s="18">
        <f>VLOOKUP(C2495,'Infected rate by state'!B:E,4,0)</f>
        <v>8.9298079160438481E-3</v>
      </c>
      <c r="E2495" s="3">
        <v>1571</v>
      </c>
      <c r="F2495" s="2">
        <v>160</v>
      </c>
      <c r="G2495" s="2">
        <v>719</v>
      </c>
      <c r="H2495" s="4">
        <f t="shared" si="557"/>
        <v>1145</v>
      </c>
      <c r="I2495" s="2">
        <v>44</v>
      </c>
      <c r="J2495" s="4">
        <f t="shared" si="558"/>
        <v>102</v>
      </c>
      <c r="K2495" s="3">
        <v>434821</v>
      </c>
      <c r="L2495" s="3">
        <f t="shared" si="545"/>
        <v>303243</v>
      </c>
      <c r="M2495" s="3">
        <v>131578</v>
      </c>
      <c r="N2495" s="3">
        <f t="shared" si="559"/>
        <v>38828.680078621022</v>
      </c>
      <c r="O2495" s="3">
        <f t="shared" si="546"/>
        <v>8493.6671676163496</v>
      </c>
      <c r="P2495" s="3">
        <f t="shared" si="547"/>
        <v>1931.625136793944</v>
      </c>
      <c r="Q2495" s="3">
        <v>10</v>
      </c>
      <c r="R2495" s="3">
        <v>3</v>
      </c>
      <c r="S2495" s="19">
        <f t="shared" si="560"/>
        <v>1132.4889556821799</v>
      </c>
      <c r="T2495" s="20">
        <f t="shared" si="561"/>
        <v>1.5750889508792489</v>
      </c>
      <c r="U2495" s="20">
        <f t="shared" si="562"/>
        <v>0.9890733237398952</v>
      </c>
      <c r="V2495" s="21">
        <f t="shared" si="563"/>
        <v>0.72087139126809674</v>
      </c>
      <c r="W2495" s="26">
        <f t="shared" si="564"/>
        <v>257.55001823919253</v>
      </c>
      <c r="X2495" s="27">
        <f t="shared" si="565"/>
        <v>5.8534095054361934</v>
      </c>
      <c r="Y2495" s="27">
        <f t="shared" si="566"/>
        <v>2.5250001788156129</v>
      </c>
      <c r="Z2495" s="27">
        <f t="shared" si="567"/>
        <v>1.6096876139949532</v>
      </c>
    </row>
    <row r="2496" spans="1:26" customFormat="1" ht="12.5" x14ac:dyDescent="0.25">
      <c r="A2496" s="2" t="s">
        <v>64</v>
      </c>
      <c r="B2496" t="s">
        <v>377</v>
      </c>
      <c r="C2496" t="s">
        <v>376</v>
      </c>
      <c r="D2496" s="18">
        <f>VLOOKUP(C2496,'Infected rate by state'!B:E,4,0)</f>
        <v>5.6936382854354227E-3</v>
      </c>
      <c r="E2496" s="3">
        <v>7233</v>
      </c>
      <c r="F2496" s="2">
        <v>885</v>
      </c>
      <c r="G2496" s="3">
        <v>2631</v>
      </c>
      <c r="H2496" s="4">
        <f t="shared" si="557"/>
        <v>4932</v>
      </c>
      <c r="I2496" s="2">
        <v>306</v>
      </c>
      <c r="J2496" s="4">
        <f t="shared" si="558"/>
        <v>595.5</v>
      </c>
      <c r="K2496" s="3">
        <v>1602896</v>
      </c>
      <c r="L2496" s="3">
        <f t="shared" si="545"/>
        <v>1249277</v>
      </c>
      <c r="M2496" s="3">
        <v>353619</v>
      </c>
      <c r="N2496" s="3">
        <f t="shared" si="559"/>
        <v>91263.10033171298</v>
      </c>
      <c r="O2496" s="3">
        <f t="shared" si="546"/>
        <v>19252.698806039985</v>
      </c>
      <c r="P2496" s="3">
        <f t="shared" si="547"/>
        <v>4202.6317052375207</v>
      </c>
      <c r="Q2496" s="3">
        <v>10</v>
      </c>
      <c r="R2496" s="3">
        <v>3</v>
      </c>
      <c r="S2496" s="19">
        <f t="shared" si="560"/>
        <v>2567.0265074719982</v>
      </c>
      <c r="T2496" s="20">
        <f t="shared" si="561"/>
        <v>0.97568472347852464</v>
      </c>
      <c r="U2496" s="20">
        <f t="shared" si="562"/>
        <v>0.52048388229359255</v>
      </c>
      <c r="V2496" s="21">
        <f t="shared" si="563"/>
        <v>0.35490481231466864</v>
      </c>
      <c r="W2496" s="26">
        <f t="shared" si="564"/>
        <v>560.35089403166944</v>
      </c>
      <c r="X2496" s="27">
        <f t="shared" si="565"/>
        <v>1.8312120719989198</v>
      </c>
      <c r="Y2496" s="27">
        <f t="shared" si="566"/>
        <v>0.940975472765188</v>
      </c>
      <c r="Z2496" s="27">
        <f t="shared" si="567"/>
        <v>0.63316485201318584</v>
      </c>
    </row>
    <row r="2497" spans="1:26" customFormat="1" ht="12.5" x14ac:dyDescent="0.25">
      <c r="A2497" s="2" t="s">
        <v>65</v>
      </c>
      <c r="B2497" t="s">
        <v>317</v>
      </c>
      <c r="C2497" t="s">
        <v>316</v>
      </c>
      <c r="D2497" s="18">
        <f>VLOOKUP(C2497,'Infected rate by state'!B:E,4,0)</f>
        <v>7.3843274393391549E-3</v>
      </c>
      <c r="E2497" s="3">
        <v>1295</v>
      </c>
      <c r="F2497" s="2">
        <v>149</v>
      </c>
      <c r="G2497" s="2">
        <v>555</v>
      </c>
      <c r="H2497" s="4">
        <f t="shared" si="557"/>
        <v>925</v>
      </c>
      <c r="I2497" s="2">
        <v>62</v>
      </c>
      <c r="J2497" s="4">
        <f t="shared" si="558"/>
        <v>105.5</v>
      </c>
      <c r="K2497" s="3">
        <v>673350</v>
      </c>
      <c r="L2497" s="3">
        <f t="shared" si="545"/>
        <v>553411</v>
      </c>
      <c r="M2497" s="3">
        <v>119939</v>
      </c>
      <c r="N2497" s="3">
        <f t="shared" si="559"/>
        <v>49722.368812790199</v>
      </c>
      <c r="O2497" s="3">
        <f t="shared" si="546"/>
        <v>10288.635480739693</v>
      </c>
      <c r="P2497" s="3">
        <f t="shared" si="547"/>
        <v>2194.4141649265775</v>
      </c>
      <c r="Q2497" s="3">
        <v>10</v>
      </c>
      <c r="R2497" s="3">
        <v>3</v>
      </c>
      <c r="S2497" s="19">
        <f t="shared" si="560"/>
        <v>1371.8180640986257</v>
      </c>
      <c r="T2497" s="20">
        <f t="shared" si="561"/>
        <v>2.4717442596371635</v>
      </c>
      <c r="U2497" s="20">
        <f t="shared" si="562"/>
        <v>1.483046555782298</v>
      </c>
      <c r="V2497" s="21">
        <f t="shared" si="563"/>
        <v>1.0593189684159272</v>
      </c>
      <c r="W2497" s="26">
        <f t="shared" si="564"/>
        <v>292.58855532354369</v>
      </c>
      <c r="X2497" s="27">
        <f t="shared" si="565"/>
        <v>4.7191702471539303</v>
      </c>
      <c r="Y2497" s="27">
        <f t="shared" si="566"/>
        <v>2.7733512352942529</v>
      </c>
      <c r="Z2497" s="27">
        <f t="shared" si="567"/>
        <v>1.9636815793526421</v>
      </c>
    </row>
    <row r="2498" spans="1:26" customFormat="1" ht="12.5" x14ac:dyDescent="0.25">
      <c r="A2498" s="2" t="s">
        <v>66</v>
      </c>
      <c r="B2498" t="s">
        <v>357</v>
      </c>
      <c r="C2498" t="s">
        <v>356</v>
      </c>
      <c r="D2498" s="18">
        <f>VLOOKUP(C2498,'Infected rate by state'!B:E,4,0)</f>
        <v>4.5578363920328819E-3</v>
      </c>
      <c r="E2498" s="3">
        <v>1883</v>
      </c>
      <c r="F2498" s="2">
        <v>199</v>
      </c>
      <c r="G2498" s="2">
        <v>901</v>
      </c>
      <c r="H2498" s="4">
        <f t="shared" si="557"/>
        <v>1392</v>
      </c>
      <c r="I2498" s="2">
        <v>77</v>
      </c>
      <c r="J2498" s="4">
        <f t="shared" si="558"/>
        <v>138</v>
      </c>
      <c r="K2498" s="3">
        <v>557924</v>
      </c>
      <c r="L2498" s="3">
        <f t="shared" ref="L2498:L2561" si="568">K2498-M2498</f>
        <v>442129</v>
      </c>
      <c r="M2498" s="3">
        <v>115795</v>
      </c>
      <c r="N2498" s="3">
        <f t="shared" si="559"/>
        <v>25429.263111885535</v>
      </c>
      <c r="O2498" s="3">
        <f t="shared" ref="O2498:O2561" si="569">0.19*N2498*(L2498/K2498)+0.285*N2498*(M2498/K2498)</f>
        <v>5332.9459230229268</v>
      </c>
      <c r="P2498" s="3">
        <f t="shared" ref="P2498:P2561" si="570">0.0361*N2498*(L2498/K2498)+0.0812*N2498*(M2498/K2498)</f>
        <v>1156.0227722610346</v>
      </c>
      <c r="Q2498" s="3">
        <v>10</v>
      </c>
      <c r="R2498" s="3">
        <v>3</v>
      </c>
      <c r="S2498" s="19">
        <f t="shared" si="560"/>
        <v>711.05945640305686</v>
      </c>
      <c r="T2498" s="20">
        <f t="shared" si="561"/>
        <v>0.78918918579695541</v>
      </c>
      <c r="U2498" s="20">
        <f t="shared" si="562"/>
        <v>0.51081857500219596</v>
      </c>
      <c r="V2498" s="21">
        <f t="shared" si="563"/>
        <v>0.37762052915722616</v>
      </c>
      <c r="W2498" s="26">
        <f t="shared" si="564"/>
        <v>154.13636963480459</v>
      </c>
      <c r="X2498" s="27">
        <f t="shared" si="565"/>
        <v>2.0017710342182413</v>
      </c>
      <c r="Y2498" s="27">
        <f t="shared" si="566"/>
        <v>1.1169302147449609</v>
      </c>
      <c r="Z2498" s="27">
        <f t="shared" si="567"/>
        <v>0.77455462128042507</v>
      </c>
    </row>
    <row r="2499" spans="1:26" customFormat="1" ht="12.5" x14ac:dyDescent="0.25">
      <c r="A2499" s="2" t="s">
        <v>66</v>
      </c>
      <c r="B2499" t="s">
        <v>387</v>
      </c>
      <c r="C2499" t="s">
        <v>386</v>
      </c>
      <c r="D2499" s="18">
        <f>VLOOKUP(C2499,'Infected rate by state'!B:E,4,0)</f>
        <v>9.1240169504562645E-3</v>
      </c>
      <c r="E2499" s="3">
        <v>3026</v>
      </c>
      <c r="F2499" s="2">
        <v>398</v>
      </c>
      <c r="G2499" s="3">
        <v>1053</v>
      </c>
      <c r="H2499" s="4">
        <f t="shared" si="557"/>
        <v>2039.5</v>
      </c>
      <c r="I2499" s="2">
        <v>151</v>
      </c>
      <c r="J2499" s="4">
        <f t="shared" si="558"/>
        <v>274.5</v>
      </c>
      <c r="K2499" s="3">
        <v>975665</v>
      </c>
      <c r="L2499" s="3">
        <f t="shared" si="568"/>
        <v>786033</v>
      </c>
      <c r="M2499" s="3">
        <v>189632</v>
      </c>
      <c r="N2499" s="3">
        <f t="shared" si="559"/>
        <v>89019.839979669108</v>
      </c>
      <c r="O2499" s="3">
        <f t="shared" si="569"/>
        <v>18557.464899368606</v>
      </c>
      <c r="P2499" s="3">
        <f t="shared" si="570"/>
        <v>3993.9389409054183</v>
      </c>
      <c r="Q2499" s="3">
        <v>10</v>
      </c>
      <c r="R2499" s="3">
        <v>3</v>
      </c>
      <c r="S2499" s="19">
        <f t="shared" si="560"/>
        <v>2474.3286532491475</v>
      </c>
      <c r="T2499" s="20">
        <f t="shared" si="561"/>
        <v>2.3497897941587347</v>
      </c>
      <c r="U2499" s="20">
        <f t="shared" si="562"/>
        <v>1.2132035563859511</v>
      </c>
      <c r="V2499" s="21">
        <f t="shared" si="563"/>
        <v>0.81768957476838977</v>
      </c>
      <c r="W2499" s="26">
        <f t="shared" si="564"/>
        <v>532.52519212072241</v>
      </c>
      <c r="X2499" s="27">
        <f t="shared" si="565"/>
        <v>3.5266569014617377</v>
      </c>
      <c r="Y2499" s="27">
        <f t="shared" si="566"/>
        <v>1.9399824849570944</v>
      </c>
      <c r="Z2499" s="27">
        <f t="shared" si="567"/>
        <v>1.3380029952781971</v>
      </c>
    </row>
    <row r="2500" spans="1:26" customFormat="1" ht="12.5" x14ac:dyDescent="0.25">
      <c r="A2500" s="2" t="s">
        <v>67</v>
      </c>
      <c r="B2500" t="s">
        <v>327</v>
      </c>
      <c r="C2500" t="s">
        <v>326</v>
      </c>
      <c r="D2500" s="18">
        <f>VLOOKUP(C2500,'Infected rate by state'!B:E,4,0)</f>
        <v>1.0244051329943483E-2</v>
      </c>
      <c r="E2500" s="3">
        <v>1105</v>
      </c>
      <c r="F2500" s="2">
        <v>75</v>
      </c>
      <c r="G2500" s="2">
        <v>547</v>
      </c>
      <c r="H2500" s="4">
        <f t="shared" si="557"/>
        <v>826</v>
      </c>
      <c r="I2500" s="2">
        <v>33</v>
      </c>
      <c r="J2500" s="4">
        <f t="shared" si="558"/>
        <v>54</v>
      </c>
      <c r="K2500" s="3">
        <v>280815</v>
      </c>
      <c r="L2500" s="3">
        <f t="shared" si="568"/>
        <v>232593</v>
      </c>
      <c r="M2500" s="3">
        <v>48222</v>
      </c>
      <c r="N2500" s="3">
        <f t="shared" si="559"/>
        <v>28766.832742180792</v>
      </c>
      <c r="O2500" s="3">
        <f t="shared" si="569"/>
        <v>5934.9874320852587</v>
      </c>
      <c r="P2500" s="3">
        <f t="shared" si="570"/>
        <v>1261.2715400905997</v>
      </c>
      <c r="Q2500" s="3">
        <v>10</v>
      </c>
      <c r="R2500" s="3">
        <v>3</v>
      </c>
      <c r="S2500" s="19">
        <f t="shared" si="560"/>
        <v>791.33165761136786</v>
      </c>
      <c r="T2500" s="20">
        <f t="shared" si="561"/>
        <v>1.4466757908800143</v>
      </c>
      <c r="U2500" s="20">
        <f t="shared" si="562"/>
        <v>0.95802864117599018</v>
      </c>
      <c r="V2500" s="21">
        <f t="shared" si="563"/>
        <v>0.7161372467071202</v>
      </c>
      <c r="W2500" s="26">
        <f t="shared" si="564"/>
        <v>168.16953867874662</v>
      </c>
      <c r="X2500" s="27">
        <f t="shared" si="565"/>
        <v>5.0960466266286852</v>
      </c>
      <c r="Y2500" s="27">
        <f t="shared" si="566"/>
        <v>3.1142507162730855</v>
      </c>
      <c r="Z2500" s="27">
        <f t="shared" si="567"/>
        <v>2.2422605157166218</v>
      </c>
    </row>
    <row r="2501" spans="1:26" customFormat="1" ht="12.5" x14ac:dyDescent="0.25">
      <c r="A2501" s="2" t="s">
        <v>67</v>
      </c>
      <c r="B2501" t="s">
        <v>377</v>
      </c>
      <c r="C2501" t="s">
        <v>376</v>
      </c>
      <c r="D2501" s="18">
        <f>VLOOKUP(C2501,'Infected rate by state'!B:E,4,0)</f>
        <v>5.6936382854354227E-3</v>
      </c>
      <c r="E2501" s="3">
        <v>6449</v>
      </c>
      <c r="F2501" s="2">
        <v>679</v>
      </c>
      <c r="G2501" s="3">
        <v>2792</v>
      </c>
      <c r="H2501" s="4">
        <f t="shared" si="557"/>
        <v>4620.5</v>
      </c>
      <c r="I2501" s="2">
        <v>235</v>
      </c>
      <c r="J2501" s="4">
        <f t="shared" si="558"/>
        <v>457</v>
      </c>
      <c r="K2501" s="3">
        <v>2405737</v>
      </c>
      <c r="L2501" s="3">
        <f t="shared" si="568"/>
        <v>1964504</v>
      </c>
      <c r="M2501" s="3">
        <v>441233</v>
      </c>
      <c r="N2501" s="3">
        <f t="shared" si="559"/>
        <v>136973.96287888556</v>
      </c>
      <c r="O2501" s="3">
        <f t="shared" si="569"/>
        <v>28411.662993505906</v>
      </c>
      <c r="P2501" s="3">
        <f t="shared" si="570"/>
        <v>6077.7717767482536</v>
      </c>
      <c r="Q2501" s="3">
        <v>10</v>
      </c>
      <c r="R2501" s="3">
        <v>3</v>
      </c>
      <c r="S2501" s="19">
        <f t="shared" si="560"/>
        <v>3788.2217324674543</v>
      </c>
      <c r="T2501" s="20">
        <f t="shared" si="561"/>
        <v>1.3568129414281713</v>
      </c>
      <c r="U2501" s="20">
        <f t="shared" si="562"/>
        <v>0.81987268314413031</v>
      </c>
      <c r="V2501" s="21">
        <f t="shared" si="563"/>
        <v>0.58741227050200873</v>
      </c>
      <c r="W2501" s="26">
        <f t="shared" si="564"/>
        <v>810.36957023310049</v>
      </c>
      <c r="X2501" s="27">
        <f t="shared" si="565"/>
        <v>3.4483811499280872</v>
      </c>
      <c r="Y2501" s="27">
        <f t="shared" si="566"/>
        <v>1.7732375716260405</v>
      </c>
      <c r="Z2501" s="27">
        <f t="shared" si="567"/>
        <v>1.193475066617232</v>
      </c>
    </row>
    <row r="2502" spans="1:26" customFormat="1" ht="12.5" x14ac:dyDescent="0.25">
      <c r="A2502" s="2" t="s">
        <v>68</v>
      </c>
      <c r="B2502" t="s">
        <v>315</v>
      </c>
      <c r="C2502" t="s">
        <v>314</v>
      </c>
      <c r="D2502" s="18">
        <f>VLOOKUP(C2502,'Infected rate by state'!B:E,4,0)</f>
        <v>7.5362096948057532E-3</v>
      </c>
      <c r="E2502" s="3">
        <v>1727</v>
      </c>
      <c r="F2502" s="2">
        <v>203</v>
      </c>
      <c r="G2502" s="2">
        <v>675</v>
      </c>
      <c r="H2502" s="4">
        <f t="shared" si="557"/>
        <v>1201</v>
      </c>
      <c r="I2502" s="2">
        <v>81</v>
      </c>
      <c r="J2502" s="4">
        <f t="shared" si="558"/>
        <v>142</v>
      </c>
      <c r="K2502" s="3">
        <v>844608</v>
      </c>
      <c r="L2502" s="3">
        <f t="shared" si="568"/>
        <v>685512</v>
      </c>
      <c r="M2502" s="3">
        <v>159096</v>
      </c>
      <c r="N2502" s="3">
        <f t="shared" si="559"/>
        <v>63651.429979104978</v>
      </c>
      <c r="O2502" s="3">
        <f t="shared" si="569"/>
        <v>13232.803472754522</v>
      </c>
      <c r="P2502" s="3">
        <f t="shared" si="570"/>
        <v>2838.5569709854617</v>
      </c>
      <c r="Q2502" s="3">
        <v>10</v>
      </c>
      <c r="R2502" s="3">
        <v>3</v>
      </c>
      <c r="S2502" s="19">
        <f t="shared" si="560"/>
        <v>1764.3737963672695</v>
      </c>
      <c r="T2502" s="20">
        <f t="shared" si="561"/>
        <v>2.6138871057292881</v>
      </c>
      <c r="U2502" s="20">
        <f t="shared" si="562"/>
        <v>1.4690872575913985</v>
      </c>
      <c r="V2502" s="21">
        <f t="shared" si="563"/>
        <v>1.0216408780354773</v>
      </c>
      <c r="W2502" s="26">
        <f t="shared" si="564"/>
        <v>378.47426279806155</v>
      </c>
      <c r="X2502" s="27">
        <f t="shared" si="565"/>
        <v>4.6725217629390317</v>
      </c>
      <c r="Y2502" s="27">
        <f t="shared" si="566"/>
        <v>2.6653117098455037</v>
      </c>
      <c r="Z2502" s="27">
        <f t="shared" si="567"/>
        <v>1.8644052354584313</v>
      </c>
    </row>
    <row r="2503" spans="1:26" customFormat="1" ht="12.5" x14ac:dyDescent="0.25">
      <c r="A2503" s="2" t="s">
        <v>69</v>
      </c>
      <c r="B2503" t="s">
        <v>393</v>
      </c>
      <c r="C2503" t="s">
        <v>392</v>
      </c>
      <c r="D2503" s="18">
        <f>VLOOKUP(C2503,'Infected rate by state'!B:E,4,0)</f>
        <v>7.5097590818065515E-3</v>
      </c>
      <c r="E2503" s="3">
        <v>1135</v>
      </c>
      <c r="F2503" s="2">
        <v>167</v>
      </c>
      <c r="G2503" s="2">
        <v>357</v>
      </c>
      <c r="H2503" s="4">
        <f t="shared" si="557"/>
        <v>746</v>
      </c>
      <c r="I2503" s="2">
        <v>38</v>
      </c>
      <c r="J2503" s="4">
        <f t="shared" si="558"/>
        <v>102.5</v>
      </c>
      <c r="K2503" s="3">
        <v>439951</v>
      </c>
      <c r="L2503" s="3">
        <f t="shared" si="568"/>
        <v>356896</v>
      </c>
      <c r="M2503" s="3">
        <v>83055</v>
      </c>
      <c r="N2503" s="3">
        <f t="shared" si="559"/>
        <v>33039.260177998738</v>
      </c>
      <c r="O2503" s="3">
        <f t="shared" si="569"/>
        <v>6869.9963223322302</v>
      </c>
      <c r="P2503" s="3">
        <f t="shared" si="570"/>
        <v>1474.0163837090431</v>
      </c>
      <c r="Q2503" s="3">
        <v>10</v>
      </c>
      <c r="R2503" s="3">
        <v>3</v>
      </c>
      <c r="S2503" s="19">
        <f t="shared" si="560"/>
        <v>915.9995096442974</v>
      </c>
      <c r="T2503" s="20">
        <f t="shared" si="561"/>
        <v>2.5658249569868277</v>
      </c>
      <c r="U2503" s="20">
        <f t="shared" si="562"/>
        <v>1.2278813802202377</v>
      </c>
      <c r="V2503" s="21">
        <f t="shared" si="563"/>
        <v>0.80704802611832371</v>
      </c>
      <c r="W2503" s="26">
        <f t="shared" si="564"/>
        <v>196.53551782787241</v>
      </c>
      <c r="X2503" s="27">
        <f t="shared" si="565"/>
        <v>5.1719873112598007</v>
      </c>
      <c r="Y2503" s="27">
        <f t="shared" si="566"/>
        <v>1.9174196861255846</v>
      </c>
      <c r="Z2503" s="27">
        <f t="shared" si="567"/>
        <v>1.1768593881908527</v>
      </c>
    </row>
    <row r="2504" spans="1:26" customFormat="1" ht="12.5" x14ac:dyDescent="0.25">
      <c r="A2504" s="2" t="s">
        <v>70</v>
      </c>
      <c r="B2504" t="s">
        <v>341</v>
      </c>
      <c r="C2504" t="s">
        <v>340</v>
      </c>
      <c r="D2504" s="18">
        <f>VLOOKUP(C2504,'Infected rate by state'!B:E,4,0)</f>
        <v>4.5161642780770922E-3</v>
      </c>
      <c r="E2504" s="2">
        <v>828</v>
      </c>
      <c r="F2504" s="2">
        <v>93</v>
      </c>
      <c r="G2504" s="2">
        <v>280</v>
      </c>
      <c r="H2504" s="4">
        <f t="shared" si="557"/>
        <v>554</v>
      </c>
      <c r="I2504" s="2">
        <v>39</v>
      </c>
      <c r="J2504" s="4">
        <f t="shared" si="558"/>
        <v>66</v>
      </c>
      <c r="K2504" s="3">
        <v>327040</v>
      </c>
      <c r="L2504" s="3">
        <f t="shared" si="568"/>
        <v>270018</v>
      </c>
      <c r="M2504" s="3">
        <v>57022</v>
      </c>
      <c r="N2504" s="3">
        <f t="shared" si="559"/>
        <v>14769.663655023323</v>
      </c>
      <c r="O2504" s="3">
        <f t="shared" si="569"/>
        <v>3050.8807779457184</v>
      </c>
      <c r="P2504" s="3">
        <f t="shared" si="570"/>
        <v>649.32670242483687</v>
      </c>
      <c r="Q2504" s="3">
        <v>10</v>
      </c>
      <c r="R2504" s="3">
        <v>3</v>
      </c>
      <c r="S2504" s="19">
        <f t="shared" si="560"/>
        <v>406.78410372609579</v>
      </c>
      <c r="T2504" s="20">
        <f t="shared" si="561"/>
        <v>1.452800370450342</v>
      </c>
      <c r="U2504" s="20">
        <f t="shared" si="562"/>
        <v>0.73426733524566024</v>
      </c>
      <c r="V2504" s="21">
        <f t="shared" si="563"/>
        <v>0.49128514942765195</v>
      </c>
      <c r="W2504" s="26">
        <f t="shared" si="564"/>
        <v>86.576893656644913</v>
      </c>
      <c r="X2504" s="27">
        <f t="shared" si="565"/>
        <v>2.2199203501703826</v>
      </c>
      <c r="Y2504" s="27">
        <f t="shared" si="566"/>
        <v>1.3117711160097714</v>
      </c>
      <c r="Z2504" s="27">
        <f t="shared" si="567"/>
        <v>0.93093434039403133</v>
      </c>
    </row>
    <row r="2505" spans="1:26" customFormat="1" ht="12.5" x14ac:dyDescent="0.25">
      <c r="A2505" s="2" t="s">
        <v>71</v>
      </c>
      <c r="B2505" t="s">
        <v>393</v>
      </c>
      <c r="C2505" t="s">
        <v>392</v>
      </c>
      <c r="D2505" s="18">
        <f>VLOOKUP(C2505,'Infected rate by state'!B:E,4,0)</f>
        <v>7.5097590818065515E-3</v>
      </c>
      <c r="E2505" s="3">
        <v>10585</v>
      </c>
      <c r="F2505" s="3">
        <v>1292</v>
      </c>
      <c r="G2505" s="3">
        <v>3679</v>
      </c>
      <c r="H2505" s="4">
        <f t="shared" si="557"/>
        <v>7132</v>
      </c>
      <c r="I2505" s="2">
        <v>450</v>
      </c>
      <c r="J2505" s="4">
        <f t="shared" si="558"/>
        <v>871</v>
      </c>
      <c r="K2505" s="3">
        <v>3918830</v>
      </c>
      <c r="L2505" s="3">
        <f t="shared" si="568"/>
        <v>3335780</v>
      </c>
      <c r="M2505" s="3">
        <v>583050</v>
      </c>
      <c r="N2505" s="3">
        <f t="shared" si="559"/>
        <v>294294.69182555965</v>
      </c>
      <c r="O2505" s="3">
        <f t="shared" si="569"/>
        <v>60075.628227871275</v>
      </c>
      <c r="P2505" s="3">
        <f t="shared" si="570"/>
        <v>12598.771204626639</v>
      </c>
      <c r="Q2505" s="3">
        <v>10</v>
      </c>
      <c r="R2505" s="3">
        <v>3</v>
      </c>
      <c r="S2505" s="19">
        <f t="shared" si="560"/>
        <v>8010.0837637161703</v>
      </c>
      <c r="T2505" s="20">
        <f t="shared" si="561"/>
        <v>2.1772448392813728</v>
      </c>
      <c r="U2505" s="20">
        <f t="shared" si="562"/>
        <v>1.1231188675990142</v>
      </c>
      <c r="V2505" s="21">
        <f t="shared" si="563"/>
        <v>0.75673913686501371</v>
      </c>
      <c r="W2505" s="26">
        <f t="shared" si="564"/>
        <v>1679.8361606168851</v>
      </c>
      <c r="X2505" s="27">
        <f t="shared" si="565"/>
        <v>3.7329692458153003</v>
      </c>
      <c r="Y2505" s="27">
        <f t="shared" si="566"/>
        <v>1.9286293462880426</v>
      </c>
      <c r="Z2505" s="27">
        <f t="shared" si="567"/>
        <v>1.3001827868551743</v>
      </c>
    </row>
    <row r="2506" spans="1:26" customFormat="1" ht="12.5" x14ac:dyDescent="0.25">
      <c r="A2506" s="2" t="s">
        <v>72</v>
      </c>
      <c r="B2506" t="s">
        <v>383</v>
      </c>
      <c r="C2506" t="s">
        <v>382</v>
      </c>
      <c r="D2506" s="18">
        <f>VLOOKUP(C2506,'Infected rate by state'!B:E,4,0)</f>
        <v>8.525765865415048E-3</v>
      </c>
      <c r="E2506" s="3">
        <v>1664</v>
      </c>
      <c r="F2506" s="2">
        <v>171</v>
      </c>
      <c r="G2506" s="2">
        <v>510</v>
      </c>
      <c r="H2506" s="4">
        <f t="shared" si="557"/>
        <v>1087</v>
      </c>
      <c r="I2506" s="2">
        <v>33</v>
      </c>
      <c r="J2506" s="4">
        <f t="shared" si="558"/>
        <v>102</v>
      </c>
      <c r="K2506" s="3">
        <v>481423</v>
      </c>
      <c r="L2506" s="3">
        <f t="shared" si="568"/>
        <v>381641</v>
      </c>
      <c r="M2506" s="3">
        <v>99782</v>
      </c>
      <c r="N2506" s="3">
        <f t="shared" si="559"/>
        <v>41044.997802257087</v>
      </c>
      <c r="O2506" s="3">
        <f t="shared" si="569"/>
        <v>8606.7316535325481</v>
      </c>
      <c r="P2506" s="3">
        <f t="shared" si="570"/>
        <v>1865.3982249433434</v>
      </c>
      <c r="Q2506" s="3">
        <v>10</v>
      </c>
      <c r="R2506" s="3">
        <v>3</v>
      </c>
      <c r="S2506" s="19">
        <f t="shared" si="560"/>
        <v>1147.5642204710064</v>
      </c>
      <c r="T2506" s="20">
        <f t="shared" si="561"/>
        <v>2.2501259224921695</v>
      </c>
      <c r="U2506" s="20">
        <f t="shared" si="562"/>
        <v>1.0557168541591595</v>
      </c>
      <c r="V2506" s="21">
        <f t="shared" si="563"/>
        <v>0.68964195941767215</v>
      </c>
      <c r="W2506" s="26">
        <f t="shared" si="564"/>
        <v>248.71976332577913</v>
      </c>
      <c r="X2506" s="27">
        <f t="shared" si="565"/>
        <v>7.5369625250236103</v>
      </c>
      <c r="Y2506" s="27">
        <f t="shared" si="566"/>
        <v>2.4384290522135208</v>
      </c>
      <c r="Z2506" s="27">
        <f t="shared" si="567"/>
        <v>1.4545015399168371</v>
      </c>
    </row>
    <row r="2507" spans="1:26" customFormat="1" ht="12.5" x14ac:dyDescent="0.25">
      <c r="A2507" s="2" t="s">
        <v>73</v>
      </c>
      <c r="B2507" t="s">
        <v>337</v>
      </c>
      <c r="C2507" t="s">
        <v>336</v>
      </c>
      <c r="D2507" s="18">
        <f>VLOOKUP(C2507,'Infected rate by state'!B:E,4,0)</f>
        <v>1.1933809905095205E-2</v>
      </c>
      <c r="E2507" s="3">
        <v>1614</v>
      </c>
      <c r="F2507" s="2">
        <v>139</v>
      </c>
      <c r="G2507" s="2">
        <v>699</v>
      </c>
      <c r="H2507" s="4">
        <f t="shared" ref="H2507:H2570" si="571">G2507+(E2507-G2507)*0.5</f>
        <v>1156.5</v>
      </c>
      <c r="I2507" s="2">
        <v>66</v>
      </c>
      <c r="J2507" s="4">
        <f t="shared" ref="J2507:J2570" si="572">I2507+(F2507-I2507)*0.5</f>
        <v>102.5</v>
      </c>
      <c r="K2507" s="3">
        <v>379562</v>
      </c>
      <c r="L2507" s="3">
        <f t="shared" si="568"/>
        <v>293409</v>
      </c>
      <c r="M2507" s="3">
        <v>86153</v>
      </c>
      <c r="N2507" s="3">
        <f t="shared" ref="N2507:N2570" si="573">K2507*D2507*Q2507</f>
        <v>45296.207551977466</v>
      </c>
      <c r="O2507" s="3">
        <f t="shared" si="569"/>
        <v>9583.0062833917018</v>
      </c>
      <c r="P2507" s="3">
        <f t="shared" si="570"/>
        <v>2098.8813122902907</v>
      </c>
      <c r="Q2507" s="3">
        <v>10</v>
      </c>
      <c r="R2507" s="3">
        <v>3</v>
      </c>
      <c r="S2507" s="19">
        <f t="shared" ref="S2507:S2570" si="574">O2507/(R2507*30/12)</f>
        <v>1277.7341711188935</v>
      </c>
      <c r="T2507" s="20">
        <f t="shared" ref="T2507:T2570" si="575">S2507/$G2507</f>
        <v>1.8279458814290321</v>
      </c>
      <c r="U2507" s="20">
        <f t="shared" ref="U2507:U2570" si="576">S2507/$H2507</f>
        <v>1.1048285093980921</v>
      </c>
      <c r="V2507" s="21">
        <f t="shared" ref="V2507:V2570" si="577">S2507/$E2507</f>
        <v>0.79165685942930208</v>
      </c>
      <c r="W2507" s="26">
        <f t="shared" ref="W2507:W2570" si="578">P2507/(R2507*30/12)</f>
        <v>279.85084163870545</v>
      </c>
      <c r="X2507" s="27">
        <f t="shared" si="565"/>
        <v>4.240164267253113</v>
      </c>
      <c r="Y2507" s="27">
        <f t="shared" si="566"/>
        <v>2.730252113548346</v>
      </c>
      <c r="Z2507" s="27">
        <f t="shared" si="567"/>
        <v>2.0133154074727009</v>
      </c>
    </row>
    <row r="2508" spans="1:26" customFormat="1" ht="12.5" x14ac:dyDescent="0.25">
      <c r="A2508" s="2" t="s">
        <v>74</v>
      </c>
      <c r="B2508" t="s">
        <v>377</v>
      </c>
      <c r="C2508" t="s">
        <v>376</v>
      </c>
      <c r="D2508" s="18">
        <f>VLOOKUP(C2508,'Infected rate by state'!B:E,4,0)</f>
        <v>5.6936382854354227E-3</v>
      </c>
      <c r="E2508" s="3">
        <v>2070</v>
      </c>
      <c r="F2508" s="2">
        <v>294</v>
      </c>
      <c r="G2508" s="2">
        <v>749</v>
      </c>
      <c r="H2508" s="4">
        <f t="shared" si="571"/>
        <v>1409.5</v>
      </c>
      <c r="I2508" s="2">
        <v>89</v>
      </c>
      <c r="J2508" s="4">
        <f t="shared" si="572"/>
        <v>191.5</v>
      </c>
      <c r="K2508" s="3">
        <v>825712</v>
      </c>
      <c r="L2508" s="3">
        <f t="shared" si="568"/>
        <v>648565</v>
      </c>
      <c r="M2508" s="3">
        <v>177147</v>
      </c>
      <c r="N2508" s="3">
        <f t="shared" si="573"/>
        <v>47013.054559434539</v>
      </c>
      <c r="O2508" s="3">
        <f t="shared" si="569"/>
        <v>9890.6607605750887</v>
      </c>
      <c r="P2508" s="3">
        <f t="shared" si="570"/>
        <v>2152.0548041444499</v>
      </c>
      <c r="Q2508" s="3">
        <v>10</v>
      </c>
      <c r="R2508" s="3">
        <v>3</v>
      </c>
      <c r="S2508" s="19">
        <f t="shared" si="574"/>
        <v>1318.7547680766786</v>
      </c>
      <c r="T2508" s="20">
        <f t="shared" si="575"/>
        <v>1.7606872738006389</v>
      </c>
      <c r="U2508" s="20">
        <f t="shared" si="576"/>
        <v>0.93561884929171946</v>
      </c>
      <c r="V2508" s="21">
        <f t="shared" si="577"/>
        <v>0.63707959810467563</v>
      </c>
      <c r="W2508" s="26">
        <f t="shared" si="578"/>
        <v>286.94064055259332</v>
      </c>
      <c r="X2508" s="27">
        <f t="shared" ref="X2508:X2571" si="579">W2508/$I2508</f>
        <v>3.2240521410403744</v>
      </c>
      <c r="Y2508" s="27">
        <f t="shared" ref="Y2508:Y2571" si="580">W2508/$J2508</f>
        <v>1.4983845459665448</v>
      </c>
      <c r="Z2508" s="27">
        <f t="shared" ref="Z2508:Z2571" si="581">W2508/$F2508</f>
        <v>0.97598857330814059</v>
      </c>
    </row>
    <row r="2509" spans="1:26" customFormat="1" ht="12.5" x14ac:dyDescent="0.25">
      <c r="A2509" s="2" t="s">
        <v>75</v>
      </c>
      <c r="B2509" t="s">
        <v>351</v>
      </c>
      <c r="C2509" t="s">
        <v>350</v>
      </c>
      <c r="D2509" s="18">
        <f>VLOOKUP(C2509,'Infected rate by state'!B:E,4,0)</f>
        <v>9.0315118396853012E-3</v>
      </c>
      <c r="E2509" s="3">
        <v>1439</v>
      </c>
      <c r="F2509" s="2">
        <v>188</v>
      </c>
      <c r="G2509" s="2">
        <v>462</v>
      </c>
      <c r="H2509" s="4">
        <f t="shared" si="571"/>
        <v>950.5</v>
      </c>
      <c r="I2509" s="2">
        <v>95</v>
      </c>
      <c r="J2509" s="4">
        <f t="shared" si="572"/>
        <v>141.5</v>
      </c>
      <c r="K2509" s="3">
        <v>382586</v>
      </c>
      <c r="L2509" s="3">
        <f t="shared" si="568"/>
        <v>306950</v>
      </c>
      <c r="M2509" s="3">
        <v>75636</v>
      </c>
      <c r="N2509" s="3">
        <f t="shared" si="573"/>
        <v>34553.299886978406</v>
      </c>
      <c r="O2509" s="3">
        <f t="shared" si="569"/>
        <v>7214.0790365570128</v>
      </c>
      <c r="P2509" s="3">
        <f t="shared" si="570"/>
        <v>1555.4555766273238</v>
      </c>
      <c r="Q2509" s="3">
        <v>10</v>
      </c>
      <c r="R2509" s="3">
        <v>3</v>
      </c>
      <c r="S2509" s="19">
        <f t="shared" si="574"/>
        <v>961.87720487426839</v>
      </c>
      <c r="T2509" s="20">
        <f t="shared" si="575"/>
        <v>2.0819852919356459</v>
      </c>
      <c r="U2509" s="20">
        <f t="shared" si="576"/>
        <v>1.0119697052859216</v>
      </c>
      <c r="V2509" s="21">
        <f t="shared" si="577"/>
        <v>0.66843447176808091</v>
      </c>
      <c r="W2509" s="26">
        <f t="shared" si="578"/>
        <v>207.39407688364318</v>
      </c>
      <c r="X2509" s="27">
        <f t="shared" si="579"/>
        <v>2.1830955461436123</v>
      </c>
      <c r="Y2509" s="27">
        <f t="shared" si="580"/>
        <v>1.4656825221458882</v>
      </c>
      <c r="Z2509" s="27">
        <f t="shared" si="581"/>
        <v>1.1031599834236339</v>
      </c>
    </row>
    <row r="2510" spans="1:26" customFormat="1" ht="12.5" x14ac:dyDescent="0.25">
      <c r="A2510" s="2" t="s">
        <v>76</v>
      </c>
      <c r="B2510" t="s">
        <v>317</v>
      </c>
      <c r="C2510" t="s">
        <v>316</v>
      </c>
      <c r="D2510" s="18">
        <f>VLOOKUP(C2510,'Infected rate by state'!B:E,4,0)</f>
        <v>7.3843274393391549E-3</v>
      </c>
      <c r="E2510" s="3">
        <v>5593</v>
      </c>
      <c r="F2510" s="2">
        <v>843</v>
      </c>
      <c r="G2510" s="3">
        <v>2269</v>
      </c>
      <c r="H2510" s="4">
        <f t="shared" si="571"/>
        <v>3931</v>
      </c>
      <c r="I2510" s="2">
        <v>325</v>
      </c>
      <c r="J2510" s="4">
        <f t="shared" si="572"/>
        <v>584</v>
      </c>
      <c r="K2510" s="3">
        <v>2380353</v>
      </c>
      <c r="L2510" s="3">
        <f t="shared" si="568"/>
        <v>2000505</v>
      </c>
      <c r="M2510" s="3">
        <v>379848</v>
      </c>
      <c r="N2510" s="3">
        <f t="shared" si="573"/>
        <v>175773.05973213277</v>
      </c>
      <c r="O2510" s="3">
        <f t="shared" si="569"/>
        <v>36061.557257824417</v>
      </c>
      <c r="P2510" s="3">
        <f t="shared" si="570"/>
        <v>7610.4272824693153</v>
      </c>
      <c r="Q2510" s="3">
        <v>10</v>
      </c>
      <c r="R2510" s="3">
        <v>3</v>
      </c>
      <c r="S2510" s="19">
        <f t="shared" si="574"/>
        <v>4808.2076343765893</v>
      </c>
      <c r="T2510" s="20">
        <f t="shared" si="575"/>
        <v>2.1190866612501496</v>
      </c>
      <c r="U2510" s="20">
        <f t="shared" si="576"/>
        <v>1.2231512679665706</v>
      </c>
      <c r="V2510" s="21">
        <f t="shared" si="577"/>
        <v>0.85968311002620945</v>
      </c>
      <c r="W2510" s="26">
        <f t="shared" si="578"/>
        <v>1014.7236376625754</v>
      </c>
      <c r="X2510" s="27">
        <f t="shared" si="579"/>
        <v>3.1222265774233087</v>
      </c>
      <c r="Y2510" s="27">
        <f t="shared" si="580"/>
        <v>1.7375404754496153</v>
      </c>
      <c r="Z2510" s="27">
        <f t="shared" si="581"/>
        <v>1.2037053827551309</v>
      </c>
    </row>
    <row r="2511" spans="1:26" customFormat="1" ht="12.5" x14ac:dyDescent="0.25">
      <c r="A2511" s="2" t="s">
        <v>77</v>
      </c>
      <c r="B2511" t="s">
        <v>337</v>
      </c>
      <c r="C2511" t="s">
        <v>336</v>
      </c>
      <c r="D2511" s="18">
        <f>VLOOKUP(C2511,'Infected rate by state'!B:E,4,0)</f>
        <v>1.1933809905095205E-2</v>
      </c>
      <c r="E2511" s="3">
        <v>2760</v>
      </c>
      <c r="F2511" s="2">
        <v>173</v>
      </c>
      <c r="G2511" s="3">
        <v>1193</v>
      </c>
      <c r="H2511" s="4">
        <f t="shared" si="571"/>
        <v>1976.5</v>
      </c>
      <c r="I2511" s="2">
        <v>76</v>
      </c>
      <c r="J2511" s="4">
        <f t="shared" si="572"/>
        <v>124.5</v>
      </c>
      <c r="K2511" s="3">
        <v>869785</v>
      </c>
      <c r="L2511" s="3">
        <f t="shared" si="568"/>
        <v>701075</v>
      </c>
      <c r="M2511" s="3">
        <v>168710</v>
      </c>
      <c r="N2511" s="3">
        <f t="shared" si="573"/>
        <v>103798.48848303233</v>
      </c>
      <c r="O2511" s="3">
        <f t="shared" si="569"/>
        <v>21634.398227410325</v>
      </c>
      <c r="P2511" s="3">
        <f t="shared" si="570"/>
        <v>4655.1476683964311</v>
      </c>
      <c r="Q2511" s="3">
        <v>10</v>
      </c>
      <c r="R2511" s="3">
        <v>3</v>
      </c>
      <c r="S2511" s="19">
        <f t="shared" si="574"/>
        <v>2884.5864303213766</v>
      </c>
      <c r="T2511" s="20">
        <f t="shared" si="575"/>
        <v>2.4179265970841382</v>
      </c>
      <c r="U2511" s="20">
        <f t="shared" si="576"/>
        <v>1.4594416546022648</v>
      </c>
      <c r="V2511" s="21">
        <f t="shared" si="577"/>
        <v>1.0451400109860061</v>
      </c>
      <c r="W2511" s="26">
        <f t="shared" si="578"/>
        <v>620.6863557861908</v>
      </c>
      <c r="X2511" s="27">
        <f t="shared" si="579"/>
        <v>8.1669257340288262</v>
      </c>
      <c r="Y2511" s="27">
        <f t="shared" si="580"/>
        <v>4.98543257659591</v>
      </c>
      <c r="Z2511" s="27">
        <f t="shared" si="581"/>
        <v>3.5877824033883861</v>
      </c>
    </row>
    <row r="2512" spans="1:26" customFormat="1" ht="12.5" x14ac:dyDescent="0.25">
      <c r="A2512" s="2" t="s">
        <v>78</v>
      </c>
      <c r="B2512" t="s">
        <v>351</v>
      </c>
      <c r="C2512" t="s">
        <v>350</v>
      </c>
      <c r="D2512" s="18">
        <f>VLOOKUP(C2512,'Infected rate by state'!B:E,4,0)</f>
        <v>9.0315118396853012E-3</v>
      </c>
      <c r="E2512" s="3">
        <v>4123</v>
      </c>
      <c r="F2512" s="2">
        <v>509</v>
      </c>
      <c r="G2512" s="3">
        <v>1333</v>
      </c>
      <c r="H2512" s="4">
        <f t="shared" si="571"/>
        <v>2728</v>
      </c>
      <c r="I2512" s="2">
        <v>163</v>
      </c>
      <c r="J2512" s="4">
        <f t="shared" si="572"/>
        <v>336</v>
      </c>
      <c r="K2512" s="3">
        <v>1315527</v>
      </c>
      <c r="L2512" s="3">
        <f t="shared" si="568"/>
        <v>1060772</v>
      </c>
      <c r="M2512" s="3">
        <v>254755</v>
      </c>
      <c r="N2512" s="3">
        <f t="shared" si="573"/>
        <v>118811.97675925685</v>
      </c>
      <c r="O2512" s="3">
        <f t="shared" si="569"/>
        <v>24760.05724304188</v>
      </c>
      <c r="P2512" s="3">
        <f t="shared" si="570"/>
        <v>5326.7834432314548</v>
      </c>
      <c r="Q2512" s="3">
        <v>10</v>
      </c>
      <c r="R2512" s="3">
        <v>3</v>
      </c>
      <c r="S2512" s="19">
        <f t="shared" si="574"/>
        <v>3301.3409657389175</v>
      </c>
      <c r="T2512" s="20">
        <f t="shared" si="575"/>
        <v>2.4766248805243194</v>
      </c>
      <c r="U2512" s="20">
        <f t="shared" si="576"/>
        <v>1.2101689757107468</v>
      </c>
      <c r="V2512" s="21">
        <f t="shared" si="577"/>
        <v>0.80071330723718592</v>
      </c>
      <c r="W2512" s="26">
        <f t="shared" si="578"/>
        <v>710.23779243086062</v>
      </c>
      <c r="X2512" s="27">
        <f t="shared" si="579"/>
        <v>4.3572870701279793</v>
      </c>
      <c r="Y2512" s="27">
        <f t="shared" si="580"/>
        <v>2.1138029536632756</v>
      </c>
      <c r="Z2512" s="27">
        <f t="shared" si="581"/>
        <v>1.3953591206893137</v>
      </c>
    </row>
    <row r="2513" spans="1:26" customFormat="1" ht="12.5" x14ac:dyDescent="0.25">
      <c r="A2513" s="2" t="s">
        <v>79</v>
      </c>
      <c r="B2513" t="s">
        <v>307</v>
      </c>
      <c r="C2513" t="s">
        <v>306</v>
      </c>
      <c r="D2513" s="18">
        <f>VLOOKUP(C2513,'Infected rate by state'!B:E,4,0)</f>
        <v>1.0017032509739916E-2</v>
      </c>
      <c r="E2513" s="3">
        <v>1335</v>
      </c>
      <c r="F2513" s="2">
        <v>108</v>
      </c>
      <c r="G2513" s="2">
        <v>504</v>
      </c>
      <c r="H2513" s="4">
        <f t="shared" si="571"/>
        <v>919.5</v>
      </c>
      <c r="I2513" s="2">
        <v>33</v>
      </c>
      <c r="J2513" s="4">
        <f t="shared" si="572"/>
        <v>70.5</v>
      </c>
      <c r="K2513" s="3">
        <v>290096</v>
      </c>
      <c r="L2513" s="3">
        <f t="shared" si="568"/>
        <v>224488</v>
      </c>
      <c r="M2513" s="3">
        <v>65608</v>
      </c>
      <c r="N2513" s="3">
        <f t="shared" si="573"/>
        <v>29059.010629455108</v>
      </c>
      <c r="O2513" s="3">
        <f t="shared" si="569"/>
        <v>6145.549615050536</v>
      </c>
      <c r="P2513" s="3">
        <f t="shared" si="570"/>
        <v>1345.4263421967858</v>
      </c>
      <c r="Q2513" s="3">
        <v>10</v>
      </c>
      <c r="R2513" s="3">
        <v>3</v>
      </c>
      <c r="S2513" s="19">
        <f t="shared" si="574"/>
        <v>819.40661534007143</v>
      </c>
      <c r="T2513" s="20">
        <f t="shared" si="575"/>
        <v>1.6258067764683957</v>
      </c>
      <c r="U2513" s="20">
        <f t="shared" si="576"/>
        <v>0.89114368171840286</v>
      </c>
      <c r="V2513" s="21">
        <f t="shared" si="577"/>
        <v>0.61378772684649541</v>
      </c>
      <c r="W2513" s="26">
        <f t="shared" si="578"/>
        <v>179.39017895957144</v>
      </c>
      <c r="X2513" s="27">
        <f t="shared" si="579"/>
        <v>5.4360660290779226</v>
      </c>
      <c r="Y2513" s="27">
        <f t="shared" si="580"/>
        <v>2.5445415455258362</v>
      </c>
      <c r="Z2513" s="27">
        <f t="shared" si="581"/>
        <v>1.6610201755515874</v>
      </c>
    </row>
    <row r="2514" spans="1:26" customFormat="1" ht="12.5" x14ac:dyDescent="0.25">
      <c r="A2514" s="2" t="s">
        <v>80</v>
      </c>
      <c r="B2514" t="s">
        <v>337</v>
      </c>
      <c r="C2514" t="s">
        <v>336</v>
      </c>
      <c r="D2514" s="18">
        <f>VLOOKUP(C2514,'Infected rate by state'!B:E,4,0)</f>
        <v>1.1933809905095205E-2</v>
      </c>
      <c r="E2514" s="2">
        <v>518</v>
      </c>
      <c r="F2514" s="2">
        <v>18</v>
      </c>
      <c r="G2514" s="2">
        <v>228</v>
      </c>
      <c r="H2514" s="4">
        <f t="shared" si="571"/>
        <v>373</v>
      </c>
      <c r="I2514" s="2">
        <v>8</v>
      </c>
      <c r="J2514" s="4">
        <f t="shared" si="572"/>
        <v>13</v>
      </c>
      <c r="K2514" s="3">
        <v>125779</v>
      </c>
      <c r="L2514" s="3">
        <f t="shared" si="568"/>
        <v>97465</v>
      </c>
      <c r="M2514" s="3">
        <v>28314</v>
      </c>
      <c r="N2514" s="3">
        <f t="shared" si="573"/>
        <v>15010.226760529698</v>
      </c>
      <c r="O2514" s="3">
        <f t="shared" si="569"/>
        <v>3172.9422834708653</v>
      </c>
      <c r="P2514" s="3">
        <f t="shared" si="570"/>
        <v>694.25933209256448</v>
      </c>
      <c r="Q2514" s="3">
        <v>10</v>
      </c>
      <c r="R2514" s="3">
        <v>3</v>
      </c>
      <c r="S2514" s="19">
        <f t="shared" si="574"/>
        <v>423.05897112944871</v>
      </c>
      <c r="T2514" s="20">
        <f t="shared" si="575"/>
        <v>1.8555218031993364</v>
      </c>
      <c r="U2514" s="20">
        <f t="shared" si="576"/>
        <v>1.1342063569154122</v>
      </c>
      <c r="V2514" s="21">
        <f t="shared" si="577"/>
        <v>0.81671616048156126</v>
      </c>
      <c r="W2514" s="26">
        <f t="shared" si="578"/>
        <v>92.567910945675266</v>
      </c>
      <c r="X2514" s="27">
        <f t="shared" si="579"/>
        <v>11.570988868209408</v>
      </c>
      <c r="Y2514" s="27">
        <f t="shared" si="580"/>
        <v>7.120608534282713</v>
      </c>
      <c r="Z2514" s="27">
        <f t="shared" si="581"/>
        <v>5.142661719204181</v>
      </c>
    </row>
    <row r="2515" spans="1:26" customFormat="1" ht="12.5" x14ac:dyDescent="0.25">
      <c r="A2515" s="2" t="s">
        <v>81</v>
      </c>
      <c r="B2515" t="s">
        <v>353</v>
      </c>
      <c r="C2515" t="s">
        <v>352</v>
      </c>
      <c r="D2515" s="18">
        <f>VLOOKUP(C2515,'Infected rate by state'!B:E,4,0)</f>
        <v>8.4257771266714378E-3</v>
      </c>
      <c r="E2515" s="3">
        <v>1319</v>
      </c>
      <c r="F2515" s="2">
        <v>217</v>
      </c>
      <c r="G2515" s="2">
        <v>508</v>
      </c>
      <c r="H2515" s="4">
        <f t="shared" si="571"/>
        <v>913.5</v>
      </c>
      <c r="I2515" s="2">
        <v>73</v>
      </c>
      <c r="J2515" s="4">
        <f t="shared" si="572"/>
        <v>145</v>
      </c>
      <c r="K2515" s="3">
        <v>274471</v>
      </c>
      <c r="L2515" s="3">
        <f t="shared" si="568"/>
        <v>210893</v>
      </c>
      <c r="M2515" s="3">
        <v>63578</v>
      </c>
      <c r="N2515" s="3">
        <f t="shared" si="573"/>
        <v>23126.314737346362</v>
      </c>
      <c r="O2515" s="3">
        <f t="shared" si="569"/>
        <v>4902.909155347349</v>
      </c>
      <c r="P2515" s="3">
        <f t="shared" si="570"/>
        <v>1076.4579822481455</v>
      </c>
      <c r="Q2515" s="3">
        <v>10</v>
      </c>
      <c r="R2515" s="3">
        <v>3</v>
      </c>
      <c r="S2515" s="19">
        <f t="shared" si="574"/>
        <v>653.72122071297986</v>
      </c>
      <c r="T2515" s="20">
        <f t="shared" si="575"/>
        <v>1.2868527966790941</v>
      </c>
      <c r="U2515" s="20">
        <f t="shared" si="576"/>
        <v>0.71562257330375467</v>
      </c>
      <c r="V2515" s="21">
        <f t="shared" si="577"/>
        <v>0.49561881782636835</v>
      </c>
      <c r="W2515" s="26">
        <f t="shared" si="578"/>
        <v>143.5277309664194</v>
      </c>
      <c r="X2515" s="27">
        <f t="shared" si="579"/>
        <v>1.9661333009098547</v>
      </c>
      <c r="Y2515" s="27">
        <f t="shared" si="580"/>
        <v>0.98984642045806481</v>
      </c>
      <c r="Z2515" s="27">
        <f t="shared" si="581"/>
        <v>0.66141811505262393</v>
      </c>
    </row>
    <row r="2516" spans="1:26" customFormat="1" ht="12.5" x14ac:dyDescent="0.25">
      <c r="A2516" s="2" t="s">
        <v>82</v>
      </c>
      <c r="B2516" t="s">
        <v>373</v>
      </c>
      <c r="C2516" t="s">
        <v>372</v>
      </c>
      <c r="D2516" s="18">
        <f>VLOOKUP(C2516,'Infected rate by state'!B:E,4,0)</f>
        <v>8.0007670443122732E-3</v>
      </c>
      <c r="E2516" s="3">
        <v>4505</v>
      </c>
      <c r="F2516" s="2">
        <v>790</v>
      </c>
      <c r="G2516" s="3">
        <v>1125</v>
      </c>
      <c r="H2516" s="4">
        <f t="shared" si="571"/>
        <v>2815</v>
      </c>
      <c r="I2516" s="2">
        <v>241</v>
      </c>
      <c r="J2516" s="4">
        <f t="shared" si="572"/>
        <v>515.5</v>
      </c>
      <c r="K2516" s="3">
        <v>1097252</v>
      </c>
      <c r="L2516" s="3">
        <f t="shared" si="568"/>
        <v>872413</v>
      </c>
      <c r="M2516" s="3">
        <v>224839</v>
      </c>
      <c r="N2516" s="3">
        <f t="shared" si="573"/>
        <v>87788.576409057292</v>
      </c>
      <c r="O2516" s="3">
        <f t="shared" si="569"/>
        <v>18388.769756123205</v>
      </c>
      <c r="P2516" s="3">
        <f t="shared" si="570"/>
        <v>3980.4645004927015</v>
      </c>
      <c r="Q2516" s="3">
        <v>10</v>
      </c>
      <c r="R2516" s="3">
        <v>3</v>
      </c>
      <c r="S2516" s="19">
        <f t="shared" si="574"/>
        <v>2451.835967483094</v>
      </c>
      <c r="T2516" s="20">
        <f t="shared" si="575"/>
        <v>2.1794097488738613</v>
      </c>
      <c r="U2516" s="20">
        <f t="shared" si="576"/>
        <v>0.8709896864948824</v>
      </c>
      <c r="V2516" s="21">
        <f t="shared" si="577"/>
        <v>0.54424771753231826</v>
      </c>
      <c r="W2516" s="26">
        <f t="shared" si="578"/>
        <v>530.72860006569351</v>
      </c>
      <c r="X2516" s="27">
        <f t="shared" si="579"/>
        <v>2.2021933612684377</v>
      </c>
      <c r="Y2516" s="27">
        <f t="shared" si="580"/>
        <v>1.0295414162283094</v>
      </c>
      <c r="Z2516" s="27">
        <f t="shared" si="581"/>
        <v>0.67180835451353604</v>
      </c>
    </row>
    <row r="2517" spans="1:26" customFormat="1" ht="12.5" x14ac:dyDescent="0.25">
      <c r="A2517" s="2" t="s">
        <v>83</v>
      </c>
      <c r="B2517" t="s">
        <v>371</v>
      </c>
      <c r="C2517" t="s">
        <v>370</v>
      </c>
      <c r="D2517" s="18">
        <f>VLOOKUP(C2517,'Infected rate by state'!B:E,4,0)</f>
        <v>2.5429318796877907E-2</v>
      </c>
      <c r="E2517" s="3">
        <v>9897</v>
      </c>
      <c r="F2517" s="2">
        <v>928</v>
      </c>
      <c r="G2517" s="3">
        <v>1230</v>
      </c>
      <c r="H2517" s="4">
        <f t="shared" si="571"/>
        <v>5563.5</v>
      </c>
      <c r="I2517" s="2">
        <v>235</v>
      </c>
      <c r="J2517" s="4">
        <f t="shared" si="572"/>
        <v>581.5</v>
      </c>
      <c r="K2517" s="3">
        <v>3811249</v>
      </c>
      <c r="L2517" s="3">
        <f t="shared" si="568"/>
        <v>3059846</v>
      </c>
      <c r="M2517" s="3">
        <v>751403</v>
      </c>
      <c r="N2517" s="3">
        <f t="shared" si="573"/>
        <v>969174.65835282125</v>
      </c>
      <c r="O2517" s="3">
        <f t="shared" si="569"/>
        <v>202295.46819736998</v>
      </c>
      <c r="P2517" s="3">
        <f t="shared" si="570"/>
        <v>43604.762727337482</v>
      </c>
      <c r="Q2517" s="3">
        <v>10</v>
      </c>
      <c r="R2517" s="3">
        <v>3</v>
      </c>
      <c r="S2517" s="19">
        <f t="shared" si="574"/>
        <v>26972.729092982663</v>
      </c>
      <c r="T2517" s="20">
        <f t="shared" si="575"/>
        <v>21.929048043075337</v>
      </c>
      <c r="U2517" s="20">
        <f t="shared" si="576"/>
        <v>4.8481583702673969</v>
      </c>
      <c r="V2517" s="21">
        <f t="shared" si="577"/>
        <v>2.7253439520039064</v>
      </c>
      <c r="W2517" s="26">
        <f t="shared" si="578"/>
        <v>5813.9683636449972</v>
      </c>
      <c r="X2517" s="27">
        <f t="shared" si="579"/>
        <v>24.740290909127648</v>
      </c>
      <c r="Y2517" s="27">
        <f t="shared" si="580"/>
        <v>9.9982259048065298</v>
      </c>
      <c r="Z2517" s="27">
        <f t="shared" si="581"/>
        <v>6.265052115996764</v>
      </c>
    </row>
    <row r="2518" spans="1:26" customFormat="1" ht="12.5" x14ac:dyDescent="0.25">
      <c r="A2518" s="2" t="s">
        <v>84</v>
      </c>
      <c r="B2518" t="s">
        <v>393</v>
      </c>
      <c r="C2518" t="s">
        <v>392</v>
      </c>
      <c r="D2518" s="18">
        <f>VLOOKUP(C2518,'Infected rate by state'!B:E,4,0)</f>
        <v>7.5097590818065515E-3</v>
      </c>
      <c r="E2518" s="3">
        <v>2086</v>
      </c>
      <c r="F2518" s="2">
        <v>274</v>
      </c>
      <c r="G2518" s="2">
        <v>753</v>
      </c>
      <c r="H2518" s="4">
        <f t="shared" si="571"/>
        <v>1419.5</v>
      </c>
      <c r="I2518" s="2">
        <v>51</v>
      </c>
      <c r="J2518" s="4">
        <f t="shared" si="572"/>
        <v>162.5</v>
      </c>
      <c r="K2518" s="3">
        <v>839182</v>
      </c>
      <c r="L2518" s="3">
        <f t="shared" si="568"/>
        <v>693070</v>
      </c>
      <c r="M2518" s="3">
        <v>146112</v>
      </c>
      <c r="N2518" s="3">
        <f t="shared" si="573"/>
        <v>63020.546457885859</v>
      </c>
      <c r="O2518" s="3">
        <f t="shared" si="569"/>
        <v>13016.306450011187</v>
      </c>
      <c r="P2518" s="3">
        <f t="shared" si="570"/>
        <v>2769.9086565810539</v>
      </c>
      <c r="Q2518" s="3">
        <v>10</v>
      </c>
      <c r="R2518" s="3">
        <v>3</v>
      </c>
      <c r="S2518" s="19">
        <f t="shared" si="574"/>
        <v>1735.5075266681583</v>
      </c>
      <c r="T2518" s="20">
        <f t="shared" si="575"/>
        <v>2.3047908720692676</v>
      </c>
      <c r="U2518" s="20">
        <f t="shared" si="576"/>
        <v>1.2226188986742925</v>
      </c>
      <c r="V2518" s="21">
        <f t="shared" si="577"/>
        <v>0.8319786800902006</v>
      </c>
      <c r="W2518" s="26">
        <f t="shared" si="578"/>
        <v>369.32115421080721</v>
      </c>
      <c r="X2518" s="27">
        <f t="shared" si="579"/>
        <v>7.2415912590354354</v>
      </c>
      <c r="Y2518" s="27">
        <f t="shared" si="580"/>
        <v>2.2727455643741981</v>
      </c>
      <c r="Z2518" s="27">
        <f t="shared" si="581"/>
        <v>1.3478874241270336</v>
      </c>
    </row>
    <row r="2519" spans="1:26" customFormat="1" ht="12.5" x14ac:dyDescent="0.25">
      <c r="A2519" s="2" t="s">
        <v>85</v>
      </c>
      <c r="B2519" t="s">
        <v>333</v>
      </c>
      <c r="C2519" t="s">
        <v>332</v>
      </c>
      <c r="D2519" s="18">
        <f>VLOOKUP(C2519,'Infected rate by state'!B:E,4,0)</f>
        <v>1.4486816526494731E-2</v>
      </c>
      <c r="E2519" s="3">
        <v>1239</v>
      </c>
      <c r="F2519" s="2">
        <v>142</v>
      </c>
      <c r="G2519" s="2">
        <v>475</v>
      </c>
      <c r="H2519" s="4">
        <f t="shared" si="571"/>
        <v>857</v>
      </c>
      <c r="I2519" s="2">
        <v>67</v>
      </c>
      <c r="J2519" s="4">
        <f t="shared" si="572"/>
        <v>104.5</v>
      </c>
      <c r="K2519" s="3">
        <v>610597</v>
      </c>
      <c r="L2519" s="3">
        <f t="shared" si="568"/>
        <v>509786</v>
      </c>
      <c r="M2519" s="3">
        <v>100811</v>
      </c>
      <c r="N2519" s="3">
        <f t="shared" si="573"/>
        <v>88456.067106281029</v>
      </c>
      <c r="O2519" s="3">
        <f t="shared" si="569"/>
        <v>18194.061688003232</v>
      </c>
      <c r="P2519" s="3">
        <f t="shared" si="570"/>
        <v>3851.9181603812044</v>
      </c>
      <c r="Q2519" s="3">
        <v>10</v>
      </c>
      <c r="R2519" s="3">
        <v>3</v>
      </c>
      <c r="S2519" s="19">
        <f t="shared" si="574"/>
        <v>2425.8748917337643</v>
      </c>
      <c r="T2519" s="20">
        <f t="shared" si="575"/>
        <v>5.1071050352289777</v>
      </c>
      <c r="U2519" s="20">
        <f t="shared" si="576"/>
        <v>2.8306591502144274</v>
      </c>
      <c r="V2519" s="21">
        <f t="shared" si="577"/>
        <v>1.9579296947003748</v>
      </c>
      <c r="W2519" s="26">
        <f t="shared" si="578"/>
        <v>513.58908805082729</v>
      </c>
      <c r="X2519" s="27">
        <f t="shared" si="579"/>
        <v>7.6655087768780188</v>
      </c>
      <c r="Y2519" s="27">
        <f t="shared" si="580"/>
        <v>4.9147281153189217</v>
      </c>
      <c r="Z2519" s="27">
        <f t="shared" si="581"/>
        <v>3.6168245637382204</v>
      </c>
    </row>
    <row r="2520" spans="1:26" customFormat="1" ht="12.5" x14ac:dyDescent="0.25">
      <c r="A2520" s="2" t="s">
        <v>86</v>
      </c>
      <c r="B2520" t="s">
        <v>371</v>
      </c>
      <c r="C2520" t="s">
        <v>370</v>
      </c>
      <c r="D2520" s="18">
        <f>VLOOKUP(C2520,'Infected rate by state'!B:E,4,0)</f>
        <v>2.5429318796877907E-2</v>
      </c>
      <c r="E2520" s="3">
        <v>1036</v>
      </c>
      <c r="F2520" s="2">
        <v>94</v>
      </c>
      <c r="G2520" s="2">
        <v>361</v>
      </c>
      <c r="H2520" s="4">
        <f t="shared" si="571"/>
        <v>698.5</v>
      </c>
      <c r="I2520" s="2">
        <v>14</v>
      </c>
      <c r="J2520" s="4">
        <f t="shared" si="572"/>
        <v>54</v>
      </c>
      <c r="K2520" s="3">
        <v>255069</v>
      </c>
      <c r="L2520" s="3">
        <f t="shared" si="568"/>
        <v>196654</v>
      </c>
      <c r="M2520" s="3">
        <v>58415</v>
      </c>
      <c r="N2520" s="3">
        <f t="shared" si="573"/>
        <v>64862.309162008503</v>
      </c>
      <c r="O2520" s="3">
        <f t="shared" si="569"/>
        <v>13735.019715425256</v>
      </c>
      <c r="P2520" s="3">
        <f t="shared" si="570"/>
        <v>3011.4689602898566</v>
      </c>
      <c r="Q2520" s="3">
        <v>10</v>
      </c>
      <c r="R2520" s="3">
        <v>3</v>
      </c>
      <c r="S2520" s="19">
        <f t="shared" si="574"/>
        <v>1831.335962056701</v>
      </c>
      <c r="T2520" s="20">
        <f t="shared" si="575"/>
        <v>5.072952803481166</v>
      </c>
      <c r="U2520" s="20">
        <f t="shared" si="576"/>
        <v>2.6218124009401587</v>
      </c>
      <c r="V2520" s="21">
        <f t="shared" si="577"/>
        <v>1.7676988050740357</v>
      </c>
      <c r="W2520" s="26">
        <f t="shared" si="578"/>
        <v>401.52919470531418</v>
      </c>
      <c r="X2520" s="27">
        <f t="shared" si="579"/>
        <v>28.680656764665297</v>
      </c>
      <c r="Y2520" s="27">
        <f t="shared" si="580"/>
        <v>7.4357258278761886</v>
      </c>
      <c r="Z2520" s="27">
        <f t="shared" si="581"/>
        <v>4.2715871777161087</v>
      </c>
    </row>
    <row r="2521" spans="1:26" customFormat="1" ht="12.5" x14ac:dyDescent="0.25">
      <c r="A2521" s="2" t="s">
        <v>87</v>
      </c>
      <c r="B2521" t="s">
        <v>377</v>
      </c>
      <c r="C2521" t="s">
        <v>376</v>
      </c>
      <c r="D2521" s="18">
        <f>VLOOKUP(C2521,'Infected rate by state'!B:E,4,0)</f>
        <v>5.6936382854354227E-3</v>
      </c>
      <c r="E2521" s="2">
        <v>453</v>
      </c>
      <c r="F2521" s="2">
        <v>63</v>
      </c>
      <c r="G2521" s="2">
        <v>214</v>
      </c>
      <c r="H2521" s="4">
        <f t="shared" si="571"/>
        <v>333.5</v>
      </c>
      <c r="I2521" s="2">
        <v>21</v>
      </c>
      <c r="J2521" s="4">
        <f t="shared" si="572"/>
        <v>42</v>
      </c>
      <c r="K2521" s="3">
        <v>200261</v>
      </c>
      <c r="L2521" s="3">
        <f t="shared" si="568"/>
        <v>156219</v>
      </c>
      <c r="M2521" s="3">
        <v>44042</v>
      </c>
      <c r="N2521" s="3">
        <f t="shared" si="573"/>
        <v>11402.136966795832</v>
      </c>
      <c r="O2521" s="3">
        <f t="shared" si="569"/>
        <v>2404.6272801899977</v>
      </c>
      <c r="P2521" s="3">
        <f t="shared" si="570"/>
        <v>524.70955153391265</v>
      </c>
      <c r="Q2521" s="3">
        <v>10</v>
      </c>
      <c r="R2521" s="3">
        <v>3</v>
      </c>
      <c r="S2521" s="19">
        <f t="shared" si="574"/>
        <v>320.61697069199971</v>
      </c>
      <c r="T2521" s="20">
        <f t="shared" si="575"/>
        <v>1.4982101434205595</v>
      </c>
      <c r="U2521" s="20">
        <f t="shared" si="576"/>
        <v>0.96137022696251784</v>
      </c>
      <c r="V2521" s="21">
        <f t="shared" si="577"/>
        <v>0.7077637322119199</v>
      </c>
      <c r="W2521" s="26">
        <f t="shared" si="578"/>
        <v>69.961273537855021</v>
      </c>
      <c r="X2521" s="27">
        <f t="shared" si="579"/>
        <v>3.3314892160883343</v>
      </c>
      <c r="Y2521" s="27">
        <f t="shared" si="580"/>
        <v>1.6657446080441671</v>
      </c>
      <c r="Z2521" s="27">
        <f t="shared" si="581"/>
        <v>1.1104964053627782</v>
      </c>
    </row>
    <row r="2522" spans="1:26" customFormat="1" ht="12.5" x14ac:dyDescent="0.25">
      <c r="A2522" s="2" t="s">
        <v>88</v>
      </c>
      <c r="B2522" t="s">
        <v>383</v>
      </c>
      <c r="C2522" t="s">
        <v>382</v>
      </c>
      <c r="D2522" s="18">
        <f>VLOOKUP(C2522,'Infected rate by state'!B:E,4,0)</f>
        <v>8.525765865415048E-3</v>
      </c>
      <c r="E2522" s="3">
        <v>1904</v>
      </c>
      <c r="F2522" s="2">
        <v>184</v>
      </c>
      <c r="G2522" s="2">
        <v>706</v>
      </c>
      <c r="H2522" s="4">
        <f t="shared" si="571"/>
        <v>1305</v>
      </c>
      <c r="I2522" s="2">
        <v>88</v>
      </c>
      <c r="J2522" s="4">
        <f t="shared" si="572"/>
        <v>136</v>
      </c>
      <c r="K2522" s="3">
        <v>561138</v>
      </c>
      <c r="L2522" s="3">
        <f t="shared" si="568"/>
        <v>431069</v>
      </c>
      <c r="M2522" s="3">
        <v>130069</v>
      </c>
      <c r="N2522" s="3">
        <f t="shared" si="573"/>
        <v>47841.312061872697</v>
      </c>
      <c r="O2522" s="3">
        <f t="shared" si="569"/>
        <v>10143.340240087047</v>
      </c>
      <c r="P2522" s="3">
        <f t="shared" si="570"/>
        <v>2227.2023314308544</v>
      </c>
      <c r="Q2522" s="3">
        <v>10</v>
      </c>
      <c r="R2522" s="3">
        <v>3</v>
      </c>
      <c r="S2522" s="19">
        <f t="shared" si="574"/>
        <v>1352.4453653449395</v>
      </c>
      <c r="T2522" s="20">
        <f t="shared" si="575"/>
        <v>1.9156449934064299</v>
      </c>
      <c r="U2522" s="20">
        <f t="shared" si="576"/>
        <v>1.0363566017968886</v>
      </c>
      <c r="V2522" s="21">
        <f t="shared" si="577"/>
        <v>0.71031794398368675</v>
      </c>
      <c r="W2522" s="26">
        <f t="shared" si="578"/>
        <v>296.96031085744727</v>
      </c>
      <c r="X2522" s="27">
        <f t="shared" si="579"/>
        <v>3.3745489870164462</v>
      </c>
      <c r="Y2522" s="27">
        <f t="shared" si="580"/>
        <v>2.18353169748123</v>
      </c>
      <c r="Z2522" s="27">
        <f t="shared" si="581"/>
        <v>1.6139147329209091</v>
      </c>
    </row>
    <row r="2523" spans="1:26" customFormat="1" ht="12.5" x14ac:dyDescent="0.25">
      <c r="A2523" s="2" t="s">
        <v>89</v>
      </c>
      <c r="B2523" t="s">
        <v>381</v>
      </c>
      <c r="C2523" t="s">
        <v>380</v>
      </c>
      <c r="D2523" s="18">
        <f>VLOOKUP(C2523,'Infected rate by state'!B:E,4,0)</f>
        <v>2.6094721185018687E-3</v>
      </c>
      <c r="E2523" s="3">
        <v>1208</v>
      </c>
      <c r="F2523" s="2">
        <v>138</v>
      </c>
      <c r="G2523" s="2">
        <v>416</v>
      </c>
      <c r="H2523" s="4">
        <f t="shared" si="571"/>
        <v>812</v>
      </c>
      <c r="I2523" s="2">
        <v>64</v>
      </c>
      <c r="J2523" s="4">
        <f t="shared" si="572"/>
        <v>101</v>
      </c>
      <c r="K2523" s="3">
        <v>603572</v>
      </c>
      <c r="L2523" s="3">
        <f t="shared" si="568"/>
        <v>462556</v>
      </c>
      <c r="M2523" s="3">
        <v>141016</v>
      </c>
      <c r="N2523" s="3">
        <f t="shared" si="573"/>
        <v>15750.043055084099</v>
      </c>
      <c r="O2523" s="3">
        <f t="shared" si="569"/>
        <v>3342.0866347155056</v>
      </c>
      <c r="P2523" s="3">
        <f t="shared" si="570"/>
        <v>734.53432572699535</v>
      </c>
      <c r="Q2523" s="3">
        <v>10</v>
      </c>
      <c r="R2523" s="3">
        <v>3</v>
      </c>
      <c r="S2523" s="19">
        <f t="shared" si="574"/>
        <v>445.61155129540077</v>
      </c>
      <c r="T2523" s="20">
        <f t="shared" si="575"/>
        <v>1.0711816136908672</v>
      </c>
      <c r="U2523" s="20">
        <f t="shared" si="576"/>
        <v>0.54878269863965612</v>
      </c>
      <c r="V2523" s="21">
        <f t="shared" si="577"/>
        <v>0.36888373451606027</v>
      </c>
      <c r="W2523" s="26">
        <f t="shared" si="578"/>
        <v>97.937910096932711</v>
      </c>
      <c r="X2523" s="27">
        <f t="shared" si="579"/>
        <v>1.5302798452645736</v>
      </c>
      <c r="Y2523" s="27">
        <f t="shared" si="580"/>
        <v>0.96968227818745256</v>
      </c>
      <c r="Z2523" s="27">
        <f t="shared" si="581"/>
        <v>0.70969500070241098</v>
      </c>
    </row>
    <row r="2524" spans="1:26" customFormat="1" ht="12.5" x14ac:dyDescent="0.25">
      <c r="A2524" s="2" t="s">
        <v>90</v>
      </c>
      <c r="B2524" t="s">
        <v>333</v>
      </c>
      <c r="C2524" t="s">
        <v>332</v>
      </c>
      <c r="D2524" s="18">
        <f>VLOOKUP(C2524,'Infected rate by state'!B:E,4,0)</f>
        <v>1.4486816526494731E-2</v>
      </c>
      <c r="E2524" s="3">
        <v>2032</v>
      </c>
      <c r="F2524" s="2">
        <v>332</v>
      </c>
      <c r="G2524" s="2">
        <v>666</v>
      </c>
      <c r="H2524" s="4">
        <f t="shared" si="571"/>
        <v>1349</v>
      </c>
      <c r="I2524" s="2">
        <v>137</v>
      </c>
      <c r="J2524" s="4">
        <f t="shared" si="572"/>
        <v>234.5</v>
      </c>
      <c r="K2524" s="3">
        <v>711961</v>
      </c>
      <c r="L2524" s="3">
        <f t="shared" si="568"/>
        <v>549256</v>
      </c>
      <c r="M2524" s="3">
        <v>162705</v>
      </c>
      <c r="N2524" s="3">
        <f t="shared" si="573"/>
        <v>103140.48381019715</v>
      </c>
      <c r="O2524" s="3">
        <f t="shared" si="569"/>
        <v>21835.915532733619</v>
      </c>
      <c r="P2524" s="3">
        <f t="shared" si="570"/>
        <v>4786.4134103555571</v>
      </c>
      <c r="Q2524" s="3">
        <v>10</v>
      </c>
      <c r="R2524" s="3">
        <v>3</v>
      </c>
      <c r="S2524" s="19">
        <f t="shared" si="574"/>
        <v>2911.4554043644825</v>
      </c>
      <c r="T2524" s="20">
        <f t="shared" si="575"/>
        <v>4.3715546612079317</v>
      </c>
      <c r="U2524" s="20">
        <f t="shared" si="576"/>
        <v>2.1582323234725593</v>
      </c>
      <c r="V2524" s="21">
        <f t="shared" si="577"/>
        <v>1.432802856478584</v>
      </c>
      <c r="W2524" s="26">
        <f t="shared" si="578"/>
        <v>638.18845471407428</v>
      </c>
      <c r="X2524" s="27">
        <f t="shared" si="579"/>
        <v>4.6583098884238998</v>
      </c>
      <c r="Y2524" s="27">
        <f t="shared" si="580"/>
        <v>2.7214859476079929</v>
      </c>
      <c r="Z2524" s="27">
        <f t="shared" si="581"/>
        <v>1.9222543816688984</v>
      </c>
    </row>
    <row r="2525" spans="1:26" customFormat="1" ht="12.5" x14ac:dyDescent="0.25">
      <c r="A2525" s="2" t="s">
        <v>91</v>
      </c>
      <c r="B2525" t="s">
        <v>335</v>
      </c>
      <c r="C2525" t="s">
        <v>334</v>
      </c>
      <c r="D2525" s="18">
        <f>VLOOKUP(C2525,'Infected rate by state'!B:E,4,0)</f>
        <v>8.8985640980001352E-3</v>
      </c>
      <c r="E2525" s="3">
        <v>2154</v>
      </c>
      <c r="F2525" s="2">
        <v>328</v>
      </c>
      <c r="G2525" s="3">
        <v>1050</v>
      </c>
      <c r="H2525" s="4">
        <f t="shared" si="571"/>
        <v>1602</v>
      </c>
      <c r="I2525" s="2">
        <v>157</v>
      </c>
      <c r="J2525" s="4">
        <f t="shared" si="572"/>
        <v>242.5</v>
      </c>
      <c r="K2525" s="3">
        <v>528945</v>
      </c>
      <c r="L2525" s="3">
        <f t="shared" si="568"/>
        <v>413598</v>
      </c>
      <c r="M2525" s="3">
        <v>115347</v>
      </c>
      <c r="N2525" s="3">
        <f t="shared" si="573"/>
        <v>47068.50986816681</v>
      </c>
      <c r="O2525" s="3">
        <f t="shared" si="569"/>
        <v>9918.118414313114</v>
      </c>
      <c r="P2525" s="3">
        <f t="shared" si="570"/>
        <v>2162.0898317692436</v>
      </c>
      <c r="Q2525" s="3">
        <v>10</v>
      </c>
      <c r="R2525" s="3">
        <v>3</v>
      </c>
      <c r="S2525" s="19">
        <f t="shared" si="574"/>
        <v>1322.4157885750819</v>
      </c>
      <c r="T2525" s="20">
        <f t="shared" si="575"/>
        <v>1.2594436081667446</v>
      </c>
      <c r="U2525" s="20">
        <f t="shared" si="576"/>
        <v>0.82547802033400874</v>
      </c>
      <c r="V2525" s="21">
        <f t="shared" si="577"/>
        <v>0.61393490648796745</v>
      </c>
      <c r="W2525" s="26">
        <f t="shared" si="578"/>
        <v>288.27864423589915</v>
      </c>
      <c r="X2525" s="27">
        <f t="shared" si="579"/>
        <v>1.8361697085089117</v>
      </c>
      <c r="Y2525" s="27">
        <f t="shared" si="580"/>
        <v>1.1887779143748418</v>
      </c>
      <c r="Z2525" s="27">
        <f t="shared" si="581"/>
        <v>0.87889830559725346</v>
      </c>
    </row>
    <row r="2526" spans="1:26" customFormat="1" ht="12.5" x14ac:dyDescent="0.25">
      <c r="A2526" s="2" t="s">
        <v>92</v>
      </c>
      <c r="B2526" t="s">
        <v>400</v>
      </c>
      <c r="C2526" t="s">
        <v>291</v>
      </c>
      <c r="D2526" s="18">
        <f>VLOOKUP(C2526,'Infected rate by state'!B:E,4,0)</f>
        <v>5.5896269710740548E-3</v>
      </c>
      <c r="E2526" s="2">
        <v>951</v>
      </c>
      <c r="F2526" s="2">
        <v>83</v>
      </c>
      <c r="G2526" s="2">
        <v>319</v>
      </c>
      <c r="H2526" s="4">
        <f t="shared" si="571"/>
        <v>635</v>
      </c>
      <c r="I2526" s="2">
        <v>26</v>
      </c>
      <c r="J2526" s="4">
        <f t="shared" si="572"/>
        <v>54.5</v>
      </c>
      <c r="K2526" s="3">
        <v>542404</v>
      </c>
      <c r="L2526" s="3">
        <f t="shared" si="568"/>
        <v>437593</v>
      </c>
      <c r="M2526" s="3">
        <v>104811</v>
      </c>
      <c r="N2526" s="3">
        <f t="shared" si="573"/>
        <v>30318.360276184518</v>
      </c>
      <c r="O2526" s="3">
        <f t="shared" si="569"/>
        <v>6317.0501253170396</v>
      </c>
      <c r="P2526" s="3">
        <f t="shared" si="570"/>
        <v>1358.7131369720855</v>
      </c>
      <c r="Q2526" s="3">
        <v>10</v>
      </c>
      <c r="R2526" s="3">
        <v>3</v>
      </c>
      <c r="S2526" s="19">
        <f t="shared" si="574"/>
        <v>842.273350042272</v>
      </c>
      <c r="T2526" s="20">
        <f t="shared" si="575"/>
        <v>2.6403553292861193</v>
      </c>
      <c r="U2526" s="20">
        <f t="shared" si="576"/>
        <v>1.3264147244760189</v>
      </c>
      <c r="V2526" s="21">
        <f t="shared" si="577"/>
        <v>0.88567124084360882</v>
      </c>
      <c r="W2526" s="26">
        <f t="shared" si="578"/>
        <v>181.16175159627807</v>
      </c>
      <c r="X2526" s="27">
        <f t="shared" si="579"/>
        <v>6.9677596767799255</v>
      </c>
      <c r="Y2526" s="27">
        <f t="shared" si="580"/>
        <v>3.3240688366289555</v>
      </c>
      <c r="Z2526" s="27">
        <f t="shared" si="581"/>
        <v>2.1826717059792538</v>
      </c>
    </row>
    <row r="2527" spans="1:26" customFormat="1" ht="12.5" x14ac:dyDescent="0.25">
      <c r="A2527" s="2" t="s">
        <v>93</v>
      </c>
      <c r="B2527" t="s">
        <v>375</v>
      </c>
      <c r="C2527" t="s">
        <v>374</v>
      </c>
      <c r="D2527" s="18">
        <f>VLOOKUP(C2527,'Infected rate by state'!B:E,4,0)</f>
        <v>6.2179748494527662E-3</v>
      </c>
      <c r="E2527" s="3">
        <v>1872</v>
      </c>
      <c r="F2527" s="2">
        <v>180</v>
      </c>
      <c r="G2527" s="2">
        <v>734</v>
      </c>
      <c r="H2527" s="4">
        <f t="shared" si="571"/>
        <v>1303</v>
      </c>
      <c r="I2527" s="2">
        <v>48</v>
      </c>
      <c r="J2527" s="4">
        <f t="shared" si="572"/>
        <v>114</v>
      </c>
      <c r="K2527" s="3">
        <v>432080</v>
      </c>
      <c r="L2527" s="3">
        <f t="shared" si="568"/>
        <v>341805</v>
      </c>
      <c r="M2527" s="3">
        <v>90275</v>
      </c>
      <c r="N2527" s="3">
        <f t="shared" si="573"/>
        <v>26866.625729515512</v>
      </c>
      <c r="O2527" s="3">
        <f t="shared" si="569"/>
        <v>5637.9201841655777</v>
      </c>
      <c r="P2527" s="3">
        <f t="shared" si="570"/>
        <v>1223.0439723055013</v>
      </c>
      <c r="Q2527" s="3">
        <v>10</v>
      </c>
      <c r="R2527" s="3">
        <v>3</v>
      </c>
      <c r="S2527" s="19">
        <f t="shared" si="574"/>
        <v>751.72269122207706</v>
      </c>
      <c r="T2527" s="20">
        <f t="shared" si="575"/>
        <v>1.0241453558883884</v>
      </c>
      <c r="U2527" s="20">
        <f t="shared" si="576"/>
        <v>0.57691687737688191</v>
      </c>
      <c r="V2527" s="21">
        <f t="shared" si="577"/>
        <v>0.40156126667845998</v>
      </c>
      <c r="W2527" s="26">
        <f t="shared" si="578"/>
        <v>163.07252964073351</v>
      </c>
      <c r="X2527" s="27">
        <f t="shared" si="579"/>
        <v>3.3973443675152812</v>
      </c>
      <c r="Y2527" s="27">
        <f t="shared" si="580"/>
        <v>1.4304607863222238</v>
      </c>
      <c r="Z2527" s="27">
        <f t="shared" si="581"/>
        <v>0.90595849800407502</v>
      </c>
    </row>
    <row r="2528" spans="1:26" customFormat="1" ht="12.5" x14ac:dyDescent="0.25">
      <c r="A2528" s="2" t="s">
        <v>94</v>
      </c>
      <c r="B2528" t="s">
        <v>351</v>
      </c>
      <c r="C2528" t="s">
        <v>350</v>
      </c>
      <c r="D2528" s="18">
        <f>VLOOKUP(C2528,'Infected rate by state'!B:E,4,0)</f>
        <v>9.0315118396853012E-3</v>
      </c>
      <c r="E2528" s="3">
        <v>1375</v>
      </c>
      <c r="F2528" s="2">
        <v>161</v>
      </c>
      <c r="G2528" s="2">
        <v>458</v>
      </c>
      <c r="H2528" s="4">
        <f t="shared" si="571"/>
        <v>916.5</v>
      </c>
      <c r="I2528" s="2">
        <v>58</v>
      </c>
      <c r="J2528" s="4">
        <f t="shared" si="572"/>
        <v>109.5</v>
      </c>
      <c r="K2528" s="3">
        <v>426480</v>
      </c>
      <c r="L2528" s="3">
        <f t="shared" si="568"/>
        <v>337140</v>
      </c>
      <c r="M2528" s="3">
        <v>89340</v>
      </c>
      <c r="N2528" s="3">
        <f t="shared" si="573"/>
        <v>38517.591693889874</v>
      </c>
      <c r="O2528" s="3">
        <f t="shared" si="569"/>
        <v>8084.8739262086874</v>
      </c>
      <c r="P2528" s="3">
        <f t="shared" si="570"/>
        <v>1754.3858059080503</v>
      </c>
      <c r="Q2528" s="3">
        <v>10</v>
      </c>
      <c r="R2528" s="3">
        <v>3</v>
      </c>
      <c r="S2528" s="19">
        <f t="shared" si="574"/>
        <v>1077.9831901611583</v>
      </c>
      <c r="T2528" s="20">
        <f t="shared" si="575"/>
        <v>2.3536750876881185</v>
      </c>
      <c r="U2528" s="20">
        <f t="shared" si="576"/>
        <v>1.1761955157241226</v>
      </c>
      <c r="V2528" s="21">
        <f t="shared" si="577"/>
        <v>0.78398777466266056</v>
      </c>
      <c r="W2528" s="26">
        <f t="shared" si="578"/>
        <v>233.91810745440671</v>
      </c>
      <c r="X2528" s="27">
        <f t="shared" si="579"/>
        <v>4.0330708181794259</v>
      </c>
      <c r="Y2528" s="27">
        <f t="shared" si="580"/>
        <v>2.136238424241157</v>
      </c>
      <c r="Z2528" s="27">
        <f t="shared" si="581"/>
        <v>1.4529074997168119</v>
      </c>
    </row>
    <row r="2529" spans="1:26" customFormat="1" ht="12.5" x14ac:dyDescent="0.25">
      <c r="A2529" s="2" t="s">
        <v>95</v>
      </c>
      <c r="B2529" t="s">
        <v>387</v>
      </c>
      <c r="C2529" t="s">
        <v>386</v>
      </c>
      <c r="D2529" s="18">
        <f>VLOOKUP(C2529,'Infected rate by state'!B:E,4,0)</f>
        <v>9.1240169504562645E-3</v>
      </c>
      <c r="E2529" s="3">
        <v>1248</v>
      </c>
      <c r="F2529" s="2">
        <v>224</v>
      </c>
      <c r="G2529" s="2">
        <v>481</v>
      </c>
      <c r="H2529" s="4">
        <f t="shared" si="571"/>
        <v>864.5</v>
      </c>
      <c r="I2529" s="2">
        <v>79</v>
      </c>
      <c r="J2529" s="4">
        <f t="shared" si="572"/>
        <v>151.5</v>
      </c>
      <c r="K2529" s="3">
        <v>287862</v>
      </c>
      <c r="L2529" s="3">
        <f t="shared" si="568"/>
        <v>225050</v>
      </c>
      <c r="M2529" s="3">
        <v>62812</v>
      </c>
      <c r="N2529" s="3">
        <f t="shared" si="573"/>
        <v>26264.577673922413</v>
      </c>
      <c r="O2529" s="3">
        <f t="shared" si="569"/>
        <v>5534.7126231027141</v>
      </c>
      <c r="P2529" s="3">
        <f t="shared" si="570"/>
        <v>1206.6183404927176</v>
      </c>
      <c r="Q2529" s="3">
        <v>10</v>
      </c>
      <c r="R2529" s="3">
        <v>3</v>
      </c>
      <c r="S2529" s="19">
        <f t="shared" si="574"/>
        <v>737.96168308036192</v>
      </c>
      <c r="T2529" s="20">
        <f t="shared" si="575"/>
        <v>1.5342238733479459</v>
      </c>
      <c r="U2529" s="20">
        <f t="shared" si="576"/>
        <v>0.85362832050938342</v>
      </c>
      <c r="V2529" s="21">
        <f t="shared" si="577"/>
        <v>0.59131545118618745</v>
      </c>
      <c r="W2529" s="26">
        <f t="shared" si="578"/>
        <v>160.88244539902902</v>
      </c>
      <c r="X2529" s="27">
        <f t="shared" si="579"/>
        <v>2.0364866506206205</v>
      </c>
      <c r="Y2529" s="27">
        <f t="shared" si="580"/>
        <v>1.0619303326668583</v>
      </c>
      <c r="Z2529" s="27">
        <f t="shared" si="581"/>
        <v>0.71822520267423673</v>
      </c>
    </row>
    <row r="2530" spans="1:26" customFormat="1" ht="12.5" x14ac:dyDescent="0.25">
      <c r="A2530" s="2" t="s">
        <v>96</v>
      </c>
      <c r="B2530" t="s">
        <v>317</v>
      </c>
      <c r="C2530" t="s">
        <v>316</v>
      </c>
      <c r="D2530" s="18">
        <f>VLOOKUP(C2530,'Infected rate by state'!B:E,4,0)</f>
        <v>7.3843274393391549E-3</v>
      </c>
      <c r="E2530" s="2">
        <v>704</v>
      </c>
      <c r="F2530" s="2">
        <v>31</v>
      </c>
      <c r="G2530" s="2">
        <v>341</v>
      </c>
      <c r="H2530" s="4">
        <f t="shared" si="571"/>
        <v>522.5</v>
      </c>
      <c r="I2530" s="2">
        <v>14</v>
      </c>
      <c r="J2530" s="4">
        <f t="shared" si="572"/>
        <v>22.5</v>
      </c>
      <c r="K2530" s="3">
        <v>287995</v>
      </c>
      <c r="L2530" s="3">
        <f t="shared" si="568"/>
        <v>240772</v>
      </c>
      <c r="M2530" s="3">
        <v>47223</v>
      </c>
      <c r="N2530" s="3">
        <f t="shared" si="573"/>
        <v>21266.493808924795</v>
      </c>
      <c r="O2530" s="3">
        <f t="shared" si="569"/>
        <v>4371.9084136302281</v>
      </c>
      <c r="P2530" s="3">
        <f t="shared" si="570"/>
        <v>924.98867919741372</v>
      </c>
      <c r="Q2530" s="3">
        <v>10</v>
      </c>
      <c r="R2530" s="3">
        <v>3</v>
      </c>
      <c r="S2530" s="19">
        <f t="shared" si="574"/>
        <v>582.92112181736377</v>
      </c>
      <c r="T2530" s="20">
        <f t="shared" si="575"/>
        <v>1.7094461050362575</v>
      </c>
      <c r="U2530" s="20">
        <f t="shared" si="576"/>
        <v>1.1156385106552416</v>
      </c>
      <c r="V2530" s="21">
        <f t="shared" si="577"/>
        <v>0.82801295712693712</v>
      </c>
      <c r="W2530" s="26">
        <f t="shared" si="578"/>
        <v>123.3318238929885</v>
      </c>
      <c r="X2530" s="27">
        <f t="shared" si="579"/>
        <v>8.8094159923563211</v>
      </c>
      <c r="Y2530" s="27">
        <f t="shared" si="580"/>
        <v>5.4814143952439327</v>
      </c>
      <c r="Z2530" s="27">
        <f t="shared" si="581"/>
        <v>3.978445932031887</v>
      </c>
    </row>
    <row r="2531" spans="1:26" customFormat="1" ht="12.5" x14ac:dyDescent="0.25">
      <c r="A2531" s="2" t="s">
        <v>97</v>
      </c>
      <c r="B2531" t="s">
        <v>325</v>
      </c>
      <c r="C2531" t="s">
        <v>324</v>
      </c>
      <c r="D2531" s="18">
        <f>VLOOKUP(C2531,'Infected rate by state'!B:E,4,0)</f>
        <v>8.9298079160438481E-3</v>
      </c>
      <c r="E2531" s="3">
        <v>7323</v>
      </c>
      <c r="F2531" s="2">
        <v>908</v>
      </c>
      <c r="G2531" s="3">
        <v>2753</v>
      </c>
      <c r="H2531" s="4">
        <f t="shared" si="571"/>
        <v>5038</v>
      </c>
      <c r="I2531" s="2">
        <v>292</v>
      </c>
      <c r="J2531" s="4">
        <f t="shared" si="572"/>
        <v>600</v>
      </c>
      <c r="K2531" s="3">
        <v>2396614</v>
      </c>
      <c r="L2531" s="3">
        <f t="shared" si="568"/>
        <v>1777249</v>
      </c>
      <c r="M2531" s="3">
        <v>619365</v>
      </c>
      <c r="N2531" s="3">
        <f t="shared" si="573"/>
        <v>214013.0266890151</v>
      </c>
      <c r="O2531" s="3">
        <f t="shared" si="569"/>
        <v>45916.745026837336</v>
      </c>
      <c r="P2531" s="3">
        <f t="shared" si="570"/>
        <v>10220.265789917588</v>
      </c>
      <c r="Q2531" s="3">
        <v>10</v>
      </c>
      <c r="R2531" s="3">
        <v>3</v>
      </c>
      <c r="S2531" s="19">
        <f t="shared" si="574"/>
        <v>6122.2326702449782</v>
      </c>
      <c r="T2531" s="20">
        <f t="shared" si="575"/>
        <v>2.223840417815103</v>
      </c>
      <c r="U2531" s="20">
        <f t="shared" si="576"/>
        <v>1.2152109309735963</v>
      </c>
      <c r="V2531" s="21">
        <f t="shared" si="577"/>
        <v>0.83602794896148824</v>
      </c>
      <c r="W2531" s="26">
        <f t="shared" si="578"/>
        <v>1362.702105322345</v>
      </c>
      <c r="X2531" s="27">
        <f t="shared" si="579"/>
        <v>4.6667880319258392</v>
      </c>
      <c r="Y2531" s="27">
        <f t="shared" si="580"/>
        <v>2.2711701755372418</v>
      </c>
      <c r="Z2531" s="27">
        <f t="shared" si="581"/>
        <v>1.500773243747076</v>
      </c>
    </row>
    <row r="2532" spans="1:26" customFormat="1" ht="12.5" x14ac:dyDescent="0.25">
      <c r="A2532" s="2" t="s">
        <v>98</v>
      </c>
      <c r="B2532" t="s">
        <v>325</v>
      </c>
      <c r="C2532" t="s">
        <v>324</v>
      </c>
      <c r="D2532" s="18">
        <f>VLOOKUP(C2532,'Infected rate by state'!B:E,4,0)</f>
        <v>8.9298079160438481E-3</v>
      </c>
      <c r="E2532" s="3">
        <v>3115</v>
      </c>
      <c r="F2532" s="2">
        <v>268</v>
      </c>
      <c r="G2532" s="3">
        <v>1089</v>
      </c>
      <c r="H2532" s="4">
        <f t="shared" si="571"/>
        <v>2102</v>
      </c>
      <c r="I2532" s="2">
        <v>97</v>
      </c>
      <c r="J2532" s="4">
        <f t="shared" si="572"/>
        <v>182.5</v>
      </c>
      <c r="K2532" s="3">
        <v>1079022</v>
      </c>
      <c r="L2532" s="3">
        <f t="shared" si="568"/>
        <v>705309</v>
      </c>
      <c r="M2532" s="3">
        <v>373713</v>
      </c>
      <c r="N2532" s="3">
        <f t="shared" si="573"/>
        <v>96354.59197185465</v>
      </c>
      <c r="O2532" s="3">
        <f t="shared" si="569"/>
        <v>21477.698515094453</v>
      </c>
      <c r="P2532" s="3">
        <f t="shared" si="570"/>
        <v>4983.4713430675038</v>
      </c>
      <c r="Q2532" s="3">
        <v>10</v>
      </c>
      <c r="R2532" s="3">
        <v>3</v>
      </c>
      <c r="S2532" s="19">
        <f t="shared" si="574"/>
        <v>2863.6931353459272</v>
      </c>
      <c r="T2532" s="20">
        <f t="shared" si="575"/>
        <v>2.6296539351202268</v>
      </c>
      <c r="U2532" s="20">
        <f t="shared" si="576"/>
        <v>1.3623659064443041</v>
      </c>
      <c r="V2532" s="21">
        <f t="shared" si="577"/>
        <v>0.91932363895535385</v>
      </c>
      <c r="W2532" s="26">
        <f t="shared" si="578"/>
        <v>664.4628457423338</v>
      </c>
      <c r="X2532" s="27">
        <f t="shared" si="579"/>
        <v>6.8501324303333382</v>
      </c>
      <c r="Y2532" s="27">
        <f t="shared" si="580"/>
        <v>3.6408923054374456</v>
      </c>
      <c r="Z2532" s="27">
        <f t="shared" si="581"/>
        <v>2.4793389766504994</v>
      </c>
    </row>
    <row r="2533" spans="1:26" customFormat="1" ht="12.5" x14ac:dyDescent="0.25">
      <c r="A2533" s="2" t="s">
        <v>99</v>
      </c>
      <c r="B2533" t="s">
        <v>313</v>
      </c>
      <c r="C2533" t="s">
        <v>312</v>
      </c>
      <c r="D2533" s="18">
        <f>VLOOKUP(C2533,'Infected rate by state'!B:E,4,0)</f>
        <v>8.9918615797753444E-3</v>
      </c>
      <c r="E2533" s="2">
        <v>931</v>
      </c>
      <c r="F2533" s="2">
        <v>87</v>
      </c>
      <c r="G2533" s="2">
        <v>487</v>
      </c>
      <c r="H2533" s="4">
        <f t="shared" si="571"/>
        <v>709</v>
      </c>
      <c r="I2533" s="2">
        <v>55</v>
      </c>
      <c r="J2533" s="4">
        <f t="shared" si="572"/>
        <v>71</v>
      </c>
      <c r="K2533" s="3">
        <v>281971</v>
      </c>
      <c r="L2533" s="3">
        <f t="shared" si="568"/>
        <v>219544</v>
      </c>
      <c r="M2533" s="3">
        <v>62427</v>
      </c>
      <c r="N2533" s="3">
        <f t="shared" si="573"/>
        <v>25354.442015108332</v>
      </c>
      <c r="O2533" s="3">
        <f t="shared" si="569"/>
        <v>5350.6121785691867</v>
      </c>
      <c r="P2533" s="3">
        <f t="shared" si="570"/>
        <v>1168.4574159665374</v>
      </c>
      <c r="Q2533" s="3">
        <v>10</v>
      </c>
      <c r="R2533" s="3">
        <v>3</v>
      </c>
      <c r="S2533" s="19">
        <f t="shared" si="574"/>
        <v>713.41495714255825</v>
      </c>
      <c r="T2533" s="20">
        <f t="shared" si="575"/>
        <v>1.4649177764734256</v>
      </c>
      <c r="U2533" s="20">
        <f t="shared" si="576"/>
        <v>1.0062270199471908</v>
      </c>
      <c r="V2533" s="21">
        <f t="shared" si="577"/>
        <v>0.76628889059351046</v>
      </c>
      <c r="W2533" s="26">
        <f t="shared" si="578"/>
        <v>155.79432212887164</v>
      </c>
      <c r="X2533" s="27">
        <f t="shared" si="579"/>
        <v>2.8326240387067569</v>
      </c>
      <c r="Y2533" s="27">
        <f t="shared" si="580"/>
        <v>2.1942862271672063</v>
      </c>
      <c r="Z2533" s="27">
        <f t="shared" si="581"/>
        <v>1.7907393348146166</v>
      </c>
    </row>
    <row r="2534" spans="1:26" customFormat="1" ht="12.5" x14ac:dyDescent="0.25">
      <c r="A2534" s="2" t="s">
        <v>100</v>
      </c>
      <c r="B2534" t="s">
        <v>335</v>
      </c>
      <c r="C2534" t="s">
        <v>334</v>
      </c>
      <c r="D2534" s="18">
        <f>VLOOKUP(C2534,'Infected rate by state'!B:E,4,0)</f>
        <v>8.8985640980001352E-3</v>
      </c>
      <c r="E2534" s="3">
        <v>2442</v>
      </c>
      <c r="F2534" s="2">
        <v>376</v>
      </c>
      <c r="G2534" s="3">
        <v>1038</v>
      </c>
      <c r="H2534" s="4">
        <f t="shared" si="571"/>
        <v>1740</v>
      </c>
      <c r="I2534" s="2">
        <v>143</v>
      </c>
      <c r="J2534" s="4">
        <f t="shared" si="572"/>
        <v>259.5</v>
      </c>
      <c r="K2534" s="3">
        <v>651379</v>
      </c>
      <c r="L2534" s="3">
        <f t="shared" si="568"/>
        <v>518937</v>
      </c>
      <c r="M2534" s="3">
        <v>132442</v>
      </c>
      <c r="N2534" s="3">
        <f t="shared" si="573"/>
        <v>57963.377835912295</v>
      </c>
      <c r="O2534" s="3">
        <f t="shared" si="569"/>
        <v>12132.658233777305</v>
      </c>
      <c r="P2534" s="3">
        <f t="shared" si="570"/>
        <v>2624.0011153230016</v>
      </c>
      <c r="Q2534" s="3">
        <v>10</v>
      </c>
      <c r="R2534" s="3">
        <v>3</v>
      </c>
      <c r="S2534" s="19">
        <f t="shared" si="574"/>
        <v>1617.6877645036407</v>
      </c>
      <c r="T2534" s="20">
        <f t="shared" si="575"/>
        <v>1.5584660544351066</v>
      </c>
      <c r="U2534" s="20">
        <f t="shared" si="576"/>
        <v>0.92970561178370148</v>
      </c>
      <c r="V2534" s="21">
        <f t="shared" si="577"/>
        <v>0.66244380200804287</v>
      </c>
      <c r="W2534" s="26">
        <f t="shared" si="578"/>
        <v>349.86681537640021</v>
      </c>
      <c r="X2534" s="27">
        <f t="shared" si="579"/>
        <v>2.4466210865482534</v>
      </c>
      <c r="Y2534" s="27">
        <f t="shared" si="580"/>
        <v>1.3482343559784209</v>
      </c>
      <c r="Z2534" s="27">
        <f t="shared" si="581"/>
        <v>0.93049684940531974</v>
      </c>
    </row>
    <row r="2535" spans="1:26" customFormat="1" ht="12.5" x14ac:dyDescent="0.25">
      <c r="A2535" s="2" t="s">
        <v>101</v>
      </c>
      <c r="B2535" t="s">
        <v>393</v>
      </c>
      <c r="C2535" t="s">
        <v>392</v>
      </c>
      <c r="D2535" s="18">
        <f>VLOOKUP(C2535,'Infected rate by state'!B:E,4,0)</f>
        <v>7.5097590818065515E-3</v>
      </c>
      <c r="E2535" s="3">
        <v>4200</v>
      </c>
      <c r="F2535" s="2">
        <v>501</v>
      </c>
      <c r="G2535" s="3">
        <v>1400</v>
      </c>
      <c r="H2535" s="4">
        <f t="shared" si="571"/>
        <v>2800</v>
      </c>
      <c r="I2535" s="2">
        <v>187</v>
      </c>
      <c r="J2535" s="4">
        <f t="shared" si="572"/>
        <v>344</v>
      </c>
      <c r="K2535" s="3">
        <v>1764292</v>
      </c>
      <c r="L2535" s="3">
        <f t="shared" si="568"/>
        <v>1486351</v>
      </c>
      <c r="M2535" s="3">
        <v>277941</v>
      </c>
      <c r="N2535" s="3">
        <f t="shared" si="573"/>
        <v>132494.07869958645</v>
      </c>
      <c r="O2535" s="3">
        <f t="shared" si="569"/>
        <v>27156.781404430003</v>
      </c>
      <c r="P2535" s="3">
        <f t="shared" si="570"/>
        <v>5724.3949880344044</v>
      </c>
      <c r="Q2535" s="3">
        <v>10</v>
      </c>
      <c r="R2535" s="3">
        <v>3</v>
      </c>
      <c r="S2535" s="19">
        <f t="shared" si="574"/>
        <v>3620.9041872573339</v>
      </c>
      <c r="T2535" s="20">
        <f t="shared" si="575"/>
        <v>2.5863601337552384</v>
      </c>
      <c r="U2535" s="20">
        <f t="shared" si="576"/>
        <v>1.2931800668776192</v>
      </c>
      <c r="V2535" s="21">
        <f t="shared" si="577"/>
        <v>0.86212004458507951</v>
      </c>
      <c r="W2535" s="26">
        <f t="shared" si="578"/>
        <v>763.25266507125389</v>
      </c>
      <c r="X2535" s="27">
        <f t="shared" si="579"/>
        <v>4.0815650538569725</v>
      </c>
      <c r="Y2535" s="27">
        <f t="shared" si="580"/>
        <v>2.2187577473001565</v>
      </c>
      <c r="Z2535" s="27">
        <f t="shared" si="581"/>
        <v>1.5234584133158759</v>
      </c>
    </row>
    <row r="2536" spans="1:26" customFormat="1" ht="12.5" x14ac:dyDescent="0.25">
      <c r="A2536" s="2" t="s">
        <v>102</v>
      </c>
      <c r="B2536" t="s">
        <v>315</v>
      </c>
      <c r="C2536" t="s">
        <v>314</v>
      </c>
      <c r="D2536" s="18">
        <f>VLOOKUP(C2536,'Infected rate by state'!B:E,4,0)</f>
        <v>7.5362096948057532E-3</v>
      </c>
      <c r="E2536" s="3">
        <v>1935</v>
      </c>
      <c r="F2536" s="2">
        <v>205</v>
      </c>
      <c r="G2536" s="2">
        <v>547</v>
      </c>
      <c r="H2536" s="4">
        <f t="shared" si="571"/>
        <v>1241</v>
      </c>
      <c r="I2536" s="2">
        <v>77</v>
      </c>
      <c r="J2536" s="4">
        <f t="shared" si="572"/>
        <v>141</v>
      </c>
      <c r="K2536" s="3">
        <v>918145</v>
      </c>
      <c r="L2536" s="3">
        <f t="shared" si="568"/>
        <v>771525</v>
      </c>
      <c r="M2536" s="3">
        <v>146620</v>
      </c>
      <c r="N2536" s="3">
        <f t="shared" si="573"/>
        <v>69193.33250237428</v>
      </c>
      <c r="O2536" s="3">
        <f t="shared" si="569"/>
        <v>14196.444287630911</v>
      </c>
      <c r="P2536" s="3">
        <f t="shared" si="570"/>
        <v>2996.2158418547524</v>
      </c>
      <c r="Q2536" s="3">
        <v>10</v>
      </c>
      <c r="R2536" s="3">
        <v>3</v>
      </c>
      <c r="S2536" s="19">
        <f t="shared" si="574"/>
        <v>1892.8592383507882</v>
      </c>
      <c r="T2536" s="20">
        <f t="shared" si="575"/>
        <v>3.4604373644438544</v>
      </c>
      <c r="U2536" s="20">
        <f t="shared" si="576"/>
        <v>1.5252693298555908</v>
      </c>
      <c r="V2536" s="21">
        <f t="shared" si="577"/>
        <v>0.97822182860505857</v>
      </c>
      <c r="W2536" s="26">
        <f t="shared" si="578"/>
        <v>399.49544558063366</v>
      </c>
      <c r="X2536" s="27">
        <f t="shared" si="579"/>
        <v>5.1882525400082296</v>
      </c>
      <c r="Y2536" s="27">
        <f t="shared" si="580"/>
        <v>2.8333010324867636</v>
      </c>
      <c r="Z2536" s="27">
        <f t="shared" si="581"/>
        <v>1.9487582711250422</v>
      </c>
    </row>
    <row r="2537" spans="1:26" customFormat="1" ht="12.5" x14ac:dyDescent="0.25">
      <c r="A2537" s="2" t="s">
        <v>103</v>
      </c>
      <c r="B2537" t="s">
        <v>325</v>
      </c>
      <c r="C2537" t="s">
        <v>324</v>
      </c>
      <c r="D2537" s="18">
        <f>VLOOKUP(C2537,'Infected rate by state'!B:E,4,0)</f>
        <v>8.9298079160438481E-3</v>
      </c>
      <c r="E2537" s="3">
        <v>1834</v>
      </c>
      <c r="F2537" s="2">
        <v>303</v>
      </c>
      <c r="G2537" s="2">
        <v>469</v>
      </c>
      <c r="H2537" s="4">
        <f t="shared" si="571"/>
        <v>1151.5</v>
      </c>
      <c r="I2537" s="2">
        <v>88</v>
      </c>
      <c r="J2537" s="4">
        <f t="shared" si="572"/>
        <v>195.5</v>
      </c>
      <c r="K2537" s="3">
        <v>464038</v>
      </c>
      <c r="L2537" s="3">
        <f t="shared" si="568"/>
        <v>367209</v>
      </c>
      <c r="M2537" s="3">
        <v>96829</v>
      </c>
      <c r="N2537" s="3">
        <f t="shared" si="573"/>
        <v>41437.702057451548</v>
      </c>
      <c r="O2537" s="3">
        <f t="shared" si="569"/>
        <v>8694.5945430832726</v>
      </c>
      <c r="P2537" s="3">
        <f t="shared" si="570"/>
        <v>1885.8646754608778</v>
      </c>
      <c r="Q2537" s="3">
        <v>10</v>
      </c>
      <c r="R2537" s="3">
        <v>3</v>
      </c>
      <c r="S2537" s="19">
        <f t="shared" si="574"/>
        <v>1159.279272411103</v>
      </c>
      <c r="T2537" s="20">
        <f t="shared" si="575"/>
        <v>2.4718108153754859</v>
      </c>
      <c r="U2537" s="20">
        <f t="shared" si="576"/>
        <v>1.0067557728277057</v>
      </c>
      <c r="V2537" s="21">
        <f t="shared" si="577"/>
        <v>0.63210429248151745</v>
      </c>
      <c r="W2537" s="26">
        <f t="shared" si="578"/>
        <v>251.44862339478371</v>
      </c>
      <c r="X2537" s="27">
        <f t="shared" si="579"/>
        <v>2.8573707203952696</v>
      </c>
      <c r="Y2537" s="27">
        <f t="shared" si="580"/>
        <v>1.2861822168531136</v>
      </c>
      <c r="Z2537" s="27">
        <f t="shared" si="581"/>
        <v>0.82986344354714092</v>
      </c>
    </row>
    <row r="2538" spans="1:26" customFormat="1" ht="12.5" x14ac:dyDescent="0.25">
      <c r="A2538" s="2" t="s">
        <v>104</v>
      </c>
      <c r="B2538" t="s">
        <v>335</v>
      </c>
      <c r="C2538" t="s">
        <v>334</v>
      </c>
      <c r="D2538" s="18">
        <f>VLOOKUP(C2538,'Infected rate by state'!B:E,4,0)</f>
        <v>8.8985640980001352E-3</v>
      </c>
      <c r="E2538" s="3">
        <v>1434</v>
      </c>
      <c r="F2538" s="2">
        <v>179</v>
      </c>
      <c r="G2538" s="2">
        <v>638</v>
      </c>
      <c r="H2538" s="4">
        <f t="shared" si="571"/>
        <v>1036</v>
      </c>
      <c r="I2538" s="2">
        <v>95</v>
      </c>
      <c r="J2538" s="4">
        <f t="shared" si="572"/>
        <v>137</v>
      </c>
      <c r="K2538" s="3">
        <v>392167</v>
      </c>
      <c r="L2538" s="3">
        <f t="shared" si="568"/>
        <v>311177</v>
      </c>
      <c r="M2538" s="3">
        <v>80990</v>
      </c>
      <c r="N2538" s="3">
        <f t="shared" si="573"/>
        <v>34897.231866204187</v>
      </c>
      <c r="O2538" s="3">
        <f t="shared" si="569"/>
        <v>7315.1340255609739</v>
      </c>
      <c r="P2538" s="3">
        <f t="shared" si="570"/>
        <v>1584.823382909932</v>
      </c>
      <c r="Q2538" s="3">
        <v>10</v>
      </c>
      <c r="R2538" s="3">
        <v>3</v>
      </c>
      <c r="S2538" s="19">
        <f t="shared" si="574"/>
        <v>975.35120340812989</v>
      </c>
      <c r="T2538" s="20">
        <f t="shared" si="575"/>
        <v>1.5287636417055328</v>
      </c>
      <c r="U2538" s="20">
        <f t="shared" si="576"/>
        <v>0.94145869054838793</v>
      </c>
      <c r="V2538" s="21">
        <f t="shared" si="577"/>
        <v>0.68016122971278237</v>
      </c>
      <c r="W2538" s="26">
        <f t="shared" si="578"/>
        <v>211.30978438799093</v>
      </c>
      <c r="X2538" s="27">
        <f t="shared" si="579"/>
        <v>2.2243135198735886</v>
      </c>
      <c r="Y2538" s="27">
        <f t="shared" si="580"/>
        <v>1.5424071853138024</v>
      </c>
      <c r="Z2538" s="27">
        <f t="shared" si="581"/>
        <v>1.1805015887597259</v>
      </c>
    </row>
    <row r="2539" spans="1:26" customFormat="1" ht="12.5" x14ac:dyDescent="0.25">
      <c r="A2539" s="2" t="s">
        <v>105</v>
      </c>
      <c r="B2539" t="s">
        <v>375</v>
      </c>
      <c r="C2539" t="s">
        <v>374</v>
      </c>
      <c r="D2539" s="18">
        <f>VLOOKUP(C2539,'Infected rate by state'!B:E,4,0)</f>
        <v>6.2179748494527662E-3</v>
      </c>
      <c r="E2539" s="2">
        <v>952</v>
      </c>
      <c r="F2539" s="2">
        <v>31</v>
      </c>
      <c r="G2539" s="2">
        <v>374</v>
      </c>
      <c r="H2539" s="4">
        <f t="shared" si="571"/>
        <v>663</v>
      </c>
      <c r="I2539" s="2">
        <v>18</v>
      </c>
      <c r="J2539" s="4">
        <f t="shared" si="572"/>
        <v>24.5</v>
      </c>
      <c r="K2539" s="3">
        <v>130084</v>
      </c>
      <c r="L2539" s="3">
        <f t="shared" si="568"/>
        <v>104291</v>
      </c>
      <c r="M2539" s="3">
        <v>25793</v>
      </c>
      <c r="N2539" s="3">
        <f t="shared" si="573"/>
        <v>8088.5904031621358</v>
      </c>
      <c r="O2539" s="3">
        <f t="shared" si="569"/>
        <v>1689.1933906281442</v>
      </c>
      <c r="P2539" s="3">
        <f t="shared" si="570"/>
        <v>364.32959516081587</v>
      </c>
      <c r="Q2539" s="3">
        <v>10</v>
      </c>
      <c r="R2539" s="3">
        <v>3</v>
      </c>
      <c r="S2539" s="19">
        <f t="shared" si="574"/>
        <v>225.22578541708589</v>
      </c>
      <c r="T2539" s="20">
        <f t="shared" si="575"/>
        <v>0.60220798239862539</v>
      </c>
      <c r="U2539" s="20">
        <f t="shared" si="576"/>
        <v>0.33970706699409636</v>
      </c>
      <c r="V2539" s="21">
        <f t="shared" si="577"/>
        <v>0.23658170737088854</v>
      </c>
      <c r="W2539" s="26">
        <f t="shared" si="578"/>
        <v>48.577279354775449</v>
      </c>
      <c r="X2539" s="27">
        <f t="shared" si="579"/>
        <v>2.6987377419319696</v>
      </c>
      <c r="Y2539" s="27">
        <f t="shared" si="580"/>
        <v>1.9827460961132837</v>
      </c>
      <c r="Z2539" s="27">
        <f t="shared" si="581"/>
        <v>1.5670090114443693</v>
      </c>
    </row>
    <row r="2540" spans="1:26" customFormat="1" ht="12.5" x14ac:dyDescent="0.25">
      <c r="A2540" s="2" t="s">
        <v>106</v>
      </c>
      <c r="B2540" t="s">
        <v>317</v>
      </c>
      <c r="C2540" t="s">
        <v>316</v>
      </c>
      <c r="D2540" s="18">
        <f>VLOOKUP(C2540,'Infected rate by state'!B:E,4,0)</f>
        <v>7.3843274393391549E-3</v>
      </c>
      <c r="E2540" s="2">
        <v>696</v>
      </c>
      <c r="F2540" s="2">
        <v>75</v>
      </c>
      <c r="G2540" s="2">
        <v>321</v>
      </c>
      <c r="H2540" s="4">
        <f t="shared" si="571"/>
        <v>508.5</v>
      </c>
      <c r="I2540" s="2">
        <v>33</v>
      </c>
      <c r="J2540" s="4">
        <f t="shared" si="572"/>
        <v>54</v>
      </c>
      <c r="K2540" s="3">
        <v>270519</v>
      </c>
      <c r="L2540" s="3">
        <f t="shared" si="568"/>
        <v>213442</v>
      </c>
      <c r="M2540" s="3">
        <v>57077</v>
      </c>
      <c r="N2540" s="3">
        <f t="shared" si="573"/>
        <v>19976.008745625888</v>
      </c>
      <c r="O2540" s="3">
        <f t="shared" si="569"/>
        <v>4195.8431560613217</v>
      </c>
      <c r="P2540" s="3">
        <f t="shared" si="570"/>
        <v>911.21925673917201</v>
      </c>
      <c r="Q2540" s="3">
        <v>10</v>
      </c>
      <c r="R2540" s="3">
        <v>3</v>
      </c>
      <c r="S2540" s="19">
        <f t="shared" si="574"/>
        <v>559.44575414150961</v>
      </c>
      <c r="T2540" s="20">
        <f t="shared" si="575"/>
        <v>1.7428216639922418</v>
      </c>
      <c r="U2540" s="20">
        <f t="shared" si="576"/>
        <v>1.100188307062949</v>
      </c>
      <c r="V2540" s="21">
        <f t="shared" si="577"/>
        <v>0.80380137089297354</v>
      </c>
      <c r="W2540" s="26">
        <f t="shared" si="578"/>
        <v>121.49590089855627</v>
      </c>
      <c r="X2540" s="27">
        <f t="shared" si="579"/>
        <v>3.6816939666229174</v>
      </c>
      <c r="Y2540" s="27">
        <f t="shared" si="580"/>
        <v>2.2499240907140052</v>
      </c>
      <c r="Z2540" s="27">
        <f t="shared" si="581"/>
        <v>1.6199453453140835</v>
      </c>
    </row>
    <row r="2541" spans="1:26" customFormat="1" ht="12.5" x14ac:dyDescent="0.25">
      <c r="A2541" s="2" t="s">
        <v>107</v>
      </c>
      <c r="B2541" t="s">
        <v>351</v>
      </c>
      <c r="C2541" t="s">
        <v>350</v>
      </c>
      <c r="D2541" s="18">
        <f>VLOOKUP(C2541,'Infected rate by state'!B:E,4,0)</f>
        <v>9.0315118396853012E-3</v>
      </c>
      <c r="E2541" s="3">
        <v>2440</v>
      </c>
      <c r="F2541" s="2">
        <v>236</v>
      </c>
      <c r="G2541" s="2">
        <v>957</v>
      </c>
      <c r="H2541" s="4">
        <f t="shared" si="571"/>
        <v>1698.5</v>
      </c>
      <c r="I2541" s="2">
        <v>86</v>
      </c>
      <c r="J2541" s="4">
        <f t="shared" si="572"/>
        <v>161</v>
      </c>
      <c r="K2541" s="3">
        <v>933913</v>
      </c>
      <c r="L2541" s="3">
        <f t="shared" si="568"/>
        <v>762554</v>
      </c>
      <c r="M2541" s="3">
        <v>171359</v>
      </c>
      <c r="N2541" s="3">
        <f t="shared" si="573"/>
        <v>84346.463167360183</v>
      </c>
      <c r="O2541" s="3">
        <f t="shared" si="569"/>
        <v>17496.077297268239</v>
      </c>
      <c r="P2541" s="3">
        <f t="shared" si="570"/>
        <v>3742.8888279805242</v>
      </c>
      <c r="Q2541" s="3">
        <v>10</v>
      </c>
      <c r="R2541" s="3">
        <v>3</v>
      </c>
      <c r="S2541" s="19">
        <f t="shared" si="574"/>
        <v>2332.8103063024319</v>
      </c>
      <c r="T2541" s="20">
        <f t="shared" si="575"/>
        <v>2.4376283242449652</v>
      </c>
      <c r="U2541" s="20">
        <f t="shared" si="576"/>
        <v>1.3734532271430273</v>
      </c>
      <c r="V2541" s="21">
        <f t="shared" si="577"/>
        <v>0.95606979766493105</v>
      </c>
      <c r="W2541" s="26">
        <f t="shared" si="578"/>
        <v>499.05184373073655</v>
      </c>
      <c r="X2541" s="27">
        <f t="shared" si="579"/>
        <v>5.8029284154736809</v>
      </c>
      <c r="Y2541" s="27">
        <f t="shared" si="580"/>
        <v>3.0997008927374941</v>
      </c>
      <c r="Z2541" s="27">
        <f t="shared" si="581"/>
        <v>2.1146264564861719</v>
      </c>
    </row>
    <row r="2542" spans="1:26" customFormat="1" ht="12.5" x14ac:dyDescent="0.25">
      <c r="A2542" s="2" t="s">
        <v>108</v>
      </c>
      <c r="B2542" t="s">
        <v>359</v>
      </c>
      <c r="C2542" t="s">
        <v>358</v>
      </c>
      <c r="D2542" s="18">
        <f>VLOOKUP(C2542,'Infected rate by state'!B:E,4,0)</f>
        <v>1.188659468272998E-3</v>
      </c>
      <c r="E2542" s="2">
        <v>937</v>
      </c>
      <c r="F2542" s="2">
        <v>50</v>
      </c>
      <c r="G2542" s="2">
        <v>367</v>
      </c>
      <c r="H2542" s="4">
        <f t="shared" si="571"/>
        <v>652</v>
      </c>
      <c r="I2542" s="2">
        <v>27</v>
      </c>
      <c r="J2542" s="4">
        <f t="shared" si="572"/>
        <v>38.5</v>
      </c>
      <c r="K2542" s="3">
        <v>114922</v>
      </c>
      <c r="L2542" s="3">
        <f t="shared" si="568"/>
        <v>89339</v>
      </c>
      <c r="M2542" s="3">
        <v>25583</v>
      </c>
      <c r="N2542" s="3">
        <f t="shared" si="573"/>
        <v>1366.0312341286949</v>
      </c>
      <c r="O2542" s="3">
        <f t="shared" si="569"/>
        <v>288.43493590243872</v>
      </c>
      <c r="P2542" s="3">
        <f t="shared" si="570"/>
        <v>63.028400856795358</v>
      </c>
      <c r="Q2542" s="3">
        <v>10</v>
      </c>
      <c r="R2542" s="3">
        <v>3</v>
      </c>
      <c r="S2542" s="19">
        <f t="shared" si="574"/>
        <v>38.457991453658494</v>
      </c>
      <c r="T2542" s="20">
        <f t="shared" si="575"/>
        <v>0.10479016744866075</v>
      </c>
      <c r="U2542" s="20">
        <f t="shared" si="576"/>
        <v>5.8984649468801373E-2</v>
      </c>
      <c r="V2542" s="21">
        <f t="shared" si="577"/>
        <v>4.1043747549262002E-2</v>
      </c>
      <c r="W2542" s="26">
        <f t="shared" si="578"/>
        <v>8.4037867809060476</v>
      </c>
      <c r="X2542" s="27">
        <f t="shared" si="579"/>
        <v>0.31125136225577954</v>
      </c>
      <c r="Y2542" s="27">
        <f t="shared" si="580"/>
        <v>0.21828017612742981</v>
      </c>
      <c r="Z2542" s="27">
        <f t="shared" si="581"/>
        <v>0.16807573561812095</v>
      </c>
    </row>
    <row r="2543" spans="1:26" customFormat="1" ht="12.5" x14ac:dyDescent="0.25">
      <c r="A2543" s="2" t="s">
        <v>109</v>
      </c>
      <c r="B2543" t="s">
        <v>317</v>
      </c>
      <c r="C2543" t="s">
        <v>316</v>
      </c>
      <c r="D2543" s="18">
        <f>VLOOKUP(C2543,'Infected rate by state'!B:E,4,0)</f>
        <v>7.3843274393391549E-3</v>
      </c>
      <c r="E2543" s="2">
        <v>792</v>
      </c>
      <c r="F2543" s="2">
        <v>79</v>
      </c>
      <c r="G2543" s="2">
        <v>396</v>
      </c>
      <c r="H2543" s="4">
        <f t="shared" si="571"/>
        <v>594</v>
      </c>
      <c r="I2543" s="2">
        <v>28</v>
      </c>
      <c r="J2543" s="4">
        <f t="shared" si="572"/>
        <v>53.5</v>
      </c>
      <c r="K2543" s="3">
        <v>294267</v>
      </c>
      <c r="L2543" s="3">
        <f t="shared" si="568"/>
        <v>238673</v>
      </c>
      <c r="M2543" s="3">
        <v>55594</v>
      </c>
      <c r="N2543" s="3">
        <f t="shared" si="573"/>
        <v>21729.638825920152</v>
      </c>
      <c r="O2543" s="3">
        <f t="shared" si="569"/>
        <v>4518.6294616043187</v>
      </c>
      <c r="P2543" s="3">
        <f t="shared" si="570"/>
        <v>969.58642076355954</v>
      </c>
      <c r="Q2543" s="3">
        <v>10</v>
      </c>
      <c r="R2543" s="3">
        <v>3</v>
      </c>
      <c r="S2543" s="19">
        <f t="shared" si="574"/>
        <v>602.48392821390917</v>
      </c>
      <c r="T2543" s="20">
        <f t="shared" si="575"/>
        <v>1.5214240611462353</v>
      </c>
      <c r="U2543" s="20">
        <f t="shared" si="576"/>
        <v>1.0142827074308236</v>
      </c>
      <c r="V2543" s="21">
        <f t="shared" si="577"/>
        <v>0.76071203057311765</v>
      </c>
      <c r="W2543" s="26">
        <f t="shared" si="578"/>
        <v>129.27818943514129</v>
      </c>
      <c r="X2543" s="27">
        <f t="shared" si="579"/>
        <v>4.6170781941121888</v>
      </c>
      <c r="Y2543" s="27">
        <f t="shared" si="580"/>
        <v>2.4164147557970335</v>
      </c>
      <c r="Z2543" s="27">
        <f t="shared" si="581"/>
        <v>1.6364327776600163</v>
      </c>
    </row>
    <row r="2544" spans="1:26" customFormat="1" ht="12.5" x14ac:dyDescent="0.25">
      <c r="A2544" s="2" t="s">
        <v>110</v>
      </c>
      <c r="B2544" t="s">
        <v>404</v>
      </c>
      <c r="C2544" t="s">
        <v>403</v>
      </c>
      <c r="D2544" s="18">
        <f>VLOOKUP(C2544,'Infected rate by state'!B:E,4,0)</f>
        <v>6.3160817769393265E-3</v>
      </c>
      <c r="E2544" s="2">
        <v>990</v>
      </c>
      <c r="F2544" s="2">
        <v>112</v>
      </c>
      <c r="G2544" s="2">
        <v>498</v>
      </c>
      <c r="H2544" s="4">
        <f t="shared" si="571"/>
        <v>744</v>
      </c>
      <c r="I2544" s="2">
        <v>43</v>
      </c>
      <c r="J2544" s="4">
        <f t="shared" si="572"/>
        <v>77.5</v>
      </c>
      <c r="K2544" s="3">
        <v>402953</v>
      </c>
      <c r="L2544" s="3">
        <f t="shared" si="568"/>
        <v>314858</v>
      </c>
      <c r="M2544" s="3">
        <v>88095</v>
      </c>
      <c r="N2544" s="3">
        <f t="shared" si="573"/>
        <v>25450.841002630325</v>
      </c>
      <c r="O2544" s="3">
        <f t="shared" si="569"/>
        <v>5364.2542534322574</v>
      </c>
      <c r="P2544" s="3">
        <f t="shared" si="570"/>
        <v>1169.7186262818554</v>
      </c>
      <c r="Q2544" s="3">
        <v>10</v>
      </c>
      <c r="R2544" s="3">
        <v>3</v>
      </c>
      <c r="S2544" s="19">
        <f t="shared" si="574"/>
        <v>715.23390045763438</v>
      </c>
      <c r="T2544" s="20">
        <f t="shared" si="575"/>
        <v>1.4362126515213542</v>
      </c>
      <c r="U2544" s="20">
        <f t="shared" si="576"/>
        <v>0.96133588771187417</v>
      </c>
      <c r="V2544" s="21">
        <f t="shared" si="577"/>
        <v>0.72245848531074175</v>
      </c>
      <c r="W2544" s="26">
        <f t="shared" si="578"/>
        <v>155.96248350424739</v>
      </c>
      <c r="X2544" s="27">
        <f t="shared" si="579"/>
        <v>3.6270345000987763</v>
      </c>
      <c r="Y2544" s="27">
        <f t="shared" si="580"/>
        <v>2.0124191419902888</v>
      </c>
      <c r="Z2544" s="27">
        <f t="shared" si="581"/>
        <v>1.392522174145066</v>
      </c>
    </row>
    <row r="2545" spans="1:26" customFormat="1" ht="12.5" x14ac:dyDescent="0.25">
      <c r="A2545" s="2" t="s">
        <v>111</v>
      </c>
      <c r="B2545" t="s">
        <v>373</v>
      </c>
      <c r="C2545" t="s">
        <v>372</v>
      </c>
      <c r="D2545" s="18">
        <f>VLOOKUP(C2545,'Infected rate by state'!B:E,4,0)</f>
        <v>8.0007670443122732E-3</v>
      </c>
      <c r="E2545" s="3">
        <v>1224</v>
      </c>
      <c r="F2545" s="2">
        <v>135</v>
      </c>
      <c r="G2545" s="2">
        <v>362</v>
      </c>
      <c r="H2545" s="4">
        <f t="shared" si="571"/>
        <v>793</v>
      </c>
      <c r="I2545" s="2">
        <v>47</v>
      </c>
      <c r="J2545" s="4">
        <f t="shared" si="572"/>
        <v>91</v>
      </c>
      <c r="K2545" s="3">
        <v>505727</v>
      </c>
      <c r="L2545" s="3">
        <f t="shared" si="568"/>
        <v>405183</v>
      </c>
      <c r="M2545" s="3">
        <v>100544</v>
      </c>
      <c r="N2545" s="3">
        <f t="shared" si="573"/>
        <v>40462.039150189128</v>
      </c>
      <c r="O2545" s="3">
        <f t="shared" si="569"/>
        <v>8451.9951041541008</v>
      </c>
      <c r="P2545" s="3">
        <f t="shared" si="570"/>
        <v>1823.4771472100306</v>
      </c>
      <c r="Q2545" s="3">
        <v>10</v>
      </c>
      <c r="R2545" s="3">
        <v>3</v>
      </c>
      <c r="S2545" s="19">
        <f t="shared" si="574"/>
        <v>1126.9326805538801</v>
      </c>
      <c r="T2545" s="20">
        <f t="shared" si="575"/>
        <v>3.113073703187514</v>
      </c>
      <c r="U2545" s="20">
        <f t="shared" si="576"/>
        <v>1.4211004798914</v>
      </c>
      <c r="V2545" s="21">
        <f t="shared" si="577"/>
        <v>0.92069663443944449</v>
      </c>
      <c r="W2545" s="26">
        <f t="shared" si="578"/>
        <v>243.13028629467075</v>
      </c>
      <c r="X2545" s="27">
        <f t="shared" si="579"/>
        <v>5.1729848147802286</v>
      </c>
      <c r="Y2545" s="27">
        <f t="shared" si="580"/>
        <v>2.6717613878535249</v>
      </c>
      <c r="Z2545" s="27">
        <f t="shared" si="581"/>
        <v>1.8009650836642277</v>
      </c>
    </row>
    <row r="2546" spans="1:26" customFormat="1" ht="12.5" x14ac:dyDescent="0.25">
      <c r="A2546" s="2" t="s">
        <v>112</v>
      </c>
      <c r="B2546" t="s">
        <v>373</v>
      </c>
      <c r="C2546" t="s">
        <v>372</v>
      </c>
      <c r="D2546" s="18">
        <f>VLOOKUP(C2546,'Infected rate by state'!B:E,4,0)</f>
        <v>8.0007670443122732E-3</v>
      </c>
      <c r="E2546" s="3">
        <v>1977</v>
      </c>
      <c r="F2546" s="2">
        <v>339</v>
      </c>
      <c r="G2546" s="2">
        <v>631</v>
      </c>
      <c r="H2546" s="4">
        <f t="shared" si="571"/>
        <v>1304</v>
      </c>
      <c r="I2546" s="2">
        <v>115</v>
      </c>
      <c r="J2546" s="4">
        <f t="shared" si="572"/>
        <v>227</v>
      </c>
      <c r="K2546" s="3">
        <v>679309</v>
      </c>
      <c r="L2546" s="3">
        <f t="shared" si="568"/>
        <v>542877</v>
      </c>
      <c r="M2546" s="3">
        <v>136432</v>
      </c>
      <c r="N2546" s="3">
        <f t="shared" si="573"/>
        <v>54349.930601047265</v>
      </c>
      <c r="O2546" s="3">
        <f t="shared" si="569"/>
        <v>11363.469431119112</v>
      </c>
      <c r="P2546" s="3">
        <f t="shared" si="570"/>
        <v>2454.3263475725216</v>
      </c>
      <c r="Q2546" s="3">
        <v>10</v>
      </c>
      <c r="R2546" s="3">
        <v>3</v>
      </c>
      <c r="S2546" s="19">
        <f t="shared" si="574"/>
        <v>1515.1292574825484</v>
      </c>
      <c r="T2546" s="20">
        <f t="shared" si="575"/>
        <v>2.4011557170880322</v>
      </c>
      <c r="U2546" s="20">
        <f t="shared" si="576"/>
        <v>1.1619089397872304</v>
      </c>
      <c r="V2546" s="21">
        <f t="shared" si="577"/>
        <v>0.76637797545905328</v>
      </c>
      <c r="W2546" s="26">
        <f t="shared" si="578"/>
        <v>327.24351300966953</v>
      </c>
      <c r="X2546" s="27">
        <f t="shared" si="579"/>
        <v>2.8455957653014741</v>
      </c>
      <c r="Y2546" s="27">
        <f t="shared" si="580"/>
        <v>1.4416013788972226</v>
      </c>
      <c r="Z2546" s="27">
        <f t="shared" si="581"/>
        <v>0.96532009737365643</v>
      </c>
    </row>
    <row r="2547" spans="1:26" customFormat="1" ht="12.5" x14ac:dyDescent="0.25">
      <c r="A2547" s="2" t="s">
        <v>112</v>
      </c>
      <c r="B2547" t="s">
        <v>387</v>
      </c>
      <c r="C2547" t="s">
        <v>386</v>
      </c>
      <c r="D2547" s="18">
        <f>VLOOKUP(C2547,'Infected rate by state'!B:E,4,0)</f>
        <v>9.1240169504562645E-3</v>
      </c>
      <c r="E2547" s="3">
        <v>2217</v>
      </c>
      <c r="F2547" s="2">
        <v>282</v>
      </c>
      <c r="G2547" s="2">
        <v>798</v>
      </c>
      <c r="H2547" s="4">
        <f t="shared" si="571"/>
        <v>1507.5</v>
      </c>
      <c r="I2547" s="2">
        <v>41</v>
      </c>
      <c r="J2547" s="4">
        <f t="shared" si="572"/>
        <v>161.5</v>
      </c>
      <c r="K2547" s="3">
        <v>743619</v>
      </c>
      <c r="L2547" s="3">
        <f t="shared" si="568"/>
        <v>590086</v>
      </c>
      <c r="M2547" s="3">
        <v>153533</v>
      </c>
      <c r="N2547" s="3">
        <f t="shared" si="573"/>
        <v>67847.923606813361</v>
      </c>
      <c r="O2547" s="3">
        <f t="shared" si="569"/>
        <v>14221.901295026219</v>
      </c>
      <c r="P2547" s="3">
        <f t="shared" si="570"/>
        <v>3081.0878424048979</v>
      </c>
      <c r="Q2547" s="3">
        <v>10</v>
      </c>
      <c r="R2547" s="3">
        <v>3</v>
      </c>
      <c r="S2547" s="19">
        <f t="shared" si="574"/>
        <v>1896.2535060034959</v>
      </c>
      <c r="T2547" s="20">
        <f t="shared" si="575"/>
        <v>2.3762575263201704</v>
      </c>
      <c r="U2547" s="20">
        <f t="shared" si="576"/>
        <v>1.2578796059724682</v>
      </c>
      <c r="V2547" s="21">
        <f t="shared" si="577"/>
        <v>0.85532408931145509</v>
      </c>
      <c r="W2547" s="26">
        <f t="shared" si="578"/>
        <v>410.81171232065304</v>
      </c>
      <c r="X2547" s="27">
        <f t="shared" si="579"/>
        <v>10.019797861479342</v>
      </c>
      <c r="Y2547" s="27">
        <f t="shared" si="580"/>
        <v>2.5437257728833007</v>
      </c>
      <c r="Z2547" s="27">
        <f t="shared" si="581"/>
        <v>1.4567791217044435</v>
      </c>
    </row>
    <row r="2548" spans="1:26" customFormat="1" ht="12.5" x14ac:dyDescent="0.25">
      <c r="A2548" s="2" t="s">
        <v>113</v>
      </c>
      <c r="B2548" t="s">
        <v>355</v>
      </c>
      <c r="C2548" t="s">
        <v>354</v>
      </c>
      <c r="D2548" s="18">
        <f>VLOOKUP(C2548,'Infected rate by state'!B:E,4,0)</f>
        <v>1.1948400031748969E-2</v>
      </c>
      <c r="E2548" s="2">
        <v>609</v>
      </c>
      <c r="F2548" s="2">
        <v>80</v>
      </c>
      <c r="G2548" s="2">
        <v>287</v>
      </c>
      <c r="H2548" s="4">
        <f t="shared" si="571"/>
        <v>448</v>
      </c>
      <c r="I2548" s="2">
        <v>40</v>
      </c>
      <c r="J2548" s="4">
        <f t="shared" si="572"/>
        <v>60</v>
      </c>
      <c r="K2548" s="3">
        <v>159671</v>
      </c>
      <c r="L2548" s="3">
        <f t="shared" si="568"/>
        <v>131112</v>
      </c>
      <c r="M2548" s="3">
        <v>28559</v>
      </c>
      <c r="N2548" s="3">
        <f t="shared" si="573"/>
        <v>19078.129814693897</v>
      </c>
      <c r="O2548" s="3">
        <f t="shared" si="569"/>
        <v>3949.0173034732229</v>
      </c>
      <c r="P2548" s="3">
        <f t="shared" si="570"/>
        <v>842.61718109497986</v>
      </c>
      <c r="Q2548" s="3">
        <v>10</v>
      </c>
      <c r="R2548" s="3">
        <v>3</v>
      </c>
      <c r="S2548" s="19">
        <f t="shared" si="574"/>
        <v>526.53564046309634</v>
      </c>
      <c r="T2548" s="20">
        <f t="shared" si="575"/>
        <v>1.8346189563174089</v>
      </c>
      <c r="U2548" s="20">
        <f t="shared" si="576"/>
        <v>1.17530276889084</v>
      </c>
      <c r="V2548" s="21">
        <f t="shared" si="577"/>
        <v>0.86459054263234214</v>
      </c>
      <c r="W2548" s="26">
        <f t="shared" si="578"/>
        <v>112.34895747933065</v>
      </c>
      <c r="X2548" s="27">
        <f t="shared" si="579"/>
        <v>2.8087239369832662</v>
      </c>
      <c r="Y2548" s="27">
        <f t="shared" si="580"/>
        <v>1.8724826246555109</v>
      </c>
      <c r="Z2548" s="27">
        <f t="shared" si="581"/>
        <v>1.4043619684916331</v>
      </c>
    </row>
    <row r="2549" spans="1:26" customFormat="1" ht="12.5" x14ac:dyDescent="0.25">
      <c r="A2549" s="2" t="s">
        <v>114</v>
      </c>
      <c r="B2549" t="s">
        <v>367</v>
      </c>
      <c r="C2549" t="s">
        <v>366</v>
      </c>
      <c r="D2549" s="18">
        <f>VLOOKUP(C2549,'Infected rate by state'!B:E,4,0)</f>
        <v>2.4682967074759195E-2</v>
      </c>
      <c r="E2549" s="3">
        <v>3819</v>
      </c>
      <c r="F2549" s="2">
        <v>175</v>
      </c>
      <c r="G2549" s="3">
        <v>1057</v>
      </c>
      <c r="H2549" s="4">
        <f t="shared" si="571"/>
        <v>2438</v>
      </c>
      <c r="I2549" s="2">
        <v>98</v>
      </c>
      <c r="J2549" s="4">
        <f t="shared" si="572"/>
        <v>136.5</v>
      </c>
      <c r="K2549" s="3">
        <v>1048868</v>
      </c>
      <c r="L2549" s="3">
        <f t="shared" si="568"/>
        <v>848793</v>
      </c>
      <c r="M2549" s="3">
        <v>200075</v>
      </c>
      <c r="N2549" s="3">
        <f t="shared" si="573"/>
        <v>258891.74309768528</v>
      </c>
      <c r="O2549" s="3">
        <f t="shared" si="569"/>
        <v>53880.953594168517</v>
      </c>
      <c r="P2549" s="3">
        <f t="shared" si="570"/>
        <v>11573.230457331021</v>
      </c>
      <c r="Q2549" s="3">
        <v>10</v>
      </c>
      <c r="R2549" s="3">
        <v>3</v>
      </c>
      <c r="S2549" s="19">
        <f t="shared" si="574"/>
        <v>7184.127145889136</v>
      </c>
      <c r="T2549" s="20">
        <f t="shared" si="575"/>
        <v>6.7967144237361738</v>
      </c>
      <c r="U2549" s="20">
        <f t="shared" si="576"/>
        <v>2.9467297563121968</v>
      </c>
      <c r="V2549" s="21">
        <f t="shared" si="577"/>
        <v>1.8811540052079434</v>
      </c>
      <c r="W2549" s="26">
        <f t="shared" si="578"/>
        <v>1543.0973943108029</v>
      </c>
      <c r="X2549" s="27">
        <f t="shared" si="579"/>
        <v>15.745891778681662</v>
      </c>
      <c r="Y2549" s="27">
        <f t="shared" si="580"/>
        <v>11.304742815463758</v>
      </c>
      <c r="Z2549" s="27">
        <f t="shared" si="581"/>
        <v>8.8176993960617303</v>
      </c>
    </row>
    <row r="2550" spans="1:26" customFormat="1" ht="12.5" x14ac:dyDescent="0.25">
      <c r="A2550" s="2" t="s">
        <v>115</v>
      </c>
      <c r="B2550" t="s">
        <v>393</v>
      </c>
      <c r="C2550" t="s">
        <v>392</v>
      </c>
      <c r="D2550" s="18">
        <f>VLOOKUP(C2550,'Infected rate by state'!B:E,4,0)</f>
        <v>7.5097590818065515E-3</v>
      </c>
      <c r="E2550" s="3">
        <v>1145</v>
      </c>
      <c r="F2550" s="2">
        <v>120</v>
      </c>
      <c r="G2550" s="2">
        <v>536</v>
      </c>
      <c r="H2550" s="4">
        <f t="shared" si="571"/>
        <v>840.5</v>
      </c>
      <c r="I2550" s="2">
        <v>44</v>
      </c>
      <c r="J2550" s="4">
        <f t="shared" si="572"/>
        <v>82</v>
      </c>
      <c r="K2550" s="3">
        <v>418633</v>
      </c>
      <c r="L2550" s="3">
        <f t="shared" si="568"/>
        <v>342572</v>
      </c>
      <c r="M2550" s="3">
        <v>76061</v>
      </c>
      <c r="N2550" s="3">
        <f t="shared" si="573"/>
        <v>31438.329736939224</v>
      </c>
      <c r="O2550" s="3">
        <f t="shared" si="569"/>
        <v>6515.9224462636766</v>
      </c>
      <c r="P2550" s="3">
        <f t="shared" si="570"/>
        <v>1392.534806773607</v>
      </c>
      <c r="Q2550" s="3">
        <v>10</v>
      </c>
      <c r="R2550" s="3">
        <v>3</v>
      </c>
      <c r="S2550" s="19">
        <f t="shared" si="574"/>
        <v>868.78965950182351</v>
      </c>
      <c r="T2550" s="20">
        <f t="shared" si="575"/>
        <v>1.6208762304138498</v>
      </c>
      <c r="U2550" s="20">
        <f t="shared" si="576"/>
        <v>1.033658131471533</v>
      </c>
      <c r="V2550" s="21">
        <f t="shared" si="577"/>
        <v>0.75876826157364496</v>
      </c>
      <c r="W2550" s="26">
        <f t="shared" si="578"/>
        <v>185.67130756981427</v>
      </c>
      <c r="X2550" s="27">
        <f t="shared" si="579"/>
        <v>4.2198024447685061</v>
      </c>
      <c r="Y2550" s="27">
        <f t="shared" si="580"/>
        <v>2.2642842386562716</v>
      </c>
      <c r="Z2550" s="27">
        <f t="shared" si="581"/>
        <v>1.5472608964151189</v>
      </c>
    </row>
    <row r="2551" spans="1:26" customFormat="1" ht="12.5" x14ac:dyDescent="0.25">
      <c r="A2551" s="2" t="s">
        <v>116</v>
      </c>
      <c r="B2551" t="s">
        <v>383</v>
      </c>
      <c r="C2551" t="s">
        <v>382</v>
      </c>
      <c r="D2551" s="18">
        <f>VLOOKUP(C2551,'Infected rate by state'!B:E,4,0)</f>
        <v>8.525765865415048E-3</v>
      </c>
      <c r="E2551" s="3">
        <v>2426</v>
      </c>
      <c r="F2551" s="2">
        <v>211</v>
      </c>
      <c r="G2551" s="2">
        <v>929</v>
      </c>
      <c r="H2551" s="4">
        <f t="shared" si="571"/>
        <v>1677.5</v>
      </c>
      <c r="I2551" s="2">
        <v>61</v>
      </c>
      <c r="J2551" s="4">
        <f t="shared" si="572"/>
        <v>136</v>
      </c>
      <c r="K2551" s="3">
        <v>825408</v>
      </c>
      <c r="L2551" s="3">
        <f t="shared" si="568"/>
        <v>642209</v>
      </c>
      <c r="M2551" s="3">
        <v>183199</v>
      </c>
      <c r="N2551" s="3">
        <f t="shared" si="573"/>
        <v>70372.35351440504</v>
      </c>
      <c r="O2551" s="3">
        <f t="shared" si="569"/>
        <v>14854.56335947622</v>
      </c>
      <c r="P2551" s="3">
        <f t="shared" si="570"/>
        <v>3244.8641750009774</v>
      </c>
      <c r="Q2551" s="3">
        <v>10</v>
      </c>
      <c r="R2551" s="3">
        <v>3</v>
      </c>
      <c r="S2551" s="19">
        <f t="shared" si="574"/>
        <v>1980.6084479301628</v>
      </c>
      <c r="T2551" s="20">
        <f t="shared" si="575"/>
        <v>2.1319789536384959</v>
      </c>
      <c r="U2551" s="20">
        <f t="shared" si="576"/>
        <v>1.1806905799881746</v>
      </c>
      <c r="V2551" s="21">
        <f t="shared" si="577"/>
        <v>0.81640908818225999</v>
      </c>
      <c r="W2551" s="26">
        <f t="shared" si="578"/>
        <v>432.64855666679699</v>
      </c>
      <c r="X2551" s="27">
        <f t="shared" si="579"/>
        <v>7.0925992896196224</v>
      </c>
      <c r="Y2551" s="27">
        <f t="shared" si="580"/>
        <v>3.1812393872558604</v>
      </c>
      <c r="Z2551" s="27">
        <f t="shared" si="581"/>
        <v>2.0504670932075686</v>
      </c>
    </row>
    <row r="2552" spans="1:26" customFormat="1" ht="12.5" x14ac:dyDescent="0.25">
      <c r="A2552" s="2" t="s">
        <v>117</v>
      </c>
      <c r="B2552" t="s">
        <v>319</v>
      </c>
      <c r="C2552" t="s">
        <v>318</v>
      </c>
      <c r="D2552" s="18">
        <f>VLOOKUP(C2552,'Infected rate by state'!B:E,4,0)</f>
        <v>1.6392760880107365E-2</v>
      </c>
      <c r="E2552" s="3">
        <v>2855</v>
      </c>
      <c r="F2552" s="2">
        <v>323</v>
      </c>
      <c r="G2552" s="2">
        <v>751</v>
      </c>
      <c r="H2552" s="4">
        <f t="shared" si="571"/>
        <v>1803</v>
      </c>
      <c r="I2552" s="2">
        <v>115</v>
      </c>
      <c r="J2552" s="4">
        <f t="shared" si="572"/>
        <v>219</v>
      </c>
      <c r="K2552" s="3">
        <v>1196337</v>
      </c>
      <c r="L2552" s="3">
        <f t="shared" si="568"/>
        <v>950834</v>
      </c>
      <c r="M2552" s="3">
        <v>245503</v>
      </c>
      <c r="N2552" s="3">
        <f t="shared" si="573"/>
        <v>196112.66373025006</v>
      </c>
      <c r="O2552" s="3">
        <f t="shared" si="569"/>
        <v>41084.654484379062</v>
      </c>
      <c r="P2552" s="3">
        <f t="shared" si="570"/>
        <v>8894.7040210934265</v>
      </c>
      <c r="Q2552" s="3">
        <v>10</v>
      </c>
      <c r="R2552" s="3">
        <v>3</v>
      </c>
      <c r="S2552" s="19">
        <f t="shared" si="574"/>
        <v>5477.9539312505412</v>
      </c>
      <c r="T2552" s="20">
        <f t="shared" si="575"/>
        <v>7.2942129577237562</v>
      </c>
      <c r="U2552" s="20">
        <f t="shared" si="576"/>
        <v>3.0382439995843269</v>
      </c>
      <c r="V2552" s="21">
        <f t="shared" si="577"/>
        <v>1.9187229181262841</v>
      </c>
      <c r="W2552" s="26">
        <f t="shared" si="578"/>
        <v>1185.9605361457902</v>
      </c>
      <c r="X2552" s="27">
        <f t="shared" si="579"/>
        <v>10.31270031431122</v>
      </c>
      <c r="Y2552" s="27">
        <f t="shared" si="580"/>
        <v>5.4153449139077177</v>
      </c>
      <c r="Z2552" s="27">
        <f t="shared" si="581"/>
        <v>3.6717044462717965</v>
      </c>
    </row>
    <row r="2553" spans="1:26" customFormat="1" ht="12.5" x14ac:dyDescent="0.25">
      <c r="A2553" s="2" t="s">
        <v>118</v>
      </c>
      <c r="B2553" t="s">
        <v>355</v>
      </c>
      <c r="C2553" t="s">
        <v>354</v>
      </c>
      <c r="D2553" s="18">
        <f>VLOOKUP(C2553,'Infected rate by state'!B:E,4,0)</f>
        <v>1.1948400031748969E-2</v>
      </c>
      <c r="E2553" s="3">
        <v>1546</v>
      </c>
      <c r="F2553" s="2">
        <v>85</v>
      </c>
      <c r="G2553" s="2">
        <v>504</v>
      </c>
      <c r="H2553" s="4">
        <f t="shared" si="571"/>
        <v>1025</v>
      </c>
      <c r="I2553" s="2">
        <v>30</v>
      </c>
      <c r="J2553" s="4">
        <f t="shared" si="572"/>
        <v>57.5</v>
      </c>
      <c r="K2553" s="3">
        <v>240419</v>
      </c>
      <c r="L2553" s="3">
        <f t="shared" si="568"/>
        <v>194343</v>
      </c>
      <c r="M2553" s="3">
        <v>46076</v>
      </c>
      <c r="N2553" s="3">
        <f t="shared" si="573"/>
        <v>28726.223872330556</v>
      </c>
      <c r="O2553" s="3">
        <f t="shared" si="569"/>
        <v>5980.9902916125275</v>
      </c>
      <c r="P2553" s="3">
        <f t="shared" si="570"/>
        <v>1285.3077322092854</v>
      </c>
      <c r="Q2553" s="3">
        <v>10</v>
      </c>
      <c r="R2553" s="3">
        <v>3</v>
      </c>
      <c r="S2553" s="19">
        <f t="shared" si="574"/>
        <v>797.46537221500364</v>
      </c>
      <c r="T2553" s="20">
        <f t="shared" si="575"/>
        <v>1.5822725639186581</v>
      </c>
      <c r="U2553" s="20">
        <f t="shared" si="576"/>
        <v>0.77801499728293033</v>
      </c>
      <c r="V2553" s="21">
        <f t="shared" si="577"/>
        <v>0.51582494968628956</v>
      </c>
      <c r="W2553" s="26">
        <f t="shared" si="578"/>
        <v>171.37436429457139</v>
      </c>
      <c r="X2553" s="27">
        <f t="shared" si="579"/>
        <v>5.7124788098190464</v>
      </c>
      <c r="Y2553" s="27">
        <f t="shared" si="580"/>
        <v>2.980423726862111</v>
      </c>
      <c r="Z2553" s="27">
        <f t="shared" si="581"/>
        <v>2.0161689917008401</v>
      </c>
    </row>
    <row r="2554" spans="1:26" customFormat="1" ht="12.5" x14ac:dyDescent="0.25">
      <c r="A2554" s="2" t="s">
        <v>119</v>
      </c>
      <c r="B2554" t="s">
        <v>373</v>
      </c>
      <c r="C2554" t="s">
        <v>372</v>
      </c>
      <c r="D2554" s="18">
        <f>VLOOKUP(C2554,'Infected rate by state'!B:E,4,0)</f>
        <v>8.0007670443122732E-3</v>
      </c>
      <c r="E2554" s="2">
        <v>603</v>
      </c>
      <c r="F2554" s="2">
        <v>64</v>
      </c>
      <c r="G2554" s="2">
        <v>253</v>
      </c>
      <c r="H2554" s="4">
        <f t="shared" si="571"/>
        <v>428</v>
      </c>
      <c r="I2554" s="2">
        <v>25</v>
      </c>
      <c r="J2554" s="4">
        <f t="shared" si="572"/>
        <v>44.5</v>
      </c>
      <c r="K2554" s="3">
        <v>229268</v>
      </c>
      <c r="L2554" s="3">
        <f t="shared" si="568"/>
        <v>177904</v>
      </c>
      <c r="M2554" s="3">
        <v>51364</v>
      </c>
      <c r="N2554" s="3">
        <f t="shared" si="573"/>
        <v>18343.198587153864</v>
      </c>
      <c r="O2554" s="3">
        <f t="shared" si="569"/>
        <v>3875.6115601000865</v>
      </c>
      <c r="P2554" s="3">
        <f t="shared" si="570"/>
        <v>847.5285497035436</v>
      </c>
      <c r="Q2554" s="3">
        <v>10</v>
      </c>
      <c r="R2554" s="3">
        <v>3</v>
      </c>
      <c r="S2554" s="19">
        <f t="shared" si="574"/>
        <v>516.74820801334488</v>
      </c>
      <c r="T2554" s="20">
        <f t="shared" si="575"/>
        <v>2.0424830356258692</v>
      </c>
      <c r="U2554" s="20">
        <f t="shared" si="576"/>
        <v>1.2073556261994038</v>
      </c>
      <c r="V2554" s="21">
        <f t="shared" si="577"/>
        <v>0.85696220234385556</v>
      </c>
      <c r="W2554" s="26">
        <f t="shared" si="578"/>
        <v>113.00380662713914</v>
      </c>
      <c r="X2554" s="27">
        <f t="shared" si="579"/>
        <v>4.5201522650855654</v>
      </c>
      <c r="Y2554" s="27">
        <f t="shared" si="580"/>
        <v>2.5394113848795312</v>
      </c>
      <c r="Z2554" s="27">
        <f t="shared" si="581"/>
        <v>1.7656844785490491</v>
      </c>
    </row>
    <row r="2555" spans="1:26" customFormat="1" ht="12.5" x14ac:dyDescent="0.25">
      <c r="A2555" s="2" t="s">
        <v>120</v>
      </c>
      <c r="B2555" t="s">
        <v>333</v>
      </c>
      <c r="C2555" t="s">
        <v>332</v>
      </c>
      <c r="D2555" s="18">
        <f>VLOOKUP(C2555,'Infected rate by state'!B:E,4,0)</f>
        <v>1.4486816526494731E-2</v>
      </c>
      <c r="E2555" s="3">
        <v>1041</v>
      </c>
      <c r="F2555" s="2">
        <v>172</v>
      </c>
      <c r="G2555" s="2">
        <v>402</v>
      </c>
      <c r="H2555" s="4">
        <f t="shared" si="571"/>
        <v>721.5</v>
      </c>
      <c r="I2555" s="2">
        <v>89</v>
      </c>
      <c r="J2555" s="4">
        <f t="shared" si="572"/>
        <v>130.5</v>
      </c>
      <c r="K2555" s="3">
        <v>385733</v>
      </c>
      <c r="L2555" s="3">
        <f t="shared" si="568"/>
        <v>317877</v>
      </c>
      <c r="M2555" s="3">
        <v>67856</v>
      </c>
      <c r="N2555" s="3">
        <f t="shared" si="573"/>
        <v>55880.431992143924</v>
      </c>
      <c r="O2555" s="3">
        <f t="shared" si="569"/>
        <v>11551.148629618081</v>
      </c>
      <c r="P2555" s="3">
        <f t="shared" si="570"/>
        <v>2460.6244523384394</v>
      </c>
      <c r="Q2555" s="3">
        <v>10</v>
      </c>
      <c r="R2555" s="3">
        <v>3</v>
      </c>
      <c r="S2555" s="19">
        <f t="shared" si="574"/>
        <v>1540.1531506157442</v>
      </c>
      <c r="T2555" s="20">
        <f t="shared" si="575"/>
        <v>3.8312267428252342</v>
      </c>
      <c r="U2555" s="20">
        <f t="shared" si="576"/>
        <v>2.1346544014078228</v>
      </c>
      <c r="V2555" s="21">
        <f t="shared" si="577"/>
        <v>1.4794939006875545</v>
      </c>
      <c r="W2555" s="26">
        <f t="shared" si="578"/>
        <v>328.08326031179189</v>
      </c>
      <c r="X2555" s="27">
        <f t="shared" si="579"/>
        <v>3.6863287675482237</v>
      </c>
      <c r="Y2555" s="27">
        <f t="shared" si="580"/>
        <v>2.514047971737869</v>
      </c>
      <c r="Z2555" s="27">
        <f t="shared" si="581"/>
        <v>1.9074608157662318</v>
      </c>
    </row>
    <row r="2556" spans="1:26" customFormat="1" ht="12.5" x14ac:dyDescent="0.25">
      <c r="A2556" s="2" t="s">
        <v>121</v>
      </c>
      <c r="B2556" t="s">
        <v>329</v>
      </c>
      <c r="C2556" t="s">
        <v>328</v>
      </c>
      <c r="D2556" s="18">
        <f>VLOOKUP(C2556,'Infected rate by state'!B:E,4,0)</f>
        <v>8.2089238253047912E-4</v>
      </c>
      <c r="E2556" s="3">
        <v>2623</v>
      </c>
      <c r="F2556" s="2">
        <v>219</v>
      </c>
      <c r="G2556" s="2">
        <v>795</v>
      </c>
      <c r="H2556" s="4">
        <f t="shared" si="571"/>
        <v>1709</v>
      </c>
      <c r="I2556" s="2">
        <v>73</v>
      </c>
      <c r="J2556" s="4">
        <f t="shared" si="572"/>
        <v>146</v>
      </c>
      <c r="K2556" s="3">
        <v>1114023</v>
      </c>
      <c r="L2556" s="3">
        <f t="shared" si="568"/>
        <v>875897</v>
      </c>
      <c r="M2556" s="3">
        <v>238126</v>
      </c>
      <c r="N2556" s="3">
        <f t="shared" si="573"/>
        <v>9144.9299466375196</v>
      </c>
      <c r="O2556" s="3">
        <f t="shared" si="569"/>
        <v>1923.2387183694591</v>
      </c>
      <c r="P2556" s="3">
        <f t="shared" si="570"/>
        <v>418.29156566020072</v>
      </c>
      <c r="Q2556" s="3">
        <v>10</v>
      </c>
      <c r="R2556" s="3">
        <v>3</v>
      </c>
      <c r="S2556" s="19">
        <f t="shared" si="574"/>
        <v>256.43182911592788</v>
      </c>
      <c r="T2556" s="20">
        <f t="shared" si="575"/>
        <v>0.32255575989424889</v>
      </c>
      <c r="U2556" s="20">
        <f t="shared" si="576"/>
        <v>0.15004788128491978</v>
      </c>
      <c r="V2556" s="21">
        <f t="shared" si="577"/>
        <v>9.7762801797913801E-2</v>
      </c>
      <c r="W2556" s="26">
        <f t="shared" si="578"/>
        <v>55.77220875469343</v>
      </c>
      <c r="X2556" s="27">
        <f t="shared" si="579"/>
        <v>0.7640028596533347</v>
      </c>
      <c r="Y2556" s="27">
        <f t="shared" si="580"/>
        <v>0.38200142982666735</v>
      </c>
      <c r="Z2556" s="27">
        <f t="shared" si="581"/>
        <v>0.25466761988444486</v>
      </c>
    </row>
    <row r="2557" spans="1:26" customFormat="1" ht="12.5" x14ac:dyDescent="0.25">
      <c r="A2557" s="2" t="s">
        <v>122</v>
      </c>
      <c r="B2557" t="s">
        <v>343</v>
      </c>
      <c r="C2557" t="s">
        <v>342</v>
      </c>
      <c r="D2557" s="18">
        <f>VLOOKUP(C2557,'Infected rate by state'!B:E,4,0)</f>
        <v>1.6300221488851765E-2</v>
      </c>
      <c r="E2557" s="2">
        <v>707</v>
      </c>
      <c r="F2557" s="2">
        <v>65</v>
      </c>
      <c r="G2557" s="2">
        <v>399</v>
      </c>
      <c r="H2557" s="4">
        <f t="shared" si="571"/>
        <v>553</v>
      </c>
      <c r="I2557" s="2">
        <v>32</v>
      </c>
      <c r="J2557" s="4">
        <f t="shared" si="572"/>
        <v>48.5</v>
      </c>
      <c r="K2557" s="3">
        <v>206176</v>
      </c>
      <c r="L2557" s="3">
        <f t="shared" si="568"/>
        <v>168219</v>
      </c>
      <c r="M2557" s="3">
        <v>37957</v>
      </c>
      <c r="N2557" s="3">
        <f t="shared" si="573"/>
        <v>33607.144656855016</v>
      </c>
      <c r="O2557" s="3">
        <f t="shared" si="569"/>
        <v>6973.1296165021813</v>
      </c>
      <c r="P2557" s="3">
        <f t="shared" si="570"/>
        <v>1492.2550077930744</v>
      </c>
      <c r="Q2557" s="3">
        <v>10</v>
      </c>
      <c r="R2557" s="3">
        <v>3</v>
      </c>
      <c r="S2557" s="19">
        <f t="shared" si="574"/>
        <v>929.75061553362423</v>
      </c>
      <c r="T2557" s="20">
        <f t="shared" si="575"/>
        <v>2.3302020439439204</v>
      </c>
      <c r="U2557" s="20">
        <f t="shared" si="576"/>
        <v>1.681285019048145</v>
      </c>
      <c r="V2557" s="21">
        <f t="shared" si="577"/>
        <v>1.3150645198495392</v>
      </c>
      <c r="W2557" s="26">
        <f t="shared" si="578"/>
        <v>198.96733437240991</v>
      </c>
      <c r="X2557" s="27">
        <f t="shared" si="579"/>
        <v>6.2177291991378096</v>
      </c>
      <c r="Y2557" s="27">
        <f t="shared" si="580"/>
        <v>4.1024192654105134</v>
      </c>
      <c r="Z2557" s="27">
        <f t="shared" si="581"/>
        <v>3.0610359134216907</v>
      </c>
    </row>
    <row r="2558" spans="1:26" customFormat="1" ht="12.5" x14ac:dyDescent="0.25">
      <c r="A2558" s="2" t="s">
        <v>123</v>
      </c>
      <c r="B2558" t="s">
        <v>393</v>
      </c>
      <c r="C2558" t="s">
        <v>392</v>
      </c>
      <c r="D2558" s="18">
        <f>VLOOKUP(C2558,'Infected rate by state'!B:E,4,0)</f>
        <v>7.5097590818065515E-3</v>
      </c>
      <c r="E2558" s="3">
        <v>14062</v>
      </c>
      <c r="F2558" s="3">
        <v>1790</v>
      </c>
      <c r="G2558" s="3">
        <v>5130</v>
      </c>
      <c r="H2558" s="4">
        <f t="shared" si="571"/>
        <v>9596</v>
      </c>
      <c r="I2558" s="2">
        <v>652</v>
      </c>
      <c r="J2558" s="4">
        <f t="shared" si="572"/>
        <v>1221</v>
      </c>
      <c r="K2558" s="3">
        <v>5278689</v>
      </c>
      <c r="L2558" s="3">
        <f t="shared" si="568"/>
        <v>4509419</v>
      </c>
      <c r="M2558" s="3">
        <v>769270</v>
      </c>
      <c r="N2558" s="3">
        <f t="shared" si="573"/>
        <v>396416.82657782343</v>
      </c>
      <c r="O2558" s="3">
        <f t="shared" si="569"/>
        <v>80807.377800204718</v>
      </c>
      <c r="P2558" s="3">
        <f t="shared" si="570"/>
        <v>16916.089037815884</v>
      </c>
      <c r="Q2558" s="3">
        <v>10</v>
      </c>
      <c r="R2558" s="3">
        <v>3</v>
      </c>
      <c r="S2558" s="19">
        <f t="shared" si="574"/>
        <v>10774.317040027296</v>
      </c>
      <c r="T2558" s="20">
        <f t="shared" si="575"/>
        <v>2.1002567329487905</v>
      </c>
      <c r="U2558" s="20">
        <f t="shared" si="576"/>
        <v>1.1227925218869628</v>
      </c>
      <c r="V2558" s="21">
        <f t="shared" si="577"/>
        <v>0.76620089887834564</v>
      </c>
      <c r="W2558" s="26">
        <f t="shared" si="578"/>
        <v>2255.4785383754511</v>
      </c>
      <c r="X2558" s="27">
        <f t="shared" si="579"/>
        <v>3.45932291161879</v>
      </c>
      <c r="Y2558" s="27">
        <f t="shared" si="580"/>
        <v>1.8472387701682647</v>
      </c>
      <c r="Z2558" s="27">
        <f t="shared" si="581"/>
        <v>1.2600438761874029</v>
      </c>
    </row>
    <row r="2559" spans="1:26" customFormat="1" ht="12.5" x14ac:dyDescent="0.25">
      <c r="A2559" s="2" t="s">
        <v>124</v>
      </c>
      <c r="B2559" t="s">
        <v>325</v>
      </c>
      <c r="C2559" t="s">
        <v>324</v>
      </c>
      <c r="D2559" s="18">
        <f>VLOOKUP(C2559,'Infected rate by state'!B:E,4,0)</f>
        <v>8.9298079160438481E-3</v>
      </c>
      <c r="E2559" s="3">
        <v>1188</v>
      </c>
      <c r="F2559" s="2">
        <v>160</v>
      </c>
      <c r="G2559" s="2">
        <v>329</v>
      </c>
      <c r="H2559" s="4">
        <f t="shared" si="571"/>
        <v>758.5</v>
      </c>
      <c r="I2559" s="2">
        <v>45</v>
      </c>
      <c r="J2559" s="4">
        <f t="shared" si="572"/>
        <v>102.5</v>
      </c>
      <c r="K2559" s="3">
        <v>351228</v>
      </c>
      <c r="L2559" s="3">
        <f t="shared" si="568"/>
        <v>238491</v>
      </c>
      <c r="M2559" s="3">
        <v>112737</v>
      </c>
      <c r="N2559" s="3">
        <f t="shared" si="573"/>
        <v>31363.985747362487</v>
      </c>
      <c r="O2559" s="3">
        <f t="shared" si="569"/>
        <v>6915.5410592783555</v>
      </c>
      <c r="P2559" s="3">
        <f t="shared" si="570"/>
        <v>1586.2704949987824</v>
      </c>
      <c r="Q2559" s="3">
        <v>10</v>
      </c>
      <c r="R2559" s="3">
        <v>3</v>
      </c>
      <c r="S2559" s="19">
        <f t="shared" si="574"/>
        <v>922.07214123711412</v>
      </c>
      <c r="T2559" s="20">
        <f t="shared" si="575"/>
        <v>2.802650885219192</v>
      </c>
      <c r="U2559" s="20">
        <f t="shared" si="576"/>
        <v>1.2156521308333739</v>
      </c>
      <c r="V2559" s="21">
        <f t="shared" si="577"/>
        <v>0.77615500104134183</v>
      </c>
      <c r="W2559" s="26">
        <f t="shared" si="578"/>
        <v>211.50273266650433</v>
      </c>
      <c r="X2559" s="27">
        <f t="shared" si="579"/>
        <v>4.7000607259223184</v>
      </c>
      <c r="Y2559" s="27">
        <f t="shared" si="580"/>
        <v>2.0634412943073595</v>
      </c>
      <c r="Z2559" s="27">
        <f t="shared" si="581"/>
        <v>1.3218920791656521</v>
      </c>
    </row>
    <row r="2560" spans="1:26" customFormat="1" ht="12.5" x14ac:dyDescent="0.25">
      <c r="A2560" s="2" t="s">
        <v>125</v>
      </c>
      <c r="B2560" t="s">
        <v>402</v>
      </c>
      <c r="C2560" t="s">
        <v>401</v>
      </c>
      <c r="D2560" s="18">
        <f>VLOOKUP(C2560,'Infected rate by state'!B:E,4,0)</f>
        <v>2.0032295834281305E-3</v>
      </c>
      <c r="E2560" s="3">
        <v>1561</v>
      </c>
      <c r="F2560" s="2">
        <v>162</v>
      </c>
      <c r="G2560" s="2">
        <v>382</v>
      </c>
      <c r="H2560" s="4">
        <f t="shared" si="571"/>
        <v>971.5</v>
      </c>
      <c r="I2560" s="2">
        <v>64</v>
      </c>
      <c r="J2560" s="4">
        <f t="shared" si="572"/>
        <v>113</v>
      </c>
      <c r="K2560" s="3">
        <v>276340</v>
      </c>
      <c r="L2560" s="3">
        <f t="shared" si="568"/>
        <v>212999</v>
      </c>
      <c r="M2560" s="3">
        <v>63341</v>
      </c>
      <c r="N2560" s="3">
        <f t="shared" si="573"/>
        <v>5535.7246308452959</v>
      </c>
      <c r="O2560" s="3">
        <f t="shared" si="569"/>
        <v>1172.3299166523311</v>
      </c>
      <c r="P2560" s="3">
        <f t="shared" si="570"/>
        <v>257.06550000832362</v>
      </c>
      <c r="Q2560" s="3">
        <v>10</v>
      </c>
      <c r="R2560" s="3">
        <v>3</v>
      </c>
      <c r="S2560" s="19">
        <f t="shared" si="574"/>
        <v>156.31065555364415</v>
      </c>
      <c r="T2560" s="20">
        <f t="shared" si="575"/>
        <v>0.40919019778440879</v>
      </c>
      <c r="U2560" s="20">
        <f t="shared" si="576"/>
        <v>0.16089619717307685</v>
      </c>
      <c r="V2560" s="21">
        <f t="shared" si="577"/>
        <v>0.10013494910547351</v>
      </c>
      <c r="W2560" s="26">
        <f t="shared" si="578"/>
        <v>34.275400001109816</v>
      </c>
      <c r="X2560" s="27">
        <f t="shared" si="579"/>
        <v>0.53555312501734087</v>
      </c>
      <c r="Y2560" s="27">
        <f t="shared" si="580"/>
        <v>0.30332212390362667</v>
      </c>
      <c r="Z2560" s="27">
        <f t="shared" si="581"/>
        <v>0.21157654321672725</v>
      </c>
    </row>
    <row r="2561" spans="1:26" customFormat="1" ht="12.5" x14ac:dyDescent="0.25">
      <c r="A2561" s="2" t="s">
        <v>126</v>
      </c>
      <c r="B2561" t="s">
        <v>307</v>
      </c>
      <c r="C2561" t="s">
        <v>306</v>
      </c>
      <c r="D2561" s="18">
        <f>VLOOKUP(C2561,'Infected rate by state'!B:E,4,0)</f>
        <v>1.0017032509739916E-2</v>
      </c>
      <c r="E2561" s="3">
        <v>1804</v>
      </c>
      <c r="F2561" s="2">
        <v>248</v>
      </c>
      <c r="G2561" s="2">
        <v>569</v>
      </c>
      <c r="H2561" s="4">
        <f t="shared" si="571"/>
        <v>1186.5</v>
      </c>
      <c r="I2561" s="2">
        <v>59</v>
      </c>
      <c r="J2561" s="4">
        <f t="shared" si="572"/>
        <v>153.5</v>
      </c>
      <c r="K2561" s="3">
        <v>506155</v>
      </c>
      <c r="L2561" s="3">
        <f t="shared" si="568"/>
        <v>406002</v>
      </c>
      <c r="M2561" s="3">
        <v>100153</v>
      </c>
      <c r="N2561" s="3">
        <f t="shared" si="573"/>
        <v>50701.710899674072</v>
      </c>
      <c r="O2561" s="3">
        <f t="shared" si="569"/>
        <v>10586.399135038657</v>
      </c>
      <c r="P2561" s="3">
        <f t="shared" si="570"/>
        <v>2282.7911349617734</v>
      </c>
      <c r="Q2561" s="3">
        <v>10</v>
      </c>
      <c r="R2561" s="3">
        <v>3</v>
      </c>
      <c r="S2561" s="19">
        <f t="shared" si="574"/>
        <v>1411.5198846718208</v>
      </c>
      <c r="T2561" s="20">
        <f t="shared" si="575"/>
        <v>2.4807027850119874</v>
      </c>
      <c r="U2561" s="20">
        <f t="shared" si="576"/>
        <v>1.189650134573806</v>
      </c>
      <c r="V2561" s="21">
        <f t="shared" si="577"/>
        <v>0.78243896046109807</v>
      </c>
      <c r="W2561" s="26">
        <f t="shared" si="578"/>
        <v>304.37215132823644</v>
      </c>
      <c r="X2561" s="27">
        <f t="shared" si="579"/>
        <v>5.1588500225124818</v>
      </c>
      <c r="Y2561" s="27">
        <f t="shared" si="580"/>
        <v>1.9828804646790648</v>
      </c>
      <c r="Z2561" s="27">
        <f t="shared" si="581"/>
        <v>1.2273070618074049</v>
      </c>
    </row>
    <row r="2562" spans="1:26" customFormat="1" ht="12.5" x14ac:dyDescent="0.25">
      <c r="A2562" s="2" t="s">
        <v>127</v>
      </c>
      <c r="B2562" t="s">
        <v>331</v>
      </c>
      <c r="C2562" t="s">
        <v>330</v>
      </c>
      <c r="D2562" s="18">
        <f>VLOOKUP(C2562,'Infected rate by state'!B:E,4,0)</f>
        <v>4.6785737234898671E-3</v>
      </c>
      <c r="E2562" s="2">
        <v>492</v>
      </c>
      <c r="F2562" s="2">
        <v>44</v>
      </c>
      <c r="G2562" s="2">
        <v>269</v>
      </c>
      <c r="H2562" s="4">
        <f t="shared" si="571"/>
        <v>380.5</v>
      </c>
      <c r="I2562" s="2">
        <v>24</v>
      </c>
      <c r="J2562" s="4">
        <f t="shared" si="572"/>
        <v>34</v>
      </c>
      <c r="K2562" s="3">
        <v>169856</v>
      </c>
      <c r="L2562" s="3">
        <f t="shared" ref="L2562:L2625" si="582">K2562-M2562</f>
        <v>141419</v>
      </c>
      <c r="M2562" s="3">
        <v>28437</v>
      </c>
      <c r="N2562" s="3">
        <f t="shared" si="573"/>
        <v>7946.8381837709494</v>
      </c>
      <c r="O2562" s="3">
        <f t="shared" ref="O2562:O2625" si="583">0.19*N2562*(L2562/K2562)+0.285*N2562*(M2562/K2562)</f>
        <v>1636.2916258426176</v>
      </c>
      <c r="P2562" s="3">
        <f t="shared" ref="P2562:P2625" si="584">0.0361*N2562*(L2562/K2562)+0.0812*N2562*(M2562/K2562)</f>
        <v>346.88397347380271</v>
      </c>
      <c r="Q2562" s="3">
        <v>10</v>
      </c>
      <c r="R2562" s="3">
        <v>3</v>
      </c>
      <c r="S2562" s="19">
        <f t="shared" si="574"/>
        <v>218.17221677901568</v>
      </c>
      <c r="T2562" s="20">
        <f t="shared" si="575"/>
        <v>0.81104913300749326</v>
      </c>
      <c r="U2562" s="20">
        <f t="shared" si="576"/>
        <v>0.57338296131147359</v>
      </c>
      <c r="V2562" s="21">
        <f t="shared" si="577"/>
        <v>0.44343946499799936</v>
      </c>
      <c r="W2562" s="26">
        <f t="shared" si="578"/>
        <v>46.251196463173692</v>
      </c>
      <c r="X2562" s="27">
        <f t="shared" si="579"/>
        <v>1.9271331859655705</v>
      </c>
      <c r="Y2562" s="27">
        <f t="shared" si="580"/>
        <v>1.3603293077404026</v>
      </c>
      <c r="Z2562" s="27">
        <f t="shared" si="581"/>
        <v>1.0511635559812202</v>
      </c>
    </row>
    <row r="2563" spans="1:26" customFormat="1" ht="12.5" x14ac:dyDescent="0.25">
      <c r="A2563" s="2" t="s">
        <v>128</v>
      </c>
      <c r="B2563" t="s">
        <v>335</v>
      </c>
      <c r="C2563" t="s">
        <v>334</v>
      </c>
      <c r="D2563" s="18">
        <f>VLOOKUP(C2563,'Infected rate by state'!B:E,4,0)</f>
        <v>8.8985640980001352E-3</v>
      </c>
      <c r="E2563" s="3">
        <v>7441</v>
      </c>
      <c r="F2563" s="3">
        <v>1081</v>
      </c>
      <c r="G2563" s="3">
        <v>3350</v>
      </c>
      <c r="H2563" s="4">
        <f t="shared" si="571"/>
        <v>5395.5</v>
      </c>
      <c r="I2563" s="2">
        <v>403</v>
      </c>
      <c r="J2563" s="4">
        <f t="shared" si="572"/>
        <v>742</v>
      </c>
      <c r="K2563" s="3">
        <v>2249394</v>
      </c>
      <c r="L2563" s="3">
        <f t="shared" si="582"/>
        <v>1836556</v>
      </c>
      <c r="M2563" s="3">
        <v>412838</v>
      </c>
      <c r="N2563" s="3">
        <f t="shared" si="573"/>
        <v>200163.76690656913</v>
      </c>
      <c r="O2563" s="3">
        <f t="shared" si="583"/>
        <v>41521.097847083809</v>
      </c>
      <c r="P2563" s="3">
        <f t="shared" si="584"/>
        <v>8882.735083022817</v>
      </c>
      <c r="Q2563" s="3">
        <v>10</v>
      </c>
      <c r="R2563" s="3">
        <v>3</v>
      </c>
      <c r="S2563" s="19">
        <f t="shared" si="574"/>
        <v>5536.1463796111748</v>
      </c>
      <c r="T2563" s="20">
        <f t="shared" si="575"/>
        <v>1.6525810088391566</v>
      </c>
      <c r="U2563" s="20">
        <f t="shared" si="576"/>
        <v>1.0260673486444583</v>
      </c>
      <c r="V2563" s="21">
        <f t="shared" si="577"/>
        <v>0.74400569541878436</v>
      </c>
      <c r="W2563" s="26">
        <f t="shared" si="578"/>
        <v>1184.3646777363756</v>
      </c>
      <c r="X2563" s="27">
        <f t="shared" si="579"/>
        <v>2.9388701680803364</v>
      </c>
      <c r="Y2563" s="27">
        <f t="shared" si="580"/>
        <v>1.5961788109654658</v>
      </c>
      <c r="Z2563" s="27">
        <f t="shared" si="581"/>
        <v>1.095619498368525</v>
      </c>
    </row>
    <row r="2564" spans="1:26" customFormat="1" ht="12.5" x14ac:dyDescent="0.25">
      <c r="A2564" s="2" t="s">
        <v>129</v>
      </c>
      <c r="B2564" t="s">
        <v>337</v>
      </c>
      <c r="C2564" t="s">
        <v>336</v>
      </c>
      <c r="D2564" s="18">
        <f>VLOOKUP(C2564,'Infected rate by state'!B:E,4,0)</f>
        <v>1.1933809905095205E-2</v>
      </c>
      <c r="E2564" s="3">
        <v>1414</v>
      </c>
      <c r="F2564" s="2">
        <v>147</v>
      </c>
      <c r="G2564" s="2">
        <v>538</v>
      </c>
      <c r="H2564" s="4">
        <f t="shared" si="571"/>
        <v>976</v>
      </c>
      <c r="I2564" s="2">
        <v>64</v>
      </c>
      <c r="J2564" s="4">
        <f t="shared" si="572"/>
        <v>105.5</v>
      </c>
      <c r="K2564" s="3">
        <v>279218</v>
      </c>
      <c r="L2564" s="3">
        <f t="shared" si="582"/>
        <v>226206</v>
      </c>
      <c r="M2564" s="3">
        <v>53012</v>
      </c>
      <c r="N2564" s="3">
        <f t="shared" si="573"/>
        <v>33321.34534080873</v>
      </c>
      <c r="O2564" s="3">
        <f t="shared" si="583"/>
        <v>6932.0589889081202</v>
      </c>
      <c r="P2564" s="3">
        <f t="shared" si="584"/>
        <v>1488.2190107438923</v>
      </c>
      <c r="Q2564" s="3">
        <v>10</v>
      </c>
      <c r="R2564" s="3">
        <v>3</v>
      </c>
      <c r="S2564" s="19">
        <f t="shared" si="574"/>
        <v>924.27453185441607</v>
      </c>
      <c r="T2564" s="20">
        <f t="shared" si="575"/>
        <v>1.7179824012163867</v>
      </c>
      <c r="U2564" s="20">
        <f t="shared" si="576"/>
        <v>0.94700259411313126</v>
      </c>
      <c r="V2564" s="21">
        <f t="shared" si="577"/>
        <v>0.65365949918982746</v>
      </c>
      <c r="W2564" s="26">
        <f t="shared" si="578"/>
        <v>198.42920143251897</v>
      </c>
      <c r="X2564" s="27">
        <f t="shared" si="579"/>
        <v>3.1004562723831088</v>
      </c>
      <c r="Y2564" s="27">
        <f t="shared" si="580"/>
        <v>1.8808455112087106</v>
      </c>
      <c r="Z2564" s="27">
        <f t="shared" si="581"/>
        <v>1.3498585131463876</v>
      </c>
    </row>
    <row r="2565" spans="1:26" customFormat="1" ht="12.5" x14ac:dyDescent="0.25">
      <c r="A2565" s="2" t="s">
        <v>130</v>
      </c>
      <c r="B2565" t="s">
        <v>355</v>
      </c>
      <c r="C2565" t="s">
        <v>354</v>
      </c>
      <c r="D2565" s="18">
        <f>VLOOKUP(C2565,'Infected rate by state'!B:E,4,0)</f>
        <v>1.1948400031748969E-2</v>
      </c>
      <c r="E2565" s="3">
        <v>4425</v>
      </c>
      <c r="F2565" s="2">
        <v>406</v>
      </c>
      <c r="G2565" s="3">
        <v>1964</v>
      </c>
      <c r="H2565" s="4">
        <f t="shared" si="571"/>
        <v>3194.5</v>
      </c>
      <c r="I2565" s="2">
        <v>149</v>
      </c>
      <c r="J2565" s="4">
        <f t="shared" si="572"/>
        <v>277.5</v>
      </c>
      <c r="K2565" s="3">
        <v>792834</v>
      </c>
      <c r="L2565" s="3">
        <f t="shared" si="582"/>
        <v>640485</v>
      </c>
      <c r="M2565" s="3">
        <v>152349</v>
      </c>
      <c r="N2565" s="3">
        <f t="shared" si="573"/>
        <v>94730.977907716617</v>
      </c>
      <c r="O2565" s="3">
        <f t="shared" si="583"/>
        <v>19728.196259081233</v>
      </c>
      <c r="P2565" s="3">
        <f t="shared" si="584"/>
        <v>4240.7556876616218</v>
      </c>
      <c r="Q2565" s="3">
        <v>10</v>
      </c>
      <c r="R2565" s="3">
        <v>3</v>
      </c>
      <c r="S2565" s="19">
        <f t="shared" si="574"/>
        <v>2630.4261678774978</v>
      </c>
      <c r="T2565" s="20">
        <f t="shared" si="575"/>
        <v>1.3393208594080945</v>
      </c>
      <c r="U2565" s="20">
        <f t="shared" si="576"/>
        <v>0.82342343649319072</v>
      </c>
      <c r="V2565" s="21">
        <f t="shared" si="577"/>
        <v>0.59444659161073399</v>
      </c>
      <c r="W2565" s="26">
        <f t="shared" si="578"/>
        <v>565.4340916882162</v>
      </c>
      <c r="X2565" s="27">
        <f t="shared" si="579"/>
        <v>3.7948596757598403</v>
      </c>
      <c r="Y2565" s="27">
        <f t="shared" si="580"/>
        <v>2.0376003304079862</v>
      </c>
      <c r="Z2565" s="27">
        <f t="shared" si="581"/>
        <v>1.392694807113833</v>
      </c>
    </row>
    <row r="2566" spans="1:26" customFormat="1" ht="12.5" x14ac:dyDescent="0.25">
      <c r="A2566" s="2" t="s">
        <v>130</v>
      </c>
      <c r="B2566" t="s">
        <v>391</v>
      </c>
      <c r="C2566" t="s">
        <v>390</v>
      </c>
      <c r="D2566" s="18">
        <f>VLOOKUP(C2566,'Infected rate by state'!B:E,4,0)</f>
        <v>8.0848590084330874E-3</v>
      </c>
      <c r="E2566" s="3">
        <v>1063</v>
      </c>
      <c r="F2566" s="2">
        <v>115</v>
      </c>
      <c r="G2566" s="2">
        <v>423</v>
      </c>
      <c r="H2566" s="4">
        <f t="shared" si="571"/>
        <v>743</v>
      </c>
      <c r="I2566" s="2">
        <v>57</v>
      </c>
      <c r="J2566" s="4">
        <f t="shared" si="572"/>
        <v>86</v>
      </c>
      <c r="K2566" s="3">
        <v>256100</v>
      </c>
      <c r="L2566" s="3">
        <f t="shared" si="582"/>
        <v>197686</v>
      </c>
      <c r="M2566" s="3">
        <v>58414</v>
      </c>
      <c r="N2566" s="3">
        <f t="shared" si="573"/>
        <v>20705.32392059714</v>
      </c>
      <c r="O2566" s="3">
        <f t="shared" si="583"/>
        <v>4382.667051326137</v>
      </c>
      <c r="P2566" s="3">
        <f t="shared" si="584"/>
        <v>960.45549184105016</v>
      </c>
      <c r="Q2566" s="3">
        <v>10</v>
      </c>
      <c r="R2566" s="3">
        <v>3</v>
      </c>
      <c r="S2566" s="19">
        <f t="shared" si="574"/>
        <v>584.35560684348491</v>
      </c>
      <c r="T2566" s="20">
        <f t="shared" si="575"/>
        <v>1.3814553353273875</v>
      </c>
      <c r="U2566" s="20">
        <f t="shared" si="576"/>
        <v>0.78648130126983162</v>
      </c>
      <c r="V2566" s="21">
        <f t="shared" si="577"/>
        <v>0.54972305441531977</v>
      </c>
      <c r="W2566" s="26">
        <f t="shared" si="578"/>
        <v>128.06073224547336</v>
      </c>
      <c r="X2566" s="27">
        <f t="shared" si="579"/>
        <v>2.24667951307848</v>
      </c>
      <c r="Y2566" s="27">
        <f t="shared" si="580"/>
        <v>1.4890782819241088</v>
      </c>
      <c r="Z2566" s="27">
        <f t="shared" si="581"/>
        <v>1.1135715847432466</v>
      </c>
    </row>
    <row r="2567" spans="1:26" customFormat="1" ht="12.5" x14ac:dyDescent="0.25">
      <c r="A2567" s="2" t="s">
        <v>131</v>
      </c>
      <c r="B2567" t="s">
        <v>325</v>
      </c>
      <c r="C2567" t="s">
        <v>324</v>
      </c>
      <c r="D2567" s="18">
        <f>VLOOKUP(C2567,'Infected rate by state'!B:E,4,0)</f>
        <v>8.9298079160438481E-3</v>
      </c>
      <c r="E2567" s="3">
        <v>4947</v>
      </c>
      <c r="F2567" s="2">
        <v>618</v>
      </c>
      <c r="G2567" s="3">
        <v>1625</v>
      </c>
      <c r="H2567" s="4">
        <f t="shared" si="571"/>
        <v>3286</v>
      </c>
      <c r="I2567" s="2">
        <v>183</v>
      </c>
      <c r="J2567" s="4">
        <f t="shared" si="572"/>
        <v>400.5</v>
      </c>
      <c r="K2567" s="3">
        <v>1340118</v>
      </c>
      <c r="L2567" s="3">
        <f t="shared" si="582"/>
        <v>1085551</v>
      </c>
      <c r="M2567" s="3">
        <v>254567</v>
      </c>
      <c r="N2567" s="3">
        <f t="shared" si="573"/>
        <v>119669.96324832849</v>
      </c>
      <c r="O2567" s="3">
        <f t="shared" si="583"/>
        <v>24896.865708357771</v>
      </c>
      <c r="P2567" s="3">
        <f t="shared" si="584"/>
        <v>5345.3143929700127</v>
      </c>
      <c r="Q2567" s="3">
        <v>10</v>
      </c>
      <c r="R2567" s="3">
        <v>3</v>
      </c>
      <c r="S2567" s="19">
        <f t="shared" si="574"/>
        <v>3319.5820944477027</v>
      </c>
      <c r="T2567" s="20">
        <f t="shared" si="575"/>
        <v>2.0428197504293557</v>
      </c>
      <c r="U2567" s="20">
        <f t="shared" si="576"/>
        <v>1.0102197487667994</v>
      </c>
      <c r="V2567" s="21">
        <f t="shared" si="577"/>
        <v>0.67102932978526431</v>
      </c>
      <c r="W2567" s="26">
        <f t="shared" si="578"/>
        <v>712.70858572933503</v>
      </c>
      <c r="X2567" s="27">
        <f t="shared" si="579"/>
        <v>3.8945824356794265</v>
      </c>
      <c r="Y2567" s="27">
        <f t="shared" si="580"/>
        <v>1.7795470305351686</v>
      </c>
      <c r="Z2567" s="27">
        <f t="shared" si="581"/>
        <v>1.1532501387206069</v>
      </c>
    </row>
    <row r="2568" spans="1:26" customFormat="1" ht="12.5" x14ac:dyDescent="0.25">
      <c r="A2568" s="2" t="s">
        <v>132</v>
      </c>
      <c r="B2568" t="s">
        <v>391</v>
      </c>
      <c r="C2568" t="s">
        <v>390</v>
      </c>
      <c r="D2568" s="18">
        <f>VLOOKUP(C2568,'Infected rate by state'!B:E,4,0)</f>
        <v>8.0848590084330874E-3</v>
      </c>
      <c r="E2568" s="2">
        <v>956</v>
      </c>
      <c r="F2568" s="2">
        <v>94</v>
      </c>
      <c r="G2568" s="2">
        <v>342</v>
      </c>
      <c r="H2568" s="4">
        <f t="shared" si="571"/>
        <v>649</v>
      </c>
      <c r="I2568" s="2">
        <v>39</v>
      </c>
      <c r="J2568" s="4">
        <f t="shared" si="572"/>
        <v>66.5</v>
      </c>
      <c r="K2568" s="3">
        <v>235522</v>
      </c>
      <c r="L2568" s="3">
        <f t="shared" si="582"/>
        <v>184127</v>
      </c>
      <c r="M2568" s="3">
        <v>51395</v>
      </c>
      <c r="N2568" s="3">
        <f t="shared" si="573"/>
        <v>19041.621633841776</v>
      </c>
      <c r="O2568" s="3">
        <f t="shared" si="583"/>
        <v>4012.653372731435</v>
      </c>
      <c r="P2568" s="3">
        <f t="shared" si="584"/>
        <v>874.80266024271486</v>
      </c>
      <c r="Q2568" s="3">
        <v>10</v>
      </c>
      <c r="R2568" s="3">
        <v>3</v>
      </c>
      <c r="S2568" s="19">
        <f t="shared" si="574"/>
        <v>535.02044969752467</v>
      </c>
      <c r="T2568" s="20">
        <f t="shared" si="575"/>
        <v>1.5643872798173235</v>
      </c>
      <c r="U2568" s="20">
        <f t="shared" si="576"/>
        <v>0.82437665592838927</v>
      </c>
      <c r="V2568" s="21">
        <f t="shared" si="577"/>
        <v>0.5596448218593354</v>
      </c>
      <c r="W2568" s="26">
        <f t="shared" si="578"/>
        <v>116.64035469902865</v>
      </c>
      <c r="X2568" s="27">
        <f t="shared" si="579"/>
        <v>2.9907783256161191</v>
      </c>
      <c r="Y2568" s="27">
        <f t="shared" si="580"/>
        <v>1.7539902962259948</v>
      </c>
      <c r="Z2568" s="27">
        <f t="shared" si="581"/>
        <v>1.2408548372237089</v>
      </c>
    </row>
    <row r="2569" spans="1:26" customFormat="1" ht="12.5" x14ac:dyDescent="0.25">
      <c r="A2569" s="2" t="s">
        <v>133</v>
      </c>
      <c r="B2569" t="s">
        <v>383</v>
      </c>
      <c r="C2569" t="s">
        <v>382</v>
      </c>
      <c r="D2569" s="18">
        <f>VLOOKUP(C2569,'Infected rate by state'!B:E,4,0)</f>
        <v>8.525765865415048E-3</v>
      </c>
      <c r="E2569" s="2">
        <v>741</v>
      </c>
      <c r="F2569" s="2">
        <v>44</v>
      </c>
      <c r="G2569" s="2">
        <v>426</v>
      </c>
      <c r="H2569" s="4">
        <f t="shared" si="571"/>
        <v>583.5</v>
      </c>
      <c r="I2569" s="2">
        <v>25</v>
      </c>
      <c r="J2569" s="4">
        <f t="shared" si="572"/>
        <v>34.5</v>
      </c>
      <c r="K2569" s="3">
        <v>170816</v>
      </c>
      <c r="L2569" s="3">
        <f t="shared" si="582"/>
        <v>125562</v>
      </c>
      <c r="M2569" s="3">
        <v>45254</v>
      </c>
      <c r="N2569" s="3">
        <f t="shared" si="573"/>
        <v>14563.372220667368</v>
      </c>
      <c r="O2569" s="3">
        <f t="shared" si="583"/>
        <v>3133.5744799766176</v>
      </c>
      <c r="P2569" s="3">
        <f t="shared" si="584"/>
        <v>699.74481598763714</v>
      </c>
      <c r="Q2569" s="3">
        <v>10</v>
      </c>
      <c r="R2569" s="3">
        <v>3</v>
      </c>
      <c r="S2569" s="19">
        <f t="shared" si="574"/>
        <v>417.80993066354898</v>
      </c>
      <c r="T2569" s="20">
        <f t="shared" si="575"/>
        <v>0.98077448512570187</v>
      </c>
      <c r="U2569" s="20">
        <f t="shared" si="576"/>
        <v>0.71604101227686201</v>
      </c>
      <c r="V2569" s="21">
        <f t="shared" si="577"/>
        <v>0.56384606027469497</v>
      </c>
      <c r="W2569" s="26">
        <f t="shared" si="578"/>
        <v>93.299308798351618</v>
      </c>
      <c r="X2569" s="27">
        <f t="shared" si="579"/>
        <v>3.7319723519340648</v>
      </c>
      <c r="Y2569" s="27">
        <f t="shared" si="580"/>
        <v>2.7043277912565684</v>
      </c>
      <c r="Z2569" s="27">
        <f t="shared" si="581"/>
        <v>2.1204388363261732</v>
      </c>
    </row>
    <row r="2570" spans="1:26" customFormat="1" ht="12.5" x14ac:dyDescent="0.25">
      <c r="A2570" s="2" t="s">
        <v>134</v>
      </c>
      <c r="B2570" t="s">
        <v>333</v>
      </c>
      <c r="C2570" t="s">
        <v>332</v>
      </c>
      <c r="D2570" s="18">
        <f>VLOOKUP(C2570,'Infected rate by state'!B:E,4,0)</f>
        <v>1.4486816526494731E-2</v>
      </c>
      <c r="E2570" s="3">
        <v>1376</v>
      </c>
      <c r="F2570" s="2">
        <v>149</v>
      </c>
      <c r="G2570" s="2">
        <v>662</v>
      </c>
      <c r="H2570" s="4">
        <f t="shared" si="571"/>
        <v>1019</v>
      </c>
      <c r="I2570" s="2">
        <v>53</v>
      </c>
      <c r="J2570" s="4">
        <f t="shared" si="572"/>
        <v>101</v>
      </c>
      <c r="K2570" s="3">
        <v>516812</v>
      </c>
      <c r="L2570" s="3">
        <f t="shared" si="582"/>
        <v>426266</v>
      </c>
      <c r="M2570" s="3">
        <v>90546</v>
      </c>
      <c r="N2570" s="3">
        <f t="shared" si="573"/>
        <v>74869.606226907956</v>
      </c>
      <c r="O2570" s="3">
        <f t="shared" si="583"/>
        <v>15471.362307860105</v>
      </c>
      <c r="P2570" s="3">
        <f t="shared" si="584"/>
        <v>3294.379988224181</v>
      </c>
      <c r="Q2570" s="3">
        <v>10</v>
      </c>
      <c r="R2570" s="3">
        <v>3</v>
      </c>
      <c r="S2570" s="19">
        <f t="shared" si="574"/>
        <v>2062.8483077146807</v>
      </c>
      <c r="T2570" s="20">
        <f t="shared" si="575"/>
        <v>3.1160850569708169</v>
      </c>
      <c r="U2570" s="20">
        <f t="shared" si="576"/>
        <v>2.0243849928505209</v>
      </c>
      <c r="V2570" s="21">
        <f t="shared" si="577"/>
        <v>1.4991630143275296</v>
      </c>
      <c r="W2570" s="26">
        <f t="shared" si="578"/>
        <v>439.2506650965575</v>
      </c>
      <c r="X2570" s="27">
        <f t="shared" si="579"/>
        <v>8.2877483980482545</v>
      </c>
      <c r="Y2570" s="27">
        <f t="shared" si="580"/>
        <v>4.3490164861045297</v>
      </c>
      <c r="Z2570" s="27">
        <f t="shared" si="581"/>
        <v>2.9479910409164933</v>
      </c>
    </row>
    <row r="2571" spans="1:26" customFormat="1" ht="12.5" x14ac:dyDescent="0.25">
      <c r="A2571" s="2" t="s">
        <v>135</v>
      </c>
      <c r="B2571" t="s">
        <v>313</v>
      </c>
      <c r="C2571" t="s">
        <v>312</v>
      </c>
      <c r="D2571" s="18">
        <f>VLOOKUP(C2571,'Infected rate by state'!B:E,4,0)</f>
        <v>8.9918615797753444E-3</v>
      </c>
      <c r="E2571" s="2">
        <v>975</v>
      </c>
      <c r="F2571" s="2">
        <v>76</v>
      </c>
      <c r="G2571" s="2">
        <v>403</v>
      </c>
      <c r="H2571" s="4">
        <f t="shared" ref="H2571:H2634" si="585">G2571+(E2571-G2571)*0.5</f>
        <v>689</v>
      </c>
      <c r="I2571" s="2">
        <v>23</v>
      </c>
      <c r="J2571" s="4">
        <f t="shared" ref="J2571:J2634" si="586">I2571+(F2571-I2571)*0.5</f>
        <v>49.5</v>
      </c>
      <c r="K2571" s="3">
        <v>185969</v>
      </c>
      <c r="L2571" s="3">
        <f t="shared" si="582"/>
        <v>147451</v>
      </c>
      <c r="M2571" s="3">
        <v>38518</v>
      </c>
      <c r="N2571" s="3">
        <f t="shared" ref="N2571:N2634" si="587">K2571*D2571*Q2571</f>
        <v>16722.075061292409</v>
      </c>
      <c r="O2571" s="3">
        <f t="shared" si="583"/>
        <v>3506.2253597588551</v>
      </c>
      <c r="P2571" s="3">
        <f t="shared" si="584"/>
        <v>759.87009418538969</v>
      </c>
      <c r="Q2571" s="3">
        <v>10</v>
      </c>
      <c r="R2571" s="3">
        <v>3</v>
      </c>
      <c r="S2571" s="19">
        <f t="shared" ref="S2571:S2634" si="588">O2571/(R2571*30/12)</f>
        <v>467.49671463451403</v>
      </c>
      <c r="T2571" s="20">
        <f t="shared" ref="T2571:T2634" si="589">S2571/$G2571</f>
        <v>1.160041475519886</v>
      </c>
      <c r="U2571" s="20">
        <f t="shared" ref="U2571:U2634" si="590">S2571/$H2571</f>
        <v>0.67851482530408425</v>
      </c>
      <c r="V2571" s="21">
        <f t="shared" ref="V2571:V2634" si="591">S2571/$E2571</f>
        <v>0.47948380988155287</v>
      </c>
      <c r="W2571" s="26">
        <f t="shared" ref="W2571:W2634" si="592">P2571/(R2571*30/12)</f>
        <v>101.31601255805195</v>
      </c>
      <c r="X2571" s="27">
        <f t="shared" si="579"/>
        <v>4.4050440242631286</v>
      </c>
      <c r="Y2571" s="27">
        <f t="shared" si="580"/>
        <v>2.0467881324858981</v>
      </c>
      <c r="Z2571" s="27">
        <f t="shared" si="581"/>
        <v>1.3331054283954205</v>
      </c>
    </row>
    <row r="2572" spans="1:26" customFormat="1" ht="12.5" x14ac:dyDescent="0.25">
      <c r="A2572" s="2" t="s">
        <v>136</v>
      </c>
      <c r="B2572" t="s">
        <v>357</v>
      </c>
      <c r="C2572" t="s">
        <v>356</v>
      </c>
      <c r="D2572" s="18">
        <f>VLOOKUP(C2572,'Infected rate by state'!B:E,4,0)</f>
        <v>4.5578363920328819E-3</v>
      </c>
      <c r="E2572" s="3">
        <v>1045</v>
      </c>
      <c r="F2572" s="2">
        <v>124</v>
      </c>
      <c r="G2572" s="2">
        <v>507</v>
      </c>
      <c r="H2572" s="4">
        <f t="shared" si="585"/>
        <v>776</v>
      </c>
      <c r="I2572" s="2">
        <v>71</v>
      </c>
      <c r="J2572" s="4">
        <f t="shared" si="586"/>
        <v>97.5</v>
      </c>
      <c r="K2572" s="3">
        <v>282798</v>
      </c>
      <c r="L2572" s="3">
        <f t="shared" si="582"/>
        <v>218972</v>
      </c>
      <c r="M2572" s="3">
        <v>63826</v>
      </c>
      <c r="N2572" s="3">
        <f t="shared" si="587"/>
        <v>12889.470159941149</v>
      </c>
      <c r="O2572" s="3">
        <f t="shared" si="583"/>
        <v>2725.3623726688143</v>
      </c>
      <c r="P2572" s="3">
        <f t="shared" si="584"/>
        <v>596.50959074048421</v>
      </c>
      <c r="Q2572" s="3">
        <v>10</v>
      </c>
      <c r="R2572" s="3">
        <v>3</v>
      </c>
      <c r="S2572" s="19">
        <f t="shared" si="588"/>
        <v>363.38164968917522</v>
      </c>
      <c r="T2572" s="20">
        <f t="shared" si="589"/>
        <v>0.71672909208910296</v>
      </c>
      <c r="U2572" s="20">
        <f t="shared" si="590"/>
        <v>0.46827532176440106</v>
      </c>
      <c r="V2572" s="21">
        <f t="shared" si="591"/>
        <v>0.34773363606619639</v>
      </c>
      <c r="W2572" s="26">
        <f t="shared" si="592"/>
        <v>79.53461209873123</v>
      </c>
      <c r="X2572" s="27">
        <f t="shared" ref="X2572:X2635" si="593">W2572/$I2572</f>
        <v>1.1202058042074821</v>
      </c>
      <c r="Y2572" s="27">
        <f t="shared" ref="Y2572:Y2635" si="594">W2572/$J2572</f>
        <v>0.81573961126903827</v>
      </c>
      <c r="Z2572" s="27">
        <f t="shared" ref="Z2572:Z2635" si="595">W2572/$F2572</f>
        <v>0.64140816208654217</v>
      </c>
    </row>
    <row r="2573" spans="1:26" customFormat="1" ht="12.5" x14ac:dyDescent="0.25">
      <c r="A2573" s="2" t="s">
        <v>137</v>
      </c>
      <c r="B2573" t="s">
        <v>351</v>
      </c>
      <c r="C2573" t="s">
        <v>350</v>
      </c>
      <c r="D2573" s="18">
        <f>VLOOKUP(C2573,'Infected rate by state'!B:E,4,0)</f>
        <v>9.0315118396853012E-3</v>
      </c>
      <c r="E2573" s="3">
        <v>1462</v>
      </c>
      <c r="F2573" s="2">
        <v>139</v>
      </c>
      <c r="G2573" s="2">
        <v>681</v>
      </c>
      <c r="H2573" s="4">
        <f t="shared" si="585"/>
        <v>1071.5</v>
      </c>
      <c r="I2573" s="2">
        <v>21</v>
      </c>
      <c r="J2573" s="4">
        <f t="shared" si="586"/>
        <v>80</v>
      </c>
      <c r="K2573" s="3">
        <v>520196</v>
      </c>
      <c r="L2573" s="3">
        <f t="shared" si="582"/>
        <v>415210</v>
      </c>
      <c r="M2573" s="3">
        <v>104986</v>
      </c>
      <c r="N2573" s="3">
        <f t="shared" si="587"/>
        <v>46981.563329569355</v>
      </c>
      <c r="O2573" s="3">
        <f t="shared" si="583"/>
        <v>9827.2702195193178</v>
      </c>
      <c r="P2573" s="3">
        <f t="shared" si="584"/>
        <v>2123.6646543999955</v>
      </c>
      <c r="Q2573" s="3">
        <v>10</v>
      </c>
      <c r="R2573" s="3">
        <v>3</v>
      </c>
      <c r="S2573" s="19">
        <f t="shared" si="588"/>
        <v>1310.302695935909</v>
      </c>
      <c r="T2573" s="20">
        <f t="shared" si="589"/>
        <v>1.9240861908016285</v>
      </c>
      <c r="U2573" s="20">
        <f t="shared" si="590"/>
        <v>1.2228676583629576</v>
      </c>
      <c r="V2573" s="21">
        <f t="shared" si="591"/>
        <v>0.89623987410116901</v>
      </c>
      <c r="W2573" s="26">
        <f t="shared" si="592"/>
        <v>283.15528725333274</v>
      </c>
      <c r="X2573" s="27">
        <f t="shared" si="593"/>
        <v>13.483585107301559</v>
      </c>
      <c r="Y2573" s="27">
        <f t="shared" si="594"/>
        <v>3.5394410906666591</v>
      </c>
      <c r="Z2573" s="27">
        <f t="shared" si="595"/>
        <v>2.037088397505991</v>
      </c>
    </row>
    <row r="2574" spans="1:26" customFormat="1" ht="12.5" x14ac:dyDescent="0.25">
      <c r="A2574" s="2" t="s">
        <v>138</v>
      </c>
      <c r="B2574" t="s">
        <v>357</v>
      </c>
      <c r="C2574" t="s">
        <v>356</v>
      </c>
      <c r="D2574" s="18">
        <f>VLOOKUP(C2574,'Infected rate by state'!B:E,4,0)</f>
        <v>4.5578363920328819E-3</v>
      </c>
      <c r="E2574" s="3">
        <v>6736</v>
      </c>
      <c r="F2574" s="2">
        <v>795</v>
      </c>
      <c r="G2574" s="3">
        <v>2646</v>
      </c>
      <c r="H2574" s="4">
        <f t="shared" si="585"/>
        <v>4691</v>
      </c>
      <c r="I2574" s="2">
        <v>286</v>
      </c>
      <c r="J2574" s="4">
        <f t="shared" si="586"/>
        <v>540.5</v>
      </c>
      <c r="K2574" s="3">
        <v>1950902</v>
      </c>
      <c r="L2574" s="3">
        <f t="shared" si="582"/>
        <v>1588652</v>
      </c>
      <c r="M2574" s="3">
        <v>362250</v>
      </c>
      <c r="N2574" s="3">
        <f t="shared" si="587"/>
        <v>88918.921328897341</v>
      </c>
      <c r="O2574" s="3">
        <f t="shared" si="583"/>
        <v>18463.117473853708</v>
      </c>
      <c r="P2574" s="3">
        <f t="shared" si="584"/>
        <v>3954.608441062468</v>
      </c>
      <c r="Q2574" s="3">
        <v>10</v>
      </c>
      <c r="R2574" s="3">
        <v>3</v>
      </c>
      <c r="S2574" s="19">
        <f t="shared" si="588"/>
        <v>2461.7489965138279</v>
      </c>
      <c r="T2574" s="20">
        <f t="shared" si="589"/>
        <v>0.93036621183440205</v>
      </c>
      <c r="U2574" s="20">
        <f t="shared" si="590"/>
        <v>0.52478128256530121</v>
      </c>
      <c r="V2574" s="21">
        <f t="shared" si="591"/>
        <v>0.3654615493636918</v>
      </c>
      <c r="W2574" s="26">
        <f t="shared" si="592"/>
        <v>527.28112547499575</v>
      </c>
      <c r="X2574" s="27">
        <f t="shared" si="593"/>
        <v>1.8436402988636216</v>
      </c>
      <c r="Y2574" s="27">
        <f t="shared" si="594"/>
        <v>0.9755432478723326</v>
      </c>
      <c r="Z2574" s="27">
        <f t="shared" si="595"/>
        <v>0.66324669871068642</v>
      </c>
    </row>
    <row r="2575" spans="1:26" customFormat="1" ht="12.5" x14ac:dyDescent="0.25">
      <c r="A2575" s="2" t="s">
        <v>139</v>
      </c>
      <c r="B2575" t="s">
        <v>377</v>
      </c>
      <c r="C2575" t="s">
        <v>376</v>
      </c>
      <c r="D2575" s="18">
        <f>VLOOKUP(C2575,'Infected rate by state'!B:E,4,0)</f>
        <v>5.6936382854354227E-3</v>
      </c>
      <c r="E2575" s="2">
        <v>923</v>
      </c>
      <c r="F2575" s="2">
        <v>138</v>
      </c>
      <c r="G2575" s="2">
        <v>412</v>
      </c>
      <c r="H2575" s="4">
        <f t="shared" si="585"/>
        <v>667.5</v>
      </c>
      <c r="I2575" s="2">
        <v>42</v>
      </c>
      <c r="J2575" s="4">
        <f t="shared" si="586"/>
        <v>90</v>
      </c>
      <c r="K2575" s="3">
        <v>334281</v>
      </c>
      <c r="L2575" s="3">
        <f t="shared" si="582"/>
        <v>261082</v>
      </c>
      <c r="M2575" s="3">
        <v>73199</v>
      </c>
      <c r="N2575" s="3">
        <f t="shared" si="587"/>
        <v>19032.750996936385</v>
      </c>
      <c r="O2575" s="3">
        <f t="shared" si="583"/>
        <v>4012.1528868307219</v>
      </c>
      <c r="P2575" s="3">
        <f t="shared" si="584"/>
        <v>875.04496260327346</v>
      </c>
      <c r="Q2575" s="3">
        <v>10</v>
      </c>
      <c r="R2575" s="3">
        <v>3</v>
      </c>
      <c r="S2575" s="19">
        <f t="shared" si="588"/>
        <v>534.95371824409619</v>
      </c>
      <c r="T2575" s="20">
        <f t="shared" si="589"/>
        <v>1.2984313549613986</v>
      </c>
      <c r="U2575" s="20">
        <f t="shared" si="590"/>
        <v>0.80142879137692313</v>
      </c>
      <c r="V2575" s="21">
        <f t="shared" si="591"/>
        <v>0.57958149322220609</v>
      </c>
      <c r="W2575" s="26">
        <f t="shared" si="592"/>
        <v>116.67266168043646</v>
      </c>
      <c r="X2575" s="27">
        <f t="shared" si="593"/>
        <v>2.7779205162008682</v>
      </c>
      <c r="Y2575" s="27">
        <f t="shared" si="594"/>
        <v>1.2963629075604051</v>
      </c>
      <c r="Z2575" s="27">
        <f t="shared" si="595"/>
        <v>0.84545407014809026</v>
      </c>
    </row>
    <row r="2576" spans="1:26" customFormat="1" ht="12.5" x14ac:dyDescent="0.25">
      <c r="A2576" s="2" t="s">
        <v>140</v>
      </c>
      <c r="B2576" t="s">
        <v>391</v>
      </c>
      <c r="C2576" t="s">
        <v>390</v>
      </c>
      <c r="D2576" s="18">
        <f>VLOOKUP(C2576,'Infected rate by state'!B:E,4,0)</f>
        <v>8.0848590084330874E-3</v>
      </c>
      <c r="E2576" s="3">
        <v>1485</v>
      </c>
      <c r="F2576" s="2">
        <v>185</v>
      </c>
      <c r="G2576" s="2">
        <v>668</v>
      </c>
      <c r="H2576" s="4">
        <f t="shared" si="585"/>
        <v>1076.5</v>
      </c>
      <c r="I2576" s="2">
        <v>75</v>
      </c>
      <c r="J2576" s="4">
        <f t="shared" si="586"/>
        <v>130</v>
      </c>
      <c r="K2576" s="3">
        <v>375852</v>
      </c>
      <c r="L2576" s="3">
        <f t="shared" si="582"/>
        <v>281904</v>
      </c>
      <c r="M2576" s="3">
        <v>93948</v>
      </c>
      <c r="N2576" s="3">
        <f t="shared" si="587"/>
        <v>30387.10428037593</v>
      </c>
      <c r="O2576" s="3">
        <f t="shared" si="583"/>
        <v>6495.1283306894838</v>
      </c>
      <c r="P2576" s="3">
        <f t="shared" si="584"/>
        <v>1439.5343712116173</v>
      </c>
      <c r="Q2576" s="3">
        <v>10</v>
      </c>
      <c r="R2576" s="3">
        <v>3</v>
      </c>
      <c r="S2576" s="19">
        <f t="shared" si="588"/>
        <v>866.01711075859782</v>
      </c>
      <c r="T2576" s="20">
        <f t="shared" si="589"/>
        <v>1.2964328005368231</v>
      </c>
      <c r="U2576" s="20">
        <f t="shared" si="590"/>
        <v>0.80447478937166539</v>
      </c>
      <c r="V2576" s="21">
        <f t="shared" si="591"/>
        <v>0.58317650556134537</v>
      </c>
      <c r="W2576" s="26">
        <f t="shared" si="592"/>
        <v>191.93791616154897</v>
      </c>
      <c r="X2576" s="27">
        <f t="shared" si="593"/>
        <v>2.5591722154873198</v>
      </c>
      <c r="Y2576" s="27">
        <f t="shared" si="594"/>
        <v>1.4764455089349922</v>
      </c>
      <c r="Z2576" s="27">
        <f t="shared" si="595"/>
        <v>1.0375022495218864</v>
      </c>
    </row>
    <row r="2577" spans="1:26" customFormat="1" ht="12.5" x14ac:dyDescent="0.25">
      <c r="A2577" s="2" t="s">
        <v>141</v>
      </c>
      <c r="B2577" t="s">
        <v>391</v>
      </c>
      <c r="C2577" t="s">
        <v>390</v>
      </c>
      <c r="D2577" s="18">
        <f>VLOOKUP(C2577,'Infected rate by state'!B:E,4,0)</f>
        <v>8.0848590084330874E-3</v>
      </c>
      <c r="E2577" s="3">
        <v>3193</v>
      </c>
      <c r="F2577" s="2">
        <v>299</v>
      </c>
      <c r="G2577" s="3">
        <v>1198</v>
      </c>
      <c r="H2577" s="4">
        <f t="shared" si="585"/>
        <v>2195.5</v>
      </c>
      <c r="I2577" s="2">
        <v>74</v>
      </c>
      <c r="J2577" s="4">
        <f t="shared" si="586"/>
        <v>186.5</v>
      </c>
      <c r="K2577" s="3">
        <v>1108058</v>
      </c>
      <c r="L2577" s="3">
        <f t="shared" si="582"/>
        <v>857329</v>
      </c>
      <c r="M2577" s="3">
        <v>250729</v>
      </c>
      <c r="N2577" s="3">
        <f t="shared" si="587"/>
        <v>89584.927031663508</v>
      </c>
      <c r="O2577" s="3">
        <f t="shared" si="583"/>
        <v>18946.889319625217</v>
      </c>
      <c r="P2577" s="3">
        <f t="shared" si="584"/>
        <v>4148.2418509038171</v>
      </c>
      <c r="Q2577" s="3">
        <v>10</v>
      </c>
      <c r="R2577" s="3">
        <v>3</v>
      </c>
      <c r="S2577" s="19">
        <f t="shared" si="588"/>
        <v>2526.2519092833622</v>
      </c>
      <c r="T2577" s="20">
        <f t="shared" si="589"/>
        <v>2.1087244651780988</v>
      </c>
      <c r="U2577" s="20">
        <f t="shared" si="590"/>
        <v>1.1506499245198645</v>
      </c>
      <c r="V2577" s="21">
        <f t="shared" si="591"/>
        <v>0.79118443760831891</v>
      </c>
      <c r="W2577" s="26">
        <f t="shared" si="592"/>
        <v>553.09891345384233</v>
      </c>
      <c r="X2577" s="27">
        <f t="shared" si="593"/>
        <v>7.4743096412681398</v>
      </c>
      <c r="Y2577" s="27">
        <f t="shared" si="594"/>
        <v>2.9656778201278411</v>
      </c>
      <c r="Z2577" s="27">
        <f t="shared" si="595"/>
        <v>1.8498291419860948</v>
      </c>
    </row>
    <row r="2578" spans="1:26" customFormat="1" ht="12.5" x14ac:dyDescent="0.25">
      <c r="A2578" s="2" t="s">
        <v>142</v>
      </c>
      <c r="B2578" t="s">
        <v>404</v>
      </c>
      <c r="C2578" t="s">
        <v>403</v>
      </c>
      <c r="D2578" s="18">
        <f>VLOOKUP(C2578,'Infected rate by state'!B:E,4,0)</f>
        <v>6.3160817769393265E-3</v>
      </c>
      <c r="E2578" s="2">
        <v>650</v>
      </c>
      <c r="F2578" s="2">
        <v>78</v>
      </c>
      <c r="G2578" s="2">
        <v>286</v>
      </c>
      <c r="H2578" s="4">
        <f t="shared" si="585"/>
        <v>468</v>
      </c>
      <c r="I2578" s="2">
        <v>44</v>
      </c>
      <c r="J2578" s="4">
        <f t="shared" si="586"/>
        <v>61</v>
      </c>
      <c r="K2578" s="3">
        <v>279590</v>
      </c>
      <c r="L2578" s="3">
        <f t="shared" si="582"/>
        <v>218843</v>
      </c>
      <c r="M2578" s="3">
        <v>60747</v>
      </c>
      <c r="N2578" s="3">
        <f t="shared" si="587"/>
        <v>17659.133040144665</v>
      </c>
      <c r="O2578" s="3">
        <f t="shared" si="583"/>
        <v>3719.7341463460334</v>
      </c>
      <c r="P2578" s="3">
        <f t="shared" si="584"/>
        <v>810.53574463560608</v>
      </c>
      <c r="Q2578" s="3">
        <v>10</v>
      </c>
      <c r="R2578" s="3">
        <v>3</v>
      </c>
      <c r="S2578" s="19">
        <f t="shared" si="588"/>
        <v>495.96455284613779</v>
      </c>
      <c r="T2578" s="20">
        <f t="shared" si="589"/>
        <v>1.7341417931683138</v>
      </c>
      <c r="U2578" s="20">
        <f t="shared" si="590"/>
        <v>1.0597533180473029</v>
      </c>
      <c r="V2578" s="21">
        <f t="shared" si="591"/>
        <v>0.76302238899405816</v>
      </c>
      <c r="W2578" s="26">
        <f t="shared" si="592"/>
        <v>108.07143261808081</v>
      </c>
      <c r="X2578" s="27">
        <f t="shared" si="593"/>
        <v>2.4561689231382</v>
      </c>
      <c r="Y2578" s="27">
        <f t="shared" si="594"/>
        <v>1.7716628298046033</v>
      </c>
      <c r="Z2578" s="27">
        <f t="shared" si="595"/>
        <v>1.3855311874112923</v>
      </c>
    </row>
    <row r="2579" spans="1:26" customFormat="1" ht="12.5" x14ac:dyDescent="0.25">
      <c r="A2579" s="2" t="s">
        <v>143</v>
      </c>
      <c r="B2579" t="s">
        <v>335</v>
      </c>
      <c r="C2579" t="s">
        <v>334</v>
      </c>
      <c r="D2579" s="18">
        <f>VLOOKUP(C2579,'Infected rate by state'!B:E,4,0)</f>
        <v>8.8985640980001352E-3</v>
      </c>
      <c r="E2579" s="2">
        <v>457</v>
      </c>
      <c r="F2579" s="2">
        <v>34</v>
      </c>
      <c r="G2579" s="2">
        <v>193</v>
      </c>
      <c r="H2579" s="4">
        <f t="shared" si="585"/>
        <v>325</v>
      </c>
      <c r="I2579" s="2">
        <v>14</v>
      </c>
      <c r="J2579" s="4">
        <f t="shared" si="586"/>
        <v>24</v>
      </c>
      <c r="K2579" s="3">
        <v>199535</v>
      </c>
      <c r="L2579" s="3">
        <f t="shared" si="582"/>
        <v>167711</v>
      </c>
      <c r="M2579" s="3">
        <v>31824</v>
      </c>
      <c r="N2579" s="3">
        <f t="shared" si="587"/>
        <v>17755.749872944572</v>
      </c>
      <c r="O2579" s="3">
        <f t="shared" si="583"/>
        <v>3642.6209845214871</v>
      </c>
      <c r="P2579" s="3">
        <f t="shared" si="584"/>
        <v>768.70031505179418</v>
      </c>
      <c r="Q2579" s="3">
        <v>10</v>
      </c>
      <c r="R2579" s="3">
        <v>3</v>
      </c>
      <c r="S2579" s="19">
        <f t="shared" si="588"/>
        <v>485.68279793619826</v>
      </c>
      <c r="T2579" s="20">
        <f t="shared" si="589"/>
        <v>2.5164911810165713</v>
      </c>
      <c r="U2579" s="20">
        <f t="shared" si="590"/>
        <v>1.4944086090344562</v>
      </c>
      <c r="V2579" s="21">
        <f t="shared" si="591"/>
        <v>1.0627632339960575</v>
      </c>
      <c r="W2579" s="26">
        <f t="shared" si="592"/>
        <v>102.49337534023923</v>
      </c>
      <c r="X2579" s="27">
        <f t="shared" si="593"/>
        <v>7.3209553814456587</v>
      </c>
      <c r="Y2579" s="27">
        <f t="shared" si="594"/>
        <v>4.2705573058433011</v>
      </c>
      <c r="Z2579" s="27">
        <f t="shared" si="595"/>
        <v>3.0145110394188008</v>
      </c>
    </row>
    <row r="2580" spans="1:26" customFormat="1" ht="12.5" x14ac:dyDescent="0.25">
      <c r="A2580" s="2" t="s">
        <v>143</v>
      </c>
      <c r="B2580" t="s">
        <v>343</v>
      </c>
      <c r="C2580" t="s">
        <v>342</v>
      </c>
      <c r="D2580" s="18">
        <f>VLOOKUP(C2580,'Infected rate by state'!B:E,4,0)</f>
        <v>1.6300221488851765E-2</v>
      </c>
      <c r="E2580" s="3">
        <v>1716</v>
      </c>
      <c r="F2580" s="2">
        <v>188</v>
      </c>
      <c r="G2580" s="2">
        <v>700</v>
      </c>
      <c r="H2580" s="4">
        <f t="shared" si="585"/>
        <v>1208</v>
      </c>
      <c r="I2580" s="2">
        <v>87</v>
      </c>
      <c r="J2580" s="4">
        <f t="shared" si="586"/>
        <v>137.5</v>
      </c>
      <c r="K2580" s="3">
        <v>477559</v>
      </c>
      <c r="L2580" s="3">
        <f t="shared" si="582"/>
        <v>391719</v>
      </c>
      <c r="M2580" s="3">
        <v>85840</v>
      </c>
      <c r="N2580" s="3">
        <f t="shared" si="587"/>
        <v>77843.174739945593</v>
      </c>
      <c r="O2580" s="3">
        <f t="shared" si="583"/>
        <v>16119.453662562548</v>
      </c>
      <c r="P2580" s="3">
        <f t="shared" si="584"/>
        <v>3441.1827747960047</v>
      </c>
      <c r="Q2580" s="3">
        <v>10</v>
      </c>
      <c r="R2580" s="3">
        <v>3</v>
      </c>
      <c r="S2580" s="19">
        <f t="shared" si="588"/>
        <v>2149.260488341673</v>
      </c>
      <c r="T2580" s="20">
        <f t="shared" si="589"/>
        <v>3.0703721262023898</v>
      </c>
      <c r="U2580" s="20">
        <f t="shared" si="590"/>
        <v>1.7791891459782061</v>
      </c>
      <c r="V2580" s="21">
        <f t="shared" si="591"/>
        <v>1.252482802063912</v>
      </c>
      <c r="W2580" s="26">
        <f t="shared" si="592"/>
        <v>458.82436997280064</v>
      </c>
      <c r="X2580" s="27">
        <f t="shared" si="593"/>
        <v>5.2738433330206966</v>
      </c>
      <c r="Y2580" s="27">
        <f t="shared" si="594"/>
        <v>3.3369045088930958</v>
      </c>
      <c r="Z2580" s="27">
        <f t="shared" si="595"/>
        <v>2.4405551594297905</v>
      </c>
    </row>
    <row r="2581" spans="1:26" customFormat="1" ht="12.5" x14ac:dyDescent="0.25">
      <c r="A2581" s="2" t="s">
        <v>144</v>
      </c>
      <c r="B2581" t="s">
        <v>343</v>
      </c>
      <c r="C2581" t="s">
        <v>342</v>
      </c>
      <c r="D2581" s="18">
        <f>VLOOKUP(C2581,'Infected rate by state'!B:E,4,0)</f>
        <v>1.6300221488851765E-2</v>
      </c>
      <c r="E2581" s="2">
        <v>830</v>
      </c>
      <c r="F2581" s="2">
        <v>81</v>
      </c>
      <c r="G2581" s="2">
        <v>424</v>
      </c>
      <c r="H2581" s="4">
        <f t="shared" si="585"/>
        <v>627</v>
      </c>
      <c r="I2581" s="2">
        <v>44</v>
      </c>
      <c r="J2581" s="4">
        <f t="shared" si="586"/>
        <v>62.5</v>
      </c>
      <c r="K2581" s="3">
        <v>210604</v>
      </c>
      <c r="L2581" s="3">
        <f t="shared" si="582"/>
        <v>172670</v>
      </c>
      <c r="M2581" s="3">
        <v>37934</v>
      </c>
      <c r="N2581" s="3">
        <f t="shared" si="587"/>
        <v>34328.918464381371</v>
      </c>
      <c r="O2581" s="3">
        <f t="shared" si="583"/>
        <v>7109.910480092658</v>
      </c>
      <c r="P2581" s="3">
        <f t="shared" si="584"/>
        <v>1518.1419600472718</v>
      </c>
      <c r="Q2581" s="3">
        <v>10</v>
      </c>
      <c r="R2581" s="3">
        <v>3</v>
      </c>
      <c r="S2581" s="19">
        <f t="shared" si="588"/>
        <v>947.98806401235436</v>
      </c>
      <c r="T2581" s="20">
        <f t="shared" si="589"/>
        <v>2.2358209056895149</v>
      </c>
      <c r="U2581" s="20">
        <f t="shared" si="590"/>
        <v>1.5119426858251266</v>
      </c>
      <c r="V2581" s="21">
        <f t="shared" si="591"/>
        <v>1.1421542939907883</v>
      </c>
      <c r="W2581" s="26">
        <f t="shared" si="592"/>
        <v>202.41892800630291</v>
      </c>
      <c r="X2581" s="27">
        <f t="shared" si="593"/>
        <v>4.6004301819614293</v>
      </c>
      <c r="Y2581" s="27">
        <f t="shared" si="594"/>
        <v>3.2387028481008464</v>
      </c>
      <c r="Z2581" s="27">
        <f t="shared" si="595"/>
        <v>2.4989991111889247</v>
      </c>
    </row>
    <row r="2582" spans="1:26" customFormat="1" ht="12.5" x14ac:dyDescent="0.25">
      <c r="A2582" s="2" t="s">
        <v>145</v>
      </c>
      <c r="B2582" t="s">
        <v>325</v>
      </c>
      <c r="C2582" t="s">
        <v>324</v>
      </c>
      <c r="D2582" s="18">
        <f>VLOOKUP(C2582,'Infected rate by state'!B:E,4,0)</f>
        <v>8.9298079160438481E-3</v>
      </c>
      <c r="E2582" s="3">
        <v>1046</v>
      </c>
      <c r="F2582" s="2">
        <v>103</v>
      </c>
      <c r="G2582" s="2">
        <v>382</v>
      </c>
      <c r="H2582" s="4">
        <f t="shared" si="585"/>
        <v>714</v>
      </c>
      <c r="I2582" s="2">
        <v>57</v>
      </c>
      <c r="J2582" s="4">
        <f t="shared" si="586"/>
        <v>80</v>
      </c>
      <c r="K2582" s="3">
        <v>317384</v>
      </c>
      <c r="L2582" s="3">
        <f t="shared" si="582"/>
        <v>244266</v>
      </c>
      <c r="M2582" s="3">
        <v>73118</v>
      </c>
      <c r="N2582" s="3">
        <f t="shared" si="587"/>
        <v>28341.781556256607</v>
      </c>
      <c r="O2582" s="3">
        <f t="shared" si="583"/>
        <v>6005.2217061337842</v>
      </c>
      <c r="P2582" s="3">
        <f t="shared" si="584"/>
        <v>1317.6096067184512</v>
      </c>
      <c r="Q2582" s="3">
        <v>10</v>
      </c>
      <c r="R2582" s="3">
        <v>3</v>
      </c>
      <c r="S2582" s="19">
        <f t="shared" si="588"/>
        <v>800.69622748450456</v>
      </c>
      <c r="T2582" s="20">
        <f t="shared" si="589"/>
        <v>2.0960634227343053</v>
      </c>
      <c r="U2582" s="20">
        <f t="shared" si="590"/>
        <v>1.1214232877934238</v>
      </c>
      <c r="V2582" s="21">
        <f t="shared" si="591"/>
        <v>0.76548396509034855</v>
      </c>
      <c r="W2582" s="26">
        <f t="shared" si="592"/>
        <v>175.68128089579349</v>
      </c>
      <c r="X2582" s="27">
        <f t="shared" si="593"/>
        <v>3.0821277350139211</v>
      </c>
      <c r="Y2582" s="27">
        <f t="shared" si="594"/>
        <v>2.1960160111974187</v>
      </c>
      <c r="Z2582" s="27">
        <f t="shared" si="595"/>
        <v>1.7056435038426552</v>
      </c>
    </row>
    <row r="2583" spans="1:26" customFormat="1" ht="12.5" x14ac:dyDescent="0.25">
      <c r="A2583" s="2" t="s">
        <v>146</v>
      </c>
      <c r="B2583" t="s">
        <v>383</v>
      </c>
      <c r="C2583" t="s">
        <v>382</v>
      </c>
      <c r="D2583" s="18">
        <f>VLOOKUP(C2583,'Infected rate by state'!B:E,4,0)</f>
        <v>8.525765865415048E-3</v>
      </c>
      <c r="E2583" s="3">
        <v>1081</v>
      </c>
      <c r="F2583" s="2">
        <v>98</v>
      </c>
      <c r="G2583" s="2">
        <v>468</v>
      </c>
      <c r="H2583" s="4">
        <f t="shared" si="585"/>
        <v>774.5</v>
      </c>
      <c r="I2583" s="2">
        <v>40</v>
      </c>
      <c r="J2583" s="4">
        <f t="shared" si="586"/>
        <v>69</v>
      </c>
      <c r="K2583" s="3">
        <v>528715</v>
      </c>
      <c r="L2583" s="3">
        <f t="shared" si="582"/>
        <v>416206</v>
      </c>
      <c r="M2583" s="3">
        <v>112509</v>
      </c>
      <c r="N2583" s="3">
        <f t="shared" si="587"/>
        <v>45077.002995329167</v>
      </c>
      <c r="O2583" s="3">
        <f t="shared" si="583"/>
        <v>9475.8946912769243</v>
      </c>
      <c r="P2583" s="3">
        <f t="shared" si="584"/>
        <v>2059.8904598115269</v>
      </c>
      <c r="Q2583" s="3">
        <v>10</v>
      </c>
      <c r="R2583" s="3">
        <v>3</v>
      </c>
      <c r="S2583" s="19">
        <f t="shared" si="588"/>
        <v>1263.4526255035898</v>
      </c>
      <c r="T2583" s="20">
        <f t="shared" si="589"/>
        <v>2.6996850972298927</v>
      </c>
      <c r="U2583" s="20">
        <f t="shared" si="590"/>
        <v>1.6313139128516332</v>
      </c>
      <c r="V2583" s="21">
        <f t="shared" si="591"/>
        <v>1.16878133719111</v>
      </c>
      <c r="W2583" s="26">
        <f t="shared" si="592"/>
        <v>274.6520613082036</v>
      </c>
      <c r="X2583" s="27">
        <f t="shared" si="593"/>
        <v>6.8663015327050898</v>
      </c>
      <c r="Y2583" s="27">
        <f t="shared" si="594"/>
        <v>3.9804646566406321</v>
      </c>
      <c r="Z2583" s="27">
        <f t="shared" si="595"/>
        <v>2.8025720541653429</v>
      </c>
    </row>
    <row r="2584" spans="1:26" customFormat="1" ht="12.5" x14ac:dyDescent="0.25">
      <c r="A2584" s="2" t="s">
        <v>147</v>
      </c>
      <c r="B2584" t="s">
        <v>351</v>
      </c>
      <c r="C2584" t="s">
        <v>350</v>
      </c>
      <c r="D2584" s="18">
        <f>VLOOKUP(C2584,'Infected rate by state'!B:E,4,0)</f>
        <v>9.0315118396853012E-3</v>
      </c>
      <c r="E2584" s="3">
        <v>1444</v>
      </c>
      <c r="F2584" s="2">
        <v>240</v>
      </c>
      <c r="G2584" s="2">
        <v>632</v>
      </c>
      <c r="H2584" s="4">
        <f t="shared" si="585"/>
        <v>1038</v>
      </c>
      <c r="I2584" s="2">
        <v>115</v>
      </c>
      <c r="J2584" s="4">
        <f t="shared" si="586"/>
        <v>177.5</v>
      </c>
      <c r="K2584" s="3">
        <v>561636</v>
      </c>
      <c r="L2584" s="3">
        <f t="shared" si="582"/>
        <v>458744</v>
      </c>
      <c r="M2584" s="3">
        <v>102892</v>
      </c>
      <c r="N2584" s="3">
        <f t="shared" si="587"/>
        <v>50724.221835934943</v>
      </c>
      <c r="O2584" s="3">
        <f t="shared" si="583"/>
        <v>10520.408949226094</v>
      </c>
      <c r="P2584" s="3">
        <f t="shared" si="584"/>
        <v>2250.2453208874654</v>
      </c>
      <c r="Q2584" s="3">
        <v>10</v>
      </c>
      <c r="R2584" s="3">
        <v>3</v>
      </c>
      <c r="S2584" s="19">
        <f t="shared" si="588"/>
        <v>1402.7211932301459</v>
      </c>
      <c r="T2584" s="20">
        <f t="shared" si="589"/>
        <v>2.2194955589084588</v>
      </c>
      <c r="U2584" s="20">
        <f t="shared" si="590"/>
        <v>1.3513691649616049</v>
      </c>
      <c r="V2584" s="21">
        <f t="shared" si="591"/>
        <v>0.97141356871893758</v>
      </c>
      <c r="W2584" s="26">
        <f t="shared" si="592"/>
        <v>300.03270945166207</v>
      </c>
      <c r="X2584" s="27">
        <f t="shared" si="593"/>
        <v>2.6089800821883657</v>
      </c>
      <c r="Y2584" s="27">
        <f t="shared" si="594"/>
        <v>1.6903251236713357</v>
      </c>
      <c r="Z2584" s="27">
        <f t="shared" si="595"/>
        <v>1.2501362893819252</v>
      </c>
    </row>
    <row r="2585" spans="1:26" customFormat="1" ht="12.5" x14ac:dyDescent="0.25">
      <c r="A2585" s="2" t="s">
        <v>148</v>
      </c>
      <c r="B2585" t="s">
        <v>363</v>
      </c>
      <c r="C2585" t="s">
        <v>362</v>
      </c>
      <c r="D2585" s="18">
        <f>VLOOKUP(C2585,'Infected rate by state'!B:E,4,0)</f>
        <v>7.8690369852412925E-3</v>
      </c>
      <c r="E2585" s="3">
        <v>4165</v>
      </c>
      <c r="F2585" s="2">
        <v>761</v>
      </c>
      <c r="G2585" s="3">
        <v>1088</v>
      </c>
      <c r="H2585" s="4">
        <f t="shared" si="585"/>
        <v>2626.5</v>
      </c>
      <c r="I2585" s="2">
        <v>162</v>
      </c>
      <c r="J2585" s="4">
        <f t="shared" si="586"/>
        <v>461.5</v>
      </c>
      <c r="K2585" s="3">
        <v>1704994</v>
      </c>
      <c r="L2585" s="3">
        <f t="shared" si="582"/>
        <v>1383325</v>
      </c>
      <c r="M2585" s="3">
        <v>321669</v>
      </c>
      <c r="N2585" s="3">
        <f t="shared" si="587"/>
        <v>134166.60845614492</v>
      </c>
      <c r="O2585" s="3">
        <f t="shared" si="583"/>
        <v>27896.319601772841</v>
      </c>
      <c r="P2585" s="3">
        <f t="shared" si="584"/>
        <v>5984.9971566273489</v>
      </c>
      <c r="Q2585" s="3">
        <v>10</v>
      </c>
      <c r="R2585" s="3">
        <v>3</v>
      </c>
      <c r="S2585" s="19">
        <f t="shared" si="588"/>
        <v>3719.5092802363788</v>
      </c>
      <c r="T2585" s="20">
        <f t="shared" si="589"/>
        <v>3.4186666178643188</v>
      </c>
      <c r="U2585" s="20">
        <f t="shared" si="590"/>
        <v>1.4161466896007533</v>
      </c>
      <c r="V2585" s="21">
        <f t="shared" si="591"/>
        <v>0.89303944303394445</v>
      </c>
      <c r="W2585" s="26">
        <f t="shared" si="592"/>
        <v>797.99962088364657</v>
      </c>
      <c r="X2585" s="27">
        <f t="shared" si="593"/>
        <v>4.925923585701522</v>
      </c>
      <c r="Y2585" s="27">
        <f t="shared" si="594"/>
        <v>1.7291432738540553</v>
      </c>
      <c r="Z2585" s="27">
        <f t="shared" si="595"/>
        <v>1.0486197383490756</v>
      </c>
    </row>
    <row r="2586" spans="1:26" customFormat="1" ht="12.5" x14ac:dyDescent="0.25">
      <c r="A2586" s="2" t="s">
        <v>149</v>
      </c>
      <c r="B2586" t="s">
        <v>379</v>
      </c>
      <c r="C2586" t="s">
        <v>378</v>
      </c>
      <c r="D2586" s="18">
        <f>VLOOKUP(C2586,'Infected rate by state'!B:E,4,0)</f>
        <v>4.6065868365726429E-3</v>
      </c>
      <c r="E2586" s="2">
        <v>733</v>
      </c>
      <c r="F2586" s="2">
        <v>76</v>
      </c>
      <c r="G2586" s="2">
        <v>346</v>
      </c>
      <c r="H2586" s="4">
        <f t="shared" si="585"/>
        <v>539.5</v>
      </c>
      <c r="I2586" s="2">
        <v>32</v>
      </c>
      <c r="J2586" s="4">
        <f t="shared" si="586"/>
        <v>54</v>
      </c>
      <c r="K2586" s="3">
        <v>152745</v>
      </c>
      <c r="L2586" s="3">
        <f t="shared" si="582"/>
        <v>124323</v>
      </c>
      <c r="M2586" s="3">
        <v>28422</v>
      </c>
      <c r="N2586" s="3">
        <f t="shared" si="587"/>
        <v>7036.3310635228836</v>
      </c>
      <c r="O2586" s="3">
        <f t="shared" si="583"/>
        <v>1461.2848925849621</v>
      </c>
      <c r="P2586" s="3">
        <f t="shared" si="584"/>
        <v>313.06026478532561</v>
      </c>
      <c r="Q2586" s="3">
        <v>10</v>
      </c>
      <c r="R2586" s="3">
        <v>3</v>
      </c>
      <c r="S2586" s="19">
        <f t="shared" si="588"/>
        <v>194.83798567799494</v>
      </c>
      <c r="T2586" s="20">
        <f t="shared" si="589"/>
        <v>0.56311556554333797</v>
      </c>
      <c r="U2586" s="20">
        <f t="shared" si="590"/>
        <v>0.36114547855050033</v>
      </c>
      <c r="V2586" s="21">
        <f t="shared" si="591"/>
        <v>0.26580898455388124</v>
      </c>
      <c r="W2586" s="26">
        <f t="shared" si="592"/>
        <v>41.741368638043419</v>
      </c>
      <c r="X2586" s="27">
        <f t="shared" si="593"/>
        <v>1.3044177699388568</v>
      </c>
      <c r="Y2586" s="27">
        <f t="shared" si="594"/>
        <v>0.77298830811191521</v>
      </c>
      <c r="Z2586" s="27">
        <f t="shared" si="595"/>
        <v>0.54922853471109756</v>
      </c>
    </row>
    <row r="2587" spans="1:26" customFormat="1" ht="12.5" x14ac:dyDescent="0.25">
      <c r="A2587" s="2" t="s">
        <v>150</v>
      </c>
      <c r="B2587" t="s">
        <v>365</v>
      </c>
      <c r="C2587" t="s">
        <v>364</v>
      </c>
      <c r="D2587" s="18">
        <f>VLOOKUP(C2587,'Infected rate by state'!B:E,4,0)</f>
        <v>5.2645572017540028E-3</v>
      </c>
      <c r="E2587" s="2">
        <v>939</v>
      </c>
      <c r="F2587" s="2">
        <v>105</v>
      </c>
      <c r="G2587" s="2">
        <v>333</v>
      </c>
      <c r="H2587" s="4">
        <f t="shared" si="585"/>
        <v>636</v>
      </c>
      <c r="I2587" s="2">
        <v>56</v>
      </c>
      <c r="J2587" s="4">
        <f t="shared" si="586"/>
        <v>80.5</v>
      </c>
      <c r="K2587" s="3">
        <v>320499</v>
      </c>
      <c r="L2587" s="3">
        <f t="shared" si="582"/>
        <v>242707</v>
      </c>
      <c r="M2587" s="3">
        <v>77792</v>
      </c>
      <c r="N2587" s="3">
        <f t="shared" si="587"/>
        <v>16872.85318604956</v>
      </c>
      <c r="O2587" s="3">
        <f t="shared" si="583"/>
        <v>3594.9055174963214</v>
      </c>
      <c r="P2587" s="3">
        <f t="shared" si="584"/>
        <v>793.81273567770927</v>
      </c>
      <c r="Q2587" s="3">
        <v>10</v>
      </c>
      <c r="R2587" s="3">
        <v>3</v>
      </c>
      <c r="S2587" s="19">
        <f t="shared" si="588"/>
        <v>479.32073566617618</v>
      </c>
      <c r="T2587" s="20">
        <f t="shared" si="589"/>
        <v>1.4394016086071357</v>
      </c>
      <c r="U2587" s="20">
        <f t="shared" si="590"/>
        <v>0.75364895544996258</v>
      </c>
      <c r="V2587" s="21">
        <f t="shared" si="591"/>
        <v>0.51045871742936755</v>
      </c>
      <c r="W2587" s="26">
        <f t="shared" si="592"/>
        <v>105.84169809036123</v>
      </c>
      <c r="X2587" s="27">
        <f t="shared" si="593"/>
        <v>1.8900303230421649</v>
      </c>
      <c r="Y2587" s="27">
        <f t="shared" si="594"/>
        <v>1.3148037029858539</v>
      </c>
      <c r="Z2587" s="27">
        <f t="shared" si="595"/>
        <v>1.0080161722891545</v>
      </c>
    </row>
    <row r="2588" spans="1:26" customFormat="1" ht="12.5" x14ac:dyDescent="0.25">
      <c r="A2588" s="2" t="s">
        <v>151</v>
      </c>
      <c r="B2588" t="s">
        <v>341</v>
      </c>
      <c r="C2588" t="s">
        <v>340</v>
      </c>
      <c r="D2588" s="18">
        <f>VLOOKUP(C2588,'Infected rate by state'!B:E,4,0)</f>
        <v>4.5161642780770922E-3</v>
      </c>
      <c r="E2588" s="3">
        <v>5045</v>
      </c>
      <c r="F2588" s="2">
        <v>579</v>
      </c>
      <c r="G2588" s="3">
        <v>2073</v>
      </c>
      <c r="H2588" s="4">
        <f t="shared" si="585"/>
        <v>3559</v>
      </c>
      <c r="I2588" s="2">
        <v>172</v>
      </c>
      <c r="J2588" s="4">
        <f t="shared" si="586"/>
        <v>375.5</v>
      </c>
      <c r="K2588" s="3">
        <v>1192842</v>
      </c>
      <c r="L2588" s="3">
        <f t="shared" si="582"/>
        <v>961494</v>
      </c>
      <c r="M2588" s="3">
        <v>231348</v>
      </c>
      <c r="N2588" s="3">
        <f t="shared" si="587"/>
        <v>53870.704297900345</v>
      </c>
      <c r="O2588" s="3">
        <f t="shared" si="583"/>
        <v>11227.999111335417</v>
      </c>
      <c r="P2588" s="3">
        <f t="shared" si="584"/>
        <v>2415.9397387596678</v>
      </c>
      <c r="Q2588" s="3">
        <v>10</v>
      </c>
      <c r="R2588" s="3">
        <v>3</v>
      </c>
      <c r="S2588" s="19">
        <f t="shared" si="588"/>
        <v>1497.0665481780557</v>
      </c>
      <c r="T2588" s="20">
        <f t="shared" si="589"/>
        <v>0.7221739257974219</v>
      </c>
      <c r="U2588" s="20">
        <f t="shared" si="590"/>
        <v>0.42064246928296029</v>
      </c>
      <c r="V2588" s="21">
        <f t="shared" si="591"/>
        <v>0.29674262600159679</v>
      </c>
      <c r="W2588" s="26">
        <f t="shared" si="592"/>
        <v>322.12529850128902</v>
      </c>
      <c r="X2588" s="27">
        <f t="shared" si="593"/>
        <v>1.872821502914471</v>
      </c>
      <c r="Y2588" s="27">
        <f t="shared" si="594"/>
        <v>0.8578569866878536</v>
      </c>
      <c r="Z2588" s="27">
        <f t="shared" si="595"/>
        <v>0.55634766580533512</v>
      </c>
    </row>
    <row r="2589" spans="1:26" customFormat="1" ht="12.5" x14ac:dyDescent="0.25">
      <c r="A2589" s="2" t="s">
        <v>152</v>
      </c>
      <c r="B2589" t="s">
        <v>361</v>
      </c>
      <c r="C2589" t="s">
        <v>360</v>
      </c>
      <c r="D2589" s="18">
        <f>VLOOKUP(C2589,'Infected rate by state'!B:E,4,0)</f>
        <v>1.3084994977372357E-2</v>
      </c>
      <c r="E2589" s="3">
        <v>2047</v>
      </c>
      <c r="F2589" s="2">
        <v>116</v>
      </c>
      <c r="G2589" s="3">
        <v>1016</v>
      </c>
      <c r="H2589" s="4">
        <f t="shared" si="585"/>
        <v>1531.5</v>
      </c>
      <c r="I2589" s="2">
        <v>33</v>
      </c>
      <c r="J2589" s="4">
        <f t="shared" si="586"/>
        <v>74.5</v>
      </c>
      <c r="K2589" s="3">
        <v>459005</v>
      </c>
      <c r="L2589" s="3">
        <f t="shared" si="582"/>
        <v>365035</v>
      </c>
      <c r="M2589" s="3">
        <v>93970</v>
      </c>
      <c r="N2589" s="3">
        <f t="shared" si="587"/>
        <v>60060.78119588799</v>
      </c>
      <c r="O2589" s="3">
        <f t="shared" si="583"/>
        <v>12579.665556341215</v>
      </c>
      <c r="P2589" s="3">
        <f t="shared" si="584"/>
        <v>2722.7424382602362</v>
      </c>
      <c r="Q2589" s="3">
        <v>10</v>
      </c>
      <c r="R2589" s="3">
        <v>3</v>
      </c>
      <c r="S2589" s="19">
        <f t="shared" si="588"/>
        <v>1677.2887408454953</v>
      </c>
      <c r="T2589" s="20">
        <f t="shared" si="589"/>
        <v>1.6508747449266687</v>
      </c>
      <c r="U2589" s="20">
        <f t="shared" si="590"/>
        <v>1.0951934318285963</v>
      </c>
      <c r="V2589" s="21">
        <f t="shared" si="591"/>
        <v>0.81938873514679789</v>
      </c>
      <c r="W2589" s="26">
        <f t="shared" si="592"/>
        <v>363.03232510136485</v>
      </c>
      <c r="X2589" s="27">
        <f t="shared" si="593"/>
        <v>11.000979548526207</v>
      </c>
      <c r="Y2589" s="27">
        <f t="shared" si="594"/>
        <v>4.8729171154545616</v>
      </c>
      <c r="Z2589" s="27">
        <f t="shared" si="595"/>
        <v>3.1295890094945245</v>
      </c>
    </row>
    <row r="2590" spans="1:26" customFormat="1" ht="12.5" x14ac:dyDescent="0.25">
      <c r="A2590" s="2" t="s">
        <v>153</v>
      </c>
      <c r="B2590" t="s">
        <v>313</v>
      </c>
      <c r="C2590" t="s">
        <v>312</v>
      </c>
      <c r="D2590" s="18">
        <f>VLOOKUP(C2590,'Infected rate by state'!B:E,4,0)</f>
        <v>8.9918615797753444E-3</v>
      </c>
      <c r="E2590" s="3">
        <v>4854</v>
      </c>
      <c r="F2590" s="2">
        <v>520</v>
      </c>
      <c r="G2590" s="3">
        <v>2174</v>
      </c>
      <c r="H2590" s="4">
        <f t="shared" si="585"/>
        <v>3514</v>
      </c>
      <c r="I2590" s="2">
        <v>177</v>
      </c>
      <c r="J2590" s="4">
        <f t="shared" si="586"/>
        <v>348.5</v>
      </c>
      <c r="K2590" s="3">
        <v>1212482</v>
      </c>
      <c r="L2590" s="3">
        <f t="shared" si="582"/>
        <v>953642</v>
      </c>
      <c r="M2590" s="3">
        <v>258840</v>
      </c>
      <c r="N2590" s="3">
        <f t="shared" si="587"/>
        <v>109024.70311969169</v>
      </c>
      <c r="O2590" s="3">
        <f t="shared" si="583"/>
        <v>22925.774371485018</v>
      </c>
      <c r="P2590" s="3">
        <f t="shared" si="584"/>
        <v>4985.4732891612512</v>
      </c>
      <c r="Q2590" s="3">
        <v>10</v>
      </c>
      <c r="R2590" s="3">
        <v>3</v>
      </c>
      <c r="S2590" s="19">
        <f t="shared" si="588"/>
        <v>3056.7699161980026</v>
      </c>
      <c r="T2590" s="20">
        <f t="shared" si="589"/>
        <v>1.4060579191343159</v>
      </c>
      <c r="U2590" s="20">
        <f t="shared" si="590"/>
        <v>0.86988329999943159</v>
      </c>
      <c r="V2590" s="21">
        <f t="shared" si="591"/>
        <v>0.62974246316398896</v>
      </c>
      <c r="W2590" s="26">
        <f t="shared" si="592"/>
        <v>664.72977188816685</v>
      </c>
      <c r="X2590" s="27">
        <f t="shared" si="593"/>
        <v>3.7555354343964229</v>
      </c>
      <c r="Y2590" s="27">
        <f t="shared" si="594"/>
        <v>1.9074025018311818</v>
      </c>
      <c r="Z2590" s="27">
        <f t="shared" si="595"/>
        <v>1.2783264844003208</v>
      </c>
    </row>
    <row r="2591" spans="1:26" customFormat="1" ht="12.5" x14ac:dyDescent="0.25">
      <c r="A2591" s="2" t="s">
        <v>154</v>
      </c>
      <c r="B2591" t="s">
        <v>393</v>
      </c>
      <c r="C2591" t="s">
        <v>392</v>
      </c>
      <c r="D2591" s="18">
        <f>VLOOKUP(C2591,'Infected rate by state'!B:E,4,0)</f>
        <v>7.5097590818065515E-3</v>
      </c>
      <c r="E2591" s="2">
        <v>224</v>
      </c>
      <c r="F2591" s="2">
        <v>45</v>
      </c>
      <c r="G2591" s="2">
        <v>98</v>
      </c>
      <c r="H2591" s="4">
        <f t="shared" si="585"/>
        <v>161</v>
      </c>
      <c r="I2591" s="2">
        <v>21</v>
      </c>
      <c r="J2591" s="4">
        <f t="shared" si="586"/>
        <v>33</v>
      </c>
      <c r="K2591" s="3">
        <v>161316</v>
      </c>
      <c r="L2591" s="3">
        <f t="shared" si="582"/>
        <v>127949</v>
      </c>
      <c r="M2591" s="3">
        <v>33367</v>
      </c>
      <c r="N2591" s="3">
        <f t="shared" si="587"/>
        <v>12114.442960407057</v>
      </c>
      <c r="O2591" s="3">
        <f t="shared" si="583"/>
        <v>2539.793387195848</v>
      </c>
      <c r="P2591" s="3">
        <f t="shared" si="584"/>
        <v>550.34212807916492</v>
      </c>
      <c r="Q2591" s="3">
        <v>10</v>
      </c>
      <c r="R2591" s="3">
        <v>3</v>
      </c>
      <c r="S2591" s="19">
        <f t="shared" si="588"/>
        <v>338.63911829277976</v>
      </c>
      <c r="T2591" s="20">
        <f t="shared" si="589"/>
        <v>3.4555012070691813</v>
      </c>
      <c r="U2591" s="20">
        <f t="shared" si="590"/>
        <v>2.1033485608247191</v>
      </c>
      <c r="V2591" s="21">
        <f t="shared" si="591"/>
        <v>1.5117817780927667</v>
      </c>
      <c r="W2591" s="26">
        <f t="shared" si="592"/>
        <v>73.378950410555319</v>
      </c>
      <c r="X2591" s="27">
        <f t="shared" si="593"/>
        <v>3.4942357338359677</v>
      </c>
      <c r="Y2591" s="27">
        <f t="shared" si="594"/>
        <v>2.2236045578956158</v>
      </c>
      <c r="Z2591" s="27">
        <f t="shared" si="595"/>
        <v>1.6306433424567848</v>
      </c>
    </row>
    <row r="2592" spans="1:26" customFormat="1" ht="12.5" x14ac:dyDescent="0.25">
      <c r="A2592" s="2" t="s">
        <v>155</v>
      </c>
      <c r="B2592" t="s">
        <v>315</v>
      </c>
      <c r="C2592" t="s">
        <v>314</v>
      </c>
      <c r="D2592" s="18">
        <f>VLOOKUP(C2592,'Infected rate by state'!B:E,4,0)</f>
        <v>7.5362096948057532E-3</v>
      </c>
      <c r="E2592" s="3">
        <v>19492</v>
      </c>
      <c r="F2592" s="3">
        <v>2415</v>
      </c>
      <c r="G2592" s="3">
        <v>6594</v>
      </c>
      <c r="H2592" s="4">
        <f t="shared" si="585"/>
        <v>13043</v>
      </c>
      <c r="I2592" s="2">
        <v>942</v>
      </c>
      <c r="J2592" s="4">
        <f t="shared" si="586"/>
        <v>1678.5</v>
      </c>
      <c r="K2592" s="3">
        <v>7874162</v>
      </c>
      <c r="L2592" s="3">
        <f t="shared" si="582"/>
        <v>6606069</v>
      </c>
      <c r="M2592" s="3">
        <v>1268093</v>
      </c>
      <c r="N2592" s="3">
        <f t="shared" si="587"/>
        <v>593413.36002871057</v>
      </c>
      <c r="O2592" s="3">
        <f t="shared" si="583"/>
        <v>121827.32242794454</v>
      </c>
      <c r="P2592" s="3">
        <f t="shared" si="584"/>
        <v>25732.255554028859</v>
      </c>
      <c r="Q2592" s="3">
        <v>10</v>
      </c>
      <c r="R2592" s="3">
        <v>3</v>
      </c>
      <c r="S2592" s="19">
        <f t="shared" si="588"/>
        <v>16243.642990392605</v>
      </c>
      <c r="T2592" s="20">
        <f t="shared" si="589"/>
        <v>2.4633974811029127</v>
      </c>
      <c r="U2592" s="20">
        <f t="shared" si="590"/>
        <v>1.2453916269564216</v>
      </c>
      <c r="V2592" s="21">
        <f t="shared" si="591"/>
        <v>0.83334921970001052</v>
      </c>
      <c r="W2592" s="26">
        <f t="shared" si="592"/>
        <v>3430.9674072038479</v>
      </c>
      <c r="X2592" s="27">
        <f t="shared" si="593"/>
        <v>3.6422159312142757</v>
      </c>
      <c r="Y2592" s="27">
        <f t="shared" si="594"/>
        <v>2.0440675646135524</v>
      </c>
      <c r="Z2592" s="27">
        <f t="shared" si="595"/>
        <v>1.4206904377655685</v>
      </c>
    </row>
    <row r="2593" spans="1:26" customFormat="1" ht="12.5" x14ac:dyDescent="0.25">
      <c r="A2593" s="2" t="s">
        <v>156</v>
      </c>
      <c r="B2593" t="s">
        <v>341</v>
      </c>
      <c r="C2593" t="s">
        <v>340</v>
      </c>
      <c r="D2593" s="18">
        <f>VLOOKUP(C2593,'Infected rate by state'!B:E,4,0)</f>
        <v>4.5161642780770922E-3</v>
      </c>
      <c r="E2593" s="3">
        <v>4162</v>
      </c>
      <c r="F2593" s="2">
        <v>506</v>
      </c>
      <c r="G2593" s="3">
        <v>1700</v>
      </c>
      <c r="H2593" s="4">
        <f t="shared" si="585"/>
        <v>2931</v>
      </c>
      <c r="I2593" s="2">
        <v>165</v>
      </c>
      <c r="J2593" s="4">
        <f t="shared" si="586"/>
        <v>335.5</v>
      </c>
      <c r="K2593" s="3">
        <v>1385741</v>
      </c>
      <c r="L2593" s="3">
        <f t="shared" si="582"/>
        <v>1113979</v>
      </c>
      <c r="M2593" s="3">
        <v>271762</v>
      </c>
      <c r="N2593" s="3">
        <f t="shared" si="587"/>
        <v>62582.340028668274</v>
      </c>
      <c r="O2593" s="3">
        <f t="shared" si="583"/>
        <v>13056.600350158818</v>
      </c>
      <c r="P2593" s="3">
        <f t="shared" si="584"/>
        <v>2812.7446233139171</v>
      </c>
      <c r="Q2593" s="3">
        <v>10</v>
      </c>
      <c r="R2593" s="3">
        <v>3</v>
      </c>
      <c r="S2593" s="19">
        <f t="shared" si="588"/>
        <v>1740.8800466878424</v>
      </c>
      <c r="T2593" s="20">
        <f t="shared" si="589"/>
        <v>1.0240470862869662</v>
      </c>
      <c r="U2593" s="20">
        <f t="shared" si="590"/>
        <v>0.59395429774406083</v>
      </c>
      <c r="V2593" s="21">
        <f t="shared" si="591"/>
        <v>0.41827968445166808</v>
      </c>
      <c r="W2593" s="26">
        <f t="shared" si="592"/>
        <v>375.03261644185562</v>
      </c>
      <c r="X2593" s="27">
        <f t="shared" si="593"/>
        <v>2.2729249481324585</v>
      </c>
      <c r="Y2593" s="27">
        <f t="shared" si="594"/>
        <v>1.1178319417044877</v>
      </c>
      <c r="Z2593" s="27">
        <f t="shared" si="595"/>
        <v>0.74117117873884508</v>
      </c>
    </row>
    <row r="2594" spans="1:26" customFormat="1" ht="12.5" x14ac:dyDescent="0.25">
      <c r="A2594" s="2" t="s">
        <v>157</v>
      </c>
      <c r="B2594" t="s">
        <v>393</v>
      </c>
      <c r="C2594" t="s">
        <v>392</v>
      </c>
      <c r="D2594" s="18">
        <f>VLOOKUP(C2594,'Infected rate by state'!B:E,4,0)</f>
        <v>7.5097590818065515E-3</v>
      </c>
      <c r="E2594" s="3">
        <v>1811</v>
      </c>
      <c r="F2594" s="2">
        <v>298</v>
      </c>
      <c r="G2594" s="2">
        <v>922</v>
      </c>
      <c r="H2594" s="4">
        <f t="shared" si="585"/>
        <v>1366.5</v>
      </c>
      <c r="I2594" s="2">
        <v>85</v>
      </c>
      <c r="J2594" s="4">
        <f t="shared" si="586"/>
        <v>191.5</v>
      </c>
      <c r="K2594" s="3">
        <v>546461</v>
      </c>
      <c r="L2594" s="3">
        <f t="shared" si="582"/>
        <v>454481</v>
      </c>
      <c r="M2594" s="3">
        <v>91980</v>
      </c>
      <c r="N2594" s="3">
        <f t="shared" si="587"/>
        <v>41037.904576030895</v>
      </c>
      <c r="O2594" s="3">
        <f t="shared" si="583"/>
        <v>8453.4121277732083</v>
      </c>
      <c r="P2594" s="3">
        <f t="shared" si="584"/>
        <v>1792.9955409901147</v>
      </c>
      <c r="Q2594" s="3">
        <v>10</v>
      </c>
      <c r="R2594" s="3">
        <v>3</v>
      </c>
      <c r="S2594" s="19">
        <f t="shared" si="588"/>
        <v>1127.1216170364278</v>
      </c>
      <c r="T2594" s="20">
        <f t="shared" si="589"/>
        <v>1.2224746388681429</v>
      </c>
      <c r="U2594" s="20">
        <f t="shared" si="590"/>
        <v>0.82482372267576132</v>
      </c>
      <c r="V2594" s="21">
        <f t="shared" si="591"/>
        <v>0.62237527169322349</v>
      </c>
      <c r="W2594" s="26">
        <f t="shared" si="592"/>
        <v>239.06607213201531</v>
      </c>
      <c r="X2594" s="27">
        <f t="shared" si="593"/>
        <v>2.812542025082533</v>
      </c>
      <c r="Y2594" s="27">
        <f t="shared" si="594"/>
        <v>1.2483867996449884</v>
      </c>
      <c r="Z2594" s="27">
        <f t="shared" si="595"/>
        <v>0.80223514138260166</v>
      </c>
    </row>
    <row r="2595" spans="1:26" customFormat="1" ht="12.5" x14ac:dyDescent="0.25">
      <c r="A2595" s="2" t="s">
        <v>158</v>
      </c>
      <c r="B2595" t="s">
        <v>399</v>
      </c>
      <c r="C2595" t="s">
        <v>398</v>
      </c>
      <c r="D2595" s="18">
        <f>VLOOKUP(C2595,'Infected rate by state'!B:E,4,0)</f>
        <v>9.4446465970496208E-3</v>
      </c>
      <c r="E2595" s="3">
        <v>1174</v>
      </c>
      <c r="F2595" s="2">
        <v>55</v>
      </c>
      <c r="G2595" s="2">
        <v>309</v>
      </c>
      <c r="H2595" s="4">
        <f t="shared" si="585"/>
        <v>741.5</v>
      </c>
      <c r="I2595" s="2">
        <v>20</v>
      </c>
      <c r="J2595" s="4">
        <f t="shared" si="586"/>
        <v>37.5</v>
      </c>
      <c r="K2595" s="3">
        <v>217344</v>
      </c>
      <c r="L2595" s="3">
        <f t="shared" si="582"/>
        <v>167482</v>
      </c>
      <c r="M2595" s="3">
        <v>49862</v>
      </c>
      <c r="N2595" s="3">
        <f t="shared" si="587"/>
        <v>20527.37269989153</v>
      </c>
      <c r="O2595" s="3">
        <f t="shared" si="583"/>
        <v>4347.5833331703743</v>
      </c>
      <c r="P2595" s="3">
        <f t="shared" si="584"/>
        <v>953.42711931464601</v>
      </c>
      <c r="Q2595" s="3">
        <v>10</v>
      </c>
      <c r="R2595" s="3">
        <v>3</v>
      </c>
      <c r="S2595" s="19">
        <f t="shared" si="588"/>
        <v>579.67777775604986</v>
      </c>
      <c r="T2595" s="20">
        <f t="shared" si="589"/>
        <v>1.8759798632881872</v>
      </c>
      <c r="U2595" s="20">
        <f t="shared" si="590"/>
        <v>0.78176369218617647</v>
      </c>
      <c r="V2595" s="21">
        <f t="shared" si="591"/>
        <v>0.49376301342082612</v>
      </c>
      <c r="W2595" s="26">
        <f t="shared" si="592"/>
        <v>127.12361590861947</v>
      </c>
      <c r="X2595" s="27">
        <f t="shared" si="593"/>
        <v>6.3561807954309737</v>
      </c>
      <c r="Y2595" s="27">
        <f t="shared" si="594"/>
        <v>3.389963090896519</v>
      </c>
      <c r="Z2595" s="27">
        <f t="shared" si="595"/>
        <v>2.3113384710658087</v>
      </c>
    </row>
    <row r="2596" spans="1:26" customFormat="1" ht="12.5" x14ac:dyDescent="0.25">
      <c r="A2596" s="2" t="s">
        <v>159</v>
      </c>
      <c r="B2596" t="s">
        <v>327</v>
      </c>
      <c r="C2596" t="s">
        <v>326</v>
      </c>
      <c r="D2596" s="18">
        <f>VLOOKUP(C2596,'Infected rate by state'!B:E,4,0)</f>
        <v>1.0244051329943483E-2</v>
      </c>
      <c r="E2596" s="3">
        <v>2295</v>
      </c>
      <c r="F2596" s="2">
        <v>240</v>
      </c>
      <c r="G2596" s="2">
        <v>865</v>
      </c>
      <c r="H2596" s="4">
        <f t="shared" si="585"/>
        <v>1580</v>
      </c>
      <c r="I2596" s="2">
        <v>57</v>
      </c>
      <c r="J2596" s="4">
        <f t="shared" si="586"/>
        <v>148.5</v>
      </c>
      <c r="K2596" s="3">
        <v>568689</v>
      </c>
      <c r="L2596" s="3">
        <f t="shared" si="582"/>
        <v>457463</v>
      </c>
      <c r="M2596" s="3">
        <v>111226</v>
      </c>
      <c r="N2596" s="3">
        <f t="shared" si="587"/>
        <v>58256.793067742292</v>
      </c>
      <c r="O2596" s="3">
        <f t="shared" si="583"/>
        <v>12151.225293434112</v>
      </c>
      <c r="P2596" s="3">
        <f t="shared" si="584"/>
        <v>2616.9418185496534</v>
      </c>
      <c r="Q2596" s="3">
        <v>10</v>
      </c>
      <c r="R2596" s="3">
        <v>3</v>
      </c>
      <c r="S2596" s="19">
        <f t="shared" si="588"/>
        <v>1620.1633724578817</v>
      </c>
      <c r="T2596" s="20">
        <f t="shared" si="589"/>
        <v>1.8730212398357013</v>
      </c>
      <c r="U2596" s="20">
        <f t="shared" si="590"/>
        <v>1.025419855986001</v>
      </c>
      <c r="V2596" s="21">
        <f t="shared" si="591"/>
        <v>0.70595353919733406</v>
      </c>
      <c r="W2596" s="26">
        <f t="shared" si="592"/>
        <v>348.92557580662043</v>
      </c>
      <c r="X2596" s="27">
        <f t="shared" si="593"/>
        <v>6.1215013299407097</v>
      </c>
      <c r="Y2596" s="27">
        <f t="shared" si="594"/>
        <v>2.3496671771489592</v>
      </c>
      <c r="Z2596" s="27">
        <f t="shared" si="595"/>
        <v>1.4538565658609184</v>
      </c>
    </row>
    <row r="2597" spans="1:26" customFormat="1" ht="12.5" x14ac:dyDescent="0.25">
      <c r="A2597" s="2" t="s">
        <v>160</v>
      </c>
      <c r="B2597" t="s">
        <v>404</v>
      </c>
      <c r="C2597" t="s">
        <v>403</v>
      </c>
      <c r="D2597" s="18">
        <f>VLOOKUP(C2597,'Infected rate by state'!B:E,4,0)</f>
        <v>6.3160817769393265E-3</v>
      </c>
      <c r="E2597" s="3">
        <v>2443</v>
      </c>
      <c r="F2597" s="2">
        <v>267</v>
      </c>
      <c r="G2597" s="2">
        <v>838</v>
      </c>
      <c r="H2597" s="4">
        <f t="shared" si="585"/>
        <v>1640.5</v>
      </c>
      <c r="I2597" s="2">
        <v>121</v>
      </c>
      <c r="J2597" s="4">
        <f t="shared" si="586"/>
        <v>194</v>
      </c>
      <c r="K2597" s="3">
        <v>886932</v>
      </c>
      <c r="L2597" s="3">
        <f t="shared" si="582"/>
        <v>721313</v>
      </c>
      <c r="M2597" s="3">
        <v>165619</v>
      </c>
      <c r="N2597" s="3">
        <f t="shared" si="587"/>
        <v>56019.350425843506</v>
      </c>
      <c r="O2597" s="3">
        <f t="shared" si="583"/>
        <v>11637.436571334434</v>
      </c>
      <c r="P2597" s="3">
        <f t="shared" si="584"/>
        <v>2494.0730300374767</v>
      </c>
      <c r="Q2597" s="3">
        <v>10</v>
      </c>
      <c r="R2597" s="3">
        <v>3</v>
      </c>
      <c r="S2597" s="19">
        <f t="shared" si="588"/>
        <v>1551.6582095112578</v>
      </c>
      <c r="T2597" s="20">
        <f t="shared" si="589"/>
        <v>1.8516207750731</v>
      </c>
      <c r="U2597" s="20">
        <f t="shared" si="590"/>
        <v>0.94584468729732263</v>
      </c>
      <c r="V2597" s="21">
        <f t="shared" si="591"/>
        <v>0.63514458023383458</v>
      </c>
      <c r="W2597" s="26">
        <f t="shared" si="592"/>
        <v>332.54307067166354</v>
      </c>
      <c r="X2597" s="27">
        <f t="shared" si="593"/>
        <v>2.7482898402616822</v>
      </c>
      <c r="Y2597" s="27">
        <f t="shared" si="594"/>
        <v>1.7141395395446575</v>
      </c>
      <c r="Z2597" s="27">
        <f t="shared" si="595"/>
        <v>1.2454796654369422</v>
      </c>
    </row>
    <row r="2598" spans="1:26" customFormat="1" ht="12.5" x14ac:dyDescent="0.25">
      <c r="A2598" s="2" t="s">
        <v>161</v>
      </c>
      <c r="B2598" t="s">
        <v>365</v>
      </c>
      <c r="C2598" t="s">
        <v>364</v>
      </c>
      <c r="D2598" s="18">
        <f>VLOOKUP(C2598,'Infected rate by state'!B:E,4,0)</f>
        <v>5.2645572017540028E-3</v>
      </c>
      <c r="E2598" s="3">
        <v>1603</v>
      </c>
      <c r="F2598" s="2">
        <v>137</v>
      </c>
      <c r="G2598" s="2">
        <v>582</v>
      </c>
      <c r="H2598" s="4">
        <f t="shared" si="585"/>
        <v>1092.5</v>
      </c>
      <c r="I2598" s="2">
        <v>53</v>
      </c>
      <c r="J2598" s="4">
        <f t="shared" si="586"/>
        <v>95</v>
      </c>
      <c r="K2598" s="3">
        <v>714679</v>
      </c>
      <c r="L2598" s="3">
        <f t="shared" si="582"/>
        <v>571085</v>
      </c>
      <c r="M2598" s="3">
        <v>143594</v>
      </c>
      <c r="N2598" s="3">
        <f t="shared" si="587"/>
        <v>37624.684763923491</v>
      </c>
      <c r="O2598" s="3">
        <f t="shared" si="583"/>
        <v>7866.8509906326944</v>
      </c>
      <c r="P2598" s="3">
        <f t="shared" si="584"/>
        <v>1699.1885508773655</v>
      </c>
      <c r="Q2598" s="3">
        <v>10</v>
      </c>
      <c r="R2598" s="3">
        <v>3</v>
      </c>
      <c r="S2598" s="19">
        <f t="shared" si="588"/>
        <v>1048.9134654176926</v>
      </c>
      <c r="T2598" s="20">
        <f t="shared" si="589"/>
        <v>1.8022568134324615</v>
      </c>
      <c r="U2598" s="20">
        <f t="shared" si="590"/>
        <v>0.96010385850589708</v>
      </c>
      <c r="V2598" s="21">
        <f t="shared" si="591"/>
        <v>0.65434402084696974</v>
      </c>
      <c r="W2598" s="26">
        <f t="shared" si="592"/>
        <v>226.5584734503154</v>
      </c>
      <c r="X2598" s="27">
        <f t="shared" si="593"/>
        <v>4.2746881783078381</v>
      </c>
      <c r="Y2598" s="27">
        <f t="shared" si="594"/>
        <v>2.3848260363191094</v>
      </c>
      <c r="Z2598" s="27">
        <f t="shared" si="595"/>
        <v>1.6537114850387986</v>
      </c>
    </row>
    <row r="2599" spans="1:26" customFormat="1" ht="12.5" x14ac:dyDescent="0.25">
      <c r="A2599" s="2" t="s">
        <v>162</v>
      </c>
      <c r="B2599" t="s">
        <v>371</v>
      </c>
      <c r="C2599" t="s">
        <v>370</v>
      </c>
      <c r="D2599" s="18">
        <f>VLOOKUP(C2599,'Infected rate by state'!B:E,4,0)</f>
        <v>2.5429318796877907E-2</v>
      </c>
      <c r="E2599" s="3">
        <v>14834</v>
      </c>
      <c r="F2599" s="3">
        <v>1427</v>
      </c>
      <c r="G2599" s="3">
        <v>3059</v>
      </c>
      <c r="H2599" s="4">
        <f t="shared" si="585"/>
        <v>8946.5</v>
      </c>
      <c r="I2599" s="2">
        <v>616</v>
      </c>
      <c r="J2599" s="4">
        <f t="shared" si="586"/>
        <v>1021.5</v>
      </c>
      <c r="K2599" s="3">
        <v>4173437</v>
      </c>
      <c r="L2599" s="3">
        <f t="shared" si="582"/>
        <v>3448095</v>
      </c>
      <c r="M2599" s="3">
        <v>725342</v>
      </c>
      <c r="N2599" s="3">
        <f t="shared" si="587"/>
        <v>1061276.5995168574</v>
      </c>
      <c r="O2599" s="3">
        <f t="shared" si="583"/>
        <v>219165.25921522966</v>
      </c>
      <c r="P2599" s="3">
        <f t="shared" si="584"/>
        <v>46630.759025157575</v>
      </c>
      <c r="Q2599" s="3">
        <v>10</v>
      </c>
      <c r="R2599" s="3">
        <v>3</v>
      </c>
      <c r="S2599" s="19">
        <f t="shared" si="588"/>
        <v>29222.034562030622</v>
      </c>
      <c r="T2599" s="20">
        <f t="shared" si="589"/>
        <v>9.5528063295294618</v>
      </c>
      <c r="U2599" s="20">
        <f t="shared" si="590"/>
        <v>3.2663091222299916</v>
      </c>
      <c r="V2599" s="21">
        <f t="shared" si="591"/>
        <v>1.969936265473279</v>
      </c>
      <c r="W2599" s="26">
        <f t="shared" si="592"/>
        <v>6217.4345366876769</v>
      </c>
      <c r="X2599" s="27">
        <f t="shared" si="593"/>
        <v>10.093237884233242</v>
      </c>
      <c r="Y2599" s="27">
        <f t="shared" si="594"/>
        <v>6.0865732126164236</v>
      </c>
      <c r="Z2599" s="27">
        <f t="shared" si="595"/>
        <v>4.3569968722408383</v>
      </c>
    </row>
    <row r="2600" spans="1:26" customFormat="1" ht="12.5" x14ac:dyDescent="0.25">
      <c r="A2600" s="2" t="s">
        <v>163</v>
      </c>
      <c r="B2600" t="s">
        <v>351</v>
      </c>
      <c r="C2600" t="s">
        <v>350</v>
      </c>
      <c r="D2600" s="18">
        <f>VLOOKUP(C2600,'Infected rate by state'!B:E,4,0)</f>
        <v>9.0315118396853012E-3</v>
      </c>
      <c r="E2600" s="2">
        <v>601</v>
      </c>
      <c r="F2600" s="2">
        <v>47</v>
      </c>
      <c r="G2600" s="2">
        <v>276</v>
      </c>
      <c r="H2600" s="4">
        <f t="shared" si="585"/>
        <v>438.5</v>
      </c>
      <c r="I2600" s="2">
        <v>18</v>
      </c>
      <c r="J2600" s="4">
        <f t="shared" si="586"/>
        <v>32.5</v>
      </c>
      <c r="K2600" s="3">
        <v>159278</v>
      </c>
      <c r="L2600" s="3">
        <f t="shared" si="582"/>
        <v>119863</v>
      </c>
      <c r="M2600" s="3">
        <v>39415</v>
      </c>
      <c r="N2600" s="3">
        <f t="shared" si="587"/>
        <v>14385.211428013954</v>
      </c>
      <c r="O2600" s="3">
        <f t="shared" si="583"/>
        <v>3071.3683585257877</v>
      </c>
      <c r="P2600" s="3">
        <f t="shared" si="584"/>
        <v>679.85177721300317</v>
      </c>
      <c r="Q2600" s="3">
        <v>10</v>
      </c>
      <c r="R2600" s="3">
        <v>3</v>
      </c>
      <c r="S2600" s="19">
        <f t="shared" si="588"/>
        <v>409.51578113677169</v>
      </c>
      <c r="T2600" s="20">
        <f t="shared" si="589"/>
        <v>1.4837528302056946</v>
      </c>
      <c r="U2600" s="20">
        <f t="shared" si="590"/>
        <v>0.93390143930848735</v>
      </c>
      <c r="V2600" s="21">
        <f t="shared" si="591"/>
        <v>0.68139065080993622</v>
      </c>
      <c r="W2600" s="26">
        <f t="shared" si="592"/>
        <v>90.646903628400423</v>
      </c>
      <c r="X2600" s="27">
        <f t="shared" si="593"/>
        <v>5.0359390904666901</v>
      </c>
      <c r="Y2600" s="27">
        <f t="shared" si="594"/>
        <v>2.7891354962584747</v>
      </c>
      <c r="Z2600" s="27">
        <f t="shared" si="595"/>
        <v>1.9286575240085198</v>
      </c>
    </row>
    <row r="2601" spans="1:26" customFormat="1" ht="12.5" x14ac:dyDescent="0.25">
      <c r="A2601" s="2" t="s">
        <v>164</v>
      </c>
      <c r="B2601" t="s">
        <v>404</v>
      </c>
      <c r="C2601" t="s">
        <v>403</v>
      </c>
      <c r="D2601" s="18">
        <f>VLOOKUP(C2601,'Infected rate by state'!B:E,4,0)</f>
        <v>6.3160817769393265E-3</v>
      </c>
      <c r="E2601" s="2">
        <v>706</v>
      </c>
      <c r="F2601" s="2">
        <v>68</v>
      </c>
      <c r="G2601" s="2">
        <v>281</v>
      </c>
      <c r="H2601" s="4">
        <f t="shared" si="585"/>
        <v>493.5</v>
      </c>
      <c r="I2601" s="2">
        <v>34</v>
      </c>
      <c r="J2601" s="4">
        <f t="shared" si="586"/>
        <v>51</v>
      </c>
      <c r="K2601" s="3">
        <v>295582</v>
      </c>
      <c r="L2601" s="3">
        <f t="shared" si="582"/>
        <v>224812</v>
      </c>
      <c r="M2601" s="3">
        <v>70770</v>
      </c>
      <c r="N2601" s="3">
        <f t="shared" si="587"/>
        <v>18669.200837912798</v>
      </c>
      <c r="O2601" s="3">
        <f t="shared" si="583"/>
        <v>3971.7878111897276</v>
      </c>
      <c r="P2601" s="3">
        <f t="shared" si="584"/>
        <v>875.55023766530417</v>
      </c>
      <c r="Q2601" s="3">
        <v>10</v>
      </c>
      <c r="R2601" s="3">
        <v>3</v>
      </c>
      <c r="S2601" s="19">
        <f t="shared" si="588"/>
        <v>529.57170815863037</v>
      </c>
      <c r="T2601" s="20">
        <f t="shared" si="589"/>
        <v>1.8845968261872967</v>
      </c>
      <c r="U2601" s="20">
        <f t="shared" si="590"/>
        <v>1.0730936335534558</v>
      </c>
      <c r="V2601" s="21">
        <f t="shared" si="591"/>
        <v>0.75010156962978802</v>
      </c>
      <c r="W2601" s="26">
        <f t="shared" si="592"/>
        <v>116.74003168870722</v>
      </c>
      <c r="X2601" s="27">
        <f t="shared" si="593"/>
        <v>3.4335303437855065</v>
      </c>
      <c r="Y2601" s="27">
        <f t="shared" si="594"/>
        <v>2.2890202291903377</v>
      </c>
      <c r="Z2601" s="27">
        <f t="shared" si="595"/>
        <v>1.7167651718927532</v>
      </c>
    </row>
    <row r="2602" spans="1:26" customFormat="1" ht="12.5" x14ac:dyDescent="0.25">
      <c r="A2602" s="2" t="s">
        <v>165</v>
      </c>
      <c r="B2602" t="s">
        <v>337</v>
      </c>
      <c r="C2602" t="s">
        <v>336</v>
      </c>
      <c r="D2602" s="18">
        <f>VLOOKUP(C2602,'Infected rate by state'!B:E,4,0)</f>
        <v>1.1933809905095205E-2</v>
      </c>
      <c r="E2602" s="2">
        <v>470</v>
      </c>
      <c r="F2602" s="2">
        <v>18</v>
      </c>
      <c r="G2602" s="2">
        <v>239</v>
      </c>
      <c r="H2602" s="4">
        <f t="shared" si="585"/>
        <v>354.5</v>
      </c>
      <c r="I2602" s="2">
        <v>6</v>
      </c>
      <c r="J2602" s="4">
        <f t="shared" si="586"/>
        <v>12</v>
      </c>
      <c r="K2602" s="3">
        <v>100326</v>
      </c>
      <c r="L2602" s="3">
        <f t="shared" si="582"/>
        <v>73489</v>
      </c>
      <c r="M2602" s="3">
        <v>26837</v>
      </c>
      <c r="N2602" s="3">
        <f t="shared" si="587"/>
        <v>11972.714125385817</v>
      </c>
      <c r="O2602" s="3">
        <f t="shared" si="583"/>
        <v>2579.0699574251935</v>
      </c>
      <c r="P2602" s="3">
        <f t="shared" si="584"/>
        <v>576.65569297321917</v>
      </c>
      <c r="Q2602" s="3">
        <v>10</v>
      </c>
      <c r="R2602" s="3">
        <v>3</v>
      </c>
      <c r="S2602" s="19">
        <f t="shared" si="588"/>
        <v>343.87599432335912</v>
      </c>
      <c r="T2602" s="20">
        <f t="shared" si="589"/>
        <v>1.4388116917295362</v>
      </c>
      <c r="U2602" s="20">
        <f t="shared" si="590"/>
        <v>0.97003101360609056</v>
      </c>
      <c r="V2602" s="21">
        <f t="shared" si="591"/>
        <v>0.73165105175182787</v>
      </c>
      <c r="W2602" s="26">
        <f t="shared" si="592"/>
        <v>76.887425729762555</v>
      </c>
      <c r="X2602" s="27">
        <f t="shared" si="593"/>
        <v>12.814570954960425</v>
      </c>
      <c r="Y2602" s="27">
        <f t="shared" si="594"/>
        <v>6.4072854774802126</v>
      </c>
      <c r="Z2602" s="27">
        <f t="shared" si="595"/>
        <v>4.2715236516534754</v>
      </c>
    </row>
    <row r="2603" spans="1:26" customFormat="1" ht="12.5" x14ac:dyDescent="0.25">
      <c r="A2603" s="2" t="s">
        <v>166</v>
      </c>
      <c r="B2603" t="s">
        <v>393</v>
      </c>
      <c r="C2603" t="s">
        <v>392</v>
      </c>
      <c r="D2603" s="18">
        <f>VLOOKUP(C2603,'Infected rate by state'!B:E,4,0)</f>
        <v>7.5097590818065515E-3</v>
      </c>
      <c r="E2603" s="3">
        <v>1938</v>
      </c>
      <c r="F2603" s="2">
        <v>350</v>
      </c>
      <c r="G2603" s="2">
        <v>849</v>
      </c>
      <c r="H2603" s="4">
        <f t="shared" si="585"/>
        <v>1393.5</v>
      </c>
      <c r="I2603" s="2">
        <v>133</v>
      </c>
      <c r="J2603" s="4">
        <f t="shared" si="586"/>
        <v>241.5</v>
      </c>
      <c r="K2603" s="3">
        <v>486579</v>
      </c>
      <c r="L2603" s="3">
        <f t="shared" si="582"/>
        <v>412546</v>
      </c>
      <c r="M2603" s="3">
        <v>74033</v>
      </c>
      <c r="N2603" s="3">
        <f t="shared" si="587"/>
        <v>36540.910642663497</v>
      </c>
      <c r="O2603" s="3">
        <f t="shared" si="583"/>
        <v>7470.9445165042798</v>
      </c>
      <c r="P2603" s="3">
        <f t="shared" si="584"/>
        <v>1569.8693415407788</v>
      </c>
      <c r="Q2603" s="3">
        <v>10</v>
      </c>
      <c r="R2603" s="3">
        <v>3</v>
      </c>
      <c r="S2603" s="19">
        <f t="shared" si="588"/>
        <v>996.125935533904</v>
      </c>
      <c r="T2603" s="20">
        <f t="shared" si="589"/>
        <v>1.1732932102872839</v>
      </c>
      <c r="U2603" s="20">
        <f t="shared" si="590"/>
        <v>0.71483741337201578</v>
      </c>
      <c r="V2603" s="21">
        <f t="shared" si="591"/>
        <v>0.51399687076052836</v>
      </c>
      <c r="W2603" s="26">
        <f t="shared" si="592"/>
        <v>209.31591220543717</v>
      </c>
      <c r="X2603" s="27">
        <f t="shared" si="593"/>
        <v>1.5738038511687005</v>
      </c>
      <c r="Y2603" s="27">
        <f t="shared" si="594"/>
        <v>0.86673255571609598</v>
      </c>
      <c r="Z2603" s="27">
        <f t="shared" si="595"/>
        <v>0.59804546344410625</v>
      </c>
    </row>
    <row r="2604" spans="1:26" customFormat="1" ht="12.5" x14ac:dyDescent="0.25">
      <c r="A2604" s="2" t="s">
        <v>167</v>
      </c>
      <c r="B2604" t="s">
        <v>381</v>
      </c>
      <c r="C2604" t="s">
        <v>380</v>
      </c>
      <c r="D2604" s="18">
        <f>VLOOKUP(C2604,'Infected rate by state'!B:E,4,0)</f>
        <v>2.6094721185018687E-3</v>
      </c>
      <c r="E2604" s="2">
        <v>855</v>
      </c>
      <c r="F2604" s="2">
        <v>72</v>
      </c>
      <c r="G2604" s="2">
        <v>369</v>
      </c>
      <c r="H2604" s="4">
        <f t="shared" si="585"/>
        <v>612</v>
      </c>
      <c r="I2604" s="2">
        <v>25</v>
      </c>
      <c r="J2604" s="4">
        <f t="shared" si="586"/>
        <v>48.5</v>
      </c>
      <c r="K2604" s="3">
        <v>351154</v>
      </c>
      <c r="L2604" s="3">
        <f t="shared" si="582"/>
        <v>255589</v>
      </c>
      <c r="M2604" s="3">
        <v>95565</v>
      </c>
      <c r="N2604" s="3">
        <f t="shared" si="587"/>
        <v>9163.2657230040531</v>
      </c>
      <c r="O2604" s="3">
        <f t="shared" si="583"/>
        <v>1977.9259802251695</v>
      </c>
      <c r="P2604" s="3">
        <f t="shared" si="584"/>
        <v>443.26165815553497</v>
      </c>
      <c r="Q2604" s="3">
        <v>10</v>
      </c>
      <c r="R2604" s="3">
        <v>3</v>
      </c>
      <c r="S2604" s="19">
        <f t="shared" si="588"/>
        <v>263.72346403002263</v>
      </c>
      <c r="T2604" s="20">
        <f t="shared" si="589"/>
        <v>0.71469773449870633</v>
      </c>
      <c r="U2604" s="20">
        <f t="shared" si="590"/>
        <v>0.43092069285951412</v>
      </c>
      <c r="V2604" s="21">
        <f t="shared" si="591"/>
        <v>0.30844849594154694</v>
      </c>
      <c r="W2604" s="26">
        <f t="shared" si="592"/>
        <v>59.101554420737997</v>
      </c>
      <c r="X2604" s="27">
        <f t="shared" si="593"/>
        <v>2.36406217682952</v>
      </c>
      <c r="Y2604" s="27">
        <f t="shared" si="594"/>
        <v>1.2185887509430515</v>
      </c>
      <c r="Z2604" s="27">
        <f t="shared" si="595"/>
        <v>0.82085492251024994</v>
      </c>
    </row>
    <row r="2605" spans="1:26" customFormat="1" ht="12.5" x14ac:dyDescent="0.25">
      <c r="A2605" s="2" t="s">
        <v>168</v>
      </c>
      <c r="B2605" t="s">
        <v>333</v>
      </c>
      <c r="C2605" t="s">
        <v>332</v>
      </c>
      <c r="D2605" s="18">
        <f>VLOOKUP(C2605,'Infected rate by state'!B:E,4,0)</f>
        <v>1.4486816526494731E-2</v>
      </c>
      <c r="E2605" s="3">
        <v>2902</v>
      </c>
      <c r="F2605" s="2">
        <v>334</v>
      </c>
      <c r="G2605" s="3">
        <v>1122</v>
      </c>
      <c r="H2605" s="4">
        <f t="shared" si="585"/>
        <v>2012</v>
      </c>
      <c r="I2605" s="2">
        <v>137</v>
      </c>
      <c r="J2605" s="4">
        <f t="shared" si="586"/>
        <v>235.5</v>
      </c>
      <c r="K2605" s="3">
        <v>1031510</v>
      </c>
      <c r="L2605" s="3">
        <f t="shared" si="582"/>
        <v>846306</v>
      </c>
      <c r="M2605" s="3">
        <v>185204</v>
      </c>
      <c r="N2605" s="3">
        <f t="shared" si="587"/>
        <v>149432.96115244582</v>
      </c>
      <c r="O2605" s="3">
        <f t="shared" si="583"/>
        <v>30941.128168538988</v>
      </c>
      <c r="P2605" s="3">
        <f t="shared" si="584"/>
        <v>6604.570279559086</v>
      </c>
      <c r="Q2605" s="3">
        <v>10</v>
      </c>
      <c r="R2605" s="3">
        <v>3</v>
      </c>
      <c r="S2605" s="19">
        <f t="shared" si="588"/>
        <v>4125.4837558051986</v>
      </c>
      <c r="T2605" s="20">
        <f t="shared" si="589"/>
        <v>3.6769017431418884</v>
      </c>
      <c r="U2605" s="20">
        <f t="shared" si="590"/>
        <v>2.0504392424479119</v>
      </c>
      <c r="V2605" s="21">
        <f t="shared" si="591"/>
        <v>1.4216001915248788</v>
      </c>
      <c r="W2605" s="26">
        <f t="shared" si="592"/>
        <v>880.60937060787808</v>
      </c>
      <c r="X2605" s="27">
        <f t="shared" si="593"/>
        <v>6.4278056248750222</v>
      </c>
      <c r="Y2605" s="27">
        <f t="shared" si="594"/>
        <v>3.7393179219018178</v>
      </c>
      <c r="Z2605" s="27">
        <f t="shared" si="595"/>
        <v>2.6365550018199944</v>
      </c>
    </row>
    <row r="2606" spans="1:26" customFormat="1" ht="12.5" x14ac:dyDescent="0.25">
      <c r="A2606" s="2" t="s">
        <v>169</v>
      </c>
      <c r="B2606" t="s">
        <v>391</v>
      </c>
      <c r="C2606" t="s">
        <v>390</v>
      </c>
      <c r="D2606" s="18">
        <f>VLOOKUP(C2606,'Infected rate by state'!B:E,4,0)</f>
        <v>8.0848590084330874E-3</v>
      </c>
      <c r="E2606" s="3">
        <v>5054</v>
      </c>
      <c r="F2606" s="2">
        <v>543</v>
      </c>
      <c r="G2606" s="3">
        <v>2045</v>
      </c>
      <c r="H2606" s="4">
        <f t="shared" si="585"/>
        <v>3549.5</v>
      </c>
      <c r="I2606" s="2">
        <v>139</v>
      </c>
      <c r="J2606" s="4">
        <f t="shared" si="586"/>
        <v>341</v>
      </c>
      <c r="K2606" s="3">
        <v>1366198</v>
      </c>
      <c r="L2606" s="3">
        <f t="shared" si="582"/>
        <v>1119890</v>
      </c>
      <c r="M2606" s="3">
        <v>246308</v>
      </c>
      <c r="N2606" s="3">
        <f t="shared" si="587"/>
        <v>110455.18207603267</v>
      </c>
      <c r="O2606" s="3">
        <f t="shared" si="583"/>
        <v>22878.281774462885</v>
      </c>
      <c r="P2606" s="3">
        <f t="shared" si="584"/>
        <v>4885.5378920895391</v>
      </c>
      <c r="Q2606" s="3">
        <v>10</v>
      </c>
      <c r="R2606" s="3">
        <v>3</v>
      </c>
      <c r="S2606" s="19">
        <f t="shared" si="588"/>
        <v>3050.4375699283846</v>
      </c>
      <c r="T2606" s="20">
        <f t="shared" si="589"/>
        <v>1.4916565134124131</v>
      </c>
      <c r="U2606" s="20">
        <f t="shared" si="590"/>
        <v>0.85939923085741221</v>
      </c>
      <c r="V2606" s="21">
        <f t="shared" si="591"/>
        <v>0.60356896911918967</v>
      </c>
      <c r="W2606" s="26">
        <f t="shared" si="592"/>
        <v>651.40505227860524</v>
      </c>
      <c r="X2606" s="27">
        <f t="shared" si="593"/>
        <v>4.6863672825798934</v>
      </c>
      <c r="Y2606" s="27">
        <f t="shared" si="594"/>
        <v>1.9102787456850594</v>
      </c>
      <c r="Z2606" s="27">
        <f t="shared" si="595"/>
        <v>1.1996409802552583</v>
      </c>
    </row>
    <row r="2607" spans="1:26" customFormat="1" ht="12.5" x14ac:dyDescent="0.25">
      <c r="A2607" s="2" t="s">
        <v>170</v>
      </c>
      <c r="B2607" t="s">
        <v>355</v>
      </c>
      <c r="C2607" t="s">
        <v>354</v>
      </c>
      <c r="D2607" s="18">
        <f>VLOOKUP(C2607,'Infected rate by state'!B:E,4,0)</f>
        <v>1.1948400031748969E-2</v>
      </c>
      <c r="E2607" s="3">
        <v>1117</v>
      </c>
      <c r="F2607" s="2">
        <v>57</v>
      </c>
      <c r="G2607" s="2">
        <v>445</v>
      </c>
      <c r="H2607" s="4">
        <f t="shared" si="585"/>
        <v>781</v>
      </c>
      <c r="I2607" s="2">
        <v>19</v>
      </c>
      <c r="J2607" s="4">
        <f t="shared" si="586"/>
        <v>38</v>
      </c>
      <c r="K2607" s="3">
        <v>148060</v>
      </c>
      <c r="L2607" s="3">
        <f t="shared" si="582"/>
        <v>115720</v>
      </c>
      <c r="M2607" s="3">
        <v>32340</v>
      </c>
      <c r="N2607" s="3">
        <f t="shared" si="587"/>
        <v>17690.801087007523</v>
      </c>
      <c r="O2607" s="3">
        <f t="shared" si="583"/>
        <v>3728.3429007068526</v>
      </c>
      <c r="P2607" s="3">
        <f t="shared" si="584"/>
        <v>812.90939616004107</v>
      </c>
      <c r="Q2607" s="3">
        <v>10</v>
      </c>
      <c r="R2607" s="3">
        <v>3</v>
      </c>
      <c r="S2607" s="19">
        <f t="shared" si="588"/>
        <v>497.11238676091369</v>
      </c>
      <c r="T2607" s="20">
        <f t="shared" si="589"/>
        <v>1.1171064871031768</v>
      </c>
      <c r="U2607" s="20">
        <f t="shared" si="590"/>
        <v>0.63650753746595867</v>
      </c>
      <c r="V2607" s="21">
        <f t="shared" si="591"/>
        <v>0.44504242324164162</v>
      </c>
      <c r="W2607" s="26">
        <f t="shared" si="592"/>
        <v>108.38791948800548</v>
      </c>
      <c r="X2607" s="27">
        <f t="shared" si="593"/>
        <v>5.704627341473973</v>
      </c>
      <c r="Y2607" s="27">
        <f t="shared" si="594"/>
        <v>2.8523136707369865</v>
      </c>
      <c r="Z2607" s="27">
        <f t="shared" si="595"/>
        <v>1.9015424471579909</v>
      </c>
    </row>
    <row r="2608" spans="1:26" customFormat="1" ht="12.5" x14ac:dyDescent="0.25">
      <c r="A2608" s="2" t="s">
        <v>171</v>
      </c>
      <c r="B2608" t="s">
        <v>311</v>
      </c>
      <c r="C2608" t="s">
        <v>310</v>
      </c>
      <c r="D2608" s="18">
        <f>VLOOKUP(C2608,'Infected rate by state'!B:E,4,0)</f>
        <v>1.4327212443359898E-2</v>
      </c>
      <c r="E2608" s="3">
        <v>2091</v>
      </c>
      <c r="F2608" s="2">
        <v>291</v>
      </c>
      <c r="G2608" s="2">
        <v>648</v>
      </c>
      <c r="H2608" s="4">
        <f t="shared" si="585"/>
        <v>1369.5</v>
      </c>
      <c r="I2608" s="2">
        <v>108</v>
      </c>
      <c r="J2608" s="4">
        <f t="shared" si="586"/>
        <v>199.5</v>
      </c>
      <c r="K2608" s="3">
        <v>1135619</v>
      </c>
      <c r="L2608" s="3">
        <f t="shared" si="582"/>
        <v>922881</v>
      </c>
      <c r="M2608" s="3">
        <v>212738</v>
      </c>
      <c r="N2608" s="3">
        <f t="shared" si="587"/>
        <v>162702.54667715923</v>
      </c>
      <c r="O2608" s="3">
        <f t="shared" si="583"/>
        <v>33809.02926339698</v>
      </c>
      <c r="P2608" s="3">
        <f t="shared" si="584"/>
        <v>7248.1840119151984</v>
      </c>
      <c r="Q2608" s="3">
        <v>10</v>
      </c>
      <c r="R2608" s="3">
        <v>3</v>
      </c>
      <c r="S2608" s="19">
        <f t="shared" si="588"/>
        <v>4507.8705684529305</v>
      </c>
      <c r="T2608" s="20">
        <f t="shared" si="589"/>
        <v>6.9565903834150165</v>
      </c>
      <c r="U2608" s="20">
        <f t="shared" si="590"/>
        <v>3.2916177936859659</v>
      </c>
      <c r="V2608" s="21">
        <f t="shared" si="591"/>
        <v>2.1558443655920279</v>
      </c>
      <c r="W2608" s="26">
        <f t="shared" si="592"/>
        <v>966.42453492202651</v>
      </c>
      <c r="X2608" s="27">
        <f t="shared" si="593"/>
        <v>8.9483753233520975</v>
      </c>
      <c r="Y2608" s="27">
        <f t="shared" si="594"/>
        <v>4.8442332577545191</v>
      </c>
      <c r="Z2608" s="27">
        <f t="shared" si="595"/>
        <v>3.3210465117595414</v>
      </c>
    </row>
    <row r="2609" spans="1:26" customFormat="1" ht="12.5" x14ac:dyDescent="0.25">
      <c r="A2609" s="2" t="s">
        <v>172</v>
      </c>
      <c r="B2609" t="s">
        <v>343</v>
      </c>
      <c r="C2609" t="s">
        <v>342</v>
      </c>
      <c r="D2609" s="18">
        <f>VLOOKUP(C2609,'Infected rate by state'!B:E,4,0)</f>
        <v>1.6300221488851765E-2</v>
      </c>
      <c r="E2609" s="2">
        <v>857</v>
      </c>
      <c r="F2609" s="2">
        <v>111</v>
      </c>
      <c r="G2609" s="2">
        <v>406</v>
      </c>
      <c r="H2609" s="4">
        <f t="shared" si="585"/>
        <v>631.5</v>
      </c>
      <c r="I2609" s="2">
        <v>44</v>
      </c>
      <c r="J2609" s="4">
        <f t="shared" si="586"/>
        <v>77.5</v>
      </c>
      <c r="K2609" s="3">
        <v>366346</v>
      </c>
      <c r="L2609" s="3">
        <f t="shared" si="582"/>
        <v>290129</v>
      </c>
      <c r="M2609" s="3">
        <v>76217</v>
      </c>
      <c r="N2609" s="3">
        <f t="shared" si="587"/>
        <v>59715.209415548889</v>
      </c>
      <c r="O2609" s="3">
        <f t="shared" si="583"/>
        <v>12526.126071109313</v>
      </c>
      <c r="P2609" s="3">
        <f t="shared" si="584"/>
        <v>2716.020705429647</v>
      </c>
      <c r="Q2609" s="3">
        <v>10</v>
      </c>
      <c r="R2609" s="3">
        <v>3</v>
      </c>
      <c r="S2609" s="19">
        <f t="shared" si="588"/>
        <v>1670.150142814575</v>
      </c>
      <c r="T2609" s="20">
        <f t="shared" si="589"/>
        <v>4.1136703024989529</v>
      </c>
      <c r="U2609" s="20">
        <f t="shared" si="590"/>
        <v>2.6447349846628265</v>
      </c>
      <c r="V2609" s="21">
        <f t="shared" si="591"/>
        <v>1.9488333055012543</v>
      </c>
      <c r="W2609" s="26">
        <f t="shared" si="592"/>
        <v>362.13609405728624</v>
      </c>
      <c r="X2609" s="27">
        <f t="shared" si="593"/>
        <v>8.2303657740292326</v>
      </c>
      <c r="Y2609" s="27">
        <f t="shared" si="594"/>
        <v>4.6727237942875641</v>
      </c>
      <c r="Z2609" s="27">
        <f t="shared" si="595"/>
        <v>3.2624873338494256</v>
      </c>
    </row>
    <row r="2610" spans="1:26" customFormat="1" ht="12.5" x14ac:dyDescent="0.25">
      <c r="A2610" s="2" t="s">
        <v>173</v>
      </c>
      <c r="B2610" t="s">
        <v>325</v>
      </c>
      <c r="C2610" t="s">
        <v>324</v>
      </c>
      <c r="D2610" s="18">
        <f>VLOOKUP(C2610,'Infected rate by state'!B:E,4,0)</f>
        <v>8.9298079160438481E-3</v>
      </c>
      <c r="E2610" s="3">
        <v>9139</v>
      </c>
      <c r="F2610" s="2">
        <v>981</v>
      </c>
      <c r="G2610" s="3">
        <v>2952</v>
      </c>
      <c r="H2610" s="4">
        <f t="shared" si="585"/>
        <v>6045.5</v>
      </c>
      <c r="I2610" s="2">
        <v>280</v>
      </c>
      <c r="J2610" s="4">
        <f t="shared" si="586"/>
        <v>630.5</v>
      </c>
      <c r="K2610" s="3">
        <v>2741481</v>
      </c>
      <c r="L2610" s="3">
        <f t="shared" si="582"/>
        <v>2215085</v>
      </c>
      <c r="M2610" s="3">
        <v>526396</v>
      </c>
      <c r="N2610" s="3">
        <f t="shared" si="587"/>
        <v>244808.98735483806</v>
      </c>
      <c r="O2610" s="3">
        <f t="shared" si="583"/>
        <v>50979.29200680436</v>
      </c>
      <c r="P2610" s="3">
        <f t="shared" si="584"/>
        <v>10957.581884175645</v>
      </c>
      <c r="Q2610" s="3">
        <v>10</v>
      </c>
      <c r="R2610" s="3">
        <v>3</v>
      </c>
      <c r="S2610" s="19">
        <f t="shared" si="588"/>
        <v>6797.2389342405813</v>
      </c>
      <c r="T2610" s="20">
        <f t="shared" si="589"/>
        <v>2.3025877148511453</v>
      </c>
      <c r="U2610" s="20">
        <f t="shared" si="590"/>
        <v>1.1243468586949932</v>
      </c>
      <c r="V2610" s="21">
        <f t="shared" si="591"/>
        <v>0.74376178293473916</v>
      </c>
      <c r="W2610" s="26">
        <f t="shared" si="592"/>
        <v>1461.0109178900859</v>
      </c>
      <c r="X2610" s="27">
        <f t="shared" si="593"/>
        <v>5.2178961353217357</v>
      </c>
      <c r="Y2610" s="27">
        <f t="shared" si="594"/>
        <v>2.31722588087246</v>
      </c>
      <c r="Z2610" s="27">
        <f t="shared" si="595"/>
        <v>1.4893077654333189</v>
      </c>
    </row>
    <row r="2611" spans="1:26" customFormat="1" ht="12.5" x14ac:dyDescent="0.25">
      <c r="A2611" s="2" t="s">
        <v>174</v>
      </c>
      <c r="B2611" t="s">
        <v>404</v>
      </c>
      <c r="C2611" t="s">
        <v>403</v>
      </c>
      <c r="D2611" s="18">
        <f>VLOOKUP(C2611,'Infected rate by state'!B:E,4,0)</f>
        <v>6.3160817769393265E-3</v>
      </c>
      <c r="E2611" s="3">
        <v>5263</v>
      </c>
      <c r="F2611" s="2">
        <v>818</v>
      </c>
      <c r="G2611" s="3">
        <v>2207</v>
      </c>
      <c r="H2611" s="4">
        <f t="shared" si="585"/>
        <v>3735</v>
      </c>
      <c r="I2611" s="2">
        <v>323</v>
      </c>
      <c r="J2611" s="4">
        <f t="shared" si="586"/>
        <v>570.5</v>
      </c>
      <c r="K2611" s="3">
        <v>2079205</v>
      </c>
      <c r="L2611" s="3">
        <f t="shared" si="582"/>
        <v>1698561</v>
      </c>
      <c r="M2611" s="3">
        <v>380644</v>
      </c>
      <c r="N2611" s="3">
        <f t="shared" si="587"/>
        <v>131324.28811021132</v>
      </c>
      <c r="O2611" s="3">
        <f t="shared" si="583"/>
        <v>27235.584441246378</v>
      </c>
      <c r="P2611" s="3">
        <f t="shared" si="584"/>
        <v>5825.0913637661115</v>
      </c>
      <c r="Q2611" s="3">
        <v>10</v>
      </c>
      <c r="R2611" s="3">
        <v>3</v>
      </c>
      <c r="S2611" s="19">
        <f t="shared" si="588"/>
        <v>3631.4112588328503</v>
      </c>
      <c r="T2611" s="20">
        <f t="shared" si="589"/>
        <v>1.6454060982477798</v>
      </c>
      <c r="U2611" s="20">
        <f t="shared" si="590"/>
        <v>0.97226539727787153</v>
      </c>
      <c r="V2611" s="21">
        <f t="shared" si="591"/>
        <v>0.68998883884340689</v>
      </c>
      <c r="W2611" s="26">
        <f t="shared" si="592"/>
        <v>776.67884850214818</v>
      </c>
      <c r="X2611" s="27">
        <f t="shared" si="593"/>
        <v>2.4045784783348241</v>
      </c>
      <c r="Y2611" s="27">
        <f t="shared" si="594"/>
        <v>1.3614002603017497</v>
      </c>
      <c r="Z2611" s="27">
        <f t="shared" si="595"/>
        <v>0.94948514486815183</v>
      </c>
    </row>
    <row r="2612" spans="1:26" customFormat="1" ht="12.5" x14ac:dyDescent="0.25">
      <c r="A2612" s="2" t="s">
        <v>175</v>
      </c>
      <c r="B2612" t="s">
        <v>353</v>
      </c>
      <c r="C2612" t="s">
        <v>352</v>
      </c>
      <c r="D2612" s="18">
        <f>VLOOKUP(C2612,'Infected rate by state'!B:E,4,0)</f>
        <v>8.4257771266714378E-3</v>
      </c>
      <c r="E2612" s="3">
        <v>6954</v>
      </c>
      <c r="F2612" s="2">
        <v>612</v>
      </c>
      <c r="G2612" s="3">
        <v>2458</v>
      </c>
      <c r="H2612" s="4">
        <f t="shared" si="585"/>
        <v>4706</v>
      </c>
      <c r="I2612" s="2">
        <v>238</v>
      </c>
      <c r="J2612" s="4">
        <f t="shared" si="586"/>
        <v>425</v>
      </c>
      <c r="K2612" s="3">
        <v>2570355</v>
      </c>
      <c r="L2612" s="3">
        <f t="shared" si="582"/>
        <v>2092084</v>
      </c>
      <c r="M2612" s="3">
        <v>478271</v>
      </c>
      <c r="N2612" s="3">
        <f t="shared" si="587"/>
        <v>216572.38366425564</v>
      </c>
      <c r="O2612" s="3">
        <f t="shared" si="583"/>
        <v>44977.067505751329</v>
      </c>
      <c r="P2612" s="3">
        <f t="shared" si="584"/>
        <v>9635.7050385994025</v>
      </c>
      <c r="Q2612" s="3">
        <v>10</v>
      </c>
      <c r="R2612" s="3">
        <v>3</v>
      </c>
      <c r="S2612" s="19">
        <f t="shared" si="588"/>
        <v>5996.9423341001775</v>
      </c>
      <c r="T2612" s="20">
        <f t="shared" si="589"/>
        <v>2.4397649853947021</v>
      </c>
      <c r="U2612" s="20">
        <f t="shared" si="590"/>
        <v>1.2743183880365867</v>
      </c>
      <c r="V2612" s="21">
        <f t="shared" si="591"/>
        <v>0.86237307076505287</v>
      </c>
      <c r="W2612" s="26">
        <f t="shared" si="592"/>
        <v>1284.7606718132536</v>
      </c>
      <c r="X2612" s="27">
        <f t="shared" si="593"/>
        <v>5.398154083248965</v>
      </c>
      <c r="Y2612" s="27">
        <f t="shared" si="594"/>
        <v>3.02296628661942</v>
      </c>
      <c r="Z2612" s="27">
        <f t="shared" si="595"/>
        <v>2.0992821434857083</v>
      </c>
    </row>
    <row r="2613" spans="1:26" customFormat="1" ht="12.5" x14ac:dyDescent="0.25">
      <c r="A2613" s="2" t="s">
        <v>176</v>
      </c>
      <c r="B2613" t="s">
        <v>375</v>
      </c>
      <c r="C2613" t="s">
        <v>374</v>
      </c>
      <c r="D2613" s="18">
        <f>VLOOKUP(C2613,'Infected rate by state'!B:E,4,0)</f>
        <v>6.2179748494527662E-3</v>
      </c>
      <c r="E2613" s="2">
        <v>916</v>
      </c>
      <c r="F2613" s="2">
        <v>19</v>
      </c>
      <c r="G2613" s="2">
        <v>384</v>
      </c>
      <c r="H2613" s="4">
        <f t="shared" si="585"/>
        <v>650</v>
      </c>
      <c r="I2613" s="2">
        <v>9</v>
      </c>
      <c r="J2613" s="4">
        <f t="shared" si="586"/>
        <v>14</v>
      </c>
      <c r="K2613" s="3">
        <v>112434</v>
      </c>
      <c r="L2613" s="3">
        <f t="shared" si="582"/>
        <v>93131</v>
      </c>
      <c r="M2613" s="3">
        <v>19303</v>
      </c>
      <c r="N2613" s="3">
        <f t="shared" si="587"/>
        <v>6991.1178422337234</v>
      </c>
      <c r="O2613" s="3">
        <f t="shared" si="583"/>
        <v>1442.336680117445</v>
      </c>
      <c r="P2613" s="3">
        <f t="shared" si="584"/>
        <v>306.51088550670045</v>
      </c>
      <c r="Q2613" s="3">
        <v>10</v>
      </c>
      <c r="R2613" s="3">
        <v>3</v>
      </c>
      <c r="S2613" s="19">
        <f t="shared" si="588"/>
        <v>192.31155734899266</v>
      </c>
      <c r="T2613" s="20">
        <f t="shared" si="589"/>
        <v>0.50081134726300169</v>
      </c>
      <c r="U2613" s="20">
        <f t="shared" si="590"/>
        <v>0.29586393438306563</v>
      </c>
      <c r="V2613" s="21">
        <f t="shared" si="591"/>
        <v>0.20994711500981733</v>
      </c>
      <c r="W2613" s="26">
        <f t="shared" si="592"/>
        <v>40.868118067560061</v>
      </c>
      <c r="X2613" s="27">
        <f t="shared" si="593"/>
        <v>4.5409020075066735</v>
      </c>
      <c r="Y2613" s="27">
        <f t="shared" si="594"/>
        <v>2.9191512905400043</v>
      </c>
      <c r="Z2613" s="27">
        <f t="shared" si="595"/>
        <v>2.1509535825031612</v>
      </c>
    </row>
    <row r="2614" spans="1:26" customFormat="1" ht="12.5" x14ac:dyDescent="0.25">
      <c r="A2614" s="2" t="s">
        <v>177</v>
      </c>
      <c r="B2614" t="s">
        <v>359</v>
      </c>
      <c r="C2614" t="s">
        <v>358</v>
      </c>
      <c r="D2614" s="18">
        <f>VLOOKUP(C2614,'Infected rate by state'!B:E,4,0)</f>
        <v>1.188659468272998E-3</v>
      </c>
      <c r="E2614" s="3">
        <v>1002</v>
      </c>
      <c r="F2614" s="2">
        <v>79</v>
      </c>
      <c r="G2614" s="2">
        <v>455</v>
      </c>
      <c r="H2614" s="4">
        <f t="shared" si="585"/>
        <v>728.5</v>
      </c>
      <c r="I2614" s="2">
        <v>39</v>
      </c>
      <c r="J2614" s="4">
        <f t="shared" si="586"/>
        <v>59</v>
      </c>
      <c r="K2614" s="3">
        <v>315091</v>
      </c>
      <c r="L2614" s="3">
        <f t="shared" si="582"/>
        <v>240789</v>
      </c>
      <c r="M2614" s="3">
        <v>74302</v>
      </c>
      <c r="N2614" s="3">
        <f t="shared" si="587"/>
        <v>3745.3590051760721</v>
      </c>
      <c r="O2614" s="3">
        <f t="shared" si="583"/>
        <v>795.52199800449296</v>
      </c>
      <c r="P2614" s="3">
        <f t="shared" si="584"/>
        <v>175.03967897789695</v>
      </c>
      <c r="Q2614" s="3">
        <v>10</v>
      </c>
      <c r="R2614" s="3">
        <v>3</v>
      </c>
      <c r="S2614" s="19">
        <f t="shared" si="588"/>
        <v>106.06959973393239</v>
      </c>
      <c r="T2614" s="20">
        <f t="shared" si="589"/>
        <v>0.23311999941523603</v>
      </c>
      <c r="U2614" s="20">
        <f t="shared" si="590"/>
        <v>0.14559999963477335</v>
      </c>
      <c r="V2614" s="21">
        <f t="shared" si="591"/>
        <v>0.10585788396600039</v>
      </c>
      <c r="W2614" s="26">
        <f t="shared" si="592"/>
        <v>23.338623863719594</v>
      </c>
      <c r="X2614" s="27">
        <f t="shared" si="593"/>
        <v>0.59842625291588702</v>
      </c>
      <c r="Y2614" s="27">
        <f t="shared" si="594"/>
        <v>0.39556989599524733</v>
      </c>
      <c r="Z2614" s="27">
        <f t="shared" si="595"/>
        <v>0.29542561852809612</v>
      </c>
    </row>
    <row r="2615" spans="1:26" customFormat="1" ht="12.5" x14ac:dyDescent="0.25">
      <c r="A2615" s="2" t="s">
        <v>178</v>
      </c>
      <c r="B2615" t="s">
        <v>307</v>
      </c>
      <c r="C2615" t="s">
        <v>306</v>
      </c>
      <c r="D2615" s="18">
        <f>VLOOKUP(C2615,'Infected rate by state'!B:E,4,0)</f>
        <v>1.0017032509739916E-2</v>
      </c>
      <c r="E2615" s="3">
        <v>2066</v>
      </c>
      <c r="F2615" s="2">
        <v>282</v>
      </c>
      <c r="G2615" s="2">
        <v>695</v>
      </c>
      <c r="H2615" s="4">
        <f t="shared" si="585"/>
        <v>1380.5</v>
      </c>
      <c r="I2615" s="2">
        <v>101</v>
      </c>
      <c r="J2615" s="4">
        <f t="shared" si="586"/>
        <v>191.5</v>
      </c>
      <c r="K2615" s="3">
        <v>648957</v>
      </c>
      <c r="L2615" s="3">
        <f t="shared" si="582"/>
        <v>513730</v>
      </c>
      <c r="M2615" s="3">
        <v>135227</v>
      </c>
      <c r="N2615" s="3">
        <f t="shared" si="587"/>
        <v>65006.233664232866</v>
      </c>
      <c r="O2615" s="3">
        <f t="shared" si="583"/>
        <v>13638.028988639113</v>
      </c>
      <c r="P2615" s="3">
        <f t="shared" si="584"/>
        <v>2957.6375733715704</v>
      </c>
      <c r="Q2615" s="3">
        <v>10</v>
      </c>
      <c r="R2615" s="3">
        <v>3</v>
      </c>
      <c r="S2615" s="19">
        <f t="shared" si="588"/>
        <v>1818.4038651518817</v>
      </c>
      <c r="T2615" s="20">
        <f t="shared" si="589"/>
        <v>2.6164084390674556</v>
      </c>
      <c r="U2615" s="20">
        <f t="shared" si="590"/>
        <v>1.3172067114464916</v>
      </c>
      <c r="V2615" s="21">
        <f t="shared" si="591"/>
        <v>0.88015675951204342</v>
      </c>
      <c r="W2615" s="26">
        <f t="shared" si="592"/>
        <v>394.35167644954271</v>
      </c>
      <c r="X2615" s="27">
        <f t="shared" si="593"/>
        <v>3.9044720440548781</v>
      </c>
      <c r="Y2615" s="27">
        <f t="shared" si="594"/>
        <v>2.0592776838096225</v>
      </c>
      <c r="Z2615" s="27">
        <f t="shared" si="595"/>
        <v>1.3984102001756833</v>
      </c>
    </row>
    <row r="2616" spans="1:26" customFormat="1" ht="12.5" x14ac:dyDescent="0.25">
      <c r="A2616" s="2" t="s">
        <v>179</v>
      </c>
      <c r="B2616" t="s">
        <v>315</v>
      </c>
      <c r="C2616" t="s">
        <v>314</v>
      </c>
      <c r="D2616" s="18">
        <f>VLOOKUP(C2616,'Infected rate by state'!B:E,4,0)</f>
        <v>7.5362096948057532E-3</v>
      </c>
      <c r="E2616" s="3">
        <v>1478</v>
      </c>
      <c r="F2616" s="2">
        <v>118</v>
      </c>
      <c r="G2616" s="2">
        <v>467</v>
      </c>
      <c r="H2616" s="4">
        <f t="shared" si="585"/>
        <v>972.5</v>
      </c>
      <c r="I2616" s="2">
        <v>44</v>
      </c>
      <c r="J2616" s="4">
        <f t="shared" si="586"/>
        <v>81</v>
      </c>
      <c r="K2616" s="3">
        <v>680976</v>
      </c>
      <c r="L2616" s="3">
        <f t="shared" si="582"/>
        <v>561417</v>
      </c>
      <c r="M2616" s="3">
        <v>119559</v>
      </c>
      <c r="N2616" s="3">
        <f t="shared" si="587"/>
        <v>51319.779331300422</v>
      </c>
      <c r="O2616" s="3">
        <f t="shared" si="583"/>
        <v>10606.728683103298</v>
      </c>
      <c r="P2616" s="3">
        <f t="shared" si="584"/>
        <v>2259.0048182604228</v>
      </c>
      <c r="Q2616" s="3">
        <v>10</v>
      </c>
      <c r="R2616" s="3">
        <v>3</v>
      </c>
      <c r="S2616" s="19">
        <f t="shared" si="588"/>
        <v>1414.2304910804398</v>
      </c>
      <c r="T2616" s="20">
        <f t="shared" si="589"/>
        <v>3.0283308160180726</v>
      </c>
      <c r="U2616" s="20">
        <f t="shared" si="590"/>
        <v>1.45422158465855</v>
      </c>
      <c r="V2616" s="21">
        <f t="shared" si="591"/>
        <v>0.95685418882303097</v>
      </c>
      <c r="W2616" s="26">
        <f t="shared" si="592"/>
        <v>301.20064243472302</v>
      </c>
      <c r="X2616" s="27">
        <f t="shared" si="593"/>
        <v>6.8454691462437047</v>
      </c>
      <c r="Y2616" s="27">
        <f t="shared" si="594"/>
        <v>3.7185264498113955</v>
      </c>
      <c r="Z2616" s="27">
        <f t="shared" si="595"/>
        <v>2.5525478172434153</v>
      </c>
    </row>
    <row r="2617" spans="1:26" customFormat="1" ht="12.5" x14ac:dyDescent="0.25">
      <c r="A2617" s="2" t="s">
        <v>180</v>
      </c>
      <c r="B2617" t="s">
        <v>343</v>
      </c>
      <c r="C2617" t="s">
        <v>342</v>
      </c>
      <c r="D2617" s="18">
        <f>VLOOKUP(C2617,'Infected rate by state'!B:E,4,0)</f>
        <v>1.6300221488851765E-2</v>
      </c>
      <c r="E2617" s="3">
        <v>1064</v>
      </c>
      <c r="F2617" s="2">
        <v>102</v>
      </c>
      <c r="G2617" s="2">
        <v>561</v>
      </c>
      <c r="H2617" s="4">
        <f t="shared" si="585"/>
        <v>812.5</v>
      </c>
      <c r="I2617" s="2">
        <v>36</v>
      </c>
      <c r="J2617" s="4">
        <f t="shared" si="586"/>
        <v>69</v>
      </c>
      <c r="K2617" s="3">
        <v>204787</v>
      </c>
      <c r="L2617" s="3">
        <f t="shared" si="582"/>
        <v>163717</v>
      </c>
      <c r="M2617" s="3">
        <v>41070</v>
      </c>
      <c r="N2617" s="3">
        <f t="shared" si="587"/>
        <v>33380.734580374861</v>
      </c>
      <c r="O2617" s="3">
        <f t="shared" si="583"/>
        <v>6978.317161991009</v>
      </c>
      <c r="P2617" s="3">
        <f t="shared" si="584"/>
        <v>1506.9665118942935</v>
      </c>
      <c r="Q2617" s="3">
        <v>10</v>
      </c>
      <c r="R2617" s="3">
        <v>3</v>
      </c>
      <c r="S2617" s="19">
        <f t="shared" si="588"/>
        <v>930.44228826546782</v>
      </c>
      <c r="T2617" s="20">
        <f t="shared" si="589"/>
        <v>1.6585424033252545</v>
      </c>
      <c r="U2617" s="20">
        <f t="shared" si="590"/>
        <v>1.1451597394036528</v>
      </c>
      <c r="V2617" s="21">
        <f t="shared" si="591"/>
        <v>0.87447583483596603</v>
      </c>
      <c r="W2617" s="26">
        <f t="shared" si="592"/>
        <v>200.92886825257247</v>
      </c>
      <c r="X2617" s="27">
        <f t="shared" si="593"/>
        <v>5.5813574514603461</v>
      </c>
      <c r="Y2617" s="27">
        <f t="shared" si="594"/>
        <v>2.9120125833706156</v>
      </c>
      <c r="Z2617" s="27">
        <f t="shared" si="595"/>
        <v>1.9698908652212987</v>
      </c>
    </row>
    <row r="2618" spans="1:26" customFormat="1" ht="12.5" x14ac:dyDescent="0.25">
      <c r="A2618" s="2" t="s">
        <v>181</v>
      </c>
      <c r="B2618" t="s">
        <v>307</v>
      </c>
      <c r="C2618" t="s">
        <v>306</v>
      </c>
      <c r="D2618" s="18">
        <f>VLOOKUP(C2618,'Infected rate by state'!B:E,4,0)</f>
        <v>1.0017032509739916E-2</v>
      </c>
      <c r="E2618" s="3">
        <v>1225</v>
      </c>
      <c r="F2618" s="2">
        <v>131</v>
      </c>
      <c r="G2618" s="2">
        <v>461</v>
      </c>
      <c r="H2618" s="4">
        <f t="shared" si="585"/>
        <v>843</v>
      </c>
      <c r="I2618" s="2">
        <v>61</v>
      </c>
      <c r="J2618" s="4">
        <f t="shared" si="586"/>
        <v>96</v>
      </c>
      <c r="K2618" s="3">
        <v>360863</v>
      </c>
      <c r="L2618" s="3">
        <f t="shared" si="582"/>
        <v>292840</v>
      </c>
      <c r="M2618" s="3">
        <v>68023</v>
      </c>
      <c r="N2618" s="3">
        <f t="shared" si="587"/>
        <v>36147.764025622753</v>
      </c>
      <c r="O2618" s="3">
        <f t="shared" si="583"/>
        <v>7515.3943371578607</v>
      </c>
      <c r="P2618" s="3">
        <f t="shared" si="584"/>
        <v>1612.2405410119086</v>
      </c>
      <c r="Q2618" s="3">
        <v>10</v>
      </c>
      <c r="R2618" s="3">
        <v>3</v>
      </c>
      <c r="S2618" s="19">
        <f t="shared" si="588"/>
        <v>1002.0525782877147</v>
      </c>
      <c r="T2618" s="20">
        <f t="shared" si="589"/>
        <v>2.1736498444418975</v>
      </c>
      <c r="U2618" s="20">
        <f t="shared" si="590"/>
        <v>1.1886744700921883</v>
      </c>
      <c r="V2618" s="21">
        <f t="shared" si="591"/>
        <v>0.81800210472466506</v>
      </c>
      <c r="W2618" s="26">
        <f t="shared" si="592"/>
        <v>214.96540546825449</v>
      </c>
      <c r="X2618" s="27">
        <f t="shared" si="593"/>
        <v>3.5240230404631885</v>
      </c>
      <c r="Y2618" s="27">
        <f t="shared" si="594"/>
        <v>2.2392229736276508</v>
      </c>
      <c r="Z2618" s="27">
        <f t="shared" si="595"/>
        <v>1.6409572936507977</v>
      </c>
    </row>
    <row r="2619" spans="1:26" customFormat="1" ht="12.5" x14ac:dyDescent="0.25">
      <c r="A2619" s="2" t="s">
        <v>182</v>
      </c>
      <c r="B2619" t="s">
        <v>402</v>
      </c>
      <c r="C2619" t="s">
        <v>401</v>
      </c>
      <c r="D2619" s="18">
        <f>VLOOKUP(C2619,'Infected rate by state'!B:E,4,0)</f>
        <v>2.0032295834281305E-3</v>
      </c>
      <c r="E2619" s="3">
        <v>1555</v>
      </c>
      <c r="F2619" s="2">
        <v>155</v>
      </c>
      <c r="G2619" s="2">
        <v>499</v>
      </c>
      <c r="H2619" s="4">
        <f t="shared" si="585"/>
        <v>1027</v>
      </c>
      <c r="I2619" s="2">
        <v>40</v>
      </c>
      <c r="J2619" s="4">
        <f t="shared" si="586"/>
        <v>97.5</v>
      </c>
      <c r="K2619" s="3">
        <v>329288</v>
      </c>
      <c r="L2619" s="3">
        <f t="shared" si="582"/>
        <v>260528</v>
      </c>
      <c r="M2619" s="3">
        <v>68760</v>
      </c>
      <c r="N2619" s="3">
        <f t="shared" si="587"/>
        <v>6596.394630678823</v>
      </c>
      <c r="O2619" s="3">
        <f t="shared" si="583"/>
        <v>1384.1699426776688</v>
      </c>
      <c r="P2619" s="3">
        <f t="shared" si="584"/>
        <v>300.25151800409526</v>
      </c>
      <c r="Q2619" s="3">
        <v>10</v>
      </c>
      <c r="R2619" s="3">
        <v>3</v>
      </c>
      <c r="S2619" s="19">
        <f t="shared" si="588"/>
        <v>184.55599235702252</v>
      </c>
      <c r="T2619" s="20">
        <f t="shared" si="589"/>
        <v>0.36985168809022551</v>
      </c>
      <c r="U2619" s="20">
        <f t="shared" si="590"/>
        <v>0.17970398476827898</v>
      </c>
      <c r="V2619" s="21">
        <f t="shared" si="591"/>
        <v>0.11868552563152573</v>
      </c>
      <c r="W2619" s="26">
        <f t="shared" si="592"/>
        <v>40.033535733879368</v>
      </c>
      <c r="X2619" s="27">
        <f t="shared" si="593"/>
        <v>1.0008383933469842</v>
      </c>
      <c r="Y2619" s="27">
        <f t="shared" si="594"/>
        <v>0.41060036650132686</v>
      </c>
      <c r="Z2619" s="27">
        <f t="shared" si="595"/>
        <v>0.25828087570244757</v>
      </c>
    </row>
    <row r="2620" spans="1:26" customFormat="1" ht="12.5" x14ac:dyDescent="0.25">
      <c r="A2620" s="2" t="s">
        <v>183</v>
      </c>
      <c r="B2620" t="s">
        <v>367</v>
      </c>
      <c r="C2620" t="s">
        <v>366</v>
      </c>
      <c r="D2620" s="18">
        <f>VLOOKUP(C2620,'Infected rate by state'!B:E,4,0)</f>
        <v>2.4682967074759195E-2</v>
      </c>
      <c r="E2620" s="3">
        <v>1862</v>
      </c>
      <c r="F2620" s="2">
        <v>147</v>
      </c>
      <c r="G2620" s="2">
        <v>589</v>
      </c>
      <c r="H2620" s="4">
        <f t="shared" si="585"/>
        <v>1225.5</v>
      </c>
      <c r="I2620" s="2">
        <v>54</v>
      </c>
      <c r="J2620" s="4">
        <f t="shared" si="586"/>
        <v>100.5</v>
      </c>
      <c r="K2620" s="3">
        <v>795142</v>
      </c>
      <c r="L2620" s="3">
        <f t="shared" si="582"/>
        <v>637522</v>
      </c>
      <c r="M2620" s="3">
        <v>157620</v>
      </c>
      <c r="N2620" s="3">
        <f t="shared" si="587"/>
        <v>196264.63805758176</v>
      </c>
      <c r="O2620" s="3">
        <f t="shared" si="583"/>
        <v>40986.284037747901</v>
      </c>
      <c r="P2620" s="3">
        <f t="shared" si="584"/>
        <v>8839.782134794621</v>
      </c>
      <c r="Q2620" s="3">
        <v>10</v>
      </c>
      <c r="R2620" s="3">
        <v>3</v>
      </c>
      <c r="S2620" s="19">
        <f t="shared" si="588"/>
        <v>5464.8378716997204</v>
      </c>
      <c r="T2620" s="20">
        <f t="shared" si="589"/>
        <v>9.2781627702881497</v>
      </c>
      <c r="U2620" s="20">
        <f t="shared" si="590"/>
        <v>4.4592720291307391</v>
      </c>
      <c r="V2620" s="21">
        <f t="shared" si="591"/>
        <v>2.9349290395809455</v>
      </c>
      <c r="W2620" s="26">
        <f t="shared" si="592"/>
        <v>1178.6376179726162</v>
      </c>
      <c r="X2620" s="27">
        <f t="shared" si="593"/>
        <v>21.826622555048449</v>
      </c>
      <c r="Y2620" s="27">
        <f t="shared" si="594"/>
        <v>11.727737492264838</v>
      </c>
      <c r="Z2620" s="27">
        <f t="shared" si="595"/>
        <v>8.0179429794055519</v>
      </c>
    </row>
    <row r="2621" spans="1:26" customFormat="1" ht="12.5" x14ac:dyDescent="0.25">
      <c r="A2621" s="2" t="s">
        <v>184</v>
      </c>
      <c r="B2621" t="s">
        <v>335</v>
      </c>
      <c r="C2621" t="s">
        <v>334</v>
      </c>
      <c r="D2621" s="18">
        <f>VLOOKUP(C2621,'Infected rate by state'!B:E,4,0)</f>
        <v>8.8985640980001352E-3</v>
      </c>
      <c r="E2621" s="2">
        <v>377</v>
      </c>
      <c r="F2621" s="2">
        <v>36</v>
      </c>
      <c r="G2621" s="2">
        <v>129</v>
      </c>
      <c r="H2621" s="4">
        <f t="shared" si="585"/>
        <v>253</v>
      </c>
      <c r="I2621" s="2">
        <v>8</v>
      </c>
      <c r="J2621" s="4">
        <f t="shared" si="586"/>
        <v>22</v>
      </c>
      <c r="K2621" s="3">
        <v>128803</v>
      </c>
      <c r="L2621" s="3">
        <f t="shared" si="582"/>
        <v>101140</v>
      </c>
      <c r="M2621" s="3">
        <v>27663</v>
      </c>
      <c r="N2621" s="3">
        <f t="shared" si="587"/>
        <v>11461.617515147114</v>
      </c>
      <c r="O2621" s="3">
        <f t="shared" si="583"/>
        <v>2411.5602575887806</v>
      </c>
      <c r="P2621" s="3">
        <f t="shared" si="584"/>
        <v>524.78299366479382</v>
      </c>
      <c r="Q2621" s="3">
        <v>10</v>
      </c>
      <c r="R2621" s="3">
        <v>3</v>
      </c>
      <c r="S2621" s="19">
        <f t="shared" si="588"/>
        <v>321.54136767850406</v>
      </c>
      <c r="T2621" s="20">
        <f t="shared" si="589"/>
        <v>2.4925687416938298</v>
      </c>
      <c r="U2621" s="20">
        <f t="shared" si="590"/>
        <v>1.2709144967529804</v>
      </c>
      <c r="V2621" s="21">
        <f t="shared" si="591"/>
        <v>0.85289487447879064</v>
      </c>
      <c r="W2621" s="26">
        <f t="shared" si="592"/>
        <v>69.971065821972516</v>
      </c>
      <c r="X2621" s="27">
        <f t="shared" si="593"/>
        <v>8.7463832277465645</v>
      </c>
      <c r="Y2621" s="27">
        <f t="shared" si="594"/>
        <v>3.1805029919078418</v>
      </c>
      <c r="Z2621" s="27">
        <f t="shared" si="595"/>
        <v>1.9436407172770143</v>
      </c>
    </row>
    <row r="2622" spans="1:26" customFormat="1" ht="12.5" x14ac:dyDescent="0.25">
      <c r="A2622" s="2" t="s">
        <v>185</v>
      </c>
      <c r="B2622" t="s">
        <v>335</v>
      </c>
      <c r="C2622" t="s">
        <v>334</v>
      </c>
      <c r="D2622" s="18">
        <f>VLOOKUP(C2622,'Infected rate by state'!B:E,4,0)</f>
        <v>8.8985640980001352E-3</v>
      </c>
      <c r="E2622" s="3">
        <v>1500</v>
      </c>
      <c r="F2622" s="2">
        <v>105</v>
      </c>
      <c r="G2622" s="2">
        <v>642</v>
      </c>
      <c r="H2622" s="4">
        <f t="shared" si="585"/>
        <v>1071</v>
      </c>
      <c r="I2622" s="2">
        <v>42</v>
      </c>
      <c r="J2622" s="4">
        <f t="shared" si="586"/>
        <v>73.5</v>
      </c>
      <c r="K2622" s="3">
        <v>239843</v>
      </c>
      <c r="L2622" s="3">
        <f t="shared" si="582"/>
        <v>194609</v>
      </c>
      <c r="M2622" s="3">
        <v>45234</v>
      </c>
      <c r="N2622" s="3">
        <f t="shared" si="587"/>
        <v>21342.583089566466</v>
      </c>
      <c r="O2622" s="3">
        <f t="shared" si="583"/>
        <v>4437.4825530061198</v>
      </c>
      <c r="P2622" s="3">
        <f t="shared" si="584"/>
        <v>952.00270896578047</v>
      </c>
      <c r="Q2622" s="3">
        <v>10</v>
      </c>
      <c r="R2622" s="3">
        <v>3</v>
      </c>
      <c r="S2622" s="19">
        <f t="shared" si="588"/>
        <v>591.66434040081595</v>
      </c>
      <c r="T2622" s="20">
        <f t="shared" si="589"/>
        <v>0.9215955457956635</v>
      </c>
      <c r="U2622" s="20">
        <f t="shared" si="590"/>
        <v>0.55244102745174228</v>
      </c>
      <c r="V2622" s="21">
        <f t="shared" si="591"/>
        <v>0.39444289360054396</v>
      </c>
      <c r="W2622" s="26">
        <f t="shared" si="592"/>
        <v>126.93369452877073</v>
      </c>
      <c r="X2622" s="27">
        <f t="shared" si="593"/>
        <v>3.0222308221135887</v>
      </c>
      <c r="Y2622" s="27">
        <f t="shared" si="594"/>
        <v>1.7269890412077651</v>
      </c>
      <c r="Z2622" s="27">
        <f t="shared" si="595"/>
        <v>1.2088923288454356</v>
      </c>
    </row>
    <row r="2623" spans="1:26" customFormat="1" ht="12.5" x14ac:dyDescent="0.25">
      <c r="A2623" s="2" t="s">
        <v>186</v>
      </c>
      <c r="B2623" t="s">
        <v>351</v>
      </c>
      <c r="C2623" t="s">
        <v>350</v>
      </c>
      <c r="D2623" s="18">
        <f>VLOOKUP(C2623,'Infected rate by state'!B:E,4,0)</f>
        <v>9.0315118396853012E-3</v>
      </c>
      <c r="E2623" s="2">
        <v>501</v>
      </c>
      <c r="F2623" s="2">
        <v>57</v>
      </c>
      <c r="G2623" s="2">
        <v>253</v>
      </c>
      <c r="H2623" s="4">
        <f t="shared" si="585"/>
        <v>377</v>
      </c>
      <c r="I2623" s="2">
        <v>40</v>
      </c>
      <c r="J2623" s="4">
        <f t="shared" si="586"/>
        <v>48.5</v>
      </c>
      <c r="K2623" s="3">
        <v>209507</v>
      </c>
      <c r="L2623" s="3">
        <f t="shared" si="582"/>
        <v>163853</v>
      </c>
      <c r="M2623" s="3">
        <v>45654</v>
      </c>
      <c r="N2623" s="3">
        <f t="shared" si="587"/>
        <v>18921.649509969484</v>
      </c>
      <c r="O2623" s="3">
        <f t="shared" si="583"/>
        <v>3986.8218163467454</v>
      </c>
      <c r="P2623" s="3">
        <f t="shared" si="584"/>
        <v>869.02996063947421</v>
      </c>
      <c r="Q2623" s="3">
        <v>10</v>
      </c>
      <c r="R2623" s="3">
        <v>3</v>
      </c>
      <c r="S2623" s="19">
        <f t="shared" si="588"/>
        <v>531.57624217956607</v>
      </c>
      <c r="T2623" s="20">
        <f t="shared" si="589"/>
        <v>2.1010918663223954</v>
      </c>
      <c r="U2623" s="20">
        <f t="shared" si="590"/>
        <v>1.4100165575054804</v>
      </c>
      <c r="V2623" s="21">
        <f t="shared" si="591"/>
        <v>1.061030423512108</v>
      </c>
      <c r="W2623" s="26">
        <f t="shared" si="592"/>
        <v>115.87066141859655</v>
      </c>
      <c r="X2623" s="27">
        <f t="shared" si="593"/>
        <v>2.8967665354649137</v>
      </c>
      <c r="Y2623" s="27">
        <f t="shared" si="594"/>
        <v>2.3890858024452899</v>
      </c>
      <c r="Z2623" s="27">
        <f t="shared" si="595"/>
        <v>2.0328186213788868</v>
      </c>
    </row>
    <row r="2624" spans="1:26" customFormat="1" ht="12.5" x14ac:dyDescent="0.25">
      <c r="A2624" s="2" t="s">
        <v>187</v>
      </c>
      <c r="B2624" t="s">
        <v>315</v>
      </c>
      <c r="C2624" t="s">
        <v>314</v>
      </c>
      <c r="D2624" s="18">
        <f>VLOOKUP(C2624,'Infected rate by state'!B:E,4,0)</f>
        <v>7.5362096948057532E-3</v>
      </c>
      <c r="E2624" s="2">
        <v>456</v>
      </c>
      <c r="F2624" s="2">
        <v>70</v>
      </c>
      <c r="G2624" s="2">
        <v>152</v>
      </c>
      <c r="H2624" s="4">
        <f t="shared" si="585"/>
        <v>304</v>
      </c>
      <c r="I2624" s="2">
        <v>41</v>
      </c>
      <c r="J2624" s="4">
        <f t="shared" si="586"/>
        <v>55.5</v>
      </c>
      <c r="K2624" s="3">
        <v>218503</v>
      </c>
      <c r="L2624" s="3">
        <f t="shared" si="582"/>
        <v>164878</v>
      </c>
      <c r="M2624" s="3">
        <v>53625</v>
      </c>
      <c r="N2624" s="3">
        <f t="shared" si="587"/>
        <v>16466.844269441415</v>
      </c>
      <c r="O2624" s="3">
        <f t="shared" si="583"/>
        <v>3512.6231938336296</v>
      </c>
      <c r="P2624" s="3">
        <f t="shared" si="584"/>
        <v>776.71536756950036</v>
      </c>
      <c r="Q2624" s="3">
        <v>10</v>
      </c>
      <c r="R2624" s="3">
        <v>3</v>
      </c>
      <c r="S2624" s="19">
        <f t="shared" si="588"/>
        <v>468.34975917781725</v>
      </c>
      <c r="T2624" s="20">
        <f t="shared" si="589"/>
        <v>3.0812484156435347</v>
      </c>
      <c r="U2624" s="20">
        <f t="shared" si="590"/>
        <v>1.5406242078217673</v>
      </c>
      <c r="V2624" s="21">
        <f t="shared" si="591"/>
        <v>1.0270828052145116</v>
      </c>
      <c r="W2624" s="26">
        <f t="shared" si="592"/>
        <v>103.56204900926672</v>
      </c>
      <c r="X2624" s="27">
        <f t="shared" si="593"/>
        <v>2.5259036343723591</v>
      </c>
      <c r="Y2624" s="27">
        <f t="shared" si="594"/>
        <v>1.8659828650318326</v>
      </c>
      <c r="Z2624" s="27">
        <f t="shared" si="595"/>
        <v>1.4794578429895244</v>
      </c>
    </row>
    <row r="2625" spans="1:26" customFormat="1" ht="12.5" x14ac:dyDescent="0.25">
      <c r="A2625" s="2" t="s">
        <v>188</v>
      </c>
      <c r="B2625" t="s">
        <v>391</v>
      </c>
      <c r="C2625" t="s">
        <v>390</v>
      </c>
      <c r="D2625" s="18">
        <f>VLOOKUP(C2625,'Infected rate by state'!B:E,4,0)</f>
        <v>8.0848590084330874E-3</v>
      </c>
      <c r="E2625" s="3">
        <v>7810</v>
      </c>
      <c r="F2625" s="3">
        <v>1118</v>
      </c>
      <c r="G2625" s="3">
        <v>2987</v>
      </c>
      <c r="H2625" s="4">
        <f t="shared" si="585"/>
        <v>5398.5</v>
      </c>
      <c r="I2625" s="2">
        <v>317</v>
      </c>
      <c r="J2625" s="4">
        <f t="shared" si="586"/>
        <v>717.5</v>
      </c>
      <c r="K2625" s="3">
        <v>2282662</v>
      </c>
      <c r="L2625" s="3">
        <f t="shared" si="582"/>
        <v>1871675</v>
      </c>
      <c r="M2625" s="3">
        <v>410987</v>
      </c>
      <c r="N2625" s="3">
        <f t="shared" si="587"/>
        <v>184550.00433907888</v>
      </c>
      <c r="O2625" s="3">
        <f t="shared" si="583"/>
        <v>38221.134176258929</v>
      </c>
      <c r="P2625" s="3">
        <f t="shared" si="584"/>
        <v>8160.825305774546</v>
      </c>
      <c r="Q2625" s="3">
        <v>10</v>
      </c>
      <c r="R2625" s="3">
        <v>3</v>
      </c>
      <c r="S2625" s="19">
        <f t="shared" si="588"/>
        <v>5096.1512235011905</v>
      </c>
      <c r="T2625" s="20">
        <f t="shared" si="589"/>
        <v>1.7061102187817845</v>
      </c>
      <c r="U2625" s="20">
        <f t="shared" si="590"/>
        <v>0.94399392859149589</v>
      </c>
      <c r="V2625" s="21">
        <f t="shared" si="591"/>
        <v>0.652516161779922</v>
      </c>
      <c r="W2625" s="26">
        <f t="shared" si="592"/>
        <v>1088.1100407699394</v>
      </c>
      <c r="X2625" s="27">
        <f t="shared" si="593"/>
        <v>3.4325237879177899</v>
      </c>
      <c r="Y2625" s="27">
        <f t="shared" si="594"/>
        <v>1.5165296735469538</v>
      </c>
      <c r="Z2625" s="27">
        <f t="shared" si="595"/>
        <v>0.97326479496416762</v>
      </c>
    </row>
    <row r="2626" spans="1:26" customFormat="1" ht="12.5" x14ac:dyDescent="0.25">
      <c r="A2626" s="2" t="s">
        <v>189</v>
      </c>
      <c r="B2626" t="s">
        <v>404</v>
      </c>
      <c r="C2626" t="s">
        <v>403</v>
      </c>
      <c r="D2626" s="18">
        <f>VLOOKUP(C2626,'Infected rate by state'!B:E,4,0)</f>
        <v>6.3160817769393265E-3</v>
      </c>
      <c r="E2626" s="2">
        <v>447</v>
      </c>
      <c r="F2626" s="2">
        <v>46</v>
      </c>
      <c r="G2626" s="2">
        <v>262</v>
      </c>
      <c r="H2626" s="4">
        <f t="shared" si="585"/>
        <v>354.5</v>
      </c>
      <c r="I2626" s="2">
        <v>25</v>
      </c>
      <c r="J2626" s="4">
        <f t="shared" si="586"/>
        <v>35.5</v>
      </c>
      <c r="K2626" s="3">
        <v>191863</v>
      </c>
      <c r="L2626" s="3">
        <f t="shared" ref="L2626:L2689" si="596">K2626-M2626</f>
        <v>151964</v>
      </c>
      <c r="M2626" s="3">
        <v>39899</v>
      </c>
      <c r="N2626" s="3">
        <f t="shared" si="587"/>
        <v>12118.223979689101</v>
      </c>
      <c r="O2626" s="3">
        <f t="shared" ref="O2626:O2689" si="597">0.19*N2626*(L2626/K2626)+0.285*N2626*(M2626/K2626)</f>
        <v>2541.8676356181263</v>
      </c>
      <c r="P2626" s="3">
        <f t="shared" ref="P2626:P2689" si="598">0.0361*N2626*(L2626/K2626)+0.0812*N2626*(M2626/K2626)</f>
        <v>551.12229708174061</v>
      </c>
      <c r="Q2626" s="3">
        <v>10</v>
      </c>
      <c r="R2626" s="3">
        <v>3</v>
      </c>
      <c r="S2626" s="19">
        <f t="shared" si="588"/>
        <v>338.91568474908348</v>
      </c>
      <c r="T2626" s="20">
        <f t="shared" si="589"/>
        <v>1.2935713158361966</v>
      </c>
      <c r="U2626" s="20">
        <f t="shared" si="590"/>
        <v>0.95603860295933285</v>
      </c>
      <c r="V2626" s="21">
        <f t="shared" si="591"/>
        <v>0.75820063702255813</v>
      </c>
      <c r="W2626" s="26">
        <f t="shared" si="592"/>
        <v>73.482972944232088</v>
      </c>
      <c r="X2626" s="27">
        <f t="shared" si="593"/>
        <v>2.9393189177692833</v>
      </c>
      <c r="Y2626" s="27">
        <f t="shared" si="594"/>
        <v>2.0699428998375238</v>
      </c>
      <c r="Z2626" s="27">
        <f t="shared" si="595"/>
        <v>1.5974559335702627</v>
      </c>
    </row>
    <row r="2627" spans="1:26" customFormat="1" ht="12.5" x14ac:dyDescent="0.25">
      <c r="A2627" s="2" t="s">
        <v>190</v>
      </c>
      <c r="B2627" t="s">
        <v>367</v>
      </c>
      <c r="C2627" t="s">
        <v>366</v>
      </c>
      <c r="D2627" s="18">
        <f>VLOOKUP(C2627,'Infected rate by state'!B:E,4,0)</f>
        <v>2.4682967074759195E-2</v>
      </c>
      <c r="E2627" s="3">
        <v>2177</v>
      </c>
      <c r="F2627" s="2">
        <v>213</v>
      </c>
      <c r="G2627" s="2">
        <v>616</v>
      </c>
      <c r="H2627" s="4">
        <f t="shared" si="585"/>
        <v>1396.5</v>
      </c>
      <c r="I2627" s="2">
        <v>126</v>
      </c>
      <c r="J2627" s="4">
        <f t="shared" si="586"/>
        <v>169.5</v>
      </c>
      <c r="K2627" s="3">
        <v>845392</v>
      </c>
      <c r="L2627" s="3">
        <f t="shared" si="596"/>
        <v>692012</v>
      </c>
      <c r="M2627" s="3">
        <v>153380</v>
      </c>
      <c r="N2627" s="3">
        <f t="shared" si="587"/>
        <v>208667.82901264826</v>
      </c>
      <c r="O2627" s="3">
        <f t="shared" si="597"/>
        <v>43243.467327833408</v>
      </c>
      <c r="P2627" s="3">
        <f t="shared" si="598"/>
        <v>9240.3375713134828</v>
      </c>
      <c r="Q2627" s="3">
        <v>10</v>
      </c>
      <c r="R2627" s="3">
        <v>3</v>
      </c>
      <c r="S2627" s="19">
        <f t="shared" si="588"/>
        <v>5765.7956437111216</v>
      </c>
      <c r="T2627" s="20">
        <f t="shared" si="589"/>
        <v>9.3600578631674054</v>
      </c>
      <c r="U2627" s="20">
        <f t="shared" si="590"/>
        <v>4.1287473281139428</v>
      </c>
      <c r="V2627" s="21">
        <f t="shared" si="591"/>
        <v>2.6485051188383655</v>
      </c>
      <c r="W2627" s="26">
        <f t="shared" si="592"/>
        <v>1232.0450095084643</v>
      </c>
      <c r="X2627" s="27">
        <f t="shared" si="593"/>
        <v>9.7781349960989239</v>
      </c>
      <c r="Y2627" s="27">
        <f t="shared" si="594"/>
        <v>7.2687021209938898</v>
      </c>
      <c r="Z2627" s="27">
        <f t="shared" si="595"/>
        <v>5.7842488709317577</v>
      </c>
    </row>
    <row r="2628" spans="1:26" customFormat="1" ht="12.5" x14ac:dyDescent="0.25">
      <c r="A2628" s="2" t="s">
        <v>191</v>
      </c>
      <c r="B2628" t="s">
        <v>319</v>
      </c>
      <c r="C2628" t="s">
        <v>318</v>
      </c>
      <c r="D2628" s="18">
        <f>VLOOKUP(C2628,'Infected rate by state'!B:E,4,0)</f>
        <v>1.6392760880107365E-2</v>
      </c>
      <c r="E2628" s="3">
        <v>2825</v>
      </c>
      <c r="F2628" s="2">
        <v>286</v>
      </c>
      <c r="G2628" s="2">
        <v>610</v>
      </c>
      <c r="H2628" s="4">
        <f t="shared" si="585"/>
        <v>1717.5</v>
      </c>
      <c r="I2628" s="2">
        <v>118</v>
      </c>
      <c r="J2628" s="4">
        <f t="shared" si="586"/>
        <v>202</v>
      </c>
      <c r="K2628" s="3">
        <v>1177072</v>
      </c>
      <c r="L2628" s="3">
        <f t="shared" si="596"/>
        <v>932988</v>
      </c>
      <c r="M2628" s="3">
        <v>244084</v>
      </c>
      <c r="N2628" s="3">
        <f t="shared" si="587"/>
        <v>192954.59834669734</v>
      </c>
      <c r="O2628" s="3">
        <f t="shared" si="597"/>
        <v>40462.523800199611</v>
      </c>
      <c r="P2628" s="3">
        <f t="shared" si="598"/>
        <v>8770.2070019594903</v>
      </c>
      <c r="Q2628" s="3">
        <v>10</v>
      </c>
      <c r="R2628" s="3">
        <v>3</v>
      </c>
      <c r="S2628" s="19">
        <f t="shared" si="588"/>
        <v>5395.0031733599481</v>
      </c>
      <c r="T2628" s="20">
        <f t="shared" si="589"/>
        <v>8.8442674973113906</v>
      </c>
      <c r="U2628" s="20">
        <f t="shared" si="590"/>
        <v>3.1411954430043365</v>
      </c>
      <c r="V2628" s="21">
        <f t="shared" si="591"/>
        <v>1.9097356365875922</v>
      </c>
      <c r="W2628" s="26">
        <f t="shared" si="592"/>
        <v>1169.3609335945987</v>
      </c>
      <c r="X2628" s="27">
        <f t="shared" si="593"/>
        <v>9.9098384202932088</v>
      </c>
      <c r="Y2628" s="27">
        <f t="shared" si="594"/>
        <v>5.7889155128445484</v>
      </c>
      <c r="Z2628" s="27">
        <f t="shared" si="595"/>
        <v>4.0886745929881076</v>
      </c>
    </row>
    <row r="2629" spans="1:26" customFormat="1" ht="12.5" x14ac:dyDescent="0.25">
      <c r="A2629" s="2" t="s">
        <v>192</v>
      </c>
      <c r="B2629" t="s">
        <v>343</v>
      </c>
      <c r="C2629" t="s">
        <v>342</v>
      </c>
      <c r="D2629" s="18">
        <f>VLOOKUP(C2629,'Infected rate by state'!B:E,4,0)</f>
        <v>1.6300221488851765E-2</v>
      </c>
      <c r="E2629" s="3">
        <v>2491</v>
      </c>
      <c r="F2629" s="2">
        <v>313</v>
      </c>
      <c r="G2629" s="2">
        <v>869</v>
      </c>
      <c r="H2629" s="4">
        <f t="shared" si="585"/>
        <v>1680</v>
      </c>
      <c r="I2629" s="2">
        <v>77</v>
      </c>
      <c r="J2629" s="4">
        <f t="shared" si="586"/>
        <v>195</v>
      </c>
      <c r="K2629" s="3">
        <v>554325</v>
      </c>
      <c r="L2629" s="3">
        <f t="shared" si="596"/>
        <v>462288</v>
      </c>
      <c r="M2629" s="3">
        <v>92037</v>
      </c>
      <c r="N2629" s="3">
        <f t="shared" si="587"/>
        <v>90356.20276807755</v>
      </c>
      <c r="O2629" s="3">
        <f t="shared" si="597"/>
        <v>18592.890836845712</v>
      </c>
      <c r="P2629" s="3">
        <f t="shared" si="598"/>
        <v>3938.4597117390213</v>
      </c>
      <c r="Q2629" s="3">
        <v>10</v>
      </c>
      <c r="R2629" s="3">
        <v>3</v>
      </c>
      <c r="S2629" s="19">
        <f t="shared" si="588"/>
        <v>2479.0521115794281</v>
      </c>
      <c r="T2629" s="20">
        <f t="shared" si="589"/>
        <v>2.8527642250626331</v>
      </c>
      <c r="U2629" s="20">
        <f t="shared" si="590"/>
        <v>1.4756262568925167</v>
      </c>
      <c r="V2629" s="21">
        <f t="shared" si="591"/>
        <v>0.99520357751081012</v>
      </c>
      <c r="W2629" s="26">
        <f t="shared" si="592"/>
        <v>525.12796156520278</v>
      </c>
      <c r="X2629" s="27">
        <f t="shared" si="593"/>
        <v>6.8198436566909448</v>
      </c>
      <c r="Y2629" s="27">
        <f t="shared" si="594"/>
        <v>2.6929639054625785</v>
      </c>
      <c r="Z2629" s="27">
        <f t="shared" si="595"/>
        <v>1.6777251168217342</v>
      </c>
    </row>
    <row r="2630" spans="1:26" customFormat="1" ht="12.5" x14ac:dyDescent="0.25">
      <c r="A2630" s="2" t="s">
        <v>193</v>
      </c>
      <c r="B2630" t="s">
        <v>367</v>
      </c>
      <c r="C2630" t="s">
        <v>366</v>
      </c>
      <c r="D2630" s="18">
        <f>VLOOKUP(C2630,'Infected rate by state'!B:E,4,0)</f>
        <v>2.4682967074759195E-2</v>
      </c>
      <c r="E2630" s="3">
        <v>3636</v>
      </c>
      <c r="F2630" s="2">
        <v>403</v>
      </c>
      <c r="G2630" s="3">
        <v>1033</v>
      </c>
      <c r="H2630" s="4">
        <f t="shared" si="585"/>
        <v>2334.5</v>
      </c>
      <c r="I2630" s="2">
        <v>195</v>
      </c>
      <c r="J2630" s="4">
        <f t="shared" si="586"/>
        <v>299</v>
      </c>
      <c r="K2630" s="3">
        <v>1233539</v>
      </c>
      <c r="L2630" s="3">
        <f t="shared" si="596"/>
        <v>1035449</v>
      </c>
      <c r="M2630" s="3">
        <v>198090</v>
      </c>
      <c r="N2630" s="3">
        <f t="shared" si="587"/>
        <v>304474.02522431384</v>
      </c>
      <c r="O2630" s="3">
        <f t="shared" si="597"/>
        <v>62495.041293066723</v>
      </c>
      <c r="P2630" s="3">
        <f t="shared" si="598"/>
        <v>13196.653786073141</v>
      </c>
      <c r="Q2630" s="3">
        <v>10</v>
      </c>
      <c r="R2630" s="3">
        <v>3</v>
      </c>
      <c r="S2630" s="19">
        <f t="shared" si="588"/>
        <v>8332.6721724088966</v>
      </c>
      <c r="T2630" s="20">
        <f t="shared" si="589"/>
        <v>8.0664783856814104</v>
      </c>
      <c r="U2630" s="20">
        <f t="shared" si="590"/>
        <v>3.5693605364784307</v>
      </c>
      <c r="V2630" s="21">
        <f t="shared" si="591"/>
        <v>2.2917140188143281</v>
      </c>
      <c r="W2630" s="26">
        <f t="shared" si="592"/>
        <v>1759.5538381430854</v>
      </c>
      <c r="X2630" s="27">
        <f t="shared" si="593"/>
        <v>9.0233530161183868</v>
      </c>
      <c r="Y2630" s="27">
        <f t="shared" si="594"/>
        <v>5.8847954452945999</v>
      </c>
      <c r="Z2630" s="27">
        <f t="shared" si="595"/>
        <v>4.366138556186316</v>
      </c>
    </row>
    <row r="2631" spans="1:26" customFormat="1" ht="12.5" x14ac:dyDescent="0.25">
      <c r="A2631" s="2" t="s">
        <v>194</v>
      </c>
      <c r="B2631" t="s">
        <v>399</v>
      </c>
      <c r="C2631" t="s">
        <v>398</v>
      </c>
      <c r="D2631" s="18">
        <f>VLOOKUP(C2631,'Infected rate by state'!B:E,4,0)</f>
        <v>9.4446465970496208E-3</v>
      </c>
      <c r="E2631" s="2">
        <v>905</v>
      </c>
      <c r="F2631" s="2">
        <v>145</v>
      </c>
      <c r="G2631" s="2">
        <v>251</v>
      </c>
      <c r="H2631" s="4">
        <f t="shared" si="585"/>
        <v>578</v>
      </c>
      <c r="I2631" s="2">
        <v>45</v>
      </c>
      <c r="J2631" s="4">
        <f t="shared" si="586"/>
        <v>95</v>
      </c>
      <c r="K2631" s="3">
        <v>447424</v>
      </c>
      <c r="L2631" s="3">
        <f t="shared" si="596"/>
        <v>358039</v>
      </c>
      <c r="M2631" s="3">
        <v>89385</v>
      </c>
      <c r="N2631" s="3">
        <f t="shared" si="587"/>
        <v>42257.615590383291</v>
      </c>
      <c r="O2631" s="3">
        <f t="shared" si="597"/>
        <v>8830.9462114462422</v>
      </c>
      <c r="P2631" s="3">
        <f t="shared" si="598"/>
        <v>1906.2385137836902</v>
      </c>
      <c r="Q2631" s="3">
        <v>10</v>
      </c>
      <c r="R2631" s="3">
        <v>3</v>
      </c>
      <c r="S2631" s="19">
        <f t="shared" si="588"/>
        <v>1177.459494859499</v>
      </c>
      <c r="T2631" s="20">
        <f t="shared" si="589"/>
        <v>4.6910736846991989</v>
      </c>
      <c r="U2631" s="20">
        <f t="shared" si="590"/>
        <v>2.0371271537361575</v>
      </c>
      <c r="V2631" s="21">
        <f t="shared" si="591"/>
        <v>1.3010602153143636</v>
      </c>
      <c r="W2631" s="26">
        <f t="shared" si="592"/>
        <v>254.16513517115871</v>
      </c>
      <c r="X2631" s="27">
        <f t="shared" si="593"/>
        <v>5.6481141149146383</v>
      </c>
      <c r="Y2631" s="27">
        <f t="shared" si="594"/>
        <v>2.6754224754858811</v>
      </c>
      <c r="Z2631" s="27">
        <f t="shared" si="595"/>
        <v>1.7528630011804049</v>
      </c>
    </row>
    <row r="2632" spans="1:26" customFormat="1" ht="12.5" x14ac:dyDescent="0.25">
      <c r="A2632" s="2" t="s">
        <v>195</v>
      </c>
      <c r="B2632" t="s">
        <v>399</v>
      </c>
      <c r="C2632" t="s">
        <v>398</v>
      </c>
      <c r="D2632" s="18">
        <f>VLOOKUP(C2632,'Infected rate by state'!B:E,4,0)</f>
        <v>9.4446465970496208E-3</v>
      </c>
      <c r="E2632" s="3">
        <v>2543</v>
      </c>
      <c r="F2632" s="2">
        <v>276</v>
      </c>
      <c r="G2632" s="2">
        <v>782</v>
      </c>
      <c r="H2632" s="4">
        <f t="shared" si="585"/>
        <v>1662.5</v>
      </c>
      <c r="I2632" s="2">
        <v>82</v>
      </c>
      <c r="J2632" s="4">
        <f t="shared" si="586"/>
        <v>179</v>
      </c>
      <c r="K2632" s="3">
        <v>1023500</v>
      </c>
      <c r="L2632" s="3">
        <f t="shared" si="596"/>
        <v>849309</v>
      </c>
      <c r="M2632" s="3">
        <v>174191</v>
      </c>
      <c r="N2632" s="3">
        <f t="shared" si="587"/>
        <v>96665.957920802874</v>
      </c>
      <c r="O2632" s="3">
        <f t="shared" si="597"/>
        <v>19929.445818569882</v>
      </c>
      <c r="P2632" s="3">
        <f t="shared" si="598"/>
        <v>4231.6138493003718</v>
      </c>
      <c r="Q2632" s="3">
        <v>10</v>
      </c>
      <c r="R2632" s="3">
        <v>3</v>
      </c>
      <c r="S2632" s="19">
        <f t="shared" si="588"/>
        <v>2657.2594424759841</v>
      </c>
      <c r="T2632" s="20">
        <f t="shared" si="589"/>
        <v>3.3980299775907725</v>
      </c>
      <c r="U2632" s="20">
        <f t="shared" si="590"/>
        <v>1.5983515443464567</v>
      </c>
      <c r="V2632" s="21">
        <f t="shared" si="591"/>
        <v>1.0449309644026676</v>
      </c>
      <c r="W2632" s="26">
        <f t="shared" si="592"/>
        <v>564.21517990671623</v>
      </c>
      <c r="X2632" s="27">
        <f t="shared" si="593"/>
        <v>6.8806729256916617</v>
      </c>
      <c r="Y2632" s="27">
        <f t="shared" si="594"/>
        <v>3.152040111210705</v>
      </c>
      <c r="Z2632" s="27">
        <f t="shared" si="595"/>
        <v>2.0442578982127402</v>
      </c>
    </row>
    <row r="2633" spans="1:26" customFormat="1" ht="12.5" x14ac:dyDescent="0.25">
      <c r="A2633" s="2" t="s">
        <v>196</v>
      </c>
      <c r="B2633" t="s">
        <v>325</v>
      </c>
      <c r="C2633" t="s">
        <v>324</v>
      </c>
      <c r="D2633" s="18">
        <f>VLOOKUP(C2633,'Infected rate by state'!B:E,4,0)</f>
        <v>8.9298079160438481E-3</v>
      </c>
      <c r="E2633" s="2">
        <v>902</v>
      </c>
      <c r="F2633" s="2">
        <v>150</v>
      </c>
      <c r="G2633" s="2">
        <v>289</v>
      </c>
      <c r="H2633" s="4">
        <f t="shared" si="585"/>
        <v>595.5</v>
      </c>
      <c r="I2633" s="2">
        <v>51</v>
      </c>
      <c r="J2633" s="4">
        <f t="shared" si="586"/>
        <v>100.5</v>
      </c>
      <c r="K2633" s="3">
        <v>449792</v>
      </c>
      <c r="L2633" s="3">
        <f t="shared" si="596"/>
        <v>264738</v>
      </c>
      <c r="M2633" s="3">
        <v>185054</v>
      </c>
      <c r="N2633" s="3">
        <f t="shared" si="587"/>
        <v>40165.561621731948</v>
      </c>
      <c r="O2633" s="3">
        <f t="shared" si="597"/>
        <v>9201.3285485198685</v>
      </c>
      <c r="P2633" s="3">
        <f t="shared" si="598"/>
        <v>2195.2527745616289</v>
      </c>
      <c r="Q2633" s="3">
        <v>10</v>
      </c>
      <c r="R2633" s="3">
        <v>3</v>
      </c>
      <c r="S2633" s="19">
        <f t="shared" si="588"/>
        <v>1226.8438064693157</v>
      </c>
      <c r="T2633" s="20">
        <f t="shared" si="589"/>
        <v>4.2451342784405393</v>
      </c>
      <c r="U2633" s="20">
        <f t="shared" si="590"/>
        <v>2.0601911107797073</v>
      </c>
      <c r="V2633" s="21">
        <f t="shared" si="591"/>
        <v>1.3601372577265141</v>
      </c>
      <c r="W2633" s="26">
        <f t="shared" si="592"/>
        <v>292.70036994155055</v>
      </c>
      <c r="X2633" s="27">
        <f t="shared" si="593"/>
        <v>5.7392229400304027</v>
      </c>
      <c r="Y2633" s="27">
        <f t="shared" si="594"/>
        <v>2.9124414919557267</v>
      </c>
      <c r="Z2633" s="27">
        <f t="shared" si="595"/>
        <v>1.9513357996103371</v>
      </c>
    </row>
    <row r="2634" spans="1:26" customFormat="1" ht="12.5" x14ac:dyDescent="0.25">
      <c r="A2634" s="2" t="s">
        <v>197</v>
      </c>
      <c r="B2634" t="s">
        <v>393</v>
      </c>
      <c r="C2634" t="s">
        <v>392</v>
      </c>
      <c r="D2634" s="18">
        <f>VLOOKUP(C2634,'Infected rate by state'!B:E,4,0)</f>
        <v>7.5097590818065515E-3</v>
      </c>
      <c r="E2634" s="3">
        <v>1014</v>
      </c>
      <c r="F2634" s="2">
        <v>101</v>
      </c>
      <c r="G2634" s="2">
        <v>543</v>
      </c>
      <c r="H2634" s="4">
        <f t="shared" si="585"/>
        <v>778.5</v>
      </c>
      <c r="I2634" s="2">
        <v>38</v>
      </c>
      <c r="J2634" s="4">
        <f t="shared" si="586"/>
        <v>69.5</v>
      </c>
      <c r="K2634" s="3">
        <v>283753</v>
      </c>
      <c r="L2634" s="3">
        <f t="shared" si="596"/>
        <v>240571</v>
      </c>
      <c r="M2634" s="3">
        <v>43182</v>
      </c>
      <c r="N2634" s="3">
        <f t="shared" si="587"/>
        <v>21309.166687398541</v>
      </c>
      <c r="O2634" s="3">
        <f t="shared" si="597"/>
        <v>4356.813766442765</v>
      </c>
      <c r="P2634" s="3">
        <f t="shared" si="598"/>
        <v>915.51409133351467</v>
      </c>
      <c r="Q2634" s="3">
        <v>10</v>
      </c>
      <c r="R2634" s="3">
        <v>3</v>
      </c>
      <c r="S2634" s="19">
        <f t="shared" si="588"/>
        <v>580.9085021923687</v>
      </c>
      <c r="T2634" s="20">
        <f t="shared" si="589"/>
        <v>1.0698130795439571</v>
      </c>
      <c r="U2634" s="20">
        <f t="shared" si="590"/>
        <v>0.74618946973971578</v>
      </c>
      <c r="V2634" s="21">
        <f t="shared" si="591"/>
        <v>0.57288806922324331</v>
      </c>
      <c r="W2634" s="26">
        <f t="shared" si="592"/>
        <v>122.06854551113528</v>
      </c>
      <c r="X2634" s="27">
        <f t="shared" si="593"/>
        <v>3.2123301450298758</v>
      </c>
      <c r="Y2634" s="27">
        <f t="shared" si="594"/>
        <v>1.7563819498005078</v>
      </c>
      <c r="Z2634" s="27">
        <f t="shared" si="595"/>
        <v>1.20859946050629</v>
      </c>
    </row>
    <row r="2635" spans="1:26" customFormat="1" ht="12.5" x14ac:dyDescent="0.25">
      <c r="A2635" s="2" t="s">
        <v>198</v>
      </c>
      <c r="B2635" t="s">
        <v>395</v>
      </c>
      <c r="C2635" t="s">
        <v>394</v>
      </c>
      <c r="D2635" s="18">
        <f>VLOOKUP(C2635,'Infected rate by state'!B:E,4,0)</f>
        <v>1.0015511681323568E-2</v>
      </c>
      <c r="E2635" s="2">
        <v>750</v>
      </c>
      <c r="F2635" s="2">
        <v>110</v>
      </c>
      <c r="G2635" s="2">
        <v>371</v>
      </c>
      <c r="H2635" s="4">
        <f t="shared" ref="H2635:H2698" si="599">G2635+(E2635-G2635)*0.5</f>
        <v>560.5</v>
      </c>
      <c r="I2635" s="2">
        <v>42</v>
      </c>
      <c r="J2635" s="4">
        <f t="shared" ref="J2635:J2698" si="600">I2635+(F2635-I2635)*0.5</f>
        <v>76</v>
      </c>
      <c r="K2635" s="3">
        <v>356000</v>
      </c>
      <c r="L2635" s="3">
        <f t="shared" si="596"/>
        <v>304093</v>
      </c>
      <c r="M2635" s="3">
        <v>51907</v>
      </c>
      <c r="N2635" s="3">
        <f t="shared" ref="N2635:N2698" si="601">K2635*D2635*Q2635</f>
        <v>35655.221585511907</v>
      </c>
      <c r="O2635" s="3">
        <f t="shared" si="597"/>
        <v>7268.373507847602</v>
      </c>
      <c r="P2635" s="3">
        <f t="shared" si="598"/>
        <v>1521.6171985809306</v>
      </c>
      <c r="Q2635" s="3">
        <v>10</v>
      </c>
      <c r="R2635" s="3">
        <v>3</v>
      </c>
      <c r="S2635" s="19">
        <f t="shared" ref="S2635:S2698" si="602">O2635/(R2635*30/12)</f>
        <v>969.11646771301355</v>
      </c>
      <c r="T2635" s="20">
        <f t="shared" ref="T2635:T2698" si="603">S2635/$G2635</f>
        <v>2.6121737674205217</v>
      </c>
      <c r="U2635" s="20">
        <f t="shared" ref="U2635:U2698" si="604">S2635/$H2635</f>
        <v>1.7290213518519422</v>
      </c>
      <c r="V2635" s="21">
        <f t="shared" ref="V2635:V2698" si="605">S2635/$E2635</f>
        <v>1.2921552902840181</v>
      </c>
      <c r="W2635" s="26">
        <f t="shared" ref="W2635:W2698" si="606">P2635/(R2635*30/12)</f>
        <v>202.88229314412408</v>
      </c>
      <c r="X2635" s="27">
        <f t="shared" si="593"/>
        <v>4.8305307891458114</v>
      </c>
      <c r="Y2635" s="27">
        <f t="shared" si="594"/>
        <v>2.6695038571595275</v>
      </c>
      <c r="Z2635" s="27">
        <f t="shared" si="595"/>
        <v>1.8443844831284006</v>
      </c>
    </row>
    <row r="2636" spans="1:26" customFormat="1" ht="12.5" x14ac:dyDescent="0.25">
      <c r="A2636" s="2" t="s">
        <v>199</v>
      </c>
      <c r="B2636" t="s">
        <v>379</v>
      </c>
      <c r="C2636" t="s">
        <v>378</v>
      </c>
      <c r="D2636" s="18">
        <f>VLOOKUP(C2636,'Infected rate by state'!B:E,4,0)</f>
        <v>4.6065868365726429E-3</v>
      </c>
      <c r="E2636" s="3">
        <v>5541</v>
      </c>
      <c r="F2636" s="2">
        <v>582</v>
      </c>
      <c r="G2636" s="3">
        <v>2447</v>
      </c>
      <c r="H2636" s="4">
        <f t="shared" si="599"/>
        <v>3994</v>
      </c>
      <c r="I2636" s="2">
        <v>225</v>
      </c>
      <c r="J2636" s="4">
        <f t="shared" si="600"/>
        <v>403.5</v>
      </c>
      <c r="K2636" s="3">
        <v>1491485</v>
      </c>
      <c r="L2636" s="3">
        <f t="shared" si="596"/>
        <v>1212448</v>
      </c>
      <c r="M2636" s="3">
        <v>279037</v>
      </c>
      <c r="N2636" s="3">
        <f t="shared" si="601"/>
        <v>68706.551679455486</v>
      </c>
      <c r="O2636" s="3">
        <f t="shared" si="597"/>
        <v>14275.382581657426</v>
      </c>
      <c r="P2636" s="3">
        <f t="shared" si="598"/>
        <v>3060.0256008019842</v>
      </c>
      <c r="Q2636" s="3">
        <v>10</v>
      </c>
      <c r="R2636" s="3">
        <v>3</v>
      </c>
      <c r="S2636" s="19">
        <f t="shared" si="602"/>
        <v>1903.3843442209902</v>
      </c>
      <c r="T2636" s="20">
        <f t="shared" si="603"/>
        <v>0.77784403114874956</v>
      </c>
      <c r="U2636" s="20">
        <f t="shared" si="604"/>
        <v>0.4765609274464172</v>
      </c>
      <c r="V2636" s="21">
        <f t="shared" si="605"/>
        <v>0.34350917600090058</v>
      </c>
      <c r="W2636" s="26">
        <f t="shared" si="606"/>
        <v>408.00341344026458</v>
      </c>
      <c r="X2636" s="27">
        <f t="shared" ref="X2636:X2699" si="607">W2636/$I2636</f>
        <v>1.8133485041789537</v>
      </c>
      <c r="Y2636" s="27">
        <f t="shared" ref="Y2636:Y2699" si="608">W2636/$J2636</f>
        <v>1.0111608759362196</v>
      </c>
      <c r="Z2636" s="27">
        <f t="shared" ref="Z2636:Z2699" si="609">W2636/$F2636</f>
        <v>0.70103679285268827</v>
      </c>
    </row>
    <row r="2637" spans="1:26" customFormat="1" ht="12.5" x14ac:dyDescent="0.25">
      <c r="A2637" s="2" t="s">
        <v>200</v>
      </c>
      <c r="B2637" t="s">
        <v>400</v>
      </c>
      <c r="C2637" t="s">
        <v>291</v>
      </c>
      <c r="D2637" s="18">
        <f>VLOOKUP(C2637,'Infected rate by state'!B:E,4,0)</f>
        <v>5.5896269710740548E-3</v>
      </c>
      <c r="E2637" s="2">
        <v>558</v>
      </c>
      <c r="F2637" s="2">
        <v>84</v>
      </c>
      <c r="G2637" s="2">
        <v>173</v>
      </c>
      <c r="H2637" s="4">
        <f t="shared" si="599"/>
        <v>365.5</v>
      </c>
      <c r="I2637" s="2">
        <v>25</v>
      </c>
      <c r="J2637" s="4">
        <f t="shared" si="600"/>
        <v>54.5</v>
      </c>
      <c r="K2637" s="3">
        <v>320156</v>
      </c>
      <c r="L2637" s="3">
        <f t="shared" si="596"/>
        <v>249135</v>
      </c>
      <c r="M2637" s="3">
        <v>71021</v>
      </c>
      <c r="N2637" s="3">
        <f t="shared" si="601"/>
        <v>17895.526125511853</v>
      </c>
      <c r="O2637" s="3">
        <f t="shared" si="597"/>
        <v>3777.2818161042696</v>
      </c>
      <c r="P2637" s="3">
        <f t="shared" si="598"/>
        <v>825.06687772878331</v>
      </c>
      <c r="Q2637" s="3">
        <v>10</v>
      </c>
      <c r="R2637" s="3">
        <v>3</v>
      </c>
      <c r="S2637" s="19">
        <f t="shared" si="602"/>
        <v>503.6375754805693</v>
      </c>
      <c r="T2637" s="20">
        <f t="shared" si="603"/>
        <v>2.9111998582691867</v>
      </c>
      <c r="U2637" s="20">
        <f t="shared" si="604"/>
        <v>1.3779413829837737</v>
      </c>
      <c r="V2637" s="21">
        <f t="shared" si="605"/>
        <v>0.90257630014438939</v>
      </c>
      <c r="W2637" s="26">
        <f t="shared" si="606"/>
        <v>110.00891703050443</v>
      </c>
      <c r="X2637" s="27">
        <f t="shared" si="607"/>
        <v>4.4003566812201775</v>
      </c>
      <c r="Y2637" s="27">
        <f t="shared" si="608"/>
        <v>2.0185122390918244</v>
      </c>
      <c r="Z2637" s="27">
        <f t="shared" si="609"/>
        <v>1.3096299646488623</v>
      </c>
    </row>
    <row r="2638" spans="1:26" customFormat="1" ht="12.5" x14ac:dyDescent="0.25">
      <c r="A2638" s="2" t="s">
        <v>201</v>
      </c>
      <c r="B2638" t="s">
        <v>361</v>
      </c>
      <c r="C2638" t="s">
        <v>360</v>
      </c>
      <c r="D2638" s="18">
        <f>VLOOKUP(C2638,'Infected rate by state'!B:E,4,0)</f>
        <v>1.3084994977372357E-2</v>
      </c>
      <c r="E2638" s="3">
        <v>4017</v>
      </c>
      <c r="F2638" s="2">
        <v>449</v>
      </c>
      <c r="G2638" s="3">
        <v>1742</v>
      </c>
      <c r="H2638" s="4">
        <f t="shared" si="599"/>
        <v>2879.5</v>
      </c>
      <c r="I2638" s="2">
        <v>184</v>
      </c>
      <c r="J2638" s="4">
        <f t="shared" si="600"/>
        <v>316.5</v>
      </c>
      <c r="K2638" s="3">
        <v>1010995</v>
      </c>
      <c r="L2638" s="3">
        <f t="shared" si="596"/>
        <v>815922</v>
      </c>
      <c r="M2638" s="3">
        <v>195073</v>
      </c>
      <c r="N2638" s="3">
        <f t="shared" si="601"/>
        <v>132288.64497148566</v>
      </c>
      <c r="O2638" s="3">
        <f t="shared" si="597"/>
        <v>27559.745308542184</v>
      </c>
      <c r="P2638" s="3">
        <f t="shared" si="598"/>
        <v>5926.8107640452836</v>
      </c>
      <c r="Q2638" s="3">
        <v>10</v>
      </c>
      <c r="R2638" s="3">
        <v>3</v>
      </c>
      <c r="S2638" s="19">
        <f t="shared" si="602"/>
        <v>3674.6327078056247</v>
      </c>
      <c r="T2638" s="20">
        <f t="shared" si="603"/>
        <v>2.1094332421387052</v>
      </c>
      <c r="U2638" s="20">
        <f t="shared" si="604"/>
        <v>1.276135685989104</v>
      </c>
      <c r="V2638" s="21">
        <f t="shared" si="605"/>
        <v>0.91477040273976218</v>
      </c>
      <c r="W2638" s="26">
        <f t="shared" si="606"/>
        <v>790.24143520603786</v>
      </c>
      <c r="X2638" s="27">
        <f t="shared" si="607"/>
        <v>4.294790408728467</v>
      </c>
      <c r="Y2638" s="27">
        <f t="shared" si="608"/>
        <v>2.4968133813776867</v>
      </c>
      <c r="Z2638" s="27">
        <f t="shared" si="609"/>
        <v>1.7600031964499729</v>
      </c>
    </row>
    <row r="2639" spans="1:26" customFormat="1" ht="12.5" x14ac:dyDescent="0.25">
      <c r="A2639" s="2" t="s">
        <v>202</v>
      </c>
      <c r="B2639" t="s">
        <v>315</v>
      </c>
      <c r="C2639" t="s">
        <v>314</v>
      </c>
      <c r="D2639" s="18">
        <f>VLOOKUP(C2639,'Infected rate by state'!B:E,4,0)</f>
        <v>7.5362096948057532E-3</v>
      </c>
      <c r="E2639" s="3">
        <v>5813</v>
      </c>
      <c r="F2639" s="2">
        <v>690</v>
      </c>
      <c r="G2639" s="3">
        <v>2236</v>
      </c>
      <c r="H2639" s="4">
        <f t="shared" si="599"/>
        <v>4024.5</v>
      </c>
      <c r="I2639" s="2">
        <v>293</v>
      </c>
      <c r="J2639" s="4">
        <f t="shared" si="600"/>
        <v>491.5</v>
      </c>
      <c r="K2639" s="3">
        <v>2662559</v>
      </c>
      <c r="L2639" s="3">
        <f t="shared" si="596"/>
        <v>2206378</v>
      </c>
      <c r="M2639" s="3">
        <v>456181</v>
      </c>
      <c r="N2639" s="3">
        <f t="shared" si="601"/>
        <v>200656.02948792311</v>
      </c>
      <c r="O2639" s="3">
        <f t="shared" si="597"/>
        <v>41390.627493752268</v>
      </c>
      <c r="P2639" s="3">
        <f t="shared" si="598"/>
        <v>8794.1645938425936</v>
      </c>
      <c r="Q2639" s="3">
        <v>10</v>
      </c>
      <c r="R2639" s="3">
        <v>3</v>
      </c>
      <c r="S2639" s="19">
        <f t="shared" si="602"/>
        <v>5518.7503325003026</v>
      </c>
      <c r="T2639" s="20">
        <f t="shared" si="603"/>
        <v>2.4681352113149835</v>
      </c>
      <c r="U2639" s="20">
        <f t="shared" si="604"/>
        <v>1.3712884414213697</v>
      </c>
      <c r="V2639" s="21">
        <f t="shared" si="605"/>
        <v>0.94938075563397606</v>
      </c>
      <c r="W2639" s="26">
        <f t="shared" si="606"/>
        <v>1172.5552791790126</v>
      </c>
      <c r="X2639" s="27">
        <f t="shared" si="607"/>
        <v>4.0018951507816132</v>
      </c>
      <c r="Y2639" s="27">
        <f t="shared" si="608"/>
        <v>2.385666895582935</v>
      </c>
      <c r="Z2639" s="27">
        <f t="shared" si="609"/>
        <v>1.6993554770710326</v>
      </c>
    </row>
    <row r="2640" spans="1:26" customFormat="1" ht="12.5" x14ac:dyDescent="0.25">
      <c r="A2640" s="2" t="s">
        <v>203</v>
      </c>
      <c r="B2640" t="s">
        <v>325</v>
      </c>
      <c r="C2640" t="s">
        <v>324</v>
      </c>
      <c r="D2640" s="18">
        <f>VLOOKUP(C2640,'Infected rate by state'!B:E,4,0)</f>
        <v>8.9298079160438481E-3</v>
      </c>
      <c r="E2640" s="3">
        <v>10004</v>
      </c>
      <c r="F2640" s="3">
        <v>1284</v>
      </c>
      <c r="G2640" s="3">
        <v>3292</v>
      </c>
      <c r="H2640" s="4">
        <f t="shared" si="599"/>
        <v>6648</v>
      </c>
      <c r="I2640" s="2">
        <v>448</v>
      </c>
      <c r="J2640" s="4">
        <f t="shared" si="600"/>
        <v>866</v>
      </c>
      <c r="K2640" s="3">
        <v>3130935</v>
      </c>
      <c r="L2640" s="3">
        <f t="shared" si="596"/>
        <v>2416782</v>
      </c>
      <c r="M2640" s="3">
        <v>714153</v>
      </c>
      <c r="N2640" s="3">
        <f t="shared" si="601"/>
        <v>279586.48147618747</v>
      </c>
      <c r="O2640" s="3">
        <f t="shared" si="597"/>
        <v>59179.818137508759</v>
      </c>
      <c r="P2640" s="3">
        <f t="shared" si="598"/>
        <v>12969.211331102942</v>
      </c>
      <c r="Q2640" s="3">
        <v>10</v>
      </c>
      <c r="R2640" s="3">
        <v>3</v>
      </c>
      <c r="S2640" s="19">
        <f t="shared" si="602"/>
        <v>7890.6424183345016</v>
      </c>
      <c r="T2640" s="20">
        <f t="shared" si="603"/>
        <v>2.3969144648646723</v>
      </c>
      <c r="U2640" s="20">
        <f t="shared" si="604"/>
        <v>1.1869197380166219</v>
      </c>
      <c r="V2640" s="21">
        <f t="shared" si="605"/>
        <v>0.7887487423365156</v>
      </c>
      <c r="W2640" s="26">
        <f t="shared" si="606"/>
        <v>1729.2281774803923</v>
      </c>
      <c r="X2640" s="27">
        <f t="shared" si="607"/>
        <v>3.8598843247330188</v>
      </c>
      <c r="Y2640" s="27">
        <f t="shared" si="608"/>
        <v>1.9967992811551873</v>
      </c>
      <c r="Z2640" s="27">
        <f t="shared" si="609"/>
        <v>1.3467509170408041</v>
      </c>
    </row>
    <row r="2641" spans="1:26" customFormat="1" ht="12.5" x14ac:dyDescent="0.25">
      <c r="A2641" s="2" t="s">
        <v>204</v>
      </c>
      <c r="B2641" t="s">
        <v>325</v>
      </c>
      <c r="C2641" t="s">
        <v>324</v>
      </c>
      <c r="D2641" s="18">
        <f>VLOOKUP(C2641,'Infected rate by state'!B:E,4,0)</f>
        <v>8.9298079160438481E-3</v>
      </c>
      <c r="E2641" s="2">
        <v>872</v>
      </c>
      <c r="F2641" s="2">
        <v>158</v>
      </c>
      <c r="G2641" s="2">
        <v>359</v>
      </c>
      <c r="H2641" s="4">
        <f t="shared" si="599"/>
        <v>615.5</v>
      </c>
      <c r="I2641" s="2">
        <v>63</v>
      </c>
      <c r="J2641" s="4">
        <f t="shared" si="600"/>
        <v>110.5</v>
      </c>
      <c r="K2641" s="3">
        <v>338880</v>
      </c>
      <c r="L2641" s="3">
        <f t="shared" si="596"/>
        <v>230065</v>
      </c>
      <c r="M2641" s="3">
        <v>108815</v>
      </c>
      <c r="N2641" s="3">
        <f t="shared" si="601"/>
        <v>30261.333065889394</v>
      </c>
      <c r="O2641" s="3">
        <f t="shared" si="597"/>
        <v>6672.7654784840815</v>
      </c>
      <c r="P2641" s="3">
        <f t="shared" si="598"/>
        <v>1530.6694924999315</v>
      </c>
      <c r="Q2641" s="3">
        <v>10</v>
      </c>
      <c r="R2641" s="3">
        <v>3</v>
      </c>
      <c r="S2641" s="19">
        <f t="shared" si="602"/>
        <v>889.70206379787749</v>
      </c>
      <c r="T2641" s="20">
        <f t="shared" si="603"/>
        <v>2.4782787292419988</v>
      </c>
      <c r="U2641" s="20">
        <f t="shared" si="604"/>
        <v>1.445494823392165</v>
      </c>
      <c r="V2641" s="21">
        <f t="shared" si="605"/>
        <v>1.0203005318782998</v>
      </c>
      <c r="W2641" s="26">
        <f t="shared" si="606"/>
        <v>204.08926566665752</v>
      </c>
      <c r="X2641" s="27">
        <f t="shared" si="607"/>
        <v>3.2395121534390081</v>
      </c>
      <c r="Y2641" s="27">
        <f t="shared" si="608"/>
        <v>1.8469616802412445</v>
      </c>
      <c r="Z2641" s="27">
        <f t="shared" si="609"/>
        <v>1.2917042130801109</v>
      </c>
    </row>
    <row r="2642" spans="1:26" customFormat="1" ht="12.5" x14ac:dyDescent="0.25">
      <c r="A2642" s="2" t="s">
        <v>205</v>
      </c>
      <c r="B2642" t="s">
        <v>341</v>
      </c>
      <c r="C2642" t="s">
        <v>340</v>
      </c>
      <c r="D2642" s="18">
        <f>VLOOKUP(C2642,'Infected rate by state'!B:E,4,0)</f>
        <v>4.5161642780770922E-3</v>
      </c>
      <c r="E2642" s="2">
        <v>390</v>
      </c>
      <c r="F2642" s="2">
        <v>36</v>
      </c>
      <c r="G2642" s="2">
        <v>175</v>
      </c>
      <c r="H2642" s="4">
        <f t="shared" si="599"/>
        <v>282.5</v>
      </c>
      <c r="I2642" s="2">
        <v>14</v>
      </c>
      <c r="J2642" s="4">
        <f t="shared" si="600"/>
        <v>25</v>
      </c>
      <c r="K2642" s="3">
        <v>112038</v>
      </c>
      <c r="L2642" s="3">
        <f t="shared" si="596"/>
        <v>87138</v>
      </c>
      <c r="M2642" s="3">
        <v>24900</v>
      </c>
      <c r="N2642" s="3">
        <f t="shared" si="601"/>
        <v>5059.8201338720128</v>
      </c>
      <c r="O2642" s="3">
        <f t="shared" si="597"/>
        <v>1068.195691433596</v>
      </c>
      <c r="P2642" s="3">
        <f t="shared" si="598"/>
        <v>233.37558005915758</v>
      </c>
      <c r="Q2642" s="3">
        <v>10</v>
      </c>
      <c r="R2642" s="3">
        <v>3</v>
      </c>
      <c r="S2642" s="19">
        <f t="shared" si="602"/>
        <v>142.42609219114613</v>
      </c>
      <c r="T2642" s="20">
        <f t="shared" si="603"/>
        <v>0.81386338394940638</v>
      </c>
      <c r="U2642" s="20">
        <f t="shared" si="604"/>
        <v>0.50416315819874735</v>
      </c>
      <c r="V2642" s="21">
        <f t="shared" si="605"/>
        <v>0.36519510818242595</v>
      </c>
      <c r="W2642" s="26">
        <f t="shared" si="606"/>
        <v>31.116744007887679</v>
      </c>
      <c r="X2642" s="27">
        <f t="shared" si="607"/>
        <v>2.222624571991977</v>
      </c>
      <c r="Y2642" s="27">
        <f t="shared" si="608"/>
        <v>1.2446697603155072</v>
      </c>
      <c r="Z2642" s="27">
        <f t="shared" si="609"/>
        <v>0.86435400021910214</v>
      </c>
    </row>
    <row r="2643" spans="1:26" customFormat="1" ht="12.5" x14ac:dyDescent="0.25">
      <c r="A2643" s="2" t="s">
        <v>206</v>
      </c>
      <c r="B2643" t="s">
        <v>355</v>
      </c>
      <c r="C2643" t="s">
        <v>354</v>
      </c>
      <c r="D2643" s="18">
        <f>VLOOKUP(C2643,'Infected rate by state'!B:E,4,0)</f>
        <v>1.1948400031748969E-2</v>
      </c>
      <c r="E2643" s="2">
        <v>835</v>
      </c>
      <c r="F2643" s="2">
        <v>29</v>
      </c>
      <c r="G2643" s="2">
        <v>344</v>
      </c>
      <c r="H2643" s="4">
        <f t="shared" si="599"/>
        <v>589.5</v>
      </c>
      <c r="I2643" s="2">
        <v>15</v>
      </c>
      <c r="J2643" s="4">
        <f t="shared" si="600"/>
        <v>22</v>
      </c>
      <c r="K2643" s="3">
        <v>116854</v>
      </c>
      <c r="L2643" s="3">
        <f t="shared" si="596"/>
        <v>94877</v>
      </c>
      <c r="M2643" s="3">
        <v>21977</v>
      </c>
      <c r="N2643" s="3">
        <f t="shared" si="601"/>
        <v>13962.183373099941</v>
      </c>
      <c r="O2643" s="3">
        <f t="shared" si="597"/>
        <v>2902.2753290118485</v>
      </c>
      <c r="P2643" s="3">
        <f t="shared" si="598"/>
        <v>622.46290413039185</v>
      </c>
      <c r="Q2643" s="3">
        <v>10</v>
      </c>
      <c r="R2643" s="3">
        <v>3</v>
      </c>
      <c r="S2643" s="19">
        <f t="shared" si="602"/>
        <v>386.97004386824648</v>
      </c>
      <c r="T2643" s="20">
        <f t="shared" si="603"/>
        <v>1.1249129182216466</v>
      </c>
      <c r="U2643" s="20">
        <f t="shared" si="604"/>
        <v>0.65643773344910339</v>
      </c>
      <c r="V2643" s="21">
        <f t="shared" si="605"/>
        <v>0.4634371782853251</v>
      </c>
      <c r="W2643" s="26">
        <f t="shared" si="606"/>
        <v>82.99505388405224</v>
      </c>
      <c r="X2643" s="27">
        <f t="shared" si="607"/>
        <v>5.5330035922701493</v>
      </c>
      <c r="Y2643" s="27">
        <f t="shared" si="608"/>
        <v>3.7725024492751018</v>
      </c>
      <c r="Z2643" s="27">
        <f t="shared" si="609"/>
        <v>2.8618984097949047</v>
      </c>
    </row>
    <row r="2644" spans="1:26" customFormat="1" ht="12.5" x14ac:dyDescent="0.25">
      <c r="A2644" s="2" t="s">
        <v>207</v>
      </c>
      <c r="B2644" t="s">
        <v>341</v>
      </c>
      <c r="C2644" t="s">
        <v>340</v>
      </c>
      <c r="D2644" s="18">
        <f>VLOOKUP(C2644,'Infected rate by state'!B:E,4,0)</f>
        <v>4.5161642780770922E-3</v>
      </c>
      <c r="E2644" s="3">
        <v>1490</v>
      </c>
      <c r="F2644" s="2">
        <v>117</v>
      </c>
      <c r="G2644" s="2">
        <v>779</v>
      </c>
      <c r="H2644" s="4">
        <f t="shared" si="599"/>
        <v>1134.5</v>
      </c>
      <c r="I2644" s="2">
        <v>57</v>
      </c>
      <c r="J2644" s="4">
        <f t="shared" si="600"/>
        <v>87</v>
      </c>
      <c r="K2644" s="3">
        <v>290227</v>
      </c>
      <c r="L2644" s="3">
        <f t="shared" si="596"/>
        <v>219806</v>
      </c>
      <c r="M2644" s="3">
        <v>70421</v>
      </c>
      <c r="N2644" s="3">
        <f t="shared" si="601"/>
        <v>13107.128099334803</v>
      </c>
      <c r="O2644" s="3">
        <f t="shared" si="597"/>
        <v>2792.4855032687556</v>
      </c>
      <c r="P2644" s="3">
        <f t="shared" si="598"/>
        <v>616.60011927252287</v>
      </c>
      <c r="Q2644" s="3">
        <v>10</v>
      </c>
      <c r="R2644" s="3">
        <v>3</v>
      </c>
      <c r="S2644" s="19">
        <f t="shared" si="602"/>
        <v>372.3314004358341</v>
      </c>
      <c r="T2644" s="20">
        <f t="shared" si="603"/>
        <v>0.47796071942982554</v>
      </c>
      <c r="U2644" s="20">
        <f t="shared" si="604"/>
        <v>0.32818986376010056</v>
      </c>
      <c r="V2644" s="21">
        <f t="shared" si="605"/>
        <v>0.24988684593009</v>
      </c>
      <c r="W2644" s="26">
        <f t="shared" si="606"/>
        <v>82.213349236336384</v>
      </c>
      <c r="X2644" s="27">
        <f t="shared" si="607"/>
        <v>1.4423394602866033</v>
      </c>
      <c r="Y2644" s="27">
        <f t="shared" si="608"/>
        <v>0.94498102570501596</v>
      </c>
      <c r="Z2644" s="27">
        <f t="shared" si="609"/>
        <v>0.70267819860116565</v>
      </c>
    </row>
    <row r="2645" spans="1:26" customFormat="1" ht="12.5" x14ac:dyDescent="0.25">
      <c r="A2645" s="2" t="s">
        <v>208</v>
      </c>
      <c r="B2645" t="s">
        <v>315</v>
      </c>
      <c r="C2645" t="s">
        <v>314</v>
      </c>
      <c r="D2645" s="18">
        <f>VLOOKUP(C2645,'Infected rate by state'!B:E,4,0)</f>
        <v>7.5362096948057532E-3</v>
      </c>
      <c r="E2645" s="2">
        <v>974</v>
      </c>
      <c r="F2645" s="2">
        <v>69</v>
      </c>
      <c r="G2645" s="2">
        <v>404</v>
      </c>
      <c r="H2645" s="4">
        <f t="shared" si="599"/>
        <v>689</v>
      </c>
      <c r="I2645" s="2">
        <v>23</v>
      </c>
      <c r="J2645" s="4">
        <f t="shared" si="600"/>
        <v>46</v>
      </c>
      <c r="K2645" s="3">
        <v>305976</v>
      </c>
      <c r="L2645" s="3">
        <f t="shared" si="596"/>
        <v>211664</v>
      </c>
      <c r="M2645" s="3">
        <v>94312</v>
      </c>
      <c r="N2645" s="3">
        <f t="shared" si="601"/>
        <v>23058.992975778852</v>
      </c>
      <c r="O2645" s="3">
        <f t="shared" si="597"/>
        <v>5056.4259236976759</v>
      </c>
      <c r="P2645" s="3">
        <f t="shared" si="598"/>
        <v>1152.9801553657871</v>
      </c>
      <c r="Q2645" s="3">
        <v>10</v>
      </c>
      <c r="R2645" s="3">
        <v>3</v>
      </c>
      <c r="S2645" s="19">
        <f t="shared" si="602"/>
        <v>674.19012315969007</v>
      </c>
      <c r="T2645" s="20">
        <f t="shared" si="603"/>
        <v>1.6687874335635893</v>
      </c>
      <c r="U2645" s="20">
        <f t="shared" si="604"/>
        <v>0.97850525857719894</v>
      </c>
      <c r="V2645" s="21">
        <f t="shared" si="605"/>
        <v>0.69218698476354212</v>
      </c>
      <c r="W2645" s="26">
        <f t="shared" si="606"/>
        <v>153.73068738210495</v>
      </c>
      <c r="X2645" s="27">
        <f t="shared" si="607"/>
        <v>6.6839429296567365</v>
      </c>
      <c r="Y2645" s="27">
        <f t="shared" si="608"/>
        <v>3.3419714648283683</v>
      </c>
      <c r="Z2645" s="27">
        <f t="shared" si="609"/>
        <v>2.2279809765522458</v>
      </c>
    </row>
    <row r="2646" spans="1:26" customFormat="1" ht="12.5" x14ac:dyDescent="0.25">
      <c r="A2646" s="2" t="s">
        <v>209</v>
      </c>
      <c r="B2646" t="s">
        <v>367</v>
      </c>
      <c r="C2646" t="s">
        <v>366</v>
      </c>
      <c r="D2646" s="18">
        <f>VLOOKUP(C2646,'Infected rate by state'!B:E,4,0)</f>
        <v>2.4682967074759195E-2</v>
      </c>
      <c r="E2646" s="3">
        <v>1164</v>
      </c>
      <c r="F2646" s="2">
        <v>84</v>
      </c>
      <c r="G2646" s="2">
        <v>527</v>
      </c>
      <c r="H2646" s="4">
        <f t="shared" si="599"/>
        <v>845.5</v>
      </c>
      <c r="I2646" s="2">
        <v>12</v>
      </c>
      <c r="J2646" s="4">
        <f t="shared" si="600"/>
        <v>48</v>
      </c>
      <c r="K2646" s="3">
        <v>310775</v>
      </c>
      <c r="L2646" s="3">
        <f t="shared" si="596"/>
        <v>250688</v>
      </c>
      <c r="M2646" s="3">
        <v>60087</v>
      </c>
      <c r="N2646" s="3">
        <f t="shared" si="601"/>
        <v>76708.49092658289</v>
      </c>
      <c r="O2646" s="3">
        <f t="shared" si="597"/>
        <v>15983.582446540753</v>
      </c>
      <c r="P2646" s="3">
        <f t="shared" si="598"/>
        <v>3438.0660970717381</v>
      </c>
      <c r="Q2646" s="3">
        <v>10</v>
      </c>
      <c r="R2646" s="3">
        <v>3</v>
      </c>
      <c r="S2646" s="19">
        <f t="shared" si="602"/>
        <v>2131.1443262054336</v>
      </c>
      <c r="T2646" s="20">
        <f t="shared" si="603"/>
        <v>4.0439171275245416</v>
      </c>
      <c r="U2646" s="20">
        <f t="shared" si="604"/>
        <v>2.5205728281554509</v>
      </c>
      <c r="V2646" s="21">
        <f t="shared" si="605"/>
        <v>1.8308800053311285</v>
      </c>
      <c r="W2646" s="26">
        <f t="shared" si="606"/>
        <v>458.40881294289841</v>
      </c>
      <c r="X2646" s="27">
        <f t="shared" si="607"/>
        <v>38.200734411908201</v>
      </c>
      <c r="Y2646" s="27">
        <f t="shared" si="608"/>
        <v>9.5501836029770502</v>
      </c>
      <c r="Z2646" s="27">
        <f t="shared" si="609"/>
        <v>5.4572477731297431</v>
      </c>
    </row>
    <row r="2647" spans="1:26" customFormat="1" ht="12.5" x14ac:dyDescent="0.25">
      <c r="A2647" s="2" t="s">
        <v>210</v>
      </c>
      <c r="B2647" t="s">
        <v>325</v>
      </c>
      <c r="C2647" t="s">
        <v>324</v>
      </c>
      <c r="D2647" s="18">
        <f>VLOOKUP(C2647,'Infected rate by state'!B:E,4,0)</f>
        <v>8.9298079160438481E-3</v>
      </c>
      <c r="E2647" s="3">
        <v>2001</v>
      </c>
      <c r="F2647" s="2">
        <v>230</v>
      </c>
      <c r="G2647" s="2">
        <v>755</v>
      </c>
      <c r="H2647" s="4">
        <f t="shared" si="599"/>
        <v>1378</v>
      </c>
      <c r="I2647" s="2">
        <v>91</v>
      </c>
      <c r="J2647" s="4">
        <f t="shared" si="600"/>
        <v>160.5</v>
      </c>
      <c r="K2647" s="3">
        <v>636854</v>
      </c>
      <c r="L2647" s="3">
        <f t="shared" si="596"/>
        <v>506349</v>
      </c>
      <c r="M2647" s="3">
        <v>130505</v>
      </c>
      <c r="N2647" s="3">
        <f t="shared" si="601"/>
        <v>56869.838905641889</v>
      </c>
      <c r="O2647" s="3">
        <f t="shared" si="597"/>
        <v>11912.384745051097</v>
      </c>
      <c r="P2647" s="3">
        <f t="shared" si="598"/>
        <v>2578.5896310132412</v>
      </c>
      <c r="Q2647" s="3">
        <v>10</v>
      </c>
      <c r="R2647" s="3">
        <v>3</v>
      </c>
      <c r="S2647" s="19">
        <f t="shared" si="602"/>
        <v>1588.3179660068129</v>
      </c>
      <c r="T2647" s="20">
        <f t="shared" si="603"/>
        <v>2.1037324053070368</v>
      </c>
      <c r="U2647" s="20">
        <f t="shared" si="604"/>
        <v>1.152625519598558</v>
      </c>
      <c r="V2647" s="21">
        <f t="shared" si="605"/>
        <v>0.79376210195243024</v>
      </c>
      <c r="W2647" s="26">
        <f t="shared" si="606"/>
        <v>343.81195080176548</v>
      </c>
      <c r="X2647" s="27">
        <f t="shared" si="607"/>
        <v>3.7781533055139063</v>
      </c>
      <c r="Y2647" s="27">
        <f t="shared" si="608"/>
        <v>2.1421305345904389</v>
      </c>
      <c r="Z2647" s="27">
        <f t="shared" si="609"/>
        <v>1.4948345687033282</v>
      </c>
    </row>
    <row r="2648" spans="1:26" customFormat="1" ht="12.5" x14ac:dyDescent="0.25">
      <c r="A2648" s="2" t="s">
        <v>211</v>
      </c>
      <c r="B2648" t="s">
        <v>333</v>
      </c>
      <c r="C2648" t="s">
        <v>332</v>
      </c>
      <c r="D2648" s="18">
        <f>VLOOKUP(C2648,'Infected rate by state'!B:E,4,0)</f>
        <v>1.4486816526494731E-2</v>
      </c>
      <c r="E2648" s="3">
        <v>1725</v>
      </c>
      <c r="F2648" s="2">
        <v>156</v>
      </c>
      <c r="G2648" s="2">
        <v>643</v>
      </c>
      <c r="H2648" s="4">
        <f t="shared" si="599"/>
        <v>1184</v>
      </c>
      <c r="I2648" s="2">
        <v>71</v>
      </c>
      <c r="J2648" s="4">
        <f t="shared" si="600"/>
        <v>113.5</v>
      </c>
      <c r="K2648" s="3">
        <v>469070</v>
      </c>
      <c r="L2648" s="3">
        <f t="shared" si="596"/>
        <v>362975</v>
      </c>
      <c r="M2648" s="3">
        <v>106095</v>
      </c>
      <c r="N2648" s="3">
        <f t="shared" si="601"/>
        <v>67953.310280828839</v>
      </c>
      <c r="O2648" s="3">
        <f t="shared" si="597"/>
        <v>14371.258812767015</v>
      </c>
      <c r="P2648" s="3">
        <f t="shared" si="598"/>
        <v>3146.2919396576062</v>
      </c>
      <c r="Q2648" s="3">
        <v>10</v>
      </c>
      <c r="R2648" s="3">
        <v>3</v>
      </c>
      <c r="S2648" s="19">
        <f t="shared" si="602"/>
        <v>1916.1678417022688</v>
      </c>
      <c r="T2648" s="20">
        <f t="shared" si="603"/>
        <v>2.9800432996924866</v>
      </c>
      <c r="U2648" s="20">
        <f t="shared" si="604"/>
        <v>1.618385001437727</v>
      </c>
      <c r="V2648" s="21">
        <f t="shared" si="605"/>
        <v>1.1108219372187065</v>
      </c>
      <c r="W2648" s="26">
        <f t="shared" si="606"/>
        <v>419.50559195434749</v>
      </c>
      <c r="X2648" s="27">
        <f t="shared" si="607"/>
        <v>5.9085294641457393</v>
      </c>
      <c r="Y2648" s="27">
        <f t="shared" si="608"/>
        <v>3.6960845106109912</v>
      </c>
      <c r="Z2648" s="27">
        <f t="shared" si="609"/>
        <v>2.6891384099637659</v>
      </c>
    </row>
    <row r="2649" spans="1:26" customFormat="1" ht="12.5" x14ac:dyDescent="0.25">
      <c r="A2649" s="2" t="s">
        <v>212</v>
      </c>
      <c r="B2649" t="s">
        <v>351</v>
      </c>
      <c r="C2649" t="s">
        <v>350</v>
      </c>
      <c r="D2649" s="18">
        <f>VLOOKUP(C2649,'Infected rate by state'!B:E,4,0)</f>
        <v>9.0315118396853012E-3</v>
      </c>
      <c r="E2649" s="2">
        <v>476</v>
      </c>
      <c r="F2649" s="2">
        <v>68</v>
      </c>
      <c r="G2649" s="2">
        <v>178</v>
      </c>
      <c r="H2649" s="4">
        <f t="shared" si="599"/>
        <v>327</v>
      </c>
      <c r="I2649" s="2">
        <v>22</v>
      </c>
      <c r="J2649" s="4">
        <f t="shared" si="600"/>
        <v>45</v>
      </c>
      <c r="K2649" s="3">
        <v>142627</v>
      </c>
      <c r="L2649" s="3">
        <f t="shared" si="596"/>
        <v>104808</v>
      </c>
      <c r="M2649" s="3">
        <v>37819</v>
      </c>
      <c r="N2649" s="3">
        <f t="shared" si="601"/>
        <v>12881.374391587953</v>
      </c>
      <c r="O2649" s="3">
        <f t="shared" si="597"/>
        <v>2771.9457433535163</v>
      </c>
      <c r="P2649" s="3">
        <f t="shared" si="598"/>
        <v>619.06241410186635</v>
      </c>
      <c r="Q2649" s="3">
        <v>10</v>
      </c>
      <c r="R2649" s="3">
        <v>3</v>
      </c>
      <c r="S2649" s="19">
        <f t="shared" si="602"/>
        <v>369.59276578046882</v>
      </c>
      <c r="T2649" s="20">
        <f t="shared" si="603"/>
        <v>2.0763638526992629</v>
      </c>
      <c r="U2649" s="20">
        <f t="shared" si="604"/>
        <v>1.13025310636229</v>
      </c>
      <c r="V2649" s="21">
        <f t="shared" si="605"/>
        <v>0.77645539029510258</v>
      </c>
      <c r="W2649" s="26">
        <f t="shared" si="606"/>
        <v>82.541655213582175</v>
      </c>
      <c r="X2649" s="27">
        <f t="shared" si="607"/>
        <v>3.7518934187991899</v>
      </c>
      <c r="Y2649" s="27">
        <f t="shared" si="608"/>
        <v>1.8342590047462706</v>
      </c>
      <c r="Z2649" s="27">
        <f t="shared" si="609"/>
        <v>1.2138478707879732</v>
      </c>
    </row>
    <row r="2650" spans="1:26" customFormat="1" ht="12.5" x14ac:dyDescent="0.25">
      <c r="A2650" s="2" t="s">
        <v>213</v>
      </c>
      <c r="B2650" t="s">
        <v>383</v>
      </c>
      <c r="C2650" t="s">
        <v>382</v>
      </c>
      <c r="D2650" s="18">
        <f>VLOOKUP(C2650,'Infected rate by state'!B:E,4,0)</f>
        <v>8.525765865415048E-3</v>
      </c>
      <c r="E2650" s="3">
        <v>10697</v>
      </c>
      <c r="F2650" s="3">
        <v>1257</v>
      </c>
      <c r="G2650" s="3">
        <v>3634</v>
      </c>
      <c r="H2650" s="4">
        <f t="shared" si="599"/>
        <v>7165.5</v>
      </c>
      <c r="I2650" s="2">
        <v>546</v>
      </c>
      <c r="J2650" s="4">
        <f t="shared" si="600"/>
        <v>901.5</v>
      </c>
      <c r="K2650" s="3">
        <v>3331376</v>
      </c>
      <c r="L2650" s="3">
        <f t="shared" si="596"/>
        <v>2699344</v>
      </c>
      <c r="M2650" s="3">
        <v>632032</v>
      </c>
      <c r="N2650" s="3">
        <f t="shared" si="601"/>
        <v>284025.3178566292</v>
      </c>
      <c r="O2650" s="3">
        <f t="shared" si="597"/>
        <v>59083.93940163705</v>
      </c>
      <c r="P2650" s="3">
        <f t="shared" si="598"/>
        <v>12683.553114628265</v>
      </c>
      <c r="Q2650" s="3">
        <v>10</v>
      </c>
      <c r="R2650" s="3">
        <v>3</v>
      </c>
      <c r="S2650" s="19">
        <f t="shared" si="602"/>
        <v>7877.8585868849395</v>
      </c>
      <c r="T2650" s="20">
        <f t="shared" si="603"/>
        <v>2.1678201945197961</v>
      </c>
      <c r="U2650" s="20">
        <f t="shared" si="604"/>
        <v>1.0994150564349927</v>
      </c>
      <c r="V2650" s="21">
        <f t="shared" si="605"/>
        <v>0.73645494875992701</v>
      </c>
      <c r="W2650" s="26">
        <f t="shared" si="606"/>
        <v>1691.1404152837686</v>
      </c>
      <c r="X2650" s="27">
        <f t="shared" si="607"/>
        <v>3.09732676791899</v>
      </c>
      <c r="Y2650" s="27">
        <f t="shared" si="608"/>
        <v>1.8759183752454449</v>
      </c>
      <c r="Z2650" s="27">
        <f t="shared" si="609"/>
        <v>1.3453782142273418</v>
      </c>
    </row>
    <row r="2651" spans="1:26" customFormat="1" ht="12.5" x14ac:dyDescent="0.25">
      <c r="A2651" s="2" t="s">
        <v>214</v>
      </c>
      <c r="B2651" t="s">
        <v>311</v>
      </c>
      <c r="C2651" t="s">
        <v>310</v>
      </c>
      <c r="D2651" s="18">
        <f>VLOOKUP(C2651,'Infected rate by state'!B:E,4,0)</f>
        <v>1.4327212443359898E-2</v>
      </c>
      <c r="E2651" s="3">
        <v>6977</v>
      </c>
      <c r="F2651" s="2">
        <v>957</v>
      </c>
      <c r="G2651" s="3">
        <v>2567</v>
      </c>
      <c r="H2651" s="4">
        <f t="shared" si="599"/>
        <v>4772</v>
      </c>
      <c r="I2651" s="2">
        <v>416</v>
      </c>
      <c r="J2651" s="4">
        <f t="shared" si="600"/>
        <v>686.5</v>
      </c>
      <c r="K2651" s="3">
        <v>2761090</v>
      </c>
      <c r="L2651" s="3">
        <f t="shared" si="596"/>
        <v>2228421</v>
      </c>
      <c r="M2651" s="3">
        <v>532669</v>
      </c>
      <c r="N2651" s="3">
        <f t="shared" si="601"/>
        <v>395587.23005236581</v>
      </c>
      <c r="O2651" s="3">
        <f t="shared" si="597"/>
        <v>82411.652538691967</v>
      </c>
      <c r="P2651" s="3">
        <f t="shared" si="598"/>
        <v>17722.578533061831</v>
      </c>
      <c r="Q2651" s="3">
        <v>10</v>
      </c>
      <c r="R2651" s="3">
        <v>3</v>
      </c>
      <c r="S2651" s="19">
        <f t="shared" si="602"/>
        <v>10988.220338492263</v>
      </c>
      <c r="T2651" s="20">
        <f t="shared" si="603"/>
        <v>4.280568889167224</v>
      </c>
      <c r="U2651" s="20">
        <f t="shared" si="604"/>
        <v>2.3026446643948582</v>
      </c>
      <c r="V2651" s="21">
        <f t="shared" si="605"/>
        <v>1.5749205014321719</v>
      </c>
      <c r="W2651" s="26">
        <f t="shared" si="606"/>
        <v>2363.0104710749106</v>
      </c>
      <c r="X2651" s="27">
        <f t="shared" si="607"/>
        <v>5.6803136323916119</v>
      </c>
      <c r="Y2651" s="27">
        <f t="shared" si="608"/>
        <v>3.4421128493443707</v>
      </c>
      <c r="Z2651" s="27">
        <f t="shared" si="609"/>
        <v>2.4691854452193422</v>
      </c>
    </row>
    <row r="2652" spans="1:26" customFormat="1" ht="12.5" x14ac:dyDescent="0.25">
      <c r="A2652" s="2" t="s">
        <v>215</v>
      </c>
      <c r="B2652" t="s">
        <v>383</v>
      </c>
      <c r="C2652" t="s">
        <v>382</v>
      </c>
      <c r="D2652" s="18">
        <f>VLOOKUP(C2652,'Infected rate by state'!B:E,4,0)</f>
        <v>8.525765865415048E-3</v>
      </c>
      <c r="E2652" s="3">
        <v>8133</v>
      </c>
      <c r="F2652" s="3">
        <v>1079</v>
      </c>
      <c r="G2652" s="3">
        <v>2738</v>
      </c>
      <c r="H2652" s="4">
        <f t="shared" si="599"/>
        <v>5435.5</v>
      </c>
      <c r="I2652" s="2">
        <v>420</v>
      </c>
      <c r="J2652" s="4">
        <f t="shared" si="600"/>
        <v>749.5</v>
      </c>
      <c r="K2652" s="3">
        <v>2324172</v>
      </c>
      <c r="L2652" s="3">
        <f t="shared" si="596"/>
        <v>1782205</v>
      </c>
      <c r="M2652" s="3">
        <v>541967</v>
      </c>
      <c r="N2652" s="3">
        <f t="shared" si="601"/>
        <v>198153.46302953421</v>
      </c>
      <c r="O2652" s="3">
        <f t="shared" si="597"/>
        <v>42038.807536953827</v>
      </c>
      <c r="P2652" s="3">
        <f t="shared" si="598"/>
        <v>9237.2683860665948</v>
      </c>
      <c r="Q2652" s="3">
        <v>10</v>
      </c>
      <c r="R2652" s="3">
        <v>3</v>
      </c>
      <c r="S2652" s="19">
        <f t="shared" si="602"/>
        <v>5605.17433826051</v>
      </c>
      <c r="T2652" s="20">
        <f t="shared" si="603"/>
        <v>2.0471783558292587</v>
      </c>
      <c r="U2652" s="20">
        <f t="shared" si="604"/>
        <v>1.0312159577335129</v>
      </c>
      <c r="V2652" s="21">
        <f t="shared" si="605"/>
        <v>0.68918902474615884</v>
      </c>
      <c r="W2652" s="26">
        <f t="shared" si="606"/>
        <v>1231.6357848088794</v>
      </c>
      <c r="X2652" s="27">
        <f t="shared" si="607"/>
        <v>2.9324661543068555</v>
      </c>
      <c r="Y2652" s="27">
        <f t="shared" si="608"/>
        <v>1.6432765641212534</v>
      </c>
      <c r="Z2652" s="27">
        <f t="shared" si="609"/>
        <v>1.1414604122417789</v>
      </c>
    </row>
    <row r="2653" spans="1:26" customFormat="1" ht="12.5" x14ac:dyDescent="0.25">
      <c r="A2653" s="2" t="s">
        <v>216</v>
      </c>
      <c r="B2653" t="s">
        <v>351</v>
      </c>
      <c r="C2653" t="s">
        <v>350</v>
      </c>
      <c r="D2653" s="18">
        <f>VLOOKUP(C2653,'Infected rate by state'!B:E,4,0)</f>
        <v>9.0315118396853012E-3</v>
      </c>
      <c r="E2653" s="2">
        <v>911</v>
      </c>
      <c r="F2653" s="2">
        <v>95</v>
      </c>
      <c r="G2653" s="2">
        <v>321</v>
      </c>
      <c r="H2653" s="4">
        <f t="shared" si="599"/>
        <v>616</v>
      </c>
      <c r="I2653" s="2">
        <v>49</v>
      </c>
      <c r="J2653" s="4">
        <f t="shared" si="600"/>
        <v>72</v>
      </c>
      <c r="K2653" s="3">
        <v>376936</v>
      </c>
      <c r="L2653" s="3">
        <f t="shared" si="596"/>
        <v>305953</v>
      </c>
      <c r="M2653" s="3">
        <v>70983</v>
      </c>
      <c r="N2653" s="3">
        <f t="shared" si="601"/>
        <v>34043.019468036189</v>
      </c>
      <c r="O2653" s="3">
        <f t="shared" si="597"/>
        <v>7077.203313597438</v>
      </c>
      <c r="P2653" s="3">
        <f t="shared" si="598"/>
        <v>1518.0817988133945</v>
      </c>
      <c r="Q2653" s="3">
        <v>10</v>
      </c>
      <c r="R2653" s="3">
        <v>3</v>
      </c>
      <c r="S2653" s="19">
        <f t="shared" si="602"/>
        <v>943.62710847965843</v>
      </c>
      <c r="T2653" s="20">
        <f t="shared" si="603"/>
        <v>2.9396483130207427</v>
      </c>
      <c r="U2653" s="20">
        <f t="shared" si="604"/>
        <v>1.5318621890903545</v>
      </c>
      <c r="V2653" s="21">
        <f t="shared" si="605"/>
        <v>1.0358146086494604</v>
      </c>
      <c r="W2653" s="26">
        <f t="shared" si="606"/>
        <v>202.4109065084526</v>
      </c>
      <c r="X2653" s="27">
        <f t="shared" si="607"/>
        <v>4.1308348267031141</v>
      </c>
      <c r="Y2653" s="27">
        <f t="shared" si="608"/>
        <v>2.8112625903951751</v>
      </c>
      <c r="Z2653" s="27">
        <f t="shared" si="609"/>
        <v>2.1306411211416063</v>
      </c>
    </row>
    <row r="2654" spans="1:26" customFormat="1" ht="12.5" x14ac:dyDescent="0.25">
      <c r="A2654" s="2" t="s">
        <v>217</v>
      </c>
      <c r="B2654" t="s">
        <v>345</v>
      </c>
      <c r="C2654" t="s">
        <v>344</v>
      </c>
      <c r="D2654" s="18">
        <f>VLOOKUP(C2654,'Infected rate by state'!B:E,4,0)</f>
        <v>3.0275735294117648E-3</v>
      </c>
      <c r="E2654" s="3">
        <v>2524</v>
      </c>
      <c r="F2654" s="2">
        <v>209</v>
      </c>
      <c r="G2654" s="2">
        <v>710</v>
      </c>
      <c r="H2654" s="4">
        <f t="shared" si="599"/>
        <v>1617</v>
      </c>
      <c r="I2654" s="2">
        <v>92</v>
      </c>
      <c r="J2654" s="4">
        <f t="shared" si="600"/>
        <v>150.5</v>
      </c>
      <c r="K2654" s="3">
        <v>876231</v>
      </c>
      <c r="L2654" s="3">
        <f t="shared" si="596"/>
        <v>681722</v>
      </c>
      <c r="M2654" s="3">
        <v>194509</v>
      </c>
      <c r="N2654" s="3">
        <f t="shared" si="601"/>
        <v>26528.537812500002</v>
      </c>
      <c r="O2654" s="3">
        <f t="shared" si="597"/>
        <v>5599.8679690257359</v>
      </c>
      <c r="P2654" s="3">
        <f t="shared" si="598"/>
        <v>1223.2697401654414</v>
      </c>
      <c r="Q2654" s="3">
        <v>10</v>
      </c>
      <c r="R2654" s="3">
        <v>3</v>
      </c>
      <c r="S2654" s="19">
        <f t="shared" si="602"/>
        <v>746.64906253676475</v>
      </c>
      <c r="T2654" s="20">
        <f t="shared" si="603"/>
        <v>1.0516183979391052</v>
      </c>
      <c r="U2654" s="20">
        <f t="shared" si="604"/>
        <v>0.46174957485266838</v>
      </c>
      <c r="V2654" s="21">
        <f t="shared" si="605"/>
        <v>0.29581975536321897</v>
      </c>
      <c r="W2654" s="26">
        <f t="shared" si="606"/>
        <v>163.10263202205886</v>
      </c>
      <c r="X2654" s="27">
        <f t="shared" si="607"/>
        <v>1.772854695891944</v>
      </c>
      <c r="Y2654" s="27">
        <f t="shared" si="608"/>
        <v>1.0837384187512216</v>
      </c>
      <c r="Z2654" s="27">
        <f t="shared" si="609"/>
        <v>0.78039536852659741</v>
      </c>
    </row>
    <row r="2655" spans="1:26" customFormat="1" ht="12.5" x14ac:dyDescent="0.25">
      <c r="A2655" s="2" t="s">
        <v>217</v>
      </c>
      <c r="B2655" t="s">
        <v>381</v>
      </c>
      <c r="C2655" t="s">
        <v>380</v>
      </c>
      <c r="D2655" s="18">
        <f>VLOOKUP(C2655,'Infected rate by state'!B:E,4,0)</f>
        <v>2.6094721185018687E-3</v>
      </c>
      <c r="E2655" s="3">
        <v>4684</v>
      </c>
      <c r="F2655" s="2">
        <v>661</v>
      </c>
      <c r="G2655" s="3">
        <v>1737</v>
      </c>
      <c r="H2655" s="4">
        <f t="shared" si="599"/>
        <v>3210.5</v>
      </c>
      <c r="I2655" s="2">
        <v>278</v>
      </c>
      <c r="J2655" s="4">
        <f t="shared" si="600"/>
        <v>469.5</v>
      </c>
      <c r="K2655" s="3">
        <v>2215589</v>
      </c>
      <c r="L2655" s="3">
        <f t="shared" si="596"/>
        <v>1802613</v>
      </c>
      <c r="M2655" s="3">
        <v>412976</v>
      </c>
      <c r="N2655" s="3">
        <f t="shared" si="601"/>
        <v>57815.177215594369</v>
      </c>
      <c r="O2655" s="3">
        <f t="shared" si="597"/>
        <v>12008.650560692837</v>
      </c>
      <c r="P2655" s="3">
        <f t="shared" si="598"/>
        <v>2573.1477577652595</v>
      </c>
      <c r="Q2655" s="3">
        <v>10</v>
      </c>
      <c r="R2655" s="3">
        <v>3</v>
      </c>
      <c r="S2655" s="19">
        <f t="shared" si="602"/>
        <v>1601.1534080923782</v>
      </c>
      <c r="T2655" s="20">
        <f t="shared" si="603"/>
        <v>0.92179240534967077</v>
      </c>
      <c r="U2655" s="20">
        <f t="shared" si="604"/>
        <v>0.49872400189764154</v>
      </c>
      <c r="V2655" s="21">
        <f t="shared" si="605"/>
        <v>0.34183463025029426</v>
      </c>
      <c r="W2655" s="26">
        <f t="shared" si="606"/>
        <v>343.08636770203458</v>
      </c>
      <c r="X2655" s="27">
        <f t="shared" si="607"/>
        <v>1.2341236248274625</v>
      </c>
      <c r="Y2655" s="27">
        <f t="shared" si="608"/>
        <v>0.73074838701178824</v>
      </c>
      <c r="Z2655" s="27">
        <f t="shared" si="609"/>
        <v>0.51904140348265448</v>
      </c>
    </row>
    <row r="2656" spans="1:26" customFormat="1" ht="12.5" x14ac:dyDescent="0.25">
      <c r="A2656" s="2" t="s">
        <v>218</v>
      </c>
      <c r="B2656" t="s">
        <v>385</v>
      </c>
      <c r="C2656" t="s">
        <v>384</v>
      </c>
      <c r="D2656" s="18">
        <f>VLOOKUP(C2656,'Infected rate by state'!B:E,4,0)</f>
        <v>1.9731205888496917E-2</v>
      </c>
      <c r="E2656" s="3">
        <v>2249</v>
      </c>
      <c r="F2656" s="2">
        <v>293</v>
      </c>
      <c r="G2656" s="2">
        <v>690</v>
      </c>
      <c r="H2656" s="4">
        <f t="shared" si="599"/>
        <v>1469.5</v>
      </c>
      <c r="I2656" s="2">
        <v>82</v>
      </c>
      <c r="J2656" s="4">
        <f t="shared" si="600"/>
        <v>187.5</v>
      </c>
      <c r="K2656" s="3">
        <v>986702</v>
      </c>
      <c r="L2656" s="3">
        <f t="shared" si="596"/>
        <v>793965</v>
      </c>
      <c r="M2656" s="3">
        <v>192737</v>
      </c>
      <c r="N2656" s="3">
        <f t="shared" si="601"/>
        <v>194688.20312591683</v>
      </c>
      <c r="O2656" s="3">
        <f t="shared" si="597"/>
        <v>40603.545351788867</v>
      </c>
      <c r="P2656" s="3">
        <f t="shared" si="598"/>
        <v>8743.3671094739839</v>
      </c>
      <c r="Q2656" s="3">
        <v>10</v>
      </c>
      <c r="R2656" s="3">
        <v>3</v>
      </c>
      <c r="S2656" s="19">
        <f t="shared" si="602"/>
        <v>5413.8060469051825</v>
      </c>
      <c r="T2656" s="20">
        <f t="shared" si="603"/>
        <v>7.8460957201524382</v>
      </c>
      <c r="U2656" s="20">
        <f t="shared" si="604"/>
        <v>3.6841143565193484</v>
      </c>
      <c r="V2656" s="21">
        <f t="shared" si="605"/>
        <v>2.4072058901312507</v>
      </c>
      <c r="W2656" s="26">
        <f t="shared" si="606"/>
        <v>1165.7822812631978</v>
      </c>
      <c r="X2656" s="27">
        <f t="shared" si="607"/>
        <v>14.216857088575583</v>
      </c>
      <c r="Y2656" s="27">
        <f t="shared" si="608"/>
        <v>6.2175055000703878</v>
      </c>
      <c r="Z2656" s="27">
        <f t="shared" si="609"/>
        <v>3.9787791169392417</v>
      </c>
    </row>
    <row r="2657" spans="1:26" customFormat="1" ht="12.5" x14ac:dyDescent="0.25">
      <c r="A2657" s="2" t="s">
        <v>219</v>
      </c>
      <c r="B2657" t="s">
        <v>395</v>
      </c>
      <c r="C2657" t="s">
        <v>394</v>
      </c>
      <c r="D2657" s="18">
        <f>VLOOKUP(C2657,'Infected rate by state'!B:E,4,0)</f>
        <v>1.0015511681323568E-2</v>
      </c>
      <c r="E2657" s="2">
        <v>941</v>
      </c>
      <c r="F2657" s="2">
        <v>122</v>
      </c>
      <c r="G2657" s="2">
        <v>387</v>
      </c>
      <c r="H2657" s="4">
        <f t="shared" si="599"/>
        <v>664</v>
      </c>
      <c r="I2657" s="2">
        <v>52</v>
      </c>
      <c r="J2657" s="4">
        <f t="shared" si="600"/>
        <v>87</v>
      </c>
      <c r="K2657" s="3">
        <v>436975</v>
      </c>
      <c r="L2657" s="3">
        <f t="shared" si="596"/>
        <v>384390</v>
      </c>
      <c r="M2657" s="3">
        <v>52585</v>
      </c>
      <c r="N2657" s="3">
        <f t="shared" si="601"/>
        <v>43765.282169463666</v>
      </c>
      <c r="O2657" s="3">
        <f t="shared" si="597"/>
        <v>8815.7360098723766</v>
      </c>
      <c r="P2657" s="3">
        <f t="shared" si="598"/>
        <v>1817.4529087924807</v>
      </c>
      <c r="Q2657" s="3">
        <v>10</v>
      </c>
      <c r="R2657" s="3">
        <v>3</v>
      </c>
      <c r="S2657" s="19">
        <f t="shared" si="602"/>
        <v>1175.4314679829836</v>
      </c>
      <c r="T2657" s="20">
        <f t="shared" si="603"/>
        <v>3.0372906149431098</v>
      </c>
      <c r="U2657" s="20">
        <f t="shared" si="604"/>
        <v>1.7702281144322043</v>
      </c>
      <c r="V2657" s="21">
        <f t="shared" si="605"/>
        <v>1.249130146634414</v>
      </c>
      <c r="W2657" s="26">
        <f t="shared" si="606"/>
        <v>242.32705450566408</v>
      </c>
      <c r="X2657" s="27">
        <f t="shared" si="607"/>
        <v>4.6601356635704629</v>
      </c>
      <c r="Y2657" s="27">
        <f t="shared" si="608"/>
        <v>2.7853684425938399</v>
      </c>
      <c r="Z2657" s="27">
        <f t="shared" si="609"/>
        <v>1.9862873320136401</v>
      </c>
    </row>
    <row r="2658" spans="1:26" customFormat="1" ht="12.5" x14ac:dyDescent="0.25">
      <c r="A2658" s="2" t="s">
        <v>220</v>
      </c>
      <c r="B2658" t="s">
        <v>317</v>
      </c>
      <c r="C2658" t="s">
        <v>316</v>
      </c>
      <c r="D2658" s="18">
        <f>VLOOKUP(C2658,'Infected rate by state'!B:E,4,0)</f>
        <v>7.3843274393391549E-3</v>
      </c>
      <c r="E2658" s="2">
        <v>615</v>
      </c>
      <c r="F2658" s="2">
        <v>28</v>
      </c>
      <c r="G2658" s="2">
        <v>238</v>
      </c>
      <c r="H2658" s="4">
        <f t="shared" si="599"/>
        <v>426.5</v>
      </c>
      <c r="I2658" s="2">
        <v>7</v>
      </c>
      <c r="J2658" s="4">
        <f t="shared" si="600"/>
        <v>17.5</v>
      </c>
      <c r="K2658" s="3">
        <v>138550</v>
      </c>
      <c r="L2658" s="3">
        <f t="shared" si="596"/>
        <v>106101</v>
      </c>
      <c r="M2658" s="3">
        <v>32449</v>
      </c>
      <c r="N2658" s="3">
        <f t="shared" si="601"/>
        <v>10230.985667204399</v>
      </c>
      <c r="O2658" s="3">
        <f t="shared" si="597"/>
        <v>2171.5206157939961</v>
      </c>
      <c r="P2658" s="3">
        <f t="shared" si="598"/>
        <v>477.40451511276018</v>
      </c>
      <c r="Q2658" s="3">
        <v>10</v>
      </c>
      <c r="R2658" s="3">
        <v>3</v>
      </c>
      <c r="S2658" s="19">
        <f t="shared" si="602"/>
        <v>289.53608210586611</v>
      </c>
      <c r="T2658" s="20">
        <f t="shared" si="603"/>
        <v>1.2165381601086811</v>
      </c>
      <c r="U2658" s="20">
        <f t="shared" si="604"/>
        <v>0.67886537422242932</v>
      </c>
      <c r="V2658" s="21">
        <f t="shared" si="605"/>
        <v>0.47079037740791241</v>
      </c>
      <c r="W2658" s="26">
        <f t="shared" si="606"/>
        <v>63.653935348368023</v>
      </c>
      <c r="X2658" s="27">
        <f t="shared" si="607"/>
        <v>9.0934193354811459</v>
      </c>
      <c r="Y2658" s="27">
        <f t="shared" si="608"/>
        <v>3.6373677341924586</v>
      </c>
      <c r="Z2658" s="27">
        <f t="shared" si="609"/>
        <v>2.2733548338702865</v>
      </c>
    </row>
    <row r="2659" spans="1:26" customFormat="1" ht="12.5" x14ac:dyDescent="0.25">
      <c r="A2659" s="2" t="s">
        <v>221</v>
      </c>
      <c r="B2659" t="s">
        <v>373</v>
      </c>
      <c r="C2659" t="s">
        <v>372</v>
      </c>
      <c r="D2659" s="18">
        <f>VLOOKUP(C2659,'Infected rate by state'!B:E,4,0)</f>
        <v>8.0007670443122732E-3</v>
      </c>
      <c r="E2659" s="3">
        <v>3560</v>
      </c>
      <c r="F2659" s="2">
        <v>375</v>
      </c>
      <c r="G2659" s="3">
        <v>1124</v>
      </c>
      <c r="H2659" s="4">
        <f t="shared" si="599"/>
        <v>2342</v>
      </c>
      <c r="I2659" s="2">
        <v>160</v>
      </c>
      <c r="J2659" s="4">
        <f t="shared" si="600"/>
        <v>267.5</v>
      </c>
      <c r="K2659" s="3">
        <v>1670043</v>
      </c>
      <c r="L2659" s="3">
        <f t="shared" si="596"/>
        <v>1397967</v>
      </c>
      <c r="M2659" s="3">
        <v>272076</v>
      </c>
      <c r="N2659" s="3">
        <f t="shared" si="601"/>
        <v>133616.24996984401</v>
      </c>
      <c r="O2659" s="3">
        <f t="shared" si="597"/>
        <v>27455.063353901252</v>
      </c>
      <c r="P2659" s="3">
        <f t="shared" si="598"/>
        <v>5805.2909530624547</v>
      </c>
      <c r="Q2659" s="3">
        <v>10</v>
      </c>
      <c r="R2659" s="3">
        <v>3</v>
      </c>
      <c r="S2659" s="19">
        <f t="shared" si="602"/>
        <v>3660.6751138535005</v>
      </c>
      <c r="T2659" s="20">
        <f t="shared" si="603"/>
        <v>3.2568283931080964</v>
      </c>
      <c r="U2659" s="20">
        <f t="shared" si="604"/>
        <v>1.5630551297410336</v>
      </c>
      <c r="V2659" s="21">
        <f t="shared" si="605"/>
        <v>1.0282795263633429</v>
      </c>
      <c r="W2659" s="26">
        <f t="shared" si="606"/>
        <v>774.03879374166058</v>
      </c>
      <c r="X2659" s="27">
        <f t="shared" si="607"/>
        <v>4.8377424608853783</v>
      </c>
      <c r="Y2659" s="27">
        <f t="shared" si="608"/>
        <v>2.8936029672585444</v>
      </c>
      <c r="Z2659" s="27">
        <f t="shared" si="609"/>
        <v>2.0641034499777615</v>
      </c>
    </row>
    <row r="2660" spans="1:26" customFormat="1" ht="12.5" x14ac:dyDescent="0.25">
      <c r="A2660" s="2" t="s">
        <v>222</v>
      </c>
      <c r="B2660" t="s">
        <v>389</v>
      </c>
      <c r="C2660" t="s">
        <v>388</v>
      </c>
      <c r="D2660" s="18">
        <f>VLOOKUP(C2660,'Infected rate by state'!B:E,4,0)</f>
        <v>1.0177106325483841E-2</v>
      </c>
      <c r="E2660" s="2">
        <v>878</v>
      </c>
      <c r="F2660" s="2">
        <v>46</v>
      </c>
      <c r="G2660" s="2">
        <v>343</v>
      </c>
      <c r="H2660" s="4">
        <f t="shared" si="599"/>
        <v>610.5</v>
      </c>
      <c r="I2660" s="2">
        <v>20</v>
      </c>
      <c r="J2660" s="4">
        <f t="shared" si="600"/>
        <v>33</v>
      </c>
      <c r="K2660" s="3">
        <v>173590</v>
      </c>
      <c r="L2660" s="3">
        <f t="shared" si="596"/>
        <v>136202</v>
      </c>
      <c r="M2660" s="3">
        <v>37388</v>
      </c>
      <c r="N2660" s="3">
        <f t="shared" si="601"/>
        <v>17666.438870407401</v>
      </c>
      <c r="O2660" s="3">
        <f t="shared" si="597"/>
        <v>3718.0999541097362</v>
      </c>
      <c r="P2660" s="3">
        <f t="shared" si="598"/>
        <v>809.36468795673977</v>
      </c>
      <c r="Q2660" s="3">
        <v>10</v>
      </c>
      <c r="R2660" s="3">
        <v>3</v>
      </c>
      <c r="S2660" s="19">
        <f t="shared" si="602"/>
        <v>495.74666054796484</v>
      </c>
      <c r="T2660" s="20">
        <f t="shared" si="603"/>
        <v>1.4453255409561656</v>
      </c>
      <c r="U2660" s="20">
        <f t="shared" si="604"/>
        <v>0.81203384201140838</v>
      </c>
      <c r="V2660" s="21">
        <f t="shared" si="605"/>
        <v>0.56463173183139503</v>
      </c>
      <c r="W2660" s="26">
        <f t="shared" si="606"/>
        <v>107.9152917275653</v>
      </c>
      <c r="X2660" s="27">
        <f t="shared" si="607"/>
        <v>5.3957645863782648</v>
      </c>
      <c r="Y2660" s="27">
        <f t="shared" si="608"/>
        <v>3.2701603553807668</v>
      </c>
      <c r="Z2660" s="27">
        <f t="shared" si="609"/>
        <v>2.3459846027731586</v>
      </c>
    </row>
    <row r="2661" spans="1:26" customFormat="1" ht="12.5" x14ac:dyDescent="0.25">
      <c r="A2661" s="2" t="s">
        <v>223</v>
      </c>
      <c r="B2661" t="s">
        <v>383</v>
      </c>
      <c r="C2661" t="s">
        <v>382</v>
      </c>
      <c r="D2661" s="18">
        <f>VLOOKUP(C2661,'Infected rate by state'!B:E,4,0)</f>
        <v>8.525765865415048E-3</v>
      </c>
      <c r="E2661" s="3">
        <v>1329</v>
      </c>
      <c r="F2661" s="2">
        <v>99</v>
      </c>
      <c r="G2661" s="2">
        <v>559</v>
      </c>
      <c r="H2661" s="4">
        <f t="shared" si="599"/>
        <v>944</v>
      </c>
      <c r="I2661" s="2">
        <v>50</v>
      </c>
      <c r="J2661" s="4">
        <f t="shared" si="600"/>
        <v>74.5</v>
      </c>
      <c r="K2661" s="3">
        <v>466917</v>
      </c>
      <c r="L2661" s="3">
        <f t="shared" si="596"/>
        <v>367142</v>
      </c>
      <c r="M2661" s="3">
        <v>99775</v>
      </c>
      <c r="N2661" s="3">
        <f t="shared" si="601"/>
        <v>39808.250205819983</v>
      </c>
      <c r="O2661" s="3">
        <f t="shared" si="597"/>
        <v>8371.6929138664927</v>
      </c>
      <c r="P2661" s="3">
        <f t="shared" si="598"/>
        <v>1820.7247208691269</v>
      </c>
      <c r="Q2661" s="3">
        <v>10</v>
      </c>
      <c r="R2661" s="3">
        <v>3</v>
      </c>
      <c r="S2661" s="19">
        <f t="shared" si="602"/>
        <v>1116.2257218488658</v>
      </c>
      <c r="T2661" s="20">
        <f t="shared" si="603"/>
        <v>1.9968259782627293</v>
      </c>
      <c r="U2661" s="20">
        <f t="shared" si="604"/>
        <v>1.1824425019585443</v>
      </c>
      <c r="V2661" s="21">
        <f t="shared" si="605"/>
        <v>0.83989896301645284</v>
      </c>
      <c r="W2661" s="26">
        <f t="shared" si="606"/>
        <v>242.76329611588361</v>
      </c>
      <c r="X2661" s="27">
        <f t="shared" si="607"/>
        <v>4.8552659223176722</v>
      </c>
      <c r="Y2661" s="27">
        <f t="shared" si="608"/>
        <v>3.2585677330991087</v>
      </c>
      <c r="Z2661" s="27">
        <f t="shared" si="609"/>
        <v>2.4521545062210466</v>
      </c>
    </row>
    <row r="2662" spans="1:26" customFormat="1" ht="12.5" x14ac:dyDescent="0.25">
      <c r="A2662" s="2" t="s">
        <v>224</v>
      </c>
      <c r="B2662" t="s">
        <v>315</v>
      </c>
      <c r="C2662" t="s">
        <v>314</v>
      </c>
      <c r="D2662" s="18">
        <f>VLOOKUP(C2662,'Infected rate by state'!B:E,4,0)</f>
        <v>7.5362096948057532E-3</v>
      </c>
      <c r="E2662" s="2">
        <v>786</v>
      </c>
      <c r="F2662" s="2">
        <v>109</v>
      </c>
      <c r="G2662" s="2">
        <v>284</v>
      </c>
      <c r="H2662" s="4">
        <f t="shared" si="599"/>
        <v>535</v>
      </c>
      <c r="I2662" s="2">
        <v>58</v>
      </c>
      <c r="J2662" s="4">
        <f t="shared" si="600"/>
        <v>83.5</v>
      </c>
      <c r="K2662" s="3">
        <v>276179</v>
      </c>
      <c r="L2662" s="3">
        <f t="shared" si="596"/>
        <v>211588</v>
      </c>
      <c r="M2662" s="3">
        <v>64591</v>
      </c>
      <c r="N2662" s="3">
        <f t="shared" si="601"/>
        <v>20813.428573017583</v>
      </c>
      <c r="O2662" s="3">
        <f t="shared" si="597"/>
        <v>4416.9841832506791</v>
      </c>
      <c r="P2662" s="3">
        <f t="shared" si="598"/>
        <v>970.89863698507111</v>
      </c>
      <c r="Q2662" s="3">
        <v>10</v>
      </c>
      <c r="R2662" s="3">
        <v>3</v>
      </c>
      <c r="S2662" s="19">
        <f t="shared" si="602"/>
        <v>588.93122443342384</v>
      </c>
      <c r="T2662" s="20">
        <f t="shared" si="603"/>
        <v>2.073701494483887</v>
      </c>
      <c r="U2662" s="20">
        <f t="shared" si="604"/>
        <v>1.1008060269783624</v>
      </c>
      <c r="V2662" s="21">
        <f t="shared" si="605"/>
        <v>0.74927636696364353</v>
      </c>
      <c r="W2662" s="26">
        <f t="shared" si="606"/>
        <v>129.45315159800947</v>
      </c>
      <c r="X2662" s="27">
        <f t="shared" si="607"/>
        <v>2.2319508896208529</v>
      </c>
      <c r="Y2662" s="27">
        <f t="shared" si="608"/>
        <v>1.550337144886341</v>
      </c>
      <c r="Z2662" s="27">
        <f t="shared" si="609"/>
        <v>1.1876435926422888</v>
      </c>
    </row>
    <row r="2663" spans="1:26" customFormat="1" ht="12.5" x14ac:dyDescent="0.25">
      <c r="A2663" s="2" t="s">
        <v>225</v>
      </c>
      <c r="B2663" t="s">
        <v>363</v>
      </c>
      <c r="C2663" t="s">
        <v>362</v>
      </c>
      <c r="D2663" s="18">
        <f>VLOOKUP(C2663,'Infected rate by state'!B:E,4,0)</f>
        <v>7.8690369852412925E-3</v>
      </c>
      <c r="E2663" s="3">
        <v>1886</v>
      </c>
      <c r="F2663" s="2">
        <v>406</v>
      </c>
      <c r="G2663" s="2">
        <v>660</v>
      </c>
      <c r="H2663" s="4">
        <f t="shared" si="599"/>
        <v>1273</v>
      </c>
      <c r="I2663" s="2">
        <v>128</v>
      </c>
      <c r="J2663" s="4">
        <f t="shared" si="600"/>
        <v>267</v>
      </c>
      <c r="K2663" s="3">
        <v>605953</v>
      </c>
      <c r="L2663" s="3">
        <f t="shared" si="596"/>
        <v>478200</v>
      </c>
      <c r="M2663" s="3">
        <v>127753</v>
      </c>
      <c r="N2663" s="3">
        <f t="shared" si="601"/>
        <v>47682.665683179162</v>
      </c>
      <c r="O2663" s="3">
        <f t="shared" si="597"/>
        <v>10014.734907680795</v>
      </c>
      <c r="P2663" s="3">
        <f t="shared" si="598"/>
        <v>2174.7314111337319</v>
      </c>
      <c r="Q2663" s="3">
        <v>10</v>
      </c>
      <c r="R2663" s="3">
        <v>3</v>
      </c>
      <c r="S2663" s="19">
        <f t="shared" si="602"/>
        <v>1335.2979876907727</v>
      </c>
      <c r="T2663" s="20">
        <f t="shared" si="603"/>
        <v>2.0231787692284438</v>
      </c>
      <c r="U2663" s="20">
        <f t="shared" si="604"/>
        <v>1.0489379322001358</v>
      </c>
      <c r="V2663" s="21">
        <f t="shared" si="605"/>
        <v>0.70800529570030368</v>
      </c>
      <c r="W2663" s="26">
        <f t="shared" si="606"/>
        <v>289.96418815116425</v>
      </c>
      <c r="X2663" s="27">
        <f t="shared" si="607"/>
        <v>2.2653452199309707</v>
      </c>
      <c r="Y2663" s="27">
        <f t="shared" si="608"/>
        <v>1.0860081953227125</v>
      </c>
      <c r="Z2663" s="27">
        <f t="shared" si="609"/>
        <v>0.71419750776148827</v>
      </c>
    </row>
    <row r="2664" spans="1:26" customFormat="1" ht="12.5" x14ac:dyDescent="0.25">
      <c r="A2664" s="2" t="s">
        <v>226</v>
      </c>
      <c r="B2664" t="s">
        <v>399</v>
      </c>
      <c r="C2664" t="s">
        <v>398</v>
      </c>
      <c r="D2664" s="18">
        <f>VLOOKUP(C2664,'Infected rate by state'!B:E,4,0)</f>
        <v>9.4446465970496208E-3</v>
      </c>
      <c r="E2664" s="3">
        <v>4478</v>
      </c>
      <c r="F2664" s="2">
        <v>465</v>
      </c>
      <c r="G2664" s="3">
        <v>1488</v>
      </c>
      <c r="H2664" s="4">
        <f t="shared" si="599"/>
        <v>2983</v>
      </c>
      <c r="I2664" s="2">
        <v>144</v>
      </c>
      <c r="J2664" s="4">
        <f t="shared" si="600"/>
        <v>304.5</v>
      </c>
      <c r="K2664" s="3">
        <v>1409076</v>
      </c>
      <c r="L2664" s="3">
        <f t="shared" si="596"/>
        <v>1144889</v>
      </c>
      <c r="M2664" s="3">
        <v>264187</v>
      </c>
      <c r="N2664" s="3">
        <f t="shared" si="601"/>
        <v>133082.24848384294</v>
      </c>
      <c r="O2664" s="3">
        <f t="shared" si="597"/>
        <v>27656.02241993817</v>
      </c>
      <c r="P2664" s="3">
        <f t="shared" si="598"/>
        <v>5929.5831058579015</v>
      </c>
      <c r="Q2664" s="3">
        <v>10</v>
      </c>
      <c r="R2664" s="3">
        <v>3</v>
      </c>
      <c r="S2664" s="19">
        <f t="shared" si="602"/>
        <v>3687.4696559917561</v>
      </c>
      <c r="T2664" s="20">
        <f t="shared" si="603"/>
        <v>2.4781382096718789</v>
      </c>
      <c r="U2664" s="20">
        <f t="shared" si="604"/>
        <v>1.2361614669767871</v>
      </c>
      <c r="V2664" s="21">
        <f t="shared" si="605"/>
        <v>0.82346352299949888</v>
      </c>
      <c r="W2664" s="26">
        <f t="shared" si="606"/>
        <v>790.61108078105349</v>
      </c>
      <c r="X2664" s="27">
        <f t="shared" si="607"/>
        <v>5.4903547276462046</v>
      </c>
      <c r="Y2664" s="27">
        <f t="shared" si="608"/>
        <v>2.596423910611013</v>
      </c>
      <c r="Z2664" s="27">
        <f t="shared" si="609"/>
        <v>1.700238883400115</v>
      </c>
    </row>
    <row r="2665" spans="1:26" customFormat="1" ht="12.5" x14ac:dyDescent="0.25">
      <c r="A2665" s="2" t="s">
        <v>227</v>
      </c>
      <c r="B2665" t="s">
        <v>367</v>
      </c>
      <c r="C2665" t="s">
        <v>366</v>
      </c>
      <c r="D2665" s="18">
        <f>VLOOKUP(C2665,'Infected rate by state'!B:E,4,0)</f>
        <v>2.4682967074759195E-2</v>
      </c>
      <c r="E2665" s="2">
        <v>814</v>
      </c>
      <c r="F2665" s="2">
        <v>83</v>
      </c>
      <c r="G2665" s="2">
        <v>275</v>
      </c>
      <c r="H2665" s="4">
        <f t="shared" si="599"/>
        <v>544.5</v>
      </c>
      <c r="I2665" s="2">
        <v>35</v>
      </c>
      <c r="J2665" s="4">
        <f t="shared" si="600"/>
        <v>59</v>
      </c>
      <c r="K2665" s="3">
        <v>338732</v>
      </c>
      <c r="L2665" s="3">
        <f t="shared" si="596"/>
        <v>273181</v>
      </c>
      <c r="M2665" s="3">
        <v>65551</v>
      </c>
      <c r="N2665" s="3">
        <f t="shared" si="601"/>
        <v>83609.108031673313</v>
      </c>
      <c r="O2665" s="3">
        <f t="shared" si="597"/>
        <v>17422.824041999593</v>
      </c>
      <c r="P2665" s="3">
        <f t="shared" si="598"/>
        <v>3748.0037217410172</v>
      </c>
      <c r="Q2665" s="3">
        <v>10</v>
      </c>
      <c r="R2665" s="3">
        <v>3</v>
      </c>
      <c r="S2665" s="19">
        <f t="shared" si="602"/>
        <v>2323.0432055999458</v>
      </c>
      <c r="T2665" s="20">
        <f t="shared" si="603"/>
        <v>8.4474298385452578</v>
      </c>
      <c r="U2665" s="20">
        <f t="shared" si="604"/>
        <v>4.2663787063359884</v>
      </c>
      <c r="V2665" s="21">
        <f t="shared" si="605"/>
        <v>2.8538614319409654</v>
      </c>
      <c r="W2665" s="26">
        <f t="shared" si="606"/>
        <v>499.73382956546897</v>
      </c>
      <c r="X2665" s="27">
        <f t="shared" si="607"/>
        <v>14.278109416156257</v>
      </c>
      <c r="Y2665" s="27">
        <f t="shared" si="608"/>
        <v>8.470064907889304</v>
      </c>
      <c r="Z2665" s="27">
        <f t="shared" si="609"/>
        <v>6.0208895128369759</v>
      </c>
    </row>
    <row r="2666" spans="1:26" customFormat="1" ht="12.5" x14ac:dyDescent="0.25">
      <c r="A2666" s="2" t="s">
        <v>228</v>
      </c>
      <c r="B2666" t="s">
        <v>399</v>
      </c>
      <c r="C2666" t="s">
        <v>398</v>
      </c>
      <c r="D2666" s="18">
        <f>VLOOKUP(C2666,'Infected rate by state'!B:E,4,0)</f>
        <v>9.4446465970496208E-3</v>
      </c>
      <c r="E2666" s="3">
        <v>2189</v>
      </c>
      <c r="F2666" s="2">
        <v>272</v>
      </c>
      <c r="G2666" s="2">
        <v>593</v>
      </c>
      <c r="H2666" s="4">
        <f t="shared" si="599"/>
        <v>1391</v>
      </c>
      <c r="I2666" s="2">
        <v>113</v>
      </c>
      <c r="J2666" s="4">
        <f t="shared" si="600"/>
        <v>192.5</v>
      </c>
      <c r="K2666" s="3">
        <v>569741</v>
      </c>
      <c r="L2666" s="3">
        <f t="shared" si="596"/>
        <v>441844</v>
      </c>
      <c r="M2666" s="3">
        <v>127897</v>
      </c>
      <c r="N2666" s="3">
        <f t="shared" si="601"/>
        <v>53810.023968496476</v>
      </c>
      <c r="O2666" s="3">
        <f t="shared" si="597"/>
        <v>11371.449421546044</v>
      </c>
      <c r="P2666" s="3">
        <f t="shared" si="598"/>
        <v>2487.3236918488305</v>
      </c>
      <c r="Q2666" s="3">
        <v>10</v>
      </c>
      <c r="R2666" s="3">
        <v>3</v>
      </c>
      <c r="S2666" s="19">
        <f t="shared" si="602"/>
        <v>1516.193256206139</v>
      </c>
      <c r="T2666" s="20">
        <f t="shared" si="603"/>
        <v>2.5568183072616173</v>
      </c>
      <c r="U2666" s="20">
        <f t="shared" si="604"/>
        <v>1.0900023409102366</v>
      </c>
      <c r="V2666" s="21">
        <f t="shared" si="605"/>
        <v>0.69264196263414302</v>
      </c>
      <c r="W2666" s="26">
        <f t="shared" si="606"/>
        <v>331.64315891317739</v>
      </c>
      <c r="X2666" s="27">
        <f t="shared" si="607"/>
        <v>2.9348952116210389</v>
      </c>
      <c r="Y2666" s="27">
        <f t="shared" si="608"/>
        <v>1.7228216047437785</v>
      </c>
      <c r="Z2666" s="27">
        <f t="shared" si="609"/>
        <v>1.2192763195337404</v>
      </c>
    </row>
    <row r="2667" spans="1:26" customFormat="1" ht="12.5" x14ac:dyDescent="0.25">
      <c r="A2667" s="2" t="s">
        <v>229</v>
      </c>
      <c r="B2667" t="s">
        <v>353</v>
      </c>
      <c r="C2667" t="s">
        <v>352</v>
      </c>
      <c r="D2667" s="18">
        <f>VLOOKUP(C2667,'Infected rate by state'!B:E,4,0)</f>
        <v>8.4257771266714378E-3</v>
      </c>
      <c r="E2667" s="3">
        <v>1835</v>
      </c>
      <c r="F2667" s="2">
        <v>240</v>
      </c>
      <c r="G2667" s="2">
        <v>594</v>
      </c>
      <c r="H2667" s="4">
        <f t="shared" si="599"/>
        <v>1214.5</v>
      </c>
      <c r="I2667" s="2">
        <v>90</v>
      </c>
      <c r="J2667" s="4">
        <f t="shared" si="600"/>
        <v>165</v>
      </c>
      <c r="K2667" s="3">
        <v>320367</v>
      </c>
      <c r="L2667" s="3">
        <f t="shared" si="596"/>
        <v>248845</v>
      </c>
      <c r="M2667" s="3">
        <v>71522</v>
      </c>
      <c r="N2667" s="3">
        <f t="shared" si="601"/>
        <v>26993.409407403487</v>
      </c>
      <c r="O2667" s="3">
        <f t="shared" si="597"/>
        <v>5701.2447974777679</v>
      </c>
      <c r="P2667" s="3">
        <f t="shared" si="598"/>
        <v>1246.2475022831272</v>
      </c>
      <c r="Q2667" s="3">
        <v>10</v>
      </c>
      <c r="R2667" s="3">
        <v>3</v>
      </c>
      <c r="S2667" s="19">
        <f t="shared" si="602"/>
        <v>760.16597299703574</v>
      </c>
      <c r="T2667" s="20">
        <f t="shared" si="603"/>
        <v>1.2797406952812049</v>
      </c>
      <c r="U2667" s="20">
        <f t="shared" si="604"/>
        <v>0.62590858213012412</v>
      </c>
      <c r="V2667" s="21">
        <f t="shared" si="605"/>
        <v>0.41425938582944727</v>
      </c>
      <c r="W2667" s="26">
        <f t="shared" si="606"/>
        <v>166.16633363775028</v>
      </c>
      <c r="X2667" s="27">
        <f t="shared" si="607"/>
        <v>1.8462925959750032</v>
      </c>
      <c r="Y2667" s="27">
        <f t="shared" si="608"/>
        <v>1.0070686887136382</v>
      </c>
      <c r="Z2667" s="27">
        <f t="shared" si="609"/>
        <v>0.69235972349062613</v>
      </c>
    </row>
    <row r="2668" spans="1:26" customFormat="1" ht="12.5" x14ac:dyDescent="0.25">
      <c r="A2668" s="2" t="s">
        <v>229</v>
      </c>
      <c r="B2668" t="s">
        <v>371</v>
      </c>
      <c r="C2668" t="s">
        <v>370</v>
      </c>
      <c r="D2668" s="18">
        <f>VLOOKUP(C2668,'Infected rate by state'!B:E,4,0)</f>
        <v>2.5429318796877907E-2</v>
      </c>
      <c r="E2668" s="3">
        <v>3766</v>
      </c>
      <c r="F2668" s="2">
        <v>289</v>
      </c>
      <c r="G2668" s="2">
        <v>827</v>
      </c>
      <c r="H2668" s="4">
        <f t="shared" si="599"/>
        <v>2296.5</v>
      </c>
      <c r="I2668" s="2">
        <v>87</v>
      </c>
      <c r="J2668" s="4">
        <f t="shared" si="600"/>
        <v>188</v>
      </c>
      <c r="K2668" s="3">
        <v>1036499</v>
      </c>
      <c r="L2668" s="3">
        <f t="shared" si="596"/>
        <v>824888</v>
      </c>
      <c r="M2668" s="3">
        <v>211611</v>
      </c>
      <c r="N2668" s="3">
        <f t="shared" si="601"/>
        <v>263574.63503645157</v>
      </c>
      <c r="O2668" s="3">
        <f t="shared" si="597"/>
        <v>55191.248057855621</v>
      </c>
      <c r="P2668" s="3">
        <f t="shared" si="598"/>
        <v>11941.931059362585</v>
      </c>
      <c r="Q2668" s="3">
        <v>10</v>
      </c>
      <c r="R2668" s="3">
        <v>3</v>
      </c>
      <c r="S2668" s="19">
        <f t="shared" si="602"/>
        <v>7358.8330743807492</v>
      </c>
      <c r="T2668" s="20">
        <f t="shared" si="603"/>
        <v>8.8982262084410504</v>
      </c>
      <c r="U2668" s="20">
        <f t="shared" si="604"/>
        <v>3.2043688545093616</v>
      </c>
      <c r="V2668" s="21">
        <f t="shared" si="605"/>
        <v>1.9540183415774692</v>
      </c>
      <c r="W2668" s="26">
        <f t="shared" si="606"/>
        <v>1592.257474581678</v>
      </c>
      <c r="X2668" s="27">
        <f t="shared" si="607"/>
        <v>18.301810052662965</v>
      </c>
      <c r="Y2668" s="27">
        <f t="shared" si="608"/>
        <v>8.469454652030203</v>
      </c>
      <c r="Z2668" s="27">
        <f t="shared" si="609"/>
        <v>5.5095414345386784</v>
      </c>
    </row>
    <row r="2669" spans="1:26" customFormat="1" ht="12.5" x14ac:dyDescent="0.25">
      <c r="A2669" s="2" t="s">
        <v>230</v>
      </c>
      <c r="B2669" t="s">
        <v>333</v>
      </c>
      <c r="C2669" t="s">
        <v>332</v>
      </c>
      <c r="D2669" s="18">
        <f>VLOOKUP(C2669,'Infected rate by state'!B:E,4,0)</f>
        <v>1.4486816526494731E-2</v>
      </c>
      <c r="E2669" s="3">
        <v>1320</v>
      </c>
      <c r="F2669" s="2">
        <v>199</v>
      </c>
      <c r="G2669" s="2">
        <v>613</v>
      </c>
      <c r="H2669" s="4">
        <f t="shared" si="599"/>
        <v>966.5</v>
      </c>
      <c r="I2669" s="2">
        <v>96</v>
      </c>
      <c r="J2669" s="4">
        <f t="shared" si="600"/>
        <v>147.5</v>
      </c>
      <c r="K2669" s="3">
        <v>552131</v>
      </c>
      <c r="L2669" s="3">
        <f t="shared" si="596"/>
        <v>434096</v>
      </c>
      <c r="M2669" s="3">
        <v>118035</v>
      </c>
      <c r="N2669" s="3">
        <f t="shared" si="601"/>
        <v>79986.204955900626</v>
      </c>
      <c r="O2669" s="3">
        <f t="shared" si="597"/>
        <v>16821.832760890684</v>
      </c>
      <c r="P2669" s="3">
        <f t="shared" si="598"/>
        <v>3658.6900752138799</v>
      </c>
      <c r="Q2669" s="3">
        <v>10</v>
      </c>
      <c r="R2669" s="3">
        <v>3</v>
      </c>
      <c r="S2669" s="19">
        <f t="shared" si="602"/>
        <v>2242.9110347854244</v>
      </c>
      <c r="T2669" s="20">
        <f t="shared" si="603"/>
        <v>3.6589087027494687</v>
      </c>
      <c r="U2669" s="20">
        <f t="shared" si="604"/>
        <v>2.320652907175814</v>
      </c>
      <c r="V2669" s="21">
        <f t="shared" si="605"/>
        <v>1.6991750263525942</v>
      </c>
      <c r="W2669" s="26">
        <f t="shared" si="606"/>
        <v>487.82534336185068</v>
      </c>
      <c r="X2669" s="27">
        <f t="shared" si="607"/>
        <v>5.081513993352611</v>
      </c>
      <c r="Y2669" s="27">
        <f t="shared" si="608"/>
        <v>3.3072904634701743</v>
      </c>
      <c r="Z2669" s="27">
        <f t="shared" si="609"/>
        <v>2.4513836349841744</v>
      </c>
    </row>
    <row r="2670" spans="1:26" customFormat="1" ht="12.5" x14ac:dyDescent="0.25">
      <c r="A2670" s="2" t="s">
        <v>231</v>
      </c>
      <c r="B2670" t="s">
        <v>327</v>
      </c>
      <c r="C2670" t="s">
        <v>326</v>
      </c>
      <c r="D2670" s="18">
        <f>VLOOKUP(C2670,'Infected rate by state'!B:E,4,0)</f>
        <v>1.0244051329943483E-2</v>
      </c>
      <c r="E2670" s="2">
        <v>733</v>
      </c>
      <c r="F2670" s="2">
        <v>74</v>
      </c>
      <c r="G2670" s="2">
        <v>229</v>
      </c>
      <c r="H2670" s="4">
        <f t="shared" si="599"/>
        <v>481</v>
      </c>
      <c r="I2670" s="2">
        <v>16</v>
      </c>
      <c r="J2670" s="4">
        <f t="shared" si="600"/>
        <v>45</v>
      </c>
      <c r="K2670" s="3">
        <v>221920</v>
      </c>
      <c r="L2670" s="3">
        <f t="shared" si="596"/>
        <v>176214</v>
      </c>
      <c r="M2670" s="3">
        <v>45706</v>
      </c>
      <c r="N2670" s="3">
        <f t="shared" si="601"/>
        <v>22733.598711410577</v>
      </c>
      <c r="O2670" s="3">
        <f t="shared" si="597"/>
        <v>4764.1876347500875</v>
      </c>
      <c r="P2670" s="3">
        <f t="shared" si="598"/>
        <v>1031.8477026308869</v>
      </c>
      <c r="Q2670" s="3">
        <v>10</v>
      </c>
      <c r="R2670" s="3">
        <v>3</v>
      </c>
      <c r="S2670" s="19">
        <f t="shared" si="602"/>
        <v>635.22501796667837</v>
      </c>
      <c r="T2670" s="20">
        <f t="shared" si="603"/>
        <v>2.7739083754003424</v>
      </c>
      <c r="U2670" s="20">
        <f t="shared" si="604"/>
        <v>1.3206341329868574</v>
      </c>
      <c r="V2670" s="21">
        <f t="shared" si="605"/>
        <v>0.86660984715781497</v>
      </c>
      <c r="W2670" s="26">
        <f t="shared" si="606"/>
        <v>137.57969368411827</v>
      </c>
      <c r="X2670" s="27">
        <f t="shared" si="607"/>
        <v>8.5987308552573918</v>
      </c>
      <c r="Y2670" s="27">
        <f t="shared" si="608"/>
        <v>3.0573265263137395</v>
      </c>
      <c r="Z2670" s="27">
        <f t="shared" si="609"/>
        <v>1.8591850497853819</v>
      </c>
    </row>
    <row r="2671" spans="1:26" customFormat="1" ht="12.5" x14ac:dyDescent="0.25">
      <c r="A2671" s="2" t="s">
        <v>232</v>
      </c>
      <c r="B2671" t="s">
        <v>351</v>
      </c>
      <c r="C2671" t="s">
        <v>350</v>
      </c>
      <c r="D2671" s="18">
        <f>VLOOKUP(C2671,'Infected rate by state'!B:E,4,0)</f>
        <v>9.0315118396853012E-3</v>
      </c>
      <c r="E2671" s="3">
        <v>2781</v>
      </c>
      <c r="F2671" s="2">
        <v>324</v>
      </c>
      <c r="G2671" s="2">
        <v>858</v>
      </c>
      <c r="H2671" s="4">
        <f t="shared" si="599"/>
        <v>1819.5</v>
      </c>
      <c r="I2671" s="2">
        <v>97</v>
      </c>
      <c r="J2671" s="4">
        <f t="shared" si="600"/>
        <v>210.5</v>
      </c>
      <c r="K2671" s="3">
        <v>556198</v>
      </c>
      <c r="L2671" s="3">
        <f t="shared" si="596"/>
        <v>438686</v>
      </c>
      <c r="M2671" s="3">
        <v>117512</v>
      </c>
      <c r="N2671" s="3">
        <f t="shared" si="601"/>
        <v>50233.088222092854</v>
      </c>
      <c r="O2671" s="3">
        <f t="shared" si="597"/>
        <v>10552.532230537487</v>
      </c>
      <c r="P2671" s="3">
        <f t="shared" si="598"/>
        <v>2292.0657545241515</v>
      </c>
      <c r="Q2671" s="3">
        <v>10</v>
      </c>
      <c r="R2671" s="3">
        <v>3</v>
      </c>
      <c r="S2671" s="19">
        <f t="shared" si="602"/>
        <v>1407.0042974049982</v>
      </c>
      <c r="T2671" s="20">
        <f t="shared" si="603"/>
        <v>1.6398651484906739</v>
      </c>
      <c r="U2671" s="20">
        <f t="shared" si="604"/>
        <v>0.77329172707062277</v>
      </c>
      <c r="V2671" s="21">
        <f t="shared" si="605"/>
        <v>0.50593466285688538</v>
      </c>
      <c r="W2671" s="26">
        <f t="shared" si="606"/>
        <v>305.60876726988687</v>
      </c>
      <c r="X2671" s="27">
        <f t="shared" si="607"/>
        <v>3.1506058481431638</v>
      </c>
      <c r="Y2671" s="27">
        <f t="shared" si="608"/>
        <v>1.4518231224222653</v>
      </c>
      <c r="Z2671" s="27">
        <f t="shared" si="609"/>
        <v>0.94323693601816938</v>
      </c>
    </row>
    <row r="2672" spans="1:26" customFormat="1" ht="12.5" x14ac:dyDescent="0.25">
      <c r="A2672" s="2" t="s">
        <v>233</v>
      </c>
      <c r="B2672" t="s">
        <v>315</v>
      </c>
      <c r="C2672" t="s">
        <v>314</v>
      </c>
      <c r="D2672" s="18">
        <f>VLOOKUP(C2672,'Infected rate by state'!B:E,4,0)</f>
        <v>7.5362096948057532E-3</v>
      </c>
      <c r="E2672" s="3">
        <v>4381</v>
      </c>
      <c r="F2672" s="2">
        <v>616</v>
      </c>
      <c r="G2672" s="3">
        <v>1315</v>
      </c>
      <c r="H2672" s="4">
        <f t="shared" si="599"/>
        <v>2848</v>
      </c>
      <c r="I2672" s="2">
        <v>224</v>
      </c>
      <c r="J2672" s="4">
        <f t="shared" si="600"/>
        <v>420</v>
      </c>
      <c r="K2672" s="3">
        <v>2076640</v>
      </c>
      <c r="L2672" s="3">
        <f t="shared" si="596"/>
        <v>1673610</v>
      </c>
      <c r="M2672" s="3">
        <v>403030</v>
      </c>
      <c r="N2672" s="3">
        <f t="shared" si="601"/>
        <v>156499.9450062142</v>
      </c>
      <c r="O2672" s="3">
        <f t="shared" si="597"/>
        <v>32620.442214813382</v>
      </c>
      <c r="P2672" s="3">
        <f t="shared" si="598"/>
        <v>7019.4787003015335</v>
      </c>
      <c r="Q2672" s="3">
        <v>10</v>
      </c>
      <c r="R2672" s="3">
        <v>3</v>
      </c>
      <c r="S2672" s="19">
        <f t="shared" si="602"/>
        <v>4349.3922953084511</v>
      </c>
      <c r="T2672" s="20">
        <f t="shared" si="603"/>
        <v>3.3075226580292405</v>
      </c>
      <c r="U2672" s="20">
        <f t="shared" si="604"/>
        <v>1.527174260993136</v>
      </c>
      <c r="V2672" s="21">
        <f t="shared" si="605"/>
        <v>0.99278527626305668</v>
      </c>
      <c r="W2672" s="26">
        <f t="shared" si="606"/>
        <v>935.93049337353784</v>
      </c>
      <c r="X2672" s="27">
        <f t="shared" si="607"/>
        <v>4.1782611311318654</v>
      </c>
      <c r="Y2672" s="27">
        <f t="shared" si="608"/>
        <v>2.2284059366036617</v>
      </c>
      <c r="Z2672" s="27">
        <f t="shared" si="609"/>
        <v>1.5193676840479511</v>
      </c>
    </row>
    <row r="2673" spans="1:26" customFormat="1" ht="12.5" x14ac:dyDescent="0.25">
      <c r="A2673" s="2" t="s">
        <v>234</v>
      </c>
      <c r="B2673" t="s">
        <v>351</v>
      </c>
      <c r="C2673" t="s">
        <v>350</v>
      </c>
      <c r="D2673" s="18">
        <f>VLOOKUP(C2673,'Infected rate by state'!B:E,4,0)</f>
        <v>9.0315118396853012E-3</v>
      </c>
      <c r="E2673" s="3">
        <v>2396</v>
      </c>
      <c r="F2673" s="2">
        <v>208</v>
      </c>
      <c r="G2673" s="2">
        <v>962</v>
      </c>
      <c r="H2673" s="4">
        <f t="shared" si="599"/>
        <v>1679</v>
      </c>
      <c r="I2673" s="2">
        <v>63</v>
      </c>
      <c r="J2673" s="4">
        <f t="shared" si="600"/>
        <v>135.5</v>
      </c>
      <c r="K2673" s="3">
        <v>489824</v>
      </c>
      <c r="L2673" s="3">
        <f t="shared" si="596"/>
        <v>365589</v>
      </c>
      <c r="M2673" s="3">
        <v>124235</v>
      </c>
      <c r="N2673" s="3">
        <f t="shared" si="601"/>
        <v>44238.51255362013</v>
      </c>
      <c r="O2673" s="3">
        <f t="shared" si="597"/>
        <v>9471.2457649209628</v>
      </c>
      <c r="P2673" s="3">
        <f t="shared" si="598"/>
        <v>2103.0457760905765</v>
      </c>
      <c r="Q2673" s="3">
        <v>10</v>
      </c>
      <c r="R2673" s="3">
        <v>3</v>
      </c>
      <c r="S2673" s="19">
        <f t="shared" si="602"/>
        <v>1262.8327686561283</v>
      </c>
      <c r="T2673" s="20">
        <f t="shared" si="603"/>
        <v>1.3127159757340212</v>
      </c>
      <c r="U2673" s="20">
        <f t="shared" si="604"/>
        <v>0.7521338705515952</v>
      </c>
      <c r="V2673" s="21">
        <f t="shared" si="605"/>
        <v>0.52705875152593007</v>
      </c>
      <c r="W2673" s="26">
        <f t="shared" si="606"/>
        <v>280.40610347874355</v>
      </c>
      <c r="X2673" s="27">
        <f t="shared" si="607"/>
        <v>4.4508905314086276</v>
      </c>
      <c r="Y2673" s="27">
        <f t="shared" si="608"/>
        <v>2.0694177378505061</v>
      </c>
      <c r="Z2673" s="27">
        <f t="shared" si="609"/>
        <v>1.3481062667247286</v>
      </c>
    </row>
    <row r="2674" spans="1:26" customFormat="1" ht="12.5" x14ac:dyDescent="0.25">
      <c r="A2674" s="2" t="s">
        <v>235</v>
      </c>
      <c r="B2674" t="s">
        <v>381</v>
      </c>
      <c r="C2674" t="s">
        <v>380</v>
      </c>
      <c r="D2674" s="18">
        <f>VLOOKUP(C2674,'Infected rate by state'!B:E,4,0)</f>
        <v>2.6094721185018687E-3</v>
      </c>
      <c r="E2674" s="2">
        <v>487</v>
      </c>
      <c r="F2674" s="2">
        <v>64</v>
      </c>
      <c r="G2674" s="2">
        <v>154</v>
      </c>
      <c r="H2674" s="4">
        <f t="shared" si="599"/>
        <v>320.5</v>
      </c>
      <c r="I2674" s="2">
        <v>10</v>
      </c>
      <c r="J2674" s="4">
        <f t="shared" si="600"/>
        <v>37</v>
      </c>
      <c r="K2674" s="3">
        <v>255161</v>
      </c>
      <c r="L2674" s="3">
        <f t="shared" si="596"/>
        <v>204264</v>
      </c>
      <c r="M2674" s="3">
        <v>50897</v>
      </c>
      <c r="N2674" s="3">
        <f t="shared" si="601"/>
        <v>6658.3551522905527</v>
      </c>
      <c r="O2674" s="3">
        <f t="shared" si="597"/>
        <v>1391.2610662298252</v>
      </c>
      <c r="P2674" s="3">
        <f t="shared" si="598"/>
        <v>300.26587138702968</v>
      </c>
      <c r="Q2674" s="3">
        <v>10</v>
      </c>
      <c r="R2674" s="3">
        <v>3</v>
      </c>
      <c r="S2674" s="19">
        <f t="shared" si="602"/>
        <v>185.50147549731003</v>
      </c>
      <c r="T2674" s="20">
        <f t="shared" si="603"/>
        <v>1.2045550356968184</v>
      </c>
      <c r="U2674" s="20">
        <f t="shared" si="604"/>
        <v>0.57878775506180979</v>
      </c>
      <c r="V2674" s="21">
        <f t="shared" si="605"/>
        <v>0.38090652052835733</v>
      </c>
      <c r="W2674" s="26">
        <f t="shared" si="606"/>
        <v>40.035449518270624</v>
      </c>
      <c r="X2674" s="27">
        <f t="shared" si="607"/>
        <v>4.0035449518270623</v>
      </c>
      <c r="Y2674" s="27">
        <f t="shared" si="608"/>
        <v>1.0820391761694763</v>
      </c>
      <c r="Z2674" s="27">
        <f t="shared" si="609"/>
        <v>0.62555389872297851</v>
      </c>
    </row>
    <row r="2675" spans="1:26" customFormat="1" ht="12.5" x14ac:dyDescent="0.25">
      <c r="A2675" s="2" t="s">
        <v>236</v>
      </c>
      <c r="B2675" t="s">
        <v>315</v>
      </c>
      <c r="C2675" t="s">
        <v>314</v>
      </c>
      <c r="D2675" s="18">
        <f>VLOOKUP(C2675,'Infected rate by state'!B:E,4,0)</f>
        <v>7.5362096948057532E-3</v>
      </c>
      <c r="E2675" s="2">
        <v>740</v>
      </c>
      <c r="F2675" s="2">
        <v>70</v>
      </c>
      <c r="G2675" s="2">
        <v>290</v>
      </c>
      <c r="H2675" s="4">
        <f t="shared" si="599"/>
        <v>515</v>
      </c>
      <c r="I2675" s="2">
        <v>37</v>
      </c>
      <c r="J2675" s="4">
        <f t="shared" si="600"/>
        <v>53.5</v>
      </c>
      <c r="K2675" s="3">
        <v>303247</v>
      </c>
      <c r="L2675" s="3">
        <f t="shared" si="596"/>
        <v>251404</v>
      </c>
      <c r="M2675" s="3">
        <v>51843</v>
      </c>
      <c r="N2675" s="3">
        <f t="shared" si="601"/>
        <v>22853.329813207602</v>
      </c>
      <c r="O2675" s="3">
        <f t="shared" si="597"/>
        <v>4713.2973977568672</v>
      </c>
      <c r="P2675" s="3">
        <f t="shared" si="598"/>
        <v>1001.2107796195189</v>
      </c>
      <c r="Q2675" s="3">
        <v>10</v>
      </c>
      <c r="R2675" s="3">
        <v>3</v>
      </c>
      <c r="S2675" s="19">
        <f t="shared" si="602"/>
        <v>628.43965303424898</v>
      </c>
      <c r="T2675" s="20">
        <f t="shared" si="603"/>
        <v>2.1670332863249966</v>
      </c>
      <c r="U2675" s="20">
        <f t="shared" si="604"/>
        <v>1.2202711709402894</v>
      </c>
      <c r="V2675" s="21">
        <f t="shared" si="605"/>
        <v>0.84924277437060669</v>
      </c>
      <c r="W2675" s="26">
        <f t="shared" si="606"/>
        <v>133.49477061593586</v>
      </c>
      <c r="X2675" s="27">
        <f t="shared" si="607"/>
        <v>3.607966773403672</v>
      </c>
      <c r="Y2675" s="27">
        <f t="shared" si="608"/>
        <v>2.4952293573072124</v>
      </c>
      <c r="Z2675" s="27">
        <f t="shared" si="609"/>
        <v>1.9070681516562267</v>
      </c>
    </row>
    <row r="2676" spans="1:26" customFormat="1" ht="12.5" x14ac:dyDescent="0.25">
      <c r="A2676" s="2" t="s">
        <v>237</v>
      </c>
      <c r="B2676" t="s">
        <v>347</v>
      </c>
      <c r="C2676" t="s">
        <v>346</v>
      </c>
      <c r="D2676" s="18">
        <f>VLOOKUP(C2676,'Infected rate by state'!B:E,4,0)</f>
        <v>1.436639964955333E-2</v>
      </c>
      <c r="E2676" s="2">
        <v>598</v>
      </c>
      <c r="F2676" s="2">
        <v>59</v>
      </c>
      <c r="G2676" s="2">
        <v>187</v>
      </c>
      <c r="H2676" s="4">
        <f t="shared" si="599"/>
        <v>392.5</v>
      </c>
      <c r="I2676" s="2">
        <v>26</v>
      </c>
      <c r="J2676" s="4">
        <f t="shared" si="600"/>
        <v>42.5</v>
      </c>
      <c r="K2676" s="3">
        <v>371513</v>
      </c>
      <c r="L2676" s="3">
        <f t="shared" si="596"/>
        <v>271259</v>
      </c>
      <c r="M2676" s="3">
        <v>100254</v>
      </c>
      <c r="N2676" s="3">
        <f t="shared" si="601"/>
        <v>53373.042330045064</v>
      </c>
      <c r="O2676" s="3">
        <f t="shared" si="597"/>
        <v>11509.152621651565</v>
      </c>
      <c r="P2676" s="3">
        <f t="shared" si="598"/>
        <v>2576.3371808549364</v>
      </c>
      <c r="Q2676" s="3">
        <v>10</v>
      </c>
      <c r="R2676" s="3">
        <v>3</v>
      </c>
      <c r="S2676" s="19">
        <f t="shared" si="602"/>
        <v>1534.5536828868753</v>
      </c>
      <c r="T2676" s="20">
        <f t="shared" si="603"/>
        <v>8.2061694272025409</v>
      </c>
      <c r="U2676" s="20">
        <f t="shared" si="604"/>
        <v>3.9096909118136951</v>
      </c>
      <c r="V2676" s="21">
        <f t="shared" si="605"/>
        <v>2.5661432824195241</v>
      </c>
      <c r="W2676" s="26">
        <f t="shared" si="606"/>
        <v>343.5116241139915</v>
      </c>
      <c r="X2676" s="27">
        <f t="shared" si="607"/>
        <v>13.211985542845827</v>
      </c>
      <c r="Y2676" s="27">
        <f t="shared" si="608"/>
        <v>8.0826264497409763</v>
      </c>
      <c r="Z2676" s="27">
        <f t="shared" si="609"/>
        <v>5.8222309171862969</v>
      </c>
    </row>
    <row r="2677" spans="1:26" customFormat="1" ht="12.5" x14ac:dyDescent="0.25">
      <c r="A2677" s="2" t="s">
        <v>238</v>
      </c>
      <c r="B2677" t="s">
        <v>395</v>
      </c>
      <c r="C2677" t="s">
        <v>394</v>
      </c>
      <c r="D2677" s="18">
        <f>VLOOKUP(C2677,'Infected rate by state'!B:E,4,0)</f>
        <v>1.0015511681323568E-2</v>
      </c>
      <c r="E2677" s="3">
        <v>3999</v>
      </c>
      <c r="F2677" s="2">
        <v>526</v>
      </c>
      <c r="G2677" s="3">
        <v>1804</v>
      </c>
      <c r="H2677" s="4">
        <f t="shared" si="599"/>
        <v>2901.5</v>
      </c>
      <c r="I2677" s="2">
        <v>277</v>
      </c>
      <c r="J2677" s="4">
        <f t="shared" si="600"/>
        <v>401.5</v>
      </c>
      <c r="K2677" s="3">
        <v>1552687</v>
      </c>
      <c r="L2677" s="3">
        <f t="shared" si="596"/>
        <v>1302950</v>
      </c>
      <c r="M2677" s="3">
        <v>249737</v>
      </c>
      <c r="N2677" s="3">
        <f t="shared" si="601"/>
        <v>155509.54785939248</v>
      </c>
      <c r="O2677" s="3">
        <f t="shared" si="597"/>
        <v>31922.99574200534</v>
      </c>
      <c r="P2677" s="3">
        <f t="shared" si="598"/>
        <v>6741.9556499062437</v>
      </c>
      <c r="Q2677" s="3">
        <v>10</v>
      </c>
      <c r="R2677" s="3">
        <v>3</v>
      </c>
      <c r="S2677" s="19">
        <f t="shared" si="602"/>
        <v>4256.3994322673789</v>
      </c>
      <c r="T2677" s="20">
        <f t="shared" si="603"/>
        <v>2.359423188618281</v>
      </c>
      <c r="U2677" s="20">
        <f t="shared" si="604"/>
        <v>1.4669651670747472</v>
      </c>
      <c r="V2677" s="21">
        <f t="shared" si="605"/>
        <v>1.0643659495542332</v>
      </c>
      <c r="W2677" s="26">
        <f t="shared" si="606"/>
        <v>898.92741998749921</v>
      </c>
      <c r="X2677" s="27">
        <f t="shared" si="607"/>
        <v>3.2452253429151594</v>
      </c>
      <c r="Y2677" s="27">
        <f t="shared" si="608"/>
        <v>2.2389225902552905</v>
      </c>
      <c r="Z2677" s="27">
        <f t="shared" si="609"/>
        <v>1.7089874904705309</v>
      </c>
    </row>
    <row r="2678" spans="1:26" customFormat="1" ht="12.5" x14ac:dyDescent="0.25">
      <c r="A2678" s="2" t="s">
        <v>239</v>
      </c>
      <c r="B2678" t="s">
        <v>393</v>
      </c>
      <c r="C2678" t="s">
        <v>392</v>
      </c>
      <c r="D2678" s="18">
        <f>VLOOKUP(C2678,'Infected rate by state'!B:E,4,0)</f>
        <v>7.5097590818065515E-3</v>
      </c>
      <c r="E2678" s="2">
        <v>584</v>
      </c>
      <c r="F2678" s="2">
        <v>35</v>
      </c>
      <c r="G2678" s="2">
        <v>323</v>
      </c>
      <c r="H2678" s="4">
        <f t="shared" si="599"/>
        <v>453.5</v>
      </c>
      <c r="I2678" s="2">
        <v>17</v>
      </c>
      <c r="J2678" s="4">
        <f t="shared" si="600"/>
        <v>26</v>
      </c>
      <c r="K2678" s="3">
        <v>126084</v>
      </c>
      <c r="L2678" s="3">
        <f t="shared" si="596"/>
        <v>99999</v>
      </c>
      <c r="M2678" s="3">
        <v>26085</v>
      </c>
      <c r="N2678" s="3">
        <f t="shared" si="601"/>
        <v>9468.6046407049726</v>
      </c>
      <c r="O2678" s="3">
        <f t="shared" si="597"/>
        <v>1985.1323441004224</v>
      </c>
      <c r="P2678" s="3">
        <f t="shared" si="598"/>
        <v>430.16394913711417</v>
      </c>
      <c r="Q2678" s="3">
        <v>10</v>
      </c>
      <c r="R2678" s="3">
        <v>3</v>
      </c>
      <c r="S2678" s="19">
        <f t="shared" si="602"/>
        <v>264.68431254672299</v>
      </c>
      <c r="T2678" s="20">
        <f t="shared" si="603"/>
        <v>0.81945607599604642</v>
      </c>
      <c r="U2678" s="20">
        <f t="shared" si="604"/>
        <v>0.58364787772155013</v>
      </c>
      <c r="V2678" s="21">
        <f t="shared" si="605"/>
        <v>0.4532265625800051</v>
      </c>
      <c r="W2678" s="26">
        <f t="shared" si="606"/>
        <v>57.35519321828189</v>
      </c>
      <c r="X2678" s="27">
        <f t="shared" si="607"/>
        <v>3.3738348951930526</v>
      </c>
      <c r="Y2678" s="27">
        <f t="shared" si="608"/>
        <v>2.2059689699339189</v>
      </c>
      <c r="Z2678" s="27">
        <f t="shared" si="609"/>
        <v>1.6387198062366255</v>
      </c>
    </row>
    <row r="2679" spans="1:26" customFormat="1" ht="12.5" x14ac:dyDescent="0.25">
      <c r="A2679" s="2" t="s">
        <v>240</v>
      </c>
      <c r="B2679" t="s">
        <v>393</v>
      </c>
      <c r="C2679" t="s">
        <v>392</v>
      </c>
      <c r="D2679" s="18">
        <f>VLOOKUP(C2679,'Infected rate by state'!B:E,4,0)</f>
        <v>7.5097590818065515E-3</v>
      </c>
      <c r="E2679" s="3">
        <v>6234</v>
      </c>
      <c r="F2679" s="2">
        <v>747</v>
      </c>
      <c r="G2679" s="3">
        <v>2477</v>
      </c>
      <c r="H2679" s="4">
        <f t="shared" si="599"/>
        <v>4355.5</v>
      </c>
      <c r="I2679" s="2">
        <v>216</v>
      </c>
      <c r="J2679" s="4">
        <f t="shared" si="600"/>
        <v>481.5</v>
      </c>
      <c r="K2679" s="3">
        <v>2191766</v>
      </c>
      <c r="L2679" s="3">
        <f t="shared" si="596"/>
        <v>1815617</v>
      </c>
      <c r="M2679" s="3">
        <v>376149</v>
      </c>
      <c r="N2679" s="3">
        <f t="shared" si="601"/>
        <v>164596.34623694819</v>
      </c>
      <c r="O2679" s="3">
        <f t="shared" si="597"/>
        <v>33956.854735439483</v>
      </c>
      <c r="P2679" s="3">
        <f t="shared" si="598"/>
        <v>7215.9076535107961</v>
      </c>
      <c r="Q2679" s="3">
        <v>10</v>
      </c>
      <c r="R2679" s="3">
        <v>3</v>
      </c>
      <c r="S2679" s="19">
        <f t="shared" si="602"/>
        <v>4527.5806313919311</v>
      </c>
      <c r="T2679" s="20">
        <f t="shared" si="603"/>
        <v>1.8278484583738115</v>
      </c>
      <c r="U2679" s="20">
        <f t="shared" si="604"/>
        <v>1.03950881216667</v>
      </c>
      <c r="V2679" s="21">
        <f t="shared" si="605"/>
        <v>0.72627215774654008</v>
      </c>
      <c r="W2679" s="26">
        <f t="shared" si="606"/>
        <v>962.12102046810617</v>
      </c>
      <c r="X2679" s="27">
        <f t="shared" si="607"/>
        <v>4.45426398364864</v>
      </c>
      <c r="Y2679" s="27">
        <f t="shared" si="608"/>
        <v>1.9981744973377076</v>
      </c>
      <c r="Z2679" s="27">
        <f t="shared" si="609"/>
        <v>1.2879799470791247</v>
      </c>
    </row>
    <row r="2680" spans="1:26" customFormat="1" ht="12.5" x14ac:dyDescent="0.25">
      <c r="A2680" s="2" t="s">
        <v>241</v>
      </c>
      <c r="B2680" t="s">
        <v>315</v>
      </c>
      <c r="C2680" t="s">
        <v>314</v>
      </c>
      <c r="D2680" s="18">
        <f>VLOOKUP(C2680,'Infected rate by state'!B:E,4,0)</f>
        <v>7.5362096948057532E-3</v>
      </c>
      <c r="E2680" s="3">
        <v>5691</v>
      </c>
      <c r="F2680" s="2">
        <v>690</v>
      </c>
      <c r="G2680" s="3">
        <v>2125</v>
      </c>
      <c r="H2680" s="4">
        <f t="shared" si="599"/>
        <v>3908</v>
      </c>
      <c r="I2680" s="2">
        <v>231</v>
      </c>
      <c r="J2680" s="4">
        <f t="shared" si="600"/>
        <v>460.5</v>
      </c>
      <c r="K2680" s="3">
        <v>2406889</v>
      </c>
      <c r="L2680" s="3">
        <f t="shared" si="596"/>
        <v>2039912</v>
      </c>
      <c r="M2680" s="3">
        <v>366977</v>
      </c>
      <c r="N2680" s="3">
        <f t="shared" si="601"/>
        <v>181388.20216121324</v>
      </c>
      <c r="O2680" s="3">
        <f t="shared" si="597"/>
        <v>37091.093254542706</v>
      </c>
      <c r="P2680" s="3">
        <f t="shared" si="598"/>
        <v>7795.4067449717968</v>
      </c>
      <c r="Q2680" s="3">
        <v>10</v>
      </c>
      <c r="R2680" s="3">
        <v>3</v>
      </c>
      <c r="S2680" s="19">
        <f t="shared" si="602"/>
        <v>4945.4791006056939</v>
      </c>
      <c r="T2680" s="20">
        <f t="shared" si="603"/>
        <v>2.3272842826379736</v>
      </c>
      <c r="U2680" s="20">
        <f t="shared" si="604"/>
        <v>1.2654757166340056</v>
      </c>
      <c r="V2680" s="21">
        <f t="shared" si="605"/>
        <v>0.86900001767803448</v>
      </c>
      <c r="W2680" s="26">
        <f t="shared" si="606"/>
        <v>1039.3875659962396</v>
      </c>
      <c r="X2680" s="27">
        <f t="shared" si="607"/>
        <v>4.4995132727109937</v>
      </c>
      <c r="Y2680" s="27">
        <f t="shared" si="608"/>
        <v>2.2570848338680554</v>
      </c>
      <c r="Z2680" s="27">
        <f t="shared" si="609"/>
        <v>1.5063587912988978</v>
      </c>
    </row>
    <row r="2681" spans="1:26" customFormat="1" ht="12.5" x14ac:dyDescent="0.25">
      <c r="A2681" s="2" t="s">
        <v>242</v>
      </c>
      <c r="B2681" t="s">
        <v>315</v>
      </c>
      <c r="C2681" t="s">
        <v>314</v>
      </c>
      <c r="D2681" s="18">
        <f>VLOOKUP(C2681,'Infected rate by state'!B:E,4,0)</f>
        <v>7.5362096948057532E-3</v>
      </c>
      <c r="E2681" s="3">
        <v>6178</v>
      </c>
      <c r="F2681" s="2">
        <v>802</v>
      </c>
      <c r="G2681" s="3">
        <v>1949</v>
      </c>
      <c r="H2681" s="4">
        <f t="shared" si="599"/>
        <v>4063.5</v>
      </c>
      <c r="I2681" s="2">
        <v>358</v>
      </c>
      <c r="J2681" s="4">
        <f t="shared" si="600"/>
        <v>580</v>
      </c>
      <c r="K2681" s="3">
        <v>3005567</v>
      </c>
      <c r="L2681" s="3">
        <f t="shared" si="596"/>
        <v>2508490</v>
      </c>
      <c r="M2681" s="3">
        <v>497077</v>
      </c>
      <c r="N2681" s="3">
        <f t="shared" si="601"/>
        <v>226505.83163788245</v>
      </c>
      <c r="O2681" s="3">
        <f t="shared" si="597"/>
        <v>46594.880692339379</v>
      </c>
      <c r="P2681" s="3">
        <f t="shared" si="598"/>
        <v>9866.341026543254</v>
      </c>
      <c r="Q2681" s="3">
        <v>10</v>
      </c>
      <c r="R2681" s="3">
        <v>3</v>
      </c>
      <c r="S2681" s="19">
        <f t="shared" si="602"/>
        <v>6212.6507589785842</v>
      </c>
      <c r="T2681" s="20">
        <f t="shared" si="603"/>
        <v>3.1876094196914235</v>
      </c>
      <c r="U2681" s="20">
        <f t="shared" si="604"/>
        <v>1.5288915366011036</v>
      </c>
      <c r="V2681" s="21">
        <f t="shared" si="605"/>
        <v>1.0056087340528626</v>
      </c>
      <c r="W2681" s="26">
        <f t="shared" si="606"/>
        <v>1315.5121368724338</v>
      </c>
      <c r="X2681" s="27">
        <f t="shared" si="607"/>
        <v>3.6746149074648988</v>
      </c>
      <c r="Y2681" s="27">
        <f t="shared" si="608"/>
        <v>2.2681243739179893</v>
      </c>
      <c r="Z2681" s="27">
        <f t="shared" si="609"/>
        <v>1.6402894474718626</v>
      </c>
    </row>
    <row r="2682" spans="1:26" customFormat="1" ht="12.5" x14ac:dyDescent="0.25">
      <c r="A2682" s="2" t="s">
        <v>243</v>
      </c>
      <c r="B2682" t="s">
        <v>315</v>
      </c>
      <c r="C2682" t="s">
        <v>314</v>
      </c>
      <c r="D2682" s="18">
        <f>VLOOKUP(C2682,'Infected rate by state'!B:E,4,0)</f>
        <v>7.5362096948057532E-3</v>
      </c>
      <c r="E2682" s="3">
        <v>3776</v>
      </c>
      <c r="F2682" s="2">
        <v>439</v>
      </c>
      <c r="G2682" s="3">
        <v>1139</v>
      </c>
      <c r="H2682" s="4">
        <f t="shared" si="599"/>
        <v>2457.5</v>
      </c>
      <c r="I2682" s="2">
        <v>203</v>
      </c>
      <c r="J2682" s="4">
        <f t="shared" si="600"/>
        <v>321</v>
      </c>
      <c r="K2682" s="3">
        <v>1272753</v>
      </c>
      <c r="L2682" s="3">
        <f t="shared" si="596"/>
        <v>1036363</v>
      </c>
      <c r="M2682" s="3">
        <v>236390</v>
      </c>
      <c r="N2682" s="3">
        <f t="shared" si="601"/>
        <v>95917.334976931073</v>
      </c>
      <c r="O2682" s="3">
        <f t="shared" si="597"/>
        <v>19916.704024884279</v>
      </c>
      <c r="P2682" s="3">
        <f t="shared" si="598"/>
        <v>4266.0653516667762</v>
      </c>
      <c r="Q2682" s="3">
        <v>10</v>
      </c>
      <c r="R2682" s="3">
        <v>3</v>
      </c>
      <c r="S2682" s="19">
        <f t="shared" si="602"/>
        <v>2655.5605366512373</v>
      </c>
      <c r="T2682" s="20">
        <f t="shared" si="603"/>
        <v>2.3314842288421751</v>
      </c>
      <c r="U2682" s="20">
        <f t="shared" si="604"/>
        <v>1.0805943180676449</v>
      </c>
      <c r="V2682" s="21">
        <f t="shared" si="605"/>
        <v>0.70327344720636575</v>
      </c>
      <c r="W2682" s="26">
        <f t="shared" si="606"/>
        <v>568.80871355557019</v>
      </c>
      <c r="X2682" s="27">
        <f t="shared" si="607"/>
        <v>2.8020133672688186</v>
      </c>
      <c r="Y2682" s="27">
        <f t="shared" si="608"/>
        <v>1.7719897618553588</v>
      </c>
      <c r="Z2682" s="27">
        <f t="shared" si="609"/>
        <v>1.2956918304227112</v>
      </c>
    </row>
    <row r="2683" spans="1:26" customFormat="1" ht="12.5" x14ac:dyDescent="0.25">
      <c r="A2683" s="2" t="s">
        <v>244</v>
      </c>
      <c r="B2683" t="s">
        <v>315</v>
      </c>
      <c r="C2683" t="s">
        <v>314</v>
      </c>
      <c r="D2683" s="18">
        <f>VLOOKUP(C2683,'Infected rate by state'!B:E,4,0)</f>
        <v>7.5362096948057532E-3</v>
      </c>
      <c r="E2683" s="3">
        <v>2547</v>
      </c>
      <c r="F2683" s="2">
        <v>341</v>
      </c>
      <c r="G2683" s="2">
        <v>916</v>
      </c>
      <c r="H2683" s="4">
        <f t="shared" si="599"/>
        <v>1731.5</v>
      </c>
      <c r="I2683" s="2">
        <v>146</v>
      </c>
      <c r="J2683" s="4">
        <f t="shared" si="600"/>
        <v>243.5</v>
      </c>
      <c r="K2683" s="3">
        <v>1456607</v>
      </c>
      <c r="L2683" s="3">
        <f t="shared" si="596"/>
        <v>1222034</v>
      </c>
      <c r="M2683" s="3">
        <v>234573</v>
      </c>
      <c r="N2683" s="3">
        <f t="shared" si="601"/>
        <v>109772.95794921924</v>
      </c>
      <c r="O2683" s="3">
        <f t="shared" si="597"/>
        <v>22536.26376125434</v>
      </c>
      <c r="P2683" s="3">
        <f t="shared" si="598"/>
        <v>4760.0776658164059</v>
      </c>
      <c r="Q2683" s="3">
        <v>10</v>
      </c>
      <c r="R2683" s="3">
        <v>3</v>
      </c>
      <c r="S2683" s="19">
        <f t="shared" si="602"/>
        <v>3004.8351681672452</v>
      </c>
      <c r="T2683" s="20">
        <f t="shared" si="603"/>
        <v>3.2803877381738484</v>
      </c>
      <c r="U2683" s="20">
        <f t="shared" si="604"/>
        <v>1.7353942640295958</v>
      </c>
      <c r="V2683" s="21">
        <f t="shared" si="605"/>
        <v>1.1797546792961309</v>
      </c>
      <c r="W2683" s="26">
        <f t="shared" si="606"/>
        <v>634.67702210885409</v>
      </c>
      <c r="X2683" s="27">
        <f t="shared" si="607"/>
        <v>4.3471028911565348</v>
      </c>
      <c r="Y2683" s="27">
        <f t="shared" si="608"/>
        <v>2.6064764768330764</v>
      </c>
      <c r="Z2683" s="27">
        <f t="shared" si="609"/>
        <v>1.8612229387356425</v>
      </c>
    </row>
    <row r="2684" spans="1:26" customFormat="1" ht="12.5" x14ac:dyDescent="0.25">
      <c r="A2684" s="2" t="s">
        <v>245</v>
      </c>
      <c r="B2684" t="s">
        <v>315</v>
      </c>
      <c r="C2684" t="s">
        <v>314</v>
      </c>
      <c r="D2684" s="18">
        <f>VLOOKUP(C2684,'Infected rate by state'!B:E,4,0)</f>
        <v>7.5362096948057532E-3</v>
      </c>
      <c r="E2684" s="2">
        <v>390</v>
      </c>
      <c r="F2684" s="2">
        <v>54</v>
      </c>
      <c r="G2684" s="2">
        <v>202</v>
      </c>
      <c r="H2684" s="4">
        <f t="shared" si="599"/>
        <v>296</v>
      </c>
      <c r="I2684" s="2">
        <v>33</v>
      </c>
      <c r="J2684" s="4">
        <f t="shared" si="600"/>
        <v>43.5</v>
      </c>
      <c r="K2684" s="3">
        <v>213703</v>
      </c>
      <c r="L2684" s="3">
        <f t="shared" si="596"/>
        <v>166738</v>
      </c>
      <c r="M2684" s="3">
        <v>46965</v>
      </c>
      <c r="N2684" s="3">
        <f t="shared" si="601"/>
        <v>16105.106204090738</v>
      </c>
      <c r="O2684" s="3">
        <f t="shared" si="597"/>
        <v>3396.2113626779646</v>
      </c>
      <c r="P2684" s="3">
        <f t="shared" si="598"/>
        <v>741.02041179844059</v>
      </c>
      <c r="Q2684" s="3">
        <v>10</v>
      </c>
      <c r="R2684" s="3">
        <v>3</v>
      </c>
      <c r="S2684" s="19">
        <f t="shared" si="602"/>
        <v>452.8281816903953</v>
      </c>
      <c r="T2684" s="20">
        <f t="shared" si="603"/>
        <v>2.2417236717346301</v>
      </c>
      <c r="U2684" s="20">
        <f t="shared" si="604"/>
        <v>1.5298249381432274</v>
      </c>
      <c r="V2684" s="21">
        <f t="shared" si="605"/>
        <v>1.1610979017702443</v>
      </c>
      <c r="W2684" s="26">
        <f t="shared" si="606"/>
        <v>98.80272157312541</v>
      </c>
      <c r="X2684" s="27">
        <f t="shared" si="607"/>
        <v>2.994021865852285</v>
      </c>
      <c r="Y2684" s="27">
        <f t="shared" si="608"/>
        <v>2.2713269327155268</v>
      </c>
      <c r="Z2684" s="27">
        <f t="shared" si="609"/>
        <v>1.8296800291319519</v>
      </c>
    </row>
    <row r="2685" spans="1:26" customFormat="1" ht="12.5" x14ac:dyDescent="0.25">
      <c r="A2685" s="2" t="s">
        <v>246</v>
      </c>
      <c r="B2685" t="s">
        <v>315</v>
      </c>
      <c r="C2685" t="s">
        <v>314</v>
      </c>
      <c r="D2685" s="18">
        <f>VLOOKUP(C2685,'Infected rate by state'!B:E,4,0)</f>
        <v>7.5362096948057532E-3</v>
      </c>
      <c r="E2685" s="3">
        <v>1555</v>
      </c>
      <c r="F2685" s="2">
        <v>198</v>
      </c>
      <c r="G2685" s="2">
        <v>452</v>
      </c>
      <c r="H2685" s="4">
        <f t="shared" si="599"/>
        <v>1003.5</v>
      </c>
      <c r="I2685" s="2">
        <v>88</v>
      </c>
      <c r="J2685" s="4">
        <f t="shared" si="600"/>
        <v>143</v>
      </c>
      <c r="K2685" s="3">
        <v>666874</v>
      </c>
      <c r="L2685" s="3">
        <f t="shared" si="596"/>
        <v>538679</v>
      </c>
      <c r="M2685" s="3">
        <v>128195</v>
      </c>
      <c r="N2685" s="3">
        <f t="shared" si="601"/>
        <v>50257.02304013892</v>
      </c>
      <c r="O2685" s="3">
        <f t="shared" si="597"/>
        <v>10466.633559360736</v>
      </c>
      <c r="P2685" s="3">
        <f t="shared" si="598"/>
        <v>2249.991616972371</v>
      </c>
      <c r="Q2685" s="3">
        <v>10</v>
      </c>
      <c r="R2685" s="3">
        <v>3</v>
      </c>
      <c r="S2685" s="19">
        <f t="shared" si="602"/>
        <v>1395.5511412480982</v>
      </c>
      <c r="T2685" s="20">
        <f t="shared" si="603"/>
        <v>3.0875025248851733</v>
      </c>
      <c r="U2685" s="20">
        <f t="shared" si="604"/>
        <v>1.3906837481296446</v>
      </c>
      <c r="V2685" s="21">
        <f t="shared" si="605"/>
        <v>0.89746054099556161</v>
      </c>
      <c r="W2685" s="26">
        <f t="shared" si="606"/>
        <v>299.99888226298282</v>
      </c>
      <c r="X2685" s="27">
        <f t="shared" si="607"/>
        <v>3.4090782075338955</v>
      </c>
      <c r="Y2685" s="27">
        <f t="shared" si="608"/>
        <v>2.0978942815593205</v>
      </c>
      <c r="Z2685" s="27">
        <f t="shared" si="609"/>
        <v>1.5151458700150648</v>
      </c>
    </row>
    <row r="2686" spans="1:26" customFormat="1" ht="12.5" x14ac:dyDescent="0.25">
      <c r="A2686" s="2" t="s">
        <v>247</v>
      </c>
      <c r="B2686" t="s">
        <v>315</v>
      </c>
      <c r="C2686" t="s">
        <v>314</v>
      </c>
      <c r="D2686" s="18">
        <f>VLOOKUP(C2686,'Infected rate by state'!B:E,4,0)</f>
        <v>7.5362096948057532E-3</v>
      </c>
      <c r="E2686" s="2">
        <v>858</v>
      </c>
      <c r="F2686" s="2">
        <v>82</v>
      </c>
      <c r="G2686" s="2">
        <v>246</v>
      </c>
      <c r="H2686" s="4">
        <f t="shared" si="599"/>
        <v>552</v>
      </c>
      <c r="I2686" s="2">
        <v>35</v>
      </c>
      <c r="J2686" s="4">
        <f t="shared" si="600"/>
        <v>58.5</v>
      </c>
      <c r="K2686" s="3">
        <v>359828</v>
      </c>
      <c r="L2686" s="3">
        <f t="shared" si="596"/>
        <v>292675</v>
      </c>
      <c r="M2686" s="3">
        <v>67153</v>
      </c>
      <c r="N2686" s="3">
        <f t="shared" si="601"/>
        <v>27117.392620625647</v>
      </c>
      <c r="O2686" s="3">
        <f t="shared" si="597"/>
        <v>5633.079733072399</v>
      </c>
      <c r="P2686" s="3">
        <f t="shared" si="598"/>
        <v>1207.179543030102</v>
      </c>
      <c r="Q2686" s="3">
        <v>10</v>
      </c>
      <c r="R2686" s="3">
        <v>3</v>
      </c>
      <c r="S2686" s="19">
        <f t="shared" si="602"/>
        <v>751.0772977429865</v>
      </c>
      <c r="T2686" s="20">
        <f t="shared" si="603"/>
        <v>3.0531597469227094</v>
      </c>
      <c r="U2686" s="20">
        <f t="shared" si="604"/>
        <v>1.3606472785199031</v>
      </c>
      <c r="V2686" s="21">
        <f t="shared" si="605"/>
        <v>0.8753814659009167</v>
      </c>
      <c r="W2686" s="26">
        <f t="shared" si="606"/>
        <v>160.95727240401359</v>
      </c>
      <c r="X2686" s="27">
        <f t="shared" si="607"/>
        <v>4.5987792115432455</v>
      </c>
      <c r="Y2686" s="27">
        <f t="shared" si="608"/>
        <v>2.7514063658805741</v>
      </c>
      <c r="Z2686" s="27">
        <f t="shared" si="609"/>
        <v>1.9628935659026048</v>
      </c>
    </row>
    <row r="2687" spans="1:26" customFormat="1" ht="12.5" x14ac:dyDescent="0.25">
      <c r="A2687" s="2" t="s">
        <v>248</v>
      </c>
      <c r="B2687" t="s">
        <v>315</v>
      </c>
      <c r="C2687" t="s">
        <v>314</v>
      </c>
      <c r="D2687" s="18">
        <f>VLOOKUP(C2687,'Infected rate by state'!B:E,4,0)</f>
        <v>7.5362096948057532E-3</v>
      </c>
      <c r="E2687" s="2">
        <v>359</v>
      </c>
      <c r="F2687" s="2">
        <v>22</v>
      </c>
      <c r="G2687" s="2">
        <v>169</v>
      </c>
      <c r="H2687" s="4">
        <f t="shared" si="599"/>
        <v>264</v>
      </c>
      <c r="I2687" s="2">
        <v>6</v>
      </c>
      <c r="J2687" s="4">
        <f t="shared" si="600"/>
        <v>14</v>
      </c>
      <c r="K2687" s="3">
        <v>229413</v>
      </c>
      <c r="L2687" s="3">
        <f t="shared" si="596"/>
        <v>189823</v>
      </c>
      <c r="M2687" s="3">
        <v>39590</v>
      </c>
      <c r="N2687" s="3">
        <f t="shared" si="601"/>
        <v>17289.044747144722</v>
      </c>
      <c r="O2687" s="3">
        <f t="shared" si="597"/>
        <v>3568.3591166839892</v>
      </c>
      <c r="P2687" s="3">
        <f t="shared" si="598"/>
        <v>758.69421773155386</v>
      </c>
      <c r="Q2687" s="3">
        <v>10</v>
      </c>
      <c r="R2687" s="3">
        <v>3</v>
      </c>
      <c r="S2687" s="19">
        <f t="shared" si="602"/>
        <v>475.78121555786521</v>
      </c>
      <c r="T2687" s="20">
        <f t="shared" si="603"/>
        <v>2.8152734648394393</v>
      </c>
      <c r="U2687" s="20">
        <f t="shared" si="604"/>
        <v>1.8022015740828228</v>
      </c>
      <c r="V2687" s="21">
        <f t="shared" si="605"/>
        <v>1.3252958650636915</v>
      </c>
      <c r="W2687" s="26">
        <f t="shared" si="606"/>
        <v>101.15922903087385</v>
      </c>
      <c r="X2687" s="27">
        <f t="shared" si="607"/>
        <v>16.859871505145641</v>
      </c>
      <c r="Y2687" s="27">
        <f t="shared" si="608"/>
        <v>7.225659216490989</v>
      </c>
      <c r="Z2687" s="27">
        <f t="shared" si="609"/>
        <v>4.5981467741306297</v>
      </c>
    </row>
    <row r="2688" spans="1:26" customFormat="1" ht="12.5" x14ac:dyDescent="0.25">
      <c r="A2688" s="2" t="s">
        <v>249</v>
      </c>
      <c r="B2688" t="s">
        <v>315</v>
      </c>
      <c r="C2688" t="s">
        <v>314</v>
      </c>
      <c r="D2688" s="18">
        <f>VLOOKUP(C2688,'Infected rate by state'!B:E,4,0)</f>
        <v>7.5362096948057532E-3</v>
      </c>
      <c r="E2688" s="3">
        <v>1272</v>
      </c>
      <c r="F2688" s="2">
        <v>93</v>
      </c>
      <c r="G2688" s="2">
        <v>306</v>
      </c>
      <c r="H2688" s="4">
        <f t="shared" si="599"/>
        <v>789</v>
      </c>
      <c r="I2688" s="2">
        <v>45</v>
      </c>
      <c r="J2688" s="4">
        <f t="shared" si="600"/>
        <v>69</v>
      </c>
      <c r="K2688" s="3">
        <v>402885</v>
      </c>
      <c r="L2688" s="3">
        <f t="shared" si="596"/>
        <v>314450</v>
      </c>
      <c r="M2688" s="3">
        <v>88435</v>
      </c>
      <c r="N2688" s="3">
        <f t="shared" si="601"/>
        <v>30362.258428918158</v>
      </c>
      <c r="O2688" s="3">
        <f t="shared" si="597"/>
        <v>6401.9705706365885</v>
      </c>
      <c r="P2688" s="3">
        <f t="shared" si="598"/>
        <v>1396.6531109503717</v>
      </c>
      <c r="Q2688" s="3">
        <v>10</v>
      </c>
      <c r="R2688" s="3">
        <v>3</v>
      </c>
      <c r="S2688" s="19">
        <f t="shared" si="602"/>
        <v>853.59607608487852</v>
      </c>
      <c r="T2688" s="20">
        <f t="shared" si="603"/>
        <v>2.7895296604080997</v>
      </c>
      <c r="U2688" s="20">
        <f t="shared" si="604"/>
        <v>1.0818708188654989</v>
      </c>
      <c r="V2688" s="21">
        <f t="shared" si="605"/>
        <v>0.6710660975510051</v>
      </c>
      <c r="W2688" s="26">
        <f t="shared" si="606"/>
        <v>186.2204147933829</v>
      </c>
      <c r="X2688" s="27">
        <f t="shared" si="607"/>
        <v>4.1382314398529534</v>
      </c>
      <c r="Y2688" s="27">
        <f t="shared" si="608"/>
        <v>2.6988465912084481</v>
      </c>
      <c r="Z2688" s="27">
        <f t="shared" si="609"/>
        <v>2.0023700515417517</v>
      </c>
    </row>
    <row r="2689" spans="1:26" customFormat="1" ht="12.5" x14ac:dyDescent="0.25">
      <c r="A2689" s="2" t="s">
        <v>250</v>
      </c>
      <c r="B2689" t="s">
        <v>325</v>
      </c>
      <c r="C2689" t="s">
        <v>324</v>
      </c>
      <c r="D2689" s="18">
        <f>VLOOKUP(C2689,'Infected rate by state'!B:E,4,0)</f>
        <v>8.9298079160438481E-3</v>
      </c>
      <c r="E2689" s="3">
        <v>1309</v>
      </c>
      <c r="F2689" s="2">
        <v>159</v>
      </c>
      <c r="G2689" s="2">
        <v>604</v>
      </c>
      <c r="H2689" s="4">
        <f t="shared" si="599"/>
        <v>956.5</v>
      </c>
      <c r="I2689" s="2">
        <v>77</v>
      </c>
      <c r="J2689" s="4">
        <f t="shared" si="600"/>
        <v>118</v>
      </c>
      <c r="K2689" s="3">
        <v>374960</v>
      </c>
      <c r="L2689" s="3">
        <f t="shared" si="596"/>
        <v>218169</v>
      </c>
      <c r="M2689" s="3">
        <v>156791</v>
      </c>
      <c r="N2689" s="3">
        <f t="shared" si="601"/>
        <v>33483.207761998012</v>
      </c>
      <c r="O2689" s="3">
        <f t="shared" si="597"/>
        <v>7691.9173120958312</v>
      </c>
      <c r="P2689" s="3">
        <f t="shared" si="598"/>
        <v>1840.1949945550864</v>
      </c>
      <c r="Q2689" s="3">
        <v>10</v>
      </c>
      <c r="R2689" s="3">
        <v>3</v>
      </c>
      <c r="S2689" s="19">
        <f t="shared" si="602"/>
        <v>1025.5889749461107</v>
      </c>
      <c r="T2689" s="20">
        <f t="shared" si="603"/>
        <v>1.6979949916326336</v>
      </c>
      <c r="U2689" s="20">
        <f t="shared" si="604"/>
        <v>1.0722310245124</v>
      </c>
      <c r="V2689" s="21">
        <f t="shared" si="605"/>
        <v>0.78349043158602805</v>
      </c>
      <c r="W2689" s="26">
        <f t="shared" si="606"/>
        <v>245.35933260734484</v>
      </c>
      <c r="X2689" s="27">
        <f t="shared" si="607"/>
        <v>3.1864848390564267</v>
      </c>
      <c r="Y2689" s="27">
        <f t="shared" si="608"/>
        <v>2.0793163780283459</v>
      </c>
      <c r="Z2689" s="27">
        <f t="shared" si="609"/>
        <v>1.5431404566499676</v>
      </c>
    </row>
    <row r="2690" spans="1:26" customFormat="1" ht="12.5" x14ac:dyDescent="0.25">
      <c r="A2690" s="2" t="s">
        <v>251</v>
      </c>
      <c r="B2690" t="s">
        <v>327</v>
      </c>
      <c r="C2690" t="s">
        <v>326</v>
      </c>
      <c r="D2690" s="18">
        <f>VLOOKUP(C2690,'Infected rate by state'!B:E,4,0)</f>
        <v>1.0244051329943483E-2</v>
      </c>
      <c r="E2690" s="3">
        <v>2050</v>
      </c>
      <c r="F2690" s="2">
        <v>163</v>
      </c>
      <c r="G2690" s="2">
        <v>650</v>
      </c>
      <c r="H2690" s="4">
        <f t="shared" si="599"/>
        <v>1350</v>
      </c>
      <c r="I2690" s="2">
        <v>55</v>
      </c>
      <c r="J2690" s="4">
        <f t="shared" si="600"/>
        <v>109</v>
      </c>
      <c r="K2690" s="3">
        <v>701923</v>
      </c>
      <c r="L2690" s="3">
        <f t="shared" ref="L2690:L2753" si="610">K2690-M2690</f>
        <v>562267</v>
      </c>
      <c r="M2690" s="3">
        <v>139656</v>
      </c>
      <c r="N2690" s="3">
        <f t="shared" si="601"/>
        <v>71905.35241667919</v>
      </c>
      <c r="O2690" s="3">
        <f t="shared" ref="O2690:O2753" si="611">0.19*N2690*(L2690/K2690)+0.285*N2690*(M2690/K2690)</f>
        <v>15021.128030076903</v>
      </c>
      <c r="P2690" s="3">
        <f t="shared" ref="P2690:P2753" si="612">0.0361*N2690*(L2690/K2690)+0.0812*N2690*(M2690/K2690)</f>
        <v>3241.0033201152173</v>
      </c>
      <c r="Q2690" s="3">
        <v>10</v>
      </c>
      <c r="R2690" s="3">
        <v>3</v>
      </c>
      <c r="S2690" s="19">
        <f t="shared" si="602"/>
        <v>2002.8170706769204</v>
      </c>
      <c r="T2690" s="20">
        <f t="shared" si="603"/>
        <v>3.0812570318106469</v>
      </c>
      <c r="U2690" s="20">
        <f t="shared" si="604"/>
        <v>1.4835682005014226</v>
      </c>
      <c r="V2690" s="21">
        <f t="shared" si="605"/>
        <v>0.97698393691557095</v>
      </c>
      <c r="W2690" s="26">
        <f t="shared" si="606"/>
        <v>432.13377601536229</v>
      </c>
      <c r="X2690" s="27">
        <f t="shared" si="607"/>
        <v>7.8569777457338601</v>
      </c>
      <c r="Y2690" s="27">
        <f t="shared" si="608"/>
        <v>3.9645300551868101</v>
      </c>
      <c r="Z2690" s="27">
        <f t="shared" si="609"/>
        <v>2.6511274602169466</v>
      </c>
    </row>
    <row r="2691" spans="1:26" customFormat="1" ht="12.5" x14ac:dyDescent="0.25">
      <c r="A2691" s="2" t="s">
        <v>252</v>
      </c>
      <c r="B2691" t="s">
        <v>383</v>
      </c>
      <c r="C2691" t="s">
        <v>382</v>
      </c>
      <c r="D2691" s="18">
        <f>VLOOKUP(C2691,'Infected rate by state'!B:E,4,0)</f>
        <v>8.525765865415048E-3</v>
      </c>
      <c r="E2691" s="2">
        <v>591</v>
      </c>
      <c r="F2691" s="2">
        <v>62</v>
      </c>
      <c r="G2691" s="2">
        <v>215</v>
      </c>
      <c r="H2691" s="4">
        <f t="shared" si="599"/>
        <v>403</v>
      </c>
      <c r="I2691" s="2">
        <v>28</v>
      </c>
      <c r="J2691" s="4">
        <f t="shared" si="600"/>
        <v>45</v>
      </c>
      <c r="K2691" s="3">
        <v>153089</v>
      </c>
      <c r="L2691" s="3">
        <f t="shared" si="610"/>
        <v>116102</v>
      </c>
      <c r="M2691" s="3">
        <v>36987</v>
      </c>
      <c r="N2691" s="3">
        <f t="shared" si="601"/>
        <v>13052.009705705243</v>
      </c>
      <c r="O2691" s="3">
        <f t="shared" si="611"/>
        <v>2779.4572210448969</v>
      </c>
      <c r="P2691" s="3">
        <f t="shared" si="612"/>
        <v>613.39701880687119</v>
      </c>
      <c r="Q2691" s="3">
        <v>10</v>
      </c>
      <c r="R2691" s="3">
        <v>3</v>
      </c>
      <c r="S2691" s="19">
        <f t="shared" si="602"/>
        <v>370.59429613931957</v>
      </c>
      <c r="T2691" s="20">
        <f t="shared" si="603"/>
        <v>1.7236944006479979</v>
      </c>
      <c r="U2691" s="20">
        <f t="shared" si="604"/>
        <v>0.91958882416704613</v>
      </c>
      <c r="V2691" s="21">
        <f t="shared" si="605"/>
        <v>0.62706310683472011</v>
      </c>
      <c r="W2691" s="26">
        <f t="shared" si="606"/>
        <v>81.786269174249497</v>
      </c>
      <c r="X2691" s="27">
        <f t="shared" si="607"/>
        <v>2.920938184794625</v>
      </c>
      <c r="Y2691" s="27">
        <f t="shared" si="608"/>
        <v>1.8174726483166554</v>
      </c>
      <c r="Z2691" s="27">
        <f t="shared" si="609"/>
        <v>1.3191333737782176</v>
      </c>
    </row>
    <row r="2692" spans="1:26" customFormat="1" ht="12.5" x14ac:dyDescent="0.25">
      <c r="A2692" s="2" t="s">
        <v>253</v>
      </c>
      <c r="B2692" t="s">
        <v>383</v>
      </c>
      <c r="C2692" t="s">
        <v>382</v>
      </c>
      <c r="D2692" s="18">
        <f>VLOOKUP(C2692,'Infected rate by state'!B:E,4,0)</f>
        <v>8.525765865415048E-3</v>
      </c>
      <c r="E2692" s="2">
        <v>782</v>
      </c>
      <c r="F2692" s="2">
        <v>65</v>
      </c>
      <c r="G2692" s="2">
        <v>324</v>
      </c>
      <c r="H2692" s="4">
        <f t="shared" si="599"/>
        <v>553</v>
      </c>
      <c r="I2692" s="2">
        <v>31</v>
      </c>
      <c r="J2692" s="4">
        <f t="shared" si="600"/>
        <v>48</v>
      </c>
      <c r="K2692" s="3">
        <v>253817</v>
      </c>
      <c r="L2692" s="3">
        <f t="shared" si="610"/>
        <v>190367</v>
      </c>
      <c r="M2692" s="3">
        <v>63450</v>
      </c>
      <c r="N2692" s="3">
        <f t="shared" si="601"/>
        <v>21639.843146620515</v>
      </c>
      <c r="O2692" s="3">
        <f t="shared" si="611"/>
        <v>4625.4820498104536</v>
      </c>
      <c r="P2692" s="3">
        <f t="shared" si="612"/>
        <v>1025.1712273094242</v>
      </c>
      <c r="Q2692" s="3">
        <v>10</v>
      </c>
      <c r="R2692" s="3">
        <v>3</v>
      </c>
      <c r="S2692" s="19">
        <f t="shared" si="602"/>
        <v>616.73093997472711</v>
      </c>
      <c r="T2692" s="20">
        <f t="shared" si="603"/>
        <v>1.9034905554775527</v>
      </c>
      <c r="U2692" s="20">
        <f t="shared" si="604"/>
        <v>1.1152458227391087</v>
      </c>
      <c r="V2692" s="21">
        <f t="shared" si="605"/>
        <v>0.78865849101627505</v>
      </c>
      <c r="W2692" s="26">
        <f t="shared" si="606"/>
        <v>136.6894969745899</v>
      </c>
      <c r="X2692" s="27">
        <f t="shared" si="607"/>
        <v>4.4093386120835456</v>
      </c>
      <c r="Y2692" s="27">
        <f t="shared" si="608"/>
        <v>2.8476978536372894</v>
      </c>
      <c r="Z2692" s="27">
        <f t="shared" si="609"/>
        <v>2.102915338070614</v>
      </c>
    </row>
    <row r="2693" spans="1:26" customFormat="1" ht="12.5" x14ac:dyDescent="0.25">
      <c r="A2693" s="2" t="s">
        <v>254</v>
      </c>
      <c r="B2693" t="s">
        <v>400</v>
      </c>
      <c r="C2693" t="s">
        <v>291</v>
      </c>
      <c r="D2693" s="18">
        <f>VLOOKUP(C2693,'Infected rate by state'!B:E,4,0)</f>
        <v>5.5896269710740548E-3</v>
      </c>
      <c r="E2693" s="3">
        <v>4700</v>
      </c>
      <c r="F2693" s="2">
        <v>651</v>
      </c>
      <c r="G2693" s="3">
        <v>1366</v>
      </c>
      <c r="H2693" s="4">
        <f t="shared" si="599"/>
        <v>3033</v>
      </c>
      <c r="I2693" s="2">
        <v>209</v>
      </c>
      <c r="J2693" s="4">
        <f t="shared" si="600"/>
        <v>430</v>
      </c>
      <c r="K2693" s="3">
        <v>2421217</v>
      </c>
      <c r="L2693" s="3">
        <f t="shared" si="610"/>
        <v>2000041</v>
      </c>
      <c r="M2693" s="3">
        <v>421176</v>
      </c>
      <c r="N2693" s="3">
        <f t="shared" si="601"/>
        <v>135336.9984602301</v>
      </c>
      <c r="O2693" s="3">
        <f t="shared" si="611"/>
        <v>27950.535600154351</v>
      </c>
      <c r="P2693" s="3">
        <f t="shared" si="612"/>
        <v>5947.4173892695635</v>
      </c>
      <c r="Q2693" s="3">
        <v>10</v>
      </c>
      <c r="R2693" s="3">
        <v>3</v>
      </c>
      <c r="S2693" s="19">
        <f t="shared" si="602"/>
        <v>3726.7380800205801</v>
      </c>
      <c r="T2693" s="20">
        <f t="shared" si="603"/>
        <v>2.7282123572625037</v>
      </c>
      <c r="U2693" s="20">
        <f t="shared" si="604"/>
        <v>1.2287299967097198</v>
      </c>
      <c r="V2693" s="21">
        <f t="shared" si="605"/>
        <v>0.79292299574905956</v>
      </c>
      <c r="W2693" s="26">
        <f t="shared" si="606"/>
        <v>792.98898523594175</v>
      </c>
      <c r="X2693" s="27">
        <f t="shared" si="607"/>
        <v>3.7942056709853671</v>
      </c>
      <c r="Y2693" s="27">
        <f t="shared" si="608"/>
        <v>1.8441604307812598</v>
      </c>
      <c r="Z2693" s="27">
        <f t="shared" si="609"/>
        <v>1.2181090403009858</v>
      </c>
    </row>
    <row r="2694" spans="1:26" customFormat="1" ht="12.5" x14ac:dyDescent="0.25">
      <c r="A2694" s="2" t="s">
        <v>255</v>
      </c>
      <c r="B2694" t="s">
        <v>343</v>
      </c>
      <c r="C2694" t="s">
        <v>342</v>
      </c>
      <c r="D2694" s="18">
        <f>VLOOKUP(C2694,'Infected rate by state'!B:E,4,0)</f>
        <v>1.6300221488851765E-2</v>
      </c>
      <c r="E2694" s="3">
        <v>2468</v>
      </c>
      <c r="F2694" s="2">
        <v>283</v>
      </c>
      <c r="G2694" s="3">
        <v>1080</v>
      </c>
      <c r="H2694" s="4">
        <f t="shared" si="599"/>
        <v>1774</v>
      </c>
      <c r="I2694" s="2">
        <v>111</v>
      </c>
      <c r="J2694" s="4">
        <f t="shared" si="600"/>
        <v>197</v>
      </c>
      <c r="K2694" s="3">
        <v>531003</v>
      </c>
      <c r="L2694" s="3">
        <f t="shared" si="610"/>
        <v>421734</v>
      </c>
      <c r="M2694" s="3">
        <v>109269</v>
      </c>
      <c r="N2694" s="3">
        <f t="shared" si="601"/>
        <v>86554.665112447532</v>
      </c>
      <c r="O2694" s="3">
        <f t="shared" si="611"/>
        <v>18137.439828137107</v>
      </c>
      <c r="P2694" s="3">
        <f t="shared" si="612"/>
        <v>3927.903525300625</v>
      </c>
      <c r="Q2694" s="3">
        <v>10</v>
      </c>
      <c r="R2694" s="3">
        <v>3</v>
      </c>
      <c r="S2694" s="19">
        <f t="shared" si="602"/>
        <v>2418.3253104182809</v>
      </c>
      <c r="T2694" s="20">
        <f t="shared" si="603"/>
        <v>2.2391901022391489</v>
      </c>
      <c r="U2694" s="20">
        <f t="shared" si="604"/>
        <v>1.3632047973045551</v>
      </c>
      <c r="V2694" s="21">
        <f t="shared" si="605"/>
        <v>0.979872492065754</v>
      </c>
      <c r="W2694" s="26">
        <f t="shared" si="606"/>
        <v>523.72047004008334</v>
      </c>
      <c r="X2694" s="27">
        <f t="shared" si="607"/>
        <v>4.7182024327935439</v>
      </c>
      <c r="Y2694" s="27">
        <f t="shared" si="608"/>
        <v>2.6584795433506767</v>
      </c>
      <c r="Z2694" s="27">
        <f t="shared" si="609"/>
        <v>1.8506023676328034</v>
      </c>
    </row>
    <row r="2695" spans="1:26" customFormat="1" ht="12.5" x14ac:dyDescent="0.25">
      <c r="A2695" s="2" t="s">
        <v>256</v>
      </c>
      <c r="B2695" t="s">
        <v>337</v>
      </c>
      <c r="C2695" t="s">
        <v>336</v>
      </c>
      <c r="D2695" s="18">
        <f>VLOOKUP(C2695,'Infected rate by state'!B:E,4,0)</f>
        <v>1.1933809905095205E-2</v>
      </c>
      <c r="E2695" s="2">
        <v>909</v>
      </c>
      <c r="F2695" s="2">
        <v>59</v>
      </c>
      <c r="G2695" s="2">
        <v>362</v>
      </c>
      <c r="H2695" s="4">
        <f t="shared" si="599"/>
        <v>635.5</v>
      </c>
      <c r="I2695" s="2">
        <v>23</v>
      </c>
      <c r="J2695" s="4">
        <f t="shared" si="600"/>
        <v>41</v>
      </c>
      <c r="K2695" s="3">
        <v>195685</v>
      </c>
      <c r="L2695" s="3">
        <f t="shared" si="610"/>
        <v>154124</v>
      </c>
      <c r="M2695" s="3">
        <v>41561</v>
      </c>
      <c r="N2695" s="3">
        <f t="shared" si="601"/>
        <v>23352.675912785555</v>
      </c>
      <c r="O2695" s="3">
        <f t="shared" si="611"/>
        <v>4908.1904432216334</v>
      </c>
      <c r="P2695" s="3">
        <f t="shared" si="612"/>
        <v>1066.7190645845719</v>
      </c>
      <c r="Q2695" s="3">
        <v>10</v>
      </c>
      <c r="R2695" s="3">
        <v>3</v>
      </c>
      <c r="S2695" s="19">
        <f t="shared" si="602"/>
        <v>654.42539242955115</v>
      </c>
      <c r="T2695" s="20">
        <f t="shared" si="603"/>
        <v>1.8078049514628485</v>
      </c>
      <c r="U2695" s="20">
        <f t="shared" si="604"/>
        <v>1.0297803185358791</v>
      </c>
      <c r="V2695" s="21">
        <f t="shared" si="605"/>
        <v>0.71993992566507281</v>
      </c>
      <c r="W2695" s="26">
        <f t="shared" si="606"/>
        <v>142.22920861127625</v>
      </c>
      <c r="X2695" s="27">
        <f t="shared" si="607"/>
        <v>6.1838786352728805</v>
      </c>
      <c r="Y2695" s="27">
        <f t="shared" si="608"/>
        <v>3.4690050880799084</v>
      </c>
      <c r="Z2695" s="27">
        <f t="shared" si="609"/>
        <v>2.4106645527334956</v>
      </c>
    </row>
    <row r="2696" spans="1:26" customFormat="1" ht="12.5" x14ac:dyDescent="0.25">
      <c r="A2696" s="2" t="s">
        <v>257</v>
      </c>
      <c r="B2696" t="s">
        <v>389</v>
      </c>
      <c r="C2696" t="s">
        <v>388</v>
      </c>
      <c r="D2696" s="18">
        <f>VLOOKUP(C2696,'Infected rate by state'!B:E,4,0)</f>
        <v>1.0177106325483841E-2</v>
      </c>
      <c r="E2696" s="3">
        <v>4065</v>
      </c>
      <c r="F2696" s="2">
        <v>103</v>
      </c>
      <c r="G2696" s="3">
        <v>1653</v>
      </c>
      <c r="H2696" s="4">
        <f t="shared" si="599"/>
        <v>2859</v>
      </c>
      <c r="I2696" s="2">
        <v>52</v>
      </c>
      <c r="J2696" s="4">
        <f t="shared" si="600"/>
        <v>77.5</v>
      </c>
      <c r="K2696" s="3">
        <v>603563</v>
      </c>
      <c r="L2696" s="3">
        <f t="shared" si="610"/>
        <v>474002</v>
      </c>
      <c r="M2696" s="3">
        <v>129561</v>
      </c>
      <c r="N2696" s="3">
        <f t="shared" si="601"/>
        <v>61425.248251280034</v>
      </c>
      <c r="O2696" s="3">
        <f t="shared" si="611"/>
        <v>12923.425436747417</v>
      </c>
      <c r="P2696" s="3">
        <f t="shared" si="612"/>
        <v>2812.1202506300506</v>
      </c>
      <c r="Q2696" s="3">
        <v>10</v>
      </c>
      <c r="R2696" s="3">
        <v>3</v>
      </c>
      <c r="S2696" s="19">
        <f t="shared" si="602"/>
        <v>1723.1233915663222</v>
      </c>
      <c r="T2696" s="20">
        <f t="shared" si="603"/>
        <v>1.0424218944744841</v>
      </c>
      <c r="U2696" s="20">
        <f t="shared" si="604"/>
        <v>0.60270143111798613</v>
      </c>
      <c r="V2696" s="21">
        <f t="shared" si="605"/>
        <v>0.42389259325124778</v>
      </c>
      <c r="W2696" s="26">
        <f t="shared" si="606"/>
        <v>374.94936675067339</v>
      </c>
      <c r="X2696" s="27">
        <f t="shared" si="607"/>
        <v>7.2105647452052573</v>
      </c>
      <c r="Y2696" s="27">
        <f t="shared" si="608"/>
        <v>4.8380563451699796</v>
      </c>
      <c r="Z2696" s="27">
        <f t="shared" si="609"/>
        <v>3.6402851140842079</v>
      </c>
    </row>
    <row r="2697" spans="1:26" customFormat="1" ht="12.5" x14ac:dyDescent="0.25">
      <c r="A2697" s="2" t="s">
        <v>258</v>
      </c>
      <c r="B2697" t="s">
        <v>343</v>
      </c>
      <c r="C2697" t="s">
        <v>342</v>
      </c>
      <c r="D2697" s="18">
        <f>VLOOKUP(C2697,'Infected rate by state'!B:E,4,0)</f>
        <v>1.6300221488851765E-2</v>
      </c>
      <c r="E2697" s="2">
        <v>536</v>
      </c>
      <c r="F2697" s="2">
        <v>137</v>
      </c>
      <c r="G2697" s="2">
        <v>338</v>
      </c>
      <c r="H2697" s="4">
        <f t="shared" si="599"/>
        <v>437</v>
      </c>
      <c r="I2697" s="2">
        <v>70</v>
      </c>
      <c r="J2697" s="4">
        <f t="shared" si="600"/>
        <v>103.5</v>
      </c>
      <c r="K2697" s="3">
        <v>149492</v>
      </c>
      <c r="L2697" s="3">
        <f t="shared" si="610"/>
        <v>116836</v>
      </c>
      <c r="M2697" s="3">
        <v>32656</v>
      </c>
      <c r="N2697" s="3">
        <f t="shared" si="601"/>
        <v>24367.527108114282</v>
      </c>
      <c r="O2697" s="3">
        <f t="shared" si="611"/>
        <v>5135.5151818346603</v>
      </c>
      <c r="P2697" s="3">
        <f t="shared" si="612"/>
        <v>1119.7350434588398</v>
      </c>
      <c r="Q2697" s="3">
        <v>10</v>
      </c>
      <c r="R2697" s="3">
        <v>3</v>
      </c>
      <c r="S2697" s="19">
        <f t="shared" si="602"/>
        <v>684.73535757795469</v>
      </c>
      <c r="T2697" s="20">
        <f t="shared" si="603"/>
        <v>2.0258442531892151</v>
      </c>
      <c r="U2697" s="20">
        <f t="shared" si="604"/>
        <v>1.5669001317573334</v>
      </c>
      <c r="V2697" s="21">
        <f t="shared" si="605"/>
        <v>1.2774913387648408</v>
      </c>
      <c r="W2697" s="26">
        <f t="shared" si="606"/>
        <v>149.29800579451197</v>
      </c>
      <c r="X2697" s="27">
        <f t="shared" si="607"/>
        <v>2.1328286542073136</v>
      </c>
      <c r="Y2697" s="27">
        <f t="shared" si="608"/>
        <v>1.4424928096088112</v>
      </c>
      <c r="Z2697" s="27">
        <f t="shared" si="609"/>
        <v>1.0897664656533721</v>
      </c>
    </row>
    <row r="2698" spans="1:26" customFormat="1" ht="12.5" x14ac:dyDescent="0.25">
      <c r="A2698" s="2" t="s">
        <v>259</v>
      </c>
      <c r="B2698" t="s">
        <v>335</v>
      </c>
      <c r="C2698" t="s">
        <v>334</v>
      </c>
      <c r="D2698" s="18">
        <f>VLOOKUP(C2698,'Infected rate by state'!B:E,4,0)</f>
        <v>8.8985640980001352E-3</v>
      </c>
      <c r="E2698" s="3">
        <v>1273</v>
      </c>
      <c r="F2698" s="2">
        <v>148</v>
      </c>
      <c r="G2698" s="2">
        <v>551</v>
      </c>
      <c r="H2698" s="4">
        <f t="shared" si="599"/>
        <v>912</v>
      </c>
      <c r="I2698" s="2">
        <v>70</v>
      </c>
      <c r="J2698" s="4">
        <f t="shared" si="600"/>
        <v>109</v>
      </c>
      <c r="K2698" s="3">
        <v>539539</v>
      </c>
      <c r="L2698" s="3">
        <f t="shared" si="610"/>
        <v>431462</v>
      </c>
      <c r="M2698" s="3">
        <v>108077</v>
      </c>
      <c r="N2698" s="3">
        <f t="shared" si="601"/>
        <v>48011.223748708951</v>
      </c>
      <c r="O2698" s="3">
        <f t="shared" si="611"/>
        <v>10035.776118673282</v>
      </c>
      <c r="P2698" s="3">
        <f t="shared" si="612"/>
        <v>2166.945457849215</v>
      </c>
      <c r="Q2698" s="3">
        <v>10</v>
      </c>
      <c r="R2698" s="3">
        <v>3</v>
      </c>
      <c r="S2698" s="19">
        <f t="shared" si="602"/>
        <v>1338.1034824897711</v>
      </c>
      <c r="T2698" s="20">
        <f t="shared" si="603"/>
        <v>2.4284999682210002</v>
      </c>
      <c r="U2698" s="20">
        <f t="shared" si="604"/>
        <v>1.4672187308001876</v>
      </c>
      <c r="V2698" s="21">
        <f t="shared" si="605"/>
        <v>1.0511417772896867</v>
      </c>
      <c r="W2698" s="26">
        <f t="shared" si="606"/>
        <v>288.92606104656198</v>
      </c>
      <c r="X2698" s="27">
        <f t="shared" si="607"/>
        <v>4.1275151578080287</v>
      </c>
      <c r="Y2698" s="27">
        <f t="shared" si="608"/>
        <v>2.6506978077666239</v>
      </c>
      <c r="Z2698" s="27">
        <f t="shared" si="609"/>
        <v>1.9522031151794728</v>
      </c>
    </row>
    <row r="2699" spans="1:26" customFormat="1" ht="12.5" x14ac:dyDescent="0.25">
      <c r="A2699" s="2" t="s">
        <v>260</v>
      </c>
      <c r="B2699" t="s">
        <v>387</v>
      </c>
      <c r="C2699" t="s">
        <v>386</v>
      </c>
      <c r="D2699" s="18">
        <f>VLOOKUP(C2699,'Infected rate by state'!B:E,4,0)</f>
        <v>9.1240169504562645E-3</v>
      </c>
      <c r="E2699" s="2">
        <v>809</v>
      </c>
      <c r="F2699" s="2">
        <v>125</v>
      </c>
      <c r="G2699" s="2">
        <v>280</v>
      </c>
      <c r="H2699" s="4">
        <f t="shared" ref="H2699:H2746" si="613">G2699+(E2699-G2699)*0.5</f>
        <v>544.5</v>
      </c>
      <c r="I2699" s="2">
        <v>65</v>
      </c>
      <c r="J2699" s="4">
        <f t="shared" ref="J2699:J2746" si="614">I2699+(F2699-I2699)*0.5</f>
        <v>95</v>
      </c>
      <c r="K2699" s="3">
        <v>300991</v>
      </c>
      <c r="L2699" s="3">
        <f t="shared" si="610"/>
        <v>236630</v>
      </c>
      <c r="M2699" s="3">
        <v>64361</v>
      </c>
      <c r="N2699" s="3">
        <f t="shared" ref="N2699:N2762" si="615">K2699*D2699*Q2699</f>
        <v>27462.469859347817</v>
      </c>
      <c r="O2699" s="3">
        <f t="shared" si="611"/>
        <v>5775.7385854769855</v>
      </c>
      <c r="P2699" s="3">
        <f t="shared" si="612"/>
        <v>1256.2362775041465</v>
      </c>
      <c r="Q2699" s="3">
        <v>10</v>
      </c>
      <c r="R2699" s="3">
        <v>3</v>
      </c>
      <c r="S2699" s="19">
        <f t="shared" ref="S2699:S2762" si="616">O2699/(R2699*30/12)</f>
        <v>770.09847806359801</v>
      </c>
      <c r="T2699" s="20">
        <f t="shared" ref="T2699:T2762" si="617">S2699/$G2699</f>
        <v>2.750351707369993</v>
      </c>
      <c r="U2699" s="20">
        <f t="shared" ref="U2699:U2762" si="618">S2699/$H2699</f>
        <v>1.4143222737623471</v>
      </c>
      <c r="V2699" s="21">
        <f t="shared" ref="V2699:V2762" si="619">S2699/$E2699</f>
        <v>0.95191406435549819</v>
      </c>
      <c r="W2699" s="26">
        <f t="shared" ref="W2699:W2762" si="620">P2699/(R2699*30/12)</f>
        <v>167.49817033388621</v>
      </c>
      <c r="X2699" s="27">
        <f t="shared" si="607"/>
        <v>2.5768949282136338</v>
      </c>
      <c r="Y2699" s="27">
        <f t="shared" si="608"/>
        <v>1.763138635093539</v>
      </c>
      <c r="Z2699" s="27">
        <f t="shared" si="609"/>
        <v>1.3399853626710896</v>
      </c>
    </row>
    <row r="2700" spans="1:26" customFormat="1" ht="12.5" x14ac:dyDescent="0.25">
      <c r="A2700" s="2" t="s">
        <v>261</v>
      </c>
      <c r="B2700" t="s">
        <v>400</v>
      </c>
      <c r="C2700" t="s">
        <v>291</v>
      </c>
      <c r="D2700" s="18">
        <f>VLOOKUP(C2700,'Infected rate by state'!B:E,4,0)</f>
        <v>5.5896269710740548E-3</v>
      </c>
      <c r="E2700" s="3">
        <v>3652</v>
      </c>
      <c r="F2700" s="2">
        <v>355</v>
      </c>
      <c r="G2700" s="3">
        <v>1657</v>
      </c>
      <c r="H2700" s="4">
        <f t="shared" si="613"/>
        <v>2654.5</v>
      </c>
      <c r="I2700" s="2">
        <v>134</v>
      </c>
      <c r="J2700" s="4">
        <f t="shared" si="614"/>
        <v>244.5</v>
      </c>
      <c r="K2700" s="3">
        <v>1210559</v>
      </c>
      <c r="L2700" s="3">
        <f t="shared" si="610"/>
        <v>958955</v>
      </c>
      <c r="M2700" s="3">
        <v>251604</v>
      </c>
      <c r="N2700" s="3">
        <f t="shared" si="615"/>
        <v>67665.732364764379</v>
      </c>
      <c r="O2700" s="3">
        <f t="shared" si="611"/>
        <v>14192.543028513843</v>
      </c>
      <c r="P2700" s="3">
        <f t="shared" si="612"/>
        <v>3077.0069378659764</v>
      </c>
      <c r="Q2700" s="3">
        <v>10</v>
      </c>
      <c r="R2700" s="3">
        <v>3</v>
      </c>
      <c r="S2700" s="19">
        <f t="shared" si="616"/>
        <v>1892.3390704685123</v>
      </c>
      <c r="T2700" s="20">
        <f t="shared" si="617"/>
        <v>1.1420272000413472</v>
      </c>
      <c r="U2700" s="20">
        <f t="shared" si="618"/>
        <v>0.71287966489678367</v>
      </c>
      <c r="V2700" s="21">
        <f t="shared" si="619"/>
        <v>0.51816513430134514</v>
      </c>
      <c r="W2700" s="26">
        <f t="shared" si="620"/>
        <v>410.26759171546354</v>
      </c>
      <c r="X2700" s="27">
        <f t="shared" ref="X2700:X2763" si="621">W2700/$I2700</f>
        <v>3.0616984456377878</v>
      </c>
      <c r="Y2700" s="27">
        <f t="shared" ref="Y2700:Y2763" si="622">W2700/$J2700</f>
        <v>1.6779860601859449</v>
      </c>
      <c r="Z2700" s="27">
        <f t="shared" ref="Z2700:Z2763" si="623">W2700/$F2700</f>
        <v>1.1556833569449678</v>
      </c>
    </row>
    <row r="2701" spans="1:26" customFormat="1" ht="12.5" x14ac:dyDescent="0.25">
      <c r="A2701" s="2" t="s">
        <v>262</v>
      </c>
      <c r="B2701" t="s">
        <v>313</v>
      </c>
      <c r="C2701" t="s">
        <v>312</v>
      </c>
      <c r="D2701" s="18">
        <f>VLOOKUP(C2701,'Infected rate by state'!B:E,4,0)</f>
        <v>8.9918615797753444E-3</v>
      </c>
      <c r="E2701" s="3">
        <v>1144</v>
      </c>
      <c r="F2701" s="2">
        <v>135</v>
      </c>
      <c r="G2701" s="2">
        <v>616</v>
      </c>
      <c r="H2701" s="4">
        <f t="shared" si="613"/>
        <v>880</v>
      </c>
      <c r="I2701" s="2">
        <v>73</v>
      </c>
      <c r="J2701" s="4">
        <f t="shared" si="614"/>
        <v>104</v>
      </c>
      <c r="K2701" s="3">
        <v>437572</v>
      </c>
      <c r="L2701" s="3">
        <f t="shared" si="610"/>
        <v>359934</v>
      </c>
      <c r="M2701" s="3">
        <v>77638</v>
      </c>
      <c r="N2701" s="3">
        <f t="shared" si="615"/>
        <v>39345.868551854568</v>
      </c>
      <c r="O2701" s="3">
        <f t="shared" si="611"/>
        <v>8138.9196667164351</v>
      </c>
      <c r="P2701" s="3">
        <f t="shared" si="612"/>
        <v>1735.2335320700495</v>
      </c>
      <c r="Q2701" s="3">
        <v>10</v>
      </c>
      <c r="R2701" s="3">
        <v>3</v>
      </c>
      <c r="S2701" s="19">
        <f t="shared" si="616"/>
        <v>1085.1892888955247</v>
      </c>
      <c r="T2701" s="20">
        <f t="shared" si="617"/>
        <v>1.7616709235316959</v>
      </c>
      <c r="U2701" s="20">
        <f t="shared" si="618"/>
        <v>1.2331696464721871</v>
      </c>
      <c r="V2701" s="21">
        <f t="shared" si="619"/>
        <v>0.94859203574783624</v>
      </c>
      <c r="W2701" s="26">
        <f t="shared" si="620"/>
        <v>231.36447094267325</v>
      </c>
      <c r="X2701" s="27">
        <f t="shared" si="621"/>
        <v>3.1693763142831952</v>
      </c>
      <c r="Y2701" s="27">
        <f t="shared" si="622"/>
        <v>2.2246583744487811</v>
      </c>
      <c r="Z2701" s="27">
        <f t="shared" si="623"/>
        <v>1.7138108958716538</v>
      </c>
    </row>
    <row r="2702" spans="1:26" customFormat="1" ht="12.5" x14ac:dyDescent="0.25">
      <c r="A2702" s="2" t="s">
        <v>263</v>
      </c>
      <c r="B2702" t="s">
        <v>333</v>
      </c>
      <c r="C2702" t="s">
        <v>332</v>
      </c>
      <c r="D2702" s="18">
        <f>VLOOKUP(C2702,'Infected rate by state'!B:E,4,0)</f>
        <v>1.4486816526494731E-2</v>
      </c>
      <c r="E2702" s="3">
        <v>2426</v>
      </c>
      <c r="F2702" s="2">
        <v>213</v>
      </c>
      <c r="G2702" s="3">
        <v>1172</v>
      </c>
      <c r="H2702" s="4">
        <f t="shared" si="613"/>
        <v>1799</v>
      </c>
      <c r="I2702" s="2">
        <v>79</v>
      </c>
      <c r="J2702" s="4">
        <f t="shared" si="614"/>
        <v>146</v>
      </c>
      <c r="K2702" s="3">
        <v>637463</v>
      </c>
      <c r="L2702" s="3">
        <f t="shared" si="610"/>
        <v>491406</v>
      </c>
      <c r="M2702" s="3">
        <v>146057</v>
      </c>
      <c r="N2702" s="3">
        <f t="shared" si="615"/>
        <v>92348.095234289096</v>
      </c>
      <c r="O2702" s="3">
        <f t="shared" si="611"/>
        <v>19556.244007854657</v>
      </c>
      <c r="P2702" s="3">
        <f t="shared" si="612"/>
        <v>4288.0375715538548</v>
      </c>
      <c r="Q2702" s="3">
        <v>10</v>
      </c>
      <c r="R2702" s="3">
        <v>3</v>
      </c>
      <c r="S2702" s="19">
        <f t="shared" si="616"/>
        <v>2607.4992010472874</v>
      </c>
      <c r="T2702" s="20">
        <f t="shared" si="617"/>
        <v>2.2248286698355697</v>
      </c>
      <c r="U2702" s="20">
        <f t="shared" si="618"/>
        <v>1.4494158983031058</v>
      </c>
      <c r="V2702" s="21">
        <f t="shared" si="619"/>
        <v>1.0748141801513964</v>
      </c>
      <c r="W2702" s="26">
        <f t="shared" si="620"/>
        <v>571.73834287384727</v>
      </c>
      <c r="X2702" s="27">
        <f t="shared" si="621"/>
        <v>7.2371942135930034</v>
      </c>
      <c r="Y2702" s="27">
        <f t="shared" si="622"/>
        <v>3.9160160470811456</v>
      </c>
      <c r="Z2702" s="27">
        <f t="shared" si="623"/>
        <v>2.6842175721776869</v>
      </c>
    </row>
    <row r="2703" spans="1:26" customFormat="1" ht="12.5" x14ac:dyDescent="0.25">
      <c r="A2703" s="2" t="s">
        <v>263</v>
      </c>
      <c r="B2703" t="s">
        <v>349</v>
      </c>
      <c r="C2703" t="s">
        <v>348</v>
      </c>
      <c r="D2703" s="18">
        <f>VLOOKUP(C2703,'Infected rate by state'!B:E,4,0)</f>
        <v>1.9670510547683942E-2</v>
      </c>
      <c r="E2703" s="3">
        <v>1588</v>
      </c>
      <c r="F2703" s="2">
        <v>195</v>
      </c>
      <c r="G2703" s="2">
        <v>500</v>
      </c>
      <c r="H2703" s="4">
        <f t="shared" si="613"/>
        <v>1044</v>
      </c>
      <c r="I2703" s="2">
        <v>73</v>
      </c>
      <c r="J2703" s="4">
        <f t="shared" si="614"/>
        <v>134</v>
      </c>
      <c r="K2703" s="3">
        <v>600306</v>
      </c>
      <c r="L2703" s="3">
        <f t="shared" si="610"/>
        <v>477227</v>
      </c>
      <c r="M2703" s="3">
        <v>123079</v>
      </c>
      <c r="N2703" s="3">
        <f t="shared" si="615"/>
        <v>118083.25504837956</v>
      </c>
      <c r="O2703" s="3">
        <f t="shared" si="611"/>
        <v>24735.793888505588</v>
      </c>
      <c r="P2703" s="3">
        <f t="shared" si="612"/>
        <v>5354.6885794784766</v>
      </c>
      <c r="Q2703" s="3">
        <v>10</v>
      </c>
      <c r="R2703" s="3">
        <v>3</v>
      </c>
      <c r="S2703" s="19">
        <f t="shared" si="616"/>
        <v>3298.1058518007453</v>
      </c>
      <c r="T2703" s="20">
        <f t="shared" si="617"/>
        <v>6.5962117036014902</v>
      </c>
      <c r="U2703" s="20">
        <f t="shared" si="618"/>
        <v>3.1591052220313651</v>
      </c>
      <c r="V2703" s="21">
        <f t="shared" si="619"/>
        <v>2.0768928537788067</v>
      </c>
      <c r="W2703" s="26">
        <f t="shared" si="620"/>
        <v>713.95847726379691</v>
      </c>
      <c r="X2703" s="27">
        <f t="shared" si="621"/>
        <v>9.7802531132026971</v>
      </c>
      <c r="Y2703" s="27">
        <f t="shared" si="622"/>
        <v>5.3280483377895296</v>
      </c>
      <c r="Z2703" s="27">
        <f t="shared" si="623"/>
        <v>3.6613255244297278</v>
      </c>
    </row>
    <row r="2704" spans="1:26" customFormat="1" ht="12.5" x14ac:dyDescent="0.25">
      <c r="A2704" s="2" t="s">
        <v>263</v>
      </c>
      <c r="B2704" t="s">
        <v>357</v>
      </c>
      <c r="C2704" t="s">
        <v>356</v>
      </c>
      <c r="D2704" s="18">
        <f>VLOOKUP(C2704,'Infected rate by state'!B:E,4,0)</f>
        <v>4.5578363920328819E-3</v>
      </c>
      <c r="E2704" s="3">
        <v>2078</v>
      </c>
      <c r="F2704" s="2">
        <v>226</v>
      </c>
      <c r="G2704" s="2">
        <v>819</v>
      </c>
      <c r="H2704" s="4">
        <f t="shared" si="613"/>
        <v>1448.5</v>
      </c>
      <c r="I2704" s="2">
        <v>67</v>
      </c>
      <c r="J2704" s="4">
        <f t="shared" si="614"/>
        <v>146.5</v>
      </c>
      <c r="K2704" s="3">
        <v>688462</v>
      </c>
      <c r="L2704" s="3">
        <f t="shared" si="610"/>
        <v>521650</v>
      </c>
      <c r="M2704" s="3">
        <v>166812</v>
      </c>
      <c r="N2704" s="3">
        <f t="shared" si="615"/>
        <v>31378.971581317419</v>
      </c>
      <c r="O2704" s="3">
        <f t="shared" si="611"/>
        <v>6684.2913144667091</v>
      </c>
      <c r="P2704" s="3">
        <f t="shared" si="612"/>
        <v>1475.6769877922918</v>
      </c>
      <c r="Q2704" s="3">
        <v>10</v>
      </c>
      <c r="R2704" s="3">
        <v>3</v>
      </c>
      <c r="S2704" s="19">
        <f t="shared" si="616"/>
        <v>891.23884192889454</v>
      </c>
      <c r="T2704" s="20">
        <f t="shared" si="617"/>
        <v>1.0882037141988945</v>
      </c>
      <c r="U2704" s="20">
        <f t="shared" si="618"/>
        <v>0.61528397785909184</v>
      </c>
      <c r="V2704" s="21">
        <f t="shared" si="619"/>
        <v>0.42889260920543532</v>
      </c>
      <c r="W2704" s="26">
        <f t="shared" si="620"/>
        <v>196.75693170563892</v>
      </c>
      <c r="X2704" s="27">
        <f t="shared" si="621"/>
        <v>2.9366706224722225</v>
      </c>
      <c r="Y2704" s="27">
        <f t="shared" si="622"/>
        <v>1.3430507283661359</v>
      </c>
      <c r="Z2704" s="27">
        <f t="shared" si="623"/>
        <v>0.87060589250282705</v>
      </c>
    </row>
    <row r="2705" spans="1:26" customFormat="1" ht="12.5" x14ac:dyDescent="0.25">
      <c r="A2705" s="2" t="s">
        <v>264</v>
      </c>
      <c r="B2705" t="s">
        <v>353</v>
      </c>
      <c r="C2705" t="s">
        <v>352</v>
      </c>
      <c r="D2705" s="18">
        <f>VLOOKUP(C2705,'Infected rate by state'!B:E,4,0)</f>
        <v>8.4257771266714378E-3</v>
      </c>
      <c r="E2705" s="2">
        <v>898</v>
      </c>
      <c r="F2705" s="2">
        <v>45</v>
      </c>
      <c r="G2705" s="2">
        <v>227</v>
      </c>
      <c r="H2705" s="4">
        <f t="shared" si="613"/>
        <v>562.5</v>
      </c>
      <c r="I2705" s="2">
        <v>16</v>
      </c>
      <c r="J2705" s="4">
        <f t="shared" si="614"/>
        <v>30.5</v>
      </c>
      <c r="K2705" s="3">
        <v>203089</v>
      </c>
      <c r="L2705" s="3">
        <f t="shared" si="610"/>
        <v>164411</v>
      </c>
      <c r="M2705" s="3">
        <v>38678</v>
      </c>
      <c r="N2705" s="3">
        <f t="shared" si="615"/>
        <v>17111.826508785758</v>
      </c>
      <c r="O2705" s="3">
        <f t="shared" si="611"/>
        <v>3560.8446339894222</v>
      </c>
      <c r="P2705" s="3">
        <f t="shared" si="612"/>
        <v>764.71432264230043</v>
      </c>
      <c r="Q2705" s="3">
        <v>10</v>
      </c>
      <c r="R2705" s="3">
        <v>3</v>
      </c>
      <c r="S2705" s="19">
        <f t="shared" si="616"/>
        <v>474.77928453192294</v>
      </c>
      <c r="T2705" s="20">
        <f t="shared" si="617"/>
        <v>2.0915386983785154</v>
      </c>
      <c r="U2705" s="20">
        <f t="shared" si="618"/>
        <v>0.84405206139008526</v>
      </c>
      <c r="V2705" s="21">
        <f t="shared" si="619"/>
        <v>0.52870744379946877</v>
      </c>
      <c r="W2705" s="26">
        <f t="shared" si="620"/>
        <v>101.96190968564005</v>
      </c>
      <c r="X2705" s="27">
        <f t="shared" si="621"/>
        <v>6.3726193553525032</v>
      </c>
      <c r="Y2705" s="27">
        <f t="shared" si="622"/>
        <v>3.3430134323160674</v>
      </c>
      <c r="Z2705" s="27">
        <f t="shared" si="623"/>
        <v>2.2658202152364457</v>
      </c>
    </row>
    <row r="2706" spans="1:26" customFormat="1" ht="12.5" x14ac:dyDescent="0.25">
      <c r="A2706" s="2" t="s">
        <v>265</v>
      </c>
      <c r="B2706" t="s">
        <v>351</v>
      </c>
      <c r="C2706" t="s">
        <v>350</v>
      </c>
      <c r="D2706" s="18">
        <f>VLOOKUP(C2706,'Infected rate by state'!B:E,4,0)</f>
        <v>9.0315118396853012E-3</v>
      </c>
      <c r="E2706" s="2">
        <v>393</v>
      </c>
      <c r="F2706" s="2">
        <v>20</v>
      </c>
      <c r="G2706" s="2">
        <v>238</v>
      </c>
      <c r="H2706" s="4">
        <f t="shared" si="613"/>
        <v>315.5</v>
      </c>
      <c r="I2706" s="2">
        <v>9</v>
      </c>
      <c r="J2706" s="4">
        <f t="shared" si="614"/>
        <v>14.5</v>
      </c>
      <c r="K2706" s="3">
        <v>110235</v>
      </c>
      <c r="L2706" s="3">
        <f t="shared" si="610"/>
        <v>84169</v>
      </c>
      <c r="M2706" s="3">
        <v>26066</v>
      </c>
      <c r="N2706" s="3">
        <f t="shared" si="615"/>
        <v>9955.8870764770909</v>
      </c>
      <c r="O2706" s="3">
        <f t="shared" si="611"/>
        <v>2115.2631627632222</v>
      </c>
      <c r="P2706" s="3">
        <f t="shared" si="612"/>
        <v>465.57986327439289</v>
      </c>
      <c r="Q2706" s="3">
        <v>10</v>
      </c>
      <c r="R2706" s="3">
        <v>3</v>
      </c>
      <c r="S2706" s="19">
        <f t="shared" si="616"/>
        <v>282.03508836842963</v>
      </c>
      <c r="T2706" s="20">
        <f t="shared" si="617"/>
        <v>1.1850213796992841</v>
      </c>
      <c r="U2706" s="20">
        <f t="shared" si="618"/>
        <v>0.89393054950373896</v>
      </c>
      <c r="V2706" s="21">
        <f t="shared" si="619"/>
        <v>0.71764653528862499</v>
      </c>
      <c r="W2706" s="26">
        <f t="shared" si="620"/>
        <v>62.077315103252388</v>
      </c>
      <c r="X2706" s="27">
        <f t="shared" si="621"/>
        <v>6.8974794559169323</v>
      </c>
      <c r="Y2706" s="27">
        <f t="shared" si="622"/>
        <v>4.2811941450518889</v>
      </c>
      <c r="Z2706" s="27">
        <f t="shared" si="623"/>
        <v>3.1038657551626194</v>
      </c>
    </row>
    <row r="2707" spans="1:26" customFormat="1" ht="12.5" x14ac:dyDescent="0.25">
      <c r="A2707" s="2" t="s">
        <v>266</v>
      </c>
      <c r="B2707" t="s">
        <v>357</v>
      </c>
      <c r="C2707" t="s">
        <v>356</v>
      </c>
      <c r="D2707" s="18">
        <f>VLOOKUP(C2707,'Infected rate by state'!B:E,4,0)</f>
        <v>4.5578363920328819E-3</v>
      </c>
      <c r="E2707" s="3">
        <v>10187</v>
      </c>
      <c r="F2707" s="3">
        <v>1180</v>
      </c>
      <c r="G2707" s="3">
        <v>4326</v>
      </c>
      <c r="H2707" s="4">
        <f t="shared" si="613"/>
        <v>7256.5</v>
      </c>
      <c r="I2707" s="2">
        <v>547</v>
      </c>
      <c r="J2707" s="4">
        <f t="shared" si="614"/>
        <v>863.5</v>
      </c>
      <c r="K2707" s="3">
        <v>2666497</v>
      </c>
      <c r="L2707" s="3">
        <f t="shared" si="610"/>
        <v>2134355</v>
      </c>
      <c r="M2707" s="3">
        <v>532142</v>
      </c>
      <c r="N2707" s="3">
        <f t="shared" si="615"/>
        <v>121534.57065846503</v>
      </c>
      <c r="O2707" s="3">
        <f t="shared" si="611"/>
        <v>25395.71378977106</v>
      </c>
      <c r="P2707" s="3">
        <f t="shared" si="612"/>
        <v>5481.2606949420397</v>
      </c>
      <c r="Q2707" s="3">
        <v>10</v>
      </c>
      <c r="R2707" s="3">
        <v>3</v>
      </c>
      <c r="S2707" s="19">
        <f t="shared" si="616"/>
        <v>3386.0951719694744</v>
      </c>
      <c r="T2707" s="20">
        <f t="shared" si="617"/>
        <v>0.78273120017787201</v>
      </c>
      <c r="U2707" s="20">
        <f t="shared" si="618"/>
        <v>0.46662925266581334</v>
      </c>
      <c r="V2707" s="21">
        <f t="shared" si="619"/>
        <v>0.33239375399719978</v>
      </c>
      <c r="W2707" s="26">
        <f t="shared" si="620"/>
        <v>730.83475932560532</v>
      </c>
      <c r="X2707" s="27">
        <f t="shared" si="621"/>
        <v>1.3360781706135381</v>
      </c>
      <c r="Y2707" s="27">
        <f t="shared" si="622"/>
        <v>0.84636335764401316</v>
      </c>
      <c r="Z2707" s="27">
        <f t="shared" si="623"/>
        <v>0.61935149095390285</v>
      </c>
    </row>
    <row r="2708" spans="1:26" customFormat="1" ht="12.5" x14ac:dyDescent="0.25">
      <c r="A2708" s="2" t="s">
        <v>267</v>
      </c>
      <c r="B2708" t="s">
        <v>353</v>
      </c>
      <c r="C2708" t="s">
        <v>352</v>
      </c>
      <c r="D2708" s="18">
        <f>VLOOKUP(C2708,'Infected rate by state'!B:E,4,0)</f>
        <v>8.4257771266714378E-3</v>
      </c>
      <c r="E2708" s="3">
        <v>1604</v>
      </c>
      <c r="F2708" s="2">
        <v>183</v>
      </c>
      <c r="G2708" s="2">
        <v>582</v>
      </c>
      <c r="H2708" s="4">
        <f t="shared" si="613"/>
        <v>1093</v>
      </c>
      <c r="I2708" s="2">
        <v>48</v>
      </c>
      <c r="J2708" s="4">
        <f t="shared" si="614"/>
        <v>115.5</v>
      </c>
      <c r="K2708" s="3">
        <v>856536</v>
      </c>
      <c r="L2708" s="3">
        <f t="shared" si="610"/>
        <v>708174</v>
      </c>
      <c r="M2708" s="3">
        <v>148362</v>
      </c>
      <c r="N2708" s="3">
        <f t="shared" si="615"/>
        <v>72169.814369706466</v>
      </c>
      <c r="O2708" s="3">
        <f t="shared" si="611"/>
        <v>14899.826619008094</v>
      </c>
      <c r="P2708" s="3">
        <f t="shared" si="612"/>
        <v>3169.109679622723</v>
      </c>
      <c r="Q2708" s="3">
        <v>10</v>
      </c>
      <c r="R2708" s="3">
        <v>3</v>
      </c>
      <c r="S2708" s="19">
        <f t="shared" si="616"/>
        <v>1986.6435492010792</v>
      </c>
      <c r="T2708" s="20">
        <f t="shared" si="617"/>
        <v>3.413476888661648</v>
      </c>
      <c r="U2708" s="20">
        <f t="shared" si="618"/>
        <v>1.8176061749323689</v>
      </c>
      <c r="V2708" s="21">
        <f t="shared" si="619"/>
        <v>1.2385558286789771</v>
      </c>
      <c r="W2708" s="26">
        <f t="shared" si="620"/>
        <v>422.54795728302975</v>
      </c>
      <c r="X2708" s="27">
        <f t="shared" si="621"/>
        <v>8.8030824433964536</v>
      </c>
      <c r="Y2708" s="27">
        <f t="shared" si="622"/>
        <v>3.658423872580344</v>
      </c>
      <c r="Z2708" s="27">
        <f t="shared" si="623"/>
        <v>2.3090052310548073</v>
      </c>
    </row>
    <row r="2709" spans="1:26" customFormat="1" ht="12.5" x14ac:dyDescent="0.25">
      <c r="A2709" s="2" t="s">
        <v>268</v>
      </c>
      <c r="B2709" t="s">
        <v>325</v>
      </c>
      <c r="C2709" t="s">
        <v>324</v>
      </c>
      <c r="D2709" s="18">
        <f>VLOOKUP(C2709,'Infected rate by state'!B:E,4,0)</f>
        <v>8.9298079160438481E-3</v>
      </c>
      <c r="E2709" s="3">
        <v>1424</v>
      </c>
      <c r="F2709" s="2">
        <v>139</v>
      </c>
      <c r="G2709" s="2">
        <v>613</v>
      </c>
      <c r="H2709" s="4">
        <f t="shared" si="613"/>
        <v>1018.5</v>
      </c>
      <c r="I2709" s="2">
        <v>33</v>
      </c>
      <c r="J2709" s="4">
        <f t="shared" si="614"/>
        <v>86</v>
      </c>
      <c r="K2709" s="3">
        <v>354891</v>
      </c>
      <c r="L2709" s="3">
        <f t="shared" si="610"/>
        <v>264221</v>
      </c>
      <c r="M2709" s="3">
        <v>90670</v>
      </c>
      <c r="N2709" s="3">
        <f t="shared" si="615"/>
        <v>31691.084611327173</v>
      </c>
      <c r="O2709" s="3">
        <f t="shared" si="611"/>
        <v>6790.4884757124737</v>
      </c>
      <c r="P2709" s="3">
        <f t="shared" si="612"/>
        <v>1509.2073778391218</v>
      </c>
      <c r="Q2709" s="3">
        <v>10</v>
      </c>
      <c r="R2709" s="3">
        <v>3</v>
      </c>
      <c r="S2709" s="19">
        <f t="shared" si="616"/>
        <v>905.39846342832982</v>
      </c>
      <c r="T2709" s="20">
        <f t="shared" si="617"/>
        <v>1.4769958620364272</v>
      </c>
      <c r="U2709" s="20">
        <f t="shared" si="618"/>
        <v>0.88895283596301411</v>
      </c>
      <c r="V2709" s="21">
        <f t="shared" si="619"/>
        <v>0.63581352768843391</v>
      </c>
      <c r="W2709" s="26">
        <f t="shared" si="620"/>
        <v>201.22765037854958</v>
      </c>
      <c r="X2709" s="27">
        <f t="shared" si="621"/>
        <v>6.0978075872287754</v>
      </c>
      <c r="Y2709" s="27">
        <f t="shared" si="622"/>
        <v>2.3398563997505764</v>
      </c>
      <c r="Z2709" s="27">
        <f t="shared" si="623"/>
        <v>1.4476809379751769</v>
      </c>
    </row>
    <row r="2710" spans="1:26" customFormat="1" ht="12.5" x14ac:dyDescent="0.25">
      <c r="A2710" s="2" t="s">
        <v>269</v>
      </c>
      <c r="B2710" t="s">
        <v>315</v>
      </c>
      <c r="C2710" t="s">
        <v>314</v>
      </c>
      <c r="D2710" s="18">
        <f>VLOOKUP(C2710,'Infected rate by state'!B:E,4,0)</f>
        <v>7.5362096948057532E-3</v>
      </c>
      <c r="E2710" s="2">
        <v>918</v>
      </c>
      <c r="F2710" s="2">
        <v>121</v>
      </c>
      <c r="G2710" s="2">
        <v>329</v>
      </c>
      <c r="H2710" s="4">
        <f t="shared" si="613"/>
        <v>623.5</v>
      </c>
      <c r="I2710" s="2">
        <v>41</v>
      </c>
      <c r="J2710" s="4">
        <f t="shared" si="614"/>
        <v>81</v>
      </c>
      <c r="K2710" s="3">
        <v>464979</v>
      </c>
      <c r="L2710" s="3">
        <f t="shared" si="610"/>
        <v>387820</v>
      </c>
      <c r="M2710" s="3">
        <v>77159</v>
      </c>
      <c r="N2710" s="3">
        <f t="shared" si="615"/>
        <v>35041.792476810842</v>
      </c>
      <c r="O2710" s="3">
        <f t="shared" si="611"/>
        <v>7210.3526542435011</v>
      </c>
      <c r="P2710" s="3">
        <f t="shared" si="612"/>
        <v>1527.2590765453956</v>
      </c>
      <c r="Q2710" s="3">
        <v>10</v>
      </c>
      <c r="R2710" s="3">
        <v>3</v>
      </c>
      <c r="S2710" s="19">
        <f t="shared" si="616"/>
        <v>961.38035389913352</v>
      </c>
      <c r="T2710" s="20">
        <f t="shared" si="617"/>
        <v>2.922128735255725</v>
      </c>
      <c r="U2710" s="20">
        <f t="shared" si="618"/>
        <v>1.5419091481942799</v>
      </c>
      <c r="V2710" s="21">
        <f t="shared" si="619"/>
        <v>1.0472552874718231</v>
      </c>
      <c r="W2710" s="26">
        <f t="shared" si="620"/>
        <v>203.63454353938607</v>
      </c>
      <c r="X2710" s="27">
        <f t="shared" si="621"/>
        <v>4.966696183887465</v>
      </c>
      <c r="Y2710" s="27">
        <f t="shared" si="622"/>
        <v>2.514006710362791</v>
      </c>
      <c r="Z2710" s="27">
        <f t="shared" si="623"/>
        <v>1.6829301118957527</v>
      </c>
    </row>
    <row r="2711" spans="1:26" customFormat="1" ht="12.5" x14ac:dyDescent="0.25">
      <c r="A2711" s="2" t="s">
        <v>270</v>
      </c>
      <c r="B2711" t="s">
        <v>311</v>
      </c>
      <c r="C2711" t="s">
        <v>310</v>
      </c>
      <c r="D2711" s="18">
        <f>VLOOKUP(C2711,'Infected rate by state'!B:E,4,0)</f>
        <v>1.4327212443359898E-2</v>
      </c>
      <c r="E2711" s="2">
        <v>845</v>
      </c>
      <c r="F2711" s="2">
        <v>119</v>
      </c>
      <c r="G2711" s="2">
        <v>364</v>
      </c>
      <c r="H2711" s="4">
        <f t="shared" si="613"/>
        <v>604.5</v>
      </c>
      <c r="I2711" s="2">
        <v>81</v>
      </c>
      <c r="J2711" s="4">
        <f t="shared" si="614"/>
        <v>100</v>
      </c>
      <c r="K2711" s="3">
        <v>237503</v>
      </c>
      <c r="L2711" s="3">
        <f t="shared" si="610"/>
        <v>132956</v>
      </c>
      <c r="M2711" s="3">
        <v>104547</v>
      </c>
      <c r="N2711" s="3">
        <f t="shared" si="615"/>
        <v>34027.559369353054</v>
      </c>
      <c r="O2711" s="3">
        <f t="shared" si="611"/>
        <v>7888.2100055272294</v>
      </c>
      <c r="P2711" s="3">
        <f t="shared" si="612"/>
        <v>1903.9329460051372</v>
      </c>
      <c r="Q2711" s="3">
        <v>10</v>
      </c>
      <c r="R2711" s="3">
        <v>3</v>
      </c>
      <c r="S2711" s="19">
        <f t="shared" si="616"/>
        <v>1051.7613340702972</v>
      </c>
      <c r="T2711" s="20">
        <f t="shared" si="617"/>
        <v>2.8894542144788384</v>
      </c>
      <c r="U2711" s="20">
        <f t="shared" si="618"/>
        <v>1.7398864087184402</v>
      </c>
      <c r="V2711" s="21">
        <f t="shared" si="619"/>
        <v>1.2446879693139612</v>
      </c>
      <c r="W2711" s="26">
        <f t="shared" si="620"/>
        <v>253.85772613401829</v>
      </c>
      <c r="X2711" s="27">
        <f t="shared" si="621"/>
        <v>3.1340460016545468</v>
      </c>
      <c r="Y2711" s="27">
        <f t="shared" si="622"/>
        <v>2.5385772613401829</v>
      </c>
      <c r="Z2711" s="27">
        <f t="shared" si="623"/>
        <v>2.1332582028068763</v>
      </c>
    </row>
    <row r="2712" spans="1:26" customFormat="1" ht="12.5" x14ac:dyDescent="0.25">
      <c r="A2712" s="2" t="s">
        <v>271</v>
      </c>
      <c r="B2712" t="s">
        <v>371</v>
      </c>
      <c r="C2712" t="s">
        <v>370</v>
      </c>
      <c r="D2712" s="18">
        <f>VLOOKUP(C2712,'Infected rate by state'!B:E,4,0)</f>
        <v>2.5429318796877907E-2</v>
      </c>
      <c r="E2712" s="3">
        <v>3062</v>
      </c>
      <c r="F2712" s="2">
        <v>243</v>
      </c>
      <c r="G2712" s="2">
        <v>950</v>
      </c>
      <c r="H2712" s="4">
        <f t="shared" si="613"/>
        <v>2006</v>
      </c>
      <c r="I2712" s="2">
        <v>77</v>
      </c>
      <c r="J2712" s="4">
        <f t="shared" si="614"/>
        <v>160</v>
      </c>
      <c r="K2712" s="3">
        <v>832908</v>
      </c>
      <c r="L2712" s="3">
        <f t="shared" si="610"/>
        <v>667027</v>
      </c>
      <c r="M2712" s="3">
        <v>165881</v>
      </c>
      <c r="N2712" s="3">
        <f t="shared" si="615"/>
        <v>211802.83060469985</v>
      </c>
      <c r="O2712" s="3">
        <f t="shared" si="611"/>
        <v>44249.866604670635</v>
      </c>
      <c r="P2712" s="3">
        <f t="shared" si="612"/>
        <v>9548.5087997662158</v>
      </c>
      <c r="Q2712" s="3">
        <v>10</v>
      </c>
      <c r="R2712" s="3">
        <v>3</v>
      </c>
      <c r="S2712" s="19">
        <f t="shared" si="616"/>
        <v>5899.9822139560847</v>
      </c>
      <c r="T2712" s="20">
        <f t="shared" si="617"/>
        <v>6.2105075936379839</v>
      </c>
      <c r="U2712" s="20">
        <f t="shared" si="618"/>
        <v>2.9411676041655457</v>
      </c>
      <c r="V2712" s="21">
        <f t="shared" si="619"/>
        <v>1.9268393905800407</v>
      </c>
      <c r="W2712" s="26">
        <f t="shared" si="620"/>
        <v>1273.1345066354954</v>
      </c>
      <c r="X2712" s="27">
        <f t="shared" si="621"/>
        <v>16.534214371889551</v>
      </c>
      <c r="Y2712" s="27">
        <f t="shared" si="622"/>
        <v>7.9570906664718466</v>
      </c>
      <c r="Z2712" s="27">
        <f t="shared" si="623"/>
        <v>5.2392366528209688</v>
      </c>
    </row>
    <row r="2713" spans="1:26" customFormat="1" ht="12.5" x14ac:dyDescent="0.25">
      <c r="A2713" s="2" t="s">
        <v>272</v>
      </c>
      <c r="B2713" t="s">
        <v>400</v>
      </c>
      <c r="C2713" t="s">
        <v>291</v>
      </c>
      <c r="D2713" s="18">
        <f>VLOOKUP(C2713,'Infected rate by state'!B:E,4,0)</f>
        <v>5.5896269710740548E-3</v>
      </c>
      <c r="E2713" s="3">
        <v>1388</v>
      </c>
      <c r="F2713" s="2">
        <v>197</v>
      </c>
      <c r="G2713" s="2">
        <v>366</v>
      </c>
      <c r="H2713" s="4">
        <f t="shared" si="613"/>
        <v>877</v>
      </c>
      <c r="I2713" s="2">
        <v>62</v>
      </c>
      <c r="J2713" s="4">
        <f t="shared" si="614"/>
        <v>129.5</v>
      </c>
      <c r="K2713" s="3">
        <v>642251</v>
      </c>
      <c r="L2713" s="3">
        <f t="shared" si="610"/>
        <v>532841</v>
      </c>
      <c r="M2713" s="3">
        <v>109410</v>
      </c>
      <c r="N2713" s="3">
        <f t="shared" si="615"/>
        <v>35899.435117992827</v>
      </c>
      <c r="O2713" s="3">
        <f t="shared" si="611"/>
        <v>7401.8757049785891</v>
      </c>
      <c r="P2713" s="3">
        <f t="shared" si="612"/>
        <v>1571.783657953792</v>
      </c>
      <c r="Q2713" s="3">
        <v>10</v>
      </c>
      <c r="R2713" s="3">
        <v>3</v>
      </c>
      <c r="S2713" s="19">
        <f t="shared" si="616"/>
        <v>986.91676066381183</v>
      </c>
      <c r="T2713" s="20">
        <f t="shared" si="617"/>
        <v>2.6964938815951145</v>
      </c>
      <c r="U2713" s="20">
        <f t="shared" si="618"/>
        <v>1.1253326803464216</v>
      </c>
      <c r="V2713" s="21">
        <f t="shared" si="619"/>
        <v>0.71103513016124775</v>
      </c>
      <c r="W2713" s="26">
        <f t="shared" si="620"/>
        <v>209.57115439383895</v>
      </c>
      <c r="X2713" s="27">
        <f t="shared" si="621"/>
        <v>3.3801799095780476</v>
      </c>
      <c r="Y2713" s="27">
        <f t="shared" si="622"/>
        <v>1.6183100725392969</v>
      </c>
      <c r="Z2713" s="27">
        <f t="shared" si="623"/>
        <v>1.0638129664661875</v>
      </c>
    </row>
    <row r="2714" spans="1:26" customFormat="1" ht="12.5" x14ac:dyDescent="0.25">
      <c r="A2714" s="2" t="s">
        <v>273</v>
      </c>
      <c r="B2714" t="s">
        <v>347</v>
      </c>
      <c r="C2714" t="s">
        <v>346</v>
      </c>
      <c r="D2714" s="18">
        <f>VLOOKUP(C2714,'Infected rate by state'!B:E,4,0)</f>
        <v>1.436639964955333E-2</v>
      </c>
      <c r="E2714" s="3">
        <v>1181</v>
      </c>
      <c r="F2714" s="2">
        <v>150</v>
      </c>
      <c r="G2714" s="2">
        <v>294</v>
      </c>
      <c r="H2714" s="4">
        <f t="shared" si="613"/>
        <v>737.5</v>
      </c>
      <c r="I2714" s="2">
        <v>48</v>
      </c>
      <c r="J2714" s="4">
        <f t="shared" si="614"/>
        <v>99</v>
      </c>
      <c r="K2714" s="3">
        <v>789639</v>
      </c>
      <c r="L2714" s="3">
        <f t="shared" si="610"/>
        <v>666807</v>
      </c>
      <c r="M2714" s="3">
        <v>122832</v>
      </c>
      <c r="N2714" s="3">
        <f t="shared" si="615"/>
        <v>113442.69452873641</v>
      </c>
      <c r="O2714" s="3">
        <f t="shared" si="611"/>
        <v>23230.532882126154</v>
      </c>
      <c r="P2714" s="3">
        <f t="shared" si="612"/>
        <v>4891.1400468784086</v>
      </c>
      <c r="Q2714" s="3">
        <v>10</v>
      </c>
      <c r="R2714" s="3">
        <v>3</v>
      </c>
      <c r="S2714" s="19">
        <f t="shared" si="616"/>
        <v>3097.4043842834872</v>
      </c>
      <c r="T2714" s="20">
        <f t="shared" si="617"/>
        <v>10.535389062188733</v>
      </c>
      <c r="U2714" s="20">
        <f t="shared" si="618"/>
        <v>4.19987035157083</v>
      </c>
      <c r="V2714" s="21">
        <f t="shared" si="619"/>
        <v>2.6226963457099806</v>
      </c>
      <c r="W2714" s="26">
        <f t="shared" si="620"/>
        <v>652.15200625045452</v>
      </c>
      <c r="X2714" s="27">
        <f t="shared" si="621"/>
        <v>13.586500130217802</v>
      </c>
      <c r="Y2714" s="27">
        <f t="shared" si="622"/>
        <v>6.5873940025298436</v>
      </c>
      <c r="Z2714" s="27">
        <f t="shared" si="623"/>
        <v>4.3476800416696966</v>
      </c>
    </row>
    <row r="2715" spans="1:26" customFormat="1" ht="12.5" x14ac:dyDescent="0.25">
      <c r="A2715" s="2" t="s">
        <v>274</v>
      </c>
      <c r="B2715" t="s">
        <v>325</v>
      </c>
      <c r="C2715" t="s">
        <v>324</v>
      </c>
      <c r="D2715" s="18">
        <f>VLOOKUP(C2715,'Infected rate by state'!B:E,4,0)</f>
        <v>8.9298079160438481E-3</v>
      </c>
      <c r="E2715" s="3">
        <v>2242</v>
      </c>
      <c r="F2715" s="2">
        <v>193</v>
      </c>
      <c r="G2715" s="2">
        <v>603</v>
      </c>
      <c r="H2715" s="4">
        <f t="shared" si="613"/>
        <v>1422.5</v>
      </c>
      <c r="I2715" s="2">
        <v>50</v>
      </c>
      <c r="J2715" s="4">
        <f t="shared" si="614"/>
        <v>121.5</v>
      </c>
      <c r="K2715" s="3">
        <v>668985</v>
      </c>
      <c r="L2715" s="3">
        <f t="shared" si="610"/>
        <v>550232</v>
      </c>
      <c r="M2715" s="3">
        <v>118753</v>
      </c>
      <c r="N2715" s="3">
        <f t="shared" si="615"/>
        <v>59739.075487145936</v>
      </c>
      <c r="O2715" s="3">
        <f t="shared" si="611"/>
        <v>12357.843748038986</v>
      </c>
      <c r="P2715" s="3">
        <f t="shared" si="612"/>
        <v>2634.8397323197023</v>
      </c>
      <c r="Q2715" s="3">
        <v>10</v>
      </c>
      <c r="R2715" s="3">
        <v>3</v>
      </c>
      <c r="S2715" s="19">
        <f t="shared" si="616"/>
        <v>1647.7124997385315</v>
      </c>
      <c r="T2715" s="20">
        <f t="shared" si="617"/>
        <v>2.7325248751882776</v>
      </c>
      <c r="U2715" s="20">
        <f t="shared" si="618"/>
        <v>1.1583216166878956</v>
      </c>
      <c r="V2715" s="21">
        <f t="shared" si="619"/>
        <v>0.73492975010639228</v>
      </c>
      <c r="W2715" s="26">
        <f t="shared" si="620"/>
        <v>351.31196430929361</v>
      </c>
      <c r="X2715" s="27">
        <f t="shared" si="621"/>
        <v>7.0262392861858727</v>
      </c>
      <c r="Y2715" s="27">
        <f t="shared" si="622"/>
        <v>2.8914564963727871</v>
      </c>
      <c r="Z2715" s="27">
        <f t="shared" si="623"/>
        <v>1.8202692451258737</v>
      </c>
    </row>
    <row r="2716" spans="1:26" customFormat="1" ht="12.5" x14ac:dyDescent="0.25">
      <c r="A2716" s="2" t="s">
        <v>275</v>
      </c>
      <c r="B2716" t="s">
        <v>325</v>
      </c>
      <c r="C2716" t="s">
        <v>324</v>
      </c>
      <c r="D2716" s="18">
        <f>VLOOKUP(C2716,'Infected rate by state'!B:E,4,0)</f>
        <v>8.9298079160438481E-3</v>
      </c>
      <c r="E2716" s="3">
        <v>4005</v>
      </c>
      <c r="F2716" s="2">
        <v>515</v>
      </c>
      <c r="G2716" s="3">
        <v>1289</v>
      </c>
      <c r="H2716" s="4">
        <f t="shared" si="613"/>
        <v>2647</v>
      </c>
      <c r="I2716" s="2">
        <v>165</v>
      </c>
      <c r="J2716" s="4">
        <f t="shared" si="614"/>
        <v>340</v>
      </c>
      <c r="K2716" s="3">
        <v>1170264</v>
      </c>
      <c r="L2716" s="3">
        <f t="shared" si="610"/>
        <v>952083</v>
      </c>
      <c r="M2716" s="3">
        <v>218181</v>
      </c>
      <c r="N2716" s="3">
        <f t="shared" si="615"/>
        <v>104502.32731061138</v>
      </c>
      <c r="O2716" s="3">
        <f t="shared" si="611"/>
        <v>21706.340888900006</v>
      </c>
      <c r="P2716" s="3">
        <f t="shared" si="612"/>
        <v>4651.223819752664</v>
      </c>
      <c r="Q2716" s="3">
        <v>10</v>
      </c>
      <c r="R2716" s="3">
        <v>3</v>
      </c>
      <c r="S2716" s="19">
        <f t="shared" si="616"/>
        <v>2894.1787851866675</v>
      </c>
      <c r="T2716" s="20">
        <f t="shared" si="617"/>
        <v>2.245289980749936</v>
      </c>
      <c r="U2716" s="20">
        <f t="shared" si="618"/>
        <v>1.0933807273089036</v>
      </c>
      <c r="V2716" s="21">
        <f t="shared" si="619"/>
        <v>0.72264139455347498</v>
      </c>
      <c r="W2716" s="26">
        <f t="shared" si="620"/>
        <v>620.16317596702186</v>
      </c>
      <c r="X2716" s="27">
        <f t="shared" si="621"/>
        <v>3.7585647028304354</v>
      </c>
      <c r="Y2716" s="27">
        <f t="shared" si="622"/>
        <v>1.824009341079476</v>
      </c>
      <c r="Z2716" s="27">
        <f t="shared" si="623"/>
        <v>1.2042003416835376</v>
      </c>
    </row>
    <row r="2717" spans="1:26" customFormat="1" ht="12.5" x14ac:dyDescent="0.25">
      <c r="A2717" s="2" t="s">
        <v>276</v>
      </c>
      <c r="B2717" t="s">
        <v>393</v>
      </c>
      <c r="C2717" t="s">
        <v>392</v>
      </c>
      <c r="D2717" s="18">
        <f>VLOOKUP(C2717,'Infected rate by state'!B:E,4,0)</f>
        <v>7.5097590818065515E-3</v>
      </c>
      <c r="E2717" s="2">
        <v>985</v>
      </c>
      <c r="F2717" s="2">
        <v>162</v>
      </c>
      <c r="G2717" s="2">
        <v>390</v>
      </c>
      <c r="H2717" s="4">
        <f t="shared" si="613"/>
        <v>687.5</v>
      </c>
      <c r="I2717" s="2">
        <v>50</v>
      </c>
      <c r="J2717" s="4">
        <f t="shared" si="614"/>
        <v>106</v>
      </c>
      <c r="K2717" s="3">
        <v>409683</v>
      </c>
      <c r="L2717" s="3">
        <f t="shared" si="610"/>
        <v>349712</v>
      </c>
      <c r="M2717" s="3">
        <v>59971</v>
      </c>
      <c r="N2717" s="3">
        <f t="shared" si="615"/>
        <v>30766.206299117533</v>
      </c>
      <c r="O2717" s="3">
        <f t="shared" si="611"/>
        <v>6273.4285706326009</v>
      </c>
      <c r="P2717" s="3">
        <f t="shared" si="612"/>
        <v>1313.7759080127973</v>
      </c>
      <c r="Q2717" s="3">
        <v>10</v>
      </c>
      <c r="R2717" s="3">
        <v>3</v>
      </c>
      <c r="S2717" s="19">
        <f t="shared" si="616"/>
        <v>836.45714275101341</v>
      </c>
      <c r="T2717" s="20">
        <f t="shared" si="617"/>
        <v>2.1447619044897781</v>
      </c>
      <c r="U2717" s="20">
        <f t="shared" si="618"/>
        <v>1.2166649349105649</v>
      </c>
      <c r="V2717" s="21">
        <f t="shared" si="619"/>
        <v>0.84919506878275475</v>
      </c>
      <c r="W2717" s="26">
        <f t="shared" si="620"/>
        <v>175.17012106837299</v>
      </c>
      <c r="X2717" s="27">
        <f t="shared" si="621"/>
        <v>3.5034024213674599</v>
      </c>
      <c r="Y2717" s="27">
        <f t="shared" si="622"/>
        <v>1.6525483119657829</v>
      </c>
      <c r="Z2717" s="27">
        <f t="shared" si="623"/>
        <v>1.081297043631932</v>
      </c>
    </row>
    <row r="2718" spans="1:26" customFormat="1" ht="12.5" x14ac:dyDescent="0.25">
      <c r="A2718" s="2" t="s">
        <v>277</v>
      </c>
      <c r="B2718" t="s">
        <v>335</v>
      </c>
      <c r="C2718" t="s">
        <v>334</v>
      </c>
      <c r="D2718" s="18">
        <f>VLOOKUP(C2718,'Infected rate by state'!B:E,4,0)</f>
        <v>8.8985640980001352E-3</v>
      </c>
      <c r="E2718" s="2">
        <v>468</v>
      </c>
      <c r="F2718" s="2">
        <v>64</v>
      </c>
      <c r="G2718" s="2">
        <v>207</v>
      </c>
      <c r="H2718" s="4">
        <f t="shared" si="613"/>
        <v>337.5</v>
      </c>
      <c r="I2718" s="2">
        <v>37</v>
      </c>
      <c r="J2718" s="4">
        <f t="shared" si="614"/>
        <v>50.5</v>
      </c>
      <c r="K2718" s="3">
        <v>140148</v>
      </c>
      <c r="L2718" s="3">
        <f t="shared" si="610"/>
        <v>111589</v>
      </c>
      <c r="M2718" s="3">
        <v>28559</v>
      </c>
      <c r="N2718" s="3">
        <f t="shared" si="615"/>
        <v>12471.15961206523</v>
      </c>
      <c r="O2718" s="3">
        <f t="shared" si="611"/>
        <v>2610.9477137634403</v>
      </c>
      <c r="P2718" s="3">
        <f t="shared" si="612"/>
        <v>564.82333752128329</v>
      </c>
      <c r="Q2718" s="3">
        <v>10</v>
      </c>
      <c r="R2718" s="3">
        <v>3</v>
      </c>
      <c r="S2718" s="19">
        <f t="shared" si="616"/>
        <v>348.12636183512535</v>
      </c>
      <c r="T2718" s="20">
        <f t="shared" si="617"/>
        <v>1.6817698639378036</v>
      </c>
      <c r="U2718" s="20">
        <f t="shared" si="618"/>
        <v>1.0314855165485195</v>
      </c>
      <c r="V2718" s="21">
        <f t="shared" si="619"/>
        <v>0.74385974751095163</v>
      </c>
      <c r="W2718" s="26">
        <f t="shared" si="620"/>
        <v>75.309778336171107</v>
      </c>
      <c r="X2718" s="27">
        <f t="shared" si="621"/>
        <v>2.0353994144911112</v>
      </c>
      <c r="Y2718" s="27">
        <f t="shared" si="622"/>
        <v>1.4912827393301209</v>
      </c>
      <c r="Z2718" s="27">
        <f t="shared" si="623"/>
        <v>1.1767152865026735</v>
      </c>
    </row>
    <row r="2719" spans="1:26" customFormat="1" ht="12.5" x14ac:dyDescent="0.25">
      <c r="A2719" s="2" t="s">
        <v>278</v>
      </c>
      <c r="B2719" t="s">
        <v>313</v>
      </c>
      <c r="C2719" t="s">
        <v>312</v>
      </c>
      <c r="D2719" s="18">
        <f>VLOOKUP(C2719,'Infected rate by state'!B:E,4,0)</f>
        <v>8.9918615797753444E-3</v>
      </c>
      <c r="E2719" s="2">
        <v>656</v>
      </c>
      <c r="F2719" s="2">
        <v>90</v>
      </c>
      <c r="G2719" s="2">
        <v>383</v>
      </c>
      <c r="H2719" s="4">
        <f t="shared" si="613"/>
        <v>519.5</v>
      </c>
      <c r="I2719" s="2">
        <v>62</v>
      </c>
      <c r="J2719" s="4">
        <f t="shared" si="614"/>
        <v>76</v>
      </c>
      <c r="K2719" s="3">
        <v>198305</v>
      </c>
      <c r="L2719" s="3">
        <f t="shared" si="610"/>
        <v>154628</v>
      </c>
      <c r="M2719" s="3">
        <v>43677</v>
      </c>
      <c r="N2719" s="3">
        <f t="shared" si="615"/>
        <v>17831.311105773497</v>
      </c>
      <c r="O2719" s="3">
        <f t="shared" si="611"/>
        <v>3761.0497714058201</v>
      </c>
      <c r="P2719" s="3">
        <f t="shared" si="612"/>
        <v>820.8349606555746</v>
      </c>
      <c r="Q2719" s="3">
        <v>10</v>
      </c>
      <c r="R2719" s="3">
        <v>3</v>
      </c>
      <c r="S2719" s="19">
        <f t="shared" si="616"/>
        <v>501.47330285410936</v>
      </c>
      <c r="T2719" s="20">
        <f t="shared" si="617"/>
        <v>1.3093297724650375</v>
      </c>
      <c r="U2719" s="20">
        <f t="shared" si="618"/>
        <v>0.9652999092475637</v>
      </c>
      <c r="V2719" s="21">
        <f t="shared" si="619"/>
        <v>0.76444101044833745</v>
      </c>
      <c r="W2719" s="26">
        <f t="shared" si="620"/>
        <v>109.44466142074329</v>
      </c>
      <c r="X2719" s="27">
        <f t="shared" si="621"/>
        <v>1.7652364745281175</v>
      </c>
      <c r="Y2719" s="27">
        <f t="shared" si="622"/>
        <v>1.4400613344834643</v>
      </c>
      <c r="Z2719" s="27">
        <f t="shared" si="623"/>
        <v>1.2160517935638142</v>
      </c>
    </row>
    <row r="2720" spans="1:26" customFormat="1" ht="12.5" x14ac:dyDescent="0.25">
      <c r="A2720" s="2" t="s">
        <v>279</v>
      </c>
      <c r="B2720" t="s">
        <v>377</v>
      </c>
      <c r="C2720" t="s">
        <v>376</v>
      </c>
      <c r="D2720" s="18">
        <f>VLOOKUP(C2720,'Infected rate by state'!B:E,4,0)</f>
        <v>5.6936382854354227E-3</v>
      </c>
      <c r="E2720" s="3">
        <v>2679</v>
      </c>
      <c r="F2720" s="2">
        <v>456</v>
      </c>
      <c r="G2720" s="3">
        <v>1122</v>
      </c>
      <c r="H2720" s="4">
        <f t="shared" si="613"/>
        <v>1900.5</v>
      </c>
      <c r="I2720" s="2">
        <v>179</v>
      </c>
      <c r="J2720" s="4">
        <f t="shared" si="614"/>
        <v>317.5</v>
      </c>
      <c r="K2720" s="3">
        <v>767671</v>
      </c>
      <c r="L2720" s="3">
        <f t="shared" si="610"/>
        <v>611854</v>
      </c>
      <c r="M2720" s="3">
        <v>155817</v>
      </c>
      <c r="N2720" s="3">
        <f t="shared" si="615"/>
        <v>43708.40996218496</v>
      </c>
      <c r="O2720" s="3">
        <f t="shared" si="611"/>
        <v>9147.4052477007481</v>
      </c>
      <c r="P2720" s="3">
        <f t="shared" si="612"/>
        <v>1977.9853017963596</v>
      </c>
      <c r="Q2720" s="3">
        <v>10</v>
      </c>
      <c r="R2720" s="3">
        <v>3</v>
      </c>
      <c r="S2720" s="19">
        <f t="shared" si="616"/>
        <v>1219.6540330267665</v>
      </c>
      <c r="T2720" s="20">
        <f t="shared" si="617"/>
        <v>1.0870356800595067</v>
      </c>
      <c r="U2720" s="20">
        <f t="shared" si="618"/>
        <v>0.64175429256867478</v>
      </c>
      <c r="V2720" s="21">
        <f t="shared" si="619"/>
        <v>0.45526466331719539</v>
      </c>
      <c r="W2720" s="26">
        <f t="shared" si="620"/>
        <v>263.73137357284793</v>
      </c>
      <c r="X2720" s="27">
        <f t="shared" si="621"/>
        <v>1.4733596288985917</v>
      </c>
      <c r="Y2720" s="27">
        <f t="shared" si="622"/>
        <v>0.83064999550503282</v>
      </c>
      <c r="Z2720" s="27">
        <f t="shared" si="623"/>
        <v>0.57835827537905249</v>
      </c>
    </row>
    <row r="2721" spans="1:26" customFormat="1" ht="12.5" x14ac:dyDescent="0.25">
      <c r="A2721" s="2" t="s">
        <v>280</v>
      </c>
      <c r="B2721" t="s">
        <v>339</v>
      </c>
      <c r="C2721" t="s">
        <v>338</v>
      </c>
      <c r="D2721" s="18">
        <f>VLOOKUP(C2721,'Infected rate by state'!B:E,4,0)</f>
        <v>6.5879438360785369E-3</v>
      </c>
      <c r="E2721" s="3">
        <v>1304</v>
      </c>
      <c r="F2721" s="2">
        <v>112</v>
      </c>
      <c r="G2721" s="2">
        <v>594</v>
      </c>
      <c r="H2721" s="4">
        <f t="shared" si="613"/>
        <v>949</v>
      </c>
      <c r="I2721" s="2">
        <v>49</v>
      </c>
      <c r="J2721" s="4">
        <f t="shared" si="614"/>
        <v>80.5</v>
      </c>
      <c r="K2721" s="3">
        <v>352693</v>
      </c>
      <c r="L2721" s="3">
        <f t="shared" si="610"/>
        <v>284114</v>
      </c>
      <c r="M2721" s="3">
        <v>68579</v>
      </c>
      <c r="N2721" s="3">
        <f t="shared" si="615"/>
        <v>23235.216753780474</v>
      </c>
      <c r="O2721" s="3">
        <f t="shared" si="611"/>
        <v>4843.8960535359984</v>
      </c>
      <c r="P2721" s="3">
        <f t="shared" si="612"/>
        <v>1042.550689562303</v>
      </c>
      <c r="Q2721" s="3">
        <v>10</v>
      </c>
      <c r="R2721" s="3">
        <v>3</v>
      </c>
      <c r="S2721" s="19">
        <f t="shared" si="616"/>
        <v>645.85280713813313</v>
      </c>
      <c r="T2721" s="20">
        <f t="shared" si="617"/>
        <v>1.0872942881113352</v>
      </c>
      <c r="U2721" s="20">
        <f t="shared" si="618"/>
        <v>0.68056144060920243</v>
      </c>
      <c r="V2721" s="21">
        <f t="shared" si="619"/>
        <v>0.49528589504458065</v>
      </c>
      <c r="W2721" s="26">
        <f t="shared" si="620"/>
        <v>139.00675860830705</v>
      </c>
      <c r="X2721" s="27">
        <f t="shared" si="621"/>
        <v>2.8368726246593274</v>
      </c>
      <c r="Y2721" s="27">
        <f t="shared" si="622"/>
        <v>1.7267920324013299</v>
      </c>
      <c r="Z2721" s="27">
        <f t="shared" si="623"/>
        <v>1.2411317732884559</v>
      </c>
    </row>
    <row r="2722" spans="1:26" customFormat="1" ht="12.5" x14ac:dyDescent="0.25">
      <c r="A2722" s="2" t="s">
        <v>281</v>
      </c>
      <c r="B2722" t="s">
        <v>351</v>
      </c>
      <c r="C2722" t="s">
        <v>350</v>
      </c>
      <c r="D2722" s="18">
        <f>VLOOKUP(C2722,'Infected rate by state'!B:E,4,0)</f>
        <v>9.0315118396853012E-3</v>
      </c>
      <c r="E2722" s="2">
        <v>756</v>
      </c>
      <c r="F2722" s="2">
        <v>26</v>
      </c>
      <c r="G2722" s="2">
        <v>293</v>
      </c>
      <c r="H2722" s="4">
        <f t="shared" si="613"/>
        <v>524.5</v>
      </c>
      <c r="I2722" s="2">
        <v>7</v>
      </c>
      <c r="J2722" s="4">
        <f t="shared" si="614"/>
        <v>16.5</v>
      </c>
      <c r="K2722" s="3">
        <v>189619</v>
      </c>
      <c r="L2722" s="3">
        <f t="shared" si="610"/>
        <v>137183</v>
      </c>
      <c r="M2722" s="3">
        <v>52436</v>
      </c>
      <c r="N2722" s="3">
        <f t="shared" si="615"/>
        <v>17125.462435292869</v>
      </c>
      <c r="O2722" s="3">
        <f t="shared" si="611"/>
        <v>3703.7353997900973</v>
      </c>
      <c r="P2722" s="3">
        <f t="shared" si="612"/>
        <v>831.81212994048065</v>
      </c>
      <c r="Q2722" s="3">
        <v>10</v>
      </c>
      <c r="R2722" s="3">
        <v>3</v>
      </c>
      <c r="S2722" s="19">
        <f t="shared" si="616"/>
        <v>493.83138663867965</v>
      </c>
      <c r="T2722" s="20">
        <f t="shared" si="617"/>
        <v>1.6854313537156302</v>
      </c>
      <c r="U2722" s="20">
        <f t="shared" si="618"/>
        <v>0.94152790588880775</v>
      </c>
      <c r="V2722" s="21">
        <f t="shared" si="619"/>
        <v>0.65321611989243344</v>
      </c>
      <c r="W2722" s="26">
        <f t="shared" si="620"/>
        <v>110.90828399206409</v>
      </c>
      <c r="X2722" s="27">
        <f t="shared" si="621"/>
        <v>15.844040570294869</v>
      </c>
      <c r="Y2722" s="27">
        <f t="shared" si="622"/>
        <v>6.7217141813372177</v>
      </c>
      <c r="Z2722" s="27">
        <f t="shared" si="623"/>
        <v>4.2657032304640037</v>
      </c>
    </row>
    <row r="2723" spans="1:26" customFormat="1" ht="12.5" x14ac:dyDescent="0.25">
      <c r="A2723" s="2" t="s">
        <v>282</v>
      </c>
      <c r="B2723" t="s">
        <v>311</v>
      </c>
      <c r="C2723" t="s">
        <v>310</v>
      </c>
      <c r="D2723" s="18">
        <f>VLOOKUP(C2723,'Infected rate by state'!B:E,4,0)</f>
        <v>1.4327212443359898E-2</v>
      </c>
      <c r="E2723" s="3">
        <v>2677</v>
      </c>
      <c r="F2723" s="2">
        <v>335</v>
      </c>
      <c r="G2723" s="3">
        <v>1184</v>
      </c>
      <c r="H2723" s="4">
        <f t="shared" si="613"/>
        <v>1930.5</v>
      </c>
      <c r="I2723" s="2">
        <v>161</v>
      </c>
      <c r="J2723" s="4">
        <f t="shared" si="614"/>
        <v>248</v>
      </c>
      <c r="K2723" s="3">
        <v>971119</v>
      </c>
      <c r="L2723" s="3">
        <f t="shared" si="610"/>
        <v>739053</v>
      </c>
      <c r="M2723" s="3">
        <v>232066</v>
      </c>
      <c r="N2723" s="3">
        <f t="shared" si="615"/>
        <v>139134.28220783221</v>
      </c>
      <c r="O2723" s="3">
        <f t="shared" si="611"/>
        <v>29594.129558224842</v>
      </c>
      <c r="P2723" s="3">
        <f t="shared" si="612"/>
        <v>6522.258943881965</v>
      </c>
      <c r="Q2723" s="3">
        <v>10</v>
      </c>
      <c r="R2723" s="3">
        <v>3</v>
      </c>
      <c r="S2723" s="19">
        <f t="shared" si="616"/>
        <v>3945.8839410966457</v>
      </c>
      <c r="T2723" s="20">
        <f t="shared" si="617"/>
        <v>3.3326722475478427</v>
      </c>
      <c r="U2723" s="20">
        <f t="shared" si="618"/>
        <v>2.0439699254579877</v>
      </c>
      <c r="V2723" s="21">
        <f t="shared" si="619"/>
        <v>1.4739947482617279</v>
      </c>
      <c r="W2723" s="26">
        <f t="shared" si="620"/>
        <v>869.63452585092864</v>
      </c>
      <c r="X2723" s="27">
        <f t="shared" si="621"/>
        <v>5.4014566823039045</v>
      </c>
      <c r="Y2723" s="27">
        <f t="shared" si="622"/>
        <v>3.5065908300440669</v>
      </c>
      <c r="Z2723" s="27">
        <f t="shared" si="623"/>
        <v>2.5959239577639659</v>
      </c>
    </row>
    <row r="2724" spans="1:26" customFormat="1" ht="12.5" x14ac:dyDescent="0.25">
      <c r="A2724" s="2" t="s">
        <v>283</v>
      </c>
      <c r="B2724" t="s">
        <v>379</v>
      </c>
      <c r="C2724" t="s">
        <v>378</v>
      </c>
      <c r="D2724" s="18">
        <f>VLOOKUP(C2724,'Infected rate by state'!B:E,4,0)</f>
        <v>4.6065868365726429E-3</v>
      </c>
      <c r="E2724" s="3">
        <v>4185</v>
      </c>
      <c r="F2724" s="2">
        <v>486</v>
      </c>
      <c r="G2724" s="3">
        <v>1783</v>
      </c>
      <c r="H2724" s="4">
        <f t="shared" si="613"/>
        <v>2984</v>
      </c>
      <c r="I2724" s="2">
        <v>159</v>
      </c>
      <c r="J2724" s="4">
        <f t="shared" si="614"/>
        <v>322.5</v>
      </c>
      <c r="K2724" s="3">
        <v>1070712</v>
      </c>
      <c r="L2724" s="3">
        <f t="shared" si="610"/>
        <v>857270</v>
      </c>
      <c r="M2724" s="3">
        <v>213442</v>
      </c>
      <c r="N2724" s="3">
        <f t="shared" si="615"/>
        <v>49323.278049603679</v>
      </c>
      <c r="O2724" s="3">
        <f t="shared" si="611"/>
        <v>10305.49998161785</v>
      </c>
      <c r="P2724" s="3">
        <f t="shared" si="612"/>
        <v>2224.0111751055465</v>
      </c>
      <c r="Q2724" s="3">
        <v>10</v>
      </c>
      <c r="R2724" s="3">
        <v>3</v>
      </c>
      <c r="S2724" s="19">
        <f t="shared" si="616"/>
        <v>1374.0666642157132</v>
      </c>
      <c r="T2724" s="20">
        <f t="shared" si="617"/>
        <v>0.77064871801217794</v>
      </c>
      <c r="U2724" s="20">
        <f t="shared" si="618"/>
        <v>0.46047810462993072</v>
      </c>
      <c r="V2724" s="21">
        <f t="shared" si="619"/>
        <v>0.32833134150913101</v>
      </c>
      <c r="W2724" s="26">
        <f t="shared" si="620"/>
        <v>296.53482334740619</v>
      </c>
      <c r="X2724" s="27">
        <f t="shared" si="621"/>
        <v>1.8649988889773974</v>
      </c>
      <c r="Y2724" s="27">
        <f t="shared" si="622"/>
        <v>0.91948782433304244</v>
      </c>
      <c r="Z2724" s="27">
        <f t="shared" si="623"/>
        <v>0.61015395750495105</v>
      </c>
    </row>
    <row r="2725" spans="1:26" customFormat="1" ht="12.5" x14ac:dyDescent="0.25">
      <c r="A2725" s="2" t="s">
        <v>284</v>
      </c>
      <c r="B2725" t="s">
        <v>355</v>
      </c>
      <c r="C2725" t="s">
        <v>354</v>
      </c>
      <c r="D2725" s="18">
        <f>VLOOKUP(C2725,'Infected rate by state'!B:E,4,0)</f>
        <v>1.1948400031748969E-2</v>
      </c>
      <c r="E2725" s="3">
        <v>1634</v>
      </c>
      <c r="F2725" s="2">
        <v>104</v>
      </c>
      <c r="G2725" s="2">
        <v>818</v>
      </c>
      <c r="H2725" s="4">
        <f t="shared" si="613"/>
        <v>1226</v>
      </c>
      <c r="I2725" s="2">
        <v>61</v>
      </c>
      <c r="J2725" s="4">
        <f t="shared" si="614"/>
        <v>82.5</v>
      </c>
      <c r="K2725" s="3">
        <v>308796</v>
      </c>
      <c r="L2725" s="3">
        <f t="shared" si="610"/>
        <v>247611</v>
      </c>
      <c r="M2725" s="3">
        <v>61185</v>
      </c>
      <c r="N2725" s="3">
        <f t="shared" si="615"/>
        <v>36896.181362039548</v>
      </c>
      <c r="O2725" s="3">
        <f t="shared" si="611"/>
        <v>7704.7841719329463</v>
      </c>
      <c r="P2725" s="3">
        <f t="shared" si="612"/>
        <v>1661.6614951997226</v>
      </c>
      <c r="Q2725" s="3">
        <v>10</v>
      </c>
      <c r="R2725" s="3">
        <v>3</v>
      </c>
      <c r="S2725" s="19">
        <f t="shared" si="616"/>
        <v>1027.3045562577261</v>
      </c>
      <c r="T2725" s="20">
        <f t="shared" si="617"/>
        <v>1.2558735406573669</v>
      </c>
      <c r="U2725" s="20">
        <f t="shared" si="618"/>
        <v>0.83793193822000489</v>
      </c>
      <c r="V2725" s="21">
        <f t="shared" si="619"/>
        <v>0.62870535878685807</v>
      </c>
      <c r="W2725" s="26">
        <f t="shared" si="620"/>
        <v>221.55486602662967</v>
      </c>
      <c r="X2725" s="27">
        <f t="shared" si="621"/>
        <v>3.6320469840431091</v>
      </c>
      <c r="Y2725" s="27">
        <f t="shared" si="622"/>
        <v>2.6855135275955111</v>
      </c>
      <c r="Z2725" s="27">
        <f t="shared" si="623"/>
        <v>2.1303352502560546</v>
      </c>
    </row>
    <row r="2726" spans="1:26" customFormat="1" ht="12.5" x14ac:dyDescent="0.25">
      <c r="A2726" s="2" t="s">
        <v>285</v>
      </c>
      <c r="B2726" t="s">
        <v>307</v>
      </c>
      <c r="C2726" t="s">
        <v>306</v>
      </c>
      <c r="D2726" s="18">
        <f>VLOOKUP(C2726,'Infected rate by state'!B:E,4,0)</f>
        <v>1.0017032509739916E-2</v>
      </c>
      <c r="E2726" s="3">
        <v>1066</v>
      </c>
      <c r="F2726" s="2">
        <v>143</v>
      </c>
      <c r="G2726" s="2">
        <v>297</v>
      </c>
      <c r="H2726" s="4">
        <f t="shared" si="613"/>
        <v>681.5</v>
      </c>
      <c r="I2726" s="2">
        <v>37</v>
      </c>
      <c r="J2726" s="4">
        <f t="shared" si="614"/>
        <v>90</v>
      </c>
      <c r="K2726" s="3">
        <v>215194</v>
      </c>
      <c r="L2726" s="3">
        <f t="shared" si="610"/>
        <v>177274</v>
      </c>
      <c r="M2726" s="3">
        <v>37920</v>
      </c>
      <c r="N2726" s="3">
        <f t="shared" si="615"/>
        <v>21556.052939009714</v>
      </c>
      <c r="O2726" s="3">
        <f t="shared" si="611"/>
        <v>4456.5036375427162</v>
      </c>
      <c r="P2726" s="3">
        <f t="shared" si="612"/>
        <v>949.48399971722199</v>
      </c>
      <c r="Q2726" s="3">
        <v>10</v>
      </c>
      <c r="R2726" s="3">
        <v>3</v>
      </c>
      <c r="S2726" s="19">
        <f t="shared" si="616"/>
        <v>594.20048500569544</v>
      </c>
      <c r="T2726" s="20">
        <f t="shared" si="617"/>
        <v>2.0006750336892103</v>
      </c>
      <c r="U2726" s="20">
        <f t="shared" si="618"/>
        <v>0.87190093177651573</v>
      </c>
      <c r="V2726" s="21">
        <f t="shared" si="619"/>
        <v>0.55741133677832588</v>
      </c>
      <c r="W2726" s="26">
        <f t="shared" si="620"/>
        <v>126.59786662896293</v>
      </c>
      <c r="X2726" s="27">
        <f t="shared" si="621"/>
        <v>3.4215639629449441</v>
      </c>
      <c r="Y2726" s="27">
        <f t="shared" si="622"/>
        <v>1.4066429625440326</v>
      </c>
      <c r="Z2726" s="27">
        <f t="shared" si="623"/>
        <v>0.88529976663610443</v>
      </c>
    </row>
    <row r="2727" spans="1:26" customFormat="1" ht="12.5" x14ac:dyDescent="0.25">
      <c r="A2727" s="2" t="s">
        <v>286</v>
      </c>
      <c r="B2727" t="s">
        <v>393</v>
      </c>
      <c r="C2727" t="s">
        <v>392</v>
      </c>
      <c r="D2727" s="18">
        <f>VLOOKUP(C2727,'Infected rate by state'!B:E,4,0)</f>
        <v>7.5097590818065515E-3</v>
      </c>
      <c r="E2727" s="3">
        <v>1338</v>
      </c>
      <c r="F2727" s="2">
        <v>224</v>
      </c>
      <c r="G2727" s="2">
        <v>527</v>
      </c>
      <c r="H2727" s="4">
        <f t="shared" si="613"/>
        <v>932.5</v>
      </c>
      <c r="I2727" s="2">
        <v>127</v>
      </c>
      <c r="J2727" s="4">
        <f t="shared" si="614"/>
        <v>175.5</v>
      </c>
      <c r="K2727" s="3">
        <v>437181</v>
      </c>
      <c r="L2727" s="3">
        <f t="shared" si="610"/>
        <v>338445</v>
      </c>
      <c r="M2727" s="3">
        <v>98736</v>
      </c>
      <c r="N2727" s="3">
        <f t="shared" si="615"/>
        <v>32831.2398514327</v>
      </c>
      <c r="O2727" s="3">
        <f t="shared" si="611"/>
        <v>6942.3449658384025</v>
      </c>
      <c r="P2727" s="3">
        <f t="shared" si="612"/>
        <v>1519.616849924985</v>
      </c>
      <c r="Q2727" s="3">
        <v>10</v>
      </c>
      <c r="R2727" s="3">
        <v>3</v>
      </c>
      <c r="S2727" s="19">
        <f t="shared" si="616"/>
        <v>925.64599544512032</v>
      </c>
      <c r="T2727" s="20">
        <f t="shared" si="617"/>
        <v>1.756444014127363</v>
      </c>
      <c r="U2727" s="20">
        <f t="shared" si="618"/>
        <v>0.99264986106715314</v>
      </c>
      <c r="V2727" s="21">
        <f t="shared" si="619"/>
        <v>0.69181315055689108</v>
      </c>
      <c r="W2727" s="26">
        <f t="shared" si="620"/>
        <v>202.615579989998</v>
      </c>
      <c r="X2727" s="27">
        <f t="shared" si="621"/>
        <v>1.5953982676377796</v>
      </c>
      <c r="Y2727" s="27">
        <f t="shared" si="622"/>
        <v>1.154504729287738</v>
      </c>
      <c r="Z2727" s="27">
        <f t="shared" si="623"/>
        <v>0.90453383924106245</v>
      </c>
    </row>
    <row r="2728" spans="1:26" customFormat="1" ht="12.5" x14ac:dyDescent="0.25">
      <c r="A2728" s="2" t="s">
        <v>287</v>
      </c>
      <c r="B2728" t="s">
        <v>333</v>
      </c>
      <c r="C2728" t="s">
        <v>332</v>
      </c>
      <c r="D2728" s="18">
        <f>VLOOKUP(C2728,'Infected rate by state'!B:E,4,0)</f>
        <v>1.4486816526494731E-2</v>
      </c>
      <c r="E2728" s="3">
        <v>1047</v>
      </c>
      <c r="F2728" s="2">
        <v>99</v>
      </c>
      <c r="G2728" s="2">
        <v>480</v>
      </c>
      <c r="H2728" s="4">
        <f t="shared" si="613"/>
        <v>763.5</v>
      </c>
      <c r="I2728" s="2">
        <v>54</v>
      </c>
      <c r="J2728" s="4">
        <f t="shared" si="614"/>
        <v>76.5</v>
      </c>
      <c r="K2728" s="3">
        <v>361763</v>
      </c>
      <c r="L2728" s="3">
        <f t="shared" si="610"/>
        <v>292732</v>
      </c>
      <c r="M2728" s="3">
        <v>69031</v>
      </c>
      <c r="N2728" s="3">
        <f t="shared" si="615"/>
        <v>52407.942070743142</v>
      </c>
      <c r="O2728" s="3">
        <f t="shared" si="611"/>
        <v>10907.546453499632</v>
      </c>
      <c r="P2728" s="3">
        <f t="shared" si="612"/>
        <v>2342.9444924236741</v>
      </c>
      <c r="Q2728" s="3">
        <v>10</v>
      </c>
      <c r="R2728" s="3">
        <v>3</v>
      </c>
      <c r="S2728" s="19">
        <f t="shared" si="616"/>
        <v>1454.3395271332843</v>
      </c>
      <c r="T2728" s="20">
        <f t="shared" si="617"/>
        <v>3.0298740148610088</v>
      </c>
      <c r="U2728" s="20">
        <f t="shared" si="618"/>
        <v>1.9048323865530901</v>
      </c>
      <c r="V2728" s="21">
        <f t="shared" si="619"/>
        <v>1.3890539896210929</v>
      </c>
      <c r="W2728" s="26">
        <f t="shared" si="620"/>
        <v>312.39259898982323</v>
      </c>
      <c r="X2728" s="27">
        <f t="shared" si="621"/>
        <v>5.7850481294411713</v>
      </c>
      <c r="Y2728" s="27">
        <f t="shared" si="622"/>
        <v>4.083563385487885</v>
      </c>
      <c r="Z2728" s="27">
        <f t="shared" si="623"/>
        <v>3.1554807978770021</v>
      </c>
    </row>
    <row r="2729" spans="1:26" customFormat="1" ht="12.5" x14ac:dyDescent="0.25">
      <c r="A2729" s="2" t="s">
        <v>288</v>
      </c>
      <c r="B2729" t="s">
        <v>315</v>
      </c>
      <c r="C2729" t="s">
        <v>314</v>
      </c>
      <c r="D2729" s="18">
        <f>VLOOKUP(C2729,'Infected rate by state'!B:E,4,0)</f>
        <v>7.5362096948057532E-3</v>
      </c>
      <c r="E2729" s="3">
        <v>1087</v>
      </c>
      <c r="F2729" s="2">
        <v>163</v>
      </c>
      <c r="G2729" s="2">
        <v>278</v>
      </c>
      <c r="H2729" s="4">
        <f t="shared" si="613"/>
        <v>682.5</v>
      </c>
      <c r="I2729" s="2">
        <v>94</v>
      </c>
      <c r="J2729" s="4">
        <f t="shared" si="614"/>
        <v>128.5</v>
      </c>
      <c r="K2729" s="3">
        <v>669683</v>
      </c>
      <c r="L2729" s="3">
        <f t="shared" si="610"/>
        <v>545104</v>
      </c>
      <c r="M2729" s="3">
        <v>124579</v>
      </c>
      <c r="N2729" s="3">
        <f t="shared" si="615"/>
        <v>50468.715170466014</v>
      </c>
      <c r="O2729" s="3">
        <f t="shared" si="611"/>
        <v>10480.966676579286</v>
      </c>
      <c r="P2729" s="3">
        <f t="shared" si="612"/>
        <v>2245.3435315275347</v>
      </c>
      <c r="Q2729" s="3">
        <v>10</v>
      </c>
      <c r="R2729" s="3">
        <v>3</v>
      </c>
      <c r="S2729" s="19">
        <f t="shared" si="616"/>
        <v>1397.4622235439049</v>
      </c>
      <c r="T2729" s="20">
        <f t="shared" si="617"/>
        <v>5.0268425307334708</v>
      </c>
      <c r="U2729" s="20">
        <f t="shared" si="618"/>
        <v>2.0475636975002272</v>
      </c>
      <c r="V2729" s="21">
        <f t="shared" si="619"/>
        <v>1.2856138211075483</v>
      </c>
      <c r="W2729" s="26">
        <f t="shared" si="620"/>
        <v>299.37913753700462</v>
      </c>
      <c r="X2729" s="27">
        <f t="shared" si="621"/>
        <v>3.1848844418830278</v>
      </c>
      <c r="Y2729" s="27">
        <f t="shared" si="622"/>
        <v>2.3297987356965342</v>
      </c>
      <c r="Z2729" s="27">
        <f t="shared" si="623"/>
        <v>1.8366818253803965</v>
      </c>
    </row>
    <row r="2730" spans="1:26" customFormat="1" ht="12.5" x14ac:dyDescent="0.25">
      <c r="A2730" s="2" t="s">
        <v>289</v>
      </c>
      <c r="B2730" t="s">
        <v>393</v>
      </c>
      <c r="C2730" t="s">
        <v>392</v>
      </c>
      <c r="D2730" s="18">
        <f>VLOOKUP(C2730,'Infected rate by state'!B:E,4,0)</f>
        <v>7.5097590818065515E-3</v>
      </c>
      <c r="E2730" s="2">
        <v>574</v>
      </c>
      <c r="F2730" s="2">
        <v>46</v>
      </c>
      <c r="G2730" s="2">
        <v>352</v>
      </c>
      <c r="H2730" s="4">
        <f t="shared" si="613"/>
        <v>463</v>
      </c>
      <c r="I2730" s="2">
        <v>18</v>
      </c>
      <c r="J2730" s="4">
        <f t="shared" si="614"/>
        <v>32</v>
      </c>
      <c r="K2730" s="3">
        <v>115052</v>
      </c>
      <c r="L2730" s="3">
        <f t="shared" si="610"/>
        <v>89516</v>
      </c>
      <c r="M2730" s="3">
        <v>25536</v>
      </c>
      <c r="N2730" s="3">
        <f t="shared" si="615"/>
        <v>8640.1280188000746</v>
      </c>
      <c r="O2730" s="3">
        <f t="shared" si="611"/>
        <v>1823.8050710893756</v>
      </c>
      <c r="P2730" s="3">
        <f t="shared" si="612"/>
        <v>398.39653424745114</v>
      </c>
      <c r="Q2730" s="3">
        <v>10</v>
      </c>
      <c r="R2730" s="3">
        <v>3</v>
      </c>
      <c r="S2730" s="19">
        <f t="shared" si="616"/>
        <v>243.1740094785834</v>
      </c>
      <c r="T2730" s="20">
        <f t="shared" si="617"/>
        <v>0.69083525420052105</v>
      </c>
      <c r="U2730" s="20">
        <f t="shared" si="618"/>
        <v>0.52521384336627086</v>
      </c>
      <c r="V2730" s="21">
        <f t="shared" si="619"/>
        <v>0.4236481001369049</v>
      </c>
      <c r="W2730" s="26">
        <f t="shared" si="620"/>
        <v>53.119537899660152</v>
      </c>
      <c r="X2730" s="27">
        <f t="shared" si="621"/>
        <v>2.9510854388700083</v>
      </c>
      <c r="Y2730" s="27">
        <f t="shared" si="622"/>
        <v>1.6599855593643797</v>
      </c>
      <c r="Z2730" s="27">
        <f t="shared" si="623"/>
        <v>1.1547725630360903</v>
      </c>
    </row>
    <row r="2731" spans="1:26" customFormat="1" ht="12.5" x14ac:dyDescent="0.25">
      <c r="A2731" s="2" t="s">
        <v>290</v>
      </c>
      <c r="B2731" t="s">
        <v>393</v>
      </c>
      <c r="C2731" t="s">
        <v>392</v>
      </c>
      <c r="D2731" s="18">
        <f>VLOOKUP(C2731,'Infected rate by state'!B:E,4,0)</f>
        <v>7.5097590818065515E-3</v>
      </c>
      <c r="E2731" s="2">
        <v>720</v>
      </c>
      <c r="F2731" s="2">
        <v>60</v>
      </c>
      <c r="G2731" s="2">
        <v>261</v>
      </c>
      <c r="H2731" s="4">
        <f t="shared" si="613"/>
        <v>490.5</v>
      </c>
      <c r="I2731" s="2">
        <v>24</v>
      </c>
      <c r="J2731" s="4">
        <f t="shared" si="614"/>
        <v>42</v>
      </c>
      <c r="K2731" s="3">
        <v>264389</v>
      </c>
      <c r="L2731" s="3">
        <f t="shared" si="610"/>
        <v>210171</v>
      </c>
      <c r="M2731" s="3">
        <v>54218</v>
      </c>
      <c r="N2731" s="3">
        <f t="shared" si="615"/>
        <v>19854.976938797525</v>
      </c>
      <c r="O2731" s="3">
        <f t="shared" si="611"/>
        <v>4159.2515303740483</v>
      </c>
      <c r="P2731" s="3">
        <f t="shared" si="612"/>
        <v>900.39568466231253</v>
      </c>
      <c r="Q2731" s="3">
        <v>10</v>
      </c>
      <c r="R2731" s="3">
        <v>3</v>
      </c>
      <c r="S2731" s="19">
        <f t="shared" si="616"/>
        <v>554.56687071653982</v>
      </c>
      <c r="T2731" s="20">
        <f t="shared" si="617"/>
        <v>2.12477728243885</v>
      </c>
      <c r="U2731" s="20">
        <f t="shared" si="618"/>
        <v>1.1306154346922321</v>
      </c>
      <c r="V2731" s="21">
        <f t="shared" si="619"/>
        <v>0.77023176488408307</v>
      </c>
      <c r="W2731" s="26">
        <f t="shared" si="620"/>
        <v>120.05275795497501</v>
      </c>
      <c r="X2731" s="27">
        <f t="shared" si="621"/>
        <v>5.0021982481239586</v>
      </c>
      <c r="Y2731" s="27">
        <f t="shared" si="622"/>
        <v>2.8583989989279766</v>
      </c>
      <c r="Z2731" s="27">
        <f t="shared" si="623"/>
        <v>2.0008792992495836</v>
      </c>
    </row>
    <row r="2732" spans="1:26" customFormat="1" ht="12.5" x14ac:dyDescent="0.25">
      <c r="A2732" s="2" t="s">
        <v>291</v>
      </c>
      <c r="B2732" t="s">
        <v>323</v>
      </c>
      <c r="C2732" t="s">
        <v>322</v>
      </c>
      <c r="D2732" s="18">
        <f>VLOOKUP(C2732,'Infected rate by state'!B:E,4,0)</f>
        <v>1.7961218239150135E-2</v>
      </c>
      <c r="E2732" s="3">
        <v>5055</v>
      </c>
      <c r="F2732" s="2">
        <v>601</v>
      </c>
      <c r="G2732" s="3">
        <v>1595</v>
      </c>
      <c r="H2732" s="4">
        <f t="shared" si="613"/>
        <v>3325</v>
      </c>
      <c r="I2732" s="2">
        <v>218</v>
      </c>
      <c r="J2732" s="4">
        <f t="shared" si="614"/>
        <v>409.5</v>
      </c>
      <c r="K2732" s="3">
        <v>2179021</v>
      </c>
      <c r="L2732" s="3">
        <f t="shared" si="610"/>
        <v>1800143</v>
      </c>
      <c r="M2732" s="3">
        <v>378878</v>
      </c>
      <c r="N2732" s="3">
        <f t="shared" si="615"/>
        <v>391378.71728691162</v>
      </c>
      <c r="O2732" s="3">
        <f t="shared" si="611"/>
        <v>80826.811206325292</v>
      </c>
      <c r="P2732" s="3">
        <f t="shared" si="612"/>
        <v>17197.876504307249</v>
      </c>
      <c r="Q2732" s="3">
        <v>10</v>
      </c>
      <c r="R2732" s="3">
        <v>3</v>
      </c>
      <c r="S2732" s="19">
        <f t="shared" si="616"/>
        <v>10776.908160843372</v>
      </c>
      <c r="T2732" s="20">
        <f t="shared" si="617"/>
        <v>6.7566822325036817</v>
      </c>
      <c r="U2732" s="20">
        <f t="shared" si="618"/>
        <v>3.241175386719811</v>
      </c>
      <c r="V2732" s="21">
        <f t="shared" si="619"/>
        <v>2.131930397792952</v>
      </c>
      <c r="W2732" s="26">
        <f t="shared" si="620"/>
        <v>2293.0502005742997</v>
      </c>
      <c r="X2732" s="27">
        <f t="shared" si="621"/>
        <v>10.518578901716971</v>
      </c>
      <c r="Y2732" s="27">
        <f t="shared" si="622"/>
        <v>5.5996341894366291</v>
      </c>
      <c r="Z2732" s="27">
        <f t="shared" si="623"/>
        <v>3.8153913487093174</v>
      </c>
    </row>
    <row r="2733" spans="1:26" customFormat="1" ht="12.5" x14ac:dyDescent="0.25">
      <c r="A2733" s="2" t="s">
        <v>292</v>
      </c>
      <c r="B2733" t="s">
        <v>337</v>
      </c>
      <c r="C2733" t="s">
        <v>336</v>
      </c>
      <c r="D2733" s="18">
        <f>VLOOKUP(C2733,'Infected rate by state'!B:E,4,0)</f>
        <v>1.1933809905095205E-2</v>
      </c>
      <c r="E2733" s="2">
        <v>668</v>
      </c>
      <c r="F2733" s="2">
        <v>36</v>
      </c>
      <c r="G2733" s="2">
        <v>340</v>
      </c>
      <c r="H2733" s="4">
        <f t="shared" si="613"/>
        <v>504</v>
      </c>
      <c r="I2733" s="2">
        <v>19</v>
      </c>
      <c r="J2733" s="4">
        <f t="shared" si="614"/>
        <v>27.5</v>
      </c>
      <c r="K2733" s="3">
        <v>167837</v>
      </c>
      <c r="L2733" s="3">
        <f t="shared" si="610"/>
        <v>131534</v>
      </c>
      <c r="M2733" s="3">
        <v>36303</v>
      </c>
      <c r="N2733" s="3">
        <f t="shared" si="615"/>
        <v>20029.348530414642</v>
      </c>
      <c r="O2733" s="3">
        <f t="shared" si="611"/>
        <v>4217.1476667142197</v>
      </c>
      <c r="P2733" s="3">
        <f t="shared" si="612"/>
        <v>918.44761049205533</v>
      </c>
      <c r="Q2733" s="3">
        <v>10</v>
      </c>
      <c r="R2733" s="3">
        <v>3</v>
      </c>
      <c r="S2733" s="19">
        <f t="shared" si="616"/>
        <v>562.2863555618959</v>
      </c>
      <c r="T2733" s="20">
        <f t="shared" si="617"/>
        <v>1.6537833987114585</v>
      </c>
      <c r="U2733" s="20">
        <f t="shared" si="618"/>
        <v>1.1156475308767775</v>
      </c>
      <c r="V2733" s="21">
        <f t="shared" si="619"/>
        <v>0.84174604126032315</v>
      </c>
      <c r="W2733" s="26">
        <f t="shared" si="620"/>
        <v>122.45968139894072</v>
      </c>
      <c r="X2733" s="27">
        <f t="shared" si="621"/>
        <v>6.4452463894179326</v>
      </c>
      <c r="Y2733" s="27">
        <f t="shared" si="622"/>
        <v>4.4530793235978443</v>
      </c>
      <c r="Z2733" s="27">
        <f t="shared" si="623"/>
        <v>3.401657816637242</v>
      </c>
    </row>
    <row r="2734" spans="1:26" customFormat="1" ht="12.5" x14ac:dyDescent="0.25">
      <c r="A2734" s="2" t="s">
        <v>293</v>
      </c>
      <c r="B2734" t="s">
        <v>404</v>
      </c>
      <c r="C2734" t="s">
        <v>403</v>
      </c>
      <c r="D2734" s="18">
        <f>VLOOKUP(C2734,'Infected rate by state'!B:E,4,0)</f>
        <v>6.3160817769393265E-3</v>
      </c>
      <c r="E2734" s="2">
        <v>403</v>
      </c>
      <c r="F2734" s="2">
        <v>72</v>
      </c>
      <c r="G2734" s="2">
        <v>152</v>
      </c>
      <c r="H2734" s="4">
        <f t="shared" si="613"/>
        <v>277.5</v>
      </c>
      <c r="I2734" s="2">
        <v>45</v>
      </c>
      <c r="J2734" s="4">
        <f t="shared" si="614"/>
        <v>58.5</v>
      </c>
      <c r="K2734" s="3">
        <v>150679</v>
      </c>
      <c r="L2734" s="3">
        <f t="shared" si="610"/>
        <v>114392</v>
      </c>
      <c r="M2734" s="3">
        <v>36287</v>
      </c>
      <c r="N2734" s="3">
        <f t="shared" si="615"/>
        <v>9517.0088606744084</v>
      </c>
      <c r="O2734" s="3">
        <f t="shared" si="611"/>
        <v>2025.9637599959451</v>
      </c>
      <c r="P2734" s="3">
        <f t="shared" si="612"/>
        <v>446.92945827769472</v>
      </c>
      <c r="Q2734" s="3">
        <v>10</v>
      </c>
      <c r="R2734" s="3">
        <v>3</v>
      </c>
      <c r="S2734" s="19">
        <f t="shared" si="616"/>
        <v>270.12850133279267</v>
      </c>
      <c r="T2734" s="20">
        <f t="shared" si="617"/>
        <v>1.7771611929788991</v>
      </c>
      <c r="U2734" s="20">
        <f t="shared" si="618"/>
        <v>0.97343604083889246</v>
      </c>
      <c r="V2734" s="21">
        <f t="shared" si="619"/>
        <v>0.67029404797219028</v>
      </c>
      <c r="W2734" s="26">
        <f t="shared" si="620"/>
        <v>59.590594437025963</v>
      </c>
      <c r="X2734" s="27">
        <f t="shared" si="621"/>
        <v>1.3242354319339102</v>
      </c>
      <c r="Y2734" s="27">
        <f t="shared" si="622"/>
        <v>1.0186426399491617</v>
      </c>
      <c r="Z2734" s="27">
        <f t="shared" si="623"/>
        <v>0.82764714495869396</v>
      </c>
    </row>
    <row r="2735" spans="1:26" customFormat="1" ht="12.5" x14ac:dyDescent="0.25">
      <c r="A2735" s="2" t="s">
        <v>294</v>
      </c>
      <c r="B2735" t="s">
        <v>371</v>
      </c>
      <c r="C2735" t="s">
        <v>370</v>
      </c>
      <c r="D2735" s="18">
        <f>VLOOKUP(C2735,'Infected rate by state'!B:E,4,0)</f>
        <v>2.5429318796877907E-2</v>
      </c>
      <c r="E2735" s="3">
        <v>2973</v>
      </c>
      <c r="F2735" s="2">
        <v>243</v>
      </c>
      <c r="G2735" s="2">
        <v>597</v>
      </c>
      <c r="H2735" s="4">
        <f t="shared" si="613"/>
        <v>1785</v>
      </c>
      <c r="I2735" s="2">
        <v>137</v>
      </c>
      <c r="J2735" s="4">
        <f t="shared" si="614"/>
        <v>190</v>
      </c>
      <c r="K2735" s="3">
        <v>896882</v>
      </c>
      <c r="L2735" s="3">
        <f t="shared" si="610"/>
        <v>718404</v>
      </c>
      <c r="M2735" s="3">
        <v>178478</v>
      </c>
      <c r="N2735" s="3">
        <f t="shared" si="615"/>
        <v>228070.9830118145</v>
      </c>
      <c r="O2735" s="3">
        <f t="shared" si="611"/>
        <v>47645.132034462476</v>
      </c>
      <c r="P2735" s="3">
        <f t="shared" si="612"/>
        <v>10280.259342789863</v>
      </c>
      <c r="Q2735" s="3">
        <v>10</v>
      </c>
      <c r="R2735" s="3">
        <v>3</v>
      </c>
      <c r="S2735" s="19">
        <f t="shared" si="616"/>
        <v>6352.6842712616635</v>
      </c>
      <c r="T2735" s="20">
        <f t="shared" si="617"/>
        <v>10.641012179667777</v>
      </c>
      <c r="U2735" s="20">
        <f t="shared" si="618"/>
        <v>3.5589267626115761</v>
      </c>
      <c r="V2735" s="21">
        <f t="shared" si="619"/>
        <v>2.136792556764771</v>
      </c>
      <c r="W2735" s="26">
        <f t="shared" si="620"/>
        <v>1370.7012457053149</v>
      </c>
      <c r="X2735" s="27">
        <f t="shared" si="621"/>
        <v>10.005118581790621</v>
      </c>
      <c r="Y2735" s="27">
        <f t="shared" si="622"/>
        <v>7.2142170826595526</v>
      </c>
      <c r="Z2735" s="27">
        <f t="shared" si="623"/>
        <v>5.6407458671000619</v>
      </c>
    </row>
    <row r="2736" spans="1:26" customFormat="1" ht="12.5" x14ac:dyDescent="0.25">
      <c r="A2736" s="2" t="s">
        <v>295</v>
      </c>
      <c r="B2736" t="s">
        <v>393</v>
      </c>
      <c r="C2736" t="s">
        <v>392</v>
      </c>
      <c r="D2736" s="18">
        <f>VLOOKUP(C2736,'Infected rate by state'!B:E,4,0)</f>
        <v>7.5097590818065515E-3</v>
      </c>
      <c r="E2736" s="2">
        <v>516</v>
      </c>
      <c r="F2736" s="2">
        <v>24</v>
      </c>
      <c r="G2736" s="2">
        <v>298</v>
      </c>
      <c r="H2736" s="4">
        <f t="shared" si="613"/>
        <v>407</v>
      </c>
      <c r="I2736" s="2">
        <v>8</v>
      </c>
      <c r="J2736" s="4">
        <f t="shared" si="614"/>
        <v>16</v>
      </c>
      <c r="K2736" s="3">
        <v>154615</v>
      </c>
      <c r="L2736" s="3">
        <f t="shared" si="610"/>
        <v>122829</v>
      </c>
      <c r="M2736" s="3">
        <v>31786</v>
      </c>
      <c r="N2736" s="3">
        <f t="shared" si="615"/>
        <v>11611.214004335199</v>
      </c>
      <c r="O2736" s="3">
        <f t="shared" si="611"/>
        <v>2432.9006028892754</v>
      </c>
      <c r="P2736" s="3">
        <f t="shared" si="612"/>
        <v>526.82087173711136</v>
      </c>
      <c r="Q2736" s="3">
        <v>10</v>
      </c>
      <c r="R2736" s="3">
        <v>3</v>
      </c>
      <c r="S2736" s="19">
        <f t="shared" si="616"/>
        <v>324.3867470519034</v>
      </c>
      <c r="T2736" s="20">
        <f t="shared" si="617"/>
        <v>1.0885461310466558</v>
      </c>
      <c r="U2736" s="20">
        <f t="shared" si="618"/>
        <v>0.79701903452556122</v>
      </c>
      <c r="V2736" s="21">
        <f t="shared" si="619"/>
        <v>0.62865648653469652</v>
      </c>
      <c r="W2736" s="26">
        <f t="shared" si="620"/>
        <v>70.242782898281519</v>
      </c>
      <c r="X2736" s="27">
        <f t="shared" si="621"/>
        <v>8.7803478622851898</v>
      </c>
      <c r="Y2736" s="27">
        <f t="shared" si="622"/>
        <v>4.3901739311425949</v>
      </c>
      <c r="Z2736" s="27">
        <f t="shared" si="623"/>
        <v>2.9267826207617298</v>
      </c>
    </row>
    <row r="2737" spans="1:26" customFormat="1" ht="12.5" x14ac:dyDescent="0.25">
      <c r="A2737" s="2" t="s">
        <v>296</v>
      </c>
      <c r="B2737" t="s">
        <v>339</v>
      </c>
      <c r="C2737" t="s">
        <v>338</v>
      </c>
      <c r="D2737" s="18">
        <f>VLOOKUP(C2737,'Infected rate by state'!B:E,4,0)</f>
        <v>6.5879438360785369E-3</v>
      </c>
      <c r="E2737" s="3">
        <v>4590</v>
      </c>
      <c r="F2737" s="2">
        <v>442</v>
      </c>
      <c r="G2737" s="3">
        <v>2225</v>
      </c>
      <c r="H2737" s="4">
        <f t="shared" si="613"/>
        <v>3407.5</v>
      </c>
      <c r="I2737" s="2">
        <v>202</v>
      </c>
      <c r="J2737" s="4">
        <f t="shared" si="614"/>
        <v>322</v>
      </c>
      <c r="K2737" s="3">
        <v>951715</v>
      </c>
      <c r="L2737" s="3">
        <f t="shared" si="610"/>
        <v>753046</v>
      </c>
      <c r="M2737" s="3">
        <v>198669</v>
      </c>
      <c r="N2737" s="3">
        <f t="shared" si="615"/>
        <v>62698.449679534853</v>
      </c>
      <c r="O2737" s="3">
        <f t="shared" si="611"/>
        <v>13156.084642383013</v>
      </c>
      <c r="P2737" s="3">
        <f t="shared" si="612"/>
        <v>2853.6919499316273</v>
      </c>
      <c r="Q2737" s="3">
        <v>10</v>
      </c>
      <c r="R2737" s="3">
        <v>3</v>
      </c>
      <c r="S2737" s="19">
        <f t="shared" si="616"/>
        <v>1754.1446189844019</v>
      </c>
      <c r="T2737" s="20">
        <f t="shared" si="617"/>
        <v>0.78837960403793339</v>
      </c>
      <c r="U2737" s="20">
        <f t="shared" si="618"/>
        <v>0.51478932325294258</v>
      </c>
      <c r="V2737" s="21">
        <f t="shared" si="619"/>
        <v>0.38216658365673245</v>
      </c>
      <c r="W2737" s="26">
        <f t="shared" si="620"/>
        <v>380.49225999088361</v>
      </c>
      <c r="X2737" s="27">
        <f t="shared" si="621"/>
        <v>1.8836250494598199</v>
      </c>
      <c r="Y2737" s="27">
        <f t="shared" si="622"/>
        <v>1.1816529813381478</v>
      </c>
      <c r="Z2737" s="27">
        <f t="shared" si="623"/>
        <v>0.86084221717394482</v>
      </c>
    </row>
    <row r="2738" spans="1:26" customFormat="1" ht="12.5" x14ac:dyDescent="0.25">
      <c r="A2738" s="2" t="s">
        <v>297</v>
      </c>
      <c r="B2738" t="s">
        <v>383</v>
      </c>
      <c r="C2738" t="s">
        <v>382</v>
      </c>
      <c r="D2738" s="18">
        <f>VLOOKUP(C2738,'Infected rate by state'!B:E,4,0)</f>
        <v>8.525765865415048E-3</v>
      </c>
      <c r="E2738" s="2">
        <v>651</v>
      </c>
      <c r="F2738" s="2">
        <v>102</v>
      </c>
      <c r="G2738" s="2">
        <v>263</v>
      </c>
      <c r="H2738" s="4">
        <f t="shared" si="613"/>
        <v>457</v>
      </c>
      <c r="I2738" s="2">
        <v>24</v>
      </c>
      <c r="J2738" s="4">
        <f t="shared" si="614"/>
        <v>63</v>
      </c>
      <c r="K2738" s="3">
        <v>198135</v>
      </c>
      <c r="L2738" s="3">
        <f t="shared" si="610"/>
        <v>151017</v>
      </c>
      <c r="M2738" s="3">
        <v>47118</v>
      </c>
      <c r="N2738" s="3">
        <f t="shared" si="615"/>
        <v>16892.526197440107</v>
      </c>
      <c r="O2738" s="3">
        <f t="shared" si="611"/>
        <v>3591.2111617579149</v>
      </c>
      <c r="P2738" s="3">
        <f t="shared" si="612"/>
        <v>790.99457898461628</v>
      </c>
      <c r="Q2738" s="3">
        <v>10</v>
      </c>
      <c r="R2738" s="3">
        <v>3</v>
      </c>
      <c r="S2738" s="19">
        <f t="shared" si="616"/>
        <v>478.82815490105531</v>
      </c>
      <c r="T2738" s="20">
        <f t="shared" si="617"/>
        <v>1.8206393722473586</v>
      </c>
      <c r="U2738" s="20">
        <f t="shared" si="618"/>
        <v>1.0477640151007774</v>
      </c>
      <c r="V2738" s="21">
        <f t="shared" si="619"/>
        <v>0.73552711966367945</v>
      </c>
      <c r="W2738" s="26">
        <f t="shared" si="620"/>
        <v>105.46594386461551</v>
      </c>
      <c r="X2738" s="27">
        <f t="shared" si="621"/>
        <v>4.3944143276923127</v>
      </c>
      <c r="Y2738" s="27">
        <f t="shared" si="622"/>
        <v>1.674062601025643</v>
      </c>
      <c r="Z2738" s="27">
        <f t="shared" si="623"/>
        <v>1.0339798418099559</v>
      </c>
    </row>
    <row r="2739" spans="1:26" customFormat="1" ht="12.5" x14ac:dyDescent="0.25">
      <c r="A2739" s="2" t="s">
        <v>298</v>
      </c>
      <c r="B2739" t="s">
        <v>321</v>
      </c>
      <c r="C2739" t="s">
        <v>320</v>
      </c>
      <c r="D2739" s="18">
        <f>VLOOKUP(C2739,'Infected rate by state'!B:E,4,0)</f>
        <v>1.5074225170419944E-2</v>
      </c>
      <c r="E2739" s="3">
        <v>1845</v>
      </c>
      <c r="F2739" s="2">
        <v>237</v>
      </c>
      <c r="G2739" s="2">
        <v>601</v>
      </c>
      <c r="H2739" s="4">
        <f t="shared" si="613"/>
        <v>1223</v>
      </c>
      <c r="I2739" s="2">
        <v>62</v>
      </c>
      <c r="J2739" s="4">
        <f t="shared" si="614"/>
        <v>149.5</v>
      </c>
      <c r="K2739" s="3">
        <v>637120</v>
      </c>
      <c r="L2739" s="3">
        <f t="shared" si="610"/>
        <v>516999</v>
      </c>
      <c r="M2739" s="3">
        <v>120121</v>
      </c>
      <c r="N2739" s="3">
        <f t="shared" si="615"/>
        <v>96040.903405779551</v>
      </c>
      <c r="O2739" s="3">
        <f t="shared" si="611"/>
        <v>19967.966098709327</v>
      </c>
      <c r="P2739" s="3">
        <f t="shared" si="612"/>
        <v>4283.7162947135439</v>
      </c>
      <c r="Q2739" s="3">
        <v>10</v>
      </c>
      <c r="R2739" s="3">
        <v>3</v>
      </c>
      <c r="S2739" s="19">
        <f t="shared" si="616"/>
        <v>2662.3954798279101</v>
      </c>
      <c r="T2739" s="20">
        <f t="shared" si="617"/>
        <v>4.4299425621096677</v>
      </c>
      <c r="U2739" s="20">
        <f t="shared" si="618"/>
        <v>2.1769382500637042</v>
      </c>
      <c r="V2739" s="21">
        <f t="shared" si="619"/>
        <v>1.4430327803945313</v>
      </c>
      <c r="W2739" s="26">
        <f t="shared" si="620"/>
        <v>571.16217262847249</v>
      </c>
      <c r="X2739" s="27">
        <f t="shared" si="621"/>
        <v>9.2122931069108471</v>
      </c>
      <c r="Y2739" s="27">
        <f t="shared" si="622"/>
        <v>3.820482760056672</v>
      </c>
      <c r="Z2739" s="27">
        <f t="shared" si="623"/>
        <v>2.4099669731159179</v>
      </c>
    </row>
    <row r="2740" spans="1:26" customFormat="1" ht="12.5" x14ac:dyDescent="0.25">
      <c r="A2740" s="2" t="s">
        <v>298</v>
      </c>
      <c r="B2740" t="s">
        <v>373</v>
      </c>
      <c r="C2740" t="s">
        <v>372</v>
      </c>
      <c r="D2740" s="18">
        <f>VLOOKUP(C2740,'Infected rate by state'!B:E,4,0)</f>
        <v>8.0007670443122732E-3</v>
      </c>
      <c r="E2740" s="3">
        <v>1005</v>
      </c>
      <c r="F2740" s="2">
        <v>90</v>
      </c>
      <c r="G2740" s="2">
        <v>251</v>
      </c>
      <c r="H2740" s="4">
        <f t="shared" si="613"/>
        <v>628</v>
      </c>
      <c r="I2740" s="2">
        <v>17</v>
      </c>
      <c r="J2740" s="4">
        <f t="shared" si="614"/>
        <v>53.5</v>
      </c>
      <c r="K2740" s="3">
        <v>385088</v>
      </c>
      <c r="L2740" s="3">
        <f t="shared" si="610"/>
        <v>293503</v>
      </c>
      <c r="M2740" s="3">
        <v>91585</v>
      </c>
      <c r="N2740" s="3">
        <f t="shared" si="615"/>
        <v>30809.993795601244</v>
      </c>
      <c r="O2740" s="3">
        <f t="shared" si="611"/>
        <v>6550.0115584299092</v>
      </c>
      <c r="P2740" s="3">
        <f t="shared" si="612"/>
        <v>1442.7111386599609</v>
      </c>
      <c r="Q2740" s="3">
        <v>10</v>
      </c>
      <c r="R2740" s="3">
        <v>3</v>
      </c>
      <c r="S2740" s="19">
        <f t="shared" si="616"/>
        <v>873.33487445732123</v>
      </c>
      <c r="T2740" s="20">
        <f t="shared" si="617"/>
        <v>3.479421810586937</v>
      </c>
      <c r="U2740" s="20">
        <f t="shared" si="618"/>
        <v>1.3906606281167535</v>
      </c>
      <c r="V2740" s="21">
        <f t="shared" si="619"/>
        <v>0.8689899248331554</v>
      </c>
      <c r="W2740" s="26">
        <f t="shared" si="620"/>
        <v>192.36148515466144</v>
      </c>
      <c r="X2740" s="27">
        <f t="shared" si="621"/>
        <v>11.315381479685968</v>
      </c>
      <c r="Y2740" s="27">
        <f t="shared" si="622"/>
        <v>3.5955417785918025</v>
      </c>
      <c r="Z2740" s="27">
        <f t="shared" si="623"/>
        <v>2.1373498350517939</v>
      </c>
    </row>
    <row r="2741" spans="1:26" customFormat="1" ht="12.5" x14ac:dyDescent="0.25">
      <c r="A2741" s="2" t="s">
        <v>299</v>
      </c>
      <c r="B2741" t="s">
        <v>399</v>
      </c>
      <c r="C2741" t="s">
        <v>398</v>
      </c>
      <c r="D2741" s="18">
        <f>VLOOKUP(C2741,'Infected rate by state'!B:E,4,0)</f>
        <v>9.4446465970496208E-3</v>
      </c>
      <c r="E2741" s="3">
        <v>1051</v>
      </c>
      <c r="F2741" s="2">
        <v>84</v>
      </c>
      <c r="G2741" s="2">
        <v>357</v>
      </c>
      <c r="H2741" s="4">
        <f t="shared" si="613"/>
        <v>704</v>
      </c>
      <c r="I2741" s="2">
        <v>22</v>
      </c>
      <c r="J2741" s="4">
        <f t="shared" si="614"/>
        <v>53</v>
      </c>
      <c r="K2741" s="3">
        <v>350240</v>
      </c>
      <c r="L2741" s="3">
        <f t="shared" si="610"/>
        <v>275910</v>
      </c>
      <c r="M2741" s="3">
        <v>74330</v>
      </c>
      <c r="N2741" s="3">
        <f t="shared" si="615"/>
        <v>33078.93024150659</v>
      </c>
      <c r="O2741" s="3">
        <f t="shared" si="611"/>
        <v>6951.9162983670158</v>
      </c>
      <c r="P2741" s="3">
        <f t="shared" si="612"/>
        <v>1510.760664001361</v>
      </c>
      <c r="Q2741" s="3">
        <v>10</v>
      </c>
      <c r="R2741" s="3">
        <v>3</v>
      </c>
      <c r="S2741" s="19">
        <f t="shared" si="616"/>
        <v>926.92217311560205</v>
      </c>
      <c r="T2741" s="20">
        <f t="shared" si="617"/>
        <v>2.5964206529848797</v>
      </c>
      <c r="U2741" s="20">
        <f t="shared" si="618"/>
        <v>1.316650814084662</v>
      </c>
      <c r="V2741" s="21">
        <f t="shared" si="619"/>
        <v>0.8819430762279753</v>
      </c>
      <c r="W2741" s="26">
        <f t="shared" si="620"/>
        <v>201.43475520018146</v>
      </c>
      <c r="X2741" s="27">
        <f t="shared" si="621"/>
        <v>9.156125236371885</v>
      </c>
      <c r="Y2741" s="27">
        <f t="shared" si="622"/>
        <v>3.8006557584939897</v>
      </c>
      <c r="Z2741" s="27">
        <f t="shared" si="623"/>
        <v>2.3980328000021602</v>
      </c>
    </row>
    <row r="2742" spans="1:26" customFormat="1" ht="12.5" x14ac:dyDescent="0.25">
      <c r="A2742" s="2" t="s">
        <v>300</v>
      </c>
      <c r="B2742" t="s">
        <v>373</v>
      </c>
      <c r="C2742" t="s">
        <v>372</v>
      </c>
      <c r="D2742" s="18">
        <f>VLOOKUP(C2742,'Infected rate by state'!B:E,4,0)</f>
        <v>8.0007670443122732E-3</v>
      </c>
      <c r="E2742" s="3">
        <v>2870</v>
      </c>
      <c r="F2742" s="2">
        <v>499</v>
      </c>
      <c r="G2742" s="2">
        <v>843</v>
      </c>
      <c r="H2742" s="4">
        <f t="shared" si="613"/>
        <v>1856.5</v>
      </c>
      <c r="I2742" s="2">
        <v>40</v>
      </c>
      <c r="J2742" s="4">
        <f t="shared" si="614"/>
        <v>269.5</v>
      </c>
      <c r="K2742" s="3">
        <v>899862</v>
      </c>
      <c r="L2742" s="3">
        <f t="shared" si="610"/>
        <v>702568</v>
      </c>
      <c r="M2742" s="3">
        <v>197294</v>
      </c>
      <c r="N2742" s="3">
        <f t="shared" si="615"/>
        <v>71995.862340289299</v>
      </c>
      <c r="O2742" s="3">
        <f t="shared" si="611"/>
        <v>15178.792011233485</v>
      </c>
      <c r="P2742" s="3">
        <f t="shared" si="612"/>
        <v>3310.95563377593</v>
      </c>
      <c r="Q2742" s="3">
        <v>10</v>
      </c>
      <c r="R2742" s="3">
        <v>3</v>
      </c>
      <c r="S2742" s="19">
        <f t="shared" si="616"/>
        <v>2023.8389348311314</v>
      </c>
      <c r="T2742" s="20">
        <f t="shared" si="617"/>
        <v>2.4007579298115438</v>
      </c>
      <c r="U2742" s="20">
        <f t="shared" si="618"/>
        <v>1.0901367814872778</v>
      </c>
      <c r="V2742" s="21">
        <f t="shared" si="619"/>
        <v>0.70517036056833848</v>
      </c>
      <c r="W2742" s="26">
        <f t="shared" si="620"/>
        <v>441.46075117012401</v>
      </c>
      <c r="X2742" s="27">
        <f t="shared" si="621"/>
        <v>11.0365187792531</v>
      </c>
      <c r="Y2742" s="27">
        <f t="shared" si="622"/>
        <v>1.6380732882008313</v>
      </c>
      <c r="Z2742" s="27">
        <f t="shared" si="623"/>
        <v>0.88469088410846497</v>
      </c>
    </row>
    <row r="2743" spans="1:26" customFormat="1" ht="12.5" x14ac:dyDescent="0.25">
      <c r="A2743" s="2" t="s">
        <v>301</v>
      </c>
      <c r="B2743" t="s">
        <v>349</v>
      </c>
      <c r="C2743" t="s">
        <v>348</v>
      </c>
      <c r="D2743" s="18">
        <f>VLOOKUP(C2743,'Infected rate by state'!B:E,4,0)</f>
        <v>1.9670510547683942E-2</v>
      </c>
      <c r="E2743" s="3">
        <v>1525</v>
      </c>
      <c r="F2743" s="2">
        <v>169</v>
      </c>
      <c r="G2743" s="2">
        <v>425</v>
      </c>
      <c r="H2743" s="4">
        <f t="shared" si="613"/>
        <v>975</v>
      </c>
      <c r="I2743" s="2">
        <v>43</v>
      </c>
      <c r="J2743" s="4">
        <f t="shared" si="614"/>
        <v>106</v>
      </c>
      <c r="K2743" s="3">
        <v>652386</v>
      </c>
      <c r="L2743" s="3">
        <f t="shared" si="610"/>
        <v>530263</v>
      </c>
      <c r="M2743" s="3">
        <v>122123</v>
      </c>
      <c r="N2743" s="3">
        <f t="shared" si="615"/>
        <v>128327.65694161337</v>
      </c>
      <c r="O2743" s="3">
        <f t="shared" si="611"/>
        <v>26664.365490540604</v>
      </c>
      <c r="P2743" s="3">
        <f t="shared" si="612"/>
        <v>5716.0304291785205</v>
      </c>
      <c r="Q2743" s="3">
        <v>10</v>
      </c>
      <c r="R2743" s="3">
        <v>3</v>
      </c>
      <c r="S2743" s="19">
        <f t="shared" si="616"/>
        <v>3555.2487320720807</v>
      </c>
      <c r="T2743" s="20">
        <f t="shared" si="617"/>
        <v>8.3652911342872489</v>
      </c>
      <c r="U2743" s="20">
        <f t="shared" si="618"/>
        <v>3.6464089559713648</v>
      </c>
      <c r="V2743" s="21">
        <f t="shared" si="619"/>
        <v>2.3313106439816922</v>
      </c>
      <c r="W2743" s="26">
        <f t="shared" si="620"/>
        <v>762.13739055713609</v>
      </c>
      <c r="X2743" s="27">
        <f t="shared" si="621"/>
        <v>17.724125361793863</v>
      </c>
      <c r="Y2743" s="27">
        <f t="shared" si="622"/>
        <v>7.1899753826144917</v>
      </c>
      <c r="Z2743" s="27">
        <f t="shared" si="623"/>
        <v>4.5096887015215152</v>
      </c>
    </row>
    <row r="2744" spans="1:26" customFormat="1" ht="12.5" x14ac:dyDescent="0.25">
      <c r="A2744" s="2" t="s">
        <v>302</v>
      </c>
      <c r="B2744" t="s">
        <v>400</v>
      </c>
      <c r="C2744" t="s">
        <v>291</v>
      </c>
      <c r="D2744" s="18">
        <f>VLOOKUP(C2744,'Infected rate by state'!B:E,4,0)</f>
        <v>5.5896269710740548E-3</v>
      </c>
      <c r="E2744" s="2">
        <v>369</v>
      </c>
      <c r="F2744" s="2">
        <v>58</v>
      </c>
      <c r="G2744" s="2">
        <v>200</v>
      </c>
      <c r="H2744" s="4">
        <f t="shared" si="613"/>
        <v>284.5</v>
      </c>
      <c r="I2744" s="2">
        <v>33</v>
      </c>
      <c r="J2744" s="4">
        <f t="shared" si="614"/>
        <v>45.5</v>
      </c>
      <c r="K2744" s="3">
        <v>220972</v>
      </c>
      <c r="L2744" s="3">
        <f t="shared" si="610"/>
        <v>180265</v>
      </c>
      <c r="M2744" s="3">
        <v>40707</v>
      </c>
      <c r="N2744" s="3">
        <f t="shared" si="615"/>
        <v>12351.510510521759</v>
      </c>
      <c r="O2744" s="3">
        <f t="shared" si="611"/>
        <v>2562.9470948550702</v>
      </c>
      <c r="P2744" s="3">
        <f t="shared" si="612"/>
        <v>548.50869167512724</v>
      </c>
      <c r="Q2744" s="3">
        <v>10</v>
      </c>
      <c r="R2744" s="3">
        <v>3</v>
      </c>
      <c r="S2744" s="19">
        <f t="shared" si="616"/>
        <v>341.72627931400933</v>
      </c>
      <c r="T2744" s="20">
        <f t="shared" si="617"/>
        <v>1.7086313965700466</v>
      </c>
      <c r="U2744" s="20">
        <f t="shared" si="618"/>
        <v>1.2011468517188377</v>
      </c>
      <c r="V2744" s="21">
        <f t="shared" si="619"/>
        <v>0.92608747781574341</v>
      </c>
      <c r="W2744" s="26">
        <f t="shared" si="620"/>
        <v>73.134492223350293</v>
      </c>
      <c r="X2744" s="27">
        <f t="shared" si="621"/>
        <v>2.2161967340409179</v>
      </c>
      <c r="Y2744" s="27">
        <f t="shared" si="622"/>
        <v>1.6073514774362703</v>
      </c>
      <c r="Z2744" s="27">
        <f t="shared" si="623"/>
        <v>1.2609395210922465</v>
      </c>
    </row>
    <row r="2745" spans="1:26" customFormat="1" ht="12.5" x14ac:dyDescent="0.25">
      <c r="A2745" s="2" t="s">
        <v>303</v>
      </c>
      <c r="B2745" t="s">
        <v>383</v>
      </c>
      <c r="C2745" t="s">
        <v>382</v>
      </c>
      <c r="D2745" s="18">
        <f>VLOOKUP(C2745,'Infected rate by state'!B:E,4,0)</f>
        <v>8.525765865415048E-3</v>
      </c>
      <c r="E2745" s="2">
        <v>868</v>
      </c>
      <c r="F2745" s="2">
        <v>79</v>
      </c>
      <c r="G2745" s="2">
        <v>267</v>
      </c>
      <c r="H2745" s="4">
        <f t="shared" si="613"/>
        <v>567.5</v>
      </c>
      <c r="I2745" s="2">
        <v>8</v>
      </c>
      <c r="J2745" s="4">
        <f t="shared" si="614"/>
        <v>43.5</v>
      </c>
      <c r="K2745" s="3">
        <v>343334</v>
      </c>
      <c r="L2745" s="3">
        <f t="shared" si="610"/>
        <v>269561</v>
      </c>
      <c r="M2745" s="3">
        <v>73773</v>
      </c>
      <c r="N2745" s="3">
        <f t="shared" si="615"/>
        <v>29271.852976364102</v>
      </c>
      <c r="O2745" s="3">
        <f t="shared" si="611"/>
        <v>6159.1748244389801</v>
      </c>
      <c r="P2745" s="3">
        <f t="shared" si="612"/>
        <v>1340.3799601071023</v>
      </c>
      <c r="Q2745" s="3">
        <v>10</v>
      </c>
      <c r="R2745" s="3">
        <v>3</v>
      </c>
      <c r="S2745" s="19">
        <f t="shared" si="616"/>
        <v>821.22330992519733</v>
      </c>
      <c r="T2745" s="20">
        <f t="shared" si="617"/>
        <v>3.0757427338022372</v>
      </c>
      <c r="U2745" s="20">
        <f t="shared" si="618"/>
        <v>1.4470895329078366</v>
      </c>
      <c r="V2745" s="21">
        <f t="shared" si="619"/>
        <v>0.9461098040612872</v>
      </c>
      <c r="W2745" s="26">
        <f t="shared" si="620"/>
        <v>178.7173280142803</v>
      </c>
      <c r="X2745" s="27">
        <f t="shared" si="621"/>
        <v>22.339666001785037</v>
      </c>
      <c r="Y2745" s="27">
        <f t="shared" si="622"/>
        <v>4.1084443221673634</v>
      </c>
      <c r="Z2745" s="27">
        <f t="shared" si="623"/>
        <v>2.2622446584086116</v>
      </c>
    </row>
    <row r="2746" spans="1:26" customFormat="1" ht="12.5" x14ac:dyDescent="0.25">
      <c r="A2746" s="2" t="s">
        <v>304</v>
      </c>
      <c r="B2746" t="s">
        <v>377</v>
      </c>
      <c r="C2746" t="s">
        <v>376</v>
      </c>
      <c r="D2746" s="18">
        <f>VLOOKUP(C2746,'Infected rate by state'!B:E,4,0)</f>
        <v>5.6936382854354227E-3</v>
      </c>
      <c r="E2746" s="3">
        <v>1555</v>
      </c>
      <c r="F2746" s="2">
        <v>158</v>
      </c>
      <c r="G2746" s="2">
        <v>543</v>
      </c>
      <c r="H2746" s="4">
        <f t="shared" si="613"/>
        <v>1049</v>
      </c>
      <c r="I2746" s="2">
        <v>66</v>
      </c>
      <c r="J2746" s="4">
        <f t="shared" si="614"/>
        <v>112</v>
      </c>
      <c r="K2746" s="3">
        <v>493628</v>
      </c>
      <c r="L2746" s="3">
        <f t="shared" si="610"/>
        <v>369461</v>
      </c>
      <c r="M2746" s="3">
        <v>124167</v>
      </c>
      <c r="N2746" s="3">
        <f t="shared" si="615"/>
        <v>28105.392795629166</v>
      </c>
      <c r="O2746" s="3">
        <f t="shared" si="611"/>
        <v>6011.6385169078185</v>
      </c>
      <c r="P2746" s="3">
        <f t="shared" si="612"/>
        <v>1333.4445351516474</v>
      </c>
      <c r="Q2746" s="3">
        <v>10</v>
      </c>
      <c r="R2746" s="3">
        <v>3</v>
      </c>
      <c r="S2746" s="19">
        <f t="shared" si="616"/>
        <v>801.55180225437584</v>
      </c>
      <c r="T2746" s="20">
        <f t="shared" si="617"/>
        <v>1.4761543319601764</v>
      </c>
      <c r="U2746" s="20">
        <f t="shared" si="618"/>
        <v>0.76411039299749839</v>
      </c>
      <c r="V2746" s="21">
        <f t="shared" si="619"/>
        <v>0.51546739694815169</v>
      </c>
      <c r="W2746" s="26">
        <f t="shared" si="620"/>
        <v>177.79260468688634</v>
      </c>
      <c r="X2746" s="27">
        <f t="shared" si="621"/>
        <v>2.6938273437407019</v>
      </c>
      <c r="Y2746" s="27">
        <f t="shared" si="622"/>
        <v>1.587433970418628</v>
      </c>
      <c r="Z2746" s="27">
        <f t="shared" si="623"/>
        <v>1.1252696499170021</v>
      </c>
    </row>
    <row r="2747" spans="1:26" ht="12.5" x14ac:dyDescent="0.25">
      <c r="A2747" s="2" t="s">
        <v>12</v>
      </c>
      <c r="B2747" t="s">
        <v>393</v>
      </c>
      <c r="C2747" t="s">
        <v>392</v>
      </c>
      <c r="D2747" s="18">
        <f>VLOOKUP(C2747,'Infected rate by state'!B:E,4,0)</f>
        <v>7.5097590818065515E-3</v>
      </c>
      <c r="E2747" s="2">
        <v>980</v>
      </c>
      <c r="F2747" s="2">
        <v>127</v>
      </c>
      <c r="G2747" s="2">
        <v>565</v>
      </c>
      <c r="H2747" s="4">
        <f>G2747+(E2747-G2747)*0.5</f>
        <v>772.5</v>
      </c>
      <c r="I2747" s="2">
        <v>68</v>
      </c>
      <c r="J2747" s="4">
        <f>I2747+(F2747-I2747)*0.5</f>
        <v>97.5</v>
      </c>
      <c r="K2747" s="3">
        <v>226444</v>
      </c>
      <c r="L2747" s="3">
        <f t="shared" si="610"/>
        <v>176032</v>
      </c>
      <c r="M2747" s="3">
        <v>50412</v>
      </c>
      <c r="N2747" s="3">
        <f t="shared" si="615"/>
        <v>17005.398855206025</v>
      </c>
      <c r="O2747" s="3">
        <f t="shared" si="611"/>
        <v>3590.6786585795753</v>
      </c>
      <c r="P2747" s="3">
        <f t="shared" si="612"/>
        <v>784.63536932218381</v>
      </c>
      <c r="Q2747" s="3">
        <v>10</v>
      </c>
      <c r="R2747" s="24">
        <v>6</v>
      </c>
      <c r="S2747" s="19">
        <f t="shared" si="616"/>
        <v>239.37857723863834</v>
      </c>
      <c r="T2747" s="20">
        <f t="shared" si="617"/>
        <v>0.42367889776750151</v>
      </c>
      <c r="U2747" s="20">
        <f t="shared" si="618"/>
        <v>0.30987518089144123</v>
      </c>
      <c r="V2747" s="21">
        <f t="shared" si="619"/>
        <v>0.24426385432514117</v>
      </c>
      <c r="W2747" s="26">
        <f t="shared" si="620"/>
        <v>52.309024621478919</v>
      </c>
      <c r="X2747" s="27">
        <f t="shared" si="621"/>
        <v>0.76925036208057229</v>
      </c>
      <c r="Y2747" s="27">
        <f t="shared" si="622"/>
        <v>0.53650281663055299</v>
      </c>
      <c r="Z2747" s="27">
        <f t="shared" si="623"/>
        <v>0.41188208363369228</v>
      </c>
    </row>
    <row r="2748" spans="1:26" ht="12.5" x14ac:dyDescent="0.25">
      <c r="A2748" s="2" t="s">
        <v>13</v>
      </c>
      <c r="B2748" t="s">
        <v>377</v>
      </c>
      <c r="C2748" t="s">
        <v>376</v>
      </c>
      <c r="D2748" s="18">
        <f>VLOOKUP(C2748,'Infected rate by state'!B:E,4,0)</f>
        <v>5.6936382854354227E-3</v>
      </c>
      <c r="E2748" s="3">
        <v>1358</v>
      </c>
      <c r="F2748" s="2">
        <v>186</v>
      </c>
      <c r="G2748" s="2">
        <v>518</v>
      </c>
      <c r="H2748" s="4">
        <f t="shared" ref="H2748:H2811" si="624">G2748+(E2748-G2748)*0.5</f>
        <v>938</v>
      </c>
      <c r="I2748" s="2">
        <v>94</v>
      </c>
      <c r="J2748" s="4">
        <f t="shared" ref="J2748:J2811" si="625">I2748+(F2748-I2748)*0.5</f>
        <v>140</v>
      </c>
      <c r="K2748" s="3">
        <v>547990</v>
      </c>
      <c r="L2748" s="3">
        <f t="shared" si="610"/>
        <v>436948</v>
      </c>
      <c r="M2748" s="3">
        <v>111042</v>
      </c>
      <c r="N2748" s="3">
        <f t="shared" si="615"/>
        <v>31200.568440357572</v>
      </c>
      <c r="O2748" s="3">
        <f t="shared" si="611"/>
        <v>6528.7293370346924</v>
      </c>
      <c r="P2748" s="3">
        <f t="shared" si="612"/>
        <v>1411.4775958004939</v>
      </c>
      <c r="Q2748" s="3">
        <v>10</v>
      </c>
      <c r="R2748" s="24">
        <v>6</v>
      </c>
      <c r="S2748" s="19">
        <f t="shared" si="616"/>
        <v>435.24862246897948</v>
      </c>
      <c r="T2748" s="20">
        <f t="shared" si="617"/>
        <v>0.84024830592467081</v>
      </c>
      <c r="U2748" s="20">
        <f t="shared" si="618"/>
        <v>0.46401772118228091</v>
      </c>
      <c r="V2748" s="21">
        <f t="shared" si="619"/>
        <v>0.32050708576508063</v>
      </c>
      <c r="W2748" s="26">
        <f t="shared" si="620"/>
        <v>94.098506386699597</v>
      </c>
      <c r="X2748" s="27">
        <f t="shared" si="621"/>
        <v>1.0010479402840382</v>
      </c>
      <c r="Y2748" s="27">
        <f t="shared" si="622"/>
        <v>0.67213218847642564</v>
      </c>
      <c r="Z2748" s="27">
        <f t="shared" si="623"/>
        <v>0.50590594831558922</v>
      </c>
    </row>
    <row r="2749" spans="1:26" ht="12.5" x14ac:dyDescent="0.25">
      <c r="A2749" s="2" t="s">
        <v>14</v>
      </c>
      <c r="B2749" t="s">
        <v>315</v>
      </c>
      <c r="C2749" t="s">
        <v>314</v>
      </c>
      <c r="D2749" s="18">
        <f>VLOOKUP(C2749,'Infected rate by state'!B:E,4,0)</f>
        <v>7.5362096948057532E-3</v>
      </c>
      <c r="E2749" s="3">
        <v>2695</v>
      </c>
      <c r="F2749" s="2">
        <v>293</v>
      </c>
      <c r="G2749" s="2">
        <v>665</v>
      </c>
      <c r="H2749" s="4">
        <f t="shared" si="624"/>
        <v>1680</v>
      </c>
      <c r="I2749" s="2">
        <v>139</v>
      </c>
      <c r="J2749" s="4">
        <f t="shared" si="625"/>
        <v>216</v>
      </c>
      <c r="K2749" s="3">
        <v>1310189</v>
      </c>
      <c r="L2749" s="3">
        <f t="shared" si="610"/>
        <v>1095198</v>
      </c>
      <c r="M2749" s="3">
        <v>214991</v>
      </c>
      <c r="N2749" s="3">
        <f t="shared" si="615"/>
        <v>98738.590438278552</v>
      </c>
      <c r="O2749" s="3">
        <f t="shared" si="611"/>
        <v>20299.538578844105</v>
      </c>
      <c r="P2749" s="3">
        <f t="shared" si="612"/>
        <v>4295.1810984035437</v>
      </c>
      <c r="Q2749" s="3">
        <v>10</v>
      </c>
      <c r="R2749" s="24">
        <v>6</v>
      </c>
      <c r="S2749" s="19">
        <f t="shared" si="616"/>
        <v>1353.3025719229404</v>
      </c>
      <c r="T2749" s="20">
        <f t="shared" si="617"/>
        <v>2.0350414615382562</v>
      </c>
      <c r="U2749" s="20">
        <f t="shared" si="618"/>
        <v>0.80553724519222647</v>
      </c>
      <c r="V2749" s="21">
        <f t="shared" si="619"/>
        <v>0.50215308791203728</v>
      </c>
      <c r="W2749" s="26">
        <f t="shared" si="620"/>
        <v>286.34540656023626</v>
      </c>
      <c r="X2749" s="27">
        <f t="shared" si="621"/>
        <v>2.0600388961168075</v>
      </c>
      <c r="Y2749" s="27">
        <f t="shared" si="622"/>
        <v>1.3256731785196123</v>
      </c>
      <c r="Z2749" s="27">
        <f t="shared" si="623"/>
        <v>0.9772880769973934</v>
      </c>
    </row>
    <row r="2750" spans="1:26" ht="12.5" x14ac:dyDescent="0.25">
      <c r="A2750" s="2" t="s">
        <v>15</v>
      </c>
      <c r="B2750" t="s">
        <v>327</v>
      </c>
      <c r="C2750" t="s">
        <v>326</v>
      </c>
      <c r="D2750" s="18">
        <f>VLOOKUP(C2750,'Infected rate by state'!B:E,4,0)</f>
        <v>1.0244051329943483E-2</v>
      </c>
      <c r="E2750" s="2">
        <v>704</v>
      </c>
      <c r="F2750" s="2">
        <v>60</v>
      </c>
      <c r="G2750" s="2">
        <v>221</v>
      </c>
      <c r="H2750" s="4">
        <f t="shared" si="624"/>
        <v>462.5</v>
      </c>
      <c r="I2750" s="2">
        <v>27</v>
      </c>
      <c r="J2750" s="4">
        <f t="shared" si="625"/>
        <v>43.5</v>
      </c>
      <c r="K2750" s="3">
        <v>157143</v>
      </c>
      <c r="L2750" s="3">
        <f t="shared" si="610"/>
        <v>126677</v>
      </c>
      <c r="M2750" s="3">
        <v>30466</v>
      </c>
      <c r="N2750" s="3">
        <f t="shared" si="615"/>
        <v>16097.809581413087</v>
      </c>
      <c r="O2750" s="3">
        <f t="shared" si="611"/>
        <v>3355.0743248956414</v>
      </c>
      <c r="P2750" s="3">
        <f t="shared" si="612"/>
        <v>721.88589167495661</v>
      </c>
      <c r="Q2750" s="3">
        <v>10</v>
      </c>
      <c r="R2750" s="24">
        <v>6</v>
      </c>
      <c r="S2750" s="19">
        <f t="shared" si="616"/>
        <v>223.67162165970942</v>
      </c>
      <c r="T2750" s="20">
        <f t="shared" si="617"/>
        <v>1.0120887857905403</v>
      </c>
      <c r="U2750" s="20">
        <f t="shared" si="618"/>
        <v>0.48361431710207442</v>
      </c>
      <c r="V2750" s="21">
        <f t="shared" si="619"/>
        <v>0.31771537167572361</v>
      </c>
      <c r="W2750" s="26">
        <f t="shared" si="620"/>
        <v>48.125726111663774</v>
      </c>
      <c r="X2750" s="27">
        <f t="shared" si="621"/>
        <v>1.7824343004319916</v>
      </c>
      <c r="Y2750" s="27">
        <f t="shared" si="622"/>
        <v>1.1063385313026155</v>
      </c>
      <c r="Z2750" s="27">
        <f t="shared" si="623"/>
        <v>0.80209543519439619</v>
      </c>
    </row>
    <row r="2751" spans="1:26" ht="12.5" x14ac:dyDescent="0.25">
      <c r="A2751" s="2" t="s">
        <v>15</v>
      </c>
      <c r="B2751" t="s">
        <v>371</v>
      </c>
      <c r="C2751" t="s">
        <v>370</v>
      </c>
      <c r="D2751" s="18">
        <f>VLOOKUP(C2751,'Infected rate by state'!B:E,4,0)</f>
        <v>2.5429318796877907E-2</v>
      </c>
      <c r="E2751" s="3">
        <v>4804</v>
      </c>
      <c r="F2751" s="2">
        <v>425</v>
      </c>
      <c r="G2751" s="3">
        <v>1579</v>
      </c>
      <c r="H2751" s="4">
        <f t="shared" si="624"/>
        <v>3191.5</v>
      </c>
      <c r="I2751" s="2">
        <v>193</v>
      </c>
      <c r="J2751" s="4">
        <f t="shared" si="625"/>
        <v>309</v>
      </c>
      <c r="K2751" s="3">
        <v>1477723</v>
      </c>
      <c r="L2751" s="3">
        <f t="shared" si="610"/>
        <v>1159028</v>
      </c>
      <c r="M2751" s="3">
        <v>318695</v>
      </c>
      <c r="N2751" s="3">
        <f t="shared" si="615"/>
        <v>375774.89260478813</v>
      </c>
      <c r="O2751" s="3">
        <f t="shared" si="611"/>
        <v>79096.216511182196</v>
      </c>
      <c r="P2751" s="3">
        <f t="shared" si="612"/>
        <v>17220.466359073773</v>
      </c>
      <c r="Q2751" s="3">
        <v>10</v>
      </c>
      <c r="R2751" s="24">
        <v>6</v>
      </c>
      <c r="S2751" s="19">
        <f t="shared" si="616"/>
        <v>5273.0811007454795</v>
      </c>
      <c r="T2751" s="20">
        <f t="shared" si="617"/>
        <v>3.3395067135816845</v>
      </c>
      <c r="U2751" s="20">
        <f t="shared" si="618"/>
        <v>1.6522265708116808</v>
      </c>
      <c r="V2751" s="21">
        <f t="shared" si="619"/>
        <v>1.0976438594391089</v>
      </c>
      <c r="W2751" s="26">
        <f t="shared" si="620"/>
        <v>1148.0310906049183</v>
      </c>
      <c r="X2751" s="27">
        <f t="shared" si="621"/>
        <v>5.9483476197146024</v>
      </c>
      <c r="Y2751" s="27">
        <f t="shared" si="622"/>
        <v>3.7153109728314506</v>
      </c>
      <c r="Z2751" s="27">
        <f t="shared" si="623"/>
        <v>2.7012496249527489</v>
      </c>
    </row>
    <row r="2752" spans="1:26" ht="12.5" x14ac:dyDescent="0.25">
      <c r="A2752" s="2" t="s">
        <v>16</v>
      </c>
      <c r="B2752" t="s">
        <v>369</v>
      </c>
      <c r="C2752" t="s">
        <v>368</v>
      </c>
      <c r="D2752" s="18">
        <f>VLOOKUP(C2752,'Infected rate by state'!B:E,4,0)</f>
        <v>7.5294044722691422E-3</v>
      </c>
      <c r="E2752" s="3">
        <v>2908</v>
      </c>
      <c r="F2752" s="2">
        <v>380</v>
      </c>
      <c r="G2752" s="3">
        <v>1102</v>
      </c>
      <c r="H2752" s="4">
        <f t="shared" si="624"/>
        <v>2005</v>
      </c>
      <c r="I2752" s="2">
        <v>161</v>
      </c>
      <c r="J2752" s="4">
        <f t="shared" si="625"/>
        <v>270.5</v>
      </c>
      <c r="K2752" s="3">
        <v>1336795</v>
      </c>
      <c r="L2752" s="3">
        <f t="shared" si="610"/>
        <v>1057338</v>
      </c>
      <c r="M2752" s="3">
        <v>279457</v>
      </c>
      <c r="N2752" s="3">
        <f t="shared" si="615"/>
        <v>100652.70251507028</v>
      </c>
      <c r="O2752" s="3">
        <f t="shared" si="611"/>
        <v>21122.951024189926</v>
      </c>
      <c r="P2752" s="3">
        <f t="shared" si="612"/>
        <v>4582.5318591027572</v>
      </c>
      <c r="Q2752" s="3">
        <v>10</v>
      </c>
      <c r="R2752" s="24">
        <v>6</v>
      </c>
      <c r="S2752" s="19">
        <f t="shared" si="616"/>
        <v>1408.1967349459951</v>
      </c>
      <c r="T2752" s="20">
        <f t="shared" si="617"/>
        <v>1.2778554763575274</v>
      </c>
      <c r="U2752" s="20">
        <f t="shared" si="618"/>
        <v>0.70234251119501001</v>
      </c>
      <c r="V2752" s="21">
        <f t="shared" si="619"/>
        <v>0.48424922109559665</v>
      </c>
      <c r="W2752" s="26">
        <f t="shared" si="620"/>
        <v>305.50212394018382</v>
      </c>
      <c r="X2752" s="27">
        <f t="shared" si="621"/>
        <v>1.8975287201253654</v>
      </c>
      <c r="Y2752" s="27">
        <f t="shared" si="622"/>
        <v>1.1293978703888496</v>
      </c>
      <c r="Z2752" s="27">
        <f t="shared" si="623"/>
        <v>0.80395295773732589</v>
      </c>
    </row>
    <row r="2753" spans="1:26" ht="12.5" x14ac:dyDescent="0.25">
      <c r="A2753" s="2" t="s">
        <v>17</v>
      </c>
      <c r="B2753" t="s">
        <v>343</v>
      </c>
      <c r="C2753" t="s">
        <v>342</v>
      </c>
      <c r="D2753" s="18">
        <f>VLOOKUP(C2753,'Infected rate by state'!B:E,4,0)</f>
        <v>1.6300221488851765E-2</v>
      </c>
      <c r="E2753" s="2">
        <v>917</v>
      </c>
      <c r="F2753" s="2">
        <v>43</v>
      </c>
      <c r="G2753" s="2">
        <v>402</v>
      </c>
      <c r="H2753" s="4">
        <f t="shared" si="624"/>
        <v>659.5</v>
      </c>
      <c r="I2753" s="2">
        <v>20</v>
      </c>
      <c r="J2753" s="4">
        <f t="shared" si="625"/>
        <v>31.5</v>
      </c>
      <c r="K2753" s="3">
        <v>221597</v>
      </c>
      <c r="L2753" s="3">
        <f t="shared" si="610"/>
        <v>177078</v>
      </c>
      <c r="M2753" s="3">
        <v>44519</v>
      </c>
      <c r="N2753" s="3">
        <f t="shared" si="615"/>
        <v>36120.80181265084</v>
      </c>
      <c r="O2753" s="3">
        <f t="shared" si="611"/>
        <v>7552.3384268427417</v>
      </c>
      <c r="P2753" s="3">
        <f t="shared" si="612"/>
        <v>1631.2379172051435</v>
      </c>
      <c r="Q2753" s="3">
        <v>10</v>
      </c>
      <c r="R2753" s="24">
        <v>6</v>
      </c>
      <c r="S2753" s="19">
        <f t="shared" si="616"/>
        <v>503.48922845618279</v>
      </c>
      <c r="T2753" s="20">
        <f t="shared" si="617"/>
        <v>1.2524607673039372</v>
      </c>
      <c r="U2753" s="20">
        <f t="shared" si="618"/>
        <v>0.76344083162423471</v>
      </c>
      <c r="V2753" s="21">
        <f t="shared" si="619"/>
        <v>0.54906131783662249</v>
      </c>
      <c r="W2753" s="26">
        <f t="shared" si="620"/>
        <v>108.74919448034289</v>
      </c>
      <c r="X2753" s="27">
        <f t="shared" si="621"/>
        <v>5.4374597240171445</v>
      </c>
      <c r="Y2753" s="27">
        <f t="shared" si="622"/>
        <v>3.452355380328346</v>
      </c>
      <c r="Z2753" s="27">
        <f t="shared" si="623"/>
        <v>2.5290510344265789</v>
      </c>
    </row>
    <row r="2754" spans="1:26" ht="12.5" x14ac:dyDescent="0.25">
      <c r="A2754" s="2" t="s">
        <v>18</v>
      </c>
      <c r="B2754" t="s">
        <v>383</v>
      </c>
      <c r="C2754" t="s">
        <v>382</v>
      </c>
      <c r="D2754" s="18">
        <f>VLOOKUP(C2754,'Infected rate by state'!B:E,4,0)</f>
        <v>8.525765865415048E-3</v>
      </c>
      <c r="E2754" s="3">
        <v>3267</v>
      </c>
      <c r="F2754" s="2">
        <v>334</v>
      </c>
      <c r="G2754" s="3">
        <v>1267</v>
      </c>
      <c r="H2754" s="4">
        <f t="shared" si="624"/>
        <v>2267</v>
      </c>
      <c r="I2754" s="2">
        <v>143</v>
      </c>
      <c r="J2754" s="4">
        <f t="shared" si="625"/>
        <v>238.5</v>
      </c>
      <c r="K2754" s="3">
        <v>960572</v>
      </c>
      <c r="L2754" s="3">
        <f t="shared" ref="L2754:L2817" si="626">K2754-M2754</f>
        <v>753196</v>
      </c>
      <c r="M2754" s="3">
        <v>207376</v>
      </c>
      <c r="N2754" s="3">
        <f t="shared" si="615"/>
        <v>81896.11968873463</v>
      </c>
      <c r="O2754" s="3">
        <f t="shared" ref="O2754:O2817" si="627">0.19*N2754*(L2754/K2754)+0.285*N2754*(M2754/K2754)</f>
        <v>17239.900001860577</v>
      </c>
      <c r="P2754" s="3">
        <f t="shared" ref="P2754:P2817" si="628">0.0361*N2754*(L2754/K2754)+0.0812*N2754*(M2754/K2754)</f>
        <v>3753.8356099332664</v>
      </c>
      <c r="Q2754" s="3">
        <v>10</v>
      </c>
      <c r="R2754" s="24">
        <v>6</v>
      </c>
      <c r="S2754" s="19">
        <f t="shared" si="616"/>
        <v>1149.3266667907051</v>
      </c>
      <c r="T2754" s="20">
        <f t="shared" si="617"/>
        <v>0.90712444103449497</v>
      </c>
      <c r="U2754" s="20">
        <f t="shared" si="618"/>
        <v>0.50698132633026249</v>
      </c>
      <c r="V2754" s="21">
        <f t="shared" si="619"/>
        <v>0.35179879607918735</v>
      </c>
      <c r="W2754" s="26">
        <f t="shared" si="620"/>
        <v>250.25570732888443</v>
      </c>
      <c r="X2754" s="27">
        <f t="shared" si="621"/>
        <v>1.7500399113908003</v>
      </c>
      <c r="Y2754" s="27">
        <f t="shared" si="622"/>
        <v>1.0492901774795993</v>
      </c>
      <c r="Z2754" s="27">
        <f t="shared" si="623"/>
        <v>0.74926858481701919</v>
      </c>
    </row>
    <row r="2755" spans="1:26" ht="12.5" x14ac:dyDescent="0.25">
      <c r="A2755" s="2" t="s">
        <v>19</v>
      </c>
      <c r="B2755" t="s">
        <v>383</v>
      </c>
      <c r="C2755" t="s">
        <v>382</v>
      </c>
      <c r="D2755" s="18">
        <f>VLOOKUP(C2755,'Infected rate by state'!B:E,4,0)</f>
        <v>8.525765865415048E-3</v>
      </c>
      <c r="E2755" s="2">
        <v>555</v>
      </c>
      <c r="F2755" s="2">
        <v>61</v>
      </c>
      <c r="G2755" s="2">
        <v>234</v>
      </c>
      <c r="H2755" s="4">
        <f t="shared" si="624"/>
        <v>394.5</v>
      </c>
      <c r="I2755" s="2">
        <v>27</v>
      </c>
      <c r="J2755" s="4">
        <f t="shared" si="625"/>
        <v>44</v>
      </c>
      <c r="K2755" s="3">
        <v>234560</v>
      </c>
      <c r="L2755" s="3">
        <f t="shared" si="626"/>
        <v>178077</v>
      </c>
      <c r="M2755" s="3">
        <v>56483</v>
      </c>
      <c r="N2755" s="3">
        <f t="shared" si="615"/>
        <v>19998.036413917536</v>
      </c>
      <c r="O2755" s="3">
        <f t="shared" si="627"/>
        <v>4257.1097103517577</v>
      </c>
      <c r="P2755" s="3">
        <f t="shared" si="628"/>
        <v>939.11305039510637</v>
      </c>
      <c r="Q2755" s="3">
        <v>10</v>
      </c>
      <c r="R2755" s="24">
        <v>6</v>
      </c>
      <c r="S2755" s="19">
        <f t="shared" si="616"/>
        <v>283.80731402345049</v>
      </c>
      <c r="T2755" s="20">
        <f t="shared" si="617"/>
        <v>1.212851769330985</v>
      </c>
      <c r="U2755" s="20">
        <f t="shared" si="618"/>
        <v>0.71941017496438653</v>
      </c>
      <c r="V2755" s="21">
        <f t="shared" si="619"/>
        <v>0.51136452977198288</v>
      </c>
      <c r="W2755" s="26">
        <f t="shared" si="620"/>
        <v>62.607536693007091</v>
      </c>
      <c r="X2755" s="27">
        <f t="shared" si="621"/>
        <v>2.3187976552965588</v>
      </c>
      <c r="Y2755" s="27">
        <f t="shared" si="622"/>
        <v>1.4228985612047067</v>
      </c>
      <c r="Z2755" s="27">
        <f t="shared" si="623"/>
        <v>1.0263530605410998</v>
      </c>
    </row>
    <row r="2756" spans="1:26" ht="12.5" x14ac:dyDescent="0.25">
      <c r="A2756" s="2" t="s">
        <v>20</v>
      </c>
      <c r="B2756" t="s">
        <v>393</v>
      </c>
      <c r="C2756" t="s">
        <v>392</v>
      </c>
      <c r="D2756" s="18">
        <f>VLOOKUP(C2756,'Infected rate by state'!B:E,4,0)</f>
        <v>7.5097590818065515E-3</v>
      </c>
      <c r="E2756" s="3">
        <v>1236</v>
      </c>
      <c r="F2756" s="2">
        <v>194</v>
      </c>
      <c r="G2756" s="2">
        <v>678</v>
      </c>
      <c r="H2756" s="4">
        <f t="shared" si="624"/>
        <v>957</v>
      </c>
      <c r="I2756" s="2">
        <v>79</v>
      </c>
      <c r="J2756" s="4">
        <f t="shared" si="625"/>
        <v>136.5</v>
      </c>
      <c r="K2756" s="3">
        <v>332671</v>
      </c>
      <c r="L2756" s="3">
        <f t="shared" si="626"/>
        <v>271404</v>
      </c>
      <c r="M2756" s="3">
        <v>61267</v>
      </c>
      <c r="N2756" s="3">
        <f t="shared" si="615"/>
        <v>24982.790635036672</v>
      </c>
      <c r="O2756" s="3">
        <f t="shared" si="627"/>
        <v>5183.8256098387574</v>
      </c>
      <c r="P2756" s="3">
        <f t="shared" si="628"/>
        <v>1109.3840266837578</v>
      </c>
      <c r="Q2756" s="3">
        <v>10</v>
      </c>
      <c r="R2756" s="24">
        <v>6</v>
      </c>
      <c r="S2756" s="19">
        <f t="shared" si="616"/>
        <v>345.5883739892505</v>
      </c>
      <c r="T2756" s="20">
        <f t="shared" si="617"/>
        <v>0.50971736576585625</v>
      </c>
      <c r="U2756" s="20">
        <f t="shared" si="618"/>
        <v>0.36111637825418025</v>
      </c>
      <c r="V2756" s="21">
        <f t="shared" si="619"/>
        <v>0.27960224432787256</v>
      </c>
      <c r="W2756" s="26">
        <f t="shared" si="620"/>
        <v>73.958935112250529</v>
      </c>
      <c r="X2756" s="27">
        <f t="shared" si="621"/>
        <v>0.9361890520538042</v>
      </c>
      <c r="Y2756" s="27">
        <f t="shared" si="622"/>
        <v>0.54182370045604789</v>
      </c>
      <c r="Z2756" s="27">
        <f t="shared" si="623"/>
        <v>0.38123162428995117</v>
      </c>
    </row>
    <row r="2757" spans="1:26" ht="12.5" x14ac:dyDescent="0.25">
      <c r="A2757" s="2" t="s">
        <v>21</v>
      </c>
      <c r="B2757" t="s">
        <v>309</v>
      </c>
      <c r="C2757" t="s">
        <v>308</v>
      </c>
      <c r="D2757" s="18">
        <f>VLOOKUP(C2757,'Infected rate by state'!B:E,4,0)</f>
        <v>1.6834591110902386E-3</v>
      </c>
      <c r="E2757" s="3">
        <v>1583</v>
      </c>
      <c r="F2757" s="2">
        <v>130</v>
      </c>
      <c r="G2757" s="2">
        <v>533</v>
      </c>
      <c r="H2757" s="4">
        <f t="shared" si="624"/>
        <v>1058</v>
      </c>
      <c r="I2757" s="2">
        <v>55</v>
      </c>
      <c r="J2757" s="4">
        <f t="shared" si="625"/>
        <v>92.5</v>
      </c>
      <c r="K2757" s="3">
        <v>551912</v>
      </c>
      <c r="L2757" s="3">
        <f t="shared" si="626"/>
        <v>477585</v>
      </c>
      <c r="M2757" s="3">
        <v>74327</v>
      </c>
      <c r="N2757" s="3">
        <f t="shared" si="615"/>
        <v>9291.2128492003576</v>
      </c>
      <c r="O2757" s="3">
        <f t="shared" si="627"/>
        <v>1884.2005834305721</v>
      </c>
      <c r="P2757" s="3">
        <f t="shared" si="628"/>
        <v>391.84481972898482</v>
      </c>
      <c r="Q2757" s="3">
        <v>10</v>
      </c>
      <c r="R2757" s="24">
        <v>6</v>
      </c>
      <c r="S2757" s="19">
        <f t="shared" si="616"/>
        <v>125.6133722287048</v>
      </c>
      <c r="T2757" s="20">
        <f t="shared" si="617"/>
        <v>0.23567236815892084</v>
      </c>
      <c r="U2757" s="20">
        <f t="shared" si="618"/>
        <v>0.11872719492316144</v>
      </c>
      <c r="V2757" s="21">
        <f t="shared" si="619"/>
        <v>7.9351466979598745E-2</v>
      </c>
      <c r="W2757" s="26">
        <f t="shared" si="620"/>
        <v>26.122987981932322</v>
      </c>
      <c r="X2757" s="27">
        <f t="shared" si="621"/>
        <v>0.47496341785331497</v>
      </c>
      <c r="Y2757" s="27">
        <f t="shared" si="622"/>
        <v>0.28241068088575483</v>
      </c>
      <c r="Z2757" s="27">
        <f t="shared" si="623"/>
        <v>0.2009460613994794</v>
      </c>
    </row>
    <row r="2758" spans="1:26" ht="12.5" x14ac:dyDescent="0.25">
      <c r="A2758" s="2" t="s">
        <v>22</v>
      </c>
      <c r="B2758" t="s">
        <v>351</v>
      </c>
      <c r="C2758" t="s">
        <v>350</v>
      </c>
      <c r="D2758" s="18">
        <f>VLOOKUP(C2758,'Infected rate by state'!B:E,4,0)</f>
        <v>9.0315118396853012E-3</v>
      </c>
      <c r="E2758" s="3">
        <v>3014</v>
      </c>
      <c r="F2758" s="2">
        <v>406</v>
      </c>
      <c r="G2758" s="2">
        <v>876</v>
      </c>
      <c r="H2758" s="4">
        <f t="shared" si="624"/>
        <v>1945</v>
      </c>
      <c r="I2758" s="2">
        <v>122</v>
      </c>
      <c r="J2758" s="4">
        <f t="shared" si="625"/>
        <v>264</v>
      </c>
      <c r="K2758" s="3">
        <v>1115589</v>
      </c>
      <c r="L2758" s="3">
        <f t="shared" si="626"/>
        <v>906484</v>
      </c>
      <c r="M2758" s="3">
        <v>209105</v>
      </c>
      <c r="N2758" s="3">
        <f t="shared" si="615"/>
        <v>100754.55261722686</v>
      </c>
      <c r="O2758" s="3">
        <f t="shared" si="627"/>
        <v>20937.472566348628</v>
      </c>
      <c r="P2758" s="3">
        <f t="shared" si="628"/>
        <v>4488.9683112219554</v>
      </c>
      <c r="Q2758" s="3">
        <v>10</v>
      </c>
      <c r="R2758" s="24">
        <v>6</v>
      </c>
      <c r="S2758" s="19">
        <f t="shared" si="616"/>
        <v>1395.8315044232418</v>
      </c>
      <c r="T2758" s="20">
        <f t="shared" si="617"/>
        <v>1.5934149593872622</v>
      </c>
      <c r="U2758" s="20">
        <f t="shared" si="618"/>
        <v>0.71765115908649957</v>
      </c>
      <c r="V2758" s="21">
        <f t="shared" si="619"/>
        <v>0.46311596032622487</v>
      </c>
      <c r="W2758" s="26">
        <f t="shared" si="620"/>
        <v>299.2645540814637</v>
      </c>
      <c r="X2758" s="27">
        <f t="shared" si="621"/>
        <v>2.452988148208719</v>
      </c>
      <c r="Y2758" s="27">
        <f t="shared" si="622"/>
        <v>1.1335778563691807</v>
      </c>
      <c r="Z2758" s="27">
        <f t="shared" si="623"/>
        <v>0.73710481300853126</v>
      </c>
    </row>
    <row r="2759" spans="1:26" ht="12.5" x14ac:dyDescent="0.25">
      <c r="A2759" s="2" t="s">
        <v>23</v>
      </c>
      <c r="B2759" t="s">
        <v>404</v>
      </c>
      <c r="C2759" t="s">
        <v>403</v>
      </c>
      <c r="D2759" s="18">
        <f>VLOOKUP(C2759,'Infected rate by state'!B:E,4,0)</f>
        <v>6.3160817769393265E-3</v>
      </c>
      <c r="E2759" s="2">
        <v>448</v>
      </c>
      <c r="F2759" s="2">
        <v>72</v>
      </c>
      <c r="G2759" s="2">
        <v>222</v>
      </c>
      <c r="H2759" s="4">
        <f t="shared" si="624"/>
        <v>335</v>
      </c>
      <c r="I2759" s="2">
        <v>37</v>
      </c>
      <c r="J2759" s="4">
        <f t="shared" si="625"/>
        <v>54.5</v>
      </c>
      <c r="K2759" s="3">
        <v>254546</v>
      </c>
      <c r="L2759" s="3">
        <f t="shared" si="626"/>
        <v>202173</v>
      </c>
      <c r="M2759" s="3">
        <v>52373</v>
      </c>
      <c r="N2759" s="3">
        <f t="shared" si="615"/>
        <v>16077.333519927979</v>
      </c>
      <c r="O2759" s="3">
        <f t="shared" si="627"/>
        <v>3368.9459121447771</v>
      </c>
      <c r="P2759" s="3">
        <f t="shared" si="628"/>
        <v>729.57900012694313</v>
      </c>
      <c r="Q2759" s="3">
        <v>10</v>
      </c>
      <c r="R2759" s="24">
        <v>6</v>
      </c>
      <c r="S2759" s="19">
        <f t="shared" si="616"/>
        <v>224.59639414298513</v>
      </c>
      <c r="T2759" s="20">
        <f t="shared" si="617"/>
        <v>1.0116954691125457</v>
      </c>
      <c r="U2759" s="20">
        <f t="shared" si="618"/>
        <v>0.67043699744174667</v>
      </c>
      <c r="V2759" s="21">
        <f t="shared" si="619"/>
        <v>0.5013312369263061</v>
      </c>
      <c r="W2759" s="26">
        <f t="shared" si="620"/>
        <v>48.638600008462873</v>
      </c>
      <c r="X2759" s="27">
        <f t="shared" si="621"/>
        <v>1.314556756985483</v>
      </c>
      <c r="Y2759" s="27">
        <f t="shared" si="622"/>
        <v>0.89245137630207105</v>
      </c>
      <c r="Z2759" s="27">
        <f t="shared" si="623"/>
        <v>0.67553611122865098</v>
      </c>
    </row>
    <row r="2760" spans="1:26" ht="12.5" x14ac:dyDescent="0.25">
      <c r="A2760" s="2" t="s">
        <v>24</v>
      </c>
      <c r="B2760" t="s">
        <v>399</v>
      </c>
      <c r="C2760" t="s">
        <v>398</v>
      </c>
      <c r="D2760" s="18">
        <f>VLOOKUP(C2760,'Infected rate by state'!B:E,4,0)</f>
        <v>9.4446465970496208E-3</v>
      </c>
      <c r="E2760" s="3">
        <v>3116</v>
      </c>
      <c r="F2760" s="2">
        <v>450</v>
      </c>
      <c r="G2760" s="2">
        <v>995</v>
      </c>
      <c r="H2760" s="4">
        <f t="shared" si="624"/>
        <v>2055.5</v>
      </c>
      <c r="I2760" s="2">
        <v>173</v>
      </c>
      <c r="J2760" s="4">
        <f t="shared" si="625"/>
        <v>311.5</v>
      </c>
      <c r="K2760" s="3">
        <v>1909537</v>
      </c>
      <c r="L2760" s="3">
        <f t="shared" si="626"/>
        <v>1639408</v>
      </c>
      <c r="M2760" s="3">
        <v>270129</v>
      </c>
      <c r="N2760" s="3">
        <f t="shared" si="615"/>
        <v>180349.02128990344</v>
      </c>
      <c r="O2760" s="3">
        <f t="shared" si="627"/>
        <v>36690.023338665349</v>
      </c>
      <c r="P2760" s="3">
        <f t="shared" si="628"/>
        <v>7661.2237647826169</v>
      </c>
      <c r="Q2760" s="3">
        <v>10</v>
      </c>
      <c r="R2760" s="24">
        <v>6</v>
      </c>
      <c r="S2760" s="19">
        <f t="shared" si="616"/>
        <v>2446.0015559110234</v>
      </c>
      <c r="T2760" s="20">
        <f t="shared" si="617"/>
        <v>2.4582930210161038</v>
      </c>
      <c r="U2760" s="20">
        <f t="shared" si="618"/>
        <v>1.1899788644665645</v>
      </c>
      <c r="V2760" s="21">
        <f t="shared" si="619"/>
        <v>0.78498124387388424</v>
      </c>
      <c r="W2760" s="26">
        <f t="shared" si="620"/>
        <v>510.74825098550781</v>
      </c>
      <c r="X2760" s="27">
        <f t="shared" si="621"/>
        <v>2.952302028817964</v>
      </c>
      <c r="Y2760" s="27">
        <f t="shared" si="622"/>
        <v>1.6396412551701696</v>
      </c>
      <c r="Z2760" s="27">
        <f t="shared" si="623"/>
        <v>1.1349961133011284</v>
      </c>
    </row>
    <row r="2761" spans="1:26" ht="12.5" x14ac:dyDescent="0.25">
      <c r="A2761" s="2" t="s">
        <v>25</v>
      </c>
      <c r="B2761" t="s">
        <v>373</v>
      </c>
      <c r="C2761" t="s">
        <v>372</v>
      </c>
      <c r="D2761" s="18">
        <f>VLOOKUP(C2761,'Infected rate by state'!B:E,4,0)</f>
        <v>8.0007670443122732E-3</v>
      </c>
      <c r="E2761" s="3">
        <v>1541</v>
      </c>
      <c r="F2761" s="2">
        <v>232</v>
      </c>
      <c r="G2761" s="2">
        <v>556</v>
      </c>
      <c r="H2761" s="4">
        <f t="shared" si="624"/>
        <v>1048.5</v>
      </c>
      <c r="I2761" s="2">
        <v>76</v>
      </c>
      <c r="J2761" s="4">
        <f t="shared" si="625"/>
        <v>154</v>
      </c>
      <c r="K2761" s="3">
        <v>553131</v>
      </c>
      <c r="L2761" s="3">
        <f t="shared" si="626"/>
        <v>406559</v>
      </c>
      <c r="M2761" s="3">
        <v>146572</v>
      </c>
      <c r="N2761" s="3">
        <f t="shared" si="615"/>
        <v>44254.722759874923</v>
      </c>
      <c r="O2761" s="3">
        <f t="shared" si="627"/>
        <v>9522.4513302342275</v>
      </c>
      <c r="P2761" s="3">
        <f t="shared" si="628"/>
        <v>2126.4779723072261</v>
      </c>
      <c r="Q2761" s="3">
        <v>10</v>
      </c>
      <c r="R2761" s="24">
        <v>6</v>
      </c>
      <c r="S2761" s="19">
        <f t="shared" si="616"/>
        <v>634.83008868228183</v>
      </c>
      <c r="T2761" s="20">
        <f t="shared" si="617"/>
        <v>1.1417807350400753</v>
      </c>
      <c r="U2761" s="20">
        <f t="shared" si="618"/>
        <v>0.605465034508614</v>
      </c>
      <c r="V2761" s="21">
        <f t="shared" si="619"/>
        <v>0.41195982393399211</v>
      </c>
      <c r="W2761" s="26">
        <f t="shared" si="620"/>
        <v>141.76519815381508</v>
      </c>
      <c r="X2761" s="27">
        <f t="shared" si="621"/>
        <v>1.8653315546554616</v>
      </c>
      <c r="Y2761" s="27">
        <f t="shared" si="622"/>
        <v>0.92055323476503292</v>
      </c>
      <c r="Z2761" s="27">
        <f t="shared" si="623"/>
        <v>0.61105688859403051</v>
      </c>
    </row>
    <row r="2762" spans="1:26" ht="12.5" x14ac:dyDescent="0.25">
      <c r="A2762" s="2" t="s">
        <v>26</v>
      </c>
      <c r="B2762" t="s">
        <v>327</v>
      </c>
      <c r="C2762" t="s">
        <v>326</v>
      </c>
      <c r="D2762" s="18">
        <f>VLOOKUP(C2762,'Infected rate by state'!B:E,4,0)</f>
        <v>1.0244051329943483E-2</v>
      </c>
      <c r="E2762" s="3">
        <v>12780</v>
      </c>
      <c r="F2762" s="3">
        <v>1621</v>
      </c>
      <c r="G2762" s="3">
        <v>3338</v>
      </c>
      <c r="H2762" s="4">
        <f t="shared" si="624"/>
        <v>8059</v>
      </c>
      <c r="I2762" s="2">
        <v>436</v>
      </c>
      <c r="J2762" s="4">
        <f t="shared" si="625"/>
        <v>1028.5</v>
      </c>
      <c r="K2762" s="3">
        <v>5027281</v>
      </c>
      <c r="L2762" s="3">
        <f t="shared" si="626"/>
        <v>4227943</v>
      </c>
      <c r="M2762" s="3">
        <v>799338</v>
      </c>
      <c r="N2762" s="3">
        <f t="shared" si="615"/>
        <v>514997.24614049599</v>
      </c>
      <c r="O2762" s="3">
        <f t="shared" si="627"/>
        <v>105628.51329356988</v>
      </c>
      <c r="P2762" s="3">
        <f t="shared" si="628"/>
        <v>22284.395821062346</v>
      </c>
      <c r="Q2762" s="3">
        <v>10</v>
      </c>
      <c r="R2762" s="24">
        <v>6</v>
      </c>
      <c r="S2762" s="19">
        <f t="shared" si="616"/>
        <v>7041.9008862379915</v>
      </c>
      <c r="T2762" s="20">
        <f t="shared" si="617"/>
        <v>2.1096168023481101</v>
      </c>
      <c r="U2762" s="20">
        <f t="shared" si="618"/>
        <v>0.87379338456855582</v>
      </c>
      <c r="V2762" s="21">
        <f t="shared" si="619"/>
        <v>0.55100945901705722</v>
      </c>
      <c r="W2762" s="26">
        <f t="shared" si="620"/>
        <v>1485.6263880708232</v>
      </c>
      <c r="X2762" s="27">
        <f t="shared" si="621"/>
        <v>3.4073999726395026</v>
      </c>
      <c r="Y2762" s="27">
        <f t="shared" si="622"/>
        <v>1.4444592980756668</v>
      </c>
      <c r="Z2762" s="27">
        <f t="shared" si="623"/>
        <v>0.9164875928876145</v>
      </c>
    </row>
    <row r="2763" spans="1:26" ht="12.5" x14ac:dyDescent="0.25">
      <c r="A2763" s="2" t="s">
        <v>27</v>
      </c>
      <c r="B2763" t="s">
        <v>327</v>
      </c>
      <c r="C2763" t="s">
        <v>326</v>
      </c>
      <c r="D2763" s="18">
        <f>VLOOKUP(C2763,'Infected rate by state'!B:E,4,0)</f>
        <v>1.0244051329943483E-2</v>
      </c>
      <c r="E2763" s="3">
        <v>2194</v>
      </c>
      <c r="F2763" s="2">
        <v>349</v>
      </c>
      <c r="G2763" s="2">
        <v>831</v>
      </c>
      <c r="H2763" s="4">
        <f t="shared" si="624"/>
        <v>1512.5</v>
      </c>
      <c r="I2763" s="2">
        <v>106</v>
      </c>
      <c r="J2763" s="4">
        <f t="shared" si="625"/>
        <v>227.5</v>
      </c>
      <c r="K2763" s="3">
        <v>540242</v>
      </c>
      <c r="L2763" s="3">
        <f t="shared" si="626"/>
        <v>434577</v>
      </c>
      <c r="M2763" s="3">
        <v>105665</v>
      </c>
      <c r="N2763" s="3">
        <f t="shared" ref="N2763:N2826" si="629">K2763*D2763*Q2763</f>
        <v>55342.667785913276</v>
      </c>
      <c r="O2763" s="3">
        <f t="shared" si="627"/>
        <v>11543.422678913077</v>
      </c>
      <c r="P2763" s="3">
        <f t="shared" si="628"/>
        <v>2486.049702455563</v>
      </c>
      <c r="Q2763" s="3">
        <v>10</v>
      </c>
      <c r="R2763" s="24">
        <v>6</v>
      </c>
      <c r="S2763" s="19">
        <f t="shared" ref="S2763:S2826" si="630">O2763/(R2763*30/12)</f>
        <v>769.5615119275385</v>
      </c>
      <c r="T2763" s="20">
        <f t="shared" ref="T2763:T2826" si="631">S2763/$G2763</f>
        <v>0.92606680135684538</v>
      </c>
      <c r="U2763" s="20">
        <f t="shared" ref="U2763:U2826" si="632">S2763/$H2763</f>
        <v>0.50880099962151304</v>
      </c>
      <c r="V2763" s="21">
        <f t="shared" ref="V2763:V2826" si="633">S2763/$E2763</f>
        <v>0.35075729805266115</v>
      </c>
      <c r="W2763" s="26">
        <f t="shared" ref="W2763:W2826" si="634">P2763/(R2763*30/12)</f>
        <v>165.73664683037086</v>
      </c>
      <c r="X2763" s="27">
        <f t="shared" si="621"/>
        <v>1.5635532719846308</v>
      </c>
      <c r="Y2763" s="27">
        <f t="shared" si="622"/>
        <v>0.72851273332031141</v>
      </c>
      <c r="Z2763" s="27">
        <f t="shared" si="623"/>
        <v>0.47489010553114858</v>
      </c>
    </row>
    <row r="2764" spans="1:26" ht="12.5" x14ac:dyDescent="0.25">
      <c r="A2764" s="2" t="s">
        <v>28</v>
      </c>
      <c r="B2764" t="s">
        <v>333</v>
      </c>
      <c r="C2764" t="s">
        <v>332</v>
      </c>
      <c r="D2764" s="18">
        <f>VLOOKUP(C2764,'Infected rate by state'!B:E,4,0)</f>
        <v>1.4486816526494731E-2</v>
      </c>
      <c r="E2764" s="2">
        <v>527</v>
      </c>
      <c r="F2764" s="2">
        <v>55</v>
      </c>
      <c r="G2764" s="2">
        <v>286</v>
      </c>
      <c r="H2764" s="4">
        <f t="shared" si="624"/>
        <v>406.5</v>
      </c>
      <c r="I2764" s="2">
        <v>25</v>
      </c>
      <c r="J2764" s="4">
        <f t="shared" si="625"/>
        <v>40</v>
      </c>
      <c r="K2764" s="3">
        <v>245644</v>
      </c>
      <c r="L2764" s="3">
        <f t="shared" si="626"/>
        <v>211609</v>
      </c>
      <c r="M2764" s="3">
        <v>34035</v>
      </c>
      <c r="N2764" s="3">
        <f t="shared" si="629"/>
        <v>35585.995588342717</v>
      </c>
      <c r="O2764" s="3">
        <f t="shared" si="627"/>
        <v>7229.7450222404022</v>
      </c>
      <c r="P2764" s="3">
        <f t="shared" si="628"/>
        <v>1507.0239597553129</v>
      </c>
      <c r="Q2764" s="3">
        <v>10</v>
      </c>
      <c r="R2764" s="24">
        <v>6</v>
      </c>
      <c r="S2764" s="19">
        <f t="shared" si="630"/>
        <v>481.98300148269351</v>
      </c>
      <c r="T2764" s="20">
        <f t="shared" si="631"/>
        <v>1.6852552499394877</v>
      </c>
      <c r="U2764" s="20">
        <f t="shared" si="632"/>
        <v>1.1856900405478314</v>
      </c>
      <c r="V2764" s="21">
        <f t="shared" si="633"/>
        <v>0.91457875044154369</v>
      </c>
      <c r="W2764" s="26">
        <f t="shared" si="634"/>
        <v>100.46826398368754</v>
      </c>
      <c r="X2764" s="27">
        <f t="shared" ref="X2764:X2827" si="635">W2764/$I2764</f>
        <v>4.0187305593475013</v>
      </c>
      <c r="Y2764" s="27">
        <f t="shared" ref="Y2764:Y2827" si="636">W2764/$J2764</f>
        <v>2.5117065995921886</v>
      </c>
      <c r="Z2764" s="27">
        <f t="shared" ref="Z2764:Z2827" si="637">W2764/$F2764</f>
        <v>1.8266957087943188</v>
      </c>
    </row>
    <row r="2765" spans="1:26" ht="12.5" x14ac:dyDescent="0.25">
      <c r="A2765" s="2" t="s">
        <v>29</v>
      </c>
      <c r="B2765" t="s">
        <v>393</v>
      </c>
      <c r="C2765" t="s">
        <v>392</v>
      </c>
      <c r="D2765" s="18">
        <f>VLOOKUP(C2765,'Infected rate by state'!B:E,4,0)</f>
        <v>7.5097590818065515E-3</v>
      </c>
      <c r="E2765" s="3">
        <v>2775</v>
      </c>
      <c r="F2765" s="2">
        <v>393</v>
      </c>
      <c r="G2765" s="3">
        <v>1003</v>
      </c>
      <c r="H2765" s="4">
        <f t="shared" si="624"/>
        <v>1889</v>
      </c>
      <c r="I2765" s="2">
        <v>161</v>
      </c>
      <c r="J2765" s="4">
        <f t="shared" si="625"/>
        <v>277</v>
      </c>
      <c r="K2765" s="3">
        <v>1523446</v>
      </c>
      <c r="L2765" s="3">
        <f t="shared" si="626"/>
        <v>1315020</v>
      </c>
      <c r="M2765" s="3">
        <v>208426</v>
      </c>
      <c r="N2765" s="3">
        <f t="shared" si="629"/>
        <v>114407.12434141865</v>
      </c>
      <c r="O2765" s="3">
        <f t="shared" si="627"/>
        <v>23224.321218934925</v>
      </c>
      <c r="P2765" s="3">
        <f t="shared" si="628"/>
        <v>4836.0154886446735</v>
      </c>
      <c r="Q2765" s="3">
        <v>10</v>
      </c>
      <c r="R2765" s="24">
        <v>6</v>
      </c>
      <c r="S2765" s="19">
        <f t="shared" si="630"/>
        <v>1548.2880812623284</v>
      </c>
      <c r="T2765" s="20">
        <f t="shared" si="631"/>
        <v>1.5436571099325309</v>
      </c>
      <c r="U2765" s="20">
        <f t="shared" si="632"/>
        <v>0.81963371162643117</v>
      </c>
      <c r="V2765" s="21">
        <f t="shared" si="633"/>
        <v>0.55794165090534353</v>
      </c>
      <c r="W2765" s="26">
        <f t="shared" si="634"/>
        <v>322.40103257631159</v>
      </c>
      <c r="X2765" s="27">
        <f t="shared" si="635"/>
        <v>2.0024908855671528</v>
      </c>
      <c r="Y2765" s="27">
        <f t="shared" si="636"/>
        <v>1.1639026446798253</v>
      </c>
      <c r="Z2765" s="27">
        <f t="shared" si="637"/>
        <v>0.82035886151733228</v>
      </c>
    </row>
    <row r="2766" spans="1:26" ht="12.5" x14ac:dyDescent="0.25">
      <c r="A2766" s="2" t="s">
        <v>30</v>
      </c>
      <c r="B2766" t="s">
        <v>315</v>
      </c>
      <c r="C2766" t="s">
        <v>314</v>
      </c>
      <c r="D2766" s="18">
        <f>VLOOKUP(C2766,'Infected rate by state'!B:E,4,0)</f>
        <v>7.5362096948057532E-3</v>
      </c>
      <c r="E2766" s="3">
        <v>2429</v>
      </c>
      <c r="F2766" s="2">
        <v>191</v>
      </c>
      <c r="G2766" s="2">
        <v>692</v>
      </c>
      <c r="H2766" s="4">
        <f t="shared" si="624"/>
        <v>1560.5</v>
      </c>
      <c r="I2766" s="2">
        <v>88</v>
      </c>
      <c r="J2766" s="4">
        <f t="shared" si="625"/>
        <v>139.5</v>
      </c>
      <c r="K2766" s="3">
        <v>847115</v>
      </c>
      <c r="L2766" s="3">
        <f t="shared" si="626"/>
        <v>723806</v>
      </c>
      <c r="M2766" s="3">
        <v>123309</v>
      </c>
      <c r="N2766" s="3">
        <f t="shared" si="629"/>
        <v>63840.362756153758</v>
      </c>
      <c r="O2766" s="3">
        <f t="shared" si="627"/>
        <v>13012.487280863177</v>
      </c>
      <c r="P2766" s="3">
        <f t="shared" si="628"/>
        <v>2723.7434945439691</v>
      </c>
      <c r="Q2766" s="3">
        <v>10</v>
      </c>
      <c r="R2766" s="24">
        <v>6</v>
      </c>
      <c r="S2766" s="19">
        <f t="shared" si="630"/>
        <v>867.49915205754519</v>
      </c>
      <c r="T2766" s="20">
        <f t="shared" si="631"/>
        <v>1.2536114914126375</v>
      </c>
      <c r="U2766" s="20">
        <f t="shared" si="632"/>
        <v>0.5559110234268152</v>
      </c>
      <c r="V2766" s="21">
        <f t="shared" si="633"/>
        <v>0.35714250805168596</v>
      </c>
      <c r="W2766" s="26">
        <f t="shared" si="634"/>
        <v>181.58289963626461</v>
      </c>
      <c r="X2766" s="27">
        <f t="shared" si="635"/>
        <v>2.0634420413211889</v>
      </c>
      <c r="Y2766" s="27">
        <f t="shared" si="636"/>
        <v>1.3016695314427571</v>
      </c>
      <c r="Z2766" s="27">
        <f t="shared" si="637"/>
        <v>0.95069580961395084</v>
      </c>
    </row>
    <row r="2767" spans="1:26" ht="12.5" x14ac:dyDescent="0.25">
      <c r="A2767" s="2" t="s">
        <v>31</v>
      </c>
      <c r="B2767" t="s">
        <v>347</v>
      </c>
      <c r="C2767" t="s">
        <v>346</v>
      </c>
      <c r="D2767" s="18">
        <f>VLOOKUP(C2767,'Infected rate by state'!B:E,4,0)</f>
        <v>1.436639964955333E-2</v>
      </c>
      <c r="E2767" s="3">
        <v>6931</v>
      </c>
      <c r="F2767" s="2">
        <v>844</v>
      </c>
      <c r="G2767" s="3">
        <v>1887</v>
      </c>
      <c r="H2767" s="4">
        <f t="shared" si="624"/>
        <v>4409</v>
      </c>
      <c r="I2767" s="2">
        <v>303</v>
      </c>
      <c r="J2767" s="4">
        <f t="shared" si="625"/>
        <v>573.5</v>
      </c>
      <c r="K2767" s="3">
        <v>2015003</v>
      </c>
      <c r="L2767" s="3">
        <f t="shared" si="626"/>
        <v>1635234</v>
      </c>
      <c r="M2767" s="3">
        <v>379769</v>
      </c>
      <c r="N2767" s="3">
        <f t="shared" si="629"/>
        <v>289483.38393048907</v>
      </c>
      <c r="O2767" s="3">
        <f t="shared" si="627"/>
        <v>60184.960513878585</v>
      </c>
      <c r="P2767" s="3">
        <f t="shared" si="628"/>
        <v>12910.967025949216</v>
      </c>
      <c r="Q2767" s="3">
        <v>10</v>
      </c>
      <c r="R2767" s="24">
        <v>6</v>
      </c>
      <c r="S2767" s="19">
        <f t="shared" si="630"/>
        <v>4012.3307009252389</v>
      </c>
      <c r="T2767" s="20">
        <f t="shared" si="631"/>
        <v>2.1263013783387592</v>
      </c>
      <c r="U2767" s="20">
        <f t="shared" si="632"/>
        <v>0.91003191220803792</v>
      </c>
      <c r="V2767" s="21">
        <f t="shared" si="633"/>
        <v>0.57889636429450853</v>
      </c>
      <c r="W2767" s="26">
        <f t="shared" si="634"/>
        <v>860.73113506328104</v>
      </c>
      <c r="X2767" s="27">
        <f t="shared" si="635"/>
        <v>2.8406968153903667</v>
      </c>
      <c r="Y2767" s="27">
        <f t="shared" si="636"/>
        <v>1.5008389451844482</v>
      </c>
      <c r="Z2767" s="27">
        <f t="shared" si="637"/>
        <v>1.019823619743224</v>
      </c>
    </row>
    <row r="2768" spans="1:26" ht="12.5" x14ac:dyDescent="0.25">
      <c r="A2768" s="2" t="s">
        <v>32</v>
      </c>
      <c r="B2768" t="s">
        <v>345</v>
      </c>
      <c r="C2768" t="s">
        <v>344</v>
      </c>
      <c r="D2768" s="18">
        <f>VLOOKUP(C2768,'Infected rate by state'!B:E,4,0)</f>
        <v>3.0275735294117648E-3</v>
      </c>
      <c r="E2768" s="3">
        <v>1094</v>
      </c>
      <c r="F2768" s="2">
        <v>100</v>
      </c>
      <c r="G2768" s="2">
        <v>400</v>
      </c>
      <c r="H2768" s="4">
        <f t="shared" si="624"/>
        <v>747</v>
      </c>
      <c r="I2768" s="2">
        <v>28</v>
      </c>
      <c r="J2768" s="4">
        <f t="shared" si="625"/>
        <v>64</v>
      </c>
      <c r="K2768" s="3">
        <v>318554</v>
      </c>
      <c r="L2768" s="3">
        <f t="shared" si="626"/>
        <v>240650</v>
      </c>
      <c r="M2768" s="3">
        <v>77904</v>
      </c>
      <c r="N2768" s="3">
        <f t="shared" si="629"/>
        <v>9644.4565808823536</v>
      </c>
      <c r="O2768" s="3">
        <f t="shared" si="627"/>
        <v>2056.5138341911766</v>
      </c>
      <c r="P2768" s="3">
        <f t="shared" si="628"/>
        <v>454.53778236397068</v>
      </c>
      <c r="Q2768" s="3">
        <v>10</v>
      </c>
      <c r="R2768" s="24">
        <v>6</v>
      </c>
      <c r="S2768" s="19">
        <f t="shared" si="630"/>
        <v>137.10092227941178</v>
      </c>
      <c r="T2768" s="20">
        <f t="shared" si="631"/>
        <v>0.34275230569852944</v>
      </c>
      <c r="U2768" s="20">
        <f t="shared" si="632"/>
        <v>0.18353537119064495</v>
      </c>
      <c r="V2768" s="21">
        <f t="shared" si="633"/>
        <v>0.12532076990805463</v>
      </c>
      <c r="W2768" s="26">
        <f t="shared" si="634"/>
        <v>30.302518824264713</v>
      </c>
      <c r="X2768" s="27">
        <f t="shared" si="635"/>
        <v>1.0822328151523111</v>
      </c>
      <c r="Y2768" s="27">
        <f t="shared" si="636"/>
        <v>0.47347685662913613</v>
      </c>
      <c r="Z2768" s="27">
        <f t="shared" si="637"/>
        <v>0.30302518824264713</v>
      </c>
    </row>
    <row r="2769" spans="1:26" ht="12.5" x14ac:dyDescent="0.25">
      <c r="A2769" s="2" t="s">
        <v>33</v>
      </c>
      <c r="B2769" t="s">
        <v>343</v>
      </c>
      <c r="C2769" t="s">
        <v>342</v>
      </c>
      <c r="D2769" s="18">
        <f>VLOOKUP(C2769,'Infected rate by state'!B:E,4,0)</f>
        <v>1.6300221488851765E-2</v>
      </c>
      <c r="E2769" s="3">
        <v>2898</v>
      </c>
      <c r="F2769" s="2">
        <v>249</v>
      </c>
      <c r="G2769" s="3">
        <v>1159</v>
      </c>
      <c r="H2769" s="4">
        <f t="shared" si="624"/>
        <v>2028.5</v>
      </c>
      <c r="I2769" s="2">
        <v>119</v>
      </c>
      <c r="J2769" s="4">
        <f t="shared" si="625"/>
        <v>184</v>
      </c>
      <c r="K2769" s="3">
        <v>746856</v>
      </c>
      <c r="L2769" s="3">
        <f t="shared" si="626"/>
        <v>619784</v>
      </c>
      <c r="M2769" s="3">
        <v>127072</v>
      </c>
      <c r="N2769" s="3">
        <f t="shared" si="629"/>
        <v>121739.18220277874</v>
      </c>
      <c r="O2769" s="3">
        <f t="shared" si="627"/>
        <v>25098.181276307761</v>
      </c>
      <c r="P2769" s="3">
        <f t="shared" si="628"/>
        <v>5328.9415645294612</v>
      </c>
      <c r="Q2769" s="3">
        <v>10</v>
      </c>
      <c r="R2769" s="24">
        <v>6</v>
      </c>
      <c r="S2769" s="19">
        <f t="shared" si="630"/>
        <v>1673.2120850871841</v>
      </c>
      <c r="T2769" s="20">
        <f t="shared" si="631"/>
        <v>1.4436687533107715</v>
      </c>
      <c r="U2769" s="20">
        <f t="shared" si="632"/>
        <v>0.82485190292688393</v>
      </c>
      <c r="V2769" s="21">
        <f t="shared" si="633"/>
        <v>0.57736786925023609</v>
      </c>
      <c r="W2769" s="26">
        <f t="shared" si="634"/>
        <v>355.26277096863072</v>
      </c>
      <c r="X2769" s="27">
        <f t="shared" si="635"/>
        <v>2.9854014367111823</v>
      </c>
      <c r="Y2769" s="27">
        <f t="shared" si="636"/>
        <v>1.9307759291773408</v>
      </c>
      <c r="Z2769" s="27">
        <f t="shared" si="637"/>
        <v>1.4267581163398824</v>
      </c>
    </row>
    <row r="2770" spans="1:26" ht="12.5" x14ac:dyDescent="0.25">
      <c r="A2770" s="2" t="s">
        <v>34</v>
      </c>
      <c r="B2770" t="s">
        <v>393</v>
      </c>
      <c r="C2770" t="s">
        <v>392</v>
      </c>
      <c r="D2770" s="18">
        <f>VLOOKUP(C2770,'Infected rate by state'!B:E,4,0)</f>
        <v>7.5097590818065515E-3</v>
      </c>
      <c r="E2770" s="2">
        <v>908</v>
      </c>
      <c r="F2770" s="2">
        <v>114</v>
      </c>
      <c r="G2770" s="2">
        <v>421</v>
      </c>
      <c r="H2770" s="4">
        <f t="shared" si="624"/>
        <v>664.5</v>
      </c>
      <c r="I2770" s="2">
        <v>43</v>
      </c>
      <c r="J2770" s="4">
        <f t="shared" si="625"/>
        <v>78.5</v>
      </c>
      <c r="K2770" s="3">
        <v>356372</v>
      </c>
      <c r="L2770" s="3">
        <f t="shared" si="626"/>
        <v>285751</v>
      </c>
      <c r="M2770" s="3">
        <v>70621</v>
      </c>
      <c r="N2770" s="3">
        <f t="shared" si="629"/>
        <v>26762.678635015647</v>
      </c>
      <c r="O2770" s="3">
        <f t="shared" si="627"/>
        <v>5588.7383019634199</v>
      </c>
      <c r="P2770" s="3">
        <f t="shared" si="628"/>
        <v>1205.3190586724984</v>
      </c>
      <c r="Q2770" s="3">
        <v>10</v>
      </c>
      <c r="R2770" s="24">
        <v>6</v>
      </c>
      <c r="S2770" s="19">
        <f t="shared" si="630"/>
        <v>372.582553464228</v>
      </c>
      <c r="T2770" s="20">
        <f t="shared" si="631"/>
        <v>0.88499418875113534</v>
      </c>
      <c r="U2770" s="20">
        <f t="shared" si="632"/>
        <v>0.56069609249695707</v>
      </c>
      <c r="V2770" s="21">
        <f t="shared" si="633"/>
        <v>0.41033320866104406</v>
      </c>
      <c r="W2770" s="26">
        <f t="shared" si="634"/>
        <v>80.354603911499893</v>
      </c>
      <c r="X2770" s="27">
        <f t="shared" si="635"/>
        <v>1.8687117188720905</v>
      </c>
      <c r="Y2770" s="27">
        <f t="shared" si="636"/>
        <v>1.0236255275350306</v>
      </c>
      <c r="Z2770" s="27">
        <f t="shared" si="637"/>
        <v>0.7048649465921043</v>
      </c>
    </row>
    <row r="2771" spans="1:26" ht="12.5" x14ac:dyDescent="0.25">
      <c r="A2771" s="2" t="s">
        <v>35</v>
      </c>
      <c r="B2771" t="s">
        <v>381</v>
      </c>
      <c r="C2771" t="s">
        <v>380</v>
      </c>
      <c r="D2771" s="18">
        <f>VLOOKUP(C2771,'Infected rate by state'!B:E,4,0)</f>
        <v>2.6094721185018687E-3</v>
      </c>
      <c r="E2771" s="2">
        <v>415</v>
      </c>
      <c r="F2771" s="2">
        <v>38</v>
      </c>
      <c r="G2771" s="2">
        <v>182</v>
      </c>
      <c r="H2771" s="4">
        <f t="shared" si="624"/>
        <v>298.5</v>
      </c>
      <c r="I2771" s="2">
        <v>17</v>
      </c>
      <c r="J2771" s="4">
        <f t="shared" si="625"/>
        <v>27.5</v>
      </c>
      <c r="K2771" s="3">
        <v>189876</v>
      </c>
      <c r="L2771" s="3">
        <f t="shared" si="626"/>
        <v>142577</v>
      </c>
      <c r="M2771" s="3">
        <v>47299</v>
      </c>
      <c r="N2771" s="3">
        <f t="shared" si="629"/>
        <v>4954.7612797266083</v>
      </c>
      <c r="O2771" s="3">
        <f t="shared" si="627"/>
        <v>1058.6587937944244</v>
      </c>
      <c r="P2771" s="3">
        <f t="shared" si="628"/>
        <v>234.53174739972252</v>
      </c>
      <c r="Q2771" s="3">
        <v>10</v>
      </c>
      <c r="R2771" s="24">
        <v>6</v>
      </c>
      <c r="S2771" s="19">
        <f t="shared" si="630"/>
        <v>70.577252919628293</v>
      </c>
      <c r="T2771" s="20">
        <f t="shared" si="631"/>
        <v>0.38778710395400162</v>
      </c>
      <c r="U2771" s="20">
        <f t="shared" si="632"/>
        <v>0.23643970827346161</v>
      </c>
      <c r="V2771" s="21">
        <f t="shared" si="633"/>
        <v>0.1700656696858513</v>
      </c>
      <c r="W2771" s="26">
        <f t="shared" si="634"/>
        <v>15.635449826648168</v>
      </c>
      <c r="X2771" s="27">
        <f t="shared" si="635"/>
        <v>0.91973234274400983</v>
      </c>
      <c r="Y2771" s="27">
        <f t="shared" si="636"/>
        <v>0.56856181187811516</v>
      </c>
      <c r="Z2771" s="27">
        <f t="shared" si="637"/>
        <v>0.41145920596442548</v>
      </c>
    </row>
    <row r="2772" spans="1:26" ht="12.5" x14ac:dyDescent="0.25">
      <c r="A2772" s="2" t="s">
        <v>36</v>
      </c>
      <c r="B2772" t="s">
        <v>359</v>
      </c>
      <c r="C2772" t="s">
        <v>358</v>
      </c>
      <c r="D2772" s="18">
        <f>VLOOKUP(C2772,'Infected rate by state'!B:E,4,0)</f>
        <v>1.188659468272998E-3</v>
      </c>
      <c r="E2772" s="3">
        <v>2432</v>
      </c>
      <c r="F2772" s="2">
        <v>148</v>
      </c>
      <c r="G2772" s="2">
        <v>931</v>
      </c>
      <c r="H2772" s="4">
        <f t="shared" si="624"/>
        <v>1681.5</v>
      </c>
      <c r="I2772" s="2">
        <v>65</v>
      </c>
      <c r="J2772" s="4">
        <f t="shared" si="625"/>
        <v>106.5</v>
      </c>
      <c r="K2772" s="3">
        <v>476520</v>
      </c>
      <c r="L2772" s="3">
        <f t="shared" si="626"/>
        <v>378832</v>
      </c>
      <c r="M2772" s="3">
        <v>97688</v>
      </c>
      <c r="N2772" s="3">
        <f t="shared" si="629"/>
        <v>5664.2000982144891</v>
      </c>
      <c r="O2772" s="3">
        <f t="shared" si="627"/>
        <v>1186.5098964905728</v>
      </c>
      <c r="P2772" s="3">
        <f t="shared" si="628"/>
        <v>256.84673607317336</v>
      </c>
      <c r="Q2772" s="3">
        <v>10</v>
      </c>
      <c r="R2772" s="24">
        <v>6</v>
      </c>
      <c r="S2772" s="19">
        <f t="shared" si="630"/>
        <v>79.100659766038191</v>
      </c>
      <c r="T2772" s="20">
        <f t="shared" si="631"/>
        <v>8.4963114678880985E-2</v>
      </c>
      <c r="U2772" s="20">
        <f t="shared" si="632"/>
        <v>4.7041724511470824E-2</v>
      </c>
      <c r="V2772" s="21">
        <f t="shared" si="633"/>
        <v>3.2524942338009122E-2</v>
      </c>
      <c r="W2772" s="26">
        <f t="shared" si="634"/>
        <v>17.123115738211556</v>
      </c>
      <c r="X2772" s="27">
        <f t="shared" si="635"/>
        <v>0.26343254981863934</v>
      </c>
      <c r="Y2772" s="27">
        <f t="shared" si="636"/>
        <v>0.16078042946677518</v>
      </c>
      <c r="Z2772" s="27">
        <f t="shared" si="637"/>
        <v>0.1156967279608889</v>
      </c>
    </row>
    <row r="2773" spans="1:26" ht="12.5" x14ac:dyDescent="0.25">
      <c r="A2773" s="2" t="s">
        <v>37</v>
      </c>
      <c r="B2773" t="s">
        <v>371</v>
      </c>
      <c r="C2773" t="s">
        <v>370</v>
      </c>
      <c r="D2773" s="18">
        <f>VLOOKUP(C2773,'Infected rate by state'!B:E,4,0)</f>
        <v>2.5429318796877907E-2</v>
      </c>
      <c r="E2773" s="3">
        <v>1005</v>
      </c>
      <c r="F2773" s="2">
        <v>54</v>
      </c>
      <c r="G2773" s="2">
        <v>365</v>
      </c>
      <c r="H2773" s="4">
        <f t="shared" si="624"/>
        <v>685</v>
      </c>
      <c r="I2773" s="2">
        <v>17</v>
      </c>
      <c r="J2773" s="4">
        <f t="shared" si="625"/>
        <v>35.5</v>
      </c>
      <c r="K2773" s="3">
        <v>286154</v>
      </c>
      <c r="L2773" s="3">
        <f t="shared" si="626"/>
        <v>219111</v>
      </c>
      <c r="M2773" s="3">
        <v>67043</v>
      </c>
      <c r="N2773" s="3">
        <f t="shared" si="629"/>
        <v>72767.012910018006</v>
      </c>
      <c r="O2773" s="3">
        <f t="shared" si="627"/>
        <v>15445.347381997552</v>
      </c>
      <c r="P2773" s="3">
        <f t="shared" si="628"/>
        <v>3395.7800429163372</v>
      </c>
      <c r="Q2773" s="3">
        <v>10</v>
      </c>
      <c r="R2773" s="24">
        <v>6</v>
      </c>
      <c r="S2773" s="19">
        <f t="shared" si="630"/>
        <v>1029.6898254665034</v>
      </c>
      <c r="T2773" s="20">
        <f t="shared" si="631"/>
        <v>2.8210680149767215</v>
      </c>
      <c r="U2773" s="20">
        <f t="shared" si="632"/>
        <v>1.5031968254985451</v>
      </c>
      <c r="V2773" s="21">
        <f t="shared" si="633"/>
        <v>1.0245669905139336</v>
      </c>
      <c r="W2773" s="26">
        <f t="shared" si="634"/>
        <v>226.38533619442248</v>
      </c>
      <c r="X2773" s="27">
        <f t="shared" si="635"/>
        <v>13.316784482024852</v>
      </c>
      <c r="Y2773" s="27">
        <f t="shared" si="636"/>
        <v>6.3770517237865487</v>
      </c>
      <c r="Z2773" s="27">
        <f t="shared" si="637"/>
        <v>4.1923210406374531</v>
      </c>
    </row>
    <row r="2774" spans="1:26" ht="12.5" x14ac:dyDescent="0.25">
      <c r="A2774" s="2" t="s">
        <v>38</v>
      </c>
      <c r="B2774" t="s">
        <v>307</v>
      </c>
      <c r="C2774" t="s">
        <v>306</v>
      </c>
      <c r="D2774" s="18">
        <f>VLOOKUP(C2774,'Infected rate by state'!B:E,4,0)</f>
        <v>1.0017032509739916E-2</v>
      </c>
      <c r="E2774" s="3">
        <v>7297</v>
      </c>
      <c r="F2774" s="2">
        <v>991</v>
      </c>
      <c r="G2774" s="3">
        <v>2756</v>
      </c>
      <c r="H2774" s="4">
        <f t="shared" si="624"/>
        <v>5026.5</v>
      </c>
      <c r="I2774" s="2">
        <v>342</v>
      </c>
      <c r="J2774" s="4">
        <f t="shared" si="625"/>
        <v>666.5</v>
      </c>
      <c r="K2774" s="3">
        <v>1774690</v>
      </c>
      <c r="L2774" s="3">
        <f t="shared" si="626"/>
        <v>1410080</v>
      </c>
      <c r="M2774" s="3">
        <v>364610</v>
      </c>
      <c r="N2774" s="3">
        <f t="shared" si="629"/>
        <v>177771.27424710331</v>
      </c>
      <c r="O2774" s="3">
        <f t="shared" si="627"/>
        <v>37246.236819157086</v>
      </c>
      <c r="P2774" s="3">
        <f t="shared" si="628"/>
        <v>8064.7349110631276</v>
      </c>
      <c r="Q2774" s="3">
        <v>10</v>
      </c>
      <c r="R2774" s="24">
        <v>6</v>
      </c>
      <c r="S2774" s="19">
        <f t="shared" si="630"/>
        <v>2483.0824546104723</v>
      </c>
      <c r="T2774" s="20">
        <f t="shared" si="631"/>
        <v>0.90097331444501894</v>
      </c>
      <c r="U2774" s="20">
        <f t="shared" si="632"/>
        <v>0.49399829993245248</v>
      </c>
      <c r="V2774" s="21">
        <f t="shared" si="633"/>
        <v>0.3402881258887861</v>
      </c>
      <c r="W2774" s="26">
        <f t="shared" si="634"/>
        <v>537.64899407087512</v>
      </c>
      <c r="X2774" s="27">
        <f t="shared" si="635"/>
        <v>1.5720730820785822</v>
      </c>
      <c r="Y2774" s="27">
        <f t="shared" si="636"/>
        <v>0.8066751598962868</v>
      </c>
      <c r="Z2774" s="27">
        <f t="shared" si="637"/>
        <v>0.54253178009170044</v>
      </c>
    </row>
    <row r="2775" spans="1:26" ht="12.5" x14ac:dyDescent="0.25">
      <c r="A2775" s="2" t="s">
        <v>39</v>
      </c>
      <c r="B2775" t="s">
        <v>375</v>
      </c>
      <c r="C2775" t="s">
        <v>374</v>
      </c>
      <c r="D2775" s="18">
        <f>VLOOKUP(C2775,'Infected rate by state'!B:E,4,0)</f>
        <v>6.2179748494527662E-3</v>
      </c>
      <c r="E2775" s="2">
        <v>970</v>
      </c>
      <c r="F2775" s="2">
        <v>80</v>
      </c>
      <c r="G2775" s="2">
        <v>422</v>
      </c>
      <c r="H2775" s="4">
        <f t="shared" si="624"/>
        <v>696</v>
      </c>
      <c r="I2775" s="2">
        <v>43</v>
      </c>
      <c r="J2775" s="4">
        <f t="shared" si="625"/>
        <v>61.5</v>
      </c>
      <c r="K2775" s="3">
        <v>182581</v>
      </c>
      <c r="L2775" s="3">
        <f t="shared" si="626"/>
        <v>143770</v>
      </c>
      <c r="M2775" s="3">
        <v>38811</v>
      </c>
      <c r="N2775" s="3">
        <f t="shared" si="629"/>
        <v>11352.840659879355</v>
      </c>
      <c r="O2775" s="3">
        <f t="shared" si="627"/>
        <v>2386.2992561650831</v>
      </c>
      <c r="P2775" s="3">
        <f t="shared" si="628"/>
        <v>518.67549349047681</v>
      </c>
      <c r="Q2775" s="3">
        <v>10</v>
      </c>
      <c r="R2775" s="24">
        <v>6</v>
      </c>
      <c r="S2775" s="19">
        <f t="shared" si="630"/>
        <v>159.0866170776722</v>
      </c>
      <c r="T2775" s="20">
        <f t="shared" si="631"/>
        <v>0.37698250492339386</v>
      </c>
      <c r="U2775" s="20">
        <f t="shared" si="632"/>
        <v>0.22857272568631062</v>
      </c>
      <c r="V2775" s="21">
        <f t="shared" si="633"/>
        <v>0.16400682172955897</v>
      </c>
      <c r="W2775" s="26">
        <f t="shared" si="634"/>
        <v>34.578366232698457</v>
      </c>
      <c r="X2775" s="27">
        <f t="shared" si="635"/>
        <v>0.80414805192321992</v>
      </c>
      <c r="Y2775" s="27">
        <f t="shared" si="636"/>
        <v>0.56224985744225131</v>
      </c>
      <c r="Z2775" s="27">
        <f t="shared" si="637"/>
        <v>0.43222957790873073</v>
      </c>
    </row>
    <row r="2776" spans="1:26" ht="12.5" x14ac:dyDescent="0.25">
      <c r="A2776" s="2" t="s">
        <v>40</v>
      </c>
      <c r="B2776" t="s">
        <v>333</v>
      </c>
      <c r="C2776" t="s">
        <v>332</v>
      </c>
      <c r="D2776" s="18">
        <f>VLOOKUP(C2776,'Infected rate by state'!B:E,4,0)</f>
        <v>1.4486816526494731E-2</v>
      </c>
      <c r="E2776" s="2">
        <v>394</v>
      </c>
      <c r="F2776" s="2">
        <v>35</v>
      </c>
      <c r="G2776" s="2">
        <v>201</v>
      </c>
      <c r="H2776" s="4">
        <f t="shared" si="624"/>
        <v>297.5</v>
      </c>
      <c r="I2776" s="2">
        <v>10</v>
      </c>
      <c r="J2776" s="4">
        <f t="shared" si="625"/>
        <v>22.5</v>
      </c>
      <c r="K2776" s="3">
        <v>160796</v>
      </c>
      <c r="L2776" s="3">
        <f t="shared" si="626"/>
        <v>134859</v>
      </c>
      <c r="M2776" s="3">
        <v>25937</v>
      </c>
      <c r="N2776" s="3">
        <f t="shared" si="629"/>
        <v>23294.221501942466</v>
      </c>
      <c r="O2776" s="3">
        <f t="shared" si="627"/>
        <v>4782.8594176043771</v>
      </c>
      <c r="P2776" s="3">
        <f t="shared" si="628"/>
        <v>1010.382192891833</v>
      </c>
      <c r="Q2776" s="3">
        <v>10</v>
      </c>
      <c r="R2776" s="24">
        <v>6</v>
      </c>
      <c r="S2776" s="19">
        <f t="shared" si="630"/>
        <v>318.85729450695845</v>
      </c>
      <c r="T2776" s="20">
        <f t="shared" si="631"/>
        <v>1.5863546990395943</v>
      </c>
      <c r="U2776" s="20">
        <f t="shared" si="632"/>
        <v>1.0717892252334738</v>
      </c>
      <c r="V2776" s="21">
        <f t="shared" si="633"/>
        <v>0.80928247336791481</v>
      </c>
      <c r="W2776" s="26">
        <f t="shared" si="634"/>
        <v>67.35881285945554</v>
      </c>
      <c r="X2776" s="27">
        <f t="shared" si="635"/>
        <v>6.7358812859455544</v>
      </c>
      <c r="Y2776" s="27">
        <f t="shared" si="636"/>
        <v>2.993725015975802</v>
      </c>
      <c r="Z2776" s="27">
        <f t="shared" si="637"/>
        <v>1.9245375102701583</v>
      </c>
    </row>
    <row r="2777" spans="1:26" ht="12.5" x14ac:dyDescent="0.25">
      <c r="A2777" s="2" t="s">
        <v>41</v>
      </c>
      <c r="B2777" t="s">
        <v>333</v>
      </c>
      <c r="C2777" t="s">
        <v>332</v>
      </c>
      <c r="D2777" s="18">
        <f>VLOOKUP(C2777,'Infected rate by state'!B:E,4,0)</f>
        <v>1.4486816526494731E-2</v>
      </c>
      <c r="E2777" s="3">
        <v>2053</v>
      </c>
      <c r="F2777" s="2">
        <v>308</v>
      </c>
      <c r="G2777" s="2">
        <v>583</v>
      </c>
      <c r="H2777" s="4">
        <f t="shared" si="624"/>
        <v>1318</v>
      </c>
      <c r="I2777" s="2">
        <v>118</v>
      </c>
      <c r="J2777" s="4">
        <f t="shared" si="625"/>
        <v>213</v>
      </c>
      <c r="K2777" s="3">
        <v>670968</v>
      </c>
      <c r="L2777" s="3">
        <f t="shared" si="626"/>
        <v>536485</v>
      </c>
      <c r="M2777" s="3">
        <v>134483</v>
      </c>
      <c r="N2777" s="3">
        <f t="shared" si="629"/>
        <v>97201.903111491178</v>
      </c>
      <c r="O2777" s="3">
        <f t="shared" si="627"/>
        <v>20319.180610769283</v>
      </c>
      <c r="P2777" s="3">
        <f t="shared" si="628"/>
        <v>4387.6406789914299</v>
      </c>
      <c r="Q2777" s="3">
        <v>10</v>
      </c>
      <c r="R2777" s="24">
        <v>6</v>
      </c>
      <c r="S2777" s="19">
        <f t="shared" si="630"/>
        <v>1354.6120407179521</v>
      </c>
      <c r="T2777" s="20">
        <f t="shared" si="631"/>
        <v>2.3235197953995748</v>
      </c>
      <c r="U2777" s="20">
        <f t="shared" si="632"/>
        <v>1.0277784830940457</v>
      </c>
      <c r="V2777" s="21">
        <f t="shared" si="633"/>
        <v>0.65982076995516425</v>
      </c>
      <c r="W2777" s="26">
        <f t="shared" si="634"/>
        <v>292.50937859942866</v>
      </c>
      <c r="X2777" s="27">
        <f t="shared" si="635"/>
        <v>2.4788930389782089</v>
      </c>
      <c r="Y2777" s="27">
        <f t="shared" si="636"/>
        <v>1.3732834676029515</v>
      </c>
      <c r="Z2777" s="27">
        <f t="shared" si="637"/>
        <v>0.94970577467346962</v>
      </c>
    </row>
    <row r="2778" spans="1:26" ht="12.5" x14ac:dyDescent="0.25">
      <c r="A2778" s="2" t="s">
        <v>42</v>
      </c>
      <c r="B2778" t="s">
        <v>331</v>
      </c>
      <c r="C2778" t="s">
        <v>330</v>
      </c>
      <c r="D2778" s="18">
        <f>VLOOKUP(C2778,'Infected rate by state'!B:E,4,0)</f>
        <v>4.6785737234898671E-3</v>
      </c>
      <c r="E2778" s="3">
        <v>1773</v>
      </c>
      <c r="F2778" s="2">
        <v>186</v>
      </c>
      <c r="G2778" s="2">
        <v>848</v>
      </c>
      <c r="H2778" s="4">
        <f t="shared" si="624"/>
        <v>1310.5</v>
      </c>
      <c r="I2778" s="2">
        <v>95</v>
      </c>
      <c r="J2778" s="4">
        <f t="shared" si="625"/>
        <v>140.5</v>
      </c>
      <c r="K2778" s="3">
        <v>701166</v>
      </c>
      <c r="L2778" s="3">
        <f t="shared" si="626"/>
        <v>566213</v>
      </c>
      <c r="M2778" s="3">
        <v>134953</v>
      </c>
      <c r="N2778" s="3">
        <f t="shared" si="629"/>
        <v>32804.568234044957</v>
      </c>
      <c r="O2778" s="3">
        <f t="shared" si="627"/>
        <v>6832.6861461893632</v>
      </c>
      <c r="P2778" s="3">
        <f t="shared" si="628"/>
        <v>1469.0007026764865</v>
      </c>
      <c r="Q2778" s="3">
        <v>10</v>
      </c>
      <c r="R2778" s="24">
        <v>6</v>
      </c>
      <c r="S2778" s="19">
        <f t="shared" si="630"/>
        <v>455.51240974595754</v>
      </c>
      <c r="T2778" s="20">
        <f t="shared" si="631"/>
        <v>0.5371608605494782</v>
      </c>
      <c r="U2778" s="20">
        <f t="shared" si="632"/>
        <v>0.34758673006177609</v>
      </c>
      <c r="V2778" s="21">
        <f t="shared" si="633"/>
        <v>0.25691619275011707</v>
      </c>
      <c r="W2778" s="26">
        <f t="shared" si="634"/>
        <v>97.933380178432429</v>
      </c>
      <c r="X2778" s="27">
        <f t="shared" si="635"/>
        <v>1.0308776860887625</v>
      </c>
      <c r="Y2778" s="27">
        <f t="shared" si="636"/>
        <v>0.69703473436606711</v>
      </c>
      <c r="Z2778" s="27">
        <f t="shared" si="637"/>
        <v>0.52652354934641088</v>
      </c>
    </row>
    <row r="2779" spans="1:26" ht="12.5" x14ac:dyDescent="0.25">
      <c r="A2779" s="2" t="s">
        <v>43</v>
      </c>
      <c r="B2779" t="s">
        <v>349</v>
      </c>
      <c r="C2779" t="s">
        <v>348</v>
      </c>
      <c r="D2779" s="18">
        <f>VLOOKUP(C2779,'Infected rate by state'!B:E,4,0)</f>
        <v>1.9670510547683942E-2</v>
      </c>
      <c r="E2779" s="3">
        <v>10239</v>
      </c>
      <c r="F2779" s="3">
        <v>1157</v>
      </c>
      <c r="G2779" s="3">
        <v>2548</v>
      </c>
      <c r="H2779" s="4">
        <f t="shared" si="624"/>
        <v>6393.5</v>
      </c>
      <c r="I2779" s="2">
        <v>438</v>
      </c>
      <c r="J2779" s="4">
        <f t="shared" si="625"/>
        <v>797.5</v>
      </c>
      <c r="K2779" s="3">
        <v>4022208</v>
      </c>
      <c r="L2779" s="3">
        <f t="shared" si="626"/>
        <v>3240194</v>
      </c>
      <c r="M2779" s="3">
        <v>782014</v>
      </c>
      <c r="N2779" s="3">
        <f t="shared" si="629"/>
        <v>791188.84888978733</v>
      </c>
      <c r="O2779" s="3">
        <f t="shared" si="627"/>
        <v>164939.36519272428</v>
      </c>
      <c r="P2779" s="3">
        <f t="shared" si="628"/>
        <v>35499.476645503186</v>
      </c>
      <c r="Q2779" s="3">
        <v>10</v>
      </c>
      <c r="R2779" s="24">
        <v>6</v>
      </c>
      <c r="S2779" s="19">
        <f t="shared" si="630"/>
        <v>10995.957679514951</v>
      </c>
      <c r="T2779" s="20">
        <f t="shared" si="631"/>
        <v>4.3155249919603422</v>
      </c>
      <c r="U2779" s="20">
        <f t="shared" si="632"/>
        <v>1.7198651254422384</v>
      </c>
      <c r="V2779" s="21">
        <f t="shared" si="633"/>
        <v>1.0739288680061483</v>
      </c>
      <c r="W2779" s="26">
        <f t="shared" si="634"/>
        <v>2366.631776366879</v>
      </c>
      <c r="X2779" s="27">
        <f t="shared" si="635"/>
        <v>5.4032688958147919</v>
      </c>
      <c r="Y2779" s="27">
        <f t="shared" si="636"/>
        <v>2.9675633559459298</v>
      </c>
      <c r="Z2779" s="27">
        <f t="shared" si="637"/>
        <v>2.045489867214243</v>
      </c>
    </row>
    <row r="2780" spans="1:26" ht="12.5" x14ac:dyDescent="0.25">
      <c r="A2780" s="2" t="s">
        <v>44</v>
      </c>
      <c r="B2780" t="s">
        <v>317</v>
      </c>
      <c r="C2780" t="s">
        <v>316</v>
      </c>
      <c r="D2780" s="18">
        <f>VLOOKUP(C2780,'Infected rate by state'!B:E,4,0)</f>
        <v>7.3843274393391549E-3</v>
      </c>
      <c r="E2780" s="2">
        <v>640</v>
      </c>
      <c r="F2780" s="2">
        <v>90</v>
      </c>
      <c r="G2780" s="2">
        <v>297</v>
      </c>
      <c r="H2780" s="4">
        <f t="shared" si="624"/>
        <v>468.5</v>
      </c>
      <c r="I2780" s="2">
        <v>43</v>
      </c>
      <c r="J2780" s="4">
        <f t="shared" si="625"/>
        <v>66.5</v>
      </c>
      <c r="K2780" s="3">
        <v>267487</v>
      </c>
      <c r="L2780" s="3">
        <f t="shared" si="626"/>
        <v>225394</v>
      </c>
      <c r="M2780" s="3">
        <v>42093</v>
      </c>
      <c r="N2780" s="3">
        <f t="shared" si="629"/>
        <v>19752.115937665127</v>
      </c>
      <c r="O2780" s="3">
        <f t="shared" si="627"/>
        <v>4048.1890983152716</v>
      </c>
      <c r="P2780" s="3">
        <f t="shared" si="628"/>
        <v>853.23503655146146</v>
      </c>
      <c r="Q2780" s="3">
        <v>10</v>
      </c>
      <c r="R2780" s="24">
        <v>6</v>
      </c>
      <c r="S2780" s="19">
        <f t="shared" si="630"/>
        <v>269.87927322101808</v>
      </c>
      <c r="T2780" s="20">
        <f t="shared" si="631"/>
        <v>0.90868442161958951</v>
      </c>
      <c r="U2780" s="20">
        <f t="shared" si="632"/>
        <v>0.5760496760320557</v>
      </c>
      <c r="V2780" s="21">
        <f t="shared" si="633"/>
        <v>0.42168636440784074</v>
      </c>
      <c r="W2780" s="26">
        <f t="shared" si="634"/>
        <v>56.882335770097434</v>
      </c>
      <c r="X2780" s="27">
        <f t="shared" si="635"/>
        <v>1.3228450179092426</v>
      </c>
      <c r="Y2780" s="27">
        <f t="shared" si="636"/>
        <v>0.85537347022702903</v>
      </c>
      <c r="Z2780" s="27">
        <f t="shared" si="637"/>
        <v>0.63202595300108255</v>
      </c>
    </row>
    <row r="2781" spans="1:26" ht="12.5" x14ac:dyDescent="0.25">
      <c r="A2781" s="2" t="s">
        <v>45</v>
      </c>
      <c r="B2781" t="s">
        <v>325</v>
      </c>
      <c r="C2781" t="s">
        <v>324</v>
      </c>
      <c r="D2781" s="18">
        <f>VLOOKUP(C2781,'Infected rate by state'!B:E,4,0)</f>
        <v>8.9298079160438481E-3</v>
      </c>
      <c r="E2781" s="2">
        <v>822</v>
      </c>
      <c r="F2781" s="2">
        <v>104</v>
      </c>
      <c r="G2781" s="2">
        <v>342</v>
      </c>
      <c r="H2781" s="4">
        <f t="shared" si="624"/>
        <v>582</v>
      </c>
      <c r="I2781" s="2">
        <v>49</v>
      </c>
      <c r="J2781" s="4">
        <f t="shared" si="625"/>
        <v>76.5</v>
      </c>
      <c r="K2781" s="3">
        <v>266378</v>
      </c>
      <c r="L2781" s="3">
        <f t="shared" si="626"/>
        <v>183536</v>
      </c>
      <c r="M2781" s="3">
        <v>82842</v>
      </c>
      <c r="N2781" s="3">
        <f t="shared" si="629"/>
        <v>23787.043730599282</v>
      </c>
      <c r="O2781" s="3">
        <f t="shared" si="627"/>
        <v>5222.3132988257221</v>
      </c>
      <c r="P2781" s="3">
        <f t="shared" si="628"/>
        <v>1192.3454581434221</v>
      </c>
      <c r="Q2781" s="3">
        <v>10</v>
      </c>
      <c r="R2781" s="24">
        <v>6</v>
      </c>
      <c r="S2781" s="19">
        <f t="shared" si="630"/>
        <v>348.1542199217148</v>
      </c>
      <c r="T2781" s="20">
        <f t="shared" si="631"/>
        <v>1.0179947950927333</v>
      </c>
      <c r="U2781" s="20">
        <f t="shared" si="632"/>
        <v>0.59820312701325562</v>
      </c>
      <c r="V2781" s="21">
        <f t="shared" si="633"/>
        <v>0.42354527971011535</v>
      </c>
      <c r="W2781" s="26">
        <f t="shared" si="634"/>
        <v>79.48969720956147</v>
      </c>
      <c r="X2781" s="27">
        <f t="shared" si="635"/>
        <v>1.6222387185624789</v>
      </c>
      <c r="Y2781" s="27">
        <f t="shared" si="636"/>
        <v>1.0390810092753133</v>
      </c>
      <c r="Z2781" s="27">
        <f t="shared" si="637"/>
        <v>0.76432401163039876</v>
      </c>
    </row>
    <row r="2782" spans="1:26" ht="12.5" x14ac:dyDescent="0.25">
      <c r="A2782" s="2" t="s">
        <v>46</v>
      </c>
      <c r="B2782" t="s">
        <v>319</v>
      </c>
      <c r="C2782" t="s">
        <v>318</v>
      </c>
      <c r="D2782" s="18">
        <f>VLOOKUP(C2782,'Infected rate by state'!B:E,4,0)</f>
        <v>1.6392760880107365E-2</v>
      </c>
      <c r="E2782" s="3">
        <v>1354</v>
      </c>
      <c r="F2782" s="2">
        <v>132</v>
      </c>
      <c r="G2782" s="2">
        <v>370</v>
      </c>
      <c r="H2782" s="4">
        <f t="shared" si="624"/>
        <v>862</v>
      </c>
      <c r="I2782" s="2">
        <v>65</v>
      </c>
      <c r="J2782" s="4">
        <f t="shared" si="625"/>
        <v>98.5</v>
      </c>
      <c r="K2782" s="3">
        <v>539133</v>
      </c>
      <c r="L2782" s="3">
        <f t="shared" si="626"/>
        <v>436962</v>
      </c>
      <c r="M2782" s="3">
        <v>102171</v>
      </c>
      <c r="N2782" s="3">
        <f t="shared" si="629"/>
        <v>88378.783515749237</v>
      </c>
      <c r="O2782" s="3">
        <f t="shared" si="627"/>
        <v>18383.090401279733</v>
      </c>
      <c r="P2782" s="3">
        <f t="shared" si="628"/>
        <v>3945.8380970370808</v>
      </c>
      <c r="Q2782" s="3">
        <v>10</v>
      </c>
      <c r="R2782" s="24">
        <v>6</v>
      </c>
      <c r="S2782" s="19">
        <f t="shared" si="630"/>
        <v>1225.5393600853156</v>
      </c>
      <c r="T2782" s="20">
        <f t="shared" si="631"/>
        <v>3.3122685407711234</v>
      </c>
      <c r="U2782" s="20">
        <f t="shared" si="632"/>
        <v>1.4217393968507142</v>
      </c>
      <c r="V2782" s="21">
        <f t="shared" si="633"/>
        <v>0.90512508130377811</v>
      </c>
      <c r="W2782" s="26">
        <f t="shared" si="634"/>
        <v>263.05587313580537</v>
      </c>
      <c r="X2782" s="27">
        <f t="shared" si="635"/>
        <v>4.0470134328585443</v>
      </c>
      <c r="Y2782" s="27">
        <f t="shared" si="636"/>
        <v>2.6706180013787346</v>
      </c>
      <c r="Z2782" s="27">
        <f t="shared" si="637"/>
        <v>1.9928475237561012</v>
      </c>
    </row>
    <row r="2783" spans="1:26" ht="12.5" x14ac:dyDescent="0.25">
      <c r="A2783" s="2" t="s">
        <v>47</v>
      </c>
      <c r="B2783" t="s">
        <v>371</v>
      </c>
      <c r="C2783" t="s">
        <v>370</v>
      </c>
      <c r="D2783" s="18">
        <f>VLOOKUP(C2783,'Infected rate by state'!B:E,4,0)</f>
        <v>2.5429318796877907E-2</v>
      </c>
      <c r="E2783" s="3">
        <v>4012</v>
      </c>
      <c r="F2783" s="2">
        <v>282</v>
      </c>
      <c r="G2783" s="2">
        <v>807</v>
      </c>
      <c r="H2783" s="4">
        <f t="shared" si="624"/>
        <v>2409.5</v>
      </c>
      <c r="I2783" s="2">
        <v>115</v>
      </c>
      <c r="J2783" s="4">
        <f t="shared" si="625"/>
        <v>198.5</v>
      </c>
      <c r="K2783" s="3">
        <v>1094741</v>
      </c>
      <c r="L2783" s="3">
        <f t="shared" si="626"/>
        <v>924302</v>
      </c>
      <c r="M2783" s="3">
        <v>170439</v>
      </c>
      <c r="N2783" s="3">
        <f t="shared" si="629"/>
        <v>278385.1788901292</v>
      </c>
      <c r="O2783" s="3">
        <f t="shared" si="627"/>
        <v>57010.624272224566</v>
      </c>
      <c r="P2783" s="3">
        <f t="shared" si="628"/>
        <v>12004.405555489568</v>
      </c>
      <c r="Q2783" s="3">
        <v>10</v>
      </c>
      <c r="R2783" s="24">
        <v>6</v>
      </c>
      <c r="S2783" s="19">
        <f t="shared" si="630"/>
        <v>3800.7082848149712</v>
      </c>
      <c r="T2783" s="20">
        <f t="shared" si="631"/>
        <v>4.7096756936988493</v>
      </c>
      <c r="U2783" s="20">
        <f t="shared" si="632"/>
        <v>1.5773846378148875</v>
      </c>
      <c r="V2783" s="21">
        <f t="shared" si="633"/>
        <v>0.94733506600572559</v>
      </c>
      <c r="W2783" s="26">
        <f t="shared" si="634"/>
        <v>800.2937036993045</v>
      </c>
      <c r="X2783" s="27">
        <f t="shared" si="635"/>
        <v>6.9590756843417783</v>
      </c>
      <c r="Y2783" s="27">
        <f t="shared" si="636"/>
        <v>4.031706315865514</v>
      </c>
      <c r="Z2783" s="27">
        <f t="shared" si="637"/>
        <v>2.8379209351039165</v>
      </c>
    </row>
    <row r="2784" spans="1:26" ht="12.5" x14ac:dyDescent="0.25">
      <c r="A2784" s="2" t="s">
        <v>48</v>
      </c>
      <c r="B2784" t="s">
        <v>393</v>
      </c>
      <c r="C2784" t="s">
        <v>392</v>
      </c>
      <c r="D2784" s="18">
        <f>VLOOKUP(C2784,'Infected rate by state'!B:E,4,0)</f>
        <v>7.5097590818065515E-3</v>
      </c>
      <c r="E2784" s="2">
        <v>579</v>
      </c>
      <c r="F2784" s="2">
        <v>64</v>
      </c>
      <c r="G2784" s="2">
        <v>317</v>
      </c>
      <c r="H2784" s="4">
        <f t="shared" si="624"/>
        <v>448</v>
      </c>
      <c r="I2784" s="2">
        <v>34</v>
      </c>
      <c r="J2784" s="4">
        <f t="shared" si="625"/>
        <v>49</v>
      </c>
      <c r="K2784" s="3">
        <v>230741</v>
      </c>
      <c r="L2784" s="3">
        <f t="shared" si="626"/>
        <v>198470</v>
      </c>
      <c r="M2784" s="3">
        <v>32271</v>
      </c>
      <c r="N2784" s="3">
        <f t="shared" si="629"/>
        <v>17328.093202951255</v>
      </c>
      <c r="O2784" s="3">
        <f t="shared" si="627"/>
        <v>3522.5677721232687</v>
      </c>
      <c r="P2784" s="3">
        <f t="shared" si="628"/>
        <v>734.84285795991002</v>
      </c>
      <c r="Q2784" s="3">
        <v>10</v>
      </c>
      <c r="R2784" s="24">
        <v>6</v>
      </c>
      <c r="S2784" s="19">
        <f t="shared" si="630"/>
        <v>234.83785147488459</v>
      </c>
      <c r="T2784" s="20">
        <f t="shared" si="631"/>
        <v>0.74081341159269587</v>
      </c>
      <c r="U2784" s="20">
        <f t="shared" si="632"/>
        <v>0.52419163275643876</v>
      </c>
      <c r="V2784" s="21">
        <f t="shared" si="633"/>
        <v>0.40559214417078515</v>
      </c>
      <c r="W2784" s="26">
        <f t="shared" si="634"/>
        <v>48.989523863994002</v>
      </c>
      <c r="X2784" s="27">
        <f t="shared" si="635"/>
        <v>1.4408683489410001</v>
      </c>
      <c r="Y2784" s="27">
        <f t="shared" si="636"/>
        <v>0.99978620130600004</v>
      </c>
      <c r="Z2784" s="27">
        <f t="shared" si="637"/>
        <v>0.76546131037490628</v>
      </c>
    </row>
    <row r="2785" spans="1:26" ht="12.5" x14ac:dyDescent="0.25">
      <c r="A2785" s="2" t="s">
        <v>49</v>
      </c>
      <c r="B2785" t="s">
        <v>371</v>
      </c>
      <c r="C2785" t="s">
        <v>370</v>
      </c>
      <c r="D2785" s="18">
        <f>VLOOKUP(C2785,'Infected rate by state'!B:E,4,0)</f>
        <v>2.5429318796877907E-2</v>
      </c>
      <c r="E2785" s="3">
        <v>4713</v>
      </c>
      <c r="F2785" s="2">
        <v>323</v>
      </c>
      <c r="G2785" s="3">
        <v>1228</v>
      </c>
      <c r="H2785" s="4">
        <f t="shared" si="624"/>
        <v>2970.5</v>
      </c>
      <c r="I2785" s="2">
        <v>95</v>
      </c>
      <c r="J2785" s="4">
        <f t="shared" si="625"/>
        <v>209</v>
      </c>
      <c r="K2785" s="3">
        <v>1090373</v>
      </c>
      <c r="L2785" s="3">
        <f t="shared" si="626"/>
        <v>855832</v>
      </c>
      <c r="M2785" s="3">
        <v>234541</v>
      </c>
      <c r="N2785" s="3">
        <f t="shared" si="629"/>
        <v>277274.42624508153</v>
      </c>
      <c r="O2785" s="3">
        <f t="shared" si="627"/>
        <v>58348.147953507105</v>
      </c>
      <c r="P2785" s="3">
        <f t="shared" si="628"/>
        <v>12699.469042279725</v>
      </c>
      <c r="Q2785" s="3">
        <v>10</v>
      </c>
      <c r="R2785" s="24">
        <v>6</v>
      </c>
      <c r="S2785" s="19">
        <f t="shared" si="630"/>
        <v>3889.876530233807</v>
      </c>
      <c r="T2785" s="20">
        <f t="shared" si="631"/>
        <v>3.1676518975845336</v>
      </c>
      <c r="U2785" s="20">
        <f t="shared" si="632"/>
        <v>1.3095022825227427</v>
      </c>
      <c r="V2785" s="21">
        <f t="shared" si="633"/>
        <v>0.82535042016418569</v>
      </c>
      <c r="W2785" s="26">
        <f t="shared" si="634"/>
        <v>846.63126948531499</v>
      </c>
      <c r="X2785" s="27">
        <f t="shared" si="635"/>
        <v>8.9119080998454212</v>
      </c>
      <c r="Y2785" s="27">
        <f t="shared" si="636"/>
        <v>4.0508673181115551</v>
      </c>
      <c r="Z2785" s="27">
        <f t="shared" si="637"/>
        <v>2.6211494411310063</v>
      </c>
    </row>
    <row r="2786" spans="1:26" ht="12.5" x14ac:dyDescent="0.25">
      <c r="A2786" s="2" t="s">
        <v>50</v>
      </c>
      <c r="B2786" t="s">
        <v>397</v>
      </c>
      <c r="C2786" t="s">
        <v>396</v>
      </c>
      <c r="D2786" s="18">
        <f>VLOOKUP(C2786,'Infected rate by state'!B:E,4,0)</f>
        <v>2.3671143543538835E-3</v>
      </c>
      <c r="E2786" s="3">
        <v>1743</v>
      </c>
      <c r="F2786" s="2">
        <v>117</v>
      </c>
      <c r="G2786" s="2">
        <v>587</v>
      </c>
      <c r="H2786" s="4">
        <f t="shared" si="624"/>
        <v>1165</v>
      </c>
      <c r="I2786" s="2">
        <v>65</v>
      </c>
      <c r="J2786" s="4">
        <f t="shared" si="625"/>
        <v>91</v>
      </c>
      <c r="K2786" s="3">
        <v>522720</v>
      </c>
      <c r="L2786" s="3">
        <f t="shared" si="626"/>
        <v>418616</v>
      </c>
      <c r="M2786" s="3">
        <v>104104</v>
      </c>
      <c r="N2786" s="3">
        <f t="shared" si="629"/>
        <v>12373.380153078619</v>
      </c>
      <c r="O2786" s="3">
        <f t="shared" si="627"/>
        <v>2585.0469981933111</v>
      </c>
      <c r="P2786" s="3">
        <f t="shared" si="628"/>
        <v>557.81718233442916</v>
      </c>
      <c r="Q2786" s="3">
        <v>10</v>
      </c>
      <c r="R2786" s="24">
        <v>6</v>
      </c>
      <c r="S2786" s="19">
        <f t="shared" si="630"/>
        <v>172.33646654622075</v>
      </c>
      <c r="T2786" s="20">
        <f t="shared" si="631"/>
        <v>0.29358852903955834</v>
      </c>
      <c r="U2786" s="20">
        <f t="shared" si="632"/>
        <v>0.14792829746456718</v>
      </c>
      <c r="V2786" s="21">
        <f t="shared" si="633"/>
        <v>9.8873474782685461E-2</v>
      </c>
      <c r="W2786" s="26">
        <f t="shared" si="634"/>
        <v>37.187812155628613</v>
      </c>
      <c r="X2786" s="27">
        <f t="shared" si="635"/>
        <v>0.57212018700967093</v>
      </c>
      <c r="Y2786" s="27">
        <f t="shared" si="636"/>
        <v>0.40865727643547928</v>
      </c>
      <c r="Z2786" s="27">
        <f t="shared" si="637"/>
        <v>0.31784454833870612</v>
      </c>
    </row>
    <row r="2787" spans="1:26" ht="12.5" x14ac:dyDescent="0.25">
      <c r="A2787" s="2" t="s">
        <v>51</v>
      </c>
      <c r="B2787" t="s">
        <v>367</v>
      </c>
      <c r="C2787" t="s">
        <v>366</v>
      </c>
      <c r="D2787" s="18">
        <f>VLOOKUP(C2787,'Infected rate by state'!B:E,4,0)</f>
        <v>2.4682967074759195E-2</v>
      </c>
      <c r="E2787" s="3">
        <v>6527</v>
      </c>
      <c r="F2787" s="2">
        <v>701</v>
      </c>
      <c r="G2787" s="3">
        <v>2294</v>
      </c>
      <c r="H2787" s="4">
        <f t="shared" si="624"/>
        <v>4410.5</v>
      </c>
      <c r="I2787" s="2">
        <v>293</v>
      </c>
      <c r="J2787" s="4">
        <f t="shared" si="625"/>
        <v>497</v>
      </c>
      <c r="K2787" s="3">
        <v>2208721</v>
      </c>
      <c r="L2787" s="3">
        <f t="shared" si="626"/>
        <v>1719507</v>
      </c>
      <c r="M2787" s="3">
        <v>489214</v>
      </c>
      <c r="N2787" s="3">
        <f t="shared" si="629"/>
        <v>545177.8772032921</v>
      </c>
      <c r="O2787" s="3">
        <f t="shared" si="627"/>
        <v>115055.28707041117</v>
      </c>
      <c r="P2787" s="3">
        <f t="shared" si="628"/>
        <v>25126.860494623415</v>
      </c>
      <c r="Q2787" s="3">
        <v>10</v>
      </c>
      <c r="R2787" s="24">
        <v>6</v>
      </c>
      <c r="S2787" s="19">
        <f t="shared" si="630"/>
        <v>7670.3524713607449</v>
      </c>
      <c r="T2787" s="20">
        <f t="shared" si="631"/>
        <v>3.3436584443595225</v>
      </c>
      <c r="U2787" s="20">
        <f t="shared" si="632"/>
        <v>1.7391117722164708</v>
      </c>
      <c r="V2787" s="21">
        <f t="shared" si="633"/>
        <v>1.1751727395987046</v>
      </c>
      <c r="W2787" s="26">
        <f t="shared" si="634"/>
        <v>1675.1240329748944</v>
      </c>
      <c r="X2787" s="27">
        <f t="shared" si="635"/>
        <v>5.717146870221482</v>
      </c>
      <c r="Y2787" s="27">
        <f t="shared" si="636"/>
        <v>3.370470891297574</v>
      </c>
      <c r="Z2787" s="27">
        <f t="shared" si="637"/>
        <v>2.3896205891225311</v>
      </c>
    </row>
    <row r="2788" spans="1:26" ht="12.5" x14ac:dyDescent="0.25">
      <c r="A2788" s="2" t="s">
        <v>52</v>
      </c>
      <c r="B2788" t="s">
        <v>377</v>
      </c>
      <c r="C2788" t="s">
        <v>376</v>
      </c>
      <c r="D2788" s="18">
        <f>VLOOKUP(C2788,'Infected rate by state'!B:E,4,0)</f>
        <v>5.6936382854354227E-3</v>
      </c>
      <c r="E2788" s="3">
        <v>1441</v>
      </c>
      <c r="F2788" s="2">
        <v>209</v>
      </c>
      <c r="G2788" s="2">
        <v>706</v>
      </c>
      <c r="H2788" s="4">
        <f t="shared" si="624"/>
        <v>1073.5</v>
      </c>
      <c r="I2788" s="2">
        <v>97</v>
      </c>
      <c r="J2788" s="4">
        <f t="shared" si="625"/>
        <v>153</v>
      </c>
      <c r="K2788" s="3">
        <v>495349</v>
      </c>
      <c r="L2788" s="3">
        <f t="shared" si="626"/>
        <v>381413</v>
      </c>
      <c r="M2788" s="3">
        <v>113936</v>
      </c>
      <c r="N2788" s="3">
        <f t="shared" si="629"/>
        <v>28203.380310521512</v>
      </c>
      <c r="O2788" s="3">
        <f t="shared" si="627"/>
        <v>5974.917112103989</v>
      </c>
      <c r="P2788" s="3">
        <f t="shared" si="628"/>
        <v>1310.7104068417325</v>
      </c>
      <c r="Q2788" s="3">
        <v>10</v>
      </c>
      <c r="R2788" s="24">
        <v>6</v>
      </c>
      <c r="S2788" s="19">
        <f t="shared" si="630"/>
        <v>398.32780747359925</v>
      </c>
      <c r="T2788" s="20">
        <f t="shared" si="631"/>
        <v>0.56420369330538134</v>
      </c>
      <c r="U2788" s="20">
        <f t="shared" si="632"/>
        <v>0.37105524683148511</v>
      </c>
      <c r="V2788" s="21">
        <f t="shared" si="633"/>
        <v>0.27642457145981902</v>
      </c>
      <c r="W2788" s="26">
        <f t="shared" si="634"/>
        <v>87.380693789448827</v>
      </c>
      <c r="X2788" s="27">
        <f t="shared" si="635"/>
        <v>0.90083189473658587</v>
      </c>
      <c r="Y2788" s="27">
        <f t="shared" si="636"/>
        <v>0.57111564568267204</v>
      </c>
      <c r="Z2788" s="27">
        <f t="shared" si="637"/>
        <v>0.41808944396865466</v>
      </c>
    </row>
    <row r="2789" spans="1:26" ht="12.5" x14ac:dyDescent="0.25">
      <c r="A2789" s="2" t="s">
        <v>53</v>
      </c>
      <c r="B2789" t="s">
        <v>357</v>
      </c>
      <c r="C2789" t="s">
        <v>356</v>
      </c>
      <c r="D2789" s="18">
        <f>VLOOKUP(C2789,'Infected rate by state'!B:E,4,0)</f>
        <v>4.5578363920328819E-3</v>
      </c>
      <c r="E2789" s="2">
        <v>859</v>
      </c>
      <c r="F2789" s="2">
        <v>80</v>
      </c>
      <c r="G2789" s="2">
        <v>398</v>
      </c>
      <c r="H2789" s="4">
        <f t="shared" si="624"/>
        <v>628.5</v>
      </c>
      <c r="I2789" s="2">
        <v>43</v>
      </c>
      <c r="J2789" s="4">
        <f t="shared" si="625"/>
        <v>61.5</v>
      </c>
      <c r="K2789" s="3">
        <v>202898</v>
      </c>
      <c r="L2789" s="3">
        <f t="shared" si="626"/>
        <v>157668</v>
      </c>
      <c r="M2789" s="3">
        <v>45230</v>
      </c>
      <c r="N2789" s="3">
        <f t="shared" si="629"/>
        <v>9247.7588827068776</v>
      </c>
      <c r="O2789" s="3">
        <f t="shared" si="627"/>
        <v>1952.9175807253719</v>
      </c>
      <c r="P2789" s="3">
        <f t="shared" si="628"/>
        <v>426.81816961097115</v>
      </c>
      <c r="Q2789" s="3">
        <v>10</v>
      </c>
      <c r="R2789" s="24">
        <v>6</v>
      </c>
      <c r="S2789" s="19">
        <f t="shared" si="630"/>
        <v>130.19450538169147</v>
      </c>
      <c r="T2789" s="20">
        <f t="shared" si="631"/>
        <v>0.32712187281832028</v>
      </c>
      <c r="U2789" s="20">
        <f t="shared" si="632"/>
        <v>0.20715116210292994</v>
      </c>
      <c r="V2789" s="21">
        <f t="shared" si="633"/>
        <v>0.15156519834888413</v>
      </c>
      <c r="W2789" s="26">
        <f t="shared" si="634"/>
        <v>28.45454464073141</v>
      </c>
      <c r="X2789" s="27">
        <f t="shared" si="635"/>
        <v>0.66173359629607931</v>
      </c>
      <c r="Y2789" s="27">
        <f t="shared" si="636"/>
        <v>0.46267552261351885</v>
      </c>
      <c r="Z2789" s="27">
        <f t="shared" si="637"/>
        <v>0.35568180800914262</v>
      </c>
    </row>
    <row r="2790" spans="1:26" ht="12.5" x14ac:dyDescent="0.25">
      <c r="A2790" s="2" t="s">
        <v>54</v>
      </c>
      <c r="B2790" t="s">
        <v>406</v>
      </c>
      <c r="C2790" t="s">
        <v>405</v>
      </c>
      <c r="D2790" s="18">
        <f>VLOOKUP(C2790,'Infected rate by state'!B:E,4,0)</f>
        <v>3.3569470970421841E-3</v>
      </c>
      <c r="E2790" s="2">
        <v>633</v>
      </c>
      <c r="F2790" s="2">
        <v>32</v>
      </c>
      <c r="G2790" s="2">
        <v>378</v>
      </c>
      <c r="H2790" s="4">
        <f t="shared" si="624"/>
        <v>505.5</v>
      </c>
      <c r="I2790" s="2">
        <v>20</v>
      </c>
      <c r="J2790" s="4">
        <f t="shared" si="625"/>
        <v>26</v>
      </c>
      <c r="K2790" s="3">
        <v>152884</v>
      </c>
      <c r="L2790" s="3">
        <f t="shared" si="626"/>
        <v>120954</v>
      </c>
      <c r="M2790" s="3">
        <v>31930</v>
      </c>
      <c r="N2790" s="3">
        <f t="shared" si="629"/>
        <v>5132.2349998419722</v>
      </c>
      <c r="O2790" s="3">
        <f t="shared" si="627"/>
        <v>1076.9526047381037</v>
      </c>
      <c r="P2790" s="3">
        <f t="shared" si="628"/>
        <v>233.61516517895438</v>
      </c>
      <c r="Q2790" s="3">
        <v>10</v>
      </c>
      <c r="R2790" s="24">
        <v>6</v>
      </c>
      <c r="S2790" s="19">
        <f t="shared" si="630"/>
        <v>71.796840315873581</v>
      </c>
      <c r="T2790" s="20">
        <f t="shared" si="631"/>
        <v>0.18993873099437455</v>
      </c>
      <c r="U2790" s="20">
        <f t="shared" si="632"/>
        <v>0.14203133593644626</v>
      </c>
      <c r="V2790" s="21">
        <f t="shared" si="633"/>
        <v>0.1134231284610957</v>
      </c>
      <c r="W2790" s="26">
        <f t="shared" si="634"/>
        <v>15.574344345263626</v>
      </c>
      <c r="X2790" s="27">
        <f t="shared" si="635"/>
        <v>0.77871721726318133</v>
      </c>
      <c r="Y2790" s="27">
        <f t="shared" si="636"/>
        <v>0.59901324404860101</v>
      </c>
      <c r="Z2790" s="27">
        <f t="shared" si="637"/>
        <v>0.4866982607894883</v>
      </c>
    </row>
    <row r="2791" spans="1:26" ht="12.5" x14ac:dyDescent="0.25">
      <c r="A2791" s="2" t="s">
        <v>55</v>
      </c>
      <c r="B2791" t="s">
        <v>337</v>
      </c>
      <c r="C2791" t="s">
        <v>336</v>
      </c>
      <c r="D2791" s="18">
        <f>VLOOKUP(C2791,'Infected rate by state'!B:E,4,0)</f>
        <v>1.1933809905095205E-2</v>
      </c>
      <c r="E2791" s="2">
        <v>799</v>
      </c>
      <c r="F2791" s="2">
        <v>44</v>
      </c>
      <c r="G2791" s="2">
        <v>364</v>
      </c>
      <c r="H2791" s="4">
        <f t="shared" si="624"/>
        <v>581.5</v>
      </c>
      <c r="I2791" s="2">
        <v>22</v>
      </c>
      <c r="J2791" s="4">
        <f t="shared" si="625"/>
        <v>33</v>
      </c>
      <c r="K2791" s="3">
        <v>234872</v>
      </c>
      <c r="L2791" s="3">
        <f t="shared" si="626"/>
        <v>186644</v>
      </c>
      <c r="M2791" s="3">
        <v>48228</v>
      </c>
      <c r="N2791" s="3">
        <f t="shared" si="629"/>
        <v>28029.178000295211</v>
      </c>
      <c r="O2791" s="3">
        <f t="shared" si="627"/>
        <v>5872.3104149538749</v>
      </c>
      <c r="P2791" s="3">
        <f t="shared" si="628"/>
        <v>1271.4235724410792</v>
      </c>
      <c r="Q2791" s="3">
        <v>10</v>
      </c>
      <c r="R2791" s="24">
        <v>6</v>
      </c>
      <c r="S2791" s="19">
        <f t="shared" si="630"/>
        <v>391.48736099692502</v>
      </c>
      <c r="T2791" s="20">
        <f t="shared" si="631"/>
        <v>1.0755147280135302</v>
      </c>
      <c r="U2791" s="20">
        <f t="shared" si="632"/>
        <v>0.67323707824062773</v>
      </c>
      <c r="V2791" s="21">
        <f t="shared" si="633"/>
        <v>0.48997166582844182</v>
      </c>
      <c r="W2791" s="26">
        <f t="shared" si="634"/>
        <v>84.761571496071937</v>
      </c>
      <c r="X2791" s="27">
        <f t="shared" si="635"/>
        <v>3.8527987043669061</v>
      </c>
      <c r="Y2791" s="27">
        <f t="shared" si="636"/>
        <v>2.5685324695779377</v>
      </c>
      <c r="Z2791" s="27">
        <f t="shared" si="637"/>
        <v>1.926399352183453</v>
      </c>
    </row>
    <row r="2792" spans="1:26" ht="12.5" x14ac:dyDescent="0.25">
      <c r="A2792" s="2" t="s">
        <v>56</v>
      </c>
      <c r="B2792" t="s">
        <v>387</v>
      </c>
      <c r="C2792" t="s">
        <v>386</v>
      </c>
      <c r="D2792" s="18">
        <f>VLOOKUP(C2792,'Infected rate by state'!B:E,4,0)</f>
        <v>9.1240169504562645E-3</v>
      </c>
      <c r="E2792" s="3">
        <v>3013</v>
      </c>
      <c r="F2792" s="2">
        <v>329</v>
      </c>
      <c r="G2792" s="2">
        <v>975</v>
      </c>
      <c r="H2792" s="4">
        <f t="shared" si="624"/>
        <v>1994</v>
      </c>
      <c r="I2792" s="2">
        <v>101</v>
      </c>
      <c r="J2792" s="4">
        <f t="shared" si="625"/>
        <v>215</v>
      </c>
      <c r="K2792" s="3">
        <v>914407</v>
      </c>
      <c r="L2792" s="3">
        <f t="shared" si="626"/>
        <v>718092</v>
      </c>
      <c r="M2792" s="3">
        <v>196315</v>
      </c>
      <c r="N2792" s="3">
        <f t="shared" si="629"/>
        <v>83430.649676158617</v>
      </c>
      <c r="O2792" s="3">
        <f t="shared" si="627"/>
        <v>17553.445756717516</v>
      </c>
      <c r="P2792" s="3">
        <f t="shared" si="628"/>
        <v>3819.6692591299243</v>
      </c>
      <c r="Q2792" s="3">
        <v>10</v>
      </c>
      <c r="R2792" s="24">
        <v>6</v>
      </c>
      <c r="S2792" s="19">
        <f t="shared" si="630"/>
        <v>1170.229717114501</v>
      </c>
      <c r="T2792" s="20">
        <f t="shared" si="631"/>
        <v>1.200235607296924</v>
      </c>
      <c r="U2792" s="20">
        <f t="shared" si="632"/>
        <v>0.58687548501228737</v>
      </c>
      <c r="V2792" s="21">
        <f t="shared" si="633"/>
        <v>0.38839353372535712</v>
      </c>
      <c r="W2792" s="26">
        <f t="shared" si="634"/>
        <v>254.64461727532827</v>
      </c>
      <c r="X2792" s="27">
        <f t="shared" si="635"/>
        <v>2.5212338344091907</v>
      </c>
      <c r="Y2792" s="27">
        <f t="shared" si="636"/>
        <v>1.1843935687224572</v>
      </c>
      <c r="Z2792" s="27">
        <f t="shared" si="637"/>
        <v>0.77399579718944767</v>
      </c>
    </row>
    <row r="2793" spans="1:26" ht="12.5" x14ac:dyDescent="0.25">
      <c r="A2793" s="2" t="s">
        <v>56</v>
      </c>
      <c r="B2793" t="s">
        <v>402</v>
      </c>
      <c r="C2793" t="s">
        <v>401</v>
      </c>
      <c r="D2793" s="18">
        <f>VLOOKUP(C2793,'Infected rate by state'!B:E,4,0)</f>
        <v>2.0032295834281305E-3</v>
      </c>
      <c r="E2793" s="3">
        <v>2620</v>
      </c>
      <c r="F2793" s="2">
        <v>284</v>
      </c>
      <c r="G2793" s="3">
        <v>1167</v>
      </c>
      <c r="H2793" s="4">
        <f t="shared" si="624"/>
        <v>1893.5</v>
      </c>
      <c r="I2793" s="2">
        <v>97</v>
      </c>
      <c r="J2793" s="4">
        <f t="shared" si="625"/>
        <v>190.5</v>
      </c>
      <c r="K2793" s="3">
        <v>650209</v>
      </c>
      <c r="L2793" s="3">
        <f t="shared" si="626"/>
        <v>494457</v>
      </c>
      <c r="M2793" s="3">
        <v>155752</v>
      </c>
      <c r="N2793" s="3">
        <f t="shared" si="629"/>
        <v>13025.179042112213</v>
      </c>
      <c r="O2793" s="3">
        <f t="shared" si="627"/>
        <v>2771.1906813755136</v>
      </c>
      <c r="P2793" s="3">
        <f t="shared" si="628"/>
        <v>610.92412676947311</v>
      </c>
      <c r="Q2793" s="3">
        <v>10</v>
      </c>
      <c r="R2793" s="24">
        <v>6</v>
      </c>
      <c r="S2793" s="19">
        <f t="shared" si="630"/>
        <v>184.74604542503423</v>
      </c>
      <c r="T2793" s="20">
        <f t="shared" si="631"/>
        <v>0.15830852221511074</v>
      </c>
      <c r="U2793" s="20">
        <f t="shared" si="632"/>
        <v>9.7568547887527973E-2</v>
      </c>
      <c r="V2793" s="21">
        <f t="shared" si="633"/>
        <v>7.0513757795814591E-2</v>
      </c>
      <c r="W2793" s="26">
        <f t="shared" si="634"/>
        <v>40.728275117964877</v>
      </c>
      <c r="X2793" s="27">
        <f t="shared" si="635"/>
        <v>0.41987912492747298</v>
      </c>
      <c r="Y2793" s="27">
        <f t="shared" si="636"/>
        <v>0.2137967197793432</v>
      </c>
      <c r="Z2793" s="27">
        <f t="shared" si="637"/>
        <v>0.14340941942945379</v>
      </c>
    </row>
    <row r="2794" spans="1:26" ht="12.5" x14ac:dyDescent="0.25">
      <c r="A2794" s="2" t="s">
        <v>57</v>
      </c>
      <c r="B2794" t="s">
        <v>373</v>
      </c>
      <c r="C2794" t="s">
        <v>372</v>
      </c>
      <c r="D2794" s="18">
        <f>VLOOKUP(C2794,'Infected rate by state'!B:E,4,0)</f>
        <v>8.0007670443122732E-3</v>
      </c>
      <c r="E2794" s="3">
        <v>4873</v>
      </c>
      <c r="F2794" s="2">
        <v>770</v>
      </c>
      <c r="G2794" s="3">
        <v>1465</v>
      </c>
      <c r="H2794" s="4">
        <f t="shared" si="624"/>
        <v>3169</v>
      </c>
      <c r="I2794" s="2">
        <v>249</v>
      </c>
      <c r="J2794" s="4">
        <f t="shared" si="625"/>
        <v>509.5</v>
      </c>
      <c r="K2794" s="3">
        <v>2024238</v>
      </c>
      <c r="L2794" s="3">
        <f t="shared" si="626"/>
        <v>1670649</v>
      </c>
      <c r="M2794" s="3">
        <v>353589</v>
      </c>
      <c r="N2794" s="3">
        <f t="shared" si="629"/>
        <v>161954.56680244589</v>
      </c>
      <c r="O2794" s="3">
        <f t="shared" si="627"/>
        <v>33458.901749974488</v>
      </c>
      <c r="P2794" s="3">
        <f t="shared" si="628"/>
        <v>7122.4312930808283</v>
      </c>
      <c r="Q2794" s="3">
        <v>10</v>
      </c>
      <c r="R2794" s="24">
        <v>6</v>
      </c>
      <c r="S2794" s="19">
        <f t="shared" si="630"/>
        <v>2230.5934499982991</v>
      </c>
      <c r="T2794" s="20">
        <f t="shared" si="631"/>
        <v>1.522589385664368</v>
      </c>
      <c r="U2794" s="20">
        <f t="shared" si="632"/>
        <v>0.7038792836851685</v>
      </c>
      <c r="V2794" s="21">
        <f t="shared" si="633"/>
        <v>0.45774542376324628</v>
      </c>
      <c r="W2794" s="26">
        <f t="shared" si="634"/>
        <v>474.82875287205519</v>
      </c>
      <c r="X2794" s="27">
        <f t="shared" si="635"/>
        <v>1.9069427826186955</v>
      </c>
      <c r="Y2794" s="27">
        <f t="shared" si="636"/>
        <v>0.93195044724642828</v>
      </c>
      <c r="Z2794" s="27">
        <f t="shared" si="637"/>
        <v>0.61666071801565614</v>
      </c>
    </row>
    <row r="2795" spans="1:26" ht="12.5" x14ac:dyDescent="0.25">
      <c r="A2795" s="2" t="s">
        <v>58</v>
      </c>
      <c r="B2795" t="s">
        <v>399</v>
      </c>
      <c r="C2795" t="s">
        <v>398</v>
      </c>
      <c r="D2795" s="18">
        <f>VLOOKUP(C2795,'Infected rate by state'!B:E,4,0)</f>
        <v>9.4446465970496208E-3</v>
      </c>
      <c r="E2795" s="3">
        <v>1326</v>
      </c>
      <c r="F2795" s="2">
        <v>155</v>
      </c>
      <c r="G2795" s="2">
        <v>433</v>
      </c>
      <c r="H2795" s="4">
        <f t="shared" si="624"/>
        <v>879.5</v>
      </c>
      <c r="I2795" s="2">
        <v>35</v>
      </c>
      <c r="J2795" s="4">
        <f t="shared" si="625"/>
        <v>95</v>
      </c>
      <c r="K2795" s="3">
        <v>477802</v>
      </c>
      <c r="L2795" s="3">
        <f t="shared" si="626"/>
        <v>377150</v>
      </c>
      <c r="M2795" s="3">
        <v>100652</v>
      </c>
      <c r="N2795" s="3">
        <f t="shared" si="629"/>
        <v>45126.710333635026</v>
      </c>
      <c r="O2795" s="3">
        <f t="shared" si="627"/>
        <v>9477.1664042125813</v>
      </c>
      <c r="P2795" s="3">
        <f t="shared" si="628"/>
        <v>2057.8050217923178</v>
      </c>
      <c r="Q2795" s="3">
        <v>10</v>
      </c>
      <c r="R2795" s="24">
        <v>6</v>
      </c>
      <c r="S2795" s="19">
        <f t="shared" si="630"/>
        <v>631.81109361417214</v>
      </c>
      <c r="T2795" s="20">
        <f t="shared" si="631"/>
        <v>1.4591480222036308</v>
      </c>
      <c r="U2795" s="20">
        <f t="shared" si="632"/>
        <v>0.71837531962953061</v>
      </c>
      <c r="V2795" s="21">
        <f t="shared" si="633"/>
        <v>0.47647895446015998</v>
      </c>
      <c r="W2795" s="26">
        <f t="shared" si="634"/>
        <v>137.18700145282119</v>
      </c>
      <c r="X2795" s="27">
        <f t="shared" si="635"/>
        <v>3.9196286129377484</v>
      </c>
      <c r="Y2795" s="27">
        <f t="shared" si="636"/>
        <v>1.4440736995033809</v>
      </c>
      <c r="Z2795" s="27">
        <f t="shared" si="637"/>
        <v>0.88507742872787865</v>
      </c>
    </row>
    <row r="2796" spans="1:26" ht="12.5" x14ac:dyDescent="0.25">
      <c r="A2796" s="2" t="s">
        <v>59</v>
      </c>
      <c r="B2796" t="s">
        <v>391</v>
      </c>
      <c r="C2796" t="s">
        <v>390</v>
      </c>
      <c r="D2796" s="18">
        <f>VLOOKUP(C2796,'Infected rate by state'!B:E,4,0)</f>
        <v>8.0848590084330874E-3</v>
      </c>
      <c r="E2796" s="3">
        <v>1928</v>
      </c>
      <c r="F2796" s="2">
        <v>247</v>
      </c>
      <c r="G2796" s="2">
        <v>651</v>
      </c>
      <c r="H2796" s="4">
        <f t="shared" si="624"/>
        <v>1289.5</v>
      </c>
      <c r="I2796" s="2">
        <v>59</v>
      </c>
      <c r="J2796" s="4">
        <f t="shared" si="625"/>
        <v>153</v>
      </c>
      <c r="K2796" s="3">
        <v>567490</v>
      </c>
      <c r="L2796" s="3">
        <f t="shared" si="626"/>
        <v>446143</v>
      </c>
      <c r="M2796" s="3">
        <v>121347</v>
      </c>
      <c r="N2796" s="3">
        <f t="shared" si="629"/>
        <v>45880.76638695693</v>
      </c>
      <c r="O2796" s="3">
        <f t="shared" si="627"/>
        <v>9649.3653303133287</v>
      </c>
      <c r="P2796" s="3">
        <f t="shared" si="628"/>
        <v>2098.7597636985897</v>
      </c>
      <c r="Q2796" s="3">
        <v>10</v>
      </c>
      <c r="R2796" s="24">
        <v>6</v>
      </c>
      <c r="S2796" s="19">
        <f t="shared" si="630"/>
        <v>643.29102202088859</v>
      </c>
      <c r="T2796" s="20">
        <f t="shared" si="631"/>
        <v>0.98815825195220985</v>
      </c>
      <c r="U2796" s="20">
        <f t="shared" si="632"/>
        <v>0.49886857078006097</v>
      </c>
      <c r="V2796" s="21">
        <f t="shared" si="633"/>
        <v>0.33365716909797127</v>
      </c>
      <c r="W2796" s="26">
        <f t="shared" si="634"/>
        <v>139.91731757990598</v>
      </c>
      <c r="X2796" s="27">
        <f t="shared" si="635"/>
        <v>2.3714799589814572</v>
      </c>
      <c r="Y2796" s="27">
        <f t="shared" si="636"/>
        <v>0.91449227176409142</v>
      </c>
      <c r="Z2796" s="27">
        <f t="shared" si="637"/>
        <v>0.56646687279314167</v>
      </c>
    </row>
    <row r="2797" spans="1:26" ht="12.5" x14ac:dyDescent="0.25">
      <c r="A2797" s="2" t="s">
        <v>60</v>
      </c>
      <c r="B2797" t="s">
        <v>333</v>
      </c>
      <c r="C2797" t="s">
        <v>332</v>
      </c>
      <c r="D2797" s="18">
        <f>VLOOKUP(C2797,'Infected rate by state'!B:E,4,0)</f>
        <v>1.4486816526494731E-2</v>
      </c>
      <c r="E2797" s="3">
        <v>7764</v>
      </c>
      <c r="F2797" s="2">
        <v>912</v>
      </c>
      <c r="G2797" s="3">
        <v>3161</v>
      </c>
      <c r="H2797" s="4">
        <f t="shared" si="624"/>
        <v>5462.5</v>
      </c>
      <c r="I2797" s="2">
        <v>312</v>
      </c>
      <c r="J2797" s="4">
        <f t="shared" si="625"/>
        <v>612</v>
      </c>
      <c r="K2797" s="3">
        <v>2045072</v>
      </c>
      <c r="L2797" s="3">
        <f t="shared" si="626"/>
        <v>1738806</v>
      </c>
      <c r="M2797" s="3">
        <v>306266</v>
      </c>
      <c r="N2797" s="3">
        <f t="shared" si="629"/>
        <v>296265.82847471634</v>
      </c>
      <c r="O2797" s="3">
        <f t="shared" si="627"/>
        <v>60505.485792984371</v>
      </c>
      <c r="P2797" s="3">
        <f t="shared" si="628"/>
        <v>12696.201934924109</v>
      </c>
      <c r="Q2797" s="3">
        <v>10</v>
      </c>
      <c r="R2797" s="24">
        <v>6</v>
      </c>
      <c r="S2797" s="19">
        <f t="shared" si="630"/>
        <v>4033.6990528656247</v>
      </c>
      <c r="T2797" s="20">
        <f t="shared" si="631"/>
        <v>1.2760832182428423</v>
      </c>
      <c r="U2797" s="20">
        <f t="shared" si="632"/>
        <v>0.73843460922025161</v>
      </c>
      <c r="V2797" s="21">
        <f t="shared" si="633"/>
        <v>0.51953877548501093</v>
      </c>
      <c r="W2797" s="26">
        <f t="shared" si="634"/>
        <v>846.41346232827391</v>
      </c>
      <c r="X2797" s="27">
        <f t="shared" si="635"/>
        <v>2.7128636613085702</v>
      </c>
      <c r="Y2797" s="27">
        <f t="shared" si="636"/>
        <v>1.3830285332161338</v>
      </c>
      <c r="Z2797" s="27">
        <f t="shared" si="637"/>
        <v>0.92808493676345827</v>
      </c>
    </row>
    <row r="2798" spans="1:26" ht="12.5" x14ac:dyDescent="0.25">
      <c r="A2798" s="2" t="s">
        <v>61</v>
      </c>
      <c r="B2798" t="s">
        <v>315</v>
      </c>
      <c r="C2798" t="s">
        <v>314</v>
      </c>
      <c r="D2798" s="18">
        <f>VLOOKUP(C2798,'Infected rate by state'!B:E,4,0)</f>
        <v>7.5362096948057532E-3</v>
      </c>
      <c r="E2798" s="2">
        <v>537</v>
      </c>
      <c r="F2798" s="2">
        <v>51</v>
      </c>
      <c r="G2798" s="2">
        <v>153</v>
      </c>
      <c r="H2798" s="4">
        <f t="shared" si="624"/>
        <v>345</v>
      </c>
      <c r="I2798" s="2">
        <v>23</v>
      </c>
      <c r="J2798" s="4">
        <f t="shared" si="625"/>
        <v>37</v>
      </c>
      <c r="K2798" s="3">
        <v>239882</v>
      </c>
      <c r="L2798" s="3">
        <f t="shared" si="626"/>
        <v>185935</v>
      </c>
      <c r="M2798" s="3">
        <v>53947</v>
      </c>
      <c r="N2798" s="3">
        <f t="shared" si="629"/>
        <v>18078.010540093936</v>
      </c>
      <c r="O2798" s="3">
        <f t="shared" si="627"/>
        <v>3821.0501118032489</v>
      </c>
      <c r="P2798" s="3">
        <f t="shared" si="628"/>
        <v>835.9728933843553</v>
      </c>
      <c r="Q2798" s="3">
        <v>10</v>
      </c>
      <c r="R2798" s="24">
        <v>6</v>
      </c>
      <c r="S2798" s="19">
        <f t="shared" si="630"/>
        <v>254.73667412021661</v>
      </c>
      <c r="T2798" s="20">
        <f t="shared" si="631"/>
        <v>1.6649455824850758</v>
      </c>
      <c r="U2798" s="20">
        <f t="shared" si="632"/>
        <v>0.73836717136294672</v>
      </c>
      <c r="V2798" s="21">
        <f t="shared" si="633"/>
        <v>0.47436997042870876</v>
      </c>
      <c r="W2798" s="26">
        <f t="shared" si="634"/>
        <v>55.731526225623689</v>
      </c>
      <c r="X2798" s="27">
        <f t="shared" si="635"/>
        <v>2.4231098358966823</v>
      </c>
      <c r="Y2798" s="27">
        <f t="shared" si="636"/>
        <v>1.506257465557397</v>
      </c>
      <c r="Z2798" s="27">
        <f t="shared" si="637"/>
        <v>1.092775024031837</v>
      </c>
    </row>
    <row r="2799" spans="1:26" ht="12.5" x14ac:dyDescent="0.25">
      <c r="A2799" s="2" t="s">
        <v>62</v>
      </c>
      <c r="B2799" t="s">
        <v>377</v>
      </c>
      <c r="C2799" t="s">
        <v>376</v>
      </c>
      <c r="D2799" s="18">
        <f>VLOOKUP(C2799,'Infected rate by state'!B:E,4,0)</f>
        <v>5.6936382854354227E-3</v>
      </c>
      <c r="E2799" s="3">
        <v>3808</v>
      </c>
      <c r="F2799" s="2">
        <v>567</v>
      </c>
      <c r="G2799" s="3">
        <v>1537</v>
      </c>
      <c r="H2799" s="4">
        <f t="shared" si="624"/>
        <v>2672.5</v>
      </c>
      <c r="I2799" s="2">
        <v>185</v>
      </c>
      <c r="J2799" s="4">
        <f t="shared" si="625"/>
        <v>376</v>
      </c>
      <c r="K2799" s="3">
        <v>1293436</v>
      </c>
      <c r="L2799" s="3">
        <f t="shared" si="626"/>
        <v>1047927</v>
      </c>
      <c r="M2799" s="3">
        <v>245509</v>
      </c>
      <c r="N2799" s="3">
        <f t="shared" si="629"/>
        <v>73643.567293604516</v>
      </c>
      <c r="O2799" s="3">
        <f t="shared" si="627"/>
        <v>15320.225255512873</v>
      </c>
      <c r="P2799" s="3">
        <f t="shared" si="628"/>
        <v>3288.9583675594758</v>
      </c>
      <c r="Q2799" s="3">
        <v>10</v>
      </c>
      <c r="R2799" s="24">
        <v>6</v>
      </c>
      <c r="S2799" s="19">
        <f t="shared" si="630"/>
        <v>1021.3483503675249</v>
      </c>
      <c r="T2799" s="20">
        <f t="shared" si="631"/>
        <v>0.66450771006345144</v>
      </c>
      <c r="U2799" s="20">
        <f t="shared" si="632"/>
        <v>0.3821696353105799</v>
      </c>
      <c r="V2799" s="21">
        <f t="shared" si="633"/>
        <v>0.26821122646206008</v>
      </c>
      <c r="W2799" s="26">
        <f t="shared" si="634"/>
        <v>219.26389117063172</v>
      </c>
      <c r="X2799" s="27">
        <f t="shared" si="635"/>
        <v>1.1852102225439554</v>
      </c>
      <c r="Y2799" s="27">
        <f t="shared" si="636"/>
        <v>0.58314864673040356</v>
      </c>
      <c r="Z2799" s="27">
        <f t="shared" si="637"/>
        <v>0.38670880277007358</v>
      </c>
    </row>
    <row r="2800" spans="1:26" ht="12.5" x14ac:dyDescent="0.25">
      <c r="A2800" s="2" t="s">
        <v>63</v>
      </c>
      <c r="B2800" t="s">
        <v>325</v>
      </c>
      <c r="C2800" t="s">
        <v>324</v>
      </c>
      <c r="D2800" s="18">
        <f>VLOOKUP(C2800,'Infected rate by state'!B:E,4,0)</f>
        <v>8.9298079160438481E-3</v>
      </c>
      <c r="E2800" s="3">
        <v>1571</v>
      </c>
      <c r="F2800" s="2">
        <v>160</v>
      </c>
      <c r="G2800" s="2">
        <v>719</v>
      </c>
      <c r="H2800" s="4">
        <f t="shared" si="624"/>
        <v>1145</v>
      </c>
      <c r="I2800" s="2">
        <v>44</v>
      </c>
      <c r="J2800" s="4">
        <f t="shared" si="625"/>
        <v>102</v>
      </c>
      <c r="K2800" s="3">
        <v>434821</v>
      </c>
      <c r="L2800" s="3">
        <f t="shared" si="626"/>
        <v>303243</v>
      </c>
      <c r="M2800" s="3">
        <v>131578</v>
      </c>
      <c r="N2800" s="3">
        <f t="shared" si="629"/>
        <v>38828.680078621022</v>
      </c>
      <c r="O2800" s="3">
        <f t="shared" si="627"/>
        <v>8493.6671676163496</v>
      </c>
      <c r="P2800" s="3">
        <f t="shared" si="628"/>
        <v>1931.625136793944</v>
      </c>
      <c r="Q2800" s="3">
        <v>10</v>
      </c>
      <c r="R2800" s="24">
        <v>6</v>
      </c>
      <c r="S2800" s="19">
        <f t="shared" si="630"/>
        <v>566.24447784108997</v>
      </c>
      <c r="T2800" s="20">
        <f t="shared" si="631"/>
        <v>0.78754447543962447</v>
      </c>
      <c r="U2800" s="20">
        <f t="shared" si="632"/>
        <v>0.4945366618699476</v>
      </c>
      <c r="V2800" s="21">
        <f t="shared" si="633"/>
        <v>0.36043569563404837</v>
      </c>
      <c r="W2800" s="26">
        <f t="shared" si="634"/>
        <v>128.77500911959626</v>
      </c>
      <c r="X2800" s="27">
        <f t="shared" si="635"/>
        <v>2.9267047527180967</v>
      </c>
      <c r="Y2800" s="27">
        <f t="shared" si="636"/>
        <v>1.2625000894078064</v>
      </c>
      <c r="Z2800" s="27">
        <f t="shared" si="637"/>
        <v>0.8048438069974766</v>
      </c>
    </row>
    <row r="2801" spans="1:26" ht="12.5" x14ac:dyDescent="0.25">
      <c r="A2801" s="2" t="s">
        <v>64</v>
      </c>
      <c r="B2801" t="s">
        <v>377</v>
      </c>
      <c r="C2801" t="s">
        <v>376</v>
      </c>
      <c r="D2801" s="18">
        <f>VLOOKUP(C2801,'Infected rate by state'!B:E,4,0)</f>
        <v>5.6936382854354227E-3</v>
      </c>
      <c r="E2801" s="3">
        <v>7233</v>
      </c>
      <c r="F2801" s="2">
        <v>885</v>
      </c>
      <c r="G2801" s="3">
        <v>2631</v>
      </c>
      <c r="H2801" s="4">
        <f t="shared" si="624"/>
        <v>4932</v>
      </c>
      <c r="I2801" s="2">
        <v>306</v>
      </c>
      <c r="J2801" s="4">
        <f t="shared" si="625"/>
        <v>595.5</v>
      </c>
      <c r="K2801" s="3">
        <v>1602896</v>
      </c>
      <c r="L2801" s="3">
        <f t="shared" si="626"/>
        <v>1249277</v>
      </c>
      <c r="M2801" s="3">
        <v>353619</v>
      </c>
      <c r="N2801" s="3">
        <f t="shared" si="629"/>
        <v>91263.10033171298</v>
      </c>
      <c r="O2801" s="3">
        <f t="shared" si="627"/>
        <v>19252.698806039985</v>
      </c>
      <c r="P2801" s="3">
        <f t="shared" si="628"/>
        <v>4202.6317052375207</v>
      </c>
      <c r="Q2801" s="3">
        <v>10</v>
      </c>
      <c r="R2801" s="24">
        <v>6</v>
      </c>
      <c r="S2801" s="19">
        <f t="shared" si="630"/>
        <v>1283.5132537359991</v>
      </c>
      <c r="T2801" s="20">
        <f t="shared" si="631"/>
        <v>0.48784236173926232</v>
      </c>
      <c r="U2801" s="20">
        <f t="shared" si="632"/>
        <v>0.26024194114679627</v>
      </c>
      <c r="V2801" s="21">
        <f t="shared" si="633"/>
        <v>0.17745240615733432</v>
      </c>
      <c r="W2801" s="26">
        <f t="shared" si="634"/>
        <v>280.17544701583472</v>
      </c>
      <c r="X2801" s="27">
        <f t="shared" si="635"/>
        <v>0.91560603599945989</v>
      </c>
      <c r="Y2801" s="27">
        <f t="shared" si="636"/>
        <v>0.470487736382594</v>
      </c>
      <c r="Z2801" s="27">
        <f t="shared" si="637"/>
        <v>0.31658242600659292</v>
      </c>
    </row>
    <row r="2802" spans="1:26" ht="12.5" x14ac:dyDescent="0.25">
      <c r="A2802" s="2" t="s">
        <v>65</v>
      </c>
      <c r="B2802" t="s">
        <v>317</v>
      </c>
      <c r="C2802" t="s">
        <v>316</v>
      </c>
      <c r="D2802" s="18">
        <f>VLOOKUP(C2802,'Infected rate by state'!B:E,4,0)</f>
        <v>7.3843274393391549E-3</v>
      </c>
      <c r="E2802" s="3">
        <v>1295</v>
      </c>
      <c r="F2802" s="2">
        <v>149</v>
      </c>
      <c r="G2802" s="2">
        <v>555</v>
      </c>
      <c r="H2802" s="4">
        <f t="shared" si="624"/>
        <v>925</v>
      </c>
      <c r="I2802" s="2">
        <v>62</v>
      </c>
      <c r="J2802" s="4">
        <f t="shared" si="625"/>
        <v>105.5</v>
      </c>
      <c r="K2802" s="3">
        <v>673350</v>
      </c>
      <c r="L2802" s="3">
        <f t="shared" si="626"/>
        <v>553411</v>
      </c>
      <c r="M2802" s="3">
        <v>119939</v>
      </c>
      <c r="N2802" s="3">
        <f t="shared" si="629"/>
        <v>49722.368812790199</v>
      </c>
      <c r="O2802" s="3">
        <f t="shared" si="627"/>
        <v>10288.635480739693</v>
      </c>
      <c r="P2802" s="3">
        <f t="shared" si="628"/>
        <v>2194.4141649265775</v>
      </c>
      <c r="Q2802" s="3">
        <v>10</v>
      </c>
      <c r="R2802" s="24">
        <v>6</v>
      </c>
      <c r="S2802" s="19">
        <f t="shared" si="630"/>
        <v>685.90903204931283</v>
      </c>
      <c r="T2802" s="20">
        <f t="shared" si="631"/>
        <v>1.2358721298185817</v>
      </c>
      <c r="U2802" s="20">
        <f t="shared" si="632"/>
        <v>0.74152327789114902</v>
      </c>
      <c r="V2802" s="21">
        <f t="shared" si="633"/>
        <v>0.5296594842079636</v>
      </c>
      <c r="W2802" s="26">
        <f t="shared" si="634"/>
        <v>146.29427766177184</v>
      </c>
      <c r="X2802" s="27">
        <f t="shared" si="635"/>
        <v>2.3595851235769651</v>
      </c>
      <c r="Y2802" s="27">
        <f t="shared" si="636"/>
        <v>1.3866756176471264</v>
      </c>
      <c r="Z2802" s="27">
        <f t="shared" si="637"/>
        <v>0.98184078967632105</v>
      </c>
    </row>
    <row r="2803" spans="1:26" ht="12.5" x14ac:dyDescent="0.25">
      <c r="A2803" s="2" t="s">
        <v>66</v>
      </c>
      <c r="B2803" t="s">
        <v>357</v>
      </c>
      <c r="C2803" t="s">
        <v>356</v>
      </c>
      <c r="D2803" s="18">
        <f>VLOOKUP(C2803,'Infected rate by state'!B:E,4,0)</f>
        <v>4.5578363920328819E-3</v>
      </c>
      <c r="E2803" s="3">
        <v>1883</v>
      </c>
      <c r="F2803" s="2">
        <v>199</v>
      </c>
      <c r="G2803" s="2">
        <v>901</v>
      </c>
      <c r="H2803" s="4">
        <f t="shared" si="624"/>
        <v>1392</v>
      </c>
      <c r="I2803" s="2">
        <v>77</v>
      </c>
      <c r="J2803" s="4">
        <f t="shared" si="625"/>
        <v>138</v>
      </c>
      <c r="K2803" s="3">
        <v>557924</v>
      </c>
      <c r="L2803" s="3">
        <f t="shared" si="626"/>
        <v>442129</v>
      </c>
      <c r="M2803" s="3">
        <v>115795</v>
      </c>
      <c r="N2803" s="3">
        <f t="shared" si="629"/>
        <v>25429.263111885535</v>
      </c>
      <c r="O2803" s="3">
        <f t="shared" si="627"/>
        <v>5332.9459230229268</v>
      </c>
      <c r="P2803" s="3">
        <f t="shared" si="628"/>
        <v>1156.0227722610346</v>
      </c>
      <c r="Q2803" s="3">
        <v>10</v>
      </c>
      <c r="R2803" s="24">
        <v>6</v>
      </c>
      <c r="S2803" s="19">
        <f t="shared" si="630"/>
        <v>355.52972820152843</v>
      </c>
      <c r="T2803" s="20">
        <f t="shared" si="631"/>
        <v>0.3945945928984777</v>
      </c>
      <c r="U2803" s="20">
        <f t="shared" si="632"/>
        <v>0.25540928750109798</v>
      </c>
      <c r="V2803" s="21">
        <f t="shared" si="633"/>
        <v>0.18881026457861308</v>
      </c>
      <c r="W2803" s="26">
        <f t="shared" si="634"/>
        <v>77.068184817402297</v>
      </c>
      <c r="X2803" s="27">
        <f t="shared" si="635"/>
        <v>1.0008855171091207</v>
      </c>
      <c r="Y2803" s="27">
        <f t="shared" si="636"/>
        <v>0.55846510737248045</v>
      </c>
      <c r="Z2803" s="27">
        <f t="shared" si="637"/>
        <v>0.38727731064021254</v>
      </c>
    </row>
    <row r="2804" spans="1:26" ht="12.5" x14ac:dyDescent="0.25">
      <c r="A2804" s="2" t="s">
        <v>66</v>
      </c>
      <c r="B2804" t="s">
        <v>387</v>
      </c>
      <c r="C2804" t="s">
        <v>386</v>
      </c>
      <c r="D2804" s="18">
        <f>VLOOKUP(C2804,'Infected rate by state'!B:E,4,0)</f>
        <v>9.1240169504562645E-3</v>
      </c>
      <c r="E2804" s="3">
        <v>3026</v>
      </c>
      <c r="F2804" s="2">
        <v>398</v>
      </c>
      <c r="G2804" s="3">
        <v>1053</v>
      </c>
      <c r="H2804" s="4">
        <f t="shared" si="624"/>
        <v>2039.5</v>
      </c>
      <c r="I2804" s="2">
        <v>151</v>
      </c>
      <c r="J2804" s="4">
        <f t="shared" si="625"/>
        <v>274.5</v>
      </c>
      <c r="K2804" s="3">
        <v>975665</v>
      </c>
      <c r="L2804" s="3">
        <f t="shared" si="626"/>
        <v>786033</v>
      </c>
      <c r="M2804" s="3">
        <v>189632</v>
      </c>
      <c r="N2804" s="3">
        <f t="shared" si="629"/>
        <v>89019.839979669108</v>
      </c>
      <c r="O2804" s="3">
        <f t="shared" si="627"/>
        <v>18557.464899368606</v>
      </c>
      <c r="P2804" s="3">
        <f t="shared" si="628"/>
        <v>3993.9389409054183</v>
      </c>
      <c r="Q2804" s="3">
        <v>10</v>
      </c>
      <c r="R2804" s="24">
        <v>6</v>
      </c>
      <c r="S2804" s="19">
        <f t="shared" si="630"/>
        <v>1237.1643266245737</v>
      </c>
      <c r="T2804" s="20">
        <f t="shared" si="631"/>
        <v>1.1748948970793673</v>
      </c>
      <c r="U2804" s="20">
        <f t="shared" si="632"/>
        <v>0.60660177819297556</v>
      </c>
      <c r="V2804" s="21">
        <f t="shared" si="633"/>
        <v>0.40884478738419489</v>
      </c>
      <c r="W2804" s="26">
        <f t="shared" si="634"/>
        <v>266.2625960603612</v>
      </c>
      <c r="X2804" s="27">
        <f t="shared" si="635"/>
        <v>1.7633284507308689</v>
      </c>
      <c r="Y2804" s="27">
        <f t="shared" si="636"/>
        <v>0.96999124247854718</v>
      </c>
      <c r="Z2804" s="27">
        <f t="shared" si="637"/>
        <v>0.66900149763909855</v>
      </c>
    </row>
    <row r="2805" spans="1:26" ht="12.5" x14ac:dyDescent="0.25">
      <c r="A2805" s="2" t="s">
        <v>67</v>
      </c>
      <c r="B2805" t="s">
        <v>327</v>
      </c>
      <c r="C2805" t="s">
        <v>326</v>
      </c>
      <c r="D2805" s="18">
        <f>VLOOKUP(C2805,'Infected rate by state'!B:E,4,0)</f>
        <v>1.0244051329943483E-2</v>
      </c>
      <c r="E2805" s="3">
        <v>1105</v>
      </c>
      <c r="F2805" s="2">
        <v>75</v>
      </c>
      <c r="G2805" s="2">
        <v>547</v>
      </c>
      <c r="H2805" s="4">
        <f t="shared" si="624"/>
        <v>826</v>
      </c>
      <c r="I2805" s="2">
        <v>33</v>
      </c>
      <c r="J2805" s="4">
        <f t="shared" si="625"/>
        <v>54</v>
      </c>
      <c r="K2805" s="3">
        <v>280815</v>
      </c>
      <c r="L2805" s="3">
        <f t="shared" si="626"/>
        <v>232593</v>
      </c>
      <c r="M2805" s="3">
        <v>48222</v>
      </c>
      <c r="N2805" s="3">
        <f t="shared" si="629"/>
        <v>28766.832742180792</v>
      </c>
      <c r="O2805" s="3">
        <f t="shared" si="627"/>
        <v>5934.9874320852587</v>
      </c>
      <c r="P2805" s="3">
        <f t="shared" si="628"/>
        <v>1261.2715400905997</v>
      </c>
      <c r="Q2805" s="3">
        <v>10</v>
      </c>
      <c r="R2805" s="24">
        <v>6</v>
      </c>
      <c r="S2805" s="19">
        <f t="shared" si="630"/>
        <v>395.66582880568393</v>
      </c>
      <c r="T2805" s="20">
        <f t="shared" si="631"/>
        <v>0.72333789544000715</v>
      </c>
      <c r="U2805" s="20">
        <f t="shared" si="632"/>
        <v>0.47901432058799509</v>
      </c>
      <c r="V2805" s="21">
        <f t="shared" si="633"/>
        <v>0.3580686233535601</v>
      </c>
      <c r="W2805" s="26">
        <f t="shared" si="634"/>
        <v>84.08476933937331</v>
      </c>
      <c r="X2805" s="27">
        <f t="shared" si="635"/>
        <v>2.5480233133143426</v>
      </c>
      <c r="Y2805" s="27">
        <f t="shared" si="636"/>
        <v>1.5571253581365427</v>
      </c>
      <c r="Z2805" s="27">
        <f t="shared" si="637"/>
        <v>1.1211302578583109</v>
      </c>
    </row>
    <row r="2806" spans="1:26" ht="12.5" x14ac:dyDescent="0.25">
      <c r="A2806" s="2" t="s">
        <v>67</v>
      </c>
      <c r="B2806" t="s">
        <v>377</v>
      </c>
      <c r="C2806" t="s">
        <v>376</v>
      </c>
      <c r="D2806" s="18">
        <f>VLOOKUP(C2806,'Infected rate by state'!B:E,4,0)</f>
        <v>5.6936382854354227E-3</v>
      </c>
      <c r="E2806" s="3">
        <v>6449</v>
      </c>
      <c r="F2806" s="2">
        <v>679</v>
      </c>
      <c r="G2806" s="3">
        <v>2792</v>
      </c>
      <c r="H2806" s="4">
        <f t="shared" si="624"/>
        <v>4620.5</v>
      </c>
      <c r="I2806" s="2">
        <v>235</v>
      </c>
      <c r="J2806" s="4">
        <f t="shared" si="625"/>
        <v>457</v>
      </c>
      <c r="K2806" s="3">
        <v>2405737</v>
      </c>
      <c r="L2806" s="3">
        <f t="shared" si="626"/>
        <v>1964504</v>
      </c>
      <c r="M2806" s="3">
        <v>441233</v>
      </c>
      <c r="N2806" s="3">
        <f t="shared" si="629"/>
        <v>136973.96287888556</v>
      </c>
      <c r="O2806" s="3">
        <f t="shared" si="627"/>
        <v>28411.662993505906</v>
      </c>
      <c r="P2806" s="3">
        <f t="shared" si="628"/>
        <v>6077.7717767482536</v>
      </c>
      <c r="Q2806" s="3">
        <v>10</v>
      </c>
      <c r="R2806" s="24">
        <v>6</v>
      </c>
      <c r="S2806" s="19">
        <f t="shared" si="630"/>
        <v>1894.1108662337272</v>
      </c>
      <c r="T2806" s="20">
        <f t="shared" si="631"/>
        <v>0.67840647071408566</v>
      </c>
      <c r="U2806" s="20">
        <f t="shared" si="632"/>
        <v>0.40993634157206515</v>
      </c>
      <c r="V2806" s="21">
        <f t="shared" si="633"/>
        <v>0.29370613525100436</v>
      </c>
      <c r="W2806" s="26">
        <f t="shared" si="634"/>
        <v>405.18478511655024</v>
      </c>
      <c r="X2806" s="27">
        <f t="shared" si="635"/>
        <v>1.7241905749640436</v>
      </c>
      <c r="Y2806" s="27">
        <f t="shared" si="636"/>
        <v>0.88661878581302023</v>
      </c>
      <c r="Z2806" s="27">
        <f t="shared" si="637"/>
        <v>0.59673753330861601</v>
      </c>
    </row>
    <row r="2807" spans="1:26" ht="12.5" x14ac:dyDescent="0.25">
      <c r="A2807" s="2" t="s">
        <v>68</v>
      </c>
      <c r="B2807" t="s">
        <v>315</v>
      </c>
      <c r="C2807" t="s">
        <v>314</v>
      </c>
      <c r="D2807" s="18">
        <f>VLOOKUP(C2807,'Infected rate by state'!B:E,4,0)</f>
        <v>7.5362096948057532E-3</v>
      </c>
      <c r="E2807" s="3">
        <v>1727</v>
      </c>
      <c r="F2807" s="2">
        <v>203</v>
      </c>
      <c r="G2807" s="2">
        <v>675</v>
      </c>
      <c r="H2807" s="4">
        <f t="shared" si="624"/>
        <v>1201</v>
      </c>
      <c r="I2807" s="2">
        <v>81</v>
      </c>
      <c r="J2807" s="4">
        <f t="shared" si="625"/>
        <v>142</v>
      </c>
      <c r="K2807" s="3">
        <v>844608</v>
      </c>
      <c r="L2807" s="3">
        <f t="shared" si="626"/>
        <v>685512</v>
      </c>
      <c r="M2807" s="3">
        <v>159096</v>
      </c>
      <c r="N2807" s="3">
        <f t="shared" si="629"/>
        <v>63651.429979104978</v>
      </c>
      <c r="O2807" s="3">
        <f t="shared" si="627"/>
        <v>13232.803472754522</v>
      </c>
      <c r="P2807" s="3">
        <f t="shared" si="628"/>
        <v>2838.5569709854617</v>
      </c>
      <c r="Q2807" s="3">
        <v>10</v>
      </c>
      <c r="R2807" s="24">
        <v>6</v>
      </c>
      <c r="S2807" s="19">
        <f t="shared" si="630"/>
        <v>882.18689818363475</v>
      </c>
      <c r="T2807" s="20">
        <f t="shared" si="631"/>
        <v>1.306943552864644</v>
      </c>
      <c r="U2807" s="20">
        <f t="shared" si="632"/>
        <v>0.73454362879569923</v>
      </c>
      <c r="V2807" s="21">
        <f t="shared" si="633"/>
        <v>0.51082043901773866</v>
      </c>
      <c r="W2807" s="26">
        <f t="shared" si="634"/>
        <v>189.23713139903077</v>
      </c>
      <c r="X2807" s="27">
        <f t="shared" si="635"/>
        <v>2.3362608814695158</v>
      </c>
      <c r="Y2807" s="27">
        <f t="shared" si="636"/>
        <v>1.3326558549227518</v>
      </c>
      <c r="Z2807" s="27">
        <f t="shared" si="637"/>
        <v>0.93220261772921564</v>
      </c>
    </row>
    <row r="2808" spans="1:26" ht="12.5" x14ac:dyDescent="0.25">
      <c r="A2808" s="2" t="s">
        <v>69</v>
      </c>
      <c r="B2808" t="s">
        <v>393</v>
      </c>
      <c r="C2808" t="s">
        <v>392</v>
      </c>
      <c r="D2808" s="18">
        <f>VLOOKUP(C2808,'Infected rate by state'!B:E,4,0)</f>
        <v>7.5097590818065515E-3</v>
      </c>
      <c r="E2808" s="3">
        <v>1135</v>
      </c>
      <c r="F2808" s="2">
        <v>167</v>
      </c>
      <c r="G2808" s="2">
        <v>357</v>
      </c>
      <c r="H2808" s="4">
        <f t="shared" si="624"/>
        <v>746</v>
      </c>
      <c r="I2808" s="2">
        <v>38</v>
      </c>
      <c r="J2808" s="4">
        <f t="shared" si="625"/>
        <v>102.5</v>
      </c>
      <c r="K2808" s="3">
        <v>439951</v>
      </c>
      <c r="L2808" s="3">
        <f t="shared" si="626"/>
        <v>356896</v>
      </c>
      <c r="M2808" s="3">
        <v>83055</v>
      </c>
      <c r="N2808" s="3">
        <f t="shared" si="629"/>
        <v>33039.260177998738</v>
      </c>
      <c r="O2808" s="3">
        <f t="shared" si="627"/>
        <v>6869.9963223322302</v>
      </c>
      <c r="P2808" s="3">
        <f t="shared" si="628"/>
        <v>1474.0163837090431</v>
      </c>
      <c r="Q2808" s="3">
        <v>10</v>
      </c>
      <c r="R2808" s="24">
        <v>6</v>
      </c>
      <c r="S2808" s="19">
        <f t="shared" si="630"/>
        <v>457.9997548221487</v>
      </c>
      <c r="T2808" s="20">
        <f t="shared" si="631"/>
        <v>1.2829124784934138</v>
      </c>
      <c r="U2808" s="20">
        <f t="shared" si="632"/>
        <v>0.61394069011011887</v>
      </c>
      <c r="V2808" s="21">
        <f t="shared" si="633"/>
        <v>0.40352401305916186</v>
      </c>
      <c r="W2808" s="26">
        <f t="shared" si="634"/>
        <v>98.267758913936206</v>
      </c>
      <c r="X2808" s="27">
        <f t="shared" si="635"/>
        <v>2.5859936556299004</v>
      </c>
      <c r="Y2808" s="27">
        <f t="shared" si="636"/>
        <v>0.95870984306279228</v>
      </c>
      <c r="Z2808" s="27">
        <f t="shared" si="637"/>
        <v>0.58842969409542634</v>
      </c>
    </row>
    <row r="2809" spans="1:26" ht="12.5" x14ac:dyDescent="0.25">
      <c r="A2809" s="2" t="s">
        <v>70</v>
      </c>
      <c r="B2809" t="s">
        <v>341</v>
      </c>
      <c r="C2809" t="s">
        <v>340</v>
      </c>
      <c r="D2809" s="18">
        <f>VLOOKUP(C2809,'Infected rate by state'!B:E,4,0)</f>
        <v>4.5161642780770922E-3</v>
      </c>
      <c r="E2809" s="2">
        <v>828</v>
      </c>
      <c r="F2809" s="2">
        <v>93</v>
      </c>
      <c r="G2809" s="2">
        <v>280</v>
      </c>
      <c r="H2809" s="4">
        <f t="shared" si="624"/>
        <v>554</v>
      </c>
      <c r="I2809" s="2">
        <v>39</v>
      </c>
      <c r="J2809" s="4">
        <f t="shared" si="625"/>
        <v>66</v>
      </c>
      <c r="K2809" s="3">
        <v>327040</v>
      </c>
      <c r="L2809" s="3">
        <f t="shared" si="626"/>
        <v>270018</v>
      </c>
      <c r="M2809" s="3">
        <v>57022</v>
      </c>
      <c r="N2809" s="3">
        <f t="shared" si="629"/>
        <v>14769.663655023323</v>
      </c>
      <c r="O2809" s="3">
        <f t="shared" si="627"/>
        <v>3050.8807779457184</v>
      </c>
      <c r="P2809" s="3">
        <f t="shared" si="628"/>
        <v>649.32670242483687</v>
      </c>
      <c r="Q2809" s="3">
        <v>10</v>
      </c>
      <c r="R2809" s="24">
        <v>6</v>
      </c>
      <c r="S2809" s="19">
        <f t="shared" si="630"/>
        <v>203.3920518630479</v>
      </c>
      <c r="T2809" s="20">
        <f t="shared" si="631"/>
        <v>0.72640018522517102</v>
      </c>
      <c r="U2809" s="20">
        <f t="shared" si="632"/>
        <v>0.36713366762283012</v>
      </c>
      <c r="V2809" s="21">
        <f t="shared" si="633"/>
        <v>0.24564257471382597</v>
      </c>
      <c r="W2809" s="26">
        <f t="shared" si="634"/>
        <v>43.288446828322456</v>
      </c>
      <c r="X2809" s="27">
        <f t="shared" si="635"/>
        <v>1.1099601750851913</v>
      </c>
      <c r="Y2809" s="27">
        <f t="shared" si="636"/>
        <v>0.65588555800488568</v>
      </c>
      <c r="Z2809" s="27">
        <f t="shared" si="637"/>
        <v>0.46546717019701567</v>
      </c>
    </row>
    <row r="2810" spans="1:26" ht="12.5" x14ac:dyDescent="0.25">
      <c r="A2810" s="2" t="s">
        <v>71</v>
      </c>
      <c r="B2810" t="s">
        <v>393</v>
      </c>
      <c r="C2810" t="s">
        <v>392</v>
      </c>
      <c r="D2810" s="18">
        <f>VLOOKUP(C2810,'Infected rate by state'!B:E,4,0)</f>
        <v>7.5097590818065515E-3</v>
      </c>
      <c r="E2810" s="3">
        <v>10585</v>
      </c>
      <c r="F2810" s="3">
        <v>1292</v>
      </c>
      <c r="G2810" s="3">
        <v>3679</v>
      </c>
      <c r="H2810" s="4">
        <f t="shared" si="624"/>
        <v>7132</v>
      </c>
      <c r="I2810" s="2">
        <v>450</v>
      </c>
      <c r="J2810" s="4">
        <f t="shared" si="625"/>
        <v>871</v>
      </c>
      <c r="K2810" s="3">
        <v>3918830</v>
      </c>
      <c r="L2810" s="3">
        <f t="shared" si="626"/>
        <v>3335780</v>
      </c>
      <c r="M2810" s="3">
        <v>583050</v>
      </c>
      <c r="N2810" s="3">
        <f t="shared" si="629"/>
        <v>294294.69182555965</v>
      </c>
      <c r="O2810" s="3">
        <f t="shared" si="627"/>
        <v>60075.628227871275</v>
      </c>
      <c r="P2810" s="3">
        <f t="shared" si="628"/>
        <v>12598.771204626639</v>
      </c>
      <c r="Q2810" s="3">
        <v>10</v>
      </c>
      <c r="R2810" s="24">
        <v>6</v>
      </c>
      <c r="S2810" s="19">
        <f t="shared" si="630"/>
        <v>4005.0418818580852</v>
      </c>
      <c r="T2810" s="20">
        <f t="shared" si="631"/>
        <v>1.0886224196406864</v>
      </c>
      <c r="U2810" s="20">
        <f t="shared" si="632"/>
        <v>0.56155943379950712</v>
      </c>
      <c r="V2810" s="21">
        <f t="shared" si="633"/>
        <v>0.37836956843250685</v>
      </c>
      <c r="W2810" s="26">
        <f t="shared" si="634"/>
        <v>839.91808030844254</v>
      </c>
      <c r="X2810" s="27">
        <f t="shared" si="635"/>
        <v>1.8664846229076502</v>
      </c>
      <c r="Y2810" s="27">
        <f t="shared" si="636"/>
        <v>0.96431467314402131</v>
      </c>
      <c r="Z2810" s="27">
        <f t="shared" si="637"/>
        <v>0.65009139342758715</v>
      </c>
    </row>
    <row r="2811" spans="1:26" ht="12.5" x14ac:dyDescent="0.25">
      <c r="A2811" s="2" t="s">
        <v>72</v>
      </c>
      <c r="B2811" t="s">
        <v>383</v>
      </c>
      <c r="C2811" t="s">
        <v>382</v>
      </c>
      <c r="D2811" s="18">
        <f>VLOOKUP(C2811,'Infected rate by state'!B:E,4,0)</f>
        <v>8.525765865415048E-3</v>
      </c>
      <c r="E2811" s="3">
        <v>1664</v>
      </c>
      <c r="F2811" s="2">
        <v>171</v>
      </c>
      <c r="G2811" s="2">
        <v>510</v>
      </c>
      <c r="H2811" s="4">
        <f t="shared" si="624"/>
        <v>1087</v>
      </c>
      <c r="I2811" s="2">
        <v>33</v>
      </c>
      <c r="J2811" s="4">
        <f t="shared" si="625"/>
        <v>102</v>
      </c>
      <c r="K2811" s="3">
        <v>481423</v>
      </c>
      <c r="L2811" s="3">
        <f t="shared" si="626"/>
        <v>381641</v>
      </c>
      <c r="M2811" s="3">
        <v>99782</v>
      </c>
      <c r="N2811" s="3">
        <f t="shared" si="629"/>
        <v>41044.997802257087</v>
      </c>
      <c r="O2811" s="3">
        <f t="shared" si="627"/>
        <v>8606.7316535325481</v>
      </c>
      <c r="P2811" s="3">
        <f t="shared" si="628"/>
        <v>1865.3982249433434</v>
      </c>
      <c r="Q2811" s="3">
        <v>10</v>
      </c>
      <c r="R2811" s="24">
        <v>6</v>
      </c>
      <c r="S2811" s="19">
        <f t="shared" si="630"/>
        <v>573.78211023550318</v>
      </c>
      <c r="T2811" s="20">
        <f t="shared" si="631"/>
        <v>1.1250629612460847</v>
      </c>
      <c r="U2811" s="20">
        <f t="shared" si="632"/>
        <v>0.52785842707957975</v>
      </c>
      <c r="V2811" s="21">
        <f t="shared" si="633"/>
        <v>0.34482097970883607</v>
      </c>
      <c r="W2811" s="26">
        <f t="shared" si="634"/>
        <v>124.35988166288956</v>
      </c>
      <c r="X2811" s="27">
        <f t="shared" si="635"/>
        <v>3.7684812625118052</v>
      </c>
      <c r="Y2811" s="27">
        <f t="shared" si="636"/>
        <v>1.2192145261067604</v>
      </c>
      <c r="Z2811" s="27">
        <f t="shared" si="637"/>
        <v>0.72725076995841853</v>
      </c>
    </row>
    <row r="2812" spans="1:26" ht="12.5" x14ac:dyDescent="0.25">
      <c r="A2812" s="2" t="s">
        <v>73</v>
      </c>
      <c r="B2812" t="s">
        <v>337</v>
      </c>
      <c r="C2812" t="s">
        <v>336</v>
      </c>
      <c r="D2812" s="18">
        <f>VLOOKUP(C2812,'Infected rate by state'!B:E,4,0)</f>
        <v>1.1933809905095205E-2</v>
      </c>
      <c r="E2812" s="3">
        <v>1614</v>
      </c>
      <c r="F2812" s="2">
        <v>139</v>
      </c>
      <c r="G2812" s="2">
        <v>699</v>
      </c>
      <c r="H2812" s="4">
        <f t="shared" ref="H2812:H2875" si="638">G2812+(E2812-G2812)*0.5</f>
        <v>1156.5</v>
      </c>
      <c r="I2812" s="2">
        <v>66</v>
      </c>
      <c r="J2812" s="4">
        <f t="shared" ref="J2812:J2875" si="639">I2812+(F2812-I2812)*0.5</f>
        <v>102.5</v>
      </c>
      <c r="K2812" s="3">
        <v>379562</v>
      </c>
      <c r="L2812" s="3">
        <f t="shared" si="626"/>
        <v>293409</v>
      </c>
      <c r="M2812" s="3">
        <v>86153</v>
      </c>
      <c r="N2812" s="3">
        <f t="shared" si="629"/>
        <v>45296.207551977466</v>
      </c>
      <c r="O2812" s="3">
        <f t="shared" si="627"/>
        <v>9583.0062833917018</v>
      </c>
      <c r="P2812" s="3">
        <f t="shared" si="628"/>
        <v>2098.8813122902907</v>
      </c>
      <c r="Q2812" s="3">
        <v>10</v>
      </c>
      <c r="R2812" s="24">
        <v>6</v>
      </c>
      <c r="S2812" s="19">
        <f t="shared" si="630"/>
        <v>638.86708555944676</v>
      </c>
      <c r="T2812" s="20">
        <f t="shared" si="631"/>
        <v>0.91397294071451607</v>
      </c>
      <c r="U2812" s="20">
        <f t="shared" si="632"/>
        <v>0.55241425469904604</v>
      </c>
      <c r="V2812" s="21">
        <f t="shared" si="633"/>
        <v>0.39582842971465104</v>
      </c>
      <c r="W2812" s="26">
        <f t="shared" si="634"/>
        <v>139.92542081935272</v>
      </c>
      <c r="X2812" s="27">
        <f t="shared" si="635"/>
        <v>2.1200821336265565</v>
      </c>
      <c r="Y2812" s="27">
        <f t="shared" si="636"/>
        <v>1.365126056774173</v>
      </c>
      <c r="Z2812" s="27">
        <f t="shared" si="637"/>
        <v>1.0066577037363504</v>
      </c>
    </row>
    <row r="2813" spans="1:26" ht="12.5" x14ac:dyDescent="0.25">
      <c r="A2813" s="2" t="s">
        <v>74</v>
      </c>
      <c r="B2813" t="s">
        <v>377</v>
      </c>
      <c r="C2813" t="s">
        <v>376</v>
      </c>
      <c r="D2813" s="18">
        <f>VLOOKUP(C2813,'Infected rate by state'!B:E,4,0)</f>
        <v>5.6936382854354227E-3</v>
      </c>
      <c r="E2813" s="3">
        <v>2070</v>
      </c>
      <c r="F2813" s="2">
        <v>294</v>
      </c>
      <c r="G2813" s="2">
        <v>749</v>
      </c>
      <c r="H2813" s="4">
        <f t="shared" si="638"/>
        <v>1409.5</v>
      </c>
      <c r="I2813" s="2">
        <v>89</v>
      </c>
      <c r="J2813" s="4">
        <f t="shared" si="639"/>
        <v>191.5</v>
      </c>
      <c r="K2813" s="3">
        <v>825712</v>
      </c>
      <c r="L2813" s="3">
        <f t="shared" si="626"/>
        <v>648565</v>
      </c>
      <c r="M2813" s="3">
        <v>177147</v>
      </c>
      <c r="N2813" s="3">
        <f t="shared" si="629"/>
        <v>47013.054559434539</v>
      </c>
      <c r="O2813" s="3">
        <f t="shared" si="627"/>
        <v>9890.6607605750887</v>
      </c>
      <c r="P2813" s="3">
        <f t="shared" si="628"/>
        <v>2152.0548041444499</v>
      </c>
      <c r="Q2813" s="3">
        <v>10</v>
      </c>
      <c r="R2813" s="24">
        <v>6</v>
      </c>
      <c r="S2813" s="19">
        <f t="shared" si="630"/>
        <v>659.3773840383393</v>
      </c>
      <c r="T2813" s="20">
        <f t="shared" si="631"/>
        <v>0.88034363690031947</v>
      </c>
      <c r="U2813" s="20">
        <f t="shared" si="632"/>
        <v>0.46780942464585973</v>
      </c>
      <c r="V2813" s="21">
        <f t="shared" si="633"/>
        <v>0.31853979905233781</v>
      </c>
      <c r="W2813" s="26">
        <f t="shared" si="634"/>
        <v>143.47032027629666</v>
      </c>
      <c r="X2813" s="27">
        <f t="shared" si="635"/>
        <v>1.6120260705201872</v>
      </c>
      <c r="Y2813" s="27">
        <f t="shared" si="636"/>
        <v>0.7491922729832724</v>
      </c>
      <c r="Z2813" s="27">
        <f t="shared" si="637"/>
        <v>0.4879942866540703</v>
      </c>
    </row>
    <row r="2814" spans="1:26" ht="12.5" x14ac:dyDescent="0.25">
      <c r="A2814" s="2" t="s">
        <v>75</v>
      </c>
      <c r="B2814" t="s">
        <v>351</v>
      </c>
      <c r="C2814" t="s">
        <v>350</v>
      </c>
      <c r="D2814" s="18">
        <f>VLOOKUP(C2814,'Infected rate by state'!B:E,4,0)</f>
        <v>9.0315118396853012E-3</v>
      </c>
      <c r="E2814" s="3">
        <v>1439</v>
      </c>
      <c r="F2814" s="2">
        <v>188</v>
      </c>
      <c r="G2814" s="2">
        <v>462</v>
      </c>
      <c r="H2814" s="4">
        <f t="shared" si="638"/>
        <v>950.5</v>
      </c>
      <c r="I2814" s="2">
        <v>95</v>
      </c>
      <c r="J2814" s="4">
        <f t="shared" si="639"/>
        <v>141.5</v>
      </c>
      <c r="K2814" s="3">
        <v>382586</v>
      </c>
      <c r="L2814" s="3">
        <f t="shared" si="626"/>
        <v>306950</v>
      </c>
      <c r="M2814" s="3">
        <v>75636</v>
      </c>
      <c r="N2814" s="3">
        <f t="shared" si="629"/>
        <v>34553.299886978406</v>
      </c>
      <c r="O2814" s="3">
        <f t="shared" si="627"/>
        <v>7214.0790365570128</v>
      </c>
      <c r="P2814" s="3">
        <f t="shared" si="628"/>
        <v>1555.4555766273238</v>
      </c>
      <c r="Q2814" s="3">
        <v>10</v>
      </c>
      <c r="R2814" s="24">
        <v>6</v>
      </c>
      <c r="S2814" s="19">
        <f t="shared" si="630"/>
        <v>480.93860243713419</v>
      </c>
      <c r="T2814" s="20">
        <f t="shared" si="631"/>
        <v>1.0409926459678229</v>
      </c>
      <c r="U2814" s="20">
        <f t="shared" si="632"/>
        <v>0.50598485264296078</v>
      </c>
      <c r="V2814" s="21">
        <f t="shared" si="633"/>
        <v>0.33421723588404045</v>
      </c>
      <c r="W2814" s="26">
        <f t="shared" si="634"/>
        <v>103.69703844182159</v>
      </c>
      <c r="X2814" s="27">
        <f t="shared" si="635"/>
        <v>1.0915477730718062</v>
      </c>
      <c r="Y2814" s="27">
        <f t="shared" si="636"/>
        <v>0.73284126107294412</v>
      </c>
      <c r="Z2814" s="27">
        <f t="shared" si="637"/>
        <v>0.55157999171181693</v>
      </c>
    </row>
    <row r="2815" spans="1:26" ht="12.5" x14ac:dyDescent="0.25">
      <c r="A2815" s="2" t="s">
        <v>76</v>
      </c>
      <c r="B2815" t="s">
        <v>317</v>
      </c>
      <c r="C2815" t="s">
        <v>316</v>
      </c>
      <c r="D2815" s="18">
        <f>VLOOKUP(C2815,'Infected rate by state'!B:E,4,0)</f>
        <v>7.3843274393391549E-3</v>
      </c>
      <c r="E2815" s="3">
        <v>5593</v>
      </c>
      <c r="F2815" s="2">
        <v>843</v>
      </c>
      <c r="G2815" s="3">
        <v>2269</v>
      </c>
      <c r="H2815" s="4">
        <f t="shared" si="638"/>
        <v>3931</v>
      </c>
      <c r="I2815" s="2">
        <v>325</v>
      </c>
      <c r="J2815" s="4">
        <f t="shared" si="639"/>
        <v>584</v>
      </c>
      <c r="K2815" s="3">
        <v>2380353</v>
      </c>
      <c r="L2815" s="3">
        <f t="shared" si="626"/>
        <v>2000505</v>
      </c>
      <c r="M2815" s="3">
        <v>379848</v>
      </c>
      <c r="N2815" s="3">
        <f t="shared" si="629"/>
        <v>175773.05973213277</v>
      </c>
      <c r="O2815" s="3">
        <f t="shared" si="627"/>
        <v>36061.557257824417</v>
      </c>
      <c r="P2815" s="3">
        <f t="shared" si="628"/>
        <v>7610.4272824693153</v>
      </c>
      <c r="Q2815" s="3">
        <v>10</v>
      </c>
      <c r="R2815" s="24">
        <v>6</v>
      </c>
      <c r="S2815" s="19">
        <f t="shared" si="630"/>
        <v>2404.1038171882947</v>
      </c>
      <c r="T2815" s="20">
        <f t="shared" si="631"/>
        <v>1.0595433306250748</v>
      </c>
      <c r="U2815" s="20">
        <f t="shared" si="632"/>
        <v>0.61157563398328529</v>
      </c>
      <c r="V2815" s="21">
        <f t="shared" si="633"/>
        <v>0.42984155501310473</v>
      </c>
      <c r="W2815" s="26">
        <f t="shared" si="634"/>
        <v>507.36181883128768</v>
      </c>
      <c r="X2815" s="27">
        <f t="shared" si="635"/>
        <v>1.5611132887116543</v>
      </c>
      <c r="Y2815" s="27">
        <f t="shared" si="636"/>
        <v>0.86877023772480766</v>
      </c>
      <c r="Z2815" s="27">
        <f t="shared" si="637"/>
        <v>0.60185269137756547</v>
      </c>
    </row>
    <row r="2816" spans="1:26" ht="12.5" x14ac:dyDescent="0.25">
      <c r="A2816" s="2" t="s">
        <v>77</v>
      </c>
      <c r="B2816" t="s">
        <v>337</v>
      </c>
      <c r="C2816" t="s">
        <v>336</v>
      </c>
      <c r="D2816" s="18">
        <f>VLOOKUP(C2816,'Infected rate by state'!B:E,4,0)</f>
        <v>1.1933809905095205E-2</v>
      </c>
      <c r="E2816" s="3">
        <v>2760</v>
      </c>
      <c r="F2816" s="2">
        <v>173</v>
      </c>
      <c r="G2816" s="3">
        <v>1193</v>
      </c>
      <c r="H2816" s="4">
        <f t="shared" si="638"/>
        <v>1976.5</v>
      </c>
      <c r="I2816" s="2">
        <v>76</v>
      </c>
      <c r="J2816" s="4">
        <f t="shared" si="639"/>
        <v>124.5</v>
      </c>
      <c r="K2816" s="3">
        <v>869785</v>
      </c>
      <c r="L2816" s="3">
        <f t="shared" si="626"/>
        <v>701075</v>
      </c>
      <c r="M2816" s="3">
        <v>168710</v>
      </c>
      <c r="N2816" s="3">
        <f t="shared" si="629"/>
        <v>103798.48848303233</v>
      </c>
      <c r="O2816" s="3">
        <f t="shared" si="627"/>
        <v>21634.398227410325</v>
      </c>
      <c r="P2816" s="3">
        <f t="shared" si="628"/>
        <v>4655.1476683964311</v>
      </c>
      <c r="Q2816" s="3">
        <v>10</v>
      </c>
      <c r="R2816" s="24">
        <v>6</v>
      </c>
      <c r="S2816" s="19">
        <f t="shared" si="630"/>
        <v>1442.2932151606883</v>
      </c>
      <c r="T2816" s="20">
        <f t="shared" si="631"/>
        <v>1.2089632985420691</v>
      </c>
      <c r="U2816" s="20">
        <f t="shared" si="632"/>
        <v>0.72972082730113241</v>
      </c>
      <c r="V2816" s="21">
        <f t="shared" si="633"/>
        <v>0.52257000549300303</v>
      </c>
      <c r="W2816" s="26">
        <f t="shared" si="634"/>
        <v>310.3431778930954</v>
      </c>
      <c r="X2816" s="27">
        <f t="shared" si="635"/>
        <v>4.0834628670144131</v>
      </c>
      <c r="Y2816" s="27">
        <f t="shared" si="636"/>
        <v>2.492716288297955</v>
      </c>
      <c r="Z2816" s="27">
        <f t="shared" si="637"/>
        <v>1.793891201694193</v>
      </c>
    </row>
    <row r="2817" spans="1:26" ht="12.5" x14ac:dyDescent="0.25">
      <c r="A2817" s="2" t="s">
        <v>78</v>
      </c>
      <c r="B2817" t="s">
        <v>351</v>
      </c>
      <c r="C2817" t="s">
        <v>350</v>
      </c>
      <c r="D2817" s="18">
        <f>VLOOKUP(C2817,'Infected rate by state'!B:E,4,0)</f>
        <v>9.0315118396853012E-3</v>
      </c>
      <c r="E2817" s="3">
        <v>4123</v>
      </c>
      <c r="F2817" s="2">
        <v>509</v>
      </c>
      <c r="G2817" s="3">
        <v>1333</v>
      </c>
      <c r="H2817" s="4">
        <f t="shared" si="638"/>
        <v>2728</v>
      </c>
      <c r="I2817" s="2">
        <v>163</v>
      </c>
      <c r="J2817" s="4">
        <f t="shared" si="639"/>
        <v>336</v>
      </c>
      <c r="K2817" s="3">
        <v>1315527</v>
      </c>
      <c r="L2817" s="3">
        <f t="shared" si="626"/>
        <v>1060772</v>
      </c>
      <c r="M2817" s="3">
        <v>254755</v>
      </c>
      <c r="N2817" s="3">
        <f t="shared" si="629"/>
        <v>118811.97675925685</v>
      </c>
      <c r="O2817" s="3">
        <f t="shared" si="627"/>
        <v>24760.05724304188</v>
      </c>
      <c r="P2817" s="3">
        <f t="shared" si="628"/>
        <v>5326.7834432314548</v>
      </c>
      <c r="Q2817" s="3">
        <v>10</v>
      </c>
      <c r="R2817" s="24">
        <v>6</v>
      </c>
      <c r="S2817" s="19">
        <f t="shared" si="630"/>
        <v>1650.6704828694587</v>
      </c>
      <c r="T2817" s="20">
        <f t="shared" si="631"/>
        <v>1.2383124402621597</v>
      </c>
      <c r="U2817" s="20">
        <f t="shared" si="632"/>
        <v>0.60508448785537339</v>
      </c>
      <c r="V2817" s="21">
        <f t="shared" si="633"/>
        <v>0.40035665361859296</v>
      </c>
      <c r="W2817" s="26">
        <f t="shared" si="634"/>
        <v>355.11889621543031</v>
      </c>
      <c r="X2817" s="27">
        <f t="shared" si="635"/>
        <v>2.1786435350639897</v>
      </c>
      <c r="Y2817" s="27">
        <f t="shared" si="636"/>
        <v>1.0569014768316378</v>
      </c>
      <c r="Z2817" s="27">
        <f t="shared" si="637"/>
        <v>0.69767956034465684</v>
      </c>
    </row>
    <row r="2818" spans="1:26" ht="12.5" x14ac:dyDescent="0.25">
      <c r="A2818" s="2" t="s">
        <v>79</v>
      </c>
      <c r="B2818" t="s">
        <v>307</v>
      </c>
      <c r="C2818" t="s">
        <v>306</v>
      </c>
      <c r="D2818" s="18">
        <f>VLOOKUP(C2818,'Infected rate by state'!B:E,4,0)</f>
        <v>1.0017032509739916E-2</v>
      </c>
      <c r="E2818" s="3">
        <v>1335</v>
      </c>
      <c r="F2818" s="2">
        <v>108</v>
      </c>
      <c r="G2818" s="2">
        <v>504</v>
      </c>
      <c r="H2818" s="4">
        <f t="shared" si="638"/>
        <v>919.5</v>
      </c>
      <c r="I2818" s="2">
        <v>33</v>
      </c>
      <c r="J2818" s="4">
        <f t="shared" si="639"/>
        <v>70.5</v>
      </c>
      <c r="K2818" s="3">
        <v>290096</v>
      </c>
      <c r="L2818" s="3">
        <f t="shared" ref="L2818:L2881" si="640">K2818-M2818</f>
        <v>224488</v>
      </c>
      <c r="M2818" s="3">
        <v>65608</v>
      </c>
      <c r="N2818" s="3">
        <f t="shared" si="629"/>
        <v>29059.010629455108</v>
      </c>
      <c r="O2818" s="3">
        <f t="shared" ref="O2818:O2881" si="641">0.19*N2818*(L2818/K2818)+0.285*N2818*(M2818/K2818)</f>
        <v>6145.549615050536</v>
      </c>
      <c r="P2818" s="3">
        <f t="shared" ref="P2818:P2881" si="642">0.0361*N2818*(L2818/K2818)+0.0812*N2818*(M2818/K2818)</f>
        <v>1345.4263421967858</v>
      </c>
      <c r="Q2818" s="3">
        <v>10</v>
      </c>
      <c r="R2818" s="24">
        <v>6</v>
      </c>
      <c r="S2818" s="19">
        <f t="shared" si="630"/>
        <v>409.70330767003571</v>
      </c>
      <c r="T2818" s="20">
        <f t="shared" si="631"/>
        <v>0.81290338823419783</v>
      </c>
      <c r="U2818" s="20">
        <f t="shared" si="632"/>
        <v>0.44557184085920143</v>
      </c>
      <c r="V2818" s="21">
        <f t="shared" si="633"/>
        <v>0.3068938634232477</v>
      </c>
      <c r="W2818" s="26">
        <f t="shared" si="634"/>
        <v>89.695089479785722</v>
      </c>
      <c r="X2818" s="27">
        <f t="shared" si="635"/>
        <v>2.7180330145389613</v>
      </c>
      <c r="Y2818" s="27">
        <f t="shared" si="636"/>
        <v>1.2722707727629181</v>
      </c>
      <c r="Z2818" s="27">
        <f t="shared" si="637"/>
        <v>0.83051008777579372</v>
      </c>
    </row>
    <row r="2819" spans="1:26" ht="12.5" x14ac:dyDescent="0.25">
      <c r="A2819" s="2" t="s">
        <v>80</v>
      </c>
      <c r="B2819" t="s">
        <v>337</v>
      </c>
      <c r="C2819" t="s">
        <v>336</v>
      </c>
      <c r="D2819" s="18">
        <f>VLOOKUP(C2819,'Infected rate by state'!B:E,4,0)</f>
        <v>1.1933809905095205E-2</v>
      </c>
      <c r="E2819" s="2">
        <v>518</v>
      </c>
      <c r="F2819" s="2">
        <v>18</v>
      </c>
      <c r="G2819" s="2">
        <v>228</v>
      </c>
      <c r="H2819" s="4">
        <f t="shared" si="638"/>
        <v>373</v>
      </c>
      <c r="I2819" s="2">
        <v>8</v>
      </c>
      <c r="J2819" s="4">
        <f t="shared" si="639"/>
        <v>13</v>
      </c>
      <c r="K2819" s="3">
        <v>125779</v>
      </c>
      <c r="L2819" s="3">
        <f t="shared" si="640"/>
        <v>97465</v>
      </c>
      <c r="M2819" s="3">
        <v>28314</v>
      </c>
      <c r="N2819" s="3">
        <f t="shared" si="629"/>
        <v>15010.226760529698</v>
      </c>
      <c r="O2819" s="3">
        <f t="shared" si="641"/>
        <v>3172.9422834708653</v>
      </c>
      <c r="P2819" s="3">
        <f t="shared" si="642"/>
        <v>694.25933209256448</v>
      </c>
      <c r="Q2819" s="3">
        <v>10</v>
      </c>
      <c r="R2819" s="24">
        <v>6</v>
      </c>
      <c r="S2819" s="19">
        <f t="shared" si="630"/>
        <v>211.52948556472435</v>
      </c>
      <c r="T2819" s="20">
        <f t="shared" si="631"/>
        <v>0.92776090159966818</v>
      </c>
      <c r="U2819" s="20">
        <f t="shared" si="632"/>
        <v>0.56710317845770608</v>
      </c>
      <c r="V2819" s="21">
        <f t="shared" si="633"/>
        <v>0.40835808024078063</v>
      </c>
      <c r="W2819" s="26">
        <f t="shared" si="634"/>
        <v>46.283955472837633</v>
      </c>
      <c r="X2819" s="27">
        <f t="shared" si="635"/>
        <v>5.7854944341047041</v>
      </c>
      <c r="Y2819" s="27">
        <f t="shared" si="636"/>
        <v>3.5603042671413565</v>
      </c>
      <c r="Z2819" s="27">
        <f t="shared" si="637"/>
        <v>2.5713308596020905</v>
      </c>
    </row>
    <row r="2820" spans="1:26" ht="12.5" x14ac:dyDescent="0.25">
      <c r="A2820" s="2" t="s">
        <v>81</v>
      </c>
      <c r="B2820" t="s">
        <v>353</v>
      </c>
      <c r="C2820" t="s">
        <v>352</v>
      </c>
      <c r="D2820" s="18">
        <f>VLOOKUP(C2820,'Infected rate by state'!B:E,4,0)</f>
        <v>8.4257771266714378E-3</v>
      </c>
      <c r="E2820" s="3">
        <v>1319</v>
      </c>
      <c r="F2820" s="2">
        <v>217</v>
      </c>
      <c r="G2820" s="2">
        <v>508</v>
      </c>
      <c r="H2820" s="4">
        <f t="shared" si="638"/>
        <v>913.5</v>
      </c>
      <c r="I2820" s="2">
        <v>73</v>
      </c>
      <c r="J2820" s="4">
        <f t="shared" si="639"/>
        <v>145</v>
      </c>
      <c r="K2820" s="3">
        <v>274471</v>
      </c>
      <c r="L2820" s="3">
        <f t="shared" si="640"/>
        <v>210893</v>
      </c>
      <c r="M2820" s="3">
        <v>63578</v>
      </c>
      <c r="N2820" s="3">
        <f t="shared" si="629"/>
        <v>23126.314737346362</v>
      </c>
      <c r="O2820" s="3">
        <f t="shared" si="641"/>
        <v>4902.909155347349</v>
      </c>
      <c r="P2820" s="3">
        <f t="shared" si="642"/>
        <v>1076.4579822481455</v>
      </c>
      <c r="Q2820" s="3">
        <v>10</v>
      </c>
      <c r="R2820" s="24">
        <v>6</v>
      </c>
      <c r="S2820" s="19">
        <f t="shared" si="630"/>
        <v>326.86061035648993</v>
      </c>
      <c r="T2820" s="20">
        <f t="shared" si="631"/>
        <v>0.64342639833954707</v>
      </c>
      <c r="U2820" s="20">
        <f t="shared" si="632"/>
        <v>0.35781128665187734</v>
      </c>
      <c r="V2820" s="21">
        <f t="shared" si="633"/>
        <v>0.24780940891318418</v>
      </c>
      <c r="W2820" s="26">
        <f t="shared" si="634"/>
        <v>71.763865483209699</v>
      </c>
      <c r="X2820" s="27">
        <f t="shared" si="635"/>
        <v>0.98306665045492736</v>
      </c>
      <c r="Y2820" s="27">
        <f t="shared" si="636"/>
        <v>0.49492321022903241</v>
      </c>
      <c r="Z2820" s="27">
        <f t="shared" si="637"/>
        <v>0.33070905752631197</v>
      </c>
    </row>
    <row r="2821" spans="1:26" ht="12.5" x14ac:dyDescent="0.25">
      <c r="A2821" s="2" t="s">
        <v>82</v>
      </c>
      <c r="B2821" t="s">
        <v>373</v>
      </c>
      <c r="C2821" t="s">
        <v>372</v>
      </c>
      <c r="D2821" s="18">
        <f>VLOOKUP(C2821,'Infected rate by state'!B:E,4,0)</f>
        <v>8.0007670443122732E-3</v>
      </c>
      <c r="E2821" s="3">
        <v>4505</v>
      </c>
      <c r="F2821" s="2">
        <v>790</v>
      </c>
      <c r="G2821" s="3">
        <v>1125</v>
      </c>
      <c r="H2821" s="4">
        <f t="shared" si="638"/>
        <v>2815</v>
      </c>
      <c r="I2821" s="2">
        <v>241</v>
      </c>
      <c r="J2821" s="4">
        <f t="shared" si="639"/>
        <v>515.5</v>
      </c>
      <c r="K2821" s="3">
        <v>1097252</v>
      </c>
      <c r="L2821" s="3">
        <f t="shared" si="640"/>
        <v>872413</v>
      </c>
      <c r="M2821" s="3">
        <v>224839</v>
      </c>
      <c r="N2821" s="3">
        <f t="shared" si="629"/>
        <v>87788.576409057292</v>
      </c>
      <c r="O2821" s="3">
        <f t="shared" si="641"/>
        <v>18388.769756123205</v>
      </c>
      <c r="P2821" s="3">
        <f t="shared" si="642"/>
        <v>3980.4645004927015</v>
      </c>
      <c r="Q2821" s="3">
        <v>10</v>
      </c>
      <c r="R2821" s="24">
        <v>6</v>
      </c>
      <c r="S2821" s="19">
        <f t="shared" si="630"/>
        <v>1225.917983741547</v>
      </c>
      <c r="T2821" s="20">
        <f t="shared" si="631"/>
        <v>1.0897048744369306</v>
      </c>
      <c r="U2821" s="20">
        <f t="shared" si="632"/>
        <v>0.4354948432474412</v>
      </c>
      <c r="V2821" s="21">
        <f t="shared" si="633"/>
        <v>0.27212385876615913</v>
      </c>
      <c r="W2821" s="26">
        <f t="shared" si="634"/>
        <v>265.36430003284676</v>
      </c>
      <c r="X2821" s="27">
        <f t="shared" si="635"/>
        <v>1.1010966806342188</v>
      </c>
      <c r="Y2821" s="27">
        <f t="shared" si="636"/>
        <v>0.51477070811415471</v>
      </c>
      <c r="Z2821" s="27">
        <f t="shared" si="637"/>
        <v>0.33590417725676802</v>
      </c>
    </row>
    <row r="2822" spans="1:26" ht="12.5" x14ac:dyDescent="0.25">
      <c r="A2822" s="2" t="s">
        <v>83</v>
      </c>
      <c r="B2822" t="s">
        <v>371</v>
      </c>
      <c r="C2822" t="s">
        <v>370</v>
      </c>
      <c r="D2822" s="18">
        <f>VLOOKUP(C2822,'Infected rate by state'!B:E,4,0)</f>
        <v>2.5429318796877907E-2</v>
      </c>
      <c r="E2822" s="3">
        <v>9897</v>
      </c>
      <c r="F2822" s="2">
        <v>928</v>
      </c>
      <c r="G2822" s="3">
        <v>1230</v>
      </c>
      <c r="H2822" s="4">
        <f t="shared" si="638"/>
        <v>5563.5</v>
      </c>
      <c r="I2822" s="2">
        <v>235</v>
      </c>
      <c r="J2822" s="4">
        <f t="shared" si="639"/>
        <v>581.5</v>
      </c>
      <c r="K2822" s="3">
        <v>3811249</v>
      </c>
      <c r="L2822" s="3">
        <f t="shared" si="640"/>
        <v>3059846</v>
      </c>
      <c r="M2822" s="3">
        <v>751403</v>
      </c>
      <c r="N2822" s="3">
        <f t="shared" si="629"/>
        <v>969174.65835282125</v>
      </c>
      <c r="O2822" s="3">
        <f t="shared" si="641"/>
        <v>202295.46819736998</v>
      </c>
      <c r="P2822" s="3">
        <f t="shared" si="642"/>
        <v>43604.762727337482</v>
      </c>
      <c r="Q2822" s="3">
        <v>10</v>
      </c>
      <c r="R2822" s="24">
        <v>6</v>
      </c>
      <c r="S2822" s="19">
        <f t="shared" si="630"/>
        <v>13486.364546491332</v>
      </c>
      <c r="T2822" s="20">
        <f t="shared" si="631"/>
        <v>10.964524021537668</v>
      </c>
      <c r="U2822" s="20">
        <f t="shared" si="632"/>
        <v>2.4240791851336985</v>
      </c>
      <c r="V2822" s="21">
        <f t="shared" si="633"/>
        <v>1.3626719760019532</v>
      </c>
      <c r="W2822" s="26">
        <f t="shared" si="634"/>
        <v>2906.9841818224986</v>
      </c>
      <c r="X2822" s="27">
        <f t="shared" si="635"/>
        <v>12.370145454563824</v>
      </c>
      <c r="Y2822" s="27">
        <f t="shared" si="636"/>
        <v>4.9991129524032649</v>
      </c>
      <c r="Z2822" s="27">
        <f t="shared" si="637"/>
        <v>3.132526057998382</v>
      </c>
    </row>
    <row r="2823" spans="1:26" ht="12.5" x14ac:dyDescent="0.25">
      <c r="A2823" s="2" t="s">
        <v>84</v>
      </c>
      <c r="B2823" t="s">
        <v>393</v>
      </c>
      <c r="C2823" t="s">
        <v>392</v>
      </c>
      <c r="D2823" s="18">
        <f>VLOOKUP(C2823,'Infected rate by state'!B:E,4,0)</f>
        <v>7.5097590818065515E-3</v>
      </c>
      <c r="E2823" s="3">
        <v>2086</v>
      </c>
      <c r="F2823" s="2">
        <v>274</v>
      </c>
      <c r="G2823" s="2">
        <v>753</v>
      </c>
      <c r="H2823" s="4">
        <f t="shared" si="638"/>
        <v>1419.5</v>
      </c>
      <c r="I2823" s="2">
        <v>51</v>
      </c>
      <c r="J2823" s="4">
        <f t="shared" si="639"/>
        <v>162.5</v>
      </c>
      <c r="K2823" s="3">
        <v>839182</v>
      </c>
      <c r="L2823" s="3">
        <f t="shared" si="640"/>
        <v>693070</v>
      </c>
      <c r="M2823" s="3">
        <v>146112</v>
      </c>
      <c r="N2823" s="3">
        <f t="shared" si="629"/>
        <v>63020.546457885859</v>
      </c>
      <c r="O2823" s="3">
        <f t="shared" si="641"/>
        <v>13016.306450011187</v>
      </c>
      <c r="P2823" s="3">
        <f t="shared" si="642"/>
        <v>2769.9086565810539</v>
      </c>
      <c r="Q2823" s="3">
        <v>10</v>
      </c>
      <c r="R2823" s="24">
        <v>6</v>
      </c>
      <c r="S2823" s="19">
        <f t="shared" si="630"/>
        <v>867.75376333407917</v>
      </c>
      <c r="T2823" s="20">
        <f t="shared" si="631"/>
        <v>1.1523954360346338</v>
      </c>
      <c r="U2823" s="20">
        <f t="shared" si="632"/>
        <v>0.61130944933714626</v>
      </c>
      <c r="V2823" s="21">
        <f t="shared" si="633"/>
        <v>0.4159893400451003</v>
      </c>
      <c r="W2823" s="26">
        <f t="shared" si="634"/>
        <v>184.6605771054036</v>
      </c>
      <c r="X2823" s="27">
        <f t="shared" si="635"/>
        <v>3.6207956295177177</v>
      </c>
      <c r="Y2823" s="27">
        <f t="shared" si="636"/>
        <v>1.136372782187099</v>
      </c>
      <c r="Z2823" s="27">
        <f t="shared" si="637"/>
        <v>0.67394371206351678</v>
      </c>
    </row>
    <row r="2824" spans="1:26" ht="12.5" x14ac:dyDescent="0.25">
      <c r="A2824" s="2" t="s">
        <v>85</v>
      </c>
      <c r="B2824" t="s">
        <v>333</v>
      </c>
      <c r="C2824" t="s">
        <v>332</v>
      </c>
      <c r="D2824" s="18">
        <f>VLOOKUP(C2824,'Infected rate by state'!B:E,4,0)</f>
        <v>1.4486816526494731E-2</v>
      </c>
      <c r="E2824" s="3">
        <v>1239</v>
      </c>
      <c r="F2824" s="2">
        <v>142</v>
      </c>
      <c r="G2824" s="2">
        <v>475</v>
      </c>
      <c r="H2824" s="4">
        <f t="shared" si="638"/>
        <v>857</v>
      </c>
      <c r="I2824" s="2">
        <v>67</v>
      </c>
      <c r="J2824" s="4">
        <f t="shared" si="639"/>
        <v>104.5</v>
      </c>
      <c r="K2824" s="3">
        <v>610597</v>
      </c>
      <c r="L2824" s="3">
        <f t="shared" si="640"/>
        <v>509786</v>
      </c>
      <c r="M2824" s="3">
        <v>100811</v>
      </c>
      <c r="N2824" s="3">
        <f t="shared" si="629"/>
        <v>88456.067106281029</v>
      </c>
      <c r="O2824" s="3">
        <f t="shared" si="641"/>
        <v>18194.061688003232</v>
      </c>
      <c r="P2824" s="3">
        <f t="shared" si="642"/>
        <v>3851.9181603812044</v>
      </c>
      <c r="Q2824" s="3">
        <v>10</v>
      </c>
      <c r="R2824" s="24">
        <v>6</v>
      </c>
      <c r="S2824" s="19">
        <f t="shared" si="630"/>
        <v>1212.9374458668822</v>
      </c>
      <c r="T2824" s="20">
        <f t="shared" si="631"/>
        <v>2.5535525176144889</v>
      </c>
      <c r="U2824" s="20">
        <f t="shared" si="632"/>
        <v>1.4153295751072137</v>
      </c>
      <c r="V2824" s="21">
        <f t="shared" si="633"/>
        <v>0.97896484735018741</v>
      </c>
      <c r="W2824" s="26">
        <f t="shared" si="634"/>
        <v>256.79454402541364</v>
      </c>
      <c r="X2824" s="27">
        <f t="shared" si="635"/>
        <v>3.8327543884390094</v>
      </c>
      <c r="Y2824" s="27">
        <f t="shared" si="636"/>
        <v>2.4573640576594609</v>
      </c>
      <c r="Z2824" s="27">
        <f t="shared" si="637"/>
        <v>1.8084122818691102</v>
      </c>
    </row>
    <row r="2825" spans="1:26" ht="12.5" x14ac:dyDescent="0.25">
      <c r="A2825" s="2" t="s">
        <v>86</v>
      </c>
      <c r="B2825" t="s">
        <v>371</v>
      </c>
      <c r="C2825" t="s">
        <v>370</v>
      </c>
      <c r="D2825" s="18">
        <f>VLOOKUP(C2825,'Infected rate by state'!B:E,4,0)</f>
        <v>2.5429318796877907E-2</v>
      </c>
      <c r="E2825" s="3">
        <v>1036</v>
      </c>
      <c r="F2825" s="2">
        <v>94</v>
      </c>
      <c r="G2825" s="2">
        <v>361</v>
      </c>
      <c r="H2825" s="4">
        <f t="shared" si="638"/>
        <v>698.5</v>
      </c>
      <c r="I2825" s="2">
        <v>14</v>
      </c>
      <c r="J2825" s="4">
        <f t="shared" si="639"/>
        <v>54</v>
      </c>
      <c r="K2825" s="3">
        <v>255069</v>
      </c>
      <c r="L2825" s="3">
        <f t="shared" si="640"/>
        <v>196654</v>
      </c>
      <c r="M2825" s="3">
        <v>58415</v>
      </c>
      <c r="N2825" s="3">
        <f t="shared" si="629"/>
        <v>64862.309162008503</v>
      </c>
      <c r="O2825" s="3">
        <f t="shared" si="641"/>
        <v>13735.019715425256</v>
      </c>
      <c r="P2825" s="3">
        <f t="shared" si="642"/>
        <v>3011.4689602898566</v>
      </c>
      <c r="Q2825" s="3">
        <v>10</v>
      </c>
      <c r="R2825" s="24">
        <v>6</v>
      </c>
      <c r="S2825" s="19">
        <f t="shared" si="630"/>
        <v>915.66798102835048</v>
      </c>
      <c r="T2825" s="20">
        <f t="shared" si="631"/>
        <v>2.536476401740583</v>
      </c>
      <c r="U2825" s="20">
        <f t="shared" si="632"/>
        <v>1.3109062004700793</v>
      </c>
      <c r="V2825" s="21">
        <f t="shared" si="633"/>
        <v>0.88384940253701783</v>
      </c>
      <c r="W2825" s="26">
        <f t="shared" si="634"/>
        <v>200.76459735265709</v>
      </c>
      <c r="X2825" s="27">
        <f t="shared" si="635"/>
        <v>14.340328382332649</v>
      </c>
      <c r="Y2825" s="27">
        <f t="shared" si="636"/>
        <v>3.7178629139380943</v>
      </c>
      <c r="Z2825" s="27">
        <f t="shared" si="637"/>
        <v>2.1357935888580544</v>
      </c>
    </row>
    <row r="2826" spans="1:26" ht="12.5" x14ac:dyDescent="0.25">
      <c r="A2826" s="2" t="s">
        <v>87</v>
      </c>
      <c r="B2826" t="s">
        <v>377</v>
      </c>
      <c r="C2826" t="s">
        <v>376</v>
      </c>
      <c r="D2826" s="18">
        <f>VLOOKUP(C2826,'Infected rate by state'!B:E,4,0)</f>
        <v>5.6936382854354227E-3</v>
      </c>
      <c r="E2826" s="2">
        <v>453</v>
      </c>
      <c r="F2826" s="2">
        <v>63</v>
      </c>
      <c r="G2826" s="2">
        <v>214</v>
      </c>
      <c r="H2826" s="4">
        <f t="shared" si="638"/>
        <v>333.5</v>
      </c>
      <c r="I2826" s="2">
        <v>21</v>
      </c>
      <c r="J2826" s="4">
        <f t="shared" si="639"/>
        <v>42</v>
      </c>
      <c r="K2826" s="3">
        <v>200261</v>
      </c>
      <c r="L2826" s="3">
        <f t="shared" si="640"/>
        <v>156219</v>
      </c>
      <c r="M2826" s="3">
        <v>44042</v>
      </c>
      <c r="N2826" s="3">
        <f t="shared" si="629"/>
        <v>11402.136966795832</v>
      </c>
      <c r="O2826" s="3">
        <f t="shared" si="641"/>
        <v>2404.6272801899977</v>
      </c>
      <c r="P2826" s="3">
        <f t="shared" si="642"/>
        <v>524.70955153391265</v>
      </c>
      <c r="Q2826" s="3">
        <v>10</v>
      </c>
      <c r="R2826" s="24">
        <v>6</v>
      </c>
      <c r="S2826" s="19">
        <f t="shared" si="630"/>
        <v>160.30848534599986</v>
      </c>
      <c r="T2826" s="20">
        <f t="shared" si="631"/>
        <v>0.74910507171027974</v>
      </c>
      <c r="U2826" s="20">
        <f t="shared" si="632"/>
        <v>0.48068511348125892</v>
      </c>
      <c r="V2826" s="21">
        <f t="shared" si="633"/>
        <v>0.35388186610595995</v>
      </c>
      <c r="W2826" s="26">
        <f t="shared" si="634"/>
        <v>34.980636768927511</v>
      </c>
      <c r="X2826" s="27">
        <f t="shared" si="635"/>
        <v>1.6657446080441671</v>
      </c>
      <c r="Y2826" s="27">
        <f t="shared" si="636"/>
        <v>0.83287230402208356</v>
      </c>
      <c r="Z2826" s="27">
        <f t="shared" si="637"/>
        <v>0.55524820268138908</v>
      </c>
    </row>
    <row r="2827" spans="1:26" ht="12.5" x14ac:dyDescent="0.25">
      <c r="A2827" s="2" t="s">
        <v>88</v>
      </c>
      <c r="B2827" t="s">
        <v>383</v>
      </c>
      <c r="C2827" t="s">
        <v>382</v>
      </c>
      <c r="D2827" s="18">
        <f>VLOOKUP(C2827,'Infected rate by state'!B:E,4,0)</f>
        <v>8.525765865415048E-3</v>
      </c>
      <c r="E2827" s="3">
        <v>1904</v>
      </c>
      <c r="F2827" s="2">
        <v>184</v>
      </c>
      <c r="G2827" s="2">
        <v>706</v>
      </c>
      <c r="H2827" s="4">
        <f t="shared" si="638"/>
        <v>1305</v>
      </c>
      <c r="I2827" s="2">
        <v>88</v>
      </c>
      <c r="J2827" s="4">
        <f t="shared" si="639"/>
        <v>136</v>
      </c>
      <c r="K2827" s="3">
        <v>561138</v>
      </c>
      <c r="L2827" s="3">
        <f t="shared" si="640"/>
        <v>431069</v>
      </c>
      <c r="M2827" s="3">
        <v>130069</v>
      </c>
      <c r="N2827" s="3">
        <f t="shared" ref="N2827:N2890" si="643">K2827*D2827*Q2827</f>
        <v>47841.312061872697</v>
      </c>
      <c r="O2827" s="3">
        <f t="shared" si="641"/>
        <v>10143.340240087047</v>
      </c>
      <c r="P2827" s="3">
        <f t="shared" si="642"/>
        <v>2227.2023314308544</v>
      </c>
      <c r="Q2827" s="3">
        <v>10</v>
      </c>
      <c r="R2827" s="24">
        <v>6</v>
      </c>
      <c r="S2827" s="19">
        <f t="shared" ref="S2827:S2890" si="644">O2827/(R2827*30/12)</f>
        <v>676.22268267246977</v>
      </c>
      <c r="T2827" s="20">
        <f t="shared" ref="T2827:T2890" si="645">S2827/$G2827</f>
        <v>0.95782249670321495</v>
      </c>
      <c r="U2827" s="20">
        <f t="shared" ref="U2827:U2890" si="646">S2827/$H2827</f>
        <v>0.5181783008984443</v>
      </c>
      <c r="V2827" s="21">
        <f t="shared" ref="V2827:V2890" si="647">S2827/$E2827</f>
        <v>0.35515897199184338</v>
      </c>
      <c r="W2827" s="26">
        <f t="shared" ref="W2827:W2890" si="648">P2827/(R2827*30/12)</f>
        <v>148.48015542872363</v>
      </c>
      <c r="X2827" s="27">
        <f t="shared" si="635"/>
        <v>1.6872744935082231</v>
      </c>
      <c r="Y2827" s="27">
        <f t="shared" si="636"/>
        <v>1.091765848740615</v>
      </c>
      <c r="Z2827" s="27">
        <f t="shared" si="637"/>
        <v>0.80695736646045457</v>
      </c>
    </row>
    <row r="2828" spans="1:26" ht="12.5" x14ac:dyDescent="0.25">
      <c r="A2828" s="2" t="s">
        <v>89</v>
      </c>
      <c r="B2828" t="s">
        <v>381</v>
      </c>
      <c r="C2828" t="s">
        <v>380</v>
      </c>
      <c r="D2828" s="18">
        <f>VLOOKUP(C2828,'Infected rate by state'!B:E,4,0)</f>
        <v>2.6094721185018687E-3</v>
      </c>
      <c r="E2828" s="3">
        <v>1208</v>
      </c>
      <c r="F2828" s="2">
        <v>138</v>
      </c>
      <c r="G2828" s="2">
        <v>416</v>
      </c>
      <c r="H2828" s="4">
        <f t="shared" si="638"/>
        <v>812</v>
      </c>
      <c r="I2828" s="2">
        <v>64</v>
      </c>
      <c r="J2828" s="4">
        <f t="shared" si="639"/>
        <v>101</v>
      </c>
      <c r="K2828" s="3">
        <v>603572</v>
      </c>
      <c r="L2828" s="3">
        <f t="shared" si="640"/>
        <v>462556</v>
      </c>
      <c r="M2828" s="3">
        <v>141016</v>
      </c>
      <c r="N2828" s="3">
        <f t="shared" si="643"/>
        <v>15750.043055084099</v>
      </c>
      <c r="O2828" s="3">
        <f t="shared" si="641"/>
        <v>3342.0866347155056</v>
      </c>
      <c r="P2828" s="3">
        <f t="shared" si="642"/>
        <v>734.53432572699535</v>
      </c>
      <c r="Q2828" s="3">
        <v>10</v>
      </c>
      <c r="R2828" s="24">
        <v>6</v>
      </c>
      <c r="S2828" s="19">
        <f t="shared" si="644"/>
        <v>222.80577564770039</v>
      </c>
      <c r="T2828" s="20">
        <f t="shared" si="645"/>
        <v>0.53559080684543359</v>
      </c>
      <c r="U2828" s="20">
        <f t="shared" si="646"/>
        <v>0.27439134931982806</v>
      </c>
      <c r="V2828" s="21">
        <f t="shared" si="647"/>
        <v>0.18444186725803013</v>
      </c>
      <c r="W2828" s="26">
        <f t="shared" si="648"/>
        <v>48.968955048466356</v>
      </c>
      <c r="X2828" s="27">
        <f t="shared" ref="X2828:X2891" si="649">W2828/$I2828</f>
        <v>0.76513992263228681</v>
      </c>
      <c r="Y2828" s="27">
        <f t="shared" ref="Y2828:Y2891" si="650">W2828/$J2828</f>
        <v>0.48484113909372628</v>
      </c>
      <c r="Z2828" s="27">
        <f t="shared" ref="Z2828:Z2891" si="651">W2828/$F2828</f>
        <v>0.35484750035120549</v>
      </c>
    </row>
    <row r="2829" spans="1:26" ht="12.5" x14ac:dyDescent="0.25">
      <c r="A2829" s="2" t="s">
        <v>90</v>
      </c>
      <c r="B2829" t="s">
        <v>333</v>
      </c>
      <c r="C2829" t="s">
        <v>332</v>
      </c>
      <c r="D2829" s="18">
        <f>VLOOKUP(C2829,'Infected rate by state'!B:E,4,0)</f>
        <v>1.4486816526494731E-2</v>
      </c>
      <c r="E2829" s="3">
        <v>2032</v>
      </c>
      <c r="F2829" s="2">
        <v>332</v>
      </c>
      <c r="G2829" s="2">
        <v>666</v>
      </c>
      <c r="H2829" s="4">
        <f t="shared" si="638"/>
        <v>1349</v>
      </c>
      <c r="I2829" s="2">
        <v>137</v>
      </c>
      <c r="J2829" s="4">
        <f t="shared" si="639"/>
        <v>234.5</v>
      </c>
      <c r="K2829" s="3">
        <v>711961</v>
      </c>
      <c r="L2829" s="3">
        <f t="shared" si="640"/>
        <v>549256</v>
      </c>
      <c r="M2829" s="3">
        <v>162705</v>
      </c>
      <c r="N2829" s="3">
        <f t="shared" si="643"/>
        <v>103140.48381019715</v>
      </c>
      <c r="O2829" s="3">
        <f t="shared" si="641"/>
        <v>21835.915532733619</v>
      </c>
      <c r="P2829" s="3">
        <f t="shared" si="642"/>
        <v>4786.4134103555571</v>
      </c>
      <c r="Q2829" s="3">
        <v>10</v>
      </c>
      <c r="R2829" s="24">
        <v>6</v>
      </c>
      <c r="S2829" s="19">
        <f t="shared" si="644"/>
        <v>1455.7277021822413</v>
      </c>
      <c r="T2829" s="20">
        <f t="shared" si="645"/>
        <v>2.1857773306039658</v>
      </c>
      <c r="U2829" s="20">
        <f t="shared" si="646"/>
        <v>1.0791161617362797</v>
      </c>
      <c r="V2829" s="21">
        <f t="shared" si="647"/>
        <v>0.71640142823929198</v>
      </c>
      <c r="W2829" s="26">
        <f t="shared" si="648"/>
        <v>319.09422735703714</v>
      </c>
      <c r="X2829" s="27">
        <f t="shared" si="649"/>
        <v>2.3291549442119499</v>
      </c>
      <c r="Y2829" s="27">
        <f t="shared" si="650"/>
        <v>1.3607429738039964</v>
      </c>
      <c r="Z2829" s="27">
        <f t="shared" si="651"/>
        <v>0.9611271908344492</v>
      </c>
    </row>
    <row r="2830" spans="1:26" ht="12.5" x14ac:dyDescent="0.25">
      <c r="A2830" s="2" t="s">
        <v>91</v>
      </c>
      <c r="B2830" t="s">
        <v>335</v>
      </c>
      <c r="C2830" t="s">
        <v>334</v>
      </c>
      <c r="D2830" s="18">
        <f>VLOOKUP(C2830,'Infected rate by state'!B:E,4,0)</f>
        <v>8.8985640980001352E-3</v>
      </c>
      <c r="E2830" s="3">
        <v>2154</v>
      </c>
      <c r="F2830" s="2">
        <v>328</v>
      </c>
      <c r="G2830" s="3">
        <v>1050</v>
      </c>
      <c r="H2830" s="4">
        <f t="shared" si="638"/>
        <v>1602</v>
      </c>
      <c r="I2830" s="2">
        <v>157</v>
      </c>
      <c r="J2830" s="4">
        <f t="shared" si="639"/>
        <v>242.5</v>
      </c>
      <c r="K2830" s="3">
        <v>528945</v>
      </c>
      <c r="L2830" s="3">
        <f t="shared" si="640"/>
        <v>413598</v>
      </c>
      <c r="M2830" s="3">
        <v>115347</v>
      </c>
      <c r="N2830" s="3">
        <f t="shared" si="643"/>
        <v>47068.50986816681</v>
      </c>
      <c r="O2830" s="3">
        <f t="shared" si="641"/>
        <v>9918.118414313114</v>
      </c>
      <c r="P2830" s="3">
        <f t="shared" si="642"/>
        <v>2162.0898317692436</v>
      </c>
      <c r="Q2830" s="3">
        <v>10</v>
      </c>
      <c r="R2830" s="24">
        <v>6</v>
      </c>
      <c r="S2830" s="19">
        <f t="shared" si="644"/>
        <v>661.20789428754097</v>
      </c>
      <c r="T2830" s="20">
        <f t="shared" si="645"/>
        <v>0.62972180408337231</v>
      </c>
      <c r="U2830" s="20">
        <f t="shared" si="646"/>
        <v>0.41273901016700437</v>
      </c>
      <c r="V2830" s="21">
        <f t="shared" si="647"/>
        <v>0.30696745324398372</v>
      </c>
      <c r="W2830" s="26">
        <f t="shared" si="648"/>
        <v>144.13932211794958</v>
      </c>
      <c r="X2830" s="27">
        <f t="shared" si="649"/>
        <v>0.91808485425445585</v>
      </c>
      <c r="Y2830" s="27">
        <f t="shared" si="650"/>
        <v>0.59438895718742091</v>
      </c>
      <c r="Z2830" s="27">
        <f t="shared" si="651"/>
        <v>0.43944915279862673</v>
      </c>
    </row>
    <row r="2831" spans="1:26" ht="12.5" x14ac:dyDescent="0.25">
      <c r="A2831" s="2" t="s">
        <v>92</v>
      </c>
      <c r="B2831" t="s">
        <v>400</v>
      </c>
      <c r="C2831" t="s">
        <v>291</v>
      </c>
      <c r="D2831" s="18">
        <f>VLOOKUP(C2831,'Infected rate by state'!B:E,4,0)</f>
        <v>5.5896269710740548E-3</v>
      </c>
      <c r="E2831" s="2">
        <v>951</v>
      </c>
      <c r="F2831" s="2">
        <v>83</v>
      </c>
      <c r="G2831" s="2">
        <v>319</v>
      </c>
      <c r="H2831" s="4">
        <f t="shared" si="638"/>
        <v>635</v>
      </c>
      <c r="I2831" s="2">
        <v>26</v>
      </c>
      <c r="J2831" s="4">
        <f t="shared" si="639"/>
        <v>54.5</v>
      </c>
      <c r="K2831" s="3">
        <v>542404</v>
      </c>
      <c r="L2831" s="3">
        <f t="shared" si="640"/>
        <v>437593</v>
      </c>
      <c r="M2831" s="3">
        <v>104811</v>
      </c>
      <c r="N2831" s="3">
        <f t="shared" si="643"/>
        <v>30318.360276184518</v>
      </c>
      <c r="O2831" s="3">
        <f t="shared" si="641"/>
        <v>6317.0501253170396</v>
      </c>
      <c r="P2831" s="3">
        <f t="shared" si="642"/>
        <v>1358.7131369720855</v>
      </c>
      <c r="Q2831" s="3">
        <v>10</v>
      </c>
      <c r="R2831" s="24">
        <v>6</v>
      </c>
      <c r="S2831" s="19">
        <f t="shared" si="644"/>
        <v>421.136675021136</v>
      </c>
      <c r="T2831" s="20">
        <f t="shared" si="645"/>
        <v>1.3201776646430596</v>
      </c>
      <c r="U2831" s="20">
        <f t="shared" si="646"/>
        <v>0.66320736223800947</v>
      </c>
      <c r="V2831" s="21">
        <f t="shared" si="647"/>
        <v>0.44283562042180441</v>
      </c>
      <c r="W2831" s="26">
        <f t="shared" si="648"/>
        <v>90.580875798139033</v>
      </c>
      <c r="X2831" s="27">
        <f t="shared" si="649"/>
        <v>3.4838798383899627</v>
      </c>
      <c r="Y2831" s="27">
        <f t="shared" si="650"/>
        <v>1.6620344183144777</v>
      </c>
      <c r="Z2831" s="27">
        <f t="shared" si="651"/>
        <v>1.0913358529896269</v>
      </c>
    </row>
    <row r="2832" spans="1:26" ht="12.5" x14ac:dyDescent="0.25">
      <c r="A2832" s="2" t="s">
        <v>93</v>
      </c>
      <c r="B2832" t="s">
        <v>375</v>
      </c>
      <c r="C2832" t="s">
        <v>374</v>
      </c>
      <c r="D2832" s="18">
        <f>VLOOKUP(C2832,'Infected rate by state'!B:E,4,0)</f>
        <v>6.2179748494527662E-3</v>
      </c>
      <c r="E2832" s="3">
        <v>1872</v>
      </c>
      <c r="F2832" s="2">
        <v>180</v>
      </c>
      <c r="G2832" s="2">
        <v>734</v>
      </c>
      <c r="H2832" s="4">
        <f t="shared" si="638"/>
        <v>1303</v>
      </c>
      <c r="I2832" s="2">
        <v>48</v>
      </c>
      <c r="J2832" s="4">
        <f t="shared" si="639"/>
        <v>114</v>
      </c>
      <c r="K2832" s="3">
        <v>432080</v>
      </c>
      <c r="L2832" s="3">
        <f t="shared" si="640"/>
        <v>341805</v>
      </c>
      <c r="M2832" s="3">
        <v>90275</v>
      </c>
      <c r="N2832" s="3">
        <f t="shared" si="643"/>
        <v>26866.625729515512</v>
      </c>
      <c r="O2832" s="3">
        <f t="shared" si="641"/>
        <v>5637.9201841655777</v>
      </c>
      <c r="P2832" s="3">
        <f t="shared" si="642"/>
        <v>1223.0439723055013</v>
      </c>
      <c r="Q2832" s="3">
        <v>10</v>
      </c>
      <c r="R2832" s="24">
        <v>6</v>
      </c>
      <c r="S2832" s="19">
        <f t="shared" si="644"/>
        <v>375.86134561103853</v>
      </c>
      <c r="T2832" s="20">
        <f t="shared" si="645"/>
        <v>0.5120726779441942</v>
      </c>
      <c r="U2832" s="20">
        <f t="shared" si="646"/>
        <v>0.28845843868844095</v>
      </c>
      <c r="V2832" s="21">
        <f t="shared" si="647"/>
        <v>0.20078063333922999</v>
      </c>
      <c r="W2832" s="26">
        <f t="shared" si="648"/>
        <v>81.536264820366753</v>
      </c>
      <c r="X2832" s="27">
        <f t="shared" si="649"/>
        <v>1.6986721837576406</v>
      </c>
      <c r="Y2832" s="27">
        <f t="shared" si="650"/>
        <v>0.71523039316111192</v>
      </c>
      <c r="Z2832" s="27">
        <f t="shared" si="651"/>
        <v>0.45297924900203751</v>
      </c>
    </row>
    <row r="2833" spans="1:26" ht="12.5" x14ac:dyDescent="0.25">
      <c r="A2833" s="2" t="s">
        <v>94</v>
      </c>
      <c r="B2833" t="s">
        <v>351</v>
      </c>
      <c r="C2833" t="s">
        <v>350</v>
      </c>
      <c r="D2833" s="18">
        <f>VLOOKUP(C2833,'Infected rate by state'!B:E,4,0)</f>
        <v>9.0315118396853012E-3</v>
      </c>
      <c r="E2833" s="3">
        <v>1375</v>
      </c>
      <c r="F2833" s="2">
        <v>161</v>
      </c>
      <c r="G2833" s="2">
        <v>458</v>
      </c>
      <c r="H2833" s="4">
        <f t="shared" si="638"/>
        <v>916.5</v>
      </c>
      <c r="I2833" s="2">
        <v>58</v>
      </c>
      <c r="J2833" s="4">
        <f t="shared" si="639"/>
        <v>109.5</v>
      </c>
      <c r="K2833" s="3">
        <v>426480</v>
      </c>
      <c r="L2833" s="3">
        <f t="shared" si="640"/>
        <v>337140</v>
      </c>
      <c r="M2833" s="3">
        <v>89340</v>
      </c>
      <c r="N2833" s="3">
        <f t="shared" si="643"/>
        <v>38517.591693889874</v>
      </c>
      <c r="O2833" s="3">
        <f t="shared" si="641"/>
        <v>8084.8739262086874</v>
      </c>
      <c r="P2833" s="3">
        <f t="shared" si="642"/>
        <v>1754.3858059080503</v>
      </c>
      <c r="Q2833" s="3">
        <v>10</v>
      </c>
      <c r="R2833" s="24">
        <v>6</v>
      </c>
      <c r="S2833" s="19">
        <f t="shared" si="644"/>
        <v>538.99159508057915</v>
      </c>
      <c r="T2833" s="20">
        <f t="shared" si="645"/>
        <v>1.1768375438440593</v>
      </c>
      <c r="U2833" s="20">
        <f t="shared" si="646"/>
        <v>0.58809775786206131</v>
      </c>
      <c r="V2833" s="21">
        <f t="shared" si="647"/>
        <v>0.39199388733133028</v>
      </c>
      <c r="W2833" s="26">
        <f t="shared" si="648"/>
        <v>116.95905372720335</v>
      </c>
      <c r="X2833" s="27">
        <f t="shared" si="649"/>
        <v>2.016535409089713</v>
      </c>
      <c r="Y2833" s="27">
        <f t="shared" si="650"/>
        <v>1.0681192121205785</v>
      </c>
      <c r="Z2833" s="27">
        <f t="shared" si="651"/>
        <v>0.72645374985840594</v>
      </c>
    </row>
    <row r="2834" spans="1:26" ht="12.5" x14ac:dyDescent="0.25">
      <c r="A2834" s="2" t="s">
        <v>95</v>
      </c>
      <c r="B2834" t="s">
        <v>387</v>
      </c>
      <c r="C2834" t="s">
        <v>386</v>
      </c>
      <c r="D2834" s="18">
        <f>VLOOKUP(C2834,'Infected rate by state'!B:E,4,0)</f>
        <v>9.1240169504562645E-3</v>
      </c>
      <c r="E2834" s="3">
        <v>1248</v>
      </c>
      <c r="F2834" s="2">
        <v>224</v>
      </c>
      <c r="G2834" s="2">
        <v>481</v>
      </c>
      <c r="H2834" s="4">
        <f t="shared" si="638"/>
        <v>864.5</v>
      </c>
      <c r="I2834" s="2">
        <v>79</v>
      </c>
      <c r="J2834" s="4">
        <f t="shared" si="639"/>
        <v>151.5</v>
      </c>
      <c r="K2834" s="3">
        <v>287862</v>
      </c>
      <c r="L2834" s="3">
        <f t="shared" si="640"/>
        <v>225050</v>
      </c>
      <c r="M2834" s="3">
        <v>62812</v>
      </c>
      <c r="N2834" s="3">
        <f t="shared" si="643"/>
        <v>26264.577673922413</v>
      </c>
      <c r="O2834" s="3">
        <f t="shared" si="641"/>
        <v>5534.7126231027141</v>
      </c>
      <c r="P2834" s="3">
        <f t="shared" si="642"/>
        <v>1206.6183404927176</v>
      </c>
      <c r="Q2834" s="3">
        <v>10</v>
      </c>
      <c r="R2834" s="24">
        <v>6</v>
      </c>
      <c r="S2834" s="19">
        <f t="shared" si="644"/>
        <v>368.98084154018096</v>
      </c>
      <c r="T2834" s="20">
        <f t="shared" si="645"/>
        <v>0.76711193667397293</v>
      </c>
      <c r="U2834" s="20">
        <f t="shared" si="646"/>
        <v>0.42681416025469171</v>
      </c>
      <c r="V2834" s="21">
        <f t="shared" si="647"/>
        <v>0.29565772559309372</v>
      </c>
      <c r="W2834" s="26">
        <f t="shared" si="648"/>
        <v>80.441222699514512</v>
      </c>
      <c r="X2834" s="27">
        <f t="shared" si="649"/>
        <v>1.0182433253103103</v>
      </c>
      <c r="Y2834" s="27">
        <f t="shared" si="650"/>
        <v>0.53096516633342916</v>
      </c>
      <c r="Z2834" s="27">
        <f t="shared" si="651"/>
        <v>0.35911260133711836</v>
      </c>
    </row>
    <row r="2835" spans="1:26" ht="12.5" x14ac:dyDescent="0.25">
      <c r="A2835" s="2" t="s">
        <v>96</v>
      </c>
      <c r="B2835" t="s">
        <v>317</v>
      </c>
      <c r="C2835" t="s">
        <v>316</v>
      </c>
      <c r="D2835" s="18">
        <f>VLOOKUP(C2835,'Infected rate by state'!B:E,4,0)</f>
        <v>7.3843274393391549E-3</v>
      </c>
      <c r="E2835" s="2">
        <v>704</v>
      </c>
      <c r="F2835" s="2">
        <v>31</v>
      </c>
      <c r="G2835" s="2">
        <v>341</v>
      </c>
      <c r="H2835" s="4">
        <f t="shared" si="638"/>
        <v>522.5</v>
      </c>
      <c r="I2835" s="2">
        <v>14</v>
      </c>
      <c r="J2835" s="4">
        <f t="shared" si="639"/>
        <v>22.5</v>
      </c>
      <c r="K2835" s="3">
        <v>287995</v>
      </c>
      <c r="L2835" s="3">
        <f t="shared" si="640"/>
        <v>240772</v>
      </c>
      <c r="M2835" s="3">
        <v>47223</v>
      </c>
      <c r="N2835" s="3">
        <f t="shared" si="643"/>
        <v>21266.493808924795</v>
      </c>
      <c r="O2835" s="3">
        <f t="shared" si="641"/>
        <v>4371.9084136302281</v>
      </c>
      <c r="P2835" s="3">
        <f t="shared" si="642"/>
        <v>924.98867919741372</v>
      </c>
      <c r="Q2835" s="3">
        <v>10</v>
      </c>
      <c r="R2835" s="24">
        <v>6</v>
      </c>
      <c r="S2835" s="19">
        <f t="shared" si="644"/>
        <v>291.46056090868188</v>
      </c>
      <c r="T2835" s="20">
        <f t="shared" si="645"/>
        <v>0.85472305251812875</v>
      </c>
      <c r="U2835" s="20">
        <f t="shared" si="646"/>
        <v>0.55781925532762078</v>
      </c>
      <c r="V2835" s="21">
        <f t="shared" si="647"/>
        <v>0.41400647856346856</v>
      </c>
      <c r="W2835" s="26">
        <f t="shared" si="648"/>
        <v>61.665911946494248</v>
      </c>
      <c r="X2835" s="27">
        <f t="shared" si="649"/>
        <v>4.4047079961781606</v>
      </c>
      <c r="Y2835" s="27">
        <f t="shared" si="650"/>
        <v>2.7407071976219664</v>
      </c>
      <c r="Z2835" s="27">
        <f t="shared" si="651"/>
        <v>1.9892229660159435</v>
      </c>
    </row>
    <row r="2836" spans="1:26" ht="12.5" x14ac:dyDescent="0.25">
      <c r="A2836" s="2" t="s">
        <v>97</v>
      </c>
      <c r="B2836" t="s">
        <v>325</v>
      </c>
      <c r="C2836" t="s">
        <v>324</v>
      </c>
      <c r="D2836" s="18">
        <f>VLOOKUP(C2836,'Infected rate by state'!B:E,4,0)</f>
        <v>8.9298079160438481E-3</v>
      </c>
      <c r="E2836" s="3">
        <v>7323</v>
      </c>
      <c r="F2836" s="2">
        <v>908</v>
      </c>
      <c r="G2836" s="3">
        <v>2753</v>
      </c>
      <c r="H2836" s="4">
        <f t="shared" si="638"/>
        <v>5038</v>
      </c>
      <c r="I2836" s="2">
        <v>292</v>
      </c>
      <c r="J2836" s="4">
        <f t="shared" si="639"/>
        <v>600</v>
      </c>
      <c r="K2836" s="3">
        <v>2396614</v>
      </c>
      <c r="L2836" s="3">
        <f t="shared" si="640"/>
        <v>1777249</v>
      </c>
      <c r="M2836" s="3">
        <v>619365</v>
      </c>
      <c r="N2836" s="3">
        <f t="shared" si="643"/>
        <v>214013.0266890151</v>
      </c>
      <c r="O2836" s="3">
        <f t="shared" si="641"/>
        <v>45916.745026837336</v>
      </c>
      <c r="P2836" s="3">
        <f t="shared" si="642"/>
        <v>10220.265789917588</v>
      </c>
      <c r="Q2836" s="3">
        <v>10</v>
      </c>
      <c r="R2836" s="24">
        <v>6</v>
      </c>
      <c r="S2836" s="19">
        <f t="shared" si="644"/>
        <v>3061.1163351224891</v>
      </c>
      <c r="T2836" s="20">
        <f t="shared" si="645"/>
        <v>1.1119202089075515</v>
      </c>
      <c r="U2836" s="20">
        <f t="shared" si="646"/>
        <v>0.60760546548679817</v>
      </c>
      <c r="V2836" s="21">
        <f t="shared" si="647"/>
        <v>0.41801397448074412</v>
      </c>
      <c r="W2836" s="26">
        <f t="shared" si="648"/>
        <v>681.3510526611725</v>
      </c>
      <c r="X2836" s="27">
        <f t="shared" si="649"/>
        <v>2.3333940159629196</v>
      </c>
      <c r="Y2836" s="27">
        <f t="shared" si="650"/>
        <v>1.1355850877686209</v>
      </c>
      <c r="Z2836" s="27">
        <f t="shared" si="651"/>
        <v>0.750386621873538</v>
      </c>
    </row>
    <row r="2837" spans="1:26" ht="12.5" x14ac:dyDescent="0.25">
      <c r="A2837" s="2" t="s">
        <v>98</v>
      </c>
      <c r="B2837" t="s">
        <v>325</v>
      </c>
      <c r="C2837" t="s">
        <v>324</v>
      </c>
      <c r="D2837" s="18">
        <f>VLOOKUP(C2837,'Infected rate by state'!B:E,4,0)</f>
        <v>8.9298079160438481E-3</v>
      </c>
      <c r="E2837" s="3">
        <v>3115</v>
      </c>
      <c r="F2837" s="2">
        <v>268</v>
      </c>
      <c r="G2837" s="3">
        <v>1089</v>
      </c>
      <c r="H2837" s="4">
        <f t="shared" si="638"/>
        <v>2102</v>
      </c>
      <c r="I2837" s="2">
        <v>97</v>
      </c>
      <c r="J2837" s="4">
        <f t="shared" si="639"/>
        <v>182.5</v>
      </c>
      <c r="K2837" s="3">
        <v>1079022</v>
      </c>
      <c r="L2837" s="3">
        <f t="shared" si="640"/>
        <v>705309</v>
      </c>
      <c r="M2837" s="3">
        <v>373713</v>
      </c>
      <c r="N2837" s="3">
        <f t="shared" si="643"/>
        <v>96354.59197185465</v>
      </c>
      <c r="O2837" s="3">
        <f t="shared" si="641"/>
        <v>21477.698515094453</v>
      </c>
      <c r="P2837" s="3">
        <f t="shared" si="642"/>
        <v>4983.4713430675038</v>
      </c>
      <c r="Q2837" s="3">
        <v>10</v>
      </c>
      <c r="R2837" s="24">
        <v>6</v>
      </c>
      <c r="S2837" s="19">
        <f t="shared" si="644"/>
        <v>1431.8465676729636</v>
      </c>
      <c r="T2837" s="20">
        <f t="shared" si="645"/>
        <v>1.3148269675601134</v>
      </c>
      <c r="U2837" s="20">
        <f t="shared" si="646"/>
        <v>0.68118295322215205</v>
      </c>
      <c r="V2837" s="21">
        <f t="shared" si="647"/>
        <v>0.45966181947767693</v>
      </c>
      <c r="W2837" s="26">
        <f t="shared" si="648"/>
        <v>332.2314228711669</v>
      </c>
      <c r="X2837" s="27">
        <f t="shared" si="649"/>
        <v>3.4250662151666691</v>
      </c>
      <c r="Y2837" s="27">
        <f t="shared" si="650"/>
        <v>1.8204461527187228</v>
      </c>
      <c r="Z2837" s="27">
        <f t="shared" si="651"/>
        <v>1.2396694883252497</v>
      </c>
    </row>
    <row r="2838" spans="1:26" ht="12.5" x14ac:dyDescent="0.25">
      <c r="A2838" s="2" t="s">
        <v>99</v>
      </c>
      <c r="B2838" t="s">
        <v>313</v>
      </c>
      <c r="C2838" t="s">
        <v>312</v>
      </c>
      <c r="D2838" s="18">
        <f>VLOOKUP(C2838,'Infected rate by state'!B:E,4,0)</f>
        <v>8.9918615797753444E-3</v>
      </c>
      <c r="E2838" s="2">
        <v>931</v>
      </c>
      <c r="F2838" s="2">
        <v>87</v>
      </c>
      <c r="G2838" s="2">
        <v>487</v>
      </c>
      <c r="H2838" s="4">
        <f t="shared" si="638"/>
        <v>709</v>
      </c>
      <c r="I2838" s="2">
        <v>55</v>
      </c>
      <c r="J2838" s="4">
        <f t="shared" si="639"/>
        <v>71</v>
      </c>
      <c r="K2838" s="3">
        <v>281971</v>
      </c>
      <c r="L2838" s="3">
        <f t="shared" si="640"/>
        <v>219544</v>
      </c>
      <c r="M2838" s="3">
        <v>62427</v>
      </c>
      <c r="N2838" s="3">
        <f t="shared" si="643"/>
        <v>25354.442015108332</v>
      </c>
      <c r="O2838" s="3">
        <f t="shared" si="641"/>
        <v>5350.6121785691867</v>
      </c>
      <c r="P2838" s="3">
        <f t="shared" si="642"/>
        <v>1168.4574159665374</v>
      </c>
      <c r="Q2838" s="3">
        <v>10</v>
      </c>
      <c r="R2838" s="24">
        <v>6</v>
      </c>
      <c r="S2838" s="19">
        <f t="shared" si="644"/>
        <v>356.70747857127913</v>
      </c>
      <c r="T2838" s="20">
        <f t="shared" si="645"/>
        <v>0.73245888823671279</v>
      </c>
      <c r="U2838" s="20">
        <f t="shared" si="646"/>
        <v>0.50311350997359539</v>
      </c>
      <c r="V2838" s="21">
        <f t="shared" si="647"/>
        <v>0.38314444529675523</v>
      </c>
      <c r="W2838" s="26">
        <f t="shared" si="648"/>
        <v>77.897161064435821</v>
      </c>
      <c r="X2838" s="27">
        <f t="shared" si="649"/>
        <v>1.4163120193533785</v>
      </c>
      <c r="Y2838" s="27">
        <f t="shared" si="650"/>
        <v>1.0971431135836032</v>
      </c>
      <c r="Z2838" s="27">
        <f t="shared" si="651"/>
        <v>0.89536966740730828</v>
      </c>
    </row>
    <row r="2839" spans="1:26" ht="12.5" x14ac:dyDescent="0.25">
      <c r="A2839" s="2" t="s">
        <v>100</v>
      </c>
      <c r="B2839" t="s">
        <v>335</v>
      </c>
      <c r="C2839" t="s">
        <v>334</v>
      </c>
      <c r="D2839" s="18">
        <f>VLOOKUP(C2839,'Infected rate by state'!B:E,4,0)</f>
        <v>8.8985640980001352E-3</v>
      </c>
      <c r="E2839" s="3">
        <v>2442</v>
      </c>
      <c r="F2839" s="2">
        <v>376</v>
      </c>
      <c r="G2839" s="3">
        <v>1038</v>
      </c>
      <c r="H2839" s="4">
        <f t="shared" si="638"/>
        <v>1740</v>
      </c>
      <c r="I2839" s="2">
        <v>143</v>
      </c>
      <c r="J2839" s="4">
        <f t="shared" si="639"/>
        <v>259.5</v>
      </c>
      <c r="K2839" s="3">
        <v>651379</v>
      </c>
      <c r="L2839" s="3">
        <f t="shared" si="640"/>
        <v>518937</v>
      </c>
      <c r="M2839" s="3">
        <v>132442</v>
      </c>
      <c r="N2839" s="3">
        <f t="shared" si="643"/>
        <v>57963.377835912295</v>
      </c>
      <c r="O2839" s="3">
        <f t="shared" si="641"/>
        <v>12132.658233777305</v>
      </c>
      <c r="P2839" s="3">
        <f t="shared" si="642"/>
        <v>2624.0011153230016</v>
      </c>
      <c r="Q2839" s="3">
        <v>10</v>
      </c>
      <c r="R2839" s="24">
        <v>6</v>
      </c>
      <c r="S2839" s="19">
        <f t="shared" si="644"/>
        <v>808.84388225182033</v>
      </c>
      <c r="T2839" s="20">
        <f t="shared" si="645"/>
        <v>0.77923302721755328</v>
      </c>
      <c r="U2839" s="20">
        <f t="shared" si="646"/>
        <v>0.46485280589185074</v>
      </c>
      <c r="V2839" s="21">
        <f t="shared" si="647"/>
        <v>0.33122190100402144</v>
      </c>
      <c r="W2839" s="26">
        <f t="shared" si="648"/>
        <v>174.93340768820011</v>
      </c>
      <c r="X2839" s="27">
        <f t="shared" si="649"/>
        <v>1.2233105432741267</v>
      </c>
      <c r="Y2839" s="27">
        <f t="shared" si="650"/>
        <v>0.67411717798921045</v>
      </c>
      <c r="Z2839" s="27">
        <f t="shared" si="651"/>
        <v>0.46524842470265987</v>
      </c>
    </row>
    <row r="2840" spans="1:26" ht="12.5" x14ac:dyDescent="0.25">
      <c r="A2840" s="2" t="s">
        <v>101</v>
      </c>
      <c r="B2840" t="s">
        <v>393</v>
      </c>
      <c r="C2840" t="s">
        <v>392</v>
      </c>
      <c r="D2840" s="18">
        <f>VLOOKUP(C2840,'Infected rate by state'!B:E,4,0)</f>
        <v>7.5097590818065515E-3</v>
      </c>
      <c r="E2840" s="3">
        <v>4200</v>
      </c>
      <c r="F2840" s="2">
        <v>501</v>
      </c>
      <c r="G2840" s="3">
        <v>1400</v>
      </c>
      <c r="H2840" s="4">
        <f t="shared" si="638"/>
        <v>2800</v>
      </c>
      <c r="I2840" s="2">
        <v>187</v>
      </c>
      <c r="J2840" s="4">
        <f t="shared" si="639"/>
        <v>344</v>
      </c>
      <c r="K2840" s="3">
        <v>1764292</v>
      </c>
      <c r="L2840" s="3">
        <f t="shared" si="640"/>
        <v>1486351</v>
      </c>
      <c r="M2840" s="3">
        <v>277941</v>
      </c>
      <c r="N2840" s="3">
        <f t="shared" si="643"/>
        <v>132494.07869958645</v>
      </c>
      <c r="O2840" s="3">
        <f t="shared" si="641"/>
        <v>27156.781404430003</v>
      </c>
      <c r="P2840" s="3">
        <f t="shared" si="642"/>
        <v>5724.3949880344044</v>
      </c>
      <c r="Q2840" s="3">
        <v>10</v>
      </c>
      <c r="R2840" s="24">
        <v>6</v>
      </c>
      <c r="S2840" s="19">
        <f t="shared" si="644"/>
        <v>1810.4520936286669</v>
      </c>
      <c r="T2840" s="20">
        <f t="shared" si="645"/>
        <v>1.2931800668776192</v>
      </c>
      <c r="U2840" s="20">
        <f t="shared" si="646"/>
        <v>0.64659003343880961</v>
      </c>
      <c r="V2840" s="21">
        <f t="shared" si="647"/>
        <v>0.43106002229253976</v>
      </c>
      <c r="W2840" s="26">
        <f t="shared" si="648"/>
        <v>381.62633253562694</v>
      </c>
      <c r="X2840" s="27">
        <f t="shared" si="649"/>
        <v>2.0407825269284863</v>
      </c>
      <c r="Y2840" s="27">
        <f t="shared" si="650"/>
        <v>1.1093788736500783</v>
      </c>
      <c r="Z2840" s="27">
        <f t="shared" si="651"/>
        <v>0.76172920665793797</v>
      </c>
    </row>
    <row r="2841" spans="1:26" ht="12.5" x14ac:dyDescent="0.25">
      <c r="A2841" s="2" t="s">
        <v>102</v>
      </c>
      <c r="B2841" t="s">
        <v>315</v>
      </c>
      <c r="C2841" t="s">
        <v>314</v>
      </c>
      <c r="D2841" s="18">
        <f>VLOOKUP(C2841,'Infected rate by state'!B:E,4,0)</f>
        <v>7.5362096948057532E-3</v>
      </c>
      <c r="E2841" s="3">
        <v>1935</v>
      </c>
      <c r="F2841" s="2">
        <v>205</v>
      </c>
      <c r="G2841" s="2">
        <v>547</v>
      </c>
      <c r="H2841" s="4">
        <f t="shared" si="638"/>
        <v>1241</v>
      </c>
      <c r="I2841" s="2">
        <v>77</v>
      </c>
      <c r="J2841" s="4">
        <f t="shared" si="639"/>
        <v>141</v>
      </c>
      <c r="K2841" s="3">
        <v>918145</v>
      </c>
      <c r="L2841" s="3">
        <f t="shared" si="640"/>
        <v>771525</v>
      </c>
      <c r="M2841" s="3">
        <v>146620</v>
      </c>
      <c r="N2841" s="3">
        <f t="shared" si="643"/>
        <v>69193.33250237428</v>
      </c>
      <c r="O2841" s="3">
        <f t="shared" si="641"/>
        <v>14196.444287630911</v>
      </c>
      <c r="P2841" s="3">
        <f t="shared" si="642"/>
        <v>2996.2158418547524</v>
      </c>
      <c r="Q2841" s="3">
        <v>10</v>
      </c>
      <c r="R2841" s="24">
        <v>6</v>
      </c>
      <c r="S2841" s="19">
        <f t="shared" si="644"/>
        <v>946.42961917539412</v>
      </c>
      <c r="T2841" s="20">
        <f t="shared" si="645"/>
        <v>1.7302186822219272</v>
      </c>
      <c r="U2841" s="20">
        <f t="shared" si="646"/>
        <v>0.76263466492779541</v>
      </c>
      <c r="V2841" s="21">
        <f t="shared" si="647"/>
        <v>0.48911091430252929</v>
      </c>
      <c r="W2841" s="26">
        <f t="shared" si="648"/>
        <v>199.74772279031683</v>
      </c>
      <c r="X2841" s="27">
        <f t="shared" si="649"/>
        <v>2.5941262700041148</v>
      </c>
      <c r="Y2841" s="27">
        <f t="shared" si="650"/>
        <v>1.4166505162433818</v>
      </c>
      <c r="Z2841" s="27">
        <f t="shared" si="651"/>
        <v>0.97437913556252109</v>
      </c>
    </row>
    <row r="2842" spans="1:26" ht="12.5" x14ac:dyDescent="0.25">
      <c r="A2842" s="2" t="s">
        <v>103</v>
      </c>
      <c r="B2842" t="s">
        <v>325</v>
      </c>
      <c r="C2842" t="s">
        <v>324</v>
      </c>
      <c r="D2842" s="18">
        <f>VLOOKUP(C2842,'Infected rate by state'!B:E,4,0)</f>
        <v>8.9298079160438481E-3</v>
      </c>
      <c r="E2842" s="3">
        <v>1834</v>
      </c>
      <c r="F2842" s="2">
        <v>303</v>
      </c>
      <c r="G2842" s="2">
        <v>469</v>
      </c>
      <c r="H2842" s="4">
        <f t="shared" si="638"/>
        <v>1151.5</v>
      </c>
      <c r="I2842" s="2">
        <v>88</v>
      </c>
      <c r="J2842" s="4">
        <f t="shared" si="639"/>
        <v>195.5</v>
      </c>
      <c r="K2842" s="3">
        <v>464038</v>
      </c>
      <c r="L2842" s="3">
        <f t="shared" si="640"/>
        <v>367209</v>
      </c>
      <c r="M2842" s="3">
        <v>96829</v>
      </c>
      <c r="N2842" s="3">
        <f t="shared" si="643"/>
        <v>41437.702057451548</v>
      </c>
      <c r="O2842" s="3">
        <f t="shared" si="641"/>
        <v>8694.5945430832726</v>
      </c>
      <c r="P2842" s="3">
        <f t="shared" si="642"/>
        <v>1885.8646754608778</v>
      </c>
      <c r="Q2842" s="3">
        <v>10</v>
      </c>
      <c r="R2842" s="24">
        <v>6</v>
      </c>
      <c r="S2842" s="19">
        <f t="shared" si="644"/>
        <v>579.63963620555148</v>
      </c>
      <c r="T2842" s="20">
        <f t="shared" si="645"/>
        <v>1.2359054076877429</v>
      </c>
      <c r="U2842" s="20">
        <f t="shared" si="646"/>
        <v>0.50337788641385284</v>
      </c>
      <c r="V2842" s="21">
        <f t="shared" si="647"/>
        <v>0.31605214624075872</v>
      </c>
      <c r="W2842" s="26">
        <f t="shared" si="648"/>
        <v>125.72431169739185</v>
      </c>
      <c r="X2842" s="27">
        <f t="shared" si="649"/>
        <v>1.4286853601976348</v>
      </c>
      <c r="Y2842" s="27">
        <f t="shared" si="650"/>
        <v>0.64309110842655681</v>
      </c>
      <c r="Z2842" s="27">
        <f t="shared" si="651"/>
        <v>0.41493172177357046</v>
      </c>
    </row>
    <row r="2843" spans="1:26" ht="12.5" x14ac:dyDescent="0.25">
      <c r="A2843" s="2" t="s">
        <v>104</v>
      </c>
      <c r="B2843" t="s">
        <v>335</v>
      </c>
      <c r="C2843" t="s">
        <v>334</v>
      </c>
      <c r="D2843" s="18">
        <f>VLOOKUP(C2843,'Infected rate by state'!B:E,4,0)</f>
        <v>8.8985640980001352E-3</v>
      </c>
      <c r="E2843" s="3">
        <v>1434</v>
      </c>
      <c r="F2843" s="2">
        <v>179</v>
      </c>
      <c r="G2843" s="2">
        <v>638</v>
      </c>
      <c r="H2843" s="4">
        <f t="shared" si="638"/>
        <v>1036</v>
      </c>
      <c r="I2843" s="2">
        <v>95</v>
      </c>
      <c r="J2843" s="4">
        <f t="shared" si="639"/>
        <v>137</v>
      </c>
      <c r="K2843" s="3">
        <v>392167</v>
      </c>
      <c r="L2843" s="3">
        <f t="shared" si="640"/>
        <v>311177</v>
      </c>
      <c r="M2843" s="3">
        <v>80990</v>
      </c>
      <c r="N2843" s="3">
        <f t="shared" si="643"/>
        <v>34897.231866204187</v>
      </c>
      <c r="O2843" s="3">
        <f t="shared" si="641"/>
        <v>7315.1340255609739</v>
      </c>
      <c r="P2843" s="3">
        <f t="shared" si="642"/>
        <v>1584.823382909932</v>
      </c>
      <c r="Q2843" s="3">
        <v>10</v>
      </c>
      <c r="R2843" s="24">
        <v>6</v>
      </c>
      <c r="S2843" s="19">
        <f t="shared" si="644"/>
        <v>487.67560170406495</v>
      </c>
      <c r="T2843" s="20">
        <f t="shared" si="645"/>
        <v>0.7643818208527664</v>
      </c>
      <c r="U2843" s="20">
        <f t="shared" si="646"/>
        <v>0.47072934527419397</v>
      </c>
      <c r="V2843" s="21">
        <f t="shared" si="647"/>
        <v>0.34008061485639118</v>
      </c>
      <c r="W2843" s="26">
        <f t="shared" si="648"/>
        <v>105.65489219399547</v>
      </c>
      <c r="X2843" s="27">
        <f t="shared" si="649"/>
        <v>1.1121567599367943</v>
      </c>
      <c r="Y2843" s="27">
        <f t="shared" si="650"/>
        <v>0.77120359265690119</v>
      </c>
      <c r="Z2843" s="27">
        <f t="shared" si="651"/>
        <v>0.59025079437986294</v>
      </c>
    </row>
    <row r="2844" spans="1:26" ht="12.5" x14ac:dyDescent="0.25">
      <c r="A2844" s="2" t="s">
        <v>105</v>
      </c>
      <c r="B2844" t="s">
        <v>375</v>
      </c>
      <c r="C2844" t="s">
        <v>374</v>
      </c>
      <c r="D2844" s="18">
        <f>VLOOKUP(C2844,'Infected rate by state'!B:E,4,0)</f>
        <v>6.2179748494527662E-3</v>
      </c>
      <c r="E2844" s="2">
        <v>952</v>
      </c>
      <c r="F2844" s="2">
        <v>31</v>
      </c>
      <c r="G2844" s="2">
        <v>374</v>
      </c>
      <c r="H2844" s="4">
        <f t="shared" si="638"/>
        <v>663</v>
      </c>
      <c r="I2844" s="2">
        <v>18</v>
      </c>
      <c r="J2844" s="4">
        <f t="shared" si="639"/>
        <v>24.5</v>
      </c>
      <c r="K2844" s="3">
        <v>130084</v>
      </c>
      <c r="L2844" s="3">
        <f t="shared" si="640"/>
        <v>104291</v>
      </c>
      <c r="M2844" s="3">
        <v>25793</v>
      </c>
      <c r="N2844" s="3">
        <f t="shared" si="643"/>
        <v>8088.5904031621358</v>
      </c>
      <c r="O2844" s="3">
        <f t="shared" si="641"/>
        <v>1689.1933906281442</v>
      </c>
      <c r="P2844" s="3">
        <f t="shared" si="642"/>
        <v>364.32959516081587</v>
      </c>
      <c r="Q2844" s="3">
        <v>10</v>
      </c>
      <c r="R2844" s="24">
        <v>6</v>
      </c>
      <c r="S2844" s="19">
        <f t="shared" si="644"/>
        <v>112.61289270854294</v>
      </c>
      <c r="T2844" s="20">
        <f t="shared" si="645"/>
        <v>0.30110399119931269</v>
      </c>
      <c r="U2844" s="20">
        <f t="shared" si="646"/>
        <v>0.16985353349704818</v>
      </c>
      <c r="V2844" s="21">
        <f t="shared" si="647"/>
        <v>0.11829085368544427</v>
      </c>
      <c r="W2844" s="26">
        <f t="shared" si="648"/>
        <v>24.288639677387724</v>
      </c>
      <c r="X2844" s="27">
        <f t="shared" si="649"/>
        <v>1.3493688709659848</v>
      </c>
      <c r="Y2844" s="27">
        <f t="shared" si="650"/>
        <v>0.99137304805664184</v>
      </c>
      <c r="Z2844" s="27">
        <f t="shared" si="651"/>
        <v>0.78350450572218466</v>
      </c>
    </row>
    <row r="2845" spans="1:26" ht="12.5" x14ac:dyDescent="0.25">
      <c r="A2845" s="2" t="s">
        <v>106</v>
      </c>
      <c r="B2845" t="s">
        <v>317</v>
      </c>
      <c r="C2845" t="s">
        <v>316</v>
      </c>
      <c r="D2845" s="18">
        <f>VLOOKUP(C2845,'Infected rate by state'!B:E,4,0)</f>
        <v>7.3843274393391549E-3</v>
      </c>
      <c r="E2845" s="2">
        <v>696</v>
      </c>
      <c r="F2845" s="2">
        <v>75</v>
      </c>
      <c r="G2845" s="2">
        <v>321</v>
      </c>
      <c r="H2845" s="4">
        <f t="shared" si="638"/>
        <v>508.5</v>
      </c>
      <c r="I2845" s="2">
        <v>33</v>
      </c>
      <c r="J2845" s="4">
        <f t="shared" si="639"/>
        <v>54</v>
      </c>
      <c r="K2845" s="3">
        <v>270519</v>
      </c>
      <c r="L2845" s="3">
        <f t="shared" si="640"/>
        <v>213442</v>
      </c>
      <c r="M2845" s="3">
        <v>57077</v>
      </c>
      <c r="N2845" s="3">
        <f t="shared" si="643"/>
        <v>19976.008745625888</v>
      </c>
      <c r="O2845" s="3">
        <f t="shared" si="641"/>
        <v>4195.8431560613217</v>
      </c>
      <c r="P2845" s="3">
        <f t="shared" si="642"/>
        <v>911.21925673917201</v>
      </c>
      <c r="Q2845" s="3">
        <v>10</v>
      </c>
      <c r="R2845" s="24">
        <v>6</v>
      </c>
      <c r="S2845" s="19">
        <f t="shared" si="644"/>
        <v>279.72287707075481</v>
      </c>
      <c r="T2845" s="20">
        <f t="shared" si="645"/>
        <v>0.8714108319961209</v>
      </c>
      <c r="U2845" s="20">
        <f t="shared" si="646"/>
        <v>0.55009415353147451</v>
      </c>
      <c r="V2845" s="21">
        <f t="shared" si="647"/>
        <v>0.40190068544648677</v>
      </c>
      <c r="W2845" s="26">
        <f t="shared" si="648"/>
        <v>60.747950449278136</v>
      </c>
      <c r="X2845" s="27">
        <f t="shared" si="649"/>
        <v>1.8408469833114587</v>
      </c>
      <c r="Y2845" s="27">
        <f t="shared" si="650"/>
        <v>1.1249620453570026</v>
      </c>
      <c r="Z2845" s="27">
        <f t="shared" si="651"/>
        <v>0.80997267265704176</v>
      </c>
    </row>
    <row r="2846" spans="1:26" ht="12.5" x14ac:dyDescent="0.25">
      <c r="A2846" s="2" t="s">
        <v>107</v>
      </c>
      <c r="B2846" t="s">
        <v>351</v>
      </c>
      <c r="C2846" t="s">
        <v>350</v>
      </c>
      <c r="D2846" s="18">
        <f>VLOOKUP(C2846,'Infected rate by state'!B:E,4,0)</f>
        <v>9.0315118396853012E-3</v>
      </c>
      <c r="E2846" s="3">
        <v>2440</v>
      </c>
      <c r="F2846" s="2">
        <v>236</v>
      </c>
      <c r="G2846" s="2">
        <v>957</v>
      </c>
      <c r="H2846" s="4">
        <f t="shared" si="638"/>
        <v>1698.5</v>
      </c>
      <c r="I2846" s="2">
        <v>86</v>
      </c>
      <c r="J2846" s="4">
        <f t="shared" si="639"/>
        <v>161</v>
      </c>
      <c r="K2846" s="3">
        <v>933913</v>
      </c>
      <c r="L2846" s="3">
        <f t="shared" si="640"/>
        <v>762554</v>
      </c>
      <c r="M2846" s="3">
        <v>171359</v>
      </c>
      <c r="N2846" s="3">
        <f t="shared" si="643"/>
        <v>84346.463167360183</v>
      </c>
      <c r="O2846" s="3">
        <f t="shared" si="641"/>
        <v>17496.077297268239</v>
      </c>
      <c r="P2846" s="3">
        <f t="shared" si="642"/>
        <v>3742.8888279805242</v>
      </c>
      <c r="Q2846" s="3">
        <v>10</v>
      </c>
      <c r="R2846" s="24">
        <v>6</v>
      </c>
      <c r="S2846" s="19">
        <f t="shared" si="644"/>
        <v>1166.4051531512159</v>
      </c>
      <c r="T2846" s="20">
        <f t="shared" si="645"/>
        <v>1.2188141621224826</v>
      </c>
      <c r="U2846" s="20">
        <f t="shared" si="646"/>
        <v>0.68672661357151366</v>
      </c>
      <c r="V2846" s="21">
        <f t="shared" si="647"/>
        <v>0.47803489883246553</v>
      </c>
      <c r="W2846" s="26">
        <f t="shared" si="648"/>
        <v>249.52592186536828</v>
      </c>
      <c r="X2846" s="27">
        <f t="shared" si="649"/>
        <v>2.9014642077368404</v>
      </c>
      <c r="Y2846" s="27">
        <f t="shared" si="650"/>
        <v>1.549850446368747</v>
      </c>
      <c r="Z2846" s="27">
        <f t="shared" si="651"/>
        <v>1.0573132282430859</v>
      </c>
    </row>
    <row r="2847" spans="1:26" ht="12.5" x14ac:dyDescent="0.25">
      <c r="A2847" s="2" t="s">
        <v>108</v>
      </c>
      <c r="B2847" t="s">
        <v>359</v>
      </c>
      <c r="C2847" t="s">
        <v>358</v>
      </c>
      <c r="D2847" s="18">
        <f>VLOOKUP(C2847,'Infected rate by state'!B:E,4,0)</f>
        <v>1.188659468272998E-3</v>
      </c>
      <c r="E2847" s="2">
        <v>937</v>
      </c>
      <c r="F2847" s="2">
        <v>50</v>
      </c>
      <c r="G2847" s="2">
        <v>367</v>
      </c>
      <c r="H2847" s="4">
        <f t="shared" si="638"/>
        <v>652</v>
      </c>
      <c r="I2847" s="2">
        <v>27</v>
      </c>
      <c r="J2847" s="4">
        <f t="shared" si="639"/>
        <v>38.5</v>
      </c>
      <c r="K2847" s="3">
        <v>114922</v>
      </c>
      <c r="L2847" s="3">
        <f t="shared" si="640"/>
        <v>89339</v>
      </c>
      <c r="M2847" s="3">
        <v>25583</v>
      </c>
      <c r="N2847" s="3">
        <f t="shared" si="643"/>
        <v>1366.0312341286949</v>
      </c>
      <c r="O2847" s="3">
        <f t="shared" si="641"/>
        <v>288.43493590243872</v>
      </c>
      <c r="P2847" s="3">
        <f t="shared" si="642"/>
        <v>63.028400856795358</v>
      </c>
      <c r="Q2847" s="3">
        <v>10</v>
      </c>
      <c r="R2847" s="24">
        <v>6</v>
      </c>
      <c r="S2847" s="19">
        <f t="shared" si="644"/>
        <v>19.228995726829247</v>
      </c>
      <c r="T2847" s="20">
        <f t="shared" si="645"/>
        <v>5.2395083724330375E-2</v>
      </c>
      <c r="U2847" s="20">
        <f t="shared" si="646"/>
        <v>2.9492324734400686E-2</v>
      </c>
      <c r="V2847" s="21">
        <f t="shared" si="647"/>
        <v>2.0521873774631001E-2</v>
      </c>
      <c r="W2847" s="26">
        <f t="shared" si="648"/>
        <v>4.2018933904530238</v>
      </c>
      <c r="X2847" s="27">
        <f t="shared" si="649"/>
        <v>0.15562568112788977</v>
      </c>
      <c r="Y2847" s="27">
        <f t="shared" si="650"/>
        <v>0.1091400880637149</v>
      </c>
      <c r="Z2847" s="27">
        <f t="shared" si="651"/>
        <v>8.4037867809060474E-2</v>
      </c>
    </row>
    <row r="2848" spans="1:26" ht="12.5" x14ac:dyDescent="0.25">
      <c r="A2848" s="2" t="s">
        <v>109</v>
      </c>
      <c r="B2848" t="s">
        <v>317</v>
      </c>
      <c r="C2848" t="s">
        <v>316</v>
      </c>
      <c r="D2848" s="18">
        <f>VLOOKUP(C2848,'Infected rate by state'!B:E,4,0)</f>
        <v>7.3843274393391549E-3</v>
      </c>
      <c r="E2848" s="2">
        <v>792</v>
      </c>
      <c r="F2848" s="2">
        <v>79</v>
      </c>
      <c r="G2848" s="2">
        <v>396</v>
      </c>
      <c r="H2848" s="4">
        <f t="shared" si="638"/>
        <v>594</v>
      </c>
      <c r="I2848" s="2">
        <v>28</v>
      </c>
      <c r="J2848" s="4">
        <f t="shared" si="639"/>
        <v>53.5</v>
      </c>
      <c r="K2848" s="3">
        <v>294267</v>
      </c>
      <c r="L2848" s="3">
        <f t="shared" si="640"/>
        <v>238673</v>
      </c>
      <c r="M2848" s="3">
        <v>55594</v>
      </c>
      <c r="N2848" s="3">
        <f t="shared" si="643"/>
        <v>21729.638825920152</v>
      </c>
      <c r="O2848" s="3">
        <f t="shared" si="641"/>
        <v>4518.6294616043187</v>
      </c>
      <c r="P2848" s="3">
        <f t="shared" si="642"/>
        <v>969.58642076355954</v>
      </c>
      <c r="Q2848" s="3">
        <v>10</v>
      </c>
      <c r="R2848" s="24">
        <v>6</v>
      </c>
      <c r="S2848" s="19">
        <f t="shared" si="644"/>
        <v>301.24196410695458</v>
      </c>
      <c r="T2848" s="20">
        <f t="shared" si="645"/>
        <v>0.76071203057311765</v>
      </c>
      <c r="U2848" s="20">
        <f t="shared" si="646"/>
        <v>0.5071413537154118</v>
      </c>
      <c r="V2848" s="21">
        <f t="shared" si="647"/>
        <v>0.38035601528655882</v>
      </c>
      <c r="W2848" s="26">
        <f t="shared" si="648"/>
        <v>64.639094717570643</v>
      </c>
      <c r="X2848" s="27">
        <f t="shared" si="649"/>
        <v>2.3085390970560944</v>
      </c>
      <c r="Y2848" s="27">
        <f t="shared" si="650"/>
        <v>1.2082073778985167</v>
      </c>
      <c r="Z2848" s="27">
        <f t="shared" si="651"/>
        <v>0.81821638883000813</v>
      </c>
    </row>
    <row r="2849" spans="1:26" ht="12.5" x14ac:dyDescent="0.25">
      <c r="A2849" s="2" t="s">
        <v>110</v>
      </c>
      <c r="B2849" t="s">
        <v>404</v>
      </c>
      <c r="C2849" t="s">
        <v>403</v>
      </c>
      <c r="D2849" s="18">
        <f>VLOOKUP(C2849,'Infected rate by state'!B:E,4,0)</f>
        <v>6.3160817769393265E-3</v>
      </c>
      <c r="E2849" s="2">
        <v>990</v>
      </c>
      <c r="F2849" s="2">
        <v>112</v>
      </c>
      <c r="G2849" s="2">
        <v>498</v>
      </c>
      <c r="H2849" s="4">
        <f t="shared" si="638"/>
        <v>744</v>
      </c>
      <c r="I2849" s="2">
        <v>43</v>
      </c>
      <c r="J2849" s="4">
        <f t="shared" si="639"/>
        <v>77.5</v>
      </c>
      <c r="K2849" s="3">
        <v>402953</v>
      </c>
      <c r="L2849" s="3">
        <f t="shared" si="640"/>
        <v>314858</v>
      </c>
      <c r="M2849" s="3">
        <v>88095</v>
      </c>
      <c r="N2849" s="3">
        <f t="shared" si="643"/>
        <v>25450.841002630325</v>
      </c>
      <c r="O2849" s="3">
        <f t="shared" si="641"/>
        <v>5364.2542534322574</v>
      </c>
      <c r="P2849" s="3">
        <f t="shared" si="642"/>
        <v>1169.7186262818554</v>
      </c>
      <c r="Q2849" s="3">
        <v>10</v>
      </c>
      <c r="R2849" s="24">
        <v>6</v>
      </c>
      <c r="S2849" s="19">
        <f t="shared" si="644"/>
        <v>357.61695022881719</v>
      </c>
      <c r="T2849" s="20">
        <f t="shared" si="645"/>
        <v>0.71810632576067712</v>
      </c>
      <c r="U2849" s="20">
        <f t="shared" si="646"/>
        <v>0.48066794385593709</v>
      </c>
      <c r="V2849" s="21">
        <f t="shared" si="647"/>
        <v>0.36122924265537087</v>
      </c>
      <c r="W2849" s="26">
        <f t="shared" si="648"/>
        <v>77.981241752123694</v>
      </c>
      <c r="X2849" s="27">
        <f t="shared" si="649"/>
        <v>1.8135172500493881</v>
      </c>
      <c r="Y2849" s="27">
        <f t="shared" si="650"/>
        <v>1.0062095709951444</v>
      </c>
      <c r="Z2849" s="27">
        <f t="shared" si="651"/>
        <v>0.69626108707253298</v>
      </c>
    </row>
    <row r="2850" spans="1:26" ht="12.5" x14ac:dyDescent="0.25">
      <c r="A2850" s="2" t="s">
        <v>111</v>
      </c>
      <c r="B2850" t="s">
        <v>373</v>
      </c>
      <c r="C2850" t="s">
        <v>372</v>
      </c>
      <c r="D2850" s="18">
        <f>VLOOKUP(C2850,'Infected rate by state'!B:E,4,0)</f>
        <v>8.0007670443122732E-3</v>
      </c>
      <c r="E2850" s="3">
        <v>1224</v>
      </c>
      <c r="F2850" s="2">
        <v>135</v>
      </c>
      <c r="G2850" s="2">
        <v>362</v>
      </c>
      <c r="H2850" s="4">
        <f t="shared" si="638"/>
        <v>793</v>
      </c>
      <c r="I2850" s="2">
        <v>47</v>
      </c>
      <c r="J2850" s="4">
        <f t="shared" si="639"/>
        <v>91</v>
      </c>
      <c r="K2850" s="3">
        <v>505727</v>
      </c>
      <c r="L2850" s="3">
        <f t="shared" si="640"/>
        <v>405183</v>
      </c>
      <c r="M2850" s="3">
        <v>100544</v>
      </c>
      <c r="N2850" s="3">
        <f t="shared" si="643"/>
        <v>40462.039150189128</v>
      </c>
      <c r="O2850" s="3">
        <f t="shared" si="641"/>
        <v>8451.9951041541008</v>
      </c>
      <c r="P2850" s="3">
        <f t="shared" si="642"/>
        <v>1823.4771472100306</v>
      </c>
      <c r="Q2850" s="3">
        <v>10</v>
      </c>
      <c r="R2850" s="24">
        <v>6</v>
      </c>
      <c r="S2850" s="19">
        <f t="shared" si="644"/>
        <v>563.46634027694006</v>
      </c>
      <c r="T2850" s="20">
        <f t="shared" si="645"/>
        <v>1.556536851593757</v>
      </c>
      <c r="U2850" s="20">
        <f t="shared" si="646"/>
        <v>0.71055023994569999</v>
      </c>
      <c r="V2850" s="21">
        <f t="shared" si="647"/>
        <v>0.46034831721972225</v>
      </c>
      <c r="W2850" s="26">
        <f t="shared" si="648"/>
        <v>121.56514314733538</v>
      </c>
      <c r="X2850" s="27">
        <f t="shared" si="649"/>
        <v>2.5864924073901143</v>
      </c>
      <c r="Y2850" s="27">
        <f t="shared" si="650"/>
        <v>1.3358806939267625</v>
      </c>
      <c r="Z2850" s="27">
        <f t="shared" si="651"/>
        <v>0.90048254183211385</v>
      </c>
    </row>
    <row r="2851" spans="1:26" ht="12.5" x14ac:dyDescent="0.25">
      <c r="A2851" s="2" t="s">
        <v>112</v>
      </c>
      <c r="B2851" t="s">
        <v>373</v>
      </c>
      <c r="C2851" t="s">
        <v>372</v>
      </c>
      <c r="D2851" s="18">
        <f>VLOOKUP(C2851,'Infected rate by state'!B:E,4,0)</f>
        <v>8.0007670443122732E-3</v>
      </c>
      <c r="E2851" s="3">
        <v>1977</v>
      </c>
      <c r="F2851" s="2">
        <v>339</v>
      </c>
      <c r="G2851" s="2">
        <v>631</v>
      </c>
      <c r="H2851" s="4">
        <f t="shared" si="638"/>
        <v>1304</v>
      </c>
      <c r="I2851" s="2">
        <v>115</v>
      </c>
      <c r="J2851" s="4">
        <f t="shared" si="639"/>
        <v>227</v>
      </c>
      <c r="K2851" s="3">
        <v>679309</v>
      </c>
      <c r="L2851" s="3">
        <f t="shared" si="640"/>
        <v>542877</v>
      </c>
      <c r="M2851" s="3">
        <v>136432</v>
      </c>
      <c r="N2851" s="3">
        <f t="shared" si="643"/>
        <v>54349.930601047265</v>
      </c>
      <c r="O2851" s="3">
        <f t="shared" si="641"/>
        <v>11363.469431119112</v>
      </c>
      <c r="P2851" s="3">
        <f t="shared" si="642"/>
        <v>2454.3263475725216</v>
      </c>
      <c r="Q2851" s="3">
        <v>10</v>
      </c>
      <c r="R2851" s="24">
        <v>6</v>
      </c>
      <c r="S2851" s="19">
        <f t="shared" si="644"/>
        <v>757.56462874127419</v>
      </c>
      <c r="T2851" s="20">
        <f t="shared" si="645"/>
        <v>1.2005778585440161</v>
      </c>
      <c r="U2851" s="20">
        <f t="shared" si="646"/>
        <v>0.58095446989361521</v>
      </c>
      <c r="V2851" s="21">
        <f t="shared" si="647"/>
        <v>0.38318898772952664</v>
      </c>
      <c r="W2851" s="26">
        <f t="shared" si="648"/>
        <v>163.62175650483476</v>
      </c>
      <c r="X2851" s="27">
        <f t="shared" si="649"/>
        <v>1.422797882650737</v>
      </c>
      <c r="Y2851" s="27">
        <f t="shared" si="650"/>
        <v>0.72080068944861131</v>
      </c>
      <c r="Z2851" s="27">
        <f t="shared" si="651"/>
        <v>0.48266004868682821</v>
      </c>
    </row>
    <row r="2852" spans="1:26" ht="12.5" x14ac:dyDescent="0.25">
      <c r="A2852" s="2" t="s">
        <v>112</v>
      </c>
      <c r="B2852" t="s">
        <v>387</v>
      </c>
      <c r="C2852" t="s">
        <v>386</v>
      </c>
      <c r="D2852" s="18">
        <f>VLOOKUP(C2852,'Infected rate by state'!B:E,4,0)</f>
        <v>9.1240169504562645E-3</v>
      </c>
      <c r="E2852" s="3">
        <v>2217</v>
      </c>
      <c r="F2852" s="2">
        <v>282</v>
      </c>
      <c r="G2852" s="2">
        <v>798</v>
      </c>
      <c r="H2852" s="4">
        <f t="shared" si="638"/>
        <v>1507.5</v>
      </c>
      <c r="I2852" s="2">
        <v>41</v>
      </c>
      <c r="J2852" s="4">
        <f t="shared" si="639"/>
        <v>161.5</v>
      </c>
      <c r="K2852" s="3">
        <v>743619</v>
      </c>
      <c r="L2852" s="3">
        <f t="shared" si="640"/>
        <v>590086</v>
      </c>
      <c r="M2852" s="3">
        <v>153533</v>
      </c>
      <c r="N2852" s="3">
        <f t="shared" si="643"/>
        <v>67847.923606813361</v>
      </c>
      <c r="O2852" s="3">
        <f t="shared" si="641"/>
        <v>14221.901295026219</v>
      </c>
      <c r="P2852" s="3">
        <f t="shared" si="642"/>
        <v>3081.0878424048979</v>
      </c>
      <c r="Q2852" s="3">
        <v>10</v>
      </c>
      <c r="R2852" s="24">
        <v>6</v>
      </c>
      <c r="S2852" s="19">
        <f t="shared" si="644"/>
        <v>948.12675300174794</v>
      </c>
      <c r="T2852" s="20">
        <f t="shared" si="645"/>
        <v>1.1881287631600852</v>
      </c>
      <c r="U2852" s="20">
        <f t="shared" si="646"/>
        <v>0.62893980298623409</v>
      </c>
      <c r="V2852" s="21">
        <f t="shared" si="647"/>
        <v>0.42766204465572755</v>
      </c>
      <c r="W2852" s="26">
        <f t="shared" si="648"/>
        <v>205.40585616032652</v>
      </c>
      <c r="X2852" s="27">
        <f t="shared" si="649"/>
        <v>5.0098989307396709</v>
      </c>
      <c r="Y2852" s="27">
        <f t="shared" si="650"/>
        <v>1.2718628864416504</v>
      </c>
      <c r="Z2852" s="27">
        <f t="shared" si="651"/>
        <v>0.72838956085222173</v>
      </c>
    </row>
    <row r="2853" spans="1:26" ht="12.5" x14ac:dyDescent="0.25">
      <c r="A2853" s="2" t="s">
        <v>113</v>
      </c>
      <c r="B2853" t="s">
        <v>355</v>
      </c>
      <c r="C2853" t="s">
        <v>354</v>
      </c>
      <c r="D2853" s="18">
        <f>VLOOKUP(C2853,'Infected rate by state'!B:E,4,0)</f>
        <v>1.1948400031748969E-2</v>
      </c>
      <c r="E2853" s="2">
        <v>609</v>
      </c>
      <c r="F2853" s="2">
        <v>80</v>
      </c>
      <c r="G2853" s="2">
        <v>287</v>
      </c>
      <c r="H2853" s="4">
        <f t="shared" si="638"/>
        <v>448</v>
      </c>
      <c r="I2853" s="2">
        <v>40</v>
      </c>
      <c r="J2853" s="4">
        <f t="shared" si="639"/>
        <v>60</v>
      </c>
      <c r="K2853" s="3">
        <v>159671</v>
      </c>
      <c r="L2853" s="3">
        <f t="shared" si="640"/>
        <v>131112</v>
      </c>
      <c r="M2853" s="3">
        <v>28559</v>
      </c>
      <c r="N2853" s="3">
        <f t="shared" si="643"/>
        <v>19078.129814693897</v>
      </c>
      <c r="O2853" s="3">
        <f t="shared" si="641"/>
        <v>3949.0173034732229</v>
      </c>
      <c r="P2853" s="3">
        <f t="shared" si="642"/>
        <v>842.61718109497986</v>
      </c>
      <c r="Q2853" s="3">
        <v>10</v>
      </c>
      <c r="R2853" s="24">
        <v>6</v>
      </c>
      <c r="S2853" s="19">
        <f t="shared" si="644"/>
        <v>263.26782023154817</v>
      </c>
      <c r="T2853" s="20">
        <f t="shared" si="645"/>
        <v>0.91730947815870445</v>
      </c>
      <c r="U2853" s="20">
        <f t="shared" si="646"/>
        <v>0.58765138444541998</v>
      </c>
      <c r="V2853" s="21">
        <f t="shared" si="647"/>
        <v>0.43229527131617107</v>
      </c>
      <c r="W2853" s="26">
        <f t="shared" si="648"/>
        <v>56.174478739665325</v>
      </c>
      <c r="X2853" s="27">
        <f t="shared" si="649"/>
        <v>1.4043619684916331</v>
      </c>
      <c r="Y2853" s="27">
        <f t="shared" si="650"/>
        <v>0.93624131232775543</v>
      </c>
      <c r="Z2853" s="27">
        <f t="shared" si="651"/>
        <v>0.70218098424581654</v>
      </c>
    </row>
    <row r="2854" spans="1:26" ht="12.5" x14ac:dyDescent="0.25">
      <c r="A2854" s="2" t="s">
        <v>114</v>
      </c>
      <c r="B2854" t="s">
        <v>367</v>
      </c>
      <c r="C2854" t="s">
        <v>366</v>
      </c>
      <c r="D2854" s="18">
        <f>VLOOKUP(C2854,'Infected rate by state'!B:E,4,0)</f>
        <v>2.4682967074759195E-2</v>
      </c>
      <c r="E2854" s="3">
        <v>3819</v>
      </c>
      <c r="F2854" s="2">
        <v>175</v>
      </c>
      <c r="G2854" s="3">
        <v>1057</v>
      </c>
      <c r="H2854" s="4">
        <f t="shared" si="638"/>
        <v>2438</v>
      </c>
      <c r="I2854" s="2">
        <v>98</v>
      </c>
      <c r="J2854" s="4">
        <f t="shared" si="639"/>
        <v>136.5</v>
      </c>
      <c r="K2854" s="3">
        <v>1048868</v>
      </c>
      <c r="L2854" s="3">
        <f t="shared" si="640"/>
        <v>848793</v>
      </c>
      <c r="M2854" s="3">
        <v>200075</v>
      </c>
      <c r="N2854" s="3">
        <f t="shared" si="643"/>
        <v>258891.74309768528</v>
      </c>
      <c r="O2854" s="3">
        <f t="shared" si="641"/>
        <v>53880.953594168517</v>
      </c>
      <c r="P2854" s="3">
        <f t="shared" si="642"/>
        <v>11573.230457331021</v>
      </c>
      <c r="Q2854" s="3">
        <v>10</v>
      </c>
      <c r="R2854" s="24">
        <v>6</v>
      </c>
      <c r="S2854" s="19">
        <f t="shared" si="644"/>
        <v>3592.063572944568</v>
      </c>
      <c r="T2854" s="20">
        <f t="shared" si="645"/>
        <v>3.3983572118680869</v>
      </c>
      <c r="U2854" s="20">
        <f t="shared" si="646"/>
        <v>1.4733648781560984</v>
      </c>
      <c r="V2854" s="21">
        <f t="shared" si="647"/>
        <v>0.9405770026039717</v>
      </c>
      <c r="W2854" s="26">
        <f t="shared" si="648"/>
        <v>771.54869715540144</v>
      </c>
      <c r="X2854" s="27">
        <f t="shared" si="649"/>
        <v>7.8729458893408308</v>
      </c>
      <c r="Y2854" s="27">
        <f t="shared" si="650"/>
        <v>5.652371407731879</v>
      </c>
      <c r="Z2854" s="27">
        <f t="shared" si="651"/>
        <v>4.4088496980308651</v>
      </c>
    </row>
    <row r="2855" spans="1:26" ht="12.5" x14ac:dyDescent="0.25">
      <c r="A2855" s="2" t="s">
        <v>115</v>
      </c>
      <c r="B2855" t="s">
        <v>393</v>
      </c>
      <c r="C2855" t="s">
        <v>392</v>
      </c>
      <c r="D2855" s="18">
        <f>VLOOKUP(C2855,'Infected rate by state'!B:E,4,0)</f>
        <v>7.5097590818065515E-3</v>
      </c>
      <c r="E2855" s="3">
        <v>1145</v>
      </c>
      <c r="F2855" s="2">
        <v>120</v>
      </c>
      <c r="G2855" s="2">
        <v>536</v>
      </c>
      <c r="H2855" s="4">
        <f t="shared" si="638"/>
        <v>840.5</v>
      </c>
      <c r="I2855" s="2">
        <v>44</v>
      </c>
      <c r="J2855" s="4">
        <f t="shared" si="639"/>
        <v>82</v>
      </c>
      <c r="K2855" s="3">
        <v>418633</v>
      </c>
      <c r="L2855" s="3">
        <f t="shared" si="640"/>
        <v>342572</v>
      </c>
      <c r="M2855" s="3">
        <v>76061</v>
      </c>
      <c r="N2855" s="3">
        <f t="shared" si="643"/>
        <v>31438.329736939224</v>
      </c>
      <c r="O2855" s="3">
        <f t="shared" si="641"/>
        <v>6515.9224462636766</v>
      </c>
      <c r="P2855" s="3">
        <f t="shared" si="642"/>
        <v>1392.534806773607</v>
      </c>
      <c r="Q2855" s="3">
        <v>10</v>
      </c>
      <c r="R2855" s="24">
        <v>6</v>
      </c>
      <c r="S2855" s="19">
        <f t="shared" si="644"/>
        <v>434.39482975091175</v>
      </c>
      <c r="T2855" s="20">
        <f t="shared" si="645"/>
        <v>0.81043811520692488</v>
      </c>
      <c r="U2855" s="20">
        <f t="shared" si="646"/>
        <v>0.51682906573576648</v>
      </c>
      <c r="V2855" s="21">
        <f t="shared" si="647"/>
        <v>0.37938413078682248</v>
      </c>
      <c r="W2855" s="26">
        <f t="shared" si="648"/>
        <v>92.835653784907137</v>
      </c>
      <c r="X2855" s="27">
        <f t="shared" si="649"/>
        <v>2.109901222384253</v>
      </c>
      <c r="Y2855" s="27">
        <f t="shared" si="650"/>
        <v>1.1321421193281358</v>
      </c>
      <c r="Z2855" s="27">
        <f t="shared" si="651"/>
        <v>0.77363044820755944</v>
      </c>
    </row>
    <row r="2856" spans="1:26" ht="12.5" x14ac:dyDescent="0.25">
      <c r="A2856" s="2" t="s">
        <v>116</v>
      </c>
      <c r="B2856" t="s">
        <v>383</v>
      </c>
      <c r="C2856" t="s">
        <v>382</v>
      </c>
      <c r="D2856" s="18">
        <f>VLOOKUP(C2856,'Infected rate by state'!B:E,4,0)</f>
        <v>8.525765865415048E-3</v>
      </c>
      <c r="E2856" s="3">
        <v>2426</v>
      </c>
      <c r="F2856" s="2">
        <v>211</v>
      </c>
      <c r="G2856" s="2">
        <v>929</v>
      </c>
      <c r="H2856" s="4">
        <f t="shared" si="638"/>
        <v>1677.5</v>
      </c>
      <c r="I2856" s="2">
        <v>61</v>
      </c>
      <c r="J2856" s="4">
        <f t="shared" si="639"/>
        <v>136</v>
      </c>
      <c r="K2856" s="3">
        <v>825408</v>
      </c>
      <c r="L2856" s="3">
        <f t="shared" si="640"/>
        <v>642209</v>
      </c>
      <c r="M2856" s="3">
        <v>183199</v>
      </c>
      <c r="N2856" s="3">
        <f t="shared" si="643"/>
        <v>70372.35351440504</v>
      </c>
      <c r="O2856" s="3">
        <f t="shared" si="641"/>
        <v>14854.56335947622</v>
      </c>
      <c r="P2856" s="3">
        <f t="shared" si="642"/>
        <v>3244.8641750009774</v>
      </c>
      <c r="Q2856" s="3">
        <v>10</v>
      </c>
      <c r="R2856" s="24">
        <v>6</v>
      </c>
      <c r="S2856" s="19">
        <f t="shared" si="644"/>
        <v>990.30422396508141</v>
      </c>
      <c r="T2856" s="20">
        <f t="shared" si="645"/>
        <v>1.0659894768192479</v>
      </c>
      <c r="U2856" s="20">
        <f t="shared" si="646"/>
        <v>0.59034528999408731</v>
      </c>
      <c r="V2856" s="21">
        <f t="shared" si="647"/>
        <v>0.40820454409112999</v>
      </c>
      <c r="W2856" s="26">
        <f t="shared" si="648"/>
        <v>216.3242783333985</v>
      </c>
      <c r="X2856" s="27">
        <f t="shared" si="649"/>
        <v>3.5462996448098112</v>
      </c>
      <c r="Y2856" s="27">
        <f t="shared" si="650"/>
        <v>1.5906196936279302</v>
      </c>
      <c r="Z2856" s="27">
        <f t="shared" si="651"/>
        <v>1.0252335466037843</v>
      </c>
    </row>
    <row r="2857" spans="1:26" ht="12.5" x14ac:dyDescent="0.25">
      <c r="A2857" s="2" t="s">
        <v>117</v>
      </c>
      <c r="B2857" t="s">
        <v>319</v>
      </c>
      <c r="C2857" t="s">
        <v>318</v>
      </c>
      <c r="D2857" s="18">
        <f>VLOOKUP(C2857,'Infected rate by state'!B:E,4,0)</f>
        <v>1.6392760880107365E-2</v>
      </c>
      <c r="E2857" s="3">
        <v>2855</v>
      </c>
      <c r="F2857" s="2">
        <v>323</v>
      </c>
      <c r="G2857" s="2">
        <v>751</v>
      </c>
      <c r="H2857" s="4">
        <f t="shared" si="638"/>
        <v>1803</v>
      </c>
      <c r="I2857" s="2">
        <v>115</v>
      </c>
      <c r="J2857" s="4">
        <f t="shared" si="639"/>
        <v>219</v>
      </c>
      <c r="K2857" s="3">
        <v>1196337</v>
      </c>
      <c r="L2857" s="3">
        <f t="shared" si="640"/>
        <v>950834</v>
      </c>
      <c r="M2857" s="3">
        <v>245503</v>
      </c>
      <c r="N2857" s="3">
        <f t="shared" si="643"/>
        <v>196112.66373025006</v>
      </c>
      <c r="O2857" s="3">
        <f t="shared" si="641"/>
        <v>41084.654484379062</v>
      </c>
      <c r="P2857" s="3">
        <f t="shared" si="642"/>
        <v>8894.7040210934265</v>
      </c>
      <c r="Q2857" s="3">
        <v>10</v>
      </c>
      <c r="R2857" s="24">
        <v>6</v>
      </c>
      <c r="S2857" s="19">
        <f t="shared" si="644"/>
        <v>2738.9769656252706</v>
      </c>
      <c r="T2857" s="20">
        <f t="shared" si="645"/>
        <v>3.6471064788618781</v>
      </c>
      <c r="U2857" s="20">
        <f t="shared" si="646"/>
        <v>1.5191219997921634</v>
      </c>
      <c r="V2857" s="21">
        <f t="shared" si="647"/>
        <v>0.95936145906314207</v>
      </c>
      <c r="W2857" s="26">
        <f t="shared" si="648"/>
        <v>592.98026807289511</v>
      </c>
      <c r="X2857" s="27">
        <f t="shared" si="649"/>
        <v>5.1563501571556101</v>
      </c>
      <c r="Y2857" s="27">
        <f t="shared" si="650"/>
        <v>2.7076724569538588</v>
      </c>
      <c r="Z2857" s="27">
        <f t="shared" si="651"/>
        <v>1.8358522231358982</v>
      </c>
    </row>
    <row r="2858" spans="1:26" ht="12.5" x14ac:dyDescent="0.25">
      <c r="A2858" s="2" t="s">
        <v>118</v>
      </c>
      <c r="B2858" t="s">
        <v>355</v>
      </c>
      <c r="C2858" t="s">
        <v>354</v>
      </c>
      <c r="D2858" s="18">
        <f>VLOOKUP(C2858,'Infected rate by state'!B:E,4,0)</f>
        <v>1.1948400031748969E-2</v>
      </c>
      <c r="E2858" s="3">
        <v>1546</v>
      </c>
      <c r="F2858" s="2">
        <v>85</v>
      </c>
      <c r="G2858" s="2">
        <v>504</v>
      </c>
      <c r="H2858" s="4">
        <f t="shared" si="638"/>
        <v>1025</v>
      </c>
      <c r="I2858" s="2">
        <v>30</v>
      </c>
      <c r="J2858" s="4">
        <f t="shared" si="639"/>
        <v>57.5</v>
      </c>
      <c r="K2858" s="3">
        <v>240419</v>
      </c>
      <c r="L2858" s="3">
        <f t="shared" si="640"/>
        <v>194343</v>
      </c>
      <c r="M2858" s="3">
        <v>46076</v>
      </c>
      <c r="N2858" s="3">
        <f t="shared" si="643"/>
        <v>28726.223872330556</v>
      </c>
      <c r="O2858" s="3">
        <f t="shared" si="641"/>
        <v>5980.9902916125275</v>
      </c>
      <c r="P2858" s="3">
        <f t="shared" si="642"/>
        <v>1285.3077322092854</v>
      </c>
      <c r="Q2858" s="3">
        <v>10</v>
      </c>
      <c r="R2858" s="24">
        <v>6</v>
      </c>
      <c r="S2858" s="19">
        <f t="shared" si="644"/>
        <v>398.73268610750182</v>
      </c>
      <c r="T2858" s="20">
        <f t="shared" si="645"/>
        <v>0.79113628195932906</v>
      </c>
      <c r="U2858" s="20">
        <f t="shared" si="646"/>
        <v>0.38900749864146517</v>
      </c>
      <c r="V2858" s="21">
        <f t="shared" si="647"/>
        <v>0.25791247484314478</v>
      </c>
      <c r="W2858" s="26">
        <f t="shared" si="648"/>
        <v>85.687182147285696</v>
      </c>
      <c r="X2858" s="27">
        <f t="shared" si="649"/>
        <v>2.8562394049095232</v>
      </c>
      <c r="Y2858" s="27">
        <f t="shared" si="650"/>
        <v>1.4902118634310555</v>
      </c>
      <c r="Z2858" s="27">
        <f t="shared" si="651"/>
        <v>1.00808449585042</v>
      </c>
    </row>
    <row r="2859" spans="1:26" ht="12.5" x14ac:dyDescent="0.25">
      <c r="A2859" s="2" t="s">
        <v>119</v>
      </c>
      <c r="B2859" t="s">
        <v>373</v>
      </c>
      <c r="C2859" t="s">
        <v>372</v>
      </c>
      <c r="D2859" s="18">
        <f>VLOOKUP(C2859,'Infected rate by state'!B:E,4,0)</f>
        <v>8.0007670443122732E-3</v>
      </c>
      <c r="E2859" s="2">
        <v>603</v>
      </c>
      <c r="F2859" s="2">
        <v>64</v>
      </c>
      <c r="G2859" s="2">
        <v>253</v>
      </c>
      <c r="H2859" s="4">
        <f t="shared" si="638"/>
        <v>428</v>
      </c>
      <c r="I2859" s="2">
        <v>25</v>
      </c>
      <c r="J2859" s="4">
        <f t="shared" si="639"/>
        <v>44.5</v>
      </c>
      <c r="K2859" s="3">
        <v>229268</v>
      </c>
      <c r="L2859" s="3">
        <f t="shared" si="640"/>
        <v>177904</v>
      </c>
      <c r="M2859" s="3">
        <v>51364</v>
      </c>
      <c r="N2859" s="3">
        <f t="shared" si="643"/>
        <v>18343.198587153864</v>
      </c>
      <c r="O2859" s="3">
        <f t="shared" si="641"/>
        <v>3875.6115601000865</v>
      </c>
      <c r="P2859" s="3">
        <f t="shared" si="642"/>
        <v>847.5285497035436</v>
      </c>
      <c r="Q2859" s="3">
        <v>10</v>
      </c>
      <c r="R2859" s="24">
        <v>6</v>
      </c>
      <c r="S2859" s="19">
        <f t="shared" si="644"/>
        <v>258.37410400667244</v>
      </c>
      <c r="T2859" s="20">
        <f t="shared" si="645"/>
        <v>1.0212415178129346</v>
      </c>
      <c r="U2859" s="20">
        <f t="shared" si="646"/>
        <v>0.60367781309970192</v>
      </c>
      <c r="V2859" s="21">
        <f t="shared" si="647"/>
        <v>0.42848110117192778</v>
      </c>
      <c r="W2859" s="26">
        <f t="shared" si="648"/>
        <v>56.501903313569571</v>
      </c>
      <c r="X2859" s="27">
        <f t="shared" si="649"/>
        <v>2.2600761325427827</v>
      </c>
      <c r="Y2859" s="27">
        <f t="shared" si="650"/>
        <v>1.2697056924397656</v>
      </c>
      <c r="Z2859" s="27">
        <f t="shared" si="651"/>
        <v>0.88284223927452454</v>
      </c>
    </row>
    <row r="2860" spans="1:26" ht="12.5" x14ac:dyDescent="0.25">
      <c r="A2860" s="2" t="s">
        <v>120</v>
      </c>
      <c r="B2860" t="s">
        <v>333</v>
      </c>
      <c r="C2860" t="s">
        <v>332</v>
      </c>
      <c r="D2860" s="18">
        <f>VLOOKUP(C2860,'Infected rate by state'!B:E,4,0)</f>
        <v>1.4486816526494731E-2</v>
      </c>
      <c r="E2860" s="3">
        <v>1041</v>
      </c>
      <c r="F2860" s="2">
        <v>172</v>
      </c>
      <c r="G2860" s="2">
        <v>402</v>
      </c>
      <c r="H2860" s="4">
        <f t="shared" si="638"/>
        <v>721.5</v>
      </c>
      <c r="I2860" s="2">
        <v>89</v>
      </c>
      <c r="J2860" s="4">
        <f t="shared" si="639"/>
        <v>130.5</v>
      </c>
      <c r="K2860" s="3">
        <v>385733</v>
      </c>
      <c r="L2860" s="3">
        <f t="shared" si="640"/>
        <v>317877</v>
      </c>
      <c r="M2860" s="3">
        <v>67856</v>
      </c>
      <c r="N2860" s="3">
        <f t="shared" si="643"/>
        <v>55880.431992143924</v>
      </c>
      <c r="O2860" s="3">
        <f t="shared" si="641"/>
        <v>11551.148629618081</v>
      </c>
      <c r="P2860" s="3">
        <f t="shared" si="642"/>
        <v>2460.6244523384394</v>
      </c>
      <c r="Q2860" s="3">
        <v>10</v>
      </c>
      <c r="R2860" s="24">
        <v>6</v>
      </c>
      <c r="S2860" s="19">
        <f t="shared" si="644"/>
        <v>770.07657530787208</v>
      </c>
      <c r="T2860" s="20">
        <f t="shared" si="645"/>
        <v>1.9156133714126171</v>
      </c>
      <c r="U2860" s="20">
        <f t="shared" si="646"/>
        <v>1.0673272007039114</v>
      </c>
      <c r="V2860" s="21">
        <f t="shared" si="647"/>
        <v>0.73974695034377724</v>
      </c>
      <c r="W2860" s="26">
        <f t="shared" si="648"/>
        <v>164.04163015589594</v>
      </c>
      <c r="X2860" s="27">
        <f t="shared" si="649"/>
        <v>1.8431643837741118</v>
      </c>
      <c r="Y2860" s="27">
        <f t="shared" si="650"/>
        <v>1.2570239858689345</v>
      </c>
      <c r="Z2860" s="27">
        <f t="shared" si="651"/>
        <v>0.95373040788311592</v>
      </c>
    </row>
    <row r="2861" spans="1:26" ht="12.5" x14ac:dyDescent="0.25">
      <c r="A2861" s="2" t="s">
        <v>121</v>
      </c>
      <c r="B2861" t="s">
        <v>329</v>
      </c>
      <c r="C2861" t="s">
        <v>328</v>
      </c>
      <c r="D2861" s="18">
        <f>VLOOKUP(C2861,'Infected rate by state'!B:E,4,0)</f>
        <v>8.2089238253047912E-4</v>
      </c>
      <c r="E2861" s="3">
        <v>2623</v>
      </c>
      <c r="F2861" s="2">
        <v>219</v>
      </c>
      <c r="G2861" s="2">
        <v>795</v>
      </c>
      <c r="H2861" s="4">
        <f t="shared" si="638"/>
        <v>1709</v>
      </c>
      <c r="I2861" s="2">
        <v>73</v>
      </c>
      <c r="J2861" s="4">
        <f t="shared" si="639"/>
        <v>146</v>
      </c>
      <c r="K2861" s="3">
        <v>1114023</v>
      </c>
      <c r="L2861" s="3">
        <f t="shared" si="640"/>
        <v>875897</v>
      </c>
      <c r="M2861" s="3">
        <v>238126</v>
      </c>
      <c r="N2861" s="3">
        <f t="shared" si="643"/>
        <v>9144.9299466375196</v>
      </c>
      <c r="O2861" s="3">
        <f t="shared" si="641"/>
        <v>1923.2387183694591</v>
      </c>
      <c r="P2861" s="3">
        <f t="shared" si="642"/>
        <v>418.29156566020072</v>
      </c>
      <c r="Q2861" s="3">
        <v>10</v>
      </c>
      <c r="R2861" s="24">
        <v>6</v>
      </c>
      <c r="S2861" s="19">
        <f t="shared" si="644"/>
        <v>128.21591455796394</v>
      </c>
      <c r="T2861" s="20">
        <f t="shared" si="645"/>
        <v>0.16127787994712445</v>
      </c>
      <c r="U2861" s="20">
        <f t="shared" si="646"/>
        <v>7.5023940642459888E-2</v>
      </c>
      <c r="V2861" s="21">
        <f t="shared" si="647"/>
        <v>4.88814008989569E-2</v>
      </c>
      <c r="W2861" s="26">
        <f t="shared" si="648"/>
        <v>27.886104377346715</v>
      </c>
      <c r="X2861" s="27">
        <f t="shared" si="649"/>
        <v>0.38200142982666735</v>
      </c>
      <c r="Y2861" s="27">
        <f t="shared" si="650"/>
        <v>0.19100071491333367</v>
      </c>
      <c r="Z2861" s="27">
        <f t="shared" si="651"/>
        <v>0.12733380994222243</v>
      </c>
    </row>
    <row r="2862" spans="1:26" ht="12.5" x14ac:dyDescent="0.25">
      <c r="A2862" s="2" t="s">
        <v>122</v>
      </c>
      <c r="B2862" t="s">
        <v>343</v>
      </c>
      <c r="C2862" t="s">
        <v>342</v>
      </c>
      <c r="D2862" s="18">
        <f>VLOOKUP(C2862,'Infected rate by state'!B:E,4,0)</f>
        <v>1.6300221488851765E-2</v>
      </c>
      <c r="E2862" s="2">
        <v>707</v>
      </c>
      <c r="F2862" s="2">
        <v>65</v>
      </c>
      <c r="G2862" s="2">
        <v>399</v>
      </c>
      <c r="H2862" s="4">
        <f t="shared" si="638"/>
        <v>553</v>
      </c>
      <c r="I2862" s="2">
        <v>32</v>
      </c>
      <c r="J2862" s="4">
        <f t="shared" si="639"/>
        <v>48.5</v>
      </c>
      <c r="K2862" s="3">
        <v>206176</v>
      </c>
      <c r="L2862" s="3">
        <f t="shared" si="640"/>
        <v>168219</v>
      </c>
      <c r="M2862" s="3">
        <v>37957</v>
      </c>
      <c r="N2862" s="3">
        <f t="shared" si="643"/>
        <v>33607.144656855016</v>
      </c>
      <c r="O2862" s="3">
        <f t="shared" si="641"/>
        <v>6973.1296165021813</v>
      </c>
      <c r="P2862" s="3">
        <f t="shared" si="642"/>
        <v>1492.2550077930744</v>
      </c>
      <c r="Q2862" s="3">
        <v>10</v>
      </c>
      <c r="R2862" s="24">
        <v>6</v>
      </c>
      <c r="S2862" s="19">
        <f t="shared" si="644"/>
        <v>464.87530776681211</v>
      </c>
      <c r="T2862" s="20">
        <f t="shared" si="645"/>
        <v>1.1651010219719602</v>
      </c>
      <c r="U2862" s="20">
        <f t="shared" si="646"/>
        <v>0.84064250952407249</v>
      </c>
      <c r="V2862" s="21">
        <f t="shared" si="647"/>
        <v>0.6575322599247696</v>
      </c>
      <c r="W2862" s="26">
        <f t="shared" si="648"/>
        <v>99.483667186204954</v>
      </c>
      <c r="X2862" s="27">
        <f t="shared" si="649"/>
        <v>3.1088645995689048</v>
      </c>
      <c r="Y2862" s="27">
        <f t="shared" si="650"/>
        <v>2.0512096327052567</v>
      </c>
      <c r="Z2862" s="27">
        <f t="shared" si="651"/>
        <v>1.5305179567108453</v>
      </c>
    </row>
    <row r="2863" spans="1:26" ht="12.5" x14ac:dyDescent="0.25">
      <c r="A2863" s="2" t="s">
        <v>123</v>
      </c>
      <c r="B2863" t="s">
        <v>393</v>
      </c>
      <c r="C2863" t="s">
        <v>392</v>
      </c>
      <c r="D2863" s="18">
        <f>VLOOKUP(C2863,'Infected rate by state'!B:E,4,0)</f>
        <v>7.5097590818065515E-3</v>
      </c>
      <c r="E2863" s="3">
        <v>14062</v>
      </c>
      <c r="F2863" s="3">
        <v>1790</v>
      </c>
      <c r="G2863" s="3">
        <v>5130</v>
      </c>
      <c r="H2863" s="4">
        <f t="shared" si="638"/>
        <v>9596</v>
      </c>
      <c r="I2863" s="2">
        <v>652</v>
      </c>
      <c r="J2863" s="4">
        <f t="shared" si="639"/>
        <v>1221</v>
      </c>
      <c r="K2863" s="3">
        <v>5278689</v>
      </c>
      <c r="L2863" s="3">
        <f t="shared" si="640"/>
        <v>4509419</v>
      </c>
      <c r="M2863" s="3">
        <v>769270</v>
      </c>
      <c r="N2863" s="3">
        <f t="shared" si="643"/>
        <v>396416.82657782343</v>
      </c>
      <c r="O2863" s="3">
        <f t="shared" si="641"/>
        <v>80807.377800204718</v>
      </c>
      <c r="P2863" s="3">
        <f t="shared" si="642"/>
        <v>16916.089037815884</v>
      </c>
      <c r="Q2863" s="3">
        <v>10</v>
      </c>
      <c r="R2863" s="24">
        <v>6</v>
      </c>
      <c r="S2863" s="19">
        <f t="shared" si="644"/>
        <v>5387.1585200136478</v>
      </c>
      <c r="T2863" s="20">
        <f t="shared" si="645"/>
        <v>1.0501283664743952</v>
      </c>
      <c r="U2863" s="20">
        <f t="shared" si="646"/>
        <v>0.56139626094348138</v>
      </c>
      <c r="V2863" s="21">
        <f t="shared" si="647"/>
        <v>0.38310044943917282</v>
      </c>
      <c r="W2863" s="26">
        <f t="shared" si="648"/>
        <v>1127.7392691877255</v>
      </c>
      <c r="X2863" s="27">
        <f t="shared" si="649"/>
        <v>1.729661455809395</v>
      </c>
      <c r="Y2863" s="27">
        <f t="shared" si="650"/>
        <v>0.92361938508413233</v>
      </c>
      <c r="Z2863" s="27">
        <f t="shared" si="651"/>
        <v>0.63002193809370144</v>
      </c>
    </row>
    <row r="2864" spans="1:26" ht="12.5" x14ac:dyDescent="0.25">
      <c r="A2864" s="2" t="s">
        <v>124</v>
      </c>
      <c r="B2864" t="s">
        <v>325</v>
      </c>
      <c r="C2864" t="s">
        <v>324</v>
      </c>
      <c r="D2864" s="18">
        <f>VLOOKUP(C2864,'Infected rate by state'!B:E,4,0)</f>
        <v>8.9298079160438481E-3</v>
      </c>
      <c r="E2864" s="3">
        <v>1188</v>
      </c>
      <c r="F2864" s="2">
        <v>160</v>
      </c>
      <c r="G2864" s="2">
        <v>329</v>
      </c>
      <c r="H2864" s="4">
        <f t="shared" si="638"/>
        <v>758.5</v>
      </c>
      <c r="I2864" s="2">
        <v>45</v>
      </c>
      <c r="J2864" s="4">
        <f t="shared" si="639"/>
        <v>102.5</v>
      </c>
      <c r="K2864" s="3">
        <v>351228</v>
      </c>
      <c r="L2864" s="3">
        <f t="shared" si="640"/>
        <v>238491</v>
      </c>
      <c r="M2864" s="3">
        <v>112737</v>
      </c>
      <c r="N2864" s="3">
        <f t="shared" si="643"/>
        <v>31363.985747362487</v>
      </c>
      <c r="O2864" s="3">
        <f t="shared" si="641"/>
        <v>6915.5410592783555</v>
      </c>
      <c r="P2864" s="3">
        <f t="shared" si="642"/>
        <v>1586.2704949987824</v>
      </c>
      <c r="Q2864" s="3">
        <v>10</v>
      </c>
      <c r="R2864" s="24">
        <v>6</v>
      </c>
      <c r="S2864" s="19">
        <f t="shared" si="644"/>
        <v>461.03607061855706</v>
      </c>
      <c r="T2864" s="20">
        <f t="shared" si="645"/>
        <v>1.401325442609596</v>
      </c>
      <c r="U2864" s="20">
        <f t="shared" si="646"/>
        <v>0.60782606541668693</v>
      </c>
      <c r="V2864" s="21">
        <f t="shared" si="647"/>
        <v>0.38807750052067091</v>
      </c>
      <c r="W2864" s="26">
        <f t="shared" si="648"/>
        <v>105.75136633325216</v>
      </c>
      <c r="X2864" s="27">
        <f t="shared" si="649"/>
        <v>2.3500303629611592</v>
      </c>
      <c r="Y2864" s="27">
        <f t="shared" si="650"/>
        <v>1.0317206471536797</v>
      </c>
      <c r="Z2864" s="27">
        <f t="shared" si="651"/>
        <v>0.66094603958282605</v>
      </c>
    </row>
    <row r="2865" spans="1:26" ht="12.5" x14ac:dyDescent="0.25">
      <c r="A2865" s="2" t="s">
        <v>125</v>
      </c>
      <c r="B2865" t="s">
        <v>402</v>
      </c>
      <c r="C2865" t="s">
        <v>401</v>
      </c>
      <c r="D2865" s="18">
        <f>VLOOKUP(C2865,'Infected rate by state'!B:E,4,0)</f>
        <v>2.0032295834281305E-3</v>
      </c>
      <c r="E2865" s="3">
        <v>1561</v>
      </c>
      <c r="F2865" s="2">
        <v>162</v>
      </c>
      <c r="G2865" s="2">
        <v>382</v>
      </c>
      <c r="H2865" s="4">
        <f t="shared" si="638"/>
        <v>971.5</v>
      </c>
      <c r="I2865" s="2">
        <v>64</v>
      </c>
      <c r="J2865" s="4">
        <f t="shared" si="639"/>
        <v>113</v>
      </c>
      <c r="K2865" s="3">
        <v>276340</v>
      </c>
      <c r="L2865" s="3">
        <f t="shared" si="640"/>
        <v>212999</v>
      </c>
      <c r="M2865" s="3">
        <v>63341</v>
      </c>
      <c r="N2865" s="3">
        <f t="shared" si="643"/>
        <v>5535.7246308452959</v>
      </c>
      <c r="O2865" s="3">
        <f t="shared" si="641"/>
        <v>1172.3299166523311</v>
      </c>
      <c r="P2865" s="3">
        <f t="shared" si="642"/>
        <v>257.06550000832362</v>
      </c>
      <c r="Q2865" s="3">
        <v>10</v>
      </c>
      <c r="R2865" s="24">
        <v>6</v>
      </c>
      <c r="S2865" s="19">
        <f t="shared" si="644"/>
        <v>78.155327776822077</v>
      </c>
      <c r="T2865" s="20">
        <f t="shared" si="645"/>
        <v>0.2045950988922044</v>
      </c>
      <c r="U2865" s="20">
        <f t="shared" si="646"/>
        <v>8.0448098586538425E-2</v>
      </c>
      <c r="V2865" s="21">
        <f t="shared" si="647"/>
        <v>5.0067474552736753E-2</v>
      </c>
      <c r="W2865" s="26">
        <f t="shared" si="648"/>
        <v>17.137700000554908</v>
      </c>
      <c r="X2865" s="27">
        <f t="shared" si="649"/>
        <v>0.26777656250867043</v>
      </c>
      <c r="Y2865" s="27">
        <f t="shared" si="650"/>
        <v>0.15166106195181334</v>
      </c>
      <c r="Z2865" s="27">
        <f t="shared" si="651"/>
        <v>0.10578827160836363</v>
      </c>
    </row>
    <row r="2866" spans="1:26" ht="12.5" x14ac:dyDescent="0.25">
      <c r="A2866" s="2" t="s">
        <v>126</v>
      </c>
      <c r="B2866" t="s">
        <v>307</v>
      </c>
      <c r="C2866" t="s">
        <v>306</v>
      </c>
      <c r="D2866" s="18">
        <f>VLOOKUP(C2866,'Infected rate by state'!B:E,4,0)</f>
        <v>1.0017032509739916E-2</v>
      </c>
      <c r="E2866" s="3">
        <v>1804</v>
      </c>
      <c r="F2866" s="2">
        <v>248</v>
      </c>
      <c r="G2866" s="2">
        <v>569</v>
      </c>
      <c r="H2866" s="4">
        <f t="shared" si="638"/>
        <v>1186.5</v>
      </c>
      <c r="I2866" s="2">
        <v>59</v>
      </c>
      <c r="J2866" s="4">
        <f t="shared" si="639"/>
        <v>153.5</v>
      </c>
      <c r="K2866" s="3">
        <v>506155</v>
      </c>
      <c r="L2866" s="3">
        <f t="shared" si="640"/>
        <v>406002</v>
      </c>
      <c r="M2866" s="3">
        <v>100153</v>
      </c>
      <c r="N2866" s="3">
        <f t="shared" si="643"/>
        <v>50701.710899674072</v>
      </c>
      <c r="O2866" s="3">
        <f t="shared" si="641"/>
        <v>10586.399135038657</v>
      </c>
      <c r="P2866" s="3">
        <f t="shared" si="642"/>
        <v>2282.7911349617734</v>
      </c>
      <c r="Q2866" s="3">
        <v>10</v>
      </c>
      <c r="R2866" s="24">
        <v>6</v>
      </c>
      <c r="S2866" s="19">
        <f t="shared" si="644"/>
        <v>705.75994233591041</v>
      </c>
      <c r="T2866" s="20">
        <f t="shared" si="645"/>
        <v>1.2403513925059937</v>
      </c>
      <c r="U2866" s="20">
        <f t="shared" si="646"/>
        <v>0.59482506728690299</v>
      </c>
      <c r="V2866" s="21">
        <f t="shared" si="647"/>
        <v>0.39121948023054903</v>
      </c>
      <c r="W2866" s="26">
        <f t="shared" si="648"/>
        <v>152.18607566411822</v>
      </c>
      <c r="X2866" s="27">
        <f t="shared" si="649"/>
        <v>2.5794250112562409</v>
      </c>
      <c r="Y2866" s="27">
        <f t="shared" si="650"/>
        <v>0.99144023233953238</v>
      </c>
      <c r="Z2866" s="27">
        <f t="shared" si="651"/>
        <v>0.61365353090370245</v>
      </c>
    </row>
    <row r="2867" spans="1:26" ht="12.5" x14ac:dyDescent="0.25">
      <c r="A2867" s="2" t="s">
        <v>127</v>
      </c>
      <c r="B2867" t="s">
        <v>331</v>
      </c>
      <c r="C2867" t="s">
        <v>330</v>
      </c>
      <c r="D2867" s="18">
        <f>VLOOKUP(C2867,'Infected rate by state'!B:E,4,0)</f>
        <v>4.6785737234898671E-3</v>
      </c>
      <c r="E2867" s="2">
        <v>492</v>
      </c>
      <c r="F2867" s="2">
        <v>44</v>
      </c>
      <c r="G2867" s="2">
        <v>269</v>
      </c>
      <c r="H2867" s="4">
        <f t="shared" si="638"/>
        <v>380.5</v>
      </c>
      <c r="I2867" s="2">
        <v>24</v>
      </c>
      <c r="J2867" s="4">
        <f t="shared" si="639"/>
        <v>34</v>
      </c>
      <c r="K2867" s="3">
        <v>169856</v>
      </c>
      <c r="L2867" s="3">
        <f t="shared" si="640"/>
        <v>141419</v>
      </c>
      <c r="M2867" s="3">
        <v>28437</v>
      </c>
      <c r="N2867" s="3">
        <f t="shared" si="643"/>
        <v>7946.8381837709494</v>
      </c>
      <c r="O2867" s="3">
        <f t="shared" si="641"/>
        <v>1636.2916258426176</v>
      </c>
      <c r="P2867" s="3">
        <f t="shared" si="642"/>
        <v>346.88397347380271</v>
      </c>
      <c r="Q2867" s="3">
        <v>10</v>
      </c>
      <c r="R2867" s="24">
        <v>6</v>
      </c>
      <c r="S2867" s="19">
        <f t="shared" si="644"/>
        <v>109.08610838950784</v>
      </c>
      <c r="T2867" s="20">
        <f t="shared" si="645"/>
        <v>0.40552456650374663</v>
      </c>
      <c r="U2867" s="20">
        <f t="shared" si="646"/>
        <v>0.2866914806557368</v>
      </c>
      <c r="V2867" s="21">
        <f t="shared" si="647"/>
        <v>0.22171973249899968</v>
      </c>
      <c r="W2867" s="26">
        <f t="shared" si="648"/>
        <v>23.125598231586846</v>
      </c>
      <c r="X2867" s="27">
        <f t="shared" si="649"/>
        <v>0.96356659298278524</v>
      </c>
      <c r="Y2867" s="27">
        <f t="shared" si="650"/>
        <v>0.68016465387020131</v>
      </c>
      <c r="Z2867" s="27">
        <f t="shared" si="651"/>
        <v>0.52558177799061012</v>
      </c>
    </row>
    <row r="2868" spans="1:26" ht="12.5" x14ac:dyDescent="0.25">
      <c r="A2868" s="2" t="s">
        <v>128</v>
      </c>
      <c r="B2868" t="s">
        <v>335</v>
      </c>
      <c r="C2868" t="s">
        <v>334</v>
      </c>
      <c r="D2868" s="18">
        <f>VLOOKUP(C2868,'Infected rate by state'!B:E,4,0)</f>
        <v>8.8985640980001352E-3</v>
      </c>
      <c r="E2868" s="3">
        <v>7441</v>
      </c>
      <c r="F2868" s="3">
        <v>1081</v>
      </c>
      <c r="G2868" s="3">
        <v>3350</v>
      </c>
      <c r="H2868" s="4">
        <f t="shared" si="638"/>
        <v>5395.5</v>
      </c>
      <c r="I2868" s="2">
        <v>403</v>
      </c>
      <c r="J2868" s="4">
        <f t="shared" si="639"/>
        <v>742</v>
      </c>
      <c r="K2868" s="3">
        <v>2249394</v>
      </c>
      <c r="L2868" s="3">
        <f t="shared" si="640"/>
        <v>1836556</v>
      </c>
      <c r="M2868" s="3">
        <v>412838</v>
      </c>
      <c r="N2868" s="3">
        <f t="shared" si="643"/>
        <v>200163.76690656913</v>
      </c>
      <c r="O2868" s="3">
        <f t="shared" si="641"/>
        <v>41521.097847083809</v>
      </c>
      <c r="P2868" s="3">
        <f t="shared" si="642"/>
        <v>8882.735083022817</v>
      </c>
      <c r="Q2868" s="3">
        <v>10</v>
      </c>
      <c r="R2868" s="24">
        <v>6</v>
      </c>
      <c r="S2868" s="19">
        <f t="shared" si="644"/>
        <v>2768.0731898055874</v>
      </c>
      <c r="T2868" s="20">
        <f t="shared" si="645"/>
        <v>0.8262905044195783</v>
      </c>
      <c r="U2868" s="20">
        <f t="shared" si="646"/>
        <v>0.51303367432222913</v>
      </c>
      <c r="V2868" s="21">
        <f t="shared" si="647"/>
        <v>0.37200284770939218</v>
      </c>
      <c r="W2868" s="26">
        <f t="shared" si="648"/>
        <v>592.1823388681878</v>
      </c>
      <c r="X2868" s="27">
        <f t="shared" si="649"/>
        <v>1.4694350840401682</v>
      </c>
      <c r="Y2868" s="27">
        <f t="shared" si="650"/>
        <v>0.79808940548273288</v>
      </c>
      <c r="Z2868" s="27">
        <f t="shared" si="651"/>
        <v>0.54780974918426251</v>
      </c>
    </row>
    <row r="2869" spans="1:26" ht="12.5" x14ac:dyDescent="0.25">
      <c r="A2869" s="2" t="s">
        <v>129</v>
      </c>
      <c r="B2869" t="s">
        <v>337</v>
      </c>
      <c r="C2869" t="s">
        <v>336</v>
      </c>
      <c r="D2869" s="18">
        <f>VLOOKUP(C2869,'Infected rate by state'!B:E,4,0)</f>
        <v>1.1933809905095205E-2</v>
      </c>
      <c r="E2869" s="3">
        <v>1414</v>
      </c>
      <c r="F2869" s="2">
        <v>147</v>
      </c>
      <c r="G2869" s="2">
        <v>538</v>
      </c>
      <c r="H2869" s="4">
        <f t="shared" si="638"/>
        <v>976</v>
      </c>
      <c r="I2869" s="2">
        <v>64</v>
      </c>
      <c r="J2869" s="4">
        <f t="shared" si="639"/>
        <v>105.5</v>
      </c>
      <c r="K2869" s="3">
        <v>279218</v>
      </c>
      <c r="L2869" s="3">
        <f t="shared" si="640"/>
        <v>226206</v>
      </c>
      <c r="M2869" s="3">
        <v>53012</v>
      </c>
      <c r="N2869" s="3">
        <f t="shared" si="643"/>
        <v>33321.34534080873</v>
      </c>
      <c r="O2869" s="3">
        <f t="shared" si="641"/>
        <v>6932.0589889081202</v>
      </c>
      <c r="P2869" s="3">
        <f t="shared" si="642"/>
        <v>1488.2190107438923</v>
      </c>
      <c r="Q2869" s="3">
        <v>10</v>
      </c>
      <c r="R2869" s="24">
        <v>6</v>
      </c>
      <c r="S2869" s="19">
        <f t="shared" si="644"/>
        <v>462.13726592720803</v>
      </c>
      <c r="T2869" s="20">
        <f t="shared" si="645"/>
        <v>0.85899120060819334</v>
      </c>
      <c r="U2869" s="20">
        <f t="shared" si="646"/>
        <v>0.47350129705656563</v>
      </c>
      <c r="V2869" s="21">
        <f t="shared" si="647"/>
        <v>0.32682974959491373</v>
      </c>
      <c r="W2869" s="26">
        <f t="shared" si="648"/>
        <v>99.214600716259483</v>
      </c>
      <c r="X2869" s="27">
        <f t="shared" si="649"/>
        <v>1.5502281361915544</v>
      </c>
      <c r="Y2869" s="27">
        <f t="shared" si="650"/>
        <v>0.94042275560435529</v>
      </c>
      <c r="Z2869" s="27">
        <f t="shared" si="651"/>
        <v>0.6749292565731938</v>
      </c>
    </row>
    <row r="2870" spans="1:26" ht="12.5" x14ac:dyDescent="0.25">
      <c r="A2870" s="2" t="s">
        <v>130</v>
      </c>
      <c r="B2870" t="s">
        <v>355</v>
      </c>
      <c r="C2870" t="s">
        <v>354</v>
      </c>
      <c r="D2870" s="18">
        <f>VLOOKUP(C2870,'Infected rate by state'!B:E,4,0)</f>
        <v>1.1948400031748969E-2</v>
      </c>
      <c r="E2870" s="3">
        <v>4425</v>
      </c>
      <c r="F2870" s="2">
        <v>406</v>
      </c>
      <c r="G2870" s="3">
        <v>1964</v>
      </c>
      <c r="H2870" s="4">
        <f t="shared" si="638"/>
        <v>3194.5</v>
      </c>
      <c r="I2870" s="2">
        <v>149</v>
      </c>
      <c r="J2870" s="4">
        <f t="shared" si="639"/>
        <v>277.5</v>
      </c>
      <c r="K2870" s="3">
        <v>792834</v>
      </c>
      <c r="L2870" s="3">
        <f t="shared" si="640"/>
        <v>640485</v>
      </c>
      <c r="M2870" s="3">
        <v>152349</v>
      </c>
      <c r="N2870" s="3">
        <f t="shared" si="643"/>
        <v>94730.977907716617</v>
      </c>
      <c r="O2870" s="3">
        <f t="shared" si="641"/>
        <v>19728.196259081233</v>
      </c>
      <c r="P2870" s="3">
        <f t="shared" si="642"/>
        <v>4240.7556876616218</v>
      </c>
      <c r="Q2870" s="3">
        <v>10</v>
      </c>
      <c r="R2870" s="24">
        <v>6</v>
      </c>
      <c r="S2870" s="19">
        <f t="shared" si="644"/>
        <v>1315.2130839387489</v>
      </c>
      <c r="T2870" s="20">
        <f t="shared" si="645"/>
        <v>0.66966042970404727</v>
      </c>
      <c r="U2870" s="20">
        <f t="shared" si="646"/>
        <v>0.41171171824659536</v>
      </c>
      <c r="V2870" s="21">
        <f t="shared" si="647"/>
        <v>0.29722329580536699</v>
      </c>
      <c r="W2870" s="26">
        <f t="shared" si="648"/>
        <v>282.7170458441081</v>
      </c>
      <c r="X2870" s="27">
        <f t="shared" si="649"/>
        <v>1.8974298378799201</v>
      </c>
      <c r="Y2870" s="27">
        <f t="shared" si="650"/>
        <v>1.0188001652039931</v>
      </c>
      <c r="Z2870" s="27">
        <f t="shared" si="651"/>
        <v>0.69634740355691649</v>
      </c>
    </row>
    <row r="2871" spans="1:26" ht="12.5" x14ac:dyDescent="0.25">
      <c r="A2871" s="2" t="s">
        <v>130</v>
      </c>
      <c r="B2871" t="s">
        <v>391</v>
      </c>
      <c r="C2871" t="s">
        <v>390</v>
      </c>
      <c r="D2871" s="18">
        <f>VLOOKUP(C2871,'Infected rate by state'!B:E,4,0)</f>
        <v>8.0848590084330874E-3</v>
      </c>
      <c r="E2871" s="3">
        <v>1063</v>
      </c>
      <c r="F2871" s="2">
        <v>115</v>
      </c>
      <c r="G2871" s="2">
        <v>423</v>
      </c>
      <c r="H2871" s="4">
        <f t="shared" si="638"/>
        <v>743</v>
      </c>
      <c r="I2871" s="2">
        <v>57</v>
      </c>
      <c r="J2871" s="4">
        <f t="shared" si="639"/>
        <v>86</v>
      </c>
      <c r="K2871" s="3">
        <v>256100</v>
      </c>
      <c r="L2871" s="3">
        <f t="shared" si="640"/>
        <v>197686</v>
      </c>
      <c r="M2871" s="3">
        <v>58414</v>
      </c>
      <c r="N2871" s="3">
        <f t="shared" si="643"/>
        <v>20705.32392059714</v>
      </c>
      <c r="O2871" s="3">
        <f t="shared" si="641"/>
        <v>4382.667051326137</v>
      </c>
      <c r="P2871" s="3">
        <f t="shared" si="642"/>
        <v>960.45549184105016</v>
      </c>
      <c r="Q2871" s="3">
        <v>10</v>
      </c>
      <c r="R2871" s="24">
        <v>6</v>
      </c>
      <c r="S2871" s="19">
        <f t="shared" si="644"/>
        <v>292.17780342174245</v>
      </c>
      <c r="T2871" s="20">
        <f t="shared" si="645"/>
        <v>0.69072766766369376</v>
      </c>
      <c r="U2871" s="20">
        <f t="shared" si="646"/>
        <v>0.39324065063491581</v>
      </c>
      <c r="V2871" s="21">
        <f t="shared" si="647"/>
        <v>0.27486152720765988</v>
      </c>
      <c r="W2871" s="26">
        <f t="shared" si="648"/>
        <v>64.03036612273668</v>
      </c>
      <c r="X2871" s="27">
        <f t="shared" si="649"/>
        <v>1.12333975653924</v>
      </c>
      <c r="Y2871" s="27">
        <f t="shared" si="650"/>
        <v>0.74453914096205442</v>
      </c>
      <c r="Z2871" s="27">
        <f t="shared" si="651"/>
        <v>0.55678579237162329</v>
      </c>
    </row>
    <row r="2872" spans="1:26" ht="12.5" x14ac:dyDescent="0.25">
      <c r="A2872" s="2" t="s">
        <v>131</v>
      </c>
      <c r="B2872" t="s">
        <v>325</v>
      </c>
      <c r="C2872" t="s">
        <v>324</v>
      </c>
      <c r="D2872" s="18">
        <f>VLOOKUP(C2872,'Infected rate by state'!B:E,4,0)</f>
        <v>8.9298079160438481E-3</v>
      </c>
      <c r="E2872" s="3">
        <v>4947</v>
      </c>
      <c r="F2872" s="2">
        <v>618</v>
      </c>
      <c r="G2872" s="3">
        <v>1625</v>
      </c>
      <c r="H2872" s="4">
        <f t="shared" si="638"/>
        <v>3286</v>
      </c>
      <c r="I2872" s="2">
        <v>183</v>
      </c>
      <c r="J2872" s="4">
        <f t="shared" si="639"/>
        <v>400.5</v>
      </c>
      <c r="K2872" s="3">
        <v>1340118</v>
      </c>
      <c r="L2872" s="3">
        <f t="shared" si="640"/>
        <v>1085551</v>
      </c>
      <c r="M2872" s="3">
        <v>254567</v>
      </c>
      <c r="N2872" s="3">
        <f t="shared" si="643"/>
        <v>119669.96324832849</v>
      </c>
      <c r="O2872" s="3">
        <f t="shared" si="641"/>
        <v>24896.865708357771</v>
      </c>
      <c r="P2872" s="3">
        <f t="shared" si="642"/>
        <v>5345.3143929700127</v>
      </c>
      <c r="Q2872" s="3">
        <v>10</v>
      </c>
      <c r="R2872" s="24">
        <v>6</v>
      </c>
      <c r="S2872" s="19">
        <f t="shared" si="644"/>
        <v>1659.7910472238514</v>
      </c>
      <c r="T2872" s="20">
        <f t="shared" si="645"/>
        <v>1.0214098752146779</v>
      </c>
      <c r="U2872" s="20">
        <f t="shared" si="646"/>
        <v>0.50510987438339972</v>
      </c>
      <c r="V2872" s="21">
        <f t="shared" si="647"/>
        <v>0.33551466489263215</v>
      </c>
      <c r="W2872" s="26">
        <f t="shared" si="648"/>
        <v>356.35429286466751</v>
      </c>
      <c r="X2872" s="27">
        <f t="shared" si="649"/>
        <v>1.9472912178397133</v>
      </c>
      <c r="Y2872" s="27">
        <f t="shared" si="650"/>
        <v>0.8897735152675843</v>
      </c>
      <c r="Z2872" s="27">
        <f t="shared" si="651"/>
        <v>0.57662506936030344</v>
      </c>
    </row>
    <row r="2873" spans="1:26" ht="12.5" x14ac:dyDescent="0.25">
      <c r="A2873" s="2" t="s">
        <v>132</v>
      </c>
      <c r="B2873" t="s">
        <v>391</v>
      </c>
      <c r="C2873" t="s">
        <v>390</v>
      </c>
      <c r="D2873" s="18">
        <f>VLOOKUP(C2873,'Infected rate by state'!B:E,4,0)</f>
        <v>8.0848590084330874E-3</v>
      </c>
      <c r="E2873" s="2">
        <v>956</v>
      </c>
      <c r="F2873" s="2">
        <v>94</v>
      </c>
      <c r="G2873" s="2">
        <v>342</v>
      </c>
      <c r="H2873" s="4">
        <f t="shared" si="638"/>
        <v>649</v>
      </c>
      <c r="I2873" s="2">
        <v>39</v>
      </c>
      <c r="J2873" s="4">
        <f t="shared" si="639"/>
        <v>66.5</v>
      </c>
      <c r="K2873" s="3">
        <v>235522</v>
      </c>
      <c r="L2873" s="3">
        <f t="shared" si="640"/>
        <v>184127</v>
      </c>
      <c r="M2873" s="3">
        <v>51395</v>
      </c>
      <c r="N2873" s="3">
        <f t="shared" si="643"/>
        <v>19041.621633841776</v>
      </c>
      <c r="O2873" s="3">
        <f t="shared" si="641"/>
        <v>4012.653372731435</v>
      </c>
      <c r="P2873" s="3">
        <f t="shared" si="642"/>
        <v>874.80266024271486</v>
      </c>
      <c r="Q2873" s="3">
        <v>10</v>
      </c>
      <c r="R2873" s="24">
        <v>6</v>
      </c>
      <c r="S2873" s="19">
        <f t="shared" si="644"/>
        <v>267.51022484876233</v>
      </c>
      <c r="T2873" s="20">
        <f t="shared" si="645"/>
        <v>0.78219363990866175</v>
      </c>
      <c r="U2873" s="20">
        <f t="shared" si="646"/>
        <v>0.41218832796419463</v>
      </c>
      <c r="V2873" s="21">
        <f t="shared" si="647"/>
        <v>0.2798224109296677</v>
      </c>
      <c r="W2873" s="26">
        <f t="shared" si="648"/>
        <v>58.320177349514324</v>
      </c>
      <c r="X2873" s="27">
        <f t="shared" si="649"/>
        <v>1.4953891628080596</v>
      </c>
      <c r="Y2873" s="27">
        <f t="shared" si="650"/>
        <v>0.87699514811299739</v>
      </c>
      <c r="Z2873" s="27">
        <f t="shared" si="651"/>
        <v>0.62042741861185446</v>
      </c>
    </row>
    <row r="2874" spans="1:26" ht="12.5" x14ac:dyDescent="0.25">
      <c r="A2874" s="2" t="s">
        <v>133</v>
      </c>
      <c r="B2874" t="s">
        <v>383</v>
      </c>
      <c r="C2874" t="s">
        <v>382</v>
      </c>
      <c r="D2874" s="18">
        <f>VLOOKUP(C2874,'Infected rate by state'!B:E,4,0)</f>
        <v>8.525765865415048E-3</v>
      </c>
      <c r="E2874" s="2">
        <v>741</v>
      </c>
      <c r="F2874" s="2">
        <v>44</v>
      </c>
      <c r="G2874" s="2">
        <v>426</v>
      </c>
      <c r="H2874" s="4">
        <f t="shared" si="638"/>
        <v>583.5</v>
      </c>
      <c r="I2874" s="2">
        <v>25</v>
      </c>
      <c r="J2874" s="4">
        <f t="shared" si="639"/>
        <v>34.5</v>
      </c>
      <c r="K2874" s="3">
        <v>170816</v>
      </c>
      <c r="L2874" s="3">
        <f t="shared" si="640"/>
        <v>125562</v>
      </c>
      <c r="M2874" s="3">
        <v>45254</v>
      </c>
      <c r="N2874" s="3">
        <f t="shared" si="643"/>
        <v>14563.372220667368</v>
      </c>
      <c r="O2874" s="3">
        <f t="shared" si="641"/>
        <v>3133.5744799766176</v>
      </c>
      <c r="P2874" s="3">
        <f t="shared" si="642"/>
        <v>699.74481598763714</v>
      </c>
      <c r="Q2874" s="3">
        <v>10</v>
      </c>
      <c r="R2874" s="24">
        <v>6</v>
      </c>
      <c r="S2874" s="19">
        <f t="shared" si="644"/>
        <v>208.90496533177449</v>
      </c>
      <c r="T2874" s="20">
        <f t="shared" si="645"/>
        <v>0.49038724256285093</v>
      </c>
      <c r="U2874" s="20">
        <f t="shared" si="646"/>
        <v>0.35802050613843101</v>
      </c>
      <c r="V2874" s="21">
        <f t="shared" si="647"/>
        <v>0.28192303013734749</v>
      </c>
      <c r="W2874" s="26">
        <f t="shared" si="648"/>
        <v>46.649654399175809</v>
      </c>
      <c r="X2874" s="27">
        <f t="shared" si="649"/>
        <v>1.8659861759670324</v>
      </c>
      <c r="Y2874" s="27">
        <f t="shared" si="650"/>
        <v>1.3521638956282842</v>
      </c>
      <c r="Z2874" s="27">
        <f t="shared" si="651"/>
        <v>1.0602194181630866</v>
      </c>
    </row>
    <row r="2875" spans="1:26" ht="12.5" x14ac:dyDescent="0.25">
      <c r="A2875" s="2" t="s">
        <v>134</v>
      </c>
      <c r="B2875" t="s">
        <v>333</v>
      </c>
      <c r="C2875" t="s">
        <v>332</v>
      </c>
      <c r="D2875" s="18">
        <f>VLOOKUP(C2875,'Infected rate by state'!B:E,4,0)</f>
        <v>1.4486816526494731E-2</v>
      </c>
      <c r="E2875" s="3">
        <v>1376</v>
      </c>
      <c r="F2875" s="2">
        <v>149</v>
      </c>
      <c r="G2875" s="2">
        <v>662</v>
      </c>
      <c r="H2875" s="4">
        <f t="shared" si="638"/>
        <v>1019</v>
      </c>
      <c r="I2875" s="2">
        <v>53</v>
      </c>
      <c r="J2875" s="4">
        <f t="shared" si="639"/>
        <v>101</v>
      </c>
      <c r="K2875" s="3">
        <v>516812</v>
      </c>
      <c r="L2875" s="3">
        <f t="shared" si="640"/>
        <v>426266</v>
      </c>
      <c r="M2875" s="3">
        <v>90546</v>
      </c>
      <c r="N2875" s="3">
        <f t="shared" si="643"/>
        <v>74869.606226907956</v>
      </c>
      <c r="O2875" s="3">
        <f t="shared" si="641"/>
        <v>15471.362307860105</v>
      </c>
      <c r="P2875" s="3">
        <f t="shared" si="642"/>
        <v>3294.379988224181</v>
      </c>
      <c r="Q2875" s="3">
        <v>10</v>
      </c>
      <c r="R2875" s="24">
        <v>6</v>
      </c>
      <c r="S2875" s="19">
        <f t="shared" si="644"/>
        <v>1031.4241538573403</v>
      </c>
      <c r="T2875" s="20">
        <f t="shared" si="645"/>
        <v>1.5580425284854085</v>
      </c>
      <c r="U2875" s="20">
        <f t="shared" si="646"/>
        <v>1.0121924964252604</v>
      </c>
      <c r="V2875" s="21">
        <f t="shared" si="647"/>
        <v>0.74958150716376482</v>
      </c>
      <c r="W2875" s="26">
        <f t="shared" si="648"/>
        <v>219.62533254827875</v>
      </c>
      <c r="X2875" s="27">
        <f t="shared" si="649"/>
        <v>4.1438741990241272</v>
      </c>
      <c r="Y2875" s="27">
        <f t="shared" si="650"/>
        <v>2.1745082430522649</v>
      </c>
      <c r="Z2875" s="27">
        <f t="shared" si="651"/>
        <v>1.4739955204582467</v>
      </c>
    </row>
    <row r="2876" spans="1:26" ht="12.5" x14ac:dyDescent="0.25">
      <c r="A2876" s="2" t="s">
        <v>135</v>
      </c>
      <c r="B2876" t="s">
        <v>313</v>
      </c>
      <c r="C2876" t="s">
        <v>312</v>
      </c>
      <c r="D2876" s="18">
        <f>VLOOKUP(C2876,'Infected rate by state'!B:E,4,0)</f>
        <v>8.9918615797753444E-3</v>
      </c>
      <c r="E2876" s="2">
        <v>975</v>
      </c>
      <c r="F2876" s="2">
        <v>76</v>
      </c>
      <c r="G2876" s="2">
        <v>403</v>
      </c>
      <c r="H2876" s="4">
        <f t="shared" ref="H2876:H2939" si="652">G2876+(E2876-G2876)*0.5</f>
        <v>689</v>
      </c>
      <c r="I2876" s="2">
        <v>23</v>
      </c>
      <c r="J2876" s="4">
        <f t="shared" ref="J2876:J2939" si="653">I2876+(F2876-I2876)*0.5</f>
        <v>49.5</v>
      </c>
      <c r="K2876" s="3">
        <v>185969</v>
      </c>
      <c r="L2876" s="3">
        <f t="shared" si="640"/>
        <v>147451</v>
      </c>
      <c r="M2876" s="3">
        <v>38518</v>
      </c>
      <c r="N2876" s="3">
        <f t="shared" si="643"/>
        <v>16722.075061292409</v>
      </c>
      <c r="O2876" s="3">
        <f t="shared" si="641"/>
        <v>3506.2253597588551</v>
      </c>
      <c r="P2876" s="3">
        <f t="shared" si="642"/>
        <v>759.87009418538969</v>
      </c>
      <c r="Q2876" s="3">
        <v>10</v>
      </c>
      <c r="R2876" s="24">
        <v>6</v>
      </c>
      <c r="S2876" s="19">
        <f t="shared" si="644"/>
        <v>233.74835731725702</v>
      </c>
      <c r="T2876" s="20">
        <f t="shared" si="645"/>
        <v>0.58002073775994301</v>
      </c>
      <c r="U2876" s="20">
        <f t="shared" si="646"/>
        <v>0.33925741265204212</v>
      </c>
      <c r="V2876" s="21">
        <f t="shared" si="647"/>
        <v>0.23974190494077643</v>
      </c>
      <c r="W2876" s="26">
        <f t="shared" si="648"/>
        <v>50.658006279025976</v>
      </c>
      <c r="X2876" s="27">
        <f t="shared" si="649"/>
        <v>2.2025220121315643</v>
      </c>
      <c r="Y2876" s="27">
        <f t="shared" si="650"/>
        <v>1.023394066242949</v>
      </c>
      <c r="Z2876" s="27">
        <f t="shared" si="651"/>
        <v>0.66655271419771023</v>
      </c>
    </row>
    <row r="2877" spans="1:26" ht="12.5" x14ac:dyDescent="0.25">
      <c r="A2877" s="2" t="s">
        <v>136</v>
      </c>
      <c r="B2877" t="s">
        <v>357</v>
      </c>
      <c r="C2877" t="s">
        <v>356</v>
      </c>
      <c r="D2877" s="18">
        <f>VLOOKUP(C2877,'Infected rate by state'!B:E,4,0)</f>
        <v>4.5578363920328819E-3</v>
      </c>
      <c r="E2877" s="3">
        <v>1045</v>
      </c>
      <c r="F2877" s="2">
        <v>124</v>
      </c>
      <c r="G2877" s="2">
        <v>507</v>
      </c>
      <c r="H2877" s="4">
        <f t="shared" si="652"/>
        <v>776</v>
      </c>
      <c r="I2877" s="2">
        <v>71</v>
      </c>
      <c r="J2877" s="4">
        <f t="shared" si="653"/>
        <v>97.5</v>
      </c>
      <c r="K2877" s="3">
        <v>282798</v>
      </c>
      <c r="L2877" s="3">
        <f t="shared" si="640"/>
        <v>218972</v>
      </c>
      <c r="M2877" s="3">
        <v>63826</v>
      </c>
      <c r="N2877" s="3">
        <f t="shared" si="643"/>
        <v>12889.470159941149</v>
      </c>
      <c r="O2877" s="3">
        <f t="shared" si="641"/>
        <v>2725.3623726688143</v>
      </c>
      <c r="P2877" s="3">
        <f t="shared" si="642"/>
        <v>596.50959074048421</v>
      </c>
      <c r="Q2877" s="3">
        <v>10</v>
      </c>
      <c r="R2877" s="24">
        <v>6</v>
      </c>
      <c r="S2877" s="19">
        <f t="shared" si="644"/>
        <v>181.69082484458761</v>
      </c>
      <c r="T2877" s="20">
        <f t="shared" si="645"/>
        <v>0.35836454604455148</v>
      </c>
      <c r="U2877" s="20">
        <f t="shared" si="646"/>
        <v>0.23413766088220053</v>
      </c>
      <c r="V2877" s="21">
        <f t="shared" si="647"/>
        <v>0.1738668180330982</v>
      </c>
      <c r="W2877" s="26">
        <f t="shared" si="648"/>
        <v>39.767306049365615</v>
      </c>
      <c r="X2877" s="27">
        <f t="shared" si="649"/>
        <v>0.56010290210374103</v>
      </c>
      <c r="Y2877" s="27">
        <f t="shared" si="650"/>
        <v>0.40786980563451913</v>
      </c>
      <c r="Z2877" s="27">
        <f t="shared" si="651"/>
        <v>0.32070408104327108</v>
      </c>
    </row>
    <row r="2878" spans="1:26" ht="12.5" x14ac:dyDescent="0.25">
      <c r="A2878" s="2" t="s">
        <v>137</v>
      </c>
      <c r="B2878" t="s">
        <v>351</v>
      </c>
      <c r="C2878" t="s">
        <v>350</v>
      </c>
      <c r="D2878" s="18">
        <f>VLOOKUP(C2878,'Infected rate by state'!B:E,4,0)</f>
        <v>9.0315118396853012E-3</v>
      </c>
      <c r="E2878" s="3">
        <v>1462</v>
      </c>
      <c r="F2878" s="2">
        <v>139</v>
      </c>
      <c r="G2878" s="2">
        <v>681</v>
      </c>
      <c r="H2878" s="4">
        <f t="shared" si="652"/>
        <v>1071.5</v>
      </c>
      <c r="I2878" s="2">
        <v>21</v>
      </c>
      <c r="J2878" s="4">
        <f t="shared" si="653"/>
        <v>80</v>
      </c>
      <c r="K2878" s="3">
        <v>520196</v>
      </c>
      <c r="L2878" s="3">
        <f t="shared" si="640"/>
        <v>415210</v>
      </c>
      <c r="M2878" s="3">
        <v>104986</v>
      </c>
      <c r="N2878" s="3">
        <f t="shared" si="643"/>
        <v>46981.563329569355</v>
      </c>
      <c r="O2878" s="3">
        <f t="shared" si="641"/>
        <v>9827.2702195193178</v>
      </c>
      <c r="P2878" s="3">
        <f t="shared" si="642"/>
        <v>2123.6646543999955</v>
      </c>
      <c r="Q2878" s="3">
        <v>10</v>
      </c>
      <c r="R2878" s="24">
        <v>6</v>
      </c>
      <c r="S2878" s="19">
        <f t="shared" si="644"/>
        <v>655.15134796795451</v>
      </c>
      <c r="T2878" s="20">
        <f t="shared" si="645"/>
        <v>0.96204309540081423</v>
      </c>
      <c r="U2878" s="20">
        <f t="shared" si="646"/>
        <v>0.61143382918147882</v>
      </c>
      <c r="V2878" s="21">
        <f t="shared" si="647"/>
        <v>0.4481199370505845</v>
      </c>
      <c r="W2878" s="26">
        <f t="shared" si="648"/>
        <v>141.57764362666637</v>
      </c>
      <c r="X2878" s="27">
        <f t="shared" si="649"/>
        <v>6.7417925536507797</v>
      </c>
      <c r="Y2878" s="27">
        <f t="shared" si="650"/>
        <v>1.7697205453333296</v>
      </c>
      <c r="Z2878" s="27">
        <f t="shared" si="651"/>
        <v>1.0185441987529955</v>
      </c>
    </row>
    <row r="2879" spans="1:26" ht="12.5" x14ac:dyDescent="0.25">
      <c r="A2879" s="2" t="s">
        <v>138</v>
      </c>
      <c r="B2879" t="s">
        <v>357</v>
      </c>
      <c r="C2879" t="s">
        <v>356</v>
      </c>
      <c r="D2879" s="18">
        <f>VLOOKUP(C2879,'Infected rate by state'!B:E,4,0)</f>
        <v>4.5578363920328819E-3</v>
      </c>
      <c r="E2879" s="3">
        <v>6736</v>
      </c>
      <c r="F2879" s="2">
        <v>795</v>
      </c>
      <c r="G2879" s="3">
        <v>2646</v>
      </c>
      <c r="H2879" s="4">
        <f t="shared" si="652"/>
        <v>4691</v>
      </c>
      <c r="I2879" s="2">
        <v>286</v>
      </c>
      <c r="J2879" s="4">
        <f t="shared" si="653"/>
        <v>540.5</v>
      </c>
      <c r="K2879" s="3">
        <v>1950902</v>
      </c>
      <c r="L2879" s="3">
        <f t="shared" si="640"/>
        <v>1588652</v>
      </c>
      <c r="M2879" s="3">
        <v>362250</v>
      </c>
      <c r="N2879" s="3">
        <f t="shared" si="643"/>
        <v>88918.921328897341</v>
      </c>
      <c r="O2879" s="3">
        <f t="shared" si="641"/>
        <v>18463.117473853708</v>
      </c>
      <c r="P2879" s="3">
        <f t="shared" si="642"/>
        <v>3954.608441062468</v>
      </c>
      <c r="Q2879" s="3">
        <v>10</v>
      </c>
      <c r="R2879" s="24">
        <v>6</v>
      </c>
      <c r="S2879" s="19">
        <f t="shared" si="644"/>
        <v>1230.874498256914</v>
      </c>
      <c r="T2879" s="20">
        <f t="shared" si="645"/>
        <v>0.46518310591720102</v>
      </c>
      <c r="U2879" s="20">
        <f t="shared" si="646"/>
        <v>0.26239064128265061</v>
      </c>
      <c r="V2879" s="21">
        <f t="shared" si="647"/>
        <v>0.1827307746818459</v>
      </c>
      <c r="W2879" s="26">
        <f t="shared" si="648"/>
        <v>263.64056273749787</v>
      </c>
      <c r="X2879" s="27">
        <f t="shared" si="649"/>
        <v>0.92182014943181079</v>
      </c>
      <c r="Y2879" s="27">
        <f t="shared" si="650"/>
        <v>0.4877716239361663</v>
      </c>
      <c r="Z2879" s="27">
        <f t="shared" si="651"/>
        <v>0.33162334935534321</v>
      </c>
    </row>
    <row r="2880" spans="1:26" ht="12.5" x14ac:dyDescent="0.25">
      <c r="A2880" s="2" t="s">
        <v>139</v>
      </c>
      <c r="B2880" t="s">
        <v>377</v>
      </c>
      <c r="C2880" t="s">
        <v>376</v>
      </c>
      <c r="D2880" s="18">
        <f>VLOOKUP(C2880,'Infected rate by state'!B:E,4,0)</f>
        <v>5.6936382854354227E-3</v>
      </c>
      <c r="E2880" s="2">
        <v>923</v>
      </c>
      <c r="F2880" s="2">
        <v>138</v>
      </c>
      <c r="G2880" s="2">
        <v>412</v>
      </c>
      <c r="H2880" s="4">
        <f t="shared" si="652"/>
        <v>667.5</v>
      </c>
      <c r="I2880" s="2">
        <v>42</v>
      </c>
      <c r="J2880" s="4">
        <f t="shared" si="653"/>
        <v>90</v>
      </c>
      <c r="K2880" s="3">
        <v>334281</v>
      </c>
      <c r="L2880" s="3">
        <f t="shared" si="640"/>
        <v>261082</v>
      </c>
      <c r="M2880" s="3">
        <v>73199</v>
      </c>
      <c r="N2880" s="3">
        <f t="shared" si="643"/>
        <v>19032.750996936385</v>
      </c>
      <c r="O2880" s="3">
        <f t="shared" si="641"/>
        <v>4012.1528868307219</v>
      </c>
      <c r="P2880" s="3">
        <f t="shared" si="642"/>
        <v>875.04496260327346</v>
      </c>
      <c r="Q2880" s="3">
        <v>10</v>
      </c>
      <c r="R2880" s="24">
        <v>6</v>
      </c>
      <c r="S2880" s="19">
        <f t="shared" si="644"/>
        <v>267.4768591220481</v>
      </c>
      <c r="T2880" s="20">
        <f t="shared" si="645"/>
        <v>0.6492156774806993</v>
      </c>
      <c r="U2880" s="20">
        <f t="shared" si="646"/>
        <v>0.40071439568846157</v>
      </c>
      <c r="V2880" s="21">
        <f t="shared" si="647"/>
        <v>0.28979074661110305</v>
      </c>
      <c r="W2880" s="26">
        <f t="shared" si="648"/>
        <v>58.336330840218231</v>
      </c>
      <c r="X2880" s="27">
        <f t="shared" si="649"/>
        <v>1.3889602581004341</v>
      </c>
      <c r="Y2880" s="27">
        <f t="shared" si="650"/>
        <v>0.64818145378020253</v>
      </c>
      <c r="Z2880" s="27">
        <f t="shared" si="651"/>
        <v>0.42272703507404513</v>
      </c>
    </row>
    <row r="2881" spans="1:26" ht="12.5" x14ac:dyDescent="0.25">
      <c r="A2881" s="2" t="s">
        <v>140</v>
      </c>
      <c r="B2881" t="s">
        <v>391</v>
      </c>
      <c r="C2881" t="s">
        <v>390</v>
      </c>
      <c r="D2881" s="18">
        <f>VLOOKUP(C2881,'Infected rate by state'!B:E,4,0)</f>
        <v>8.0848590084330874E-3</v>
      </c>
      <c r="E2881" s="3">
        <v>1485</v>
      </c>
      <c r="F2881" s="2">
        <v>185</v>
      </c>
      <c r="G2881" s="2">
        <v>668</v>
      </c>
      <c r="H2881" s="4">
        <f t="shared" si="652"/>
        <v>1076.5</v>
      </c>
      <c r="I2881" s="2">
        <v>75</v>
      </c>
      <c r="J2881" s="4">
        <f t="shared" si="653"/>
        <v>130</v>
      </c>
      <c r="K2881" s="3">
        <v>375852</v>
      </c>
      <c r="L2881" s="3">
        <f t="shared" si="640"/>
        <v>281904</v>
      </c>
      <c r="M2881" s="3">
        <v>93948</v>
      </c>
      <c r="N2881" s="3">
        <f t="shared" si="643"/>
        <v>30387.10428037593</v>
      </c>
      <c r="O2881" s="3">
        <f t="shared" si="641"/>
        <v>6495.1283306894838</v>
      </c>
      <c r="P2881" s="3">
        <f t="shared" si="642"/>
        <v>1439.5343712116173</v>
      </c>
      <c r="Q2881" s="3">
        <v>10</v>
      </c>
      <c r="R2881" s="24">
        <v>6</v>
      </c>
      <c r="S2881" s="19">
        <f t="shared" si="644"/>
        <v>433.00855537929891</v>
      </c>
      <c r="T2881" s="20">
        <f t="shared" si="645"/>
        <v>0.64821640026841154</v>
      </c>
      <c r="U2881" s="20">
        <f t="shared" si="646"/>
        <v>0.40223739468583269</v>
      </c>
      <c r="V2881" s="21">
        <f t="shared" si="647"/>
        <v>0.29158825278067269</v>
      </c>
      <c r="W2881" s="26">
        <f t="shared" si="648"/>
        <v>95.968958080774485</v>
      </c>
      <c r="X2881" s="27">
        <f t="shared" si="649"/>
        <v>1.2795861077436599</v>
      </c>
      <c r="Y2881" s="27">
        <f t="shared" si="650"/>
        <v>0.73822275446749608</v>
      </c>
      <c r="Z2881" s="27">
        <f t="shared" si="651"/>
        <v>0.51875112476094321</v>
      </c>
    </row>
    <row r="2882" spans="1:26" ht="12.5" x14ac:dyDescent="0.25">
      <c r="A2882" s="2" t="s">
        <v>141</v>
      </c>
      <c r="B2882" t="s">
        <v>391</v>
      </c>
      <c r="C2882" t="s">
        <v>390</v>
      </c>
      <c r="D2882" s="18">
        <f>VLOOKUP(C2882,'Infected rate by state'!B:E,4,0)</f>
        <v>8.0848590084330874E-3</v>
      </c>
      <c r="E2882" s="3">
        <v>3193</v>
      </c>
      <c r="F2882" s="2">
        <v>299</v>
      </c>
      <c r="G2882" s="3">
        <v>1198</v>
      </c>
      <c r="H2882" s="4">
        <f t="shared" si="652"/>
        <v>2195.5</v>
      </c>
      <c r="I2882" s="2">
        <v>74</v>
      </c>
      <c r="J2882" s="4">
        <f t="shared" si="653"/>
        <v>186.5</v>
      </c>
      <c r="K2882" s="3">
        <v>1108058</v>
      </c>
      <c r="L2882" s="3">
        <f t="shared" ref="L2882:L2945" si="654">K2882-M2882</f>
        <v>857329</v>
      </c>
      <c r="M2882" s="3">
        <v>250729</v>
      </c>
      <c r="N2882" s="3">
        <f t="shared" si="643"/>
        <v>89584.927031663508</v>
      </c>
      <c r="O2882" s="3">
        <f t="shared" ref="O2882:O2945" si="655">0.19*N2882*(L2882/K2882)+0.285*N2882*(M2882/K2882)</f>
        <v>18946.889319625217</v>
      </c>
      <c r="P2882" s="3">
        <f t="shared" ref="P2882:P2945" si="656">0.0361*N2882*(L2882/K2882)+0.0812*N2882*(M2882/K2882)</f>
        <v>4148.2418509038171</v>
      </c>
      <c r="Q2882" s="3">
        <v>10</v>
      </c>
      <c r="R2882" s="24">
        <v>6</v>
      </c>
      <c r="S2882" s="19">
        <f t="shared" si="644"/>
        <v>1263.1259546416811</v>
      </c>
      <c r="T2882" s="20">
        <f t="shared" si="645"/>
        <v>1.0543622325890494</v>
      </c>
      <c r="U2882" s="20">
        <f t="shared" si="646"/>
        <v>0.57532496225993224</v>
      </c>
      <c r="V2882" s="21">
        <f t="shared" si="647"/>
        <v>0.39559221880415946</v>
      </c>
      <c r="W2882" s="26">
        <f t="shared" si="648"/>
        <v>276.54945672692116</v>
      </c>
      <c r="X2882" s="27">
        <f t="shared" si="649"/>
        <v>3.7371548206340699</v>
      </c>
      <c r="Y2882" s="27">
        <f t="shared" si="650"/>
        <v>1.4828389100639205</v>
      </c>
      <c r="Z2882" s="27">
        <f t="shared" si="651"/>
        <v>0.92491457099304741</v>
      </c>
    </row>
    <row r="2883" spans="1:26" ht="12.5" x14ac:dyDescent="0.25">
      <c r="A2883" s="2" t="s">
        <v>142</v>
      </c>
      <c r="B2883" t="s">
        <v>404</v>
      </c>
      <c r="C2883" t="s">
        <v>403</v>
      </c>
      <c r="D2883" s="18">
        <f>VLOOKUP(C2883,'Infected rate by state'!B:E,4,0)</f>
        <v>6.3160817769393265E-3</v>
      </c>
      <c r="E2883" s="2">
        <v>650</v>
      </c>
      <c r="F2883" s="2">
        <v>78</v>
      </c>
      <c r="G2883" s="2">
        <v>286</v>
      </c>
      <c r="H2883" s="4">
        <f t="shared" si="652"/>
        <v>468</v>
      </c>
      <c r="I2883" s="2">
        <v>44</v>
      </c>
      <c r="J2883" s="4">
        <f t="shared" si="653"/>
        <v>61</v>
      </c>
      <c r="K2883" s="3">
        <v>279590</v>
      </c>
      <c r="L2883" s="3">
        <f t="shared" si="654"/>
        <v>218843</v>
      </c>
      <c r="M2883" s="3">
        <v>60747</v>
      </c>
      <c r="N2883" s="3">
        <f t="shared" si="643"/>
        <v>17659.133040144665</v>
      </c>
      <c r="O2883" s="3">
        <f t="shared" si="655"/>
        <v>3719.7341463460334</v>
      </c>
      <c r="P2883" s="3">
        <f t="shared" si="656"/>
        <v>810.53574463560608</v>
      </c>
      <c r="Q2883" s="3">
        <v>10</v>
      </c>
      <c r="R2883" s="24">
        <v>6</v>
      </c>
      <c r="S2883" s="19">
        <f t="shared" si="644"/>
        <v>247.9822764230689</v>
      </c>
      <c r="T2883" s="20">
        <f t="shared" si="645"/>
        <v>0.86707089658415692</v>
      </c>
      <c r="U2883" s="20">
        <f t="shared" si="646"/>
        <v>0.52987665902365144</v>
      </c>
      <c r="V2883" s="21">
        <f t="shared" si="647"/>
        <v>0.38151119449702908</v>
      </c>
      <c r="W2883" s="26">
        <f t="shared" si="648"/>
        <v>54.035716309040403</v>
      </c>
      <c r="X2883" s="27">
        <f t="shared" si="649"/>
        <v>1.2280844615691</v>
      </c>
      <c r="Y2883" s="27">
        <f t="shared" si="650"/>
        <v>0.88583141490230166</v>
      </c>
      <c r="Z2883" s="27">
        <f t="shared" si="651"/>
        <v>0.69276559370564617</v>
      </c>
    </row>
    <row r="2884" spans="1:26" ht="12.5" x14ac:dyDescent="0.25">
      <c r="A2884" s="2" t="s">
        <v>143</v>
      </c>
      <c r="B2884" t="s">
        <v>335</v>
      </c>
      <c r="C2884" t="s">
        <v>334</v>
      </c>
      <c r="D2884" s="18">
        <f>VLOOKUP(C2884,'Infected rate by state'!B:E,4,0)</f>
        <v>8.8985640980001352E-3</v>
      </c>
      <c r="E2884" s="2">
        <v>457</v>
      </c>
      <c r="F2884" s="2">
        <v>34</v>
      </c>
      <c r="G2884" s="2">
        <v>193</v>
      </c>
      <c r="H2884" s="4">
        <f t="shared" si="652"/>
        <v>325</v>
      </c>
      <c r="I2884" s="2">
        <v>14</v>
      </c>
      <c r="J2884" s="4">
        <f t="shared" si="653"/>
        <v>24</v>
      </c>
      <c r="K2884" s="3">
        <v>199535</v>
      </c>
      <c r="L2884" s="3">
        <f t="shared" si="654"/>
        <v>167711</v>
      </c>
      <c r="M2884" s="3">
        <v>31824</v>
      </c>
      <c r="N2884" s="3">
        <f t="shared" si="643"/>
        <v>17755.749872944572</v>
      </c>
      <c r="O2884" s="3">
        <f t="shared" si="655"/>
        <v>3642.6209845214871</v>
      </c>
      <c r="P2884" s="3">
        <f t="shared" si="656"/>
        <v>768.70031505179418</v>
      </c>
      <c r="Q2884" s="3">
        <v>10</v>
      </c>
      <c r="R2884" s="24">
        <v>6</v>
      </c>
      <c r="S2884" s="19">
        <f t="shared" si="644"/>
        <v>242.84139896809913</v>
      </c>
      <c r="T2884" s="20">
        <f t="shared" si="645"/>
        <v>1.2582455905082857</v>
      </c>
      <c r="U2884" s="20">
        <f t="shared" si="646"/>
        <v>0.74720430451722808</v>
      </c>
      <c r="V2884" s="21">
        <f t="shared" si="647"/>
        <v>0.53138161699802877</v>
      </c>
      <c r="W2884" s="26">
        <f t="shared" si="648"/>
        <v>51.246687670119613</v>
      </c>
      <c r="X2884" s="27">
        <f t="shared" si="649"/>
        <v>3.6604776907228294</v>
      </c>
      <c r="Y2884" s="27">
        <f t="shared" si="650"/>
        <v>2.1352786529216505</v>
      </c>
      <c r="Z2884" s="27">
        <f t="shared" si="651"/>
        <v>1.5072555197094004</v>
      </c>
    </row>
    <row r="2885" spans="1:26" ht="12.5" x14ac:dyDescent="0.25">
      <c r="A2885" s="2" t="s">
        <v>143</v>
      </c>
      <c r="B2885" t="s">
        <v>343</v>
      </c>
      <c r="C2885" t="s">
        <v>342</v>
      </c>
      <c r="D2885" s="18">
        <f>VLOOKUP(C2885,'Infected rate by state'!B:E,4,0)</f>
        <v>1.6300221488851765E-2</v>
      </c>
      <c r="E2885" s="3">
        <v>1716</v>
      </c>
      <c r="F2885" s="2">
        <v>188</v>
      </c>
      <c r="G2885" s="2">
        <v>700</v>
      </c>
      <c r="H2885" s="4">
        <f t="shared" si="652"/>
        <v>1208</v>
      </c>
      <c r="I2885" s="2">
        <v>87</v>
      </c>
      <c r="J2885" s="4">
        <f t="shared" si="653"/>
        <v>137.5</v>
      </c>
      <c r="K2885" s="3">
        <v>477559</v>
      </c>
      <c r="L2885" s="3">
        <f t="shared" si="654"/>
        <v>391719</v>
      </c>
      <c r="M2885" s="3">
        <v>85840</v>
      </c>
      <c r="N2885" s="3">
        <f t="shared" si="643"/>
        <v>77843.174739945593</v>
      </c>
      <c r="O2885" s="3">
        <f t="shared" si="655"/>
        <v>16119.453662562548</v>
      </c>
      <c r="P2885" s="3">
        <f t="shared" si="656"/>
        <v>3441.1827747960047</v>
      </c>
      <c r="Q2885" s="3">
        <v>10</v>
      </c>
      <c r="R2885" s="24">
        <v>6</v>
      </c>
      <c r="S2885" s="19">
        <f t="shared" si="644"/>
        <v>1074.6302441708365</v>
      </c>
      <c r="T2885" s="20">
        <f t="shared" si="645"/>
        <v>1.5351860631011949</v>
      </c>
      <c r="U2885" s="20">
        <f t="shared" si="646"/>
        <v>0.88959457298910305</v>
      </c>
      <c r="V2885" s="21">
        <f t="shared" si="647"/>
        <v>0.62624140103195602</v>
      </c>
      <c r="W2885" s="26">
        <f t="shared" si="648"/>
        <v>229.41218498640032</v>
      </c>
      <c r="X2885" s="27">
        <f t="shared" si="649"/>
        <v>2.6369216665103483</v>
      </c>
      <c r="Y2885" s="27">
        <f t="shared" si="650"/>
        <v>1.6684522544465479</v>
      </c>
      <c r="Z2885" s="27">
        <f t="shared" si="651"/>
        <v>1.2202775797148953</v>
      </c>
    </row>
    <row r="2886" spans="1:26" ht="12.5" x14ac:dyDescent="0.25">
      <c r="A2886" s="2" t="s">
        <v>144</v>
      </c>
      <c r="B2886" t="s">
        <v>343</v>
      </c>
      <c r="C2886" t="s">
        <v>342</v>
      </c>
      <c r="D2886" s="18">
        <f>VLOOKUP(C2886,'Infected rate by state'!B:E,4,0)</f>
        <v>1.6300221488851765E-2</v>
      </c>
      <c r="E2886" s="2">
        <v>830</v>
      </c>
      <c r="F2886" s="2">
        <v>81</v>
      </c>
      <c r="G2886" s="2">
        <v>424</v>
      </c>
      <c r="H2886" s="4">
        <f t="shared" si="652"/>
        <v>627</v>
      </c>
      <c r="I2886" s="2">
        <v>44</v>
      </c>
      <c r="J2886" s="4">
        <f t="shared" si="653"/>
        <v>62.5</v>
      </c>
      <c r="K2886" s="3">
        <v>210604</v>
      </c>
      <c r="L2886" s="3">
        <f t="shared" si="654"/>
        <v>172670</v>
      </c>
      <c r="M2886" s="3">
        <v>37934</v>
      </c>
      <c r="N2886" s="3">
        <f t="shared" si="643"/>
        <v>34328.918464381371</v>
      </c>
      <c r="O2886" s="3">
        <f t="shared" si="655"/>
        <v>7109.910480092658</v>
      </c>
      <c r="P2886" s="3">
        <f t="shared" si="656"/>
        <v>1518.1419600472718</v>
      </c>
      <c r="Q2886" s="3">
        <v>10</v>
      </c>
      <c r="R2886" s="24">
        <v>6</v>
      </c>
      <c r="S2886" s="19">
        <f t="shared" si="644"/>
        <v>473.99403200617718</v>
      </c>
      <c r="T2886" s="20">
        <f t="shared" si="645"/>
        <v>1.1179104528447574</v>
      </c>
      <c r="U2886" s="20">
        <f t="shared" si="646"/>
        <v>0.75597134291256329</v>
      </c>
      <c r="V2886" s="21">
        <f t="shared" si="647"/>
        <v>0.57107714699539414</v>
      </c>
      <c r="W2886" s="26">
        <f t="shared" si="648"/>
        <v>101.20946400315145</v>
      </c>
      <c r="X2886" s="27">
        <f t="shared" si="649"/>
        <v>2.3002150909807146</v>
      </c>
      <c r="Y2886" s="27">
        <f t="shared" si="650"/>
        <v>1.6193514240504232</v>
      </c>
      <c r="Z2886" s="27">
        <f t="shared" si="651"/>
        <v>1.2494995555944624</v>
      </c>
    </row>
    <row r="2887" spans="1:26" ht="12.5" x14ac:dyDescent="0.25">
      <c r="A2887" s="2" t="s">
        <v>145</v>
      </c>
      <c r="B2887" t="s">
        <v>325</v>
      </c>
      <c r="C2887" t="s">
        <v>324</v>
      </c>
      <c r="D2887" s="18">
        <f>VLOOKUP(C2887,'Infected rate by state'!B:E,4,0)</f>
        <v>8.9298079160438481E-3</v>
      </c>
      <c r="E2887" s="3">
        <v>1046</v>
      </c>
      <c r="F2887" s="2">
        <v>103</v>
      </c>
      <c r="G2887" s="2">
        <v>382</v>
      </c>
      <c r="H2887" s="4">
        <f t="shared" si="652"/>
        <v>714</v>
      </c>
      <c r="I2887" s="2">
        <v>57</v>
      </c>
      <c r="J2887" s="4">
        <f t="shared" si="653"/>
        <v>80</v>
      </c>
      <c r="K2887" s="3">
        <v>317384</v>
      </c>
      <c r="L2887" s="3">
        <f t="shared" si="654"/>
        <v>244266</v>
      </c>
      <c r="M2887" s="3">
        <v>73118</v>
      </c>
      <c r="N2887" s="3">
        <f t="shared" si="643"/>
        <v>28341.781556256607</v>
      </c>
      <c r="O2887" s="3">
        <f t="shared" si="655"/>
        <v>6005.2217061337842</v>
      </c>
      <c r="P2887" s="3">
        <f t="shared" si="656"/>
        <v>1317.6096067184512</v>
      </c>
      <c r="Q2887" s="3">
        <v>10</v>
      </c>
      <c r="R2887" s="24">
        <v>6</v>
      </c>
      <c r="S2887" s="19">
        <f t="shared" si="644"/>
        <v>400.34811374225228</v>
      </c>
      <c r="T2887" s="20">
        <f t="shared" si="645"/>
        <v>1.0480317113671527</v>
      </c>
      <c r="U2887" s="20">
        <f t="shared" si="646"/>
        <v>0.56071164389671191</v>
      </c>
      <c r="V2887" s="21">
        <f t="shared" si="647"/>
        <v>0.38274198254517428</v>
      </c>
      <c r="W2887" s="26">
        <f t="shared" si="648"/>
        <v>87.840640447896746</v>
      </c>
      <c r="X2887" s="27">
        <f t="shared" si="649"/>
        <v>1.5410638675069606</v>
      </c>
      <c r="Y2887" s="27">
        <f t="shared" si="650"/>
        <v>1.0980080055987094</v>
      </c>
      <c r="Z2887" s="27">
        <f t="shared" si="651"/>
        <v>0.85282175192132759</v>
      </c>
    </row>
    <row r="2888" spans="1:26" ht="12.5" x14ac:dyDescent="0.25">
      <c r="A2888" s="2" t="s">
        <v>146</v>
      </c>
      <c r="B2888" t="s">
        <v>383</v>
      </c>
      <c r="C2888" t="s">
        <v>382</v>
      </c>
      <c r="D2888" s="18">
        <f>VLOOKUP(C2888,'Infected rate by state'!B:E,4,0)</f>
        <v>8.525765865415048E-3</v>
      </c>
      <c r="E2888" s="3">
        <v>1081</v>
      </c>
      <c r="F2888" s="2">
        <v>98</v>
      </c>
      <c r="G2888" s="2">
        <v>468</v>
      </c>
      <c r="H2888" s="4">
        <f t="shared" si="652"/>
        <v>774.5</v>
      </c>
      <c r="I2888" s="2">
        <v>40</v>
      </c>
      <c r="J2888" s="4">
        <f t="shared" si="653"/>
        <v>69</v>
      </c>
      <c r="K2888" s="3">
        <v>528715</v>
      </c>
      <c r="L2888" s="3">
        <f t="shared" si="654"/>
        <v>416206</v>
      </c>
      <c r="M2888" s="3">
        <v>112509</v>
      </c>
      <c r="N2888" s="3">
        <f t="shared" si="643"/>
        <v>45077.002995329167</v>
      </c>
      <c r="O2888" s="3">
        <f t="shared" si="655"/>
        <v>9475.8946912769243</v>
      </c>
      <c r="P2888" s="3">
        <f t="shared" si="656"/>
        <v>2059.8904598115269</v>
      </c>
      <c r="Q2888" s="3">
        <v>10</v>
      </c>
      <c r="R2888" s="24">
        <v>6</v>
      </c>
      <c r="S2888" s="19">
        <f t="shared" si="644"/>
        <v>631.72631275179492</v>
      </c>
      <c r="T2888" s="20">
        <f t="shared" si="645"/>
        <v>1.3498425486149463</v>
      </c>
      <c r="U2888" s="20">
        <f t="shared" si="646"/>
        <v>0.81565695642581659</v>
      </c>
      <c r="V2888" s="21">
        <f t="shared" si="647"/>
        <v>0.584390668595555</v>
      </c>
      <c r="W2888" s="26">
        <f t="shared" si="648"/>
        <v>137.3260306541018</v>
      </c>
      <c r="X2888" s="27">
        <f t="shared" si="649"/>
        <v>3.4331507663525449</v>
      </c>
      <c r="Y2888" s="27">
        <f t="shared" si="650"/>
        <v>1.990232328320316</v>
      </c>
      <c r="Z2888" s="27">
        <f t="shared" si="651"/>
        <v>1.4012860270826715</v>
      </c>
    </row>
    <row r="2889" spans="1:26" ht="12.5" x14ac:dyDescent="0.25">
      <c r="A2889" s="2" t="s">
        <v>147</v>
      </c>
      <c r="B2889" t="s">
        <v>351</v>
      </c>
      <c r="C2889" t="s">
        <v>350</v>
      </c>
      <c r="D2889" s="18">
        <f>VLOOKUP(C2889,'Infected rate by state'!B:E,4,0)</f>
        <v>9.0315118396853012E-3</v>
      </c>
      <c r="E2889" s="3">
        <v>1444</v>
      </c>
      <c r="F2889" s="2">
        <v>240</v>
      </c>
      <c r="G2889" s="2">
        <v>632</v>
      </c>
      <c r="H2889" s="4">
        <f t="shared" si="652"/>
        <v>1038</v>
      </c>
      <c r="I2889" s="2">
        <v>115</v>
      </c>
      <c r="J2889" s="4">
        <f t="shared" si="653"/>
        <v>177.5</v>
      </c>
      <c r="K2889" s="3">
        <v>561636</v>
      </c>
      <c r="L2889" s="3">
        <f t="shared" si="654"/>
        <v>458744</v>
      </c>
      <c r="M2889" s="3">
        <v>102892</v>
      </c>
      <c r="N2889" s="3">
        <f t="shared" si="643"/>
        <v>50724.221835934943</v>
      </c>
      <c r="O2889" s="3">
        <f t="shared" si="655"/>
        <v>10520.408949226094</v>
      </c>
      <c r="P2889" s="3">
        <f t="shared" si="656"/>
        <v>2250.2453208874654</v>
      </c>
      <c r="Q2889" s="3">
        <v>10</v>
      </c>
      <c r="R2889" s="24">
        <v>6</v>
      </c>
      <c r="S2889" s="19">
        <f t="shared" si="644"/>
        <v>701.36059661507295</v>
      </c>
      <c r="T2889" s="20">
        <f t="shared" si="645"/>
        <v>1.1097477794542294</v>
      </c>
      <c r="U2889" s="20">
        <f t="shared" si="646"/>
        <v>0.67568458248080243</v>
      </c>
      <c r="V2889" s="21">
        <f t="shared" si="647"/>
        <v>0.48570678435946879</v>
      </c>
      <c r="W2889" s="26">
        <f t="shared" si="648"/>
        <v>150.01635472583104</v>
      </c>
      <c r="X2889" s="27">
        <f t="shared" si="649"/>
        <v>1.3044900410941829</v>
      </c>
      <c r="Y2889" s="27">
        <f t="shared" si="650"/>
        <v>0.84516256183566785</v>
      </c>
      <c r="Z2889" s="27">
        <f t="shared" si="651"/>
        <v>0.62506814469096261</v>
      </c>
    </row>
    <row r="2890" spans="1:26" ht="12.5" x14ac:dyDescent="0.25">
      <c r="A2890" s="2" t="s">
        <v>148</v>
      </c>
      <c r="B2890" t="s">
        <v>363</v>
      </c>
      <c r="C2890" t="s">
        <v>362</v>
      </c>
      <c r="D2890" s="18">
        <f>VLOOKUP(C2890,'Infected rate by state'!B:E,4,0)</f>
        <v>7.8690369852412925E-3</v>
      </c>
      <c r="E2890" s="3">
        <v>4165</v>
      </c>
      <c r="F2890" s="2">
        <v>761</v>
      </c>
      <c r="G2890" s="3">
        <v>1088</v>
      </c>
      <c r="H2890" s="4">
        <f t="shared" si="652"/>
        <v>2626.5</v>
      </c>
      <c r="I2890" s="2">
        <v>162</v>
      </c>
      <c r="J2890" s="4">
        <f t="shared" si="653"/>
        <v>461.5</v>
      </c>
      <c r="K2890" s="3">
        <v>1704994</v>
      </c>
      <c r="L2890" s="3">
        <f t="shared" si="654"/>
        <v>1383325</v>
      </c>
      <c r="M2890" s="3">
        <v>321669</v>
      </c>
      <c r="N2890" s="3">
        <f t="shared" si="643"/>
        <v>134166.60845614492</v>
      </c>
      <c r="O2890" s="3">
        <f t="shared" si="655"/>
        <v>27896.319601772841</v>
      </c>
      <c r="P2890" s="3">
        <f t="shared" si="656"/>
        <v>5984.9971566273489</v>
      </c>
      <c r="Q2890" s="3">
        <v>10</v>
      </c>
      <c r="R2890" s="24">
        <v>6</v>
      </c>
      <c r="S2890" s="19">
        <f t="shared" si="644"/>
        <v>1859.7546401181894</v>
      </c>
      <c r="T2890" s="20">
        <f t="shared" si="645"/>
        <v>1.7093333089321594</v>
      </c>
      <c r="U2890" s="20">
        <f t="shared" si="646"/>
        <v>0.70807334480037665</v>
      </c>
      <c r="V2890" s="21">
        <f t="shared" si="647"/>
        <v>0.44651972151697222</v>
      </c>
      <c r="W2890" s="26">
        <f t="shared" si="648"/>
        <v>398.99981044182329</v>
      </c>
      <c r="X2890" s="27">
        <f t="shared" si="649"/>
        <v>2.462961792850761</v>
      </c>
      <c r="Y2890" s="27">
        <f t="shared" si="650"/>
        <v>0.86457163692702765</v>
      </c>
      <c r="Z2890" s="27">
        <f t="shared" si="651"/>
        <v>0.52430986917453781</v>
      </c>
    </row>
    <row r="2891" spans="1:26" ht="12.5" x14ac:dyDescent="0.25">
      <c r="A2891" s="2" t="s">
        <v>149</v>
      </c>
      <c r="B2891" t="s">
        <v>379</v>
      </c>
      <c r="C2891" t="s">
        <v>378</v>
      </c>
      <c r="D2891" s="18">
        <f>VLOOKUP(C2891,'Infected rate by state'!B:E,4,0)</f>
        <v>4.6065868365726429E-3</v>
      </c>
      <c r="E2891" s="2">
        <v>733</v>
      </c>
      <c r="F2891" s="2">
        <v>76</v>
      </c>
      <c r="G2891" s="2">
        <v>346</v>
      </c>
      <c r="H2891" s="4">
        <f t="shared" si="652"/>
        <v>539.5</v>
      </c>
      <c r="I2891" s="2">
        <v>32</v>
      </c>
      <c r="J2891" s="4">
        <f t="shared" si="653"/>
        <v>54</v>
      </c>
      <c r="K2891" s="3">
        <v>152745</v>
      </c>
      <c r="L2891" s="3">
        <f t="shared" si="654"/>
        <v>124323</v>
      </c>
      <c r="M2891" s="3">
        <v>28422</v>
      </c>
      <c r="N2891" s="3">
        <f t="shared" ref="N2891:N2954" si="657">K2891*D2891*Q2891</f>
        <v>7036.3310635228836</v>
      </c>
      <c r="O2891" s="3">
        <f t="shared" si="655"/>
        <v>1461.2848925849621</v>
      </c>
      <c r="P2891" s="3">
        <f t="shared" si="656"/>
        <v>313.06026478532561</v>
      </c>
      <c r="Q2891" s="3">
        <v>10</v>
      </c>
      <c r="R2891" s="24">
        <v>6</v>
      </c>
      <c r="S2891" s="19">
        <f t="shared" ref="S2891:S2954" si="658">O2891/(R2891*30/12)</f>
        <v>97.418992838997468</v>
      </c>
      <c r="T2891" s="20">
        <f t="shared" ref="T2891:T2954" si="659">S2891/$G2891</f>
        <v>0.28155778277166899</v>
      </c>
      <c r="U2891" s="20">
        <f t="shared" ref="U2891:U2954" si="660">S2891/$H2891</f>
        <v>0.18057273927525017</v>
      </c>
      <c r="V2891" s="21">
        <f t="shared" ref="V2891:V2954" si="661">S2891/$E2891</f>
        <v>0.13290449227694062</v>
      </c>
      <c r="W2891" s="26">
        <f t="shared" ref="W2891:W2954" si="662">P2891/(R2891*30/12)</f>
        <v>20.870684319021709</v>
      </c>
      <c r="X2891" s="27">
        <f t="shared" si="649"/>
        <v>0.65220888496942842</v>
      </c>
      <c r="Y2891" s="27">
        <f t="shared" si="650"/>
        <v>0.38649415405595761</v>
      </c>
      <c r="Z2891" s="27">
        <f t="shared" si="651"/>
        <v>0.27461426735554878</v>
      </c>
    </row>
    <row r="2892" spans="1:26" ht="12.5" x14ac:dyDescent="0.25">
      <c r="A2892" s="2" t="s">
        <v>150</v>
      </c>
      <c r="B2892" t="s">
        <v>365</v>
      </c>
      <c r="C2892" t="s">
        <v>364</v>
      </c>
      <c r="D2892" s="18">
        <f>VLOOKUP(C2892,'Infected rate by state'!B:E,4,0)</f>
        <v>5.2645572017540028E-3</v>
      </c>
      <c r="E2892" s="2">
        <v>939</v>
      </c>
      <c r="F2892" s="2">
        <v>105</v>
      </c>
      <c r="G2892" s="2">
        <v>333</v>
      </c>
      <c r="H2892" s="4">
        <f t="shared" si="652"/>
        <v>636</v>
      </c>
      <c r="I2892" s="2">
        <v>56</v>
      </c>
      <c r="J2892" s="4">
        <f t="shared" si="653"/>
        <v>80.5</v>
      </c>
      <c r="K2892" s="3">
        <v>320499</v>
      </c>
      <c r="L2892" s="3">
        <f t="shared" si="654"/>
        <v>242707</v>
      </c>
      <c r="M2892" s="3">
        <v>77792</v>
      </c>
      <c r="N2892" s="3">
        <f t="shared" si="657"/>
        <v>16872.85318604956</v>
      </c>
      <c r="O2892" s="3">
        <f t="shared" si="655"/>
        <v>3594.9055174963214</v>
      </c>
      <c r="P2892" s="3">
        <f t="shared" si="656"/>
        <v>793.81273567770927</v>
      </c>
      <c r="Q2892" s="3">
        <v>10</v>
      </c>
      <c r="R2892" s="24">
        <v>6</v>
      </c>
      <c r="S2892" s="19">
        <f t="shared" si="658"/>
        <v>239.66036783308809</v>
      </c>
      <c r="T2892" s="20">
        <f t="shared" si="659"/>
        <v>0.71970080430356786</v>
      </c>
      <c r="U2892" s="20">
        <f t="shared" si="660"/>
        <v>0.37682447772498129</v>
      </c>
      <c r="V2892" s="21">
        <f t="shared" si="661"/>
        <v>0.25522935871468377</v>
      </c>
      <c r="W2892" s="26">
        <f t="shared" si="662"/>
        <v>52.920849045180617</v>
      </c>
      <c r="X2892" s="27">
        <f t="shared" ref="X2892:X2955" si="663">W2892/$I2892</f>
        <v>0.94501516152108245</v>
      </c>
      <c r="Y2892" s="27">
        <f t="shared" ref="Y2892:Y2955" si="664">W2892/$J2892</f>
        <v>0.65740185149292696</v>
      </c>
      <c r="Z2892" s="27">
        <f t="shared" ref="Z2892:Z2955" si="665">W2892/$F2892</f>
        <v>0.50400808614457726</v>
      </c>
    </row>
    <row r="2893" spans="1:26" ht="12.5" x14ac:dyDescent="0.25">
      <c r="A2893" s="2" t="s">
        <v>151</v>
      </c>
      <c r="B2893" t="s">
        <v>341</v>
      </c>
      <c r="C2893" t="s">
        <v>340</v>
      </c>
      <c r="D2893" s="18">
        <f>VLOOKUP(C2893,'Infected rate by state'!B:E,4,0)</f>
        <v>4.5161642780770922E-3</v>
      </c>
      <c r="E2893" s="3">
        <v>5045</v>
      </c>
      <c r="F2893" s="2">
        <v>579</v>
      </c>
      <c r="G2893" s="3">
        <v>2073</v>
      </c>
      <c r="H2893" s="4">
        <f t="shared" si="652"/>
        <v>3559</v>
      </c>
      <c r="I2893" s="2">
        <v>172</v>
      </c>
      <c r="J2893" s="4">
        <f t="shared" si="653"/>
        <v>375.5</v>
      </c>
      <c r="K2893" s="3">
        <v>1192842</v>
      </c>
      <c r="L2893" s="3">
        <f t="shared" si="654"/>
        <v>961494</v>
      </c>
      <c r="M2893" s="3">
        <v>231348</v>
      </c>
      <c r="N2893" s="3">
        <f t="shared" si="657"/>
        <v>53870.704297900345</v>
      </c>
      <c r="O2893" s="3">
        <f t="shared" si="655"/>
        <v>11227.999111335417</v>
      </c>
      <c r="P2893" s="3">
        <f t="shared" si="656"/>
        <v>2415.9397387596678</v>
      </c>
      <c r="Q2893" s="3">
        <v>10</v>
      </c>
      <c r="R2893" s="24">
        <v>6</v>
      </c>
      <c r="S2893" s="19">
        <f t="shared" si="658"/>
        <v>748.53327408902783</v>
      </c>
      <c r="T2893" s="20">
        <f t="shared" si="659"/>
        <v>0.36108696289871095</v>
      </c>
      <c r="U2893" s="20">
        <f t="shared" si="660"/>
        <v>0.21032123464148014</v>
      </c>
      <c r="V2893" s="21">
        <f t="shared" si="661"/>
        <v>0.14837131300079839</v>
      </c>
      <c r="W2893" s="26">
        <f t="shared" si="662"/>
        <v>161.06264925064451</v>
      </c>
      <c r="X2893" s="27">
        <f t="shared" si="663"/>
        <v>0.93641075145723551</v>
      </c>
      <c r="Y2893" s="27">
        <f t="shared" si="664"/>
        <v>0.4289284933439268</v>
      </c>
      <c r="Z2893" s="27">
        <f t="shared" si="665"/>
        <v>0.27817383290266756</v>
      </c>
    </row>
    <row r="2894" spans="1:26" ht="12.5" x14ac:dyDescent="0.25">
      <c r="A2894" s="2" t="s">
        <v>152</v>
      </c>
      <c r="B2894" t="s">
        <v>361</v>
      </c>
      <c r="C2894" t="s">
        <v>360</v>
      </c>
      <c r="D2894" s="18">
        <f>VLOOKUP(C2894,'Infected rate by state'!B:E,4,0)</f>
        <v>1.3084994977372357E-2</v>
      </c>
      <c r="E2894" s="3">
        <v>2047</v>
      </c>
      <c r="F2894" s="2">
        <v>116</v>
      </c>
      <c r="G2894" s="3">
        <v>1016</v>
      </c>
      <c r="H2894" s="4">
        <f t="shared" si="652"/>
        <v>1531.5</v>
      </c>
      <c r="I2894" s="2">
        <v>33</v>
      </c>
      <c r="J2894" s="4">
        <f t="shared" si="653"/>
        <v>74.5</v>
      </c>
      <c r="K2894" s="3">
        <v>459005</v>
      </c>
      <c r="L2894" s="3">
        <f t="shared" si="654"/>
        <v>365035</v>
      </c>
      <c r="M2894" s="3">
        <v>93970</v>
      </c>
      <c r="N2894" s="3">
        <f t="shared" si="657"/>
        <v>60060.78119588799</v>
      </c>
      <c r="O2894" s="3">
        <f t="shared" si="655"/>
        <v>12579.665556341215</v>
      </c>
      <c r="P2894" s="3">
        <f t="shared" si="656"/>
        <v>2722.7424382602362</v>
      </c>
      <c r="Q2894" s="3">
        <v>10</v>
      </c>
      <c r="R2894" s="24">
        <v>6</v>
      </c>
      <c r="S2894" s="19">
        <f t="shared" si="658"/>
        <v>838.64437042274767</v>
      </c>
      <c r="T2894" s="20">
        <f t="shared" si="659"/>
        <v>0.82543737246333437</v>
      </c>
      <c r="U2894" s="20">
        <f t="shared" si="660"/>
        <v>0.54759671591429815</v>
      </c>
      <c r="V2894" s="21">
        <f t="shared" si="661"/>
        <v>0.40969436757339894</v>
      </c>
      <c r="W2894" s="26">
        <f t="shared" si="662"/>
        <v>181.51616255068242</v>
      </c>
      <c r="X2894" s="27">
        <f t="shared" si="663"/>
        <v>5.5004897742631034</v>
      </c>
      <c r="Y2894" s="27">
        <f t="shared" si="664"/>
        <v>2.4364585577272808</v>
      </c>
      <c r="Z2894" s="27">
        <f t="shared" si="665"/>
        <v>1.5647945047472622</v>
      </c>
    </row>
    <row r="2895" spans="1:26" ht="12.5" x14ac:dyDescent="0.25">
      <c r="A2895" s="2" t="s">
        <v>153</v>
      </c>
      <c r="B2895" t="s">
        <v>313</v>
      </c>
      <c r="C2895" t="s">
        <v>312</v>
      </c>
      <c r="D2895" s="18">
        <f>VLOOKUP(C2895,'Infected rate by state'!B:E,4,0)</f>
        <v>8.9918615797753444E-3</v>
      </c>
      <c r="E2895" s="3">
        <v>4854</v>
      </c>
      <c r="F2895" s="2">
        <v>520</v>
      </c>
      <c r="G2895" s="3">
        <v>2174</v>
      </c>
      <c r="H2895" s="4">
        <f t="shared" si="652"/>
        <v>3514</v>
      </c>
      <c r="I2895" s="2">
        <v>177</v>
      </c>
      <c r="J2895" s="4">
        <f t="shared" si="653"/>
        <v>348.5</v>
      </c>
      <c r="K2895" s="3">
        <v>1212482</v>
      </c>
      <c r="L2895" s="3">
        <f t="shared" si="654"/>
        <v>953642</v>
      </c>
      <c r="M2895" s="3">
        <v>258840</v>
      </c>
      <c r="N2895" s="3">
        <f t="shared" si="657"/>
        <v>109024.70311969169</v>
      </c>
      <c r="O2895" s="3">
        <f t="shared" si="655"/>
        <v>22925.774371485018</v>
      </c>
      <c r="P2895" s="3">
        <f t="shared" si="656"/>
        <v>4985.4732891612512</v>
      </c>
      <c r="Q2895" s="3">
        <v>10</v>
      </c>
      <c r="R2895" s="24">
        <v>6</v>
      </c>
      <c r="S2895" s="19">
        <f t="shared" si="658"/>
        <v>1528.3849580990013</v>
      </c>
      <c r="T2895" s="20">
        <f t="shared" si="659"/>
        <v>0.70302895956715794</v>
      </c>
      <c r="U2895" s="20">
        <f t="shared" si="660"/>
        <v>0.4349416499997158</v>
      </c>
      <c r="V2895" s="21">
        <f t="shared" si="661"/>
        <v>0.31487123158199448</v>
      </c>
      <c r="W2895" s="26">
        <f t="shared" si="662"/>
        <v>332.36488594408343</v>
      </c>
      <c r="X2895" s="27">
        <f t="shared" si="663"/>
        <v>1.8777677171982115</v>
      </c>
      <c r="Y2895" s="27">
        <f t="shared" si="664"/>
        <v>0.95370125091559088</v>
      </c>
      <c r="Z2895" s="27">
        <f t="shared" si="665"/>
        <v>0.63916324220016041</v>
      </c>
    </row>
    <row r="2896" spans="1:26" ht="12.5" x14ac:dyDescent="0.25">
      <c r="A2896" s="2" t="s">
        <v>154</v>
      </c>
      <c r="B2896" t="s">
        <v>393</v>
      </c>
      <c r="C2896" t="s">
        <v>392</v>
      </c>
      <c r="D2896" s="18">
        <f>VLOOKUP(C2896,'Infected rate by state'!B:E,4,0)</f>
        <v>7.5097590818065515E-3</v>
      </c>
      <c r="E2896" s="2">
        <v>224</v>
      </c>
      <c r="F2896" s="2">
        <v>45</v>
      </c>
      <c r="G2896" s="2">
        <v>98</v>
      </c>
      <c r="H2896" s="4">
        <f t="shared" si="652"/>
        <v>161</v>
      </c>
      <c r="I2896" s="2">
        <v>21</v>
      </c>
      <c r="J2896" s="4">
        <f t="shared" si="653"/>
        <v>33</v>
      </c>
      <c r="K2896" s="3">
        <v>161316</v>
      </c>
      <c r="L2896" s="3">
        <f t="shared" si="654"/>
        <v>127949</v>
      </c>
      <c r="M2896" s="3">
        <v>33367</v>
      </c>
      <c r="N2896" s="3">
        <f t="shared" si="657"/>
        <v>12114.442960407057</v>
      </c>
      <c r="O2896" s="3">
        <f t="shared" si="655"/>
        <v>2539.793387195848</v>
      </c>
      <c r="P2896" s="3">
        <f t="shared" si="656"/>
        <v>550.34212807916492</v>
      </c>
      <c r="Q2896" s="3">
        <v>10</v>
      </c>
      <c r="R2896" s="24">
        <v>6</v>
      </c>
      <c r="S2896" s="19">
        <f t="shared" si="658"/>
        <v>169.31955914638988</v>
      </c>
      <c r="T2896" s="20">
        <f t="shared" si="659"/>
        <v>1.7277506035345906</v>
      </c>
      <c r="U2896" s="20">
        <f t="shared" si="660"/>
        <v>1.0516742804123596</v>
      </c>
      <c r="V2896" s="21">
        <f t="shared" si="661"/>
        <v>0.75589088904638335</v>
      </c>
      <c r="W2896" s="26">
        <f t="shared" si="662"/>
        <v>36.68947520527766</v>
      </c>
      <c r="X2896" s="27">
        <f t="shared" si="663"/>
        <v>1.7471178669179839</v>
      </c>
      <c r="Y2896" s="27">
        <f t="shared" si="664"/>
        <v>1.1118022789478079</v>
      </c>
      <c r="Z2896" s="27">
        <f t="shared" si="665"/>
        <v>0.81532167122839239</v>
      </c>
    </row>
    <row r="2897" spans="1:26" ht="12.5" x14ac:dyDescent="0.25">
      <c r="A2897" s="2" t="s">
        <v>155</v>
      </c>
      <c r="B2897" t="s">
        <v>315</v>
      </c>
      <c r="C2897" t="s">
        <v>314</v>
      </c>
      <c r="D2897" s="18">
        <f>VLOOKUP(C2897,'Infected rate by state'!B:E,4,0)</f>
        <v>7.5362096948057532E-3</v>
      </c>
      <c r="E2897" s="3">
        <v>19492</v>
      </c>
      <c r="F2897" s="3">
        <v>2415</v>
      </c>
      <c r="G2897" s="3">
        <v>6594</v>
      </c>
      <c r="H2897" s="4">
        <f t="shared" si="652"/>
        <v>13043</v>
      </c>
      <c r="I2897" s="2">
        <v>942</v>
      </c>
      <c r="J2897" s="4">
        <f t="shared" si="653"/>
        <v>1678.5</v>
      </c>
      <c r="K2897" s="3">
        <v>7874162</v>
      </c>
      <c r="L2897" s="3">
        <f t="shared" si="654"/>
        <v>6606069</v>
      </c>
      <c r="M2897" s="3">
        <v>1268093</v>
      </c>
      <c r="N2897" s="3">
        <f t="shared" si="657"/>
        <v>593413.36002871057</v>
      </c>
      <c r="O2897" s="3">
        <f t="shared" si="655"/>
        <v>121827.32242794454</v>
      </c>
      <c r="P2897" s="3">
        <f t="shared" si="656"/>
        <v>25732.255554028859</v>
      </c>
      <c r="Q2897" s="3">
        <v>10</v>
      </c>
      <c r="R2897" s="24">
        <v>6</v>
      </c>
      <c r="S2897" s="19">
        <f t="shared" si="658"/>
        <v>8121.8214951963027</v>
      </c>
      <c r="T2897" s="20">
        <f t="shared" si="659"/>
        <v>1.2316987405514563</v>
      </c>
      <c r="U2897" s="20">
        <f t="shared" si="660"/>
        <v>0.62269581347821079</v>
      </c>
      <c r="V2897" s="21">
        <f t="shared" si="661"/>
        <v>0.41667460985000526</v>
      </c>
      <c r="W2897" s="26">
        <f t="shared" si="662"/>
        <v>1715.4837036019239</v>
      </c>
      <c r="X2897" s="27">
        <f t="shared" si="663"/>
        <v>1.8211079656071378</v>
      </c>
      <c r="Y2897" s="27">
        <f t="shared" si="664"/>
        <v>1.0220337823067762</v>
      </c>
      <c r="Z2897" s="27">
        <f t="shared" si="665"/>
        <v>0.71034521888278424</v>
      </c>
    </row>
    <row r="2898" spans="1:26" ht="12.5" x14ac:dyDescent="0.25">
      <c r="A2898" s="2" t="s">
        <v>156</v>
      </c>
      <c r="B2898" t="s">
        <v>341</v>
      </c>
      <c r="C2898" t="s">
        <v>340</v>
      </c>
      <c r="D2898" s="18">
        <f>VLOOKUP(C2898,'Infected rate by state'!B:E,4,0)</f>
        <v>4.5161642780770922E-3</v>
      </c>
      <c r="E2898" s="3">
        <v>4162</v>
      </c>
      <c r="F2898" s="2">
        <v>506</v>
      </c>
      <c r="G2898" s="3">
        <v>1700</v>
      </c>
      <c r="H2898" s="4">
        <f t="shared" si="652"/>
        <v>2931</v>
      </c>
      <c r="I2898" s="2">
        <v>165</v>
      </c>
      <c r="J2898" s="4">
        <f t="shared" si="653"/>
        <v>335.5</v>
      </c>
      <c r="K2898" s="3">
        <v>1385741</v>
      </c>
      <c r="L2898" s="3">
        <f t="shared" si="654"/>
        <v>1113979</v>
      </c>
      <c r="M2898" s="3">
        <v>271762</v>
      </c>
      <c r="N2898" s="3">
        <f t="shared" si="657"/>
        <v>62582.340028668274</v>
      </c>
      <c r="O2898" s="3">
        <f t="shared" si="655"/>
        <v>13056.600350158818</v>
      </c>
      <c r="P2898" s="3">
        <f t="shared" si="656"/>
        <v>2812.7446233139171</v>
      </c>
      <c r="Q2898" s="3">
        <v>10</v>
      </c>
      <c r="R2898" s="24">
        <v>6</v>
      </c>
      <c r="S2898" s="19">
        <f t="shared" si="658"/>
        <v>870.44002334392121</v>
      </c>
      <c r="T2898" s="20">
        <f t="shared" si="659"/>
        <v>0.51202354314348308</v>
      </c>
      <c r="U2898" s="20">
        <f t="shared" si="660"/>
        <v>0.29697714887203042</v>
      </c>
      <c r="V2898" s="21">
        <f t="shared" si="661"/>
        <v>0.20913984222583404</v>
      </c>
      <c r="W2898" s="26">
        <f t="shared" si="662"/>
        <v>187.51630822092781</v>
      </c>
      <c r="X2898" s="27">
        <f t="shared" si="663"/>
        <v>1.1364624740662292</v>
      </c>
      <c r="Y2898" s="27">
        <f t="shared" si="664"/>
        <v>0.55891597085224387</v>
      </c>
      <c r="Z2898" s="27">
        <f t="shared" si="665"/>
        <v>0.37058558936942254</v>
      </c>
    </row>
    <row r="2899" spans="1:26" ht="12.5" x14ac:dyDescent="0.25">
      <c r="A2899" s="2" t="s">
        <v>157</v>
      </c>
      <c r="B2899" t="s">
        <v>393</v>
      </c>
      <c r="C2899" t="s">
        <v>392</v>
      </c>
      <c r="D2899" s="18">
        <f>VLOOKUP(C2899,'Infected rate by state'!B:E,4,0)</f>
        <v>7.5097590818065515E-3</v>
      </c>
      <c r="E2899" s="3">
        <v>1811</v>
      </c>
      <c r="F2899" s="2">
        <v>298</v>
      </c>
      <c r="G2899" s="2">
        <v>922</v>
      </c>
      <c r="H2899" s="4">
        <f t="shared" si="652"/>
        <v>1366.5</v>
      </c>
      <c r="I2899" s="2">
        <v>85</v>
      </c>
      <c r="J2899" s="4">
        <f t="shared" si="653"/>
        <v>191.5</v>
      </c>
      <c r="K2899" s="3">
        <v>546461</v>
      </c>
      <c r="L2899" s="3">
        <f t="shared" si="654"/>
        <v>454481</v>
      </c>
      <c r="M2899" s="3">
        <v>91980</v>
      </c>
      <c r="N2899" s="3">
        <f t="shared" si="657"/>
        <v>41037.904576030895</v>
      </c>
      <c r="O2899" s="3">
        <f t="shared" si="655"/>
        <v>8453.4121277732083</v>
      </c>
      <c r="P2899" s="3">
        <f t="shared" si="656"/>
        <v>1792.9955409901147</v>
      </c>
      <c r="Q2899" s="3">
        <v>10</v>
      </c>
      <c r="R2899" s="24">
        <v>6</v>
      </c>
      <c r="S2899" s="19">
        <f t="shared" si="658"/>
        <v>563.56080851821389</v>
      </c>
      <c r="T2899" s="20">
        <f t="shared" si="659"/>
        <v>0.61123731943407145</v>
      </c>
      <c r="U2899" s="20">
        <f t="shared" si="660"/>
        <v>0.41241186133788066</v>
      </c>
      <c r="V2899" s="21">
        <f t="shared" si="661"/>
        <v>0.31118763584661174</v>
      </c>
      <c r="W2899" s="26">
        <f t="shared" si="662"/>
        <v>119.53303606600765</v>
      </c>
      <c r="X2899" s="27">
        <f t="shared" si="663"/>
        <v>1.4062710125412665</v>
      </c>
      <c r="Y2899" s="27">
        <f t="shared" si="664"/>
        <v>0.62419339982249422</v>
      </c>
      <c r="Z2899" s="27">
        <f t="shared" si="665"/>
        <v>0.40111757069130083</v>
      </c>
    </row>
    <row r="2900" spans="1:26" ht="12.5" x14ac:dyDescent="0.25">
      <c r="A2900" s="2" t="s">
        <v>158</v>
      </c>
      <c r="B2900" t="s">
        <v>399</v>
      </c>
      <c r="C2900" t="s">
        <v>398</v>
      </c>
      <c r="D2900" s="18">
        <f>VLOOKUP(C2900,'Infected rate by state'!B:E,4,0)</f>
        <v>9.4446465970496208E-3</v>
      </c>
      <c r="E2900" s="3">
        <v>1174</v>
      </c>
      <c r="F2900" s="2">
        <v>55</v>
      </c>
      <c r="G2900" s="2">
        <v>309</v>
      </c>
      <c r="H2900" s="4">
        <f t="shared" si="652"/>
        <v>741.5</v>
      </c>
      <c r="I2900" s="2">
        <v>20</v>
      </c>
      <c r="J2900" s="4">
        <f t="shared" si="653"/>
        <v>37.5</v>
      </c>
      <c r="K2900" s="3">
        <v>217344</v>
      </c>
      <c r="L2900" s="3">
        <f t="shared" si="654"/>
        <v>167482</v>
      </c>
      <c r="M2900" s="3">
        <v>49862</v>
      </c>
      <c r="N2900" s="3">
        <f t="shared" si="657"/>
        <v>20527.37269989153</v>
      </c>
      <c r="O2900" s="3">
        <f t="shared" si="655"/>
        <v>4347.5833331703743</v>
      </c>
      <c r="P2900" s="3">
        <f t="shared" si="656"/>
        <v>953.42711931464601</v>
      </c>
      <c r="Q2900" s="3">
        <v>10</v>
      </c>
      <c r="R2900" s="24">
        <v>6</v>
      </c>
      <c r="S2900" s="19">
        <f t="shared" si="658"/>
        <v>289.83888887802493</v>
      </c>
      <c r="T2900" s="20">
        <f t="shared" si="659"/>
        <v>0.93798993164409361</v>
      </c>
      <c r="U2900" s="20">
        <f t="shared" si="660"/>
        <v>0.39088184609308824</v>
      </c>
      <c r="V2900" s="21">
        <f t="shared" si="661"/>
        <v>0.24688150671041306</v>
      </c>
      <c r="W2900" s="26">
        <f t="shared" si="662"/>
        <v>63.561807954309735</v>
      </c>
      <c r="X2900" s="27">
        <f t="shared" si="663"/>
        <v>3.1780903977154868</v>
      </c>
      <c r="Y2900" s="27">
        <f t="shared" si="664"/>
        <v>1.6949815454482595</v>
      </c>
      <c r="Z2900" s="27">
        <f t="shared" si="665"/>
        <v>1.1556692355329043</v>
      </c>
    </row>
    <row r="2901" spans="1:26" ht="12.5" x14ac:dyDescent="0.25">
      <c r="A2901" s="2" t="s">
        <v>159</v>
      </c>
      <c r="B2901" t="s">
        <v>327</v>
      </c>
      <c r="C2901" t="s">
        <v>326</v>
      </c>
      <c r="D2901" s="18">
        <f>VLOOKUP(C2901,'Infected rate by state'!B:E,4,0)</f>
        <v>1.0244051329943483E-2</v>
      </c>
      <c r="E2901" s="3">
        <v>2295</v>
      </c>
      <c r="F2901" s="2">
        <v>240</v>
      </c>
      <c r="G2901" s="2">
        <v>865</v>
      </c>
      <c r="H2901" s="4">
        <f t="shared" si="652"/>
        <v>1580</v>
      </c>
      <c r="I2901" s="2">
        <v>57</v>
      </c>
      <c r="J2901" s="4">
        <f t="shared" si="653"/>
        <v>148.5</v>
      </c>
      <c r="K2901" s="3">
        <v>568689</v>
      </c>
      <c r="L2901" s="3">
        <f t="shared" si="654"/>
        <v>457463</v>
      </c>
      <c r="M2901" s="3">
        <v>111226</v>
      </c>
      <c r="N2901" s="3">
        <f t="shared" si="657"/>
        <v>58256.793067742292</v>
      </c>
      <c r="O2901" s="3">
        <f t="shared" si="655"/>
        <v>12151.225293434112</v>
      </c>
      <c r="P2901" s="3">
        <f t="shared" si="656"/>
        <v>2616.9418185496534</v>
      </c>
      <c r="Q2901" s="3">
        <v>10</v>
      </c>
      <c r="R2901" s="24">
        <v>6</v>
      </c>
      <c r="S2901" s="19">
        <f t="shared" si="658"/>
        <v>810.08168622894084</v>
      </c>
      <c r="T2901" s="20">
        <f t="shared" si="659"/>
        <v>0.93651061991785067</v>
      </c>
      <c r="U2901" s="20">
        <f t="shared" si="660"/>
        <v>0.51270992799300052</v>
      </c>
      <c r="V2901" s="21">
        <f t="shared" si="661"/>
        <v>0.35297676959866703</v>
      </c>
      <c r="W2901" s="26">
        <f t="shared" si="662"/>
        <v>174.46278790331021</v>
      </c>
      <c r="X2901" s="27">
        <f t="shared" si="663"/>
        <v>3.0607506649703549</v>
      </c>
      <c r="Y2901" s="27">
        <f t="shared" si="664"/>
        <v>1.1748335885744796</v>
      </c>
      <c r="Z2901" s="27">
        <f t="shared" si="665"/>
        <v>0.72692828293045919</v>
      </c>
    </row>
    <row r="2902" spans="1:26" ht="12.5" x14ac:dyDescent="0.25">
      <c r="A2902" s="2" t="s">
        <v>160</v>
      </c>
      <c r="B2902" t="s">
        <v>404</v>
      </c>
      <c r="C2902" t="s">
        <v>403</v>
      </c>
      <c r="D2902" s="18">
        <f>VLOOKUP(C2902,'Infected rate by state'!B:E,4,0)</f>
        <v>6.3160817769393265E-3</v>
      </c>
      <c r="E2902" s="3">
        <v>2443</v>
      </c>
      <c r="F2902" s="2">
        <v>267</v>
      </c>
      <c r="G2902" s="2">
        <v>838</v>
      </c>
      <c r="H2902" s="4">
        <f t="shared" si="652"/>
        <v>1640.5</v>
      </c>
      <c r="I2902" s="2">
        <v>121</v>
      </c>
      <c r="J2902" s="4">
        <f t="shared" si="653"/>
        <v>194</v>
      </c>
      <c r="K2902" s="3">
        <v>886932</v>
      </c>
      <c r="L2902" s="3">
        <f t="shared" si="654"/>
        <v>721313</v>
      </c>
      <c r="M2902" s="3">
        <v>165619</v>
      </c>
      <c r="N2902" s="3">
        <f t="shared" si="657"/>
        <v>56019.350425843506</v>
      </c>
      <c r="O2902" s="3">
        <f t="shared" si="655"/>
        <v>11637.436571334434</v>
      </c>
      <c r="P2902" s="3">
        <f t="shared" si="656"/>
        <v>2494.0730300374767</v>
      </c>
      <c r="Q2902" s="3">
        <v>10</v>
      </c>
      <c r="R2902" s="24">
        <v>6</v>
      </c>
      <c r="S2902" s="19">
        <f t="shared" si="658"/>
        <v>775.82910475562892</v>
      </c>
      <c r="T2902" s="20">
        <f t="shared" si="659"/>
        <v>0.92581038753654998</v>
      </c>
      <c r="U2902" s="20">
        <f t="shared" si="660"/>
        <v>0.47292234364866131</v>
      </c>
      <c r="V2902" s="21">
        <f t="shared" si="661"/>
        <v>0.31757229011691729</v>
      </c>
      <c r="W2902" s="26">
        <f t="shared" si="662"/>
        <v>166.27153533583177</v>
      </c>
      <c r="X2902" s="27">
        <f t="shared" si="663"/>
        <v>1.3741449201308411</v>
      </c>
      <c r="Y2902" s="27">
        <f t="shared" si="664"/>
        <v>0.85706976977232874</v>
      </c>
      <c r="Z2902" s="27">
        <f t="shared" si="665"/>
        <v>0.62273983271847111</v>
      </c>
    </row>
    <row r="2903" spans="1:26" ht="12.5" x14ac:dyDescent="0.25">
      <c r="A2903" s="2" t="s">
        <v>161</v>
      </c>
      <c r="B2903" t="s">
        <v>365</v>
      </c>
      <c r="C2903" t="s">
        <v>364</v>
      </c>
      <c r="D2903" s="18">
        <f>VLOOKUP(C2903,'Infected rate by state'!B:E,4,0)</f>
        <v>5.2645572017540028E-3</v>
      </c>
      <c r="E2903" s="3">
        <v>1603</v>
      </c>
      <c r="F2903" s="2">
        <v>137</v>
      </c>
      <c r="G2903" s="2">
        <v>582</v>
      </c>
      <c r="H2903" s="4">
        <f t="shared" si="652"/>
        <v>1092.5</v>
      </c>
      <c r="I2903" s="2">
        <v>53</v>
      </c>
      <c r="J2903" s="4">
        <f t="shared" si="653"/>
        <v>95</v>
      </c>
      <c r="K2903" s="3">
        <v>714679</v>
      </c>
      <c r="L2903" s="3">
        <f t="shared" si="654"/>
        <v>571085</v>
      </c>
      <c r="M2903" s="3">
        <v>143594</v>
      </c>
      <c r="N2903" s="3">
        <f t="shared" si="657"/>
        <v>37624.684763923491</v>
      </c>
      <c r="O2903" s="3">
        <f t="shared" si="655"/>
        <v>7866.8509906326944</v>
      </c>
      <c r="P2903" s="3">
        <f t="shared" si="656"/>
        <v>1699.1885508773655</v>
      </c>
      <c r="Q2903" s="3">
        <v>10</v>
      </c>
      <c r="R2903" s="24">
        <v>6</v>
      </c>
      <c r="S2903" s="19">
        <f t="shared" si="658"/>
        <v>524.45673270884629</v>
      </c>
      <c r="T2903" s="20">
        <f t="shared" si="659"/>
        <v>0.90112840671623073</v>
      </c>
      <c r="U2903" s="20">
        <f t="shared" si="660"/>
        <v>0.48005192925294854</v>
      </c>
      <c r="V2903" s="21">
        <f t="shared" si="661"/>
        <v>0.32717201042348487</v>
      </c>
      <c r="W2903" s="26">
        <f t="shared" si="662"/>
        <v>113.2792367251577</v>
      </c>
      <c r="X2903" s="27">
        <f t="shared" si="663"/>
        <v>2.137344089153919</v>
      </c>
      <c r="Y2903" s="27">
        <f t="shared" si="664"/>
        <v>1.1924130181595547</v>
      </c>
      <c r="Z2903" s="27">
        <f t="shared" si="665"/>
        <v>0.82685574251939931</v>
      </c>
    </row>
    <row r="2904" spans="1:26" ht="12.5" x14ac:dyDescent="0.25">
      <c r="A2904" s="2" t="s">
        <v>162</v>
      </c>
      <c r="B2904" t="s">
        <v>371</v>
      </c>
      <c r="C2904" t="s">
        <v>370</v>
      </c>
      <c r="D2904" s="18">
        <f>VLOOKUP(C2904,'Infected rate by state'!B:E,4,0)</f>
        <v>2.5429318796877907E-2</v>
      </c>
      <c r="E2904" s="3">
        <v>14834</v>
      </c>
      <c r="F2904" s="3">
        <v>1427</v>
      </c>
      <c r="G2904" s="3">
        <v>3059</v>
      </c>
      <c r="H2904" s="4">
        <f t="shared" si="652"/>
        <v>8946.5</v>
      </c>
      <c r="I2904" s="2">
        <v>616</v>
      </c>
      <c r="J2904" s="4">
        <f t="shared" si="653"/>
        <v>1021.5</v>
      </c>
      <c r="K2904" s="3">
        <v>4173437</v>
      </c>
      <c r="L2904" s="3">
        <f t="shared" si="654"/>
        <v>3448095</v>
      </c>
      <c r="M2904" s="3">
        <v>725342</v>
      </c>
      <c r="N2904" s="3">
        <f t="shared" si="657"/>
        <v>1061276.5995168574</v>
      </c>
      <c r="O2904" s="3">
        <f t="shared" si="655"/>
        <v>219165.25921522966</v>
      </c>
      <c r="P2904" s="3">
        <f t="shared" si="656"/>
        <v>46630.759025157575</v>
      </c>
      <c r="Q2904" s="3">
        <v>10</v>
      </c>
      <c r="R2904" s="24">
        <v>6</v>
      </c>
      <c r="S2904" s="19">
        <f t="shared" si="658"/>
        <v>14611.017281015311</v>
      </c>
      <c r="T2904" s="20">
        <f t="shared" si="659"/>
        <v>4.7764031647647309</v>
      </c>
      <c r="U2904" s="20">
        <f t="shared" si="660"/>
        <v>1.6331545611149958</v>
      </c>
      <c r="V2904" s="21">
        <f t="shared" si="661"/>
        <v>0.98496813273663952</v>
      </c>
      <c r="W2904" s="26">
        <f t="shared" si="662"/>
        <v>3108.7172683438384</v>
      </c>
      <c r="X2904" s="27">
        <f t="shared" si="663"/>
        <v>5.0466189421166208</v>
      </c>
      <c r="Y2904" s="27">
        <f t="shared" si="664"/>
        <v>3.0432866063082118</v>
      </c>
      <c r="Z2904" s="27">
        <f t="shared" si="665"/>
        <v>2.1784984361204192</v>
      </c>
    </row>
    <row r="2905" spans="1:26" ht="12.5" x14ac:dyDescent="0.25">
      <c r="A2905" s="2" t="s">
        <v>163</v>
      </c>
      <c r="B2905" t="s">
        <v>351</v>
      </c>
      <c r="C2905" t="s">
        <v>350</v>
      </c>
      <c r="D2905" s="18">
        <f>VLOOKUP(C2905,'Infected rate by state'!B:E,4,0)</f>
        <v>9.0315118396853012E-3</v>
      </c>
      <c r="E2905" s="2">
        <v>601</v>
      </c>
      <c r="F2905" s="2">
        <v>47</v>
      </c>
      <c r="G2905" s="2">
        <v>276</v>
      </c>
      <c r="H2905" s="4">
        <f t="shared" si="652"/>
        <v>438.5</v>
      </c>
      <c r="I2905" s="2">
        <v>18</v>
      </c>
      <c r="J2905" s="4">
        <f t="shared" si="653"/>
        <v>32.5</v>
      </c>
      <c r="K2905" s="3">
        <v>159278</v>
      </c>
      <c r="L2905" s="3">
        <f t="shared" si="654"/>
        <v>119863</v>
      </c>
      <c r="M2905" s="3">
        <v>39415</v>
      </c>
      <c r="N2905" s="3">
        <f t="shared" si="657"/>
        <v>14385.211428013954</v>
      </c>
      <c r="O2905" s="3">
        <f t="shared" si="655"/>
        <v>3071.3683585257877</v>
      </c>
      <c r="P2905" s="3">
        <f t="shared" si="656"/>
        <v>679.85177721300317</v>
      </c>
      <c r="Q2905" s="3">
        <v>10</v>
      </c>
      <c r="R2905" s="24">
        <v>6</v>
      </c>
      <c r="S2905" s="19">
        <f t="shared" si="658"/>
        <v>204.75789056838585</v>
      </c>
      <c r="T2905" s="20">
        <f t="shared" si="659"/>
        <v>0.7418764151028473</v>
      </c>
      <c r="U2905" s="20">
        <f t="shared" si="660"/>
        <v>0.46695071965424367</v>
      </c>
      <c r="V2905" s="21">
        <f t="shared" si="661"/>
        <v>0.34069532540496811</v>
      </c>
      <c r="W2905" s="26">
        <f t="shared" si="662"/>
        <v>45.323451814200212</v>
      </c>
      <c r="X2905" s="27">
        <f t="shared" si="663"/>
        <v>2.517969545233345</v>
      </c>
      <c r="Y2905" s="27">
        <f t="shared" si="664"/>
        <v>1.3945677481292373</v>
      </c>
      <c r="Z2905" s="27">
        <f t="shared" si="665"/>
        <v>0.96432876200425988</v>
      </c>
    </row>
    <row r="2906" spans="1:26" ht="12.5" x14ac:dyDescent="0.25">
      <c r="A2906" s="2" t="s">
        <v>164</v>
      </c>
      <c r="B2906" t="s">
        <v>404</v>
      </c>
      <c r="C2906" t="s">
        <v>403</v>
      </c>
      <c r="D2906" s="18">
        <f>VLOOKUP(C2906,'Infected rate by state'!B:E,4,0)</f>
        <v>6.3160817769393265E-3</v>
      </c>
      <c r="E2906" s="2">
        <v>706</v>
      </c>
      <c r="F2906" s="2">
        <v>68</v>
      </c>
      <c r="G2906" s="2">
        <v>281</v>
      </c>
      <c r="H2906" s="4">
        <f t="shared" si="652"/>
        <v>493.5</v>
      </c>
      <c r="I2906" s="2">
        <v>34</v>
      </c>
      <c r="J2906" s="4">
        <f t="shared" si="653"/>
        <v>51</v>
      </c>
      <c r="K2906" s="3">
        <v>295582</v>
      </c>
      <c r="L2906" s="3">
        <f t="shared" si="654"/>
        <v>224812</v>
      </c>
      <c r="M2906" s="3">
        <v>70770</v>
      </c>
      <c r="N2906" s="3">
        <f t="shared" si="657"/>
        <v>18669.200837912798</v>
      </c>
      <c r="O2906" s="3">
        <f t="shared" si="655"/>
        <v>3971.7878111897276</v>
      </c>
      <c r="P2906" s="3">
        <f t="shared" si="656"/>
        <v>875.55023766530417</v>
      </c>
      <c r="Q2906" s="3">
        <v>10</v>
      </c>
      <c r="R2906" s="24">
        <v>6</v>
      </c>
      <c r="S2906" s="19">
        <f t="shared" si="658"/>
        <v>264.78585407931519</v>
      </c>
      <c r="T2906" s="20">
        <f t="shared" si="659"/>
        <v>0.94229841309364837</v>
      </c>
      <c r="U2906" s="20">
        <f t="shared" si="660"/>
        <v>0.53654681677672789</v>
      </c>
      <c r="V2906" s="21">
        <f t="shared" si="661"/>
        <v>0.37505078481489401</v>
      </c>
      <c r="W2906" s="26">
        <f t="shared" si="662"/>
        <v>58.37001584435361</v>
      </c>
      <c r="X2906" s="27">
        <f t="shared" si="663"/>
        <v>1.7167651718927532</v>
      </c>
      <c r="Y2906" s="27">
        <f t="shared" si="664"/>
        <v>1.1445101145951688</v>
      </c>
      <c r="Z2906" s="27">
        <f t="shared" si="665"/>
        <v>0.85838258594637662</v>
      </c>
    </row>
    <row r="2907" spans="1:26" ht="12.5" x14ac:dyDescent="0.25">
      <c r="A2907" s="2" t="s">
        <v>165</v>
      </c>
      <c r="B2907" t="s">
        <v>337</v>
      </c>
      <c r="C2907" t="s">
        <v>336</v>
      </c>
      <c r="D2907" s="18">
        <f>VLOOKUP(C2907,'Infected rate by state'!B:E,4,0)</f>
        <v>1.1933809905095205E-2</v>
      </c>
      <c r="E2907" s="2">
        <v>470</v>
      </c>
      <c r="F2907" s="2">
        <v>18</v>
      </c>
      <c r="G2907" s="2">
        <v>239</v>
      </c>
      <c r="H2907" s="4">
        <f t="shared" si="652"/>
        <v>354.5</v>
      </c>
      <c r="I2907" s="2">
        <v>6</v>
      </c>
      <c r="J2907" s="4">
        <f t="shared" si="653"/>
        <v>12</v>
      </c>
      <c r="K2907" s="3">
        <v>100326</v>
      </c>
      <c r="L2907" s="3">
        <f t="shared" si="654"/>
        <v>73489</v>
      </c>
      <c r="M2907" s="3">
        <v>26837</v>
      </c>
      <c r="N2907" s="3">
        <f t="shared" si="657"/>
        <v>11972.714125385817</v>
      </c>
      <c r="O2907" s="3">
        <f t="shared" si="655"/>
        <v>2579.0699574251935</v>
      </c>
      <c r="P2907" s="3">
        <f t="shared" si="656"/>
        <v>576.65569297321917</v>
      </c>
      <c r="Q2907" s="3">
        <v>10</v>
      </c>
      <c r="R2907" s="24">
        <v>6</v>
      </c>
      <c r="S2907" s="19">
        <f t="shared" si="658"/>
        <v>171.93799716167956</v>
      </c>
      <c r="T2907" s="20">
        <f t="shared" si="659"/>
        <v>0.71940584586476808</v>
      </c>
      <c r="U2907" s="20">
        <f t="shared" si="660"/>
        <v>0.48501550680304528</v>
      </c>
      <c r="V2907" s="21">
        <f t="shared" si="661"/>
        <v>0.36582552587591394</v>
      </c>
      <c r="W2907" s="26">
        <f t="shared" si="662"/>
        <v>38.443712864881277</v>
      </c>
      <c r="X2907" s="27">
        <f t="shared" si="663"/>
        <v>6.4072854774802126</v>
      </c>
      <c r="Y2907" s="27">
        <f t="shared" si="664"/>
        <v>3.2036427387401063</v>
      </c>
      <c r="Z2907" s="27">
        <f t="shared" si="665"/>
        <v>2.1357618258267377</v>
      </c>
    </row>
    <row r="2908" spans="1:26" ht="12.5" x14ac:dyDescent="0.25">
      <c r="A2908" s="2" t="s">
        <v>166</v>
      </c>
      <c r="B2908" t="s">
        <v>393</v>
      </c>
      <c r="C2908" t="s">
        <v>392</v>
      </c>
      <c r="D2908" s="18">
        <f>VLOOKUP(C2908,'Infected rate by state'!B:E,4,0)</f>
        <v>7.5097590818065515E-3</v>
      </c>
      <c r="E2908" s="3">
        <v>1938</v>
      </c>
      <c r="F2908" s="2">
        <v>350</v>
      </c>
      <c r="G2908" s="2">
        <v>849</v>
      </c>
      <c r="H2908" s="4">
        <f t="shared" si="652"/>
        <v>1393.5</v>
      </c>
      <c r="I2908" s="2">
        <v>133</v>
      </c>
      <c r="J2908" s="4">
        <f t="shared" si="653"/>
        <v>241.5</v>
      </c>
      <c r="K2908" s="3">
        <v>486579</v>
      </c>
      <c r="L2908" s="3">
        <f t="shared" si="654"/>
        <v>412546</v>
      </c>
      <c r="M2908" s="3">
        <v>74033</v>
      </c>
      <c r="N2908" s="3">
        <f t="shared" si="657"/>
        <v>36540.910642663497</v>
      </c>
      <c r="O2908" s="3">
        <f t="shared" si="655"/>
        <v>7470.9445165042798</v>
      </c>
      <c r="P2908" s="3">
        <f t="shared" si="656"/>
        <v>1569.8693415407788</v>
      </c>
      <c r="Q2908" s="3">
        <v>10</v>
      </c>
      <c r="R2908" s="24">
        <v>6</v>
      </c>
      <c r="S2908" s="19">
        <f t="shared" si="658"/>
        <v>498.062967766952</v>
      </c>
      <c r="T2908" s="20">
        <f t="shared" si="659"/>
        <v>0.58664660514364197</v>
      </c>
      <c r="U2908" s="20">
        <f t="shared" si="660"/>
        <v>0.35741870668600789</v>
      </c>
      <c r="V2908" s="21">
        <f t="shared" si="661"/>
        <v>0.25699843538026418</v>
      </c>
      <c r="W2908" s="26">
        <f t="shared" si="662"/>
        <v>104.65795610271859</v>
      </c>
      <c r="X2908" s="27">
        <f t="shared" si="663"/>
        <v>0.78690192558435024</v>
      </c>
      <c r="Y2908" s="27">
        <f t="shared" si="664"/>
        <v>0.43336627785804799</v>
      </c>
      <c r="Z2908" s="27">
        <f t="shared" si="665"/>
        <v>0.29902273172205313</v>
      </c>
    </row>
    <row r="2909" spans="1:26" ht="12.5" x14ac:dyDescent="0.25">
      <c r="A2909" s="2" t="s">
        <v>167</v>
      </c>
      <c r="B2909" t="s">
        <v>381</v>
      </c>
      <c r="C2909" t="s">
        <v>380</v>
      </c>
      <c r="D2909" s="18">
        <f>VLOOKUP(C2909,'Infected rate by state'!B:E,4,0)</f>
        <v>2.6094721185018687E-3</v>
      </c>
      <c r="E2909" s="2">
        <v>855</v>
      </c>
      <c r="F2909" s="2">
        <v>72</v>
      </c>
      <c r="G2909" s="2">
        <v>369</v>
      </c>
      <c r="H2909" s="4">
        <f t="shared" si="652"/>
        <v>612</v>
      </c>
      <c r="I2909" s="2">
        <v>25</v>
      </c>
      <c r="J2909" s="4">
        <f t="shared" si="653"/>
        <v>48.5</v>
      </c>
      <c r="K2909" s="3">
        <v>351154</v>
      </c>
      <c r="L2909" s="3">
        <f t="shared" si="654"/>
        <v>255589</v>
      </c>
      <c r="M2909" s="3">
        <v>95565</v>
      </c>
      <c r="N2909" s="3">
        <f t="shared" si="657"/>
        <v>9163.2657230040531</v>
      </c>
      <c r="O2909" s="3">
        <f t="shared" si="655"/>
        <v>1977.9259802251695</v>
      </c>
      <c r="P2909" s="3">
        <f t="shared" si="656"/>
        <v>443.26165815553497</v>
      </c>
      <c r="Q2909" s="3">
        <v>10</v>
      </c>
      <c r="R2909" s="24">
        <v>6</v>
      </c>
      <c r="S2909" s="19">
        <f t="shared" si="658"/>
        <v>131.86173201501131</v>
      </c>
      <c r="T2909" s="20">
        <f t="shared" si="659"/>
        <v>0.35734886724935316</v>
      </c>
      <c r="U2909" s="20">
        <f t="shared" si="660"/>
        <v>0.21546034642975706</v>
      </c>
      <c r="V2909" s="21">
        <f t="shared" si="661"/>
        <v>0.15422424797077347</v>
      </c>
      <c r="W2909" s="26">
        <f t="shared" si="662"/>
        <v>29.550777210368999</v>
      </c>
      <c r="X2909" s="27">
        <f t="shared" si="663"/>
        <v>1.18203108841476</v>
      </c>
      <c r="Y2909" s="27">
        <f t="shared" si="664"/>
        <v>0.60929437547152576</v>
      </c>
      <c r="Z2909" s="27">
        <f t="shared" si="665"/>
        <v>0.41042746125512497</v>
      </c>
    </row>
    <row r="2910" spans="1:26" ht="12.5" x14ac:dyDescent="0.25">
      <c r="A2910" s="2" t="s">
        <v>168</v>
      </c>
      <c r="B2910" t="s">
        <v>333</v>
      </c>
      <c r="C2910" t="s">
        <v>332</v>
      </c>
      <c r="D2910" s="18">
        <f>VLOOKUP(C2910,'Infected rate by state'!B:E,4,0)</f>
        <v>1.4486816526494731E-2</v>
      </c>
      <c r="E2910" s="3">
        <v>2902</v>
      </c>
      <c r="F2910" s="2">
        <v>334</v>
      </c>
      <c r="G2910" s="3">
        <v>1122</v>
      </c>
      <c r="H2910" s="4">
        <f t="shared" si="652"/>
        <v>2012</v>
      </c>
      <c r="I2910" s="2">
        <v>137</v>
      </c>
      <c r="J2910" s="4">
        <f t="shared" si="653"/>
        <v>235.5</v>
      </c>
      <c r="K2910" s="3">
        <v>1031510</v>
      </c>
      <c r="L2910" s="3">
        <f t="shared" si="654"/>
        <v>846306</v>
      </c>
      <c r="M2910" s="3">
        <v>185204</v>
      </c>
      <c r="N2910" s="3">
        <f t="shared" si="657"/>
        <v>149432.96115244582</v>
      </c>
      <c r="O2910" s="3">
        <f t="shared" si="655"/>
        <v>30941.128168538988</v>
      </c>
      <c r="P2910" s="3">
        <f t="shared" si="656"/>
        <v>6604.570279559086</v>
      </c>
      <c r="Q2910" s="3">
        <v>10</v>
      </c>
      <c r="R2910" s="24">
        <v>6</v>
      </c>
      <c r="S2910" s="19">
        <f t="shared" si="658"/>
        <v>2062.7418779025993</v>
      </c>
      <c r="T2910" s="20">
        <f t="shared" si="659"/>
        <v>1.8384508715709442</v>
      </c>
      <c r="U2910" s="20">
        <f t="shared" si="660"/>
        <v>1.0252196212239559</v>
      </c>
      <c r="V2910" s="21">
        <f t="shared" si="661"/>
        <v>0.71080009576243941</v>
      </c>
      <c r="W2910" s="26">
        <f t="shared" si="662"/>
        <v>440.30468530393904</v>
      </c>
      <c r="X2910" s="27">
        <f t="shared" si="663"/>
        <v>3.2139028124375111</v>
      </c>
      <c r="Y2910" s="27">
        <f t="shared" si="664"/>
        <v>1.8696589609509089</v>
      </c>
      <c r="Z2910" s="27">
        <f t="shared" si="665"/>
        <v>1.3182775009099972</v>
      </c>
    </row>
    <row r="2911" spans="1:26" ht="12.5" x14ac:dyDescent="0.25">
      <c r="A2911" s="2" t="s">
        <v>169</v>
      </c>
      <c r="B2911" t="s">
        <v>391</v>
      </c>
      <c r="C2911" t="s">
        <v>390</v>
      </c>
      <c r="D2911" s="18">
        <f>VLOOKUP(C2911,'Infected rate by state'!B:E,4,0)</f>
        <v>8.0848590084330874E-3</v>
      </c>
      <c r="E2911" s="3">
        <v>5054</v>
      </c>
      <c r="F2911" s="2">
        <v>543</v>
      </c>
      <c r="G2911" s="3">
        <v>2045</v>
      </c>
      <c r="H2911" s="4">
        <f t="shared" si="652"/>
        <v>3549.5</v>
      </c>
      <c r="I2911" s="2">
        <v>139</v>
      </c>
      <c r="J2911" s="4">
        <f t="shared" si="653"/>
        <v>341</v>
      </c>
      <c r="K2911" s="3">
        <v>1366198</v>
      </c>
      <c r="L2911" s="3">
        <f t="shared" si="654"/>
        <v>1119890</v>
      </c>
      <c r="M2911" s="3">
        <v>246308</v>
      </c>
      <c r="N2911" s="3">
        <f t="shared" si="657"/>
        <v>110455.18207603267</v>
      </c>
      <c r="O2911" s="3">
        <f t="shared" si="655"/>
        <v>22878.281774462885</v>
      </c>
      <c r="P2911" s="3">
        <f t="shared" si="656"/>
        <v>4885.5378920895391</v>
      </c>
      <c r="Q2911" s="3">
        <v>10</v>
      </c>
      <c r="R2911" s="24">
        <v>6</v>
      </c>
      <c r="S2911" s="19">
        <f t="shared" si="658"/>
        <v>1525.2187849641923</v>
      </c>
      <c r="T2911" s="20">
        <f t="shared" si="659"/>
        <v>0.74582825670620656</v>
      </c>
      <c r="U2911" s="20">
        <f t="shared" si="660"/>
        <v>0.42969961542870611</v>
      </c>
      <c r="V2911" s="21">
        <f t="shared" si="661"/>
        <v>0.30178448455959483</v>
      </c>
      <c r="W2911" s="26">
        <f t="shared" si="662"/>
        <v>325.70252613930262</v>
      </c>
      <c r="X2911" s="27">
        <f t="shared" si="663"/>
        <v>2.3431836412899467</v>
      </c>
      <c r="Y2911" s="27">
        <f t="shared" si="664"/>
        <v>0.9551393728425297</v>
      </c>
      <c r="Z2911" s="27">
        <f t="shared" si="665"/>
        <v>0.59982049012762917</v>
      </c>
    </row>
    <row r="2912" spans="1:26" ht="12.5" x14ac:dyDescent="0.25">
      <c r="A2912" s="2" t="s">
        <v>170</v>
      </c>
      <c r="B2912" t="s">
        <v>355</v>
      </c>
      <c r="C2912" t="s">
        <v>354</v>
      </c>
      <c r="D2912" s="18">
        <f>VLOOKUP(C2912,'Infected rate by state'!B:E,4,0)</f>
        <v>1.1948400031748969E-2</v>
      </c>
      <c r="E2912" s="3">
        <v>1117</v>
      </c>
      <c r="F2912" s="2">
        <v>57</v>
      </c>
      <c r="G2912" s="2">
        <v>445</v>
      </c>
      <c r="H2912" s="4">
        <f t="shared" si="652"/>
        <v>781</v>
      </c>
      <c r="I2912" s="2">
        <v>19</v>
      </c>
      <c r="J2912" s="4">
        <f t="shared" si="653"/>
        <v>38</v>
      </c>
      <c r="K2912" s="3">
        <v>148060</v>
      </c>
      <c r="L2912" s="3">
        <f t="shared" si="654"/>
        <v>115720</v>
      </c>
      <c r="M2912" s="3">
        <v>32340</v>
      </c>
      <c r="N2912" s="3">
        <f t="shared" si="657"/>
        <v>17690.801087007523</v>
      </c>
      <c r="O2912" s="3">
        <f t="shared" si="655"/>
        <v>3728.3429007068526</v>
      </c>
      <c r="P2912" s="3">
        <f t="shared" si="656"/>
        <v>812.90939616004107</v>
      </c>
      <c r="Q2912" s="3">
        <v>10</v>
      </c>
      <c r="R2912" s="24">
        <v>6</v>
      </c>
      <c r="S2912" s="19">
        <f t="shared" si="658"/>
        <v>248.55619338045685</v>
      </c>
      <c r="T2912" s="20">
        <f t="shared" si="659"/>
        <v>0.55855324355158842</v>
      </c>
      <c r="U2912" s="20">
        <f t="shared" si="660"/>
        <v>0.31825376873297934</v>
      </c>
      <c r="V2912" s="21">
        <f t="shared" si="661"/>
        <v>0.22252121162082081</v>
      </c>
      <c r="W2912" s="26">
        <f t="shared" si="662"/>
        <v>54.19395974400274</v>
      </c>
      <c r="X2912" s="27">
        <f t="shared" si="663"/>
        <v>2.8523136707369865</v>
      </c>
      <c r="Y2912" s="27">
        <f t="shared" si="664"/>
        <v>1.4261568353684932</v>
      </c>
      <c r="Z2912" s="27">
        <f t="shared" si="665"/>
        <v>0.95077122357899546</v>
      </c>
    </row>
    <row r="2913" spans="1:26" ht="12.5" x14ac:dyDescent="0.25">
      <c r="A2913" s="2" t="s">
        <v>171</v>
      </c>
      <c r="B2913" t="s">
        <v>311</v>
      </c>
      <c r="C2913" t="s">
        <v>310</v>
      </c>
      <c r="D2913" s="18">
        <f>VLOOKUP(C2913,'Infected rate by state'!B:E,4,0)</f>
        <v>1.4327212443359898E-2</v>
      </c>
      <c r="E2913" s="3">
        <v>2091</v>
      </c>
      <c r="F2913" s="2">
        <v>291</v>
      </c>
      <c r="G2913" s="2">
        <v>648</v>
      </c>
      <c r="H2913" s="4">
        <f t="shared" si="652"/>
        <v>1369.5</v>
      </c>
      <c r="I2913" s="2">
        <v>108</v>
      </c>
      <c r="J2913" s="4">
        <f t="shared" si="653"/>
        <v>199.5</v>
      </c>
      <c r="K2913" s="3">
        <v>1135619</v>
      </c>
      <c r="L2913" s="3">
        <f t="shared" si="654"/>
        <v>922881</v>
      </c>
      <c r="M2913" s="3">
        <v>212738</v>
      </c>
      <c r="N2913" s="3">
        <f t="shared" si="657"/>
        <v>162702.54667715923</v>
      </c>
      <c r="O2913" s="3">
        <f t="shared" si="655"/>
        <v>33809.02926339698</v>
      </c>
      <c r="P2913" s="3">
        <f t="shared" si="656"/>
        <v>7248.1840119151984</v>
      </c>
      <c r="Q2913" s="3">
        <v>10</v>
      </c>
      <c r="R2913" s="24">
        <v>6</v>
      </c>
      <c r="S2913" s="19">
        <f t="shared" si="658"/>
        <v>2253.9352842264652</v>
      </c>
      <c r="T2913" s="20">
        <f t="shared" si="659"/>
        <v>3.4782951917075082</v>
      </c>
      <c r="U2913" s="20">
        <f t="shared" si="660"/>
        <v>1.6458088968429829</v>
      </c>
      <c r="V2913" s="21">
        <f t="shared" si="661"/>
        <v>1.0779221827960139</v>
      </c>
      <c r="W2913" s="26">
        <f t="shared" si="662"/>
        <v>483.21226746101325</v>
      </c>
      <c r="X2913" s="27">
        <f t="shared" si="663"/>
        <v>4.4741876616760488</v>
      </c>
      <c r="Y2913" s="27">
        <f t="shared" si="664"/>
        <v>2.4221166288772595</v>
      </c>
      <c r="Z2913" s="27">
        <f t="shared" si="665"/>
        <v>1.6605232558797707</v>
      </c>
    </row>
    <row r="2914" spans="1:26" ht="12.5" x14ac:dyDescent="0.25">
      <c r="A2914" s="2" t="s">
        <v>172</v>
      </c>
      <c r="B2914" t="s">
        <v>343</v>
      </c>
      <c r="C2914" t="s">
        <v>342</v>
      </c>
      <c r="D2914" s="18">
        <f>VLOOKUP(C2914,'Infected rate by state'!B:E,4,0)</f>
        <v>1.6300221488851765E-2</v>
      </c>
      <c r="E2914" s="2">
        <v>857</v>
      </c>
      <c r="F2914" s="2">
        <v>111</v>
      </c>
      <c r="G2914" s="2">
        <v>406</v>
      </c>
      <c r="H2914" s="4">
        <f t="shared" si="652"/>
        <v>631.5</v>
      </c>
      <c r="I2914" s="2">
        <v>44</v>
      </c>
      <c r="J2914" s="4">
        <f t="shared" si="653"/>
        <v>77.5</v>
      </c>
      <c r="K2914" s="3">
        <v>366346</v>
      </c>
      <c r="L2914" s="3">
        <f t="shared" si="654"/>
        <v>290129</v>
      </c>
      <c r="M2914" s="3">
        <v>76217</v>
      </c>
      <c r="N2914" s="3">
        <f t="shared" si="657"/>
        <v>59715.209415548889</v>
      </c>
      <c r="O2914" s="3">
        <f t="shared" si="655"/>
        <v>12526.126071109313</v>
      </c>
      <c r="P2914" s="3">
        <f t="shared" si="656"/>
        <v>2716.020705429647</v>
      </c>
      <c r="Q2914" s="3">
        <v>10</v>
      </c>
      <c r="R2914" s="24">
        <v>6</v>
      </c>
      <c r="S2914" s="19">
        <f t="shared" si="658"/>
        <v>835.07507140728751</v>
      </c>
      <c r="T2914" s="20">
        <f t="shared" si="659"/>
        <v>2.0568351512494765</v>
      </c>
      <c r="U2914" s="20">
        <f t="shared" si="660"/>
        <v>1.3223674923314133</v>
      </c>
      <c r="V2914" s="21">
        <f t="shared" si="661"/>
        <v>0.97441665275062717</v>
      </c>
      <c r="W2914" s="26">
        <f t="shared" si="662"/>
        <v>181.06804702864312</v>
      </c>
      <c r="X2914" s="27">
        <f t="shared" si="663"/>
        <v>4.1151828870146163</v>
      </c>
      <c r="Y2914" s="27">
        <f t="shared" si="664"/>
        <v>2.3363618971437821</v>
      </c>
      <c r="Z2914" s="27">
        <f t="shared" si="665"/>
        <v>1.6312436669247128</v>
      </c>
    </row>
    <row r="2915" spans="1:26" ht="12.5" x14ac:dyDescent="0.25">
      <c r="A2915" s="2" t="s">
        <v>173</v>
      </c>
      <c r="B2915" t="s">
        <v>325</v>
      </c>
      <c r="C2915" t="s">
        <v>324</v>
      </c>
      <c r="D2915" s="18">
        <f>VLOOKUP(C2915,'Infected rate by state'!B:E,4,0)</f>
        <v>8.9298079160438481E-3</v>
      </c>
      <c r="E2915" s="3">
        <v>9139</v>
      </c>
      <c r="F2915" s="2">
        <v>981</v>
      </c>
      <c r="G2915" s="3">
        <v>2952</v>
      </c>
      <c r="H2915" s="4">
        <f t="shared" si="652"/>
        <v>6045.5</v>
      </c>
      <c r="I2915" s="2">
        <v>280</v>
      </c>
      <c r="J2915" s="4">
        <f t="shared" si="653"/>
        <v>630.5</v>
      </c>
      <c r="K2915" s="3">
        <v>2741481</v>
      </c>
      <c r="L2915" s="3">
        <f t="shared" si="654"/>
        <v>2215085</v>
      </c>
      <c r="M2915" s="3">
        <v>526396</v>
      </c>
      <c r="N2915" s="3">
        <f t="shared" si="657"/>
        <v>244808.98735483806</v>
      </c>
      <c r="O2915" s="3">
        <f t="shared" si="655"/>
        <v>50979.29200680436</v>
      </c>
      <c r="P2915" s="3">
        <f t="shared" si="656"/>
        <v>10957.581884175645</v>
      </c>
      <c r="Q2915" s="3">
        <v>10</v>
      </c>
      <c r="R2915" s="24">
        <v>6</v>
      </c>
      <c r="S2915" s="19">
        <f t="shared" si="658"/>
        <v>3398.6194671202907</v>
      </c>
      <c r="T2915" s="20">
        <f t="shared" si="659"/>
        <v>1.1512938574255727</v>
      </c>
      <c r="U2915" s="20">
        <f t="shared" si="660"/>
        <v>0.56217342934749659</v>
      </c>
      <c r="V2915" s="21">
        <f t="shared" si="661"/>
        <v>0.37188089146736958</v>
      </c>
      <c r="W2915" s="26">
        <f t="shared" si="662"/>
        <v>730.50545894504296</v>
      </c>
      <c r="X2915" s="27">
        <f t="shared" si="663"/>
        <v>2.6089480676608678</v>
      </c>
      <c r="Y2915" s="27">
        <f t="shared" si="664"/>
        <v>1.15861294043623</v>
      </c>
      <c r="Z2915" s="27">
        <f t="shared" si="665"/>
        <v>0.74465388271665944</v>
      </c>
    </row>
    <row r="2916" spans="1:26" ht="12.5" x14ac:dyDescent="0.25">
      <c r="A2916" s="2" t="s">
        <v>174</v>
      </c>
      <c r="B2916" t="s">
        <v>404</v>
      </c>
      <c r="C2916" t="s">
        <v>403</v>
      </c>
      <c r="D2916" s="18">
        <f>VLOOKUP(C2916,'Infected rate by state'!B:E,4,0)</f>
        <v>6.3160817769393265E-3</v>
      </c>
      <c r="E2916" s="3">
        <v>5263</v>
      </c>
      <c r="F2916" s="2">
        <v>818</v>
      </c>
      <c r="G2916" s="3">
        <v>2207</v>
      </c>
      <c r="H2916" s="4">
        <f t="shared" si="652"/>
        <v>3735</v>
      </c>
      <c r="I2916" s="2">
        <v>323</v>
      </c>
      <c r="J2916" s="4">
        <f t="shared" si="653"/>
        <v>570.5</v>
      </c>
      <c r="K2916" s="3">
        <v>2079205</v>
      </c>
      <c r="L2916" s="3">
        <f t="shared" si="654"/>
        <v>1698561</v>
      </c>
      <c r="M2916" s="3">
        <v>380644</v>
      </c>
      <c r="N2916" s="3">
        <f t="shared" si="657"/>
        <v>131324.28811021132</v>
      </c>
      <c r="O2916" s="3">
        <f t="shared" si="655"/>
        <v>27235.584441246378</v>
      </c>
      <c r="P2916" s="3">
        <f t="shared" si="656"/>
        <v>5825.0913637661115</v>
      </c>
      <c r="Q2916" s="3">
        <v>10</v>
      </c>
      <c r="R2916" s="24">
        <v>6</v>
      </c>
      <c r="S2916" s="19">
        <f t="shared" si="658"/>
        <v>1815.7056294164252</v>
      </c>
      <c r="T2916" s="20">
        <f t="shared" si="659"/>
        <v>0.82270304912388992</v>
      </c>
      <c r="U2916" s="20">
        <f t="shared" si="660"/>
        <v>0.48613269863893577</v>
      </c>
      <c r="V2916" s="21">
        <f t="shared" si="661"/>
        <v>0.34499441942170345</v>
      </c>
      <c r="W2916" s="26">
        <f t="shared" si="662"/>
        <v>388.33942425107409</v>
      </c>
      <c r="X2916" s="27">
        <f t="shared" si="663"/>
        <v>1.202289239167412</v>
      </c>
      <c r="Y2916" s="27">
        <f t="shared" si="664"/>
        <v>0.68070013015087483</v>
      </c>
      <c r="Z2916" s="27">
        <f t="shared" si="665"/>
        <v>0.47474257243407592</v>
      </c>
    </row>
    <row r="2917" spans="1:26" ht="12.5" x14ac:dyDescent="0.25">
      <c r="A2917" s="2" t="s">
        <v>175</v>
      </c>
      <c r="B2917" t="s">
        <v>353</v>
      </c>
      <c r="C2917" t="s">
        <v>352</v>
      </c>
      <c r="D2917" s="18">
        <f>VLOOKUP(C2917,'Infected rate by state'!B:E,4,0)</f>
        <v>8.4257771266714378E-3</v>
      </c>
      <c r="E2917" s="3">
        <v>6954</v>
      </c>
      <c r="F2917" s="2">
        <v>612</v>
      </c>
      <c r="G2917" s="3">
        <v>2458</v>
      </c>
      <c r="H2917" s="4">
        <f t="shared" si="652"/>
        <v>4706</v>
      </c>
      <c r="I2917" s="2">
        <v>238</v>
      </c>
      <c r="J2917" s="4">
        <f t="shared" si="653"/>
        <v>425</v>
      </c>
      <c r="K2917" s="3">
        <v>2570355</v>
      </c>
      <c r="L2917" s="3">
        <f t="shared" si="654"/>
        <v>2092084</v>
      </c>
      <c r="M2917" s="3">
        <v>478271</v>
      </c>
      <c r="N2917" s="3">
        <f t="shared" si="657"/>
        <v>216572.38366425564</v>
      </c>
      <c r="O2917" s="3">
        <f t="shared" si="655"/>
        <v>44977.067505751329</v>
      </c>
      <c r="P2917" s="3">
        <f t="shared" si="656"/>
        <v>9635.7050385994025</v>
      </c>
      <c r="Q2917" s="3">
        <v>10</v>
      </c>
      <c r="R2917" s="24">
        <v>6</v>
      </c>
      <c r="S2917" s="19">
        <f t="shared" si="658"/>
        <v>2998.4711670500888</v>
      </c>
      <c r="T2917" s="20">
        <f t="shared" si="659"/>
        <v>1.2198824926973511</v>
      </c>
      <c r="U2917" s="20">
        <f t="shared" si="660"/>
        <v>0.63715919401829335</v>
      </c>
      <c r="V2917" s="21">
        <f t="shared" si="661"/>
        <v>0.43118653538252644</v>
      </c>
      <c r="W2917" s="26">
        <f t="shared" si="662"/>
        <v>642.38033590662678</v>
      </c>
      <c r="X2917" s="27">
        <f t="shared" si="663"/>
        <v>2.6990770416244825</v>
      </c>
      <c r="Y2917" s="27">
        <f t="shared" si="664"/>
        <v>1.51148314330971</v>
      </c>
      <c r="Z2917" s="27">
        <f t="shared" si="665"/>
        <v>1.0496410717428541</v>
      </c>
    </row>
    <row r="2918" spans="1:26" ht="12.5" x14ac:dyDescent="0.25">
      <c r="A2918" s="2" t="s">
        <v>176</v>
      </c>
      <c r="B2918" t="s">
        <v>375</v>
      </c>
      <c r="C2918" t="s">
        <v>374</v>
      </c>
      <c r="D2918" s="18">
        <f>VLOOKUP(C2918,'Infected rate by state'!B:E,4,0)</f>
        <v>6.2179748494527662E-3</v>
      </c>
      <c r="E2918" s="2">
        <v>916</v>
      </c>
      <c r="F2918" s="2">
        <v>19</v>
      </c>
      <c r="G2918" s="2">
        <v>384</v>
      </c>
      <c r="H2918" s="4">
        <f t="shared" si="652"/>
        <v>650</v>
      </c>
      <c r="I2918" s="2">
        <v>9</v>
      </c>
      <c r="J2918" s="4">
        <f t="shared" si="653"/>
        <v>14</v>
      </c>
      <c r="K2918" s="3">
        <v>112434</v>
      </c>
      <c r="L2918" s="3">
        <f t="shared" si="654"/>
        <v>93131</v>
      </c>
      <c r="M2918" s="3">
        <v>19303</v>
      </c>
      <c r="N2918" s="3">
        <f t="shared" si="657"/>
        <v>6991.1178422337234</v>
      </c>
      <c r="O2918" s="3">
        <f t="shared" si="655"/>
        <v>1442.336680117445</v>
      </c>
      <c r="P2918" s="3">
        <f t="shared" si="656"/>
        <v>306.51088550670045</v>
      </c>
      <c r="Q2918" s="3">
        <v>10</v>
      </c>
      <c r="R2918" s="24">
        <v>6</v>
      </c>
      <c r="S2918" s="19">
        <f t="shared" si="658"/>
        <v>96.155778674496332</v>
      </c>
      <c r="T2918" s="20">
        <f t="shared" si="659"/>
        <v>0.25040567363150085</v>
      </c>
      <c r="U2918" s="20">
        <f t="shared" si="660"/>
        <v>0.14793196719153281</v>
      </c>
      <c r="V2918" s="21">
        <f t="shared" si="661"/>
        <v>0.10497355750490867</v>
      </c>
      <c r="W2918" s="26">
        <f t="shared" si="662"/>
        <v>20.434059033780031</v>
      </c>
      <c r="X2918" s="27">
        <f t="shared" si="663"/>
        <v>2.2704510037533367</v>
      </c>
      <c r="Y2918" s="27">
        <f t="shared" si="664"/>
        <v>1.4595756452700022</v>
      </c>
      <c r="Z2918" s="27">
        <f t="shared" si="665"/>
        <v>1.0754767912515806</v>
      </c>
    </row>
    <row r="2919" spans="1:26" ht="12.5" x14ac:dyDescent="0.25">
      <c r="A2919" s="2" t="s">
        <v>177</v>
      </c>
      <c r="B2919" t="s">
        <v>359</v>
      </c>
      <c r="C2919" t="s">
        <v>358</v>
      </c>
      <c r="D2919" s="18">
        <f>VLOOKUP(C2919,'Infected rate by state'!B:E,4,0)</f>
        <v>1.188659468272998E-3</v>
      </c>
      <c r="E2919" s="3">
        <v>1002</v>
      </c>
      <c r="F2919" s="2">
        <v>79</v>
      </c>
      <c r="G2919" s="2">
        <v>455</v>
      </c>
      <c r="H2919" s="4">
        <f t="shared" si="652"/>
        <v>728.5</v>
      </c>
      <c r="I2919" s="2">
        <v>39</v>
      </c>
      <c r="J2919" s="4">
        <f t="shared" si="653"/>
        <v>59</v>
      </c>
      <c r="K2919" s="3">
        <v>315091</v>
      </c>
      <c r="L2919" s="3">
        <f t="shared" si="654"/>
        <v>240789</v>
      </c>
      <c r="M2919" s="3">
        <v>74302</v>
      </c>
      <c r="N2919" s="3">
        <f t="shared" si="657"/>
        <v>3745.3590051760721</v>
      </c>
      <c r="O2919" s="3">
        <f t="shared" si="655"/>
        <v>795.52199800449296</v>
      </c>
      <c r="P2919" s="3">
        <f t="shared" si="656"/>
        <v>175.03967897789695</v>
      </c>
      <c r="Q2919" s="3">
        <v>10</v>
      </c>
      <c r="R2919" s="24">
        <v>6</v>
      </c>
      <c r="S2919" s="19">
        <f t="shared" si="658"/>
        <v>53.034799866966196</v>
      </c>
      <c r="T2919" s="20">
        <f t="shared" si="659"/>
        <v>0.11655999970761802</v>
      </c>
      <c r="U2919" s="20">
        <f t="shared" si="660"/>
        <v>7.2799999817386676E-2</v>
      </c>
      <c r="V2919" s="21">
        <f t="shared" si="661"/>
        <v>5.2928941983000195E-2</v>
      </c>
      <c r="W2919" s="26">
        <f t="shared" si="662"/>
        <v>11.669311931859797</v>
      </c>
      <c r="X2919" s="27">
        <f t="shared" si="663"/>
        <v>0.29921312645794351</v>
      </c>
      <c r="Y2919" s="27">
        <f t="shared" si="664"/>
        <v>0.19778494799762367</v>
      </c>
      <c r="Z2919" s="27">
        <f t="shared" si="665"/>
        <v>0.14771280926404806</v>
      </c>
    </row>
    <row r="2920" spans="1:26" ht="12.5" x14ac:dyDescent="0.25">
      <c r="A2920" s="2" t="s">
        <v>178</v>
      </c>
      <c r="B2920" t="s">
        <v>307</v>
      </c>
      <c r="C2920" t="s">
        <v>306</v>
      </c>
      <c r="D2920" s="18">
        <f>VLOOKUP(C2920,'Infected rate by state'!B:E,4,0)</f>
        <v>1.0017032509739916E-2</v>
      </c>
      <c r="E2920" s="3">
        <v>2066</v>
      </c>
      <c r="F2920" s="2">
        <v>282</v>
      </c>
      <c r="G2920" s="2">
        <v>695</v>
      </c>
      <c r="H2920" s="4">
        <f t="shared" si="652"/>
        <v>1380.5</v>
      </c>
      <c r="I2920" s="2">
        <v>101</v>
      </c>
      <c r="J2920" s="4">
        <f t="shared" si="653"/>
        <v>191.5</v>
      </c>
      <c r="K2920" s="3">
        <v>648957</v>
      </c>
      <c r="L2920" s="3">
        <f t="shared" si="654"/>
        <v>513730</v>
      </c>
      <c r="M2920" s="3">
        <v>135227</v>
      </c>
      <c r="N2920" s="3">
        <f t="shared" si="657"/>
        <v>65006.233664232866</v>
      </c>
      <c r="O2920" s="3">
        <f t="shared" si="655"/>
        <v>13638.028988639113</v>
      </c>
      <c r="P2920" s="3">
        <f t="shared" si="656"/>
        <v>2957.6375733715704</v>
      </c>
      <c r="Q2920" s="3">
        <v>10</v>
      </c>
      <c r="R2920" s="24">
        <v>6</v>
      </c>
      <c r="S2920" s="19">
        <f t="shared" si="658"/>
        <v>909.20193257594087</v>
      </c>
      <c r="T2920" s="20">
        <f t="shared" si="659"/>
        <v>1.3082042195337278</v>
      </c>
      <c r="U2920" s="20">
        <f t="shared" si="660"/>
        <v>0.6586033557232458</v>
      </c>
      <c r="V2920" s="21">
        <f t="shared" si="661"/>
        <v>0.44007837975602171</v>
      </c>
      <c r="W2920" s="26">
        <f t="shared" si="662"/>
        <v>197.17583822477135</v>
      </c>
      <c r="X2920" s="27">
        <f t="shared" si="663"/>
        <v>1.9522360220274391</v>
      </c>
      <c r="Y2920" s="27">
        <f t="shared" si="664"/>
        <v>1.0296388419048113</v>
      </c>
      <c r="Z2920" s="27">
        <f t="shared" si="665"/>
        <v>0.69920510008784165</v>
      </c>
    </row>
    <row r="2921" spans="1:26" ht="12.5" x14ac:dyDescent="0.25">
      <c r="A2921" s="2" t="s">
        <v>179</v>
      </c>
      <c r="B2921" t="s">
        <v>315</v>
      </c>
      <c r="C2921" t="s">
        <v>314</v>
      </c>
      <c r="D2921" s="18">
        <f>VLOOKUP(C2921,'Infected rate by state'!B:E,4,0)</f>
        <v>7.5362096948057532E-3</v>
      </c>
      <c r="E2921" s="3">
        <v>1478</v>
      </c>
      <c r="F2921" s="2">
        <v>118</v>
      </c>
      <c r="G2921" s="2">
        <v>467</v>
      </c>
      <c r="H2921" s="4">
        <f t="shared" si="652"/>
        <v>972.5</v>
      </c>
      <c r="I2921" s="2">
        <v>44</v>
      </c>
      <c r="J2921" s="4">
        <f t="shared" si="653"/>
        <v>81</v>
      </c>
      <c r="K2921" s="3">
        <v>680976</v>
      </c>
      <c r="L2921" s="3">
        <f t="shared" si="654"/>
        <v>561417</v>
      </c>
      <c r="M2921" s="3">
        <v>119559</v>
      </c>
      <c r="N2921" s="3">
        <f t="shared" si="657"/>
        <v>51319.779331300422</v>
      </c>
      <c r="O2921" s="3">
        <f t="shared" si="655"/>
        <v>10606.728683103298</v>
      </c>
      <c r="P2921" s="3">
        <f t="shared" si="656"/>
        <v>2259.0048182604228</v>
      </c>
      <c r="Q2921" s="3">
        <v>10</v>
      </c>
      <c r="R2921" s="24">
        <v>6</v>
      </c>
      <c r="S2921" s="19">
        <f t="shared" si="658"/>
        <v>707.11524554021992</v>
      </c>
      <c r="T2921" s="20">
        <f t="shared" si="659"/>
        <v>1.5141654080090363</v>
      </c>
      <c r="U2921" s="20">
        <f t="shared" si="660"/>
        <v>0.727110792329275</v>
      </c>
      <c r="V2921" s="21">
        <f t="shared" si="661"/>
        <v>0.47842709441151549</v>
      </c>
      <c r="W2921" s="26">
        <f t="shared" si="662"/>
        <v>150.60032121736151</v>
      </c>
      <c r="X2921" s="27">
        <f t="shared" si="663"/>
        <v>3.4227345731218524</v>
      </c>
      <c r="Y2921" s="27">
        <f t="shared" si="664"/>
        <v>1.8592632249056977</v>
      </c>
      <c r="Z2921" s="27">
        <f t="shared" si="665"/>
        <v>1.2762739086217076</v>
      </c>
    </row>
    <row r="2922" spans="1:26" ht="12.5" x14ac:dyDescent="0.25">
      <c r="A2922" s="2" t="s">
        <v>180</v>
      </c>
      <c r="B2922" t="s">
        <v>343</v>
      </c>
      <c r="C2922" t="s">
        <v>342</v>
      </c>
      <c r="D2922" s="18">
        <f>VLOOKUP(C2922,'Infected rate by state'!B:E,4,0)</f>
        <v>1.6300221488851765E-2</v>
      </c>
      <c r="E2922" s="3">
        <v>1064</v>
      </c>
      <c r="F2922" s="2">
        <v>102</v>
      </c>
      <c r="G2922" s="2">
        <v>561</v>
      </c>
      <c r="H2922" s="4">
        <f t="shared" si="652"/>
        <v>812.5</v>
      </c>
      <c r="I2922" s="2">
        <v>36</v>
      </c>
      <c r="J2922" s="4">
        <f t="shared" si="653"/>
        <v>69</v>
      </c>
      <c r="K2922" s="3">
        <v>204787</v>
      </c>
      <c r="L2922" s="3">
        <f t="shared" si="654"/>
        <v>163717</v>
      </c>
      <c r="M2922" s="3">
        <v>41070</v>
      </c>
      <c r="N2922" s="3">
        <f t="shared" si="657"/>
        <v>33380.734580374861</v>
      </c>
      <c r="O2922" s="3">
        <f t="shared" si="655"/>
        <v>6978.317161991009</v>
      </c>
      <c r="P2922" s="3">
        <f t="shared" si="656"/>
        <v>1506.9665118942935</v>
      </c>
      <c r="Q2922" s="3">
        <v>10</v>
      </c>
      <c r="R2922" s="24">
        <v>6</v>
      </c>
      <c r="S2922" s="19">
        <f t="shared" si="658"/>
        <v>465.22114413273391</v>
      </c>
      <c r="T2922" s="20">
        <f t="shared" si="659"/>
        <v>0.82927120166262724</v>
      </c>
      <c r="U2922" s="20">
        <f t="shared" si="660"/>
        <v>0.57257986970182639</v>
      </c>
      <c r="V2922" s="21">
        <f t="shared" si="661"/>
        <v>0.43723791741798301</v>
      </c>
      <c r="W2922" s="26">
        <f t="shared" si="662"/>
        <v>100.46443412628624</v>
      </c>
      <c r="X2922" s="27">
        <f t="shared" si="663"/>
        <v>2.7906787257301731</v>
      </c>
      <c r="Y2922" s="27">
        <f t="shared" si="664"/>
        <v>1.4560062916853078</v>
      </c>
      <c r="Z2922" s="27">
        <f t="shared" si="665"/>
        <v>0.98494543261064937</v>
      </c>
    </row>
    <row r="2923" spans="1:26" ht="12.5" x14ac:dyDescent="0.25">
      <c r="A2923" s="2" t="s">
        <v>181</v>
      </c>
      <c r="B2923" t="s">
        <v>307</v>
      </c>
      <c r="C2923" t="s">
        <v>306</v>
      </c>
      <c r="D2923" s="18">
        <f>VLOOKUP(C2923,'Infected rate by state'!B:E,4,0)</f>
        <v>1.0017032509739916E-2</v>
      </c>
      <c r="E2923" s="3">
        <v>1225</v>
      </c>
      <c r="F2923" s="2">
        <v>131</v>
      </c>
      <c r="G2923" s="2">
        <v>461</v>
      </c>
      <c r="H2923" s="4">
        <f t="shared" si="652"/>
        <v>843</v>
      </c>
      <c r="I2923" s="2">
        <v>61</v>
      </c>
      <c r="J2923" s="4">
        <f t="shared" si="653"/>
        <v>96</v>
      </c>
      <c r="K2923" s="3">
        <v>360863</v>
      </c>
      <c r="L2923" s="3">
        <f t="shared" si="654"/>
        <v>292840</v>
      </c>
      <c r="M2923" s="3">
        <v>68023</v>
      </c>
      <c r="N2923" s="3">
        <f t="shared" si="657"/>
        <v>36147.764025622753</v>
      </c>
      <c r="O2923" s="3">
        <f t="shared" si="655"/>
        <v>7515.3943371578607</v>
      </c>
      <c r="P2923" s="3">
        <f t="shared" si="656"/>
        <v>1612.2405410119086</v>
      </c>
      <c r="Q2923" s="3">
        <v>10</v>
      </c>
      <c r="R2923" s="24">
        <v>6</v>
      </c>
      <c r="S2923" s="19">
        <f t="shared" si="658"/>
        <v>501.02628914385735</v>
      </c>
      <c r="T2923" s="20">
        <f t="shared" si="659"/>
        <v>1.0868249222209487</v>
      </c>
      <c r="U2923" s="20">
        <f t="shared" si="660"/>
        <v>0.59433723504609415</v>
      </c>
      <c r="V2923" s="21">
        <f t="shared" si="661"/>
        <v>0.40900105236233253</v>
      </c>
      <c r="W2923" s="26">
        <f t="shared" si="662"/>
        <v>107.48270273412724</v>
      </c>
      <c r="X2923" s="27">
        <f t="shared" si="663"/>
        <v>1.7620115202315942</v>
      </c>
      <c r="Y2923" s="27">
        <f t="shared" si="664"/>
        <v>1.1196114868138254</v>
      </c>
      <c r="Z2923" s="27">
        <f t="shared" si="665"/>
        <v>0.82047864682539884</v>
      </c>
    </row>
    <row r="2924" spans="1:26" ht="12.5" x14ac:dyDescent="0.25">
      <c r="A2924" s="2" t="s">
        <v>182</v>
      </c>
      <c r="B2924" t="s">
        <v>402</v>
      </c>
      <c r="C2924" t="s">
        <v>401</v>
      </c>
      <c r="D2924" s="18">
        <f>VLOOKUP(C2924,'Infected rate by state'!B:E,4,0)</f>
        <v>2.0032295834281305E-3</v>
      </c>
      <c r="E2924" s="3">
        <v>1555</v>
      </c>
      <c r="F2924" s="2">
        <v>155</v>
      </c>
      <c r="G2924" s="2">
        <v>499</v>
      </c>
      <c r="H2924" s="4">
        <f t="shared" si="652"/>
        <v>1027</v>
      </c>
      <c r="I2924" s="2">
        <v>40</v>
      </c>
      <c r="J2924" s="4">
        <f t="shared" si="653"/>
        <v>97.5</v>
      </c>
      <c r="K2924" s="3">
        <v>329288</v>
      </c>
      <c r="L2924" s="3">
        <f t="shared" si="654"/>
        <v>260528</v>
      </c>
      <c r="M2924" s="3">
        <v>68760</v>
      </c>
      <c r="N2924" s="3">
        <f t="shared" si="657"/>
        <v>6596.394630678823</v>
      </c>
      <c r="O2924" s="3">
        <f t="shared" si="655"/>
        <v>1384.1699426776688</v>
      </c>
      <c r="P2924" s="3">
        <f t="shared" si="656"/>
        <v>300.25151800409526</v>
      </c>
      <c r="Q2924" s="3">
        <v>10</v>
      </c>
      <c r="R2924" s="24">
        <v>6</v>
      </c>
      <c r="S2924" s="19">
        <f t="shared" si="658"/>
        <v>92.277996178511259</v>
      </c>
      <c r="T2924" s="20">
        <f t="shared" si="659"/>
        <v>0.18492584404511275</v>
      </c>
      <c r="U2924" s="20">
        <f t="shared" si="660"/>
        <v>8.985199238413949E-2</v>
      </c>
      <c r="V2924" s="21">
        <f t="shared" si="661"/>
        <v>5.9342762815762867E-2</v>
      </c>
      <c r="W2924" s="26">
        <f t="shared" si="662"/>
        <v>20.016767866939684</v>
      </c>
      <c r="X2924" s="27">
        <f t="shared" si="663"/>
        <v>0.50041919667349211</v>
      </c>
      <c r="Y2924" s="27">
        <f t="shared" si="664"/>
        <v>0.20530018325066343</v>
      </c>
      <c r="Z2924" s="27">
        <f t="shared" si="665"/>
        <v>0.12914043785122378</v>
      </c>
    </row>
    <row r="2925" spans="1:26" ht="12.5" x14ac:dyDescent="0.25">
      <c r="A2925" s="2" t="s">
        <v>183</v>
      </c>
      <c r="B2925" t="s">
        <v>367</v>
      </c>
      <c r="C2925" t="s">
        <v>366</v>
      </c>
      <c r="D2925" s="18">
        <f>VLOOKUP(C2925,'Infected rate by state'!B:E,4,0)</f>
        <v>2.4682967074759195E-2</v>
      </c>
      <c r="E2925" s="3">
        <v>1862</v>
      </c>
      <c r="F2925" s="2">
        <v>147</v>
      </c>
      <c r="G2925" s="2">
        <v>589</v>
      </c>
      <c r="H2925" s="4">
        <f t="shared" si="652"/>
        <v>1225.5</v>
      </c>
      <c r="I2925" s="2">
        <v>54</v>
      </c>
      <c r="J2925" s="4">
        <f t="shared" si="653"/>
        <v>100.5</v>
      </c>
      <c r="K2925" s="3">
        <v>795142</v>
      </c>
      <c r="L2925" s="3">
        <f t="shared" si="654"/>
        <v>637522</v>
      </c>
      <c r="M2925" s="3">
        <v>157620</v>
      </c>
      <c r="N2925" s="3">
        <f t="shared" si="657"/>
        <v>196264.63805758176</v>
      </c>
      <c r="O2925" s="3">
        <f t="shared" si="655"/>
        <v>40986.284037747901</v>
      </c>
      <c r="P2925" s="3">
        <f t="shared" si="656"/>
        <v>8839.782134794621</v>
      </c>
      <c r="Q2925" s="3">
        <v>10</v>
      </c>
      <c r="R2925" s="24">
        <v>6</v>
      </c>
      <c r="S2925" s="19">
        <f t="shared" si="658"/>
        <v>2732.4189358498602</v>
      </c>
      <c r="T2925" s="20">
        <f t="shared" si="659"/>
        <v>4.6390813851440749</v>
      </c>
      <c r="U2925" s="20">
        <f t="shared" si="660"/>
        <v>2.2296360145653695</v>
      </c>
      <c r="V2925" s="21">
        <f t="shared" si="661"/>
        <v>1.4674645197904728</v>
      </c>
      <c r="W2925" s="26">
        <f t="shared" si="662"/>
        <v>589.31880898630811</v>
      </c>
      <c r="X2925" s="27">
        <f t="shared" si="663"/>
        <v>10.913311277524224</v>
      </c>
      <c r="Y2925" s="27">
        <f t="shared" si="664"/>
        <v>5.863868746132419</v>
      </c>
      <c r="Z2925" s="27">
        <f t="shared" si="665"/>
        <v>4.0089714897027759</v>
      </c>
    </row>
    <row r="2926" spans="1:26" ht="12.5" x14ac:dyDescent="0.25">
      <c r="A2926" s="2" t="s">
        <v>184</v>
      </c>
      <c r="B2926" t="s">
        <v>335</v>
      </c>
      <c r="C2926" t="s">
        <v>334</v>
      </c>
      <c r="D2926" s="18">
        <f>VLOOKUP(C2926,'Infected rate by state'!B:E,4,0)</f>
        <v>8.8985640980001352E-3</v>
      </c>
      <c r="E2926" s="2">
        <v>377</v>
      </c>
      <c r="F2926" s="2">
        <v>36</v>
      </c>
      <c r="G2926" s="2">
        <v>129</v>
      </c>
      <c r="H2926" s="4">
        <f t="shared" si="652"/>
        <v>253</v>
      </c>
      <c r="I2926" s="2">
        <v>8</v>
      </c>
      <c r="J2926" s="4">
        <f t="shared" si="653"/>
        <v>22</v>
      </c>
      <c r="K2926" s="3">
        <v>128803</v>
      </c>
      <c r="L2926" s="3">
        <f t="shared" si="654"/>
        <v>101140</v>
      </c>
      <c r="M2926" s="3">
        <v>27663</v>
      </c>
      <c r="N2926" s="3">
        <f t="shared" si="657"/>
        <v>11461.617515147114</v>
      </c>
      <c r="O2926" s="3">
        <f t="shared" si="655"/>
        <v>2411.5602575887806</v>
      </c>
      <c r="P2926" s="3">
        <f t="shared" si="656"/>
        <v>524.78299366479382</v>
      </c>
      <c r="Q2926" s="3">
        <v>10</v>
      </c>
      <c r="R2926" s="24">
        <v>6</v>
      </c>
      <c r="S2926" s="19">
        <f t="shared" si="658"/>
        <v>160.77068383925203</v>
      </c>
      <c r="T2926" s="20">
        <f t="shared" si="659"/>
        <v>1.2462843708469149</v>
      </c>
      <c r="U2926" s="20">
        <f t="shared" si="660"/>
        <v>0.6354572483764902</v>
      </c>
      <c r="V2926" s="21">
        <f t="shared" si="661"/>
        <v>0.42644743723939532</v>
      </c>
      <c r="W2926" s="26">
        <f t="shared" si="662"/>
        <v>34.985532910986258</v>
      </c>
      <c r="X2926" s="27">
        <f t="shared" si="663"/>
        <v>4.3731916138732823</v>
      </c>
      <c r="Y2926" s="27">
        <f t="shared" si="664"/>
        <v>1.5902514959539209</v>
      </c>
      <c r="Z2926" s="27">
        <f t="shared" si="665"/>
        <v>0.97182035863850713</v>
      </c>
    </row>
    <row r="2927" spans="1:26" ht="12.5" x14ac:dyDescent="0.25">
      <c r="A2927" s="2" t="s">
        <v>185</v>
      </c>
      <c r="B2927" t="s">
        <v>335</v>
      </c>
      <c r="C2927" t="s">
        <v>334</v>
      </c>
      <c r="D2927" s="18">
        <f>VLOOKUP(C2927,'Infected rate by state'!B:E,4,0)</f>
        <v>8.8985640980001352E-3</v>
      </c>
      <c r="E2927" s="3">
        <v>1500</v>
      </c>
      <c r="F2927" s="2">
        <v>105</v>
      </c>
      <c r="G2927" s="2">
        <v>642</v>
      </c>
      <c r="H2927" s="4">
        <f t="shared" si="652"/>
        <v>1071</v>
      </c>
      <c r="I2927" s="2">
        <v>42</v>
      </c>
      <c r="J2927" s="4">
        <f t="shared" si="653"/>
        <v>73.5</v>
      </c>
      <c r="K2927" s="3">
        <v>239843</v>
      </c>
      <c r="L2927" s="3">
        <f t="shared" si="654"/>
        <v>194609</v>
      </c>
      <c r="M2927" s="3">
        <v>45234</v>
      </c>
      <c r="N2927" s="3">
        <f t="shared" si="657"/>
        <v>21342.583089566466</v>
      </c>
      <c r="O2927" s="3">
        <f t="shared" si="655"/>
        <v>4437.4825530061198</v>
      </c>
      <c r="P2927" s="3">
        <f t="shared" si="656"/>
        <v>952.00270896578047</v>
      </c>
      <c r="Q2927" s="3">
        <v>10</v>
      </c>
      <c r="R2927" s="24">
        <v>6</v>
      </c>
      <c r="S2927" s="19">
        <f t="shared" si="658"/>
        <v>295.83217020040797</v>
      </c>
      <c r="T2927" s="20">
        <f t="shared" si="659"/>
        <v>0.46079777289783175</v>
      </c>
      <c r="U2927" s="20">
        <f t="shared" si="660"/>
        <v>0.27622051372587114</v>
      </c>
      <c r="V2927" s="21">
        <f t="shared" si="661"/>
        <v>0.19722144680027198</v>
      </c>
      <c r="W2927" s="26">
        <f t="shared" si="662"/>
        <v>63.466847264385365</v>
      </c>
      <c r="X2927" s="27">
        <f t="shared" si="663"/>
        <v>1.5111154110567944</v>
      </c>
      <c r="Y2927" s="27">
        <f t="shared" si="664"/>
        <v>0.86349452060388254</v>
      </c>
      <c r="Z2927" s="27">
        <f t="shared" si="665"/>
        <v>0.60444616442271781</v>
      </c>
    </row>
    <row r="2928" spans="1:26" ht="12.5" x14ac:dyDescent="0.25">
      <c r="A2928" s="2" t="s">
        <v>186</v>
      </c>
      <c r="B2928" t="s">
        <v>351</v>
      </c>
      <c r="C2928" t="s">
        <v>350</v>
      </c>
      <c r="D2928" s="18">
        <f>VLOOKUP(C2928,'Infected rate by state'!B:E,4,0)</f>
        <v>9.0315118396853012E-3</v>
      </c>
      <c r="E2928" s="2">
        <v>501</v>
      </c>
      <c r="F2928" s="2">
        <v>57</v>
      </c>
      <c r="G2928" s="2">
        <v>253</v>
      </c>
      <c r="H2928" s="4">
        <f t="shared" si="652"/>
        <v>377</v>
      </c>
      <c r="I2928" s="2">
        <v>40</v>
      </c>
      <c r="J2928" s="4">
        <f t="shared" si="653"/>
        <v>48.5</v>
      </c>
      <c r="K2928" s="3">
        <v>209507</v>
      </c>
      <c r="L2928" s="3">
        <f t="shared" si="654"/>
        <v>163853</v>
      </c>
      <c r="M2928" s="3">
        <v>45654</v>
      </c>
      <c r="N2928" s="3">
        <f t="shared" si="657"/>
        <v>18921.649509969484</v>
      </c>
      <c r="O2928" s="3">
        <f t="shared" si="655"/>
        <v>3986.8218163467454</v>
      </c>
      <c r="P2928" s="3">
        <f t="shared" si="656"/>
        <v>869.02996063947421</v>
      </c>
      <c r="Q2928" s="3">
        <v>10</v>
      </c>
      <c r="R2928" s="24">
        <v>6</v>
      </c>
      <c r="S2928" s="19">
        <f t="shared" si="658"/>
        <v>265.78812108978303</v>
      </c>
      <c r="T2928" s="20">
        <f t="shared" si="659"/>
        <v>1.0505459331611977</v>
      </c>
      <c r="U2928" s="20">
        <f t="shared" si="660"/>
        <v>0.70500827875274019</v>
      </c>
      <c r="V2928" s="21">
        <f t="shared" si="661"/>
        <v>0.53051521175605398</v>
      </c>
      <c r="W2928" s="26">
        <f t="shared" si="662"/>
        <v>57.935330709298277</v>
      </c>
      <c r="X2928" s="27">
        <f t="shared" si="663"/>
        <v>1.4483832677324568</v>
      </c>
      <c r="Y2928" s="27">
        <f t="shared" si="664"/>
        <v>1.1945429012226449</v>
      </c>
      <c r="Z2928" s="27">
        <f t="shared" si="665"/>
        <v>1.0164093106894434</v>
      </c>
    </row>
    <row r="2929" spans="1:26" ht="12.5" x14ac:dyDescent="0.25">
      <c r="A2929" s="2" t="s">
        <v>187</v>
      </c>
      <c r="B2929" t="s">
        <v>315</v>
      </c>
      <c r="C2929" t="s">
        <v>314</v>
      </c>
      <c r="D2929" s="18">
        <f>VLOOKUP(C2929,'Infected rate by state'!B:E,4,0)</f>
        <v>7.5362096948057532E-3</v>
      </c>
      <c r="E2929" s="2">
        <v>456</v>
      </c>
      <c r="F2929" s="2">
        <v>70</v>
      </c>
      <c r="G2929" s="2">
        <v>152</v>
      </c>
      <c r="H2929" s="4">
        <f t="shared" si="652"/>
        <v>304</v>
      </c>
      <c r="I2929" s="2">
        <v>41</v>
      </c>
      <c r="J2929" s="4">
        <f t="shared" si="653"/>
        <v>55.5</v>
      </c>
      <c r="K2929" s="3">
        <v>218503</v>
      </c>
      <c r="L2929" s="3">
        <f t="shared" si="654"/>
        <v>164878</v>
      </c>
      <c r="M2929" s="3">
        <v>53625</v>
      </c>
      <c r="N2929" s="3">
        <f t="shared" si="657"/>
        <v>16466.844269441415</v>
      </c>
      <c r="O2929" s="3">
        <f t="shared" si="655"/>
        <v>3512.6231938336296</v>
      </c>
      <c r="P2929" s="3">
        <f t="shared" si="656"/>
        <v>776.71536756950036</v>
      </c>
      <c r="Q2929" s="3">
        <v>10</v>
      </c>
      <c r="R2929" s="24">
        <v>6</v>
      </c>
      <c r="S2929" s="19">
        <f t="shared" si="658"/>
        <v>234.17487958890862</v>
      </c>
      <c r="T2929" s="20">
        <f t="shared" si="659"/>
        <v>1.5406242078217673</v>
      </c>
      <c r="U2929" s="20">
        <f t="shared" si="660"/>
        <v>0.77031210391088367</v>
      </c>
      <c r="V2929" s="21">
        <f t="shared" si="661"/>
        <v>0.51354140260725578</v>
      </c>
      <c r="W2929" s="26">
        <f t="shared" si="662"/>
        <v>51.781024504633358</v>
      </c>
      <c r="X2929" s="27">
        <f t="shared" si="663"/>
        <v>1.2629518171861795</v>
      </c>
      <c r="Y2929" s="27">
        <f t="shared" si="664"/>
        <v>0.93299143251591632</v>
      </c>
      <c r="Z2929" s="27">
        <f t="shared" si="665"/>
        <v>0.73972892149476221</v>
      </c>
    </row>
    <row r="2930" spans="1:26" ht="12.5" x14ac:dyDescent="0.25">
      <c r="A2930" s="2" t="s">
        <v>188</v>
      </c>
      <c r="B2930" t="s">
        <v>391</v>
      </c>
      <c r="C2930" t="s">
        <v>390</v>
      </c>
      <c r="D2930" s="18">
        <f>VLOOKUP(C2930,'Infected rate by state'!B:E,4,0)</f>
        <v>8.0848590084330874E-3</v>
      </c>
      <c r="E2930" s="3">
        <v>7810</v>
      </c>
      <c r="F2930" s="3">
        <v>1118</v>
      </c>
      <c r="G2930" s="3">
        <v>2987</v>
      </c>
      <c r="H2930" s="4">
        <f t="shared" si="652"/>
        <v>5398.5</v>
      </c>
      <c r="I2930" s="2">
        <v>317</v>
      </c>
      <c r="J2930" s="4">
        <f t="shared" si="653"/>
        <v>717.5</v>
      </c>
      <c r="K2930" s="3">
        <v>2282662</v>
      </c>
      <c r="L2930" s="3">
        <f t="shared" si="654"/>
        <v>1871675</v>
      </c>
      <c r="M2930" s="3">
        <v>410987</v>
      </c>
      <c r="N2930" s="3">
        <f t="shared" si="657"/>
        <v>184550.00433907888</v>
      </c>
      <c r="O2930" s="3">
        <f t="shared" si="655"/>
        <v>38221.134176258929</v>
      </c>
      <c r="P2930" s="3">
        <f t="shared" si="656"/>
        <v>8160.825305774546</v>
      </c>
      <c r="Q2930" s="3">
        <v>10</v>
      </c>
      <c r="R2930" s="24">
        <v>6</v>
      </c>
      <c r="S2930" s="19">
        <f t="shared" si="658"/>
        <v>2548.0756117505953</v>
      </c>
      <c r="T2930" s="20">
        <f t="shared" si="659"/>
        <v>0.85305510939089224</v>
      </c>
      <c r="U2930" s="20">
        <f t="shared" si="660"/>
        <v>0.47199696429574794</v>
      </c>
      <c r="V2930" s="21">
        <f t="shared" si="661"/>
        <v>0.326258080889961</v>
      </c>
      <c r="W2930" s="26">
        <f t="shared" si="662"/>
        <v>544.05502038496968</v>
      </c>
      <c r="X2930" s="27">
        <f t="shared" si="663"/>
        <v>1.7162618939588949</v>
      </c>
      <c r="Y2930" s="27">
        <f t="shared" si="664"/>
        <v>0.75826483677347689</v>
      </c>
      <c r="Z2930" s="27">
        <f t="shared" si="665"/>
        <v>0.48663239748208381</v>
      </c>
    </row>
    <row r="2931" spans="1:26" ht="12.5" x14ac:dyDescent="0.25">
      <c r="A2931" s="2" t="s">
        <v>189</v>
      </c>
      <c r="B2931" t="s">
        <v>404</v>
      </c>
      <c r="C2931" t="s">
        <v>403</v>
      </c>
      <c r="D2931" s="18">
        <f>VLOOKUP(C2931,'Infected rate by state'!B:E,4,0)</f>
        <v>6.3160817769393265E-3</v>
      </c>
      <c r="E2931" s="2">
        <v>447</v>
      </c>
      <c r="F2931" s="2">
        <v>46</v>
      </c>
      <c r="G2931" s="2">
        <v>262</v>
      </c>
      <c r="H2931" s="4">
        <f t="shared" si="652"/>
        <v>354.5</v>
      </c>
      <c r="I2931" s="2">
        <v>25</v>
      </c>
      <c r="J2931" s="4">
        <f t="shared" si="653"/>
        <v>35.5</v>
      </c>
      <c r="K2931" s="3">
        <v>191863</v>
      </c>
      <c r="L2931" s="3">
        <f t="shared" si="654"/>
        <v>151964</v>
      </c>
      <c r="M2931" s="3">
        <v>39899</v>
      </c>
      <c r="N2931" s="3">
        <f t="shared" si="657"/>
        <v>12118.223979689101</v>
      </c>
      <c r="O2931" s="3">
        <f t="shared" si="655"/>
        <v>2541.8676356181263</v>
      </c>
      <c r="P2931" s="3">
        <f t="shared" si="656"/>
        <v>551.12229708174061</v>
      </c>
      <c r="Q2931" s="3">
        <v>10</v>
      </c>
      <c r="R2931" s="24">
        <v>6</v>
      </c>
      <c r="S2931" s="19">
        <f t="shared" si="658"/>
        <v>169.45784237454174</v>
      </c>
      <c r="T2931" s="20">
        <f t="shared" si="659"/>
        <v>0.64678565791809828</v>
      </c>
      <c r="U2931" s="20">
        <f t="shared" si="660"/>
        <v>0.47801930147966643</v>
      </c>
      <c r="V2931" s="21">
        <f t="shared" si="661"/>
        <v>0.37910031851127907</v>
      </c>
      <c r="W2931" s="26">
        <f t="shared" si="662"/>
        <v>36.741486472116044</v>
      </c>
      <c r="X2931" s="27">
        <f t="shared" si="663"/>
        <v>1.4696594588846417</v>
      </c>
      <c r="Y2931" s="27">
        <f t="shared" si="664"/>
        <v>1.0349714499187619</v>
      </c>
      <c r="Z2931" s="27">
        <f t="shared" si="665"/>
        <v>0.79872796678513136</v>
      </c>
    </row>
    <row r="2932" spans="1:26" ht="12.5" x14ac:dyDescent="0.25">
      <c r="A2932" s="2" t="s">
        <v>190</v>
      </c>
      <c r="B2932" t="s">
        <v>367</v>
      </c>
      <c r="C2932" t="s">
        <v>366</v>
      </c>
      <c r="D2932" s="18">
        <f>VLOOKUP(C2932,'Infected rate by state'!B:E,4,0)</f>
        <v>2.4682967074759195E-2</v>
      </c>
      <c r="E2932" s="3">
        <v>2177</v>
      </c>
      <c r="F2932" s="2">
        <v>213</v>
      </c>
      <c r="G2932" s="2">
        <v>616</v>
      </c>
      <c r="H2932" s="4">
        <f t="shared" si="652"/>
        <v>1396.5</v>
      </c>
      <c r="I2932" s="2">
        <v>126</v>
      </c>
      <c r="J2932" s="4">
        <f t="shared" si="653"/>
        <v>169.5</v>
      </c>
      <c r="K2932" s="3">
        <v>845392</v>
      </c>
      <c r="L2932" s="3">
        <f t="shared" si="654"/>
        <v>692012</v>
      </c>
      <c r="M2932" s="3">
        <v>153380</v>
      </c>
      <c r="N2932" s="3">
        <f t="shared" si="657"/>
        <v>208667.82901264826</v>
      </c>
      <c r="O2932" s="3">
        <f t="shared" si="655"/>
        <v>43243.467327833408</v>
      </c>
      <c r="P2932" s="3">
        <f t="shared" si="656"/>
        <v>9240.3375713134828</v>
      </c>
      <c r="Q2932" s="3">
        <v>10</v>
      </c>
      <c r="R2932" s="24">
        <v>6</v>
      </c>
      <c r="S2932" s="19">
        <f t="shared" si="658"/>
        <v>2882.8978218555608</v>
      </c>
      <c r="T2932" s="20">
        <f t="shared" si="659"/>
        <v>4.6800289315837027</v>
      </c>
      <c r="U2932" s="20">
        <f t="shared" si="660"/>
        <v>2.0643736640569714</v>
      </c>
      <c r="V2932" s="21">
        <f t="shared" si="661"/>
        <v>1.3242525594191827</v>
      </c>
      <c r="W2932" s="26">
        <f t="shared" si="662"/>
        <v>616.02250475423216</v>
      </c>
      <c r="X2932" s="27">
        <f t="shared" si="663"/>
        <v>4.8890674980494619</v>
      </c>
      <c r="Y2932" s="27">
        <f t="shared" si="664"/>
        <v>3.6343510604969449</v>
      </c>
      <c r="Z2932" s="27">
        <f t="shared" si="665"/>
        <v>2.8921244354658788</v>
      </c>
    </row>
    <row r="2933" spans="1:26" ht="12.5" x14ac:dyDescent="0.25">
      <c r="A2933" s="2" t="s">
        <v>191</v>
      </c>
      <c r="B2933" t="s">
        <v>319</v>
      </c>
      <c r="C2933" t="s">
        <v>318</v>
      </c>
      <c r="D2933" s="18">
        <f>VLOOKUP(C2933,'Infected rate by state'!B:E,4,0)</f>
        <v>1.6392760880107365E-2</v>
      </c>
      <c r="E2933" s="3">
        <v>2825</v>
      </c>
      <c r="F2933" s="2">
        <v>286</v>
      </c>
      <c r="G2933" s="2">
        <v>610</v>
      </c>
      <c r="H2933" s="4">
        <f t="shared" si="652"/>
        <v>1717.5</v>
      </c>
      <c r="I2933" s="2">
        <v>118</v>
      </c>
      <c r="J2933" s="4">
        <f t="shared" si="653"/>
        <v>202</v>
      </c>
      <c r="K2933" s="3">
        <v>1177072</v>
      </c>
      <c r="L2933" s="3">
        <f t="shared" si="654"/>
        <v>932988</v>
      </c>
      <c r="M2933" s="3">
        <v>244084</v>
      </c>
      <c r="N2933" s="3">
        <f t="shared" si="657"/>
        <v>192954.59834669734</v>
      </c>
      <c r="O2933" s="3">
        <f t="shared" si="655"/>
        <v>40462.523800199611</v>
      </c>
      <c r="P2933" s="3">
        <f t="shared" si="656"/>
        <v>8770.2070019594903</v>
      </c>
      <c r="Q2933" s="3">
        <v>10</v>
      </c>
      <c r="R2933" s="24">
        <v>6</v>
      </c>
      <c r="S2933" s="19">
        <f t="shared" si="658"/>
        <v>2697.501586679974</v>
      </c>
      <c r="T2933" s="20">
        <f t="shared" si="659"/>
        <v>4.4221337486556953</v>
      </c>
      <c r="U2933" s="20">
        <f t="shared" si="660"/>
        <v>1.5705977215021683</v>
      </c>
      <c r="V2933" s="21">
        <f t="shared" si="661"/>
        <v>0.95486781829379608</v>
      </c>
      <c r="W2933" s="26">
        <f t="shared" si="662"/>
        <v>584.68046679729935</v>
      </c>
      <c r="X2933" s="27">
        <f t="shared" si="663"/>
        <v>4.9549192101466044</v>
      </c>
      <c r="Y2933" s="27">
        <f t="shared" si="664"/>
        <v>2.8944577564222742</v>
      </c>
      <c r="Z2933" s="27">
        <f t="shared" si="665"/>
        <v>2.0443372964940538</v>
      </c>
    </row>
    <row r="2934" spans="1:26" ht="12.5" x14ac:dyDescent="0.25">
      <c r="A2934" s="2" t="s">
        <v>192</v>
      </c>
      <c r="B2934" t="s">
        <v>343</v>
      </c>
      <c r="C2934" t="s">
        <v>342</v>
      </c>
      <c r="D2934" s="18">
        <f>VLOOKUP(C2934,'Infected rate by state'!B:E,4,0)</f>
        <v>1.6300221488851765E-2</v>
      </c>
      <c r="E2934" s="3">
        <v>2491</v>
      </c>
      <c r="F2934" s="2">
        <v>313</v>
      </c>
      <c r="G2934" s="2">
        <v>869</v>
      </c>
      <c r="H2934" s="4">
        <f t="shared" si="652"/>
        <v>1680</v>
      </c>
      <c r="I2934" s="2">
        <v>77</v>
      </c>
      <c r="J2934" s="4">
        <f t="shared" si="653"/>
        <v>195</v>
      </c>
      <c r="K2934" s="3">
        <v>554325</v>
      </c>
      <c r="L2934" s="3">
        <f t="shared" si="654"/>
        <v>462288</v>
      </c>
      <c r="M2934" s="3">
        <v>92037</v>
      </c>
      <c r="N2934" s="3">
        <f t="shared" si="657"/>
        <v>90356.20276807755</v>
      </c>
      <c r="O2934" s="3">
        <f t="shared" si="655"/>
        <v>18592.890836845712</v>
      </c>
      <c r="P2934" s="3">
        <f t="shared" si="656"/>
        <v>3938.4597117390213</v>
      </c>
      <c r="Q2934" s="3">
        <v>10</v>
      </c>
      <c r="R2934" s="24">
        <v>6</v>
      </c>
      <c r="S2934" s="19">
        <f t="shared" si="658"/>
        <v>1239.5260557897141</v>
      </c>
      <c r="T2934" s="20">
        <f t="shared" si="659"/>
        <v>1.4263821125313165</v>
      </c>
      <c r="U2934" s="20">
        <f t="shared" si="660"/>
        <v>0.73781312844625835</v>
      </c>
      <c r="V2934" s="21">
        <f t="shared" si="661"/>
        <v>0.49760178875540506</v>
      </c>
      <c r="W2934" s="26">
        <f t="shared" si="662"/>
        <v>262.56398078260139</v>
      </c>
      <c r="X2934" s="27">
        <f t="shared" si="663"/>
        <v>3.4099218283454724</v>
      </c>
      <c r="Y2934" s="27">
        <f t="shared" si="664"/>
        <v>1.3464819527312892</v>
      </c>
      <c r="Z2934" s="27">
        <f t="shared" si="665"/>
        <v>0.8388625584108671</v>
      </c>
    </row>
    <row r="2935" spans="1:26" ht="12.5" x14ac:dyDescent="0.25">
      <c r="A2935" s="2" t="s">
        <v>193</v>
      </c>
      <c r="B2935" t="s">
        <v>367</v>
      </c>
      <c r="C2935" t="s">
        <v>366</v>
      </c>
      <c r="D2935" s="18">
        <f>VLOOKUP(C2935,'Infected rate by state'!B:E,4,0)</f>
        <v>2.4682967074759195E-2</v>
      </c>
      <c r="E2935" s="3">
        <v>3636</v>
      </c>
      <c r="F2935" s="2">
        <v>403</v>
      </c>
      <c r="G2935" s="3">
        <v>1033</v>
      </c>
      <c r="H2935" s="4">
        <f t="shared" si="652"/>
        <v>2334.5</v>
      </c>
      <c r="I2935" s="2">
        <v>195</v>
      </c>
      <c r="J2935" s="4">
        <f t="shared" si="653"/>
        <v>299</v>
      </c>
      <c r="K2935" s="3">
        <v>1233539</v>
      </c>
      <c r="L2935" s="3">
        <f t="shared" si="654"/>
        <v>1035449</v>
      </c>
      <c r="M2935" s="3">
        <v>198090</v>
      </c>
      <c r="N2935" s="3">
        <f t="shared" si="657"/>
        <v>304474.02522431384</v>
      </c>
      <c r="O2935" s="3">
        <f t="shared" si="655"/>
        <v>62495.041293066723</v>
      </c>
      <c r="P2935" s="3">
        <f t="shared" si="656"/>
        <v>13196.653786073141</v>
      </c>
      <c r="Q2935" s="3">
        <v>10</v>
      </c>
      <c r="R2935" s="24">
        <v>6</v>
      </c>
      <c r="S2935" s="19">
        <f t="shared" si="658"/>
        <v>4166.3360862044483</v>
      </c>
      <c r="T2935" s="20">
        <f t="shared" si="659"/>
        <v>4.0332391928407052</v>
      </c>
      <c r="U2935" s="20">
        <f t="shared" si="660"/>
        <v>1.7846802682392153</v>
      </c>
      <c r="V2935" s="21">
        <f t="shared" si="661"/>
        <v>1.1458570094071641</v>
      </c>
      <c r="W2935" s="26">
        <f t="shared" si="662"/>
        <v>879.77691907154269</v>
      </c>
      <c r="X2935" s="27">
        <f t="shared" si="663"/>
        <v>4.5116765080591934</v>
      </c>
      <c r="Y2935" s="27">
        <f t="shared" si="664"/>
        <v>2.9423977226472999</v>
      </c>
      <c r="Z2935" s="27">
        <f t="shared" si="665"/>
        <v>2.183069278093158</v>
      </c>
    </row>
    <row r="2936" spans="1:26" ht="12.5" x14ac:dyDescent="0.25">
      <c r="A2936" s="2" t="s">
        <v>194</v>
      </c>
      <c r="B2936" t="s">
        <v>399</v>
      </c>
      <c r="C2936" t="s">
        <v>398</v>
      </c>
      <c r="D2936" s="18">
        <f>VLOOKUP(C2936,'Infected rate by state'!B:E,4,0)</f>
        <v>9.4446465970496208E-3</v>
      </c>
      <c r="E2936" s="2">
        <v>905</v>
      </c>
      <c r="F2936" s="2">
        <v>145</v>
      </c>
      <c r="G2936" s="2">
        <v>251</v>
      </c>
      <c r="H2936" s="4">
        <f t="shared" si="652"/>
        <v>578</v>
      </c>
      <c r="I2936" s="2">
        <v>45</v>
      </c>
      <c r="J2936" s="4">
        <f t="shared" si="653"/>
        <v>95</v>
      </c>
      <c r="K2936" s="3">
        <v>447424</v>
      </c>
      <c r="L2936" s="3">
        <f t="shared" si="654"/>
        <v>358039</v>
      </c>
      <c r="M2936" s="3">
        <v>89385</v>
      </c>
      <c r="N2936" s="3">
        <f t="shared" si="657"/>
        <v>42257.615590383291</v>
      </c>
      <c r="O2936" s="3">
        <f t="shared" si="655"/>
        <v>8830.9462114462422</v>
      </c>
      <c r="P2936" s="3">
        <f t="shared" si="656"/>
        <v>1906.2385137836902</v>
      </c>
      <c r="Q2936" s="3">
        <v>10</v>
      </c>
      <c r="R2936" s="24">
        <v>6</v>
      </c>
      <c r="S2936" s="19">
        <f t="shared" si="658"/>
        <v>588.72974742974952</v>
      </c>
      <c r="T2936" s="20">
        <f t="shared" si="659"/>
        <v>2.3455368423495995</v>
      </c>
      <c r="U2936" s="20">
        <f t="shared" si="660"/>
        <v>1.0185635768680787</v>
      </c>
      <c r="V2936" s="21">
        <f t="shared" si="661"/>
        <v>0.65053010765718178</v>
      </c>
      <c r="W2936" s="26">
        <f t="shared" si="662"/>
        <v>127.08256758557935</v>
      </c>
      <c r="X2936" s="27">
        <f t="shared" si="663"/>
        <v>2.8240570574573192</v>
      </c>
      <c r="Y2936" s="27">
        <f t="shared" si="664"/>
        <v>1.3377112377429405</v>
      </c>
      <c r="Z2936" s="27">
        <f t="shared" si="665"/>
        <v>0.87643150059020247</v>
      </c>
    </row>
    <row r="2937" spans="1:26" ht="12.5" x14ac:dyDescent="0.25">
      <c r="A2937" s="2" t="s">
        <v>195</v>
      </c>
      <c r="B2937" t="s">
        <v>399</v>
      </c>
      <c r="C2937" t="s">
        <v>398</v>
      </c>
      <c r="D2937" s="18">
        <f>VLOOKUP(C2937,'Infected rate by state'!B:E,4,0)</f>
        <v>9.4446465970496208E-3</v>
      </c>
      <c r="E2937" s="3">
        <v>2543</v>
      </c>
      <c r="F2937" s="2">
        <v>276</v>
      </c>
      <c r="G2937" s="2">
        <v>782</v>
      </c>
      <c r="H2937" s="4">
        <f t="shared" si="652"/>
        <v>1662.5</v>
      </c>
      <c r="I2937" s="2">
        <v>82</v>
      </c>
      <c r="J2937" s="4">
        <f t="shared" si="653"/>
        <v>179</v>
      </c>
      <c r="K2937" s="3">
        <v>1023500</v>
      </c>
      <c r="L2937" s="3">
        <f t="shared" si="654"/>
        <v>849309</v>
      </c>
      <c r="M2937" s="3">
        <v>174191</v>
      </c>
      <c r="N2937" s="3">
        <f t="shared" si="657"/>
        <v>96665.957920802874</v>
      </c>
      <c r="O2937" s="3">
        <f t="shared" si="655"/>
        <v>19929.445818569882</v>
      </c>
      <c r="P2937" s="3">
        <f t="shared" si="656"/>
        <v>4231.6138493003718</v>
      </c>
      <c r="Q2937" s="3">
        <v>10</v>
      </c>
      <c r="R2937" s="24">
        <v>6</v>
      </c>
      <c r="S2937" s="19">
        <f t="shared" si="658"/>
        <v>1328.629721237992</v>
      </c>
      <c r="T2937" s="20">
        <f t="shared" si="659"/>
        <v>1.6990149887953863</v>
      </c>
      <c r="U2937" s="20">
        <f t="shared" si="660"/>
        <v>0.79917577217322833</v>
      </c>
      <c r="V2937" s="21">
        <f t="shared" si="661"/>
        <v>0.52246548220133382</v>
      </c>
      <c r="W2937" s="26">
        <f t="shared" si="662"/>
        <v>282.10758995335812</v>
      </c>
      <c r="X2937" s="27">
        <f t="shared" si="663"/>
        <v>3.4403364628458308</v>
      </c>
      <c r="Y2937" s="27">
        <f t="shared" si="664"/>
        <v>1.5760200556053525</v>
      </c>
      <c r="Z2937" s="27">
        <f t="shared" si="665"/>
        <v>1.0221289491063701</v>
      </c>
    </row>
    <row r="2938" spans="1:26" ht="12.5" x14ac:dyDescent="0.25">
      <c r="A2938" s="2" t="s">
        <v>196</v>
      </c>
      <c r="B2938" t="s">
        <v>325</v>
      </c>
      <c r="C2938" t="s">
        <v>324</v>
      </c>
      <c r="D2938" s="18">
        <f>VLOOKUP(C2938,'Infected rate by state'!B:E,4,0)</f>
        <v>8.9298079160438481E-3</v>
      </c>
      <c r="E2938" s="2">
        <v>902</v>
      </c>
      <c r="F2938" s="2">
        <v>150</v>
      </c>
      <c r="G2938" s="2">
        <v>289</v>
      </c>
      <c r="H2938" s="4">
        <f t="shared" si="652"/>
        <v>595.5</v>
      </c>
      <c r="I2938" s="2">
        <v>51</v>
      </c>
      <c r="J2938" s="4">
        <f t="shared" si="653"/>
        <v>100.5</v>
      </c>
      <c r="K2938" s="3">
        <v>449792</v>
      </c>
      <c r="L2938" s="3">
        <f t="shared" si="654"/>
        <v>264738</v>
      </c>
      <c r="M2938" s="3">
        <v>185054</v>
      </c>
      <c r="N2938" s="3">
        <f t="shared" si="657"/>
        <v>40165.561621731948</v>
      </c>
      <c r="O2938" s="3">
        <f t="shared" si="655"/>
        <v>9201.3285485198685</v>
      </c>
      <c r="P2938" s="3">
        <f t="shared" si="656"/>
        <v>2195.2527745616289</v>
      </c>
      <c r="Q2938" s="3">
        <v>10</v>
      </c>
      <c r="R2938" s="24">
        <v>6</v>
      </c>
      <c r="S2938" s="19">
        <f t="shared" si="658"/>
        <v>613.42190323465786</v>
      </c>
      <c r="T2938" s="20">
        <f t="shared" si="659"/>
        <v>2.1225671392202696</v>
      </c>
      <c r="U2938" s="20">
        <f t="shared" si="660"/>
        <v>1.0300955553898536</v>
      </c>
      <c r="V2938" s="21">
        <f t="shared" si="661"/>
        <v>0.68006862886325703</v>
      </c>
      <c r="W2938" s="26">
        <f t="shared" si="662"/>
        <v>146.35018497077527</v>
      </c>
      <c r="X2938" s="27">
        <f t="shared" si="663"/>
        <v>2.8696114700152013</v>
      </c>
      <c r="Y2938" s="27">
        <f t="shared" si="664"/>
        <v>1.4562207459778633</v>
      </c>
      <c r="Z2938" s="27">
        <f t="shared" si="665"/>
        <v>0.97566789980516855</v>
      </c>
    </row>
    <row r="2939" spans="1:26" ht="12.5" x14ac:dyDescent="0.25">
      <c r="A2939" s="2" t="s">
        <v>197</v>
      </c>
      <c r="B2939" t="s">
        <v>393</v>
      </c>
      <c r="C2939" t="s">
        <v>392</v>
      </c>
      <c r="D2939" s="18">
        <f>VLOOKUP(C2939,'Infected rate by state'!B:E,4,0)</f>
        <v>7.5097590818065515E-3</v>
      </c>
      <c r="E2939" s="3">
        <v>1014</v>
      </c>
      <c r="F2939" s="2">
        <v>101</v>
      </c>
      <c r="G2939" s="2">
        <v>543</v>
      </c>
      <c r="H2939" s="4">
        <f t="shared" si="652"/>
        <v>778.5</v>
      </c>
      <c r="I2939" s="2">
        <v>38</v>
      </c>
      <c r="J2939" s="4">
        <f t="shared" si="653"/>
        <v>69.5</v>
      </c>
      <c r="K2939" s="3">
        <v>283753</v>
      </c>
      <c r="L2939" s="3">
        <f t="shared" si="654"/>
        <v>240571</v>
      </c>
      <c r="M2939" s="3">
        <v>43182</v>
      </c>
      <c r="N2939" s="3">
        <f t="shared" si="657"/>
        <v>21309.166687398541</v>
      </c>
      <c r="O2939" s="3">
        <f t="shared" si="655"/>
        <v>4356.813766442765</v>
      </c>
      <c r="P2939" s="3">
        <f t="shared" si="656"/>
        <v>915.51409133351467</v>
      </c>
      <c r="Q2939" s="3">
        <v>10</v>
      </c>
      <c r="R2939" s="24">
        <v>6</v>
      </c>
      <c r="S2939" s="19">
        <f t="shared" si="658"/>
        <v>290.45425109618435</v>
      </c>
      <c r="T2939" s="20">
        <f t="shared" si="659"/>
        <v>0.53490653977197855</v>
      </c>
      <c r="U2939" s="20">
        <f t="shared" si="660"/>
        <v>0.37309473486985789</v>
      </c>
      <c r="V2939" s="21">
        <f t="shared" si="661"/>
        <v>0.28644403461162166</v>
      </c>
      <c r="W2939" s="26">
        <f t="shared" si="662"/>
        <v>61.034272755567642</v>
      </c>
      <c r="X2939" s="27">
        <f t="shared" si="663"/>
        <v>1.6061650725149379</v>
      </c>
      <c r="Y2939" s="27">
        <f t="shared" si="664"/>
        <v>0.87819097490025388</v>
      </c>
      <c r="Z2939" s="27">
        <f t="shared" si="665"/>
        <v>0.60429973025314498</v>
      </c>
    </row>
    <row r="2940" spans="1:26" ht="12.5" x14ac:dyDescent="0.25">
      <c r="A2940" s="2" t="s">
        <v>198</v>
      </c>
      <c r="B2940" t="s">
        <v>395</v>
      </c>
      <c r="C2940" t="s">
        <v>394</v>
      </c>
      <c r="D2940" s="18">
        <f>VLOOKUP(C2940,'Infected rate by state'!B:E,4,0)</f>
        <v>1.0015511681323568E-2</v>
      </c>
      <c r="E2940" s="2">
        <v>750</v>
      </c>
      <c r="F2940" s="2">
        <v>110</v>
      </c>
      <c r="G2940" s="2">
        <v>371</v>
      </c>
      <c r="H2940" s="4">
        <f t="shared" ref="H2940:H3003" si="666">G2940+(E2940-G2940)*0.5</f>
        <v>560.5</v>
      </c>
      <c r="I2940" s="2">
        <v>42</v>
      </c>
      <c r="J2940" s="4">
        <f t="shared" ref="J2940:J3003" si="667">I2940+(F2940-I2940)*0.5</f>
        <v>76</v>
      </c>
      <c r="K2940" s="3">
        <v>356000</v>
      </c>
      <c r="L2940" s="3">
        <f t="shared" si="654"/>
        <v>304093</v>
      </c>
      <c r="M2940" s="3">
        <v>51907</v>
      </c>
      <c r="N2940" s="3">
        <f t="shared" si="657"/>
        <v>35655.221585511907</v>
      </c>
      <c r="O2940" s="3">
        <f t="shared" si="655"/>
        <v>7268.373507847602</v>
      </c>
      <c r="P2940" s="3">
        <f t="shared" si="656"/>
        <v>1521.6171985809306</v>
      </c>
      <c r="Q2940" s="3">
        <v>10</v>
      </c>
      <c r="R2940" s="24">
        <v>6</v>
      </c>
      <c r="S2940" s="19">
        <f t="shared" si="658"/>
        <v>484.55823385650677</v>
      </c>
      <c r="T2940" s="20">
        <f t="shared" si="659"/>
        <v>1.3060868837102608</v>
      </c>
      <c r="U2940" s="20">
        <f t="shared" si="660"/>
        <v>0.86451067592597108</v>
      </c>
      <c r="V2940" s="21">
        <f t="shared" si="661"/>
        <v>0.64607764514200905</v>
      </c>
      <c r="W2940" s="26">
        <f t="shared" si="662"/>
        <v>101.44114657206204</v>
      </c>
      <c r="X2940" s="27">
        <f t="shared" si="663"/>
        <v>2.4152653945729057</v>
      </c>
      <c r="Y2940" s="27">
        <f t="shared" si="664"/>
        <v>1.3347519285797638</v>
      </c>
      <c r="Z2940" s="27">
        <f t="shared" si="665"/>
        <v>0.92219224156420032</v>
      </c>
    </row>
    <row r="2941" spans="1:26" ht="12.5" x14ac:dyDescent="0.25">
      <c r="A2941" s="2" t="s">
        <v>199</v>
      </c>
      <c r="B2941" t="s">
        <v>379</v>
      </c>
      <c r="C2941" t="s">
        <v>378</v>
      </c>
      <c r="D2941" s="18">
        <f>VLOOKUP(C2941,'Infected rate by state'!B:E,4,0)</f>
        <v>4.6065868365726429E-3</v>
      </c>
      <c r="E2941" s="3">
        <v>5541</v>
      </c>
      <c r="F2941" s="2">
        <v>582</v>
      </c>
      <c r="G2941" s="3">
        <v>2447</v>
      </c>
      <c r="H2941" s="4">
        <f t="shared" si="666"/>
        <v>3994</v>
      </c>
      <c r="I2941" s="2">
        <v>225</v>
      </c>
      <c r="J2941" s="4">
        <f t="shared" si="667"/>
        <v>403.5</v>
      </c>
      <c r="K2941" s="3">
        <v>1491485</v>
      </c>
      <c r="L2941" s="3">
        <f t="shared" si="654"/>
        <v>1212448</v>
      </c>
      <c r="M2941" s="3">
        <v>279037</v>
      </c>
      <c r="N2941" s="3">
        <f t="shared" si="657"/>
        <v>68706.551679455486</v>
      </c>
      <c r="O2941" s="3">
        <f t="shared" si="655"/>
        <v>14275.382581657426</v>
      </c>
      <c r="P2941" s="3">
        <f t="shared" si="656"/>
        <v>3060.0256008019842</v>
      </c>
      <c r="Q2941" s="3">
        <v>10</v>
      </c>
      <c r="R2941" s="24">
        <v>6</v>
      </c>
      <c r="S2941" s="19">
        <f t="shared" si="658"/>
        <v>951.69217211049511</v>
      </c>
      <c r="T2941" s="20">
        <f t="shared" si="659"/>
        <v>0.38892201557437478</v>
      </c>
      <c r="U2941" s="20">
        <f t="shared" si="660"/>
        <v>0.2382804637232086</v>
      </c>
      <c r="V2941" s="21">
        <f t="shared" si="661"/>
        <v>0.17175458800045029</v>
      </c>
      <c r="W2941" s="26">
        <f t="shared" si="662"/>
        <v>204.00170672013229</v>
      </c>
      <c r="X2941" s="27">
        <f t="shared" si="663"/>
        <v>0.90667425208947683</v>
      </c>
      <c r="Y2941" s="27">
        <f t="shared" si="664"/>
        <v>0.50558043796810981</v>
      </c>
      <c r="Z2941" s="27">
        <f t="shared" si="665"/>
        <v>0.35051839642634414</v>
      </c>
    </row>
    <row r="2942" spans="1:26" ht="12.5" x14ac:dyDescent="0.25">
      <c r="A2942" s="2" t="s">
        <v>200</v>
      </c>
      <c r="B2942" t="s">
        <v>400</v>
      </c>
      <c r="C2942" t="s">
        <v>291</v>
      </c>
      <c r="D2942" s="18">
        <f>VLOOKUP(C2942,'Infected rate by state'!B:E,4,0)</f>
        <v>5.5896269710740548E-3</v>
      </c>
      <c r="E2942" s="2">
        <v>558</v>
      </c>
      <c r="F2942" s="2">
        <v>84</v>
      </c>
      <c r="G2942" s="2">
        <v>173</v>
      </c>
      <c r="H2942" s="4">
        <f t="shared" si="666"/>
        <v>365.5</v>
      </c>
      <c r="I2942" s="2">
        <v>25</v>
      </c>
      <c r="J2942" s="4">
        <f t="shared" si="667"/>
        <v>54.5</v>
      </c>
      <c r="K2942" s="3">
        <v>320156</v>
      </c>
      <c r="L2942" s="3">
        <f t="shared" si="654"/>
        <v>249135</v>
      </c>
      <c r="M2942" s="3">
        <v>71021</v>
      </c>
      <c r="N2942" s="3">
        <f t="shared" si="657"/>
        <v>17895.526125511853</v>
      </c>
      <c r="O2942" s="3">
        <f t="shared" si="655"/>
        <v>3777.2818161042696</v>
      </c>
      <c r="P2942" s="3">
        <f t="shared" si="656"/>
        <v>825.06687772878331</v>
      </c>
      <c r="Q2942" s="3">
        <v>10</v>
      </c>
      <c r="R2942" s="24">
        <v>6</v>
      </c>
      <c r="S2942" s="19">
        <f t="shared" si="658"/>
        <v>251.81878774028465</v>
      </c>
      <c r="T2942" s="20">
        <f t="shared" si="659"/>
        <v>1.4555999291345934</v>
      </c>
      <c r="U2942" s="20">
        <f t="shared" si="660"/>
        <v>0.68897069149188683</v>
      </c>
      <c r="V2942" s="21">
        <f t="shared" si="661"/>
        <v>0.45128815007219469</v>
      </c>
      <c r="W2942" s="26">
        <f t="shared" si="662"/>
        <v>55.004458515252217</v>
      </c>
      <c r="X2942" s="27">
        <f t="shared" si="663"/>
        <v>2.2001783406100888</v>
      </c>
      <c r="Y2942" s="27">
        <f t="shared" si="664"/>
        <v>1.0092561195459122</v>
      </c>
      <c r="Z2942" s="27">
        <f t="shared" si="665"/>
        <v>0.65481498232443114</v>
      </c>
    </row>
    <row r="2943" spans="1:26" ht="12.5" x14ac:dyDescent="0.25">
      <c r="A2943" s="2" t="s">
        <v>201</v>
      </c>
      <c r="B2943" t="s">
        <v>361</v>
      </c>
      <c r="C2943" t="s">
        <v>360</v>
      </c>
      <c r="D2943" s="18">
        <f>VLOOKUP(C2943,'Infected rate by state'!B:E,4,0)</f>
        <v>1.3084994977372357E-2</v>
      </c>
      <c r="E2943" s="3">
        <v>4017</v>
      </c>
      <c r="F2943" s="2">
        <v>449</v>
      </c>
      <c r="G2943" s="3">
        <v>1742</v>
      </c>
      <c r="H2943" s="4">
        <f t="shared" si="666"/>
        <v>2879.5</v>
      </c>
      <c r="I2943" s="2">
        <v>184</v>
      </c>
      <c r="J2943" s="4">
        <f t="shared" si="667"/>
        <v>316.5</v>
      </c>
      <c r="K2943" s="3">
        <v>1010995</v>
      </c>
      <c r="L2943" s="3">
        <f t="shared" si="654"/>
        <v>815922</v>
      </c>
      <c r="M2943" s="3">
        <v>195073</v>
      </c>
      <c r="N2943" s="3">
        <f t="shared" si="657"/>
        <v>132288.64497148566</v>
      </c>
      <c r="O2943" s="3">
        <f t="shared" si="655"/>
        <v>27559.745308542184</v>
      </c>
      <c r="P2943" s="3">
        <f t="shared" si="656"/>
        <v>5926.8107640452836</v>
      </c>
      <c r="Q2943" s="3">
        <v>10</v>
      </c>
      <c r="R2943" s="24">
        <v>6</v>
      </c>
      <c r="S2943" s="19">
        <f t="shared" si="658"/>
        <v>1837.3163539028124</v>
      </c>
      <c r="T2943" s="20">
        <f t="shared" si="659"/>
        <v>1.0547166210693526</v>
      </c>
      <c r="U2943" s="20">
        <f t="shared" si="660"/>
        <v>0.63806784299455199</v>
      </c>
      <c r="V2943" s="21">
        <f t="shared" si="661"/>
        <v>0.45738520136988109</v>
      </c>
      <c r="W2943" s="26">
        <f t="shared" si="662"/>
        <v>395.12071760301893</v>
      </c>
      <c r="X2943" s="27">
        <f t="shared" si="663"/>
        <v>2.1473952043642335</v>
      </c>
      <c r="Y2943" s="27">
        <f t="shared" si="664"/>
        <v>1.2484066906888434</v>
      </c>
      <c r="Z2943" s="27">
        <f t="shared" si="665"/>
        <v>0.88000159822498647</v>
      </c>
    </row>
    <row r="2944" spans="1:26" ht="12.5" x14ac:dyDescent="0.25">
      <c r="A2944" s="2" t="s">
        <v>202</v>
      </c>
      <c r="B2944" t="s">
        <v>315</v>
      </c>
      <c r="C2944" t="s">
        <v>314</v>
      </c>
      <c r="D2944" s="18">
        <f>VLOOKUP(C2944,'Infected rate by state'!B:E,4,0)</f>
        <v>7.5362096948057532E-3</v>
      </c>
      <c r="E2944" s="3">
        <v>5813</v>
      </c>
      <c r="F2944" s="2">
        <v>690</v>
      </c>
      <c r="G2944" s="3">
        <v>2236</v>
      </c>
      <c r="H2944" s="4">
        <f t="shared" si="666"/>
        <v>4024.5</v>
      </c>
      <c r="I2944" s="2">
        <v>293</v>
      </c>
      <c r="J2944" s="4">
        <f t="shared" si="667"/>
        <v>491.5</v>
      </c>
      <c r="K2944" s="3">
        <v>2662559</v>
      </c>
      <c r="L2944" s="3">
        <f t="shared" si="654"/>
        <v>2206378</v>
      </c>
      <c r="M2944" s="3">
        <v>456181</v>
      </c>
      <c r="N2944" s="3">
        <f t="shared" si="657"/>
        <v>200656.02948792311</v>
      </c>
      <c r="O2944" s="3">
        <f t="shared" si="655"/>
        <v>41390.627493752268</v>
      </c>
      <c r="P2944" s="3">
        <f t="shared" si="656"/>
        <v>8794.1645938425936</v>
      </c>
      <c r="Q2944" s="3">
        <v>10</v>
      </c>
      <c r="R2944" s="24">
        <v>6</v>
      </c>
      <c r="S2944" s="19">
        <f t="shared" si="658"/>
        <v>2759.3751662501513</v>
      </c>
      <c r="T2944" s="20">
        <f t="shared" si="659"/>
        <v>1.2340676056574917</v>
      </c>
      <c r="U2944" s="20">
        <f t="shared" si="660"/>
        <v>0.68564422071068487</v>
      </c>
      <c r="V2944" s="21">
        <f t="shared" si="661"/>
        <v>0.47469037781698803</v>
      </c>
      <c r="W2944" s="26">
        <f t="shared" si="662"/>
        <v>586.27763958950629</v>
      </c>
      <c r="X2944" s="27">
        <f t="shared" si="663"/>
        <v>2.0009475753908066</v>
      </c>
      <c r="Y2944" s="27">
        <f t="shared" si="664"/>
        <v>1.1928334477914675</v>
      </c>
      <c r="Z2944" s="27">
        <f t="shared" si="665"/>
        <v>0.84967773853551631</v>
      </c>
    </row>
    <row r="2945" spans="1:26" ht="12.5" x14ac:dyDescent="0.25">
      <c r="A2945" s="2" t="s">
        <v>203</v>
      </c>
      <c r="B2945" t="s">
        <v>325</v>
      </c>
      <c r="C2945" t="s">
        <v>324</v>
      </c>
      <c r="D2945" s="18">
        <f>VLOOKUP(C2945,'Infected rate by state'!B:E,4,0)</f>
        <v>8.9298079160438481E-3</v>
      </c>
      <c r="E2945" s="3">
        <v>10004</v>
      </c>
      <c r="F2945" s="3">
        <v>1284</v>
      </c>
      <c r="G2945" s="3">
        <v>3292</v>
      </c>
      <c r="H2945" s="4">
        <f t="shared" si="666"/>
        <v>6648</v>
      </c>
      <c r="I2945" s="2">
        <v>448</v>
      </c>
      <c r="J2945" s="4">
        <f t="shared" si="667"/>
        <v>866</v>
      </c>
      <c r="K2945" s="3">
        <v>3130935</v>
      </c>
      <c r="L2945" s="3">
        <f t="shared" si="654"/>
        <v>2416782</v>
      </c>
      <c r="M2945" s="3">
        <v>714153</v>
      </c>
      <c r="N2945" s="3">
        <f t="shared" si="657"/>
        <v>279586.48147618747</v>
      </c>
      <c r="O2945" s="3">
        <f t="shared" si="655"/>
        <v>59179.818137508759</v>
      </c>
      <c r="P2945" s="3">
        <f t="shared" si="656"/>
        <v>12969.211331102942</v>
      </c>
      <c r="Q2945" s="3">
        <v>10</v>
      </c>
      <c r="R2945" s="24">
        <v>6</v>
      </c>
      <c r="S2945" s="19">
        <f t="shared" si="658"/>
        <v>3945.3212091672508</v>
      </c>
      <c r="T2945" s="20">
        <f t="shared" si="659"/>
        <v>1.1984572324323362</v>
      </c>
      <c r="U2945" s="20">
        <f t="shared" si="660"/>
        <v>0.59345986900831094</v>
      </c>
      <c r="V2945" s="21">
        <f t="shared" si="661"/>
        <v>0.3943743711682578</v>
      </c>
      <c r="W2945" s="26">
        <f t="shared" si="662"/>
        <v>864.61408874019617</v>
      </c>
      <c r="X2945" s="27">
        <f t="shared" si="663"/>
        <v>1.9299421623665094</v>
      </c>
      <c r="Y2945" s="27">
        <f t="shared" si="664"/>
        <v>0.99839964057759367</v>
      </c>
      <c r="Z2945" s="27">
        <f t="shared" si="665"/>
        <v>0.67337545852040204</v>
      </c>
    </row>
    <row r="2946" spans="1:26" ht="12.5" x14ac:dyDescent="0.25">
      <c r="A2946" s="2" t="s">
        <v>204</v>
      </c>
      <c r="B2946" t="s">
        <v>325</v>
      </c>
      <c r="C2946" t="s">
        <v>324</v>
      </c>
      <c r="D2946" s="18">
        <f>VLOOKUP(C2946,'Infected rate by state'!B:E,4,0)</f>
        <v>8.9298079160438481E-3</v>
      </c>
      <c r="E2946" s="2">
        <v>872</v>
      </c>
      <c r="F2946" s="2">
        <v>158</v>
      </c>
      <c r="G2946" s="2">
        <v>359</v>
      </c>
      <c r="H2946" s="4">
        <f t="shared" si="666"/>
        <v>615.5</v>
      </c>
      <c r="I2946" s="2">
        <v>63</v>
      </c>
      <c r="J2946" s="4">
        <f t="shared" si="667"/>
        <v>110.5</v>
      </c>
      <c r="K2946" s="3">
        <v>338880</v>
      </c>
      <c r="L2946" s="3">
        <f t="shared" ref="L2946:L3009" si="668">K2946-M2946</f>
        <v>230065</v>
      </c>
      <c r="M2946" s="3">
        <v>108815</v>
      </c>
      <c r="N2946" s="3">
        <f t="shared" si="657"/>
        <v>30261.333065889394</v>
      </c>
      <c r="O2946" s="3">
        <f t="shared" ref="O2946:O3009" si="669">0.19*N2946*(L2946/K2946)+0.285*N2946*(M2946/K2946)</f>
        <v>6672.7654784840815</v>
      </c>
      <c r="P2946" s="3">
        <f t="shared" ref="P2946:P3009" si="670">0.0361*N2946*(L2946/K2946)+0.0812*N2946*(M2946/K2946)</f>
        <v>1530.6694924999315</v>
      </c>
      <c r="Q2946" s="3">
        <v>10</v>
      </c>
      <c r="R2946" s="24">
        <v>6</v>
      </c>
      <c r="S2946" s="19">
        <f t="shared" si="658"/>
        <v>444.85103189893874</v>
      </c>
      <c r="T2946" s="20">
        <f t="shared" si="659"/>
        <v>1.2391393646209994</v>
      </c>
      <c r="U2946" s="20">
        <f t="shared" si="660"/>
        <v>0.72274741169608248</v>
      </c>
      <c r="V2946" s="21">
        <f t="shared" si="661"/>
        <v>0.51015026593914992</v>
      </c>
      <c r="W2946" s="26">
        <f t="shared" si="662"/>
        <v>102.04463283332876</v>
      </c>
      <c r="X2946" s="27">
        <f t="shared" si="663"/>
        <v>1.6197560767195041</v>
      </c>
      <c r="Y2946" s="27">
        <f t="shared" si="664"/>
        <v>0.92348084012062226</v>
      </c>
      <c r="Z2946" s="27">
        <f t="shared" si="665"/>
        <v>0.64585210654005543</v>
      </c>
    </row>
    <row r="2947" spans="1:26" ht="12.5" x14ac:dyDescent="0.25">
      <c r="A2947" s="2" t="s">
        <v>205</v>
      </c>
      <c r="B2947" t="s">
        <v>341</v>
      </c>
      <c r="C2947" t="s">
        <v>340</v>
      </c>
      <c r="D2947" s="18">
        <f>VLOOKUP(C2947,'Infected rate by state'!B:E,4,0)</f>
        <v>4.5161642780770922E-3</v>
      </c>
      <c r="E2947" s="2">
        <v>390</v>
      </c>
      <c r="F2947" s="2">
        <v>36</v>
      </c>
      <c r="G2947" s="2">
        <v>175</v>
      </c>
      <c r="H2947" s="4">
        <f t="shared" si="666"/>
        <v>282.5</v>
      </c>
      <c r="I2947" s="2">
        <v>14</v>
      </c>
      <c r="J2947" s="4">
        <f t="shared" si="667"/>
        <v>25</v>
      </c>
      <c r="K2947" s="3">
        <v>112038</v>
      </c>
      <c r="L2947" s="3">
        <f t="shared" si="668"/>
        <v>87138</v>
      </c>
      <c r="M2947" s="3">
        <v>24900</v>
      </c>
      <c r="N2947" s="3">
        <f t="shared" si="657"/>
        <v>5059.8201338720128</v>
      </c>
      <c r="O2947" s="3">
        <f t="shared" si="669"/>
        <v>1068.195691433596</v>
      </c>
      <c r="P2947" s="3">
        <f t="shared" si="670"/>
        <v>233.37558005915758</v>
      </c>
      <c r="Q2947" s="3">
        <v>10</v>
      </c>
      <c r="R2947" s="24">
        <v>6</v>
      </c>
      <c r="S2947" s="19">
        <f t="shared" si="658"/>
        <v>71.213046095573063</v>
      </c>
      <c r="T2947" s="20">
        <f t="shared" si="659"/>
        <v>0.40693169197470319</v>
      </c>
      <c r="U2947" s="20">
        <f t="shared" si="660"/>
        <v>0.25208157909937368</v>
      </c>
      <c r="V2947" s="21">
        <f t="shared" si="661"/>
        <v>0.18259755409121298</v>
      </c>
      <c r="W2947" s="26">
        <f t="shared" si="662"/>
        <v>15.558372003943839</v>
      </c>
      <c r="X2947" s="27">
        <f t="shared" si="663"/>
        <v>1.1113122859959885</v>
      </c>
      <c r="Y2947" s="27">
        <f t="shared" si="664"/>
        <v>0.62233488015775362</v>
      </c>
      <c r="Z2947" s="27">
        <f t="shared" si="665"/>
        <v>0.43217700010955107</v>
      </c>
    </row>
    <row r="2948" spans="1:26" ht="12.5" x14ac:dyDescent="0.25">
      <c r="A2948" s="2" t="s">
        <v>206</v>
      </c>
      <c r="B2948" t="s">
        <v>355</v>
      </c>
      <c r="C2948" t="s">
        <v>354</v>
      </c>
      <c r="D2948" s="18">
        <f>VLOOKUP(C2948,'Infected rate by state'!B:E,4,0)</f>
        <v>1.1948400031748969E-2</v>
      </c>
      <c r="E2948" s="2">
        <v>835</v>
      </c>
      <c r="F2948" s="2">
        <v>29</v>
      </c>
      <c r="G2948" s="2">
        <v>344</v>
      </c>
      <c r="H2948" s="4">
        <f t="shared" si="666"/>
        <v>589.5</v>
      </c>
      <c r="I2948" s="2">
        <v>15</v>
      </c>
      <c r="J2948" s="4">
        <f t="shared" si="667"/>
        <v>22</v>
      </c>
      <c r="K2948" s="3">
        <v>116854</v>
      </c>
      <c r="L2948" s="3">
        <f t="shared" si="668"/>
        <v>94877</v>
      </c>
      <c r="M2948" s="3">
        <v>21977</v>
      </c>
      <c r="N2948" s="3">
        <f t="shared" si="657"/>
        <v>13962.183373099941</v>
      </c>
      <c r="O2948" s="3">
        <f t="shared" si="669"/>
        <v>2902.2753290118485</v>
      </c>
      <c r="P2948" s="3">
        <f t="shared" si="670"/>
        <v>622.46290413039185</v>
      </c>
      <c r="Q2948" s="3">
        <v>10</v>
      </c>
      <c r="R2948" s="24">
        <v>6</v>
      </c>
      <c r="S2948" s="19">
        <f t="shared" si="658"/>
        <v>193.48502193412324</v>
      </c>
      <c r="T2948" s="20">
        <f t="shared" si="659"/>
        <v>0.56245645911082331</v>
      </c>
      <c r="U2948" s="20">
        <f t="shared" si="660"/>
        <v>0.32821886672455169</v>
      </c>
      <c r="V2948" s="21">
        <f t="shared" si="661"/>
        <v>0.23171858914266255</v>
      </c>
      <c r="W2948" s="26">
        <f t="shared" si="662"/>
        <v>41.49752694202612</v>
      </c>
      <c r="X2948" s="27">
        <f t="shared" si="663"/>
        <v>2.7665017961350746</v>
      </c>
      <c r="Y2948" s="27">
        <f t="shared" si="664"/>
        <v>1.8862512246375509</v>
      </c>
      <c r="Z2948" s="27">
        <f t="shared" si="665"/>
        <v>1.4309492048974524</v>
      </c>
    </row>
    <row r="2949" spans="1:26" ht="12.5" x14ac:dyDescent="0.25">
      <c r="A2949" s="2" t="s">
        <v>207</v>
      </c>
      <c r="B2949" t="s">
        <v>341</v>
      </c>
      <c r="C2949" t="s">
        <v>340</v>
      </c>
      <c r="D2949" s="18">
        <f>VLOOKUP(C2949,'Infected rate by state'!B:E,4,0)</f>
        <v>4.5161642780770922E-3</v>
      </c>
      <c r="E2949" s="3">
        <v>1490</v>
      </c>
      <c r="F2949" s="2">
        <v>117</v>
      </c>
      <c r="G2949" s="2">
        <v>779</v>
      </c>
      <c r="H2949" s="4">
        <f t="shared" si="666"/>
        <v>1134.5</v>
      </c>
      <c r="I2949" s="2">
        <v>57</v>
      </c>
      <c r="J2949" s="4">
        <f t="shared" si="667"/>
        <v>87</v>
      </c>
      <c r="K2949" s="3">
        <v>290227</v>
      </c>
      <c r="L2949" s="3">
        <f t="shared" si="668"/>
        <v>219806</v>
      </c>
      <c r="M2949" s="3">
        <v>70421</v>
      </c>
      <c r="N2949" s="3">
        <f t="shared" si="657"/>
        <v>13107.128099334803</v>
      </c>
      <c r="O2949" s="3">
        <f t="shared" si="669"/>
        <v>2792.4855032687556</v>
      </c>
      <c r="P2949" s="3">
        <f t="shared" si="670"/>
        <v>616.60011927252287</v>
      </c>
      <c r="Q2949" s="3">
        <v>10</v>
      </c>
      <c r="R2949" s="24">
        <v>6</v>
      </c>
      <c r="S2949" s="19">
        <f t="shared" si="658"/>
        <v>186.16570021791705</v>
      </c>
      <c r="T2949" s="20">
        <f t="shared" si="659"/>
        <v>0.23898035971491277</v>
      </c>
      <c r="U2949" s="20">
        <f t="shared" si="660"/>
        <v>0.16409493188005028</v>
      </c>
      <c r="V2949" s="21">
        <f t="shared" si="661"/>
        <v>0.124943422965045</v>
      </c>
      <c r="W2949" s="26">
        <f t="shared" si="662"/>
        <v>41.106674618168192</v>
      </c>
      <c r="X2949" s="27">
        <f t="shared" si="663"/>
        <v>0.72116973014330166</v>
      </c>
      <c r="Y2949" s="27">
        <f t="shared" si="664"/>
        <v>0.47249051285250798</v>
      </c>
      <c r="Z2949" s="27">
        <f t="shared" si="665"/>
        <v>0.35133909930058282</v>
      </c>
    </row>
    <row r="2950" spans="1:26" ht="12.5" x14ac:dyDescent="0.25">
      <c r="A2950" s="2" t="s">
        <v>208</v>
      </c>
      <c r="B2950" t="s">
        <v>315</v>
      </c>
      <c r="C2950" t="s">
        <v>314</v>
      </c>
      <c r="D2950" s="18">
        <f>VLOOKUP(C2950,'Infected rate by state'!B:E,4,0)</f>
        <v>7.5362096948057532E-3</v>
      </c>
      <c r="E2950" s="2">
        <v>974</v>
      </c>
      <c r="F2950" s="2">
        <v>69</v>
      </c>
      <c r="G2950" s="2">
        <v>404</v>
      </c>
      <c r="H2950" s="4">
        <f t="shared" si="666"/>
        <v>689</v>
      </c>
      <c r="I2950" s="2">
        <v>23</v>
      </c>
      <c r="J2950" s="4">
        <f t="shared" si="667"/>
        <v>46</v>
      </c>
      <c r="K2950" s="3">
        <v>305976</v>
      </c>
      <c r="L2950" s="3">
        <f t="shared" si="668"/>
        <v>211664</v>
      </c>
      <c r="M2950" s="3">
        <v>94312</v>
      </c>
      <c r="N2950" s="3">
        <f t="shared" si="657"/>
        <v>23058.992975778852</v>
      </c>
      <c r="O2950" s="3">
        <f t="shared" si="669"/>
        <v>5056.4259236976759</v>
      </c>
      <c r="P2950" s="3">
        <f t="shared" si="670"/>
        <v>1152.9801553657871</v>
      </c>
      <c r="Q2950" s="3">
        <v>10</v>
      </c>
      <c r="R2950" s="24">
        <v>6</v>
      </c>
      <c r="S2950" s="19">
        <f t="shared" si="658"/>
        <v>337.09506157984504</v>
      </c>
      <c r="T2950" s="20">
        <f t="shared" si="659"/>
        <v>0.83439371678179464</v>
      </c>
      <c r="U2950" s="20">
        <f t="shared" si="660"/>
        <v>0.48925262928859947</v>
      </c>
      <c r="V2950" s="21">
        <f t="shared" si="661"/>
        <v>0.34609349238177106</v>
      </c>
      <c r="W2950" s="26">
        <f t="shared" si="662"/>
        <v>76.865343691052473</v>
      </c>
      <c r="X2950" s="27">
        <f t="shared" si="663"/>
        <v>3.3419714648283683</v>
      </c>
      <c r="Y2950" s="27">
        <f t="shared" si="664"/>
        <v>1.6709857324141841</v>
      </c>
      <c r="Z2950" s="27">
        <f t="shared" si="665"/>
        <v>1.1139904882761229</v>
      </c>
    </row>
    <row r="2951" spans="1:26" ht="12.5" x14ac:dyDescent="0.25">
      <c r="A2951" s="2" t="s">
        <v>209</v>
      </c>
      <c r="B2951" t="s">
        <v>367</v>
      </c>
      <c r="C2951" t="s">
        <v>366</v>
      </c>
      <c r="D2951" s="18">
        <f>VLOOKUP(C2951,'Infected rate by state'!B:E,4,0)</f>
        <v>2.4682967074759195E-2</v>
      </c>
      <c r="E2951" s="3">
        <v>1164</v>
      </c>
      <c r="F2951" s="2">
        <v>84</v>
      </c>
      <c r="G2951" s="2">
        <v>527</v>
      </c>
      <c r="H2951" s="4">
        <f t="shared" si="666"/>
        <v>845.5</v>
      </c>
      <c r="I2951" s="2">
        <v>12</v>
      </c>
      <c r="J2951" s="4">
        <f t="shared" si="667"/>
        <v>48</v>
      </c>
      <c r="K2951" s="3">
        <v>310775</v>
      </c>
      <c r="L2951" s="3">
        <f t="shared" si="668"/>
        <v>250688</v>
      </c>
      <c r="M2951" s="3">
        <v>60087</v>
      </c>
      <c r="N2951" s="3">
        <f t="shared" si="657"/>
        <v>76708.49092658289</v>
      </c>
      <c r="O2951" s="3">
        <f t="shared" si="669"/>
        <v>15983.582446540753</v>
      </c>
      <c r="P2951" s="3">
        <f t="shared" si="670"/>
        <v>3438.0660970717381</v>
      </c>
      <c r="Q2951" s="3">
        <v>10</v>
      </c>
      <c r="R2951" s="24">
        <v>6</v>
      </c>
      <c r="S2951" s="19">
        <f t="shared" si="658"/>
        <v>1065.5721631027168</v>
      </c>
      <c r="T2951" s="20">
        <f t="shared" si="659"/>
        <v>2.0219585637622708</v>
      </c>
      <c r="U2951" s="20">
        <f t="shared" si="660"/>
        <v>1.2602864140777255</v>
      </c>
      <c r="V2951" s="21">
        <f t="shared" si="661"/>
        <v>0.91544000266556425</v>
      </c>
      <c r="W2951" s="26">
        <f t="shared" si="662"/>
        <v>229.2044064714492</v>
      </c>
      <c r="X2951" s="27">
        <f t="shared" si="663"/>
        <v>19.1003672059541</v>
      </c>
      <c r="Y2951" s="27">
        <f t="shared" si="664"/>
        <v>4.7750918014885251</v>
      </c>
      <c r="Z2951" s="27">
        <f t="shared" si="665"/>
        <v>2.7286238865648715</v>
      </c>
    </row>
    <row r="2952" spans="1:26" ht="12.5" x14ac:dyDescent="0.25">
      <c r="A2952" s="2" t="s">
        <v>210</v>
      </c>
      <c r="B2952" t="s">
        <v>325</v>
      </c>
      <c r="C2952" t="s">
        <v>324</v>
      </c>
      <c r="D2952" s="18">
        <f>VLOOKUP(C2952,'Infected rate by state'!B:E,4,0)</f>
        <v>8.9298079160438481E-3</v>
      </c>
      <c r="E2952" s="3">
        <v>2001</v>
      </c>
      <c r="F2952" s="2">
        <v>230</v>
      </c>
      <c r="G2952" s="2">
        <v>755</v>
      </c>
      <c r="H2952" s="4">
        <f t="shared" si="666"/>
        <v>1378</v>
      </c>
      <c r="I2952" s="2">
        <v>91</v>
      </c>
      <c r="J2952" s="4">
        <f t="shared" si="667"/>
        <v>160.5</v>
      </c>
      <c r="K2952" s="3">
        <v>636854</v>
      </c>
      <c r="L2952" s="3">
        <f t="shared" si="668"/>
        <v>506349</v>
      </c>
      <c r="M2952" s="3">
        <v>130505</v>
      </c>
      <c r="N2952" s="3">
        <f t="shared" si="657"/>
        <v>56869.838905641889</v>
      </c>
      <c r="O2952" s="3">
        <f t="shared" si="669"/>
        <v>11912.384745051097</v>
      </c>
      <c r="P2952" s="3">
        <f t="shared" si="670"/>
        <v>2578.5896310132412</v>
      </c>
      <c r="Q2952" s="3">
        <v>10</v>
      </c>
      <c r="R2952" s="24">
        <v>6</v>
      </c>
      <c r="S2952" s="19">
        <f t="shared" si="658"/>
        <v>794.15898300340643</v>
      </c>
      <c r="T2952" s="20">
        <f t="shared" si="659"/>
        <v>1.0518662026535184</v>
      </c>
      <c r="U2952" s="20">
        <f t="shared" si="660"/>
        <v>0.57631275979927898</v>
      </c>
      <c r="V2952" s="21">
        <f t="shared" si="661"/>
        <v>0.39688105097621512</v>
      </c>
      <c r="W2952" s="26">
        <f t="shared" si="662"/>
        <v>171.90597540088274</v>
      </c>
      <c r="X2952" s="27">
        <f t="shared" si="663"/>
        <v>1.8890766527569531</v>
      </c>
      <c r="Y2952" s="27">
        <f t="shared" si="664"/>
        <v>1.0710652672952194</v>
      </c>
      <c r="Z2952" s="27">
        <f t="shared" si="665"/>
        <v>0.7474172843516641</v>
      </c>
    </row>
    <row r="2953" spans="1:26" ht="12.5" x14ac:dyDescent="0.25">
      <c r="A2953" s="2" t="s">
        <v>211</v>
      </c>
      <c r="B2953" t="s">
        <v>333</v>
      </c>
      <c r="C2953" t="s">
        <v>332</v>
      </c>
      <c r="D2953" s="18">
        <f>VLOOKUP(C2953,'Infected rate by state'!B:E,4,0)</f>
        <v>1.4486816526494731E-2</v>
      </c>
      <c r="E2953" s="3">
        <v>1725</v>
      </c>
      <c r="F2953" s="2">
        <v>156</v>
      </c>
      <c r="G2953" s="2">
        <v>643</v>
      </c>
      <c r="H2953" s="4">
        <f t="shared" si="666"/>
        <v>1184</v>
      </c>
      <c r="I2953" s="2">
        <v>71</v>
      </c>
      <c r="J2953" s="4">
        <f t="shared" si="667"/>
        <v>113.5</v>
      </c>
      <c r="K2953" s="3">
        <v>469070</v>
      </c>
      <c r="L2953" s="3">
        <f t="shared" si="668"/>
        <v>362975</v>
      </c>
      <c r="M2953" s="3">
        <v>106095</v>
      </c>
      <c r="N2953" s="3">
        <f t="shared" si="657"/>
        <v>67953.310280828839</v>
      </c>
      <c r="O2953" s="3">
        <f t="shared" si="669"/>
        <v>14371.258812767015</v>
      </c>
      <c r="P2953" s="3">
        <f t="shared" si="670"/>
        <v>3146.2919396576062</v>
      </c>
      <c r="Q2953" s="3">
        <v>10</v>
      </c>
      <c r="R2953" s="24">
        <v>6</v>
      </c>
      <c r="S2953" s="19">
        <f t="shared" si="658"/>
        <v>958.08392085113439</v>
      </c>
      <c r="T2953" s="20">
        <f t="shared" si="659"/>
        <v>1.4900216498462433</v>
      </c>
      <c r="U2953" s="20">
        <f t="shared" si="660"/>
        <v>0.80919250071886351</v>
      </c>
      <c r="V2953" s="21">
        <f t="shared" si="661"/>
        <v>0.55541096860935324</v>
      </c>
      <c r="W2953" s="26">
        <f t="shared" si="662"/>
        <v>209.75279597717375</v>
      </c>
      <c r="X2953" s="27">
        <f t="shared" si="663"/>
        <v>2.9542647320728697</v>
      </c>
      <c r="Y2953" s="27">
        <f t="shared" si="664"/>
        <v>1.8480422553054956</v>
      </c>
      <c r="Z2953" s="27">
        <f t="shared" si="665"/>
        <v>1.3445692049818829</v>
      </c>
    </row>
    <row r="2954" spans="1:26" ht="12.5" x14ac:dyDescent="0.25">
      <c r="A2954" s="2" t="s">
        <v>212</v>
      </c>
      <c r="B2954" t="s">
        <v>351</v>
      </c>
      <c r="C2954" t="s">
        <v>350</v>
      </c>
      <c r="D2954" s="18">
        <f>VLOOKUP(C2954,'Infected rate by state'!B:E,4,0)</f>
        <v>9.0315118396853012E-3</v>
      </c>
      <c r="E2954" s="2">
        <v>476</v>
      </c>
      <c r="F2954" s="2">
        <v>68</v>
      </c>
      <c r="G2954" s="2">
        <v>178</v>
      </c>
      <c r="H2954" s="4">
        <f t="shared" si="666"/>
        <v>327</v>
      </c>
      <c r="I2954" s="2">
        <v>22</v>
      </c>
      <c r="J2954" s="4">
        <f t="shared" si="667"/>
        <v>45</v>
      </c>
      <c r="K2954" s="3">
        <v>142627</v>
      </c>
      <c r="L2954" s="3">
        <f t="shared" si="668"/>
        <v>104808</v>
      </c>
      <c r="M2954" s="3">
        <v>37819</v>
      </c>
      <c r="N2954" s="3">
        <f t="shared" si="657"/>
        <v>12881.374391587953</v>
      </c>
      <c r="O2954" s="3">
        <f t="shared" si="669"/>
        <v>2771.9457433535163</v>
      </c>
      <c r="P2954" s="3">
        <f t="shared" si="670"/>
        <v>619.06241410186635</v>
      </c>
      <c r="Q2954" s="3">
        <v>10</v>
      </c>
      <c r="R2954" s="24">
        <v>6</v>
      </c>
      <c r="S2954" s="19">
        <f t="shared" si="658"/>
        <v>184.79638289023441</v>
      </c>
      <c r="T2954" s="20">
        <f t="shared" si="659"/>
        <v>1.0381819263496315</v>
      </c>
      <c r="U2954" s="20">
        <f t="shared" si="660"/>
        <v>0.56512655318114502</v>
      </c>
      <c r="V2954" s="21">
        <f t="shared" si="661"/>
        <v>0.38822769514755129</v>
      </c>
      <c r="W2954" s="26">
        <f t="shared" si="662"/>
        <v>41.270827606791087</v>
      </c>
      <c r="X2954" s="27">
        <f t="shared" si="663"/>
        <v>1.875946709399595</v>
      </c>
      <c r="Y2954" s="27">
        <f t="shared" si="664"/>
        <v>0.91712950237313529</v>
      </c>
      <c r="Z2954" s="27">
        <f t="shared" si="665"/>
        <v>0.60692393539398659</v>
      </c>
    </row>
    <row r="2955" spans="1:26" ht="12.5" x14ac:dyDescent="0.25">
      <c r="A2955" s="2" t="s">
        <v>213</v>
      </c>
      <c r="B2955" t="s">
        <v>383</v>
      </c>
      <c r="C2955" t="s">
        <v>382</v>
      </c>
      <c r="D2955" s="18">
        <f>VLOOKUP(C2955,'Infected rate by state'!B:E,4,0)</f>
        <v>8.525765865415048E-3</v>
      </c>
      <c r="E2955" s="3">
        <v>10697</v>
      </c>
      <c r="F2955" s="3">
        <v>1257</v>
      </c>
      <c r="G2955" s="3">
        <v>3634</v>
      </c>
      <c r="H2955" s="4">
        <f t="shared" si="666"/>
        <v>7165.5</v>
      </c>
      <c r="I2955" s="2">
        <v>546</v>
      </c>
      <c r="J2955" s="4">
        <f t="shared" si="667"/>
        <v>901.5</v>
      </c>
      <c r="K2955" s="3">
        <v>3331376</v>
      </c>
      <c r="L2955" s="3">
        <f t="shared" si="668"/>
        <v>2699344</v>
      </c>
      <c r="M2955" s="3">
        <v>632032</v>
      </c>
      <c r="N2955" s="3">
        <f t="shared" ref="N2955:N3018" si="671">K2955*D2955*Q2955</f>
        <v>284025.3178566292</v>
      </c>
      <c r="O2955" s="3">
        <f t="shared" si="669"/>
        <v>59083.93940163705</v>
      </c>
      <c r="P2955" s="3">
        <f t="shared" si="670"/>
        <v>12683.553114628265</v>
      </c>
      <c r="Q2955" s="3">
        <v>10</v>
      </c>
      <c r="R2955" s="24">
        <v>6</v>
      </c>
      <c r="S2955" s="19">
        <f t="shared" ref="S2955:S3018" si="672">O2955/(R2955*30/12)</f>
        <v>3938.9292934424698</v>
      </c>
      <c r="T2955" s="20">
        <f t="shared" ref="T2955:T3018" si="673">S2955/$G2955</f>
        <v>1.0839100972598981</v>
      </c>
      <c r="U2955" s="20">
        <f t="shared" ref="U2955:U3018" si="674">S2955/$H2955</f>
        <v>0.54970752821749636</v>
      </c>
      <c r="V2955" s="21">
        <f t="shared" ref="V2955:V3018" si="675">S2955/$E2955</f>
        <v>0.3682274743799635</v>
      </c>
      <c r="W2955" s="26">
        <f t="shared" ref="W2955:W3018" si="676">P2955/(R2955*30/12)</f>
        <v>845.57020764188428</v>
      </c>
      <c r="X2955" s="27">
        <f t="shared" si="663"/>
        <v>1.548663383959495</v>
      </c>
      <c r="Y2955" s="27">
        <f t="shared" si="664"/>
        <v>0.93795918762272246</v>
      </c>
      <c r="Z2955" s="27">
        <f t="shared" si="665"/>
        <v>0.67268910711367091</v>
      </c>
    </row>
    <row r="2956" spans="1:26" ht="12.5" x14ac:dyDescent="0.25">
      <c r="A2956" s="2" t="s">
        <v>214</v>
      </c>
      <c r="B2956" t="s">
        <v>311</v>
      </c>
      <c r="C2956" t="s">
        <v>310</v>
      </c>
      <c r="D2956" s="18">
        <f>VLOOKUP(C2956,'Infected rate by state'!B:E,4,0)</f>
        <v>1.4327212443359898E-2</v>
      </c>
      <c r="E2956" s="3">
        <v>6977</v>
      </c>
      <c r="F2956" s="2">
        <v>957</v>
      </c>
      <c r="G2956" s="3">
        <v>2567</v>
      </c>
      <c r="H2956" s="4">
        <f t="shared" si="666"/>
        <v>4772</v>
      </c>
      <c r="I2956" s="2">
        <v>416</v>
      </c>
      <c r="J2956" s="4">
        <f t="shared" si="667"/>
        <v>686.5</v>
      </c>
      <c r="K2956" s="3">
        <v>2761090</v>
      </c>
      <c r="L2956" s="3">
        <f t="shared" si="668"/>
        <v>2228421</v>
      </c>
      <c r="M2956" s="3">
        <v>532669</v>
      </c>
      <c r="N2956" s="3">
        <f t="shared" si="671"/>
        <v>395587.23005236581</v>
      </c>
      <c r="O2956" s="3">
        <f t="shared" si="669"/>
        <v>82411.652538691967</v>
      </c>
      <c r="P2956" s="3">
        <f t="shared" si="670"/>
        <v>17722.578533061831</v>
      </c>
      <c r="Q2956" s="3">
        <v>10</v>
      </c>
      <c r="R2956" s="24">
        <v>6</v>
      </c>
      <c r="S2956" s="19">
        <f t="shared" si="672"/>
        <v>5494.1101692461316</v>
      </c>
      <c r="T2956" s="20">
        <f t="shared" si="673"/>
        <v>2.140284444583612</v>
      </c>
      <c r="U2956" s="20">
        <f t="shared" si="674"/>
        <v>1.1513223321974291</v>
      </c>
      <c r="V2956" s="21">
        <f t="shared" si="675"/>
        <v>0.78746025071608594</v>
      </c>
      <c r="W2956" s="26">
        <f t="shared" si="676"/>
        <v>1181.5052355374553</v>
      </c>
      <c r="X2956" s="27">
        <f t="shared" ref="X2956:X3019" si="677">W2956/$I2956</f>
        <v>2.840156816195806</v>
      </c>
      <c r="Y2956" s="27">
        <f t="shared" ref="Y2956:Y3019" si="678">W2956/$J2956</f>
        <v>1.7210564246721853</v>
      </c>
      <c r="Z2956" s="27">
        <f t="shared" ref="Z2956:Z3019" si="679">W2956/$F2956</f>
        <v>1.2345927226096711</v>
      </c>
    </row>
    <row r="2957" spans="1:26" ht="12.5" x14ac:dyDescent="0.25">
      <c r="A2957" s="2" t="s">
        <v>215</v>
      </c>
      <c r="B2957" t="s">
        <v>383</v>
      </c>
      <c r="C2957" t="s">
        <v>382</v>
      </c>
      <c r="D2957" s="18">
        <f>VLOOKUP(C2957,'Infected rate by state'!B:E,4,0)</f>
        <v>8.525765865415048E-3</v>
      </c>
      <c r="E2957" s="3">
        <v>8133</v>
      </c>
      <c r="F2957" s="3">
        <v>1079</v>
      </c>
      <c r="G2957" s="3">
        <v>2738</v>
      </c>
      <c r="H2957" s="4">
        <f t="shared" si="666"/>
        <v>5435.5</v>
      </c>
      <c r="I2957" s="2">
        <v>420</v>
      </c>
      <c r="J2957" s="4">
        <f t="shared" si="667"/>
        <v>749.5</v>
      </c>
      <c r="K2957" s="3">
        <v>2324172</v>
      </c>
      <c r="L2957" s="3">
        <f t="shared" si="668"/>
        <v>1782205</v>
      </c>
      <c r="M2957" s="3">
        <v>541967</v>
      </c>
      <c r="N2957" s="3">
        <f t="shared" si="671"/>
        <v>198153.46302953421</v>
      </c>
      <c r="O2957" s="3">
        <f t="shared" si="669"/>
        <v>42038.807536953827</v>
      </c>
      <c r="P2957" s="3">
        <f t="shared" si="670"/>
        <v>9237.2683860665948</v>
      </c>
      <c r="Q2957" s="3">
        <v>10</v>
      </c>
      <c r="R2957" s="24">
        <v>6</v>
      </c>
      <c r="S2957" s="19">
        <f t="shared" si="672"/>
        <v>2802.587169130255</v>
      </c>
      <c r="T2957" s="20">
        <f t="shared" si="673"/>
        <v>1.0235891779146293</v>
      </c>
      <c r="U2957" s="20">
        <f t="shared" si="674"/>
        <v>0.51560797886675647</v>
      </c>
      <c r="V2957" s="21">
        <f t="shared" si="675"/>
        <v>0.34459451237307942</v>
      </c>
      <c r="W2957" s="26">
        <f t="shared" si="676"/>
        <v>615.8178924044397</v>
      </c>
      <c r="X2957" s="27">
        <f t="shared" si="677"/>
        <v>1.4662330771534278</v>
      </c>
      <c r="Y2957" s="27">
        <f t="shared" si="678"/>
        <v>0.82163828206062672</v>
      </c>
      <c r="Z2957" s="27">
        <f t="shared" si="679"/>
        <v>0.57073020612088943</v>
      </c>
    </row>
    <row r="2958" spans="1:26" ht="12.5" x14ac:dyDescent="0.25">
      <c r="A2958" s="2" t="s">
        <v>216</v>
      </c>
      <c r="B2958" t="s">
        <v>351</v>
      </c>
      <c r="C2958" t="s">
        <v>350</v>
      </c>
      <c r="D2958" s="18">
        <f>VLOOKUP(C2958,'Infected rate by state'!B:E,4,0)</f>
        <v>9.0315118396853012E-3</v>
      </c>
      <c r="E2958" s="2">
        <v>911</v>
      </c>
      <c r="F2958" s="2">
        <v>95</v>
      </c>
      <c r="G2958" s="2">
        <v>321</v>
      </c>
      <c r="H2958" s="4">
        <f t="shared" si="666"/>
        <v>616</v>
      </c>
      <c r="I2958" s="2">
        <v>49</v>
      </c>
      <c r="J2958" s="4">
        <f t="shared" si="667"/>
        <v>72</v>
      </c>
      <c r="K2958" s="3">
        <v>376936</v>
      </c>
      <c r="L2958" s="3">
        <f t="shared" si="668"/>
        <v>305953</v>
      </c>
      <c r="M2958" s="3">
        <v>70983</v>
      </c>
      <c r="N2958" s="3">
        <f t="shared" si="671"/>
        <v>34043.019468036189</v>
      </c>
      <c r="O2958" s="3">
        <f t="shared" si="669"/>
        <v>7077.203313597438</v>
      </c>
      <c r="P2958" s="3">
        <f t="shared" si="670"/>
        <v>1518.0817988133945</v>
      </c>
      <c r="Q2958" s="3">
        <v>10</v>
      </c>
      <c r="R2958" s="24">
        <v>6</v>
      </c>
      <c r="S2958" s="19">
        <f t="shared" si="672"/>
        <v>471.81355423982922</v>
      </c>
      <c r="T2958" s="20">
        <f t="shared" si="673"/>
        <v>1.4698241565103713</v>
      </c>
      <c r="U2958" s="20">
        <f t="shared" si="674"/>
        <v>0.76593109454517727</v>
      </c>
      <c r="V2958" s="21">
        <f t="shared" si="675"/>
        <v>0.5179073043247302</v>
      </c>
      <c r="W2958" s="26">
        <f t="shared" si="676"/>
        <v>101.2054532542263</v>
      </c>
      <c r="X2958" s="27">
        <f t="shared" si="677"/>
        <v>2.065417413351557</v>
      </c>
      <c r="Y2958" s="27">
        <f t="shared" si="678"/>
        <v>1.4056312951975876</v>
      </c>
      <c r="Z2958" s="27">
        <f t="shared" si="679"/>
        <v>1.0653205605708032</v>
      </c>
    </row>
    <row r="2959" spans="1:26" ht="12.5" x14ac:dyDescent="0.25">
      <c r="A2959" s="2" t="s">
        <v>217</v>
      </c>
      <c r="B2959" t="s">
        <v>345</v>
      </c>
      <c r="C2959" t="s">
        <v>344</v>
      </c>
      <c r="D2959" s="18">
        <f>VLOOKUP(C2959,'Infected rate by state'!B:E,4,0)</f>
        <v>3.0275735294117648E-3</v>
      </c>
      <c r="E2959" s="3">
        <v>2524</v>
      </c>
      <c r="F2959" s="2">
        <v>209</v>
      </c>
      <c r="G2959" s="2">
        <v>710</v>
      </c>
      <c r="H2959" s="4">
        <f t="shared" si="666"/>
        <v>1617</v>
      </c>
      <c r="I2959" s="2">
        <v>92</v>
      </c>
      <c r="J2959" s="4">
        <f t="shared" si="667"/>
        <v>150.5</v>
      </c>
      <c r="K2959" s="3">
        <v>876231</v>
      </c>
      <c r="L2959" s="3">
        <f t="shared" si="668"/>
        <v>681722</v>
      </c>
      <c r="M2959" s="3">
        <v>194509</v>
      </c>
      <c r="N2959" s="3">
        <f t="shared" si="671"/>
        <v>26528.537812500002</v>
      </c>
      <c r="O2959" s="3">
        <f t="shared" si="669"/>
        <v>5599.8679690257359</v>
      </c>
      <c r="P2959" s="3">
        <f t="shared" si="670"/>
        <v>1223.2697401654414</v>
      </c>
      <c r="Q2959" s="3">
        <v>10</v>
      </c>
      <c r="R2959" s="24">
        <v>6</v>
      </c>
      <c r="S2959" s="19">
        <f t="shared" si="672"/>
        <v>373.32453126838237</v>
      </c>
      <c r="T2959" s="20">
        <f t="shared" si="673"/>
        <v>0.52580919896955258</v>
      </c>
      <c r="U2959" s="20">
        <f t="shared" si="674"/>
        <v>0.23087478742633419</v>
      </c>
      <c r="V2959" s="21">
        <f t="shared" si="675"/>
        <v>0.14790987768160949</v>
      </c>
      <c r="W2959" s="26">
        <f t="shared" si="676"/>
        <v>81.551316011029428</v>
      </c>
      <c r="X2959" s="27">
        <f t="shared" si="677"/>
        <v>0.886427347945972</v>
      </c>
      <c r="Y2959" s="27">
        <f t="shared" si="678"/>
        <v>0.54186920937561078</v>
      </c>
      <c r="Z2959" s="27">
        <f t="shared" si="679"/>
        <v>0.39019768426329871</v>
      </c>
    </row>
    <row r="2960" spans="1:26" ht="12.5" x14ac:dyDescent="0.25">
      <c r="A2960" s="2" t="s">
        <v>217</v>
      </c>
      <c r="B2960" t="s">
        <v>381</v>
      </c>
      <c r="C2960" t="s">
        <v>380</v>
      </c>
      <c r="D2960" s="18">
        <f>VLOOKUP(C2960,'Infected rate by state'!B:E,4,0)</f>
        <v>2.6094721185018687E-3</v>
      </c>
      <c r="E2960" s="3">
        <v>4684</v>
      </c>
      <c r="F2960" s="2">
        <v>661</v>
      </c>
      <c r="G2960" s="3">
        <v>1737</v>
      </c>
      <c r="H2960" s="4">
        <f t="shared" si="666"/>
        <v>3210.5</v>
      </c>
      <c r="I2960" s="2">
        <v>278</v>
      </c>
      <c r="J2960" s="4">
        <f t="shared" si="667"/>
        <v>469.5</v>
      </c>
      <c r="K2960" s="3">
        <v>2215589</v>
      </c>
      <c r="L2960" s="3">
        <f t="shared" si="668"/>
        <v>1802613</v>
      </c>
      <c r="M2960" s="3">
        <v>412976</v>
      </c>
      <c r="N2960" s="3">
        <f t="shared" si="671"/>
        <v>57815.177215594369</v>
      </c>
      <c r="O2960" s="3">
        <f t="shared" si="669"/>
        <v>12008.650560692837</v>
      </c>
      <c r="P2960" s="3">
        <f t="shared" si="670"/>
        <v>2573.1477577652595</v>
      </c>
      <c r="Q2960" s="3">
        <v>10</v>
      </c>
      <c r="R2960" s="24">
        <v>6</v>
      </c>
      <c r="S2960" s="19">
        <f t="shared" si="672"/>
        <v>800.57670404618909</v>
      </c>
      <c r="T2960" s="20">
        <f t="shared" si="673"/>
        <v>0.46089620267483539</v>
      </c>
      <c r="U2960" s="20">
        <f t="shared" si="674"/>
        <v>0.24936200094882077</v>
      </c>
      <c r="V2960" s="21">
        <f t="shared" si="675"/>
        <v>0.17091731512514713</v>
      </c>
      <c r="W2960" s="26">
        <f t="shared" si="676"/>
        <v>171.54318385101729</v>
      </c>
      <c r="X2960" s="27">
        <f t="shared" si="677"/>
        <v>0.61706181241373126</v>
      </c>
      <c r="Y2960" s="27">
        <f t="shared" si="678"/>
        <v>0.36537419350589412</v>
      </c>
      <c r="Z2960" s="27">
        <f t="shared" si="679"/>
        <v>0.25952070174132724</v>
      </c>
    </row>
    <row r="2961" spans="1:26" ht="12.5" x14ac:dyDescent="0.25">
      <c r="A2961" s="2" t="s">
        <v>218</v>
      </c>
      <c r="B2961" t="s">
        <v>385</v>
      </c>
      <c r="C2961" t="s">
        <v>384</v>
      </c>
      <c r="D2961" s="18">
        <f>VLOOKUP(C2961,'Infected rate by state'!B:E,4,0)</f>
        <v>1.9731205888496917E-2</v>
      </c>
      <c r="E2961" s="3">
        <v>2249</v>
      </c>
      <c r="F2961" s="2">
        <v>293</v>
      </c>
      <c r="G2961" s="2">
        <v>690</v>
      </c>
      <c r="H2961" s="4">
        <f t="shared" si="666"/>
        <v>1469.5</v>
      </c>
      <c r="I2961" s="2">
        <v>82</v>
      </c>
      <c r="J2961" s="4">
        <f t="shared" si="667"/>
        <v>187.5</v>
      </c>
      <c r="K2961" s="3">
        <v>986702</v>
      </c>
      <c r="L2961" s="3">
        <f t="shared" si="668"/>
        <v>793965</v>
      </c>
      <c r="M2961" s="3">
        <v>192737</v>
      </c>
      <c r="N2961" s="3">
        <f t="shared" si="671"/>
        <v>194688.20312591683</v>
      </c>
      <c r="O2961" s="3">
        <f t="shared" si="669"/>
        <v>40603.545351788867</v>
      </c>
      <c r="P2961" s="3">
        <f t="shared" si="670"/>
        <v>8743.3671094739839</v>
      </c>
      <c r="Q2961" s="3">
        <v>10</v>
      </c>
      <c r="R2961" s="24">
        <v>6</v>
      </c>
      <c r="S2961" s="19">
        <f t="shared" si="672"/>
        <v>2706.9030234525912</v>
      </c>
      <c r="T2961" s="20">
        <f t="shared" si="673"/>
        <v>3.9230478600762191</v>
      </c>
      <c r="U2961" s="20">
        <f t="shared" si="674"/>
        <v>1.8420571782596742</v>
      </c>
      <c r="V2961" s="21">
        <f t="shared" si="675"/>
        <v>1.2036029450656254</v>
      </c>
      <c r="W2961" s="26">
        <f t="shared" si="676"/>
        <v>582.89114063159889</v>
      </c>
      <c r="X2961" s="27">
        <f t="shared" si="677"/>
        <v>7.1084285442877917</v>
      </c>
      <c r="Y2961" s="27">
        <f t="shared" si="678"/>
        <v>3.1087527500351939</v>
      </c>
      <c r="Z2961" s="27">
        <f t="shared" si="679"/>
        <v>1.9893895584696208</v>
      </c>
    </row>
    <row r="2962" spans="1:26" ht="12.5" x14ac:dyDescent="0.25">
      <c r="A2962" s="2" t="s">
        <v>219</v>
      </c>
      <c r="B2962" t="s">
        <v>395</v>
      </c>
      <c r="C2962" t="s">
        <v>394</v>
      </c>
      <c r="D2962" s="18">
        <f>VLOOKUP(C2962,'Infected rate by state'!B:E,4,0)</f>
        <v>1.0015511681323568E-2</v>
      </c>
      <c r="E2962" s="2">
        <v>941</v>
      </c>
      <c r="F2962" s="2">
        <v>122</v>
      </c>
      <c r="G2962" s="2">
        <v>387</v>
      </c>
      <c r="H2962" s="4">
        <f t="shared" si="666"/>
        <v>664</v>
      </c>
      <c r="I2962" s="2">
        <v>52</v>
      </c>
      <c r="J2962" s="4">
        <f t="shared" si="667"/>
        <v>87</v>
      </c>
      <c r="K2962" s="3">
        <v>436975</v>
      </c>
      <c r="L2962" s="3">
        <f t="shared" si="668"/>
        <v>384390</v>
      </c>
      <c r="M2962" s="3">
        <v>52585</v>
      </c>
      <c r="N2962" s="3">
        <f t="shared" si="671"/>
        <v>43765.282169463666</v>
      </c>
      <c r="O2962" s="3">
        <f t="shared" si="669"/>
        <v>8815.7360098723766</v>
      </c>
      <c r="P2962" s="3">
        <f t="shared" si="670"/>
        <v>1817.4529087924807</v>
      </c>
      <c r="Q2962" s="3">
        <v>10</v>
      </c>
      <c r="R2962" s="24">
        <v>6</v>
      </c>
      <c r="S2962" s="19">
        <f t="shared" si="672"/>
        <v>587.71573399149179</v>
      </c>
      <c r="T2962" s="20">
        <f t="shared" si="673"/>
        <v>1.5186453074715549</v>
      </c>
      <c r="U2962" s="20">
        <f t="shared" si="674"/>
        <v>0.88511405721610215</v>
      </c>
      <c r="V2962" s="21">
        <f t="shared" si="675"/>
        <v>0.62456507331720701</v>
      </c>
      <c r="W2962" s="26">
        <f t="shared" si="676"/>
        <v>121.16352725283204</v>
      </c>
      <c r="X2962" s="27">
        <f t="shared" si="677"/>
        <v>2.3300678317852315</v>
      </c>
      <c r="Y2962" s="27">
        <f t="shared" si="678"/>
        <v>1.3926842212969199</v>
      </c>
      <c r="Z2962" s="27">
        <f t="shared" si="679"/>
        <v>0.99314366600682003</v>
      </c>
    </row>
    <row r="2963" spans="1:26" ht="12.5" x14ac:dyDescent="0.25">
      <c r="A2963" s="2" t="s">
        <v>220</v>
      </c>
      <c r="B2963" t="s">
        <v>317</v>
      </c>
      <c r="C2963" t="s">
        <v>316</v>
      </c>
      <c r="D2963" s="18">
        <f>VLOOKUP(C2963,'Infected rate by state'!B:E,4,0)</f>
        <v>7.3843274393391549E-3</v>
      </c>
      <c r="E2963" s="2">
        <v>615</v>
      </c>
      <c r="F2963" s="2">
        <v>28</v>
      </c>
      <c r="G2963" s="2">
        <v>238</v>
      </c>
      <c r="H2963" s="4">
        <f t="shared" si="666"/>
        <v>426.5</v>
      </c>
      <c r="I2963" s="2">
        <v>7</v>
      </c>
      <c r="J2963" s="4">
        <f t="shared" si="667"/>
        <v>17.5</v>
      </c>
      <c r="K2963" s="3">
        <v>138550</v>
      </c>
      <c r="L2963" s="3">
        <f t="shared" si="668"/>
        <v>106101</v>
      </c>
      <c r="M2963" s="3">
        <v>32449</v>
      </c>
      <c r="N2963" s="3">
        <f t="shared" si="671"/>
        <v>10230.985667204399</v>
      </c>
      <c r="O2963" s="3">
        <f t="shared" si="669"/>
        <v>2171.5206157939961</v>
      </c>
      <c r="P2963" s="3">
        <f t="shared" si="670"/>
        <v>477.40451511276018</v>
      </c>
      <c r="Q2963" s="3">
        <v>10</v>
      </c>
      <c r="R2963" s="24">
        <v>6</v>
      </c>
      <c r="S2963" s="19">
        <f t="shared" si="672"/>
        <v>144.76804105293306</v>
      </c>
      <c r="T2963" s="20">
        <f t="shared" si="673"/>
        <v>0.60826908005434055</v>
      </c>
      <c r="U2963" s="20">
        <f t="shared" si="674"/>
        <v>0.33943268711121466</v>
      </c>
      <c r="V2963" s="21">
        <f t="shared" si="675"/>
        <v>0.2353951887039562</v>
      </c>
      <c r="W2963" s="26">
        <f t="shared" si="676"/>
        <v>31.826967674184012</v>
      </c>
      <c r="X2963" s="27">
        <f t="shared" si="677"/>
        <v>4.5467096677405729</v>
      </c>
      <c r="Y2963" s="27">
        <f t="shared" si="678"/>
        <v>1.8186838670962293</v>
      </c>
      <c r="Z2963" s="27">
        <f t="shared" si="679"/>
        <v>1.1366774169351432</v>
      </c>
    </row>
    <row r="2964" spans="1:26" ht="12.5" x14ac:dyDescent="0.25">
      <c r="A2964" s="2" t="s">
        <v>221</v>
      </c>
      <c r="B2964" t="s">
        <v>373</v>
      </c>
      <c r="C2964" t="s">
        <v>372</v>
      </c>
      <c r="D2964" s="18">
        <f>VLOOKUP(C2964,'Infected rate by state'!B:E,4,0)</f>
        <v>8.0007670443122732E-3</v>
      </c>
      <c r="E2964" s="3">
        <v>3560</v>
      </c>
      <c r="F2964" s="2">
        <v>375</v>
      </c>
      <c r="G2964" s="3">
        <v>1124</v>
      </c>
      <c r="H2964" s="4">
        <f t="shared" si="666"/>
        <v>2342</v>
      </c>
      <c r="I2964" s="2">
        <v>160</v>
      </c>
      <c r="J2964" s="4">
        <f t="shared" si="667"/>
        <v>267.5</v>
      </c>
      <c r="K2964" s="3">
        <v>1670043</v>
      </c>
      <c r="L2964" s="3">
        <f t="shared" si="668"/>
        <v>1397967</v>
      </c>
      <c r="M2964" s="3">
        <v>272076</v>
      </c>
      <c r="N2964" s="3">
        <f t="shared" si="671"/>
        <v>133616.24996984401</v>
      </c>
      <c r="O2964" s="3">
        <f t="shared" si="669"/>
        <v>27455.063353901252</v>
      </c>
      <c r="P2964" s="3">
        <f t="shared" si="670"/>
        <v>5805.2909530624547</v>
      </c>
      <c r="Q2964" s="3">
        <v>10</v>
      </c>
      <c r="R2964" s="24">
        <v>6</v>
      </c>
      <c r="S2964" s="19">
        <f t="shared" si="672"/>
        <v>1830.3375569267503</v>
      </c>
      <c r="T2964" s="20">
        <f t="shared" si="673"/>
        <v>1.6284141965540482</v>
      </c>
      <c r="U2964" s="20">
        <f t="shared" si="674"/>
        <v>0.78152756487051678</v>
      </c>
      <c r="V2964" s="21">
        <f t="shared" si="675"/>
        <v>0.51413976318167143</v>
      </c>
      <c r="W2964" s="26">
        <f t="shared" si="676"/>
        <v>387.01939687083029</v>
      </c>
      <c r="X2964" s="27">
        <f t="shared" si="677"/>
        <v>2.4188712304426891</v>
      </c>
      <c r="Y2964" s="27">
        <f t="shared" si="678"/>
        <v>1.4468014836292722</v>
      </c>
      <c r="Z2964" s="27">
        <f t="shared" si="679"/>
        <v>1.0320517249888808</v>
      </c>
    </row>
    <row r="2965" spans="1:26" ht="12.5" x14ac:dyDescent="0.25">
      <c r="A2965" s="2" t="s">
        <v>222</v>
      </c>
      <c r="B2965" t="s">
        <v>389</v>
      </c>
      <c r="C2965" t="s">
        <v>388</v>
      </c>
      <c r="D2965" s="18">
        <f>VLOOKUP(C2965,'Infected rate by state'!B:E,4,0)</f>
        <v>1.0177106325483841E-2</v>
      </c>
      <c r="E2965" s="2">
        <v>878</v>
      </c>
      <c r="F2965" s="2">
        <v>46</v>
      </c>
      <c r="G2965" s="2">
        <v>343</v>
      </c>
      <c r="H2965" s="4">
        <f t="shared" si="666"/>
        <v>610.5</v>
      </c>
      <c r="I2965" s="2">
        <v>20</v>
      </c>
      <c r="J2965" s="4">
        <f t="shared" si="667"/>
        <v>33</v>
      </c>
      <c r="K2965" s="3">
        <v>173590</v>
      </c>
      <c r="L2965" s="3">
        <f t="shared" si="668"/>
        <v>136202</v>
      </c>
      <c r="M2965" s="3">
        <v>37388</v>
      </c>
      <c r="N2965" s="3">
        <f t="shared" si="671"/>
        <v>17666.438870407401</v>
      </c>
      <c r="O2965" s="3">
        <f t="shared" si="669"/>
        <v>3718.0999541097362</v>
      </c>
      <c r="P2965" s="3">
        <f t="shared" si="670"/>
        <v>809.36468795673977</v>
      </c>
      <c r="Q2965" s="3">
        <v>10</v>
      </c>
      <c r="R2965" s="24">
        <v>6</v>
      </c>
      <c r="S2965" s="19">
        <f t="shared" si="672"/>
        <v>247.87333027398242</v>
      </c>
      <c r="T2965" s="20">
        <f t="shared" si="673"/>
        <v>0.72266277047808281</v>
      </c>
      <c r="U2965" s="20">
        <f t="shared" si="674"/>
        <v>0.40601692100570419</v>
      </c>
      <c r="V2965" s="21">
        <f t="shared" si="675"/>
        <v>0.28231586591569752</v>
      </c>
      <c r="W2965" s="26">
        <f t="shared" si="676"/>
        <v>53.957645863782652</v>
      </c>
      <c r="X2965" s="27">
        <f t="shared" si="677"/>
        <v>2.6978822931891324</v>
      </c>
      <c r="Y2965" s="27">
        <f t="shared" si="678"/>
        <v>1.6350801776903834</v>
      </c>
      <c r="Z2965" s="27">
        <f t="shared" si="679"/>
        <v>1.1729923013865793</v>
      </c>
    </row>
    <row r="2966" spans="1:26" ht="12.5" x14ac:dyDescent="0.25">
      <c r="A2966" s="2" t="s">
        <v>223</v>
      </c>
      <c r="B2966" t="s">
        <v>383</v>
      </c>
      <c r="C2966" t="s">
        <v>382</v>
      </c>
      <c r="D2966" s="18">
        <f>VLOOKUP(C2966,'Infected rate by state'!B:E,4,0)</f>
        <v>8.525765865415048E-3</v>
      </c>
      <c r="E2966" s="3">
        <v>1329</v>
      </c>
      <c r="F2966" s="2">
        <v>99</v>
      </c>
      <c r="G2966" s="2">
        <v>559</v>
      </c>
      <c r="H2966" s="4">
        <f t="shared" si="666"/>
        <v>944</v>
      </c>
      <c r="I2966" s="2">
        <v>50</v>
      </c>
      <c r="J2966" s="4">
        <f t="shared" si="667"/>
        <v>74.5</v>
      </c>
      <c r="K2966" s="3">
        <v>466917</v>
      </c>
      <c r="L2966" s="3">
        <f t="shared" si="668"/>
        <v>367142</v>
      </c>
      <c r="M2966" s="3">
        <v>99775</v>
      </c>
      <c r="N2966" s="3">
        <f t="shared" si="671"/>
        <v>39808.250205819983</v>
      </c>
      <c r="O2966" s="3">
        <f t="shared" si="669"/>
        <v>8371.6929138664927</v>
      </c>
      <c r="P2966" s="3">
        <f t="shared" si="670"/>
        <v>1820.7247208691269</v>
      </c>
      <c r="Q2966" s="3">
        <v>10</v>
      </c>
      <c r="R2966" s="24">
        <v>6</v>
      </c>
      <c r="S2966" s="19">
        <f t="shared" si="672"/>
        <v>558.11286092443288</v>
      </c>
      <c r="T2966" s="20">
        <f t="shared" si="673"/>
        <v>0.99841298913136467</v>
      </c>
      <c r="U2966" s="20">
        <f t="shared" si="674"/>
        <v>0.59122125097927214</v>
      </c>
      <c r="V2966" s="21">
        <f t="shared" si="675"/>
        <v>0.41994948150822642</v>
      </c>
      <c r="W2966" s="26">
        <f t="shared" si="676"/>
        <v>121.3816480579418</v>
      </c>
      <c r="X2966" s="27">
        <f t="shared" si="677"/>
        <v>2.4276329611588361</v>
      </c>
      <c r="Y2966" s="27">
        <f t="shared" si="678"/>
        <v>1.6292838665495544</v>
      </c>
      <c r="Z2966" s="27">
        <f t="shared" si="679"/>
        <v>1.2260772531105233</v>
      </c>
    </row>
    <row r="2967" spans="1:26" ht="12.5" x14ac:dyDescent="0.25">
      <c r="A2967" s="2" t="s">
        <v>224</v>
      </c>
      <c r="B2967" t="s">
        <v>315</v>
      </c>
      <c r="C2967" t="s">
        <v>314</v>
      </c>
      <c r="D2967" s="18">
        <f>VLOOKUP(C2967,'Infected rate by state'!B:E,4,0)</f>
        <v>7.5362096948057532E-3</v>
      </c>
      <c r="E2967" s="2">
        <v>786</v>
      </c>
      <c r="F2967" s="2">
        <v>109</v>
      </c>
      <c r="G2967" s="2">
        <v>284</v>
      </c>
      <c r="H2967" s="4">
        <f t="shared" si="666"/>
        <v>535</v>
      </c>
      <c r="I2967" s="2">
        <v>58</v>
      </c>
      <c r="J2967" s="4">
        <f t="shared" si="667"/>
        <v>83.5</v>
      </c>
      <c r="K2967" s="3">
        <v>276179</v>
      </c>
      <c r="L2967" s="3">
        <f t="shared" si="668"/>
        <v>211588</v>
      </c>
      <c r="M2967" s="3">
        <v>64591</v>
      </c>
      <c r="N2967" s="3">
        <f t="shared" si="671"/>
        <v>20813.428573017583</v>
      </c>
      <c r="O2967" s="3">
        <f t="shared" si="669"/>
        <v>4416.9841832506791</v>
      </c>
      <c r="P2967" s="3">
        <f t="shared" si="670"/>
        <v>970.89863698507111</v>
      </c>
      <c r="Q2967" s="3">
        <v>10</v>
      </c>
      <c r="R2967" s="24">
        <v>6</v>
      </c>
      <c r="S2967" s="19">
        <f t="shared" si="672"/>
        <v>294.46561221671192</v>
      </c>
      <c r="T2967" s="20">
        <f t="shared" si="673"/>
        <v>1.0368507472419435</v>
      </c>
      <c r="U2967" s="20">
        <f t="shared" si="674"/>
        <v>0.55040301348918119</v>
      </c>
      <c r="V2967" s="21">
        <f t="shared" si="675"/>
        <v>0.37463818348182176</v>
      </c>
      <c r="W2967" s="26">
        <f t="shared" si="676"/>
        <v>64.726575799004735</v>
      </c>
      <c r="X2967" s="27">
        <f t="shared" si="677"/>
        <v>1.1159754448104264</v>
      </c>
      <c r="Y2967" s="27">
        <f t="shared" si="678"/>
        <v>0.7751685724431705</v>
      </c>
      <c r="Z2967" s="27">
        <f t="shared" si="679"/>
        <v>0.5938217963211444</v>
      </c>
    </row>
    <row r="2968" spans="1:26" ht="12.5" x14ac:dyDescent="0.25">
      <c r="A2968" s="2" t="s">
        <v>225</v>
      </c>
      <c r="B2968" t="s">
        <v>363</v>
      </c>
      <c r="C2968" t="s">
        <v>362</v>
      </c>
      <c r="D2968" s="18">
        <f>VLOOKUP(C2968,'Infected rate by state'!B:E,4,0)</f>
        <v>7.8690369852412925E-3</v>
      </c>
      <c r="E2968" s="3">
        <v>1886</v>
      </c>
      <c r="F2968" s="2">
        <v>406</v>
      </c>
      <c r="G2968" s="2">
        <v>660</v>
      </c>
      <c r="H2968" s="4">
        <f t="shared" si="666"/>
        <v>1273</v>
      </c>
      <c r="I2968" s="2">
        <v>128</v>
      </c>
      <c r="J2968" s="4">
        <f t="shared" si="667"/>
        <v>267</v>
      </c>
      <c r="K2968" s="3">
        <v>605953</v>
      </c>
      <c r="L2968" s="3">
        <f t="shared" si="668"/>
        <v>478200</v>
      </c>
      <c r="M2968" s="3">
        <v>127753</v>
      </c>
      <c r="N2968" s="3">
        <f t="shared" si="671"/>
        <v>47682.665683179162</v>
      </c>
      <c r="O2968" s="3">
        <f t="shared" si="669"/>
        <v>10014.734907680795</v>
      </c>
      <c r="P2968" s="3">
        <f t="shared" si="670"/>
        <v>2174.7314111337319</v>
      </c>
      <c r="Q2968" s="3">
        <v>10</v>
      </c>
      <c r="R2968" s="24">
        <v>6</v>
      </c>
      <c r="S2968" s="19">
        <f t="shared" si="672"/>
        <v>667.64899384538637</v>
      </c>
      <c r="T2968" s="20">
        <f t="shared" si="673"/>
        <v>1.0115893846142219</v>
      </c>
      <c r="U2968" s="20">
        <f t="shared" si="674"/>
        <v>0.52446896610006788</v>
      </c>
      <c r="V2968" s="21">
        <f t="shared" si="675"/>
        <v>0.35400264785015184</v>
      </c>
      <c r="W2968" s="26">
        <f t="shared" si="676"/>
        <v>144.98209407558213</v>
      </c>
      <c r="X2968" s="27">
        <f t="shared" si="677"/>
        <v>1.1326726099654854</v>
      </c>
      <c r="Y2968" s="27">
        <f t="shared" si="678"/>
        <v>0.54300409766135627</v>
      </c>
      <c r="Z2968" s="27">
        <f t="shared" si="679"/>
        <v>0.35709875388074414</v>
      </c>
    </row>
    <row r="2969" spans="1:26" ht="12.5" x14ac:dyDescent="0.25">
      <c r="A2969" s="2" t="s">
        <v>226</v>
      </c>
      <c r="B2969" t="s">
        <v>399</v>
      </c>
      <c r="C2969" t="s">
        <v>398</v>
      </c>
      <c r="D2969" s="18">
        <f>VLOOKUP(C2969,'Infected rate by state'!B:E,4,0)</f>
        <v>9.4446465970496208E-3</v>
      </c>
      <c r="E2969" s="3">
        <v>4478</v>
      </c>
      <c r="F2969" s="2">
        <v>465</v>
      </c>
      <c r="G2969" s="3">
        <v>1488</v>
      </c>
      <c r="H2969" s="4">
        <f t="shared" si="666"/>
        <v>2983</v>
      </c>
      <c r="I2969" s="2">
        <v>144</v>
      </c>
      <c r="J2969" s="4">
        <f t="shared" si="667"/>
        <v>304.5</v>
      </c>
      <c r="K2969" s="3">
        <v>1409076</v>
      </c>
      <c r="L2969" s="3">
        <f t="shared" si="668"/>
        <v>1144889</v>
      </c>
      <c r="M2969" s="3">
        <v>264187</v>
      </c>
      <c r="N2969" s="3">
        <f t="shared" si="671"/>
        <v>133082.24848384294</v>
      </c>
      <c r="O2969" s="3">
        <f t="shared" si="669"/>
        <v>27656.02241993817</v>
      </c>
      <c r="P2969" s="3">
        <f t="shared" si="670"/>
        <v>5929.5831058579015</v>
      </c>
      <c r="Q2969" s="3">
        <v>10</v>
      </c>
      <c r="R2969" s="24">
        <v>6</v>
      </c>
      <c r="S2969" s="19">
        <f t="shared" si="672"/>
        <v>1843.734827995878</v>
      </c>
      <c r="T2969" s="20">
        <f t="shared" si="673"/>
        <v>1.2390691048359395</v>
      </c>
      <c r="U2969" s="20">
        <f t="shared" si="674"/>
        <v>0.61808073348839354</v>
      </c>
      <c r="V2969" s="21">
        <f t="shared" si="675"/>
        <v>0.41173176149974944</v>
      </c>
      <c r="W2969" s="26">
        <f t="shared" si="676"/>
        <v>395.30554039052674</v>
      </c>
      <c r="X2969" s="27">
        <f t="shared" si="677"/>
        <v>2.7451773638231023</v>
      </c>
      <c r="Y2969" s="27">
        <f t="shared" si="678"/>
        <v>1.2982119553055065</v>
      </c>
      <c r="Z2969" s="27">
        <f t="shared" si="679"/>
        <v>0.85011944170005749</v>
      </c>
    </row>
    <row r="2970" spans="1:26" ht="12.5" x14ac:dyDescent="0.25">
      <c r="A2970" s="2" t="s">
        <v>227</v>
      </c>
      <c r="B2970" t="s">
        <v>367</v>
      </c>
      <c r="C2970" t="s">
        <v>366</v>
      </c>
      <c r="D2970" s="18">
        <f>VLOOKUP(C2970,'Infected rate by state'!B:E,4,0)</f>
        <v>2.4682967074759195E-2</v>
      </c>
      <c r="E2970" s="2">
        <v>814</v>
      </c>
      <c r="F2970" s="2">
        <v>83</v>
      </c>
      <c r="G2970" s="2">
        <v>275</v>
      </c>
      <c r="H2970" s="4">
        <f t="shared" si="666"/>
        <v>544.5</v>
      </c>
      <c r="I2970" s="2">
        <v>35</v>
      </c>
      <c r="J2970" s="4">
        <f t="shared" si="667"/>
        <v>59</v>
      </c>
      <c r="K2970" s="3">
        <v>338732</v>
      </c>
      <c r="L2970" s="3">
        <f t="shared" si="668"/>
        <v>273181</v>
      </c>
      <c r="M2970" s="3">
        <v>65551</v>
      </c>
      <c r="N2970" s="3">
        <f t="shared" si="671"/>
        <v>83609.108031673313</v>
      </c>
      <c r="O2970" s="3">
        <f t="shared" si="669"/>
        <v>17422.824041999593</v>
      </c>
      <c r="P2970" s="3">
        <f t="shared" si="670"/>
        <v>3748.0037217410172</v>
      </c>
      <c r="Q2970" s="3">
        <v>10</v>
      </c>
      <c r="R2970" s="24">
        <v>6</v>
      </c>
      <c r="S2970" s="19">
        <f t="shared" si="672"/>
        <v>1161.5216027999729</v>
      </c>
      <c r="T2970" s="20">
        <f t="shared" si="673"/>
        <v>4.2237149192726289</v>
      </c>
      <c r="U2970" s="20">
        <f t="shared" si="674"/>
        <v>2.1331893531679942</v>
      </c>
      <c r="V2970" s="21">
        <f t="shared" si="675"/>
        <v>1.4269307159704827</v>
      </c>
      <c r="W2970" s="26">
        <f t="shared" si="676"/>
        <v>249.86691478273448</v>
      </c>
      <c r="X2970" s="27">
        <f t="shared" si="677"/>
        <v>7.1390547080781284</v>
      </c>
      <c r="Y2970" s="27">
        <f t="shared" si="678"/>
        <v>4.235032453944652</v>
      </c>
      <c r="Z2970" s="27">
        <f t="shared" si="679"/>
        <v>3.010444756418488</v>
      </c>
    </row>
    <row r="2971" spans="1:26" ht="12.5" x14ac:dyDescent="0.25">
      <c r="A2971" s="2" t="s">
        <v>228</v>
      </c>
      <c r="B2971" t="s">
        <v>399</v>
      </c>
      <c r="C2971" t="s">
        <v>398</v>
      </c>
      <c r="D2971" s="18">
        <f>VLOOKUP(C2971,'Infected rate by state'!B:E,4,0)</f>
        <v>9.4446465970496208E-3</v>
      </c>
      <c r="E2971" s="3">
        <v>2189</v>
      </c>
      <c r="F2971" s="2">
        <v>272</v>
      </c>
      <c r="G2971" s="2">
        <v>593</v>
      </c>
      <c r="H2971" s="4">
        <f t="shared" si="666"/>
        <v>1391</v>
      </c>
      <c r="I2971" s="2">
        <v>113</v>
      </c>
      <c r="J2971" s="4">
        <f t="shared" si="667"/>
        <v>192.5</v>
      </c>
      <c r="K2971" s="3">
        <v>569741</v>
      </c>
      <c r="L2971" s="3">
        <f t="shared" si="668"/>
        <v>441844</v>
      </c>
      <c r="M2971" s="3">
        <v>127897</v>
      </c>
      <c r="N2971" s="3">
        <f t="shared" si="671"/>
        <v>53810.023968496476</v>
      </c>
      <c r="O2971" s="3">
        <f t="shared" si="669"/>
        <v>11371.449421546044</v>
      </c>
      <c r="P2971" s="3">
        <f t="shared" si="670"/>
        <v>2487.3236918488305</v>
      </c>
      <c r="Q2971" s="3">
        <v>10</v>
      </c>
      <c r="R2971" s="24">
        <v>6</v>
      </c>
      <c r="S2971" s="19">
        <f t="shared" si="672"/>
        <v>758.09662810306952</v>
      </c>
      <c r="T2971" s="20">
        <f t="shared" si="673"/>
        <v>1.2784091536308086</v>
      </c>
      <c r="U2971" s="20">
        <f t="shared" si="674"/>
        <v>0.54500117045511831</v>
      </c>
      <c r="V2971" s="21">
        <f t="shared" si="675"/>
        <v>0.34632098131707151</v>
      </c>
      <c r="W2971" s="26">
        <f t="shared" si="676"/>
        <v>165.82157945658869</v>
      </c>
      <c r="X2971" s="27">
        <f t="shared" si="677"/>
        <v>1.4674476058105195</v>
      </c>
      <c r="Y2971" s="27">
        <f t="shared" si="678"/>
        <v>0.86141080237188927</v>
      </c>
      <c r="Z2971" s="27">
        <f t="shared" si="679"/>
        <v>0.60963815976687019</v>
      </c>
    </row>
    <row r="2972" spans="1:26" ht="12.5" x14ac:dyDescent="0.25">
      <c r="A2972" s="2" t="s">
        <v>229</v>
      </c>
      <c r="B2972" t="s">
        <v>353</v>
      </c>
      <c r="C2972" t="s">
        <v>352</v>
      </c>
      <c r="D2972" s="18">
        <f>VLOOKUP(C2972,'Infected rate by state'!B:E,4,0)</f>
        <v>8.4257771266714378E-3</v>
      </c>
      <c r="E2972" s="3">
        <v>1835</v>
      </c>
      <c r="F2972" s="2">
        <v>240</v>
      </c>
      <c r="G2972" s="2">
        <v>594</v>
      </c>
      <c r="H2972" s="4">
        <f t="shared" si="666"/>
        <v>1214.5</v>
      </c>
      <c r="I2972" s="2">
        <v>90</v>
      </c>
      <c r="J2972" s="4">
        <f t="shared" si="667"/>
        <v>165</v>
      </c>
      <c r="K2972" s="3">
        <v>320367</v>
      </c>
      <c r="L2972" s="3">
        <f t="shared" si="668"/>
        <v>248845</v>
      </c>
      <c r="M2972" s="3">
        <v>71522</v>
      </c>
      <c r="N2972" s="3">
        <f t="shared" si="671"/>
        <v>26993.409407403487</v>
      </c>
      <c r="O2972" s="3">
        <f t="shared" si="669"/>
        <v>5701.2447974777679</v>
      </c>
      <c r="P2972" s="3">
        <f t="shared" si="670"/>
        <v>1246.2475022831272</v>
      </c>
      <c r="Q2972" s="3">
        <v>10</v>
      </c>
      <c r="R2972" s="24">
        <v>6</v>
      </c>
      <c r="S2972" s="19">
        <f t="shared" si="672"/>
        <v>380.08298649851787</v>
      </c>
      <c r="T2972" s="20">
        <f t="shared" si="673"/>
        <v>0.63987034764060247</v>
      </c>
      <c r="U2972" s="20">
        <f t="shared" si="674"/>
        <v>0.31295429106506206</v>
      </c>
      <c r="V2972" s="21">
        <f t="shared" si="675"/>
        <v>0.20712969291472363</v>
      </c>
      <c r="W2972" s="26">
        <f t="shared" si="676"/>
        <v>83.083166818875142</v>
      </c>
      <c r="X2972" s="27">
        <f t="shared" si="677"/>
        <v>0.92314629798750159</v>
      </c>
      <c r="Y2972" s="27">
        <f t="shared" si="678"/>
        <v>0.5035343443568191</v>
      </c>
      <c r="Z2972" s="27">
        <f t="shared" si="679"/>
        <v>0.34617986174531307</v>
      </c>
    </row>
    <row r="2973" spans="1:26" ht="12.5" x14ac:dyDescent="0.25">
      <c r="A2973" s="2" t="s">
        <v>229</v>
      </c>
      <c r="B2973" t="s">
        <v>371</v>
      </c>
      <c r="C2973" t="s">
        <v>370</v>
      </c>
      <c r="D2973" s="18">
        <f>VLOOKUP(C2973,'Infected rate by state'!B:E,4,0)</f>
        <v>2.5429318796877907E-2</v>
      </c>
      <c r="E2973" s="3">
        <v>3766</v>
      </c>
      <c r="F2973" s="2">
        <v>289</v>
      </c>
      <c r="G2973" s="2">
        <v>827</v>
      </c>
      <c r="H2973" s="4">
        <f t="shared" si="666"/>
        <v>2296.5</v>
      </c>
      <c r="I2973" s="2">
        <v>87</v>
      </c>
      <c r="J2973" s="4">
        <f t="shared" si="667"/>
        <v>188</v>
      </c>
      <c r="K2973" s="3">
        <v>1036499</v>
      </c>
      <c r="L2973" s="3">
        <f t="shared" si="668"/>
        <v>824888</v>
      </c>
      <c r="M2973" s="3">
        <v>211611</v>
      </c>
      <c r="N2973" s="3">
        <f t="shared" si="671"/>
        <v>263574.63503645157</v>
      </c>
      <c r="O2973" s="3">
        <f t="shared" si="669"/>
        <v>55191.248057855621</v>
      </c>
      <c r="P2973" s="3">
        <f t="shared" si="670"/>
        <v>11941.931059362585</v>
      </c>
      <c r="Q2973" s="3">
        <v>10</v>
      </c>
      <c r="R2973" s="24">
        <v>6</v>
      </c>
      <c r="S2973" s="19">
        <f t="shared" si="672"/>
        <v>3679.4165371903746</v>
      </c>
      <c r="T2973" s="20">
        <f t="shared" si="673"/>
        <v>4.4491131042205252</v>
      </c>
      <c r="U2973" s="20">
        <f t="shared" si="674"/>
        <v>1.6021844272546808</v>
      </c>
      <c r="V2973" s="21">
        <f t="shared" si="675"/>
        <v>0.97700917078873462</v>
      </c>
      <c r="W2973" s="26">
        <f t="shared" si="676"/>
        <v>796.12873729083901</v>
      </c>
      <c r="X2973" s="27">
        <f t="shared" si="677"/>
        <v>9.1509050263314826</v>
      </c>
      <c r="Y2973" s="27">
        <f t="shared" si="678"/>
        <v>4.2347273260151015</v>
      </c>
      <c r="Z2973" s="27">
        <f t="shared" si="679"/>
        <v>2.7547707172693392</v>
      </c>
    </row>
    <row r="2974" spans="1:26" ht="12.5" x14ac:dyDescent="0.25">
      <c r="A2974" s="2" t="s">
        <v>230</v>
      </c>
      <c r="B2974" t="s">
        <v>333</v>
      </c>
      <c r="C2974" t="s">
        <v>332</v>
      </c>
      <c r="D2974" s="18">
        <f>VLOOKUP(C2974,'Infected rate by state'!B:E,4,0)</f>
        <v>1.4486816526494731E-2</v>
      </c>
      <c r="E2974" s="3">
        <v>1320</v>
      </c>
      <c r="F2974" s="2">
        <v>199</v>
      </c>
      <c r="G2974" s="2">
        <v>613</v>
      </c>
      <c r="H2974" s="4">
        <f t="shared" si="666"/>
        <v>966.5</v>
      </c>
      <c r="I2974" s="2">
        <v>96</v>
      </c>
      <c r="J2974" s="4">
        <f t="shared" si="667"/>
        <v>147.5</v>
      </c>
      <c r="K2974" s="3">
        <v>552131</v>
      </c>
      <c r="L2974" s="3">
        <f t="shared" si="668"/>
        <v>434096</v>
      </c>
      <c r="M2974" s="3">
        <v>118035</v>
      </c>
      <c r="N2974" s="3">
        <f t="shared" si="671"/>
        <v>79986.204955900626</v>
      </c>
      <c r="O2974" s="3">
        <f t="shared" si="669"/>
        <v>16821.832760890684</v>
      </c>
      <c r="P2974" s="3">
        <f t="shared" si="670"/>
        <v>3658.6900752138799</v>
      </c>
      <c r="Q2974" s="3">
        <v>10</v>
      </c>
      <c r="R2974" s="24">
        <v>6</v>
      </c>
      <c r="S2974" s="19">
        <f t="shared" si="672"/>
        <v>1121.4555173927122</v>
      </c>
      <c r="T2974" s="20">
        <f t="shared" si="673"/>
        <v>1.8294543513747343</v>
      </c>
      <c r="U2974" s="20">
        <f t="shared" si="674"/>
        <v>1.160326453587907</v>
      </c>
      <c r="V2974" s="21">
        <f t="shared" si="675"/>
        <v>0.8495875131762971</v>
      </c>
      <c r="W2974" s="26">
        <f t="shared" si="676"/>
        <v>243.91267168092534</v>
      </c>
      <c r="X2974" s="27">
        <f t="shared" si="677"/>
        <v>2.5407569966763055</v>
      </c>
      <c r="Y2974" s="27">
        <f t="shared" si="678"/>
        <v>1.6536452317350872</v>
      </c>
      <c r="Z2974" s="27">
        <f t="shared" si="679"/>
        <v>1.2256918174920872</v>
      </c>
    </row>
    <row r="2975" spans="1:26" ht="12.5" x14ac:dyDescent="0.25">
      <c r="A2975" s="2" t="s">
        <v>231</v>
      </c>
      <c r="B2975" t="s">
        <v>327</v>
      </c>
      <c r="C2975" t="s">
        <v>326</v>
      </c>
      <c r="D2975" s="18">
        <f>VLOOKUP(C2975,'Infected rate by state'!B:E,4,0)</f>
        <v>1.0244051329943483E-2</v>
      </c>
      <c r="E2975" s="2">
        <v>733</v>
      </c>
      <c r="F2975" s="2">
        <v>74</v>
      </c>
      <c r="G2975" s="2">
        <v>229</v>
      </c>
      <c r="H2975" s="4">
        <f t="shared" si="666"/>
        <v>481</v>
      </c>
      <c r="I2975" s="2">
        <v>16</v>
      </c>
      <c r="J2975" s="4">
        <f t="shared" si="667"/>
        <v>45</v>
      </c>
      <c r="K2975" s="3">
        <v>221920</v>
      </c>
      <c r="L2975" s="3">
        <f t="shared" si="668"/>
        <v>176214</v>
      </c>
      <c r="M2975" s="3">
        <v>45706</v>
      </c>
      <c r="N2975" s="3">
        <f t="shared" si="671"/>
        <v>22733.598711410577</v>
      </c>
      <c r="O2975" s="3">
        <f t="shared" si="669"/>
        <v>4764.1876347500875</v>
      </c>
      <c r="P2975" s="3">
        <f t="shared" si="670"/>
        <v>1031.8477026308869</v>
      </c>
      <c r="Q2975" s="3">
        <v>10</v>
      </c>
      <c r="R2975" s="24">
        <v>6</v>
      </c>
      <c r="S2975" s="19">
        <f t="shared" si="672"/>
        <v>317.61250898333918</v>
      </c>
      <c r="T2975" s="20">
        <f t="shared" si="673"/>
        <v>1.3869541877001712</v>
      </c>
      <c r="U2975" s="20">
        <f t="shared" si="674"/>
        <v>0.66031706649342869</v>
      </c>
      <c r="V2975" s="21">
        <f t="shared" si="675"/>
        <v>0.43330492357890749</v>
      </c>
      <c r="W2975" s="26">
        <f t="shared" si="676"/>
        <v>68.789846842059134</v>
      </c>
      <c r="X2975" s="27">
        <f t="shared" si="677"/>
        <v>4.2993654276286959</v>
      </c>
      <c r="Y2975" s="27">
        <f t="shared" si="678"/>
        <v>1.5286632631568697</v>
      </c>
      <c r="Z2975" s="27">
        <f t="shared" si="679"/>
        <v>0.92959252489269095</v>
      </c>
    </row>
    <row r="2976" spans="1:26" ht="12.5" x14ac:dyDescent="0.25">
      <c r="A2976" s="2" t="s">
        <v>232</v>
      </c>
      <c r="B2976" t="s">
        <v>351</v>
      </c>
      <c r="C2976" t="s">
        <v>350</v>
      </c>
      <c r="D2976" s="18">
        <f>VLOOKUP(C2976,'Infected rate by state'!B:E,4,0)</f>
        <v>9.0315118396853012E-3</v>
      </c>
      <c r="E2976" s="3">
        <v>2781</v>
      </c>
      <c r="F2976" s="2">
        <v>324</v>
      </c>
      <c r="G2976" s="2">
        <v>858</v>
      </c>
      <c r="H2976" s="4">
        <f t="shared" si="666"/>
        <v>1819.5</v>
      </c>
      <c r="I2976" s="2">
        <v>97</v>
      </c>
      <c r="J2976" s="4">
        <f t="shared" si="667"/>
        <v>210.5</v>
      </c>
      <c r="K2976" s="3">
        <v>556198</v>
      </c>
      <c r="L2976" s="3">
        <f t="shared" si="668"/>
        <v>438686</v>
      </c>
      <c r="M2976" s="3">
        <v>117512</v>
      </c>
      <c r="N2976" s="3">
        <f t="shared" si="671"/>
        <v>50233.088222092854</v>
      </c>
      <c r="O2976" s="3">
        <f t="shared" si="669"/>
        <v>10552.532230537487</v>
      </c>
      <c r="P2976" s="3">
        <f t="shared" si="670"/>
        <v>2292.0657545241515</v>
      </c>
      <c r="Q2976" s="3">
        <v>10</v>
      </c>
      <c r="R2976" s="24">
        <v>6</v>
      </c>
      <c r="S2976" s="19">
        <f t="shared" si="672"/>
        <v>703.50214870249908</v>
      </c>
      <c r="T2976" s="20">
        <f t="shared" si="673"/>
        <v>0.81993257424533694</v>
      </c>
      <c r="U2976" s="20">
        <f t="shared" si="674"/>
        <v>0.38664586353531138</v>
      </c>
      <c r="V2976" s="21">
        <f t="shared" si="675"/>
        <v>0.25296733142844269</v>
      </c>
      <c r="W2976" s="26">
        <f t="shared" si="676"/>
        <v>152.80438363494343</v>
      </c>
      <c r="X2976" s="27">
        <f t="shared" si="677"/>
        <v>1.5753029240715819</v>
      </c>
      <c r="Y2976" s="27">
        <f t="shared" si="678"/>
        <v>0.72591156121113265</v>
      </c>
      <c r="Z2976" s="27">
        <f t="shared" si="679"/>
        <v>0.47161846800908469</v>
      </c>
    </row>
    <row r="2977" spans="1:26" ht="12.5" x14ac:dyDescent="0.25">
      <c r="A2977" s="2" t="s">
        <v>233</v>
      </c>
      <c r="B2977" t="s">
        <v>315</v>
      </c>
      <c r="C2977" t="s">
        <v>314</v>
      </c>
      <c r="D2977" s="18">
        <f>VLOOKUP(C2977,'Infected rate by state'!B:E,4,0)</f>
        <v>7.5362096948057532E-3</v>
      </c>
      <c r="E2977" s="3">
        <v>4381</v>
      </c>
      <c r="F2977" s="2">
        <v>616</v>
      </c>
      <c r="G2977" s="3">
        <v>1315</v>
      </c>
      <c r="H2977" s="4">
        <f t="shared" si="666"/>
        <v>2848</v>
      </c>
      <c r="I2977" s="2">
        <v>224</v>
      </c>
      <c r="J2977" s="4">
        <f t="shared" si="667"/>
        <v>420</v>
      </c>
      <c r="K2977" s="3">
        <v>2076640</v>
      </c>
      <c r="L2977" s="3">
        <f t="shared" si="668"/>
        <v>1673610</v>
      </c>
      <c r="M2977" s="3">
        <v>403030</v>
      </c>
      <c r="N2977" s="3">
        <f t="shared" si="671"/>
        <v>156499.9450062142</v>
      </c>
      <c r="O2977" s="3">
        <f t="shared" si="669"/>
        <v>32620.442214813382</v>
      </c>
      <c r="P2977" s="3">
        <f t="shared" si="670"/>
        <v>7019.4787003015335</v>
      </c>
      <c r="Q2977" s="3">
        <v>10</v>
      </c>
      <c r="R2977" s="24">
        <v>6</v>
      </c>
      <c r="S2977" s="19">
        <f t="shared" si="672"/>
        <v>2174.6961476542256</v>
      </c>
      <c r="T2977" s="20">
        <f t="shared" si="673"/>
        <v>1.6537613290146203</v>
      </c>
      <c r="U2977" s="20">
        <f t="shared" si="674"/>
        <v>0.76358713049656801</v>
      </c>
      <c r="V2977" s="21">
        <f t="shared" si="675"/>
        <v>0.49639263813152834</v>
      </c>
      <c r="W2977" s="26">
        <f t="shared" si="676"/>
        <v>467.96524668676892</v>
      </c>
      <c r="X2977" s="27">
        <f t="shared" si="677"/>
        <v>2.0891305655659327</v>
      </c>
      <c r="Y2977" s="27">
        <f t="shared" si="678"/>
        <v>1.1142029683018309</v>
      </c>
      <c r="Z2977" s="27">
        <f t="shared" si="679"/>
        <v>0.75968384202397554</v>
      </c>
    </row>
    <row r="2978" spans="1:26" ht="12.5" x14ac:dyDescent="0.25">
      <c r="A2978" s="2" t="s">
        <v>234</v>
      </c>
      <c r="B2978" t="s">
        <v>351</v>
      </c>
      <c r="C2978" t="s">
        <v>350</v>
      </c>
      <c r="D2978" s="18">
        <f>VLOOKUP(C2978,'Infected rate by state'!B:E,4,0)</f>
        <v>9.0315118396853012E-3</v>
      </c>
      <c r="E2978" s="3">
        <v>2396</v>
      </c>
      <c r="F2978" s="2">
        <v>208</v>
      </c>
      <c r="G2978" s="2">
        <v>962</v>
      </c>
      <c r="H2978" s="4">
        <f t="shared" si="666"/>
        <v>1679</v>
      </c>
      <c r="I2978" s="2">
        <v>63</v>
      </c>
      <c r="J2978" s="4">
        <f t="shared" si="667"/>
        <v>135.5</v>
      </c>
      <c r="K2978" s="3">
        <v>489824</v>
      </c>
      <c r="L2978" s="3">
        <f t="shared" si="668"/>
        <v>365589</v>
      </c>
      <c r="M2978" s="3">
        <v>124235</v>
      </c>
      <c r="N2978" s="3">
        <f t="shared" si="671"/>
        <v>44238.51255362013</v>
      </c>
      <c r="O2978" s="3">
        <f t="shared" si="669"/>
        <v>9471.2457649209628</v>
      </c>
      <c r="P2978" s="3">
        <f t="shared" si="670"/>
        <v>2103.0457760905765</v>
      </c>
      <c r="Q2978" s="3">
        <v>10</v>
      </c>
      <c r="R2978" s="24">
        <v>6</v>
      </c>
      <c r="S2978" s="19">
        <f t="shared" si="672"/>
        <v>631.41638432806417</v>
      </c>
      <c r="T2978" s="20">
        <f t="shared" si="673"/>
        <v>0.65635798786701061</v>
      </c>
      <c r="U2978" s="20">
        <f t="shared" si="674"/>
        <v>0.3760669352757976</v>
      </c>
      <c r="V2978" s="21">
        <f t="shared" si="675"/>
        <v>0.26352937576296503</v>
      </c>
      <c r="W2978" s="26">
        <f t="shared" si="676"/>
        <v>140.20305173937177</v>
      </c>
      <c r="X2978" s="27">
        <f t="shared" si="677"/>
        <v>2.2254452657043138</v>
      </c>
      <c r="Y2978" s="27">
        <f t="shared" si="678"/>
        <v>1.034708868925253</v>
      </c>
      <c r="Z2978" s="27">
        <f t="shared" si="679"/>
        <v>0.67405313336236428</v>
      </c>
    </row>
    <row r="2979" spans="1:26" ht="12.5" x14ac:dyDescent="0.25">
      <c r="A2979" s="2" t="s">
        <v>235</v>
      </c>
      <c r="B2979" t="s">
        <v>381</v>
      </c>
      <c r="C2979" t="s">
        <v>380</v>
      </c>
      <c r="D2979" s="18">
        <f>VLOOKUP(C2979,'Infected rate by state'!B:E,4,0)</f>
        <v>2.6094721185018687E-3</v>
      </c>
      <c r="E2979" s="2">
        <v>487</v>
      </c>
      <c r="F2979" s="2">
        <v>64</v>
      </c>
      <c r="G2979" s="2">
        <v>154</v>
      </c>
      <c r="H2979" s="4">
        <f t="shared" si="666"/>
        <v>320.5</v>
      </c>
      <c r="I2979" s="2">
        <v>10</v>
      </c>
      <c r="J2979" s="4">
        <f t="shared" si="667"/>
        <v>37</v>
      </c>
      <c r="K2979" s="3">
        <v>255161</v>
      </c>
      <c r="L2979" s="3">
        <f t="shared" si="668"/>
        <v>204264</v>
      </c>
      <c r="M2979" s="3">
        <v>50897</v>
      </c>
      <c r="N2979" s="3">
        <f t="shared" si="671"/>
        <v>6658.3551522905527</v>
      </c>
      <c r="O2979" s="3">
        <f t="shared" si="669"/>
        <v>1391.2610662298252</v>
      </c>
      <c r="P2979" s="3">
        <f t="shared" si="670"/>
        <v>300.26587138702968</v>
      </c>
      <c r="Q2979" s="3">
        <v>10</v>
      </c>
      <c r="R2979" s="24">
        <v>6</v>
      </c>
      <c r="S2979" s="19">
        <f t="shared" si="672"/>
        <v>92.750737748655013</v>
      </c>
      <c r="T2979" s="20">
        <f t="shared" si="673"/>
        <v>0.60227751784840922</v>
      </c>
      <c r="U2979" s="20">
        <f t="shared" si="674"/>
        <v>0.2893938775309049</v>
      </c>
      <c r="V2979" s="21">
        <f t="shared" si="675"/>
        <v>0.19045326026417866</v>
      </c>
      <c r="W2979" s="26">
        <f t="shared" si="676"/>
        <v>20.017724759135312</v>
      </c>
      <c r="X2979" s="27">
        <f t="shared" si="677"/>
        <v>2.0017724759135311</v>
      </c>
      <c r="Y2979" s="27">
        <f t="shared" si="678"/>
        <v>0.54101958808473816</v>
      </c>
      <c r="Z2979" s="27">
        <f t="shared" si="679"/>
        <v>0.31277694936148925</v>
      </c>
    </row>
    <row r="2980" spans="1:26" ht="12.5" x14ac:dyDescent="0.25">
      <c r="A2980" s="2" t="s">
        <v>236</v>
      </c>
      <c r="B2980" t="s">
        <v>315</v>
      </c>
      <c r="C2980" t="s">
        <v>314</v>
      </c>
      <c r="D2980" s="18">
        <f>VLOOKUP(C2980,'Infected rate by state'!B:E,4,0)</f>
        <v>7.5362096948057532E-3</v>
      </c>
      <c r="E2980" s="2">
        <v>740</v>
      </c>
      <c r="F2980" s="2">
        <v>70</v>
      </c>
      <c r="G2980" s="2">
        <v>290</v>
      </c>
      <c r="H2980" s="4">
        <f t="shared" si="666"/>
        <v>515</v>
      </c>
      <c r="I2980" s="2">
        <v>37</v>
      </c>
      <c r="J2980" s="4">
        <f t="shared" si="667"/>
        <v>53.5</v>
      </c>
      <c r="K2980" s="3">
        <v>303247</v>
      </c>
      <c r="L2980" s="3">
        <f t="shared" si="668"/>
        <v>251404</v>
      </c>
      <c r="M2980" s="3">
        <v>51843</v>
      </c>
      <c r="N2980" s="3">
        <f t="shared" si="671"/>
        <v>22853.329813207602</v>
      </c>
      <c r="O2980" s="3">
        <f t="shared" si="669"/>
        <v>4713.2973977568672</v>
      </c>
      <c r="P2980" s="3">
        <f t="shared" si="670"/>
        <v>1001.2107796195189</v>
      </c>
      <c r="Q2980" s="3">
        <v>10</v>
      </c>
      <c r="R2980" s="24">
        <v>6</v>
      </c>
      <c r="S2980" s="19">
        <f t="shared" si="672"/>
        <v>314.21982651712449</v>
      </c>
      <c r="T2980" s="20">
        <f t="shared" si="673"/>
        <v>1.0835166431624983</v>
      </c>
      <c r="U2980" s="20">
        <f t="shared" si="674"/>
        <v>0.61013558547014468</v>
      </c>
      <c r="V2980" s="21">
        <f t="shared" si="675"/>
        <v>0.42462138718530335</v>
      </c>
      <c r="W2980" s="26">
        <f t="shared" si="676"/>
        <v>66.747385307967932</v>
      </c>
      <c r="X2980" s="27">
        <f t="shared" si="677"/>
        <v>1.803983386701836</v>
      </c>
      <c r="Y2980" s="27">
        <f t="shared" si="678"/>
        <v>1.2476146786536062</v>
      </c>
      <c r="Z2980" s="27">
        <f t="shared" si="679"/>
        <v>0.95353407582811334</v>
      </c>
    </row>
    <row r="2981" spans="1:26" ht="12.5" x14ac:dyDescent="0.25">
      <c r="A2981" s="2" t="s">
        <v>237</v>
      </c>
      <c r="B2981" t="s">
        <v>347</v>
      </c>
      <c r="C2981" t="s">
        <v>346</v>
      </c>
      <c r="D2981" s="18">
        <f>VLOOKUP(C2981,'Infected rate by state'!B:E,4,0)</f>
        <v>1.436639964955333E-2</v>
      </c>
      <c r="E2981" s="2">
        <v>598</v>
      </c>
      <c r="F2981" s="2">
        <v>59</v>
      </c>
      <c r="G2981" s="2">
        <v>187</v>
      </c>
      <c r="H2981" s="4">
        <f t="shared" si="666"/>
        <v>392.5</v>
      </c>
      <c r="I2981" s="2">
        <v>26</v>
      </c>
      <c r="J2981" s="4">
        <f t="shared" si="667"/>
        <v>42.5</v>
      </c>
      <c r="K2981" s="3">
        <v>371513</v>
      </c>
      <c r="L2981" s="3">
        <f t="shared" si="668"/>
        <v>271259</v>
      </c>
      <c r="M2981" s="3">
        <v>100254</v>
      </c>
      <c r="N2981" s="3">
        <f t="shared" si="671"/>
        <v>53373.042330045064</v>
      </c>
      <c r="O2981" s="3">
        <f t="shared" si="669"/>
        <v>11509.152621651565</v>
      </c>
      <c r="P2981" s="3">
        <f t="shared" si="670"/>
        <v>2576.3371808549364</v>
      </c>
      <c r="Q2981" s="3">
        <v>10</v>
      </c>
      <c r="R2981" s="24">
        <v>6</v>
      </c>
      <c r="S2981" s="19">
        <f t="shared" si="672"/>
        <v>767.27684144343766</v>
      </c>
      <c r="T2981" s="20">
        <f t="shared" si="673"/>
        <v>4.1030847136012705</v>
      </c>
      <c r="U2981" s="20">
        <f t="shared" si="674"/>
        <v>1.9548454559068476</v>
      </c>
      <c r="V2981" s="21">
        <f t="shared" si="675"/>
        <v>1.283071641209762</v>
      </c>
      <c r="W2981" s="26">
        <f t="shared" si="676"/>
        <v>171.75581205699575</v>
      </c>
      <c r="X2981" s="27">
        <f t="shared" si="677"/>
        <v>6.6059927714229136</v>
      </c>
      <c r="Y2981" s="27">
        <f t="shared" si="678"/>
        <v>4.0413132248704882</v>
      </c>
      <c r="Z2981" s="27">
        <f t="shared" si="679"/>
        <v>2.9111154585931485</v>
      </c>
    </row>
    <row r="2982" spans="1:26" ht="12.5" x14ac:dyDescent="0.25">
      <c r="A2982" s="2" t="s">
        <v>238</v>
      </c>
      <c r="B2982" t="s">
        <v>395</v>
      </c>
      <c r="C2982" t="s">
        <v>394</v>
      </c>
      <c r="D2982" s="18">
        <f>VLOOKUP(C2982,'Infected rate by state'!B:E,4,0)</f>
        <v>1.0015511681323568E-2</v>
      </c>
      <c r="E2982" s="3">
        <v>3999</v>
      </c>
      <c r="F2982" s="2">
        <v>526</v>
      </c>
      <c r="G2982" s="3">
        <v>1804</v>
      </c>
      <c r="H2982" s="4">
        <f t="shared" si="666"/>
        <v>2901.5</v>
      </c>
      <c r="I2982" s="2">
        <v>277</v>
      </c>
      <c r="J2982" s="4">
        <f t="shared" si="667"/>
        <v>401.5</v>
      </c>
      <c r="K2982" s="3">
        <v>1552687</v>
      </c>
      <c r="L2982" s="3">
        <f t="shared" si="668"/>
        <v>1302950</v>
      </c>
      <c r="M2982" s="3">
        <v>249737</v>
      </c>
      <c r="N2982" s="3">
        <f t="shared" si="671"/>
        <v>155509.54785939248</v>
      </c>
      <c r="O2982" s="3">
        <f t="shared" si="669"/>
        <v>31922.99574200534</v>
      </c>
      <c r="P2982" s="3">
        <f t="shared" si="670"/>
        <v>6741.9556499062437</v>
      </c>
      <c r="Q2982" s="3">
        <v>10</v>
      </c>
      <c r="R2982" s="24">
        <v>6</v>
      </c>
      <c r="S2982" s="19">
        <f t="shared" si="672"/>
        <v>2128.1997161336894</v>
      </c>
      <c r="T2982" s="20">
        <f t="shared" si="673"/>
        <v>1.1797115943091405</v>
      </c>
      <c r="U2982" s="20">
        <f t="shared" si="674"/>
        <v>0.73348258353737361</v>
      </c>
      <c r="V2982" s="21">
        <f t="shared" si="675"/>
        <v>0.53218297477711662</v>
      </c>
      <c r="W2982" s="26">
        <f t="shared" si="676"/>
        <v>449.4637099937496</v>
      </c>
      <c r="X2982" s="27">
        <f t="shared" si="677"/>
        <v>1.6226126714575797</v>
      </c>
      <c r="Y2982" s="27">
        <f t="shared" si="678"/>
        <v>1.1194612951276453</v>
      </c>
      <c r="Z2982" s="27">
        <f t="shared" si="679"/>
        <v>0.85449374523526545</v>
      </c>
    </row>
    <row r="2983" spans="1:26" ht="12.5" x14ac:dyDescent="0.25">
      <c r="A2983" s="2" t="s">
        <v>239</v>
      </c>
      <c r="B2983" t="s">
        <v>393</v>
      </c>
      <c r="C2983" t="s">
        <v>392</v>
      </c>
      <c r="D2983" s="18">
        <f>VLOOKUP(C2983,'Infected rate by state'!B:E,4,0)</f>
        <v>7.5097590818065515E-3</v>
      </c>
      <c r="E2983" s="2">
        <v>584</v>
      </c>
      <c r="F2983" s="2">
        <v>35</v>
      </c>
      <c r="G2983" s="2">
        <v>323</v>
      </c>
      <c r="H2983" s="4">
        <f t="shared" si="666"/>
        <v>453.5</v>
      </c>
      <c r="I2983" s="2">
        <v>17</v>
      </c>
      <c r="J2983" s="4">
        <f t="shared" si="667"/>
        <v>26</v>
      </c>
      <c r="K2983" s="3">
        <v>126084</v>
      </c>
      <c r="L2983" s="3">
        <f t="shared" si="668"/>
        <v>99999</v>
      </c>
      <c r="M2983" s="3">
        <v>26085</v>
      </c>
      <c r="N2983" s="3">
        <f t="shared" si="671"/>
        <v>9468.6046407049726</v>
      </c>
      <c r="O2983" s="3">
        <f t="shared" si="669"/>
        <v>1985.1323441004224</v>
      </c>
      <c r="P2983" s="3">
        <f t="shared" si="670"/>
        <v>430.16394913711417</v>
      </c>
      <c r="Q2983" s="3">
        <v>10</v>
      </c>
      <c r="R2983" s="24">
        <v>6</v>
      </c>
      <c r="S2983" s="19">
        <f t="shared" si="672"/>
        <v>132.3421562733615</v>
      </c>
      <c r="T2983" s="20">
        <f t="shared" si="673"/>
        <v>0.40972803799802321</v>
      </c>
      <c r="U2983" s="20">
        <f t="shared" si="674"/>
        <v>0.29182393886077507</v>
      </c>
      <c r="V2983" s="21">
        <f t="shared" si="675"/>
        <v>0.22661328129000255</v>
      </c>
      <c r="W2983" s="26">
        <f t="shared" si="676"/>
        <v>28.677596609140945</v>
      </c>
      <c r="X2983" s="27">
        <f t="shared" si="677"/>
        <v>1.6869174475965263</v>
      </c>
      <c r="Y2983" s="27">
        <f t="shared" si="678"/>
        <v>1.1029844849669594</v>
      </c>
      <c r="Z2983" s="27">
        <f t="shared" si="679"/>
        <v>0.81935990311831275</v>
      </c>
    </row>
    <row r="2984" spans="1:26" ht="12.5" x14ac:dyDescent="0.25">
      <c r="A2984" s="2" t="s">
        <v>240</v>
      </c>
      <c r="B2984" t="s">
        <v>393</v>
      </c>
      <c r="C2984" t="s">
        <v>392</v>
      </c>
      <c r="D2984" s="18">
        <f>VLOOKUP(C2984,'Infected rate by state'!B:E,4,0)</f>
        <v>7.5097590818065515E-3</v>
      </c>
      <c r="E2984" s="3">
        <v>6234</v>
      </c>
      <c r="F2984" s="2">
        <v>747</v>
      </c>
      <c r="G2984" s="3">
        <v>2477</v>
      </c>
      <c r="H2984" s="4">
        <f t="shared" si="666"/>
        <v>4355.5</v>
      </c>
      <c r="I2984" s="2">
        <v>216</v>
      </c>
      <c r="J2984" s="4">
        <f t="shared" si="667"/>
        <v>481.5</v>
      </c>
      <c r="K2984" s="3">
        <v>2191766</v>
      </c>
      <c r="L2984" s="3">
        <f t="shared" si="668"/>
        <v>1815617</v>
      </c>
      <c r="M2984" s="3">
        <v>376149</v>
      </c>
      <c r="N2984" s="3">
        <f t="shared" si="671"/>
        <v>164596.34623694819</v>
      </c>
      <c r="O2984" s="3">
        <f t="shared" si="669"/>
        <v>33956.854735439483</v>
      </c>
      <c r="P2984" s="3">
        <f t="shared" si="670"/>
        <v>7215.9076535107961</v>
      </c>
      <c r="Q2984" s="3">
        <v>10</v>
      </c>
      <c r="R2984" s="24">
        <v>6</v>
      </c>
      <c r="S2984" s="19">
        <f t="shared" si="672"/>
        <v>2263.7903156959655</v>
      </c>
      <c r="T2984" s="20">
        <f t="shared" si="673"/>
        <v>0.91392422918690575</v>
      </c>
      <c r="U2984" s="20">
        <f t="shared" si="674"/>
        <v>0.51975440608333501</v>
      </c>
      <c r="V2984" s="21">
        <f t="shared" si="675"/>
        <v>0.36313607887327004</v>
      </c>
      <c r="W2984" s="26">
        <f t="shared" si="676"/>
        <v>481.06051023405308</v>
      </c>
      <c r="X2984" s="27">
        <f t="shared" si="677"/>
        <v>2.22713199182432</v>
      </c>
      <c r="Y2984" s="27">
        <f t="shared" si="678"/>
        <v>0.99908724866885379</v>
      </c>
      <c r="Z2984" s="27">
        <f t="shared" si="679"/>
        <v>0.64398997353956233</v>
      </c>
    </row>
    <row r="2985" spans="1:26" ht="12.5" x14ac:dyDescent="0.25">
      <c r="A2985" s="2" t="s">
        <v>241</v>
      </c>
      <c r="B2985" t="s">
        <v>315</v>
      </c>
      <c r="C2985" t="s">
        <v>314</v>
      </c>
      <c r="D2985" s="18">
        <f>VLOOKUP(C2985,'Infected rate by state'!B:E,4,0)</f>
        <v>7.5362096948057532E-3</v>
      </c>
      <c r="E2985" s="3">
        <v>5691</v>
      </c>
      <c r="F2985" s="2">
        <v>690</v>
      </c>
      <c r="G2985" s="3">
        <v>2125</v>
      </c>
      <c r="H2985" s="4">
        <f t="shared" si="666"/>
        <v>3908</v>
      </c>
      <c r="I2985" s="2">
        <v>231</v>
      </c>
      <c r="J2985" s="4">
        <f t="shared" si="667"/>
        <v>460.5</v>
      </c>
      <c r="K2985" s="3">
        <v>2406889</v>
      </c>
      <c r="L2985" s="3">
        <f t="shared" si="668"/>
        <v>2039912</v>
      </c>
      <c r="M2985" s="3">
        <v>366977</v>
      </c>
      <c r="N2985" s="3">
        <f t="shared" si="671"/>
        <v>181388.20216121324</v>
      </c>
      <c r="O2985" s="3">
        <f t="shared" si="669"/>
        <v>37091.093254542706</v>
      </c>
      <c r="P2985" s="3">
        <f t="shared" si="670"/>
        <v>7795.4067449717968</v>
      </c>
      <c r="Q2985" s="3">
        <v>10</v>
      </c>
      <c r="R2985" s="24">
        <v>6</v>
      </c>
      <c r="S2985" s="19">
        <f t="shared" si="672"/>
        <v>2472.739550302847</v>
      </c>
      <c r="T2985" s="20">
        <f t="shared" si="673"/>
        <v>1.1636421413189868</v>
      </c>
      <c r="U2985" s="20">
        <f t="shared" si="674"/>
        <v>0.6327378583170028</v>
      </c>
      <c r="V2985" s="21">
        <f t="shared" si="675"/>
        <v>0.43450000883901724</v>
      </c>
      <c r="W2985" s="26">
        <f t="shared" si="676"/>
        <v>519.69378299811979</v>
      </c>
      <c r="X2985" s="27">
        <f t="shared" si="677"/>
        <v>2.2497566363554968</v>
      </c>
      <c r="Y2985" s="27">
        <f t="shared" si="678"/>
        <v>1.1285424169340277</v>
      </c>
      <c r="Z2985" s="27">
        <f t="shared" si="679"/>
        <v>0.75317939564944891</v>
      </c>
    </row>
    <row r="2986" spans="1:26" ht="12.5" x14ac:dyDescent="0.25">
      <c r="A2986" s="2" t="s">
        <v>242</v>
      </c>
      <c r="B2986" t="s">
        <v>315</v>
      </c>
      <c r="C2986" t="s">
        <v>314</v>
      </c>
      <c r="D2986" s="18">
        <f>VLOOKUP(C2986,'Infected rate by state'!B:E,4,0)</f>
        <v>7.5362096948057532E-3</v>
      </c>
      <c r="E2986" s="3">
        <v>6178</v>
      </c>
      <c r="F2986" s="2">
        <v>802</v>
      </c>
      <c r="G2986" s="3">
        <v>1949</v>
      </c>
      <c r="H2986" s="4">
        <f t="shared" si="666"/>
        <v>4063.5</v>
      </c>
      <c r="I2986" s="2">
        <v>358</v>
      </c>
      <c r="J2986" s="4">
        <f t="shared" si="667"/>
        <v>580</v>
      </c>
      <c r="K2986" s="3">
        <v>3005567</v>
      </c>
      <c r="L2986" s="3">
        <f t="shared" si="668"/>
        <v>2508490</v>
      </c>
      <c r="M2986" s="3">
        <v>497077</v>
      </c>
      <c r="N2986" s="3">
        <f t="shared" si="671"/>
        <v>226505.83163788245</v>
      </c>
      <c r="O2986" s="3">
        <f t="shared" si="669"/>
        <v>46594.880692339379</v>
      </c>
      <c r="P2986" s="3">
        <f t="shared" si="670"/>
        <v>9866.341026543254</v>
      </c>
      <c r="Q2986" s="3">
        <v>10</v>
      </c>
      <c r="R2986" s="24">
        <v>6</v>
      </c>
      <c r="S2986" s="19">
        <f t="shared" si="672"/>
        <v>3106.3253794892921</v>
      </c>
      <c r="T2986" s="20">
        <f t="shared" si="673"/>
        <v>1.5938047098457118</v>
      </c>
      <c r="U2986" s="20">
        <f t="shared" si="674"/>
        <v>0.76444576830055178</v>
      </c>
      <c r="V2986" s="21">
        <f t="shared" si="675"/>
        <v>0.50280436702643128</v>
      </c>
      <c r="W2986" s="26">
        <f t="shared" si="676"/>
        <v>657.75606843621688</v>
      </c>
      <c r="X2986" s="27">
        <f t="shared" si="677"/>
        <v>1.8373074537324494</v>
      </c>
      <c r="Y2986" s="27">
        <f t="shared" si="678"/>
        <v>1.1340621869589946</v>
      </c>
      <c r="Z2986" s="27">
        <f t="shared" si="679"/>
        <v>0.82014472373593128</v>
      </c>
    </row>
    <row r="2987" spans="1:26" ht="12.5" x14ac:dyDescent="0.25">
      <c r="A2987" s="2" t="s">
        <v>243</v>
      </c>
      <c r="B2987" t="s">
        <v>315</v>
      </c>
      <c r="C2987" t="s">
        <v>314</v>
      </c>
      <c r="D2987" s="18">
        <f>VLOOKUP(C2987,'Infected rate by state'!B:E,4,0)</f>
        <v>7.5362096948057532E-3</v>
      </c>
      <c r="E2987" s="3">
        <v>3776</v>
      </c>
      <c r="F2987" s="2">
        <v>439</v>
      </c>
      <c r="G2987" s="3">
        <v>1139</v>
      </c>
      <c r="H2987" s="4">
        <f t="shared" si="666"/>
        <v>2457.5</v>
      </c>
      <c r="I2987" s="2">
        <v>203</v>
      </c>
      <c r="J2987" s="4">
        <f t="shared" si="667"/>
        <v>321</v>
      </c>
      <c r="K2987" s="3">
        <v>1272753</v>
      </c>
      <c r="L2987" s="3">
        <f t="shared" si="668"/>
        <v>1036363</v>
      </c>
      <c r="M2987" s="3">
        <v>236390</v>
      </c>
      <c r="N2987" s="3">
        <f t="shared" si="671"/>
        <v>95917.334976931073</v>
      </c>
      <c r="O2987" s="3">
        <f t="shared" si="669"/>
        <v>19916.704024884279</v>
      </c>
      <c r="P2987" s="3">
        <f t="shared" si="670"/>
        <v>4266.0653516667762</v>
      </c>
      <c r="Q2987" s="3">
        <v>10</v>
      </c>
      <c r="R2987" s="24">
        <v>6</v>
      </c>
      <c r="S2987" s="19">
        <f t="shared" si="672"/>
        <v>1327.7802683256186</v>
      </c>
      <c r="T2987" s="20">
        <f t="shared" si="673"/>
        <v>1.1657421144210875</v>
      </c>
      <c r="U2987" s="20">
        <f t="shared" si="674"/>
        <v>0.54029715903382247</v>
      </c>
      <c r="V2987" s="21">
        <f t="shared" si="675"/>
        <v>0.35163672360318288</v>
      </c>
      <c r="W2987" s="26">
        <f t="shared" si="676"/>
        <v>284.4043567777851</v>
      </c>
      <c r="X2987" s="27">
        <f t="shared" si="677"/>
        <v>1.4010066836344093</v>
      </c>
      <c r="Y2987" s="27">
        <f t="shared" si="678"/>
        <v>0.88599488092767942</v>
      </c>
      <c r="Z2987" s="27">
        <f t="shared" si="679"/>
        <v>0.64784591521135559</v>
      </c>
    </row>
    <row r="2988" spans="1:26" ht="12.5" x14ac:dyDescent="0.25">
      <c r="A2988" s="2" t="s">
        <v>244</v>
      </c>
      <c r="B2988" t="s">
        <v>315</v>
      </c>
      <c r="C2988" t="s">
        <v>314</v>
      </c>
      <c r="D2988" s="18">
        <f>VLOOKUP(C2988,'Infected rate by state'!B:E,4,0)</f>
        <v>7.5362096948057532E-3</v>
      </c>
      <c r="E2988" s="3">
        <v>2547</v>
      </c>
      <c r="F2988" s="2">
        <v>341</v>
      </c>
      <c r="G2988" s="2">
        <v>916</v>
      </c>
      <c r="H2988" s="4">
        <f t="shared" si="666"/>
        <v>1731.5</v>
      </c>
      <c r="I2988" s="2">
        <v>146</v>
      </c>
      <c r="J2988" s="4">
        <f t="shared" si="667"/>
        <v>243.5</v>
      </c>
      <c r="K2988" s="3">
        <v>1456607</v>
      </c>
      <c r="L2988" s="3">
        <f t="shared" si="668"/>
        <v>1222034</v>
      </c>
      <c r="M2988" s="3">
        <v>234573</v>
      </c>
      <c r="N2988" s="3">
        <f t="shared" si="671"/>
        <v>109772.95794921924</v>
      </c>
      <c r="O2988" s="3">
        <f t="shared" si="669"/>
        <v>22536.26376125434</v>
      </c>
      <c r="P2988" s="3">
        <f t="shared" si="670"/>
        <v>4760.0776658164059</v>
      </c>
      <c r="Q2988" s="3">
        <v>10</v>
      </c>
      <c r="R2988" s="24">
        <v>6</v>
      </c>
      <c r="S2988" s="19">
        <f t="shared" si="672"/>
        <v>1502.4175840836226</v>
      </c>
      <c r="T2988" s="20">
        <f t="shared" si="673"/>
        <v>1.6401938690869242</v>
      </c>
      <c r="U2988" s="20">
        <f t="shared" si="674"/>
        <v>0.86769713201479792</v>
      </c>
      <c r="V2988" s="21">
        <f t="shared" si="675"/>
        <v>0.58987733964806544</v>
      </c>
      <c r="W2988" s="26">
        <f t="shared" si="676"/>
        <v>317.33851105442704</v>
      </c>
      <c r="X2988" s="27">
        <f t="shared" si="677"/>
        <v>2.1735514455782674</v>
      </c>
      <c r="Y2988" s="27">
        <f t="shared" si="678"/>
        <v>1.3032382384165382</v>
      </c>
      <c r="Z2988" s="27">
        <f t="shared" si="679"/>
        <v>0.93061146936782124</v>
      </c>
    </row>
    <row r="2989" spans="1:26" ht="12.5" x14ac:dyDescent="0.25">
      <c r="A2989" s="2" t="s">
        <v>245</v>
      </c>
      <c r="B2989" t="s">
        <v>315</v>
      </c>
      <c r="C2989" t="s">
        <v>314</v>
      </c>
      <c r="D2989" s="18">
        <f>VLOOKUP(C2989,'Infected rate by state'!B:E,4,0)</f>
        <v>7.5362096948057532E-3</v>
      </c>
      <c r="E2989" s="2">
        <v>390</v>
      </c>
      <c r="F2989" s="2">
        <v>54</v>
      </c>
      <c r="G2989" s="2">
        <v>202</v>
      </c>
      <c r="H2989" s="4">
        <f t="shared" si="666"/>
        <v>296</v>
      </c>
      <c r="I2989" s="2">
        <v>33</v>
      </c>
      <c r="J2989" s="4">
        <f t="shared" si="667"/>
        <v>43.5</v>
      </c>
      <c r="K2989" s="3">
        <v>213703</v>
      </c>
      <c r="L2989" s="3">
        <f t="shared" si="668"/>
        <v>166738</v>
      </c>
      <c r="M2989" s="3">
        <v>46965</v>
      </c>
      <c r="N2989" s="3">
        <f t="shared" si="671"/>
        <v>16105.106204090738</v>
      </c>
      <c r="O2989" s="3">
        <f t="shared" si="669"/>
        <v>3396.2113626779646</v>
      </c>
      <c r="P2989" s="3">
        <f t="shared" si="670"/>
        <v>741.02041179844059</v>
      </c>
      <c r="Q2989" s="3">
        <v>10</v>
      </c>
      <c r="R2989" s="24">
        <v>6</v>
      </c>
      <c r="S2989" s="19">
        <f t="shared" si="672"/>
        <v>226.41409084519765</v>
      </c>
      <c r="T2989" s="20">
        <f t="shared" si="673"/>
        <v>1.120861835867315</v>
      </c>
      <c r="U2989" s="20">
        <f t="shared" si="674"/>
        <v>0.7649124690716137</v>
      </c>
      <c r="V2989" s="21">
        <f t="shared" si="675"/>
        <v>0.58054895088512215</v>
      </c>
      <c r="W2989" s="26">
        <f t="shared" si="676"/>
        <v>49.401360786562705</v>
      </c>
      <c r="X2989" s="27">
        <f t="shared" si="677"/>
        <v>1.4970109329261425</v>
      </c>
      <c r="Y2989" s="27">
        <f t="shared" si="678"/>
        <v>1.1356634663577634</v>
      </c>
      <c r="Z2989" s="27">
        <f t="shared" si="679"/>
        <v>0.91484001456597597</v>
      </c>
    </row>
    <row r="2990" spans="1:26" ht="12.5" x14ac:dyDescent="0.25">
      <c r="A2990" s="2" t="s">
        <v>246</v>
      </c>
      <c r="B2990" t="s">
        <v>315</v>
      </c>
      <c r="C2990" t="s">
        <v>314</v>
      </c>
      <c r="D2990" s="18">
        <f>VLOOKUP(C2990,'Infected rate by state'!B:E,4,0)</f>
        <v>7.5362096948057532E-3</v>
      </c>
      <c r="E2990" s="3">
        <v>1555</v>
      </c>
      <c r="F2990" s="2">
        <v>198</v>
      </c>
      <c r="G2990" s="2">
        <v>452</v>
      </c>
      <c r="H2990" s="4">
        <f t="shared" si="666"/>
        <v>1003.5</v>
      </c>
      <c r="I2990" s="2">
        <v>88</v>
      </c>
      <c r="J2990" s="4">
        <f t="shared" si="667"/>
        <v>143</v>
      </c>
      <c r="K2990" s="3">
        <v>666874</v>
      </c>
      <c r="L2990" s="3">
        <f t="shared" si="668"/>
        <v>538679</v>
      </c>
      <c r="M2990" s="3">
        <v>128195</v>
      </c>
      <c r="N2990" s="3">
        <f t="shared" si="671"/>
        <v>50257.02304013892</v>
      </c>
      <c r="O2990" s="3">
        <f t="shared" si="669"/>
        <v>10466.633559360736</v>
      </c>
      <c r="P2990" s="3">
        <f t="shared" si="670"/>
        <v>2249.991616972371</v>
      </c>
      <c r="Q2990" s="3">
        <v>10</v>
      </c>
      <c r="R2990" s="24">
        <v>6</v>
      </c>
      <c r="S2990" s="19">
        <f t="shared" si="672"/>
        <v>697.77557062404912</v>
      </c>
      <c r="T2990" s="20">
        <f t="shared" si="673"/>
        <v>1.5437512624425866</v>
      </c>
      <c r="U2990" s="20">
        <f t="shared" si="674"/>
        <v>0.69534187406482229</v>
      </c>
      <c r="V2990" s="21">
        <f t="shared" si="675"/>
        <v>0.4487302704977808</v>
      </c>
      <c r="W2990" s="26">
        <f t="shared" si="676"/>
        <v>149.99944113149141</v>
      </c>
      <c r="X2990" s="27">
        <f t="shared" si="677"/>
        <v>1.7045391037669477</v>
      </c>
      <c r="Y2990" s="27">
        <f t="shared" si="678"/>
        <v>1.0489471407796602</v>
      </c>
      <c r="Z2990" s="27">
        <f t="shared" si="679"/>
        <v>0.75757293500753242</v>
      </c>
    </row>
    <row r="2991" spans="1:26" ht="12.5" x14ac:dyDescent="0.25">
      <c r="A2991" s="2" t="s">
        <v>247</v>
      </c>
      <c r="B2991" t="s">
        <v>315</v>
      </c>
      <c r="C2991" t="s">
        <v>314</v>
      </c>
      <c r="D2991" s="18">
        <f>VLOOKUP(C2991,'Infected rate by state'!B:E,4,0)</f>
        <v>7.5362096948057532E-3</v>
      </c>
      <c r="E2991" s="2">
        <v>858</v>
      </c>
      <c r="F2991" s="2">
        <v>82</v>
      </c>
      <c r="G2991" s="2">
        <v>246</v>
      </c>
      <c r="H2991" s="4">
        <f t="shared" si="666"/>
        <v>552</v>
      </c>
      <c r="I2991" s="2">
        <v>35</v>
      </c>
      <c r="J2991" s="4">
        <f t="shared" si="667"/>
        <v>58.5</v>
      </c>
      <c r="K2991" s="3">
        <v>359828</v>
      </c>
      <c r="L2991" s="3">
        <f t="shared" si="668"/>
        <v>292675</v>
      </c>
      <c r="M2991" s="3">
        <v>67153</v>
      </c>
      <c r="N2991" s="3">
        <f t="shared" si="671"/>
        <v>27117.392620625647</v>
      </c>
      <c r="O2991" s="3">
        <f t="shared" si="669"/>
        <v>5633.079733072399</v>
      </c>
      <c r="P2991" s="3">
        <f t="shared" si="670"/>
        <v>1207.179543030102</v>
      </c>
      <c r="Q2991" s="3">
        <v>10</v>
      </c>
      <c r="R2991" s="24">
        <v>6</v>
      </c>
      <c r="S2991" s="19">
        <f t="shared" si="672"/>
        <v>375.53864887149325</v>
      </c>
      <c r="T2991" s="20">
        <f t="shared" si="673"/>
        <v>1.5265798734613547</v>
      </c>
      <c r="U2991" s="20">
        <f t="shared" si="674"/>
        <v>0.68032363925995154</v>
      </c>
      <c r="V2991" s="21">
        <f t="shared" si="675"/>
        <v>0.43769073295045835</v>
      </c>
      <c r="W2991" s="26">
        <f t="shared" si="676"/>
        <v>80.478636202006797</v>
      </c>
      <c r="X2991" s="27">
        <f t="shared" si="677"/>
        <v>2.2993896057716228</v>
      </c>
      <c r="Y2991" s="27">
        <f t="shared" si="678"/>
        <v>1.375703182940287</v>
      </c>
      <c r="Z2991" s="27">
        <f t="shared" si="679"/>
        <v>0.98144678295130239</v>
      </c>
    </row>
    <row r="2992" spans="1:26" ht="12.5" x14ac:dyDescent="0.25">
      <c r="A2992" s="2" t="s">
        <v>248</v>
      </c>
      <c r="B2992" t="s">
        <v>315</v>
      </c>
      <c r="C2992" t="s">
        <v>314</v>
      </c>
      <c r="D2992" s="18">
        <f>VLOOKUP(C2992,'Infected rate by state'!B:E,4,0)</f>
        <v>7.5362096948057532E-3</v>
      </c>
      <c r="E2992" s="2">
        <v>359</v>
      </c>
      <c r="F2992" s="2">
        <v>22</v>
      </c>
      <c r="G2992" s="2">
        <v>169</v>
      </c>
      <c r="H2992" s="4">
        <f t="shared" si="666"/>
        <v>264</v>
      </c>
      <c r="I2992" s="2">
        <v>6</v>
      </c>
      <c r="J2992" s="4">
        <f t="shared" si="667"/>
        <v>14</v>
      </c>
      <c r="K2992" s="3">
        <v>229413</v>
      </c>
      <c r="L2992" s="3">
        <f t="shared" si="668"/>
        <v>189823</v>
      </c>
      <c r="M2992" s="3">
        <v>39590</v>
      </c>
      <c r="N2992" s="3">
        <f t="shared" si="671"/>
        <v>17289.044747144722</v>
      </c>
      <c r="O2992" s="3">
        <f t="shared" si="669"/>
        <v>3568.3591166839892</v>
      </c>
      <c r="P2992" s="3">
        <f t="shared" si="670"/>
        <v>758.69421773155386</v>
      </c>
      <c r="Q2992" s="3">
        <v>10</v>
      </c>
      <c r="R2992" s="24">
        <v>6</v>
      </c>
      <c r="S2992" s="19">
        <f t="shared" si="672"/>
        <v>237.8906077789326</v>
      </c>
      <c r="T2992" s="20">
        <f t="shared" si="673"/>
        <v>1.4076367324197196</v>
      </c>
      <c r="U2992" s="20">
        <f t="shared" si="674"/>
        <v>0.90110078704141139</v>
      </c>
      <c r="V2992" s="21">
        <f t="shared" si="675"/>
        <v>0.66264793253184573</v>
      </c>
      <c r="W2992" s="26">
        <f t="shared" si="676"/>
        <v>50.579614515436923</v>
      </c>
      <c r="X2992" s="27">
        <f t="shared" si="677"/>
        <v>8.4299357525728205</v>
      </c>
      <c r="Y2992" s="27">
        <f t="shared" si="678"/>
        <v>3.6128296082454945</v>
      </c>
      <c r="Z2992" s="27">
        <f t="shared" si="679"/>
        <v>2.2990733870653148</v>
      </c>
    </row>
    <row r="2993" spans="1:26" ht="12.5" x14ac:dyDescent="0.25">
      <c r="A2993" s="2" t="s">
        <v>249</v>
      </c>
      <c r="B2993" t="s">
        <v>315</v>
      </c>
      <c r="C2993" t="s">
        <v>314</v>
      </c>
      <c r="D2993" s="18">
        <f>VLOOKUP(C2993,'Infected rate by state'!B:E,4,0)</f>
        <v>7.5362096948057532E-3</v>
      </c>
      <c r="E2993" s="3">
        <v>1272</v>
      </c>
      <c r="F2993" s="2">
        <v>93</v>
      </c>
      <c r="G2993" s="2">
        <v>306</v>
      </c>
      <c r="H2993" s="4">
        <f t="shared" si="666"/>
        <v>789</v>
      </c>
      <c r="I2993" s="2">
        <v>45</v>
      </c>
      <c r="J2993" s="4">
        <f t="shared" si="667"/>
        <v>69</v>
      </c>
      <c r="K2993" s="3">
        <v>402885</v>
      </c>
      <c r="L2993" s="3">
        <f t="shared" si="668"/>
        <v>314450</v>
      </c>
      <c r="M2993" s="3">
        <v>88435</v>
      </c>
      <c r="N2993" s="3">
        <f t="shared" si="671"/>
        <v>30362.258428918158</v>
      </c>
      <c r="O2993" s="3">
        <f t="shared" si="669"/>
        <v>6401.9705706365885</v>
      </c>
      <c r="P2993" s="3">
        <f t="shared" si="670"/>
        <v>1396.6531109503717</v>
      </c>
      <c r="Q2993" s="3">
        <v>10</v>
      </c>
      <c r="R2993" s="24">
        <v>6</v>
      </c>
      <c r="S2993" s="19">
        <f t="shared" si="672"/>
        <v>426.79803804243926</v>
      </c>
      <c r="T2993" s="20">
        <f t="shared" si="673"/>
        <v>1.3947648302040498</v>
      </c>
      <c r="U2993" s="20">
        <f t="shared" si="674"/>
        <v>0.54093540943274943</v>
      </c>
      <c r="V2993" s="21">
        <f t="shared" si="675"/>
        <v>0.33553304877550255</v>
      </c>
      <c r="W2993" s="26">
        <f t="shared" si="676"/>
        <v>93.11020739669145</v>
      </c>
      <c r="X2993" s="27">
        <f t="shared" si="677"/>
        <v>2.0691157199264767</v>
      </c>
      <c r="Y2993" s="27">
        <f t="shared" si="678"/>
        <v>1.349423295604224</v>
      </c>
      <c r="Z2993" s="27">
        <f t="shared" si="679"/>
        <v>1.0011850257708759</v>
      </c>
    </row>
    <row r="2994" spans="1:26" ht="12.5" x14ac:dyDescent="0.25">
      <c r="A2994" s="2" t="s">
        <v>250</v>
      </c>
      <c r="B2994" t="s">
        <v>325</v>
      </c>
      <c r="C2994" t="s">
        <v>324</v>
      </c>
      <c r="D2994" s="18">
        <f>VLOOKUP(C2994,'Infected rate by state'!B:E,4,0)</f>
        <v>8.9298079160438481E-3</v>
      </c>
      <c r="E2994" s="3">
        <v>1309</v>
      </c>
      <c r="F2994" s="2">
        <v>159</v>
      </c>
      <c r="G2994" s="2">
        <v>604</v>
      </c>
      <c r="H2994" s="4">
        <f t="shared" si="666"/>
        <v>956.5</v>
      </c>
      <c r="I2994" s="2">
        <v>77</v>
      </c>
      <c r="J2994" s="4">
        <f t="shared" si="667"/>
        <v>118</v>
      </c>
      <c r="K2994" s="3">
        <v>374960</v>
      </c>
      <c r="L2994" s="3">
        <f t="shared" si="668"/>
        <v>218169</v>
      </c>
      <c r="M2994" s="3">
        <v>156791</v>
      </c>
      <c r="N2994" s="3">
        <f t="shared" si="671"/>
        <v>33483.207761998012</v>
      </c>
      <c r="O2994" s="3">
        <f t="shared" si="669"/>
        <v>7691.9173120958312</v>
      </c>
      <c r="P2994" s="3">
        <f t="shared" si="670"/>
        <v>1840.1949945550864</v>
      </c>
      <c r="Q2994" s="3">
        <v>10</v>
      </c>
      <c r="R2994" s="24">
        <v>6</v>
      </c>
      <c r="S2994" s="19">
        <f t="shared" si="672"/>
        <v>512.79448747305537</v>
      </c>
      <c r="T2994" s="20">
        <f t="shared" si="673"/>
        <v>0.84899749581631678</v>
      </c>
      <c r="U2994" s="20">
        <f t="shared" si="674"/>
        <v>0.53611551225620002</v>
      </c>
      <c r="V2994" s="21">
        <f t="shared" si="675"/>
        <v>0.39174521579301402</v>
      </c>
      <c r="W2994" s="26">
        <f t="shared" si="676"/>
        <v>122.67966630367242</v>
      </c>
      <c r="X2994" s="27">
        <f t="shared" si="677"/>
        <v>1.5932424195282133</v>
      </c>
      <c r="Y2994" s="27">
        <f t="shared" si="678"/>
        <v>1.039658189014173</v>
      </c>
      <c r="Z2994" s="27">
        <f t="shared" si="679"/>
        <v>0.77157022832498379</v>
      </c>
    </row>
    <row r="2995" spans="1:26" ht="12.5" x14ac:dyDescent="0.25">
      <c r="A2995" s="2" t="s">
        <v>251</v>
      </c>
      <c r="B2995" t="s">
        <v>327</v>
      </c>
      <c r="C2995" t="s">
        <v>326</v>
      </c>
      <c r="D2995" s="18">
        <f>VLOOKUP(C2995,'Infected rate by state'!B:E,4,0)</f>
        <v>1.0244051329943483E-2</v>
      </c>
      <c r="E2995" s="3">
        <v>2050</v>
      </c>
      <c r="F2995" s="2">
        <v>163</v>
      </c>
      <c r="G2995" s="2">
        <v>650</v>
      </c>
      <c r="H2995" s="4">
        <f t="shared" si="666"/>
        <v>1350</v>
      </c>
      <c r="I2995" s="2">
        <v>55</v>
      </c>
      <c r="J2995" s="4">
        <f t="shared" si="667"/>
        <v>109</v>
      </c>
      <c r="K2995" s="3">
        <v>701923</v>
      </c>
      <c r="L2995" s="3">
        <f t="shared" si="668"/>
        <v>562267</v>
      </c>
      <c r="M2995" s="3">
        <v>139656</v>
      </c>
      <c r="N2995" s="3">
        <f t="shared" si="671"/>
        <v>71905.35241667919</v>
      </c>
      <c r="O2995" s="3">
        <f t="shared" si="669"/>
        <v>15021.128030076903</v>
      </c>
      <c r="P2995" s="3">
        <f t="shared" si="670"/>
        <v>3241.0033201152173</v>
      </c>
      <c r="Q2995" s="3">
        <v>10</v>
      </c>
      <c r="R2995" s="24">
        <v>6</v>
      </c>
      <c r="S2995" s="19">
        <f t="shared" si="672"/>
        <v>1001.4085353384602</v>
      </c>
      <c r="T2995" s="20">
        <f t="shared" si="673"/>
        <v>1.5406285159053235</v>
      </c>
      <c r="U2995" s="20">
        <f t="shared" si="674"/>
        <v>0.74178410025071129</v>
      </c>
      <c r="V2995" s="21">
        <f t="shared" si="675"/>
        <v>0.48849196845778547</v>
      </c>
      <c r="W2995" s="26">
        <f t="shared" si="676"/>
        <v>216.06688800768114</v>
      </c>
      <c r="X2995" s="27">
        <f t="shared" si="677"/>
        <v>3.92848887286693</v>
      </c>
      <c r="Y2995" s="27">
        <f t="shared" si="678"/>
        <v>1.9822650275934051</v>
      </c>
      <c r="Z2995" s="27">
        <f t="shared" si="679"/>
        <v>1.3255637301084733</v>
      </c>
    </row>
    <row r="2996" spans="1:26" ht="12.5" x14ac:dyDescent="0.25">
      <c r="A2996" s="2" t="s">
        <v>252</v>
      </c>
      <c r="B2996" t="s">
        <v>383</v>
      </c>
      <c r="C2996" t="s">
        <v>382</v>
      </c>
      <c r="D2996" s="18">
        <f>VLOOKUP(C2996,'Infected rate by state'!B:E,4,0)</f>
        <v>8.525765865415048E-3</v>
      </c>
      <c r="E2996" s="2">
        <v>591</v>
      </c>
      <c r="F2996" s="2">
        <v>62</v>
      </c>
      <c r="G2996" s="2">
        <v>215</v>
      </c>
      <c r="H2996" s="4">
        <f t="shared" si="666"/>
        <v>403</v>
      </c>
      <c r="I2996" s="2">
        <v>28</v>
      </c>
      <c r="J2996" s="4">
        <f t="shared" si="667"/>
        <v>45</v>
      </c>
      <c r="K2996" s="3">
        <v>153089</v>
      </c>
      <c r="L2996" s="3">
        <f t="shared" si="668"/>
        <v>116102</v>
      </c>
      <c r="M2996" s="3">
        <v>36987</v>
      </c>
      <c r="N2996" s="3">
        <f t="shared" si="671"/>
        <v>13052.009705705243</v>
      </c>
      <c r="O2996" s="3">
        <f t="shared" si="669"/>
        <v>2779.4572210448969</v>
      </c>
      <c r="P2996" s="3">
        <f t="shared" si="670"/>
        <v>613.39701880687119</v>
      </c>
      <c r="Q2996" s="3">
        <v>10</v>
      </c>
      <c r="R2996" s="24">
        <v>6</v>
      </c>
      <c r="S2996" s="19">
        <f t="shared" si="672"/>
        <v>185.29714806965978</v>
      </c>
      <c r="T2996" s="20">
        <f t="shared" si="673"/>
        <v>0.86184720032399897</v>
      </c>
      <c r="U2996" s="20">
        <f t="shared" si="674"/>
        <v>0.45979441208352306</v>
      </c>
      <c r="V2996" s="21">
        <f t="shared" si="675"/>
        <v>0.31353155341736005</v>
      </c>
      <c r="W2996" s="26">
        <f t="shared" si="676"/>
        <v>40.893134587124749</v>
      </c>
      <c r="X2996" s="27">
        <f t="shared" si="677"/>
        <v>1.4604690923973125</v>
      </c>
      <c r="Y2996" s="27">
        <f t="shared" si="678"/>
        <v>0.90873632415832772</v>
      </c>
      <c r="Z2996" s="27">
        <f t="shared" si="679"/>
        <v>0.6595666868891088</v>
      </c>
    </row>
    <row r="2997" spans="1:26" ht="12.5" x14ac:dyDescent="0.25">
      <c r="A2997" s="2" t="s">
        <v>253</v>
      </c>
      <c r="B2997" t="s">
        <v>383</v>
      </c>
      <c r="C2997" t="s">
        <v>382</v>
      </c>
      <c r="D2997" s="18">
        <f>VLOOKUP(C2997,'Infected rate by state'!B:E,4,0)</f>
        <v>8.525765865415048E-3</v>
      </c>
      <c r="E2997" s="2">
        <v>782</v>
      </c>
      <c r="F2997" s="2">
        <v>65</v>
      </c>
      <c r="G2997" s="2">
        <v>324</v>
      </c>
      <c r="H2997" s="4">
        <f t="shared" si="666"/>
        <v>553</v>
      </c>
      <c r="I2997" s="2">
        <v>31</v>
      </c>
      <c r="J2997" s="4">
        <f t="shared" si="667"/>
        <v>48</v>
      </c>
      <c r="K2997" s="3">
        <v>253817</v>
      </c>
      <c r="L2997" s="3">
        <f t="shared" si="668"/>
        <v>190367</v>
      </c>
      <c r="M2997" s="3">
        <v>63450</v>
      </c>
      <c r="N2997" s="3">
        <f t="shared" si="671"/>
        <v>21639.843146620515</v>
      </c>
      <c r="O2997" s="3">
        <f t="shared" si="669"/>
        <v>4625.4820498104536</v>
      </c>
      <c r="P2997" s="3">
        <f t="shared" si="670"/>
        <v>1025.1712273094242</v>
      </c>
      <c r="Q2997" s="3">
        <v>10</v>
      </c>
      <c r="R2997" s="24">
        <v>6</v>
      </c>
      <c r="S2997" s="19">
        <f t="shared" si="672"/>
        <v>308.36546998736355</v>
      </c>
      <c r="T2997" s="20">
        <f t="shared" si="673"/>
        <v>0.95174527773877637</v>
      </c>
      <c r="U2997" s="20">
        <f t="shared" si="674"/>
        <v>0.55762291136955433</v>
      </c>
      <c r="V2997" s="21">
        <f t="shared" si="675"/>
        <v>0.39432924550813753</v>
      </c>
      <c r="W2997" s="26">
        <f t="shared" si="676"/>
        <v>68.34474848729495</v>
      </c>
      <c r="X2997" s="27">
        <f t="shared" si="677"/>
        <v>2.2046693060417728</v>
      </c>
      <c r="Y2997" s="27">
        <f t="shared" si="678"/>
        <v>1.4238489268186447</v>
      </c>
      <c r="Z2997" s="27">
        <f t="shared" si="679"/>
        <v>1.051457669035307</v>
      </c>
    </row>
    <row r="2998" spans="1:26" ht="12.5" x14ac:dyDescent="0.25">
      <c r="A2998" s="2" t="s">
        <v>254</v>
      </c>
      <c r="B2998" t="s">
        <v>400</v>
      </c>
      <c r="C2998" t="s">
        <v>291</v>
      </c>
      <c r="D2998" s="18">
        <f>VLOOKUP(C2998,'Infected rate by state'!B:E,4,0)</f>
        <v>5.5896269710740548E-3</v>
      </c>
      <c r="E2998" s="3">
        <v>4700</v>
      </c>
      <c r="F2998" s="2">
        <v>651</v>
      </c>
      <c r="G2998" s="3">
        <v>1366</v>
      </c>
      <c r="H2998" s="4">
        <f t="shared" si="666"/>
        <v>3033</v>
      </c>
      <c r="I2998" s="2">
        <v>209</v>
      </c>
      <c r="J2998" s="4">
        <f t="shared" si="667"/>
        <v>430</v>
      </c>
      <c r="K2998" s="3">
        <v>2421217</v>
      </c>
      <c r="L2998" s="3">
        <f t="shared" si="668"/>
        <v>2000041</v>
      </c>
      <c r="M2998" s="3">
        <v>421176</v>
      </c>
      <c r="N2998" s="3">
        <f t="shared" si="671"/>
        <v>135336.9984602301</v>
      </c>
      <c r="O2998" s="3">
        <f t="shared" si="669"/>
        <v>27950.535600154351</v>
      </c>
      <c r="P2998" s="3">
        <f t="shared" si="670"/>
        <v>5947.4173892695635</v>
      </c>
      <c r="Q2998" s="3">
        <v>10</v>
      </c>
      <c r="R2998" s="24">
        <v>6</v>
      </c>
      <c r="S2998" s="19">
        <f t="shared" si="672"/>
        <v>1863.3690400102901</v>
      </c>
      <c r="T2998" s="20">
        <f t="shared" si="673"/>
        <v>1.3641061786312518</v>
      </c>
      <c r="U2998" s="20">
        <f t="shared" si="674"/>
        <v>0.61436499835485991</v>
      </c>
      <c r="V2998" s="21">
        <f t="shared" si="675"/>
        <v>0.39646149787452978</v>
      </c>
      <c r="W2998" s="26">
        <f t="shared" si="676"/>
        <v>396.49449261797088</v>
      </c>
      <c r="X2998" s="27">
        <f t="shared" si="677"/>
        <v>1.8971028354926835</v>
      </c>
      <c r="Y2998" s="27">
        <f t="shared" si="678"/>
        <v>0.9220802153906299</v>
      </c>
      <c r="Z2998" s="27">
        <f t="shared" si="679"/>
        <v>0.60905452015049288</v>
      </c>
    </row>
    <row r="2999" spans="1:26" ht="12.5" x14ac:dyDescent="0.25">
      <c r="A2999" s="2" t="s">
        <v>255</v>
      </c>
      <c r="B2999" t="s">
        <v>343</v>
      </c>
      <c r="C2999" t="s">
        <v>342</v>
      </c>
      <c r="D2999" s="18">
        <f>VLOOKUP(C2999,'Infected rate by state'!B:E,4,0)</f>
        <v>1.6300221488851765E-2</v>
      </c>
      <c r="E2999" s="3">
        <v>2468</v>
      </c>
      <c r="F2999" s="2">
        <v>283</v>
      </c>
      <c r="G2999" s="3">
        <v>1080</v>
      </c>
      <c r="H2999" s="4">
        <f t="shared" si="666"/>
        <v>1774</v>
      </c>
      <c r="I2999" s="2">
        <v>111</v>
      </c>
      <c r="J2999" s="4">
        <f t="shared" si="667"/>
        <v>197</v>
      </c>
      <c r="K2999" s="3">
        <v>531003</v>
      </c>
      <c r="L2999" s="3">
        <f t="shared" si="668"/>
        <v>421734</v>
      </c>
      <c r="M2999" s="3">
        <v>109269</v>
      </c>
      <c r="N2999" s="3">
        <f t="shared" si="671"/>
        <v>86554.665112447532</v>
      </c>
      <c r="O2999" s="3">
        <f t="shared" si="669"/>
        <v>18137.439828137107</v>
      </c>
      <c r="P2999" s="3">
        <f t="shared" si="670"/>
        <v>3927.903525300625</v>
      </c>
      <c r="Q2999" s="3">
        <v>10</v>
      </c>
      <c r="R2999" s="24">
        <v>6</v>
      </c>
      <c r="S2999" s="19">
        <f t="shared" si="672"/>
        <v>1209.1626552091404</v>
      </c>
      <c r="T2999" s="20">
        <f t="shared" si="673"/>
        <v>1.1195950511195745</v>
      </c>
      <c r="U2999" s="20">
        <f t="shared" si="674"/>
        <v>0.68160239865227756</v>
      </c>
      <c r="V2999" s="21">
        <f t="shared" si="675"/>
        <v>0.489936246032877</v>
      </c>
      <c r="W2999" s="26">
        <f t="shared" si="676"/>
        <v>261.86023502004167</v>
      </c>
      <c r="X2999" s="27">
        <f t="shared" si="677"/>
        <v>2.3591012163967719</v>
      </c>
      <c r="Y2999" s="27">
        <f t="shared" si="678"/>
        <v>1.3292397716753384</v>
      </c>
      <c r="Z2999" s="27">
        <f t="shared" si="679"/>
        <v>0.9253011838164017</v>
      </c>
    </row>
    <row r="3000" spans="1:26" ht="12.5" x14ac:dyDescent="0.25">
      <c r="A3000" s="2" t="s">
        <v>256</v>
      </c>
      <c r="B3000" t="s">
        <v>337</v>
      </c>
      <c r="C3000" t="s">
        <v>336</v>
      </c>
      <c r="D3000" s="18">
        <f>VLOOKUP(C3000,'Infected rate by state'!B:E,4,0)</f>
        <v>1.1933809905095205E-2</v>
      </c>
      <c r="E3000" s="2">
        <v>909</v>
      </c>
      <c r="F3000" s="2">
        <v>59</v>
      </c>
      <c r="G3000" s="2">
        <v>362</v>
      </c>
      <c r="H3000" s="4">
        <f t="shared" si="666"/>
        <v>635.5</v>
      </c>
      <c r="I3000" s="2">
        <v>23</v>
      </c>
      <c r="J3000" s="4">
        <f t="shared" si="667"/>
        <v>41</v>
      </c>
      <c r="K3000" s="3">
        <v>195685</v>
      </c>
      <c r="L3000" s="3">
        <f t="shared" si="668"/>
        <v>154124</v>
      </c>
      <c r="M3000" s="3">
        <v>41561</v>
      </c>
      <c r="N3000" s="3">
        <f t="shared" si="671"/>
        <v>23352.675912785555</v>
      </c>
      <c r="O3000" s="3">
        <f t="shared" si="669"/>
        <v>4908.1904432216334</v>
      </c>
      <c r="P3000" s="3">
        <f t="shared" si="670"/>
        <v>1066.7190645845719</v>
      </c>
      <c r="Q3000" s="3">
        <v>10</v>
      </c>
      <c r="R3000" s="24">
        <v>6</v>
      </c>
      <c r="S3000" s="19">
        <f t="shared" si="672"/>
        <v>327.21269621477558</v>
      </c>
      <c r="T3000" s="20">
        <f t="shared" si="673"/>
        <v>0.90390247573142424</v>
      </c>
      <c r="U3000" s="20">
        <f t="shared" si="674"/>
        <v>0.51489015926793957</v>
      </c>
      <c r="V3000" s="21">
        <f t="shared" si="675"/>
        <v>0.35996996283253641</v>
      </c>
      <c r="W3000" s="26">
        <f t="shared" si="676"/>
        <v>71.114604305638125</v>
      </c>
      <c r="X3000" s="27">
        <f t="shared" si="677"/>
        <v>3.0919393176364403</v>
      </c>
      <c r="Y3000" s="27">
        <f t="shared" si="678"/>
        <v>1.7345025440399542</v>
      </c>
      <c r="Z3000" s="27">
        <f t="shared" si="679"/>
        <v>1.2053322763667478</v>
      </c>
    </row>
    <row r="3001" spans="1:26" ht="12.5" x14ac:dyDescent="0.25">
      <c r="A3001" s="2" t="s">
        <v>257</v>
      </c>
      <c r="B3001" t="s">
        <v>389</v>
      </c>
      <c r="C3001" t="s">
        <v>388</v>
      </c>
      <c r="D3001" s="18">
        <f>VLOOKUP(C3001,'Infected rate by state'!B:E,4,0)</f>
        <v>1.0177106325483841E-2</v>
      </c>
      <c r="E3001" s="3">
        <v>4065</v>
      </c>
      <c r="F3001" s="2">
        <v>103</v>
      </c>
      <c r="G3001" s="3">
        <v>1653</v>
      </c>
      <c r="H3001" s="4">
        <f t="shared" si="666"/>
        <v>2859</v>
      </c>
      <c r="I3001" s="2">
        <v>52</v>
      </c>
      <c r="J3001" s="4">
        <f t="shared" si="667"/>
        <v>77.5</v>
      </c>
      <c r="K3001" s="3">
        <v>603563</v>
      </c>
      <c r="L3001" s="3">
        <f t="shared" si="668"/>
        <v>474002</v>
      </c>
      <c r="M3001" s="3">
        <v>129561</v>
      </c>
      <c r="N3001" s="3">
        <f t="shared" si="671"/>
        <v>61425.248251280034</v>
      </c>
      <c r="O3001" s="3">
        <f t="shared" si="669"/>
        <v>12923.425436747417</v>
      </c>
      <c r="P3001" s="3">
        <f t="shared" si="670"/>
        <v>2812.1202506300506</v>
      </c>
      <c r="Q3001" s="3">
        <v>10</v>
      </c>
      <c r="R3001" s="24">
        <v>6</v>
      </c>
      <c r="S3001" s="19">
        <f t="shared" si="672"/>
        <v>861.5616957831611</v>
      </c>
      <c r="T3001" s="20">
        <f t="shared" si="673"/>
        <v>0.52121094723724204</v>
      </c>
      <c r="U3001" s="20">
        <f t="shared" si="674"/>
        <v>0.30135071555899307</v>
      </c>
      <c r="V3001" s="21">
        <f t="shared" si="675"/>
        <v>0.21194629662562389</v>
      </c>
      <c r="W3001" s="26">
        <f t="shared" si="676"/>
        <v>187.4746833753367</v>
      </c>
      <c r="X3001" s="27">
        <f t="shared" si="677"/>
        <v>3.6052823726026286</v>
      </c>
      <c r="Y3001" s="27">
        <f t="shared" si="678"/>
        <v>2.4190281725849898</v>
      </c>
      <c r="Z3001" s="27">
        <f t="shared" si="679"/>
        <v>1.8201425570421039</v>
      </c>
    </row>
    <row r="3002" spans="1:26" ht="12.5" x14ac:dyDescent="0.25">
      <c r="A3002" s="2" t="s">
        <v>258</v>
      </c>
      <c r="B3002" t="s">
        <v>343</v>
      </c>
      <c r="C3002" t="s">
        <v>342</v>
      </c>
      <c r="D3002" s="18">
        <f>VLOOKUP(C3002,'Infected rate by state'!B:E,4,0)</f>
        <v>1.6300221488851765E-2</v>
      </c>
      <c r="E3002" s="2">
        <v>536</v>
      </c>
      <c r="F3002" s="2">
        <v>137</v>
      </c>
      <c r="G3002" s="2">
        <v>338</v>
      </c>
      <c r="H3002" s="4">
        <f t="shared" si="666"/>
        <v>437</v>
      </c>
      <c r="I3002" s="2">
        <v>70</v>
      </c>
      <c r="J3002" s="4">
        <f t="shared" si="667"/>
        <v>103.5</v>
      </c>
      <c r="K3002" s="3">
        <v>149492</v>
      </c>
      <c r="L3002" s="3">
        <f t="shared" si="668"/>
        <v>116836</v>
      </c>
      <c r="M3002" s="3">
        <v>32656</v>
      </c>
      <c r="N3002" s="3">
        <f t="shared" si="671"/>
        <v>24367.527108114282</v>
      </c>
      <c r="O3002" s="3">
        <f t="shared" si="669"/>
        <v>5135.5151818346603</v>
      </c>
      <c r="P3002" s="3">
        <f t="shared" si="670"/>
        <v>1119.7350434588398</v>
      </c>
      <c r="Q3002" s="3">
        <v>10</v>
      </c>
      <c r="R3002" s="24">
        <v>6</v>
      </c>
      <c r="S3002" s="19">
        <f t="shared" si="672"/>
        <v>342.36767878897734</v>
      </c>
      <c r="T3002" s="20">
        <f t="shared" si="673"/>
        <v>1.0129221265946076</v>
      </c>
      <c r="U3002" s="20">
        <f t="shared" si="674"/>
        <v>0.78345006587866672</v>
      </c>
      <c r="V3002" s="21">
        <f t="shared" si="675"/>
        <v>0.63874566938242039</v>
      </c>
      <c r="W3002" s="26">
        <f t="shared" si="676"/>
        <v>74.649002897255983</v>
      </c>
      <c r="X3002" s="27">
        <f t="shared" si="677"/>
        <v>1.0664143271036568</v>
      </c>
      <c r="Y3002" s="27">
        <f t="shared" si="678"/>
        <v>0.72124640480440561</v>
      </c>
      <c r="Z3002" s="27">
        <f t="shared" si="679"/>
        <v>0.54488323282668605</v>
      </c>
    </row>
    <row r="3003" spans="1:26" ht="12.5" x14ac:dyDescent="0.25">
      <c r="A3003" s="2" t="s">
        <v>259</v>
      </c>
      <c r="B3003" t="s">
        <v>335</v>
      </c>
      <c r="C3003" t="s">
        <v>334</v>
      </c>
      <c r="D3003" s="18">
        <f>VLOOKUP(C3003,'Infected rate by state'!B:E,4,0)</f>
        <v>8.8985640980001352E-3</v>
      </c>
      <c r="E3003" s="3">
        <v>1273</v>
      </c>
      <c r="F3003" s="2">
        <v>148</v>
      </c>
      <c r="G3003" s="2">
        <v>551</v>
      </c>
      <c r="H3003" s="4">
        <f t="shared" si="666"/>
        <v>912</v>
      </c>
      <c r="I3003" s="2">
        <v>70</v>
      </c>
      <c r="J3003" s="4">
        <f t="shared" si="667"/>
        <v>109</v>
      </c>
      <c r="K3003" s="3">
        <v>539539</v>
      </c>
      <c r="L3003" s="3">
        <f t="shared" si="668"/>
        <v>431462</v>
      </c>
      <c r="M3003" s="3">
        <v>108077</v>
      </c>
      <c r="N3003" s="3">
        <f t="shared" si="671"/>
        <v>48011.223748708951</v>
      </c>
      <c r="O3003" s="3">
        <f t="shared" si="669"/>
        <v>10035.776118673282</v>
      </c>
      <c r="P3003" s="3">
        <f t="shared" si="670"/>
        <v>2166.945457849215</v>
      </c>
      <c r="Q3003" s="3">
        <v>10</v>
      </c>
      <c r="R3003" s="24">
        <v>6</v>
      </c>
      <c r="S3003" s="19">
        <f t="shared" si="672"/>
        <v>669.05174124488553</v>
      </c>
      <c r="T3003" s="20">
        <f t="shared" si="673"/>
        <v>1.2142499841105001</v>
      </c>
      <c r="U3003" s="20">
        <f t="shared" si="674"/>
        <v>0.7336093654000938</v>
      </c>
      <c r="V3003" s="21">
        <f t="shared" si="675"/>
        <v>0.52557088864484336</v>
      </c>
      <c r="W3003" s="26">
        <f t="shared" si="676"/>
        <v>144.46303052328099</v>
      </c>
      <c r="X3003" s="27">
        <f t="shared" si="677"/>
        <v>2.0637575789040143</v>
      </c>
      <c r="Y3003" s="27">
        <f t="shared" si="678"/>
        <v>1.3253489038833119</v>
      </c>
      <c r="Z3003" s="27">
        <f t="shared" si="679"/>
        <v>0.97610155758973638</v>
      </c>
    </row>
    <row r="3004" spans="1:26" ht="12.5" x14ac:dyDescent="0.25">
      <c r="A3004" s="2" t="s">
        <v>260</v>
      </c>
      <c r="B3004" t="s">
        <v>387</v>
      </c>
      <c r="C3004" t="s">
        <v>386</v>
      </c>
      <c r="D3004" s="18">
        <f>VLOOKUP(C3004,'Infected rate by state'!B:E,4,0)</f>
        <v>9.1240169504562645E-3</v>
      </c>
      <c r="E3004" s="2">
        <v>809</v>
      </c>
      <c r="F3004" s="2">
        <v>125</v>
      </c>
      <c r="G3004" s="2">
        <v>280</v>
      </c>
      <c r="H3004" s="4">
        <f t="shared" ref="H3004:H3051" si="680">G3004+(E3004-G3004)*0.5</f>
        <v>544.5</v>
      </c>
      <c r="I3004" s="2">
        <v>65</v>
      </c>
      <c r="J3004" s="4">
        <f t="shared" ref="J3004:J3051" si="681">I3004+(F3004-I3004)*0.5</f>
        <v>95</v>
      </c>
      <c r="K3004" s="3">
        <v>300991</v>
      </c>
      <c r="L3004" s="3">
        <f t="shared" si="668"/>
        <v>236630</v>
      </c>
      <c r="M3004" s="3">
        <v>64361</v>
      </c>
      <c r="N3004" s="3">
        <f t="shared" si="671"/>
        <v>27462.469859347817</v>
      </c>
      <c r="O3004" s="3">
        <f t="shared" si="669"/>
        <v>5775.7385854769855</v>
      </c>
      <c r="P3004" s="3">
        <f t="shared" si="670"/>
        <v>1256.2362775041465</v>
      </c>
      <c r="Q3004" s="3">
        <v>10</v>
      </c>
      <c r="R3004" s="24">
        <v>6</v>
      </c>
      <c r="S3004" s="19">
        <f t="shared" si="672"/>
        <v>385.049239031799</v>
      </c>
      <c r="T3004" s="20">
        <f t="shared" si="673"/>
        <v>1.3751758536849965</v>
      </c>
      <c r="U3004" s="20">
        <f t="shared" si="674"/>
        <v>0.70716113688117355</v>
      </c>
      <c r="V3004" s="21">
        <f t="shared" si="675"/>
        <v>0.4759570321777491</v>
      </c>
      <c r="W3004" s="26">
        <f t="shared" si="676"/>
        <v>83.749085166943104</v>
      </c>
      <c r="X3004" s="27">
        <f t="shared" si="677"/>
        <v>1.2884474641068169</v>
      </c>
      <c r="Y3004" s="27">
        <f t="shared" si="678"/>
        <v>0.88156931754676948</v>
      </c>
      <c r="Z3004" s="27">
        <f t="shared" si="679"/>
        <v>0.66999268133554479</v>
      </c>
    </row>
    <row r="3005" spans="1:26" ht="12.5" x14ac:dyDescent="0.25">
      <c r="A3005" s="2" t="s">
        <v>261</v>
      </c>
      <c r="B3005" t="s">
        <v>400</v>
      </c>
      <c r="C3005" t="s">
        <v>291</v>
      </c>
      <c r="D3005" s="18">
        <f>VLOOKUP(C3005,'Infected rate by state'!B:E,4,0)</f>
        <v>5.5896269710740548E-3</v>
      </c>
      <c r="E3005" s="3">
        <v>3652</v>
      </c>
      <c r="F3005" s="2">
        <v>355</v>
      </c>
      <c r="G3005" s="3">
        <v>1657</v>
      </c>
      <c r="H3005" s="4">
        <f t="shared" si="680"/>
        <v>2654.5</v>
      </c>
      <c r="I3005" s="2">
        <v>134</v>
      </c>
      <c r="J3005" s="4">
        <f t="shared" si="681"/>
        <v>244.5</v>
      </c>
      <c r="K3005" s="3">
        <v>1210559</v>
      </c>
      <c r="L3005" s="3">
        <f t="shared" si="668"/>
        <v>958955</v>
      </c>
      <c r="M3005" s="3">
        <v>251604</v>
      </c>
      <c r="N3005" s="3">
        <f t="shared" si="671"/>
        <v>67665.732364764379</v>
      </c>
      <c r="O3005" s="3">
        <f t="shared" si="669"/>
        <v>14192.543028513843</v>
      </c>
      <c r="P3005" s="3">
        <f t="shared" si="670"/>
        <v>3077.0069378659764</v>
      </c>
      <c r="Q3005" s="3">
        <v>10</v>
      </c>
      <c r="R3005" s="24">
        <v>6</v>
      </c>
      <c r="S3005" s="19">
        <f t="shared" si="672"/>
        <v>946.16953523425616</v>
      </c>
      <c r="T3005" s="20">
        <f t="shared" si="673"/>
        <v>0.57101360002067358</v>
      </c>
      <c r="U3005" s="20">
        <f t="shared" si="674"/>
        <v>0.35643983244839184</v>
      </c>
      <c r="V3005" s="21">
        <f t="shared" si="675"/>
        <v>0.25908256715067257</v>
      </c>
      <c r="W3005" s="26">
        <f t="shared" si="676"/>
        <v>205.13379585773177</v>
      </c>
      <c r="X3005" s="27">
        <f t="shared" si="677"/>
        <v>1.5308492228188939</v>
      </c>
      <c r="Y3005" s="27">
        <f t="shared" si="678"/>
        <v>0.83899303009297244</v>
      </c>
      <c r="Z3005" s="27">
        <f t="shared" si="679"/>
        <v>0.57784167847248391</v>
      </c>
    </row>
    <row r="3006" spans="1:26" ht="12.5" x14ac:dyDescent="0.25">
      <c r="A3006" s="2" t="s">
        <v>262</v>
      </c>
      <c r="B3006" t="s">
        <v>313</v>
      </c>
      <c r="C3006" t="s">
        <v>312</v>
      </c>
      <c r="D3006" s="18">
        <f>VLOOKUP(C3006,'Infected rate by state'!B:E,4,0)</f>
        <v>8.9918615797753444E-3</v>
      </c>
      <c r="E3006" s="3">
        <v>1144</v>
      </c>
      <c r="F3006" s="2">
        <v>135</v>
      </c>
      <c r="G3006" s="2">
        <v>616</v>
      </c>
      <c r="H3006" s="4">
        <f t="shared" si="680"/>
        <v>880</v>
      </c>
      <c r="I3006" s="2">
        <v>73</v>
      </c>
      <c r="J3006" s="4">
        <f t="shared" si="681"/>
        <v>104</v>
      </c>
      <c r="K3006" s="3">
        <v>437572</v>
      </c>
      <c r="L3006" s="3">
        <f t="shared" si="668"/>
        <v>359934</v>
      </c>
      <c r="M3006" s="3">
        <v>77638</v>
      </c>
      <c r="N3006" s="3">
        <f t="shared" si="671"/>
        <v>39345.868551854568</v>
      </c>
      <c r="O3006" s="3">
        <f t="shared" si="669"/>
        <v>8138.9196667164351</v>
      </c>
      <c r="P3006" s="3">
        <f t="shared" si="670"/>
        <v>1735.2335320700495</v>
      </c>
      <c r="Q3006" s="3">
        <v>10</v>
      </c>
      <c r="R3006" s="24">
        <v>6</v>
      </c>
      <c r="S3006" s="19">
        <f t="shared" si="672"/>
        <v>542.59464444776233</v>
      </c>
      <c r="T3006" s="20">
        <f t="shared" si="673"/>
        <v>0.88083546176584793</v>
      </c>
      <c r="U3006" s="20">
        <f t="shared" si="674"/>
        <v>0.61658482323609354</v>
      </c>
      <c r="V3006" s="21">
        <f t="shared" si="675"/>
        <v>0.47429601787391812</v>
      </c>
      <c r="W3006" s="26">
        <f t="shared" si="676"/>
        <v>115.68223547133663</v>
      </c>
      <c r="X3006" s="27">
        <f t="shared" si="677"/>
        <v>1.5846881571415976</v>
      </c>
      <c r="Y3006" s="27">
        <f t="shared" si="678"/>
        <v>1.1123291872243906</v>
      </c>
      <c r="Z3006" s="27">
        <f t="shared" si="679"/>
        <v>0.8569054479358269</v>
      </c>
    </row>
    <row r="3007" spans="1:26" ht="12.5" x14ac:dyDescent="0.25">
      <c r="A3007" s="2" t="s">
        <v>263</v>
      </c>
      <c r="B3007" t="s">
        <v>333</v>
      </c>
      <c r="C3007" t="s">
        <v>332</v>
      </c>
      <c r="D3007" s="18">
        <f>VLOOKUP(C3007,'Infected rate by state'!B:E,4,0)</f>
        <v>1.4486816526494731E-2</v>
      </c>
      <c r="E3007" s="3">
        <v>2426</v>
      </c>
      <c r="F3007" s="2">
        <v>213</v>
      </c>
      <c r="G3007" s="3">
        <v>1172</v>
      </c>
      <c r="H3007" s="4">
        <f t="shared" si="680"/>
        <v>1799</v>
      </c>
      <c r="I3007" s="2">
        <v>79</v>
      </c>
      <c r="J3007" s="4">
        <f t="shared" si="681"/>
        <v>146</v>
      </c>
      <c r="K3007" s="3">
        <v>637463</v>
      </c>
      <c r="L3007" s="3">
        <f t="shared" si="668"/>
        <v>491406</v>
      </c>
      <c r="M3007" s="3">
        <v>146057</v>
      </c>
      <c r="N3007" s="3">
        <f t="shared" si="671"/>
        <v>92348.095234289096</v>
      </c>
      <c r="O3007" s="3">
        <f t="shared" si="669"/>
        <v>19556.244007854657</v>
      </c>
      <c r="P3007" s="3">
        <f t="shared" si="670"/>
        <v>4288.0375715538548</v>
      </c>
      <c r="Q3007" s="3">
        <v>10</v>
      </c>
      <c r="R3007" s="24">
        <v>6</v>
      </c>
      <c r="S3007" s="19">
        <f t="shared" si="672"/>
        <v>1303.7496005236437</v>
      </c>
      <c r="T3007" s="20">
        <f t="shared" si="673"/>
        <v>1.1124143349177849</v>
      </c>
      <c r="U3007" s="20">
        <f t="shared" si="674"/>
        <v>0.7247079491515529</v>
      </c>
      <c r="V3007" s="21">
        <f t="shared" si="675"/>
        <v>0.5374070900756982</v>
      </c>
      <c r="W3007" s="26">
        <f t="shared" si="676"/>
        <v>285.86917143692364</v>
      </c>
      <c r="X3007" s="27">
        <f t="shared" si="677"/>
        <v>3.6185971067965017</v>
      </c>
      <c r="Y3007" s="27">
        <f t="shared" si="678"/>
        <v>1.9580080235405728</v>
      </c>
      <c r="Z3007" s="27">
        <f t="shared" si="679"/>
        <v>1.3421087860888434</v>
      </c>
    </row>
    <row r="3008" spans="1:26" ht="12.5" x14ac:dyDescent="0.25">
      <c r="A3008" s="2" t="s">
        <v>263</v>
      </c>
      <c r="B3008" t="s">
        <v>349</v>
      </c>
      <c r="C3008" t="s">
        <v>348</v>
      </c>
      <c r="D3008" s="18">
        <f>VLOOKUP(C3008,'Infected rate by state'!B:E,4,0)</f>
        <v>1.9670510547683942E-2</v>
      </c>
      <c r="E3008" s="3">
        <v>1588</v>
      </c>
      <c r="F3008" s="2">
        <v>195</v>
      </c>
      <c r="G3008" s="2">
        <v>500</v>
      </c>
      <c r="H3008" s="4">
        <f t="shared" si="680"/>
        <v>1044</v>
      </c>
      <c r="I3008" s="2">
        <v>73</v>
      </c>
      <c r="J3008" s="4">
        <f t="shared" si="681"/>
        <v>134</v>
      </c>
      <c r="K3008" s="3">
        <v>600306</v>
      </c>
      <c r="L3008" s="3">
        <f t="shared" si="668"/>
        <v>477227</v>
      </c>
      <c r="M3008" s="3">
        <v>123079</v>
      </c>
      <c r="N3008" s="3">
        <f t="shared" si="671"/>
        <v>118083.25504837956</v>
      </c>
      <c r="O3008" s="3">
        <f t="shared" si="669"/>
        <v>24735.793888505588</v>
      </c>
      <c r="P3008" s="3">
        <f t="shared" si="670"/>
        <v>5354.6885794784766</v>
      </c>
      <c r="Q3008" s="3">
        <v>10</v>
      </c>
      <c r="R3008" s="24">
        <v>6</v>
      </c>
      <c r="S3008" s="19">
        <f t="shared" si="672"/>
        <v>1649.0529259003727</v>
      </c>
      <c r="T3008" s="20">
        <f t="shared" si="673"/>
        <v>3.2981058518007451</v>
      </c>
      <c r="U3008" s="20">
        <f t="shared" si="674"/>
        <v>1.5795526110156826</v>
      </c>
      <c r="V3008" s="21">
        <f t="shared" si="675"/>
        <v>1.0384464268894034</v>
      </c>
      <c r="W3008" s="26">
        <f t="shared" si="676"/>
        <v>356.97923863189845</v>
      </c>
      <c r="X3008" s="27">
        <f t="shared" si="677"/>
        <v>4.8901265566013485</v>
      </c>
      <c r="Y3008" s="27">
        <f t="shared" si="678"/>
        <v>2.6640241688947648</v>
      </c>
      <c r="Z3008" s="27">
        <f t="shared" si="679"/>
        <v>1.8306627622148639</v>
      </c>
    </row>
    <row r="3009" spans="1:26" ht="12.5" x14ac:dyDescent="0.25">
      <c r="A3009" s="2" t="s">
        <v>263</v>
      </c>
      <c r="B3009" t="s">
        <v>357</v>
      </c>
      <c r="C3009" t="s">
        <v>356</v>
      </c>
      <c r="D3009" s="18">
        <f>VLOOKUP(C3009,'Infected rate by state'!B:E,4,0)</f>
        <v>4.5578363920328819E-3</v>
      </c>
      <c r="E3009" s="3">
        <v>2078</v>
      </c>
      <c r="F3009" s="2">
        <v>226</v>
      </c>
      <c r="G3009" s="2">
        <v>819</v>
      </c>
      <c r="H3009" s="4">
        <f t="shared" si="680"/>
        <v>1448.5</v>
      </c>
      <c r="I3009" s="2">
        <v>67</v>
      </c>
      <c r="J3009" s="4">
        <f t="shared" si="681"/>
        <v>146.5</v>
      </c>
      <c r="K3009" s="3">
        <v>688462</v>
      </c>
      <c r="L3009" s="3">
        <f t="shared" si="668"/>
        <v>521650</v>
      </c>
      <c r="M3009" s="3">
        <v>166812</v>
      </c>
      <c r="N3009" s="3">
        <f t="shared" si="671"/>
        <v>31378.971581317419</v>
      </c>
      <c r="O3009" s="3">
        <f t="shared" si="669"/>
        <v>6684.2913144667091</v>
      </c>
      <c r="P3009" s="3">
        <f t="shared" si="670"/>
        <v>1475.6769877922918</v>
      </c>
      <c r="Q3009" s="3">
        <v>10</v>
      </c>
      <c r="R3009" s="24">
        <v>6</v>
      </c>
      <c r="S3009" s="19">
        <f t="shared" si="672"/>
        <v>445.61942096444727</v>
      </c>
      <c r="T3009" s="20">
        <f t="shared" si="673"/>
        <v>0.54410185709944725</v>
      </c>
      <c r="U3009" s="20">
        <f t="shared" si="674"/>
        <v>0.30764198892954592</v>
      </c>
      <c r="V3009" s="21">
        <f t="shared" si="675"/>
        <v>0.21444630460271766</v>
      </c>
      <c r="W3009" s="26">
        <f t="shared" si="676"/>
        <v>98.37846585281946</v>
      </c>
      <c r="X3009" s="27">
        <f t="shared" si="677"/>
        <v>1.4683353112361113</v>
      </c>
      <c r="Y3009" s="27">
        <f t="shared" si="678"/>
        <v>0.67152536418306796</v>
      </c>
      <c r="Z3009" s="27">
        <f t="shared" si="679"/>
        <v>0.43530294625141353</v>
      </c>
    </row>
    <row r="3010" spans="1:26" ht="12.5" x14ac:dyDescent="0.25">
      <c r="A3010" s="2" t="s">
        <v>264</v>
      </c>
      <c r="B3010" t="s">
        <v>353</v>
      </c>
      <c r="C3010" t="s">
        <v>352</v>
      </c>
      <c r="D3010" s="18">
        <f>VLOOKUP(C3010,'Infected rate by state'!B:E,4,0)</f>
        <v>8.4257771266714378E-3</v>
      </c>
      <c r="E3010" s="2">
        <v>898</v>
      </c>
      <c r="F3010" s="2">
        <v>45</v>
      </c>
      <c r="G3010" s="2">
        <v>227</v>
      </c>
      <c r="H3010" s="4">
        <f t="shared" si="680"/>
        <v>562.5</v>
      </c>
      <c r="I3010" s="2">
        <v>16</v>
      </c>
      <c r="J3010" s="4">
        <f t="shared" si="681"/>
        <v>30.5</v>
      </c>
      <c r="K3010" s="3">
        <v>203089</v>
      </c>
      <c r="L3010" s="3">
        <f t="shared" ref="L3010:L3073" si="682">K3010-M3010</f>
        <v>164411</v>
      </c>
      <c r="M3010" s="3">
        <v>38678</v>
      </c>
      <c r="N3010" s="3">
        <f t="shared" si="671"/>
        <v>17111.826508785758</v>
      </c>
      <c r="O3010" s="3">
        <f t="shared" ref="O3010:O3073" si="683">0.19*N3010*(L3010/K3010)+0.285*N3010*(M3010/K3010)</f>
        <v>3560.8446339894222</v>
      </c>
      <c r="P3010" s="3">
        <f t="shared" ref="P3010:P3073" si="684">0.0361*N3010*(L3010/K3010)+0.0812*N3010*(M3010/K3010)</f>
        <v>764.71432264230043</v>
      </c>
      <c r="Q3010" s="3">
        <v>10</v>
      </c>
      <c r="R3010" s="24">
        <v>6</v>
      </c>
      <c r="S3010" s="19">
        <f t="shared" si="672"/>
        <v>237.38964226596147</v>
      </c>
      <c r="T3010" s="20">
        <f t="shared" si="673"/>
        <v>1.0457693491892577</v>
      </c>
      <c r="U3010" s="20">
        <f t="shared" si="674"/>
        <v>0.42202603069504263</v>
      </c>
      <c r="V3010" s="21">
        <f t="shared" si="675"/>
        <v>0.26435372189973438</v>
      </c>
      <c r="W3010" s="26">
        <f t="shared" si="676"/>
        <v>50.980954842820026</v>
      </c>
      <c r="X3010" s="27">
        <f t="shared" si="677"/>
        <v>3.1863096776762516</v>
      </c>
      <c r="Y3010" s="27">
        <f t="shared" si="678"/>
        <v>1.6715067161580337</v>
      </c>
      <c r="Z3010" s="27">
        <f t="shared" si="679"/>
        <v>1.1329101076182229</v>
      </c>
    </row>
    <row r="3011" spans="1:26" ht="12.5" x14ac:dyDescent="0.25">
      <c r="A3011" s="2" t="s">
        <v>265</v>
      </c>
      <c r="B3011" t="s">
        <v>351</v>
      </c>
      <c r="C3011" t="s">
        <v>350</v>
      </c>
      <c r="D3011" s="18">
        <f>VLOOKUP(C3011,'Infected rate by state'!B:E,4,0)</f>
        <v>9.0315118396853012E-3</v>
      </c>
      <c r="E3011" s="2">
        <v>393</v>
      </c>
      <c r="F3011" s="2">
        <v>20</v>
      </c>
      <c r="G3011" s="2">
        <v>238</v>
      </c>
      <c r="H3011" s="4">
        <f t="shared" si="680"/>
        <v>315.5</v>
      </c>
      <c r="I3011" s="2">
        <v>9</v>
      </c>
      <c r="J3011" s="4">
        <f t="shared" si="681"/>
        <v>14.5</v>
      </c>
      <c r="K3011" s="3">
        <v>110235</v>
      </c>
      <c r="L3011" s="3">
        <f t="shared" si="682"/>
        <v>84169</v>
      </c>
      <c r="M3011" s="3">
        <v>26066</v>
      </c>
      <c r="N3011" s="3">
        <f t="shared" si="671"/>
        <v>9955.8870764770909</v>
      </c>
      <c r="O3011" s="3">
        <f t="shared" si="683"/>
        <v>2115.2631627632222</v>
      </c>
      <c r="P3011" s="3">
        <f t="shared" si="684"/>
        <v>465.57986327439289</v>
      </c>
      <c r="Q3011" s="3">
        <v>10</v>
      </c>
      <c r="R3011" s="24">
        <v>6</v>
      </c>
      <c r="S3011" s="19">
        <f t="shared" si="672"/>
        <v>141.01754418421481</v>
      </c>
      <c r="T3011" s="20">
        <f t="shared" si="673"/>
        <v>0.59251068984964206</v>
      </c>
      <c r="U3011" s="20">
        <f t="shared" si="674"/>
        <v>0.44696527475186948</v>
      </c>
      <c r="V3011" s="21">
        <f t="shared" si="675"/>
        <v>0.35882326764431249</v>
      </c>
      <c r="W3011" s="26">
        <f t="shared" si="676"/>
        <v>31.038657551626194</v>
      </c>
      <c r="X3011" s="27">
        <f t="shared" si="677"/>
        <v>3.4487397279584662</v>
      </c>
      <c r="Y3011" s="27">
        <f t="shared" si="678"/>
        <v>2.1405970725259444</v>
      </c>
      <c r="Z3011" s="27">
        <f t="shared" si="679"/>
        <v>1.5519328775813097</v>
      </c>
    </row>
    <row r="3012" spans="1:26" ht="12.5" x14ac:dyDescent="0.25">
      <c r="A3012" s="2" t="s">
        <v>266</v>
      </c>
      <c r="B3012" t="s">
        <v>357</v>
      </c>
      <c r="C3012" t="s">
        <v>356</v>
      </c>
      <c r="D3012" s="18">
        <f>VLOOKUP(C3012,'Infected rate by state'!B:E,4,0)</f>
        <v>4.5578363920328819E-3</v>
      </c>
      <c r="E3012" s="3">
        <v>10187</v>
      </c>
      <c r="F3012" s="3">
        <v>1180</v>
      </c>
      <c r="G3012" s="3">
        <v>4326</v>
      </c>
      <c r="H3012" s="4">
        <f t="shared" si="680"/>
        <v>7256.5</v>
      </c>
      <c r="I3012" s="2">
        <v>547</v>
      </c>
      <c r="J3012" s="4">
        <f t="shared" si="681"/>
        <v>863.5</v>
      </c>
      <c r="K3012" s="3">
        <v>2666497</v>
      </c>
      <c r="L3012" s="3">
        <f t="shared" si="682"/>
        <v>2134355</v>
      </c>
      <c r="M3012" s="3">
        <v>532142</v>
      </c>
      <c r="N3012" s="3">
        <f t="shared" si="671"/>
        <v>121534.57065846503</v>
      </c>
      <c r="O3012" s="3">
        <f t="shared" si="683"/>
        <v>25395.71378977106</v>
      </c>
      <c r="P3012" s="3">
        <f t="shared" si="684"/>
        <v>5481.2606949420397</v>
      </c>
      <c r="Q3012" s="3">
        <v>10</v>
      </c>
      <c r="R3012" s="24">
        <v>6</v>
      </c>
      <c r="S3012" s="19">
        <f t="shared" si="672"/>
        <v>1693.0475859847372</v>
      </c>
      <c r="T3012" s="20">
        <f t="shared" si="673"/>
        <v>0.39136560008893601</v>
      </c>
      <c r="U3012" s="20">
        <f t="shared" si="674"/>
        <v>0.23331462633290667</v>
      </c>
      <c r="V3012" s="21">
        <f t="shared" si="675"/>
        <v>0.16619687699859989</v>
      </c>
      <c r="W3012" s="26">
        <f t="shared" si="676"/>
        <v>365.41737966280266</v>
      </c>
      <c r="X3012" s="27">
        <f t="shared" si="677"/>
        <v>0.66803908530676903</v>
      </c>
      <c r="Y3012" s="27">
        <f t="shared" si="678"/>
        <v>0.42318167882200658</v>
      </c>
      <c r="Z3012" s="27">
        <f t="shared" si="679"/>
        <v>0.30967574547695143</v>
      </c>
    </row>
    <row r="3013" spans="1:26" ht="12.5" x14ac:dyDescent="0.25">
      <c r="A3013" s="2" t="s">
        <v>267</v>
      </c>
      <c r="B3013" t="s">
        <v>353</v>
      </c>
      <c r="C3013" t="s">
        <v>352</v>
      </c>
      <c r="D3013" s="18">
        <f>VLOOKUP(C3013,'Infected rate by state'!B:E,4,0)</f>
        <v>8.4257771266714378E-3</v>
      </c>
      <c r="E3013" s="3">
        <v>1604</v>
      </c>
      <c r="F3013" s="2">
        <v>183</v>
      </c>
      <c r="G3013" s="2">
        <v>582</v>
      </c>
      <c r="H3013" s="4">
        <f t="shared" si="680"/>
        <v>1093</v>
      </c>
      <c r="I3013" s="2">
        <v>48</v>
      </c>
      <c r="J3013" s="4">
        <f t="shared" si="681"/>
        <v>115.5</v>
      </c>
      <c r="K3013" s="3">
        <v>856536</v>
      </c>
      <c r="L3013" s="3">
        <f t="shared" si="682"/>
        <v>708174</v>
      </c>
      <c r="M3013" s="3">
        <v>148362</v>
      </c>
      <c r="N3013" s="3">
        <f t="shared" si="671"/>
        <v>72169.814369706466</v>
      </c>
      <c r="O3013" s="3">
        <f t="shared" si="683"/>
        <v>14899.826619008094</v>
      </c>
      <c r="P3013" s="3">
        <f t="shared" si="684"/>
        <v>3169.109679622723</v>
      </c>
      <c r="Q3013" s="3">
        <v>10</v>
      </c>
      <c r="R3013" s="24">
        <v>6</v>
      </c>
      <c r="S3013" s="19">
        <f t="shared" si="672"/>
        <v>993.32177460053958</v>
      </c>
      <c r="T3013" s="20">
        <f t="shared" si="673"/>
        <v>1.706738444330824</v>
      </c>
      <c r="U3013" s="20">
        <f t="shared" si="674"/>
        <v>0.90880308746618443</v>
      </c>
      <c r="V3013" s="21">
        <f t="shared" si="675"/>
        <v>0.61927791433948853</v>
      </c>
      <c r="W3013" s="26">
        <f t="shared" si="676"/>
        <v>211.27397864151487</v>
      </c>
      <c r="X3013" s="27">
        <f t="shared" si="677"/>
        <v>4.4015412216982268</v>
      </c>
      <c r="Y3013" s="27">
        <f t="shared" si="678"/>
        <v>1.829211936290172</v>
      </c>
      <c r="Z3013" s="27">
        <f t="shared" si="679"/>
        <v>1.1545026155274036</v>
      </c>
    </row>
    <row r="3014" spans="1:26" ht="12.5" x14ac:dyDescent="0.25">
      <c r="A3014" s="2" t="s">
        <v>268</v>
      </c>
      <c r="B3014" t="s">
        <v>325</v>
      </c>
      <c r="C3014" t="s">
        <v>324</v>
      </c>
      <c r="D3014" s="18">
        <f>VLOOKUP(C3014,'Infected rate by state'!B:E,4,0)</f>
        <v>8.9298079160438481E-3</v>
      </c>
      <c r="E3014" s="3">
        <v>1424</v>
      </c>
      <c r="F3014" s="2">
        <v>139</v>
      </c>
      <c r="G3014" s="2">
        <v>613</v>
      </c>
      <c r="H3014" s="4">
        <f t="shared" si="680"/>
        <v>1018.5</v>
      </c>
      <c r="I3014" s="2">
        <v>33</v>
      </c>
      <c r="J3014" s="4">
        <f t="shared" si="681"/>
        <v>86</v>
      </c>
      <c r="K3014" s="3">
        <v>354891</v>
      </c>
      <c r="L3014" s="3">
        <f t="shared" si="682"/>
        <v>264221</v>
      </c>
      <c r="M3014" s="3">
        <v>90670</v>
      </c>
      <c r="N3014" s="3">
        <f t="shared" si="671"/>
        <v>31691.084611327173</v>
      </c>
      <c r="O3014" s="3">
        <f t="shared" si="683"/>
        <v>6790.4884757124737</v>
      </c>
      <c r="P3014" s="3">
        <f t="shared" si="684"/>
        <v>1509.2073778391218</v>
      </c>
      <c r="Q3014" s="3">
        <v>10</v>
      </c>
      <c r="R3014" s="24">
        <v>6</v>
      </c>
      <c r="S3014" s="19">
        <f t="shared" si="672"/>
        <v>452.69923171416491</v>
      </c>
      <c r="T3014" s="20">
        <f t="shared" si="673"/>
        <v>0.73849793101821359</v>
      </c>
      <c r="U3014" s="20">
        <f t="shared" si="674"/>
        <v>0.44447641798150705</v>
      </c>
      <c r="V3014" s="21">
        <f t="shared" si="675"/>
        <v>0.31790676384421696</v>
      </c>
      <c r="W3014" s="26">
        <f t="shared" si="676"/>
        <v>100.61382518927479</v>
      </c>
      <c r="X3014" s="27">
        <f t="shared" si="677"/>
        <v>3.0489037936143877</v>
      </c>
      <c r="Y3014" s="27">
        <f t="shared" si="678"/>
        <v>1.1699281998752882</v>
      </c>
      <c r="Z3014" s="27">
        <f t="shared" si="679"/>
        <v>0.72384046898758847</v>
      </c>
    </row>
    <row r="3015" spans="1:26" ht="12.5" x14ac:dyDescent="0.25">
      <c r="A3015" s="2" t="s">
        <v>269</v>
      </c>
      <c r="B3015" t="s">
        <v>315</v>
      </c>
      <c r="C3015" t="s">
        <v>314</v>
      </c>
      <c r="D3015" s="18">
        <f>VLOOKUP(C3015,'Infected rate by state'!B:E,4,0)</f>
        <v>7.5362096948057532E-3</v>
      </c>
      <c r="E3015" s="2">
        <v>918</v>
      </c>
      <c r="F3015" s="2">
        <v>121</v>
      </c>
      <c r="G3015" s="2">
        <v>329</v>
      </c>
      <c r="H3015" s="4">
        <f t="shared" si="680"/>
        <v>623.5</v>
      </c>
      <c r="I3015" s="2">
        <v>41</v>
      </c>
      <c r="J3015" s="4">
        <f t="shared" si="681"/>
        <v>81</v>
      </c>
      <c r="K3015" s="3">
        <v>464979</v>
      </c>
      <c r="L3015" s="3">
        <f t="shared" si="682"/>
        <v>387820</v>
      </c>
      <c r="M3015" s="3">
        <v>77159</v>
      </c>
      <c r="N3015" s="3">
        <f t="shared" si="671"/>
        <v>35041.792476810842</v>
      </c>
      <c r="O3015" s="3">
        <f t="shared" si="683"/>
        <v>7210.3526542435011</v>
      </c>
      <c r="P3015" s="3">
        <f t="shared" si="684"/>
        <v>1527.2590765453956</v>
      </c>
      <c r="Q3015" s="3">
        <v>10</v>
      </c>
      <c r="R3015" s="24">
        <v>6</v>
      </c>
      <c r="S3015" s="19">
        <f t="shared" si="672"/>
        <v>480.69017694956676</v>
      </c>
      <c r="T3015" s="20">
        <f t="shared" si="673"/>
        <v>1.4610643676278625</v>
      </c>
      <c r="U3015" s="20">
        <f t="shared" si="674"/>
        <v>0.77095457409713997</v>
      </c>
      <c r="V3015" s="21">
        <f t="shared" si="675"/>
        <v>0.52362764373591153</v>
      </c>
      <c r="W3015" s="26">
        <f t="shared" si="676"/>
        <v>101.81727176969304</v>
      </c>
      <c r="X3015" s="27">
        <f t="shared" si="677"/>
        <v>2.4833480919437325</v>
      </c>
      <c r="Y3015" s="27">
        <f t="shared" si="678"/>
        <v>1.2570033551813955</v>
      </c>
      <c r="Z3015" s="27">
        <f t="shared" si="679"/>
        <v>0.84146505594787635</v>
      </c>
    </row>
    <row r="3016" spans="1:26" ht="12.5" x14ac:dyDescent="0.25">
      <c r="A3016" s="2" t="s">
        <v>270</v>
      </c>
      <c r="B3016" t="s">
        <v>311</v>
      </c>
      <c r="C3016" t="s">
        <v>310</v>
      </c>
      <c r="D3016" s="18">
        <f>VLOOKUP(C3016,'Infected rate by state'!B:E,4,0)</f>
        <v>1.4327212443359898E-2</v>
      </c>
      <c r="E3016" s="2">
        <v>845</v>
      </c>
      <c r="F3016" s="2">
        <v>119</v>
      </c>
      <c r="G3016" s="2">
        <v>364</v>
      </c>
      <c r="H3016" s="4">
        <f t="shared" si="680"/>
        <v>604.5</v>
      </c>
      <c r="I3016" s="2">
        <v>81</v>
      </c>
      <c r="J3016" s="4">
        <f t="shared" si="681"/>
        <v>100</v>
      </c>
      <c r="K3016" s="3">
        <v>237503</v>
      </c>
      <c r="L3016" s="3">
        <f t="shared" si="682"/>
        <v>132956</v>
      </c>
      <c r="M3016" s="3">
        <v>104547</v>
      </c>
      <c r="N3016" s="3">
        <f t="shared" si="671"/>
        <v>34027.559369353054</v>
      </c>
      <c r="O3016" s="3">
        <f t="shared" si="683"/>
        <v>7888.2100055272294</v>
      </c>
      <c r="P3016" s="3">
        <f t="shared" si="684"/>
        <v>1903.9329460051372</v>
      </c>
      <c r="Q3016" s="3">
        <v>10</v>
      </c>
      <c r="R3016" s="24">
        <v>6</v>
      </c>
      <c r="S3016" s="19">
        <f t="shared" si="672"/>
        <v>525.88066703514858</v>
      </c>
      <c r="T3016" s="20">
        <f t="shared" si="673"/>
        <v>1.4447271072394192</v>
      </c>
      <c r="U3016" s="20">
        <f t="shared" si="674"/>
        <v>0.86994320435922012</v>
      </c>
      <c r="V3016" s="21">
        <f t="shared" si="675"/>
        <v>0.6223439846569806</v>
      </c>
      <c r="W3016" s="26">
        <f t="shared" si="676"/>
        <v>126.92886306700915</v>
      </c>
      <c r="X3016" s="27">
        <f t="shared" si="677"/>
        <v>1.5670230008272734</v>
      </c>
      <c r="Y3016" s="27">
        <f t="shared" si="678"/>
        <v>1.2692886306700915</v>
      </c>
      <c r="Z3016" s="27">
        <f t="shared" si="679"/>
        <v>1.0666291014034381</v>
      </c>
    </row>
    <row r="3017" spans="1:26" ht="12.5" x14ac:dyDescent="0.25">
      <c r="A3017" s="2" t="s">
        <v>271</v>
      </c>
      <c r="B3017" t="s">
        <v>371</v>
      </c>
      <c r="C3017" t="s">
        <v>370</v>
      </c>
      <c r="D3017" s="18">
        <f>VLOOKUP(C3017,'Infected rate by state'!B:E,4,0)</f>
        <v>2.5429318796877907E-2</v>
      </c>
      <c r="E3017" s="3">
        <v>3062</v>
      </c>
      <c r="F3017" s="2">
        <v>243</v>
      </c>
      <c r="G3017" s="2">
        <v>950</v>
      </c>
      <c r="H3017" s="4">
        <f t="shared" si="680"/>
        <v>2006</v>
      </c>
      <c r="I3017" s="2">
        <v>77</v>
      </c>
      <c r="J3017" s="4">
        <f t="shared" si="681"/>
        <v>160</v>
      </c>
      <c r="K3017" s="3">
        <v>832908</v>
      </c>
      <c r="L3017" s="3">
        <f t="shared" si="682"/>
        <v>667027</v>
      </c>
      <c r="M3017" s="3">
        <v>165881</v>
      </c>
      <c r="N3017" s="3">
        <f t="shared" si="671"/>
        <v>211802.83060469985</v>
      </c>
      <c r="O3017" s="3">
        <f t="shared" si="683"/>
        <v>44249.866604670635</v>
      </c>
      <c r="P3017" s="3">
        <f t="shared" si="684"/>
        <v>9548.5087997662158</v>
      </c>
      <c r="Q3017" s="3">
        <v>10</v>
      </c>
      <c r="R3017" s="24">
        <v>6</v>
      </c>
      <c r="S3017" s="19">
        <f t="shared" si="672"/>
        <v>2949.9911069780424</v>
      </c>
      <c r="T3017" s="20">
        <f t="shared" si="673"/>
        <v>3.1052537968189919</v>
      </c>
      <c r="U3017" s="20">
        <f t="shared" si="674"/>
        <v>1.4705838020827728</v>
      </c>
      <c r="V3017" s="21">
        <f t="shared" si="675"/>
        <v>0.96341969529002036</v>
      </c>
      <c r="W3017" s="26">
        <f t="shared" si="676"/>
        <v>636.56725331774771</v>
      </c>
      <c r="X3017" s="27">
        <f t="shared" si="677"/>
        <v>8.2671071859447753</v>
      </c>
      <c r="Y3017" s="27">
        <f t="shared" si="678"/>
        <v>3.9785453332359233</v>
      </c>
      <c r="Z3017" s="27">
        <f t="shared" si="679"/>
        <v>2.6196183264104844</v>
      </c>
    </row>
    <row r="3018" spans="1:26" ht="12.5" x14ac:dyDescent="0.25">
      <c r="A3018" s="2" t="s">
        <v>272</v>
      </c>
      <c r="B3018" t="s">
        <v>400</v>
      </c>
      <c r="C3018" t="s">
        <v>291</v>
      </c>
      <c r="D3018" s="18">
        <f>VLOOKUP(C3018,'Infected rate by state'!B:E,4,0)</f>
        <v>5.5896269710740548E-3</v>
      </c>
      <c r="E3018" s="3">
        <v>1388</v>
      </c>
      <c r="F3018" s="2">
        <v>197</v>
      </c>
      <c r="G3018" s="2">
        <v>366</v>
      </c>
      <c r="H3018" s="4">
        <f t="shared" si="680"/>
        <v>877</v>
      </c>
      <c r="I3018" s="2">
        <v>62</v>
      </c>
      <c r="J3018" s="4">
        <f t="shared" si="681"/>
        <v>129.5</v>
      </c>
      <c r="K3018" s="3">
        <v>642251</v>
      </c>
      <c r="L3018" s="3">
        <f t="shared" si="682"/>
        <v>532841</v>
      </c>
      <c r="M3018" s="3">
        <v>109410</v>
      </c>
      <c r="N3018" s="3">
        <f t="shared" si="671"/>
        <v>35899.435117992827</v>
      </c>
      <c r="O3018" s="3">
        <f t="shared" si="683"/>
        <v>7401.8757049785891</v>
      </c>
      <c r="P3018" s="3">
        <f t="shared" si="684"/>
        <v>1571.783657953792</v>
      </c>
      <c r="Q3018" s="3">
        <v>10</v>
      </c>
      <c r="R3018" s="24">
        <v>6</v>
      </c>
      <c r="S3018" s="19">
        <f t="shared" si="672"/>
        <v>493.45838033190591</v>
      </c>
      <c r="T3018" s="20">
        <f t="shared" si="673"/>
        <v>1.3482469407975572</v>
      </c>
      <c r="U3018" s="20">
        <f t="shared" si="674"/>
        <v>0.56266634017321082</v>
      </c>
      <c r="V3018" s="21">
        <f t="shared" si="675"/>
        <v>0.35551756508062388</v>
      </c>
      <c r="W3018" s="26">
        <f t="shared" si="676"/>
        <v>104.78557719691948</v>
      </c>
      <c r="X3018" s="27">
        <f t="shared" si="677"/>
        <v>1.6900899547890238</v>
      </c>
      <c r="Y3018" s="27">
        <f t="shared" si="678"/>
        <v>0.80915503626964846</v>
      </c>
      <c r="Z3018" s="27">
        <f t="shared" si="679"/>
        <v>0.53190648323309375</v>
      </c>
    </row>
    <row r="3019" spans="1:26" ht="12.5" x14ac:dyDescent="0.25">
      <c r="A3019" s="2" t="s">
        <v>273</v>
      </c>
      <c r="B3019" t="s">
        <v>347</v>
      </c>
      <c r="C3019" t="s">
        <v>346</v>
      </c>
      <c r="D3019" s="18">
        <f>VLOOKUP(C3019,'Infected rate by state'!B:E,4,0)</f>
        <v>1.436639964955333E-2</v>
      </c>
      <c r="E3019" s="3">
        <v>1181</v>
      </c>
      <c r="F3019" s="2">
        <v>150</v>
      </c>
      <c r="G3019" s="2">
        <v>294</v>
      </c>
      <c r="H3019" s="4">
        <f t="shared" si="680"/>
        <v>737.5</v>
      </c>
      <c r="I3019" s="2">
        <v>48</v>
      </c>
      <c r="J3019" s="4">
        <f t="shared" si="681"/>
        <v>99</v>
      </c>
      <c r="K3019" s="3">
        <v>789639</v>
      </c>
      <c r="L3019" s="3">
        <f t="shared" si="682"/>
        <v>666807</v>
      </c>
      <c r="M3019" s="3">
        <v>122832</v>
      </c>
      <c r="N3019" s="3">
        <f t="shared" ref="N3019:N3082" si="685">K3019*D3019*Q3019</f>
        <v>113442.69452873641</v>
      </c>
      <c r="O3019" s="3">
        <f t="shared" si="683"/>
        <v>23230.532882126154</v>
      </c>
      <c r="P3019" s="3">
        <f t="shared" si="684"/>
        <v>4891.1400468784086</v>
      </c>
      <c r="Q3019" s="3">
        <v>10</v>
      </c>
      <c r="R3019" s="24">
        <v>6</v>
      </c>
      <c r="S3019" s="19">
        <f t="shared" ref="S3019:S3082" si="686">O3019/(R3019*30/12)</f>
        <v>1548.7021921417436</v>
      </c>
      <c r="T3019" s="20">
        <f t="shared" ref="T3019:T3082" si="687">S3019/$G3019</f>
        <v>5.2676945310943664</v>
      </c>
      <c r="U3019" s="20">
        <f t="shared" ref="U3019:U3082" si="688">S3019/$H3019</f>
        <v>2.099935175785415</v>
      </c>
      <c r="V3019" s="21">
        <f t="shared" ref="V3019:V3082" si="689">S3019/$E3019</f>
        <v>1.3113481728549903</v>
      </c>
      <c r="W3019" s="26">
        <f t="shared" ref="W3019:W3082" si="690">P3019/(R3019*30/12)</f>
        <v>326.07600312522726</v>
      </c>
      <c r="X3019" s="27">
        <f t="shared" si="677"/>
        <v>6.7932500651089009</v>
      </c>
      <c r="Y3019" s="27">
        <f t="shared" si="678"/>
        <v>3.2936970012649218</v>
      </c>
      <c r="Z3019" s="27">
        <f t="shared" si="679"/>
        <v>2.1738400208348483</v>
      </c>
    </row>
    <row r="3020" spans="1:26" ht="12.5" x14ac:dyDescent="0.25">
      <c r="A3020" s="2" t="s">
        <v>274</v>
      </c>
      <c r="B3020" t="s">
        <v>325</v>
      </c>
      <c r="C3020" t="s">
        <v>324</v>
      </c>
      <c r="D3020" s="18">
        <f>VLOOKUP(C3020,'Infected rate by state'!B:E,4,0)</f>
        <v>8.9298079160438481E-3</v>
      </c>
      <c r="E3020" s="3">
        <v>2242</v>
      </c>
      <c r="F3020" s="2">
        <v>193</v>
      </c>
      <c r="G3020" s="2">
        <v>603</v>
      </c>
      <c r="H3020" s="4">
        <f t="shared" si="680"/>
        <v>1422.5</v>
      </c>
      <c r="I3020" s="2">
        <v>50</v>
      </c>
      <c r="J3020" s="4">
        <f t="shared" si="681"/>
        <v>121.5</v>
      </c>
      <c r="K3020" s="3">
        <v>668985</v>
      </c>
      <c r="L3020" s="3">
        <f t="shared" si="682"/>
        <v>550232</v>
      </c>
      <c r="M3020" s="3">
        <v>118753</v>
      </c>
      <c r="N3020" s="3">
        <f t="shared" si="685"/>
        <v>59739.075487145936</v>
      </c>
      <c r="O3020" s="3">
        <f t="shared" si="683"/>
        <v>12357.843748038986</v>
      </c>
      <c r="P3020" s="3">
        <f t="shared" si="684"/>
        <v>2634.8397323197023</v>
      </c>
      <c r="Q3020" s="3">
        <v>10</v>
      </c>
      <c r="R3020" s="24">
        <v>6</v>
      </c>
      <c r="S3020" s="19">
        <f t="shared" si="686"/>
        <v>823.85624986926575</v>
      </c>
      <c r="T3020" s="20">
        <f t="shared" si="687"/>
        <v>1.3662624375941388</v>
      </c>
      <c r="U3020" s="20">
        <f t="shared" si="688"/>
        <v>0.57916080834394779</v>
      </c>
      <c r="V3020" s="21">
        <f t="shared" si="689"/>
        <v>0.36746487505319614</v>
      </c>
      <c r="W3020" s="26">
        <f t="shared" si="690"/>
        <v>175.65598215464681</v>
      </c>
      <c r="X3020" s="27">
        <f t="shared" ref="X3020:X3083" si="691">W3020/$I3020</f>
        <v>3.5131196430929363</v>
      </c>
      <c r="Y3020" s="27">
        <f t="shared" ref="Y3020:Y3083" si="692">W3020/$J3020</f>
        <v>1.4457282481863936</v>
      </c>
      <c r="Z3020" s="27">
        <f t="shared" ref="Z3020:Z3083" si="693">W3020/$F3020</f>
        <v>0.91013462256293687</v>
      </c>
    </row>
    <row r="3021" spans="1:26" ht="12.5" x14ac:dyDescent="0.25">
      <c r="A3021" s="2" t="s">
        <v>275</v>
      </c>
      <c r="B3021" t="s">
        <v>325</v>
      </c>
      <c r="C3021" t="s">
        <v>324</v>
      </c>
      <c r="D3021" s="18">
        <f>VLOOKUP(C3021,'Infected rate by state'!B:E,4,0)</f>
        <v>8.9298079160438481E-3</v>
      </c>
      <c r="E3021" s="3">
        <v>4005</v>
      </c>
      <c r="F3021" s="2">
        <v>515</v>
      </c>
      <c r="G3021" s="3">
        <v>1289</v>
      </c>
      <c r="H3021" s="4">
        <f t="shared" si="680"/>
        <v>2647</v>
      </c>
      <c r="I3021" s="2">
        <v>165</v>
      </c>
      <c r="J3021" s="4">
        <f t="shared" si="681"/>
        <v>340</v>
      </c>
      <c r="K3021" s="3">
        <v>1170264</v>
      </c>
      <c r="L3021" s="3">
        <f t="shared" si="682"/>
        <v>952083</v>
      </c>
      <c r="M3021" s="3">
        <v>218181</v>
      </c>
      <c r="N3021" s="3">
        <f t="shared" si="685"/>
        <v>104502.32731061138</v>
      </c>
      <c r="O3021" s="3">
        <f t="shared" si="683"/>
        <v>21706.340888900006</v>
      </c>
      <c r="P3021" s="3">
        <f t="shared" si="684"/>
        <v>4651.223819752664</v>
      </c>
      <c r="Q3021" s="3">
        <v>10</v>
      </c>
      <c r="R3021" s="24">
        <v>6</v>
      </c>
      <c r="S3021" s="19">
        <f t="shared" si="686"/>
        <v>1447.0893925933337</v>
      </c>
      <c r="T3021" s="20">
        <f t="shared" si="687"/>
        <v>1.122644990374968</v>
      </c>
      <c r="U3021" s="20">
        <f t="shared" si="688"/>
        <v>0.54669036365445178</v>
      </c>
      <c r="V3021" s="21">
        <f t="shared" si="689"/>
        <v>0.36132069727673749</v>
      </c>
      <c r="W3021" s="26">
        <f t="shared" si="690"/>
        <v>310.08158798351093</v>
      </c>
      <c r="X3021" s="27">
        <f t="shared" si="691"/>
        <v>1.8792823514152177</v>
      </c>
      <c r="Y3021" s="27">
        <f t="shared" si="692"/>
        <v>0.91200467053973799</v>
      </c>
      <c r="Z3021" s="27">
        <f t="shared" si="693"/>
        <v>0.60210017084176881</v>
      </c>
    </row>
    <row r="3022" spans="1:26" ht="12.5" x14ac:dyDescent="0.25">
      <c r="A3022" s="2" t="s">
        <v>276</v>
      </c>
      <c r="B3022" t="s">
        <v>393</v>
      </c>
      <c r="C3022" t="s">
        <v>392</v>
      </c>
      <c r="D3022" s="18">
        <f>VLOOKUP(C3022,'Infected rate by state'!B:E,4,0)</f>
        <v>7.5097590818065515E-3</v>
      </c>
      <c r="E3022" s="2">
        <v>985</v>
      </c>
      <c r="F3022" s="2">
        <v>162</v>
      </c>
      <c r="G3022" s="2">
        <v>390</v>
      </c>
      <c r="H3022" s="4">
        <f t="shared" si="680"/>
        <v>687.5</v>
      </c>
      <c r="I3022" s="2">
        <v>50</v>
      </c>
      <c r="J3022" s="4">
        <f t="shared" si="681"/>
        <v>106</v>
      </c>
      <c r="K3022" s="3">
        <v>409683</v>
      </c>
      <c r="L3022" s="3">
        <f t="shared" si="682"/>
        <v>349712</v>
      </c>
      <c r="M3022" s="3">
        <v>59971</v>
      </c>
      <c r="N3022" s="3">
        <f t="shared" si="685"/>
        <v>30766.206299117533</v>
      </c>
      <c r="O3022" s="3">
        <f t="shared" si="683"/>
        <v>6273.4285706326009</v>
      </c>
      <c r="P3022" s="3">
        <f t="shared" si="684"/>
        <v>1313.7759080127973</v>
      </c>
      <c r="Q3022" s="3">
        <v>10</v>
      </c>
      <c r="R3022" s="24">
        <v>6</v>
      </c>
      <c r="S3022" s="19">
        <f t="shared" si="686"/>
        <v>418.2285713755067</v>
      </c>
      <c r="T3022" s="20">
        <f t="shared" si="687"/>
        <v>1.0723809522448891</v>
      </c>
      <c r="U3022" s="20">
        <f t="shared" si="688"/>
        <v>0.60833246745528247</v>
      </c>
      <c r="V3022" s="21">
        <f t="shared" si="689"/>
        <v>0.42459753439137737</v>
      </c>
      <c r="W3022" s="26">
        <f t="shared" si="690"/>
        <v>87.585060534186496</v>
      </c>
      <c r="X3022" s="27">
        <f t="shared" si="691"/>
        <v>1.75170121068373</v>
      </c>
      <c r="Y3022" s="27">
        <f t="shared" si="692"/>
        <v>0.82627415598289145</v>
      </c>
      <c r="Z3022" s="27">
        <f t="shared" si="693"/>
        <v>0.54064852181596601</v>
      </c>
    </row>
    <row r="3023" spans="1:26" ht="12.5" x14ac:dyDescent="0.25">
      <c r="A3023" s="2" t="s">
        <v>277</v>
      </c>
      <c r="B3023" t="s">
        <v>335</v>
      </c>
      <c r="C3023" t="s">
        <v>334</v>
      </c>
      <c r="D3023" s="18">
        <f>VLOOKUP(C3023,'Infected rate by state'!B:E,4,0)</f>
        <v>8.8985640980001352E-3</v>
      </c>
      <c r="E3023" s="2">
        <v>468</v>
      </c>
      <c r="F3023" s="2">
        <v>64</v>
      </c>
      <c r="G3023" s="2">
        <v>207</v>
      </c>
      <c r="H3023" s="4">
        <f t="shared" si="680"/>
        <v>337.5</v>
      </c>
      <c r="I3023" s="2">
        <v>37</v>
      </c>
      <c r="J3023" s="4">
        <f t="shared" si="681"/>
        <v>50.5</v>
      </c>
      <c r="K3023" s="3">
        <v>140148</v>
      </c>
      <c r="L3023" s="3">
        <f t="shared" si="682"/>
        <v>111589</v>
      </c>
      <c r="M3023" s="3">
        <v>28559</v>
      </c>
      <c r="N3023" s="3">
        <f t="shared" si="685"/>
        <v>12471.15961206523</v>
      </c>
      <c r="O3023" s="3">
        <f t="shared" si="683"/>
        <v>2610.9477137634403</v>
      </c>
      <c r="P3023" s="3">
        <f t="shared" si="684"/>
        <v>564.82333752128329</v>
      </c>
      <c r="Q3023" s="3">
        <v>10</v>
      </c>
      <c r="R3023" s="24">
        <v>6</v>
      </c>
      <c r="S3023" s="19">
        <f t="shared" si="686"/>
        <v>174.06318091756268</v>
      </c>
      <c r="T3023" s="20">
        <f t="shared" si="687"/>
        <v>0.84088493196890179</v>
      </c>
      <c r="U3023" s="20">
        <f t="shared" si="688"/>
        <v>0.51574275827425975</v>
      </c>
      <c r="V3023" s="21">
        <f t="shared" si="689"/>
        <v>0.37192987375547581</v>
      </c>
      <c r="W3023" s="26">
        <f t="shared" si="690"/>
        <v>37.654889168085553</v>
      </c>
      <c r="X3023" s="27">
        <f t="shared" si="691"/>
        <v>1.0176997072455556</v>
      </c>
      <c r="Y3023" s="27">
        <f t="shared" si="692"/>
        <v>0.74564136966506045</v>
      </c>
      <c r="Z3023" s="27">
        <f t="shared" si="693"/>
        <v>0.58835764325133677</v>
      </c>
    </row>
    <row r="3024" spans="1:26" ht="12.5" x14ac:dyDescent="0.25">
      <c r="A3024" s="2" t="s">
        <v>278</v>
      </c>
      <c r="B3024" t="s">
        <v>313</v>
      </c>
      <c r="C3024" t="s">
        <v>312</v>
      </c>
      <c r="D3024" s="18">
        <f>VLOOKUP(C3024,'Infected rate by state'!B:E,4,0)</f>
        <v>8.9918615797753444E-3</v>
      </c>
      <c r="E3024" s="2">
        <v>656</v>
      </c>
      <c r="F3024" s="2">
        <v>90</v>
      </c>
      <c r="G3024" s="2">
        <v>383</v>
      </c>
      <c r="H3024" s="4">
        <f t="shared" si="680"/>
        <v>519.5</v>
      </c>
      <c r="I3024" s="2">
        <v>62</v>
      </c>
      <c r="J3024" s="4">
        <f t="shared" si="681"/>
        <v>76</v>
      </c>
      <c r="K3024" s="3">
        <v>198305</v>
      </c>
      <c r="L3024" s="3">
        <f t="shared" si="682"/>
        <v>154628</v>
      </c>
      <c r="M3024" s="3">
        <v>43677</v>
      </c>
      <c r="N3024" s="3">
        <f t="shared" si="685"/>
        <v>17831.311105773497</v>
      </c>
      <c r="O3024" s="3">
        <f t="shared" si="683"/>
        <v>3761.0497714058201</v>
      </c>
      <c r="P3024" s="3">
        <f t="shared" si="684"/>
        <v>820.8349606555746</v>
      </c>
      <c r="Q3024" s="3">
        <v>10</v>
      </c>
      <c r="R3024" s="24">
        <v>6</v>
      </c>
      <c r="S3024" s="19">
        <f t="shared" si="686"/>
        <v>250.73665142705468</v>
      </c>
      <c r="T3024" s="20">
        <f t="shared" si="687"/>
        <v>0.65466488623251873</v>
      </c>
      <c r="U3024" s="20">
        <f t="shared" si="688"/>
        <v>0.48264995462378185</v>
      </c>
      <c r="V3024" s="21">
        <f t="shared" si="689"/>
        <v>0.38222050522416873</v>
      </c>
      <c r="W3024" s="26">
        <f t="shared" si="690"/>
        <v>54.722330710371644</v>
      </c>
      <c r="X3024" s="27">
        <f t="shared" si="691"/>
        <v>0.88261823726405875</v>
      </c>
      <c r="Y3024" s="27">
        <f t="shared" si="692"/>
        <v>0.72003066724173215</v>
      </c>
      <c r="Z3024" s="27">
        <f t="shared" si="693"/>
        <v>0.6080258967819071</v>
      </c>
    </row>
    <row r="3025" spans="1:26" ht="12.5" x14ac:dyDescent="0.25">
      <c r="A3025" s="2" t="s">
        <v>279</v>
      </c>
      <c r="B3025" t="s">
        <v>377</v>
      </c>
      <c r="C3025" t="s">
        <v>376</v>
      </c>
      <c r="D3025" s="18">
        <f>VLOOKUP(C3025,'Infected rate by state'!B:E,4,0)</f>
        <v>5.6936382854354227E-3</v>
      </c>
      <c r="E3025" s="3">
        <v>2679</v>
      </c>
      <c r="F3025" s="2">
        <v>456</v>
      </c>
      <c r="G3025" s="3">
        <v>1122</v>
      </c>
      <c r="H3025" s="4">
        <f t="shared" si="680"/>
        <v>1900.5</v>
      </c>
      <c r="I3025" s="2">
        <v>179</v>
      </c>
      <c r="J3025" s="4">
        <f t="shared" si="681"/>
        <v>317.5</v>
      </c>
      <c r="K3025" s="3">
        <v>767671</v>
      </c>
      <c r="L3025" s="3">
        <f t="shared" si="682"/>
        <v>611854</v>
      </c>
      <c r="M3025" s="3">
        <v>155817</v>
      </c>
      <c r="N3025" s="3">
        <f t="shared" si="685"/>
        <v>43708.40996218496</v>
      </c>
      <c r="O3025" s="3">
        <f t="shared" si="683"/>
        <v>9147.4052477007481</v>
      </c>
      <c r="P3025" s="3">
        <f t="shared" si="684"/>
        <v>1977.9853017963596</v>
      </c>
      <c r="Q3025" s="3">
        <v>10</v>
      </c>
      <c r="R3025" s="24">
        <v>6</v>
      </c>
      <c r="S3025" s="19">
        <f t="shared" si="686"/>
        <v>609.82701651338323</v>
      </c>
      <c r="T3025" s="20">
        <f t="shared" si="687"/>
        <v>0.54351784002975334</v>
      </c>
      <c r="U3025" s="20">
        <f t="shared" si="688"/>
        <v>0.32087714628433739</v>
      </c>
      <c r="V3025" s="21">
        <f t="shared" si="689"/>
        <v>0.2276323316585977</v>
      </c>
      <c r="W3025" s="26">
        <f t="shared" si="690"/>
        <v>131.86568678642396</v>
      </c>
      <c r="X3025" s="27">
        <f t="shared" si="691"/>
        <v>0.73667981444929587</v>
      </c>
      <c r="Y3025" s="27">
        <f t="shared" si="692"/>
        <v>0.41532499775251641</v>
      </c>
      <c r="Z3025" s="27">
        <f t="shared" si="693"/>
        <v>0.28917913768952624</v>
      </c>
    </row>
    <row r="3026" spans="1:26" ht="12.5" x14ac:dyDescent="0.25">
      <c r="A3026" s="2" t="s">
        <v>280</v>
      </c>
      <c r="B3026" t="s">
        <v>339</v>
      </c>
      <c r="C3026" t="s">
        <v>338</v>
      </c>
      <c r="D3026" s="18">
        <f>VLOOKUP(C3026,'Infected rate by state'!B:E,4,0)</f>
        <v>6.5879438360785369E-3</v>
      </c>
      <c r="E3026" s="3">
        <v>1304</v>
      </c>
      <c r="F3026" s="2">
        <v>112</v>
      </c>
      <c r="G3026" s="2">
        <v>594</v>
      </c>
      <c r="H3026" s="4">
        <f t="shared" si="680"/>
        <v>949</v>
      </c>
      <c r="I3026" s="2">
        <v>49</v>
      </c>
      <c r="J3026" s="4">
        <f t="shared" si="681"/>
        <v>80.5</v>
      </c>
      <c r="K3026" s="3">
        <v>352693</v>
      </c>
      <c r="L3026" s="3">
        <f t="shared" si="682"/>
        <v>284114</v>
      </c>
      <c r="M3026" s="3">
        <v>68579</v>
      </c>
      <c r="N3026" s="3">
        <f t="shared" si="685"/>
        <v>23235.216753780474</v>
      </c>
      <c r="O3026" s="3">
        <f t="shared" si="683"/>
        <v>4843.8960535359984</v>
      </c>
      <c r="P3026" s="3">
        <f t="shared" si="684"/>
        <v>1042.550689562303</v>
      </c>
      <c r="Q3026" s="3">
        <v>10</v>
      </c>
      <c r="R3026" s="24">
        <v>6</v>
      </c>
      <c r="S3026" s="19">
        <f t="shared" si="686"/>
        <v>322.92640356906657</v>
      </c>
      <c r="T3026" s="20">
        <f t="shared" si="687"/>
        <v>0.54364714405566761</v>
      </c>
      <c r="U3026" s="20">
        <f t="shared" si="688"/>
        <v>0.34028072030460121</v>
      </c>
      <c r="V3026" s="21">
        <f t="shared" si="689"/>
        <v>0.24764294752229032</v>
      </c>
      <c r="W3026" s="26">
        <f t="shared" si="690"/>
        <v>69.503379304153526</v>
      </c>
      <c r="X3026" s="27">
        <f t="shared" si="691"/>
        <v>1.4184363123296637</v>
      </c>
      <c r="Y3026" s="27">
        <f t="shared" si="692"/>
        <v>0.86339601620066497</v>
      </c>
      <c r="Z3026" s="27">
        <f t="shared" si="693"/>
        <v>0.62056588664422796</v>
      </c>
    </row>
    <row r="3027" spans="1:26" ht="12.5" x14ac:dyDescent="0.25">
      <c r="A3027" s="2" t="s">
        <v>281</v>
      </c>
      <c r="B3027" t="s">
        <v>351</v>
      </c>
      <c r="C3027" t="s">
        <v>350</v>
      </c>
      <c r="D3027" s="18">
        <f>VLOOKUP(C3027,'Infected rate by state'!B:E,4,0)</f>
        <v>9.0315118396853012E-3</v>
      </c>
      <c r="E3027" s="2">
        <v>756</v>
      </c>
      <c r="F3027" s="2">
        <v>26</v>
      </c>
      <c r="G3027" s="2">
        <v>293</v>
      </c>
      <c r="H3027" s="4">
        <f t="shared" si="680"/>
        <v>524.5</v>
      </c>
      <c r="I3027" s="2">
        <v>7</v>
      </c>
      <c r="J3027" s="4">
        <f t="shared" si="681"/>
        <v>16.5</v>
      </c>
      <c r="K3027" s="3">
        <v>189619</v>
      </c>
      <c r="L3027" s="3">
        <f t="shared" si="682"/>
        <v>137183</v>
      </c>
      <c r="M3027" s="3">
        <v>52436</v>
      </c>
      <c r="N3027" s="3">
        <f t="shared" si="685"/>
        <v>17125.462435292869</v>
      </c>
      <c r="O3027" s="3">
        <f t="shared" si="683"/>
        <v>3703.7353997900973</v>
      </c>
      <c r="P3027" s="3">
        <f t="shared" si="684"/>
        <v>831.81212994048065</v>
      </c>
      <c r="Q3027" s="3">
        <v>10</v>
      </c>
      <c r="R3027" s="24">
        <v>6</v>
      </c>
      <c r="S3027" s="19">
        <f t="shared" si="686"/>
        <v>246.91569331933982</v>
      </c>
      <c r="T3027" s="20">
        <f t="shared" si="687"/>
        <v>0.84271567685781512</v>
      </c>
      <c r="U3027" s="20">
        <f t="shared" si="688"/>
        <v>0.47076395294440387</v>
      </c>
      <c r="V3027" s="21">
        <f t="shared" si="689"/>
        <v>0.32660805994621672</v>
      </c>
      <c r="W3027" s="26">
        <f t="shared" si="690"/>
        <v>55.454141996032043</v>
      </c>
      <c r="X3027" s="27">
        <f t="shared" si="691"/>
        <v>7.9220202851474344</v>
      </c>
      <c r="Y3027" s="27">
        <f t="shared" si="692"/>
        <v>3.3608570906686088</v>
      </c>
      <c r="Z3027" s="27">
        <f t="shared" si="693"/>
        <v>2.1328516152320018</v>
      </c>
    </row>
    <row r="3028" spans="1:26" ht="12.5" x14ac:dyDescent="0.25">
      <c r="A3028" s="2" t="s">
        <v>282</v>
      </c>
      <c r="B3028" t="s">
        <v>311</v>
      </c>
      <c r="C3028" t="s">
        <v>310</v>
      </c>
      <c r="D3028" s="18">
        <f>VLOOKUP(C3028,'Infected rate by state'!B:E,4,0)</f>
        <v>1.4327212443359898E-2</v>
      </c>
      <c r="E3028" s="3">
        <v>2677</v>
      </c>
      <c r="F3028" s="2">
        <v>335</v>
      </c>
      <c r="G3028" s="3">
        <v>1184</v>
      </c>
      <c r="H3028" s="4">
        <f t="shared" si="680"/>
        <v>1930.5</v>
      </c>
      <c r="I3028" s="2">
        <v>161</v>
      </c>
      <c r="J3028" s="4">
        <f t="shared" si="681"/>
        <v>248</v>
      </c>
      <c r="K3028" s="3">
        <v>971119</v>
      </c>
      <c r="L3028" s="3">
        <f t="shared" si="682"/>
        <v>739053</v>
      </c>
      <c r="M3028" s="3">
        <v>232066</v>
      </c>
      <c r="N3028" s="3">
        <f t="shared" si="685"/>
        <v>139134.28220783221</v>
      </c>
      <c r="O3028" s="3">
        <f t="shared" si="683"/>
        <v>29594.129558224842</v>
      </c>
      <c r="P3028" s="3">
        <f t="shared" si="684"/>
        <v>6522.258943881965</v>
      </c>
      <c r="Q3028" s="3">
        <v>10</v>
      </c>
      <c r="R3028" s="24">
        <v>6</v>
      </c>
      <c r="S3028" s="19">
        <f t="shared" si="686"/>
        <v>1972.9419705483228</v>
      </c>
      <c r="T3028" s="20">
        <f t="shared" si="687"/>
        <v>1.6663361237739214</v>
      </c>
      <c r="U3028" s="20">
        <f t="shared" si="688"/>
        <v>1.0219849627289939</v>
      </c>
      <c r="V3028" s="21">
        <f t="shared" si="689"/>
        <v>0.73699737413086397</v>
      </c>
      <c r="W3028" s="26">
        <f t="shared" si="690"/>
        <v>434.81726292546432</v>
      </c>
      <c r="X3028" s="27">
        <f t="shared" si="691"/>
        <v>2.7007283411519523</v>
      </c>
      <c r="Y3028" s="27">
        <f t="shared" si="692"/>
        <v>1.7532954150220335</v>
      </c>
      <c r="Z3028" s="27">
        <f t="shared" si="693"/>
        <v>1.2979619788819829</v>
      </c>
    </row>
    <row r="3029" spans="1:26" ht="12.5" x14ac:dyDescent="0.25">
      <c r="A3029" s="2" t="s">
        <v>283</v>
      </c>
      <c r="B3029" t="s">
        <v>379</v>
      </c>
      <c r="C3029" t="s">
        <v>378</v>
      </c>
      <c r="D3029" s="18">
        <f>VLOOKUP(C3029,'Infected rate by state'!B:E,4,0)</f>
        <v>4.6065868365726429E-3</v>
      </c>
      <c r="E3029" s="3">
        <v>4185</v>
      </c>
      <c r="F3029" s="2">
        <v>486</v>
      </c>
      <c r="G3029" s="3">
        <v>1783</v>
      </c>
      <c r="H3029" s="4">
        <f t="shared" si="680"/>
        <v>2984</v>
      </c>
      <c r="I3029" s="2">
        <v>159</v>
      </c>
      <c r="J3029" s="4">
        <f t="shared" si="681"/>
        <v>322.5</v>
      </c>
      <c r="K3029" s="3">
        <v>1070712</v>
      </c>
      <c r="L3029" s="3">
        <f t="shared" si="682"/>
        <v>857270</v>
      </c>
      <c r="M3029" s="3">
        <v>213442</v>
      </c>
      <c r="N3029" s="3">
        <f t="shared" si="685"/>
        <v>49323.278049603679</v>
      </c>
      <c r="O3029" s="3">
        <f t="shared" si="683"/>
        <v>10305.49998161785</v>
      </c>
      <c r="P3029" s="3">
        <f t="shared" si="684"/>
        <v>2224.0111751055465</v>
      </c>
      <c r="Q3029" s="3">
        <v>10</v>
      </c>
      <c r="R3029" s="24">
        <v>6</v>
      </c>
      <c r="S3029" s="19">
        <f t="shared" si="686"/>
        <v>687.03333210785661</v>
      </c>
      <c r="T3029" s="20">
        <f t="shared" si="687"/>
        <v>0.38532435900608897</v>
      </c>
      <c r="U3029" s="20">
        <f t="shared" si="688"/>
        <v>0.23023905231496536</v>
      </c>
      <c r="V3029" s="21">
        <f t="shared" si="689"/>
        <v>0.16416567075456551</v>
      </c>
      <c r="W3029" s="26">
        <f t="shared" si="690"/>
        <v>148.26741167370309</v>
      </c>
      <c r="X3029" s="27">
        <f t="shared" si="691"/>
        <v>0.9324994444886987</v>
      </c>
      <c r="Y3029" s="27">
        <f t="shared" si="692"/>
        <v>0.45974391216652122</v>
      </c>
      <c r="Z3029" s="27">
        <f t="shared" si="693"/>
        <v>0.30507697875247552</v>
      </c>
    </row>
    <row r="3030" spans="1:26" ht="12.5" x14ac:dyDescent="0.25">
      <c r="A3030" s="2" t="s">
        <v>284</v>
      </c>
      <c r="B3030" t="s">
        <v>355</v>
      </c>
      <c r="C3030" t="s">
        <v>354</v>
      </c>
      <c r="D3030" s="18">
        <f>VLOOKUP(C3030,'Infected rate by state'!B:E,4,0)</f>
        <v>1.1948400031748969E-2</v>
      </c>
      <c r="E3030" s="3">
        <v>1634</v>
      </c>
      <c r="F3030" s="2">
        <v>104</v>
      </c>
      <c r="G3030" s="2">
        <v>818</v>
      </c>
      <c r="H3030" s="4">
        <f t="shared" si="680"/>
        <v>1226</v>
      </c>
      <c r="I3030" s="2">
        <v>61</v>
      </c>
      <c r="J3030" s="4">
        <f t="shared" si="681"/>
        <v>82.5</v>
      </c>
      <c r="K3030" s="3">
        <v>308796</v>
      </c>
      <c r="L3030" s="3">
        <f t="shared" si="682"/>
        <v>247611</v>
      </c>
      <c r="M3030" s="3">
        <v>61185</v>
      </c>
      <c r="N3030" s="3">
        <f t="shared" si="685"/>
        <v>36896.181362039548</v>
      </c>
      <c r="O3030" s="3">
        <f t="shared" si="683"/>
        <v>7704.7841719329463</v>
      </c>
      <c r="P3030" s="3">
        <f t="shared" si="684"/>
        <v>1661.6614951997226</v>
      </c>
      <c r="Q3030" s="3">
        <v>10</v>
      </c>
      <c r="R3030" s="24">
        <v>6</v>
      </c>
      <c r="S3030" s="19">
        <f t="shared" si="686"/>
        <v>513.65227812886303</v>
      </c>
      <c r="T3030" s="20">
        <f t="shared" si="687"/>
        <v>0.62793677032868345</v>
      </c>
      <c r="U3030" s="20">
        <f t="shared" si="688"/>
        <v>0.41896596911000245</v>
      </c>
      <c r="V3030" s="21">
        <f t="shared" si="689"/>
        <v>0.31435267939342904</v>
      </c>
      <c r="W3030" s="26">
        <f t="shared" si="690"/>
        <v>110.77743301331483</v>
      </c>
      <c r="X3030" s="27">
        <f t="shared" si="691"/>
        <v>1.8160234920215546</v>
      </c>
      <c r="Y3030" s="27">
        <f t="shared" si="692"/>
        <v>1.3427567637977555</v>
      </c>
      <c r="Z3030" s="27">
        <f t="shared" si="693"/>
        <v>1.0651676251280273</v>
      </c>
    </row>
    <row r="3031" spans="1:26" ht="12.5" x14ac:dyDescent="0.25">
      <c r="A3031" s="2" t="s">
        <v>285</v>
      </c>
      <c r="B3031" t="s">
        <v>307</v>
      </c>
      <c r="C3031" t="s">
        <v>306</v>
      </c>
      <c r="D3031" s="18">
        <f>VLOOKUP(C3031,'Infected rate by state'!B:E,4,0)</f>
        <v>1.0017032509739916E-2</v>
      </c>
      <c r="E3031" s="3">
        <v>1066</v>
      </c>
      <c r="F3031" s="2">
        <v>143</v>
      </c>
      <c r="G3031" s="2">
        <v>297</v>
      </c>
      <c r="H3031" s="4">
        <f t="shared" si="680"/>
        <v>681.5</v>
      </c>
      <c r="I3031" s="2">
        <v>37</v>
      </c>
      <c r="J3031" s="4">
        <f t="shared" si="681"/>
        <v>90</v>
      </c>
      <c r="K3031" s="3">
        <v>215194</v>
      </c>
      <c r="L3031" s="3">
        <f t="shared" si="682"/>
        <v>177274</v>
      </c>
      <c r="M3031" s="3">
        <v>37920</v>
      </c>
      <c r="N3031" s="3">
        <f t="shared" si="685"/>
        <v>21556.052939009714</v>
      </c>
      <c r="O3031" s="3">
        <f t="shared" si="683"/>
        <v>4456.5036375427162</v>
      </c>
      <c r="P3031" s="3">
        <f t="shared" si="684"/>
        <v>949.48399971722199</v>
      </c>
      <c r="Q3031" s="3">
        <v>10</v>
      </c>
      <c r="R3031" s="24">
        <v>6</v>
      </c>
      <c r="S3031" s="19">
        <f t="shared" si="686"/>
        <v>297.10024250284772</v>
      </c>
      <c r="T3031" s="20">
        <f t="shared" si="687"/>
        <v>1.0003375168446051</v>
      </c>
      <c r="U3031" s="20">
        <f t="shared" si="688"/>
        <v>0.43595046588825787</v>
      </c>
      <c r="V3031" s="21">
        <f t="shared" si="689"/>
        <v>0.27870566838916294</v>
      </c>
      <c r="W3031" s="26">
        <f t="shared" si="690"/>
        <v>63.298933314481467</v>
      </c>
      <c r="X3031" s="27">
        <f t="shared" si="691"/>
        <v>1.7107819814724721</v>
      </c>
      <c r="Y3031" s="27">
        <f t="shared" si="692"/>
        <v>0.70332148127201632</v>
      </c>
      <c r="Z3031" s="27">
        <f t="shared" si="693"/>
        <v>0.44264988331805222</v>
      </c>
    </row>
    <row r="3032" spans="1:26" ht="12.5" x14ac:dyDescent="0.25">
      <c r="A3032" s="2" t="s">
        <v>286</v>
      </c>
      <c r="B3032" t="s">
        <v>393</v>
      </c>
      <c r="C3032" t="s">
        <v>392</v>
      </c>
      <c r="D3032" s="18">
        <f>VLOOKUP(C3032,'Infected rate by state'!B:E,4,0)</f>
        <v>7.5097590818065515E-3</v>
      </c>
      <c r="E3032" s="3">
        <v>1338</v>
      </c>
      <c r="F3032" s="2">
        <v>224</v>
      </c>
      <c r="G3032" s="2">
        <v>527</v>
      </c>
      <c r="H3032" s="4">
        <f t="shared" si="680"/>
        <v>932.5</v>
      </c>
      <c r="I3032" s="2">
        <v>127</v>
      </c>
      <c r="J3032" s="4">
        <f t="shared" si="681"/>
        <v>175.5</v>
      </c>
      <c r="K3032" s="3">
        <v>437181</v>
      </c>
      <c r="L3032" s="3">
        <f t="shared" si="682"/>
        <v>338445</v>
      </c>
      <c r="M3032" s="3">
        <v>98736</v>
      </c>
      <c r="N3032" s="3">
        <f t="shared" si="685"/>
        <v>32831.2398514327</v>
      </c>
      <c r="O3032" s="3">
        <f t="shared" si="683"/>
        <v>6942.3449658384025</v>
      </c>
      <c r="P3032" s="3">
        <f t="shared" si="684"/>
        <v>1519.616849924985</v>
      </c>
      <c r="Q3032" s="3">
        <v>10</v>
      </c>
      <c r="R3032" s="24">
        <v>6</v>
      </c>
      <c r="S3032" s="19">
        <f t="shared" si="686"/>
        <v>462.82299772256016</v>
      </c>
      <c r="T3032" s="20">
        <f t="shared" si="687"/>
        <v>0.87822200706368148</v>
      </c>
      <c r="U3032" s="20">
        <f t="shared" si="688"/>
        <v>0.49632493053357657</v>
      </c>
      <c r="V3032" s="21">
        <f t="shared" si="689"/>
        <v>0.34590657527844554</v>
      </c>
      <c r="W3032" s="26">
        <f t="shared" si="690"/>
        <v>101.307789994999</v>
      </c>
      <c r="X3032" s="27">
        <f t="shared" si="691"/>
        <v>0.79769913381888979</v>
      </c>
      <c r="Y3032" s="27">
        <f t="shared" si="692"/>
        <v>0.57725236464386898</v>
      </c>
      <c r="Z3032" s="27">
        <f t="shared" si="693"/>
        <v>0.45226691962053123</v>
      </c>
    </row>
    <row r="3033" spans="1:26" ht="12.5" x14ac:dyDescent="0.25">
      <c r="A3033" s="2" t="s">
        <v>287</v>
      </c>
      <c r="B3033" t="s">
        <v>333</v>
      </c>
      <c r="C3033" t="s">
        <v>332</v>
      </c>
      <c r="D3033" s="18">
        <f>VLOOKUP(C3033,'Infected rate by state'!B:E,4,0)</f>
        <v>1.4486816526494731E-2</v>
      </c>
      <c r="E3033" s="3">
        <v>1047</v>
      </c>
      <c r="F3033" s="2">
        <v>99</v>
      </c>
      <c r="G3033" s="2">
        <v>480</v>
      </c>
      <c r="H3033" s="4">
        <f t="shared" si="680"/>
        <v>763.5</v>
      </c>
      <c r="I3033" s="2">
        <v>54</v>
      </c>
      <c r="J3033" s="4">
        <f t="shared" si="681"/>
        <v>76.5</v>
      </c>
      <c r="K3033" s="3">
        <v>361763</v>
      </c>
      <c r="L3033" s="3">
        <f t="shared" si="682"/>
        <v>292732</v>
      </c>
      <c r="M3033" s="3">
        <v>69031</v>
      </c>
      <c r="N3033" s="3">
        <f t="shared" si="685"/>
        <v>52407.942070743142</v>
      </c>
      <c r="O3033" s="3">
        <f t="shared" si="683"/>
        <v>10907.546453499632</v>
      </c>
      <c r="P3033" s="3">
        <f t="shared" si="684"/>
        <v>2342.9444924236741</v>
      </c>
      <c r="Q3033" s="3">
        <v>10</v>
      </c>
      <c r="R3033" s="24">
        <v>6</v>
      </c>
      <c r="S3033" s="19">
        <f t="shared" si="686"/>
        <v>727.16976356664213</v>
      </c>
      <c r="T3033" s="20">
        <f t="shared" si="687"/>
        <v>1.5149370074305044</v>
      </c>
      <c r="U3033" s="20">
        <f t="shared" si="688"/>
        <v>0.95241619327654503</v>
      </c>
      <c r="V3033" s="21">
        <f t="shared" si="689"/>
        <v>0.69452699481054647</v>
      </c>
      <c r="W3033" s="26">
        <f t="shared" si="690"/>
        <v>156.19629949491161</v>
      </c>
      <c r="X3033" s="27">
        <f t="shared" si="691"/>
        <v>2.8925240647205857</v>
      </c>
      <c r="Y3033" s="27">
        <f t="shared" si="692"/>
        <v>2.0417816927439425</v>
      </c>
      <c r="Z3033" s="27">
        <f t="shared" si="693"/>
        <v>1.577740398938501</v>
      </c>
    </row>
    <row r="3034" spans="1:26" ht="12.5" x14ac:dyDescent="0.25">
      <c r="A3034" s="2" t="s">
        <v>288</v>
      </c>
      <c r="B3034" t="s">
        <v>315</v>
      </c>
      <c r="C3034" t="s">
        <v>314</v>
      </c>
      <c r="D3034" s="18">
        <f>VLOOKUP(C3034,'Infected rate by state'!B:E,4,0)</f>
        <v>7.5362096948057532E-3</v>
      </c>
      <c r="E3034" s="3">
        <v>1087</v>
      </c>
      <c r="F3034" s="2">
        <v>163</v>
      </c>
      <c r="G3034" s="2">
        <v>278</v>
      </c>
      <c r="H3034" s="4">
        <f t="shared" si="680"/>
        <v>682.5</v>
      </c>
      <c r="I3034" s="2">
        <v>94</v>
      </c>
      <c r="J3034" s="4">
        <f t="shared" si="681"/>
        <v>128.5</v>
      </c>
      <c r="K3034" s="3">
        <v>669683</v>
      </c>
      <c r="L3034" s="3">
        <f t="shared" si="682"/>
        <v>545104</v>
      </c>
      <c r="M3034" s="3">
        <v>124579</v>
      </c>
      <c r="N3034" s="3">
        <f t="shared" si="685"/>
        <v>50468.715170466014</v>
      </c>
      <c r="O3034" s="3">
        <f t="shared" si="683"/>
        <v>10480.966676579286</v>
      </c>
      <c r="P3034" s="3">
        <f t="shared" si="684"/>
        <v>2245.3435315275347</v>
      </c>
      <c r="Q3034" s="3">
        <v>10</v>
      </c>
      <c r="R3034" s="24">
        <v>6</v>
      </c>
      <c r="S3034" s="19">
        <f t="shared" si="686"/>
        <v>698.73111177195244</v>
      </c>
      <c r="T3034" s="20">
        <f t="shared" si="687"/>
        <v>2.5134212653667354</v>
      </c>
      <c r="U3034" s="20">
        <f t="shared" si="688"/>
        <v>1.0237818487501136</v>
      </c>
      <c r="V3034" s="21">
        <f t="shared" si="689"/>
        <v>0.64280691055377415</v>
      </c>
      <c r="W3034" s="26">
        <f t="shared" si="690"/>
        <v>149.68956876850231</v>
      </c>
      <c r="X3034" s="27">
        <f t="shared" si="691"/>
        <v>1.5924422209415139</v>
      </c>
      <c r="Y3034" s="27">
        <f t="shared" si="692"/>
        <v>1.1648993678482671</v>
      </c>
      <c r="Z3034" s="27">
        <f t="shared" si="693"/>
        <v>0.91834091269019824</v>
      </c>
    </row>
    <row r="3035" spans="1:26" ht="12.5" x14ac:dyDescent="0.25">
      <c r="A3035" s="2" t="s">
        <v>289</v>
      </c>
      <c r="B3035" t="s">
        <v>393</v>
      </c>
      <c r="C3035" t="s">
        <v>392</v>
      </c>
      <c r="D3035" s="18">
        <f>VLOOKUP(C3035,'Infected rate by state'!B:E,4,0)</f>
        <v>7.5097590818065515E-3</v>
      </c>
      <c r="E3035" s="2">
        <v>574</v>
      </c>
      <c r="F3035" s="2">
        <v>46</v>
      </c>
      <c r="G3035" s="2">
        <v>352</v>
      </c>
      <c r="H3035" s="4">
        <f t="shared" si="680"/>
        <v>463</v>
      </c>
      <c r="I3035" s="2">
        <v>18</v>
      </c>
      <c r="J3035" s="4">
        <f t="shared" si="681"/>
        <v>32</v>
      </c>
      <c r="K3035" s="3">
        <v>115052</v>
      </c>
      <c r="L3035" s="3">
        <f t="shared" si="682"/>
        <v>89516</v>
      </c>
      <c r="M3035" s="3">
        <v>25536</v>
      </c>
      <c r="N3035" s="3">
        <f t="shared" si="685"/>
        <v>8640.1280188000746</v>
      </c>
      <c r="O3035" s="3">
        <f t="shared" si="683"/>
        <v>1823.8050710893756</v>
      </c>
      <c r="P3035" s="3">
        <f t="shared" si="684"/>
        <v>398.39653424745114</v>
      </c>
      <c r="Q3035" s="3">
        <v>10</v>
      </c>
      <c r="R3035" s="24">
        <v>6</v>
      </c>
      <c r="S3035" s="19">
        <f t="shared" si="686"/>
        <v>121.5870047392917</v>
      </c>
      <c r="T3035" s="20">
        <f t="shared" si="687"/>
        <v>0.34541762710026053</v>
      </c>
      <c r="U3035" s="20">
        <f t="shared" si="688"/>
        <v>0.26260692168313543</v>
      </c>
      <c r="V3035" s="21">
        <f t="shared" si="689"/>
        <v>0.21182405006845245</v>
      </c>
      <c r="W3035" s="26">
        <f t="shared" si="690"/>
        <v>26.559768949830076</v>
      </c>
      <c r="X3035" s="27">
        <f t="shared" si="691"/>
        <v>1.4755427194350041</v>
      </c>
      <c r="Y3035" s="27">
        <f t="shared" si="692"/>
        <v>0.82999277968218987</v>
      </c>
      <c r="Z3035" s="27">
        <f t="shared" si="693"/>
        <v>0.57738628151804516</v>
      </c>
    </row>
    <row r="3036" spans="1:26" ht="12.5" x14ac:dyDescent="0.25">
      <c r="A3036" s="2" t="s">
        <v>290</v>
      </c>
      <c r="B3036" t="s">
        <v>393</v>
      </c>
      <c r="C3036" t="s">
        <v>392</v>
      </c>
      <c r="D3036" s="18">
        <f>VLOOKUP(C3036,'Infected rate by state'!B:E,4,0)</f>
        <v>7.5097590818065515E-3</v>
      </c>
      <c r="E3036" s="2">
        <v>720</v>
      </c>
      <c r="F3036" s="2">
        <v>60</v>
      </c>
      <c r="G3036" s="2">
        <v>261</v>
      </c>
      <c r="H3036" s="4">
        <f t="shared" si="680"/>
        <v>490.5</v>
      </c>
      <c r="I3036" s="2">
        <v>24</v>
      </c>
      <c r="J3036" s="4">
        <f t="shared" si="681"/>
        <v>42</v>
      </c>
      <c r="K3036" s="3">
        <v>264389</v>
      </c>
      <c r="L3036" s="3">
        <f t="shared" si="682"/>
        <v>210171</v>
      </c>
      <c r="M3036" s="3">
        <v>54218</v>
      </c>
      <c r="N3036" s="3">
        <f t="shared" si="685"/>
        <v>19854.976938797525</v>
      </c>
      <c r="O3036" s="3">
        <f t="shared" si="683"/>
        <v>4159.2515303740483</v>
      </c>
      <c r="P3036" s="3">
        <f t="shared" si="684"/>
        <v>900.39568466231253</v>
      </c>
      <c r="Q3036" s="3">
        <v>10</v>
      </c>
      <c r="R3036" s="24">
        <v>6</v>
      </c>
      <c r="S3036" s="19">
        <f t="shared" si="686"/>
        <v>277.28343535826991</v>
      </c>
      <c r="T3036" s="20">
        <f t="shared" si="687"/>
        <v>1.062388641219425</v>
      </c>
      <c r="U3036" s="20">
        <f t="shared" si="688"/>
        <v>0.56530771734611607</v>
      </c>
      <c r="V3036" s="21">
        <f t="shared" si="689"/>
        <v>0.38511588244204153</v>
      </c>
      <c r="W3036" s="26">
        <f t="shared" si="690"/>
        <v>60.026378977487504</v>
      </c>
      <c r="X3036" s="27">
        <f t="shared" si="691"/>
        <v>2.5010991240619793</v>
      </c>
      <c r="Y3036" s="27">
        <f t="shared" si="692"/>
        <v>1.4291994994639883</v>
      </c>
      <c r="Z3036" s="27">
        <f t="shared" si="693"/>
        <v>1.0004396496247918</v>
      </c>
    </row>
    <row r="3037" spans="1:26" ht="12.5" x14ac:dyDescent="0.25">
      <c r="A3037" s="2" t="s">
        <v>291</v>
      </c>
      <c r="B3037" t="s">
        <v>323</v>
      </c>
      <c r="C3037" t="s">
        <v>322</v>
      </c>
      <c r="D3037" s="18">
        <f>VLOOKUP(C3037,'Infected rate by state'!B:E,4,0)</f>
        <v>1.7961218239150135E-2</v>
      </c>
      <c r="E3037" s="3">
        <v>5055</v>
      </c>
      <c r="F3037" s="2">
        <v>601</v>
      </c>
      <c r="G3037" s="3">
        <v>1595</v>
      </c>
      <c r="H3037" s="4">
        <f t="shared" si="680"/>
        <v>3325</v>
      </c>
      <c r="I3037" s="2">
        <v>218</v>
      </c>
      <c r="J3037" s="4">
        <f t="shared" si="681"/>
        <v>409.5</v>
      </c>
      <c r="K3037" s="3">
        <v>2179021</v>
      </c>
      <c r="L3037" s="3">
        <f t="shared" si="682"/>
        <v>1800143</v>
      </c>
      <c r="M3037" s="3">
        <v>378878</v>
      </c>
      <c r="N3037" s="3">
        <f t="shared" si="685"/>
        <v>391378.71728691162</v>
      </c>
      <c r="O3037" s="3">
        <f t="shared" si="683"/>
        <v>80826.811206325292</v>
      </c>
      <c r="P3037" s="3">
        <f t="shared" si="684"/>
        <v>17197.876504307249</v>
      </c>
      <c r="Q3037" s="3">
        <v>10</v>
      </c>
      <c r="R3037" s="24">
        <v>6</v>
      </c>
      <c r="S3037" s="19">
        <f t="shared" si="686"/>
        <v>5388.4540804216858</v>
      </c>
      <c r="T3037" s="20">
        <f t="shared" si="687"/>
        <v>3.3783411162518409</v>
      </c>
      <c r="U3037" s="20">
        <f t="shared" si="688"/>
        <v>1.6205876933599055</v>
      </c>
      <c r="V3037" s="21">
        <f t="shared" si="689"/>
        <v>1.065965198896476</v>
      </c>
      <c r="W3037" s="26">
        <f t="shared" si="690"/>
        <v>1146.5251002871498</v>
      </c>
      <c r="X3037" s="27">
        <f t="shared" si="691"/>
        <v>5.2592894508584855</v>
      </c>
      <c r="Y3037" s="27">
        <f t="shared" si="692"/>
        <v>2.7998170947183145</v>
      </c>
      <c r="Z3037" s="27">
        <f t="shared" si="693"/>
        <v>1.9076956743546587</v>
      </c>
    </row>
    <row r="3038" spans="1:26" ht="12.5" x14ac:dyDescent="0.25">
      <c r="A3038" s="2" t="s">
        <v>292</v>
      </c>
      <c r="B3038" t="s">
        <v>337</v>
      </c>
      <c r="C3038" t="s">
        <v>336</v>
      </c>
      <c r="D3038" s="18">
        <f>VLOOKUP(C3038,'Infected rate by state'!B:E,4,0)</f>
        <v>1.1933809905095205E-2</v>
      </c>
      <c r="E3038" s="2">
        <v>668</v>
      </c>
      <c r="F3038" s="2">
        <v>36</v>
      </c>
      <c r="G3038" s="2">
        <v>340</v>
      </c>
      <c r="H3038" s="4">
        <f t="shared" si="680"/>
        <v>504</v>
      </c>
      <c r="I3038" s="2">
        <v>19</v>
      </c>
      <c r="J3038" s="4">
        <f t="shared" si="681"/>
        <v>27.5</v>
      </c>
      <c r="K3038" s="3">
        <v>167837</v>
      </c>
      <c r="L3038" s="3">
        <f t="shared" si="682"/>
        <v>131534</v>
      </c>
      <c r="M3038" s="3">
        <v>36303</v>
      </c>
      <c r="N3038" s="3">
        <f t="shared" si="685"/>
        <v>20029.348530414642</v>
      </c>
      <c r="O3038" s="3">
        <f t="shared" si="683"/>
        <v>4217.1476667142197</v>
      </c>
      <c r="P3038" s="3">
        <f t="shared" si="684"/>
        <v>918.44761049205533</v>
      </c>
      <c r="Q3038" s="3">
        <v>10</v>
      </c>
      <c r="R3038" s="24">
        <v>6</v>
      </c>
      <c r="S3038" s="19">
        <f t="shared" si="686"/>
        <v>281.14317778094795</v>
      </c>
      <c r="T3038" s="20">
        <f t="shared" si="687"/>
        <v>0.82689169935572926</v>
      </c>
      <c r="U3038" s="20">
        <f t="shared" si="688"/>
        <v>0.55782376543838874</v>
      </c>
      <c r="V3038" s="21">
        <f t="shared" si="689"/>
        <v>0.42087302063016158</v>
      </c>
      <c r="W3038" s="26">
        <f t="shared" si="690"/>
        <v>61.229840699470358</v>
      </c>
      <c r="X3038" s="27">
        <f t="shared" si="691"/>
        <v>3.2226231947089663</v>
      </c>
      <c r="Y3038" s="27">
        <f t="shared" si="692"/>
        <v>2.2265396617989222</v>
      </c>
      <c r="Z3038" s="27">
        <f t="shared" si="693"/>
        <v>1.700828908318621</v>
      </c>
    </row>
    <row r="3039" spans="1:26" ht="12.5" x14ac:dyDescent="0.25">
      <c r="A3039" s="2" t="s">
        <v>293</v>
      </c>
      <c r="B3039" t="s">
        <v>404</v>
      </c>
      <c r="C3039" t="s">
        <v>403</v>
      </c>
      <c r="D3039" s="18">
        <f>VLOOKUP(C3039,'Infected rate by state'!B:E,4,0)</f>
        <v>6.3160817769393265E-3</v>
      </c>
      <c r="E3039" s="2">
        <v>403</v>
      </c>
      <c r="F3039" s="2">
        <v>72</v>
      </c>
      <c r="G3039" s="2">
        <v>152</v>
      </c>
      <c r="H3039" s="4">
        <f t="shared" si="680"/>
        <v>277.5</v>
      </c>
      <c r="I3039" s="2">
        <v>45</v>
      </c>
      <c r="J3039" s="4">
        <f t="shared" si="681"/>
        <v>58.5</v>
      </c>
      <c r="K3039" s="3">
        <v>150679</v>
      </c>
      <c r="L3039" s="3">
        <f t="shared" si="682"/>
        <v>114392</v>
      </c>
      <c r="M3039" s="3">
        <v>36287</v>
      </c>
      <c r="N3039" s="3">
        <f t="shared" si="685"/>
        <v>9517.0088606744084</v>
      </c>
      <c r="O3039" s="3">
        <f t="shared" si="683"/>
        <v>2025.9637599959451</v>
      </c>
      <c r="P3039" s="3">
        <f t="shared" si="684"/>
        <v>446.92945827769472</v>
      </c>
      <c r="Q3039" s="3">
        <v>10</v>
      </c>
      <c r="R3039" s="24">
        <v>6</v>
      </c>
      <c r="S3039" s="19">
        <f t="shared" si="686"/>
        <v>135.06425066639633</v>
      </c>
      <c r="T3039" s="20">
        <f t="shared" si="687"/>
        <v>0.88858059648944954</v>
      </c>
      <c r="U3039" s="20">
        <f t="shared" si="688"/>
        <v>0.48671802041944623</v>
      </c>
      <c r="V3039" s="21">
        <f t="shared" si="689"/>
        <v>0.33514702398609514</v>
      </c>
      <c r="W3039" s="26">
        <f t="shared" si="690"/>
        <v>29.795297218512982</v>
      </c>
      <c r="X3039" s="27">
        <f t="shared" si="691"/>
        <v>0.66211771596695512</v>
      </c>
      <c r="Y3039" s="27">
        <f t="shared" si="692"/>
        <v>0.50932131997458086</v>
      </c>
      <c r="Z3039" s="27">
        <f t="shared" si="693"/>
        <v>0.41382357247934698</v>
      </c>
    </row>
    <row r="3040" spans="1:26" ht="12.5" x14ac:dyDescent="0.25">
      <c r="A3040" s="2" t="s">
        <v>294</v>
      </c>
      <c r="B3040" t="s">
        <v>371</v>
      </c>
      <c r="C3040" t="s">
        <v>370</v>
      </c>
      <c r="D3040" s="18">
        <f>VLOOKUP(C3040,'Infected rate by state'!B:E,4,0)</f>
        <v>2.5429318796877907E-2</v>
      </c>
      <c r="E3040" s="3">
        <v>2973</v>
      </c>
      <c r="F3040" s="2">
        <v>243</v>
      </c>
      <c r="G3040" s="2">
        <v>597</v>
      </c>
      <c r="H3040" s="4">
        <f t="shared" si="680"/>
        <v>1785</v>
      </c>
      <c r="I3040" s="2">
        <v>137</v>
      </c>
      <c r="J3040" s="4">
        <f t="shared" si="681"/>
        <v>190</v>
      </c>
      <c r="K3040" s="3">
        <v>896882</v>
      </c>
      <c r="L3040" s="3">
        <f t="shared" si="682"/>
        <v>718404</v>
      </c>
      <c r="M3040" s="3">
        <v>178478</v>
      </c>
      <c r="N3040" s="3">
        <f t="shared" si="685"/>
        <v>228070.9830118145</v>
      </c>
      <c r="O3040" s="3">
        <f t="shared" si="683"/>
        <v>47645.132034462476</v>
      </c>
      <c r="P3040" s="3">
        <f t="shared" si="684"/>
        <v>10280.259342789863</v>
      </c>
      <c r="Q3040" s="3">
        <v>10</v>
      </c>
      <c r="R3040" s="24">
        <v>6</v>
      </c>
      <c r="S3040" s="19">
        <f t="shared" si="686"/>
        <v>3176.3421356308318</v>
      </c>
      <c r="T3040" s="20">
        <f t="shared" si="687"/>
        <v>5.3205060898338887</v>
      </c>
      <c r="U3040" s="20">
        <f t="shared" si="688"/>
        <v>1.7794633813057881</v>
      </c>
      <c r="V3040" s="21">
        <f t="shared" si="689"/>
        <v>1.0683962783823855</v>
      </c>
      <c r="W3040" s="26">
        <f t="shared" si="690"/>
        <v>685.35062285265747</v>
      </c>
      <c r="X3040" s="27">
        <f t="shared" si="691"/>
        <v>5.0025592908953103</v>
      </c>
      <c r="Y3040" s="27">
        <f t="shared" si="692"/>
        <v>3.6071085413297763</v>
      </c>
      <c r="Z3040" s="27">
        <f t="shared" si="693"/>
        <v>2.8203729335500309</v>
      </c>
    </row>
    <row r="3041" spans="1:26" ht="12.5" x14ac:dyDescent="0.25">
      <c r="A3041" s="2" t="s">
        <v>295</v>
      </c>
      <c r="B3041" t="s">
        <v>393</v>
      </c>
      <c r="C3041" t="s">
        <v>392</v>
      </c>
      <c r="D3041" s="18">
        <f>VLOOKUP(C3041,'Infected rate by state'!B:E,4,0)</f>
        <v>7.5097590818065515E-3</v>
      </c>
      <c r="E3041" s="2">
        <v>516</v>
      </c>
      <c r="F3041" s="2">
        <v>24</v>
      </c>
      <c r="G3041" s="2">
        <v>298</v>
      </c>
      <c r="H3041" s="4">
        <f t="shared" si="680"/>
        <v>407</v>
      </c>
      <c r="I3041" s="2">
        <v>8</v>
      </c>
      <c r="J3041" s="4">
        <f t="shared" si="681"/>
        <v>16</v>
      </c>
      <c r="K3041" s="3">
        <v>154615</v>
      </c>
      <c r="L3041" s="3">
        <f t="shared" si="682"/>
        <v>122829</v>
      </c>
      <c r="M3041" s="3">
        <v>31786</v>
      </c>
      <c r="N3041" s="3">
        <f t="shared" si="685"/>
        <v>11611.214004335199</v>
      </c>
      <c r="O3041" s="3">
        <f t="shared" si="683"/>
        <v>2432.9006028892754</v>
      </c>
      <c r="P3041" s="3">
        <f t="shared" si="684"/>
        <v>526.82087173711136</v>
      </c>
      <c r="Q3041" s="3">
        <v>10</v>
      </c>
      <c r="R3041" s="24">
        <v>6</v>
      </c>
      <c r="S3041" s="19">
        <f t="shared" si="686"/>
        <v>162.1933735259517</v>
      </c>
      <c r="T3041" s="20">
        <f t="shared" si="687"/>
        <v>0.54427306552332788</v>
      </c>
      <c r="U3041" s="20">
        <f t="shared" si="688"/>
        <v>0.39850951726278061</v>
      </c>
      <c r="V3041" s="21">
        <f t="shared" si="689"/>
        <v>0.31432824326734826</v>
      </c>
      <c r="W3041" s="26">
        <f t="shared" si="690"/>
        <v>35.121391449140759</v>
      </c>
      <c r="X3041" s="27">
        <f t="shared" si="691"/>
        <v>4.3901739311425949</v>
      </c>
      <c r="Y3041" s="27">
        <f t="shared" si="692"/>
        <v>2.1950869655712975</v>
      </c>
      <c r="Z3041" s="27">
        <f t="shared" si="693"/>
        <v>1.4633913103808649</v>
      </c>
    </row>
    <row r="3042" spans="1:26" ht="12.5" x14ac:dyDescent="0.25">
      <c r="A3042" s="2" t="s">
        <v>296</v>
      </c>
      <c r="B3042" t="s">
        <v>339</v>
      </c>
      <c r="C3042" t="s">
        <v>338</v>
      </c>
      <c r="D3042" s="18">
        <f>VLOOKUP(C3042,'Infected rate by state'!B:E,4,0)</f>
        <v>6.5879438360785369E-3</v>
      </c>
      <c r="E3042" s="3">
        <v>4590</v>
      </c>
      <c r="F3042" s="2">
        <v>442</v>
      </c>
      <c r="G3042" s="3">
        <v>2225</v>
      </c>
      <c r="H3042" s="4">
        <f t="shared" si="680"/>
        <v>3407.5</v>
      </c>
      <c r="I3042" s="2">
        <v>202</v>
      </c>
      <c r="J3042" s="4">
        <f t="shared" si="681"/>
        <v>322</v>
      </c>
      <c r="K3042" s="3">
        <v>951715</v>
      </c>
      <c r="L3042" s="3">
        <f t="shared" si="682"/>
        <v>753046</v>
      </c>
      <c r="M3042" s="3">
        <v>198669</v>
      </c>
      <c r="N3042" s="3">
        <f t="shared" si="685"/>
        <v>62698.449679534853</v>
      </c>
      <c r="O3042" s="3">
        <f t="shared" si="683"/>
        <v>13156.084642383013</v>
      </c>
      <c r="P3042" s="3">
        <f t="shared" si="684"/>
        <v>2853.6919499316273</v>
      </c>
      <c r="Q3042" s="3">
        <v>10</v>
      </c>
      <c r="R3042" s="24">
        <v>6</v>
      </c>
      <c r="S3042" s="19">
        <f t="shared" si="686"/>
        <v>877.07230949220093</v>
      </c>
      <c r="T3042" s="20">
        <f t="shared" si="687"/>
        <v>0.3941898020189667</v>
      </c>
      <c r="U3042" s="20">
        <f t="shared" si="688"/>
        <v>0.25739466162647129</v>
      </c>
      <c r="V3042" s="21">
        <f t="shared" si="689"/>
        <v>0.19108329182836623</v>
      </c>
      <c r="W3042" s="26">
        <f t="shared" si="690"/>
        <v>190.24612999544181</v>
      </c>
      <c r="X3042" s="27">
        <f t="shared" si="691"/>
        <v>0.94181252472990995</v>
      </c>
      <c r="Y3042" s="27">
        <f t="shared" si="692"/>
        <v>0.59082649066907389</v>
      </c>
      <c r="Z3042" s="27">
        <f t="shared" si="693"/>
        <v>0.43042110858697241</v>
      </c>
    </row>
    <row r="3043" spans="1:26" ht="12.5" x14ac:dyDescent="0.25">
      <c r="A3043" s="2" t="s">
        <v>297</v>
      </c>
      <c r="B3043" t="s">
        <v>383</v>
      </c>
      <c r="C3043" t="s">
        <v>382</v>
      </c>
      <c r="D3043" s="18">
        <f>VLOOKUP(C3043,'Infected rate by state'!B:E,4,0)</f>
        <v>8.525765865415048E-3</v>
      </c>
      <c r="E3043" s="2">
        <v>651</v>
      </c>
      <c r="F3043" s="2">
        <v>102</v>
      </c>
      <c r="G3043" s="2">
        <v>263</v>
      </c>
      <c r="H3043" s="4">
        <f t="shared" si="680"/>
        <v>457</v>
      </c>
      <c r="I3043" s="2">
        <v>24</v>
      </c>
      <c r="J3043" s="4">
        <f t="shared" si="681"/>
        <v>63</v>
      </c>
      <c r="K3043" s="3">
        <v>198135</v>
      </c>
      <c r="L3043" s="3">
        <f t="shared" si="682"/>
        <v>151017</v>
      </c>
      <c r="M3043" s="3">
        <v>47118</v>
      </c>
      <c r="N3043" s="3">
        <f t="shared" si="685"/>
        <v>16892.526197440107</v>
      </c>
      <c r="O3043" s="3">
        <f t="shared" si="683"/>
        <v>3591.2111617579149</v>
      </c>
      <c r="P3043" s="3">
        <f t="shared" si="684"/>
        <v>790.99457898461628</v>
      </c>
      <c r="Q3043" s="3">
        <v>10</v>
      </c>
      <c r="R3043" s="24">
        <v>6</v>
      </c>
      <c r="S3043" s="19">
        <f t="shared" si="686"/>
        <v>239.41407745052766</v>
      </c>
      <c r="T3043" s="20">
        <f t="shared" si="687"/>
        <v>0.91031968612367931</v>
      </c>
      <c r="U3043" s="20">
        <f t="shared" si="688"/>
        <v>0.52388200755038872</v>
      </c>
      <c r="V3043" s="21">
        <f t="shared" si="689"/>
        <v>0.36776355983183973</v>
      </c>
      <c r="W3043" s="26">
        <f t="shared" si="690"/>
        <v>52.732971932307755</v>
      </c>
      <c r="X3043" s="27">
        <f t="shared" si="691"/>
        <v>2.1972071638461563</v>
      </c>
      <c r="Y3043" s="27">
        <f t="shared" si="692"/>
        <v>0.83703130051282149</v>
      </c>
      <c r="Z3043" s="27">
        <f t="shared" si="693"/>
        <v>0.51698992090497797</v>
      </c>
    </row>
    <row r="3044" spans="1:26" ht="12.5" x14ac:dyDescent="0.25">
      <c r="A3044" s="2" t="s">
        <v>298</v>
      </c>
      <c r="B3044" t="s">
        <v>321</v>
      </c>
      <c r="C3044" t="s">
        <v>320</v>
      </c>
      <c r="D3044" s="18">
        <f>VLOOKUP(C3044,'Infected rate by state'!B:E,4,0)</f>
        <v>1.5074225170419944E-2</v>
      </c>
      <c r="E3044" s="3">
        <v>1845</v>
      </c>
      <c r="F3044" s="2">
        <v>237</v>
      </c>
      <c r="G3044" s="2">
        <v>601</v>
      </c>
      <c r="H3044" s="4">
        <f t="shared" si="680"/>
        <v>1223</v>
      </c>
      <c r="I3044" s="2">
        <v>62</v>
      </c>
      <c r="J3044" s="4">
        <f t="shared" si="681"/>
        <v>149.5</v>
      </c>
      <c r="K3044" s="3">
        <v>637120</v>
      </c>
      <c r="L3044" s="3">
        <f t="shared" si="682"/>
        <v>516999</v>
      </c>
      <c r="M3044" s="3">
        <v>120121</v>
      </c>
      <c r="N3044" s="3">
        <f t="shared" si="685"/>
        <v>96040.903405779551</v>
      </c>
      <c r="O3044" s="3">
        <f t="shared" si="683"/>
        <v>19967.966098709327</v>
      </c>
      <c r="P3044" s="3">
        <f t="shared" si="684"/>
        <v>4283.7162947135439</v>
      </c>
      <c r="Q3044" s="3">
        <v>10</v>
      </c>
      <c r="R3044" s="24">
        <v>6</v>
      </c>
      <c r="S3044" s="19">
        <f t="shared" si="686"/>
        <v>1331.197739913955</v>
      </c>
      <c r="T3044" s="20">
        <f t="shared" si="687"/>
        <v>2.2149712810548339</v>
      </c>
      <c r="U3044" s="20">
        <f t="shared" si="688"/>
        <v>1.0884691250318521</v>
      </c>
      <c r="V3044" s="21">
        <f t="shared" si="689"/>
        <v>0.72151639019726566</v>
      </c>
      <c r="W3044" s="26">
        <f t="shared" si="690"/>
        <v>285.58108631423625</v>
      </c>
      <c r="X3044" s="27">
        <f t="shared" si="691"/>
        <v>4.6061465534554236</v>
      </c>
      <c r="Y3044" s="27">
        <f t="shared" si="692"/>
        <v>1.910241380028336</v>
      </c>
      <c r="Z3044" s="27">
        <f t="shared" si="693"/>
        <v>1.2049834865579589</v>
      </c>
    </row>
    <row r="3045" spans="1:26" ht="12.5" x14ac:dyDescent="0.25">
      <c r="A3045" s="2" t="s">
        <v>298</v>
      </c>
      <c r="B3045" t="s">
        <v>373</v>
      </c>
      <c r="C3045" t="s">
        <v>372</v>
      </c>
      <c r="D3045" s="18">
        <f>VLOOKUP(C3045,'Infected rate by state'!B:E,4,0)</f>
        <v>8.0007670443122732E-3</v>
      </c>
      <c r="E3045" s="3">
        <v>1005</v>
      </c>
      <c r="F3045" s="2">
        <v>90</v>
      </c>
      <c r="G3045" s="2">
        <v>251</v>
      </c>
      <c r="H3045" s="4">
        <f t="shared" si="680"/>
        <v>628</v>
      </c>
      <c r="I3045" s="2">
        <v>17</v>
      </c>
      <c r="J3045" s="4">
        <f t="shared" si="681"/>
        <v>53.5</v>
      </c>
      <c r="K3045" s="3">
        <v>385088</v>
      </c>
      <c r="L3045" s="3">
        <f t="shared" si="682"/>
        <v>293503</v>
      </c>
      <c r="M3045" s="3">
        <v>91585</v>
      </c>
      <c r="N3045" s="3">
        <f t="shared" si="685"/>
        <v>30809.993795601244</v>
      </c>
      <c r="O3045" s="3">
        <f t="shared" si="683"/>
        <v>6550.0115584299092</v>
      </c>
      <c r="P3045" s="3">
        <f t="shared" si="684"/>
        <v>1442.7111386599609</v>
      </c>
      <c r="Q3045" s="3">
        <v>10</v>
      </c>
      <c r="R3045" s="24">
        <v>6</v>
      </c>
      <c r="S3045" s="19">
        <f t="shared" si="686"/>
        <v>436.66743722866062</v>
      </c>
      <c r="T3045" s="20">
        <f t="shared" si="687"/>
        <v>1.7397109052934685</v>
      </c>
      <c r="U3045" s="20">
        <f t="shared" si="688"/>
        <v>0.69533031405837675</v>
      </c>
      <c r="V3045" s="21">
        <f t="shared" si="689"/>
        <v>0.4344949624165777</v>
      </c>
      <c r="W3045" s="26">
        <f t="shared" si="690"/>
        <v>96.180742577330719</v>
      </c>
      <c r="X3045" s="27">
        <f t="shared" si="691"/>
        <v>5.6576907398429839</v>
      </c>
      <c r="Y3045" s="27">
        <f t="shared" si="692"/>
        <v>1.7977708892959012</v>
      </c>
      <c r="Z3045" s="27">
        <f t="shared" si="693"/>
        <v>1.0686749175258969</v>
      </c>
    </row>
    <row r="3046" spans="1:26" ht="12.5" x14ac:dyDescent="0.25">
      <c r="A3046" s="2" t="s">
        <v>299</v>
      </c>
      <c r="B3046" t="s">
        <v>399</v>
      </c>
      <c r="C3046" t="s">
        <v>398</v>
      </c>
      <c r="D3046" s="18">
        <f>VLOOKUP(C3046,'Infected rate by state'!B:E,4,0)</f>
        <v>9.4446465970496208E-3</v>
      </c>
      <c r="E3046" s="3">
        <v>1051</v>
      </c>
      <c r="F3046" s="2">
        <v>84</v>
      </c>
      <c r="G3046" s="2">
        <v>357</v>
      </c>
      <c r="H3046" s="4">
        <f t="shared" si="680"/>
        <v>704</v>
      </c>
      <c r="I3046" s="2">
        <v>22</v>
      </c>
      <c r="J3046" s="4">
        <f t="shared" si="681"/>
        <v>53</v>
      </c>
      <c r="K3046" s="3">
        <v>350240</v>
      </c>
      <c r="L3046" s="3">
        <f t="shared" si="682"/>
        <v>275910</v>
      </c>
      <c r="M3046" s="3">
        <v>74330</v>
      </c>
      <c r="N3046" s="3">
        <f t="shared" si="685"/>
        <v>33078.93024150659</v>
      </c>
      <c r="O3046" s="3">
        <f t="shared" si="683"/>
        <v>6951.9162983670158</v>
      </c>
      <c r="P3046" s="3">
        <f t="shared" si="684"/>
        <v>1510.760664001361</v>
      </c>
      <c r="Q3046" s="3">
        <v>10</v>
      </c>
      <c r="R3046" s="24">
        <v>6</v>
      </c>
      <c r="S3046" s="19">
        <f t="shared" si="686"/>
        <v>463.46108655780102</v>
      </c>
      <c r="T3046" s="20">
        <f t="shared" si="687"/>
        <v>1.2982103264924398</v>
      </c>
      <c r="U3046" s="20">
        <f t="shared" si="688"/>
        <v>0.658325407042331</v>
      </c>
      <c r="V3046" s="21">
        <f t="shared" si="689"/>
        <v>0.44097153811398765</v>
      </c>
      <c r="W3046" s="26">
        <f t="shared" si="690"/>
        <v>100.71737760009073</v>
      </c>
      <c r="X3046" s="27">
        <f t="shared" si="691"/>
        <v>4.5780626181859425</v>
      </c>
      <c r="Y3046" s="27">
        <f t="shared" si="692"/>
        <v>1.9003278792469949</v>
      </c>
      <c r="Z3046" s="27">
        <f t="shared" si="693"/>
        <v>1.1990164000010801</v>
      </c>
    </row>
    <row r="3047" spans="1:26" ht="12.5" x14ac:dyDescent="0.25">
      <c r="A3047" s="2" t="s">
        <v>300</v>
      </c>
      <c r="B3047" t="s">
        <v>373</v>
      </c>
      <c r="C3047" t="s">
        <v>372</v>
      </c>
      <c r="D3047" s="18">
        <f>VLOOKUP(C3047,'Infected rate by state'!B:E,4,0)</f>
        <v>8.0007670443122732E-3</v>
      </c>
      <c r="E3047" s="3">
        <v>2870</v>
      </c>
      <c r="F3047" s="2">
        <v>499</v>
      </c>
      <c r="G3047" s="2">
        <v>843</v>
      </c>
      <c r="H3047" s="4">
        <f t="shared" si="680"/>
        <v>1856.5</v>
      </c>
      <c r="I3047" s="2">
        <v>40</v>
      </c>
      <c r="J3047" s="4">
        <f t="shared" si="681"/>
        <v>269.5</v>
      </c>
      <c r="K3047" s="3">
        <v>899862</v>
      </c>
      <c r="L3047" s="3">
        <f t="shared" si="682"/>
        <v>702568</v>
      </c>
      <c r="M3047" s="3">
        <v>197294</v>
      </c>
      <c r="N3047" s="3">
        <f t="shared" si="685"/>
        <v>71995.862340289299</v>
      </c>
      <c r="O3047" s="3">
        <f t="shared" si="683"/>
        <v>15178.792011233485</v>
      </c>
      <c r="P3047" s="3">
        <f t="shared" si="684"/>
        <v>3310.95563377593</v>
      </c>
      <c r="Q3047" s="3">
        <v>10</v>
      </c>
      <c r="R3047" s="24">
        <v>6</v>
      </c>
      <c r="S3047" s="19">
        <f t="shared" si="686"/>
        <v>1011.9194674155657</v>
      </c>
      <c r="T3047" s="20">
        <f t="shared" si="687"/>
        <v>1.2003789649057719</v>
      </c>
      <c r="U3047" s="20">
        <f t="shared" si="688"/>
        <v>0.54506839074363889</v>
      </c>
      <c r="V3047" s="21">
        <f t="shared" si="689"/>
        <v>0.35258518028416924</v>
      </c>
      <c r="W3047" s="26">
        <f t="shared" si="690"/>
        <v>220.73037558506201</v>
      </c>
      <c r="X3047" s="27">
        <f t="shared" si="691"/>
        <v>5.5182593896265502</v>
      </c>
      <c r="Y3047" s="27">
        <f t="shared" si="692"/>
        <v>0.81903664410041566</v>
      </c>
      <c r="Z3047" s="27">
        <f t="shared" si="693"/>
        <v>0.44234544205423248</v>
      </c>
    </row>
    <row r="3048" spans="1:26" ht="12.5" x14ac:dyDescent="0.25">
      <c r="A3048" s="2" t="s">
        <v>301</v>
      </c>
      <c r="B3048" t="s">
        <v>349</v>
      </c>
      <c r="C3048" t="s">
        <v>348</v>
      </c>
      <c r="D3048" s="18">
        <f>VLOOKUP(C3048,'Infected rate by state'!B:E,4,0)</f>
        <v>1.9670510547683942E-2</v>
      </c>
      <c r="E3048" s="3">
        <v>1525</v>
      </c>
      <c r="F3048" s="2">
        <v>169</v>
      </c>
      <c r="G3048" s="2">
        <v>425</v>
      </c>
      <c r="H3048" s="4">
        <f t="shared" si="680"/>
        <v>975</v>
      </c>
      <c r="I3048" s="2">
        <v>43</v>
      </c>
      <c r="J3048" s="4">
        <f t="shared" si="681"/>
        <v>106</v>
      </c>
      <c r="K3048" s="3">
        <v>652386</v>
      </c>
      <c r="L3048" s="3">
        <f t="shared" si="682"/>
        <v>530263</v>
      </c>
      <c r="M3048" s="3">
        <v>122123</v>
      </c>
      <c r="N3048" s="3">
        <f t="shared" si="685"/>
        <v>128327.65694161337</v>
      </c>
      <c r="O3048" s="3">
        <f t="shared" si="683"/>
        <v>26664.365490540604</v>
      </c>
      <c r="P3048" s="3">
        <f t="shared" si="684"/>
        <v>5716.0304291785205</v>
      </c>
      <c r="Q3048" s="3">
        <v>10</v>
      </c>
      <c r="R3048" s="24">
        <v>6</v>
      </c>
      <c r="S3048" s="19">
        <f t="shared" si="686"/>
        <v>1777.6243660360403</v>
      </c>
      <c r="T3048" s="20">
        <f t="shared" si="687"/>
        <v>4.1826455671436245</v>
      </c>
      <c r="U3048" s="20">
        <f t="shared" si="688"/>
        <v>1.8232044779856824</v>
      </c>
      <c r="V3048" s="21">
        <f t="shared" si="689"/>
        <v>1.1656553219908461</v>
      </c>
      <c r="W3048" s="26">
        <f t="shared" si="690"/>
        <v>381.06869527856804</v>
      </c>
      <c r="X3048" s="27">
        <f t="shared" si="691"/>
        <v>8.8620626808969316</v>
      </c>
      <c r="Y3048" s="27">
        <f t="shared" si="692"/>
        <v>3.5949876913072458</v>
      </c>
      <c r="Z3048" s="27">
        <f t="shared" si="693"/>
        <v>2.2548443507607576</v>
      </c>
    </row>
    <row r="3049" spans="1:26" ht="12.5" x14ac:dyDescent="0.25">
      <c r="A3049" s="2" t="s">
        <v>302</v>
      </c>
      <c r="B3049" t="s">
        <v>400</v>
      </c>
      <c r="C3049" t="s">
        <v>291</v>
      </c>
      <c r="D3049" s="18">
        <f>VLOOKUP(C3049,'Infected rate by state'!B:E,4,0)</f>
        <v>5.5896269710740548E-3</v>
      </c>
      <c r="E3049" s="2">
        <v>369</v>
      </c>
      <c r="F3049" s="2">
        <v>58</v>
      </c>
      <c r="G3049" s="2">
        <v>200</v>
      </c>
      <c r="H3049" s="4">
        <f t="shared" si="680"/>
        <v>284.5</v>
      </c>
      <c r="I3049" s="2">
        <v>33</v>
      </c>
      <c r="J3049" s="4">
        <f t="shared" si="681"/>
        <v>45.5</v>
      </c>
      <c r="K3049" s="3">
        <v>220972</v>
      </c>
      <c r="L3049" s="3">
        <f t="shared" si="682"/>
        <v>180265</v>
      </c>
      <c r="M3049" s="3">
        <v>40707</v>
      </c>
      <c r="N3049" s="3">
        <f t="shared" si="685"/>
        <v>12351.510510521759</v>
      </c>
      <c r="O3049" s="3">
        <f t="shared" si="683"/>
        <v>2562.9470948550702</v>
      </c>
      <c r="P3049" s="3">
        <f t="shared" si="684"/>
        <v>548.50869167512724</v>
      </c>
      <c r="Q3049" s="3">
        <v>10</v>
      </c>
      <c r="R3049" s="24">
        <v>6</v>
      </c>
      <c r="S3049" s="19">
        <f t="shared" si="686"/>
        <v>170.86313965700467</v>
      </c>
      <c r="T3049" s="20">
        <f t="shared" si="687"/>
        <v>0.85431569828502329</v>
      </c>
      <c r="U3049" s="20">
        <f t="shared" si="688"/>
        <v>0.60057342585941886</v>
      </c>
      <c r="V3049" s="21">
        <f t="shared" si="689"/>
        <v>0.4630437389078717</v>
      </c>
      <c r="W3049" s="26">
        <f t="shared" si="690"/>
        <v>36.567246111675146</v>
      </c>
      <c r="X3049" s="27">
        <f t="shared" si="691"/>
        <v>1.1080983670204589</v>
      </c>
      <c r="Y3049" s="27">
        <f t="shared" si="692"/>
        <v>0.80367573871813514</v>
      </c>
      <c r="Z3049" s="27">
        <f t="shared" si="693"/>
        <v>0.63046976054612325</v>
      </c>
    </row>
    <row r="3050" spans="1:26" ht="12.5" x14ac:dyDescent="0.25">
      <c r="A3050" s="2" t="s">
        <v>303</v>
      </c>
      <c r="B3050" t="s">
        <v>383</v>
      </c>
      <c r="C3050" t="s">
        <v>382</v>
      </c>
      <c r="D3050" s="18">
        <f>VLOOKUP(C3050,'Infected rate by state'!B:E,4,0)</f>
        <v>8.525765865415048E-3</v>
      </c>
      <c r="E3050" s="2">
        <v>868</v>
      </c>
      <c r="F3050" s="2">
        <v>79</v>
      </c>
      <c r="G3050" s="2">
        <v>267</v>
      </c>
      <c r="H3050" s="4">
        <f t="shared" si="680"/>
        <v>567.5</v>
      </c>
      <c r="I3050" s="2">
        <v>8</v>
      </c>
      <c r="J3050" s="4">
        <f t="shared" si="681"/>
        <v>43.5</v>
      </c>
      <c r="K3050" s="3">
        <v>343334</v>
      </c>
      <c r="L3050" s="3">
        <f t="shared" si="682"/>
        <v>269561</v>
      </c>
      <c r="M3050" s="3">
        <v>73773</v>
      </c>
      <c r="N3050" s="3">
        <f t="shared" si="685"/>
        <v>29271.852976364102</v>
      </c>
      <c r="O3050" s="3">
        <f t="shared" si="683"/>
        <v>6159.1748244389801</v>
      </c>
      <c r="P3050" s="3">
        <f t="shared" si="684"/>
        <v>1340.3799601071023</v>
      </c>
      <c r="Q3050" s="3">
        <v>10</v>
      </c>
      <c r="R3050" s="24">
        <v>6</v>
      </c>
      <c r="S3050" s="19">
        <f t="shared" si="686"/>
        <v>410.61165496259866</v>
      </c>
      <c r="T3050" s="20">
        <f t="shared" si="687"/>
        <v>1.5378713669011186</v>
      </c>
      <c r="U3050" s="20">
        <f t="shared" si="688"/>
        <v>0.7235447664539183</v>
      </c>
      <c r="V3050" s="21">
        <f t="shared" si="689"/>
        <v>0.4730549020306436</v>
      </c>
      <c r="W3050" s="26">
        <f t="shared" si="690"/>
        <v>89.358664007140149</v>
      </c>
      <c r="X3050" s="27">
        <f t="shared" si="691"/>
        <v>11.169833000892519</v>
      </c>
      <c r="Y3050" s="27">
        <f t="shared" si="692"/>
        <v>2.0542221610836817</v>
      </c>
      <c r="Z3050" s="27">
        <f t="shared" si="693"/>
        <v>1.1311223292043058</v>
      </c>
    </row>
    <row r="3051" spans="1:26" ht="12.5" x14ac:dyDescent="0.25">
      <c r="A3051" s="2" t="s">
        <v>304</v>
      </c>
      <c r="B3051" t="s">
        <v>377</v>
      </c>
      <c r="C3051" t="s">
        <v>376</v>
      </c>
      <c r="D3051" s="18">
        <f>VLOOKUP(C3051,'Infected rate by state'!B:E,4,0)</f>
        <v>5.6936382854354227E-3</v>
      </c>
      <c r="E3051" s="3">
        <v>1555</v>
      </c>
      <c r="F3051" s="2">
        <v>158</v>
      </c>
      <c r="G3051" s="2">
        <v>543</v>
      </c>
      <c r="H3051" s="4">
        <f t="shared" si="680"/>
        <v>1049</v>
      </c>
      <c r="I3051" s="2">
        <v>66</v>
      </c>
      <c r="J3051" s="4">
        <f t="shared" si="681"/>
        <v>112</v>
      </c>
      <c r="K3051" s="3">
        <v>493628</v>
      </c>
      <c r="L3051" s="3">
        <f t="shared" si="682"/>
        <v>369461</v>
      </c>
      <c r="M3051" s="3">
        <v>124167</v>
      </c>
      <c r="N3051" s="3">
        <f t="shared" si="685"/>
        <v>28105.392795629166</v>
      </c>
      <c r="O3051" s="3">
        <f t="shared" si="683"/>
        <v>6011.6385169078185</v>
      </c>
      <c r="P3051" s="3">
        <f t="shared" si="684"/>
        <v>1333.4445351516474</v>
      </c>
      <c r="Q3051" s="3">
        <v>10</v>
      </c>
      <c r="R3051" s="24">
        <v>6</v>
      </c>
      <c r="S3051" s="19">
        <f t="shared" si="686"/>
        <v>400.77590112718792</v>
      </c>
      <c r="T3051" s="20">
        <f t="shared" si="687"/>
        <v>0.73807716598008821</v>
      </c>
      <c r="U3051" s="20">
        <f t="shared" si="688"/>
        <v>0.38205519649874919</v>
      </c>
      <c r="V3051" s="21">
        <f t="shared" si="689"/>
        <v>0.25773369847407585</v>
      </c>
      <c r="W3051" s="26">
        <f t="shared" si="690"/>
        <v>88.896302343443168</v>
      </c>
      <c r="X3051" s="27">
        <f t="shared" si="691"/>
        <v>1.3469136718703509</v>
      </c>
      <c r="Y3051" s="27">
        <f t="shared" si="692"/>
        <v>0.793716985209314</v>
      </c>
      <c r="Z3051" s="27">
        <f t="shared" si="693"/>
        <v>0.56263482495850103</v>
      </c>
    </row>
    <row r="3052" spans="1:26" ht="12.5" x14ac:dyDescent="0.25">
      <c r="A3052" s="2" t="s">
        <v>12</v>
      </c>
      <c r="B3052" t="s">
        <v>393</v>
      </c>
      <c r="C3052" t="s">
        <v>392</v>
      </c>
      <c r="D3052" s="18">
        <f>VLOOKUP(C3052,'Infected rate by state'!B:E,4,0)</f>
        <v>7.5097590818065515E-3</v>
      </c>
      <c r="E3052" s="2">
        <v>980</v>
      </c>
      <c r="F3052" s="2">
        <v>127</v>
      </c>
      <c r="G3052" s="2">
        <v>565</v>
      </c>
      <c r="H3052" s="4">
        <f>G3052+(E3052-G3052)*0.5</f>
        <v>772.5</v>
      </c>
      <c r="I3052" s="2">
        <v>68</v>
      </c>
      <c r="J3052" s="4">
        <f>I3052+(F3052-I3052)*0.5</f>
        <v>97.5</v>
      </c>
      <c r="K3052" s="3">
        <v>226444</v>
      </c>
      <c r="L3052" s="3">
        <f t="shared" si="682"/>
        <v>176032</v>
      </c>
      <c r="M3052" s="3">
        <v>50412</v>
      </c>
      <c r="N3052" s="3">
        <f t="shared" si="685"/>
        <v>17005.398855206025</v>
      </c>
      <c r="O3052" s="3">
        <f t="shared" si="683"/>
        <v>3590.6786585795753</v>
      </c>
      <c r="P3052" s="3">
        <f t="shared" si="684"/>
        <v>784.63536932218381</v>
      </c>
      <c r="Q3052" s="3">
        <v>10</v>
      </c>
      <c r="R3052" s="22">
        <v>12</v>
      </c>
      <c r="S3052" s="19">
        <f t="shared" si="686"/>
        <v>119.68928861931917</v>
      </c>
      <c r="T3052" s="20">
        <f t="shared" si="687"/>
        <v>0.21183944888375075</v>
      </c>
      <c r="U3052" s="20">
        <f t="shared" si="688"/>
        <v>0.15493759044572061</v>
      </c>
      <c r="V3052" s="21">
        <f t="shared" si="689"/>
        <v>0.12213192716257058</v>
      </c>
      <c r="W3052" s="26">
        <f t="shared" si="690"/>
        <v>26.154512310739459</v>
      </c>
      <c r="X3052" s="27">
        <f t="shared" si="691"/>
        <v>0.38462518104028615</v>
      </c>
      <c r="Y3052" s="27">
        <f t="shared" si="692"/>
        <v>0.2682514083152765</v>
      </c>
      <c r="Z3052" s="27">
        <f t="shared" si="693"/>
        <v>0.20594104181684614</v>
      </c>
    </row>
    <row r="3053" spans="1:26" ht="12.5" x14ac:dyDescent="0.25">
      <c r="A3053" s="2" t="s">
        <v>13</v>
      </c>
      <c r="B3053" t="s">
        <v>377</v>
      </c>
      <c r="C3053" t="s">
        <v>376</v>
      </c>
      <c r="D3053" s="18">
        <f>VLOOKUP(C3053,'Infected rate by state'!B:E,4,0)</f>
        <v>5.6936382854354227E-3</v>
      </c>
      <c r="E3053" s="3">
        <v>1358</v>
      </c>
      <c r="F3053" s="2">
        <v>186</v>
      </c>
      <c r="G3053" s="2">
        <v>518</v>
      </c>
      <c r="H3053" s="4">
        <f t="shared" ref="H3053:H3116" si="694">G3053+(E3053-G3053)*0.5</f>
        <v>938</v>
      </c>
      <c r="I3053" s="2">
        <v>94</v>
      </c>
      <c r="J3053" s="4">
        <f t="shared" ref="J3053:J3116" si="695">I3053+(F3053-I3053)*0.5</f>
        <v>140</v>
      </c>
      <c r="K3053" s="3">
        <v>547990</v>
      </c>
      <c r="L3053" s="3">
        <f t="shared" si="682"/>
        <v>436948</v>
      </c>
      <c r="M3053" s="3">
        <v>111042</v>
      </c>
      <c r="N3053" s="3">
        <f t="shared" si="685"/>
        <v>31200.568440357572</v>
      </c>
      <c r="O3053" s="3">
        <f t="shared" si="683"/>
        <v>6528.7293370346924</v>
      </c>
      <c r="P3053" s="3">
        <f t="shared" si="684"/>
        <v>1411.4775958004939</v>
      </c>
      <c r="Q3053" s="3">
        <v>10</v>
      </c>
      <c r="R3053" s="22">
        <v>12</v>
      </c>
      <c r="S3053" s="19">
        <f t="shared" si="686"/>
        <v>217.62431123448974</v>
      </c>
      <c r="T3053" s="20">
        <f t="shared" si="687"/>
        <v>0.42012415296233541</v>
      </c>
      <c r="U3053" s="20">
        <f t="shared" si="688"/>
        <v>0.23200886059114045</v>
      </c>
      <c r="V3053" s="21">
        <f t="shared" si="689"/>
        <v>0.16025354288254032</v>
      </c>
      <c r="W3053" s="26">
        <f t="shared" si="690"/>
        <v>47.049253193349799</v>
      </c>
      <c r="X3053" s="27">
        <f t="shared" si="691"/>
        <v>0.5005239701420191</v>
      </c>
      <c r="Y3053" s="27">
        <f t="shared" si="692"/>
        <v>0.33606609423821282</v>
      </c>
      <c r="Z3053" s="27">
        <f t="shared" si="693"/>
        <v>0.25295297415779461</v>
      </c>
    </row>
    <row r="3054" spans="1:26" ht="12.5" x14ac:dyDescent="0.25">
      <c r="A3054" s="2" t="s">
        <v>14</v>
      </c>
      <c r="B3054" t="s">
        <v>315</v>
      </c>
      <c r="C3054" t="s">
        <v>314</v>
      </c>
      <c r="D3054" s="18">
        <f>VLOOKUP(C3054,'Infected rate by state'!B:E,4,0)</f>
        <v>7.5362096948057532E-3</v>
      </c>
      <c r="E3054" s="3">
        <v>2695</v>
      </c>
      <c r="F3054" s="2">
        <v>293</v>
      </c>
      <c r="G3054" s="2">
        <v>665</v>
      </c>
      <c r="H3054" s="4">
        <f t="shared" si="694"/>
        <v>1680</v>
      </c>
      <c r="I3054" s="2">
        <v>139</v>
      </c>
      <c r="J3054" s="4">
        <f t="shared" si="695"/>
        <v>216</v>
      </c>
      <c r="K3054" s="3">
        <v>1310189</v>
      </c>
      <c r="L3054" s="3">
        <f t="shared" si="682"/>
        <v>1095198</v>
      </c>
      <c r="M3054" s="3">
        <v>214991</v>
      </c>
      <c r="N3054" s="3">
        <f t="shared" si="685"/>
        <v>98738.590438278552</v>
      </c>
      <c r="O3054" s="3">
        <f t="shared" si="683"/>
        <v>20299.538578844105</v>
      </c>
      <c r="P3054" s="3">
        <f t="shared" si="684"/>
        <v>4295.1810984035437</v>
      </c>
      <c r="Q3054" s="3">
        <v>10</v>
      </c>
      <c r="R3054" s="22">
        <v>12</v>
      </c>
      <c r="S3054" s="19">
        <f t="shared" si="686"/>
        <v>676.65128596147019</v>
      </c>
      <c r="T3054" s="20">
        <f t="shared" si="687"/>
        <v>1.0175207307691281</v>
      </c>
      <c r="U3054" s="20">
        <f t="shared" si="688"/>
        <v>0.40276862259611323</v>
      </c>
      <c r="V3054" s="21">
        <f t="shared" si="689"/>
        <v>0.25107654395601864</v>
      </c>
      <c r="W3054" s="26">
        <f t="shared" si="690"/>
        <v>143.17270328011813</v>
      </c>
      <c r="X3054" s="27">
        <f t="shared" si="691"/>
        <v>1.0300194480584037</v>
      </c>
      <c r="Y3054" s="27">
        <f t="shared" si="692"/>
        <v>0.66283658925980615</v>
      </c>
      <c r="Z3054" s="27">
        <f t="shared" si="693"/>
        <v>0.4886440384986967</v>
      </c>
    </row>
    <row r="3055" spans="1:26" ht="12.5" x14ac:dyDescent="0.25">
      <c r="A3055" s="2" t="s">
        <v>15</v>
      </c>
      <c r="B3055" t="s">
        <v>327</v>
      </c>
      <c r="C3055" t="s">
        <v>326</v>
      </c>
      <c r="D3055" s="18">
        <f>VLOOKUP(C3055,'Infected rate by state'!B:E,4,0)</f>
        <v>1.0244051329943483E-2</v>
      </c>
      <c r="E3055" s="2">
        <v>704</v>
      </c>
      <c r="F3055" s="2">
        <v>60</v>
      </c>
      <c r="G3055" s="2">
        <v>221</v>
      </c>
      <c r="H3055" s="4">
        <f t="shared" si="694"/>
        <v>462.5</v>
      </c>
      <c r="I3055" s="2">
        <v>27</v>
      </c>
      <c r="J3055" s="4">
        <f t="shared" si="695"/>
        <v>43.5</v>
      </c>
      <c r="K3055" s="3">
        <v>157143</v>
      </c>
      <c r="L3055" s="3">
        <f t="shared" si="682"/>
        <v>126677</v>
      </c>
      <c r="M3055" s="3">
        <v>30466</v>
      </c>
      <c r="N3055" s="3">
        <f t="shared" si="685"/>
        <v>16097.809581413087</v>
      </c>
      <c r="O3055" s="3">
        <f t="shared" si="683"/>
        <v>3355.0743248956414</v>
      </c>
      <c r="P3055" s="3">
        <f t="shared" si="684"/>
        <v>721.88589167495661</v>
      </c>
      <c r="Q3055" s="3">
        <v>10</v>
      </c>
      <c r="R3055" s="22">
        <v>12</v>
      </c>
      <c r="S3055" s="19">
        <f t="shared" si="686"/>
        <v>111.83581082985471</v>
      </c>
      <c r="T3055" s="20">
        <f t="shared" si="687"/>
        <v>0.50604439289527015</v>
      </c>
      <c r="U3055" s="20">
        <f t="shared" si="688"/>
        <v>0.24180715855103721</v>
      </c>
      <c r="V3055" s="21">
        <f t="shared" si="689"/>
        <v>0.15885768583786181</v>
      </c>
      <c r="W3055" s="26">
        <f t="shared" si="690"/>
        <v>24.062863055831887</v>
      </c>
      <c r="X3055" s="27">
        <f t="shared" si="691"/>
        <v>0.89121715021599579</v>
      </c>
      <c r="Y3055" s="27">
        <f t="shared" si="692"/>
        <v>0.55316926565130775</v>
      </c>
      <c r="Z3055" s="27">
        <f t="shared" si="693"/>
        <v>0.40104771759719809</v>
      </c>
    </row>
    <row r="3056" spans="1:26" ht="12.5" x14ac:dyDescent="0.25">
      <c r="A3056" s="2" t="s">
        <v>15</v>
      </c>
      <c r="B3056" t="s">
        <v>371</v>
      </c>
      <c r="C3056" t="s">
        <v>370</v>
      </c>
      <c r="D3056" s="18">
        <f>VLOOKUP(C3056,'Infected rate by state'!B:E,4,0)</f>
        <v>2.5429318796877907E-2</v>
      </c>
      <c r="E3056" s="3">
        <v>4804</v>
      </c>
      <c r="F3056" s="2">
        <v>425</v>
      </c>
      <c r="G3056" s="3">
        <v>1579</v>
      </c>
      <c r="H3056" s="4">
        <f t="shared" si="694"/>
        <v>3191.5</v>
      </c>
      <c r="I3056" s="2">
        <v>193</v>
      </c>
      <c r="J3056" s="4">
        <f t="shared" si="695"/>
        <v>309</v>
      </c>
      <c r="K3056" s="3">
        <v>1477723</v>
      </c>
      <c r="L3056" s="3">
        <f t="shared" si="682"/>
        <v>1159028</v>
      </c>
      <c r="M3056" s="3">
        <v>318695</v>
      </c>
      <c r="N3056" s="3">
        <f t="shared" si="685"/>
        <v>375774.89260478813</v>
      </c>
      <c r="O3056" s="3">
        <f t="shared" si="683"/>
        <v>79096.216511182196</v>
      </c>
      <c r="P3056" s="3">
        <f t="shared" si="684"/>
        <v>17220.466359073773</v>
      </c>
      <c r="Q3056" s="3">
        <v>10</v>
      </c>
      <c r="R3056" s="22">
        <v>12</v>
      </c>
      <c r="S3056" s="19">
        <f t="shared" si="686"/>
        <v>2636.5405503727397</v>
      </c>
      <c r="T3056" s="20">
        <f t="shared" si="687"/>
        <v>1.6697533567908422</v>
      </c>
      <c r="U3056" s="20">
        <f t="shared" si="688"/>
        <v>0.82611328540584039</v>
      </c>
      <c r="V3056" s="21">
        <f t="shared" si="689"/>
        <v>0.54882192971955446</v>
      </c>
      <c r="W3056" s="26">
        <f t="shared" si="690"/>
        <v>574.01554530245915</v>
      </c>
      <c r="X3056" s="27">
        <f t="shared" si="691"/>
        <v>2.9741738098573012</v>
      </c>
      <c r="Y3056" s="27">
        <f t="shared" si="692"/>
        <v>1.8576554864157253</v>
      </c>
      <c r="Z3056" s="27">
        <f t="shared" si="693"/>
        <v>1.3506248124763744</v>
      </c>
    </row>
    <row r="3057" spans="1:26" ht="12.5" x14ac:dyDescent="0.25">
      <c r="A3057" s="2" t="s">
        <v>16</v>
      </c>
      <c r="B3057" t="s">
        <v>369</v>
      </c>
      <c r="C3057" t="s">
        <v>368</v>
      </c>
      <c r="D3057" s="18">
        <f>VLOOKUP(C3057,'Infected rate by state'!B:E,4,0)</f>
        <v>7.5294044722691422E-3</v>
      </c>
      <c r="E3057" s="3">
        <v>2908</v>
      </c>
      <c r="F3057" s="2">
        <v>380</v>
      </c>
      <c r="G3057" s="3">
        <v>1102</v>
      </c>
      <c r="H3057" s="4">
        <f t="shared" si="694"/>
        <v>2005</v>
      </c>
      <c r="I3057" s="2">
        <v>161</v>
      </c>
      <c r="J3057" s="4">
        <f t="shared" si="695"/>
        <v>270.5</v>
      </c>
      <c r="K3057" s="3">
        <v>1336795</v>
      </c>
      <c r="L3057" s="3">
        <f t="shared" si="682"/>
        <v>1057338</v>
      </c>
      <c r="M3057" s="3">
        <v>279457</v>
      </c>
      <c r="N3057" s="3">
        <f t="shared" si="685"/>
        <v>100652.70251507028</v>
      </c>
      <c r="O3057" s="3">
        <f t="shared" si="683"/>
        <v>21122.951024189926</v>
      </c>
      <c r="P3057" s="3">
        <f t="shared" si="684"/>
        <v>4582.5318591027572</v>
      </c>
      <c r="Q3057" s="3">
        <v>10</v>
      </c>
      <c r="R3057" s="22">
        <v>12</v>
      </c>
      <c r="S3057" s="19">
        <f t="shared" si="686"/>
        <v>704.09836747299755</v>
      </c>
      <c r="T3057" s="20">
        <f t="shared" si="687"/>
        <v>0.63892773817876369</v>
      </c>
      <c r="U3057" s="20">
        <f t="shared" si="688"/>
        <v>0.35117125559750501</v>
      </c>
      <c r="V3057" s="21">
        <f t="shared" si="689"/>
        <v>0.24212461054779832</v>
      </c>
      <c r="W3057" s="26">
        <f t="shared" si="690"/>
        <v>152.75106197009191</v>
      </c>
      <c r="X3057" s="27">
        <f t="shared" si="691"/>
        <v>0.94876436006268272</v>
      </c>
      <c r="Y3057" s="27">
        <f t="shared" si="692"/>
        <v>0.56469893519442482</v>
      </c>
      <c r="Z3057" s="27">
        <f t="shared" si="693"/>
        <v>0.40197647886866295</v>
      </c>
    </row>
    <row r="3058" spans="1:26" ht="12.5" x14ac:dyDescent="0.25">
      <c r="A3058" s="2" t="s">
        <v>17</v>
      </c>
      <c r="B3058" t="s">
        <v>343</v>
      </c>
      <c r="C3058" t="s">
        <v>342</v>
      </c>
      <c r="D3058" s="18">
        <f>VLOOKUP(C3058,'Infected rate by state'!B:E,4,0)</f>
        <v>1.6300221488851765E-2</v>
      </c>
      <c r="E3058" s="2">
        <v>917</v>
      </c>
      <c r="F3058" s="2">
        <v>43</v>
      </c>
      <c r="G3058" s="2">
        <v>402</v>
      </c>
      <c r="H3058" s="4">
        <f t="shared" si="694"/>
        <v>659.5</v>
      </c>
      <c r="I3058" s="2">
        <v>20</v>
      </c>
      <c r="J3058" s="4">
        <f t="shared" si="695"/>
        <v>31.5</v>
      </c>
      <c r="K3058" s="3">
        <v>221597</v>
      </c>
      <c r="L3058" s="3">
        <f t="shared" si="682"/>
        <v>177078</v>
      </c>
      <c r="M3058" s="3">
        <v>44519</v>
      </c>
      <c r="N3058" s="3">
        <f t="shared" si="685"/>
        <v>36120.80181265084</v>
      </c>
      <c r="O3058" s="3">
        <f t="shared" si="683"/>
        <v>7552.3384268427417</v>
      </c>
      <c r="P3058" s="3">
        <f t="shared" si="684"/>
        <v>1631.2379172051435</v>
      </c>
      <c r="Q3058" s="3">
        <v>10</v>
      </c>
      <c r="R3058" s="22">
        <v>12</v>
      </c>
      <c r="S3058" s="19">
        <f t="shared" si="686"/>
        <v>251.74461422809139</v>
      </c>
      <c r="T3058" s="20">
        <f t="shared" si="687"/>
        <v>0.62623038365196859</v>
      </c>
      <c r="U3058" s="20">
        <f t="shared" si="688"/>
        <v>0.38172041581211735</v>
      </c>
      <c r="V3058" s="21">
        <f t="shared" si="689"/>
        <v>0.27453065891831124</v>
      </c>
      <c r="W3058" s="26">
        <f t="shared" si="690"/>
        <v>54.374597240171447</v>
      </c>
      <c r="X3058" s="27">
        <f t="shared" si="691"/>
        <v>2.7187298620085723</v>
      </c>
      <c r="Y3058" s="27">
        <f t="shared" si="692"/>
        <v>1.726177690164173</v>
      </c>
      <c r="Z3058" s="27">
        <f t="shared" si="693"/>
        <v>1.2645255172132894</v>
      </c>
    </row>
    <row r="3059" spans="1:26" ht="12.5" x14ac:dyDescent="0.25">
      <c r="A3059" s="2" t="s">
        <v>18</v>
      </c>
      <c r="B3059" t="s">
        <v>383</v>
      </c>
      <c r="C3059" t="s">
        <v>382</v>
      </c>
      <c r="D3059" s="18">
        <f>VLOOKUP(C3059,'Infected rate by state'!B:E,4,0)</f>
        <v>8.525765865415048E-3</v>
      </c>
      <c r="E3059" s="3">
        <v>3267</v>
      </c>
      <c r="F3059" s="2">
        <v>334</v>
      </c>
      <c r="G3059" s="3">
        <v>1267</v>
      </c>
      <c r="H3059" s="4">
        <f t="shared" si="694"/>
        <v>2267</v>
      </c>
      <c r="I3059" s="2">
        <v>143</v>
      </c>
      <c r="J3059" s="4">
        <f t="shared" si="695"/>
        <v>238.5</v>
      </c>
      <c r="K3059" s="3">
        <v>960572</v>
      </c>
      <c r="L3059" s="3">
        <f t="shared" si="682"/>
        <v>753196</v>
      </c>
      <c r="M3059" s="3">
        <v>207376</v>
      </c>
      <c r="N3059" s="3">
        <f t="shared" si="685"/>
        <v>81896.11968873463</v>
      </c>
      <c r="O3059" s="3">
        <f t="shared" si="683"/>
        <v>17239.900001860577</v>
      </c>
      <c r="P3059" s="3">
        <f t="shared" si="684"/>
        <v>3753.8356099332664</v>
      </c>
      <c r="Q3059" s="3">
        <v>10</v>
      </c>
      <c r="R3059" s="22">
        <v>12</v>
      </c>
      <c r="S3059" s="19">
        <f t="shared" si="686"/>
        <v>574.66333339535254</v>
      </c>
      <c r="T3059" s="20">
        <f t="shared" si="687"/>
        <v>0.45356222051724748</v>
      </c>
      <c r="U3059" s="20">
        <f t="shared" si="688"/>
        <v>0.25349066316513125</v>
      </c>
      <c r="V3059" s="21">
        <f t="shared" si="689"/>
        <v>0.17589939803959367</v>
      </c>
      <c r="W3059" s="26">
        <f t="shared" si="690"/>
        <v>125.12785366444221</v>
      </c>
      <c r="X3059" s="27">
        <f t="shared" si="691"/>
        <v>0.87501995569540014</v>
      </c>
      <c r="Y3059" s="27">
        <f t="shared" si="692"/>
        <v>0.52464508873979965</v>
      </c>
      <c r="Z3059" s="27">
        <f t="shared" si="693"/>
        <v>0.37463429240850959</v>
      </c>
    </row>
    <row r="3060" spans="1:26" ht="12.5" x14ac:dyDescent="0.25">
      <c r="A3060" s="2" t="s">
        <v>19</v>
      </c>
      <c r="B3060" t="s">
        <v>383</v>
      </c>
      <c r="C3060" t="s">
        <v>382</v>
      </c>
      <c r="D3060" s="18">
        <f>VLOOKUP(C3060,'Infected rate by state'!B:E,4,0)</f>
        <v>8.525765865415048E-3</v>
      </c>
      <c r="E3060" s="2">
        <v>555</v>
      </c>
      <c r="F3060" s="2">
        <v>61</v>
      </c>
      <c r="G3060" s="2">
        <v>234</v>
      </c>
      <c r="H3060" s="4">
        <f t="shared" si="694"/>
        <v>394.5</v>
      </c>
      <c r="I3060" s="2">
        <v>27</v>
      </c>
      <c r="J3060" s="4">
        <f t="shared" si="695"/>
        <v>44</v>
      </c>
      <c r="K3060" s="3">
        <v>234560</v>
      </c>
      <c r="L3060" s="3">
        <f t="shared" si="682"/>
        <v>178077</v>
      </c>
      <c r="M3060" s="3">
        <v>56483</v>
      </c>
      <c r="N3060" s="3">
        <f t="shared" si="685"/>
        <v>19998.036413917536</v>
      </c>
      <c r="O3060" s="3">
        <f t="shared" si="683"/>
        <v>4257.1097103517577</v>
      </c>
      <c r="P3060" s="3">
        <f t="shared" si="684"/>
        <v>939.11305039510637</v>
      </c>
      <c r="Q3060" s="3">
        <v>10</v>
      </c>
      <c r="R3060" s="22">
        <v>12</v>
      </c>
      <c r="S3060" s="19">
        <f t="shared" si="686"/>
        <v>141.90365701172524</v>
      </c>
      <c r="T3060" s="20">
        <f t="shared" si="687"/>
        <v>0.60642588466549252</v>
      </c>
      <c r="U3060" s="20">
        <f t="shared" si="688"/>
        <v>0.35970508748219326</v>
      </c>
      <c r="V3060" s="21">
        <f t="shared" si="689"/>
        <v>0.25568226488599144</v>
      </c>
      <c r="W3060" s="26">
        <f t="shared" si="690"/>
        <v>31.303768346503546</v>
      </c>
      <c r="X3060" s="27">
        <f t="shared" si="691"/>
        <v>1.1593988276482794</v>
      </c>
      <c r="Y3060" s="27">
        <f t="shared" si="692"/>
        <v>0.71144928060235335</v>
      </c>
      <c r="Z3060" s="27">
        <f t="shared" si="693"/>
        <v>0.51317653027054988</v>
      </c>
    </row>
    <row r="3061" spans="1:26" ht="12.5" x14ac:dyDescent="0.25">
      <c r="A3061" s="2" t="s">
        <v>20</v>
      </c>
      <c r="B3061" t="s">
        <v>393</v>
      </c>
      <c r="C3061" t="s">
        <v>392</v>
      </c>
      <c r="D3061" s="18">
        <f>VLOOKUP(C3061,'Infected rate by state'!B:E,4,0)</f>
        <v>7.5097590818065515E-3</v>
      </c>
      <c r="E3061" s="3">
        <v>1236</v>
      </c>
      <c r="F3061" s="2">
        <v>194</v>
      </c>
      <c r="G3061" s="2">
        <v>678</v>
      </c>
      <c r="H3061" s="4">
        <f t="shared" si="694"/>
        <v>957</v>
      </c>
      <c r="I3061" s="2">
        <v>79</v>
      </c>
      <c r="J3061" s="4">
        <f t="shared" si="695"/>
        <v>136.5</v>
      </c>
      <c r="K3061" s="3">
        <v>332671</v>
      </c>
      <c r="L3061" s="3">
        <f t="shared" si="682"/>
        <v>271404</v>
      </c>
      <c r="M3061" s="3">
        <v>61267</v>
      </c>
      <c r="N3061" s="3">
        <f t="shared" si="685"/>
        <v>24982.790635036672</v>
      </c>
      <c r="O3061" s="3">
        <f t="shared" si="683"/>
        <v>5183.8256098387574</v>
      </c>
      <c r="P3061" s="3">
        <f t="shared" si="684"/>
        <v>1109.3840266837578</v>
      </c>
      <c r="Q3061" s="3">
        <v>10</v>
      </c>
      <c r="R3061" s="22">
        <v>12</v>
      </c>
      <c r="S3061" s="19">
        <f t="shared" si="686"/>
        <v>172.79418699462525</v>
      </c>
      <c r="T3061" s="20">
        <f t="shared" si="687"/>
        <v>0.25485868288292812</v>
      </c>
      <c r="U3061" s="20">
        <f t="shared" si="688"/>
        <v>0.18055818912709012</v>
      </c>
      <c r="V3061" s="21">
        <f t="shared" si="689"/>
        <v>0.13980112216393628</v>
      </c>
      <c r="W3061" s="26">
        <f t="shared" si="690"/>
        <v>36.979467556125265</v>
      </c>
      <c r="X3061" s="27">
        <f t="shared" si="691"/>
        <v>0.4680945260269021</v>
      </c>
      <c r="Y3061" s="27">
        <f t="shared" si="692"/>
        <v>0.27091185022802394</v>
      </c>
      <c r="Z3061" s="27">
        <f t="shared" si="693"/>
        <v>0.19061581214497558</v>
      </c>
    </row>
    <row r="3062" spans="1:26" ht="12.5" x14ac:dyDescent="0.25">
      <c r="A3062" s="2" t="s">
        <v>21</v>
      </c>
      <c r="B3062" t="s">
        <v>309</v>
      </c>
      <c r="C3062" t="s">
        <v>308</v>
      </c>
      <c r="D3062" s="18">
        <f>VLOOKUP(C3062,'Infected rate by state'!B:E,4,0)</f>
        <v>1.6834591110902386E-3</v>
      </c>
      <c r="E3062" s="3">
        <v>1583</v>
      </c>
      <c r="F3062" s="2">
        <v>130</v>
      </c>
      <c r="G3062" s="2">
        <v>533</v>
      </c>
      <c r="H3062" s="4">
        <f t="shared" si="694"/>
        <v>1058</v>
      </c>
      <c r="I3062" s="2">
        <v>55</v>
      </c>
      <c r="J3062" s="4">
        <f t="shared" si="695"/>
        <v>92.5</v>
      </c>
      <c r="K3062" s="3">
        <v>551912</v>
      </c>
      <c r="L3062" s="3">
        <f t="shared" si="682"/>
        <v>477585</v>
      </c>
      <c r="M3062" s="3">
        <v>74327</v>
      </c>
      <c r="N3062" s="3">
        <f t="shared" si="685"/>
        <v>9291.2128492003576</v>
      </c>
      <c r="O3062" s="3">
        <f t="shared" si="683"/>
        <v>1884.2005834305721</v>
      </c>
      <c r="P3062" s="3">
        <f t="shared" si="684"/>
        <v>391.84481972898482</v>
      </c>
      <c r="Q3062" s="3">
        <v>10</v>
      </c>
      <c r="R3062" s="22">
        <v>12</v>
      </c>
      <c r="S3062" s="19">
        <f t="shared" si="686"/>
        <v>62.806686114352402</v>
      </c>
      <c r="T3062" s="20">
        <f t="shared" si="687"/>
        <v>0.11783618407946042</v>
      </c>
      <c r="U3062" s="20">
        <f t="shared" si="688"/>
        <v>5.9363597461580722E-2</v>
      </c>
      <c r="V3062" s="21">
        <f t="shared" si="689"/>
        <v>3.9675733489799372E-2</v>
      </c>
      <c r="W3062" s="26">
        <f t="shared" si="690"/>
        <v>13.061493990966161</v>
      </c>
      <c r="X3062" s="27">
        <f t="shared" si="691"/>
        <v>0.23748170892665749</v>
      </c>
      <c r="Y3062" s="27">
        <f t="shared" si="692"/>
        <v>0.14120534044287741</v>
      </c>
      <c r="Z3062" s="27">
        <f t="shared" si="693"/>
        <v>0.1004730306997397</v>
      </c>
    </row>
    <row r="3063" spans="1:26" ht="12.5" x14ac:dyDescent="0.25">
      <c r="A3063" s="2" t="s">
        <v>22</v>
      </c>
      <c r="B3063" t="s">
        <v>351</v>
      </c>
      <c r="C3063" t="s">
        <v>350</v>
      </c>
      <c r="D3063" s="18">
        <f>VLOOKUP(C3063,'Infected rate by state'!B:E,4,0)</f>
        <v>9.0315118396853012E-3</v>
      </c>
      <c r="E3063" s="3">
        <v>3014</v>
      </c>
      <c r="F3063" s="2">
        <v>406</v>
      </c>
      <c r="G3063" s="2">
        <v>876</v>
      </c>
      <c r="H3063" s="4">
        <f t="shared" si="694"/>
        <v>1945</v>
      </c>
      <c r="I3063" s="2">
        <v>122</v>
      </c>
      <c r="J3063" s="4">
        <f t="shared" si="695"/>
        <v>264</v>
      </c>
      <c r="K3063" s="3">
        <v>1115589</v>
      </c>
      <c r="L3063" s="3">
        <f t="shared" si="682"/>
        <v>906484</v>
      </c>
      <c r="M3063" s="3">
        <v>209105</v>
      </c>
      <c r="N3063" s="3">
        <f t="shared" si="685"/>
        <v>100754.55261722686</v>
      </c>
      <c r="O3063" s="3">
        <f t="shared" si="683"/>
        <v>20937.472566348628</v>
      </c>
      <c r="P3063" s="3">
        <f t="shared" si="684"/>
        <v>4488.9683112219554</v>
      </c>
      <c r="Q3063" s="3">
        <v>10</v>
      </c>
      <c r="R3063" s="22">
        <v>12</v>
      </c>
      <c r="S3063" s="19">
        <f t="shared" si="686"/>
        <v>697.91575221162088</v>
      </c>
      <c r="T3063" s="20">
        <f t="shared" si="687"/>
        <v>0.79670747969363109</v>
      </c>
      <c r="U3063" s="20">
        <f t="shared" si="688"/>
        <v>0.35882557954324978</v>
      </c>
      <c r="V3063" s="21">
        <f t="shared" si="689"/>
        <v>0.23155798016311244</v>
      </c>
      <c r="W3063" s="26">
        <f t="shared" si="690"/>
        <v>149.63227704073185</v>
      </c>
      <c r="X3063" s="27">
        <f t="shared" si="691"/>
        <v>1.2264940741043595</v>
      </c>
      <c r="Y3063" s="27">
        <f t="shared" si="692"/>
        <v>0.56678892818459037</v>
      </c>
      <c r="Z3063" s="27">
        <f t="shared" si="693"/>
        <v>0.36855240650426563</v>
      </c>
    </row>
    <row r="3064" spans="1:26" ht="12.5" x14ac:dyDescent="0.25">
      <c r="A3064" s="2" t="s">
        <v>23</v>
      </c>
      <c r="B3064" t="s">
        <v>404</v>
      </c>
      <c r="C3064" t="s">
        <v>403</v>
      </c>
      <c r="D3064" s="18">
        <f>VLOOKUP(C3064,'Infected rate by state'!B:E,4,0)</f>
        <v>6.3160817769393265E-3</v>
      </c>
      <c r="E3064" s="2">
        <v>448</v>
      </c>
      <c r="F3064" s="2">
        <v>72</v>
      </c>
      <c r="G3064" s="2">
        <v>222</v>
      </c>
      <c r="H3064" s="4">
        <f t="shared" si="694"/>
        <v>335</v>
      </c>
      <c r="I3064" s="2">
        <v>37</v>
      </c>
      <c r="J3064" s="4">
        <f t="shared" si="695"/>
        <v>54.5</v>
      </c>
      <c r="K3064" s="3">
        <v>254546</v>
      </c>
      <c r="L3064" s="3">
        <f t="shared" si="682"/>
        <v>202173</v>
      </c>
      <c r="M3064" s="3">
        <v>52373</v>
      </c>
      <c r="N3064" s="3">
        <f t="shared" si="685"/>
        <v>16077.333519927979</v>
      </c>
      <c r="O3064" s="3">
        <f t="shared" si="683"/>
        <v>3368.9459121447771</v>
      </c>
      <c r="P3064" s="3">
        <f t="shared" si="684"/>
        <v>729.57900012694313</v>
      </c>
      <c r="Q3064" s="3">
        <v>10</v>
      </c>
      <c r="R3064" s="22">
        <v>12</v>
      </c>
      <c r="S3064" s="19">
        <f t="shared" si="686"/>
        <v>112.29819707149257</v>
      </c>
      <c r="T3064" s="20">
        <f t="shared" si="687"/>
        <v>0.50584773455627285</v>
      </c>
      <c r="U3064" s="20">
        <f t="shared" si="688"/>
        <v>0.33521849872087334</v>
      </c>
      <c r="V3064" s="21">
        <f t="shared" si="689"/>
        <v>0.25066561846315305</v>
      </c>
      <c r="W3064" s="26">
        <f t="shared" si="690"/>
        <v>24.319300004231437</v>
      </c>
      <c r="X3064" s="27">
        <f t="shared" si="691"/>
        <v>0.65727837849274151</v>
      </c>
      <c r="Y3064" s="27">
        <f t="shared" si="692"/>
        <v>0.44622568815103553</v>
      </c>
      <c r="Z3064" s="27">
        <f t="shared" si="693"/>
        <v>0.33776805561432549</v>
      </c>
    </row>
    <row r="3065" spans="1:26" ht="12.5" x14ac:dyDescent="0.25">
      <c r="A3065" s="2" t="s">
        <v>24</v>
      </c>
      <c r="B3065" t="s">
        <v>399</v>
      </c>
      <c r="C3065" t="s">
        <v>398</v>
      </c>
      <c r="D3065" s="18">
        <f>VLOOKUP(C3065,'Infected rate by state'!B:E,4,0)</f>
        <v>9.4446465970496208E-3</v>
      </c>
      <c r="E3065" s="3">
        <v>3116</v>
      </c>
      <c r="F3065" s="2">
        <v>450</v>
      </c>
      <c r="G3065" s="2">
        <v>995</v>
      </c>
      <c r="H3065" s="4">
        <f t="shared" si="694"/>
        <v>2055.5</v>
      </c>
      <c r="I3065" s="2">
        <v>173</v>
      </c>
      <c r="J3065" s="4">
        <f t="shared" si="695"/>
        <v>311.5</v>
      </c>
      <c r="K3065" s="3">
        <v>1909537</v>
      </c>
      <c r="L3065" s="3">
        <f t="shared" si="682"/>
        <v>1639408</v>
      </c>
      <c r="M3065" s="3">
        <v>270129</v>
      </c>
      <c r="N3065" s="3">
        <f t="shared" si="685"/>
        <v>180349.02128990344</v>
      </c>
      <c r="O3065" s="3">
        <f t="shared" si="683"/>
        <v>36690.023338665349</v>
      </c>
      <c r="P3065" s="3">
        <f t="shared" si="684"/>
        <v>7661.2237647826169</v>
      </c>
      <c r="Q3065" s="3">
        <v>10</v>
      </c>
      <c r="R3065" s="22">
        <v>12</v>
      </c>
      <c r="S3065" s="19">
        <f t="shared" si="686"/>
        <v>1223.0007779555117</v>
      </c>
      <c r="T3065" s="20">
        <f t="shared" si="687"/>
        <v>1.2291465105080519</v>
      </c>
      <c r="U3065" s="20">
        <f t="shared" si="688"/>
        <v>0.59498943223328227</v>
      </c>
      <c r="V3065" s="21">
        <f t="shared" si="689"/>
        <v>0.39249062193694212</v>
      </c>
      <c r="W3065" s="26">
        <f t="shared" si="690"/>
        <v>255.3741254927539</v>
      </c>
      <c r="X3065" s="27">
        <f t="shared" si="691"/>
        <v>1.476151014408982</v>
      </c>
      <c r="Y3065" s="27">
        <f t="shared" si="692"/>
        <v>0.81982062758508478</v>
      </c>
      <c r="Z3065" s="27">
        <f t="shared" si="693"/>
        <v>0.56749805665056419</v>
      </c>
    </row>
    <row r="3066" spans="1:26" ht="12.5" x14ac:dyDescent="0.25">
      <c r="A3066" s="2" t="s">
        <v>25</v>
      </c>
      <c r="B3066" t="s">
        <v>373</v>
      </c>
      <c r="C3066" t="s">
        <v>372</v>
      </c>
      <c r="D3066" s="18">
        <f>VLOOKUP(C3066,'Infected rate by state'!B:E,4,0)</f>
        <v>8.0007670443122732E-3</v>
      </c>
      <c r="E3066" s="3">
        <v>1541</v>
      </c>
      <c r="F3066" s="2">
        <v>232</v>
      </c>
      <c r="G3066" s="2">
        <v>556</v>
      </c>
      <c r="H3066" s="4">
        <f t="shared" si="694"/>
        <v>1048.5</v>
      </c>
      <c r="I3066" s="2">
        <v>76</v>
      </c>
      <c r="J3066" s="4">
        <f t="shared" si="695"/>
        <v>154</v>
      </c>
      <c r="K3066" s="3">
        <v>553131</v>
      </c>
      <c r="L3066" s="3">
        <f t="shared" si="682"/>
        <v>406559</v>
      </c>
      <c r="M3066" s="3">
        <v>146572</v>
      </c>
      <c r="N3066" s="3">
        <f t="shared" si="685"/>
        <v>44254.722759874923</v>
      </c>
      <c r="O3066" s="3">
        <f t="shared" si="683"/>
        <v>9522.4513302342275</v>
      </c>
      <c r="P3066" s="3">
        <f t="shared" si="684"/>
        <v>2126.4779723072261</v>
      </c>
      <c r="Q3066" s="3">
        <v>10</v>
      </c>
      <c r="R3066" s="22">
        <v>12</v>
      </c>
      <c r="S3066" s="19">
        <f t="shared" si="686"/>
        <v>317.41504434114091</v>
      </c>
      <c r="T3066" s="20">
        <f t="shared" si="687"/>
        <v>0.57089036752003763</v>
      </c>
      <c r="U3066" s="20">
        <f t="shared" si="688"/>
        <v>0.302732517254307</v>
      </c>
      <c r="V3066" s="21">
        <f t="shared" si="689"/>
        <v>0.20597991196699605</v>
      </c>
      <c r="W3066" s="26">
        <f t="shared" si="690"/>
        <v>70.882599076907539</v>
      </c>
      <c r="X3066" s="27">
        <f t="shared" si="691"/>
        <v>0.93266577732773082</v>
      </c>
      <c r="Y3066" s="27">
        <f t="shared" si="692"/>
        <v>0.46027661738251646</v>
      </c>
      <c r="Z3066" s="27">
        <f t="shared" si="693"/>
        <v>0.30552844429701526</v>
      </c>
    </row>
    <row r="3067" spans="1:26" ht="12.5" x14ac:dyDescent="0.25">
      <c r="A3067" s="2" t="s">
        <v>26</v>
      </c>
      <c r="B3067" t="s">
        <v>327</v>
      </c>
      <c r="C3067" t="s">
        <v>326</v>
      </c>
      <c r="D3067" s="18">
        <f>VLOOKUP(C3067,'Infected rate by state'!B:E,4,0)</f>
        <v>1.0244051329943483E-2</v>
      </c>
      <c r="E3067" s="3">
        <v>12780</v>
      </c>
      <c r="F3067" s="3">
        <v>1621</v>
      </c>
      <c r="G3067" s="3">
        <v>3338</v>
      </c>
      <c r="H3067" s="4">
        <f t="shared" si="694"/>
        <v>8059</v>
      </c>
      <c r="I3067" s="2">
        <v>436</v>
      </c>
      <c r="J3067" s="4">
        <f t="shared" si="695"/>
        <v>1028.5</v>
      </c>
      <c r="K3067" s="3">
        <v>5027281</v>
      </c>
      <c r="L3067" s="3">
        <f t="shared" si="682"/>
        <v>4227943</v>
      </c>
      <c r="M3067" s="3">
        <v>799338</v>
      </c>
      <c r="N3067" s="3">
        <f t="shared" si="685"/>
        <v>514997.24614049599</v>
      </c>
      <c r="O3067" s="3">
        <f t="shared" si="683"/>
        <v>105628.51329356988</v>
      </c>
      <c r="P3067" s="3">
        <f t="shared" si="684"/>
        <v>22284.395821062346</v>
      </c>
      <c r="Q3067" s="3">
        <v>10</v>
      </c>
      <c r="R3067" s="22">
        <v>12</v>
      </c>
      <c r="S3067" s="19">
        <f t="shared" si="686"/>
        <v>3520.9504431189957</v>
      </c>
      <c r="T3067" s="20">
        <f t="shared" si="687"/>
        <v>1.0548084011740551</v>
      </c>
      <c r="U3067" s="20">
        <f t="shared" si="688"/>
        <v>0.43689669228427791</v>
      </c>
      <c r="V3067" s="21">
        <f t="shared" si="689"/>
        <v>0.27550472950852861</v>
      </c>
      <c r="W3067" s="26">
        <f t="shared" si="690"/>
        <v>742.81319403541158</v>
      </c>
      <c r="X3067" s="27">
        <f t="shared" si="691"/>
        <v>1.7036999863197513</v>
      </c>
      <c r="Y3067" s="27">
        <f t="shared" si="692"/>
        <v>0.72222964903783338</v>
      </c>
      <c r="Z3067" s="27">
        <f t="shared" si="693"/>
        <v>0.45824379644380725</v>
      </c>
    </row>
    <row r="3068" spans="1:26" ht="12.5" x14ac:dyDescent="0.25">
      <c r="A3068" s="2" t="s">
        <v>27</v>
      </c>
      <c r="B3068" t="s">
        <v>327</v>
      </c>
      <c r="C3068" t="s">
        <v>326</v>
      </c>
      <c r="D3068" s="18">
        <f>VLOOKUP(C3068,'Infected rate by state'!B:E,4,0)</f>
        <v>1.0244051329943483E-2</v>
      </c>
      <c r="E3068" s="3">
        <v>2194</v>
      </c>
      <c r="F3068" s="2">
        <v>349</v>
      </c>
      <c r="G3068" s="2">
        <v>831</v>
      </c>
      <c r="H3068" s="4">
        <f t="shared" si="694"/>
        <v>1512.5</v>
      </c>
      <c r="I3068" s="2">
        <v>106</v>
      </c>
      <c r="J3068" s="4">
        <f t="shared" si="695"/>
        <v>227.5</v>
      </c>
      <c r="K3068" s="3">
        <v>540242</v>
      </c>
      <c r="L3068" s="3">
        <f t="shared" si="682"/>
        <v>434577</v>
      </c>
      <c r="M3068" s="3">
        <v>105665</v>
      </c>
      <c r="N3068" s="3">
        <f t="shared" si="685"/>
        <v>55342.667785913276</v>
      </c>
      <c r="O3068" s="3">
        <f t="shared" si="683"/>
        <v>11543.422678913077</v>
      </c>
      <c r="P3068" s="3">
        <f t="shared" si="684"/>
        <v>2486.049702455563</v>
      </c>
      <c r="Q3068" s="3">
        <v>10</v>
      </c>
      <c r="R3068" s="22">
        <v>12</v>
      </c>
      <c r="S3068" s="19">
        <f t="shared" si="686"/>
        <v>384.78075596376925</v>
      </c>
      <c r="T3068" s="20">
        <f t="shared" si="687"/>
        <v>0.46303340067842269</v>
      </c>
      <c r="U3068" s="20">
        <f t="shared" si="688"/>
        <v>0.25440049981075652</v>
      </c>
      <c r="V3068" s="21">
        <f t="shared" si="689"/>
        <v>0.17537864902633057</v>
      </c>
      <c r="W3068" s="26">
        <f t="shared" si="690"/>
        <v>82.868323415185429</v>
      </c>
      <c r="X3068" s="27">
        <f t="shared" si="691"/>
        <v>0.78177663599231539</v>
      </c>
      <c r="Y3068" s="27">
        <f t="shared" si="692"/>
        <v>0.36425636666015571</v>
      </c>
      <c r="Z3068" s="27">
        <f t="shared" si="693"/>
        <v>0.23744505276557429</v>
      </c>
    </row>
    <row r="3069" spans="1:26" ht="12.5" x14ac:dyDescent="0.25">
      <c r="A3069" s="2" t="s">
        <v>28</v>
      </c>
      <c r="B3069" t="s">
        <v>333</v>
      </c>
      <c r="C3069" t="s">
        <v>332</v>
      </c>
      <c r="D3069" s="18">
        <f>VLOOKUP(C3069,'Infected rate by state'!B:E,4,0)</f>
        <v>1.4486816526494731E-2</v>
      </c>
      <c r="E3069" s="2">
        <v>527</v>
      </c>
      <c r="F3069" s="2">
        <v>55</v>
      </c>
      <c r="G3069" s="2">
        <v>286</v>
      </c>
      <c r="H3069" s="4">
        <f t="shared" si="694"/>
        <v>406.5</v>
      </c>
      <c r="I3069" s="2">
        <v>25</v>
      </c>
      <c r="J3069" s="4">
        <f t="shared" si="695"/>
        <v>40</v>
      </c>
      <c r="K3069" s="3">
        <v>245644</v>
      </c>
      <c r="L3069" s="3">
        <f t="shared" si="682"/>
        <v>211609</v>
      </c>
      <c r="M3069" s="3">
        <v>34035</v>
      </c>
      <c r="N3069" s="3">
        <f t="shared" si="685"/>
        <v>35585.995588342717</v>
      </c>
      <c r="O3069" s="3">
        <f t="shared" si="683"/>
        <v>7229.7450222404022</v>
      </c>
      <c r="P3069" s="3">
        <f t="shared" si="684"/>
        <v>1507.0239597553129</v>
      </c>
      <c r="Q3069" s="3">
        <v>10</v>
      </c>
      <c r="R3069" s="22">
        <v>12</v>
      </c>
      <c r="S3069" s="19">
        <f t="shared" si="686"/>
        <v>240.99150074134675</v>
      </c>
      <c r="T3069" s="20">
        <f t="shared" si="687"/>
        <v>0.84262762496974386</v>
      </c>
      <c r="U3069" s="20">
        <f t="shared" si="688"/>
        <v>0.59284502027391572</v>
      </c>
      <c r="V3069" s="21">
        <f t="shared" si="689"/>
        <v>0.45728937522077184</v>
      </c>
      <c r="W3069" s="26">
        <f t="shared" si="690"/>
        <v>50.234131991843768</v>
      </c>
      <c r="X3069" s="27">
        <f t="shared" si="691"/>
        <v>2.0093652796737507</v>
      </c>
      <c r="Y3069" s="27">
        <f t="shared" si="692"/>
        <v>1.2558532997960943</v>
      </c>
      <c r="Z3069" s="27">
        <f t="shared" si="693"/>
        <v>0.91334785439715938</v>
      </c>
    </row>
    <row r="3070" spans="1:26" ht="12.5" x14ac:dyDescent="0.25">
      <c r="A3070" s="2" t="s">
        <v>29</v>
      </c>
      <c r="B3070" t="s">
        <v>393</v>
      </c>
      <c r="C3070" t="s">
        <v>392</v>
      </c>
      <c r="D3070" s="18">
        <f>VLOOKUP(C3070,'Infected rate by state'!B:E,4,0)</f>
        <v>7.5097590818065515E-3</v>
      </c>
      <c r="E3070" s="3">
        <v>2775</v>
      </c>
      <c r="F3070" s="2">
        <v>393</v>
      </c>
      <c r="G3070" s="3">
        <v>1003</v>
      </c>
      <c r="H3070" s="4">
        <f t="shared" si="694"/>
        <v>1889</v>
      </c>
      <c r="I3070" s="2">
        <v>161</v>
      </c>
      <c r="J3070" s="4">
        <f t="shared" si="695"/>
        <v>277</v>
      </c>
      <c r="K3070" s="3">
        <v>1523446</v>
      </c>
      <c r="L3070" s="3">
        <f t="shared" si="682"/>
        <v>1315020</v>
      </c>
      <c r="M3070" s="3">
        <v>208426</v>
      </c>
      <c r="N3070" s="3">
        <f t="shared" si="685"/>
        <v>114407.12434141865</v>
      </c>
      <c r="O3070" s="3">
        <f t="shared" si="683"/>
        <v>23224.321218934925</v>
      </c>
      <c r="P3070" s="3">
        <f t="shared" si="684"/>
        <v>4836.0154886446735</v>
      </c>
      <c r="Q3070" s="3">
        <v>10</v>
      </c>
      <c r="R3070" s="22">
        <v>12</v>
      </c>
      <c r="S3070" s="19">
        <f t="shared" si="686"/>
        <v>774.14404063116422</v>
      </c>
      <c r="T3070" s="20">
        <f t="shared" si="687"/>
        <v>0.77182855496626546</v>
      </c>
      <c r="U3070" s="20">
        <f t="shared" si="688"/>
        <v>0.40981685581321559</v>
      </c>
      <c r="V3070" s="21">
        <f t="shared" si="689"/>
        <v>0.27897082545267177</v>
      </c>
      <c r="W3070" s="26">
        <f t="shared" si="690"/>
        <v>161.2005162881558</v>
      </c>
      <c r="X3070" s="27">
        <f t="shared" si="691"/>
        <v>1.0012454427835764</v>
      </c>
      <c r="Y3070" s="27">
        <f t="shared" si="692"/>
        <v>0.58195132233991265</v>
      </c>
      <c r="Z3070" s="27">
        <f t="shared" si="693"/>
        <v>0.41017943075866614</v>
      </c>
    </row>
    <row r="3071" spans="1:26" ht="12.5" x14ac:dyDescent="0.25">
      <c r="A3071" s="2" t="s">
        <v>30</v>
      </c>
      <c r="B3071" t="s">
        <v>315</v>
      </c>
      <c r="C3071" t="s">
        <v>314</v>
      </c>
      <c r="D3071" s="18">
        <f>VLOOKUP(C3071,'Infected rate by state'!B:E,4,0)</f>
        <v>7.5362096948057532E-3</v>
      </c>
      <c r="E3071" s="3">
        <v>2429</v>
      </c>
      <c r="F3071" s="2">
        <v>191</v>
      </c>
      <c r="G3071" s="2">
        <v>692</v>
      </c>
      <c r="H3071" s="4">
        <f t="shared" si="694"/>
        <v>1560.5</v>
      </c>
      <c r="I3071" s="2">
        <v>88</v>
      </c>
      <c r="J3071" s="4">
        <f t="shared" si="695"/>
        <v>139.5</v>
      </c>
      <c r="K3071" s="3">
        <v>847115</v>
      </c>
      <c r="L3071" s="3">
        <f t="shared" si="682"/>
        <v>723806</v>
      </c>
      <c r="M3071" s="3">
        <v>123309</v>
      </c>
      <c r="N3071" s="3">
        <f t="shared" si="685"/>
        <v>63840.362756153758</v>
      </c>
      <c r="O3071" s="3">
        <f t="shared" si="683"/>
        <v>13012.487280863177</v>
      </c>
      <c r="P3071" s="3">
        <f t="shared" si="684"/>
        <v>2723.7434945439691</v>
      </c>
      <c r="Q3071" s="3">
        <v>10</v>
      </c>
      <c r="R3071" s="22">
        <v>12</v>
      </c>
      <c r="S3071" s="19">
        <f t="shared" si="686"/>
        <v>433.74957602877259</v>
      </c>
      <c r="T3071" s="20">
        <f t="shared" si="687"/>
        <v>0.62680574570631875</v>
      </c>
      <c r="U3071" s="20">
        <f t="shared" si="688"/>
        <v>0.2779555117134076</v>
      </c>
      <c r="V3071" s="21">
        <f t="shared" si="689"/>
        <v>0.17857125402584298</v>
      </c>
      <c r="W3071" s="26">
        <f t="shared" si="690"/>
        <v>90.791449818132307</v>
      </c>
      <c r="X3071" s="27">
        <f t="shared" si="691"/>
        <v>1.0317210206605945</v>
      </c>
      <c r="Y3071" s="27">
        <f t="shared" si="692"/>
        <v>0.65083476572137855</v>
      </c>
      <c r="Z3071" s="27">
        <f t="shared" si="693"/>
        <v>0.47534790480697542</v>
      </c>
    </row>
    <row r="3072" spans="1:26" ht="12.5" x14ac:dyDescent="0.25">
      <c r="A3072" s="2" t="s">
        <v>31</v>
      </c>
      <c r="B3072" t="s">
        <v>347</v>
      </c>
      <c r="C3072" t="s">
        <v>346</v>
      </c>
      <c r="D3072" s="18">
        <f>VLOOKUP(C3072,'Infected rate by state'!B:E,4,0)</f>
        <v>1.436639964955333E-2</v>
      </c>
      <c r="E3072" s="3">
        <v>6931</v>
      </c>
      <c r="F3072" s="2">
        <v>844</v>
      </c>
      <c r="G3072" s="3">
        <v>1887</v>
      </c>
      <c r="H3072" s="4">
        <f t="shared" si="694"/>
        <v>4409</v>
      </c>
      <c r="I3072" s="2">
        <v>303</v>
      </c>
      <c r="J3072" s="4">
        <f t="shared" si="695"/>
        <v>573.5</v>
      </c>
      <c r="K3072" s="3">
        <v>2015003</v>
      </c>
      <c r="L3072" s="3">
        <f t="shared" si="682"/>
        <v>1635234</v>
      </c>
      <c r="M3072" s="3">
        <v>379769</v>
      </c>
      <c r="N3072" s="3">
        <f t="shared" si="685"/>
        <v>289483.38393048907</v>
      </c>
      <c r="O3072" s="3">
        <f t="shared" si="683"/>
        <v>60184.960513878585</v>
      </c>
      <c r="P3072" s="3">
        <f t="shared" si="684"/>
        <v>12910.967025949216</v>
      </c>
      <c r="Q3072" s="3">
        <v>10</v>
      </c>
      <c r="R3072" s="22">
        <v>12</v>
      </c>
      <c r="S3072" s="19">
        <f t="shared" si="686"/>
        <v>2006.1653504626195</v>
      </c>
      <c r="T3072" s="20">
        <f t="shared" si="687"/>
        <v>1.0631506891693796</v>
      </c>
      <c r="U3072" s="20">
        <f t="shared" si="688"/>
        <v>0.45501595610401896</v>
      </c>
      <c r="V3072" s="21">
        <f t="shared" si="689"/>
        <v>0.28944818214725426</v>
      </c>
      <c r="W3072" s="26">
        <f t="shared" si="690"/>
        <v>430.36556753164052</v>
      </c>
      <c r="X3072" s="27">
        <f t="shared" si="691"/>
        <v>1.4203484076951833</v>
      </c>
      <c r="Y3072" s="27">
        <f t="shared" si="692"/>
        <v>0.75041947259222408</v>
      </c>
      <c r="Z3072" s="27">
        <f t="shared" si="693"/>
        <v>0.509911809871612</v>
      </c>
    </row>
    <row r="3073" spans="1:26" ht="12.5" x14ac:dyDescent="0.25">
      <c r="A3073" s="2" t="s">
        <v>32</v>
      </c>
      <c r="B3073" t="s">
        <v>345</v>
      </c>
      <c r="C3073" t="s">
        <v>344</v>
      </c>
      <c r="D3073" s="18">
        <f>VLOOKUP(C3073,'Infected rate by state'!B:E,4,0)</f>
        <v>3.0275735294117648E-3</v>
      </c>
      <c r="E3073" s="3">
        <v>1094</v>
      </c>
      <c r="F3073" s="2">
        <v>100</v>
      </c>
      <c r="G3073" s="2">
        <v>400</v>
      </c>
      <c r="H3073" s="4">
        <f t="shared" si="694"/>
        <v>747</v>
      </c>
      <c r="I3073" s="2">
        <v>28</v>
      </c>
      <c r="J3073" s="4">
        <f t="shared" si="695"/>
        <v>64</v>
      </c>
      <c r="K3073" s="3">
        <v>318554</v>
      </c>
      <c r="L3073" s="3">
        <f t="shared" si="682"/>
        <v>240650</v>
      </c>
      <c r="M3073" s="3">
        <v>77904</v>
      </c>
      <c r="N3073" s="3">
        <f t="shared" si="685"/>
        <v>9644.4565808823536</v>
      </c>
      <c r="O3073" s="3">
        <f t="shared" si="683"/>
        <v>2056.5138341911766</v>
      </c>
      <c r="P3073" s="3">
        <f t="shared" si="684"/>
        <v>454.53778236397068</v>
      </c>
      <c r="Q3073" s="3">
        <v>10</v>
      </c>
      <c r="R3073" s="22">
        <v>12</v>
      </c>
      <c r="S3073" s="19">
        <f t="shared" si="686"/>
        <v>68.550461139705888</v>
      </c>
      <c r="T3073" s="20">
        <f t="shared" si="687"/>
        <v>0.17137615284926472</v>
      </c>
      <c r="U3073" s="20">
        <f t="shared" si="688"/>
        <v>9.1767685595322473E-2</v>
      </c>
      <c r="V3073" s="21">
        <f t="shared" si="689"/>
        <v>6.2660384954027315E-2</v>
      </c>
      <c r="W3073" s="26">
        <f t="shared" si="690"/>
        <v>15.151259412132356</v>
      </c>
      <c r="X3073" s="27">
        <f t="shared" si="691"/>
        <v>0.54111640757615553</v>
      </c>
      <c r="Y3073" s="27">
        <f t="shared" si="692"/>
        <v>0.23673842831456807</v>
      </c>
      <c r="Z3073" s="27">
        <f t="shared" si="693"/>
        <v>0.15151259412132356</v>
      </c>
    </row>
    <row r="3074" spans="1:26" ht="12.5" x14ac:dyDescent="0.25">
      <c r="A3074" s="2" t="s">
        <v>33</v>
      </c>
      <c r="B3074" t="s">
        <v>343</v>
      </c>
      <c r="C3074" t="s">
        <v>342</v>
      </c>
      <c r="D3074" s="18">
        <f>VLOOKUP(C3074,'Infected rate by state'!B:E,4,0)</f>
        <v>1.6300221488851765E-2</v>
      </c>
      <c r="E3074" s="3">
        <v>2898</v>
      </c>
      <c r="F3074" s="2">
        <v>249</v>
      </c>
      <c r="G3074" s="3">
        <v>1159</v>
      </c>
      <c r="H3074" s="4">
        <f t="shared" si="694"/>
        <v>2028.5</v>
      </c>
      <c r="I3074" s="2">
        <v>119</v>
      </c>
      <c r="J3074" s="4">
        <f t="shared" si="695"/>
        <v>184</v>
      </c>
      <c r="K3074" s="3">
        <v>746856</v>
      </c>
      <c r="L3074" s="3">
        <f t="shared" ref="L3074:L3137" si="696">K3074-M3074</f>
        <v>619784</v>
      </c>
      <c r="M3074" s="3">
        <v>127072</v>
      </c>
      <c r="N3074" s="3">
        <f t="shared" si="685"/>
        <v>121739.18220277874</v>
      </c>
      <c r="O3074" s="3">
        <f t="shared" ref="O3074:O3137" si="697">0.19*N3074*(L3074/K3074)+0.285*N3074*(M3074/K3074)</f>
        <v>25098.181276307761</v>
      </c>
      <c r="P3074" s="3">
        <f t="shared" ref="P3074:P3137" si="698">0.0361*N3074*(L3074/K3074)+0.0812*N3074*(M3074/K3074)</f>
        <v>5328.9415645294612</v>
      </c>
      <c r="Q3074" s="3">
        <v>10</v>
      </c>
      <c r="R3074" s="22">
        <v>12</v>
      </c>
      <c r="S3074" s="19">
        <f t="shared" si="686"/>
        <v>836.60604254359203</v>
      </c>
      <c r="T3074" s="20">
        <f t="shared" si="687"/>
        <v>0.72183437665538575</v>
      </c>
      <c r="U3074" s="20">
        <f t="shared" si="688"/>
        <v>0.41242595146344196</v>
      </c>
      <c r="V3074" s="21">
        <f t="shared" si="689"/>
        <v>0.28868393462511804</v>
      </c>
      <c r="W3074" s="26">
        <f t="shared" si="690"/>
        <v>177.63138548431536</v>
      </c>
      <c r="X3074" s="27">
        <f t="shared" si="691"/>
        <v>1.4927007183555911</v>
      </c>
      <c r="Y3074" s="27">
        <f t="shared" si="692"/>
        <v>0.96538796458867038</v>
      </c>
      <c r="Z3074" s="27">
        <f t="shared" si="693"/>
        <v>0.71337905816994118</v>
      </c>
    </row>
    <row r="3075" spans="1:26" ht="12.5" x14ac:dyDescent="0.25">
      <c r="A3075" s="2" t="s">
        <v>34</v>
      </c>
      <c r="B3075" t="s">
        <v>393</v>
      </c>
      <c r="C3075" t="s">
        <v>392</v>
      </c>
      <c r="D3075" s="18">
        <f>VLOOKUP(C3075,'Infected rate by state'!B:E,4,0)</f>
        <v>7.5097590818065515E-3</v>
      </c>
      <c r="E3075" s="2">
        <v>908</v>
      </c>
      <c r="F3075" s="2">
        <v>114</v>
      </c>
      <c r="G3075" s="2">
        <v>421</v>
      </c>
      <c r="H3075" s="4">
        <f t="shared" si="694"/>
        <v>664.5</v>
      </c>
      <c r="I3075" s="2">
        <v>43</v>
      </c>
      <c r="J3075" s="4">
        <f t="shared" si="695"/>
        <v>78.5</v>
      </c>
      <c r="K3075" s="3">
        <v>356372</v>
      </c>
      <c r="L3075" s="3">
        <f t="shared" si="696"/>
        <v>285751</v>
      </c>
      <c r="M3075" s="3">
        <v>70621</v>
      </c>
      <c r="N3075" s="3">
        <f t="shared" si="685"/>
        <v>26762.678635015647</v>
      </c>
      <c r="O3075" s="3">
        <f t="shared" si="697"/>
        <v>5588.7383019634199</v>
      </c>
      <c r="P3075" s="3">
        <f t="shared" si="698"/>
        <v>1205.3190586724984</v>
      </c>
      <c r="Q3075" s="3">
        <v>10</v>
      </c>
      <c r="R3075" s="22">
        <v>12</v>
      </c>
      <c r="S3075" s="19">
        <f t="shared" si="686"/>
        <v>186.291276732114</v>
      </c>
      <c r="T3075" s="20">
        <f t="shared" si="687"/>
        <v>0.44249709437556767</v>
      </c>
      <c r="U3075" s="20">
        <f t="shared" si="688"/>
        <v>0.28034804624847853</v>
      </c>
      <c r="V3075" s="21">
        <f t="shared" si="689"/>
        <v>0.20516660433052203</v>
      </c>
      <c r="W3075" s="26">
        <f t="shared" si="690"/>
        <v>40.177301955749947</v>
      </c>
      <c r="X3075" s="27">
        <f t="shared" si="691"/>
        <v>0.93435585943604527</v>
      </c>
      <c r="Y3075" s="27">
        <f t="shared" si="692"/>
        <v>0.51181276376751528</v>
      </c>
      <c r="Z3075" s="27">
        <f t="shared" si="693"/>
        <v>0.35243247329605215</v>
      </c>
    </row>
    <row r="3076" spans="1:26" ht="12.5" x14ac:dyDescent="0.25">
      <c r="A3076" s="2" t="s">
        <v>35</v>
      </c>
      <c r="B3076" t="s">
        <v>381</v>
      </c>
      <c r="C3076" t="s">
        <v>380</v>
      </c>
      <c r="D3076" s="18">
        <f>VLOOKUP(C3076,'Infected rate by state'!B:E,4,0)</f>
        <v>2.6094721185018687E-3</v>
      </c>
      <c r="E3076" s="2">
        <v>415</v>
      </c>
      <c r="F3076" s="2">
        <v>38</v>
      </c>
      <c r="G3076" s="2">
        <v>182</v>
      </c>
      <c r="H3076" s="4">
        <f t="shared" si="694"/>
        <v>298.5</v>
      </c>
      <c r="I3076" s="2">
        <v>17</v>
      </c>
      <c r="J3076" s="4">
        <f t="shared" si="695"/>
        <v>27.5</v>
      </c>
      <c r="K3076" s="3">
        <v>189876</v>
      </c>
      <c r="L3076" s="3">
        <f t="shared" si="696"/>
        <v>142577</v>
      </c>
      <c r="M3076" s="3">
        <v>47299</v>
      </c>
      <c r="N3076" s="3">
        <f t="shared" si="685"/>
        <v>4954.7612797266083</v>
      </c>
      <c r="O3076" s="3">
        <f t="shared" si="697"/>
        <v>1058.6587937944244</v>
      </c>
      <c r="P3076" s="3">
        <f t="shared" si="698"/>
        <v>234.53174739972252</v>
      </c>
      <c r="Q3076" s="3">
        <v>10</v>
      </c>
      <c r="R3076" s="22">
        <v>12</v>
      </c>
      <c r="S3076" s="19">
        <f t="shared" si="686"/>
        <v>35.288626459814147</v>
      </c>
      <c r="T3076" s="20">
        <f t="shared" si="687"/>
        <v>0.19389355197700081</v>
      </c>
      <c r="U3076" s="20">
        <f t="shared" si="688"/>
        <v>0.11821985413673081</v>
      </c>
      <c r="V3076" s="21">
        <f t="shared" si="689"/>
        <v>8.5032834842925648E-2</v>
      </c>
      <c r="W3076" s="26">
        <f t="shared" si="690"/>
        <v>7.817724913324084</v>
      </c>
      <c r="X3076" s="27">
        <f t="shared" si="691"/>
        <v>0.45986617137200492</v>
      </c>
      <c r="Y3076" s="27">
        <f t="shared" si="692"/>
        <v>0.28428090593905758</v>
      </c>
      <c r="Z3076" s="27">
        <f t="shared" si="693"/>
        <v>0.20572960298221274</v>
      </c>
    </row>
    <row r="3077" spans="1:26" ht="12.5" x14ac:dyDescent="0.25">
      <c r="A3077" s="2" t="s">
        <v>36</v>
      </c>
      <c r="B3077" t="s">
        <v>359</v>
      </c>
      <c r="C3077" t="s">
        <v>358</v>
      </c>
      <c r="D3077" s="18">
        <f>VLOOKUP(C3077,'Infected rate by state'!B:E,4,0)</f>
        <v>1.188659468272998E-3</v>
      </c>
      <c r="E3077" s="3">
        <v>2432</v>
      </c>
      <c r="F3077" s="2">
        <v>148</v>
      </c>
      <c r="G3077" s="2">
        <v>931</v>
      </c>
      <c r="H3077" s="4">
        <f t="shared" si="694"/>
        <v>1681.5</v>
      </c>
      <c r="I3077" s="2">
        <v>65</v>
      </c>
      <c r="J3077" s="4">
        <f t="shared" si="695"/>
        <v>106.5</v>
      </c>
      <c r="K3077" s="3">
        <v>476520</v>
      </c>
      <c r="L3077" s="3">
        <f t="shared" si="696"/>
        <v>378832</v>
      </c>
      <c r="M3077" s="3">
        <v>97688</v>
      </c>
      <c r="N3077" s="3">
        <f t="shared" si="685"/>
        <v>5664.2000982144891</v>
      </c>
      <c r="O3077" s="3">
        <f t="shared" si="697"/>
        <v>1186.5098964905728</v>
      </c>
      <c r="P3077" s="3">
        <f t="shared" si="698"/>
        <v>256.84673607317336</v>
      </c>
      <c r="Q3077" s="3">
        <v>10</v>
      </c>
      <c r="R3077" s="22">
        <v>12</v>
      </c>
      <c r="S3077" s="19">
        <f t="shared" si="686"/>
        <v>39.550329883019096</v>
      </c>
      <c r="T3077" s="20">
        <f t="shared" si="687"/>
        <v>4.2481557339440493E-2</v>
      </c>
      <c r="U3077" s="20">
        <f t="shared" si="688"/>
        <v>2.3520862255735412E-2</v>
      </c>
      <c r="V3077" s="21">
        <f t="shared" si="689"/>
        <v>1.6262471169004561E-2</v>
      </c>
      <c r="W3077" s="26">
        <f t="shared" si="690"/>
        <v>8.5615578691057781</v>
      </c>
      <c r="X3077" s="27">
        <f t="shared" si="691"/>
        <v>0.13171627490931967</v>
      </c>
      <c r="Y3077" s="27">
        <f t="shared" si="692"/>
        <v>8.0390214733387588E-2</v>
      </c>
      <c r="Z3077" s="27">
        <f t="shared" si="693"/>
        <v>5.7848363980444448E-2</v>
      </c>
    </row>
    <row r="3078" spans="1:26" ht="12.5" x14ac:dyDescent="0.25">
      <c r="A3078" s="2" t="s">
        <v>37</v>
      </c>
      <c r="B3078" t="s">
        <v>371</v>
      </c>
      <c r="C3078" t="s">
        <v>370</v>
      </c>
      <c r="D3078" s="18">
        <f>VLOOKUP(C3078,'Infected rate by state'!B:E,4,0)</f>
        <v>2.5429318796877907E-2</v>
      </c>
      <c r="E3078" s="3">
        <v>1005</v>
      </c>
      <c r="F3078" s="2">
        <v>54</v>
      </c>
      <c r="G3078" s="2">
        <v>365</v>
      </c>
      <c r="H3078" s="4">
        <f t="shared" si="694"/>
        <v>685</v>
      </c>
      <c r="I3078" s="2">
        <v>17</v>
      </c>
      <c r="J3078" s="4">
        <f t="shared" si="695"/>
        <v>35.5</v>
      </c>
      <c r="K3078" s="3">
        <v>286154</v>
      </c>
      <c r="L3078" s="3">
        <f t="shared" si="696"/>
        <v>219111</v>
      </c>
      <c r="M3078" s="3">
        <v>67043</v>
      </c>
      <c r="N3078" s="3">
        <f t="shared" si="685"/>
        <v>72767.012910018006</v>
      </c>
      <c r="O3078" s="3">
        <f t="shared" si="697"/>
        <v>15445.347381997552</v>
      </c>
      <c r="P3078" s="3">
        <f t="shared" si="698"/>
        <v>3395.7800429163372</v>
      </c>
      <c r="Q3078" s="3">
        <v>10</v>
      </c>
      <c r="R3078" s="22">
        <v>12</v>
      </c>
      <c r="S3078" s="19">
        <f t="shared" si="686"/>
        <v>514.8449127332517</v>
      </c>
      <c r="T3078" s="20">
        <f t="shared" si="687"/>
        <v>1.4105340074883608</v>
      </c>
      <c r="U3078" s="20">
        <f t="shared" si="688"/>
        <v>0.75159841274927253</v>
      </c>
      <c r="V3078" s="21">
        <f t="shared" si="689"/>
        <v>0.51228349525696681</v>
      </c>
      <c r="W3078" s="26">
        <f t="shared" si="690"/>
        <v>113.19266809721124</v>
      </c>
      <c r="X3078" s="27">
        <f t="shared" si="691"/>
        <v>6.6583922410124261</v>
      </c>
      <c r="Y3078" s="27">
        <f t="shared" si="692"/>
        <v>3.1885258618932744</v>
      </c>
      <c r="Z3078" s="27">
        <f t="shared" si="693"/>
        <v>2.0961605203187266</v>
      </c>
    </row>
    <row r="3079" spans="1:26" ht="12.5" x14ac:dyDescent="0.25">
      <c r="A3079" s="2" t="s">
        <v>38</v>
      </c>
      <c r="B3079" t="s">
        <v>307</v>
      </c>
      <c r="C3079" t="s">
        <v>306</v>
      </c>
      <c r="D3079" s="18">
        <f>VLOOKUP(C3079,'Infected rate by state'!B:E,4,0)</f>
        <v>1.0017032509739916E-2</v>
      </c>
      <c r="E3079" s="3">
        <v>7297</v>
      </c>
      <c r="F3079" s="2">
        <v>991</v>
      </c>
      <c r="G3079" s="3">
        <v>2756</v>
      </c>
      <c r="H3079" s="4">
        <f t="shared" si="694"/>
        <v>5026.5</v>
      </c>
      <c r="I3079" s="2">
        <v>342</v>
      </c>
      <c r="J3079" s="4">
        <f t="shared" si="695"/>
        <v>666.5</v>
      </c>
      <c r="K3079" s="3">
        <v>1774690</v>
      </c>
      <c r="L3079" s="3">
        <f t="shared" si="696"/>
        <v>1410080</v>
      </c>
      <c r="M3079" s="3">
        <v>364610</v>
      </c>
      <c r="N3079" s="3">
        <f t="shared" si="685"/>
        <v>177771.27424710331</v>
      </c>
      <c r="O3079" s="3">
        <f t="shared" si="697"/>
        <v>37246.236819157086</v>
      </c>
      <c r="P3079" s="3">
        <f t="shared" si="698"/>
        <v>8064.7349110631276</v>
      </c>
      <c r="Q3079" s="3">
        <v>10</v>
      </c>
      <c r="R3079" s="22">
        <v>12</v>
      </c>
      <c r="S3079" s="19">
        <f t="shared" si="686"/>
        <v>1241.5412273052361</v>
      </c>
      <c r="T3079" s="20">
        <f t="shared" si="687"/>
        <v>0.45048665722250947</v>
      </c>
      <c r="U3079" s="20">
        <f t="shared" si="688"/>
        <v>0.24699914996622624</v>
      </c>
      <c r="V3079" s="21">
        <f t="shared" si="689"/>
        <v>0.17014406294439305</v>
      </c>
      <c r="W3079" s="26">
        <f t="shared" si="690"/>
        <v>268.82449703543756</v>
      </c>
      <c r="X3079" s="27">
        <f t="shared" si="691"/>
        <v>0.7860365410392911</v>
      </c>
      <c r="Y3079" s="27">
        <f t="shared" si="692"/>
        <v>0.4033375799481434</v>
      </c>
      <c r="Z3079" s="27">
        <f t="shared" si="693"/>
        <v>0.27126589004585022</v>
      </c>
    </row>
    <row r="3080" spans="1:26" ht="12.5" x14ac:dyDescent="0.25">
      <c r="A3080" s="2" t="s">
        <v>39</v>
      </c>
      <c r="B3080" t="s">
        <v>375</v>
      </c>
      <c r="C3080" t="s">
        <v>374</v>
      </c>
      <c r="D3080" s="18">
        <f>VLOOKUP(C3080,'Infected rate by state'!B:E,4,0)</f>
        <v>6.2179748494527662E-3</v>
      </c>
      <c r="E3080" s="2">
        <v>970</v>
      </c>
      <c r="F3080" s="2">
        <v>80</v>
      </c>
      <c r="G3080" s="2">
        <v>422</v>
      </c>
      <c r="H3080" s="4">
        <f t="shared" si="694"/>
        <v>696</v>
      </c>
      <c r="I3080" s="2">
        <v>43</v>
      </c>
      <c r="J3080" s="4">
        <f t="shared" si="695"/>
        <v>61.5</v>
      </c>
      <c r="K3080" s="3">
        <v>182581</v>
      </c>
      <c r="L3080" s="3">
        <f t="shared" si="696"/>
        <v>143770</v>
      </c>
      <c r="M3080" s="3">
        <v>38811</v>
      </c>
      <c r="N3080" s="3">
        <f t="shared" si="685"/>
        <v>11352.840659879355</v>
      </c>
      <c r="O3080" s="3">
        <f t="shared" si="697"/>
        <v>2386.2992561650831</v>
      </c>
      <c r="P3080" s="3">
        <f t="shared" si="698"/>
        <v>518.67549349047681</v>
      </c>
      <c r="Q3080" s="3">
        <v>10</v>
      </c>
      <c r="R3080" s="22">
        <v>12</v>
      </c>
      <c r="S3080" s="19">
        <f t="shared" si="686"/>
        <v>79.543308538836101</v>
      </c>
      <c r="T3080" s="20">
        <f t="shared" si="687"/>
        <v>0.18849125246169693</v>
      </c>
      <c r="U3080" s="20">
        <f t="shared" si="688"/>
        <v>0.11428636284315531</v>
      </c>
      <c r="V3080" s="21">
        <f t="shared" si="689"/>
        <v>8.2003410864779483E-2</v>
      </c>
      <c r="W3080" s="26">
        <f t="shared" si="690"/>
        <v>17.289183116349228</v>
      </c>
      <c r="X3080" s="27">
        <f t="shared" si="691"/>
        <v>0.40207402596160996</v>
      </c>
      <c r="Y3080" s="27">
        <f t="shared" si="692"/>
        <v>0.28112492872112566</v>
      </c>
      <c r="Z3080" s="27">
        <f t="shared" si="693"/>
        <v>0.21611478895436537</v>
      </c>
    </row>
    <row r="3081" spans="1:26" ht="12.5" x14ac:dyDescent="0.25">
      <c r="A3081" s="2" t="s">
        <v>40</v>
      </c>
      <c r="B3081" t="s">
        <v>333</v>
      </c>
      <c r="C3081" t="s">
        <v>332</v>
      </c>
      <c r="D3081" s="18">
        <f>VLOOKUP(C3081,'Infected rate by state'!B:E,4,0)</f>
        <v>1.4486816526494731E-2</v>
      </c>
      <c r="E3081" s="2">
        <v>394</v>
      </c>
      <c r="F3081" s="2">
        <v>35</v>
      </c>
      <c r="G3081" s="2">
        <v>201</v>
      </c>
      <c r="H3081" s="4">
        <f t="shared" si="694"/>
        <v>297.5</v>
      </c>
      <c r="I3081" s="2">
        <v>10</v>
      </c>
      <c r="J3081" s="4">
        <f t="shared" si="695"/>
        <v>22.5</v>
      </c>
      <c r="K3081" s="3">
        <v>160796</v>
      </c>
      <c r="L3081" s="3">
        <f t="shared" si="696"/>
        <v>134859</v>
      </c>
      <c r="M3081" s="3">
        <v>25937</v>
      </c>
      <c r="N3081" s="3">
        <f t="shared" si="685"/>
        <v>23294.221501942466</v>
      </c>
      <c r="O3081" s="3">
        <f t="shared" si="697"/>
        <v>4782.8594176043771</v>
      </c>
      <c r="P3081" s="3">
        <f t="shared" si="698"/>
        <v>1010.382192891833</v>
      </c>
      <c r="Q3081" s="3">
        <v>10</v>
      </c>
      <c r="R3081" s="22">
        <v>12</v>
      </c>
      <c r="S3081" s="19">
        <f t="shared" si="686"/>
        <v>159.42864725347923</v>
      </c>
      <c r="T3081" s="20">
        <f t="shared" si="687"/>
        <v>0.79317734951979713</v>
      </c>
      <c r="U3081" s="20">
        <f t="shared" si="688"/>
        <v>0.53589461261673688</v>
      </c>
      <c r="V3081" s="21">
        <f t="shared" si="689"/>
        <v>0.40464123668395741</v>
      </c>
      <c r="W3081" s="26">
        <f t="shared" si="690"/>
        <v>33.67940642972777</v>
      </c>
      <c r="X3081" s="27">
        <f t="shared" si="691"/>
        <v>3.3679406429727772</v>
      </c>
      <c r="Y3081" s="27">
        <f t="shared" si="692"/>
        <v>1.496862507987901</v>
      </c>
      <c r="Z3081" s="27">
        <f t="shared" si="693"/>
        <v>0.96226875513507915</v>
      </c>
    </row>
    <row r="3082" spans="1:26" ht="12.5" x14ac:dyDescent="0.25">
      <c r="A3082" s="2" t="s">
        <v>41</v>
      </c>
      <c r="B3082" t="s">
        <v>333</v>
      </c>
      <c r="C3082" t="s">
        <v>332</v>
      </c>
      <c r="D3082" s="18">
        <f>VLOOKUP(C3082,'Infected rate by state'!B:E,4,0)</f>
        <v>1.4486816526494731E-2</v>
      </c>
      <c r="E3082" s="3">
        <v>2053</v>
      </c>
      <c r="F3082" s="2">
        <v>308</v>
      </c>
      <c r="G3082" s="2">
        <v>583</v>
      </c>
      <c r="H3082" s="4">
        <f t="shared" si="694"/>
        <v>1318</v>
      </c>
      <c r="I3082" s="2">
        <v>118</v>
      </c>
      <c r="J3082" s="4">
        <f t="shared" si="695"/>
        <v>213</v>
      </c>
      <c r="K3082" s="3">
        <v>670968</v>
      </c>
      <c r="L3082" s="3">
        <f t="shared" si="696"/>
        <v>536485</v>
      </c>
      <c r="M3082" s="3">
        <v>134483</v>
      </c>
      <c r="N3082" s="3">
        <f t="shared" si="685"/>
        <v>97201.903111491178</v>
      </c>
      <c r="O3082" s="3">
        <f t="shared" si="697"/>
        <v>20319.180610769283</v>
      </c>
      <c r="P3082" s="3">
        <f t="shared" si="698"/>
        <v>4387.6406789914299</v>
      </c>
      <c r="Q3082" s="3">
        <v>10</v>
      </c>
      <c r="R3082" s="22">
        <v>12</v>
      </c>
      <c r="S3082" s="19">
        <f t="shared" si="686"/>
        <v>677.30602035897607</v>
      </c>
      <c r="T3082" s="20">
        <f t="shared" si="687"/>
        <v>1.1617598976997874</v>
      </c>
      <c r="U3082" s="20">
        <f t="shared" si="688"/>
        <v>0.51388924154702287</v>
      </c>
      <c r="V3082" s="21">
        <f t="shared" si="689"/>
        <v>0.32991038497758213</v>
      </c>
      <c r="W3082" s="26">
        <f t="shared" si="690"/>
        <v>146.25468929971433</v>
      </c>
      <c r="X3082" s="27">
        <f t="shared" si="691"/>
        <v>1.2394465194891044</v>
      </c>
      <c r="Y3082" s="27">
        <f t="shared" si="692"/>
        <v>0.68664173380147575</v>
      </c>
      <c r="Z3082" s="27">
        <f t="shared" si="693"/>
        <v>0.47485288733673481</v>
      </c>
    </row>
    <row r="3083" spans="1:26" ht="12.5" x14ac:dyDescent="0.25">
      <c r="A3083" s="2" t="s">
        <v>42</v>
      </c>
      <c r="B3083" t="s">
        <v>331</v>
      </c>
      <c r="C3083" t="s">
        <v>330</v>
      </c>
      <c r="D3083" s="18">
        <f>VLOOKUP(C3083,'Infected rate by state'!B:E,4,0)</f>
        <v>4.6785737234898671E-3</v>
      </c>
      <c r="E3083" s="3">
        <v>1773</v>
      </c>
      <c r="F3083" s="2">
        <v>186</v>
      </c>
      <c r="G3083" s="2">
        <v>848</v>
      </c>
      <c r="H3083" s="4">
        <f t="shared" si="694"/>
        <v>1310.5</v>
      </c>
      <c r="I3083" s="2">
        <v>95</v>
      </c>
      <c r="J3083" s="4">
        <f t="shared" si="695"/>
        <v>140.5</v>
      </c>
      <c r="K3083" s="3">
        <v>701166</v>
      </c>
      <c r="L3083" s="3">
        <f t="shared" si="696"/>
        <v>566213</v>
      </c>
      <c r="M3083" s="3">
        <v>134953</v>
      </c>
      <c r="N3083" s="3">
        <f t="shared" ref="N3083:N3146" si="699">K3083*D3083*Q3083</f>
        <v>32804.568234044957</v>
      </c>
      <c r="O3083" s="3">
        <f t="shared" si="697"/>
        <v>6832.6861461893632</v>
      </c>
      <c r="P3083" s="3">
        <f t="shared" si="698"/>
        <v>1469.0007026764865</v>
      </c>
      <c r="Q3083" s="3">
        <v>10</v>
      </c>
      <c r="R3083" s="22">
        <v>12</v>
      </c>
      <c r="S3083" s="19">
        <f t="shared" ref="S3083:S3146" si="700">O3083/(R3083*30/12)</f>
        <v>227.75620487297877</v>
      </c>
      <c r="T3083" s="20">
        <f t="shared" ref="T3083:T3146" si="701">S3083/$G3083</f>
        <v>0.2685804302747391</v>
      </c>
      <c r="U3083" s="20">
        <f t="shared" ref="U3083:U3146" si="702">S3083/$H3083</f>
        <v>0.17379336503088805</v>
      </c>
      <c r="V3083" s="21">
        <f t="shared" ref="V3083:V3146" si="703">S3083/$E3083</f>
        <v>0.12845809637505853</v>
      </c>
      <c r="W3083" s="26">
        <f t="shared" ref="W3083:W3146" si="704">P3083/(R3083*30/12)</f>
        <v>48.966690089216215</v>
      </c>
      <c r="X3083" s="27">
        <f t="shared" si="691"/>
        <v>0.51543884304438126</v>
      </c>
      <c r="Y3083" s="27">
        <f t="shared" si="692"/>
        <v>0.34851736718303356</v>
      </c>
      <c r="Z3083" s="27">
        <f t="shared" si="693"/>
        <v>0.26326177467320544</v>
      </c>
    </row>
    <row r="3084" spans="1:26" ht="12.5" x14ac:dyDescent="0.25">
      <c r="A3084" s="2" t="s">
        <v>43</v>
      </c>
      <c r="B3084" t="s">
        <v>349</v>
      </c>
      <c r="C3084" t="s">
        <v>348</v>
      </c>
      <c r="D3084" s="18">
        <f>VLOOKUP(C3084,'Infected rate by state'!B:E,4,0)</f>
        <v>1.9670510547683942E-2</v>
      </c>
      <c r="E3084" s="3">
        <v>10239</v>
      </c>
      <c r="F3084" s="3">
        <v>1157</v>
      </c>
      <c r="G3084" s="3">
        <v>2548</v>
      </c>
      <c r="H3084" s="4">
        <f t="shared" si="694"/>
        <v>6393.5</v>
      </c>
      <c r="I3084" s="2">
        <v>438</v>
      </c>
      <c r="J3084" s="4">
        <f t="shared" si="695"/>
        <v>797.5</v>
      </c>
      <c r="K3084" s="3">
        <v>4022208</v>
      </c>
      <c r="L3084" s="3">
        <f t="shared" si="696"/>
        <v>3240194</v>
      </c>
      <c r="M3084" s="3">
        <v>782014</v>
      </c>
      <c r="N3084" s="3">
        <f t="shared" si="699"/>
        <v>791188.84888978733</v>
      </c>
      <c r="O3084" s="3">
        <f t="shared" si="697"/>
        <v>164939.36519272428</v>
      </c>
      <c r="P3084" s="3">
        <f t="shared" si="698"/>
        <v>35499.476645503186</v>
      </c>
      <c r="Q3084" s="3">
        <v>10</v>
      </c>
      <c r="R3084" s="22">
        <v>12</v>
      </c>
      <c r="S3084" s="19">
        <f t="shared" si="700"/>
        <v>5497.9788397574757</v>
      </c>
      <c r="T3084" s="20">
        <f t="shared" si="701"/>
        <v>2.1577624959801711</v>
      </c>
      <c r="U3084" s="20">
        <f t="shared" si="702"/>
        <v>0.85993256272111918</v>
      </c>
      <c r="V3084" s="21">
        <f t="shared" si="703"/>
        <v>0.53696443400307414</v>
      </c>
      <c r="W3084" s="26">
        <f t="shared" si="704"/>
        <v>1183.3158881834395</v>
      </c>
      <c r="X3084" s="27">
        <f t="shared" ref="X3084:X3147" si="705">W3084/$I3084</f>
        <v>2.7016344479073959</v>
      </c>
      <c r="Y3084" s="27">
        <f t="shared" ref="Y3084:Y3147" si="706">W3084/$J3084</f>
        <v>1.4837816779729649</v>
      </c>
      <c r="Z3084" s="27">
        <f t="shared" ref="Z3084:Z3147" si="707">W3084/$F3084</f>
        <v>1.0227449336071215</v>
      </c>
    </row>
    <row r="3085" spans="1:26" ht="12.5" x14ac:dyDescent="0.25">
      <c r="A3085" s="2" t="s">
        <v>44</v>
      </c>
      <c r="B3085" t="s">
        <v>317</v>
      </c>
      <c r="C3085" t="s">
        <v>316</v>
      </c>
      <c r="D3085" s="18">
        <f>VLOOKUP(C3085,'Infected rate by state'!B:E,4,0)</f>
        <v>7.3843274393391549E-3</v>
      </c>
      <c r="E3085" s="2">
        <v>640</v>
      </c>
      <c r="F3085" s="2">
        <v>90</v>
      </c>
      <c r="G3085" s="2">
        <v>297</v>
      </c>
      <c r="H3085" s="4">
        <f t="shared" si="694"/>
        <v>468.5</v>
      </c>
      <c r="I3085" s="2">
        <v>43</v>
      </c>
      <c r="J3085" s="4">
        <f t="shared" si="695"/>
        <v>66.5</v>
      </c>
      <c r="K3085" s="3">
        <v>267487</v>
      </c>
      <c r="L3085" s="3">
        <f t="shared" si="696"/>
        <v>225394</v>
      </c>
      <c r="M3085" s="3">
        <v>42093</v>
      </c>
      <c r="N3085" s="3">
        <f t="shared" si="699"/>
        <v>19752.115937665127</v>
      </c>
      <c r="O3085" s="3">
        <f t="shared" si="697"/>
        <v>4048.1890983152716</v>
      </c>
      <c r="P3085" s="3">
        <f t="shared" si="698"/>
        <v>853.23503655146146</v>
      </c>
      <c r="Q3085" s="3">
        <v>10</v>
      </c>
      <c r="R3085" s="22">
        <v>12</v>
      </c>
      <c r="S3085" s="19">
        <f t="shared" si="700"/>
        <v>134.93963661050904</v>
      </c>
      <c r="T3085" s="20">
        <f t="shared" si="701"/>
        <v>0.45434221080979476</v>
      </c>
      <c r="U3085" s="20">
        <f t="shared" si="702"/>
        <v>0.28802483801602785</v>
      </c>
      <c r="V3085" s="21">
        <f t="shared" si="703"/>
        <v>0.21084318220392037</v>
      </c>
      <c r="W3085" s="26">
        <f t="shared" si="704"/>
        <v>28.441167885048717</v>
      </c>
      <c r="X3085" s="27">
        <f t="shared" si="705"/>
        <v>0.66142250895462129</v>
      </c>
      <c r="Y3085" s="27">
        <f t="shared" si="706"/>
        <v>0.42768673511351452</v>
      </c>
      <c r="Z3085" s="27">
        <f t="shared" si="707"/>
        <v>0.31601297650054128</v>
      </c>
    </row>
    <row r="3086" spans="1:26" ht="12.5" x14ac:dyDescent="0.25">
      <c r="A3086" s="2" t="s">
        <v>45</v>
      </c>
      <c r="B3086" t="s">
        <v>325</v>
      </c>
      <c r="C3086" t="s">
        <v>324</v>
      </c>
      <c r="D3086" s="18">
        <f>VLOOKUP(C3086,'Infected rate by state'!B:E,4,0)</f>
        <v>8.9298079160438481E-3</v>
      </c>
      <c r="E3086" s="2">
        <v>822</v>
      </c>
      <c r="F3086" s="2">
        <v>104</v>
      </c>
      <c r="G3086" s="2">
        <v>342</v>
      </c>
      <c r="H3086" s="4">
        <f t="shared" si="694"/>
        <v>582</v>
      </c>
      <c r="I3086" s="2">
        <v>49</v>
      </c>
      <c r="J3086" s="4">
        <f t="shared" si="695"/>
        <v>76.5</v>
      </c>
      <c r="K3086" s="3">
        <v>266378</v>
      </c>
      <c r="L3086" s="3">
        <f t="shared" si="696"/>
        <v>183536</v>
      </c>
      <c r="M3086" s="3">
        <v>82842</v>
      </c>
      <c r="N3086" s="3">
        <f t="shared" si="699"/>
        <v>23787.043730599282</v>
      </c>
      <c r="O3086" s="3">
        <f t="shared" si="697"/>
        <v>5222.3132988257221</v>
      </c>
      <c r="P3086" s="3">
        <f t="shared" si="698"/>
        <v>1192.3454581434221</v>
      </c>
      <c r="Q3086" s="3">
        <v>10</v>
      </c>
      <c r="R3086" s="22">
        <v>12</v>
      </c>
      <c r="S3086" s="19">
        <f t="shared" si="700"/>
        <v>174.0771099608574</v>
      </c>
      <c r="T3086" s="20">
        <f t="shared" si="701"/>
        <v>0.50899739754636664</v>
      </c>
      <c r="U3086" s="20">
        <f t="shared" si="702"/>
        <v>0.29910156350662781</v>
      </c>
      <c r="V3086" s="21">
        <f t="shared" si="703"/>
        <v>0.21177263985505768</v>
      </c>
      <c r="W3086" s="26">
        <f t="shared" si="704"/>
        <v>39.744848604780735</v>
      </c>
      <c r="X3086" s="27">
        <f t="shared" si="705"/>
        <v>0.81111935928123946</v>
      </c>
      <c r="Y3086" s="27">
        <f t="shared" si="706"/>
        <v>0.51954050463765666</v>
      </c>
      <c r="Z3086" s="27">
        <f t="shared" si="707"/>
        <v>0.38216200581519938</v>
      </c>
    </row>
    <row r="3087" spans="1:26" ht="12.5" x14ac:dyDescent="0.25">
      <c r="A3087" s="2" t="s">
        <v>46</v>
      </c>
      <c r="B3087" t="s">
        <v>319</v>
      </c>
      <c r="C3087" t="s">
        <v>318</v>
      </c>
      <c r="D3087" s="18">
        <f>VLOOKUP(C3087,'Infected rate by state'!B:E,4,0)</f>
        <v>1.6392760880107365E-2</v>
      </c>
      <c r="E3087" s="3">
        <v>1354</v>
      </c>
      <c r="F3087" s="2">
        <v>132</v>
      </c>
      <c r="G3087" s="2">
        <v>370</v>
      </c>
      <c r="H3087" s="4">
        <f t="shared" si="694"/>
        <v>862</v>
      </c>
      <c r="I3087" s="2">
        <v>65</v>
      </c>
      <c r="J3087" s="4">
        <f t="shared" si="695"/>
        <v>98.5</v>
      </c>
      <c r="K3087" s="3">
        <v>539133</v>
      </c>
      <c r="L3087" s="3">
        <f t="shared" si="696"/>
        <v>436962</v>
      </c>
      <c r="M3087" s="3">
        <v>102171</v>
      </c>
      <c r="N3087" s="3">
        <f t="shared" si="699"/>
        <v>88378.783515749237</v>
      </c>
      <c r="O3087" s="3">
        <f t="shared" si="697"/>
        <v>18383.090401279733</v>
      </c>
      <c r="P3087" s="3">
        <f t="shared" si="698"/>
        <v>3945.8380970370808</v>
      </c>
      <c r="Q3087" s="3">
        <v>10</v>
      </c>
      <c r="R3087" s="22">
        <v>12</v>
      </c>
      <c r="S3087" s="19">
        <f t="shared" si="700"/>
        <v>612.7696800426578</v>
      </c>
      <c r="T3087" s="20">
        <f t="shared" si="701"/>
        <v>1.6561342703855617</v>
      </c>
      <c r="U3087" s="20">
        <f t="shared" si="702"/>
        <v>0.71086969842535708</v>
      </c>
      <c r="V3087" s="21">
        <f t="shared" si="703"/>
        <v>0.45256254065188906</v>
      </c>
      <c r="W3087" s="26">
        <f t="shared" si="704"/>
        <v>131.52793656790269</v>
      </c>
      <c r="X3087" s="27">
        <f t="shared" si="705"/>
        <v>2.0235067164292722</v>
      </c>
      <c r="Y3087" s="27">
        <f t="shared" si="706"/>
        <v>1.3353090006893673</v>
      </c>
      <c r="Z3087" s="27">
        <f t="shared" si="707"/>
        <v>0.9964237618780506</v>
      </c>
    </row>
    <row r="3088" spans="1:26" ht="12.5" x14ac:dyDescent="0.25">
      <c r="A3088" s="2" t="s">
        <v>47</v>
      </c>
      <c r="B3088" t="s">
        <v>371</v>
      </c>
      <c r="C3088" t="s">
        <v>370</v>
      </c>
      <c r="D3088" s="18">
        <f>VLOOKUP(C3088,'Infected rate by state'!B:E,4,0)</f>
        <v>2.5429318796877907E-2</v>
      </c>
      <c r="E3088" s="3">
        <v>4012</v>
      </c>
      <c r="F3088" s="2">
        <v>282</v>
      </c>
      <c r="G3088" s="2">
        <v>807</v>
      </c>
      <c r="H3088" s="4">
        <f t="shared" si="694"/>
        <v>2409.5</v>
      </c>
      <c r="I3088" s="2">
        <v>115</v>
      </c>
      <c r="J3088" s="4">
        <f t="shared" si="695"/>
        <v>198.5</v>
      </c>
      <c r="K3088" s="3">
        <v>1094741</v>
      </c>
      <c r="L3088" s="3">
        <f t="shared" si="696"/>
        <v>924302</v>
      </c>
      <c r="M3088" s="3">
        <v>170439</v>
      </c>
      <c r="N3088" s="3">
        <f t="shared" si="699"/>
        <v>278385.1788901292</v>
      </c>
      <c r="O3088" s="3">
        <f t="shared" si="697"/>
        <v>57010.624272224566</v>
      </c>
      <c r="P3088" s="3">
        <f t="shared" si="698"/>
        <v>12004.405555489568</v>
      </c>
      <c r="Q3088" s="3">
        <v>10</v>
      </c>
      <c r="R3088" s="22">
        <v>12</v>
      </c>
      <c r="S3088" s="19">
        <f t="shared" si="700"/>
        <v>1900.3541424074856</v>
      </c>
      <c r="T3088" s="20">
        <f t="shared" si="701"/>
        <v>2.3548378468494247</v>
      </c>
      <c r="U3088" s="20">
        <f t="shared" si="702"/>
        <v>0.78869231890744373</v>
      </c>
      <c r="V3088" s="21">
        <f t="shared" si="703"/>
        <v>0.4736675330028628</v>
      </c>
      <c r="W3088" s="26">
        <f t="shared" si="704"/>
        <v>400.14685184965225</v>
      </c>
      <c r="X3088" s="27">
        <f t="shared" si="705"/>
        <v>3.4795378421708891</v>
      </c>
      <c r="Y3088" s="27">
        <f t="shared" si="706"/>
        <v>2.015853157932757</v>
      </c>
      <c r="Z3088" s="27">
        <f t="shared" si="707"/>
        <v>1.4189604675519583</v>
      </c>
    </row>
    <row r="3089" spans="1:26" ht="12.5" x14ac:dyDescent="0.25">
      <c r="A3089" s="2" t="s">
        <v>48</v>
      </c>
      <c r="B3089" t="s">
        <v>393</v>
      </c>
      <c r="C3089" t="s">
        <v>392</v>
      </c>
      <c r="D3089" s="18">
        <f>VLOOKUP(C3089,'Infected rate by state'!B:E,4,0)</f>
        <v>7.5097590818065515E-3</v>
      </c>
      <c r="E3089" s="2">
        <v>579</v>
      </c>
      <c r="F3089" s="2">
        <v>64</v>
      </c>
      <c r="G3089" s="2">
        <v>317</v>
      </c>
      <c r="H3089" s="4">
        <f t="shared" si="694"/>
        <v>448</v>
      </c>
      <c r="I3089" s="2">
        <v>34</v>
      </c>
      <c r="J3089" s="4">
        <f t="shared" si="695"/>
        <v>49</v>
      </c>
      <c r="K3089" s="3">
        <v>230741</v>
      </c>
      <c r="L3089" s="3">
        <f t="shared" si="696"/>
        <v>198470</v>
      </c>
      <c r="M3089" s="3">
        <v>32271</v>
      </c>
      <c r="N3089" s="3">
        <f t="shared" si="699"/>
        <v>17328.093202951255</v>
      </c>
      <c r="O3089" s="3">
        <f t="shared" si="697"/>
        <v>3522.5677721232687</v>
      </c>
      <c r="P3089" s="3">
        <f t="shared" si="698"/>
        <v>734.84285795991002</v>
      </c>
      <c r="Q3089" s="3">
        <v>10</v>
      </c>
      <c r="R3089" s="22">
        <v>12</v>
      </c>
      <c r="S3089" s="19">
        <f t="shared" si="700"/>
        <v>117.41892573744229</v>
      </c>
      <c r="T3089" s="20">
        <f t="shared" si="701"/>
        <v>0.37040670579634793</v>
      </c>
      <c r="U3089" s="20">
        <f t="shared" si="702"/>
        <v>0.26209581637821938</v>
      </c>
      <c r="V3089" s="21">
        <f t="shared" si="703"/>
        <v>0.20279607208539258</v>
      </c>
      <c r="W3089" s="26">
        <f t="shared" si="704"/>
        <v>24.494761931997001</v>
      </c>
      <c r="X3089" s="27">
        <f t="shared" si="705"/>
        <v>0.72043417447050007</v>
      </c>
      <c r="Y3089" s="27">
        <f t="shared" si="706"/>
        <v>0.49989310065300002</v>
      </c>
      <c r="Z3089" s="27">
        <f t="shared" si="707"/>
        <v>0.38273065518745314</v>
      </c>
    </row>
    <row r="3090" spans="1:26" ht="12.5" x14ac:dyDescent="0.25">
      <c r="A3090" s="2" t="s">
        <v>49</v>
      </c>
      <c r="B3090" t="s">
        <v>371</v>
      </c>
      <c r="C3090" t="s">
        <v>370</v>
      </c>
      <c r="D3090" s="18">
        <f>VLOOKUP(C3090,'Infected rate by state'!B:E,4,0)</f>
        <v>2.5429318796877907E-2</v>
      </c>
      <c r="E3090" s="3">
        <v>4713</v>
      </c>
      <c r="F3090" s="2">
        <v>323</v>
      </c>
      <c r="G3090" s="3">
        <v>1228</v>
      </c>
      <c r="H3090" s="4">
        <f t="shared" si="694"/>
        <v>2970.5</v>
      </c>
      <c r="I3090" s="2">
        <v>95</v>
      </c>
      <c r="J3090" s="4">
        <f t="shared" si="695"/>
        <v>209</v>
      </c>
      <c r="K3090" s="3">
        <v>1090373</v>
      </c>
      <c r="L3090" s="3">
        <f t="shared" si="696"/>
        <v>855832</v>
      </c>
      <c r="M3090" s="3">
        <v>234541</v>
      </c>
      <c r="N3090" s="3">
        <f t="shared" si="699"/>
        <v>277274.42624508153</v>
      </c>
      <c r="O3090" s="3">
        <f t="shared" si="697"/>
        <v>58348.147953507105</v>
      </c>
      <c r="P3090" s="3">
        <f t="shared" si="698"/>
        <v>12699.469042279725</v>
      </c>
      <c r="Q3090" s="3">
        <v>10</v>
      </c>
      <c r="R3090" s="22">
        <v>12</v>
      </c>
      <c r="S3090" s="19">
        <f t="shared" si="700"/>
        <v>1944.9382651169035</v>
      </c>
      <c r="T3090" s="20">
        <f t="shared" si="701"/>
        <v>1.5838259487922668</v>
      </c>
      <c r="U3090" s="20">
        <f t="shared" si="702"/>
        <v>0.65475114126137135</v>
      </c>
      <c r="V3090" s="21">
        <f t="shared" si="703"/>
        <v>0.41267521008209285</v>
      </c>
      <c r="W3090" s="26">
        <f t="shared" si="704"/>
        <v>423.31563474265749</v>
      </c>
      <c r="X3090" s="27">
        <f t="shared" si="705"/>
        <v>4.4559540499227106</v>
      </c>
      <c r="Y3090" s="27">
        <f t="shared" si="706"/>
        <v>2.0254336590557775</v>
      </c>
      <c r="Z3090" s="27">
        <f t="shared" si="707"/>
        <v>1.3105747205655032</v>
      </c>
    </row>
    <row r="3091" spans="1:26" ht="12.5" x14ac:dyDescent="0.25">
      <c r="A3091" s="2" t="s">
        <v>50</v>
      </c>
      <c r="B3091" t="s">
        <v>397</v>
      </c>
      <c r="C3091" t="s">
        <v>396</v>
      </c>
      <c r="D3091" s="18">
        <f>VLOOKUP(C3091,'Infected rate by state'!B:E,4,0)</f>
        <v>2.3671143543538835E-3</v>
      </c>
      <c r="E3091" s="3">
        <v>1743</v>
      </c>
      <c r="F3091" s="2">
        <v>117</v>
      </c>
      <c r="G3091" s="2">
        <v>587</v>
      </c>
      <c r="H3091" s="4">
        <f t="shared" si="694"/>
        <v>1165</v>
      </c>
      <c r="I3091" s="2">
        <v>65</v>
      </c>
      <c r="J3091" s="4">
        <f t="shared" si="695"/>
        <v>91</v>
      </c>
      <c r="K3091" s="3">
        <v>522720</v>
      </c>
      <c r="L3091" s="3">
        <f t="shared" si="696"/>
        <v>418616</v>
      </c>
      <c r="M3091" s="3">
        <v>104104</v>
      </c>
      <c r="N3091" s="3">
        <f t="shared" si="699"/>
        <v>12373.380153078619</v>
      </c>
      <c r="O3091" s="3">
        <f t="shared" si="697"/>
        <v>2585.0469981933111</v>
      </c>
      <c r="P3091" s="3">
        <f t="shared" si="698"/>
        <v>557.81718233442916</v>
      </c>
      <c r="Q3091" s="3">
        <v>10</v>
      </c>
      <c r="R3091" s="22">
        <v>12</v>
      </c>
      <c r="S3091" s="19">
        <f t="shared" si="700"/>
        <v>86.168233273110374</v>
      </c>
      <c r="T3091" s="20">
        <f t="shared" si="701"/>
        <v>0.14679426451977917</v>
      </c>
      <c r="U3091" s="20">
        <f t="shared" si="702"/>
        <v>7.3964148732283588E-2</v>
      </c>
      <c r="V3091" s="21">
        <f t="shared" si="703"/>
        <v>4.943673739134273E-2</v>
      </c>
      <c r="W3091" s="26">
        <f t="shared" si="704"/>
        <v>18.593906077814307</v>
      </c>
      <c r="X3091" s="27">
        <f t="shared" si="705"/>
        <v>0.28606009350483547</v>
      </c>
      <c r="Y3091" s="27">
        <f t="shared" si="706"/>
        <v>0.20432863821773964</v>
      </c>
      <c r="Z3091" s="27">
        <f t="shared" si="707"/>
        <v>0.15892227416935306</v>
      </c>
    </row>
    <row r="3092" spans="1:26" ht="12.5" x14ac:dyDescent="0.25">
      <c r="A3092" s="2" t="s">
        <v>51</v>
      </c>
      <c r="B3092" t="s">
        <v>367</v>
      </c>
      <c r="C3092" t="s">
        <v>366</v>
      </c>
      <c r="D3092" s="18">
        <f>VLOOKUP(C3092,'Infected rate by state'!B:E,4,0)</f>
        <v>2.4682967074759195E-2</v>
      </c>
      <c r="E3092" s="3">
        <v>6527</v>
      </c>
      <c r="F3092" s="2">
        <v>701</v>
      </c>
      <c r="G3092" s="3">
        <v>2294</v>
      </c>
      <c r="H3092" s="4">
        <f t="shared" si="694"/>
        <v>4410.5</v>
      </c>
      <c r="I3092" s="2">
        <v>293</v>
      </c>
      <c r="J3092" s="4">
        <f t="shared" si="695"/>
        <v>497</v>
      </c>
      <c r="K3092" s="3">
        <v>2208721</v>
      </c>
      <c r="L3092" s="3">
        <f t="shared" si="696"/>
        <v>1719507</v>
      </c>
      <c r="M3092" s="3">
        <v>489214</v>
      </c>
      <c r="N3092" s="3">
        <f t="shared" si="699"/>
        <v>545177.8772032921</v>
      </c>
      <c r="O3092" s="3">
        <f t="shared" si="697"/>
        <v>115055.28707041117</v>
      </c>
      <c r="P3092" s="3">
        <f t="shared" si="698"/>
        <v>25126.860494623415</v>
      </c>
      <c r="Q3092" s="3">
        <v>10</v>
      </c>
      <c r="R3092" s="22">
        <v>12</v>
      </c>
      <c r="S3092" s="19">
        <f t="shared" si="700"/>
        <v>3835.1762356803724</v>
      </c>
      <c r="T3092" s="20">
        <f t="shared" si="701"/>
        <v>1.6718292221797613</v>
      </c>
      <c r="U3092" s="20">
        <f t="shared" si="702"/>
        <v>0.86955588610823542</v>
      </c>
      <c r="V3092" s="21">
        <f t="shared" si="703"/>
        <v>0.5875863697993523</v>
      </c>
      <c r="W3092" s="26">
        <f t="shared" si="704"/>
        <v>837.56201648744718</v>
      </c>
      <c r="X3092" s="27">
        <f t="shared" si="705"/>
        <v>2.858573435110741</v>
      </c>
      <c r="Y3092" s="27">
        <f t="shared" si="706"/>
        <v>1.685235445648787</v>
      </c>
      <c r="Z3092" s="27">
        <f t="shared" si="707"/>
        <v>1.1948102945612655</v>
      </c>
    </row>
    <row r="3093" spans="1:26" ht="12.5" x14ac:dyDescent="0.25">
      <c r="A3093" s="2" t="s">
        <v>52</v>
      </c>
      <c r="B3093" t="s">
        <v>377</v>
      </c>
      <c r="C3093" t="s">
        <v>376</v>
      </c>
      <c r="D3093" s="18">
        <f>VLOOKUP(C3093,'Infected rate by state'!B:E,4,0)</f>
        <v>5.6936382854354227E-3</v>
      </c>
      <c r="E3093" s="3">
        <v>1441</v>
      </c>
      <c r="F3093" s="2">
        <v>209</v>
      </c>
      <c r="G3093" s="2">
        <v>706</v>
      </c>
      <c r="H3093" s="4">
        <f t="shared" si="694"/>
        <v>1073.5</v>
      </c>
      <c r="I3093" s="2">
        <v>97</v>
      </c>
      <c r="J3093" s="4">
        <f t="shared" si="695"/>
        <v>153</v>
      </c>
      <c r="K3093" s="3">
        <v>495349</v>
      </c>
      <c r="L3093" s="3">
        <f t="shared" si="696"/>
        <v>381413</v>
      </c>
      <c r="M3093" s="3">
        <v>113936</v>
      </c>
      <c r="N3093" s="3">
        <f t="shared" si="699"/>
        <v>28203.380310521512</v>
      </c>
      <c r="O3093" s="3">
        <f t="shared" si="697"/>
        <v>5974.917112103989</v>
      </c>
      <c r="P3093" s="3">
        <f t="shared" si="698"/>
        <v>1310.7104068417325</v>
      </c>
      <c r="Q3093" s="3">
        <v>10</v>
      </c>
      <c r="R3093" s="22">
        <v>12</v>
      </c>
      <c r="S3093" s="19">
        <f t="shared" si="700"/>
        <v>199.16390373679963</v>
      </c>
      <c r="T3093" s="20">
        <f t="shared" si="701"/>
        <v>0.28210184665269067</v>
      </c>
      <c r="U3093" s="20">
        <f t="shared" si="702"/>
        <v>0.18552762341574255</v>
      </c>
      <c r="V3093" s="21">
        <f t="shared" si="703"/>
        <v>0.13821228572990951</v>
      </c>
      <c r="W3093" s="26">
        <f t="shared" si="704"/>
        <v>43.690346894724414</v>
      </c>
      <c r="X3093" s="27">
        <f t="shared" si="705"/>
        <v>0.45041594736829293</v>
      </c>
      <c r="Y3093" s="27">
        <f t="shared" si="706"/>
        <v>0.28555782284133602</v>
      </c>
      <c r="Z3093" s="27">
        <f t="shared" si="707"/>
        <v>0.20904472198432733</v>
      </c>
    </row>
    <row r="3094" spans="1:26" ht="12.5" x14ac:dyDescent="0.25">
      <c r="A3094" s="2" t="s">
        <v>53</v>
      </c>
      <c r="B3094" t="s">
        <v>357</v>
      </c>
      <c r="C3094" t="s">
        <v>356</v>
      </c>
      <c r="D3094" s="18">
        <f>VLOOKUP(C3094,'Infected rate by state'!B:E,4,0)</f>
        <v>4.5578363920328819E-3</v>
      </c>
      <c r="E3094" s="2">
        <v>859</v>
      </c>
      <c r="F3094" s="2">
        <v>80</v>
      </c>
      <c r="G3094" s="2">
        <v>398</v>
      </c>
      <c r="H3094" s="4">
        <f t="shared" si="694"/>
        <v>628.5</v>
      </c>
      <c r="I3094" s="2">
        <v>43</v>
      </c>
      <c r="J3094" s="4">
        <f t="shared" si="695"/>
        <v>61.5</v>
      </c>
      <c r="K3094" s="3">
        <v>202898</v>
      </c>
      <c r="L3094" s="3">
        <f t="shared" si="696"/>
        <v>157668</v>
      </c>
      <c r="M3094" s="3">
        <v>45230</v>
      </c>
      <c r="N3094" s="3">
        <f t="shared" si="699"/>
        <v>9247.7588827068776</v>
      </c>
      <c r="O3094" s="3">
        <f t="shared" si="697"/>
        <v>1952.9175807253719</v>
      </c>
      <c r="P3094" s="3">
        <f t="shared" si="698"/>
        <v>426.81816961097115</v>
      </c>
      <c r="Q3094" s="3">
        <v>10</v>
      </c>
      <c r="R3094" s="22">
        <v>12</v>
      </c>
      <c r="S3094" s="19">
        <f t="shared" si="700"/>
        <v>65.097252690845735</v>
      </c>
      <c r="T3094" s="20">
        <f t="shared" si="701"/>
        <v>0.16356093640916014</v>
      </c>
      <c r="U3094" s="20">
        <f t="shared" si="702"/>
        <v>0.10357558105146497</v>
      </c>
      <c r="V3094" s="21">
        <f t="shared" si="703"/>
        <v>7.5782599174442064E-2</v>
      </c>
      <c r="W3094" s="26">
        <f t="shared" si="704"/>
        <v>14.227272320365705</v>
      </c>
      <c r="X3094" s="27">
        <f t="shared" si="705"/>
        <v>0.33086679814803965</v>
      </c>
      <c r="Y3094" s="27">
        <f t="shared" si="706"/>
        <v>0.23133776130675943</v>
      </c>
      <c r="Z3094" s="27">
        <f t="shared" si="707"/>
        <v>0.17784090400457131</v>
      </c>
    </row>
    <row r="3095" spans="1:26" ht="12.5" x14ac:dyDescent="0.25">
      <c r="A3095" s="2" t="s">
        <v>54</v>
      </c>
      <c r="B3095" t="s">
        <v>406</v>
      </c>
      <c r="C3095" t="s">
        <v>405</v>
      </c>
      <c r="D3095" s="18">
        <f>VLOOKUP(C3095,'Infected rate by state'!B:E,4,0)</f>
        <v>3.3569470970421841E-3</v>
      </c>
      <c r="E3095" s="2">
        <v>633</v>
      </c>
      <c r="F3095" s="2">
        <v>32</v>
      </c>
      <c r="G3095" s="2">
        <v>378</v>
      </c>
      <c r="H3095" s="4">
        <f t="shared" si="694"/>
        <v>505.5</v>
      </c>
      <c r="I3095" s="2">
        <v>20</v>
      </c>
      <c r="J3095" s="4">
        <f t="shared" si="695"/>
        <v>26</v>
      </c>
      <c r="K3095" s="3">
        <v>152884</v>
      </c>
      <c r="L3095" s="3">
        <f t="shared" si="696"/>
        <v>120954</v>
      </c>
      <c r="M3095" s="3">
        <v>31930</v>
      </c>
      <c r="N3095" s="3">
        <f t="shared" si="699"/>
        <v>5132.2349998419722</v>
      </c>
      <c r="O3095" s="3">
        <f t="shared" si="697"/>
        <v>1076.9526047381037</v>
      </c>
      <c r="P3095" s="3">
        <f t="shared" si="698"/>
        <v>233.61516517895438</v>
      </c>
      <c r="Q3095" s="3">
        <v>10</v>
      </c>
      <c r="R3095" s="22">
        <v>12</v>
      </c>
      <c r="S3095" s="19">
        <f t="shared" si="700"/>
        <v>35.898420157936791</v>
      </c>
      <c r="T3095" s="20">
        <f t="shared" si="701"/>
        <v>9.4969365497187277E-2</v>
      </c>
      <c r="U3095" s="20">
        <f t="shared" si="702"/>
        <v>7.1015667968223131E-2</v>
      </c>
      <c r="V3095" s="21">
        <f t="shared" si="703"/>
        <v>5.6711564230547851E-2</v>
      </c>
      <c r="W3095" s="26">
        <f t="shared" si="704"/>
        <v>7.7871721726318128</v>
      </c>
      <c r="X3095" s="27">
        <f t="shared" si="705"/>
        <v>0.38935860863159066</v>
      </c>
      <c r="Y3095" s="27">
        <f t="shared" si="706"/>
        <v>0.29950662202430051</v>
      </c>
      <c r="Z3095" s="27">
        <f t="shared" si="707"/>
        <v>0.24334913039474415</v>
      </c>
    </row>
    <row r="3096" spans="1:26" ht="12.5" x14ac:dyDescent="0.25">
      <c r="A3096" s="2" t="s">
        <v>55</v>
      </c>
      <c r="B3096" t="s">
        <v>337</v>
      </c>
      <c r="C3096" t="s">
        <v>336</v>
      </c>
      <c r="D3096" s="18">
        <f>VLOOKUP(C3096,'Infected rate by state'!B:E,4,0)</f>
        <v>1.1933809905095205E-2</v>
      </c>
      <c r="E3096" s="2">
        <v>799</v>
      </c>
      <c r="F3096" s="2">
        <v>44</v>
      </c>
      <c r="G3096" s="2">
        <v>364</v>
      </c>
      <c r="H3096" s="4">
        <f t="shared" si="694"/>
        <v>581.5</v>
      </c>
      <c r="I3096" s="2">
        <v>22</v>
      </c>
      <c r="J3096" s="4">
        <f t="shared" si="695"/>
        <v>33</v>
      </c>
      <c r="K3096" s="3">
        <v>234872</v>
      </c>
      <c r="L3096" s="3">
        <f t="shared" si="696"/>
        <v>186644</v>
      </c>
      <c r="M3096" s="3">
        <v>48228</v>
      </c>
      <c r="N3096" s="3">
        <f t="shared" si="699"/>
        <v>28029.178000295211</v>
      </c>
      <c r="O3096" s="3">
        <f t="shared" si="697"/>
        <v>5872.3104149538749</v>
      </c>
      <c r="P3096" s="3">
        <f t="shared" si="698"/>
        <v>1271.4235724410792</v>
      </c>
      <c r="Q3096" s="3">
        <v>10</v>
      </c>
      <c r="R3096" s="22">
        <v>12</v>
      </c>
      <c r="S3096" s="19">
        <f t="shared" si="700"/>
        <v>195.74368049846251</v>
      </c>
      <c r="T3096" s="20">
        <f t="shared" si="701"/>
        <v>0.5377573640067651</v>
      </c>
      <c r="U3096" s="20">
        <f t="shared" si="702"/>
        <v>0.33661853912031386</v>
      </c>
      <c r="V3096" s="21">
        <f t="shared" si="703"/>
        <v>0.24498583291422091</v>
      </c>
      <c r="W3096" s="26">
        <f t="shared" si="704"/>
        <v>42.380785748035969</v>
      </c>
      <c r="X3096" s="27">
        <f t="shared" si="705"/>
        <v>1.926399352183453</v>
      </c>
      <c r="Y3096" s="27">
        <f t="shared" si="706"/>
        <v>1.2842662347889688</v>
      </c>
      <c r="Z3096" s="27">
        <f t="shared" si="707"/>
        <v>0.96319967609172652</v>
      </c>
    </row>
    <row r="3097" spans="1:26" ht="12.5" x14ac:dyDescent="0.25">
      <c r="A3097" s="2" t="s">
        <v>56</v>
      </c>
      <c r="B3097" t="s">
        <v>387</v>
      </c>
      <c r="C3097" t="s">
        <v>386</v>
      </c>
      <c r="D3097" s="18">
        <f>VLOOKUP(C3097,'Infected rate by state'!B:E,4,0)</f>
        <v>9.1240169504562645E-3</v>
      </c>
      <c r="E3097" s="3">
        <v>3013</v>
      </c>
      <c r="F3097" s="2">
        <v>329</v>
      </c>
      <c r="G3097" s="2">
        <v>975</v>
      </c>
      <c r="H3097" s="4">
        <f t="shared" si="694"/>
        <v>1994</v>
      </c>
      <c r="I3097" s="2">
        <v>101</v>
      </c>
      <c r="J3097" s="4">
        <f t="shared" si="695"/>
        <v>215</v>
      </c>
      <c r="K3097" s="3">
        <v>914407</v>
      </c>
      <c r="L3097" s="3">
        <f t="shared" si="696"/>
        <v>718092</v>
      </c>
      <c r="M3097" s="3">
        <v>196315</v>
      </c>
      <c r="N3097" s="3">
        <f t="shared" si="699"/>
        <v>83430.649676158617</v>
      </c>
      <c r="O3097" s="3">
        <f t="shared" si="697"/>
        <v>17553.445756717516</v>
      </c>
      <c r="P3097" s="3">
        <f t="shared" si="698"/>
        <v>3819.6692591299243</v>
      </c>
      <c r="Q3097" s="3">
        <v>10</v>
      </c>
      <c r="R3097" s="22">
        <v>12</v>
      </c>
      <c r="S3097" s="19">
        <f t="shared" si="700"/>
        <v>585.1148585572505</v>
      </c>
      <c r="T3097" s="20">
        <f t="shared" si="701"/>
        <v>0.60011780364846201</v>
      </c>
      <c r="U3097" s="20">
        <f t="shared" si="702"/>
        <v>0.29343774250614368</v>
      </c>
      <c r="V3097" s="21">
        <f t="shared" si="703"/>
        <v>0.19419676686267856</v>
      </c>
      <c r="W3097" s="26">
        <f t="shared" si="704"/>
        <v>127.32230863766414</v>
      </c>
      <c r="X3097" s="27">
        <f t="shared" si="705"/>
        <v>1.2606169172045953</v>
      </c>
      <c r="Y3097" s="27">
        <f t="shared" si="706"/>
        <v>0.59219678436122858</v>
      </c>
      <c r="Z3097" s="27">
        <f t="shared" si="707"/>
        <v>0.38699789859472383</v>
      </c>
    </row>
    <row r="3098" spans="1:26" ht="12.5" x14ac:dyDescent="0.25">
      <c r="A3098" s="2" t="s">
        <v>56</v>
      </c>
      <c r="B3098" t="s">
        <v>402</v>
      </c>
      <c r="C3098" t="s">
        <v>401</v>
      </c>
      <c r="D3098" s="18">
        <f>VLOOKUP(C3098,'Infected rate by state'!B:E,4,0)</f>
        <v>2.0032295834281305E-3</v>
      </c>
      <c r="E3098" s="3">
        <v>2620</v>
      </c>
      <c r="F3098" s="2">
        <v>284</v>
      </c>
      <c r="G3098" s="3">
        <v>1167</v>
      </c>
      <c r="H3098" s="4">
        <f t="shared" si="694"/>
        <v>1893.5</v>
      </c>
      <c r="I3098" s="2">
        <v>97</v>
      </c>
      <c r="J3098" s="4">
        <f t="shared" si="695"/>
        <v>190.5</v>
      </c>
      <c r="K3098" s="3">
        <v>650209</v>
      </c>
      <c r="L3098" s="3">
        <f t="shared" si="696"/>
        <v>494457</v>
      </c>
      <c r="M3098" s="3">
        <v>155752</v>
      </c>
      <c r="N3098" s="3">
        <f t="shared" si="699"/>
        <v>13025.179042112213</v>
      </c>
      <c r="O3098" s="3">
        <f t="shared" si="697"/>
        <v>2771.1906813755136</v>
      </c>
      <c r="P3098" s="3">
        <f t="shared" si="698"/>
        <v>610.92412676947311</v>
      </c>
      <c r="Q3098" s="3">
        <v>10</v>
      </c>
      <c r="R3098" s="22">
        <v>12</v>
      </c>
      <c r="S3098" s="19">
        <f t="shared" si="700"/>
        <v>92.373022712517113</v>
      </c>
      <c r="T3098" s="20">
        <f t="shared" si="701"/>
        <v>7.9154261107555371E-2</v>
      </c>
      <c r="U3098" s="20">
        <f t="shared" si="702"/>
        <v>4.8784273943763987E-2</v>
      </c>
      <c r="V3098" s="21">
        <f t="shared" si="703"/>
        <v>3.5256878897907296E-2</v>
      </c>
      <c r="W3098" s="26">
        <f t="shared" si="704"/>
        <v>20.364137558982438</v>
      </c>
      <c r="X3098" s="27">
        <f t="shared" si="705"/>
        <v>0.20993956246373649</v>
      </c>
      <c r="Y3098" s="27">
        <f t="shared" si="706"/>
        <v>0.1068983598896716</v>
      </c>
      <c r="Z3098" s="27">
        <f t="shared" si="707"/>
        <v>7.1704709714726894E-2</v>
      </c>
    </row>
    <row r="3099" spans="1:26" ht="12.5" x14ac:dyDescent="0.25">
      <c r="A3099" s="2" t="s">
        <v>57</v>
      </c>
      <c r="B3099" t="s">
        <v>373</v>
      </c>
      <c r="C3099" t="s">
        <v>372</v>
      </c>
      <c r="D3099" s="18">
        <f>VLOOKUP(C3099,'Infected rate by state'!B:E,4,0)</f>
        <v>8.0007670443122732E-3</v>
      </c>
      <c r="E3099" s="3">
        <v>4873</v>
      </c>
      <c r="F3099" s="2">
        <v>770</v>
      </c>
      <c r="G3099" s="3">
        <v>1465</v>
      </c>
      <c r="H3099" s="4">
        <f t="shared" si="694"/>
        <v>3169</v>
      </c>
      <c r="I3099" s="2">
        <v>249</v>
      </c>
      <c r="J3099" s="4">
        <f t="shared" si="695"/>
        <v>509.5</v>
      </c>
      <c r="K3099" s="3">
        <v>2024238</v>
      </c>
      <c r="L3099" s="3">
        <f t="shared" si="696"/>
        <v>1670649</v>
      </c>
      <c r="M3099" s="3">
        <v>353589</v>
      </c>
      <c r="N3099" s="3">
        <f t="shared" si="699"/>
        <v>161954.56680244589</v>
      </c>
      <c r="O3099" s="3">
        <f t="shared" si="697"/>
        <v>33458.901749974488</v>
      </c>
      <c r="P3099" s="3">
        <f t="shared" si="698"/>
        <v>7122.4312930808283</v>
      </c>
      <c r="Q3099" s="3">
        <v>10</v>
      </c>
      <c r="R3099" s="22">
        <v>12</v>
      </c>
      <c r="S3099" s="19">
        <f t="shared" si="700"/>
        <v>1115.2967249991495</v>
      </c>
      <c r="T3099" s="20">
        <f t="shared" si="701"/>
        <v>0.76129469283218398</v>
      </c>
      <c r="U3099" s="20">
        <f t="shared" si="702"/>
        <v>0.35193964184258425</v>
      </c>
      <c r="V3099" s="21">
        <f t="shared" si="703"/>
        <v>0.22887271188162314</v>
      </c>
      <c r="W3099" s="26">
        <f t="shared" si="704"/>
        <v>237.4143764360276</v>
      </c>
      <c r="X3099" s="27">
        <f t="shared" si="705"/>
        <v>0.95347139130934777</v>
      </c>
      <c r="Y3099" s="27">
        <f t="shared" si="706"/>
        <v>0.46597522362321414</v>
      </c>
      <c r="Z3099" s="27">
        <f t="shared" si="707"/>
        <v>0.30833035900782807</v>
      </c>
    </row>
    <row r="3100" spans="1:26" ht="12.5" x14ac:dyDescent="0.25">
      <c r="A3100" s="2" t="s">
        <v>58</v>
      </c>
      <c r="B3100" t="s">
        <v>399</v>
      </c>
      <c r="C3100" t="s">
        <v>398</v>
      </c>
      <c r="D3100" s="18">
        <f>VLOOKUP(C3100,'Infected rate by state'!B:E,4,0)</f>
        <v>9.4446465970496208E-3</v>
      </c>
      <c r="E3100" s="3">
        <v>1326</v>
      </c>
      <c r="F3100" s="2">
        <v>155</v>
      </c>
      <c r="G3100" s="2">
        <v>433</v>
      </c>
      <c r="H3100" s="4">
        <f t="shared" si="694"/>
        <v>879.5</v>
      </c>
      <c r="I3100" s="2">
        <v>35</v>
      </c>
      <c r="J3100" s="4">
        <f t="shared" si="695"/>
        <v>95</v>
      </c>
      <c r="K3100" s="3">
        <v>477802</v>
      </c>
      <c r="L3100" s="3">
        <f t="shared" si="696"/>
        <v>377150</v>
      </c>
      <c r="M3100" s="3">
        <v>100652</v>
      </c>
      <c r="N3100" s="3">
        <f t="shared" si="699"/>
        <v>45126.710333635026</v>
      </c>
      <c r="O3100" s="3">
        <f t="shared" si="697"/>
        <v>9477.1664042125813</v>
      </c>
      <c r="P3100" s="3">
        <f t="shared" si="698"/>
        <v>2057.8050217923178</v>
      </c>
      <c r="Q3100" s="3">
        <v>10</v>
      </c>
      <c r="R3100" s="22">
        <v>12</v>
      </c>
      <c r="S3100" s="19">
        <f t="shared" si="700"/>
        <v>315.90554680708607</v>
      </c>
      <c r="T3100" s="20">
        <f t="shared" si="701"/>
        <v>0.72957401110181541</v>
      </c>
      <c r="U3100" s="20">
        <f t="shared" si="702"/>
        <v>0.3591876598147653</v>
      </c>
      <c r="V3100" s="21">
        <f t="shared" si="703"/>
        <v>0.23823947723007999</v>
      </c>
      <c r="W3100" s="26">
        <f t="shared" si="704"/>
        <v>68.593500726410596</v>
      </c>
      <c r="X3100" s="27">
        <f t="shared" si="705"/>
        <v>1.9598143064688742</v>
      </c>
      <c r="Y3100" s="27">
        <f t="shared" si="706"/>
        <v>0.72203684975169047</v>
      </c>
      <c r="Z3100" s="27">
        <f t="shared" si="707"/>
        <v>0.44253871436393932</v>
      </c>
    </row>
    <row r="3101" spans="1:26" ht="12.5" x14ac:dyDescent="0.25">
      <c r="A3101" s="2" t="s">
        <v>59</v>
      </c>
      <c r="B3101" t="s">
        <v>391</v>
      </c>
      <c r="C3101" t="s">
        <v>390</v>
      </c>
      <c r="D3101" s="18">
        <f>VLOOKUP(C3101,'Infected rate by state'!B:E,4,0)</f>
        <v>8.0848590084330874E-3</v>
      </c>
      <c r="E3101" s="3">
        <v>1928</v>
      </c>
      <c r="F3101" s="2">
        <v>247</v>
      </c>
      <c r="G3101" s="2">
        <v>651</v>
      </c>
      <c r="H3101" s="4">
        <f t="shared" si="694"/>
        <v>1289.5</v>
      </c>
      <c r="I3101" s="2">
        <v>59</v>
      </c>
      <c r="J3101" s="4">
        <f t="shared" si="695"/>
        <v>153</v>
      </c>
      <c r="K3101" s="3">
        <v>567490</v>
      </c>
      <c r="L3101" s="3">
        <f t="shared" si="696"/>
        <v>446143</v>
      </c>
      <c r="M3101" s="3">
        <v>121347</v>
      </c>
      <c r="N3101" s="3">
        <f t="shared" si="699"/>
        <v>45880.76638695693</v>
      </c>
      <c r="O3101" s="3">
        <f t="shared" si="697"/>
        <v>9649.3653303133287</v>
      </c>
      <c r="P3101" s="3">
        <f t="shared" si="698"/>
        <v>2098.7597636985897</v>
      </c>
      <c r="Q3101" s="3">
        <v>10</v>
      </c>
      <c r="R3101" s="22">
        <v>12</v>
      </c>
      <c r="S3101" s="19">
        <f t="shared" si="700"/>
        <v>321.6455110104443</v>
      </c>
      <c r="T3101" s="20">
        <f t="shared" si="701"/>
        <v>0.49407912597610493</v>
      </c>
      <c r="U3101" s="20">
        <f t="shared" si="702"/>
        <v>0.24943428539003049</v>
      </c>
      <c r="V3101" s="21">
        <f t="shared" si="703"/>
        <v>0.16682858454898564</v>
      </c>
      <c r="W3101" s="26">
        <f t="shared" si="704"/>
        <v>69.958658789952992</v>
      </c>
      <c r="X3101" s="27">
        <f t="shared" si="705"/>
        <v>1.1857399794907286</v>
      </c>
      <c r="Y3101" s="27">
        <f t="shared" si="706"/>
        <v>0.45724613588204571</v>
      </c>
      <c r="Z3101" s="27">
        <f t="shared" si="707"/>
        <v>0.28323343639657084</v>
      </c>
    </row>
    <row r="3102" spans="1:26" ht="12.5" x14ac:dyDescent="0.25">
      <c r="A3102" s="2" t="s">
        <v>60</v>
      </c>
      <c r="B3102" t="s">
        <v>333</v>
      </c>
      <c r="C3102" t="s">
        <v>332</v>
      </c>
      <c r="D3102" s="18">
        <f>VLOOKUP(C3102,'Infected rate by state'!B:E,4,0)</f>
        <v>1.4486816526494731E-2</v>
      </c>
      <c r="E3102" s="3">
        <v>7764</v>
      </c>
      <c r="F3102" s="2">
        <v>912</v>
      </c>
      <c r="G3102" s="3">
        <v>3161</v>
      </c>
      <c r="H3102" s="4">
        <f t="shared" si="694"/>
        <v>5462.5</v>
      </c>
      <c r="I3102" s="2">
        <v>312</v>
      </c>
      <c r="J3102" s="4">
        <f t="shared" si="695"/>
        <v>612</v>
      </c>
      <c r="K3102" s="3">
        <v>2045072</v>
      </c>
      <c r="L3102" s="3">
        <f t="shared" si="696"/>
        <v>1738806</v>
      </c>
      <c r="M3102" s="3">
        <v>306266</v>
      </c>
      <c r="N3102" s="3">
        <f t="shared" si="699"/>
        <v>296265.82847471634</v>
      </c>
      <c r="O3102" s="3">
        <f t="shared" si="697"/>
        <v>60505.485792984371</v>
      </c>
      <c r="P3102" s="3">
        <f t="shared" si="698"/>
        <v>12696.201934924109</v>
      </c>
      <c r="Q3102" s="3">
        <v>10</v>
      </c>
      <c r="R3102" s="22">
        <v>12</v>
      </c>
      <c r="S3102" s="19">
        <f t="shared" si="700"/>
        <v>2016.8495264328124</v>
      </c>
      <c r="T3102" s="20">
        <f t="shared" si="701"/>
        <v>0.63804160912142116</v>
      </c>
      <c r="U3102" s="20">
        <f t="shared" si="702"/>
        <v>0.36921730461012581</v>
      </c>
      <c r="V3102" s="21">
        <f t="shared" si="703"/>
        <v>0.25976938774250546</v>
      </c>
      <c r="W3102" s="26">
        <f t="shared" si="704"/>
        <v>423.20673116413695</v>
      </c>
      <c r="X3102" s="27">
        <f t="shared" si="705"/>
        <v>1.3564318306542851</v>
      </c>
      <c r="Y3102" s="27">
        <f t="shared" si="706"/>
        <v>0.69151426660806692</v>
      </c>
      <c r="Z3102" s="27">
        <f t="shared" si="707"/>
        <v>0.46404246838172913</v>
      </c>
    </row>
    <row r="3103" spans="1:26" ht="12.5" x14ac:dyDescent="0.25">
      <c r="A3103" s="2" t="s">
        <v>61</v>
      </c>
      <c r="B3103" t="s">
        <v>315</v>
      </c>
      <c r="C3103" t="s">
        <v>314</v>
      </c>
      <c r="D3103" s="18">
        <f>VLOOKUP(C3103,'Infected rate by state'!B:E,4,0)</f>
        <v>7.5362096948057532E-3</v>
      </c>
      <c r="E3103" s="2">
        <v>537</v>
      </c>
      <c r="F3103" s="2">
        <v>51</v>
      </c>
      <c r="G3103" s="2">
        <v>153</v>
      </c>
      <c r="H3103" s="4">
        <f t="shared" si="694"/>
        <v>345</v>
      </c>
      <c r="I3103" s="2">
        <v>23</v>
      </c>
      <c r="J3103" s="4">
        <f t="shared" si="695"/>
        <v>37</v>
      </c>
      <c r="K3103" s="3">
        <v>239882</v>
      </c>
      <c r="L3103" s="3">
        <f t="shared" si="696"/>
        <v>185935</v>
      </c>
      <c r="M3103" s="3">
        <v>53947</v>
      </c>
      <c r="N3103" s="3">
        <f t="shared" si="699"/>
        <v>18078.010540093936</v>
      </c>
      <c r="O3103" s="3">
        <f t="shared" si="697"/>
        <v>3821.0501118032489</v>
      </c>
      <c r="P3103" s="3">
        <f t="shared" si="698"/>
        <v>835.9728933843553</v>
      </c>
      <c r="Q3103" s="3">
        <v>10</v>
      </c>
      <c r="R3103" s="22">
        <v>12</v>
      </c>
      <c r="S3103" s="19">
        <f t="shared" si="700"/>
        <v>127.3683370601083</v>
      </c>
      <c r="T3103" s="20">
        <f t="shared" si="701"/>
        <v>0.83247279124253792</v>
      </c>
      <c r="U3103" s="20">
        <f t="shared" si="702"/>
        <v>0.36918358568147336</v>
      </c>
      <c r="V3103" s="21">
        <f t="shared" si="703"/>
        <v>0.23718498521435438</v>
      </c>
      <c r="W3103" s="26">
        <f t="shared" si="704"/>
        <v>27.865763112811845</v>
      </c>
      <c r="X3103" s="27">
        <f t="shared" si="705"/>
        <v>1.2115549179483411</v>
      </c>
      <c r="Y3103" s="27">
        <f t="shared" si="706"/>
        <v>0.75312873277869852</v>
      </c>
      <c r="Z3103" s="27">
        <f t="shared" si="707"/>
        <v>0.54638751201591851</v>
      </c>
    </row>
    <row r="3104" spans="1:26" ht="12.5" x14ac:dyDescent="0.25">
      <c r="A3104" s="2" t="s">
        <v>62</v>
      </c>
      <c r="B3104" t="s">
        <v>377</v>
      </c>
      <c r="C3104" t="s">
        <v>376</v>
      </c>
      <c r="D3104" s="18">
        <f>VLOOKUP(C3104,'Infected rate by state'!B:E,4,0)</f>
        <v>5.6936382854354227E-3</v>
      </c>
      <c r="E3104" s="3">
        <v>3808</v>
      </c>
      <c r="F3104" s="2">
        <v>567</v>
      </c>
      <c r="G3104" s="3">
        <v>1537</v>
      </c>
      <c r="H3104" s="4">
        <f t="shared" si="694"/>
        <v>2672.5</v>
      </c>
      <c r="I3104" s="2">
        <v>185</v>
      </c>
      <c r="J3104" s="4">
        <f t="shared" si="695"/>
        <v>376</v>
      </c>
      <c r="K3104" s="3">
        <v>1293436</v>
      </c>
      <c r="L3104" s="3">
        <f t="shared" si="696"/>
        <v>1047927</v>
      </c>
      <c r="M3104" s="3">
        <v>245509</v>
      </c>
      <c r="N3104" s="3">
        <f t="shared" si="699"/>
        <v>73643.567293604516</v>
      </c>
      <c r="O3104" s="3">
        <f t="shared" si="697"/>
        <v>15320.225255512873</v>
      </c>
      <c r="P3104" s="3">
        <f t="shared" si="698"/>
        <v>3288.9583675594758</v>
      </c>
      <c r="Q3104" s="3">
        <v>10</v>
      </c>
      <c r="R3104" s="22">
        <v>12</v>
      </c>
      <c r="S3104" s="19">
        <f t="shared" si="700"/>
        <v>510.67417518376243</v>
      </c>
      <c r="T3104" s="20">
        <f t="shared" si="701"/>
        <v>0.33225385503172572</v>
      </c>
      <c r="U3104" s="20">
        <f t="shared" si="702"/>
        <v>0.19108481765528995</v>
      </c>
      <c r="V3104" s="21">
        <f t="shared" si="703"/>
        <v>0.13410561323103004</v>
      </c>
      <c r="W3104" s="26">
        <f t="shared" si="704"/>
        <v>109.63194558531586</v>
      </c>
      <c r="X3104" s="27">
        <f t="shared" si="705"/>
        <v>0.59260511127197768</v>
      </c>
      <c r="Y3104" s="27">
        <f t="shared" si="706"/>
        <v>0.29157432336520178</v>
      </c>
      <c r="Z3104" s="27">
        <f t="shared" si="707"/>
        <v>0.19335440138503679</v>
      </c>
    </row>
    <row r="3105" spans="1:26" ht="12.5" x14ac:dyDescent="0.25">
      <c r="A3105" s="2" t="s">
        <v>63</v>
      </c>
      <c r="B3105" t="s">
        <v>325</v>
      </c>
      <c r="C3105" t="s">
        <v>324</v>
      </c>
      <c r="D3105" s="18">
        <f>VLOOKUP(C3105,'Infected rate by state'!B:E,4,0)</f>
        <v>8.9298079160438481E-3</v>
      </c>
      <c r="E3105" s="3">
        <v>1571</v>
      </c>
      <c r="F3105" s="2">
        <v>160</v>
      </c>
      <c r="G3105" s="2">
        <v>719</v>
      </c>
      <c r="H3105" s="4">
        <f t="shared" si="694"/>
        <v>1145</v>
      </c>
      <c r="I3105" s="2">
        <v>44</v>
      </c>
      <c r="J3105" s="4">
        <f t="shared" si="695"/>
        <v>102</v>
      </c>
      <c r="K3105" s="3">
        <v>434821</v>
      </c>
      <c r="L3105" s="3">
        <f t="shared" si="696"/>
        <v>303243</v>
      </c>
      <c r="M3105" s="3">
        <v>131578</v>
      </c>
      <c r="N3105" s="3">
        <f t="shared" si="699"/>
        <v>38828.680078621022</v>
      </c>
      <c r="O3105" s="3">
        <f t="shared" si="697"/>
        <v>8493.6671676163496</v>
      </c>
      <c r="P3105" s="3">
        <f t="shared" si="698"/>
        <v>1931.625136793944</v>
      </c>
      <c r="Q3105" s="3">
        <v>10</v>
      </c>
      <c r="R3105" s="22">
        <v>12</v>
      </c>
      <c r="S3105" s="19">
        <f t="shared" si="700"/>
        <v>283.12223892054499</v>
      </c>
      <c r="T3105" s="20">
        <f t="shared" si="701"/>
        <v>0.39377223771981223</v>
      </c>
      <c r="U3105" s="20">
        <f t="shared" si="702"/>
        <v>0.2472683309349738</v>
      </c>
      <c r="V3105" s="21">
        <f t="shared" si="703"/>
        <v>0.18021784781702418</v>
      </c>
      <c r="W3105" s="26">
        <f t="shared" si="704"/>
        <v>64.387504559798131</v>
      </c>
      <c r="X3105" s="27">
        <f t="shared" si="705"/>
        <v>1.4633523763590484</v>
      </c>
      <c r="Y3105" s="27">
        <f t="shared" si="706"/>
        <v>0.63125004470390322</v>
      </c>
      <c r="Z3105" s="27">
        <f t="shared" si="707"/>
        <v>0.4024219034987383</v>
      </c>
    </row>
    <row r="3106" spans="1:26" ht="12.5" x14ac:dyDescent="0.25">
      <c r="A3106" s="2" t="s">
        <v>64</v>
      </c>
      <c r="B3106" t="s">
        <v>377</v>
      </c>
      <c r="C3106" t="s">
        <v>376</v>
      </c>
      <c r="D3106" s="18">
        <f>VLOOKUP(C3106,'Infected rate by state'!B:E,4,0)</f>
        <v>5.6936382854354227E-3</v>
      </c>
      <c r="E3106" s="3">
        <v>7233</v>
      </c>
      <c r="F3106" s="2">
        <v>885</v>
      </c>
      <c r="G3106" s="3">
        <v>2631</v>
      </c>
      <c r="H3106" s="4">
        <f t="shared" si="694"/>
        <v>4932</v>
      </c>
      <c r="I3106" s="2">
        <v>306</v>
      </c>
      <c r="J3106" s="4">
        <f t="shared" si="695"/>
        <v>595.5</v>
      </c>
      <c r="K3106" s="3">
        <v>1602896</v>
      </c>
      <c r="L3106" s="3">
        <f t="shared" si="696"/>
        <v>1249277</v>
      </c>
      <c r="M3106" s="3">
        <v>353619</v>
      </c>
      <c r="N3106" s="3">
        <f t="shared" si="699"/>
        <v>91263.10033171298</v>
      </c>
      <c r="O3106" s="3">
        <f t="shared" si="697"/>
        <v>19252.698806039985</v>
      </c>
      <c r="P3106" s="3">
        <f t="shared" si="698"/>
        <v>4202.6317052375207</v>
      </c>
      <c r="Q3106" s="3">
        <v>10</v>
      </c>
      <c r="R3106" s="22">
        <v>12</v>
      </c>
      <c r="S3106" s="19">
        <f t="shared" si="700"/>
        <v>641.75662686799956</v>
      </c>
      <c r="T3106" s="20">
        <f t="shared" si="701"/>
        <v>0.24392118086963116</v>
      </c>
      <c r="U3106" s="20">
        <f t="shared" si="702"/>
        <v>0.13012097057339814</v>
      </c>
      <c r="V3106" s="21">
        <f t="shared" si="703"/>
        <v>8.872620307866716E-2</v>
      </c>
      <c r="W3106" s="26">
        <f t="shared" si="704"/>
        <v>140.08772350791736</v>
      </c>
      <c r="X3106" s="27">
        <f t="shared" si="705"/>
        <v>0.45780301799972994</v>
      </c>
      <c r="Y3106" s="27">
        <f t="shared" si="706"/>
        <v>0.235243868191297</v>
      </c>
      <c r="Z3106" s="27">
        <f t="shared" si="707"/>
        <v>0.15829121300329646</v>
      </c>
    </row>
    <row r="3107" spans="1:26" ht="12.5" x14ac:dyDescent="0.25">
      <c r="A3107" s="2" t="s">
        <v>65</v>
      </c>
      <c r="B3107" t="s">
        <v>317</v>
      </c>
      <c r="C3107" t="s">
        <v>316</v>
      </c>
      <c r="D3107" s="18">
        <f>VLOOKUP(C3107,'Infected rate by state'!B:E,4,0)</f>
        <v>7.3843274393391549E-3</v>
      </c>
      <c r="E3107" s="3">
        <v>1295</v>
      </c>
      <c r="F3107" s="2">
        <v>149</v>
      </c>
      <c r="G3107" s="2">
        <v>555</v>
      </c>
      <c r="H3107" s="4">
        <f t="shared" si="694"/>
        <v>925</v>
      </c>
      <c r="I3107" s="2">
        <v>62</v>
      </c>
      <c r="J3107" s="4">
        <f t="shared" si="695"/>
        <v>105.5</v>
      </c>
      <c r="K3107" s="3">
        <v>673350</v>
      </c>
      <c r="L3107" s="3">
        <f t="shared" si="696"/>
        <v>553411</v>
      </c>
      <c r="M3107" s="3">
        <v>119939</v>
      </c>
      <c r="N3107" s="3">
        <f t="shared" si="699"/>
        <v>49722.368812790199</v>
      </c>
      <c r="O3107" s="3">
        <f t="shared" si="697"/>
        <v>10288.635480739693</v>
      </c>
      <c r="P3107" s="3">
        <f t="shared" si="698"/>
        <v>2194.4141649265775</v>
      </c>
      <c r="Q3107" s="3">
        <v>10</v>
      </c>
      <c r="R3107" s="22">
        <v>12</v>
      </c>
      <c r="S3107" s="19">
        <f t="shared" si="700"/>
        <v>342.95451602465641</v>
      </c>
      <c r="T3107" s="20">
        <f t="shared" si="701"/>
        <v>0.61793606490929087</v>
      </c>
      <c r="U3107" s="20">
        <f t="shared" si="702"/>
        <v>0.37076163894557451</v>
      </c>
      <c r="V3107" s="21">
        <f t="shared" si="703"/>
        <v>0.2648297421039818</v>
      </c>
      <c r="W3107" s="26">
        <f t="shared" si="704"/>
        <v>73.147138830885922</v>
      </c>
      <c r="X3107" s="27">
        <f t="shared" si="705"/>
        <v>1.1797925617884826</v>
      </c>
      <c r="Y3107" s="27">
        <f t="shared" si="706"/>
        <v>0.69333780882356322</v>
      </c>
      <c r="Z3107" s="27">
        <f t="shared" si="707"/>
        <v>0.49092039483816052</v>
      </c>
    </row>
    <row r="3108" spans="1:26" ht="12.5" x14ac:dyDescent="0.25">
      <c r="A3108" s="2" t="s">
        <v>66</v>
      </c>
      <c r="B3108" t="s">
        <v>357</v>
      </c>
      <c r="C3108" t="s">
        <v>356</v>
      </c>
      <c r="D3108" s="18">
        <f>VLOOKUP(C3108,'Infected rate by state'!B:E,4,0)</f>
        <v>4.5578363920328819E-3</v>
      </c>
      <c r="E3108" s="3">
        <v>1883</v>
      </c>
      <c r="F3108" s="2">
        <v>199</v>
      </c>
      <c r="G3108" s="2">
        <v>901</v>
      </c>
      <c r="H3108" s="4">
        <f t="shared" si="694"/>
        <v>1392</v>
      </c>
      <c r="I3108" s="2">
        <v>77</v>
      </c>
      <c r="J3108" s="4">
        <f t="shared" si="695"/>
        <v>138</v>
      </c>
      <c r="K3108" s="3">
        <v>557924</v>
      </c>
      <c r="L3108" s="3">
        <f t="shared" si="696"/>
        <v>442129</v>
      </c>
      <c r="M3108" s="3">
        <v>115795</v>
      </c>
      <c r="N3108" s="3">
        <f t="shared" si="699"/>
        <v>25429.263111885535</v>
      </c>
      <c r="O3108" s="3">
        <f t="shared" si="697"/>
        <v>5332.9459230229268</v>
      </c>
      <c r="P3108" s="3">
        <f t="shared" si="698"/>
        <v>1156.0227722610346</v>
      </c>
      <c r="Q3108" s="3">
        <v>10</v>
      </c>
      <c r="R3108" s="22">
        <v>12</v>
      </c>
      <c r="S3108" s="19">
        <f t="shared" si="700"/>
        <v>177.76486410076421</v>
      </c>
      <c r="T3108" s="20">
        <f t="shared" si="701"/>
        <v>0.19729729644923885</v>
      </c>
      <c r="U3108" s="20">
        <f t="shared" si="702"/>
        <v>0.12770464375054899</v>
      </c>
      <c r="V3108" s="21">
        <f t="shared" si="703"/>
        <v>9.440513228930654E-2</v>
      </c>
      <c r="W3108" s="26">
        <f t="shared" si="704"/>
        <v>38.534092408701149</v>
      </c>
      <c r="X3108" s="27">
        <f t="shared" si="705"/>
        <v>0.50044275855456033</v>
      </c>
      <c r="Y3108" s="27">
        <f t="shared" si="706"/>
        <v>0.27923255368624023</v>
      </c>
      <c r="Z3108" s="27">
        <f t="shared" si="707"/>
        <v>0.19363865532010627</v>
      </c>
    </row>
    <row r="3109" spans="1:26" ht="12.5" x14ac:dyDescent="0.25">
      <c r="A3109" s="2" t="s">
        <v>66</v>
      </c>
      <c r="B3109" t="s">
        <v>387</v>
      </c>
      <c r="C3109" t="s">
        <v>386</v>
      </c>
      <c r="D3109" s="18">
        <f>VLOOKUP(C3109,'Infected rate by state'!B:E,4,0)</f>
        <v>9.1240169504562645E-3</v>
      </c>
      <c r="E3109" s="3">
        <v>3026</v>
      </c>
      <c r="F3109" s="2">
        <v>398</v>
      </c>
      <c r="G3109" s="3">
        <v>1053</v>
      </c>
      <c r="H3109" s="4">
        <f t="shared" si="694"/>
        <v>2039.5</v>
      </c>
      <c r="I3109" s="2">
        <v>151</v>
      </c>
      <c r="J3109" s="4">
        <f t="shared" si="695"/>
        <v>274.5</v>
      </c>
      <c r="K3109" s="3">
        <v>975665</v>
      </c>
      <c r="L3109" s="3">
        <f t="shared" si="696"/>
        <v>786033</v>
      </c>
      <c r="M3109" s="3">
        <v>189632</v>
      </c>
      <c r="N3109" s="3">
        <f t="shared" si="699"/>
        <v>89019.839979669108</v>
      </c>
      <c r="O3109" s="3">
        <f t="shared" si="697"/>
        <v>18557.464899368606</v>
      </c>
      <c r="P3109" s="3">
        <f t="shared" si="698"/>
        <v>3993.9389409054183</v>
      </c>
      <c r="Q3109" s="3">
        <v>10</v>
      </c>
      <c r="R3109" s="22">
        <v>12</v>
      </c>
      <c r="S3109" s="19">
        <f t="shared" si="700"/>
        <v>618.58216331228687</v>
      </c>
      <c r="T3109" s="20">
        <f t="shared" si="701"/>
        <v>0.58744744853968367</v>
      </c>
      <c r="U3109" s="20">
        <f t="shared" si="702"/>
        <v>0.30330088909648778</v>
      </c>
      <c r="V3109" s="21">
        <f t="shared" si="703"/>
        <v>0.20442239369209744</v>
      </c>
      <c r="W3109" s="26">
        <f t="shared" si="704"/>
        <v>133.1312980301806</v>
      </c>
      <c r="X3109" s="27">
        <f t="shared" si="705"/>
        <v>0.88166422536543443</v>
      </c>
      <c r="Y3109" s="27">
        <f t="shared" si="706"/>
        <v>0.48499562123927359</v>
      </c>
      <c r="Z3109" s="27">
        <f t="shared" si="707"/>
        <v>0.33450074881954928</v>
      </c>
    </row>
    <row r="3110" spans="1:26" ht="12.5" x14ac:dyDescent="0.25">
      <c r="A3110" s="2" t="s">
        <v>67</v>
      </c>
      <c r="B3110" t="s">
        <v>327</v>
      </c>
      <c r="C3110" t="s">
        <v>326</v>
      </c>
      <c r="D3110" s="18">
        <f>VLOOKUP(C3110,'Infected rate by state'!B:E,4,0)</f>
        <v>1.0244051329943483E-2</v>
      </c>
      <c r="E3110" s="3">
        <v>1105</v>
      </c>
      <c r="F3110" s="2">
        <v>75</v>
      </c>
      <c r="G3110" s="2">
        <v>547</v>
      </c>
      <c r="H3110" s="4">
        <f t="shared" si="694"/>
        <v>826</v>
      </c>
      <c r="I3110" s="2">
        <v>33</v>
      </c>
      <c r="J3110" s="4">
        <f t="shared" si="695"/>
        <v>54</v>
      </c>
      <c r="K3110" s="3">
        <v>280815</v>
      </c>
      <c r="L3110" s="3">
        <f t="shared" si="696"/>
        <v>232593</v>
      </c>
      <c r="M3110" s="3">
        <v>48222</v>
      </c>
      <c r="N3110" s="3">
        <f t="shared" si="699"/>
        <v>28766.832742180792</v>
      </c>
      <c r="O3110" s="3">
        <f t="shared" si="697"/>
        <v>5934.9874320852587</v>
      </c>
      <c r="P3110" s="3">
        <f t="shared" si="698"/>
        <v>1261.2715400905997</v>
      </c>
      <c r="Q3110" s="3">
        <v>10</v>
      </c>
      <c r="R3110" s="22">
        <v>12</v>
      </c>
      <c r="S3110" s="19">
        <f t="shared" si="700"/>
        <v>197.83291440284196</v>
      </c>
      <c r="T3110" s="20">
        <f t="shared" si="701"/>
        <v>0.36166894772000358</v>
      </c>
      <c r="U3110" s="20">
        <f t="shared" si="702"/>
        <v>0.23950716029399755</v>
      </c>
      <c r="V3110" s="21">
        <f t="shared" si="703"/>
        <v>0.17903431167678005</v>
      </c>
      <c r="W3110" s="26">
        <f t="shared" si="704"/>
        <v>42.042384669686655</v>
      </c>
      <c r="X3110" s="27">
        <f t="shared" si="705"/>
        <v>1.2740116566571713</v>
      </c>
      <c r="Y3110" s="27">
        <f t="shared" si="706"/>
        <v>0.77856267906827137</v>
      </c>
      <c r="Z3110" s="27">
        <f t="shared" si="707"/>
        <v>0.56056512892915544</v>
      </c>
    </row>
    <row r="3111" spans="1:26" ht="12.5" x14ac:dyDescent="0.25">
      <c r="A3111" s="2" t="s">
        <v>67</v>
      </c>
      <c r="B3111" t="s">
        <v>377</v>
      </c>
      <c r="C3111" t="s">
        <v>376</v>
      </c>
      <c r="D3111" s="18">
        <f>VLOOKUP(C3111,'Infected rate by state'!B:E,4,0)</f>
        <v>5.6936382854354227E-3</v>
      </c>
      <c r="E3111" s="3">
        <v>6449</v>
      </c>
      <c r="F3111" s="2">
        <v>679</v>
      </c>
      <c r="G3111" s="3">
        <v>2792</v>
      </c>
      <c r="H3111" s="4">
        <f t="shared" si="694"/>
        <v>4620.5</v>
      </c>
      <c r="I3111" s="2">
        <v>235</v>
      </c>
      <c r="J3111" s="4">
        <f t="shared" si="695"/>
        <v>457</v>
      </c>
      <c r="K3111" s="3">
        <v>2405737</v>
      </c>
      <c r="L3111" s="3">
        <f t="shared" si="696"/>
        <v>1964504</v>
      </c>
      <c r="M3111" s="3">
        <v>441233</v>
      </c>
      <c r="N3111" s="3">
        <f t="shared" si="699"/>
        <v>136973.96287888556</v>
      </c>
      <c r="O3111" s="3">
        <f t="shared" si="697"/>
        <v>28411.662993505906</v>
      </c>
      <c r="P3111" s="3">
        <f t="shared" si="698"/>
        <v>6077.7717767482536</v>
      </c>
      <c r="Q3111" s="3">
        <v>10</v>
      </c>
      <c r="R3111" s="22">
        <v>12</v>
      </c>
      <c r="S3111" s="19">
        <f t="shared" si="700"/>
        <v>947.05543311686358</v>
      </c>
      <c r="T3111" s="20">
        <f t="shared" si="701"/>
        <v>0.33920323535704283</v>
      </c>
      <c r="U3111" s="20">
        <f t="shared" si="702"/>
        <v>0.20496817078603258</v>
      </c>
      <c r="V3111" s="21">
        <f t="shared" si="703"/>
        <v>0.14685306762550218</v>
      </c>
      <c r="W3111" s="26">
        <f t="shared" si="704"/>
        <v>202.59239255827512</v>
      </c>
      <c r="X3111" s="27">
        <f t="shared" si="705"/>
        <v>0.8620952874820218</v>
      </c>
      <c r="Y3111" s="27">
        <f t="shared" si="706"/>
        <v>0.44330939290651011</v>
      </c>
      <c r="Z3111" s="27">
        <f t="shared" si="707"/>
        <v>0.298368766654308</v>
      </c>
    </row>
    <row r="3112" spans="1:26" ht="12.5" x14ac:dyDescent="0.25">
      <c r="A3112" s="2" t="s">
        <v>68</v>
      </c>
      <c r="B3112" t="s">
        <v>315</v>
      </c>
      <c r="C3112" t="s">
        <v>314</v>
      </c>
      <c r="D3112" s="18">
        <f>VLOOKUP(C3112,'Infected rate by state'!B:E,4,0)</f>
        <v>7.5362096948057532E-3</v>
      </c>
      <c r="E3112" s="3">
        <v>1727</v>
      </c>
      <c r="F3112" s="2">
        <v>203</v>
      </c>
      <c r="G3112" s="2">
        <v>675</v>
      </c>
      <c r="H3112" s="4">
        <f t="shared" si="694"/>
        <v>1201</v>
      </c>
      <c r="I3112" s="2">
        <v>81</v>
      </c>
      <c r="J3112" s="4">
        <f t="shared" si="695"/>
        <v>142</v>
      </c>
      <c r="K3112" s="3">
        <v>844608</v>
      </c>
      <c r="L3112" s="3">
        <f t="shared" si="696"/>
        <v>685512</v>
      </c>
      <c r="M3112" s="3">
        <v>159096</v>
      </c>
      <c r="N3112" s="3">
        <f t="shared" si="699"/>
        <v>63651.429979104978</v>
      </c>
      <c r="O3112" s="3">
        <f t="shared" si="697"/>
        <v>13232.803472754522</v>
      </c>
      <c r="P3112" s="3">
        <f t="shared" si="698"/>
        <v>2838.5569709854617</v>
      </c>
      <c r="Q3112" s="3">
        <v>10</v>
      </c>
      <c r="R3112" s="22">
        <v>12</v>
      </c>
      <c r="S3112" s="19">
        <f t="shared" si="700"/>
        <v>441.09344909181738</v>
      </c>
      <c r="T3112" s="20">
        <f t="shared" si="701"/>
        <v>0.65347177643232202</v>
      </c>
      <c r="U3112" s="20">
        <f t="shared" si="702"/>
        <v>0.36727181439784962</v>
      </c>
      <c r="V3112" s="21">
        <f t="shared" si="703"/>
        <v>0.25541021950886933</v>
      </c>
      <c r="W3112" s="26">
        <f t="shared" si="704"/>
        <v>94.618565699515386</v>
      </c>
      <c r="X3112" s="27">
        <f t="shared" si="705"/>
        <v>1.1681304407347579</v>
      </c>
      <c r="Y3112" s="27">
        <f t="shared" si="706"/>
        <v>0.66632792746137592</v>
      </c>
      <c r="Z3112" s="27">
        <f t="shared" si="707"/>
        <v>0.46610130886460782</v>
      </c>
    </row>
    <row r="3113" spans="1:26" ht="12.5" x14ac:dyDescent="0.25">
      <c r="A3113" s="2" t="s">
        <v>69</v>
      </c>
      <c r="B3113" t="s">
        <v>393</v>
      </c>
      <c r="C3113" t="s">
        <v>392</v>
      </c>
      <c r="D3113" s="18">
        <f>VLOOKUP(C3113,'Infected rate by state'!B:E,4,0)</f>
        <v>7.5097590818065515E-3</v>
      </c>
      <c r="E3113" s="3">
        <v>1135</v>
      </c>
      <c r="F3113" s="2">
        <v>167</v>
      </c>
      <c r="G3113" s="2">
        <v>357</v>
      </c>
      <c r="H3113" s="4">
        <f t="shared" si="694"/>
        <v>746</v>
      </c>
      <c r="I3113" s="2">
        <v>38</v>
      </c>
      <c r="J3113" s="4">
        <f t="shared" si="695"/>
        <v>102.5</v>
      </c>
      <c r="K3113" s="3">
        <v>439951</v>
      </c>
      <c r="L3113" s="3">
        <f t="shared" si="696"/>
        <v>356896</v>
      </c>
      <c r="M3113" s="3">
        <v>83055</v>
      </c>
      <c r="N3113" s="3">
        <f t="shared" si="699"/>
        <v>33039.260177998738</v>
      </c>
      <c r="O3113" s="3">
        <f t="shared" si="697"/>
        <v>6869.9963223322302</v>
      </c>
      <c r="P3113" s="3">
        <f t="shared" si="698"/>
        <v>1474.0163837090431</v>
      </c>
      <c r="Q3113" s="3">
        <v>10</v>
      </c>
      <c r="R3113" s="22">
        <v>12</v>
      </c>
      <c r="S3113" s="19">
        <f t="shared" si="700"/>
        <v>228.99987741107435</v>
      </c>
      <c r="T3113" s="20">
        <f t="shared" si="701"/>
        <v>0.64145623924670692</v>
      </c>
      <c r="U3113" s="20">
        <f t="shared" si="702"/>
        <v>0.30697034505505943</v>
      </c>
      <c r="V3113" s="21">
        <f t="shared" si="703"/>
        <v>0.20176200652958093</v>
      </c>
      <c r="W3113" s="26">
        <f t="shared" si="704"/>
        <v>49.133879456968103</v>
      </c>
      <c r="X3113" s="27">
        <f t="shared" si="705"/>
        <v>1.2929968278149502</v>
      </c>
      <c r="Y3113" s="27">
        <f t="shared" si="706"/>
        <v>0.47935492153139614</v>
      </c>
      <c r="Z3113" s="27">
        <f t="shared" si="707"/>
        <v>0.29421484704771317</v>
      </c>
    </row>
    <row r="3114" spans="1:26" ht="12.5" x14ac:dyDescent="0.25">
      <c r="A3114" s="2" t="s">
        <v>70</v>
      </c>
      <c r="B3114" t="s">
        <v>341</v>
      </c>
      <c r="C3114" t="s">
        <v>340</v>
      </c>
      <c r="D3114" s="18">
        <f>VLOOKUP(C3114,'Infected rate by state'!B:E,4,0)</f>
        <v>4.5161642780770922E-3</v>
      </c>
      <c r="E3114" s="2">
        <v>828</v>
      </c>
      <c r="F3114" s="2">
        <v>93</v>
      </c>
      <c r="G3114" s="2">
        <v>280</v>
      </c>
      <c r="H3114" s="4">
        <f t="shared" si="694"/>
        <v>554</v>
      </c>
      <c r="I3114" s="2">
        <v>39</v>
      </c>
      <c r="J3114" s="4">
        <f t="shared" si="695"/>
        <v>66</v>
      </c>
      <c r="K3114" s="3">
        <v>327040</v>
      </c>
      <c r="L3114" s="3">
        <f t="shared" si="696"/>
        <v>270018</v>
      </c>
      <c r="M3114" s="3">
        <v>57022</v>
      </c>
      <c r="N3114" s="3">
        <f t="shared" si="699"/>
        <v>14769.663655023323</v>
      </c>
      <c r="O3114" s="3">
        <f t="shared" si="697"/>
        <v>3050.8807779457184</v>
      </c>
      <c r="P3114" s="3">
        <f t="shared" si="698"/>
        <v>649.32670242483687</v>
      </c>
      <c r="Q3114" s="3">
        <v>10</v>
      </c>
      <c r="R3114" s="22">
        <v>12</v>
      </c>
      <c r="S3114" s="19">
        <f t="shared" si="700"/>
        <v>101.69602593152395</v>
      </c>
      <c r="T3114" s="20">
        <f t="shared" si="701"/>
        <v>0.36320009261258551</v>
      </c>
      <c r="U3114" s="20">
        <f t="shared" si="702"/>
        <v>0.18356683381141506</v>
      </c>
      <c r="V3114" s="21">
        <f t="shared" si="703"/>
        <v>0.12282128735691299</v>
      </c>
      <c r="W3114" s="26">
        <f t="shared" si="704"/>
        <v>21.644223414161228</v>
      </c>
      <c r="X3114" s="27">
        <f t="shared" si="705"/>
        <v>0.55498008754259565</v>
      </c>
      <c r="Y3114" s="27">
        <f t="shared" si="706"/>
        <v>0.32794277900244284</v>
      </c>
      <c r="Z3114" s="27">
        <f t="shared" si="707"/>
        <v>0.23273358509850783</v>
      </c>
    </row>
    <row r="3115" spans="1:26" ht="12.5" x14ac:dyDescent="0.25">
      <c r="A3115" s="2" t="s">
        <v>71</v>
      </c>
      <c r="B3115" t="s">
        <v>393</v>
      </c>
      <c r="C3115" t="s">
        <v>392</v>
      </c>
      <c r="D3115" s="18">
        <f>VLOOKUP(C3115,'Infected rate by state'!B:E,4,0)</f>
        <v>7.5097590818065515E-3</v>
      </c>
      <c r="E3115" s="3">
        <v>10585</v>
      </c>
      <c r="F3115" s="3">
        <v>1292</v>
      </c>
      <c r="G3115" s="3">
        <v>3679</v>
      </c>
      <c r="H3115" s="4">
        <f t="shared" si="694"/>
        <v>7132</v>
      </c>
      <c r="I3115" s="2">
        <v>450</v>
      </c>
      <c r="J3115" s="4">
        <f t="shared" si="695"/>
        <v>871</v>
      </c>
      <c r="K3115" s="3">
        <v>3918830</v>
      </c>
      <c r="L3115" s="3">
        <f t="shared" si="696"/>
        <v>3335780</v>
      </c>
      <c r="M3115" s="3">
        <v>583050</v>
      </c>
      <c r="N3115" s="3">
        <f t="shared" si="699"/>
        <v>294294.69182555965</v>
      </c>
      <c r="O3115" s="3">
        <f t="shared" si="697"/>
        <v>60075.628227871275</v>
      </c>
      <c r="P3115" s="3">
        <f t="shared" si="698"/>
        <v>12598.771204626639</v>
      </c>
      <c r="Q3115" s="3">
        <v>10</v>
      </c>
      <c r="R3115" s="22">
        <v>12</v>
      </c>
      <c r="S3115" s="19">
        <f t="shared" si="700"/>
        <v>2002.5209409290426</v>
      </c>
      <c r="T3115" s="20">
        <f t="shared" si="701"/>
        <v>0.5443112098203432</v>
      </c>
      <c r="U3115" s="20">
        <f t="shared" si="702"/>
        <v>0.28077971689975356</v>
      </c>
      <c r="V3115" s="21">
        <f t="shared" si="703"/>
        <v>0.18918478421625343</v>
      </c>
      <c r="W3115" s="26">
        <f t="shared" si="704"/>
        <v>419.95904015422127</v>
      </c>
      <c r="X3115" s="27">
        <f t="shared" si="705"/>
        <v>0.93324231145382508</v>
      </c>
      <c r="Y3115" s="27">
        <f t="shared" si="706"/>
        <v>0.48215733657201065</v>
      </c>
      <c r="Z3115" s="27">
        <f t="shared" si="707"/>
        <v>0.32504569671379357</v>
      </c>
    </row>
    <row r="3116" spans="1:26" ht="12.5" x14ac:dyDescent="0.25">
      <c r="A3116" s="2" t="s">
        <v>72</v>
      </c>
      <c r="B3116" t="s">
        <v>383</v>
      </c>
      <c r="C3116" t="s">
        <v>382</v>
      </c>
      <c r="D3116" s="18">
        <f>VLOOKUP(C3116,'Infected rate by state'!B:E,4,0)</f>
        <v>8.525765865415048E-3</v>
      </c>
      <c r="E3116" s="3">
        <v>1664</v>
      </c>
      <c r="F3116" s="2">
        <v>171</v>
      </c>
      <c r="G3116" s="2">
        <v>510</v>
      </c>
      <c r="H3116" s="4">
        <f t="shared" si="694"/>
        <v>1087</v>
      </c>
      <c r="I3116" s="2">
        <v>33</v>
      </c>
      <c r="J3116" s="4">
        <f t="shared" si="695"/>
        <v>102</v>
      </c>
      <c r="K3116" s="3">
        <v>481423</v>
      </c>
      <c r="L3116" s="3">
        <f t="shared" si="696"/>
        <v>381641</v>
      </c>
      <c r="M3116" s="3">
        <v>99782</v>
      </c>
      <c r="N3116" s="3">
        <f t="shared" si="699"/>
        <v>41044.997802257087</v>
      </c>
      <c r="O3116" s="3">
        <f t="shared" si="697"/>
        <v>8606.7316535325481</v>
      </c>
      <c r="P3116" s="3">
        <f t="shared" si="698"/>
        <v>1865.3982249433434</v>
      </c>
      <c r="Q3116" s="3">
        <v>10</v>
      </c>
      <c r="R3116" s="22">
        <v>12</v>
      </c>
      <c r="S3116" s="19">
        <f t="shared" si="700"/>
        <v>286.89105511775159</v>
      </c>
      <c r="T3116" s="20">
        <f t="shared" si="701"/>
        <v>0.56253148062304237</v>
      </c>
      <c r="U3116" s="20">
        <f t="shared" si="702"/>
        <v>0.26392921353978988</v>
      </c>
      <c r="V3116" s="21">
        <f t="shared" si="703"/>
        <v>0.17241048985441804</v>
      </c>
      <c r="W3116" s="26">
        <f t="shared" si="704"/>
        <v>62.179940831444782</v>
      </c>
      <c r="X3116" s="27">
        <f t="shared" si="705"/>
        <v>1.8842406312559026</v>
      </c>
      <c r="Y3116" s="27">
        <f t="shared" si="706"/>
        <v>0.6096072630533802</v>
      </c>
      <c r="Z3116" s="27">
        <f t="shared" si="707"/>
        <v>0.36362538497920927</v>
      </c>
    </row>
    <row r="3117" spans="1:26" ht="12.5" x14ac:dyDescent="0.25">
      <c r="A3117" s="2" t="s">
        <v>73</v>
      </c>
      <c r="B3117" t="s">
        <v>337</v>
      </c>
      <c r="C3117" t="s">
        <v>336</v>
      </c>
      <c r="D3117" s="18">
        <f>VLOOKUP(C3117,'Infected rate by state'!B:E,4,0)</f>
        <v>1.1933809905095205E-2</v>
      </c>
      <c r="E3117" s="3">
        <v>1614</v>
      </c>
      <c r="F3117" s="2">
        <v>139</v>
      </c>
      <c r="G3117" s="2">
        <v>699</v>
      </c>
      <c r="H3117" s="4">
        <f t="shared" ref="H3117:H3180" si="708">G3117+(E3117-G3117)*0.5</f>
        <v>1156.5</v>
      </c>
      <c r="I3117" s="2">
        <v>66</v>
      </c>
      <c r="J3117" s="4">
        <f t="shared" ref="J3117:J3180" si="709">I3117+(F3117-I3117)*0.5</f>
        <v>102.5</v>
      </c>
      <c r="K3117" s="3">
        <v>379562</v>
      </c>
      <c r="L3117" s="3">
        <f t="shared" si="696"/>
        <v>293409</v>
      </c>
      <c r="M3117" s="3">
        <v>86153</v>
      </c>
      <c r="N3117" s="3">
        <f t="shared" si="699"/>
        <v>45296.207551977466</v>
      </c>
      <c r="O3117" s="3">
        <f t="shared" si="697"/>
        <v>9583.0062833917018</v>
      </c>
      <c r="P3117" s="3">
        <f t="shared" si="698"/>
        <v>2098.8813122902907</v>
      </c>
      <c r="Q3117" s="3">
        <v>10</v>
      </c>
      <c r="R3117" s="22">
        <v>12</v>
      </c>
      <c r="S3117" s="19">
        <f t="shared" si="700"/>
        <v>319.43354277972338</v>
      </c>
      <c r="T3117" s="20">
        <f t="shared" si="701"/>
        <v>0.45698647035725803</v>
      </c>
      <c r="U3117" s="20">
        <f t="shared" si="702"/>
        <v>0.27620712734952302</v>
      </c>
      <c r="V3117" s="21">
        <f t="shared" si="703"/>
        <v>0.19791421485732552</v>
      </c>
      <c r="W3117" s="26">
        <f t="shared" si="704"/>
        <v>69.962710409676362</v>
      </c>
      <c r="X3117" s="27">
        <f t="shared" si="705"/>
        <v>1.0600410668132783</v>
      </c>
      <c r="Y3117" s="27">
        <f t="shared" si="706"/>
        <v>0.68256302838708649</v>
      </c>
      <c r="Z3117" s="27">
        <f t="shared" si="707"/>
        <v>0.50332885186817522</v>
      </c>
    </row>
    <row r="3118" spans="1:26" ht="12.5" x14ac:dyDescent="0.25">
      <c r="A3118" s="2" t="s">
        <v>74</v>
      </c>
      <c r="B3118" t="s">
        <v>377</v>
      </c>
      <c r="C3118" t="s">
        <v>376</v>
      </c>
      <c r="D3118" s="18">
        <f>VLOOKUP(C3118,'Infected rate by state'!B:E,4,0)</f>
        <v>5.6936382854354227E-3</v>
      </c>
      <c r="E3118" s="3">
        <v>2070</v>
      </c>
      <c r="F3118" s="2">
        <v>294</v>
      </c>
      <c r="G3118" s="2">
        <v>749</v>
      </c>
      <c r="H3118" s="4">
        <f t="shared" si="708"/>
        <v>1409.5</v>
      </c>
      <c r="I3118" s="2">
        <v>89</v>
      </c>
      <c r="J3118" s="4">
        <f t="shared" si="709"/>
        <v>191.5</v>
      </c>
      <c r="K3118" s="3">
        <v>825712</v>
      </c>
      <c r="L3118" s="3">
        <f t="shared" si="696"/>
        <v>648565</v>
      </c>
      <c r="M3118" s="3">
        <v>177147</v>
      </c>
      <c r="N3118" s="3">
        <f t="shared" si="699"/>
        <v>47013.054559434539</v>
      </c>
      <c r="O3118" s="3">
        <f t="shared" si="697"/>
        <v>9890.6607605750887</v>
      </c>
      <c r="P3118" s="3">
        <f t="shared" si="698"/>
        <v>2152.0548041444499</v>
      </c>
      <c r="Q3118" s="3">
        <v>10</v>
      </c>
      <c r="R3118" s="22">
        <v>12</v>
      </c>
      <c r="S3118" s="19">
        <f t="shared" si="700"/>
        <v>329.68869201916965</v>
      </c>
      <c r="T3118" s="20">
        <f t="shared" si="701"/>
        <v>0.44017181845015974</v>
      </c>
      <c r="U3118" s="20">
        <f t="shared" si="702"/>
        <v>0.23390471232292986</v>
      </c>
      <c r="V3118" s="21">
        <f t="shared" si="703"/>
        <v>0.15926989952616891</v>
      </c>
      <c r="W3118" s="26">
        <f t="shared" si="704"/>
        <v>71.735160138148331</v>
      </c>
      <c r="X3118" s="27">
        <f t="shared" si="705"/>
        <v>0.8060130352600936</v>
      </c>
      <c r="Y3118" s="27">
        <f t="shared" si="706"/>
        <v>0.3745961364916362</v>
      </c>
      <c r="Z3118" s="27">
        <f t="shared" si="707"/>
        <v>0.24399714332703515</v>
      </c>
    </row>
    <row r="3119" spans="1:26" ht="12.5" x14ac:dyDescent="0.25">
      <c r="A3119" s="2" t="s">
        <v>75</v>
      </c>
      <c r="B3119" t="s">
        <v>351</v>
      </c>
      <c r="C3119" t="s">
        <v>350</v>
      </c>
      <c r="D3119" s="18">
        <f>VLOOKUP(C3119,'Infected rate by state'!B:E,4,0)</f>
        <v>9.0315118396853012E-3</v>
      </c>
      <c r="E3119" s="3">
        <v>1439</v>
      </c>
      <c r="F3119" s="2">
        <v>188</v>
      </c>
      <c r="G3119" s="2">
        <v>462</v>
      </c>
      <c r="H3119" s="4">
        <f t="shared" si="708"/>
        <v>950.5</v>
      </c>
      <c r="I3119" s="2">
        <v>95</v>
      </c>
      <c r="J3119" s="4">
        <f t="shared" si="709"/>
        <v>141.5</v>
      </c>
      <c r="K3119" s="3">
        <v>382586</v>
      </c>
      <c r="L3119" s="3">
        <f t="shared" si="696"/>
        <v>306950</v>
      </c>
      <c r="M3119" s="3">
        <v>75636</v>
      </c>
      <c r="N3119" s="3">
        <f t="shared" si="699"/>
        <v>34553.299886978406</v>
      </c>
      <c r="O3119" s="3">
        <f t="shared" si="697"/>
        <v>7214.0790365570128</v>
      </c>
      <c r="P3119" s="3">
        <f t="shared" si="698"/>
        <v>1555.4555766273238</v>
      </c>
      <c r="Q3119" s="3">
        <v>10</v>
      </c>
      <c r="R3119" s="22">
        <v>12</v>
      </c>
      <c r="S3119" s="19">
        <f t="shared" si="700"/>
        <v>240.4693012185671</v>
      </c>
      <c r="T3119" s="20">
        <f t="shared" si="701"/>
        <v>0.52049632298391146</v>
      </c>
      <c r="U3119" s="20">
        <f t="shared" si="702"/>
        <v>0.25299242632148039</v>
      </c>
      <c r="V3119" s="21">
        <f t="shared" si="703"/>
        <v>0.16710861794202023</v>
      </c>
      <c r="W3119" s="26">
        <f t="shared" si="704"/>
        <v>51.848519220910795</v>
      </c>
      <c r="X3119" s="27">
        <f t="shared" si="705"/>
        <v>0.54577388653590309</v>
      </c>
      <c r="Y3119" s="27">
        <f t="shared" si="706"/>
        <v>0.36642063053647206</v>
      </c>
      <c r="Z3119" s="27">
        <f t="shared" si="707"/>
        <v>0.27578999585590847</v>
      </c>
    </row>
    <row r="3120" spans="1:26" ht="12.5" x14ac:dyDescent="0.25">
      <c r="A3120" s="2" t="s">
        <v>76</v>
      </c>
      <c r="B3120" t="s">
        <v>317</v>
      </c>
      <c r="C3120" t="s">
        <v>316</v>
      </c>
      <c r="D3120" s="18">
        <f>VLOOKUP(C3120,'Infected rate by state'!B:E,4,0)</f>
        <v>7.3843274393391549E-3</v>
      </c>
      <c r="E3120" s="3">
        <v>5593</v>
      </c>
      <c r="F3120" s="2">
        <v>843</v>
      </c>
      <c r="G3120" s="3">
        <v>2269</v>
      </c>
      <c r="H3120" s="4">
        <f t="shared" si="708"/>
        <v>3931</v>
      </c>
      <c r="I3120" s="2">
        <v>325</v>
      </c>
      <c r="J3120" s="4">
        <f t="shared" si="709"/>
        <v>584</v>
      </c>
      <c r="K3120" s="3">
        <v>2380353</v>
      </c>
      <c r="L3120" s="3">
        <f t="shared" si="696"/>
        <v>2000505</v>
      </c>
      <c r="M3120" s="3">
        <v>379848</v>
      </c>
      <c r="N3120" s="3">
        <f t="shared" si="699"/>
        <v>175773.05973213277</v>
      </c>
      <c r="O3120" s="3">
        <f t="shared" si="697"/>
        <v>36061.557257824417</v>
      </c>
      <c r="P3120" s="3">
        <f t="shared" si="698"/>
        <v>7610.4272824693153</v>
      </c>
      <c r="Q3120" s="3">
        <v>10</v>
      </c>
      <c r="R3120" s="22">
        <v>12</v>
      </c>
      <c r="S3120" s="19">
        <f t="shared" si="700"/>
        <v>1202.0519085941473</v>
      </c>
      <c r="T3120" s="20">
        <f t="shared" si="701"/>
        <v>0.52977166531253739</v>
      </c>
      <c r="U3120" s="20">
        <f t="shared" si="702"/>
        <v>0.30578781699164265</v>
      </c>
      <c r="V3120" s="21">
        <f t="shared" si="703"/>
        <v>0.21492077750655236</v>
      </c>
      <c r="W3120" s="26">
        <f t="shared" si="704"/>
        <v>253.68090941564384</v>
      </c>
      <c r="X3120" s="27">
        <f t="shared" si="705"/>
        <v>0.78055664435582717</v>
      </c>
      <c r="Y3120" s="27">
        <f t="shared" si="706"/>
        <v>0.43438511886240383</v>
      </c>
      <c r="Z3120" s="27">
        <f t="shared" si="707"/>
        <v>0.30092634568878274</v>
      </c>
    </row>
    <row r="3121" spans="1:26" ht="12.5" x14ac:dyDescent="0.25">
      <c r="A3121" s="2" t="s">
        <v>77</v>
      </c>
      <c r="B3121" t="s">
        <v>337</v>
      </c>
      <c r="C3121" t="s">
        <v>336</v>
      </c>
      <c r="D3121" s="18">
        <f>VLOOKUP(C3121,'Infected rate by state'!B:E,4,0)</f>
        <v>1.1933809905095205E-2</v>
      </c>
      <c r="E3121" s="3">
        <v>2760</v>
      </c>
      <c r="F3121" s="2">
        <v>173</v>
      </c>
      <c r="G3121" s="3">
        <v>1193</v>
      </c>
      <c r="H3121" s="4">
        <f t="shared" si="708"/>
        <v>1976.5</v>
      </c>
      <c r="I3121" s="2">
        <v>76</v>
      </c>
      <c r="J3121" s="4">
        <f t="shared" si="709"/>
        <v>124.5</v>
      </c>
      <c r="K3121" s="3">
        <v>869785</v>
      </c>
      <c r="L3121" s="3">
        <f t="shared" si="696"/>
        <v>701075</v>
      </c>
      <c r="M3121" s="3">
        <v>168710</v>
      </c>
      <c r="N3121" s="3">
        <f t="shared" si="699"/>
        <v>103798.48848303233</v>
      </c>
      <c r="O3121" s="3">
        <f t="shared" si="697"/>
        <v>21634.398227410325</v>
      </c>
      <c r="P3121" s="3">
        <f t="shared" si="698"/>
        <v>4655.1476683964311</v>
      </c>
      <c r="Q3121" s="3">
        <v>10</v>
      </c>
      <c r="R3121" s="22">
        <v>12</v>
      </c>
      <c r="S3121" s="19">
        <f t="shared" si="700"/>
        <v>721.14660758034415</v>
      </c>
      <c r="T3121" s="20">
        <f t="shared" si="701"/>
        <v>0.60448164927103454</v>
      </c>
      <c r="U3121" s="20">
        <f t="shared" si="702"/>
        <v>0.36486041365056621</v>
      </c>
      <c r="V3121" s="21">
        <f t="shared" si="703"/>
        <v>0.26128500274650152</v>
      </c>
      <c r="W3121" s="26">
        <f t="shared" si="704"/>
        <v>155.1715889465477</v>
      </c>
      <c r="X3121" s="27">
        <f t="shared" si="705"/>
        <v>2.0417314335072065</v>
      </c>
      <c r="Y3121" s="27">
        <f t="shared" si="706"/>
        <v>1.2463581441489775</v>
      </c>
      <c r="Z3121" s="27">
        <f t="shared" si="707"/>
        <v>0.89694560084709651</v>
      </c>
    </row>
    <row r="3122" spans="1:26" ht="12.5" x14ac:dyDescent="0.25">
      <c r="A3122" s="2" t="s">
        <v>78</v>
      </c>
      <c r="B3122" t="s">
        <v>351</v>
      </c>
      <c r="C3122" t="s">
        <v>350</v>
      </c>
      <c r="D3122" s="18">
        <f>VLOOKUP(C3122,'Infected rate by state'!B:E,4,0)</f>
        <v>9.0315118396853012E-3</v>
      </c>
      <c r="E3122" s="3">
        <v>4123</v>
      </c>
      <c r="F3122" s="2">
        <v>509</v>
      </c>
      <c r="G3122" s="3">
        <v>1333</v>
      </c>
      <c r="H3122" s="4">
        <f t="shared" si="708"/>
        <v>2728</v>
      </c>
      <c r="I3122" s="2">
        <v>163</v>
      </c>
      <c r="J3122" s="4">
        <f t="shared" si="709"/>
        <v>336</v>
      </c>
      <c r="K3122" s="3">
        <v>1315527</v>
      </c>
      <c r="L3122" s="3">
        <f t="shared" si="696"/>
        <v>1060772</v>
      </c>
      <c r="M3122" s="3">
        <v>254755</v>
      </c>
      <c r="N3122" s="3">
        <f t="shared" si="699"/>
        <v>118811.97675925685</v>
      </c>
      <c r="O3122" s="3">
        <f t="shared" si="697"/>
        <v>24760.05724304188</v>
      </c>
      <c r="P3122" s="3">
        <f t="shared" si="698"/>
        <v>5326.7834432314548</v>
      </c>
      <c r="Q3122" s="3">
        <v>10</v>
      </c>
      <c r="R3122" s="22">
        <v>12</v>
      </c>
      <c r="S3122" s="19">
        <f t="shared" si="700"/>
        <v>825.33524143472937</v>
      </c>
      <c r="T3122" s="20">
        <f t="shared" si="701"/>
        <v>0.61915622013107985</v>
      </c>
      <c r="U3122" s="20">
        <f t="shared" si="702"/>
        <v>0.30254224392768669</v>
      </c>
      <c r="V3122" s="21">
        <f t="shared" si="703"/>
        <v>0.20017832680929648</v>
      </c>
      <c r="W3122" s="26">
        <f t="shared" si="704"/>
        <v>177.55944810771516</v>
      </c>
      <c r="X3122" s="27">
        <f t="shared" si="705"/>
        <v>1.0893217675319948</v>
      </c>
      <c r="Y3122" s="27">
        <f t="shared" si="706"/>
        <v>0.52845073841581891</v>
      </c>
      <c r="Z3122" s="27">
        <f t="shared" si="707"/>
        <v>0.34883978017232842</v>
      </c>
    </row>
    <row r="3123" spans="1:26" ht="12.5" x14ac:dyDescent="0.25">
      <c r="A3123" s="2" t="s">
        <v>79</v>
      </c>
      <c r="B3123" t="s">
        <v>307</v>
      </c>
      <c r="C3123" t="s">
        <v>306</v>
      </c>
      <c r="D3123" s="18">
        <f>VLOOKUP(C3123,'Infected rate by state'!B:E,4,0)</f>
        <v>1.0017032509739916E-2</v>
      </c>
      <c r="E3123" s="3">
        <v>1335</v>
      </c>
      <c r="F3123" s="2">
        <v>108</v>
      </c>
      <c r="G3123" s="2">
        <v>504</v>
      </c>
      <c r="H3123" s="4">
        <f t="shared" si="708"/>
        <v>919.5</v>
      </c>
      <c r="I3123" s="2">
        <v>33</v>
      </c>
      <c r="J3123" s="4">
        <f t="shared" si="709"/>
        <v>70.5</v>
      </c>
      <c r="K3123" s="3">
        <v>290096</v>
      </c>
      <c r="L3123" s="3">
        <f t="shared" si="696"/>
        <v>224488</v>
      </c>
      <c r="M3123" s="3">
        <v>65608</v>
      </c>
      <c r="N3123" s="3">
        <f t="shared" si="699"/>
        <v>29059.010629455108</v>
      </c>
      <c r="O3123" s="3">
        <f t="shared" si="697"/>
        <v>6145.549615050536</v>
      </c>
      <c r="P3123" s="3">
        <f t="shared" si="698"/>
        <v>1345.4263421967858</v>
      </c>
      <c r="Q3123" s="3">
        <v>10</v>
      </c>
      <c r="R3123" s="22">
        <v>12</v>
      </c>
      <c r="S3123" s="19">
        <f t="shared" si="700"/>
        <v>204.85165383501786</v>
      </c>
      <c r="T3123" s="20">
        <f t="shared" si="701"/>
        <v>0.40645169411709892</v>
      </c>
      <c r="U3123" s="20">
        <f t="shared" si="702"/>
        <v>0.22278592042960071</v>
      </c>
      <c r="V3123" s="21">
        <f t="shared" si="703"/>
        <v>0.15344693171162385</v>
      </c>
      <c r="W3123" s="26">
        <f t="shared" si="704"/>
        <v>44.847544739892861</v>
      </c>
      <c r="X3123" s="27">
        <f t="shared" si="705"/>
        <v>1.3590165072694806</v>
      </c>
      <c r="Y3123" s="27">
        <f t="shared" si="706"/>
        <v>0.63613538638145906</v>
      </c>
      <c r="Z3123" s="27">
        <f t="shared" si="707"/>
        <v>0.41525504388789686</v>
      </c>
    </row>
    <row r="3124" spans="1:26" ht="12.5" x14ac:dyDescent="0.25">
      <c r="A3124" s="2" t="s">
        <v>80</v>
      </c>
      <c r="B3124" t="s">
        <v>337</v>
      </c>
      <c r="C3124" t="s">
        <v>336</v>
      </c>
      <c r="D3124" s="18">
        <f>VLOOKUP(C3124,'Infected rate by state'!B:E,4,0)</f>
        <v>1.1933809905095205E-2</v>
      </c>
      <c r="E3124" s="2">
        <v>518</v>
      </c>
      <c r="F3124" s="2">
        <v>18</v>
      </c>
      <c r="G3124" s="2">
        <v>228</v>
      </c>
      <c r="H3124" s="4">
        <f t="shared" si="708"/>
        <v>373</v>
      </c>
      <c r="I3124" s="2">
        <v>8</v>
      </c>
      <c r="J3124" s="4">
        <f t="shared" si="709"/>
        <v>13</v>
      </c>
      <c r="K3124" s="3">
        <v>125779</v>
      </c>
      <c r="L3124" s="3">
        <f t="shared" si="696"/>
        <v>97465</v>
      </c>
      <c r="M3124" s="3">
        <v>28314</v>
      </c>
      <c r="N3124" s="3">
        <f t="shared" si="699"/>
        <v>15010.226760529698</v>
      </c>
      <c r="O3124" s="3">
        <f t="shared" si="697"/>
        <v>3172.9422834708653</v>
      </c>
      <c r="P3124" s="3">
        <f t="shared" si="698"/>
        <v>694.25933209256448</v>
      </c>
      <c r="Q3124" s="3">
        <v>10</v>
      </c>
      <c r="R3124" s="22">
        <v>12</v>
      </c>
      <c r="S3124" s="19">
        <f t="shared" si="700"/>
        <v>105.76474278236218</v>
      </c>
      <c r="T3124" s="20">
        <f t="shared" si="701"/>
        <v>0.46388045079983409</v>
      </c>
      <c r="U3124" s="20">
        <f t="shared" si="702"/>
        <v>0.28355158922885304</v>
      </c>
      <c r="V3124" s="21">
        <f t="shared" si="703"/>
        <v>0.20417904012039031</v>
      </c>
      <c r="W3124" s="26">
        <f t="shared" si="704"/>
        <v>23.141977736418816</v>
      </c>
      <c r="X3124" s="27">
        <f t="shared" si="705"/>
        <v>2.892747217052352</v>
      </c>
      <c r="Y3124" s="27">
        <f t="shared" si="706"/>
        <v>1.7801521335706783</v>
      </c>
      <c r="Z3124" s="27">
        <f t="shared" si="707"/>
        <v>1.2856654298010453</v>
      </c>
    </row>
    <row r="3125" spans="1:26" ht="12.5" x14ac:dyDescent="0.25">
      <c r="A3125" s="2" t="s">
        <v>81</v>
      </c>
      <c r="B3125" t="s">
        <v>353</v>
      </c>
      <c r="C3125" t="s">
        <v>352</v>
      </c>
      <c r="D3125" s="18">
        <f>VLOOKUP(C3125,'Infected rate by state'!B:E,4,0)</f>
        <v>8.4257771266714378E-3</v>
      </c>
      <c r="E3125" s="3">
        <v>1319</v>
      </c>
      <c r="F3125" s="2">
        <v>217</v>
      </c>
      <c r="G3125" s="2">
        <v>508</v>
      </c>
      <c r="H3125" s="4">
        <f t="shared" si="708"/>
        <v>913.5</v>
      </c>
      <c r="I3125" s="2">
        <v>73</v>
      </c>
      <c r="J3125" s="4">
        <f t="shared" si="709"/>
        <v>145</v>
      </c>
      <c r="K3125" s="3">
        <v>274471</v>
      </c>
      <c r="L3125" s="3">
        <f t="shared" si="696"/>
        <v>210893</v>
      </c>
      <c r="M3125" s="3">
        <v>63578</v>
      </c>
      <c r="N3125" s="3">
        <f t="shared" si="699"/>
        <v>23126.314737346362</v>
      </c>
      <c r="O3125" s="3">
        <f t="shared" si="697"/>
        <v>4902.909155347349</v>
      </c>
      <c r="P3125" s="3">
        <f t="shared" si="698"/>
        <v>1076.4579822481455</v>
      </c>
      <c r="Q3125" s="3">
        <v>10</v>
      </c>
      <c r="R3125" s="22">
        <v>12</v>
      </c>
      <c r="S3125" s="19">
        <f t="shared" si="700"/>
        <v>163.43030517824496</v>
      </c>
      <c r="T3125" s="20">
        <f t="shared" si="701"/>
        <v>0.32171319916977353</v>
      </c>
      <c r="U3125" s="20">
        <f t="shared" si="702"/>
        <v>0.17890564332593867</v>
      </c>
      <c r="V3125" s="21">
        <f t="shared" si="703"/>
        <v>0.12390470445659209</v>
      </c>
      <c r="W3125" s="26">
        <f t="shared" si="704"/>
        <v>35.881932741604849</v>
      </c>
      <c r="X3125" s="27">
        <f t="shared" si="705"/>
        <v>0.49153332522746368</v>
      </c>
      <c r="Y3125" s="27">
        <f t="shared" si="706"/>
        <v>0.2474616051145162</v>
      </c>
      <c r="Z3125" s="27">
        <f t="shared" si="707"/>
        <v>0.16535452876315598</v>
      </c>
    </row>
    <row r="3126" spans="1:26" ht="12.5" x14ac:dyDescent="0.25">
      <c r="A3126" s="2" t="s">
        <v>82</v>
      </c>
      <c r="B3126" t="s">
        <v>373</v>
      </c>
      <c r="C3126" t="s">
        <v>372</v>
      </c>
      <c r="D3126" s="18">
        <f>VLOOKUP(C3126,'Infected rate by state'!B:E,4,0)</f>
        <v>8.0007670443122732E-3</v>
      </c>
      <c r="E3126" s="3">
        <v>4505</v>
      </c>
      <c r="F3126" s="2">
        <v>790</v>
      </c>
      <c r="G3126" s="3">
        <v>1125</v>
      </c>
      <c r="H3126" s="4">
        <f t="shared" si="708"/>
        <v>2815</v>
      </c>
      <c r="I3126" s="2">
        <v>241</v>
      </c>
      <c r="J3126" s="4">
        <f t="shared" si="709"/>
        <v>515.5</v>
      </c>
      <c r="K3126" s="3">
        <v>1097252</v>
      </c>
      <c r="L3126" s="3">
        <f t="shared" si="696"/>
        <v>872413</v>
      </c>
      <c r="M3126" s="3">
        <v>224839</v>
      </c>
      <c r="N3126" s="3">
        <f t="shared" si="699"/>
        <v>87788.576409057292</v>
      </c>
      <c r="O3126" s="3">
        <f t="shared" si="697"/>
        <v>18388.769756123205</v>
      </c>
      <c r="P3126" s="3">
        <f t="shared" si="698"/>
        <v>3980.4645004927015</v>
      </c>
      <c r="Q3126" s="3">
        <v>10</v>
      </c>
      <c r="R3126" s="22">
        <v>12</v>
      </c>
      <c r="S3126" s="19">
        <f t="shared" si="700"/>
        <v>612.9589918707735</v>
      </c>
      <c r="T3126" s="20">
        <f t="shared" si="701"/>
        <v>0.54485243721846532</v>
      </c>
      <c r="U3126" s="20">
        <f t="shared" si="702"/>
        <v>0.2177474216237206</v>
      </c>
      <c r="V3126" s="21">
        <f t="shared" si="703"/>
        <v>0.13606192938307957</v>
      </c>
      <c r="W3126" s="26">
        <f t="shared" si="704"/>
        <v>132.68215001642338</v>
      </c>
      <c r="X3126" s="27">
        <f t="shared" si="705"/>
        <v>0.55054834031710942</v>
      </c>
      <c r="Y3126" s="27">
        <f t="shared" si="706"/>
        <v>0.25738535405707735</v>
      </c>
      <c r="Z3126" s="27">
        <f t="shared" si="707"/>
        <v>0.16795208862838401</v>
      </c>
    </row>
    <row r="3127" spans="1:26" ht="12.5" x14ac:dyDescent="0.25">
      <c r="A3127" s="2" t="s">
        <v>83</v>
      </c>
      <c r="B3127" t="s">
        <v>371</v>
      </c>
      <c r="C3127" t="s">
        <v>370</v>
      </c>
      <c r="D3127" s="18">
        <f>VLOOKUP(C3127,'Infected rate by state'!B:E,4,0)</f>
        <v>2.5429318796877907E-2</v>
      </c>
      <c r="E3127" s="3">
        <v>9897</v>
      </c>
      <c r="F3127" s="2">
        <v>928</v>
      </c>
      <c r="G3127" s="3">
        <v>1230</v>
      </c>
      <c r="H3127" s="4">
        <f t="shared" si="708"/>
        <v>5563.5</v>
      </c>
      <c r="I3127" s="2">
        <v>235</v>
      </c>
      <c r="J3127" s="4">
        <f t="shared" si="709"/>
        <v>581.5</v>
      </c>
      <c r="K3127" s="3">
        <v>3811249</v>
      </c>
      <c r="L3127" s="3">
        <f t="shared" si="696"/>
        <v>3059846</v>
      </c>
      <c r="M3127" s="3">
        <v>751403</v>
      </c>
      <c r="N3127" s="3">
        <f t="shared" si="699"/>
        <v>969174.65835282125</v>
      </c>
      <c r="O3127" s="3">
        <f t="shared" si="697"/>
        <v>202295.46819736998</v>
      </c>
      <c r="P3127" s="3">
        <f t="shared" si="698"/>
        <v>43604.762727337482</v>
      </c>
      <c r="Q3127" s="3">
        <v>10</v>
      </c>
      <c r="R3127" s="22">
        <v>12</v>
      </c>
      <c r="S3127" s="19">
        <f t="shared" si="700"/>
        <v>6743.1822732456658</v>
      </c>
      <c r="T3127" s="20">
        <f t="shared" si="701"/>
        <v>5.4822620107688342</v>
      </c>
      <c r="U3127" s="20">
        <f t="shared" si="702"/>
        <v>1.2120395925668492</v>
      </c>
      <c r="V3127" s="21">
        <f t="shared" si="703"/>
        <v>0.68133598800097661</v>
      </c>
      <c r="W3127" s="26">
        <f t="shared" si="704"/>
        <v>1453.4920909112493</v>
      </c>
      <c r="X3127" s="27">
        <f t="shared" si="705"/>
        <v>6.1850727272819119</v>
      </c>
      <c r="Y3127" s="27">
        <f t="shared" si="706"/>
        <v>2.4995564762016325</v>
      </c>
      <c r="Z3127" s="27">
        <f t="shared" si="707"/>
        <v>1.566263028999191</v>
      </c>
    </row>
    <row r="3128" spans="1:26" ht="12.5" x14ac:dyDescent="0.25">
      <c r="A3128" s="2" t="s">
        <v>84</v>
      </c>
      <c r="B3128" t="s">
        <v>393</v>
      </c>
      <c r="C3128" t="s">
        <v>392</v>
      </c>
      <c r="D3128" s="18">
        <f>VLOOKUP(C3128,'Infected rate by state'!B:E,4,0)</f>
        <v>7.5097590818065515E-3</v>
      </c>
      <c r="E3128" s="3">
        <v>2086</v>
      </c>
      <c r="F3128" s="2">
        <v>274</v>
      </c>
      <c r="G3128" s="2">
        <v>753</v>
      </c>
      <c r="H3128" s="4">
        <f t="shared" si="708"/>
        <v>1419.5</v>
      </c>
      <c r="I3128" s="2">
        <v>51</v>
      </c>
      <c r="J3128" s="4">
        <f t="shared" si="709"/>
        <v>162.5</v>
      </c>
      <c r="K3128" s="3">
        <v>839182</v>
      </c>
      <c r="L3128" s="3">
        <f t="shared" si="696"/>
        <v>693070</v>
      </c>
      <c r="M3128" s="3">
        <v>146112</v>
      </c>
      <c r="N3128" s="3">
        <f t="shared" si="699"/>
        <v>63020.546457885859</v>
      </c>
      <c r="O3128" s="3">
        <f t="shared" si="697"/>
        <v>13016.306450011187</v>
      </c>
      <c r="P3128" s="3">
        <f t="shared" si="698"/>
        <v>2769.9086565810539</v>
      </c>
      <c r="Q3128" s="3">
        <v>10</v>
      </c>
      <c r="R3128" s="22">
        <v>12</v>
      </c>
      <c r="S3128" s="19">
        <f t="shared" si="700"/>
        <v>433.87688166703958</v>
      </c>
      <c r="T3128" s="20">
        <f t="shared" si="701"/>
        <v>0.5761977180173169</v>
      </c>
      <c r="U3128" s="20">
        <f t="shared" si="702"/>
        <v>0.30565472466857313</v>
      </c>
      <c r="V3128" s="21">
        <f t="shared" si="703"/>
        <v>0.20799467002255015</v>
      </c>
      <c r="W3128" s="26">
        <f t="shared" si="704"/>
        <v>92.330288552701802</v>
      </c>
      <c r="X3128" s="27">
        <f t="shared" si="705"/>
        <v>1.8103978147588589</v>
      </c>
      <c r="Y3128" s="27">
        <f t="shared" si="706"/>
        <v>0.56818639109354951</v>
      </c>
      <c r="Z3128" s="27">
        <f t="shared" si="707"/>
        <v>0.33697185603175839</v>
      </c>
    </row>
    <row r="3129" spans="1:26" ht="12.5" x14ac:dyDescent="0.25">
      <c r="A3129" s="2" t="s">
        <v>85</v>
      </c>
      <c r="B3129" t="s">
        <v>333</v>
      </c>
      <c r="C3129" t="s">
        <v>332</v>
      </c>
      <c r="D3129" s="18">
        <f>VLOOKUP(C3129,'Infected rate by state'!B:E,4,0)</f>
        <v>1.4486816526494731E-2</v>
      </c>
      <c r="E3129" s="3">
        <v>1239</v>
      </c>
      <c r="F3129" s="2">
        <v>142</v>
      </c>
      <c r="G3129" s="2">
        <v>475</v>
      </c>
      <c r="H3129" s="4">
        <f t="shared" si="708"/>
        <v>857</v>
      </c>
      <c r="I3129" s="2">
        <v>67</v>
      </c>
      <c r="J3129" s="4">
        <f t="shared" si="709"/>
        <v>104.5</v>
      </c>
      <c r="K3129" s="3">
        <v>610597</v>
      </c>
      <c r="L3129" s="3">
        <f t="shared" si="696"/>
        <v>509786</v>
      </c>
      <c r="M3129" s="3">
        <v>100811</v>
      </c>
      <c r="N3129" s="3">
        <f t="shared" si="699"/>
        <v>88456.067106281029</v>
      </c>
      <c r="O3129" s="3">
        <f t="shared" si="697"/>
        <v>18194.061688003232</v>
      </c>
      <c r="P3129" s="3">
        <f t="shared" si="698"/>
        <v>3851.9181603812044</v>
      </c>
      <c r="Q3129" s="3">
        <v>10</v>
      </c>
      <c r="R3129" s="22">
        <v>12</v>
      </c>
      <c r="S3129" s="19">
        <f t="shared" si="700"/>
        <v>606.46872293344109</v>
      </c>
      <c r="T3129" s="20">
        <f t="shared" si="701"/>
        <v>1.2767762588072444</v>
      </c>
      <c r="U3129" s="20">
        <f t="shared" si="702"/>
        <v>0.70766478755360684</v>
      </c>
      <c r="V3129" s="21">
        <f t="shared" si="703"/>
        <v>0.4894824236750937</v>
      </c>
      <c r="W3129" s="26">
        <f t="shared" si="704"/>
        <v>128.39727201270682</v>
      </c>
      <c r="X3129" s="27">
        <f t="shared" si="705"/>
        <v>1.9163771942195047</v>
      </c>
      <c r="Y3129" s="27">
        <f t="shared" si="706"/>
        <v>1.2286820288297304</v>
      </c>
      <c r="Z3129" s="27">
        <f t="shared" si="707"/>
        <v>0.90420614093455509</v>
      </c>
    </row>
    <row r="3130" spans="1:26" ht="12.5" x14ac:dyDescent="0.25">
      <c r="A3130" s="2" t="s">
        <v>86</v>
      </c>
      <c r="B3130" t="s">
        <v>371</v>
      </c>
      <c r="C3130" t="s">
        <v>370</v>
      </c>
      <c r="D3130" s="18">
        <f>VLOOKUP(C3130,'Infected rate by state'!B:E,4,0)</f>
        <v>2.5429318796877907E-2</v>
      </c>
      <c r="E3130" s="3">
        <v>1036</v>
      </c>
      <c r="F3130" s="2">
        <v>94</v>
      </c>
      <c r="G3130" s="2">
        <v>361</v>
      </c>
      <c r="H3130" s="4">
        <f t="shared" si="708"/>
        <v>698.5</v>
      </c>
      <c r="I3130" s="2">
        <v>14</v>
      </c>
      <c r="J3130" s="4">
        <f t="shared" si="709"/>
        <v>54</v>
      </c>
      <c r="K3130" s="3">
        <v>255069</v>
      </c>
      <c r="L3130" s="3">
        <f t="shared" si="696"/>
        <v>196654</v>
      </c>
      <c r="M3130" s="3">
        <v>58415</v>
      </c>
      <c r="N3130" s="3">
        <f t="shared" si="699"/>
        <v>64862.309162008503</v>
      </c>
      <c r="O3130" s="3">
        <f t="shared" si="697"/>
        <v>13735.019715425256</v>
      </c>
      <c r="P3130" s="3">
        <f t="shared" si="698"/>
        <v>3011.4689602898566</v>
      </c>
      <c r="Q3130" s="3">
        <v>10</v>
      </c>
      <c r="R3130" s="22">
        <v>12</v>
      </c>
      <c r="S3130" s="19">
        <f t="shared" si="700"/>
        <v>457.83399051417524</v>
      </c>
      <c r="T3130" s="20">
        <f t="shared" si="701"/>
        <v>1.2682382008702915</v>
      </c>
      <c r="U3130" s="20">
        <f t="shared" si="702"/>
        <v>0.65545310023503967</v>
      </c>
      <c r="V3130" s="21">
        <f t="shared" si="703"/>
        <v>0.44192470126850891</v>
      </c>
      <c r="W3130" s="26">
        <f t="shared" si="704"/>
        <v>100.38229867632855</v>
      </c>
      <c r="X3130" s="27">
        <f t="shared" si="705"/>
        <v>7.1701641911663243</v>
      </c>
      <c r="Y3130" s="27">
        <f t="shared" si="706"/>
        <v>1.8589314569690472</v>
      </c>
      <c r="Z3130" s="27">
        <f t="shared" si="707"/>
        <v>1.0678967944290272</v>
      </c>
    </row>
    <row r="3131" spans="1:26" ht="12.5" x14ac:dyDescent="0.25">
      <c r="A3131" s="2" t="s">
        <v>87</v>
      </c>
      <c r="B3131" t="s">
        <v>377</v>
      </c>
      <c r="C3131" t="s">
        <v>376</v>
      </c>
      <c r="D3131" s="18">
        <f>VLOOKUP(C3131,'Infected rate by state'!B:E,4,0)</f>
        <v>5.6936382854354227E-3</v>
      </c>
      <c r="E3131" s="2">
        <v>453</v>
      </c>
      <c r="F3131" s="2">
        <v>63</v>
      </c>
      <c r="G3131" s="2">
        <v>214</v>
      </c>
      <c r="H3131" s="4">
        <f t="shared" si="708"/>
        <v>333.5</v>
      </c>
      <c r="I3131" s="2">
        <v>21</v>
      </c>
      <c r="J3131" s="4">
        <f t="shared" si="709"/>
        <v>42</v>
      </c>
      <c r="K3131" s="3">
        <v>200261</v>
      </c>
      <c r="L3131" s="3">
        <f t="shared" si="696"/>
        <v>156219</v>
      </c>
      <c r="M3131" s="3">
        <v>44042</v>
      </c>
      <c r="N3131" s="3">
        <f t="shared" si="699"/>
        <v>11402.136966795832</v>
      </c>
      <c r="O3131" s="3">
        <f t="shared" si="697"/>
        <v>2404.6272801899977</v>
      </c>
      <c r="P3131" s="3">
        <f t="shared" si="698"/>
        <v>524.70955153391265</v>
      </c>
      <c r="Q3131" s="3">
        <v>10</v>
      </c>
      <c r="R3131" s="22">
        <v>12</v>
      </c>
      <c r="S3131" s="19">
        <f t="shared" si="700"/>
        <v>80.154242672999928</v>
      </c>
      <c r="T3131" s="20">
        <f t="shared" si="701"/>
        <v>0.37455253585513987</v>
      </c>
      <c r="U3131" s="20">
        <f t="shared" si="702"/>
        <v>0.24034255674062946</v>
      </c>
      <c r="V3131" s="21">
        <f t="shared" si="703"/>
        <v>0.17694093305297998</v>
      </c>
      <c r="W3131" s="26">
        <f t="shared" si="704"/>
        <v>17.490318384463755</v>
      </c>
      <c r="X3131" s="27">
        <f t="shared" si="705"/>
        <v>0.83287230402208356</v>
      </c>
      <c r="Y3131" s="27">
        <f t="shared" si="706"/>
        <v>0.41643615201104178</v>
      </c>
      <c r="Z3131" s="27">
        <f t="shared" si="707"/>
        <v>0.27762410134069454</v>
      </c>
    </row>
    <row r="3132" spans="1:26" ht="12.5" x14ac:dyDescent="0.25">
      <c r="A3132" s="2" t="s">
        <v>88</v>
      </c>
      <c r="B3132" t="s">
        <v>383</v>
      </c>
      <c r="C3132" t="s">
        <v>382</v>
      </c>
      <c r="D3132" s="18">
        <f>VLOOKUP(C3132,'Infected rate by state'!B:E,4,0)</f>
        <v>8.525765865415048E-3</v>
      </c>
      <c r="E3132" s="3">
        <v>1904</v>
      </c>
      <c r="F3132" s="2">
        <v>184</v>
      </c>
      <c r="G3132" s="2">
        <v>706</v>
      </c>
      <c r="H3132" s="4">
        <f t="shared" si="708"/>
        <v>1305</v>
      </c>
      <c r="I3132" s="2">
        <v>88</v>
      </c>
      <c r="J3132" s="4">
        <f t="shared" si="709"/>
        <v>136</v>
      </c>
      <c r="K3132" s="3">
        <v>561138</v>
      </c>
      <c r="L3132" s="3">
        <f t="shared" si="696"/>
        <v>431069</v>
      </c>
      <c r="M3132" s="3">
        <v>130069</v>
      </c>
      <c r="N3132" s="3">
        <f t="shared" si="699"/>
        <v>47841.312061872697</v>
      </c>
      <c r="O3132" s="3">
        <f t="shared" si="697"/>
        <v>10143.340240087047</v>
      </c>
      <c r="P3132" s="3">
        <f t="shared" si="698"/>
        <v>2227.2023314308544</v>
      </c>
      <c r="Q3132" s="3">
        <v>10</v>
      </c>
      <c r="R3132" s="22">
        <v>12</v>
      </c>
      <c r="S3132" s="19">
        <f t="shared" si="700"/>
        <v>338.11134133623489</v>
      </c>
      <c r="T3132" s="20">
        <f t="shared" si="701"/>
        <v>0.47891124835160748</v>
      </c>
      <c r="U3132" s="20">
        <f t="shared" si="702"/>
        <v>0.25908915044922215</v>
      </c>
      <c r="V3132" s="21">
        <f t="shared" si="703"/>
        <v>0.17757948599592169</v>
      </c>
      <c r="W3132" s="26">
        <f t="shared" si="704"/>
        <v>74.240077714361817</v>
      </c>
      <c r="X3132" s="27">
        <f t="shared" si="705"/>
        <v>0.84363724675411156</v>
      </c>
      <c r="Y3132" s="27">
        <f t="shared" si="706"/>
        <v>0.5458829243703075</v>
      </c>
      <c r="Z3132" s="27">
        <f t="shared" si="707"/>
        <v>0.40347868323022729</v>
      </c>
    </row>
    <row r="3133" spans="1:26" ht="12.5" x14ac:dyDescent="0.25">
      <c r="A3133" s="2" t="s">
        <v>89</v>
      </c>
      <c r="B3133" t="s">
        <v>381</v>
      </c>
      <c r="C3133" t="s">
        <v>380</v>
      </c>
      <c r="D3133" s="18">
        <f>VLOOKUP(C3133,'Infected rate by state'!B:E,4,0)</f>
        <v>2.6094721185018687E-3</v>
      </c>
      <c r="E3133" s="3">
        <v>1208</v>
      </c>
      <c r="F3133" s="2">
        <v>138</v>
      </c>
      <c r="G3133" s="2">
        <v>416</v>
      </c>
      <c r="H3133" s="4">
        <f t="shared" si="708"/>
        <v>812</v>
      </c>
      <c r="I3133" s="2">
        <v>64</v>
      </c>
      <c r="J3133" s="4">
        <f t="shared" si="709"/>
        <v>101</v>
      </c>
      <c r="K3133" s="3">
        <v>603572</v>
      </c>
      <c r="L3133" s="3">
        <f t="shared" si="696"/>
        <v>462556</v>
      </c>
      <c r="M3133" s="3">
        <v>141016</v>
      </c>
      <c r="N3133" s="3">
        <f t="shared" si="699"/>
        <v>15750.043055084099</v>
      </c>
      <c r="O3133" s="3">
        <f t="shared" si="697"/>
        <v>3342.0866347155056</v>
      </c>
      <c r="P3133" s="3">
        <f t="shared" si="698"/>
        <v>734.53432572699535</v>
      </c>
      <c r="Q3133" s="3">
        <v>10</v>
      </c>
      <c r="R3133" s="22">
        <v>12</v>
      </c>
      <c r="S3133" s="19">
        <f t="shared" si="700"/>
        <v>111.40288782385019</v>
      </c>
      <c r="T3133" s="20">
        <f t="shared" si="701"/>
        <v>0.26779540342271679</v>
      </c>
      <c r="U3133" s="20">
        <f t="shared" si="702"/>
        <v>0.13719567465991403</v>
      </c>
      <c r="V3133" s="21">
        <f t="shared" si="703"/>
        <v>9.2220933629015067E-2</v>
      </c>
      <c r="W3133" s="26">
        <f t="shared" si="704"/>
        <v>24.484477524233178</v>
      </c>
      <c r="X3133" s="27">
        <f t="shared" si="705"/>
        <v>0.3825699613161434</v>
      </c>
      <c r="Y3133" s="27">
        <f t="shared" si="706"/>
        <v>0.24242056954686314</v>
      </c>
      <c r="Z3133" s="27">
        <f t="shared" si="707"/>
        <v>0.17742375017560275</v>
      </c>
    </row>
    <row r="3134" spans="1:26" ht="12.5" x14ac:dyDescent="0.25">
      <c r="A3134" s="2" t="s">
        <v>90</v>
      </c>
      <c r="B3134" t="s">
        <v>333</v>
      </c>
      <c r="C3134" t="s">
        <v>332</v>
      </c>
      <c r="D3134" s="18">
        <f>VLOOKUP(C3134,'Infected rate by state'!B:E,4,0)</f>
        <v>1.4486816526494731E-2</v>
      </c>
      <c r="E3134" s="3">
        <v>2032</v>
      </c>
      <c r="F3134" s="2">
        <v>332</v>
      </c>
      <c r="G3134" s="2">
        <v>666</v>
      </c>
      <c r="H3134" s="4">
        <f t="shared" si="708"/>
        <v>1349</v>
      </c>
      <c r="I3134" s="2">
        <v>137</v>
      </c>
      <c r="J3134" s="4">
        <f t="shared" si="709"/>
        <v>234.5</v>
      </c>
      <c r="K3134" s="3">
        <v>711961</v>
      </c>
      <c r="L3134" s="3">
        <f t="shared" si="696"/>
        <v>549256</v>
      </c>
      <c r="M3134" s="3">
        <v>162705</v>
      </c>
      <c r="N3134" s="3">
        <f t="shared" si="699"/>
        <v>103140.48381019715</v>
      </c>
      <c r="O3134" s="3">
        <f t="shared" si="697"/>
        <v>21835.915532733619</v>
      </c>
      <c r="P3134" s="3">
        <f t="shared" si="698"/>
        <v>4786.4134103555571</v>
      </c>
      <c r="Q3134" s="3">
        <v>10</v>
      </c>
      <c r="R3134" s="22">
        <v>12</v>
      </c>
      <c r="S3134" s="19">
        <f t="shared" si="700"/>
        <v>727.86385109112064</v>
      </c>
      <c r="T3134" s="20">
        <f t="shared" si="701"/>
        <v>1.0928886653019829</v>
      </c>
      <c r="U3134" s="20">
        <f t="shared" si="702"/>
        <v>0.53955808086813983</v>
      </c>
      <c r="V3134" s="21">
        <f t="shared" si="703"/>
        <v>0.35820071411964599</v>
      </c>
      <c r="W3134" s="26">
        <f t="shared" si="704"/>
        <v>159.54711367851857</v>
      </c>
      <c r="X3134" s="27">
        <f t="shared" si="705"/>
        <v>1.164577472105975</v>
      </c>
      <c r="Y3134" s="27">
        <f t="shared" si="706"/>
        <v>0.68037148690199822</v>
      </c>
      <c r="Z3134" s="27">
        <f t="shared" si="707"/>
        <v>0.4805635954172246</v>
      </c>
    </row>
    <row r="3135" spans="1:26" ht="12.5" x14ac:dyDescent="0.25">
      <c r="A3135" s="2" t="s">
        <v>91</v>
      </c>
      <c r="B3135" t="s">
        <v>335</v>
      </c>
      <c r="C3135" t="s">
        <v>334</v>
      </c>
      <c r="D3135" s="18">
        <f>VLOOKUP(C3135,'Infected rate by state'!B:E,4,0)</f>
        <v>8.8985640980001352E-3</v>
      </c>
      <c r="E3135" s="3">
        <v>2154</v>
      </c>
      <c r="F3135" s="2">
        <v>328</v>
      </c>
      <c r="G3135" s="3">
        <v>1050</v>
      </c>
      <c r="H3135" s="4">
        <f t="shared" si="708"/>
        <v>1602</v>
      </c>
      <c r="I3135" s="2">
        <v>157</v>
      </c>
      <c r="J3135" s="4">
        <f t="shared" si="709"/>
        <v>242.5</v>
      </c>
      <c r="K3135" s="3">
        <v>528945</v>
      </c>
      <c r="L3135" s="3">
        <f t="shared" si="696"/>
        <v>413598</v>
      </c>
      <c r="M3135" s="3">
        <v>115347</v>
      </c>
      <c r="N3135" s="3">
        <f t="shared" si="699"/>
        <v>47068.50986816681</v>
      </c>
      <c r="O3135" s="3">
        <f t="shared" si="697"/>
        <v>9918.118414313114</v>
      </c>
      <c r="P3135" s="3">
        <f t="shared" si="698"/>
        <v>2162.0898317692436</v>
      </c>
      <c r="Q3135" s="3">
        <v>10</v>
      </c>
      <c r="R3135" s="22">
        <v>12</v>
      </c>
      <c r="S3135" s="19">
        <f t="shared" si="700"/>
        <v>330.60394714377048</v>
      </c>
      <c r="T3135" s="20">
        <f t="shared" si="701"/>
        <v>0.31486090204168615</v>
      </c>
      <c r="U3135" s="20">
        <f t="shared" si="702"/>
        <v>0.20636950508350219</v>
      </c>
      <c r="V3135" s="21">
        <f t="shared" si="703"/>
        <v>0.15348372662199186</v>
      </c>
      <c r="W3135" s="26">
        <f t="shared" si="704"/>
        <v>72.069661058974788</v>
      </c>
      <c r="X3135" s="27">
        <f t="shared" si="705"/>
        <v>0.45904242712722793</v>
      </c>
      <c r="Y3135" s="27">
        <f t="shared" si="706"/>
        <v>0.29719447859371045</v>
      </c>
      <c r="Z3135" s="27">
        <f t="shared" si="707"/>
        <v>0.21972457639931336</v>
      </c>
    </row>
    <row r="3136" spans="1:26" ht="12.5" x14ac:dyDescent="0.25">
      <c r="A3136" s="2" t="s">
        <v>92</v>
      </c>
      <c r="B3136" t="s">
        <v>400</v>
      </c>
      <c r="C3136" t="s">
        <v>291</v>
      </c>
      <c r="D3136" s="18">
        <f>VLOOKUP(C3136,'Infected rate by state'!B:E,4,0)</f>
        <v>5.5896269710740548E-3</v>
      </c>
      <c r="E3136" s="2">
        <v>951</v>
      </c>
      <c r="F3136" s="2">
        <v>83</v>
      </c>
      <c r="G3136" s="2">
        <v>319</v>
      </c>
      <c r="H3136" s="4">
        <f t="shared" si="708"/>
        <v>635</v>
      </c>
      <c r="I3136" s="2">
        <v>26</v>
      </c>
      <c r="J3136" s="4">
        <f t="shared" si="709"/>
        <v>54.5</v>
      </c>
      <c r="K3136" s="3">
        <v>542404</v>
      </c>
      <c r="L3136" s="3">
        <f t="shared" si="696"/>
        <v>437593</v>
      </c>
      <c r="M3136" s="3">
        <v>104811</v>
      </c>
      <c r="N3136" s="3">
        <f t="shared" si="699"/>
        <v>30318.360276184518</v>
      </c>
      <c r="O3136" s="3">
        <f t="shared" si="697"/>
        <v>6317.0501253170396</v>
      </c>
      <c r="P3136" s="3">
        <f t="shared" si="698"/>
        <v>1358.7131369720855</v>
      </c>
      <c r="Q3136" s="3">
        <v>10</v>
      </c>
      <c r="R3136" s="22">
        <v>12</v>
      </c>
      <c r="S3136" s="19">
        <f t="shared" si="700"/>
        <v>210.568337510568</v>
      </c>
      <c r="T3136" s="20">
        <f t="shared" si="701"/>
        <v>0.66008883232152982</v>
      </c>
      <c r="U3136" s="20">
        <f t="shared" si="702"/>
        <v>0.33160368111900473</v>
      </c>
      <c r="V3136" s="21">
        <f t="shared" si="703"/>
        <v>0.22141781021090221</v>
      </c>
      <c r="W3136" s="26">
        <f t="shared" si="704"/>
        <v>45.290437899069516</v>
      </c>
      <c r="X3136" s="27">
        <f t="shared" si="705"/>
        <v>1.7419399191949814</v>
      </c>
      <c r="Y3136" s="27">
        <f t="shared" si="706"/>
        <v>0.83101720915723887</v>
      </c>
      <c r="Z3136" s="27">
        <f t="shared" si="707"/>
        <v>0.54566792649481344</v>
      </c>
    </row>
    <row r="3137" spans="1:26" ht="12.5" x14ac:dyDescent="0.25">
      <c r="A3137" s="2" t="s">
        <v>93</v>
      </c>
      <c r="B3137" t="s">
        <v>375</v>
      </c>
      <c r="C3137" t="s">
        <v>374</v>
      </c>
      <c r="D3137" s="18">
        <f>VLOOKUP(C3137,'Infected rate by state'!B:E,4,0)</f>
        <v>6.2179748494527662E-3</v>
      </c>
      <c r="E3137" s="3">
        <v>1872</v>
      </c>
      <c r="F3137" s="2">
        <v>180</v>
      </c>
      <c r="G3137" s="2">
        <v>734</v>
      </c>
      <c r="H3137" s="4">
        <f t="shared" si="708"/>
        <v>1303</v>
      </c>
      <c r="I3137" s="2">
        <v>48</v>
      </c>
      <c r="J3137" s="4">
        <f t="shared" si="709"/>
        <v>114</v>
      </c>
      <c r="K3137" s="3">
        <v>432080</v>
      </c>
      <c r="L3137" s="3">
        <f t="shared" si="696"/>
        <v>341805</v>
      </c>
      <c r="M3137" s="3">
        <v>90275</v>
      </c>
      <c r="N3137" s="3">
        <f t="shared" si="699"/>
        <v>26866.625729515512</v>
      </c>
      <c r="O3137" s="3">
        <f t="shared" si="697"/>
        <v>5637.9201841655777</v>
      </c>
      <c r="P3137" s="3">
        <f t="shared" si="698"/>
        <v>1223.0439723055013</v>
      </c>
      <c r="Q3137" s="3">
        <v>10</v>
      </c>
      <c r="R3137" s="22">
        <v>12</v>
      </c>
      <c r="S3137" s="19">
        <f t="shared" si="700"/>
        <v>187.93067280551927</v>
      </c>
      <c r="T3137" s="20">
        <f t="shared" si="701"/>
        <v>0.2560363389720971</v>
      </c>
      <c r="U3137" s="20">
        <f t="shared" si="702"/>
        <v>0.14422921934422048</v>
      </c>
      <c r="V3137" s="21">
        <f t="shared" si="703"/>
        <v>0.100390316669615</v>
      </c>
      <c r="W3137" s="26">
        <f t="shared" si="704"/>
        <v>40.768132410183377</v>
      </c>
      <c r="X3137" s="27">
        <f t="shared" si="705"/>
        <v>0.84933609187882031</v>
      </c>
      <c r="Y3137" s="27">
        <f t="shared" si="706"/>
        <v>0.35761519658055596</v>
      </c>
      <c r="Z3137" s="27">
        <f t="shared" si="707"/>
        <v>0.22648962450101875</v>
      </c>
    </row>
    <row r="3138" spans="1:26" ht="12.5" x14ac:dyDescent="0.25">
      <c r="A3138" s="2" t="s">
        <v>94</v>
      </c>
      <c r="B3138" t="s">
        <v>351</v>
      </c>
      <c r="C3138" t="s">
        <v>350</v>
      </c>
      <c r="D3138" s="18">
        <f>VLOOKUP(C3138,'Infected rate by state'!B:E,4,0)</f>
        <v>9.0315118396853012E-3</v>
      </c>
      <c r="E3138" s="3">
        <v>1375</v>
      </c>
      <c r="F3138" s="2">
        <v>161</v>
      </c>
      <c r="G3138" s="2">
        <v>458</v>
      </c>
      <c r="H3138" s="4">
        <f t="shared" si="708"/>
        <v>916.5</v>
      </c>
      <c r="I3138" s="2">
        <v>58</v>
      </c>
      <c r="J3138" s="4">
        <f t="shared" si="709"/>
        <v>109.5</v>
      </c>
      <c r="K3138" s="3">
        <v>426480</v>
      </c>
      <c r="L3138" s="3">
        <f t="shared" ref="L3138:L3201" si="710">K3138-M3138</f>
        <v>337140</v>
      </c>
      <c r="M3138" s="3">
        <v>89340</v>
      </c>
      <c r="N3138" s="3">
        <f t="shared" si="699"/>
        <v>38517.591693889874</v>
      </c>
      <c r="O3138" s="3">
        <f t="shared" ref="O3138:O3201" si="711">0.19*N3138*(L3138/K3138)+0.285*N3138*(M3138/K3138)</f>
        <v>8084.8739262086874</v>
      </c>
      <c r="P3138" s="3">
        <f t="shared" ref="P3138:P3201" si="712">0.0361*N3138*(L3138/K3138)+0.0812*N3138*(M3138/K3138)</f>
        <v>1754.3858059080503</v>
      </c>
      <c r="Q3138" s="3">
        <v>10</v>
      </c>
      <c r="R3138" s="22">
        <v>12</v>
      </c>
      <c r="S3138" s="19">
        <f t="shared" si="700"/>
        <v>269.49579754028957</v>
      </c>
      <c r="T3138" s="20">
        <f t="shared" si="701"/>
        <v>0.58841877192202963</v>
      </c>
      <c r="U3138" s="20">
        <f t="shared" si="702"/>
        <v>0.29404887893103065</v>
      </c>
      <c r="V3138" s="21">
        <f t="shared" si="703"/>
        <v>0.19599694366566514</v>
      </c>
      <c r="W3138" s="26">
        <f t="shared" si="704"/>
        <v>58.479526863601677</v>
      </c>
      <c r="X3138" s="27">
        <f t="shared" si="705"/>
        <v>1.0082677045448565</v>
      </c>
      <c r="Y3138" s="27">
        <f t="shared" si="706"/>
        <v>0.53405960606028924</v>
      </c>
      <c r="Z3138" s="27">
        <f t="shared" si="707"/>
        <v>0.36322687492920297</v>
      </c>
    </row>
    <row r="3139" spans="1:26" ht="12.5" x14ac:dyDescent="0.25">
      <c r="A3139" s="2" t="s">
        <v>95</v>
      </c>
      <c r="B3139" t="s">
        <v>387</v>
      </c>
      <c r="C3139" t="s">
        <v>386</v>
      </c>
      <c r="D3139" s="18">
        <f>VLOOKUP(C3139,'Infected rate by state'!B:E,4,0)</f>
        <v>9.1240169504562645E-3</v>
      </c>
      <c r="E3139" s="3">
        <v>1248</v>
      </c>
      <c r="F3139" s="2">
        <v>224</v>
      </c>
      <c r="G3139" s="2">
        <v>481</v>
      </c>
      <c r="H3139" s="4">
        <f t="shared" si="708"/>
        <v>864.5</v>
      </c>
      <c r="I3139" s="2">
        <v>79</v>
      </c>
      <c r="J3139" s="4">
        <f t="shared" si="709"/>
        <v>151.5</v>
      </c>
      <c r="K3139" s="3">
        <v>287862</v>
      </c>
      <c r="L3139" s="3">
        <f t="shared" si="710"/>
        <v>225050</v>
      </c>
      <c r="M3139" s="3">
        <v>62812</v>
      </c>
      <c r="N3139" s="3">
        <f t="shared" si="699"/>
        <v>26264.577673922413</v>
      </c>
      <c r="O3139" s="3">
        <f t="shared" si="711"/>
        <v>5534.7126231027141</v>
      </c>
      <c r="P3139" s="3">
        <f t="shared" si="712"/>
        <v>1206.6183404927176</v>
      </c>
      <c r="Q3139" s="3">
        <v>10</v>
      </c>
      <c r="R3139" s="22">
        <v>12</v>
      </c>
      <c r="S3139" s="19">
        <f t="shared" si="700"/>
        <v>184.49042077009048</v>
      </c>
      <c r="T3139" s="20">
        <f t="shared" si="701"/>
        <v>0.38355596833698646</v>
      </c>
      <c r="U3139" s="20">
        <f t="shared" si="702"/>
        <v>0.21340708012734586</v>
      </c>
      <c r="V3139" s="21">
        <f t="shared" si="703"/>
        <v>0.14782886279654686</v>
      </c>
      <c r="W3139" s="26">
        <f t="shared" si="704"/>
        <v>40.220611349757256</v>
      </c>
      <c r="X3139" s="27">
        <f t="shared" si="705"/>
        <v>0.50912166265515513</v>
      </c>
      <c r="Y3139" s="27">
        <f t="shared" si="706"/>
        <v>0.26548258316671458</v>
      </c>
      <c r="Z3139" s="27">
        <f t="shared" si="707"/>
        <v>0.17955630066855918</v>
      </c>
    </row>
    <row r="3140" spans="1:26" ht="12.5" x14ac:dyDescent="0.25">
      <c r="A3140" s="2" t="s">
        <v>96</v>
      </c>
      <c r="B3140" t="s">
        <v>317</v>
      </c>
      <c r="C3140" t="s">
        <v>316</v>
      </c>
      <c r="D3140" s="18">
        <f>VLOOKUP(C3140,'Infected rate by state'!B:E,4,0)</f>
        <v>7.3843274393391549E-3</v>
      </c>
      <c r="E3140" s="2">
        <v>704</v>
      </c>
      <c r="F3140" s="2">
        <v>31</v>
      </c>
      <c r="G3140" s="2">
        <v>341</v>
      </c>
      <c r="H3140" s="4">
        <f t="shared" si="708"/>
        <v>522.5</v>
      </c>
      <c r="I3140" s="2">
        <v>14</v>
      </c>
      <c r="J3140" s="4">
        <f t="shared" si="709"/>
        <v>22.5</v>
      </c>
      <c r="K3140" s="3">
        <v>287995</v>
      </c>
      <c r="L3140" s="3">
        <f t="shared" si="710"/>
        <v>240772</v>
      </c>
      <c r="M3140" s="3">
        <v>47223</v>
      </c>
      <c r="N3140" s="3">
        <f t="shared" si="699"/>
        <v>21266.493808924795</v>
      </c>
      <c r="O3140" s="3">
        <f t="shared" si="711"/>
        <v>4371.9084136302281</v>
      </c>
      <c r="P3140" s="3">
        <f t="shared" si="712"/>
        <v>924.98867919741372</v>
      </c>
      <c r="Q3140" s="3">
        <v>10</v>
      </c>
      <c r="R3140" s="22">
        <v>12</v>
      </c>
      <c r="S3140" s="19">
        <f t="shared" si="700"/>
        <v>145.73028045434094</v>
      </c>
      <c r="T3140" s="20">
        <f t="shared" si="701"/>
        <v>0.42736152625906437</v>
      </c>
      <c r="U3140" s="20">
        <f t="shared" si="702"/>
        <v>0.27890962766381039</v>
      </c>
      <c r="V3140" s="21">
        <f t="shared" si="703"/>
        <v>0.20700323928173428</v>
      </c>
      <c r="W3140" s="26">
        <f t="shared" si="704"/>
        <v>30.832955973247124</v>
      </c>
      <c r="X3140" s="27">
        <f t="shared" si="705"/>
        <v>2.2023539980890803</v>
      </c>
      <c r="Y3140" s="27">
        <f t="shared" si="706"/>
        <v>1.3703535988109832</v>
      </c>
      <c r="Z3140" s="27">
        <f t="shared" si="707"/>
        <v>0.99461148300797175</v>
      </c>
    </row>
    <row r="3141" spans="1:26" ht="12.5" x14ac:dyDescent="0.25">
      <c r="A3141" s="2" t="s">
        <v>97</v>
      </c>
      <c r="B3141" t="s">
        <v>325</v>
      </c>
      <c r="C3141" t="s">
        <v>324</v>
      </c>
      <c r="D3141" s="18">
        <f>VLOOKUP(C3141,'Infected rate by state'!B:E,4,0)</f>
        <v>8.9298079160438481E-3</v>
      </c>
      <c r="E3141" s="3">
        <v>7323</v>
      </c>
      <c r="F3141" s="2">
        <v>908</v>
      </c>
      <c r="G3141" s="3">
        <v>2753</v>
      </c>
      <c r="H3141" s="4">
        <f t="shared" si="708"/>
        <v>5038</v>
      </c>
      <c r="I3141" s="2">
        <v>292</v>
      </c>
      <c r="J3141" s="4">
        <f t="shared" si="709"/>
        <v>600</v>
      </c>
      <c r="K3141" s="3">
        <v>2396614</v>
      </c>
      <c r="L3141" s="3">
        <f t="shared" si="710"/>
        <v>1777249</v>
      </c>
      <c r="M3141" s="3">
        <v>619365</v>
      </c>
      <c r="N3141" s="3">
        <f t="shared" si="699"/>
        <v>214013.0266890151</v>
      </c>
      <c r="O3141" s="3">
        <f t="shared" si="711"/>
        <v>45916.745026837336</v>
      </c>
      <c r="P3141" s="3">
        <f t="shared" si="712"/>
        <v>10220.265789917588</v>
      </c>
      <c r="Q3141" s="3">
        <v>10</v>
      </c>
      <c r="R3141" s="22">
        <v>12</v>
      </c>
      <c r="S3141" s="19">
        <f t="shared" si="700"/>
        <v>1530.5581675612445</v>
      </c>
      <c r="T3141" s="20">
        <f t="shared" si="701"/>
        <v>0.55596010445377575</v>
      </c>
      <c r="U3141" s="20">
        <f t="shared" si="702"/>
        <v>0.30380273274339908</v>
      </c>
      <c r="V3141" s="21">
        <f t="shared" si="703"/>
        <v>0.20900698724037206</v>
      </c>
      <c r="W3141" s="26">
        <f t="shared" si="704"/>
        <v>340.67552633058625</v>
      </c>
      <c r="X3141" s="27">
        <f t="shared" si="705"/>
        <v>1.1666970079814598</v>
      </c>
      <c r="Y3141" s="27">
        <f t="shared" si="706"/>
        <v>0.56779254388431044</v>
      </c>
      <c r="Z3141" s="27">
        <f t="shared" si="707"/>
        <v>0.375193310936769</v>
      </c>
    </row>
    <row r="3142" spans="1:26" ht="12.5" x14ac:dyDescent="0.25">
      <c r="A3142" s="2" t="s">
        <v>98</v>
      </c>
      <c r="B3142" t="s">
        <v>325</v>
      </c>
      <c r="C3142" t="s">
        <v>324</v>
      </c>
      <c r="D3142" s="18">
        <f>VLOOKUP(C3142,'Infected rate by state'!B:E,4,0)</f>
        <v>8.9298079160438481E-3</v>
      </c>
      <c r="E3142" s="3">
        <v>3115</v>
      </c>
      <c r="F3142" s="2">
        <v>268</v>
      </c>
      <c r="G3142" s="3">
        <v>1089</v>
      </c>
      <c r="H3142" s="4">
        <f t="shared" si="708"/>
        <v>2102</v>
      </c>
      <c r="I3142" s="2">
        <v>97</v>
      </c>
      <c r="J3142" s="4">
        <f t="shared" si="709"/>
        <v>182.5</v>
      </c>
      <c r="K3142" s="3">
        <v>1079022</v>
      </c>
      <c r="L3142" s="3">
        <f t="shared" si="710"/>
        <v>705309</v>
      </c>
      <c r="M3142" s="3">
        <v>373713</v>
      </c>
      <c r="N3142" s="3">
        <f t="shared" si="699"/>
        <v>96354.59197185465</v>
      </c>
      <c r="O3142" s="3">
        <f t="shared" si="711"/>
        <v>21477.698515094453</v>
      </c>
      <c r="P3142" s="3">
        <f t="shared" si="712"/>
        <v>4983.4713430675038</v>
      </c>
      <c r="Q3142" s="3">
        <v>10</v>
      </c>
      <c r="R3142" s="22">
        <v>12</v>
      </c>
      <c r="S3142" s="19">
        <f t="shared" si="700"/>
        <v>715.9232838364818</v>
      </c>
      <c r="T3142" s="20">
        <f t="shared" si="701"/>
        <v>0.65741348378005671</v>
      </c>
      <c r="U3142" s="20">
        <f t="shared" si="702"/>
        <v>0.34059147661107603</v>
      </c>
      <c r="V3142" s="21">
        <f t="shared" si="703"/>
        <v>0.22983090973883846</v>
      </c>
      <c r="W3142" s="26">
        <f t="shared" si="704"/>
        <v>166.11571143558345</v>
      </c>
      <c r="X3142" s="27">
        <f t="shared" si="705"/>
        <v>1.7125331075833345</v>
      </c>
      <c r="Y3142" s="27">
        <f t="shared" si="706"/>
        <v>0.91022307635936139</v>
      </c>
      <c r="Z3142" s="27">
        <f t="shared" si="707"/>
        <v>0.61983474416262485</v>
      </c>
    </row>
    <row r="3143" spans="1:26" ht="12.5" x14ac:dyDescent="0.25">
      <c r="A3143" s="2" t="s">
        <v>99</v>
      </c>
      <c r="B3143" t="s">
        <v>313</v>
      </c>
      <c r="C3143" t="s">
        <v>312</v>
      </c>
      <c r="D3143" s="18">
        <f>VLOOKUP(C3143,'Infected rate by state'!B:E,4,0)</f>
        <v>8.9918615797753444E-3</v>
      </c>
      <c r="E3143" s="2">
        <v>931</v>
      </c>
      <c r="F3143" s="2">
        <v>87</v>
      </c>
      <c r="G3143" s="2">
        <v>487</v>
      </c>
      <c r="H3143" s="4">
        <f t="shared" si="708"/>
        <v>709</v>
      </c>
      <c r="I3143" s="2">
        <v>55</v>
      </c>
      <c r="J3143" s="4">
        <f t="shared" si="709"/>
        <v>71</v>
      </c>
      <c r="K3143" s="3">
        <v>281971</v>
      </c>
      <c r="L3143" s="3">
        <f t="shared" si="710"/>
        <v>219544</v>
      </c>
      <c r="M3143" s="3">
        <v>62427</v>
      </c>
      <c r="N3143" s="3">
        <f t="shared" si="699"/>
        <v>25354.442015108332</v>
      </c>
      <c r="O3143" s="3">
        <f t="shared" si="711"/>
        <v>5350.6121785691867</v>
      </c>
      <c r="P3143" s="3">
        <f t="shared" si="712"/>
        <v>1168.4574159665374</v>
      </c>
      <c r="Q3143" s="3">
        <v>10</v>
      </c>
      <c r="R3143" s="22">
        <v>12</v>
      </c>
      <c r="S3143" s="19">
        <f t="shared" si="700"/>
        <v>178.35373928563956</v>
      </c>
      <c r="T3143" s="20">
        <f t="shared" si="701"/>
        <v>0.3662294441183564</v>
      </c>
      <c r="U3143" s="20">
        <f t="shared" si="702"/>
        <v>0.25155675498679769</v>
      </c>
      <c r="V3143" s="21">
        <f t="shared" si="703"/>
        <v>0.19157222264837762</v>
      </c>
      <c r="W3143" s="26">
        <f t="shared" si="704"/>
        <v>38.94858053221791</v>
      </c>
      <c r="X3143" s="27">
        <f t="shared" si="705"/>
        <v>0.70815600967668924</v>
      </c>
      <c r="Y3143" s="27">
        <f t="shared" si="706"/>
        <v>0.54857155679180158</v>
      </c>
      <c r="Z3143" s="27">
        <f t="shared" si="707"/>
        <v>0.44768483370365414</v>
      </c>
    </row>
    <row r="3144" spans="1:26" ht="12.5" x14ac:dyDescent="0.25">
      <c r="A3144" s="2" t="s">
        <v>100</v>
      </c>
      <c r="B3144" t="s">
        <v>335</v>
      </c>
      <c r="C3144" t="s">
        <v>334</v>
      </c>
      <c r="D3144" s="18">
        <f>VLOOKUP(C3144,'Infected rate by state'!B:E,4,0)</f>
        <v>8.8985640980001352E-3</v>
      </c>
      <c r="E3144" s="3">
        <v>2442</v>
      </c>
      <c r="F3144" s="2">
        <v>376</v>
      </c>
      <c r="G3144" s="3">
        <v>1038</v>
      </c>
      <c r="H3144" s="4">
        <f t="shared" si="708"/>
        <v>1740</v>
      </c>
      <c r="I3144" s="2">
        <v>143</v>
      </c>
      <c r="J3144" s="4">
        <f t="shared" si="709"/>
        <v>259.5</v>
      </c>
      <c r="K3144" s="3">
        <v>651379</v>
      </c>
      <c r="L3144" s="3">
        <f t="shared" si="710"/>
        <v>518937</v>
      </c>
      <c r="M3144" s="3">
        <v>132442</v>
      </c>
      <c r="N3144" s="3">
        <f t="shared" si="699"/>
        <v>57963.377835912295</v>
      </c>
      <c r="O3144" s="3">
        <f t="shared" si="711"/>
        <v>12132.658233777305</v>
      </c>
      <c r="P3144" s="3">
        <f t="shared" si="712"/>
        <v>2624.0011153230016</v>
      </c>
      <c r="Q3144" s="3">
        <v>10</v>
      </c>
      <c r="R3144" s="22">
        <v>12</v>
      </c>
      <c r="S3144" s="19">
        <f t="shared" si="700"/>
        <v>404.42194112591017</v>
      </c>
      <c r="T3144" s="20">
        <f t="shared" si="701"/>
        <v>0.38961651360877664</v>
      </c>
      <c r="U3144" s="20">
        <f t="shared" si="702"/>
        <v>0.23242640294592537</v>
      </c>
      <c r="V3144" s="21">
        <f t="shared" si="703"/>
        <v>0.16561095050201072</v>
      </c>
      <c r="W3144" s="26">
        <f t="shared" si="704"/>
        <v>87.466703844100053</v>
      </c>
      <c r="X3144" s="27">
        <f t="shared" si="705"/>
        <v>0.61165527163706335</v>
      </c>
      <c r="Y3144" s="27">
        <f t="shared" si="706"/>
        <v>0.33705858899460522</v>
      </c>
      <c r="Z3144" s="27">
        <f t="shared" si="707"/>
        <v>0.23262421235132993</v>
      </c>
    </row>
    <row r="3145" spans="1:26" ht="12.5" x14ac:dyDescent="0.25">
      <c r="A3145" s="2" t="s">
        <v>101</v>
      </c>
      <c r="B3145" t="s">
        <v>393</v>
      </c>
      <c r="C3145" t="s">
        <v>392</v>
      </c>
      <c r="D3145" s="18">
        <f>VLOOKUP(C3145,'Infected rate by state'!B:E,4,0)</f>
        <v>7.5097590818065515E-3</v>
      </c>
      <c r="E3145" s="3">
        <v>4200</v>
      </c>
      <c r="F3145" s="2">
        <v>501</v>
      </c>
      <c r="G3145" s="3">
        <v>1400</v>
      </c>
      <c r="H3145" s="4">
        <f t="shared" si="708"/>
        <v>2800</v>
      </c>
      <c r="I3145" s="2">
        <v>187</v>
      </c>
      <c r="J3145" s="4">
        <f t="shared" si="709"/>
        <v>344</v>
      </c>
      <c r="K3145" s="3">
        <v>1764292</v>
      </c>
      <c r="L3145" s="3">
        <f t="shared" si="710"/>
        <v>1486351</v>
      </c>
      <c r="M3145" s="3">
        <v>277941</v>
      </c>
      <c r="N3145" s="3">
        <f t="shared" si="699"/>
        <v>132494.07869958645</v>
      </c>
      <c r="O3145" s="3">
        <f t="shared" si="711"/>
        <v>27156.781404430003</v>
      </c>
      <c r="P3145" s="3">
        <f t="shared" si="712"/>
        <v>5724.3949880344044</v>
      </c>
      <c r="Q3145" s="3">
        <v>10</v>
      </c>
      <c r="R3145" s="22">
        <v>12</v>
      </c>
      <c r="S3145" s="19">
        <f t="shared" si="700"/>
        <v>905.22604681433347</v>
      </c>
      <c r="T3145" s="20">
        <f t="shared" si="701"/>
        <v>0.64659003343880961</v>
      </c>
      <c r="U3145" s="20">
        <f t="shared" si="702"/>
        <v>0.3232950167194048</v>
      </c>
      <c r="V3145" s="21">
        <f t="shared" si="703"/>
        <v>0.21553001114626988</v>
      </c>
      <c r="W3145" s="26">
        <f t="shared" si="704"/>
        <v>190.81316626781347</v>
      </c>
      <c r="X3145" s="27">
        <f t="shared" si="705"/>
        <v>1.0203912634642431</v>
      </c>
      <c r="Y3145" s="27">
        <f t="shared" si="706"/>
        <v>0.55468943682503913</v>
      </c>
      <c r="Z3145" s="27">
        <f t="shared" si="707"/>
        <v>0.38086460332896899</v>
      </c>
    </row>
    <row r="3146" spans="1:26" ht="12.5" x14ac:dyDescent="0.25">
      <c r="A3146" s="2" t="s">
        <v>102</v>
      </c>
      <c r="B3146" t="s">
        <v>315</v>
      </c>
      <c r="C3146" t="s">
        <v>314</v>
      </c>
      <c r="D3146" s="18">
        <f>VLOOKUP(C3146,'Infected rate by state'!B:E,4,0)</f>
        <v>7.5362096948057532E-3</v>
      </c>
      <c r="E3146" s="3">
        <v>1935</v>
      </c>
      <c r="F3146" s="2">
        <v>205</v>
      </c>
      <c r="G3146" s="2">
        <v>547</v>
      </c>
      <c r="H3146" s="4">
        <f t="shared" si="708"/>
        <v>1241</v>
      </c>
      <c r="I3146" s="2">
        <v>77</v>
      </c>
      <c r="J3146" s="4">
        <f t="shared" si="709"/>
        <v>141</v>
      </c>
      <c r="K3146" s="3">
        <v>918145</v>
      </c>
      <c r="L3146" s="3">
        <f t="shared" si="710"/>
        <v>771525</v>
      </c>
      <c r="M3146" s="3">
        <v>146620</v>
      </c>
      <c r="N3146" s="3">
        <f t="shared" si="699"/>
        <v>69193.33250237428</v>
      </c>
      <c r="O3146" s="3">
        <f t="shared" si="711"/>
        <v>14196.444287630911</v>
      </c>
      <c r="P3146" s="3">
        <f t="shared" si="712"/>
        <v>2996.2158418547524</v>
      </c>
      <c r="Q3146" s="3">
        <v>10</v>
      </c>
      <c r="R3146" s="22">
        <v>12</v>
      </c>
      <c r="S3146" s="19">
        <f t="shared" si="700"/>
        <v>473.21480958769706</v>
      </c>
      <c r="T3146" s="20">
        <f t="shared" si="701"/>
        <v>0.8651093411109636</v>
      </c>
      <c r="U3146" s="20">
        <f t="shared" si="702"/>
        <v>0.38131733246389771</v>
      </c>
      <c r="V3146" s="21">
        <f t="shared" si="703"/>
        <v>0.24455545715126464</v>
      </c>
      <c r="W3146" s="26">
        <f t="shared" si="704"/>
        <v>99.873861395158414</v>
      </c>
      <c r="X3146" s="27">
        <f t="shared" si="705"/>
        <v>1.2970631350020574</v>
      </c>
      <c r="Y3146" s="27">
        <f t="shared" si="706"/>
        <v>0.70832525812169089</v>
      </c>
      <c r="Z3146" s="27">
        <f t="shared" si="707"/>
        <v>0.48718956778126055</v>
      </c>
    </row>
    <row r="3147" spans="1:26" ht="12.5" x14ac:dyDescent="0.25">
      <c r="A3147" s="2" t="s">
        <v>103</v>
      </c>
      <c r="B3147" t="s">
        <v>325</v>
      </c>
      <c r="C3147" t="s">
        <v>324</v>
      </c>
      <c r="D3147" s="18">
        <f>VLOOKUP(C3147,'Infected rate by state'!B:E,4,0)</f>
        <v>8.9298079160438481E-3</v>
      </c>
      <c r="E3147" s="3">
        <v>1834</v>
      </c>
      <c r="F3147" s="2">
        <v>303</v>
      </c>
      <c r="G3147" s="2">
        <v>469</v>
      </c>
      <c r="H3147" s="4">
        <f t="shared" si="708"/>
        <v>1151.5</v>
      </c>
      <c r="I3147" s="2">
        <v>88</v>
      </c>
      <c r="J3147" s="4">
        <f t="shared" si="709"/>
        <v>195.5</v>
      </c>
      <c r="K3147" s="3">
        <v>464038</v>
      </c>
      <c r="L3147" s="3">
        <f t="shared" si="710"/>
        <v>367209</v>
      </c>
      <c r="M3147" s="3">
        <v>96829</v>
      </c>
      <c r="N3147" s="3">
        <f t="shared" ref="N3147:N3210" si="713">K3147*D3147*Q3147</f>
        <v>41437.702057451548</v>
      </c>
      <c r="O3147" s="3">
        <f t="shared" si="711"/>
        <v>8694.5945430832726</v>
      </c>
      <c r="P3147" s="3">
        <f t="shared" si="712"/>
        <v>1885.8646754608778</v>
      </c>
      <c r="Q3147" s="3">
        <v>10</v>
      </c>
      <c r="R3147" s="22">
        <v>12</v>
      </c>
      <c r="S3147" s="19">
        <f t="shared" ref="S3147:S3210" si="714">O3147/(R3147*30/12)</f>
        <v>289.81981810277574</v>
      </c>
      <c r="T3147" s="20">
        <f t="shared" ref="T3147:T3210" si="715">S3147/$G3147</f>
        <v>0.61795270384387146</v>
      </c>
      <c r="U3147" s="20">
        <f t="shared" ref="U3147:U3210" si="716">S3147/$H3147</f>
        <v>0.25168894320692642</v>
      </c>
      <c r="V3147" s="21">
        <f t="shared" ref="V3147:V3210" si="717">S3147/$E3147</f>
        <v>0.15802607312037936</v>
      </c>
      <c r="W3147" s="26">
        <f t="shared" ref="W3147:W3210" si="718">P3147/(R3147*30/12)</f>
        <v>62.862155848695927</v>
      </c>
      <c r="X3147" s="27">
        <f t="shared" si="705"/>
        <v>0.71434268009881741</v>
      </c>
      <c r="Y3147" s="27">
        <f t="shared" si="706"/>
        <v>0.32154555421327841</v>
      </c>
      <c r="Z3147" s="27">
        <f t="shared" si="707"/>
        <v>0.20746586088678523</v>
      </c>
    </row>
    <row r="3148" spans="1:26" ht="12.5" x14ac:dyDescent="0.25">
      <c r="A3148" s="2" t="s">
        <v>104</v>
      </c>
      <c r="B3148" t="s">
        <v>335</v>
      </c>
      <c r="C3148" t="s">
        <v>334</v>
      </c>
      <c r="D3148" s="18">
        <f>VLOOKUP(C3148,'Infected rate by state'!B:E,4,0)</f>
        <v>8.8985640980001352E-3</v>
      </c>
      <c r="E3148" s="3">
        <v>1434</v>
      </c>
      <c r="F3148" s="2">
        <v>179</v>
      </c>
      <c r="G3148" s="2">
        <v>638</v>
      </c>
      <c r="H3148" s="4">
        <f t="shared" si="708"/>
        <v>1036</v>
      </c>
      <c r="I3148" s="2">
        <v>95</v>
      </c>
      <c r="J3148" s="4">
        <f t="shared" si="709"/>
        <v>137</v>
      </c>
      <c r="K3148" s="3">
        <v>392167</v>
      </c>
      <c r="L3148" s="3">
        <f t="shared" si="710"/>
        <v>311177</v>
      </c>
      <c r="M3148" s="3">
        <v>80990</v>
      </c>
      <c r="N3148" s="3">
        <f t="shared" si="713"/>
        <v>34897.231866204187</v>
      </c>
      <c r="O3148" s="3">
        <f t="shared" si="711"/>
        <v>7315.1340255609739</v>
      </c>
      <c r="P3148" s="3">
        <f t="shared" si="712"/>
        <v>1584.823382909932</v>
      </c>
      <c r="Q3148" s="3">
        <v>10</v>
      </c>
      <c r="R3148" s="22">
        <v>12</v>
      </c>
      <c r="S3148" s="19">
        <f t="shared" si="714"/>
        <v>243.83780085203247</v>
      </c>
      <c r="T3148" s="20">
        <f t="shared" si="715"/>
        <v>0.3821909104263832</v>
      </c>
      <c r="U3148" s="20">
        <f t="shared" si="716"/>
        <v>0.23536467263709698</v>
      </c>
      <c r="V3148" s="21">
        <f t="shared" si="717"/>
        <v>0.17004030742819559</v>
      </c>
      <c r="W3148" s="26">
        <f t="shared" si="718"/>
        <v>52.827446096997733</v>
      </c>
      <c r="X3148" s="27">
        <f t="shared" ref="X3148:X3211" si="719">W3148/$I3148</f>
        <v>0.55607837996839715</v>
      </c>
      <c r="Y3148" s="27">
        <f t="shared" ref="Y3148:Y3211" si="720">W3148/$J3148</f>
        <v>0.3856017963284506</v>
      </c>
      <c r="Z3148" s="27">
        <f t="shared" ref="Z3148:Z3211" si="721">W3148/$F3148</f>
        <v>0.29512539718993147</v>
      </c>
    </row>
    <row r="3149" spans="1:26" ht="12.5" x14ac:dyDescent="0.25">
      <c r="A3149" s="2" t="s">
        <v>105</v>
      </c>
      <c r="B3149" t="s">
        <v>375</v>
      </c>
      <c r="C3149" t="s">
        <v>374</v>
      </c>
      <c r="D3149" s="18">
        <f>VLOOKUP(C3149,'Infected rate by state'!B:E,4,0)</f>
        <v>6.2179748494527662E-3</v>
      </c>
      <c r="E3149" s="2">
        <v>952</v>
      </c>
      <c r="F3149" s="2">
        <v>31</v>
      </c>
      <c r="G3149" s="2">
        <v>374</v>
      </c>
      <c r="H3149" s="4">
        <f t="shared" si="708"/>
        <v>663</v>
      </c>
      <c r="I3149" s="2">
        <v>18</v>
      </c>
      <c r="J3149" s="4">
        <f t="shared" si="709"/>
        <v>24.5</v>
      </c>
      <c r="K3149" s="3">
        <v>130084</v>
      </c>
      <c r="L3149" s="3">
        <f t="shared" si="710"/>
        <v>104291</v>
      </c>
      <c r="M3149" s="3">
        <v>25793</v>
      </c>
      <c r="N3149" s="3">
        <f t="shared" si="713"/>
        <v>8088.5904031621358</v>
      </c>
      <c r="O3149" s="3">
        <f t="shared" si="711"/>
        <v>1689.1933906281442</v>
      </c>
      <c r="P3149" s="3">
        <f t="shared" si="712"/>
        <v>364.32959516081587</v>
      </c>
      <c r="Q3149" s="3">
        <v>10</v>
      </c>
      <c r="R3149" s="22">
        <v>12</v>
      </c>
      <c r="S3149" s="19">
        <f t="shared" si="714"/>
        <v>56.306446354271472</v>
      </c>
      <c r="T3149" s="20">
        <f t="shared" si="715"/>
        <v>0.15055199559965635</v>
      </c>
      <c r="U3149" s="20">
        <f t="shared" si="716"/>
        <v>8.4926766748524091E-2</v>
      </c>
      <c r="V3149" s="21">
        <f t="shared" si="717"/>
        <v>5.9145426842722136E-2</v>
      </c>
      <c r="W3149" s="26">
        <f t="shared" si="718"/>
        <v>12.144319838693862</v>
      </c>
      <c r="X3149" s="27">
        <f t="shared" si="719"/>
        <v>0.6746844354829924</v>
      </c>
      <c r="Y3149" s="27">
        <f t="shared" si="720"/>
        <v>0.49568652402832092</v>
      </c>
      <c r="Z3149" s="27">
        <f t="shared" si="721"/>
        <v>0.39175225286109233</v>
      </c>
    </row>
    <row r="3150" spans="1:26" ht="12.5" x14ac:dyDescent="0.25">
      <c r="A3150" s="2" t="s">
        <v>106</v>
      </c>
      <c r="B3150" t="s">
        <v>317</v>
      </c>
      <c r="C3150" t="s">
        <v>316</v>
      </c>
      <c r="D3150" s="18">
        <f>VLOOKUP(C3150,'Infected rate by state'!B:E,4,0)</f>
        <v>7.3843274393391549E-3</v>
      </c>
      <c r="E3150" s="2">
        <v>696</v>
      </c>
      <c r="F3150" s="2">
        <v>75</v>
      </c>
      <c r="G3150" s="2">
        <v>321</v>
      </c>
      <c r="H3150" s="4">
        <f t="shared" si="708"/>
        <v>508.5</v>
      </c>
      <c r="I3150" s="2">
        <v>33</v>
      </c>
      <c r="J3150" s="4">
        <f t="shared" si="709"/>
        <v>54</v>
      </c>
      <c r="K3150" s="3">
        <v>270519</v>
      </c>
      <c r="L3150" s="3">
        <f t="shared" si="710"/>
        <v>213442</v>
      </c>
      <c r="M3150" s="3">
        <v>57077</v>
      </c>
      <c r="N3150" s="3">
        <f t="shared" si="713"/>
        <v>19976.008745625888</v>
      </c>
      <c r="O3150" s="3">
        <f t="shared" si="711"/>
        <v>4195.8431560613217</v>
      </c>
      <c r="P3150" s="3">
        <f t="shared" si="712"/>
        <v>911.21925673917201</v>
      </c>
      <c r="Q3150" s="3">
        <v>10</v>
      </c>
      <c r="R3150" s="22">
        <v>12</v>
      </c>
      <c r="S3150" s="19">
        <f t="shared" si="714"/>
        <v>139.8614385353774</v>
      </c>
      <c r="T3150" s="20">
        <f t="shared" si="715"/>
        <v>0.43570541599806045</v>
      </c>
      <c r="U3150" s="20">
        <f t="shared" si="716"/>
        <v>0.27504707676573725</v>
      </c>
      <c r="V3150" s="21">
        <f t="shared" si="717"/>
        <v>0.20095034272324339</v>
      </c>
      <c r="W3150" s="26">
        <f t="shared" si="718"/>
        <v>30.373975224639068</v>
      </c>
      <c r="X3150" s="27">
        <f t="shared" si="719"/>
        <v>0.92042349165572934</v>
      </c>
      <c r="Y3150" s="27">
        <f t="shared" si="720"/>
        <v>0.56248102267850131</v>
      </c>
      <c r="Z3150" s="27">
        <f t="shared" si="721"/>
        <v>0.40498633632852088</v>
      </c>
    </row>
    <row r="3151" spans="1:26" ht="12.5" x14ac:dyDescent="0.25">
      <c r="A3151" s="2" t="s">
        <v>107</v>
      </c>
      <c r="B3151" t="s">
        <v>351</v>
      </c>
      <c r="C3151" t="s">
        <v>350</v>
      </c>
      <c r="D3151" s="18">
        <f>VLOOKUP(C3151,'Infected rate by state'!B:E,4,0)</f>
        <v>9.0315118396853012E-3</v>
      </c>
      <c r="E3151" s="3">
        <v>2440</v>
      </c>
      <c r="F3151" s="2">
        <v>236</v>
      </c>
      <c r="G3151" s="2">
        <v>957</v>
      </c>
      <c r="H3151" s="4">
        <f t="shared" si="708"/>
        <v>1698.5</v>
      </c>
      <c r="I3151" s="2">
        <v>86</v>
      </c>
      <c r="J3151" s="4">
        <f t="shared" si="709"/>
        <v>161</v>
      </c>
      <c r="K3151" s="3">
        <v>933913</v>
      </c>
      <c r="L3151" s="3">
        <f t="shared" si="710"/>
        <v>762554</v>
      </c>
      <c r="M3151" s="3">
        <v>171359</v>
      </c>
      <c r="N3151" s="3">
        <f t="shared" si="713"/>
        <v>84346.463167360183</v>
      </c>
      <c r="O3151" s="3">
        <f t="shared" si="711"/>
        <v>17496.077297268239</v>
      </c>
      <c r="P3151" s="3">
        <f t="shared" si="712"/>
        <v>3742.8888279805242</v>
      </c>
      <c r="Q3151" s="3">
        <v>10</v>
      </c>
      <c r="R3151" s="22">
        <v>12</v>
      </c>
      <c r="S3151" s="19">
        <f t="shared" si="714"/>
        <v>583.20257657560796</v>
      </c>
      <c r="T3151" s="20">
        <f t="shared" si="715"/>
        <v>0.60940708106124131</v>
      </c>
      <c r="U3151" s="20">
        <f t="shared" si="716"/>
        <v>0.34336330678575683</v>
      </c>
      <c r="V3151" s="21">
        <f t="shared" si="717"/>
        <v>0.23901744941623276</v>
      </c>
      <c r="W3151" s="26">
        <f t="shared" si="718"/>
        <v>124.76296093268414</v>
      </c>
      <c r="X3151" s="27">
        <f t="shared" si="719"/>
        <v>1.4507321038684202</v>
      </c>
      <c r="Y3151" s="27">
        <f t="shared" si="720"/>
        <v>0.77492522318437351</v>
      </c>
      <c r="Z3151" s="27">
        <f t="shared" si="721"/>
        <v>0.52865661412154297</v>
      </c>
    </row>
    <row r="3152" spans="1:26" ht="12.5" x14ac:dyDescent="0.25">
      <c r="A3152" s="2" t="s">
        <v>108</v>
      </c>
      <c r="B3152" t="s">
        <v>359</v>
      </c>
      <c r="C3152" t="s">
        <v>358</v>
      </c>
      <c r="D3152" s="18">
        <f>VLOOKUP(C3152,'Infected rate by state'!B:E,4,0)</f>
        <v>1.188659468272998E-3</v>
      </c>
      <c r="E3152" s="2">
        <v>937</v>
      </c>
      <c r="F3152" s="2">
        <v>50</v>
      </c>
      <c r="G3152" s="2">
        <v>367</v>
      </c>
      <c r="H3152" s="4">
        <f t="shared" si="708"/>
        <v>652</v>
      </c>
      <c r="I3152" s="2">
        <v>27</v>
      </c>
      <c r="J3152" s="4">
        <f t="shared" si="709"/>
        <v>38.5</v>
      </c>
      <c r="K3152" s="3">
        <v>114922</v>
      </c>
      <c r="L3152" s="3">
        <f t="shared" si="710"/>
        <v>89339</v>
      </c>
      <c r="M3152" s="3">
        <v>25583</v>
      </c>
      <c r="N3152" s="3">
        <f t="shared" si="713"/>
        <v>1366.0312341286949</v>
      </c>
      <c r="O3152" s="3">
        <f t="shared" si="711"/>
        <v>288.43493590243872</v>
      </c>
      <c r="P3152" s="3">
        <f t="shared" si="712"/>
        <v>63.028400856795358</v>
      </c>
      <c r="Q3152" s="3">
        <v>10</v>
      </c>
      <c r="R3152" s="22">
        <v>12</v>
      </c>
      <c r="S3152" s="19">
        <f t="shared" si="714"/>
        <v>9.6144978634146234</v>
      </c>
      <c r="T3152" s="20">
        <f t="shared" si="715"/>
        <v>2.6197541862165188E-2</v>
      </c>
      <c r="U3152" s="20">
        <f t="shared" si="716"/>
        <v>1.4746162367200343E-2</v>
      </c>
      <c r="V3152" s="21">
        <f t="shared" si="717"/>
        <v>1.0260936887315501E-2</v>
      </c>
      <c r="W3152" s="26">
        <f t="shared" si="718"/>
        <v>2.1009466952265119</v>
      </c>
      <c r="X3152" s="27">
        <f t="shared" si="719"/>
        <v>7.7812840563944885E-2</v>
      </c>
      <c r="Y3152" s="27">
        <f t="shared" si="720"/>
        <v>5.4570044031857452E-2</v>
      </c>
      <c r="Z3152" s="27">
        <f t="shared" si="721"/>
        <v>4.2018933904530237E-2</v>
      </c>
    </row>
    <row r="3153" spans="1:26" ht="12.5" x14ac:dyDescent="0.25">
      <c r="A3153" s="2" t="s">
        <v>109</v>
      </c>
      <c r="B3153" t="s">
        <v>317</v>
      </c>
      <c r="C3153" t="s">
        <v>316</v>
      </c>
      <c r="D3153" s="18">
        <f>VLOOKUP(C3153,'Infected rate by state'!B:E,4,0)</f>
        <v>7.3843274393391549E-3</v>
      </c>
      <c r="E3153" s="2">
        <v>792</v>
      </c>
      <c r="F3153" s="2">
        <v>79</v>
      </c>
      <c r="G3153" s="2">
        <v>396</v>
      </c>
      <c r="H3153" s="4">
        <f t="shared" si="708"/>
        <v>594</v>
      </c>
      <c r="I3153" s="2">
        <v>28</v>
      </c>
      <c r="J3153" s="4">
        <f t="shared" si="709"/>
        <v>53.5</v>
      </c>
      <c r="K3153" s="3">
        <v>294267</v>
      </c>
      <c r="L3153" s="3">
        <f t="shared" si="710"/>
        <v>238673</v>
      </c>
      <c r="M3153" s="3">
        <v>55594</v>
      </c>
      <c r="N3153" s="3">
        <f t="shared" si="713"/>
        <v>21729.638825920152</v>
      </c>
      <c r="O3153" s="3">
        <f t="shared" si="711"/>
        <v>4518.6294616043187</v>
      </c>
      <c r="P3153" s="3">
        <f t="shared" si="712"/>
        <v>969.58642076355954</v>
      </c>
      <c r="Q3153" s="3">
        <v>10</v>
      </c>
      <c r="R3153" s="22">
        <v>12</v>
      </c>
      <c r="S3153" s="19">
        <f t="shared" si="714"/>
        <v>150.62098205347729</v>
      </c>
      <c r="T3153" s="20">
        <f t="shared" si="715"/>
        <v>0.38035601528655882</v>
      </c>
      <c r="U3153" s="20">
        <f t="shared" si="716"/>
        <v>0.2535706768577059</v>
      </c>
      <c r="V3153" s="21">
        <f t="shared" si="717"/>
        <v>0.19017800764327941</v>
      </c>
      <c r="W3153" s="26">
        <f t="shared" si="718"/>
        <v>32.319547358785321</v>
      </c>
      <c r="X3153" s="27">
        <f t="shared" si="719"/>
        <v>1.1542695485280472</v>
      </c>
      <c r="Y3153" s="27">
        <f t="shared" si="720"/>
        <v>0.60410368894925837</v>
      </c>
      <c r="Z3153" s="27">
        <f t="shared" si="721"/>
        <v>0.40910819441500407</v>
      </c>
    </row>
    <row r="3154" spans="1:26" ht="12.5" x14ac:dyDescent="0.25">
      <c r="A3154" s="2" t="s">
        <v>110</v>
      </c>
      <c r="B3154" t="s">
        <v>404</v>
      </c>
      <c r="C3154" t="s">
        <v>403</v>
      </c>
      <c r="D3154" s="18">
        <f>VLOOKUP(C3154,'Infected rate by state'!B:E,4,0)</f>
        <v>6.3160817769393265E-3</v>
      </c>
      <c r="E3154" s="2">
        <v>990</v>
      </c>
      <c r="F3154" s="2">
        <v>112</v>
      </c>
      <c r="G3154" s="2">
        <v>498</v>
      </c>
      <c r="H3154" s="4">
        <f t="shared" si="708"/>
        <v>744</v>
      </c>
      <c r="I3154" s="2">
        <v>43</v>
      </c>
      <c r="J3154" s="4">
        <f t="shared" si="709"/>
        <v>77.5</v>
      </c>
      <c r="K3154" s="3">
        <v>402953</v>
      </c>
      <c r="L3154" s="3">
        <f t="shared" si="710"/>
        <v>314858</v>
      </c>
      <c r="M3154" s="3">
        <v>88095</v>
      </c>
      <c r="N3154" s="3">
        <f t="shared" si="713"/>
        <v>25450.841002630325</v>
      </c>
      <c r="O3154" s="3">
        <f t="shared" si="711"/>
        <v>5364.2542534322574</v>
      </c>
      <c r="P3154" s="3">
        <f t="shared" si="712"/>
        <v>1169.7186262818554</v>
      </c>
      <c r="Q3154" s="3">
        <v>10</v>
      </c>
      <c r="R3154" s="22">
        <v>12</v>
      </c>
      <c r="S3154" s="19">
        <f t="shared" si="714"/>
        <v>178.80847511440859</v>
      </c>
      <c r="T3154" s="20">
        <f t="shared" si="715"/>
        <v>0.35905316288033856</v>
      </c>
      <c r="U3154" s="20">
        <f t="shared" si="716"/>
        <v>0.24033397192796854</v>
      </c>
      <c r="V3154" s="21">
        <f t="shared" si="717"/>
        <v>0.18061462132768544</v>
      </c>
      <c r="W3154" s="26">
        <f t="shared" si="718"/>
        <v>38.990620876061847</v>
      </c>
      <c r="X3154" s="27">
        <f t="shared" si="719"/>
        <v>0.90675862502469406</v>
      </c>
      <c r="Y3154" s="27">
        <f t="shared" si="720"/>
        <v>0.5031047854975722</v>
      </c>
      <c r="Z3154" s="27">
        <f t="shared" si="721"/>
        <v>0.34813054353626649</v>
      </c>
    </row>
    <row r="3155" spans="1:26" ht="12.5" x14ac:dyDescent="0.25">
      <c r="A3155" s="2" t="s">
        <v>111</v>
      </c>
      <c r="B3155" t="s">
        <v>373</v>
      </c>
      <c r="C3155" t="s">
        <v>372</v>
      </c>
      <c r="D3155" s="18">
        <f>VLOOKUP(C3155,'Infected rate by state'!B:E,4,0)</f>
        <v>8.0007670443122732E-3</v>
      </c>
      <c r="E3155" s="3">
        <v>1224</v>
      </c>
      <c r="F3155" s="2">
        <v>135</v>
      </c>
      <c r="G3155" s="2">
        <v>362</v>
      </c>
      <c r="H3155" s="4">
        <f t="shared" si="708"/>
        <v>793</v>
      </c>
      <c r="I3155" s="2">
        <v>47</v>
      </c>
      <c r="J3155" s="4">
        <f t="shared" si="709"/>
        <v>91</v>
      </c>
      <c r="K3155" s="3">
        <v>505727</v>
      </c>
      <c r="L3155" s="3">
        <f t="shared" si="710"/>
        <v>405183</v>
      </c>
      <c r="M3155" s="3">
        <v>100544</v>
      </c>
      <c r="N3155" s="3">
        <f t="shared" si="713"/>
        <v>40462.039150189128</v>
      </c>
      <c r="O3155" s="3">
        <f t="shared" si="711"/>
        <v>8451.9951041541008</v>
      </c>
      <c r="P3155" s="3">
        <f t="shared" si="712"/>
        <v>1823.4771472100306</v>
      </c>
      <c r="Q3155" s="3">
        <v>10</v>
      </c>
      <c r="R3155" s="22">
        <v>12</v>
      </c>
      <c r="S3155" s="19">
        <f t="shared" si="714"/>
        <v>281.73317013847003</v>
      </c>
      <c r="T3155" s="20">
        <f t="shared" si="715"/>
        <v>0.77826842579687849</v>
      </c>
      <c r="U3155" s="20">
        <f t="shared" si="716"/>
        <v>0.35527511997285</v>
      </c>
      <c r="V3155" s="21">
        <f t="shared" si="717"/>
        <v>0.23017415860986112</v>
      </c>
      <c r="W3155" s="26">
        <f t="shared" si="718"/>
        <v>60.782571573667688</v>
      </c>
      <c r="X3155" s="27">
        <f t="shared" si="719"/>
        <v>1.2932462036950572</v>
      </c>
      <c r="Y3155" s="27">
        <f t="shared" si="720"/>
        <v>0.66794034696338123</v>
      </c>
      <c r="Z3155" s="27">
        <f t="shared" si="721"/>
        <v>0.45024127091605692</v>
      </c>
    </row>
    <row r="3156" spans="1:26" ht="12.5" x14ac:dyDescent="0.25">
      <c r="A3156" s="2" t="s">
        <v>112</v>
      </c>
      <c r="B3156" t="s">
        <v>373</v>
      </c>
      <c r="C3156" t="s">
        <v>372</v>
      </c>
      <c r="D3156" s="18">
        <f>VLOOKUP(C3156,'Infected rate by state'!B:E,4,0)</f>
        <v>8.0007670443122732E-3</v>
      </c>
      <c r="E3156" s="3">
        <v>1977</v>
      </c>
      <c r="F3156" s="2">
        <v>339</v>
      </c>
      <c r="G3156" s="2">
        <v>631</v>
      </c>
      <c r="H3156" s="4">
        <f t="shared" si="708"/>
        <v>1304</v>
      </c>
      <c r="I3156" s="2">
        <v>115</v>
      </c>
      <c r="J3156" s="4">
        <f t="shared" si="709"/>
        <v>227</v>
      </c>
      <c r="K3156" s="3">
        <v>679309</v>
      </c>
      <c r="L3156" s="3">
        <f t="shared" si="710"/>
        <v>542877</v>
      </c>
      <c r="M3156" s="3">
        <v>136432</v>
      </c>
      <c r="N3156" s="3">
        <f t="shared" si="713"/>
        <v>54349.930601047265</v>
      </c>
      <c r="O3156" s="3">
        <f t="shared" si="711"/>
        <v>11363.469431119112</v>
      </c>
      <c r="P3156" s="3">
        <f t="shared" si="712"/>
        <v>2454.3263475725216</v>
      </c>
      <c r="Q3156" s="3">
        <v>10</v>
      </c>
      <c r="R3156" s="22">
        <v>12</v>
      </c>
      <c r="S3156" s="19">
        <f t="shared" si="714"/>
        <v>378.7823143706371</v>
      </c>
      <c r="T3156" s="20">
        <f t="shared" si="715"/>
        <v>0.60028892927200805</v>
      </c>
      <c r="U3156" s="20">
        <f t="shared" si="716"/>
        <v>0.29047723494680761</v>
      </c>
      <c r="V3156" s="21">
        <f t="shared" si="717"/>
        <v>0.19159449386476332</v>
      </c>
      <c r="W3156" s="26">
        <f t="shared" si="718"/>
        <v>81.810878252417382</v>
      </c>
      <c r="X3156" s="27">
        <f t="shared" si="719"/>
        <v>0.71139894132536852</v>
      </c>
      <c r="Y3156" s="27">
        <f t="shared" si="720"/>
        <v>0.36040034472430565</v>
      </c>
      <c r="Z3156" s="27">
        <f t="shared" si="721"/>
        <v>0.24133002434341411</v>
      </c>
    </row>
    <row r="3157" spans="1:26" ht="12.5" x14ac:dyDescent="0.25">
      <c r="A3157" s="2" t="s">
        <v>112</v>
      </c>
      <c r="B3157" t="s">
        <v>387</v>
      </c>
      <c r="C3157" t="s">
        <v>386</v>
      </c>
      <c r="D3157" s="18">
        <f>VLOOKUP(C3157,'Infected rate by state'!B:E,4,0)</f>
        <v>9.1240169504562645E-3</v>
      </c>
      <c r="E3157" s="3">
        <v>2217</v>
      </c>
      <c r="F3157" s="2">
        <v>282</v>
      </c>
      <c r="G3157" s="2">
        <v>798</v>
      </c>
      <c r="H3157" s="4">
        <f t="shared" si="708"/>
        <v>1507.5</v>
      </c>
      <c r="I3157" s="2">
        <v>41</v>
      </c>
      <c r="J3157" s="4">
        <f t="shared" si="709"/>
        <v>161.5</v>
      </c>
      <c r="K3157" s="3">
        <v>743619</v>
      </c>
      <c r="L3157" s="3">
        <f t="shared" si="710"/>
        <v>590086</v>
      </c>
      <c r="M3157" s="3">
        <v>153533</v>
      </c>
      <c r="N3157" s="3">
        <f t="shared" si="713"/>
        <v>67847.923606813361</v>
      </c>
      <c r="O3157" s="3">
        <f t="shared" si="711"/>
        <v>14221.901295026219</v>
      </c>
      <c r="P3157" s="3">
        <f t="shared" si="712"/>
        <v>3081.0878424048979</v>
      </c>
      <c r="Q3157" s="3">
        <v>10</v>
      </c>
      <c r="R3157" s="22">
        <v>12</v>
      </c>
      <c r="S3157" s="19">
        <f t="shared" si="714"/>
        <v>474.06337650087397</v>
      </c>
      <c r="T3157" s="20">
        <f t="shared" si="715"/>
        <v>0.5940643815800426</v>
      </c>
      <c r="U3157" s="20">
        <f t="shared" si="716"/>
        <v>0.31446990149311704</v>
      </c>
      <c r="V3157" s="21">
        <f t="shared" si="717"/>
        <v>0.21383102232786377</v>
      </c>
      <c r="W3157" s="26">
        <f t="shared" si="718"/>
        <v>102.70292808016326</v>
      </c>
      <c r="X3157" s="27">
        <f t="shared" si="719"/>
        <v>2.5049494653698354</v>
      </c>
      <c r="Y3157" s="27">
        <f t="shared" si="720"/>
        <v>0.63593144322082518</v>
      </c>
      <c r="Z3157" s="27">
        <f t="shared" si="721"/>
        <v>0.36419478042611086</v>
      </c>
    </row>
    <row r="3158" spans="1:26" ht="12.5" x14ac:dyDescent="0.25">
      <c r="A3158" s="2" t="s">
        <v>113</v>
      </c>
      <c r="B3158" t="s">
        <v>355</v>
      </c>
      <c r="C3158" t="s">
        <v>354</v>
      </c>
      <c r="D3158" s="18">
        <f>VLOOKUP(C3158,'Infected rate by state'!B:E,4,0)</f>
        <v>1.1948400031748969E-2</v>
      </c>
      <c r="E3158" s="2">
        <v>609</v>
      </c>
      <c r="F3158" s="2">
        <v>80</v>
      </c>
      <c r="G3158" s="2">
        <v>287</v>
      </c>
      <c r="H3158" s="4">
        <f t="shared" si="708"/>
        <v>448</v>
      </c>
      <c r="I3158" s="2">
        <v>40</v>
      </c>
      <c r="J3158" s="4">
        <f t="shared" si="709"/>
        <v>60</v>
      </c>
      <c r="K3158" s="3">
        <v>159671</v>
      </c>
      <c r="L3158" s="3">
        <f t="shared" si="710"/>
        <v>131112</v>
      </c>
      <c r="M3158" s="3">
        <v>28559</v>
      </c>
      <c r="N3158" s="3">
        <f t="shared" si="713"/>
        <v>19078.129814693897</v>
      </c>
      <c r="O3158" s="3">
        <f t="shared" si="711"/>
        <v>3949.0173034732229</v>
      </c>
      <c r="P3158" s="3">
        <f t="shared" si="712"/>
        <v>842.61718109497986</v>
      </c>
      <c r="Q3158" s="3">
        <v>10</v>
      </c>
      <c r="R3158" s="22">
        <v>12</v>
      </c>
      <c r="S3158" s="19">
        <f t="shared" si="714"/>
        <v>131.63391011577409</v>
      </c>
      <c r="T3158" s="20">
        <f t="shared" si="715"/>
        <v>0.45865473907935222</v>
      </c>
      <c r="U3158" s="20">
        <f t="shared" si="716"/>
        <v>0.29382569222270999</v>
      </c>
      <c r="V3158" s="21">
        <f t="shared" si="717"/>
        <v>0.21614763565808554</v>
      </c>
      <c r="W3158" s="26">
        <f t="shared" si="718"/>
        <v>28.087239369832663</v>
      </c>
      <c r="X3158" s="27">
        <f t="shared" si="719"/>
        <v>0.70218098424581654</v>
      </c>
      <c r="Y3158" s="27">
        <f t="shared" si="720"/>
        <v>0.46812065616387771</v>
      </c>
      <c r="Z3158" s="27">
        <f t="shared" si="721"/>
        <v>0.35109049212290827</v>
      </c>
    </row>
    <row r="3159" spans="1:26" ht="12.5" x14ac:dyDescent="0.25">
      <c r="A3159" s="2" t="s">
        <v>114</v>
      </c>
      <c r="B3159" t="s">
        <v>367</v>
      </c>
      <c r="C3159" t="s">
        <v>366</v>
      </c>
      <c r="D3159" s="18">
        <f>VLOOKUP(C3159,'Infected rate by state'!B:E,4,0)</f>
        <v>2.4682967074759195E-2</v>
      </c>
      <c r="E3159" s="3">
        <v>3819</v>
      </c>
      <c r="F3159" s="2">
        <v>175</v>
      </c>
      <c r="G3159" s="3">
        <v>1057</v>
      </c>
      <c r="H3159" s="4">
        <f t="shared" si="708"/>
        <v>2438</v>
      </c>
      <c r="I3159" s="2">
        <v>98</v>
      </c>
      <c r="J3159" s="4">
        <f t="shared" si="709"/>
        <v>136.5</v>
      </c>
      <c r="K3159" s="3">
        <v>1048868</v>
      </c>
      <c r="L3159" s="3">
        <f t="shared" si="710"/>
        <v>848793</v>
      </c>
      <c r="M3159" s="3">
        <v>200075</v>
      </c>
      <c r="N3159" s="3">
        <f t="shared" si="713"/>
        <v>258891.74309768528</v>
      </c>
      <c r="O3159" s="3">
        <f t="shared" si="711"/>
        <v>53880.953594168517</v>
      </c>
      <c r="P3159" s="3">
        <f t="shared" si="712"/>
        <v>11573.230457331021</v>
      </c>
      <c r="Q3159" s="3">
        <v>10</v>
      </c>
      <c r="R3159" s="22">
        <v>12</v>
      </c>
      <c r="S3159" s="19">
        <f t="shared" si="714"/>
        <v>1796.031786472284</v>
      </c>
      <c r="T3159" s="20">
        <f t="shared" si="715"/>
        <v>1.6991786059340435</v>
      </c>
      <c r="U3159" s="20">
        <f t="shared" si="716"/>
        <v>0.7366824390780492</v>
      </c>
      <c r="V3159" s="21">
        <f t="shared" si="717"/>
        <v>0.47028850130198585</v>
      </c>
      <c r="W3159" s="26">
        <f t="shared" si="718"/>
        <v>385.77434857770072</v>
      </c>
      <c r="X3159" s="27">
        <f t="shared" si="719"/>
        <v>3.9364729446704154</v>
      </c>
      <c r="Y3159" s="27">
        <f t="shared" si="720"/>
        <v>2.8261857038659395</v>
      </c>
      <c r="Z3159" s="27">
        <f t="shared" si="721"/>
        <v>2.2044248490154326</v>
      </c>
    </row>
    <row r="3160" spans="1:26" ht="12.5" x14ac:dyDescent="0.25">
      <c r="A3160" s="2" t="s">
        <v>115</v>
      </c>
      <c r="B3160" t="s">
        <v>393</v>
      </c>
      <c r="C3160" t="s">
        <v>392</v>
      </c>
      <c r="D3160" s="18">
        <f>VLOOKUP(C3160,'Infected rate by state'!B:E,4,0)</f>
        <v>7.5097590818065515E-3</v>
      </c>
      <c r="E3160" s="3">
        <v>1145</v>
      </c>
      <c r="F3160" s="2">
        <v>120</v>
      </c>
      <c r="G3160" s="2">
        <v>536</v>
      </c>
      <c r="H3160" s="4">
        <f t="shared" si="708"/>
        <v>840.5</v>
      </c>
      <c r="I3160" s="2">
        <v>44</v>
      </c>
      <c r="J3160" s="4">
        <f t="shared" si="709"/>
        <v>82</v>
      </c>
      <c r="K3160" s="3">
        <v>418633</v>
      </c>
      <c r="L3160" s="3">
        <f t="shared" si="710"/>
        <v>342572</v>
      </c>
      <c r="M3160" s="3">
        <v>76061</v>
      </c>
      <c r="N3160" s="3">
        <f t="shared" si="713"/>
        <v>31438.329736939224</v>
      </c>
      <c r="O3160" s="3">
        <f t="shared" si="711"/>
        <v>6515.9224462636766</v>
      </c>
      <c r="P3160" s="3">
        <f t="shared" si="712"/>
        <v>1392.534806773607</v>
      </c>
      <c r="Q3160" s="3">
        <v>10</v>
      </c>
      <c r="R3160" s="22">
        <v>12</v>
      </c>
      <c r="S3160" s="19">
        <f t="shared" si="714"/>
        <v>217.19741487545588</v>
      </c>
      <c r="T3160" s="20">
        <f t="shared" si="715"/>
        <v>0.40521905760346244</v>
      </c>
      <c r="U3160" s="20">
        <f t="shared" si="716"/>
        <v>0.25841453286788324</v>
      </c>
      <c r="V3160" s="21">
        <f t="shared" si="717"/>
        <v>0.18969206539341124</v>
      </c>
      <c r="W3160" s="26">
        <f t="shared" si="718"/>
        <v>46.417826892453569</v>
      </c>
      <c r="X3160" s="27">
        <f t="shared" si="719"/>
        <v>1.0549506111921265</v>
      </c>
      <c r="Y3160" s="27">
        <f t="shared" si="720"/>
        <v>0.5660710596640679</v>
      </c>
      <c r="Z3160" s="27">
        <f t="shared" si="721"/>
        <v>0.38681522410377972</v>
      </c>
    </row>
    <row r="3161" spans="1:26" ht="12.5" x14ac:dyDescent="0.25">
      <c r="A3161" s="2" t="s">
        <v>116</v>
      </c>
      <c r="B3161" t="s">
        <v>383</v>
      </c>
      <c r="C3161" t="s">
        <v>382</v>
      </c>
      <c r="D3161" s="18">
        <f>VLOOKUP(C3161,'Infected rate by state'!B:E,4,0)</f>
        <v>8.525765865415048E-3</v>
      </c>
      <c r="E3161" s="3">
        <v>2426</v>
      </c>
      <c r="F3161" s="2">
        <v>211</v>
      </c>
      <c r="G3161" s="2">
        <v>929</v>
      </c>
      <c r="H3161" s="4">
        <f t="shared" si="708"/>
        <v>1677.5</v>
      </c>
      <c r="I3161" s="2">
        <v>61</v>
      </c>
      <c r="J3161" s="4">
        <f t="shared" si="709"/>
        <v>136</v>
      </c>
      <c r="K3161" s="3">
        <v>825408</v>
      </c>
      <c r="L3161" s="3">
        <f t="shared" si="710"/>
        <v>642209</v>
      </c>
      <c r="M3161" s="3">
        <v>183199</v>
      </c>
      <c r="N3161" s="3">
        <f t="shared" si="713"/>
        <v>70372.35351440504</v>
      </c>
      <c r="O3161" s="3">
        <f t="shared" si="711"/>
        <v>14854.56335947622</v>
      </c>
      <c r="P3161" s="3">
        <f t="shared" si="712"/>
        <v>3244.8641750009774</v>
      </c>
      <c r="Q3161" s="3">
        <v>10</v>
      </c>
      <c r="R3161" s="22">
        <v>12</v>
      </c>
      <c r="S3161" s="19">
        <f t="shared" si="714"/>
        <v>495.1521119825407</v>
      </c>
      <c r="T3161" s="20">
        <f t="shared" si="715"/>
        <v>0.53299473840962397</v>
      </c>
      <c r="U3161" s="20">
        <f t="shared" si="716"/>
        <v>0.29517264499704365</v>
      </c>
      <c r="V3161" s="21">
        <f t="shared" si="717"/>
        <v>0.204102272045565</v>
      </c>
      <c r="W3161" s="26">
        <f t="shared" si="718"/>
        <v>108.16213916669925</v>
      </c>
      <c r="X3161" s="27">
        <f t="shared" si="719"/>
        <v>1.7731498224049056</v>
      </c>
      <c r="Y3161" s="27">
        <f t="shared" si="720"/>
        <v>0.7953098468139651</v>
      </c>
      <c r="Z3161" s="27">
        <f t="shared" si="721"/>
        <v>0.51261677330189215</v>
      </c>
    </row>
    <row r="3162" spans="1:26" ht="12.5" x14ac:dyDescent="0.25">
      <c r="A3162" s="2" t="s">
        <v>117</v>
      </c>
      <c r="B3162" t="s">
        <v>319</v>
      </c>
      <c r="C3162" t="s">
        <v>318</v>
      </c>
      <c r="D3162" s="18">
        <f>VLOOKUP(C3162,'Infected rate by state'!B:E,4,0)</f>
        <v>1.6392760880107365E-2</v>
      </c>
      <c r="E3162" s="3">
        <v>2855</v>
      </c>
      <c r="F3162" s="2">
        <v>323</v>
      </c>
      <c r="G3162" s="2">
        <v>751</v>
      </c>
      <c r="H3162" s="4">
        <f t="shared" si="708"/>
        <v>1803</v>
      </c>
      <c r="I3162" s="2">
        <v>115</v>
      </c>
      <c r="J3162" s="4">
        <f t="shared" si="709"/>
        <v>219</v>
      </c>
      <c r="K3162" s="3">
        <v>1196337</v>
      </c>
      <c r="L3162" s="3">
        <f t="shared" si="710"/>
        <v>950834</v>
      </c>
      <c r="M3162" s="3">
        <v>245503</v>
      </c>
      <c r="N3162" s="3">
        <f t="shared" si="713"/>
        <v>196112.66373025006</v>
      </c>
      <c r="O3162" s="3">
        <f t="shared" si="711"/>
        <v>41084.654484379062</v>
      </c>
      <c r="P3162" s="3">
        <f t="shared" si="712"/>
        <v>8894.7040210934265</v>
      </c>
      <c r="Q3162" s="3">
        <v>10</v>
      </c>
      <c r="R3162" s="22">
        <v>12</v>
      </c>
      <c r="S3162" s="19">
        <f t="shared" si="714"/>
        <v>1369.4884828126353</v>
      </c>
      <c r="T3162" s="20">
        <f t="shared" si="715"/>
        <v>1.8235532394309391</v>
      </c>
      <c r="U3162" s="20">
        <f t="shared" si="716"/>
        <v>0.75956099989608172</v>
      </c>
      <c r="V3162" s="21">
        <f t="shared" si="717"/>
        <v>0.47968072953157104</v>
      </c>
      <c r="W3162" s="26">
        <f t="shared" si="718"/>
        <v>296.49013403644756</v>
      </c>
      <c r="X3162" s="27">
        <f t="shared" si="719"/>
        <v>2.578175078577805</v>
      </c>
      <c r="Y3162" s="27">
        <f t="shared" si="720"/>
        <v>1.3538362284769294</v>
      </c>
      <c r="Z3162" s="27">
        <f t="shared" si="721"/>
        <v>0.91792611156794912</v>
      </c>
    </row>
    <row r="3163" spans="1:26" ht="12.5" x14ac:dyDescent="0.25">
      <c r="A3163" s="2" t="s">
        <v>118</v>
      </c>
      <c r="B3163" t="s">
        <v>355</v>
      </c>
      <c r="C3163" t="s">
        <v>354</v>
      </c>
      <c r="D3163" s="18">
        <f>VLOOKUP(C3163,'Infected rate by state'!B:E,4,0)</f>
        <v>1.1948400031748969E-2</v>
      </c>
      <c r="E3163" s="3">
        <v>1546</v>
      </c>
      <c r="F3163" s="2">
        <v>85</v>
      </c>
      <c r="G3163" s="2">
        <v>504</v>
      </c>
      <c r="H3163" s="4">
        <f t="shared" si="708"/>
        <v>1025</v>
      </c>
      <c r="I3163" s="2">
        <v>30</v>
      </c>
      <c r="J3163" s="4">
        <f t="shared" si="709"/>
        <v>57.5</v>
      </c>
      <c r="K3163" s="3">
        <v>240419</v>
      </c>
      <c r="L3163" s="3">
        <f t="shared" si="710"/>
        <v>194343</v>
      </c>
      <c r="M3163" s="3">
        <v>46076</v>
      </c>
      <c r="N3163" s="3">
        <f t="shared" si="713"/>
        <v>28726.223872330556</v>
      </c>
      <c r="O3163" s="3">
        <f t="shared" si="711"/>
        <v>5980.9902916125275</v>
      </c>
      <c r="P3163" s="3">
        <f t="shared" si="712"/>
        <v>1285.3077322092854</v>
      </c>
      <c r="Q3163" s="3">
        <v>10</v>
      </c>
      <c r="R3163" s="22">
        <v>12</v>
      </c>
      <c r="S3163" s="19">
        <f t="shared" si="714"/>
        <v>199.36634305375091</v>
      </c>
      <c r="T3163" s="20">
        <f t="shared" si="715"/>
        <v>0.39556814097966453</v>
      </c>
      <c r="U3163" s="20">
        <f t="shared" si="716"/>
        <v>0.19450374932073258</v>
      </c>
      <c r="V3163" s="21">
        <f t="shared" si="717"/>
        <v>0.12895623742157239</v>
      </c>
      <c r="W3163" s="26">
        <f t="shared" si="718"/>
        <v>42.843591073642848</v>
      </c>
      <c r="X3163" s="27">
        <f t="shared" si="719"/>
        <v>1.4281197024547616</v>
      </c>
      <c r="Y3163" s="27">
        <f t="shared" si="720"/>
        <v>0.74510593171552775</v>
      </c>
      <c r="Z3163" s="27">
        <f t="shared" si="721"/>
        <v>0.50404224792521002</v>
      </c>
    </row>
    <row r="3164" spans="1:26" ht="12.5" x14ac:dyDescent="0.25">
      <c r="A3164" s="2" t="s">
        <v>119</v>
      </c>
      <c r="B3164" t="s">
        <v>373</v>
      </c>
      <c r="C3164" t="s">
        <v>372</v>
      </c>
      <c r="D3164" s="18">
        <f>VLOOKUP(C3164,'Infected rate by state'!B:E,4,0)</f>
        <v>8.0007670443122732E-3</v>
      </c>
      <c r="E3164" s="2">
        <v>603</v>
      </c>
      <c r="F3164" s="2">
        <v>64</v>
      </c>
      <c r="G3164" s="2">
        <v>253</v>
      </c>
      <c r="H3164" s="4">
        <f t="shared" si="708"/>
        <v>428</v>
      </c>
      <c r="I3164" s="2">
        <v>25</v>
      </c>
      <c r="J3164" s="4">
        <f t="shared" si="709"/>
        <v>44.5</v>
      </c>
      <c r="K3164" s="3">
        <v>229268</v>
      </c>
      <c r="L3164" s="3">
        <f t="shared" si="710"/>
        <v>177904</v>
      </c>
      <c r="M3164" s="3">
        <v>51364</v>
      </c>
      <c r="N3164" s="3">
        <f t="shared" si="713"/>
        <v>18343.198587153864</v>
      </c>
      <c r="O3164" s="3">
        <f t="shared" si="711"/>
        <v>3875.6115601000865</v>
      </c>
      <c r="P3164" s="3">
        <f t="shared" si="712"/>
        <v>847.5285497035436</v>
      </c>
      <c r="Q3164" s="3">
        <v>10</v>
      </c>
      <c r="R3164" s="22">
        <v>12</v>
      </c>
      <c r="S3164" s="19">
        <f t="shared" si="714"/>
        <v>129.18705200333622</v>
      </c>
      <c r="T3164" s="20">
        <f t="shared" si="715"/>
        <v>0.5106207589064673</v>
      </c>
      <c r="U3164" s="20">
        <f t="shared" si="716"/>
        <v>0.30183890654985096</v>
      </c>
      <c r="V3164" s="21">
        <f t="shared" si="717"/>
        <v>0.21424055058596389</v>
      </c>
      <c r="W3164" s="26">
        <f t="shared" si="718"/>
        <v>28.250951656784785</v>
      </c>
      <c r="X3164" s="27">
        <f t="shared" si="719"/>
        <v>1.1300380662713914</v>
      </c>
      <c r="Y3164" s="27">
        <f t="shared" si="720"/>
        <v>0.6348528462198828</v>
      </c>
      <c r="Z3164" s="27">
        <f t="shared" si="721"/>
        <v>0.44142111963726227</v>
      </c>
    </row>
    <row r="3165" spans="1:26" ht="12.5" x14ac:dyDescent="0.25">
      <c r="A3165" s="2" t="s">
        <v>120</v>
      </c>
      <c r="B3165" t="s">
        <v>333</v>
      </c>
      <c r="C3165" t="s">
        <v>332</v>
      </c>
      <c r="D3165" s="18">
        <f>VLOOKUP(C3165,'Infected rate by state'!B:E,4,0)</f>
        <v>1.4486816526494731E-2</v>
      </c>
      <c r="E3165" s="3">
        <v>1041</v>
      </c>
      <c r="F3165" s="2">
        <v>172</v>
      </c>
      <c r="G3165" s="2">
        <v>402</v>
      </c>
      <c r="H3165" s="4">
        <f t="shared" si="708"/>
        <v>721.5</v>
      </c>
      <c r="I3165" s="2">
        <v>89</v>
      </c>
      <c r="J3165" s="4">
        <f t="shared" si="709"/>
        <v>130.5</v>
      </c>
      <c r="K3165" s="3">
        <v>385733</v>
      </c>
      <c r="L3165" s="3">
        <f t="shared" si="710"/>
        <v>317877</v>
      </c>
      <c r="M3165" s="3">
        <v>67856</v>
      </c>
      <c r="N3165" s="3">
        <f t="shared" si="713"/>
        <v>55880.431992143924</v>
      </c>
      <c r="O3165" s="3">
        <f t="shared" si="711"/>
        <v>11551.148629618081</v>
      </c>
      <c r="P3165" s="3">
        <f t="shared" si="712"/>
        <v>2460.6244523384394</v>
      </c>
      <c r="Q3165" s="3">
        <v>10</v>
      </c>
      <c r="R3165" s="22">
        <v>12</v>
      </c>
      <c r="S3165" s="19">
        <f t="shared" si="714"/>
        <v>385.03828765393604</v>
      </c>
      <c r="T3165" s="20">
        <f t="shared" si="715"/>
        <v>0.95780668570630856</v>
      </c>
      <c r="U3165" s="20">
        <f t="shared" si="716"/>
        <v>0.5336636003519557</v>
      </c>
      <c r="V3165" s="21">
        <f t="shared" si="717"/>
        <v>0.36987347517188862</v>
      </c>
      <c r="W3165" s="26">
        <f t="shared" si="718"/>
        <v>82.020815077947972</v>
      </c>
      <c r="X3165" s="27">
        <f t="shared" si="719"/>
        <v>0.92158219188705592</v>
      </c>
      <c r="Y3165" s="27">
        <f t="shared" si="720"/>
        <v>0.62851199293446725</v>
      </c>
      <c r="Z3165" s="27">
        <f t="shared" si="721"/>
        <v>0.47686520394155796</v>
      </c>
    </row>
    <row r="3166" spans="1:26" ht="12.5" x14ac:dyDescent="0.25">
      <c r="A3166" s="2" t="s">
        <v>121</v>
      </c>
      <c r="B3166" t="s">
        <v>329</v>
      </c>
      <c r="C3166" t="s">
        <v>328</v>
      </c>
      <c r="D3166" s="18">
        <f>VLOOKUP(C3166,'Infected rate by state'!B:E,4,0)</f>
        <v>8.2089238253047912E-4</v>
      </c>
      <c r="E3166" s="3">
        <v>2623</v>
      </c>
      <c r="F3166" s="2">
        <v>219</v>
      </c>
      <c r="G3166" s="2">
        <v>795</v>
      </c>
      <c r="H3166" s="4">
        <f t="shared" si="708"/>
        <v>1709</v>
      </c>
      <c r="I3166" s="2">
        <v>73</v>
      </c>
      <c r="J3166" s="4">
        <f t="shared" si="709"/>
        <v>146</v>
      </c>
      <c r="K3166" s="3">
        <v>1114023</v>
      </c>
      <c r="L3166" s="3">
        <f t="shared" si="710"/>
        <v>875897</v>
      </c>
      <c r="M3166" s="3">
        <v>238126</v>
      </c>
      <c r="N3166" s="3">
        <f t="shared" si="713"/>
        <v>9144.9299466375196</v>
      </c>
      <c r="O3166" s="3">
        <f t="shared" si="711"/>
        <v>1923.2387183694591</v>
      </c>
      <c r="P3166" s="3">
        <f t="shared" si="712"/>
        <v>418.29156566020072</v>
      </c>
      <c r="Q3166" s="3">
        <v>10</v>
      </c>
      <c r="R3166" s="22">
        <v>12</v>
      </c>
      <c r="S3166" s="19">
        <f t="shared" si="714"/>
        <v>64.107957278981971</v>
      </c>
      <c r="T3166" s="20">
        <f t="shared" si="715"/>
        <v>8.0638939973562224E-2</v>
      </c>
      <c r="U3166" s="20">
        <f t="shared" si="716"/>
        <v>3.7511970321229944E-2</v>
      </c>
      <c r="V3166" s="21">
        <f t="shared" si="717"/>
        <v>2.444070044947845E-2</v>
      </c>
      <c r="W3166" s="26">
        <f t="shared" si="718"/>
        <v>13.943052188673358</v>
      </c>
      <c r="X3166" s="27">
        <f t="shared" si="719"/>
        <v>0.19100071491333367</v>
      </c>
      <c r="Y3166" s="27">
        <f t="shared" si="720"/>
        <v>9.5500357456666837E-2</v>
      </c>
      <c r="Z3166" s="27">
        <f t="shared" si="721"/>
        <v>6.3666904971111216E-2</v>
      </c>
    </row>
    <row r="3167" spans="1:26" ht="12.5" x14ac:dyDescent="0.25">
      <c r="A3167" s="2" t="s">
        <v>122</v>
      </c>
      <c r="B3167" t="s">
        <v>343</v>
      </c>
      <c r="C3167" t="s">
        <v>342</v>
      </c>
      <c r="D3167" s="18">
        <f>VLOOKUP(C3167,'Infected rate by state'!B:E,4,0)</f>
        <v>1.6300221488851765E-2</v>
      </c>
      <c r="E3167" s="2">
        <v>707</v>
      </c>
      <c r="F3167" s="2">
        <v>65</v>
      </c>
      <c r="G3167" s="2">
        <v>399</v>
      </c>
      <c r="H3167" s="4">
        <f t="shared" si="708"/>
        <v>553</v>
      </c>
      <c r="I3167" s="2">
        <v>32</v>
      </c>
      <c r="J3167" s="4">
        <f t="shared" si="709"/>
        <v>48.5</v>
      </c>
      <c r="K3167" s="3">
        <v>206176</v>
      </c>
      <c r="L3167" s="3">
        <f t="shared" si="710"/>
        <v>168219</v>
      </c>
      <c r="M3167" s="3">
        <v>37957</v>
      </c>
      <c r="N3167" s="3">
        <f t="shared" si="713"/>
        <v>33607.144656855016</v>
      </c>
      <c r="O3167" s="3">
        <f t="shared" si="711"/>
        <v>6973.1296165021813</v>
      </c>
      <c r="P3167" s="3">
        <f t="shared" si="712"/>
        <v>1492.2550077930744</v>
      </c>
      <c r="Q3167" s="3">
        <v>10</v>
      </c>
      <c r="R3167" s="22">
        <v>12</v>
      </c>
      <c r="S3167" s="19">
        <f t="shared" si="714"/>
        <v>232.43765388340606</v>
      </c>
      <c r="T3167" s="20">
        <f t="shared" si="715"/>
        <v>0.5825505109859801</v>
      </c>
      <c r="U3167" s="20">
        <f t="shared" si="716"/>
        <v>0.42032125476203624</v>
      </c>
      <c r="V3167" s="21">
        <f t="shared" si="717"/>
        <v>0.3287661299623848</v>
      </c>
      <c r="W3167" s="26">
        <f t="shared" si="718"/>
        <v>49.741833593102477</v>
      </c>
      <c r="X3167" s="27">
        <f t="shared" si="719"/>
        <v>1.5544322997844524</v>
      </c>
      <c r="Y3167" s="27">
        <f t="shared" si="720"/>
        <v>1.0256048163526283</v>
      </c>
      <c r="Z3167" s="27">
        <f t="shared" si="721"/>
        <v>0.76525897835542267</v>
      </c>
    </row>
    <row r="3168" spans="1:26" ht="12.5" x14ac:dyDescent="0.25">
      <c r="A3168" s="2" t="s">
        <v>123</v>
      </c>
      <c r="B3168" t="s">
        <v>393</v>
      </c>
      <c r="C3168" t="s">
        <v>392</v>
      </c>
      <c r="D3168" s="18">
        <f>VLOOKUP(C3168,'Infected rate by state'!B:E,4,0)</f>
        <v>7.5097590818065515E-3</v>
      </c>
      <c r="E3168" s="3">
        <v>14062</v>
      </c>
      <c r="F3168" s="3">
        <v>1790</v>
      </c>
      <c r="G3168" s="3">
        <v>5130</v>
      </c>
      <c r="H3168" s="4">
        <f t="shared" si="708"/>
        <v>9596</v>
      </c>
      <c r="I3168" s="2">
        <v>652</v>
      </c>
      <c r="J3168" s="4">
        <f t="shared" si="709"/>
        <v>1221</v>
      </c>
      <c r="K3168" s="3">
        <v>5278689</v>
      </c>
      <c r="L3168" s="3">
        <f t="shared" si="710"/>
        <v>4509419</v>
      </c>
      <c r="M3168" s="3">
        <v>769270</v>
      </c>
      <c r="N3168" s="3">
        <f t="shared" si="713"/>
        <v>396416.82657782343</v>
      </c>
      <c r="O3168" s="3">
        <f t="shared" si="711"/>
        <v>80807.377800204718</v>
      </c>
      <c r="P3168" s="3">
        <f t="shared" si="712"/>
        <v>16916.089037815884</v>
      </c>
      <c r="Q3168" s="3">
        <v>10</v>
      </c>
      <c r="R3168" s="22">
        <v>12</v>
      </c>
      <c r="S3168" s="19">
        <f t="shared" si="714"/>
        <v>2693.5792600068239</v>
      </c>
      <c r="T3168" s="20">
        <f t="shared" si="715"/>
        <v>0.52506418323719761</v>
      </c>
      <c r="U3168" s="20">
        <f t="shared" si="716"/>
        <v>0.28069813047174069</v>
      </c>
      <c r="V3168" s="21">
        <f t="shared" si="717"/>
        <v>0.19155022471958641</v>
      </c>
      <c r="W3168" s="26">
        <f t="shared" si="718"/>
        <v>563.86963459386277</v>
      </c>
      <c r="X3168" s="27">
        <f t="shared" si="719"/>
        <v>0.8648307279046975</v>
      </c>
      <c r="Y3168" s="27">
        <f t="shared" si="720"/>
        <v>0.46180969254206616</v>
      </c>
      <c r="Z3168" s="27">
        <f t="shared" si="721"/>
        <v>0.31501096904685072</v>
      </c>
    </row>
    <row r="3169" spans="1:26" ht="12.5" x14ac:dyDescent="0.25">
      <c r="A3169" s="2" t="s">
        <v>124</v>
      </c>
      <c r="B3169" t="s">
        <v>325</v>
      </c>
      <c r="C3169" t="s">
        <v>324</v>
      </c>
      <c r="D3169" s="18">
        <f>VLOOKUP(C3169,'Infected rate by state'!B:E,4,0)</f>
        <v>8.9298079160438481E-3</v>
      </c>
      <c r="E3169" s="3">
        <v>1188</v>
      </c>
      <c r="F3169" s="2">
        <v>160</v>
      </c>
      <c r="G3169" s="2">
        <v>329</v>
      </c>
      <c r="H3169" s="4">
        <f t="shared" si="708"/>
        <v>758.5</v>
      </c>
      <c r="I3169" s="2">
        <v>45</v>
      </c>
      <c r="J3169" s="4">
        <f t="shared" si="709"/>
        <v>102.5</v>
      </c>
      <c r="K3169" s="3">
        <v>351228</v>
      </c>
      <c r="L3169" s="3">
        <f t="shared" si="710"/>
        <v>238491</v>
      </c>
      <c r="M3169" s="3">
        <v>112737</v>
      </c>
      <c r="N3169" s="3">
        <f t="shared" si="713"/>
        <v>31363.985747362487</v>
      </c>
      <c r="O3169" s="3">
        <f t="shared" si="711"/>
        <v>6915.5410592783555</v>
      </c>
      <c r="P3169" s="3">
        <f t="shared" si="712"/>
        <v>1586.2704949987824</v>
      </c>
      <c r="Q3169" s="3">
        <v>10</v>
      </c>
      <c r="R3169" s="22">
        <v>12</v>
      </c>
      <c r="S3169" s="19">
        <f t="shared" si="714"/>
        <v>230.51803530927853</v>
      </c>
      <c r="T3169" s="20">
        <f t="shared" si="715"/>
        <v>0.70066272130479801</v>
      </c>
      <c r="U3169" s="20">
        <f t="shared" si="716"/>
        <v>0.30391303270834347</v>
      </c>
      <c r="V3169" s="21">
        <f t="shared" si="717"/>
        <v>0.19403875026033546</v>
      </c>
      <c r="W3169" s="26">
        <f t="shared" si="718"/>
        <v>52.875683166626082</v>
      </c>
      <c r="X3169" s="27">
        <f t="shared" si="719"/>
        <v>1.1750151814805796</v>
      </c>
      <c r="Y3169" s="27">
        <f t="shared" si="720"/>
        <v>0.51586032357683986</v>
      </c>
      <c r="Z3169" s="27">
        <f t="shared" si="721"/>
        <v>0.33047301979141303</v>
      </c>
    </row>
    <row r="3170" spans="1:26" ht="12.5" x14ac:dyDescent="0.25">
      <c r="A3170" s="2" t="s">
        <v>125</v>
      </c>
      <c r="B3170" t="s">
        <v>402</v>
      </c>
      <c r="C3170" t="s">
        <v>401</v>
      </c>
      <c r="D3170" s="18">
        <f>VLOOKUP(C3170,'Infected rate by state'!B:E,4,0)</f>
        <v>2.0032295834281305E-3</v>
      </c>
      <c r="E3170" s="3">
        <v>1561</v>
      </c>
      <c r="F3170" s="2">
        <v>162</v>
      </c>
      <c r="G3170" s="2">
        <v>382</v>
      </c>
      <c r="H3170" s="4">
        <f t="shared" si="708"/>
        <v>971.5</v>
      </c>
      <c r="I3170" s="2">
        <v>64</v>
      </c>
      <c r="J3170" s="4">
        <f t="shared" si="709"/>
        <v>113</v>
      </c>
      <c r="K3170" s="3">
        <v>276340</v>
      </c>
      <c r="L3170" s="3">
        <f t="shared" si="710"/>
        <v>212999</v>
      </c>
      <c r="M3170" s="3">
        <v>63341</v>
      </c>
      <c r="N3170" s="3">
        <f t="shared" si="713"/>
        <v>5535.7246308452959</v>
      </c>
      <c r="O3170" s="3">
        <f t="shared" si="711"/>
        <v>1172.3299166523311</v>
      </c>
      <c r="P3170" s="3">
        <f t="shared" si="712"/>
        <v>257.06550000832362</v>
      </c>
      <c r="Q3170" s="3">
        <v>10</v>
      </c>
      <c r="R3170" s="22">
        <v>12</v>
      </c>
      <c r="S3170" s="19">
        <f t="shared" si="714"/>
        <v>39.077663888411038</v>
      </c>
      <c r="T3170" s="20">
        <f t="shared" si="715"/>
        <v>0.1022975494461022</v>
      </c>
      <c r="U3170" s="20">
        <f t="shared" si="716"/>
        <v>4.0224049293269212E-2</v>
      </c>
      <c r="V3170" s="21">
        <f t="shared" si="717"/>
        <v>2.5033737276368376E-2</v>
      </c>
      <c r="W3170" s="26">
        <f t="shared" si="718"/>
        <v>8.5688500002774539</v>
      </c>
      <c r="X3170" s="27">
        <f t="shared" si="719"/>
        <v>0.13388828125433522</v>
      </c>
      <c r="Y3170" s="27">
        <f t="shared" si="720"/>
        <v>7.5830530975906668E-2</v>
      </c>
      <c r="Z3170" s="27">
        <f t="shared" si="721"/>
        <v>5.2894135804181813E-2</v>
      </c>
    </row>
    <row r="3171" spans="1:26" ht="12.5" x14ac:dyDescent="0.25">
      <c r="A3171" s="2" t="s">
        <v>126</v>
      </c>
      <c r="B3171" t="s">
        <v>307</v>
      </c>
      <c r="C3171" t="s">
        <v>306</v>
      </c>
      <c r="D3171" s="18">
        <f>VLOOKUP(C3171,'Infected rate by state'!B:E,4,0)</f>
        <v>1.0017032509739916E-2</v>
      </c>
      <c r="E3171" s="3">
        <v>1804</v>
      </c>
      <c r="F3171" s="2">
        <v>248</v>
      </c>
      <c r="G3171" s="2">
        <v>569</v>
      </c>
      <c r="H3171" s="4">
        <f t="shared" si="708"/>
        <v>1186.5</v>
      </c>
      <c r="I3171" s="2">
        <v>59</v>
      </c>
      <c r="J3171" s="4">
        <f t="shared" si="709"/>
        <v>153.5</v>
      </c>
      <c r="K3171" s="3">
        <v>506155</v>
      </c>
      <c r="L3171" s="3">
        <f t="shared" si="710"/>
        <v>406002</v>
      </c>
      <c r="M3171" s="3">
        <v>100153</v>
      </c>
      <c r="N3171" s="3">
        <f t="shared" si="713"/>
        <v>50701.710899674072</v>
      </c>
      <c r="O3171" s="3">
        <f t="shared" si="711"/>
        <v>10586.399135038657</v>
      </c>
      <c r="P3171" s="3">
        <f t="shared" si="712"/>
        <v>2282.7911349617734</v>
      </c>
      <c r="Q3171" s="3">
        <v>10</v>
      </c>
      <c r="R3171" s="22">
        <v>12</v>
      </c>
      <c r="S3171" s="19">
        <f t="shared" si="714"/>
        <v>352.8799711679552</v>
      </c>
      <c r="T3171" s="20">
        <f t="shared" si="715"/>
        <v>0.62017569625299684</v>
      </c>
      <c r="U3171" s="20">
        <f t="shared" si="716"/>
        <v>0.29741253364345149</v>
      </c>
      <c r="V3171" s="21">
        <f t="shared" si="717"/>
        <v>0.19560974011527452</v>
      </c>
      <c r="W3171" s="26">
        <f t="shared" si="718"/>
        <v>76.09303783205911</v>
      </c>
      <c r="X3171" s="27">
        <f t="shared" si="719"/>
        <v>1.2897125056281205</v>
      </c>
      <c r="Y3171" s="27">
        <f t="shared" si="720"/>
        <v>0.49572011616976619</v>
      </c>
      <c r="Z3171" s="27">
        <f t="shared" si="721"/>
        <v>0.30682676545185122</v>
      </c>
    </row>
    <row r="3172" spans="1:26" ht="12.5" x14ac:dyDescent="0.25">
      <c r="A3172" s="2" t="s">
        <v>127</v>
      </c>
      <c r="B3172" t="s">
        <v>331</v>
      </c>
      <c r="C3172" t="s">
        <v>330</v>
      </c>
      <c r="D3172" s="18">
        <f>VLOOKUP(C3172,'Infected rate by state'!B:E,4,0)</f>
        <v>4.6785737234898671E-3</v>
      </c>
      <c r="E3172" s="2">
        <v>492</v>
      </c>
      <c r="F3172" s="2">
        <v>44</v>
      </c>
      <c r="G3172" s="2">
        <v>269</v>
      </c>
      <c r="H3172" s="4">
        <f t="shared" si="708"/>
        <v>380.5</v>
      </c>
      <c r="I3172" s="2">
        <v>24</v>
      </c>
      <c r="J3172" s="4">
        <f t="shared" si="709"/>
        <v>34</v>
      </c>
      <c r="K3172" s="3">
        <v>169856</v>
      </c>
      <c r="L3172" s="3">
        <f t="shared" si="710"/>
        <v>141419</v>
      </c>
      <c r="M3172" s="3">
        <v>28437</v>
      </c>
      <c r="N3172" s="3">
        <f t="shared" si="713"/>
        <v>7946.8381837709494</v>
      </c>
      <c r="O3172" s="3">
        <f t="shared" si="711"/>
        <v>1636.2916258426176</v>
      </c>
      <c r="P3172" s="3">
        <f t="shared" si="712"/>
        <v>346.88397347380271</v>
      </c>
      <c r="Q3172" s="3">
        <v>10</v>
      </c>
      <c r="R3172" s="22">
        <v>12</v>
      </c>
      <c r="S3172" s="19">
        <f t="shared" si="714"/>
        <v>54.543054194753921</v>
      </c>
      <c r="T3172" s="20">
        <f t="shared" si="715"/>
        <v>0.20276228325187332</v>
      </c>
      <c r="U3172" s="20">
        <f t="shared" si="716"/>
        <v>0.1433457403278684</v>
      </c>
      <c r="V3172" s="21">
        <f t="shared" si="717"/>
        <v>0.11085986624949984</v>
      </c>
      <c r="W3172" s="26">
        <f t="shared" si="718"/>
        <v>11.562799115793423</v>
      </c>
      <c r="X3172" s="27">
        <f t="shared" si="719"/>
        <v>0.48178329649139262</v>
      </c>
      <c r="Y3172" s="27">
        <f t="shared" si="720"/>
        <v>0.34008232693510065</v>
      </c>
      <c r="Z3172" s="27">
        <f t="shared" si="721"/>
        <v>0.26279088899530506</v>
      </c>
    </row>
    <row r="3173" spans="1:26" ht="12.5" x14ac:dyDescent="0.25">
      <c r="A3173" s="2" t="s">
        <v>128</v>
      </c>
      <c r="B3173" t="s">
        <v>335</v>
      </c>
      <c r="C3173" t="s">
        <v>334</v>
      </c>
      <c r="D3173" s="18">
        <f>VLOOKUP(C3173,'Infected rate by state'!B:E,4,0)</f>
        <v>8.8985640980001352E-3</v>
      </c>
      <c r="E3173" s="3">
        <v>7441</v>
      </c>
      <c r="F3173" s="3">
        <v>1081</v>
      </c>
      <c r="G3173" s="3">
        <v>3350</v>
      </c>
      <c r="H3173" s="4">
        <f t="shared" si="708"/>
        <v>5395.5</v>
      </c>
      <c r="I3173" s="2">
        <v>403</v>
      </c>
      <c r="J3173" s="4">
        <f t="shared" si="709"/>
        <v>742</v>
      </c>
      <c r="K3173" s="3">
        <v>2249394</v>
      </c>
      <c r="L3173" s="3">
        <f t="shared" si="710"/>
        <v>1836556</v>
      </c>
      <c r="M3173" s="3">
        <v>412838</v>
      </c>
      <c r="N3173" s="3">
        <f t="shared" si="713"/>
        <v>200163.76690656913</v>
      </c>
      <c r="O3173" s="3">
        <f t="shared" si="711"/>
        <v>41521.097847083809</v>
      </c>
      <c r="P3173" s="3">
        <f t="shared" si="712"/>
        <v>8882.735083022817</v>
      </c>
      <c r="Q3173" s="3">
        <v>10</v>
      </c>
      <c r="R3173" s="22">
        <v>12</v>
      </c>
      <c r="S3173" s="19">
        <f t="shared" si="714"/>
        <v>1384.0365949027937</v>
      </c>
      <c r="T3173" s="20">
        <f t="shared" si="715"/>
        <v>0.41314525220978915</v>
      </c>
      <c r="U3173" s="20">
        <f t="shared" si="716"/>
        <v>0.25651683716111456</v>
      </c>
      <c r="V3173" s="21">
        <f t="shared" si="717"/>
        <v>0.18600142385469609</v>
      </c>
      <c r="W3173" s="26">
        <f t="shared" si="718"/>
        <v>296.0911694340939</v>
      </c>
      <c r="X3173" s="27">
        <f t="shared" si="719"/>
        <v>0.7347175420200841</v>
      </c>
      <c r="Y3173" s="27">
        <f t="shared" si="720"/>
        <v>0.39904470274136644</v>
      </c>
      <c r="Z3173" s="27">
        <f t="shared" si="721"/>
        <v>0.27390487459213125</v>
      </c>
    </row>
    <row r="3174" spans="1:26" ht="12.5" x14ac:dyDescent="0.25">
      <c r="A3174" s="2" t="s">
        <v>129</v>
      </c>
      <c r="B3174" t="s">
        <v>337</v>
      </c>
      <c r="C3174" t="s">
        <v>336</v>
      </c>
      <c r="D3174" s="18">
        <f>VLOOKUP(C3174,'Infected rate by state'!B:E,4,0)</f>
        <v>1.1933809905095205E-2</v>
      </c>
      <c r="E3174" s="3">
        <v>1414</v>
      </c>
      <c r="F3174" s="2">
        <v>147</v>
      </c>
      <c r="G3174" s="2">
        <v>538</v>
      </c>
      <c r="H3174" s="4">
        <f t="shared" si="708"/>
        <v>976</v>
      </c>
      <c r="I3174" s="2">
        <v>64</v>
      </c>
      <c r="J3174" s="4">
        <f t="shared" si="709"/>
        <v>105.5</v>
      </c>
      <c r="K3174" s="3">
        <v>279218</v>
      </c>
      <c r="L3174" s="3">
        <f t="shared" si="710"/>
        <v>226206</v>
      </c>
      <c r="M3174" s="3">
        <v>53012</v>
      </c>
      <c r="N3174" s="3">
        <f t="shared" si="713"/>
        <v>33321.34534080873</v>
      </c>
      <c r="O3174" s="3">
        <f t="shared" si="711"/>
        <v>6932.0589889081202</v>
      </c>
      <c r="P3174" s="3">
        <f t="shared" si="712"/>
        <v>1488.2190107438923</v>
      </c>
      <c r="Q3174" s="3">
        <v>10</v>
      </c>
      <c r="R3174" s="22">
        <v>12</v>
      </c>
      <c r="S3174" s="19">
        <f t="shared" si="714"/>
        <v>231.06863296360402</v>
      </c>
      <c r="T3174" s="20">
        <f t="shared" si="715"/>
        <v>0.42949560030409667</v>
      </c>
      <c r="U3174" s="20">
        <f t="shared" si="716"/>
        <v>0.23675064852828281</v>
      </c>
      <c r="V3174" s="21">
        <f t="shared" si="717"/>
        <v>0.16341487479745687</v>
      </c>
      <c r="W3174" s="26">
        <f t="shared" si="718"/>
        <v>49.607300358129741</v>
      </c>
      <c r="X3174" s="27">
        <f t="shared" si="719"/>
        <v>0.77511406809577721</v>
      </c>
      <c r="Y3174" s="27">
        <f t="shared" si="720"/>
        <v>0.47021137780217764</v>
      </c>
      <c r="Z3174" s="27">
        <f t="shared" si="721"/>
        <v>0.3374646282865969</v>
      </c>
    </row>
    <row r="3175" spans="1:26" ht="12.5" x14ac:dyDescent="0.25">
      <c r="A3175" s="2" t="s">
        <v>130</v>
      </c>
      <c r="B3175" t="s">
        <v>355</v>
      </c>
      <c r="C3175" t="s">
        <v>354</v>
      </c>
      <c r="D3175" s="18">
        <f>VLOOKUP(C3175,'Infected rate by state'!B:E,4,0)</f>
        <v>1.1948400031748969E-2</v>
      </c>
      <c r="E3175" s="3">
        <v>4425</v>
      </c>
      <c r="F3175" s="2">
        <v>406</v>
      </c>
      <c r="G3175" s="3">
        <v>1964</v>
      </c>
      <c r="H3175" s="4">
        <f t="shared" si="708"/>
        <v>3194.5</v>
      </c>
      <c r="I3175" s="2">
        <v>149</v>
      </c>
      <c r="J3175" s="4">
        <f t="shared" si="709"/>
        <v>277.5</v>
      </c>
      <c r="K3175" s="3">
        <v>792834</v>
      </c>
      <c r="L3175" s="3">
        <f t="shared" si="710"/>
        <v>640485</v>
      </c>
      <c r="M3175" s="3">
        <v>152349</v>
      </c>
      <c r="N3175" s="3">
        <f t="shared" si="713"/>
        <v>94730.977907716617</v>
      </c>
      <c r="O3175" s="3">
        <f t="shared" si="711"/>
        <v>19728.196259081233</v>
      </c>
      <c r="P3175" s="3">
        <f t="shared" si="712"/>
        <v>4240.7556876616218</v>
      </c>
      <c r="Q3175" s="3">
        <v>10</v>
      </c>
      <c r="R3175" s="22">
        <v>12</v>
      </c>
      <c r="S3175" s="19">
        <f t="shared" si="714"/>
        <v>657.60654196937446</v>
      </c>
      <c r="T3175" s="20">
        <f t="shared" si="715"/>
        <v>0.33483021485202363</v>
      </c>
      <c r="U3175" s="20">
        <f t="shared" si="716"/>
        <v>0.20585585912329768</v>
      </c>
      <c r="V3175" s="21">
        <f t="shared" si="717"/>
        <v>0.1486116479026835</v>
      </c>
      <c r="W3175" s="26">
        <f t="shared" si="718"/>
        <v>141.35852292205405</v>
      </c>
      <c r="X3175" s="27">
        <f t="shared" si="719"/>
        <v>0.94871491893996007</v>
      </c>
      <c r="Y3175" s="27">
        <f t="shared" si="720"/>
        <v>0.50940008260199654</v>
      </c>
      <c r="Z3175" s="27">
        <f t="shared" si="721"/>
        <v>0.34817370177845824</v>
      </c>
    </row>
    <row r="3176" spans="1:26" ht="12.5" x14ac:dyDescent="0.25">
      <c r="A3176" s="2" t="s">
        <v>130</v>
      </c>
      <c r="B3176" t="s">
        <v>391</v>
      </c>
      <c r="C3176" t="s">
        <v>390</v>
      </c>
      <c r="D3176" s="18">
        <f>VLOOKUP(C3176,'Infected rate by state'!B:E,4,0)</f>
        <v>8.0848590084330874E-3</v>
      </c>
      <c r="E3176" s="3">
        <v>1063</v>
      </c>
      <c r="F3176" s="2">
        <v>115</v>
      </c>
      <c r="G3176" s="2">
        <v>423</v>
      </c>
      <c r="H3176" s="4">
        <f t="shared" si="708"/>
        <v>743</v>
      </c>
      <c r="I3176" s="2">
        <v>57</v>
      </c>
      <c r="J3176" s="4">
        <f t="shared" si="709"/>
        <v>86</v>
      </c>
      <c r="K3176" s="3">
        <v>256100</v>
      </c>
      <c r="L3176" s="3">
        <f t="shared" si="710"/>
        <v>197686</v>
      </c>
      <c r="M3176" s="3">
        <v>58414</v>
      </c>
      <c r="N3176" s="3">
        <f t="shared" si="713"/>
        <v>20705.32392059714</v>
      </c>
      <c r="O3176" s="3">
        <f t="shared" si="711"/>
        <v>4382.667051326137</v>
      </c>
      <c r="P3176" s="3">
        <f t="shared" si="712"/>
        <v>960.45549184105016</v>
      </c>
      <c r="Q3176" s="3">
        <v>10</v>
      </c>
      <c r="R3176" s="22">
        <v>12</v>
      </c>
      <c r="S3176" s="19">
        <f t="shared" si="714"/>
        <v>146.08890171087123</v>
      </c>
      <c r="T3176" s="20">
        <f t="shared" si="715"/>
        <v>0.34536383383184688</v>
      </c>
      <c r="U3176" s="20">
        <f t="shared" si="716"/>
        <v>0.19662032531745791</v>
      </c>
      <c r="V3176" s="21">
        <f t="shared" si="717"/>
        <v>0.13743076360382994</v>
      </c>
      <c r="W3176" s="26">
        <f t="shared" si="718"/>
        <v>32.01518306136834</v>
      </c>
      <c r="X3176" s="27">
        <f t="shared" si="719"/>
        <v>0.56166987826962</v>
      </c>
      <c r="Y3176" s="27">
        <f t="shared" si="720"/>
        <v>0.37226957048102721</v>
      </c>
      <c r="Z3176" s="27">
        <f t="shared" si="721"/>
        <v>0.27839289618581164</v>
      </c>
    </row>
    <row r="3177" spans="1:26" ht="12.5" x14ac:dyDescent="0.25">
      <c r="A3177" s="2" t="s">
        <v>131</v>
      </c>
      <c r="B3177" t="s">
        <v>325</v>
      </c>
      <c r="C3177" t="s">
        <v>324</v>
      </c>
      <c r="D3177" s="18">
        <f>VLOOKUP(C3177,'Infected rate by state'!B:E,4,0)</f>
        <v>8.9298079160438481E-3</v>
      </c>
      <c r="E3177" s="3">
        <v>4947</v>
      </c>
      <c r="F3177" s="2">
        <v>618</v>
      </c>
      <c r="G3177" s="3">
        <v>1625</v>
      </c>
      <c r="H3177" s="4">
        <f t="shared" si="708"/>
        <v>3286</v>
      </c>
      <c r="I3177" s="2">
        <v>183</v>
      </c>
      <c r="J3177" s="4">
        <f t="shared" si="709"/>
        <v>400.5</v>
      </c>
      <c r="K3177" s="3">
        <v>1340118</v>
      </c>
      <c r="L3177" s="3">
        <f t="shared" si="710"/>
        <v>1085551</v>
      </c>
      <c r="M3177" s="3">
        <v>254567</v>
      </c>
      <c r="N3177" s="3">
        <f t="shared" si="713"/>
        <v>119669.96324832849</v>
      </c>
      <c r="O3177" s="3">
        <f t="shared" si="711"/>
        <v>24896.865708357771</v>
      </c>
      <c r="P3177" s="3">
        <f t="shared" si="712"/>
        <v>5345.3143929700127</v>
      </c>
      <c r="Q3177" s="3">
        <v>10</v>
      </c>
      <c r="R3177" s="22">
        <v>12</v>
      </c>
      <c r="S3177" s="19">
        <f t="shared" si="714"/>
        <v>829.89552361192568</v>
      </c>
      <c r="T3177" s="20">
        <f t="shared" si="715"/>
        <v>0.51070493760733893</v>
      </c>
      <c r="U3177" s="20">
        <f t="shared" si="716"/>
        <v>0.25255493719169986</v>
      </c>
      <c r="V3177" s="21">
        <f t="shared" si="717"/>
        <v>0.16775733244631608</v>
      </c>
      <c r="W3177" s="26">
        <f t="shared" si="718"/>
        <v>178.17714643233376</v>
      </c>
      <c r="X3177" s="27">
        <f t="shared" si="719"/>
        <v>0.97364560891985663</v>
      </c>
      <c r="Y3177" s="27">
        <f t="shared" si="720"/>
        <v>0.44488675763379215</v>
      </c>
      <c r="Z3177" s="27">
        <f t="shared" si="721"/>
        <v>0.28831253468015172</v>
      </c>
    </row>
    <row r="3178" spans="1:26" ht="12.5" x14ac:dyDescent="0.25">
      <c r="A3178" s="2" t="s">
        <v>132</v>
      </c>
      <c r="B3178" t="s">
        <v>391</v>
      </c>
      <c r="C3178" t="s">
        <v>390</v>
      </c>
      <c r="D3178" s="18">
        <f>VLOOKUP(C3178,'Infected rate by state'!B:E,4,0)</f>
        <v>8.0848590084330874E-3</v>
      </c>
      <c r="E3178" s="2">
        <v>956</v>
      </c>
      <c r="F3178" s="2">
        <v>94</v>
      </c>
      <c r="G3178" s="2">
        <v>342</v>
      </c>
      <c r="H3178" s="4">
        <f t="shared" si="708"/>
        <v>649</v>
      </c>
      <c r="I3178" s="2">
        <v>39</v>
      </c>
      <c r="J3178" s="4">
        <f t="shared" si="709"/>
        <v>66.5</v>
      </c>
      <c r="K3178" s="3">
        <v>235522</v>
      </c>
      <c r="L3178" s="3">
        <f t="shared" si="710"/>
        <v>184127</v>
      </c>
      <c r="M3178" s="3">
        <v>51395</v>
      </c>
      <c r="N3178" s="3">
        <f t="shared" si="713"/>
        <v>19041.621633841776</v>
      </c>
      <c r="O3178" s="3">
        <f t="shared" si="711"/>
        <v>4012.653372731435</v>
      </c>
      <c r="P3178" s="3">
        <f t="shared" si="712"/>
        <v>874.80266024271486</v>
      </c>
      <c r="Q3178" s="3">
        <v>10</v>
      </c>
      <c r="R3178" s="22">
        <v>12</v>
      </c>
      <c r="S3178" s="19">
        <f t="shared" si="714"/>
        <v>133.75511242438117</v>
      </c>
      <c r="T3178" s="20">
        <f t="shared" si="715"/>
        <v>0.39109681995433088</v>
      </c>
      <c r="U3178" s="20">
        <f t="shared" si="716"/>
        <v>0.20609416398209732</v>
      </c>
      <c r="V3178" s="21">
        <f t="shared" si="717"/>
        <v>0.13991120546483385</v>
      </c>
      <c r="W3178" s="26">
        <f t="shared" si="718"/>
        <v>29.160088674757162</v>
      </c>
      <c r="X3178" s="27">
        <f t="shared" si="719"/>
        <v>0.74769458140402978</v>
      </c>
      <c r="Y3178" s="27">
        <f t="shared" si="720"/>
        <v>0.4384975740564987</v>
      </c>
      <c r="Z3178" s="27">
        <f t="shared" si="721"/>
        <v>0.31021370930592723</v>
      </c>
    </row>
    <row r="3179" spans="1:26" ht="12.5" x14ac:dyDescent="0.25">
      <c r="A3179" s="2" t="s">
        <v>133</v>
      </c>
      <c r="B3179" t="s">
        <v>383</v>
      </c>
      <c r="C3179" t="s">
        <v>382</v>
      </c>
      <c r="D3179" s="18">
        <f>VLOOKUP(C3179,'Infected rate by state'!B:E,4,0)</f>
        <v>8.525765865415048E-3</v>
      </c>
      <c r="E3179" s="2">
        <v>741</v>
      </c>
      <c r="F3179" s="2">
        <v>44</v>
      </c>
      <c r="G3179" s="2">
        <v>426</v>
      </c>
      <c r="H3179" s="4">
        <f t="shared" si="708"/>
        <v>583.5</v>
      </c>
      <c r="I3179" s="2">
        <v>25</v>
      </c>
      <c r="J3179" s="4">
        <f t="shared" si="709"/>
        <v>34.5</v>
      </c>
      <c r="K3179" s="3">
        <v>170816</v>
      </c>
      <c r="L3179" s="3">
        <f t="shared" si="710"/>
        <v>125562</v>
      </c>
      <c r="M3179" s="3">
        <v>45254</v>
      </c>
      <c r="N3179" s="3">
        <f t="shared" si="713"/>
        <v>14563.372220667368</v>
      </c>
      <c r="O3179" s="3">
        <f t="shared" si="711"/>
        <v>3133.5744799766176</v>
      </c>
      <c r="P3179" s="3">
        <f t="shared" si="712"/>
        <v>699.74481598763714</v>
      </c>
      <c r="Q3179" s="3">
        <v>10</v>
      </c>
      <c r="R3179" s="22">
        <v>12</v>
      </c>
      <c r="S3179" s="19">
        <f t="shared" si="714"/>
        <v>104.45248266588725</v>
      </c>
      <c r="T3179" s="20">
        <f t="shared" si="715"/>
        <v>0.24519362128142547</v>
      </c>
      <c r="U3179" s="20">
        <f t="shared" si="716"/>
        <v>0.1790102530692155</v>
      </c>
      <c r="V3179" s="21">
        <f t="shared" si="717"/>
        <v>0.14096151506867374</v>
      </c>
      <c r="W3179" s="26">
        <f t="shared" si="718"/>
        <v>23.324827199587904</v>
      </c>
      <c r="X3179" s="27">
        <f t="shared" si="719"/>
        <v>0.93299308798351621</v>
      </c>
      <c r="Y3179" s="27">
        <f t="shared" si="720"/>
        <v>0.6760819478141421</v>
      </c>
      <c r="Z3179" s="27">
        <f t="shared" si="721"/>
        <v>0.53010970908154331</v>
      </c>
    </row>
    <row r="3180" spans="1:26" ht="12.5" x14ac:dyDescent="0.25">
      <c r="A3180" s="2" t="s">
        <v>134</v>
      </c>
      <c r="B3180" t="s">
        <v>333</v>
      </c>
      <c r="C3180" t="s">
        <v>332</v>
      </c>
      <c r="D3180" s="18">
        <f>VLOOKUP(C3180,'Infected rate by state'!B:E,4,0)</f>
        <v>1.4486816526494731E-2</v>
      </c>
      <c r="E3180" s="3">
        <v>1376</v>
      </c>
      <c r="F3180" s="2">
        <v>149</v>
      </c>
      <c r="G3180" s="2">
        <v>662</v>
      </c>
      <c r="H3180" s="4">
        <f t="shared" si="708"/>
        <v>1019</v>
      </c>
      <c r="I3180" s="2">
        <v>53</v>
      </c>
      <c r="J3180" s="4">
        <f t="shared" si="709"/>
        <v>101</v>
      </c>
      <c r="K3180" s="3">
        <v>516812</v>
      </c>
      <c r="L3180" s="3">
        <f t="shared" si="710"/>
        <v>426266</v>
      </c>
      <c r="M3180" s="3">
        <v>90546</v>
      </c>
      <c r="N3180" s="3">
        <f t="shared" si="713"/>
        <v>74869.606226907956</v>
      </c>
      <c r="O3180" s="3">
        <f t="shared" si="711"/>
        <v>15471.362307860105</v>
      </c>
      <c r="P3180" s="3">
        <f t="shared" si="712"/>
        <v>3294.379988224181</v>
      </c>
      <c r="Q3180" s="3">
        <v>10</v>
      </c>
      <c r="R3180" s="22">
        <v>12</v>
      </c>
      <c r="S3180" s="19">
        <f t="shared" si="714"/>
        <v>515.71207692867017</v>
      </c>
      <c r="T3180" s="20">
        <f t="shared" si="715"/>
        <v>0.77902126424270424</v>
      </c>
      <c r="U3180" s="20">
        <f t="shared" si="716"/>
        <v>0.50609624821263022</v>
      </c>
      <c r="V3180" s="21">
        <f t="shared" si="717"/>
        <v>0.37479075358188241</v>
      </c>
      <c r="W3180" s="26">
        <f t="shared" si="718"/>
        <v>109.81266627413937</v>
      </c>
      <c r="X3180" s="27">
        <f t="shared" si="719"/>
        <v>2.0719370995120636</v>
      </c>
      <c r="Y3180" s="27">
        <f t="shared" si="720"/>
        <v>1.0872541215261324</v>
      </c>
      <c r="Z3180" s="27">
        <f t="shared" si="721"/>
        <v>0.73699776022912333</v>
      </c>
    </row>
    <row r="3181" spans="1:26" ht="12.5" x14ac:dyDescent="0.25">
      <c r="A3181" s="2" t="s">
        <v>135</v>
      </c>
      <c r="B3181" t="s">
        <v>313</v>
      </c>
      <c r="C3181" t="s">
        <v>312</v>
      </c>
      <c r="D3181" s="18">
        <f>VLOOKUP(C3181,'Infected rate by state'!B:E,4,0)</f>
        <v>8.9918615797753444E-3</v>
      </c>
      <c r="E3181" s="2">
        <v>975</v>
      </c>
      <c r="F3181" s="2">
        <v>76</v>
      </c>
      <c r="G3181" s="2">
        <v>403</v>
      </c>
      <c r="H3181" s="4">
        <f t="shared" ref="H3181:H3244" si="722">G3181+(E3181-G3181)*0.5</f>
        <v>689</v>
      </c>
      <c r="I3181" s="2">
        <v>23</v>
      </c>
      <c r="J3181" s="4">
        <f t="shared" ref="J3181:J3244" si="723">I3181+(F3181-I3181)*0.5</f>
        <v>49.5</v>
      </c>
      <c r="K3181" s="3">
        <v>185969</v>
      </c>
      <c r="L3181" s="3">
        <f t="shared" si="710"/>
        <v>147451</v>
      </c>
      <c r="M3181" s="3">
        <v>38518</v>
      </c>
      <c r="N3181" s="3">
        <f t="shared" si="713"/>
        <v>16722.075061292409</v>
      </c>
      <c r="O3181" s="3">
        <f t="shared" si="711"/>
        <v>3506.2253597588551</v>
      </c>
      <c r="P3181" s="3">
        <f t="shared" si="712"/>
        <v>759.87009418538969</v>
      </c>
      <c r="Q3181" s="3">
        <v>10</v>
      </c>
      <c r="R3181" s="22">
        <v>12</v>
      </c>
      <c r="S3181" s="19">
        <f t="shared" si="714"/>
        <v>116.87417865862851</v>
      </c>
      <c r="T3181" s="20">
        <f t="shared" si="715"/>
        <v>0.2900103688799715</v>
      </c>
      <c r="U3181" s="20">
        <f t="shared" si="716"/>
        <v>0.16962870632602106</v>
      </c>
      <c r="V3181" s="21">
        <f t="shared" si="717"/>
        <v>0.11987095247038822</v>
      </c>
      <c r="W3181" s="26">
        <f t="shared" si="718"/>
        <v>25.329003139512988</v>
      </c>
      <c r="X3181" s="27">
        <f t="shared" si="719"/>
        <v>1.1012610060657821</v>
      </c>
      <c r="Y3181" s="27">
        <f t="shared" si="720"/>
        <v>0.51169703312147452</v>
      </c>
      <c r="Z3181" s="27">
        <f t="shared" si="721"/>
        <v>0.33327635709885511</v>
      </c>
    </row>
    <row r="3182" spans="1:26" ht="12.5" x14ac:dyDescent="0.25">
      <c r="A3182" s="2" t="s">
        <v>136</v>
      </c>
      <c r="B3182" t="s">
        <v>357</v>
      </c>
      <c r="C3182" t="s">
        <v>356</v>
      </c>
      <c r="D3182" s="18">
        <f>VLOOKUP(C3182,'Infected rate by state'!B:E,4,0)</f>
        <v>4.5578363920328819E-3</v>
      </c>
      <c r="E3182" s="3">
        <v>1045</v>
      </c>
      <c r="F3182" s="2">
        <v>124</v>
      </c>
      <c r="G3182" s="2">
        <v>507</v>
      </c>
      <c r="H3182" s="4">
        <f t="shared" si="722"/>
        <v>776</v>
      </c>
      <c r="I3182" s="2">
        <v>71</v>
      </c>
      <c r="J3182" s="4">
        <f t="shared" si="723"/>
        <v>97.5</v>
      </c>
      <c r="K3182" s="3">
        <v>282798</v>
      </c>
      <c r="L3182" s="3">
        <f t="shared" si="710"/>
        <v>218972</v>
      </c>
      <c r="M3182" s="3">
        <v>63826</v>
      </c>
      <c r="N3182" s="3">
        <f t="shared" si="713"/>
        <v>12889.470159941149</v>
      </c>
      <c r="O3182" s="3">
        <f t="shared" si="711"/>
        <v>2725.3623726688143</v>
      </c>
      <c r="P3182" s="3">
        <f t="shared" si="712"/>
        <v>596.50959074048421</v>
      </c>
      <c r="Q3182" s="3">
        <v>10</v>
      </c>
      <c r="R3182" s="22">
        <v>12</v>
      </c>
      <c r="S3182" s="19">
        <f t="shared" si="714"/>
        <v>90.845412422293805</v>
      </c>
      <c r="T3182" s="20">
        <f t="shared" si="715"/>
        <v>0.17918227302227574</v>
      </c>
      <c r="U3182" s="20">
        <f t="shared" si="716"/>
        <v>0.11706883044110027</v>
      </c>
      <c r="V3182" s="21">
        <f t="shared" si="717"/>
        <v>8.6933409016549099E-2</v>
      </c>
      <c r="W3182" s="26">
        <f t="shared" si="718"/>
        <v>19.883653024682808</v>
      </c>
      <c r="X3182" s="27">
        <f t="shared" si="719"/>
        <v>0.28005145105187051</v>
      </c>
      <c r="Y3182" s="27">
        <f t="shared" si="720"/>
        <v>0.20393490281725957</v>
      </c>
      <c r="Z3182" s="27">
        <f t="shared" si="721"/>
        <v>0.16035204052163554</v>
      </c>
    </row>
    <row r="3183" spans="1:26" ht="12.5" x14ac:dyDescent="0.25">
      <c r="A3183" s="2" t="s">
        <v>137</v>
      </c>
      <c r="B3183" t="s">
        <v>351</v>
      </c>
      <c r="C3183" t="s">
        <v>350</v>
      </c>
      <c r="D3183" s="18">
        <f>VLOOKUP(C3183,'Infected rate by state'!B:E,4,0)</f>
        <v>9.0315118396853012E-3</v>
      </c>
      <c r="E3183" s="3">
        <v>1462</v>
      </c>
      <c r="F3183" s="2">
        <v>139</v>
      </c>
      <c r="G3183" s="2">
        <v>681</v>
      </c>
      <c r="H3183" s="4">
        <f t="shared" si="722"/>
        <v>1071.5</v>
      </c>
      <c r="I3183" s="2">
        <v>21</v>
      </c>
      <c r="J3183" s="4">
        <f t="shared" si="723"/>
        <v>80</v>
      </c>
      <c r="K3183" s="3">
        <v>520196</v>
      </c>
      <c r="L3183" s="3">
        <f t="shared" si="710"/>
        <v>415210</v>
      </c>
      <c r="M3183" s="3">
        <v>104986</v>
      </c>
      <c r="N3183" s="3">
        <f t="shared" si="713"/>
        <v>46981.563329569355</v>
      </c>
      <c r="O3183" s="3">
        <f t="shared" si="711"/>
        <v>9827.2702195193178</v>
      </c>
      <c r="P3183" s="3">
        <f t="shared" si="712"/>
        <v>2123.6646543999955</v>
      </c>
      <c r="Q3183" s="3">
        <v>10</v>
      </c>
      <c r="R3183" s="22">
        <v>12</v>
      </c>
      <c r="S3183" s="19">
        <f t="shared" si="714"/>
        <v>327.57567398397725</v>
      </c>
      <c r="T3183" s="20">
        <f t="shared" si="715"/>
        <v>0.48102154770040711</v>
      </c>
      <c r="U3183" s="20">
        <f t="shared" si="716"/>
        <v>0.30571691459073941</v>
      </c>
      <c r="V3183" s="21">
        <f t="shared" si="717"/>
        <v>0.22405996852529225</v>
      </c>
      <c r="W3183" s="26">
        <f t="shared" si="718"/>
        <v>70.788821813333186</v>
      </c>
      <c r="X3183" s="27">
        <f t="shared" si="719"/>
        <v>3.3708962768253898</v>
      </c>
      <c r="Y3183" s="27">
        <f t="shared" si="720"/>
        <v>0.88486027266666478</v>
      </c>
      <c r="Z3183" s="27">
        <f t="shared" si="721"/>
        <v>0.50927209937649776</v>
      </c>
    </row>
    <row r="3184" spans="1:26" ht="12.5" x14ac:dyDescent="0.25">
      <c r="A3184" s="2" t="s">
        <v>138</v>
      </c>
      <c r="B3184" t="s">
        <v>357</v>
      </c>
      <c r="C3184" t="s">
        <v>356</v>
      </c>
      <c r="D3184" s="18">
        <f>VLOOKUP(C3184,'Infected rate by state'!B:E,4,0)</f>
        <v>4.5578363920328819E-3</v>
      </c>
      <c r="E3184" s="3">
        <v>6736</v>
      </c>
      <c r="F3184" s="2">
        <v>795</v>
      </c>
      <c r="G3184" s="3">
        <v>2646</v>
      </c>
      <c r="H3184" s="4">
        <f t="shared" si="722"/>
        <v>4691</v>
      </c>
      <c r="I3184" s="2">
        <v>286</v>
      </c>
      <c r="J3184" s="4">
        <f t="shared" si="723"/>
        <v>540.5</v>
      </c>
      <c r="K3184" s="3">
        <v>1950902</v>
      </c>
      <c r="L3184" s="3">
        <f t="shared" si="710"/>
        <v>1588652</v>
      </c>
      <c r="M3184" s="3">
        <v>362250</v>
      </c>
      <c r="N3184" s="3">
        <f t="shared" si="713"/>
        <v>88918.921328897341</v>
      </c>
      <c r="O3184" s="3">
        <f t="shared" si="711"/>
        <v>18463.117473853708</v>
      </c>
      <c r="P3184" s="3">
        <f t="shared" si="712"/>
        <v>3954.608441062468</v>
      </c>
      <c r="Q3184" s="3">
        <v>10</v>
      </c>
      <c r="R3184" s="22">
        <v>12</v>
      </c>
      <c r="S3184" s="19">
        <f t="shared" si="714"/>
        <v>615.43724912845698</v>
      </c>
      <c r="T3184" s="20">
        <f t="shared" si="715"/>
        <v>0.23259155295860051</v>
      </c>
      <c r="U3184" s="20">
        <f t="shared" si="716"/>
        <v>0.1311953206413253</v>
      </c>
      <c r="V3184" s="21">
        <f t="shared" si="717"/>
        <v>9.1365387340922949E-2</v>
      </c>
      <c r="W3184" s="26">
        <f t="shared" si="718"/>
        <v>131.82028136874894</v>
      </c>
      <c r="X3184" s="27">
        <f t="shared" si="719"/>
        <v>0.46091007471590539</v>
      </c>
      <c r="Y3184" s="27">
        <f t="shared" si="720"/>
        <v>0.24388581196808315</v>
      </c>
      <c r="Z3184" s="27">
        <f t="shared" si="721"/>
        <v>0.16581167467767161</v>
      </c>
    </row>
    <row r="3185" spans="1:26" ht="12.5" x14ac:dyDescent="0.25">
      <c r="A3185" s="2" t="s">
        <v>139</v>
      </c>
      <c r="B3185" t="s">
        <v>377</v>
      </c>
      <c r="C3185" t="s">
        <v>376</v>
      </c>
      <c r="D3185" s="18">
        <f>VLOOKUP(C3185,'Infected rate by state'!B:E,4,0)</f>
        <v>5.6936382854354227E-3</v>
      </c>
      <c r="E3185" s="2">
        <v>923</v>
      </c>
      <c r="F3185" s="2">
        <v>138</v>
      </c>
      <c r="G3185" s="2">
        <v>412</v>
      </c>
      <c r="H3185" s="4">
        <f t="shared" si="722"/>
        <v>667.5</v>
      </c>
      <c r="I3185" s="2">
        <v>42</v>
      </c>
      <c r="J3185" s="4">
        <f t="shared" si="723"/>
        <v>90</v>
      </c>
      <c r="K3185" s="3">
        <v>334281</v>
      </c>
      <c r="L3185" s="3">
        <f t="shared" si="710"/>
        <v>261082</v>
      </c>
      <c r="M3185" s="3">
        <v>73199</v>
      </c>
      <c r="N3185" s="3">
        <f t="shared" si="713"/>
        <v>19032.750996936385</v>
      </c>
      <c r="O3185" s="3">
        <f t="shared" si="711"/>
        <v>4012.1528868307219</v>
      </c>
      <c r="P3185" s="3">
        <f t="shared" si="712"/>
        <v>875.04496260327346</v>
      </c>
      <c r="Q3185" s="3">
        <v>10</v>
      </c>
      <c r="R3185" s="22">
        <v>12</v>
      </c>
      <c r="S3185" s="19">
        <f t="shared" si="714"/>
        <v>133.73842956102405</v>
      </c>
      <c r="T3185" s="20">
        <f t="shared" si="715"/>
        <v>0.32460783874034965</v>
      </c>
      <c r="U3185" s="20">
        <f t="shared" si="716"/>
        <v>0.20035719784423078</v>
      </c>
      <c r="V3185" s="21">
        <f t="shared" si="717"/>
        <v>0.14489537330555152</v>
      </c>
      <c r="W3185" s="26">
        <f t="shared" si="718"/>
        <v>29.168165420109116</v>
      </c>
      <c r="X3185" s="27">
        <f t="shared" si="719"/>
        <v>0.69448012905021705</v>
      </c>
      <c r="Y3185" s="27">
        <f t="shared" si="720"/>
        <v>0.32409072689010127</v>
      </c>
      <c r="Z3185" s="27">
        <f t="shared" si="721"/>
        <v>0.21136351753702257</v>
      </c>
    </row>
    <row r="3186" spans="1:26" ht="12.5" x14ac:dyDescent="0.25">
      <c r="A3186" s="2" t="s">
        <v>140</v>
      </c>
      <c r="B3186" t="s">
        <v>391</v>
      </c>
      <c r="C3186" t="s">
        <v>390</v>
      </c>
      <c r="D3186" s="18">
        <f>VLOOKUP(C3186,'Infected rate by state'!B:E,4,0)</f>
        <v>8.0848590084330874E-3</v>
      </c>
      <c r="E3186" s="3">
        <v>1485</v>
      </c>
      <c r="F3186" s="2">
        <v>185</v>
      </c>
      <c r="G3186" s="2">
        <v>668</v>
      </c>
      <c r="H3186" s="4">
        <f t="shared" si="722"/>
        <v>1076.5</v>
      </c>
      <c r="I3186" s="2">
        <v>75</v>
      </c>
      <c r="J3186" s="4">
        <f t="shared" si="723"/>
        <v>130</v>
      </c>
      <c r="K3186" s="3">
        <v>375852</v>
      </c>
      <c r="L3186" s="3">
        <f t="shared" si="710"/>
        <v>281904</v>
      </c>
      <c r="M3186" s="3">
        <v>93948</v>
      </c>
      <c r="N3186" s="3">
        <f t="shared" si="713"/>
        <v>30387.10428037593</v>
      </c>
      <c r="O3186" s="3">
        <f t="shared" si="711"/>
        <v>6495.1283306894838</v>
      </c>
      <c r="P3186" s="3">
        <f t="shared" si="712"/>
        <v>1439.5343712116173</v>
      </c>
      <c r="Q3186" s="3">
        <v>10</v>
      </c>
      <c r="R3186" s="22">
        <v>12</v>
      </c>
      <c r="S3186" s="19">
        <f t="shared" si="714"/>
        <v>216.50427768964946</v>
      </c>
      <c r="T3186" s="20">
        <f t="shared" si="715"/>
        <v>0.32410820013420577</v>
      </c>
      <c r="U3186" s="20">
        <f t="shared" si="716"/>
        <v>0.20111869734291635</v>
      </c>
      <c r="V3186" s="21">
        <f t="shared" si="717"/>
        <v>0.14579412639033634</v>
      </c>
      <c r="W3186" s="26">
        <f t="shared" si="718"/>
        <v>47.984479040387242</v>
      </c>
      <c r="X3186" s="27">
        <f t="shared" si="719"/>
        <v>0.63979305387182994</v>
      </c>
      <c r="Y3186" s="27">
        <f t="shared" si="720"/>
        <v>0.36911137723374804</v>
      </c>
      <c r="Z3186" s="27">
        <f t="shared" si="721"/>
        <v>0.2593755623804716</v>
      </c>
    </row>
    <row r="3187" spans="1:26" ht="12.5" x14ac:dyDescent="0.25">
      <c r="A3187" s="2" t="s">
        <v>141</v>
      </c>
      <c r="B3187" t="s">
        <v>391</v>
      </c>
      <c r="C3187" t="s">
        <v>390</v>
      </c>
      <c r="D3187" s="18">
        <f>VLOOKUP(C3187,'Infected rate by state'!B:E,4,0)</f>
        <v>8.0848590084330874E-3</v>
      </c>
      <c r="E3187" s="3">
        <v>3193</v>
      </c>
      <c r="F3187" s="2">
        <v>299</v>
      </c>
      <c r="G3187" s="3">
        <v>1198</v>
      </c>
      <c r="H3187" s="4">
        <f t="shared" si="722"/>
        <v>2195.5</v>
      </c>
      <c r="I3187" s="2">
        <v>74</v>
      </c>
      <c r="J3187" s="4">
        <f t="shared" si="723"/>
        <v>186.5</v>
      </c>
      <c r="K3187" s="3">
        <v>1108058</v>
      </c>
      <c r="L3187" s="3">
        <f t="shared" si="710"/>
        <v>857329</v>
      </c>
      <c r="M3187" s="3">
        <v>250729</v>
      </c>
      <c r="N3187" s="3">
        <f t="shared" si="713"/>
        <v>89584.927031663508</v>
      </c>
      <c r="O3187" s="3">
        <f t="shared" si="711"/>
        <v>18946.889319625217</v>
      </c>
      <c r="P3187" s="3">
        <f t="shared" si="712"/>
        <v>4148.2418509038171</v>
      </c>
      <c r="Q3187" s="3">
        <v>10</v>
      </c>
      <c r="R3187" s="22">
        <v>12</v>
      </c>
      <c r="S3187" s="19">
        <f t="shared" si="714"/>
        <v>631.56297732084056</v>
      </c>
      <c r="T3187" s="20">
        <f t="shared" si="715"/>
        <v>0.52718111629452469</v>
      </c>
      <c r="U3187" s="20">
        <f t="shared" si="716"/>
        <v>0.28766248112996612</v>
      </c>
      <c r="V3187" s="21">
        <f t="shared" si="717"/>
        <v>0.19779610940207973</v>
      </c>
      <c r="W3187" s="26">
        <f t="shared" si="718"/>
        <v>138.27472836346058</v>
      </c>
      <c r="X3187" s="27">
        <f t="shared" si="719"/>
        <v>1.8685774103170349</v>
      </c>
      <c r="Y3187" s="27">
        <f t="shared" si="720"/>
        <v>0.74141945503196027</v>
      </c>
      <c r="Z3187" s="27">
        <f t="shared" si="721"/>
        <v>0.46245728549652371</v>
      </c>
    </row>
    <row r="3188" spans="1:26" ht="12.5" x14ac:dyDescent="0.25">
      <c r="A3188" s="2" t="s">
        <v>142</v>
      </c>
      <c r="B3188" t="s">
        <v>404</v>
      </c>
      <c r="C3188" t="s">
        <v>403</v>
      </c>
      <c r="D3188" s="18">
        <f>VLOOKUP(C3188,'Infected rate by state'!B:E,4,0)</f>
        <v>6.3160817769393265E-3</v>
      </c>
      <c r="E3188" s="2">
        <v>650</v>
      </c>
      <c r="F3188" s="2">
        <v>78</v>
      </c>
      <c r="G3188" s="2">
        <v>286</v>
      </c>
      <c r="H3188" s="4">
        <f t="shared" si="722"/>
        <v>468</v>
      </c>
      <c r="I3188" s="2">
        <v>44</v>
      </c>
      <c r="J3188" s="4">
        <f t="shared" si="723"/>
        <v>61</v>
      </c>
      <c r="K3188" s="3">
        <v>279590</v>
      </c>
      <c r="L3188" s="3">
        <f t="shared" si="710"/>
        <v>218843</v>
      </c>
      <c r="M3188" s="3">
        <v>60747</v>
      </c>
      <c r="N3188" s="3">
        <f t="shared" si="713"/>
        <v>17659.133040144665</v>
      </c>
      <c r="O3188" s="3">
        <f t="shared" si="711"/>
        <v>3719.7341463460334</v>
      </c>
      <c r="P3188" s="3">
        <f t="shared" si="712"/>
        <v>810.53574463560608</v>
      </c>
      <c r="Q3188" s="3">
        <v>10</v>
      </c>
      <c r="R3188" s="22">
        <v>12</v>
      </c>
      <c r="S3188" s="19">
        <f t="shared" si="714"/>
        <v>123.99113821153445</v>
      </c>
      <c r="T3188" s="20">
        <f t="shared" si="715"/>
        <v>0.43353544829207846</v>
      </c>
      <c r="U3188" s="20">
        <f t="shared" si="716"/>
        <v>0.26493832951182572</v>
      </c>
      <c r="V3188" s="21">
        <f t="shared" si="717"/>
        <v>0.19075559724851454</v>
      </c>
      <c r="W3188" s="26">
        <f t="shared" si="718"/>
        <v>27.017858154520201</v>
      </c>
      <c r="X3188" s="27">
        <f t="shared" si="719"/>
        <v>0.61404223078455</v>
      </c>
      <c r="Y3188" s="27">
        <f t="shared" si="720"/>
        <v>0.44291570745115083</v>
      </c>
      <c r="Z3188" s="27">
        <f t="shared" si="721"/>
        <v>0.34638279685282308</v>
      </c>
    </row>
    <row r="3189" spans="1:26" ht="12.5" x14ac:dyDescent="0.25">
      <c r="A3189" s="2" t="s">
        <v>143</v>
      </c>
      <c r="B3189" t="s">
        <v>335</v>
      </c>
      <c r="C3189" t="s">
        <v>334</v>
      </c>
      <c r="D3189" s="18">
        <f>VLOOKUP(C3189,'Infected rate by state'!B:E,4,0)</f>
        <v>8.8985640980001352E-3</v>
      </c>
      <c r="E3189" s="2">
        <v>457</v>
      </c>
      <c r="F3189" s="2">
        <v>34</v>
      </c>
      <c r="G3189" s="2">
        <v>193</v>
      </c>
      <c r="H3189" s="4">
        <f t="shared" si="722"/>
        <v>325</v>
      </c>
      <c r="I3189" s="2">
        <v>14</v>
      </c>
      <c r="J3189" s="4">
        <f t="shared" si="723"/>
        <v>24</v>
      </c>
      <c r="K3189" s="3">
        <v>199535</v>
      </c>
      <c r="L3189" s="3">
        <f t="shared" si="710"/>
        <v>167711</v>
      </c>
      <c r="M3189" s="3">
        <v>31824</v>
      </c>
      <c r="N3189" s="3">
        <f t="shared" si="713"/>
        <v>17755.749872944572</v>
      </c>
      <c r="O3189" s="3">
        <f t="shared" si="711"/>
        <v>3642.6209845214871</v>
      </c>
      <c r="P3189" s="3">
        <f t="shared" si="712"/>
        <v>768.70031505179418</v>
      </c>
      <c r="Q3189" s="3">
        <v>10</v>
      </c>
      <c r="R3189" s="22">
        <v>12</v>
      </c>
      <c r="S3189" s="19">
        <f t="shared" si="714"/>
        <v>121.42069948404956</v>
      </c>
      <c r="T3189" s="20">
        <f t="shared" si="715"/>
        <v>0.62912279525414283</v>
      </c>
      <c r="U3189" s="20">
        <f t="shared" si="716"/>
        <v>0.37360215225861404</v>
      </c>
      <c r="V3189" s="21">
        <f t="shared" si="717"/>
        <v>0.26569080849901439</v>
      </c>
      <c r="W3189" s="26">
        <f t="shared" si="718"/>
        <v>25.623343835059806</v>
      </c>
      <c r="X3189" s="27">
        <f t="shared" si="719"/>
        <v>1.8302388453614147</v>
      </c>
      <c r="Y3189" s="27">
        <f t="shared" si="720"/>
        <v>1.0676393264608253</v>
      </c>
      <c r="Z3189" s="27">
        <f t="shared" si="721"/>
        <v>0.75362775985470021</v>
      </c>
    </row>
    <row r="3190" spans="1:26" ht="12.5" x14ac:dyDescent="0.25">
      <c r="A3190" s="2" t="s">
        <v>143</v>
      </c>
      <c r="B3190" t="s">
        <v>343</v>
      </c>
      <c r="C3190" t="s">
        <v>342</v>
      </c>
      <c r="D3190" s="18">
        <f>VLOOKUP(C3190,'Infected rate by state'!B:E,4,0)</f>
        <v>1.6300221488851765E-2</v>
      </c>
      <c r="E3190" s="3">
        <v>1716</v>
      </c>
      <c r="F3190" s="2">
        <v>188</v>
      </c>
      <c r="G3190" s="2">
        <v>700</v>
      </c>
      <c r="H3190" s="4">
        <f t="shared" si="722"/>
        <v>1208</v>
      </c>
      <c r="I3190" s="2">
        <v>87</v>
      </c>
      <c r="J3190" s="4">
        <f t="shared" si="723"/>
        <v>137.5</v>
      </c>
      <c r="K3190" s="3">
        <v>477559</v>
      </c>
      <c r="L3190" s="3">
        <f t="shared" si="710"/>
        <v>391719</v>
      </c>
      <c r="M3190" s="3">
        <v>85840</v>
      </c>
      <c r="N3190" s="3">
        <f t="shared" si="713"/>
        <v>77843.174739945593</v>
      </c>
      <c r="O3190" s="3">
        <f t="shared" si="711"/>
        <v>16119.453662562548</v>
      </c>
      <c r="P3190" s="3">
        <f t="shared" si="712"/>
        <v>3441.1827747960047</v>
      </c>
      <c r="Q3190" s="3">
        <v>10</v>
      </c>
      <c r="R3190" s="22">
        <v>12</v>
      </c>
      <c r="S3190" s="19">
        <f t="shared" si="714"/>
        <v>537.31512208541824</v>
      </c>
      <c r="T3190" s="20">
        <f t="shared" si="715"/>
        <v>0.76759303155059744</v>
      </c>
      <c r="U3190" s="20">
        <f t="shared" si="716"/>
        <v>0.44479728649455152</v>
      </c>
      <c r="V3190" s="21">
        <f t="shared" si="717"/>
        <v>0.31312070051597801</v>
      </c>
      <c r="W3190" s="26">
        <f t="shared" si="718"/>
        <v>114.70609249320016</v>
      </c>
      <c r="X3190" s="27">
        <f t="shared" si="719"/>
        <v>1.3184608332551742</v>
      </c>
      <c r="Y3190" s="27">
        <f t="shared" si="720"/>
        <v>0.83422612722327394</v>
      </c>
      <c r="Z3190" s="27">
        <f t="shared" si="721"/>
        <v>0.61013878985744763</v>
      </c>
    </row>
    <row r="3191" spans="1:26" ht="12.5" x14ac:dyDescent="0.25">
      <c r="A3191" s="2" t="s">
        <v>144</v>
      </c>
      <c r="B3191" t="s">
        <v>343</v>
      </c>
      <c r="C3191" t="s">
        <v>342</v>
      </c>
      <c r="D3191" s="18">
        <f>VLOOKUP(C3191,'Infected rate by state'!B:E,4,0)</f>
        <v>1.6300221488851765E-2</v>
      </c>
      <c r="E3191" s="2">
        <v>830</v>
      </c>
      <c r="F3191" s="2">
        <v>81</v>
      </c>
      <c r="G3191" s="2">
        <v>424</v>
      </c>
      <c r="H3191" s="4">
        <f t="shared" si="722"/>
        <v>627</v>
      </c>
      <c r="I3191" s="2">
        <v>44</v>
      </c>
      <c r="J3191" s="4">
        <f t="shared" si="723"/>
        <v>62.5</v>
      </c>
      <c r="K3191" s="3">
        <v>210604</v>
      </c>
      <c r="L3191" s="3">
        <f t="shared" si="710"/>
        <v>172670</v>
      </c>
      <c r="M3191" s="3">
        <v>37934</v>
      </c>
      <c r="N3191" s="3">
        <f t="shared" si="713"/>
        <v>34328.918464381371</v>
      </c>
      <c r="O3191" s="3">
        <f t="shared" si="711"/>
        <v>7109.910480092658</v>
      </c>
      <c r="P3191" s="3">
        <f t="shared" si="712"/>
        <v>1518.1419600472718</v>
      </c>
      <c r="Q3191" s="3">
        <v>10</v>
      </c>
      <c r="R3191" s="22">
        <v>12</v>
      </c>
      <c r="S3191" s="19">
        <f t="shared" si="714"/>
        <v>236.99701600308859</v>
      </c>
      <c r="T3191" s="20">
        <f t="shared" si="715"/>
        <v>0.55895522642237871</v>
      </c>
      <c r="U3191" s="20">
        <f t="shared" si="716"/>
        <v>0.37798567145628165</v>
      </c>
      <c r="V3191" s="21">
        <f t="shared" si="717"/>
        <v>0.28553857349769707</v>
      </c>
      <c r="W3191" s="26">
        <f t="shared" si="718"/>
        <v>50.604732001575726</v>
      </c>
      <c r="X3191" s="27">
        <f t="shared" si="719"/>
        <v>1.1501075454903573</v>
      </c>
      <c r="Y3191" s="27">
        <f t="shared" si="720"/>
        <v>0.8096757120252116</v>
      </c>
      <c r="Z3191" s="27">
        <f t="shared" si="721"/>
        <v>0.62474977779723118</v>
      </c>
    </row>
    <row r="3192" spans="1:26" ht="12.5" x14ac:dyDescent="0.25">
      <c r="A3192" s="2" t="s">
        <v>145</v>
      </c>
      <c r="B3192" t="s">
        <v>325</v>
      </c>
      <c r="C3192" t="s">
        <v>324</v>
      </c>
      <c r="D3192" s="18">
        <f>VLOOKUP(C3192,'Infected rate by state'!B:E,4,0)</f>
        <v>8.9298079160438481E-3</v>
      </c>
      <c r="E3192" s="3">
        <v>1046</v>
      </c>
      <c r="F3192" s="2">
        <v>103</v>
      </c>
      <c r="G3192" s="2">
        <v>382</v>
      </c>
      <c r="H3192" s="4">
        <f t="shared" si="722"/>
        <v>714</v>
      </c>
      <c r="I3192" s="2">
        <v>57</v>
      </c>
      <c r="J3192" s="4">
        <f t="shared" si="723"/>
        <v>80</v>
      </c>
      <c r="K3192" s="3">
        <v>317384</v>
      </c>
      <c r="L3192" s="3">
        <f t="shared" si="710"/>
        <v>244266</v>
      </c>
      <c r="M3192" s="3">
        <v>73118</v>
      </c>
      <c r="N3192" s="3">
        <f t="shared" si="713"/>
        <v>28341.781556256607</v>
      </c>
      <c r="O3192" s="3">
        <f t="shared" si="711"/>
        <v>6005.2217061337842</v>
      </c>
      <c r="P3192" s="3">
        <f t="shared" si="712"/>
        <v>1317.6096067184512</v>
      </c>
      <c r="Q3192" s="3">
        <v>10</v>
      </c>
      <c r="R3192" s="22">
        <v>12</v>
      </c>
      <c r="S3192" s="19">
        <f t="shared" si="714"/>
        <v>200.17405687112614</v>
      </c>
      <c r="T3192" s="20">
        <f t="shared" si="715"/>
        <v>0.52401585568357634</v>
      </c>
      <c r="U3192" s="20">
        <f t="shared" si="716"/>
        <v>0.28035582194835595</v>
      </c>
      <c r="V3192" s="21">
        <f t="shared" si="717"/>
        <v>0.19137099127258714</v>
      </c>
      <c r="W3192" s="26">
        <f t="shared" si="718"/>
        <v>43.920320223948373</v>
      </c>
      <c r="X3192" s="27">
        <f t="shared" si="719"/>
        <v>0.77053193375348028</v>
      </c>
      <c r="Y3192" s="27">
        <f t="shared" si="720"/>
        <v>0.54900400279935468</v>
      </c>
      <c r="Z3192" s="27">
        <f t="shared" si="721"/>
        <v>0.42641087596066379</v>
      </c>
    </row>
    <row r="3193" spans="1:26" ht="12.5" x14ac:dyDescent="0.25">
      <c r="A3193" s="2" t="s">
        <v>146</v>
      </c>
      <c r="B3193" t="s">
        <v>383</v>
      </c>
      <c r="C3193" t="s">
        <v>382</v>
      </c>
      <c r="D3193" s="18">
        <f>VLOOKUP(C3193,'Infected rate by state'!B:E,4,0)</f>
        <v>8.525765865415048E-3</v>
      </c>
      <c r="E3193" s="3">
        <v>1081</v>
      </c>
      <c r="F3193" s="2">
        <v>98</v>
      </c>
      <c r="G3193" s="2">
        <v>468</v>
      </c>
      <c r="H3193" s="4">
        <f t="shared" si="722"/>
        <v>774.5</v>
      </c>
      <c r="I3193" s="2">
        <v>40</v>
      </c>
      <c r="J3193" s="4">
        <f t="shared" si="723"/>
        <v>69</v>
      </c>
      <c r="K3193" s="3">
        <v>528715</v>
      </c>
      <c r="L3193" s="3">
        <f t="shared" si="710"/>
        <v>416206</v>
      </c>
      <c r="M3193" s="3">
        <v>112509</v>
      </c>
      <c r="N3193" s="3">
        <f t="shared" si="713"/>
        <v>45077.002995329167</v>
      </c>
      <c r="O3193" s="3">
        <f t="shared" si="711"/>
        <v>9475.8946912769243</v>
      </c>
      <c r="P3193" s="3">
        <f t="shared" si="712"/>
        <v>2059.8904598115269</v>
      </c>
      <c r="Q3193" s="3">
        <v>10</v>
      </c>
      <c r="R3193" s="22">
        <v>12</v>
      </c>
      <c r="S3193" s="19">
        <f t="shared" si="714"/>
        <v>315.86315637589746</v>
      </c>
      <c r="T3193" s="20">
        <f t="shared" si="715"/>
        <v>0.67492127430747317</v>
      </c>
      <c r="U3193" s="20">
        <f t="shared" si="716"/>
        <v>0.4078284782129083</v>
      </c>
      <c r="V3193" s="21">
        <f t="shared" si="717"/>
        <v>0.2921953342977775</v>
      </c>
      <c r="W3193" s="26">
        <f t="shared" si="718"/>
        <v>68.6630153270509</v>
      </c>
      <c r="X3193" s="27">
        <f t="shared" si="719"/>
        <v>1.7165753831762725</v>
      </c>
      <c r="Y3193" s="27">
        <f t="shared" si="720"/>
        <v>0.99511616416015802</v>
      </c>
      <c r="Z3193" s="27">
        <f t="shared" si="721"/>
        <v>0.70064301354133574</v>
      </c>
    </row>
    <row r="3194" spans="1:26" ht="12.5" x14ac:dyDescent="0.25">
      <c r="A3194" s="2" t="s">
        <v>147</v>
      </c>
      <c r="B3194" t="s">
        <v>351</v>
      </c>
      <c r="C3194" t="s">
        <v>350</v>
      </c>
      <c r="D3194" s="18">
        <f>VLOOKUP(C3194,'Infected rate by state'!B:E,4,0)</f>
        <v>9.0315118396853012E-3</v>
      </c>
      <c r="E3194" s="3">
        <v>1444</v>
      </c>
      <c r="F3194" s="2">
        <v>240</v>
      </c>
      <c r="G3194" s="2">
        <v>632</v>
      </c>
      <c r="H3194" s="4">
        <f t="shared" si="722"/>
        <v>1038</v>
      </c>
      <c r="I3194" s="2">
        <v>115</v>
      </c>
      <c r="J3194" s="4">
        <f t="shared" si="723"/>
        <v>177.5</v>
      </c>
      <c r="K3194" s="3">
        <v>561636</v>
      </c>
      <c r="L3194" s="3">
        <f t="shared" si="710"/>
        <v>458744</v>
      </c>
      <c r="M3194" s="3">
        <v>102892</v>
      </c>
      <c r="N3194" s="3">
        <f t="shared" si="713"/>
        <v>50724.221835934943</v>
      </c>
      <c r="O3194" s="3">
        <f t="shared" si="711"/>
        <v>10520.408949226094</v>
      </c>
      <c r="P3194" s="3">
        <f t="shared" si="712"/>
        <v>2250.2453208874654</v>
      </c>
      <c r="Q3194" s="3">
        <v>10</v>
      </c>
      <c r="R3194" s="22">
        <v>12</v>
      </c>
      <c r="S3194" s="19">
        <f t="shared" si="714"/>
        <v>350.68029830753648</v>
      </c>
      <c r="T3194" s="20">
        <f t="shared" si="715"/>
        <v>0.55487388972711471</v>
      </c>
      <c r="U3194" s="20">
        <f t="shared" si="716"/>
        <v>0.33784229124040122</v>
      </c>
      <c r="V3194" s="21">
        <f t="shared" si="717"/>
        <v>0.2428533921797344</v>
      </c>
      <c r="W3194" s="26">
        <f t="shared" si="718"/>
        <v>75.008177362915518</v>
      </c>
      <c r="X3194" s="27">
        <f t="shared" si="719"/>
        <v>0.65224502054709144</v>
      </c>
      <c r="Y3194" s="27">
        <f t="shared" si="720"/>
        <v>0.42258128091783392</v>
      </c>
      <c r="Z3194" s="27">
        <f t="shared" si="721"/>
        <v>0.31253407234548131</v>
      </c>
    </row>
    <row r="3195" spans="1:26" ht="12.5" x14ac:dyDescent="0.25">
      <c r="A3195" s="2" t="s">
        <v>148</v>
      </c>
      <c r="B3195" t="s">
        <v>363</v>
      </c>
      <c r="C3195" t="s">
        <v>362</v>
      </c>
      <c r="D3195" s="18">
        <f>VLOOKUP(C3195,'Infected rate by state'!B:E,4,0)</f>
        <v>7.8690369852412925E-3</v>
      </c>
      <c r="E3195" s="3">
        <v>4165</v>
      </c>
      <c r="F3195" s="2">
        <v>761</v>
      </c>
      <c r="G3195" s="3">
        <v>1088</v>
      </c>
      <c r="H3195" s="4">
        <f t="shared" si="722"/>
        <v>2626.5</v>
      </c>
      <c r="I3195" s="2">
        <v>162</v>
      </c>
      <c r="J3195" s="4">
        <f t="shared" si="723"/>
        <v>461.5</v>
      </c>
      <c r="K3195" s="3">
        <v>1704994</v>
      </c>
      <c r="L3195" s="3">
        <f t="shared" si="710"/>
        <v>1383325</v>
      </c>
      <c r="M3195" s="3">
        <v>321669</v>
      </c>
      <c r="N3195" s="3">
        <f t="shared" si="713"/>
        <v>134166.60845614492</v>
      </c>
      <c r="O3195" s="3">
        <f t="shared" si="711"/>
        <v>27896.319601772841</v>
      </c>
      <c r="P3195" s="3">
        <f t="shared" si="712"/>
        <v>5984.9971566273489</v>
      </c>
      <c r="Q3195" s="3">
        <v>10</v>
      </c>
      <c r="R3195" s="22">
        <v>12</v>
      </c>
      <c r="S3195" s="19">
        <f t="shared" si="714"/>
        <v>929.8773200590947</v>
      </c>
      <c r="T3195" s="20">
        <f t="shared" si="715"/>
        <v>0.8546666544660797</v>
      </c>
      <c r="U3195" s="20">
        <f t="shared" si="716"/>
        <v>0.35403667240018832</v>
      </c>
      <c r="V3195" s="21">
        <f t="shared" si="717"/>
        <v>0.22325986075848611</v>
      </c>
      <c r="W3195" s="26">
        <f t="shared" si="718"/>
        <v>199.49990522091164</v>
      </c>
      <c r="X3195" s="27">
        <f t="shared" si="719"/>
        <v>1.2314808964253805</v>
      </c>
      <c r="Y3195" s="27">
        <f t="shared" si="720"/>
        <v>0.43228581846351383</v>
      </c>
      <c r="Z3195" s="27">
        <f t="shared" si="721"/>
        <v>0.26215493458726891</v>
      </c>
    </row>
    <row r="3196" spans="1:26" ht="12.5" x14ac:dyDescent="0.25">
      <c r="A3196" s="2" t="s">
        <v>149</v>
      </c>
      <c r="B3196" t="s">
        <v>379</v>
      </c>
      <c r="C3196" t="s">
        <v>378</v>
      </c>
      <c r="D3196" s="18">
        <f>VLOOKUP(C3196,'Infected rate by state'!B:E,4,0)</f>
        <v>4.6065868365726429E-3</v>
      </c>
      <c r="E3196" s="2">
        <v>733</v>
      </c>
      <c r="F3196" s="2">
        <v>76</v>
      </c>
      <c r="G3196" s="2">
        <v>346</v>
      </c>
      <c r="H3196" s="4">
        <f t="shared" si="722"/>
        <v>539.5</v>
      </c>
      <c r="I3196" s="2">
        <v>32</v>
      </c>
      <c r="J3196" s="4">
        <f t="shared" si="723"/>
        <v>54</v>
      </c>
      <c r="K3196" s="3">
        <v>152745</v>
      </c>
      <c r="L3196" s="3">
        <f t="shared" si="710"/>
        <v>124323</v>
      </c>
      <c r="M3196" s="3">
        <v>28422</v>
      </c>
      <c r="N3196" s="3">
        <f t="shared" si="713"/>
        <v>7036.3310635228836</v>
      </c>
      <c r="O3196" s="3">
        <f t="shared" si="711"/>
        <v>1461.2848925849621</v>
      </c>
      <c r="P3196" s="3">
        <f t="shared" si="712"/>
        <v>313.06026478532561</v>
      </c>
      <c r="Q3196" s="3">
        <v>10</v>
      </c>
      <c r="R3196" s="22">
        <v>12</v>
      </c>
      <c r="S3196" s="19">
        <f t="shared" si="714"/>
        <v>48.709496419498734</v>
      </c>
      <c r="T3196" s="20">
        <f t="shared" si="715"/>
        <v>0.14077889138583449</v>
      </c>
      <c r="U3196" s="20">
        <f t="shared" si="716"/>
        <v>9.0286369637625083E-2</v>
      </c>
      <c r="V3196" s="21">
        <f t="shared" si="717"/>
        <v>6.6452246138470311E-2</v>
      </c>
      <c r="W3196" s="26">
        <f t="shared" si="718"/>
        <v>10.435342159510855</v>
      </c>
      <c r="X3196" s="27">
        <f t="shared" si="719"/>
        <v>0.32610444248471421</v>
      </c>
      <c r="Y3196" s="27">
        <f t="shared" si="720"/>
        <v>0.1932470770279788</v>
      </c>
      <c r="Z3196" s="27">
        <f t="shared" si="721"/>
        <v>0.13730713367777439</v>
      </c>
    </row>
    <row r="3197" spans="1:26" ht="12.5" x14ac:dyDescent="0.25">
      <c r="A3197" s="2" t="s">
        <v>150</v>
      </c>
      <c r="B3197" t="s">
        <v>365</v>
      </c>
      <c r="C3197" t="s">
        <v>364</v>
      </c>
      <c r="D3197" s="18">
        <f>VLOOKUP(C3197,'Infected rate by state'!B:E,4,0)</f>
        <v>5.2645572017540028E-3</v>
      </c>
      <c r="E3197" s="2">
        <v>939</v>
      </c>
      <c r="F3197" s="2">
        <v>105</v>
      </c>
      <c r="G3197" s="2">
        <v>333</v>
      </c>
      <c r="H3197" s="4">
        <f t="shared" si="722"/>
        <v>636</v>
      </c>
      <c r="I3197" s="2">
        <v>56</v>
      </c>
      <c r="J3197" s="4">
        <f t="shared" si="723"/>
        <v>80.5</v>
      </c>
      <c r="K3197" s="3">
        <v>320499</v>
      </c>
      <c r="L3197" s="3">
        <f t="shared" si="710"/>
        <v>242707</v>
      </c>
      <c r="M3197" s="3">
        <v>77792</v>
      </c>
      <c r="N3197" s="3">
        <f t="shared" si="713"/>
        <v>16872.85318604956</v>
      </c>
      <c r="O3197" s="3">
        <f t="shared" si="711"/>
        <v>3594.9055174963214</v>
      </c>
      <c r="P3197" s="3">
        <f t="shared" si="712"/>
        <v>793.81273567770927</v>
      </c>
      <c r="Q3197" s="3">
        <v>10</v>
      </c>
      <c r="R3197" s="22">
        <v>12</v>
      </c>
      <c r="S3197" s="19">
        <f t="shared" si="714"/>
        <v>119.83018391654404</v>
      </c>
      <c r="T3197" s="20">
        <f t="shared" si="715"/>
        <v>0.35985040215178393</v>
      </c>
      <c r="U3197" s="20">
        <f t="shared" si="716"/>
        <v>0.18841223886249064</v>
      </c>
      <c r="V3197" s="21">
        <f t="shared" si="717"/>
        <v>0.12761467935734189</v>
      </c>
      <c r="W3197" s="26">
        <f t="shared" si="718"/>
        <v>26.460424522590309</v>
      </c>
      <c r="X3197" s="27">
        <f t="shared" si="719"/>
        <v>0.47250758076054122</v>
      </c>
      <c r="Y3197" s="27">
        <f t="shared" si="720"/>
        <v>0.32870092574646348</v>
      </c>
      <c r="Z3197" s="27">
        <f t="shared" si="721"/>
        <v>0.25200404307228863</v>
      </c>
    </row>
    <row r="3198" spans="1:26" ht="12.5" x14ac:dyDescent="0.25">
      <c r="A3198" s="2" t="s">
        <v>151</v>
      </c>
      <c r="B3198" t="s">
        <v>341</v>
      </c>
      <c r="C3198" t="s">
        <v>340</v>
      </c>
      <c r="D3198" s="18">
        <f>VLOOKUP(C3198,'Infected rate by state'!B:E,4,0)</f>
        <v>4.5161642780770922E-3</v>
      </c>
      <c r="E3198" s="3">
        <v>5045</v>
      </c>
      <c r="F3198" s="2">
        <v>579</v>
      </c>
      <c r="G3198" s="3">
        <v>2073</v>
      </c>
      <c r="H3198" s="4">
        <f t="shared" si="722"/>
        <v>3559</v>
      </c>
      <c r="I3198" s="2">
        <v>172</v>
      </c>
      <c r="J3198" s="4">
        <f t="shared" si="723"/>
        <v>375.5</v>
      </c>
      <c r="K3198" s="3">
        <v>1192842</v>
      </c>
      <c r="L3198" s="3">
        <f t="shared" si="710"/>
        <v>961494</v>
      </c>
      <c r="M3198" s="3">
        <v>231348</v>
      </c>
      <c r="N3198" s="3">
        <f t="shared" si="713"/>
        <v>53870.704297900345</v>
      </c>
      <c r="O3198" s="3">
        <f t="shared" si="711"/>
        <v>11227.999111335417</v>
      </c>
      <c r="P3198" s="3">
        <f t="shared" si="712"/>
        <v>2415.9397387596678</v>
      </c>
      <c r="Q3198" s="3">
        <v>10</v>
      </c>
      <c r="R3198" s="22">
        <v>12</v>
      </c>
      <c r="S3198" s="19">
        <f t="shared" si="714"/>
        <v>374.26663704451391</v>
      </c>
      <c r="T3198" s="20">
        <f t="shared" si="715"/>
        <v>0.18054348144935548</v>
      </c>
      <c r="U3198" s="20">
        <f t="shared" si="716"/>
        <v>0.10516061732074007</v>
      </c>
      <c r="V3198" s="21">
        <f t="shared" si="717"/>
        <v>7.4185656500399197E-2</v>
      </c>
      <c r="W3198" s="26">
        <f t="shared" si="718"/>
        <v>80.531324625322256</v>
      </c>
      <c r="X3198" s="27">
        <f t="shared" si="719"/>
        <v>0.46820537572861776</v>
      </c>
      <c r="Y3198" s="27">
        <f t="shared" si="720"/>
        <v>0.2144642466719634</v>
      </c>
      <c r="Z3198" s="27">
        <f t="shared" si="721"/>
        <v>0.13908691645133378</v>
      </c>
    </row>
    <row r="3199" spans="1:26" ht="12.5" x14ac:dyDescent="0.25">
      <c r="A3199" s="2" t="s">
        <v>152</v>
      </c>
      <c r="B3199" t="s">
        <v>361</v>
      </c>
      <c r="C3199" t="s">
        <v>360</v>
      </c>
      <c r="D3199" s="18">
        <f>VLOOKUP(C3199,'Infected rate by state'!B:E,4,0)</f>
        <v>1.3084994977372357E-2</v>
      </c>
      <c r="E3199" s="3">
        <v>2047</v>
      </c>
      <c r="F3199" s="2">
        <v>116</v>
      </c>
      <c r="G3199" s="3">
        <v>1016</v>
      </c>
      <c r="H3199" s="4">
        <f t="shared" si="722"/>
        <v>1531.5</v>
      </c>
      <c r="I3199" s="2">
        <v>33</v>
      </c>
      <c r="J3199" s="4">
        <f t="shared" si="723"/>
        <v>74.5</v>
      </c>
      <c r="K3199" s="3">
        <v>459005</v>
      </c>
      <c r="L3199" s="3">
        <f t="shared" si="710"/>
        <v>365035</v>
      </c>
      <c r="M3199" s="3">
        <v>93970</v>
      </c>
      <c r="N3199" s="3">
        <f t="shared" si="713"/>
        <v>60060.78119588799</v>
      </c>
      <c r="O3199" s="3">
        <f t="shared" si="711"/>
        <v>12579.665556341215</v>
      </c>
      <c r="P3199" s="3">
        <f t="shared" si="712"/>
        <v>2722.7424382602362</v>
      </c>
      <c r="Q3199" s="3">
        <v>10</v>
      </c>
      <c r="R3199" s="22">
        <v>12</v>
      </c>
      <c r="S3199" s="19">
        <f t="shared" si="714"/>
        <v>419.32218521137384</v>
      </c>
      <c r="T3199" s="20">
        <f t="shared" si="715"/>
        <v>0.41271868623166719</v>
      </c>
      <c r="U3199" s="20">
        <f t="shared" si="716"/>
        <v>0.27379835795714907</v>
      </c>
      <c r="V3199" s="21">
        <f t="shared" si="717"/>
        <v>0.20484718378669947</v>
      </c>
      <c r="W3199" s="26">
        <f t="shared" si="718"/>
        <v>90.758081275341212</v>
      </c>
      <c r="X3199" s="27">
        <f t="shared" si="719"/>
        <v>2.7502448871315517</v>
      </c>
      <c r="Y3199" s="27">
        <f t="shared" si="720"/>
        <v>1.2182292788636404</v>
      </c>
      <c r="Z3199" s="27">
        <f t="shared" si="721"/>
        <v>0.78239725237363111</v>
      </c>
    </row>
    <row r="3200" spans="1:26" ht="12.5" x14ac:dyDescent="0.25">
      <c r="A3200" s="2" t="s">
        <v>153</v>
      </c>
      <c r="B3200" t="s">
        <v>313</v>
      </c>
      <c r="C3200" t="s">
        <v>312</v>
      </c>
      <c r="D3200" s="18">
        <f>VLOOKUP(C3200,'Infected rate by state'!B:E,4,0)</f>
        <v>8.9918615797753444E-3</v>
      </c>
      <c r="E3200" s="3">
        <v>4854</v>
      </c>
      <c r="F3200" s="2">
        <v>520</v>
      </c>
      <c r="G3200" s="3">
        <v>2174</v>
      </c>
      <c r="H3200" s="4">
        <f t="shared" si="722"/>
        <v>3514</v>
      </c>
      <c r="I3200" s="2">
        <v>177</v>
      </c>
      <c r="J3200" s="4">
        <f t="shared" si="723"/>
        <v>348.5</v>
      </c>
      <c r="K3200" s="3">
        <v>1212482</v>
      </c>
      <c r="L3200" s="3">
        <f t="shared" si="710"/>
        <v>953642</v>
      </c>
      <c r="M3200" s="3">
        <v>258840</v>
      </c>
      <c r="N3200" s="3">
        <f t="shared" si="713"/>
        <v>109024.70311969169</v>
      </c>
      <c r="O3200" s="3">
        <f t="shared" si="711"/>
        <v>22925.774371485018</v>
      </c>
      <c r="P3200" s="3">
        <f t="shared" si="712"/>
        <v>4985.4732891612512</v>
      </c>
      <c r="Q3200" s="3">
        <v>10</v>
      </c>
      <c r="R3200" s="22">
        <v>12</v>
      </c>
      <c r="S3200" s="19">
        <f t="shared" si="714"/>
        <v>764.19247904950066</v>
      </c>
      <c r="T3200" s="20">
        <f t="shared" si="715"/>
        <v>0.35151447978357897</v>
      </c>
      <c r="U3200" s="20">
        <f t="shared" si="716"/>
        <v>0.2174708249998579</v>
      </c>
      <c r="V3200" s="21">
        <f t="shared" si="717"/>
        <v>0.15743561579099724</v>
      </c>
      <c r="W3200" s="26">
        <f t="shared" si="718"/>
        <v>166.18244297204171</v>
      </c>
      <c r="X3200" s="27">
        <f t="shared" si="719"/>
        <v>0.93888385859910573</v>
      </c>
      <c r="Y3200" s="27">
        <f t="shared" si="720"/>
        <v>0.47685062545779544</v>
      </c>
      <c r="Z3200" s="27">
        <f t="shared" si="721"/>
        <v>0.3195816211000802</v>
      </c>
    </row>
    <row r="3201" spans="1:26" ht="12.5" x14ac:dyDescent="0.25">
      <c r="A3201" s="2" t="s">
        <v>154</v>
      </c>
      <c r="B3201" t="s">
        <v>393</v>
      </c>
      <c r="C3201" t="s">
        <v>392</v>
      </c>
      <c r="D3201" s="18">
        <f>VLOOKUP(C3201,'Infected rate by state'!B:E,4,0)</f>
        <v>7.5097590818065515E-3</v>
      </c>
      <c r="E3201" s="2">
        <v>224</v>
      </c>
      <c r="F3201" s="2">
        <v>45</v>
      </c>
      <c r="G3201" s="2">
        <v>98</v>
      </c>
      <c r="H3201" s="4">
        <f t="shared" si="722"/>
        <v>161</v>
      </c>
      <c r="I3201" s="2">
        <v>21</v>
      </c>
      <c r="J3201" s="4">
        <f t="shared" si="723"/>
        <v>33</v>
      </c>
      <c r="K3201" s="3">
        <v>161316</v>
      </c>
      <c r="L3201" s="3">
        <f t="shared" si="710"/>
        <v>127949</v>
      </c>
      <c r="M3201" s="3">
        <v>33367</v>
      </c>
      <c r="N3201" s="3">
        <f t="shared" si="713"/>
        <v>12114.442960407057</v>
      </c>
      <c r="O3201" s="3">
        <f t="shared" si="711"/>
        <v>2539.793387195848</v>
      </c>
      <c r="P3201" s="3">
        <f t="shared" si="712"/>
        <v>550.34212807916492</v>
      </c>
      <c r="Q3201" s="3">
        <v>10</v>
      </c>
      <c r="R3201" s="22">
        <v>12</v>
      </c>
      <c r="S3201" s="19">
        <f t="shared" si="714"/>
        <v>84.659779573194939</v>
      </c>
      <c r="T3201" s="20">
        <f t="shared" si="715"/>
        <v>0.86387530176729532</v>
      </c>
      <c r="U3201" s="20">
        <f t="shared" si="716"/>
        <v>0.52583714020617978</v>
      </c>
      <c r="V3201" s="21">
        <f t="shared" si="717"/>
        <v>0.37794544452319168</v>
      </c>
      <c r="W3201" s="26">
        <f t="shared" si="718"/>
        <v>18.34473760263883</v>
      </c>
      <c r="X3201" s="27">
        <f t="shared" si="719"/>
        <v>0.87355893345899194</v>
      </c>
      <c r="Y3201" s="27">
        <f t="shared" si="720"/>
        <v>0.55590113947390396</v>
      </c>
      <c r="Z3201" s="27">
        <f t="shared" si="721"/>
        <v>0.40766083561419619</v>
      </c>
    </row>
    <row r="3202" spans="1:26" ht="12.5" x14ac:dyDescent="0.25">
      <c r="A3202" s="2" t="s">
        <v>155</v>
      </c>
      <c r="B3202" t="s">
        <v>315</v>
      </c>
      <c r="C3202" t="s">
        <v>314</v>
      </c>
      <c r="D3202" s="18">
        <f>VLOOKUP(C3202,'Infected rate by state'!B:E,4,0)</f>
        <v>7.5362096948057532E-3</v>
      </c>
      <c r="E3202" s="3">
        <v>19492</v>
      </c>
      <c r="F3202" s="3">
        <v>2415</v>
      </c>
      <c r="G3202" s="3">
        <v>6594</v>
      </c>
      <c r="H3202" s="4">
        <f t="shared" si="722"/>
        <v>13043</v>
      </c>
      <c r="I3202" s="2">
        <v>942</v>
      </c>
      <c r="J3202" s="4">
        <f t="shared" si="723"/>
        <v>1678.5</v>
      </c>
      <c r="K3202" s="3">
        <v>7874162</v>
      </c>
      <c r="L3202" s="3">
        <f t="shared" ref="L3202:L3265" si="724">K3202-M3202</f>
        <v>6606069</v>
      </c>
      <c r="M3202" s="3">
        <v>1268093</v>
      </c>
      <c r="N3202" s="3">
        <f t="shared" si="713"/>
        <v>593413.36002871057</v>
      </c>
      <c r="O3202" s="3">
        <f t="shared" ref="O3202:O3265" si="725">0.19*N3202*(L3202/K3202)+0.285*N3202*(M3202/K3202)</f>
        <v>121827.32242794454</v>
      </c>
      <c r="P3202" s="3">
        <f t="shared" ref="P3202:P3265" si="726">0.0361*N3202*(L3202/K3202)+0.0812*N3202*(M3202/K3202)</f>
        <v>25732.255554028859</v>
      </c>
      <c r="Q3202" s="3">
        <v>10</v>
      </c>
      <c r="R3202" s="22">
        <v>12</v>
      </c>
      <c r="S3202" s="19">
        <f t="shared" si="714"/>
        <v>4060.9107475981514</v>
      </c>
      <c r="T3202" s="20">
        <f t="shared" si="715"/>
        <v>0.61584937027572817</v>
      </c>
      <c r="U3202" s="20">
        <f t="shared" si="716"/>
        <v>0.3113479067391054</v>
      </c>
      <c r="V3202" s="21">
        <f t="shared" si="717"/>
        <v>0.20833730492500263</v>
      </c>
      <c r="W3202" s="26">
        <f t="shared" si="718"/>
        <v>857.74185180096197</v>
      </c>
      <c r="X3202" s="27">
        <f t="shared" si="719"/>
        <v>0.91055398280356892</v>
      </c>
      <c r="Y3202" s="27">
        <f t="shared" si="720"/>
        <v>0.51101689115338811</v>
      </c>
      <c r="Z3202" s="27">
        <f t="shared" si="721"/>
        <v>0.35517260944139212</v>
      </c>
    </row>
    <row r="3203" spans="1:26" ht="12.5" x14ac:dyDescent="0.25">
      <c r="A3203" s="2" t="s">
        <v>156</v>
      </c>
      <c r="B3203" t="s">
        <v>341</v>
      </c>
      <c r="C3203" t="s">
        <v>340</v>
      </c>
      <c r="D3203" s="18">
        <f>VLOOKUP(C3203,'Infected rate by state'!B:E,4,0)</f>
        <v>4.5161642780770922E-3</v>
      </c>
      <c r="E3203" s="3">
        <v>4162</v>
      </c>
      <c r="F3203" s="2">
        <v>506</v>
      </c>
      <c r="G3203" s="3">
        <v>1700</v>
      </c>
      <c r="H3203" s="4">
        <f t="shared" si="722"/>
        <v>2931</v>
      </c>
      <c r="I3203" s="2">
        <v>165</v>
      </c>
      <c r="J3203" s="4">
        <f t="shared" si="723"/>
        <v>335.5</v>
      </c>
      <c r="K3203" s="3">
        <v>1385741</v>
      </c>
      <c r="L3203" s="3">
        <f t="shared" si="724"/>
        <v>1113979</v>
      </c>
      <c r="M3203" s="3">
        <v>271762</v>
      </c>
      <c r="N3203" s="3">
        <f t="shared" si="713"/>
        <v>62582.340028668274</v>
      </c>
      <c r="O3203" s="3">
        <f t="shared" si="725"/>
        <v>13056.600350158818</v>
      </c>
      <c r="P3203" s="3">
        <f t="shared" si="726"/>
        <v>2812.7446233139171</v>
      </c>
      <c r="Q3203" s="3">
        <v>10</v>
      </c>
      <c r="R3203" s="22">
        <v>12</v>
      </c>
      <c r="S3203" s="19">
        <f t="shared" si="714"/>
        <v>435.22001167196061</v>
      </c>
      <c r="T3203" s="20">
        <f t="shared" si="715"/>
        <v>0.25601177157174154</v>
      </c>
      <c r="U3203" s="20">
        <f t="shared" si="716"/>
        <v>0.14848857443601521</v>
      </c>
      <c r="V3203" s="21">
        <f t="shared" si="717"/>
        <v>0.10456992111291702</v>
      </c>
      <c r="W3203" s="26">
        <f t="shared" si="718"/>
        <v>93.758154110463906</v>
      </c>
      <c r="X3203" s="27">
        <f t="shared" si="719"/>
        <v>0.56823123703311462</v>
      </c>
      <c r="Y3203" s="27">
        <f t="shared" si="720"/>
        <v>0.27945798542612194</v>
      </c>
      <c r="Z3203" s="27">
        <f t="shared" si="721"/>
        <v>0.18529279468471127</v>
      </c>
    </row>
    <row r="3204" spans="1:26" ht="12.5" x14ac:dyDescent="0.25">
      <c r="A3204" s="2" t="s">
        <v>157</v>
      </c>
      <c r="B3204" t="s">
        <v>393</v>
      </c>
      <c r="C3204" t="s">
        <v>392</v>
      </c>
      <c r="D3204" s="18">
        <f>VLOOKUP(C3204,'Infected rate by state'!B:E,4,0)</f>
        <v>7.5097590818065515E-3</v>
      </c>
      <c r="E3204" s="3">
        <v>1811</v>
      </c>
      <c r="F3204" s="2">
        <v>298</v>
      </c>
      <c r="G3204" s="2">
        <v>922</v>
      </c>
      <c r="H3204" s="4">
        <f t="shared" si="722"/>
        <v>1366.5</v>
      </c>
      <c r="I3204" s="2">
        <v>85</v>
      </c>
      <c r="J3204" s="4">
        <f t="shared" si="723"/>
        <v>191.5</v>
      </c>
      <c r="K3204" s="3">
        <v>546461</v>
      </c>
      <c r="L3204" s="3">
        <f t="shared" si="724"/>
        <v>454481</v>
      </c>
      <c r="M3204" s="3">
        <v>91980</v>
      </c>
      <c r="N3204" s="3">
        <f t="shared" si="713"/>
        <v>41037.904576030895</v>
      </c>
      <c r="O3204" s="3">
        <f t="shared" si="725"/>
        <v>8453.4121277732083</v>
      </c>
      <c r="P3204" s="3">
        <f t="shared" si="726"/>
        <v>1792.9955409901147</v>
      </c>
      <c r="Q3204" s="3">
        <v>10</v>
      </c>
      <c r="R3204" s="22">
        <v>12</v>
      </c>
      <c r="S3204" s="19">
        <f t="shared" si="714"/>
        <v>281.78040425910694</v>
      </c>
      <c r="T3204" s="20">
        <f t="shared" si="715"/>
        <v>0.30561865971703572</v>
      </c>
      <c r="U3204" s="20">
        <f t="shared" si="716"/>
        <v>0.20620593066894033</v>
      </c>
      <c r="V3204" s="21">
        <f t="shared" si="717"/>
        <v>0.15559381792330587</v>
      </c>
      <c r="W3204" s="26">
        <f t="shared" si="718"/>
        <v>59.766518033003827</v>
      </c>
      <c r="X3204" s="27">
        <f t="shared" si="719"/>
        <v>0.70313550627063326</v>
      </c>
      <c r="Y3204" s="27">
        <f t="shared" si="720"/>
        <v>0.31209669991124711</v>
      </c>
      <c r="Z3204" s="27">
        <f t="shared" si="721"/>
        <v>0.20055878534565041</v>
      </c>
    </row>
    <row r="3205" spans="1:26" ht="12.5" x14ac:dyDescent="0.25">
      <c r="A3205" s="2" t="s">
        <v>158</v>
      </c>
      <c r="B3205" t="s">
        <v>399</v>
      </c>
      <c r="C3205" t="s">
        <v>398</v>
      </c>
      <c r="D3205" s="18">
        <f>VLOOKUP(C3205,'Infected rate by state'!B:E,4,0)</f>
        <v>9.4446465970496208E-3</v>
      </c>
      <c r="E3205" s="3">
        <v>1174</v>
      </c>
      <c r="F3205" s="2">
        <v>55</v>
      </c>
      <c r="G3205" s="2">
        <v>309</v>
      </c>
      <c r="H3205" s="4">
        <f t="shared" si="722"/>
        <v>741.5</v>
      </c>
      <c r="I3205" s="2">
        <v>20</v>
      </c>
      <c r="J3205" s="4">
        <f t="shared" si="723"/>
        <v>37.5</v>
      </c>
      <c r="K3205" s="3">
        <v>217344</v>
      </c>
      <c r="L3205" s="3">
        <f t="shared" si="724"/>
        <v>167482</v>
      </c>
      <c r="M3205" s="3">
        <v>49862</v>
      </c>
      <c r="N3205" s="3">
        <f t="shared" si="713"/>
        <v>20527.37269989153</v>
      </c>
      <c r="O3205" s="3">
        <f t="shared" si="725"/>
        <v>4347.5833331703743</v>
      </c>
      <c r="P3205" s="3">
        <f t="shared" si="726"/>
        <v>953.42711931464601</v>
      </c>
      <c r="Q3205" s="3">
        <v>10</v>
      </c>
      <c r="R3205" s="22">
        <v>12</v>
      </c>
      <c r="S3205" s="19">
        <f t="shared" si="714"/>
        <v>144.91944443901247</v>
      </c>
      <c r="T3205" s="20">
        <f t="shared" si="715"/>
        <v>0.46899496582204681</v>
      </c>
      <c r="U3205" s="20">
        <f t="shared" si="716"/>
        <v>0.19544092304654412</v>
      </c>
      <c r="V3205" s="21">
        <f t="shared" si="717"/>
        <v>0.12344075335520653</v>
      </c>
      <c r="W3205" s="26">
        <f t="shared" si="718"/>
        <v>31.780903977154868</v>
      </c>
      <c r="X3205" s="27">
        <f t="shared" si="719"/>
        <v>1.5890451988577434</v>
      </c>
      <c r="Y3205" s="27">
        <f t="shared" si="720"/>
        <v>0.84749077272412976</v>
      </c>
      <c r="Z3205" s="27">
        <f t="shared" si="721"/>
        <v>0.57783461776645217</v>
      </c>
    </row>
    <row r="3206" spans="1:26" ht="12.5" x14ac:dyDescent="0.25">
      <c r="A3206" s="2" t="s">
        <v>159</v>
      </c>
      <c r="B3206" t="s">
        <v>327</v>
      </c>
      <c r="C3206" t="s">
        <v>326</v>
      </c>
      <c r="D3206" s="18">
        <f>VLOOKUP(C3206,'Infected rate by state'!B:E,4,0)</f>
        <v>1.0244051329943483E-2</v>
      </c>
      <c r="E3206" s="3">
        <v>2295</v>
      </c>
      <c r="F3206" s="2">
        <v>240</v>
      </c>
      <c r="G3206" s="2">
        <v>865</v>
      </c>
      <c r="H3206" s="4">
        <f t="shared" si="722"/>
        <v>1580</v>
      </c>
      <c r="I3206" s="2">
        <v>57</v>
      </c>
      <c r="J3206" s="4">
        <f t="shared" si="723"/>
        <v>148.5</v>
      </c>
      <c r="K3206" s="3">
        <v>568689</v>
      </c>
      <c r="L3206" s="3">
        <f t="shared" si="724"/>
        <v>457463</v>
      </c>
      <c r="M3206" s="3">
        <v>111226</v>
      </c>
      <c r="N3206" s="3">
        <f t="shared" si="713"/>
        <v>58256.793067742292</v>
      </c>
      <c r="O3206" s="3">
        <f t="shared" si="725"/>
        <v>12151.225293434112</v>
      </c>
      <c r="P3206" s="3">
        <f t="shared" si="726"/>
        <v>2616.9418185496534</v>
      </c>
      <c r="Q3206" s="3">
        <v>10</v>
      </c>
      <c r="R3206" s="22">
        <v>12</v>
      </c>
      <c r="S3206" s="19">
        <f t="shared" si="714"/>
        <v>405.04084311447042</v>
      </c>
      <c r="T3206" s="20">
        <f t="shared" si="715"/>
        <v>0.46825530995892534</v>
      </c>
      <c r="U3206" s="20">
        <f t="shared" si="716"/>
        <v>0.25635496399650026</v>
      </c>
      <c r="V3206" s="21">
        <f t="shared" si="717"/>
        <v>0.17648838479933351</v>
      </c>
      <c r="W3206" s="26">
        <f t="shared" si="718"/>
        <v>87.231393951655107</v>
      </c>
      <c r="X3206" s="27">
        <f t="shared" si="719"/>
        <v>1.5303753324851774</v>
      </c>
      <c r="Y3206" s="27">
        <f t="shared" si="720"/>
        <v>0.58741679428723981</v>
      </c>
      <c r="Z3206" s="27">
        <f t="shared" si="721"/>
        <v>0.3634641414652296</v>
      </c>
    </row>
    <row r="3207" spans="1:26" ht="12.5" x14ac:dyDescent="0.25">
      <c r="A3207" s="2" t="s">
        <v>160</v>
      </c>
      <c r="B3207" t="s">
        <v>404</v>
      </c>
      <c r="C3207" t="s">
        <v>403</v>
      </c>
      <c r="D3207" s="18">
        <f>VLOOKUP(C3207,'Infected rate by state'!B:E,4,0)</f>
        <v>6.3160817769393265E-3</v>
      </c>
      <c r="E3207" s="3">
        <v>2443</v>
      </c>
      <c r="F3207" s="2">
        <v>267</v>
      </c>
      <c r="G3207" s="2">
        <v>838</v>
      </c>
      <c r="H3207" s="4">
        <f t="shared" si="722"/>
        <v>1640.5</v>
      </c>
      <c r="I3207" s="2">
        <v>121</v>
      </c>
      <c r="J3207" s="4">
        <f t="shared" si="723"/>
        <v>194</v>
      </c>
      <c r="K3207" s="3">
        <v>886932</v>
      </c>
      <c r="L3207" s="3">
        <f t="shared" si="724"/>
        <v>721313</v>
      </c>
      <c r="M3207" s="3">
        <v>165619</v>
      </c>
      <c r="N3207" s="3">
        <f t="shared" si="713"/>
        <v>56019.350425843506</v>
      </c>
      <c r="O3207" s="3">
        <f t="shared" si="725"/>
        <v>11637.436571334434</v>
      </c>
      <c r="P3207" s="3">
        <f t="shared" si="726"/>
        <v>2494.0730300374767</v>
      </c>
      <c r="Q3207" s="3">
        <v>10</v>
      </c>
      <c r="R3207" s="22">
        <v>12</v>
      </c>
      <c r="S3207" s="19">
        <f t="shared" si="714"/>
        <v>387.91455237781446</v>
      </c>
      <c r="T3207" s="20">
        <f t="shared" si="715"/>
        <v>0.46290519376827499</v>
      </c>
      <c r="U3207" s="20">
        <f t="shared" si="716"/>
        <v>0.23646117182433066</v>
      </c>
      <c r="V3207" s="21">
        <f t="shared" si="717"/>
        <v>0.15878614505845864</v>
      </c>
      <c r="W3207" s="26">
        <f t="shared" si="718"/>
        <v>83.135767667915886</v>
      </c>
      <c r="X3207" s="27">
        <f t="shared" si="719"/>
        <v>0.68707246006542055</v>
      </c>
      <c r="Y3207" s="27">
        <f t="shared" si="720"/>
        <v>0.42853488488616437</v>
      </c>
      <c r="Z3207" s="27">
        <f t="shared" si="721"/>
        <v>0.31136991635923555</v>
      </c>
    </row>
    <row r="3208" spans="1:26" ht="12.5" x14ac:dyDescent="0.25">
      <c r="A3208" s="2" t="s">
        <v>161</v>
      </c>
      <c r="B3208" t="s">
        <v>365</v>
      </c>
      <c r="C3208" t="s">
        <v>364</v>
      </c>
      <c r="D3208" s="18">
        <f>VLOOKUP(C3208,'Infected rate by state'!B:E,4,0)</f>
        <v>5.2645572017540028E-3</v>
      </c>
      <c r="E3208" s="3">
        <v>1603</v>
      </c>
      <c r="F3208" s="2">
        <v>137</v>
      </c>
      <c r="G3208" s="2">
        <v>582</v>
      </c>
      <c r="H3208" s="4">
        <f t="shared" si="722"/>
        <v>1092.5</v>
      </c>
      <c r="I3208" s="2">
        <v>53</v>
      </c>
      <c r="J3208" s="4">
        <f t="shared" si="723"/>
        <v>95</v>
      </c>
      <c r="K3208" s="3">
        <v>714679</v>
      </c>
      <c r="L3208" s="3">
        <f t="shared" si="724"/>
        <v>571085</v>
      </c>
      <c r="M3208" s="3">
        <v>143594</v>
      </c>
      <c r="N3208" s="3">
        <f t="shared" si="713"/>
        <v>37624.684763923491</v>
      </c>
      <c r="O3208" s="3">
        <f t="shared" si="725"/>
        <v>7866.8509906326944</v>
      </c>
      <c r="P3208" s="3">
        <f t="shared" si="726"/>
        <v>1699.1885508773655</v>
      </c>
      <c r="Q3208" s="3">
        <v>10</v>
      </c>
      <c r="R3208" s="22">
        <v>12</v>
      </c>
      <c r="S3208" s="19">
        <f t="shared" si="714"/>
        <v>262.22836635442314</v>
      </c>
      <c r="T3208" s="20">
        <f t="shared" si="715"/>
        <v>0.45056420335811537</v>
      </c>
      <c r="U3208" s="20">
        <f t="shared" si="716"/>
        <v>0.24002596462647427</v>
      </c>
      <c r="V3208" s="21">
        <f t="shared" si="717"/>
        <v>0.16358600521174244</v>
      </c>
      <c r="W3208" s="26">
        <f t="shared" si="718"/>
        <v>56.639618362578851</v>
      </c>
      <c r="X3208" s="27">
        <f t="shared" si="719"/>
        <v>1.0686720445769595</v>
      </c>
      <c r="Y3208" s="27">
        <f t="shared" si="720"/>
        <v>0.59620650907977735</v>
      </c>
      <c r="Z3208" s="27">
        <f t="shared" si="721"/>
        <v>0.41342787125969965</v>
      </c>
    </row>
    <row r="3209" spans="1:26" ht="12.5" x14ac:dyDescent="0.25">
      <c r="A3209" s="2" t="s">
        <v>162</v>
      </c>
      <c r="B3209" t="s">
        <v>371</v>
      </c>
      <c r="C3209" t="s">
        <v>370</v>
      </c>
      <c r="D3209" s="18">
        <f>VLOOKUP(C3209,'Infected rate by state'!B:E,4,0)</f>
        <v>2.5429318796877907E-2</v>
      </c>
      <c r="E3209" s="3">
        <v>14834</v>
      </c>
      <c r="F3209" s="3">
        <v>1427</v>
      </c>
      <c r="G3209" s="3">
        <v>3059</v>
      </c>
      <c r="H3209" s="4">
        <f t="shared" si="722"/>
        <v>8946.5</v>
      </c>
      <c r="I3209" s="2">
        <v>616</v>
      </c>
      <c r="J3209" s="4">
        <f t="shared" si="723"/>
        <v>1021.5</v>
      </c>
      <c r="K3209" s="3">
        <v>4173437</v>
      </c>
      <c r="L3209" s="3">
        <f t="shared" si="724"/>
        <v>3448095</v>
      </c>
      <c r="M3209" s="3">
        <v>725342</v>
      </c>
      <c r="N3209" s="3">
        <f t="shared" si="713"/>
        <v>1061276.5995168574</v>
      </c>
      <c r="O3209" s="3">
        <f t="shared" si="725"/>
        <v>219165.25921522966</v>
      </c>
      <c r="P3209" s="3">
        <f t="shared" si="726"/>
        <v>46630.759025157575</v>
      </c>
      <c r="Q3209" s="3">
        <v>10</v>
      </c>
      <c r="R3209" s="22">
        <v>12</v>
      </c>
      <c r="S3209" s="19">
        <f t="shared" si="714"/>
        <v>7305.5086405076554</v>
      </c>
      <c r="T3209" s="20">
        <f t="shared" si="715"/>
        <v>2.3882015823823655</v>
      </c>
      <c r="U3209" s="20">
        <f t="shared" si="716"/>
        <v>0.8165772805574979</v>
      </c>
      <c r="V3209" s="21">
        <f t="shared" si="717"/>
        <v>0.49248406636831976</v>
      </c>
      <c r="W3209" s="26">
        <f t="shared" si="718"/>
        <v>1554.3586341719192</v>
      </c>
      <c r="X3209" s="27">
        <f t="shared" si="719"/>
        <v>2.5233094710583104</v>
      </c>
      <c r="Y3209" s="27">
        <f t="shared" si="720"/>
        <v>1.5216433031541059</v>
      </c>
      <c r="Z3209" s="27">
        <f t="shared" si="721"/>
        <v>1.0892492180602096</v>
      </c>
    </row>
    <row r="3210" spans="1:26" ht="12.5" x14ac:dyDescent="0.25">
      <c r="A3210" s="2" t="s">
        <v>163</v>
      </c>
      <c r="B3210" t="s">
        <v>351</v>
      </c>
      <c r="C3210" t="s">
        <v>350</v>
      </c>
      <c r="D3210" s="18">
        <f>VLOOKUP(C3210,'Infected rate by state'!B:E,4,0)</f>
        <v>9.0315118396853012E-3</v>
      </c>
      <c r="E3210" s="2">
        <v>601</v>
      </c>
      <c r="F3210" s="2">
        <v>47</v>
      </c>
      <c r="G3210" s="2">
        <v>276</v>
      </c>
      <c r="H3210" s="4">
        <f t="shared" si="722"/>
        <v>438.5</v>
      </c>
      <c r="I3210" s="2">
        <v>18</v>
      </c>
      <c r="J3210" s="4">
        <f t="shared" si="723"/>
        <v>32.5</v>
      </c>
      <c r="K3210" s="3">
        <v>159278</v>
      </c>
      <c r="L3210" s="3">
        <f t="shared" si="724"/>
        <v>119863</v>
      </c>
      <c r="M3210" s="3">
        <v>39415</v>
      </c>
      <c r="N3210" s="3">
        <f t="shared" si="713"/>
        <v>14385.211428013954</v>
      </c>
      <c r="O3210" s="3">
        <f t="shared" si="725"/>
        <v>3071.3683585257877</v>
      </c>
      <c r="P3210" s="3">
        <f t="shared" si="726"/>
        <v>679.85177721300317</v>
      </c>
      <c r="Q3210" s="3">
        <v>10</v>
      </c>
      <c r="R3210" s="22">
        <v>12</v>
      </c>
      <c r="S3210" s="19">
        <f t="shared" si="714"/>
        <v>102.37894528419292</v>
      </c>
      <c r="T3210" s="20">
        <f t="shared" si="715"/>
        <v>0.37093820755142365</v>
      </c>
      <c r="U3210" s="20">
        <f t="shared" si="716"/>
        <v>0.23347535982712184</v>
      </c>
      <c r="V3210" s="21">
        <f t="shared" si="717"/>
        <v>0.17034766270248405</v>
      </c>
      <c r="W3210" s="26">
        <f t="shared" si="718"/>
        <v>22.661725907100106</v>
      </c>
      <c r="X3210" s="27">
        <f t="shared" si="719"/>
        <v>1.2589847726166725</v>
      </c>
      <c r="Y3210" s="27">
        <f t="shared" si="720"/>
        <v>0.69728387406461867</v>
      </c>
      <c r="Z3210" s="27">
        <f t="shared" si="721"/>
        <v>0.48216438100212994</v>
      </c>
    </row>
    <row r="3211" spans="1:26" ht="12.5" x14ac:dyDescent="0.25">
      <c r="A3211" s="2" t="s">
        <v>164</v>
      </c>
      <c r="B3211" t="s">
        <v>404</v>
      </c>
      <c r="C3211" t="s">
        <v>403</v>
      </c>
      <c r="D3211" s="18">
        <f>VLOOKUP(C3211,'Infected rate by state'!B:E,4,0)</f>
        <v>6.3160817769393265E-3</v>
      </c>
      <c r="E3211" s="2">
        <v>706</v>
      </c>
      <c r="F3211" s="2">
        <v>68</v>
      </c>
      <c r="G3211" s="2">
        <v>281</v>
      </c>
      <c r="H3211" s="4">
        <f t="shared" si="722"/>
        <v>493.5</v>
      </c>
      <c r="I3211" s="2">
        <v>34</v>
      </c>
      <c r="J3211" s="4">
        <f t="shared" si="723"/>
        <v>51</v>
      </c>
      <c r="K3211" s="3">
        <v>295582</v>
      </c>
      <c r="L3211" s="3">
        <f t="shared" si="724"/>
        <v>224812</v>
      </c>
      <c r="M3211" s="3">
        <v>70770</v>
      </c>
      <c r="N3211" s="3">
        <f t="shared" ref="N3211:N3274" si="727">K3211*D3211*Q3211</f>
        <v>18669.200837912798</v>
      </c>
      <c r="O3211" s="3">
        <f t="shared" si="725"/>
        <v>3971.7878111897276</v>
      </c>
      <c r="P3211" s="3">
        <f t="shared" si="726"/>
        <v>875.55023766530417</v>
      </c>
      <c r="Q3211" s="3">
        <v>10</v>
      </c>
      <c r="R3211" s="22">
        <v>12</v>
      </c>
      <c r="S3211" s="19">
        <f t="shared" ref="S3211:S3274" si="728">O3211/(R3211*30/12)</f>
        <v>132.39292703965759</v>
      </c>
      <c r="T3211" s="20">
        <f t="shared" ref="T3211:T3274" si="729">S3211/$G3211</f>
        <v>0.47114920654682418</v>
      </c>
      <c r="U3211" s="20">
        <f t="shared" ref="U3211:U3274" si="730">S3211/$H3211</f>
        <v>0.26827340838836394</v>
      </c>
      <c r="V3211" s="21">
        <f t="shared" ref="V3211:V3274" si="731">S3211/$E3211</f>
        <v>0.18752539240744701</v>
      </c>
      <c r="W3211" s="26">
        <f t="shared" ref="W3211:W3274" si="732">P3211/(R3211*30/12)</f>
        <v>29.185007922176805</v>
      </c>
      <c r="X3211" s="27">
        <f t="shared" si="719"/>
        <v>0.85838258594637662</v>
      </c>
      <c r="Y3211" s="27">
        <f t="shared" si="720"/>
        <v>0.57225505729758441</v>
      </c>
      <c r="Z3211" s="27">
        <f t="shared" si="721"/>
        <v>0.42919129297318831</v>
      </c>
    </row>
    <row r="3212" spans="1:26" ht="12.5" x14ac:dyDescent="0.25">
      <c r="A3212" s="2" t="s">
        <v>165</v>
      </c>
      <c r="B3212" t="s">
        <v>337</v>
      </c>
      <c r="C3212" t="s">
        <v>336</v>
      </c>
      <c r="D3212" s="18">
        <f>VLOOKUP(C3212,'Infected rate by state'!B:E,4,0)</f>
        <v>1.1933809905095205E-2</v>
      </c>
      <c r="E3212" s="2">
        <v>470</v>
      </c>
      <c r="F3212" s="2">
        <v>18</v>
      </c>
      <c r="G3212" s="2">
        <v>239</v>
      </c>
      <c r="H3212" s="4">
        <f t="shared" si="722"/>
        <v>354.5</v>
      </c>
      <c r="I3212" s="2">
        <v>6</v>
      </c>
      <c r="J3212" s="4">
        <f t="shared" si="723"/>
        <v>12</v>
      </c>
      <c r="K3212" s="3">
        <v>100326</v>
      </c>
      <c r="L3212" s="3">
        <f t="shared" si="724"/>
        <v>73489</v>
      </c>
      <c r="M3212" s="3">
        <v>26837</v>
      </c>
      <c r="N3212" s="3">
        <f t="shared" si="727"/>
        <v>11972.714125385817</v>
      </c>
      <c r="O3212" s="3">
        <f t="shared" si="725"/>
        <v>2579.0699574251935</v>
      </c>
      <c r="P3212" s="3">
        <f t="shared" si="726"/>
        <v>576.65569297321917</v>
      </c>
      <c r="Q3212" s="3">
        <v>10</v>
      </c>
      <c r="R3212" s="22">
        <v>12</v>
      </c>
      <c r="S3212" s="19">
        <f t="shared" si="728"/>
        <v>85.968998580839781</v>
      </c>
      <c r="T3212" s="20">
        <f t="shared" si="729"/>
        <v>0.35970292293238404</v>
      </c>
      <c r="U3212" s="20">
        <f t="shared" si="730"/>
        <v>0.24250775340152264</v>
      </c>
      <c r="V3212" s="21">
        <f t="shared" si="731"/>
        <v>0.18291276293795697</v>
      </c>
      <c r="W3212" s="26">
        <f t="shared" si="732"/>
        <v>19.221856432440639</v>
      </c>
      <c r="X3212" s="27">
        <f t="shared" ref="X3212:X3275" si="733">W3212/$I3212</f>
        <v>3.2036427387401063</v>
      </c>
      <c r="Y3212" s="27">
        <f t="shared" ref="Y3212:Y3275" si="734">W3212/$J3212</f>
        <v>1.6018213693700531</v>
      </c>
      <c r="Z3212" s="27">
        <f t="shared" ref="Z3212:Z3275" si="735">W3212/$F3212</f>
        <v>1.0678809129133688</v>
      </c>
    </row>
    <row r="3213" spans="1:26" ht="12.5" x14ac:dyDescent="0.25">
      <c r="A3213" s="2" t="s">
        <v>166</v>
      </c>
      <c r="B3213" t="s">
        <v>393</v>
      </c>
      <c r="C3213" t="s">
        <v>392</v>
      </c>
      <c r="D3213" s="18">
        <f>VLOOKUP(C3213,'Infected rate by state'!B:E,4,0)</f>
        <v>7.5097590818065515E-3</v>
      </c>
      <c r="E3213" s="3">
        <v>1938</v>
      </c>
      <c r="F3213" s="2">
        <v>350</v>
      </c>
      <c r="G3213" s="2">
        <v>849</v>
      </c>
      <c r="H3213" s="4">
        <f t="shared" si="722"/>
        <v>1393.5</v>
      </c>
      <c r="I3213" s="2">
        <v>133</v>
      </c>
      <c r="J3213" s="4">
        <f t="shared" si="723"/>
        <v>241.5</v>
      </c>
      <c r="K3213" s="3">
        <v>486579</v>
      </c>
      <c r="L3213" s="3">
        <f t="shared" si="724"/>
        <v>412546</v>
      </c>
      <c r="M3213" s="3">
        <v>74033</v>
      </c>
      <c r="N3213" s="3">
        <f t="shared" si="727"/>
        <v>36540.910642663497</v>
      </c>
      <c r="O3213" s="3">
        <f t="shared" si="725"/>
        <v>7470.9445165042798</v>
      </c>
      <c r="P3213" s="3">
        <f t="shared" si="726"/>
        <v>1569.8693415407788</v>
      </c>
      <c r="Q3213" s="3">
        <v>10</v>
      </c>
      <c r="R3213" s="22">
        <v>12</v>
      </c>
      <c r="S3213" s="19">
        <f t="shared" si="728"/>
        <v>249.031483883476</v>
      </c>
      <c r="T3213" s="20">
        <f t="shared" si="729"/>
        <v>0.29332330257182099</v>
      </c>
      <c r="U3213" s="20">
        <f t="shared" si="730"/>
        <v>0.17870935334300395</v>
      </c>
      <c r="V3213" s="21">
        <f t="shared" si="731"/>
        <v>0.12849921769013209</v>
      </c>
      <c r="W3213" s="26">
        <f t="shared" si="732"/>
        <v>52.328978051359293</v>
      </c>
      <c r="X3213" s="27">
        <f t="shared" si="733"/>
        <v>0.39345096279217512</v>
      </c>
      <c r="Y3213" s="27">
        <f t="shared" si="734"/>
        <v>0.21668313892902399</v>
      </c>
      <c r="Z3213" s="27">
        <f t="shared" si="735"/>
        <v>0.14951136586102656</v>
      </c>
    </row>
    <row r="3214" spans="1:26" ht="12.5" x14ac:dyDescent="0.25">
      <c r="A3214" s="2" t="s">
        <v>167</v>
      </c>
      <c r="B3214" t="s">
        <v>381</v>
      </c>
      <c r="C3214" t="s">
        <v>380</v>
      </c>
      <c r="D3214" s="18">
        <f>VLOOKUP(C3214,'Infected rate by state'!B:E,4,0)</f>
        <v>2.6094721185018687E-3</v>
      </c>
      <c r="E3214" s="2">
        <v>855</v>
      </c>
      <c r="F3214" s="2">
        <v>72</v>
      </c>
      <c r="G3214" s="2">
        <v>369</v>
      </c>
      <c r="H3214" s="4">
        <f t="shared" si="722"/>
        <v>612</v>
      </c>
      <c r="I3214" s="2">
        <v>25</v>
      </c>
      <c r="J3214" s="4">
        <f t="shared" si="723"/>
        <v>48.5</v>
      </c>
      <c r="K3214" s="3">
        <v>351154</v>
      </c>
      <c r="L3214" s="3">
        <f t="shared" si="724"/>
        <v>255589</v>
      </c>
      <c r="M3214" s="3">
        <v>95565</v>
      </c>
      <c r="N3214" s="3">
        <f t="shared" si="727"/>
        <v>9163.2657230040531</v>
      </c>
      <c r="O3214" s="3">
        <f t="shared" si="725"/>
        <v>1977.9259802251695</v>
      </c>
      <c r="P3214" s="3">
        <f t="shared" si="726"/>
        <v>443.26165815553497</v>
      </c>
      <c r="Q3214" s="3">
        <v>10</v>
      </c>
      <c r="R3214" s="22">
        <v>12</v>
      </c>
      <c r="S3214" s="19">
        <f t="shared" si="728"/>
        <v>65.930866007505657</v>
      </c>
      <c r="T3214" s="20">
        <f t="shared" si="729"/>
        <v>0.17867443362467658</v>
      </c>
      <c r="U3214" s="20">
        <f t="shared" si="730"/>
        <v>0.10773017321487853</v>
      </c>
      <c r="V3214" s="21">
        <f t="shared" si="731"/>
        <v>7.7112123985386735E-2</v>
      </c>
      <c r="W3214" s="26">
        <f t="shared" si="732"/>
        <v>14.775388605184499</v>
      </c>
      <c r="X3214" s="27">
        <f t="shared" si="733"/>
        <v>0.59101554420738001</v>
      </c>
      <c r="Y3214" s="27">
        <f t="shared" si="734"/>
        <v>0.30464718773576288</v>
      </c>
      <c r="Z3214" s="27">
        <f t="shared" si="735"/>
        <v>0.20521373062756249</v>
      </c>
    </row>
    <row r="3215" spans="1:26" ht="12.5" x14ac:dyDescent="0.25">
      <c r="A3215" s="2" t="s">
        <v>168</v>
      </c>
      <c r="B3215" t="s">
        <v>333</v>
      </c>
      <c r="C3215" t="s">
        <v>332</v>
      </c>
      <c r="D3215" s="18">
        <f>VLOOKUP(C3215,'Infected rate by state'!B:E,4,0)</f>
        <v>1.4486816526494731E-2</v>
      </c>
      <c r="E3215" s="3">
        <v>2902</v>
      </c>
      <c r="F3215" s="2">
        <v>334</v>
      </c>
      <c r="G3215" s="3">
        <v>1122</v>
      </c>
      <c r="H3215" s="4">
        <f t="shared" si="722"/>
        <v>2012</v>
      </c>
      <c r="I3215" s="2">
        <v>137</v>
      </c>
      <c r="J3215" s="4">
        <f t="shared" si="723"/>
        <v>235.5</v>
      </c>
      <c r="K3215" s="3">
        <v>1031510</v>
      </c>
      <c r="L3215" s="3">
        <f t="shared" si="724"/>
        <v>846306</v>
      </c>
      <c r="M3215" s="3">
        <v>185204</v>
      </c>
      <c r="N3215" s="3">
        <f t="shared" si="727"/>
        <v>149432.96115244582</v>
      </c>
      <c r="O3215" s="3">
        <f t="shared" si="725"/>
        <v>30941.128168538988</v>
      </c>
      <c r="P3215" s="3">
        <f t="shared" si="726"/>
        <v>6604.570279559086</v>
      </c>
      <c r="Q3215" s="3">
        <v>10</v>
      </c>
      <c r="R3215" s="22">
        <v>12</v>
      </c>
      <c r="S3215" s="19">
        <f t="shared" si="728"/>
        <v>1031.3709389512996</v>
      </c>
      <c r="T3215" s="20">
        <f t="shared" si="729"/>
        <v>0.91922543578547211</v>
      </c>
      <c r="U3215" s="20">
        <f t="shared" si="730"/>
        <v>0.51260981061197797</v>
      </c>
      <c r="V3215" s="21">
        <f t="shared" si="731"/>
        <v>0.35540004788121971</v>
      </c>
      <c r="W3215" s="26">
        <f t="shared" si="732"/>
        <v>220.15234265196952</v>
      </c>
      <c r="X3215" s="27">
        <f t="shared" si="733"/>
        <v>1.6069514062187555</v>
      </c>
      <c r="Y3215" s="27">
        <f t="shared" si="734"/>
        <v>0.93482948047545444</v>
      </c>
      <c r="Z3215" s="27">
        <f t="shared" si="735"/>
        <v>0.65913875045499859</v>
      </c>
    </row>
    <row r="3216" spans="1:26" ht="12.5" x14ac:dyDescent="0.25">
      <c r="A3216" s="2" t="s">
        <v>169</v>
      </c>
      <c r="B3216" t="s">
        <v>391</v>
      </c>
      <c r="C3216" t="s">
        <v>390</v>
      </c>
      <c r="D3216" s="18">
        <f>VLOOKUP(C3216,'Infected rate by state'!B:E,4,0)</f>
        <v>8.0848590084330874E-3</v>
      </c>
      <c r="E3216" s="3">
        <v>5054</v>
      </c>
      <c r="F3216" s="2">
        <v>543</v>
      </c>
      <c r="G3216" s="3">
        <v>2045</v>
      </c>
      <c r="H3216" s="4">
        <f t="shared" si="722"/>
        <v>3549.5</v>
      </c>
      <c r="I3216" s="2">
        <v>139</v>
      </c>
      <c r="J3216" s="4">
        <f t="shared" si="723"/>
        <v>341</v>
      </c>
      <c r="K3216" s="3">
        <v>1366198</v>
      </c>
      <c r="L3216" s="3">
        <f t="shared" si="724"/>
        <v>1119890</v>
      </c>
      <c r="M3216" s="3">
        <v>246308</v>
      </c>
      <c r="N3216" s="3">
        <f t="shared" si="727"/>
        <v>110455.18207603267</v>
      </c>
      <c r="O3216" s="3">
        <f t="shared" si="725"/>
        <v>22878.281774462885</v>
      </c>
      <c r="P3216" s="3">
        <f t="shared" si="726"/>
        <v>4885.5378920895391</v>
      </c>
      <c r="Q3216" s="3">
        <v>10</v>
      </c>
      <c r="R3216" s="22">
        <v>12</v>
      </c>
      <c r="S3216" s="19">
        <f t="shared" si="728"/>
        <v>762.60939248209615</v>
      </c>
      <c r="T3216" s="20">
        <f t="shared" si="729"/>
        <v>0.37291412835310328</v>
      </c>
      <c r="U3216" s="20">
        <f t="shared" si="730"/>
        <v>0.21484980771435305</v>
      </c>
      <c r="V3216" s="21">
        <f t="shared" si="731"/>
        <v>0.15089224227979742</v>
      </c>
      <c r="W3216" s="26">
        <f t="shared" si="732"/>
        <v>162.85126306965131</v>
      </c>
      <c r="X3216" s="27">
        <f t="shared" si="733"/>
        <v>1.1715918206449734</v>
      </c>
      <c r="Y3216" s="27">
        <f t="shared" si="734"/>
        <v>0.47756968642126485</v>
      </c>
      <c r="Z3216" s="27">
        <f t="shared" si="735"/>
        <v>0.29991024506381458</v>
      </c>
    </row>
    <row r="3217" spans="1:26" ht="12.5" x14ac:dyDescent="0.25">
      <c r="A3217" s="2" t="s">
        <v>170</v>
      </c>
      <c r="B3217" t="s">
        <v>355</v>
      </c>
      <c r="C3217" t="s">
        <v>354</v>
      </c>
      <c r="D3217" s="18">
        <f>VLOOKUP(C3217,'Infected rate by state'!B:E,4,0)</f>
        <v>1.1948400031748969E-2</v>
      </c>
      <c r="E3217" s="3">
        <v>1117</v>
      </c>
      <c r="F3217" s="2">
        <v>57</v>
      </c>
      <c r="G3217" s="2">
        <v>445</v>
      </c>
      <c r="H3217" s="4">
        <f t="shared" si="722"/>
        <v>781</v>
      </c>
      <c r="I3217" s="2">
        <v>19</v>
      </c>
      <c r="J3217" s="4">
        <f t="shared" si="723"/>
        <v>38</v>
      </c>
      <c r="K3217" s="3">
        <v>148060</v>
      </c>
      <c r="L3217" s="3">
        <f t="shared" si="724"/>
        <v>115720</v>
      </c>
      <c r="M3217" s="3">
        <v>32340</v>
      </c>
      <c r="N3217" s="3">
        <f t="shared" si="727"/>
        <v>17690.801087007523</v>
      </c>
      <c r="O3217" s="3">
        <f t="shared" si="725"/>
        <v>3728.3429007068526</v>
      </c>
      <c r="P3217" s="3">
        <f t="shared" si="726"/>
        <v>812.90939616004107</v>
      </c>
      <c r="Q3217" s="3">
        <v>10</v>
      </c>
      <c r="R3217" s="22">
        <v>12</v>
      </c>
      <c r="S3217" s="19">
        <f t="shared" si="728"/>
        <v>124.27809669022842</v>
      </c>
      <c r="T3217" s="20">
        <f t="shared" si="729"/>
        <v>0.27927662177579421</v>
      </c>
      <c r="U3217" s="20">
        <f t="shared" si="730"/>
        <v>0.15912688436648967</v>
      </c>
      <c r="V3217" s="21">
        <f t="shared" si="731"/>
        <v>0.1112606058104104</v>
      </c>
      <c r="W3217" s="26">
        <f t="shared" si="732"/>
        <v>27.09697987200137</v>
      </c>
      <c r="X3217" s="27">
        <f t="shared" si="733"/>
        <v>1.4261568353684932</v>
      </c>
      <c r="Y3217" s="27">
        <f t="shared" si="734"/>
        <v>0.71307841768424662</v>
      </c>
      <c r="Z3217" s="27">
        <f t="shared" si="735"/>
        <v>0.47538561178949773</v>
      </c>
    </row>
    <row r="3218" spans="1:26" ht="12.5" x14ac:dyDescent="0.25">
      <c r="A3218" s="2" t="s">
        <v>171</v>
      </c>
      <c r="B3218" t="s">
        <v>311</v>
      </c>
      <c r="C3218" t="s">
        <v>310</v>
      </c>
      <c r="D3218" s="18">
        <f>VLOOKUP(C3218,'Infected rate by state'!B:E,4,0)</f>
        <v>1.4327212443359898E-2</v>
      </c>
      <c r="E3218" s="3">
        <v>2091</v>
      </c>
      <c r="F3218" s="2">
        <v>291</v>
      </c>
      <c r="G3218" s="2">
        <v>648</v>
      </c>
      <c r="H3218" s="4">
        <f t="shared" si="722"/>
        <v>1369.5</v>
      </c>
      <c r="I3218" s="2">
        <v>108</v>
      </c>
      <c r="J3218" s="4">
        <f t="shared" si="723"/>
        <v>199.5</v>
      </c>
      <c r="K3218" s="3">
        <v>1135619</v>
      </c>
      <c r="L3218" s="3">
        <f t="shared" si="724"/>
        <v>922881</v>
      </c>
      <c r="M3218" s="3">
        <v>212738</v>
      </c>
      <c r="N3218" s="3">
        <f t="shared" si="727"/>
        <v>162702.54667715923</v>
      </c>
      <c r="O3218" s="3">
        <f t="shared" si="725"/>
        <v>33809.02926339698</v>
      </c>
      <c r="P3218" s="3">
        <f t="shared" si="726"/>
        <v>7248.1840119151984</v>
      </c>
      <c r="Q3218" s="3">
        <v>10</v>
      </c>
      <c r="R3218" s="22">
        <v>12</v>
      </c>
      <c r="S3218" s="19">
        <f t="shared" si="728"/>
        <v>1126.9676421132326</v>
      </c>
      <c r="T3218" s="20">
        <f t="shared" si="729"/>
        <v>1.7391475958537541</v>
      </c>
      <c r="U3218" s="20">
        <f t="shared" si="730"/>
        <v>0.82290444842149146</v>
      </c>
      <c r="V3218" s="21">
        <f t="shared" si="731"/>
        <v>0.53896109139800696</v>
      </c>
      <c r="W3218" s="26">
        <f t="shared" si="732"/>
        <v>241.60613373050663</v>
      </c>
      <c r="X3218" s="27">
        <f t="shared" si="733"/>
        <v>2.2370938308380244</v>
      </c>
      <c r="Y3218" s="27">
        <f t="shared" si="734"/>
        <v>1.2110583144386298</v>
      </c>
      <c r="Z3218" s="27">
        <f t="shared" si="735"/>
        <v>0.83026162793988534</v>
      </c>
    </row>
    <row r="3219" spans="1:26" ht="12.5" x14ac:dyDescent="0.25">
      <c r="A3219" s="2" t="s">
        <v>172</v>
      </c>
      <c r="B3219" t="s">
        <v>343</v>
      </c>
      <c r="C3219" t="s">
        <v>342</v>
      </c>
      <c r="D3219" s="18">
        <f>VLOOKUP(C3219,'Infected rate by state'!B:E,4,0)</f>
        <v>1.6300221488851765E-2</v>
      </c>
      <c r="E3219" s="2">
        <v>857</v>
      </c>
      <c r="F3219" s="2">
        <v>111</v>
      </c>
      <c r="G3219" s="2">
        <v>406</v>
      </c>
      <c r="H3219" s="4">
        <f t="shared" si="722"/>
        <v>631.5</v>
      </c>
      <c r="I3219" s="2">
        <v>44</v>
      </c>
      <c r="J3219" s="4">
        <f t="shared" si="723"/>
        <v>77.5</v>
      </c>
      <c r="K3219" s="3">
        <v>366346</v>
      </c>
      <c r="L3219" s="3">
        <f t="shared" si="724"/>
        <v>290129</v>
      </c>
      <c r="M3219" s="3">
        <v>76217</v>
      </c>
      <c r="N3219" s="3">
        <f t="shared" si="727"/>
        <v>59715.209415548889</v>
      </c>
      <c r="O3219" s="3">
        <f t="shared" si="725"/>
        <v>12526.126071109313</v>
      </c>
      <c r="P3219" s="3">
        <f t="shared" si="726"/>
        <v>2716.020705429647</v>
      </c>
      <c r="Q3219" s="3">
        <v>10</v>
      </c>
      <c r="R3219" s="22">
        <v>12</v>
      </c>
      <c r="S3219" s="19">
        <f t="shared" si="728"/>
        <v>417.53753570364375</v>
      </c>
      <c r="T3219" s="20">
        <f t="shared" si="729"/>
        <v>1.0284175756247382</v>
      </c>
      <c r="U3219" s="20">
        <f t="shared" si="730"/>
        <v>0.66118374616570663</v>
      </c>
      <c r="V3219" s="21">
        <f t="shared" si="731"/>
        <v>0.48720832637531358</v>
      </c>
      <c r="W3219" s="26">
        <f t="shared" si="732"/>
        <v>90.534023514321561</v>
      </c>
      <c r="X3219" s="27">
        <f t="shared" si="733"/>
        <v>2.0575914435073082</v>
      </c>
      <c r="Y3219" s="27">
        <f t="shared" si="734"/>
        <v>1.168180948571891</v>
      </c>
      <c r="Z3219" s="27">
        <f t="shared" si="735"/>
        <v>0.81562183346235639</v>
      </c>
    </row>
    <row r="3220" spans="1:26" ht="12.5" x14ac:dyDescent="0.25">
      <c r="A3220" s="2" t="s">
        <v>173</v>
      </c>
      <c r="B3220" t="s">
        <v>325</v>
      </c>
      <c r="C3220" t="s">
        <v>324</v>
      </c>
      <c r="D3220" s="18">
        <f>VLOOKUP(C3220,'Infected rate by state'!B:E,4,0)</f>
        <v>8.9298079160438481E-3</v>
      </c>
      <c r="E3220" s="3">
        <v>9139</v>
      </c>
      <c r="F3220" s="2">
        <v>981</v>
      </c>
      <c r="G3220" s="3">
        <v>2952</v>
      </c>
      <c r="H3220" s="4">
        <f t="shared" si="722"/>
        <v>6045.5</v>
      </c>
      <c r="I3220" s="2">
        <v>280</v>
      </c>
      <c r="J3220" s="4">
        <f t="shared" si="723"/>
        <v>630.5</v>
      </c>
      <c r="K3220" s="3">
        <v>2741481</v>
      </c>
      <c r="L3220" s="3">
        <f t="shared" si="724"/>
        <v>2215085</v>
      </c>
      <c r="M3220" s="3">
        <v>526396</v>
      </c>
      <c r="N3220" s="3">
        <f t="shared" si="727"/>
        <v>244808.98735483806</v>
      </c>
      <c r="O3220" s="3">
        <f t="shared" si="725"/>
        <v>50979.29200680436</v>
      </c>
      <c r="P3220" s="3">
        <f t="shared" si="726"/>
        <v>10957.581884175645</v>
      </c>
      <c r="Q3220" s="3">
        <v>10</v>
      </c>
      <c r="R3220" s="22">
        <v>12</v>
      </c>
      <c r="S3220" s="19">
        <f t="shared" si="728"/>
        <v>1699.3097335601453</v>
      </c>
      <c r="T3220" s="20">
        <f t="shared" si="729"/>
        <v>0.57564692871278633</v>
      </c>
      <c r="U3220" s="20">
        <f t="shared" si="730"/>
        <v>0.28108671467374829</v>
      </c>
      <c r="V3220" s="21">
        <f t="shared" si="731"/>
        <v>0.18594044573368479</v>
      </c>
      <c r="W3220" s="26">
        <f t="shared" si="732"/>
        <v>365.25272947252148</v>
      </c>
      <c r="X3220" s="27">
        <f t="shared" si="733"/>
        <v>1.3044740338304339</v>
      </c>
      <c r="Y3220" s="27">
        <f t="shared" si="734"/>
        <v>0.57930647021811499</v>
      </c>
      <c r="Z3220" s="27">
        <f t="shared" si="735"/>
        <v>0.37232694135832972</v>
      </c>
    </row>
    <row r="3221" spans="1:26" ht="12.5" x14ac:dyDescent="0.25">
      <c r="A3221" s="2" t="s">
        <v>174</v>
      </c>
      <c r="B3221" t="s">
        <v>404</v>
      </c>
      <c r="C3221" t="s">
        <v>403</v>
      </c>
      <c r="D3221" s="18">
        <f>VLOOKUP(C3221,'Infected rate by state'!B:E,4,0)</f>
        <v>6.3160817769393265E-3</v>
      </c>
      <c r="E3221" s="3">
        <v>5263</v>
      </c>
      <c r="F3221" s="2">
        <v>818</v>
      </c>
      <c r="G3221" s="3">
        <v>2207</v>
      </c>
      <c r="H3221" s="4">
        <f t="shared" si="722"/>
        <v>3735</v>
      </c>
      <c r="I3221" s="2">
        <v>323</v>
      </c>
      <c r="J3221" s="4">
        <f t="shared" si="723"/>
        <v>570.5</v>
      </c>
      <c r="K3221" s="3">
        <v>2079205</v>
      </c>
      <c r="L3221" s="3">
        <f t="shared" si="724"/>
        <v>1698561</v>
      </c>
      <c r="M3221" s="3">
        <v>380644</v>
      </c>
      <c r="N3221" s="3">
        <f t="shared" si="727"/>
        <v>131324.28811021132</v>
      </c>
      <c r="O3221" s="3">
        <f t="shared" si="725"/>
        <v>27235.584441246378</v>
      </c>
      <c r="P3221" s="3">
        <f t="shared" si="726"/>
        <v>5825.0913637661115</v>
      </c>
      <c r="Q3221" s="3">
        <v>10</v>
      </c>
      <c r="R3221" s="22">
        <v>12</v>
      </c>
      <c r="S3221" s="19">
        <f t="shared" si="728"/>
        <v>907.85281470821258</v>
      </c>
      <c r="T3221" s="20">
        <f t="shared" si="729"/>
        <v>0.41135152456194496</v>
      </c>
      <c r="U3221" s="20">
        <f t="shared" si="730"/>
        <v>0.24306634931946788</v>
      </c>
      <c r="V3221" s="21">
        <f t="shared" si="731"/>
        <v>0.17249720971085172</v>
      </c>
      <c r="W3221" s="26">
        <f t="shared" si="732"/>
        <v>194.16971212553705</v>
      </c>
      <c r="X3221" s="27">
        <f t="shared" si="733"/>
        <v>0.60114461958370602</v>
      </c>
      <c r="Y3221" s="27">
        <f t="shared" si="734"/>
        <v>0.34035006507543741</v>
      </c>
      <c r="Z3221" s="27">
        <f t="shared" si="735"/>
        <v>0.23737128621703796</v>
      </c>
    </row>
    <row r="3222" spans="1:26" ht="12.5" x14ac:dyDescent="0.25">
      <c r="A3222" s="2" t="s">
        <v>175</v>
      </c>
      <c r="B3222" t="s">
        <v>353</v>
      </c>
      <c r="C3222" t="s">
        <v>352</v>
      </c>
      <c r="D3222" s="18">
        <f>VLOOKUP(C3222,'Infected rate by state'!B:E,4,0)</f>
        <v>8.4257771266714378E-3</v>
      </c>
      <c r="E3222" s="3">
        <v>6954</v>
      </c>
      <c r="F3222" s="2">
        <v>612</v>
      </c>
      <c r="G3222" s="3">
        <v>2458</v>
      </c>
      <c r="H3222" s="4">
        <f t="shared" si="722"/>
        <v>4706</v>
      </c>
      <c r="I3222" s="2">
        <v>238</v>
      </c>
      <c r="J3222" s="4">
        <f t="shared" si="723"/>
        <v>425</v>
      </c>
      <c r="K3222" s="3">
        <v>2570355</v>
      </c>
      <c r="L3222" s="3">
        <f t="shared" si="724"/>
        <v>2092084</v>
      </c>
      <c r="M3222" s="3">
        <v>478271</v>
      </c>
      <c r="N3222" s="3">
        <f t="shared" si="727"/>
        <v>216572.38366425564</v>
      </c>
      <c r="O3222" s="3">
        <f t="shared" si="725"/>
        <v>44977.067505751329</v>
      </c>
      <c r="P3222" s="3">
        <f t="shared" si="726"/>
        <v>9635.7050385994025</v>
      </c>
      <c r="Q3222" s="3">
        <v>10</v>
      </c>
      <c r="R3222" s="22">
        <v>12</v>
      </c>
      <c r="S3222" s="19">
        <f t="shared" si="728"/>
        <v>1499.2355835250444</v>
      </c>
      <c r="T3222" s="20">
        <f t="shared" si="729"/>
        <v>0.60994124634867553</v>
      </c>
      <c r="U3222" s="20">
        <f t="shared" si="730"/>
        <v>0.31857959700914668</v>
      </c>
      <c r="V3222" s="21">
        <f t="shared" si="731"/>
        <v>0.21559326769126322</v>
      </c>
      <c r="W3222" s="26">
        <f t="shared" si="732"/>
        <v>321.19016795331339</v>
      </c>
      <c r="X3222" s="27">
        <f t="shared" si="733"/>
        <v>1.3495385208122412</v>
      </c>
      <c r="Y3222" s="27">
        <f t="shared" si="734"/>
        <v>0.755741571654855</v>
      </c>
      <c r="Z3222" s="27">
        <f t="shared" si="735"/>
        <v>0.52482053587142707</v>
      </c>
    </row>
    <row r="3223" spans="1:26" ht="12.5" x14ac:dyDescent="0.25">
      <c r="A3223" s="2" t="s">
        <v>176</v>
      </c>
      <c r="B3223" t="s">
        <v>375</v>
      </c>
      <c r="C3223" t="s">
        <v>374</v>
      </c>
      <c r="D3223" s="18">
        <f>VLOOKUP(C3223,'Infected rate by state'!B:E,4,0)</f>
        <v>6.2179748494527662E-3</v>
      </c>
      <c r="E3223" s="2">
        <v>916</v>
      </c>
      <c r="F3223" s="2">
        <v>19</v>
      </c>
      <c r="G3223" s="2">
        <v>384</v>
      </c>
      <c r="H3223" s="4">
        <f t="shared" si="722"/>
        <v>650</v>
      </c>
      <c r="I3223" s="2">
        <v>9</v>
      </c>
      <c r="J3223" s="4">
        <f t="shared" si="723"/>
        <v>14</v>
      </c>
      <c r="K3223" s="3">
        <v>112434</v>
      </c>
      <c r="L3223" s="3">
        <f t="shared" si="724"/>
        <v>93131</v>
      </c>
      <c r="M3223" s="3">
        <v>19303</v>
      </c>
      <c r="N3223" s="3">
        <f t="shared" si="727"/>
        <v>6991.1178422337234</v>
      </c>
      <c r="O3223" s="3">
        <f t="shared" si="725"/>
        <v>1442.336680117445</v>
      </c>
      <c r="P3223" s="3">
        <f t="shared" si="726"/>
        <v>306.51088550670045</v>
      </c>
      <c r="Q3223" s="3">
        <v>10</v>
      </c>
      <c r="R3223" s="22">
        <v>12</v>
      </c>
      <c r="S3223" s="19">
        <f t="shared" si="728"/>
        <v>48.077889337248166</v>
      </c>
      <c r="T3223" s="20">
        <f t="shared" si="729"/>
        <v>0.12520283681575042</v>
      </c>
      <c r="U3223" s="20">
        <f t="shared" si="730"/>
        <v>7.3965983595766407E-2</v>
      </c>
      <c r="V3223" s="21">
        <f t="shared" si="731"/>
        <v>5.2486778752454333E-2</v>
      </c>
      <c r="W3223" s="26">
        <f t="shared" si="732"/>
        <v>10.217029516890015</v>
      </c>
      <c r="X3223" s="27">
        <f t="shared" si="733"/>
        <v>1.1352255018766684</v>
      </c>
      <c r="Y3223" s="27">
        <f t="shared" si="734"/>
        <v>0.72978782263500108</v>
      </c>
      <c r="Z3223" s="27">
        <f t="shared" si="735"/>
        <v>0.53773839562579029</v>
      </c>
    </row>
    <row r="3224" spans="1:26" ht="12.5" x14ac:dyDescent="0.25">
      <c r="A3224" s="2" t="s">
        <v>177</v>
      </c>
      <c r="B3224" t="s">
        <v>359</v>
      </c>
      <c r="C3224" t="s">
        <v>358</v>
      </c>
      <c r="D3224" s="18">
        <f>VLOOKUP(C3224,'Infected rate by state'!B:E,4,0)</f>
        <v>1.188659468272998E-3</v>
      </c>
      <c r="E3224" s="3">
        <v>1002</v>
      </c>
      <c r="F3224" s="2">
        <v>79</v>
      </c>
      <c r="G3224" s="2">
        <v>455</v>
      </c>
      <c r="H3224" s="4">
        <f t="shared" si="722"/>
        <v>728.5</v>
      </c>
      <c r="I3224" s="2">
        <v>39</v>
      </c>
      <c r="J3224" s="4">
        <f t="shared" si="723"/>
        <v>59</v>
      </c>
      <c r="K3224" s="3">
        <v>315091</v>
      </c>
      <c r="L3224" s="3">
        <f t="shared" si="724"/>
        <v>240789</v>
      </c>
      <c r="M3224" s="3">
        <v>74302</v>
      </c>
      <c r="N3224" s="3">
        <f t="shared" si="727"/>
        <v>3745.3590051760721</v>
      </c>
      <c r="O3224" s="3">
        <f t="shared" si="725"/>
        <v>795.52199800449296</v>
      </c>
      <c r="P3224" s="3">
        <f t="shared" si="726"/>
        <v>175.03967897789695</v>
      </c>
      <c r="Q3224" s="3">
        <v>10</v>
      </c>
      <c r="R3224" s="22">
        <v>12</v>
      </c>
      <c r="S3224" s="19">
        <f t="shared" si="728"/>
        <v>26.517399933483098</v>
      </c>
      <c r="T3224" s="20">
        <f t="shared" si="729"/>
        <v>5.8279999853809009E-2</v>
      </c>
      <c r="U3224" s="20">
        <f t="shared" si="730"/>
        <v>3.6399999908693338E-2</v>
      </c>
      <c r="V3224" s="21">
        <f t="shared" si="731"/>
        <v>2.6464470991500098E-2</v>
      </c>
      <c r="W3224" s="26">
        <f t="shared" si="732"/>
        <v>5.8346559659298984</v>
      </c>
      <c r="X3224" s="27">
        <f t="shared" si="733"/>
        <v>0.14960656322897176</v>
      </c>
      <c r="Y3224" s="27">
        <f t="shared" si="734"/>
        <v>9.8892473998811833E-2</v>
      </c>
      <c r="Z3224" s="27">
        <f t="shared" si="735"/>
        <v>7.3856404632024031E-2</v>
      </c>
    </row>
    <row r="3225" spans="1:26" ht="12.5" x14ac:dyDescent="0.25">
      <c r="A3225" s="2" t="s">
        <v>178</v>
      </c>
      <c r="B3225" t="s">
        <v>307</v>
      </c>
      <c r="C3225" t="s">
        <v>306</v>
      </c>
      <c r="D3225" s="18">
        <f>VLOOKUP(C3225,'Infected rate by state'!B:E,4,0)</f>
        <v>1.0017032509739916E-2</v>
      </c>
      <c r="E3225" s="3">
        <v>2066</v>
      </c>
      <c r="F3225" s="2">
        <v>282</v>
      </c>
      <c r="G3225" s="2">
        <v>695</v>
      </c>
      <c r="H3225" s="4">
        <f t="shared" si="722"/>
        <v>1380.5</v>
      </c>
      <c r="I3225" s="2">
        <v>101</v>
      </c>
      <c r="J3225" s="4">
        <f t="shared" si="723"/>
        <v>191.5</v>
      </c>
      <c r="K3225" s="3">
        <v>648957</v>
      </c>
      <c r="L3225" s="3">
        <f t="shared" si="724"/>
        <v>513730</v>
      </c>
      <c r="M3225" s="3">
        <v>135227</v>
      </c>
      <c r="N3225" s="3">
        <f t="shared" si="727"/>
        <v>65006.233664232866</v>
      </c>
      <c r="O3225" s="3">
        <f t="shared" si="725"/>
        <v>13638.028988639113</v>
      </c>
      <c r="P3225" s="3">
        <f t="shared" si="726"/>
        <v>2957.6375733715704</v>
      </c>
      <c r="Q3225" s="3">
        <v>10</v>
      </c>
      <c r="R3225" s="22">
        <v>12</v>
      </c>
      <c r="S3225" s="19">
        <f t="shared" si="728"/>
        <v>454.60096628797044</v>
      </c>
      <c r="T3225" s="20">
        <f t="shared" si="729"/>
        <v>0.65410210976686389</v>
      </c>
      <c r="U3225" s="20">
        <f t="shared" si="730"/>
        <v>0.3293016778616229</v>
      </c>
      <c r="V3225" s="21">
        <f t="shared" si="731"/>
        <v>0.22003918987801085</v>
      </c>
      <c r="W3225" s="26">
        <f t="shared" si="732"/>
        <v>98.587919112385677</v>
      </c>
      <c r="X3225" s="27">
        <f t="shared" si="733"/>
        <v>0.97611801101371953</v>
      </c>
      <c r="Y3225" s="27">
        <f t="shared" si="734"/>
        <v>0.51481942095240563</v>
      </c>
      <c r="Z3225" s="27">
        <f t="shared" si="735"/>
        <v>0.34960255004392082</v>
      </c>
    </row>
    <row r="3226" spans="1:26" ht="12.5" x14ac:dyDescent="0.25">
      <c r="A3226" s="2" t="s">
        <v>179</v>
      </c>
      <c r="B3226" t="s">
        <v>315</v>
      </c>
      <c r="C3226" t="s">
        <v>314</v>
      </c>
      <c r="D3226" s="18">
        <f>VLOOKUP(C3226,'Infected rate by state'!B:E,4,0)</f>
        <v>7.5362096948057532E-3</v>
      </c>
      <c r="E3226" s="3">
        <v>1478</v>
      </c>
      <c r="F3226" s="2">
        <v>118</v>
      </c>
      <c r="G3226" s="2">
        <v>467</v>
      </c>
      <c r="H3226" s="4">
        <f t="shared" si="722"/>
        <v>972.5</v>
      </c>
      <c r="I3226" s="2">
        <v>44</v>
      </c>
      <c r="J3226" s="4">
        <f t="shared" si="723"/>
        <v>81</v>
      </c>
      <c r="K3226" s="3">
        <v>680976</v>
      </c>
      <c r="L3226" s="3">
        <f t="shared" si="724"/>
        <v>561417</v>
      </c>
      <c r="M3226" s="3">
        <v>119559</v>
      </c>
      <c r="N3226" s="3">
        <f t="shared" si="727"/>
        <v>51319.779331300422</v>
      </c>
      <c r="O3226" s="3">
        <f t="shared" si="725"/>
        <v>10606.728683103298</v>
      </c>
      <c r="P3226" s="3">
        <f t="shared" si="726"/>
        <v>2259.0048182604228</v>
      </c>
      <c r="Q3226" s="3">
        <v>10</v>
      </c>
      <c r="R3226" s="22">
        <v>12</v>
      </c>
      <c r="S3226" s="19">
        <f t="shared" si="728"/>
        <v>353.55762277010996</v>
      </c>
      <c r="T3226" s="20">
        <f t="shared" si="729"/>
        <v>0.75708270400451816</v>
      </c>
      <c r="U3226" s="20">
        <f t="shared" si="730"/>
        <v>0.3635553961646375</v>
      </c>
      <c r="V3226" s="21">
        <f t="shared" si="731"/>
        <v>0.23921354720575774</v>
      </c>
      <c r="W3226" s="26">
        <f t="shared" si="732"/>
        <v>75.300160608680756</v>
      </c>
      <c r="X3226" s="27">
        <f t="shared" si="733"/>
        <v>1.7113672865609262</v>
      </c>
      <c r="Y3226" s="27">
        <f t="shared" si="734"/>
        <v>0.92963161245284887</v>
      </c>
      <c r="Z3226" s="27">
        <f t="shared" si="735"/>
        <v>0.63813695431085382</v>
      </c>
    </row>
    <row r="3227" spans="1:26" ht="12.5" x14ac:dyDescent="0.25">
      <c r="A3227" s="2" t="s">
        <v>180</v>
      </c>
      <c r="B3227" t="s">
        <v>343</v>
      </c>
      <c r="C3227" t="s">
        <v>342</v>
      </c>
      <c r="D3227" s="18">
        <f>VLOOKUP(C3227,'Infected rate by state'!B:E,4,0)</f>
        <v>1.6300221488851765E-2</v>
      </c>
      <c r="E3227" s="3">
        <v>1064</v>
      </c>
      <c r="F3227" s="2">
        <v>102</v>
      </c>
      <c r="G3227" s="2">
        <v>561</v>
      </c>
      <c r="H3227" s="4">
        <f t="shared" si="722"/>
        <v>812.5</v>
      </c>
      <c r="I3227" s="2">
        <v>36</v>
      </c>
      <c r="J3227" s="4">
        <f t="shared" si="723"/>
        <v>69</v>
      </c>
      <c r="K3227" s="3">
        <v>204787</v>
      </c>
      <c r="L3227" s="3">
        <f t="shared" si="724"/>
        <v>163717</v>
      </c>
      <c r="M3227" s="3">
        <v>41070</v>
      </c>
      <c r="N3227" s="3">
        <f t="shared" si="727"/>
        <v>33380.734580374861</v>
      </c>
      <c r="O3227" s="3">
        <f t="shared" si="725"/>
        <v>6978.317161991009</v>
      </c>
      <c r="P3227" s="3">
        <f t="shared" si="726"/>
        <v>1506.9665118942935</v>
      </c>
      <c r="Q3227" s="3">
        <v>10</v>
      </c>
      <c r="R3227" s="22">
        <v>12</v>
      </c>
      <c r="S3227" s="19">
        <f t="shared" si="728"/>
        <v>232.61057206636696</v>
      </c>
      <c r="T3227" s="20">
        <f t="shared" si="729"/>
        <v>0.41463560083131362</v>
      </c>
      <c r="U3227" s="20">
        <f t="shared" si="730"/>
        <v>0.2862899348509132</v>
      </c>
      <c r="V3227" s="21">
        <f t="shared" si="731"/>
        <v>0.21861895870899151</v>
      </c>
      <c r="W3227" s="26">
        <f t="shared" si="732"/>
        <v>50.232217063143118</v>
      </c>
      <c r="X3227" s="27">
        <f t="shared" si="733"/>
        <v>1.3953393628650865</v>
      </c>
      <c r="Y3227" s="27">
        <f t="shared" si="734"/>
        <v>0.72800314584265391</v>
      </c>
      <c r="Z3227" s="27">
        <f t="shared" si="735"/>
        <v>0.49247271630532469</v>
      </c>
    </row>
    <row r="3228" spans="1:26" ht="12.5" x14ac:dyDescent="0.25">
      <c r="A3228" s="2" t="s">
        <v>181</v>
      </c>
      <c r="B3228" t="s">
        <v>307</v>
      </c>
      <c r="C3228" t="s">
        <v>306</v>
      </c>
      <c r="D3228" s="18">
        <f>VLOOKUP(C3228,'Infected rate by state'!B:E,4,0)</f>
        <v>1.0017032509739916E-2</v>
      </c>
      <c r="E3228" s="3">
        <v>1225</v>
      </c>
      <c r="F3228" s="2">
        <v>131</v>
      </c>
      <c r="G3228" s="2">
        <v>461</v>
      </c>
      <c r="H3228" s="4">
        <f t="shared" si="722"/>
        <v>843</v>
      </c>
      <c r="I3228" s="2">
        <v>61</v>
      </c>
      <c r="J3228" s="4">
        <f t="shared" si="723"/>
        <v>96</v>
      </c>
      <c r="K3228" s="3">
        <v>360863</v>
      </c>
      <c r="L3228" s="3">
        <f t="shared" si="724"/>
        <v>292840</v>
      </c>
      <c r="M3228" s="3">
        <v>68023</v>
      </c>
      <c r="N3228" s="3">
        <f t="shared" si="727"/>
        <v>36147.764025622753</v>
      </c>
      <c r="O3228" s="3">
        <f t="shared" si="725"/>
        <v>7515.3943371578607</v>
      </c>
      <c r="P3228" s="3">
        <f t="shared" si="726"/>
        <v>1612.2405410119086</v>
      </c>
      <c r="Q3228" s="3">
        <v>10</v>
      </c>
      <c r="R3228" s="22">
        <v>12</v>
      </c>
      <c r="S3228" s="19">
        <f t="shared" si="728"/>
        <v>250.51314457192868</v>
      </c>
      <c r="T3228" s="20">
        <f t="shared" si="729"/>
        <v>0.54341246111047437</v>
      </c>
      <c r="U3228" s="20">
        <f t="shared" si="730"/>
        <v>0.29716861752304707</v>
      </c>
      <c r="V3228" s="21">
        <f t="shared" si="731"/>
        <v>0.20450052618116626</v>
      </c>
      <c r="W3228" s="26">
        <f t="shared" si="732"/>
        <v>53.741351367063622</v>
      </c>
      <c r="X3228" s="27">
        <f t="shared" si="733"/>
        <v>0.88100576011579712</v>
      </c>
      <c r="Y3228" s="27">
        <f t="shared" si="734"/>
        <v>0.55980574340691269</v>
      </c>
      <c r="Z3228" s="27">
        <f t="shared" si="735"/>
        <v>0.41023932341269942</v>
      </c>
    </row>
    <row r="3229" spans="1:26" ht="12.5" x14ac:dyDescent="0.25">
      <c r="A3229" s="2" t="s">
        <v>182</v>
      </c>
      <c r="B3229" t="s">
        <v>402</v>
      </c>
      <c r="C3229" t="s">
        <v>401</v>
      </c>
      <c r="D3229" s="18">
        <f>VLOOKUP(C3229,'Infected rate by state'!B:E,4,0)</f>
        <v>2.0032295834281305E-3</v>
      </c>
      <c r="E3229" s="3">
        <v>1555</v>
      </c>
      <c r="F3229" s="2">
        <v>155</v>
      </c>
      <c r="G3229" s="2">
        <v>499</v>
      </c>
      <c r="H3229" s="4">
        <f t="shared" si="722"/>
        <v>1027</v>
      </c>
      <c r="I3229" s="2">
        <v>40</v>
      </c>
      <c r="J3229" s="4">
        <f t="shared" si="723"/>
        <v>97.5</v>
      </c>
      <c r="K3229" s="3">
        <v>329288</v>
      </c>
      <c r="L3229" s="3">
        <f t="shared" si="724"/>
        <v>260528</v>
      </c>
      <c r="M3229" s="3">
        <v>68760</v>
      </c>
      <c r="N3229" s="3">
        <f t="shared" si="727"/>
        <v>6596.394630678823</v>
      </c>
      <c r="O3229" s="3">
        <f t="shared" si="725"/>
        <v>1384.1699426776688</v>
      </c>
      <c r="P3229" s="3">
        <f t="shared" si="726"/>
        <v>300.25151800409526</v>
      </c>
      <c r="Q3229" s="3">
        <v>10</v>
      </c>
      <c r="R3229" s="22">
        <v>12</v>
      </c>
      <c r="S3229" s="19">
        <f t="shared" si="728"/>
        <v>46.13899808925563</v>
      </c>
      <c r="T3229" s="20">
        <f t="shared" si="729"/>
        <v>9.2462922022556376E-2</v>
      </c>
      <c r="U3229" s="20">
        <f t="shared" si="730"/>
        <v>4.4925996192069745E-2</v>
      </c>
      <c r="V3229" s="21">
        <f t="shared" si="731"/>
        <v>2.9671381407881434E-2</v>
      </c>
      <c r="W3229" s="26">
        <f t="shared" si="732"/>
        <v>10.008383933469842</v>
      </c>
      <c r="X3229" s="27">
        <f t="shared" si="733"/>
        <v>0.25020959833674605</v>
      </c>
      <c r="Y3229" s="27">
        <f t="shared" si="734"/>
        <v>0.10265009162533172</v>
      </c>
      <c r="Z3229" s="27">
        <f t="shared" si="735"/>
        <v>6.4570218925611891E-2</v>
      </c>
    </row>
    <row r="3230" spans="1:26" ht="12.5" x14ac:dyDescent="0.25">
      <c r="A3230" s="2" t="s">
        <v>183</v>
      </c>
      <c r="B3230" t="s">
        <v>367</v>
      </c>
      <c r="C3230" t="s">
        <v>366</v>
      </c>
      <c r="D3230" s="18">
        <f>VLOOKUP(C3230,'Infected rate by state'!B:E,4,0)</f>
        <v>2.4682967074759195E-2</v>
      </c>
      <c r="E3230" s="3">
        <v>1862</v>
      </c>
      <c r="F3230" s="2">
        <v>147</v>
      </c>
      <c r="G3230" s="2">
        <v>589</v>
      </c>
      <c r="H3230" s="4">
        <f t="shared" si="722"/>
        <v>1225.5</v>
      </c>
      <c r="I3230" s="2">
        <v>54</v>
      </c>
      <c r="J3230" s="4">
        <f t="shared" si="723"/>
        <v>100.5</v>
      </c>
      <c r="K3230" s="3">
        <v>795142</v>
      </c>
      <c r="L3230" s="3">
        <f t="shared" si="724"/>
        <v>637522</v>
      </c>
      <c r="M3230" s="3">
        <v>157620</v>
      </c>
      <c r="N3230" s="3">
        <f t="shared" si="727"/>
        <v>196264.63805758176</v>
      </c>
      <c r="O3230" s="3">
        <f t="shared" si="725"/>
        <v>40986.284037747901</v>
      </c>
      <c r="P3230" s="3">
        <f t="shared" si="726"/>
        <v>8839.782134794621</v>
      </c>
      <c r="Q3230" s="3">
        <v>10</v>
      </c>
      <c r="R3230" s="22">
        <v>12</v>
      </c>
      <c r="S3230" s="19">
        <f t="shared" si="728"/>
        <v>1366.2094679249301</v>
      </c>
      <c r="T3230" s="20">
        <f t="shared" si="729"/>
        <v>2.3195406925720374</v>
      </c>
      <c r="U3230" s="20">
        <f t="shared" si="730"/>
        <v>1.1148180072826848</v>
      </c>
      <c r="V3230" s="21">
        <f t="shared" si="731"/>
        <v>0.73373225989523638</v>
      </c>
      <c r="W3230" s="26">
        <f t="shared" si="732"/>
        <v>294.65940449315406</v>
      </c>
      <c r="X3230" s="27">
        <f t="shared" si="733"/>
        <v>5.4566556387621121</v>
      </c>
      <c r="Y3230" s="27">
        <f t="shared" si="734"/>
        <v>2.9319343730662095</v>
      </c>
      <c r="Z3230" s="27">
        <f t="shared" si="735"/>
        <v>2.004485744851388</v>
      </c>
    </row>
    <row r="3231" spans="1:26" ht="12.5" x14ac:dyDescent="0.25">
      <c r="A3231" s="2" t="s">
        <v>184</v>
      </c>
      <c r="B3231" t="s">
        <v>335</v>
      </c>
      <c r="C3231" t="s">
        <v>334</v>
      </c>
      <c r="D3231" s="18">
        <f>VLOOKUP(C3231,'Infected rate by state'!B:E,4,0)</f>
        <v>8.8985640980001352E-3</v>
      </c>
      <c r="E3231" s="2">
        <v>377</v>
      </c>
      <c r="F3231" s="2">
        <v>36</v>
      </c>
      <c r="G3231" s="2">
        <v>129</v>
      </c>
      <c r="H3231" s="4">
        <f t="shared" si="722"/>
        <v>253</v>
      </c>
      <c r="I3231" s="2">
        <v>8</v>
      </c>
      <c r="J3231" s="4">
        <f t="shared" si="723"/>
        <v>22</v>
      </c>
      <c r="K3231" s="3">
        <v>128803</v>
      </c>
      <c r="L3231" s="3">
        <f t="shared" si="724"/>
        <v>101140</v>
      </c>
      <c r="M3231" s="3">
        <v>27663</v>
      </c>
      <c r="N3231" s="3">
        <f t="shared" si="727"/>
        <v>11461.617515147114</v>
      </c>
      <c r="O3231" s="3">
        <f t="shared" si="725"/>
        <v>2411.5602575887806</v>
      </c>
      <c r="P3231" s="3">
        <f t="shared" si="726"/>
        <v>524.78299366479382</v>
      </c>
      <c r="Q3231" s="3">
        <v>10</v>
      </c>
      <c r="R3231" s="22">
        <v>12</v>
      </c>
      <c r="S3231" s="19">
        <f t="shared" si="728"/>
        <v>80.385341919626015</v>
      </c>
      <c r="T3231" s="20">
        <f t="shared" si="729"/>
        <v>0.62314218542345745</v>
      </c>
      <c r="U3231" s="20">
        <f t="shared" si="730"/>
        <v>0.3177286241882451</v>
      </c>
      <c r="V3231" s="21">
        <f t="shared" si="731"/>
        <v>0.21322371861969766</v>
      </c>
      <c r="W3231" s="26">
        <f t="shared" si="732"/>
        <v>17.492766455493129</v>
      </c>
      <c r="X3231" s="27">
        <f t="shared" si="733"/>
        <v>2.1865958069366411</v>
      </c>
      <c r="Y3231" s="27">
        <f t="shared" si="734"/>
        <v>0.79512574797696045</v>
      </c>
      <c r="Z3231" s="27">
        <f t="shared" si="735"/>
        <v>0.48591017931925357</v>
      </c>
    </row>
    <row r="3232" spans="1:26" ht="12.5" x14ac:dyDescent="0.25">
      <c r="A3232" s="2" t="s">
        <v>185</v>
      </c>
      <c r="B3232" t="s">
        <v>335</v>
      </c>
      <c r="C3232" t="s">
        <v>334</v>
      </c>
      <c r="D3232" s="18">
        <f>VLOOKUP(C3232,'Infected rate by state'!B:E,4,0)</f>
        <v>8.8985640980001352E-3</v>
      </c>
      <c r="E3232" s="3">
        <v>1500</v>
      </c>
      <c r="F3232" s="2">
        <v>105</v>
      </c>
      <c r="G3232" s="2">
        <v>642</v>
      </c>
      <c r="H3232" s="4">
        <f t="shared" si="722"/>
        <v>1071</v>
      </c>
      <c r="I3232" s="2">
        <v>42</v>
      </c>
      <c r="J3232" s="4">
        <f t="shared" si="723"/>
        <v>73.5</v>
      </c>
      <c r="K3232" s="3">
        <v>239843</v>
      </c>
      <c r="L3232" s="3">
        <f t="shared" si="724"/>
        <v>194609</v>
      </c>
      <c r="M3232" s="3">
        <v>45234</v>
      </c>
      <c r="N3232" s="3">
        <f t="shared" si="727"/>
        <v>21342.583089566466</v>
      </c>
      <c r="O3232" s="3">
        <f t="shared" si="725"/>
        <v>4437.4825530061198</v>
      </c>
      <c r="P3232" s="3">
        <f t="shared" si="726"/>
        <v>952.00270896578047</v>
      </c>
      <c r="Q3232" s="3">
        <v>10</v>
      </c>
      <c r="R3232" s="22">
        <v>12</v>
      </c>
      <c r="S3232" s="19">
        <f t="shared" si="728"/>
        <v>147.91608510020399</v>
      </c>
      <c r="T3232" s="20">
        <f t="shared" si="729"/>
        <v>0.23039888644891587</v>
      </c>
      <c r="U3232" s="20">
        <f t="shared" si="730"/>
        <v>0.13811025686293557</v>
      </c>
      <c r="V3232" s="21">
        <f t="shared" si="731"/>
        <v>9.8610723400135991E-2</v>
      </c>
      <c r="W3232" s="26">
        <f t="shared" si="732"/>
        <v>31.733423632192682</v>
      </c>
      <c r="X3232" s="27">
        <f t="shared" si="733"/>
        <v>0.75555770552839718</v>
      </c>
      <c r="Y3232" s="27">
        <f t="shared" si="734"/>
        <v>0.43174726030194127</v>
      </c>
      <c r="Z3232" s="27">
        <f t="shared" si="735"/>
        <v>0.30222308221135891</v>
      </c>
    </row>
    <row r="3233" spans="1:26" ht="12.5" x14ac:dyDescent="0.25">
      <c r="A3233" s="2" t="s">
        <v>186</v>
      </c>
      <c r="B3233" t="s">
        <v>351</v>
      </c>
      <c r="C3233" t="s">
        <v>350</v>
      </c>
      <c r="D3233" s="18">
        <f>VLOOKUP(C3233,'Infected rate by state'!B:E,4,0)</f>
        <v>9.0315118396853012E-3</v>
      </c>
      <c r="E3233" s="2">
        <v>501</v>
      </c>
      <c r="F3233" s="2">
        <v>57</v>
      </c>
      <c r="G3233" s="2">
        <v>253</v>
      </c>
      <c r="H3233" s="4">
        <f t="shared" si="722"/>
        <v>377</v>
      </c>
      <c r="I3233" s="2">
        <v>40</v>
      </c>
      <c r="J3233" s="4">
        <f t="shared" si="723"/>
        <v>48.5</v>
      </c>
      <c r="K3233" s="3">
        <v>209507</v>
      </c>
      <c r="L3233" s="3">
        <f t="shared" si="724"/>
        <v>163853</v>
      </c>
      <c r="M3233" s="3">
        <v>45654</v>
      </c>
      <c r="N3233" s="3">
        <f t="shared" si="727"/>
        <v>18921.649509969484</v>
      </c>
      <c r="O3233" s="3">
        <f t="shared" si="725"/>
        <v>3986.8218163467454</v>
      </c>
      <c r="P3233" s="3">
        <f t="shared" si="726"/>
        <v>869.02996063947421</v>
      </c>
      <c r="Q3233" s="3">
        <v>10</v>
      </c>
      <c r="R3233" s="22">
        <v>12</v>
      </c>
      <c r="S3233" s="19">
        <f t="shared" si="728"/>
        <v>132.89406054489152</v>
      </c>
      <c r="T3233" s="20">
        <f t="shared" si="729"/>
        <v>0.52527296658059885</v>
      </c>
      <c r="U3233" s="20">
        <f t="shared" si="730"/>
        <v>0.3525041393763701</v>
      </c>
      <c r="V3233" s="21">
        <f t="shared" si="731"/>
        <v>0.26525760587802699</v>
      </c>
      <c r="W3233" s="26">
        <f t="shared" si="732"/>
        <v>28.967665354649139</v>
      </c>
      <c r="X3233" s="27">
        <f t="shared" si="733"/>
        <v>0.72419163386622842</v>
      </c>
      <c r="Y3233" s="27">
        <f t="shared" si="734"/>
        <v>0.59727145061132247</v>
      </c>
      <c r="Z3233" s="27">
        <f t="shared" si="735"/>
        <v>0.5082046553447217</v>
      </c>
    </row>
    <row r="3234" spans="1:26" ht="12.5" x14ac:dyDescent="0.25">
      <c r="A3234" s="2" t="s">
        <v>187</v>
      </c>
      <c r="B3234" t="s">
        <v>315</v>
      </c>
      <c r="C3234" t="s">
        <v>314</v>
      </c>
      <c r="D3234" s="18">
        <f>VLOOKUP(C3234,'Infected rate by state'!B:E,4,0)</f>
        <v>7.5362096948057532E-3</v>
      </c>
      <c r="E3234" s="2">
        <v>456</v>
      </c>
      <c r="F3234" s="2">
        <v>70</v>
      </c>
      <c r="G3234" s="2">
        <v>152</v>
      </c>
      <c r="H3234" s="4">
        <f t="shared" si="722"/>
        <v>304</v>
      </c>
      <c r="I3234" s="2">
        <v>41</v>
      </c>
      <c r="J3234" s="4">
        <f t="shared" si="723"/>
        <v>55.5</v>
      </c>
      <c r="K3234" s="3">
        <v>218503</v>
      </c>
      <c r="L3234" s="3">
        <f t="shared" si="724"/>
        <v>164878</v>
      </c>
      <c r="M3234" s="3">
        <v>53625</v>
      </c>
      <c r="N3234" s="3">
        <f t="shared" si="727"/>
        <v>16466.844269441415</v>
      </c>
      <c r="O3234" s="3">
        <f t="shared" si="725"/>
        <v>3512.6231938336296</v>
      </c>
      <c r="P3234" s="3">
        <f t="shared" si="726"/>
        <v>776.71536756950036</v>
      </c>
      <c r="Q3234" s="3">
        <v>10</v>
      </c>
      <c r="R3234" s="22">
        <v>12</v>
      </c>
      <c r="S3234" s="19">
        <f t="shared" si="728"/>
        <v>117.08743979445431</v>
      </c>
      <c r="T3234" s="20">
        <f t="shared" si="729"/>
        <v>0.77031210391088367</v>
      </c>
      <c r="U3234" s="20">
        <f t="shared" si="730"/>
        <v>0.38515605195544184</v>
      </c>
      <c r="V3234" s="21">
        <f t="shared" si="731"/>
        <v>0.25677070130362789</v>
      </c>
      <c r="W3234" s="26">
        <f t="shared" si="732"/>
        <v>25.890512252316679</v>
      </c>
      <c r="X3234" s="27">
        <f t="shared" si="733"/>
        <v>0.63147590859308977</v>
      </c>
      <c r="Y3234" s="27">
        <f t="shared" si="734"/>
        <v>0.46649571625795816</v>
      </c>
      <c r="Z3234" s="27">
        <f t="shared" si="735"/>
        <v>0.36986446074738111</v>
      </c>
    </row>
    <row r="3235" spans="1:26" ht="12.5" x14ac:dyDescent="0.25">
      <c r="A3235" s="2" t="s">
        <v>188</v>
      </c>
      <c r="B3235" t="s">
        <v>391</v>
      </c>
      <c r="C3235" t="s">
        <v>390</v>
      </c>
      <c r="D3235" s="18">
        <f>VLOOKUP(C3235,'Infected rate by state'!B:E,4,0)</f>
        <v>8.0848590084330874E-3</v>
      </c>
      <c r="E3235" s="3">
        <v>7810</v>
      </c>
      <c r="F3235" s="3">
        <v>1118</v>
      </c>
      <c r="G3235" s="3">
        <v>2987</v>
      </c>
      <c r="H3235" s="4">
        <f t="shared" si="722"/>
        <v>5398.5</v>
      </c>
      <c r="I3235" s="2">
        <v>317</v>
      </c>
      <c r="J3235" s="4">
        <f t="shared" si="723"/>
        <v>717.5</v>
      </c>
      <c r="K3235" s="3">
        <v>2282662</v>
      </c>
      <c r="L3235" s="3">
        <f t="shared" si="724"/>
        <v>1871675</v>
      </c>
      <c r="M3235" s="3">
        <v>410987</v>
      </c>
      <c r="N3235" s="3">
        <f t="shared" si="727"/>
        <v>184550.00433907888</v>
      </c>
      <c r="O3235" s="3">
        <f t="shared" si="725"/>
        <v>38221.134176258929</v>
      </c>
      <c r="P3235" s="3">
        <f t="shared" si="726"/>
        <v>8160.825305774546</v>
      </c>
      <c r="Q3235" s="3">
        <v>10</v>
      </c>
      <c r="R3235" s="22">
        <v>12</v>
      </c>
      <c r="S3235" s="19">
        <f t="shared" si="728"/>
        <v>1274.0378058752976</v>
      </c>
      <c r="T3235" s="20">
        <f t="shared" si="729"/>
        <v>0.42652755469544612</v>
      </c>
      <c r="U3235" s="20">
        <f t="shared" si="730"/>
        <v>0.23599848214787397</v>
      </c>
      <c r="V3235" s="21">
        <f t="shared" si="731"/>
        <v>0.1631290404449805</v>
      </c>
      <c r="W3235" s="26">
        <f t="shared" si="732"/>
        <v>272.02751019248484</v>
      </c>
      <c r="X3235" s="27">
        <f t="shared" si="733"/>
        <v>0.85813094697944747</v>
      </c>
      <c r="Y3235" s="27">
        <f t="shared" si="734"/>
        <v>0.37913241838673845</v>
      </c>
      <c r="Z3235" s="27">
        <f t="shared" si="735"/>
        <v>0.24331619874104191</v>
      </c>
    </row>
    <row r="3236" spans="1:26" ht="12.5" x14ac:dyDescent="0.25">
      <c r="A3236" s="2" t="s">
        <v>189</v>
      </c>
      <c r="B3236" t="s">
        <v>404</v>
      </c>
      <c r="C3236" t="s">
        <v>403</v>
      </c>
      <c r="D3236" s="18">
        <f>VLOOKUP(C3236,'Infected rate by state'!B:E,4,0)</f>
        <v>6.3160817769393265E-3</v>
      </c>
      <c r="E3236" s="2">
        <v>447</v>
      </c>
      <c r="F3236" s="2">
        <v>46</v>
      </c>
      <c r="G3236" s="2">
        <v>262</v>
      </c>
      <c r="H3236" s="4">
        <f t="shared" si="722"/>
        <v>354.5</v>
      </c>
      <c r="I3236" s="2">
        <v>25</v>
      </c>
      <c r="J3236" s="4">
        <f t="shared" si="723"/>
        <v>35.5</v>
      </c>
      <c r="K3236" s="3">
        <v>191863</v>
      </c>
      <c r="L3236" s="3">
        <f t="shared" si="724"/>
        <v>151964</v>
      </c>
      <c r="M3236" s="3">
        <v>39899</v>
      </c>
      <c r="N3236" s="3">
        <f t="shared" si="727"/>
        <v>12118.223979689101</v>
      </c>
      <c r="O3236" s="3">
        <f t="shared" si="725"/>
        <v>2541.8676356181263</v>
      </c>
      <c r="P3236" s="3">
        <f t="shared" si="726"/>
        <v>551.12229708174061</v>
      </c>
      <c r="Q3236" s="3">
        <v>10</v>
      </c>
      <c r="R3236" s="22">
        <v>12</v>
      </c>
      <c r="S3236" s="19">
        <f t="shared" si="728"/>
        <v>84.728921187270871</v>
      </c>
      <c r="T3236" s="20">
        <f t="shared" si="729"/>
        <v>0.32339282895904914</v>
      </c>
      <c r="U3236" s="20">
        <f t="shared" si="730"/>
        <v>0.23900965073983321</v>
      </c>
      <c r="V3236" s="21">
        <f t="shared" si="731"/>
        <v>0.18955015925563953</v>
      </c>
      <c r="W3236" s="26">
        <f t="shared" si="732"/>
        <v>18.370743236058022</v>
      </c>
      <c r="X3236" s="27">
        <f t="shared" si="733"/>
        <v>0.73482972944232083</v>
      </c>
      <c r="Y3236" s="27">
        <f t="shared" si="734"/>
        <v>0.51748572495938094</v>
      </c>
      <c r="Z3236" s="27">
        <f t="shared" si="735"/>
        <v>0.39936398339256568</v>
      </c>
    </row>
    <row r="3237" spans="1:26" ht="12.5" x14ac:dyDescent="0.25">
      <c r="A3237" s="2" t="s">
        <v>190</v>
      </c>
      <c r="B3237" t="s">
        <v>367</v>
      </c>
      <c r="C3237" t="s">
        <v>366</v>
      </c>
      <c r="D3237" s="18">
        <f>VLOOKUP(C3237,'Infected rate by state'!B:E,4,0)</f>
        <v>2.4682967074759195E-2</v>
      </c>
      <c r="E3237" s="3">
        <v>2177</v>
      </c>
      <c r="F3237" s="2">
        <v>213</v>
      </c>
      <c r="G3237" s="2">
        <v>616</v>
      </c>
      <c r="H3237" s="4">
        <f t="shared" si="722"/>
        <v>1396.5</v>
      </c>
      <c r="I3237" s="2">
        <v>126</v>
      </c>
      <c r="J3237" s="4">
        <f t="shared" si="723"/>
        <v>169.5</v>
      </c>
      <c r="K3237" s="3">
        <v>845392</v>
      </c>
      <c r="L3237" s="3">
        <f t="shared" si="724"/>
        <v>692012</v>
      </c>
      <c r="M3237" s="3">
        <v>153380</v>
      </c>
      <c r="N3237" s="3">
        <f t="shared" si="727"/>
        <v>208667.82901264826</v>
      </c>
      <c r="O3237" s="3">
        <f t="shared" si="725"/>
        <v>43243.467327833408</v>
      </c>
      <c r="P3237" s="3">
        <f t="shared" si="726"/>
        <v>9240.3375713134828</v>
      </c>
      <c r="Q3237" s="3">
        <v>10</v>
      </c>
      <c r="R3237" s="22">
        <v>12</v>
      </c>
      <c r="S3237" s="19">
        <f t="shared" si="728"/>
        <v>1441.4489109277804</v>
      </c>
      <c r="T3237" s="20">
        <f t="shared" si="729"/>
        <v>2.3400144657918514</v>
      </c>
      <c r="U3237" s="20">
        <f t="shared" si="730"/>
        <v>1.0321868320284857</v>
      </c>
      <c r="V3237" s="21">
        <f t="shared" si="731"/>
        <v>0.66212627970959137</v>
      </c>
      <c r="W3237" s="26">
        <f t="shared" si="732"/>
        <v>308.01125237711608</v>
      </c>
      <c r="X3237" s="27">
        <f t="shared" si="733"/>
        <v>2.444533749024731</v>
      </c>
      <c r="Y3237" s="27">
        <f t="shared" si="734"/>
        <v>1.8171755302484724</v>
      </c>
      <c r="Z3237" s="27">
        <f t="shared" si="735"/>
        <v>1.4460622177329394</v>
      </c>
    </row>
    <row r="3238" spans="1:26" ht="12.5" x14ac:dyDescent="0.25">
      <c r="A3238" s="2" t="s">
        <v>191</v>
      </c>
      <c r="B3238" t="s">
        <v>319</v>
      </c>
      <c r="C3238" t="s">
        <v>318</v>
      </c>
      <c r="D3238" s="18">
        <f>VLOOKUP(C3238,'Infected rate by state'!B:E,4,0)</f>
        <v>1.6392760880107365E-2</v>
      </c>
      <c r="E3238" s="3">
        <v>2825</v>
      </c>
      <c r="F3238" s="2">
        <v>286</v>
      </c>
      <c r="G3238" s="2">
        <v>610</v>
      </c>
      <c r="H3238" s="4">
        <f t="shared" si="722"/>
        <v>1717.5</v>
      </c>
      <c r="I3238" s="2">
        <v>118</v>
      </c>
      <c r="J3238" s="4">
        <f t="shared" si="723"/>
        <v>202</v>
      </c>
      <c r="K3238" s="3">
        <v>1177072</v>
      </c>
      <c r="L3238" s="3">
        <f t="shared" si="724"/>
        <v>932988</v>
      </c>
      <c r="M3238" s="3">
        <v>244084</v>
      </c>
      <c r="N3238" s="3">
        <f t="shared" si="727"/>
        <v>192954.59834669734</v>
      </c>
      <c r="O3238" s="3">
        <f t="shared" si="725"/>
        <v>40462.523800199611</v>
      </c>
      <c r="P3238" s="3">
        <f t="shared" si="726"/>
        <v>8770.2070019594903</v>
      </c>
      <c r="Q3238" s="3">
        <v>10</v>
      </c>
      <c r="R3238" s="22">
        <v>12</v>
      </c>
      <c r="S3238" s="19">
        <f t="shared" si="728"/>
        <v>1348.750793339987</v>
      </c>
      <c r="T3238" s="20">
        <f t="shared" si="729"/>
        <v>2.2110668743278477</v>
      </c>
      <c r="U3238" s="20">
        <f t="shared" si="730"/>
        <v>0.78529886075108413</v>
      </c>
      <c r="V3238" s="21">
        <f t="shared" si="731"/>
        <v>0.47743390914689804</v>
      </c>
      <c r="W3238" s="26">
        <f t="shared" si="732"/>
        <v>292.34023339864967</v>
      </c>
      <c r="X3238" s="27">
        <f t="shared" si="733"/>
        <v>2.4774596050733022</v>
      </c>
      <c r="Y3238" s="27">
        <f t="shared" si="734"/>
        <v>1.4472288782111371</v>
      </c>
      <c r="Z3238" s="27">
        <f t="shared" si="735"/>
        <v>1.0221686482470269</v>
      </c>
    </row>
    <row r="3239" spans="1:26" ht="12.5" x14ac:dyDescent="0.25">
      <c r="A3239" s="2" t="s">
        <v>192</v>
      </c>
      <c r="B3239" t="s">
        <v>343</v>
      </c>
      <c r="C3239" t="s">
        <v>342</v>
      </c>
      <c r="D3239" s="18">
        <f>VLOOKUP(C3239,'Infected rate by state'!B:E,4,0)</f>
        <v>1.6300221488851765E-2</v>
      </c>
      <c r="E3239" s="3">
        <v>2491</v>
      </c>
      <c r="F3239" s="2">
        <v>313</v>
      </c>
      <c r="G3239" s="2">
        <v>869</v>
      </c>
      <c r="H3239" s="4">
        <f t="shared" si="722"/>
        <v>1680</v>
      </c>
      <c r="I3239" s="2">
        <v>77</v>
      </c>
      <c r="J3239" s="4">
        <f t="shared" si="723"/>
        <v>195</v>
      </c>
      <c r="K3239" s="3">
        <v>554325</v>
      </c>
      <c r="L3239" s="3">
        <f t="shared" si="724"/>
        <v>462288</v>
      </c>
      <c r="M3239" s="3">
        <v>92037</v>
      </c>
      <c r="N3239" s="3">
        <f t="shared" si="727"/>
        <v>90356.20276807755</v>
      </c>
      <c r="O3239" s="3">
        <f t="shared" si="725"/>
        <v>18592.890836845712</v>
      </c>
      <c r="P3239" s="3">
        <f t="shared" si="726"/>
        <v>3938.4597117390213</v>
      </c>
      <c r="Q3239" s="3">
        <v>10</v>
      </c>
      <c r="R3239" s="22">
        <v>12</v>
      </c>
      <c r="S3239" s="19">
        <f t="shared" si="728"/>
        <v>619.76302789485703</v>
      </c>
      <c r="T3239" s="20">
        <f t="shared" si="729"/>
        <v>0.71319105626565826</v>
      </c>
      <c r="U3239" s="20">
        <f t="shared" si="730"/>
        <v>0.36890656422312917</v>
      </c>
      <c r="V3239" s="21">
        <f t="shared" si="731"/>
        <v>0.24880089437770253</v>
      </c>
      <c r="W3239" s="26">
        <f t="shared" si="732"/>
        <v>131.2819903913007</v>
      </c>
      <c r="X3239" s="27">
        <f t="shared" si="733"/>
        <v>1.7049609141727362</v>
      </c>
      <c r="Y3239" s="27">
        <f t="shared" si="734"/>
        <v>0.67324097636564462</v>
      </c>
      <c r="Z3239" s="27">
        <f t="shared" si="735"/>
        <v>0.41943127920543355</v>
      </c>
    </row>
    <row r="3240" spans="1:26" ht="12.5" x14ac:dyDescent="0.25">
      <c r="A3240" s="2" t="s">
        <v>193</v>
      </c>
      <c r="B3240" t="s">
        <v>367</v>
      </c>
      <c r="C3240" t="s">
        <v>366</v>
      </c>
      <c r="D3240" s="18">
        <f>VLOOKUP(C3240,'Infected rate by state'!B:E,4,0)</f>
        <v>2.4682967074759195E-2</v>
      </c>
      <c r="E3240" s="3">
        <v>3636</v>
      </c>
      <c r="F3240" s="2">
        <v>403</v>
      </c>
      <c r="G3240" s="3">
        <v>1033</v>
      </c>
      <c r="H3240" s="4">
        <f t="shared" si="722"/>
        <v>2334.5</v>
      </c>
      <c r="I3240" s="2">
        <v>195</v>
      </c>
      <c r="J3240" s="4">
        <f t="shared" si="723"/>
        <v>299</v>
      </c>
      <c r="K3240" s="3">
        <v>1233539</v>
      </c>
      <c r="L3240" s="3">
        <f t="shared" si="724"/>
        <v>1035449</v>
      </c>
      <c r="M3240" s="3">
        <v>198090</v>
      </c>
      <c r="N3240" s="3">
        <f t="shared" si="727"/>
        <v>304474.02522431384</v>
      </c>
      <c r="O3240" s="3">
        <f t="shared" si="725"/>
        <v>62495.041293066723</v>
      </c>
      <c r="P3240" s="3">
        <f t="shared" si="726"/>
        <v>13196.653786073141</v>
      </c>
      <c r="Q3240" s="3">
        <v>10</v>
      </c>
      <c r="R3240" s="22">
        <v>12</v>
      </c>
      <c r="S3240" s="19">
        <f t="shared" si="728"/>
        <v>2083.1680431022241</v>
      </c>
      <c r="T3240" s="20">
        <f t="shared" si="729"/>
        <v>2.0166195964203526</v>
      </c>
      <c r="U3240" s="20">
        <f t="shared" si="730"/>
        <v>0.89234013411960766</v>
      </c>
      <c r="V3240" s="21">
        <f t="shared" si="731"/>
        <v>0.57292850470358203</v>
      </c>
      <c r="W3240" s="26">
        <f t="shared" si="732"/>
        <v>439.88845953577135</v>
      </c>
      <c r="X3240" s="27">
        <f t="shared" si="733"/>
        <v>2.2558382540295967</v>
      </c>
      <c r="Y3240" s="27">
        <f t="shared" si="734"/>
        <v>1.47119886132365</v>
      </c>
      <c r="Z3240" s="27">
        <f t="shared" si="735"/>
        <v>1.091534639046579</v>
      </c>
    </row>
    <row r="3241" spans="1:26" ht="12.5" x14ac:dyDescent="0.25">
      <c r="A3241" s="2" t="s">
        <v>194</v>
      </c>
      <c r="B3241" t="s">
        <v>399</v>
      </c>
      <c r="C3241" t="s">
        <v>398</v>
      </c>
      <c r="D3241" s="18">
        <f>VLOOKUP(C3241,'Infected rate by state'!B:E,4,0)</f>
        <v>9.4446465970496208E-3</v>
      </c>
      <c r="E3241" s="2">
        <v>905</v>
      </c>
      <c r="F3241" s="2">
        <v>145</v>
      </c>
      <c r="G3241" s="2">
        <v>251</v>
      </c>
      <c r="H3241" s="4">
        <f t="shared" si="722"/>
        <v>578</v>
      </c>
      <c r="I3241" s="2">
        <v>45</v>
      </c>
      <c r="J3241" s="4">
        <f t="shared" si="723"/>
        <v>95</v>
      </c>
      <c r="K3241" s="3">
        <v>447424</v>
      </c>
      <c r="L3241" s="3">
        <f t="shared" si="724"/>
        <v>358039</v>
      </c>
      <c r="M3241" s="3">
        <v>89385</v>
      </c>
      <c r="N3241" s="3">
        <f t="shared" si="727"/>
        <v>42257.615590383291</v>
      </c>
      <c r="O3241" s="3">
        <f t="shared" si="725"/>
        <v>8830.9462114462422</v>
      </c>
      <c r="P3241" s="3">
        <f t="shared" si="726"/>
        <v>1906.2385137836902</v>
      </c>
      <c r="Q3241" s="3">
        <v>10</v>
      </c>
      <c r="R3241" s="22">
        <v>12</v>
      </c>
      <c r="S3241" s="19">
        <f t="shared" si="728"/>
        <v>294.36487371487476</v>
      </c>
      <c r="T3241" s="20">
        <f t="shared" si="729"/>
        <v>1.1727684211747997</v>
      </c>
      <c r="U3241" s="20">
        <f t="shared" si="730"/>
        <v>0.50928178843403937</v>
      </c>
      <c r="V3241" s="21">
        <f t="shared" si="731"/>
        <v>0.32526505382859089</v>
      </c>
      <c r="W3241" s="26">
        <f t="shared" si="732"/>
        <v>63.541283792789677</v>
      </c>
      <c r="X3241" s="27">
        <f t="shared" si="733"/>
        <v>1.4120285287286596</v>
      </c>
      <c r="Y3241" s="27">
        <f t="shared" si="734"/>
        <v>0.66885561887147027</v>
      </c>
      <c r="Z3241" s="27">
        <f t="shared" si="735"/>
        <v>0.43821575029510124</v>
      </c>
    </row>
    <row r="3242" spans="1:26" ht="12.5" x14ac:dyDescent="0.25">
      <c r="A3242" s="2" t="s">
        <v>195</v>
      </c>
      <c r="B3242" t="s">
        <v>399</v>
      </c>
      <c r="C3242" t="s">
        <v>398</v>
      </c>
      <c r="D3242" s="18">
        <f>VLOOKUP(C3242,'Infected rate by state'!B:E,4,0)</f>
        <v>9.4446465970496208E-3</v>
      </c>
      <c r="E3242" s="3">
        <v>2543</v>
      </c>
      <c r="F3242" s="2">
        <v>276</v>
      </c>
      <c r="G3242" s="2">
        <v>782</v>
      </c>
      <c r="H3242" s="4">
        <f t="shared" si="722"/>
        <v>1662.5</v>
      </c>
      <c r="I3242" s="2">
        <v>82</v>
      </c>
      <c r="J3242" s="4">
        <f t="shared" si="723"/>
        <v>179</v>
      </c>
      <c r="K3242" s="3">
        <v>1023500</v>
      </c>
      <c r="L3242" s="3">
        <f t="shared" si="724"/>
        <v>849309</v>
      </c>
      <c r="M3242" s="3">
        <v>174191</v>
      </c>
      <c r="N3242" s="3">
        <f t="shared" si="727"/>
        <v>96665.957920802874</v>
      </c>
      <c r="O3242" s="3">
        <f t="shared" si="725"/>
        <v>19929.445818569882</v>
      </c>
      <c r="P3242" s="3">
        <f t="shared" si="726"/>
        <v>4231.6138493003718</v>
      </c>
      <c r="Q3242" s="3">
        <v>10</v>
      </c>
      <c r="R3242" s="22">
        <v>12</v>
      </c>
      <c r="S3242" s="19">
        <f t="shared" si="728"/>
        <v>664.31486061899602</v>
      </c>
      <c r="T3242" s="20">
        <f t="shared" si="729"/>
        <v>0.84950749439769313</v>
      </c>
      <c r="U3242" s="20">
        <f t="shared" si="730"/>
        <v>0.39958788608661416</v>
      </c>
      <c r="V3242" s="21">
        <f t="shared" si="731"/>
        <v>0.26123274110066691</v>
      </c>
      <c r="W3242" s="26">
        <f t="shared" si="732"/>
        <v>141.05379497667906</v>
      </c>
      <c r="X3242" s="27">
        <f t="shared" si="733"/>
        <v>1.7201682314229154</v>
      </c>
      <c r="Y3242" s="27">
        <f t="shared" si="734"/>
        <v>0.78801002780267626</v>
      </c>
      <c r="Z3242" s="27">
        <f t="shared" si="735"/>
        <v>0.51106447455318504</v>
      </c>
    </row>
    <row r="3243" spans="1:26" ht="12.5" x14ac:dyDescent="0.25">
      <c r="A3243" s="2" t="s">
        <v>196</v>
      </c>
      <c r="B3243" t="s">
        <v>325</v>
      </c>
      <c r="C3243" t="s">
        <v>324</v>
      </c>
      <c r="D3243" s="18">
        <f>VLOOKUP(C3243,'Infected rate by state'!B:E,4,0)</f>
        <v>8.9298079160438481E-3</v>
      </c>
      <c r="E3243" s="2">
        <v>902</v>
      </c>
      <c r="F3243" s="2">
        <v>150</v>
      </c>
      <c r="G3243" s="2">
        <v>289</v>
      </c>
      <c r="H3243" s="4">
        <f t="shared" si="722"/>
        <v>595.5</v>
      </c>
      <c r="I3243" s="2">
        <v>51</v>
      </c>
      <c r="J3243" s="4">
        <f t="shared" si="723"/>
        <v>100.5</v>
      </c>
      <c r="K3243" s="3">
        <v>449792</v>
      </c>
      <c r="L3243" s="3">
        <f t="shared" si="724"/>
        <v>264738</v>
      </c>
      <c r="M3243" s="3">
        <v>185054</v>
      </c>
      <c r="N3243" s="3">
        <f t="shared" si="727"/>
        <v>40165.561621731948</v>
      </c>
      <c r="O3243" s="3">
        <f t="shared" si="725"/>
        <v>9201.3285485198685</v>
      </c>
      <c r="P3243" s="3">
        <f t="shared" si="726"/>
        <v>2195.2527745616289</v>
      </c>
      <c r="Q3243" s="3">
        <v>10</v>
      </c>
      <c r="R3243" s="22">
        <v>12</v>
      </c>
      <c r="S3243" s="19">
        <f t="shared" si="728"/>
        <v>306.71095161732893</v>
      </c>
      <c r="T3243" s="20">
        <f t="shared" si="729"/>
        <v>1.0612835696101348</v>
      </c>
      <c r="U3243" s="20">
        <f t="shared" si="730"/>
        <v>0.51504777769492682</v>
      </c>
      <c r="V3243" s="21">
        <f t="shared" si="731"/>
        <v>0.34003431443162851</v>
      </c>
      <c r="W3243" s="26">
        <f t="shared" si="732"/>
        <v>73.175092485387637</v>
      </c>
      <c r="X3243" s="27">
        <f t="shared" si="733"/>
        <v>1.4348057350076007</v>
      </c>
      <c r="Y3243" s="27">
        <f t="shared" si="734"/>
        <v>0.72811037298893166</v>
      </c>
      <c r="Z3243" s="27">
        <f t="shared" si="735"/>
        <v>0.48783394990258427</v>
      </c>
    </row>
    <row r="3244" spans="1:26" ht="12.5" x14ac:dyDescent="0.25">
      <c r="A3244" s="2" t="s">
        <v>197</v>
      </c>
      <c r="B3244" t="s">
        <v>393</v>
      </c>
      <c r="C3244" t="s">
        <v>392</v>
      </c>
      <c r="D3244" s="18">
        <f>VLOOKUP(C3244,'Infected rate by state'!B:E,4,0)</f>
        <v>7.5097590818065515E-3</v>
      </c>
      <c r="E3244" s="3">
        <v>1014</v>
      </c>
      <c r="F3244" s="2">
        <v>101</v>
      </c>
      <c r="G3244" s="2">
        <v>543</v>
      </c>
      <c r="H3244" s="4">
        <f t="shared" si="722"/>
        <v>778.5</v>
      </c>
      <c r="I3244" s="2">
        <v>38</v>
      </c>
      <c r="J3244" s="4">
        <f t="shared" si="723"/>
        <v>69.5</v>
      </c>
      <c r="K3244" s="3">
        <v>283753</v>
      </c>
      <c r="L3244" s="3">
        <f t="shared" si="724"/>
        <v>240571</v>
      </c>
      <c r="M3244" s="3">
        <v>43182</v>
      </c>
      <c r="N3244" s="3">
        <f t="shared" si="727"/>
        <v>21309.166687398541</v>
      </c>
      <c r="O3244" s="3">
        <f t="shared" si="725"/>
        <v>4356.813766442765</v>
      </c>
      <c r="P3244" s="3">
        <f t="shared" si="726"/>
        <v>915.51409133351467</v>
      </c>
      <c r="Q3244" s="3">
        <v>10</v>
      </c>
      <c r="R3244" s="22">
        <v>12</v>
      </c>
      <c r="S3244" s="19">
        <f t="shared" si="728"/>
        <v>145.22712554809218</v>
      </c>
      <c r="T3244" s="20">
        <f t="shared" si="729"/>
        <v>0.26745326988598928</v>
      </c>
      <c r="U3244" s="20">
        <f t="shared" si="730"/>
        <v>0.18654736743492895</v>
      </c>
      <c r="V3244" s="21">
        <f t="shared" si="731"/>
        <v>0.14322201730581083</v>
      </c>
      <c r="W3244" s="26">
        <f t="shared" si="732"/>
        <v>30.517136377783821</v>
      </c>
      <c r="X3244" s="27">
        <f t="shared" si="733"/>
        <v>0.80308253625746895</v>
      </c>
      <c r="Y3244" s="27">
        <f t="shared" si="734"/>
        <v>0.43909548745012694</v>
      </c>
      <c r="Z3244" s="27">
        <f t="shared" si="735"/>
        <v>0.30214986512657249</v>
      </c>
    </row>
    <row r="3245" spans="1:26" ht="12.5" x14ac:dyDescent="0.25">
      <c r="A3245" s="2" t="s">
        <v>198</v>
      </c>
      <c r="B3245" t="s">
        <v>395</v>
      </c>
      <c r="C3245" t="s">
        <v>394</v>
      </c>
      <c r="D3245" s="18">
        <f>VLOOKUP(C3245,'Infected rate by state'!B:E,4,0)</f>
        <v>1.0015511681323568E-2</v>
      </c>
      <c r="E3245" s="2">
        <v>750</v>
      </c>
      <c r="F3245" s="2">
        <v>110</v>
      </c>
      <c r="G3245" s="2">
        <v>371</v>
      </c>
      <c r="H3245" s="4">
        <f t="shared" ref="H3245:H3308" si="736">G3245+(E3245-G3245)*0.5</f>
        <v>560.5</v>
      </c>
      <c r="I3245" s="2">
        <v>42</v>
      </c>
      <c r="J3245" s="4">
        <f t="shared" ref="J3245:J3308" si="737">I3245+(F3245-I3245)*0.5</f>
        <v>76</v>
      </c>
      <c r="K3245" s="3">
        <v>356000</v>
      </c>
      <c r="L3245" s="3">
        <f t="shared" si="724"/>
        <v>304093</v>
      </c>
      <c r="M3245" s="3">
        <v>51907</v>
      </c>
      <c r="N3245" s="3">
        <f t="shared" si="727"/>
        <v>35655.221585511907</v>
      </c>
      <c r="O3245" s="3">
        <f t="shared" si="725"/>
        <v>7268.373507847602</v>
      </c>
      <c r="P3245" s="3">
        <f t="shared" si="726"/>
        <v>1521.6171985809306</v>
      </c>
      <c r="Q3245" s="3">
        <v>10</v>
      </c>
      <c r="R3245" s="22">
        <v>12</v>
      </c>
      <c r="S3245" s="19">
        <f t="shared" si="728"/>
        <v>242.27911692825339</v>
      </c>
      <c r="T3245" s="20">
        <f t="shared" si="729"/>
        <v>0.65304344185513041</v>
      </c>
      <c r="U3245" s="20">
        <f t="shared" si="730"/>
        <v>0.43225533796298554</v>
      </c>
      <c r="V3245" s="21">
        <f t="shared" si="731"/>
        <v>0.32303882257100452</v>
      </c>
      <c r="W3245" s="26">
        <f t="shared" si="732"/>
        <v>50.720573286031019</v>
      </c>
      <c r="X3245" s="27">
        <f t="shared" si="733"/>
        <v>1.2076326972864528</v>
      </c>
      <c r="Y3245" s="27">
        <f t="shared" si="734"/>
        <v>0.66737596428988188</v>
      </c>
      <c r="Z3245" s="27">
        <f t="shared" si="735"/>
        <v>0.46109612078210016</v>
      </c>
    </row>
    <row r="3246" spans="1:26" ht="12.5" x14ac:dyDescent="0.25">
      <c r="A3246" s="2" t="s">
        <v>199</v>
      </c>
      <c r="B3246" t="s">
        <v>379</v>
      </c>
      <c r="C3246" t="s">
        <v>378</v>
      </c>
      <c r="D3246" s="18">
        <f>VLOOKUP(C3246,'Infected rate by state'!B:E,4,0)</f>
        <v>4.6065868365726429E-3</v>
      </c>
      <c r="E3246" s="3">
        <v>5541</v>
      </c>
      <c r="F3246" s="2">
        <v>582</v>
      </c>
      <c r="G3246" s="3">
        <v>2447</v>
      </c>
      <c r="H3246" s="4">
        <f t="shared" si="736"/>
        <v>3994</v>
      </c>
      <c r="I3246" s="2">
        <v>225</v>
      </c>
      <c r="J3246" s="4">
        <f t="shared" si="737"/>
        <v>403.5</v>
      </c>
      <c r="K3246" s="3">
        <v>1491485</v>
      </c>
      <c r="L3246" s="3">
        <f t="shared" si="724"/>
        <v>1212448</v>
      </c>
      <c r="M3246" s="3">
        <v>279037</v>
      </c>
      <c r="N3246" s="3">
        <f t="shared" si="727"/>
        <v>68706.551679455486</v>
      </c>
      <c r="O3246" s="3">
        <f t="shared" si="725"/>
        <v>14275.382581657426</v>
      </c>
      <c r="P3246" s="3">
        <f t="shared" si="726"/>
        <v>3060.0256008019842</v>
      </c>
      <c r="Q3246" s="3">
        <v>10</v>
      </c>
      <c r="R3246" s="22">
        <v>12</v>
      </c>
      <c r="S3246" s="19">
        <f t="shared" si="728"/>
        <v>475.84608605524755</v>
      </c>
      <c r="T3246" s="20">
        <f t="shared" si="729"/>
        <v>0.19446100778718739</v>
      </c>
      <c r="U3246" s="20">
        <f t="shared" si="730"/>
        <v>0.1191402318616043</v>
      </c>
      <c r="V3246" s="21">
        <f t="shared" si="731"/>
        <v>8.5877294000225146E-2</v>
      </c>
      <c r="W3246" s="26">
        <f t="shared" si="732"/>
        <v>102.00085336006615</v>
      </c>
      <c r="X3246" s="27">
        <f t="shared" si="733"/>
        <v>0.45333712604473841</v>
      </c>
      <c r="Y3246" s="27">
        <f t="shared" si="734"/>
        <v>0.2527902189840549</v>
      </c>
      <c r="Z3246" s="27">
        <f t="shared" si="735"/>
        <v>0.17525919821317207</v>
      </c>
    </row>
    <row r="3247" spans="1:26" ht="12.5" x14ac:dyDescent="0.25">
      <c r="A3247" s="2" t="s">
        <v>200</v>
      </c>
      <c r="B3247" t="s">
        <v>400</v>
      </c>
      <c r="C3247" t="s">
        <v>291</v>
      </c>
      <c r="D3247" s="18">
        <f>VLOOKUP(C3247,'Infected rate by state'!B:E,4,0)</f>
        <v>5.5896269710740548E-3</v>
      </c>
      <c r="E3247" s="2">
        <v>558</v>
      </c>
      <c r="F3247" s="2">
        <v>84</v>
      </c>
      <c r="G3247" s="2">
        <v>173</v>
      </c>
      <c r="H3247" s="4">
        <f t="shared" si="736"/>
        <v>365.5</v>
      </c>
      <c r="I3247" s="2">
        <v>25</v>
      </c>
      <c r="J3247" s="4">
        <f t="shared" si="737"/>
        <v>54.5</v>
      </c>
      <c r="K3247" s="3">
        <v>320156</v>
      </c>
      <c r="L3247" s="3">
        <f t="shared" si="724"/>
        <v>249135</v>
      </c>
      <c r="M3247" s="3">
        <v>71021</v>
      </c>
      <c r="N3247" s="3">
        <f t="shared" si="727"/>
        <v>17895.526125511853</v>
      </c>
      <c r="O3247" s="3">
        <f t="shared" si="725"/>
        <v>3777.2818161042696</v>
      </c>
      <c r="P3247" s="3">
        <f t="shared" si="726"/>
        <v>825.06687772878331</v>
      </c>
      <c r="Q3247" s="3">
        <v>10</v>
      </c>
      <c r="R3247" s="22">
        <v>12</v>
      </c>
      <c r="S3247" s="19">
        <f t="shared" si="728"/>
        <v>125.90939387014232</v>
      </c>
      <c r="T3247" s="20">
        <f t="shared" si="729"/>
        <v>0.72779996456729668</v>
      </c>
      <c r="U3247" s="20">
        <f t="shared" si="730"/>
        <v>0.34448534574594342</v>
      </c>
      <c r="V3247" s="21">
        <f t="shared" si="731"/>
        <v>0.22564407503609735</v>
      </c>
      <c r="W3247" s="26">
        <f t="shared" si="732"/>
        <v>27.502229257626109</v>
      </c>
      <c r="X3247" s="27">
        <f t="shared" si="733"/>
        <v>1.1000891703050444</v>
      </c>
      <c r="Y3247" s="27">
        <f t="shared" si="734"/>
        <v>0.50462805977295611</v>
      </c>
      <c r="Z3247" s="27">
        <f t="shared" si="735"/>
        <v>0.32740749116221557</v>
      </c>
    </row>
    <row r="3248" spans="1:26" ht="12.5" x14ac:dyDescent="0.25">
      <c r="A3248" s="2" t="s">
        <v>201</v>
      </c>
      <c r="B3248" t="s">
        <v>361</v>
      </c>
      <c r="C3248" t="s">
        <v>360</v>
      </c>
      <c r="D3248" s="18">
        <f>VLOOKUP(C3248,'Infected rate by state'!B:E,4,0)</f>
        <v>1.3084994977372357E-2</v>
      </c>
      <c r="E3248" s="3">
        <v>4017</v>
      </c>
      <c r="F3248" s="2">
        <v>449</v>
      </c>
      <c r="G3248" s="3">
        <v>1742</v>
      </c>
      <c r="H3248" s="4">
        <f t="shared" si="736"/>
        <v>2879.5</v>
      </c>
      <c r="I3248" s="2">
        <v>184</v>
      </c>
      <c r="J3248" s="4">
        <f t="shared" si="737"/>
        <v>316.5</v>
      </c>
      <c r="K3248" s="3">
        <v>1010995</v>
      </c>
      <c r="L3248" s="3">
        <f t="shared" si="724"/>
        <v>815922</v>
      </c>
      <c r="M3248" s="3">
        <v>195073</v>
      </c>
      <c r="N3248" s="3">
        <f t="shared" si="727"/>
        <v>132288.64497148566</v>
      </c>
      <c r="O3248" s="3">
        <f t="shared" si="725"/>
        <v>27559.745308542184</v>
      </c>
      <c r="P3248" s="3">
        <f t="shared" si="726"/>
        <v>5926.8107640452836</v>
      </c>
      <c r="Q3248" s="3">
        <v>10</v>
      </c>
      <c r="R3248" s="22">
        <v>12</v>
      </c>
      <c r="S3248" s="19">
        <f t="shared" si="728"/>
        <v>918.65817695140618</v>
      </c>
      <c r="T3248" s="20">
        <f t="shared" si="729"/>
        <v>0.5273583105346763</v>
      </c>
      <c r="U3248" s="20">
        <f t="shared" si="730"/>
        <v>0.319033921497276</v>
      </c>
      <c r="V3248" s="21">
        <f t="shared" si="731"/>
        <v>0.22869260068494054</v>
      </c>
      <c r="W3248" s="26">
        <f t="shared" si="732"/>
        <v>197.56035880150947</v>
      </c>
      <c r="X3248" s="27">
        <f t="shared" si="733"/>
        <v>1.0736976021821167</v>
      </c>
      <c r="Y3248" s="27">
        <f t="shared" si="734"/>
        <v>0.62420334534442168</v>
      </c>
      <c r="Z3248" s="27">
        <f t="shared" si="735"/>
        <v>0.44000079911249323</v>
      </c>
    </row>
    <row r="3249" spans="1:26" ht="12.5" x14ac:dyDescent="0.25">
      <c r="A3249" s="2" t="s">
        <v>202</v>
      </c>
      <c r="B3249" t="s">
        <v>315</v>
      </c>
      <c r="C3249" t="s">
        <v>314</v>
      </c>
      <c r="D3249" s="18">
        <f>VLOOKUP(C3249,'Infected rate by state'!B:E,4,0)</f>
        <v>7.5362096948057532E-3</v>
      </c>
      <c r="E3249" s="3">
        <v>5813</v>
      </c>
      <c r="F3249" s="2">
        <v>690</v>
      </c>
      <c r="G3249" s="3">
        <v>2236</v>
      </c>
      <c r="H3249" s="4">
        <f t="shared" si="736"/>
        <v>4024.5</v>
      </c>
      <c r="I3249" s="2">
        <v>293</v>
      </c>
      <c r="J3249" s="4">
        <f t="shared" si="737"/>
        <v>491.5</v>
      </c>
      <c r="K3249" s="3">
        <v>2662559</v>
      </c>
      <c r="L3249" s="3">
        <f t="shared" si="724"/>
        <v>2206378</v>
      </c>
      <c r="M3249" s="3">
        <v>456181</v>
      </c>
      <c r="N3249" s="3">
        <f t="shared" si="727"/>
        <v>200656.02948792311</v>
      </c>
      <c r="O3249" s="3">
        <f t="shared" si="725"/>
        <v>41390.627493752268</v>
      </c>
      <c r="P3249" s="3">
        <f t="shared" si="726"/>
        <v>8794.1645938425936</v>
      </c>
      <c r="Q3249" s="3">
        <v>10</v>
      </c>
      <c r="R3249" s="22">
        <v>12</v>
      </c>
      <c r="S3249" s="19">
        <f t="shared" si="728"/>
        <v>1379.6875831250757</v>
      </c>
      <c r="T3249" s="20">
        <f t="shared" si="729"/>
        <v>0.61703380282874587</v>
      </c>
      <c r="U3249" s="20">
        <f t="shared" si="730"/>
        <v>0.34282211035534244</v>
      </c>
      <c r="V3249" s="21">
        <f t="shared" si="731"/>
        <v>0.23734518890849401</v>
      </c>
      <c r="W3249" s="26">
        <f t="shared" si="732"/>
        <v>293.13881979475315</v>
      </c>
      <c r="X3249" s="27">
        <f t="shared" si="733"/>
        <v>1.0004737876954033</v>
      </c>
      <c r="Y3249" s="27">
        <f t="shared" si="734"/>
        <v>0.59641672389573375</v>
      </c>
      <c r="Z3249" s="27">
        <f t="shared" si="735"/>
        <v>0.42483886926775816</v>
      </c>
    </row>
    <row r="3250" spans="1:26" ht="12.5" x14ac:dyDescent="0.25">
      <c r="A3250" s="2" t="s">
        <v>203</v>
      </c>
      <c r="B3250" t="s">
        <v>325</v>
      </c>
      <c r="C3250" t="s">
        <v>324</v>
      </c>
      <c r="D3250" s="18">
        <f>VLOOKUP(C3250,'Infected rate by state'!B:E,4,0)</f>
        <v>8.9298079160438481E-3</v>
      </c>
      <c r="E3250" s="3">
        <v>10004</v>
      </c>
      <c r="F3250" s="3">
        <v>1284</v>
      </c>
      <c r="G3250" s="3">
        <v>3292</v>
      </c>
      <c r="H3250" s="4">
        <f t="shared" si="736"/>
        <v>6648</v>
      </c>
      <c r="I3250" s="2">
        <v>448</v>
      </c>
      <c r="J3250" s="4">
        <f t="shared" si="737"/>
        <v>866</v>
      </c>
      <c r="K3250" s="3">
        <v>3130935</v>
      </c>
      <c r="L3250" s="3">
        <f t="shared" si="724"/>
        <v>2416782</v>
      </c>
      <c r="M3250" s="3">
        <v>714153</v>
      </c>
      <c r="N3250" s="3">
        <f t="shared" si="727"/>
        <v>279586.48147618747</v>
      </c>
      <c r="O3250" s="3">
        <f t="shared" si="725"/>
        <v>59179.818137508759</v>
      </c>
      <c r="P3250" s="3">
        <f t="shared" si="726"/>
        <v>12969.211331102942</v>
      </c>
      <c r="Q3250" s="3">
        <v>10</v>
      </c>
      <c r="R3250" s="22">
        <v>12</v>
      </c>
      <c r="S3250" s="19">
        <f t="shared" si="728"/>
        <v>1972.6606045836254</v>
      </c>
      <c r="T3250" s="20">
        <f t="shared" si="729"/>
        <v>0.59922861621616808</v>
      </c>
      <c r="U3250" s="20">
        <f t="shared" si="730"/>
        <v>0.29672993450415547</v>
      </c>
      <c r="V3250" s="21">
        <f t="shared" si="731"/>
        <v>0.1971871855841289</v>
      </c>
      <c r="W3250" s="26">
        <f t="shared" si="732"/>
        <v>432.30704437009808</v>
      </c>
      <c r="X3250" s="27">
        <f t="shared" si="733"/>
        <v>0.9649710811832547</v>
      </c>
      <c r="Y3250" s="27">
        <f t="shared" si="734"/>
        <v>0.49919982028879684</v>
      </c>
      <c r="Z3250" s="27">
        <f t="shared" si="735"/>
        <v>0.33668772926020102</v>
      </c>
    </row>
    <row r="3251" spans="1:26" ht="12.5" x14ac:dyDescent="0.25">
      <c r="A3251" s="2" t="s">
        <v>204</v>
      </c>
      <c r="B3251" t="s">
        <v>325</v>
      </c>
      <c r="C3251" t="s">
        <v>324</v>
      </c>
      <c r="D3251" s="18">
        <f>VLOOKUP(C3251,'Infected rate by state'!B:E,4,0)</f>
        <v>8.9298079160438481E-3</v>
      </c>
      <c r="E3251" s="2">
        <v>872</v>
      </c>
      <c r="F3251" s="2">
        <v>158</v>
      </c>
      <c r="G3251" s="2">
        <v>359</v>
      </c>
      <c r="H3251" s="4">
        <f t="shared" si="736"/>
        <v>615.5</v>
      </c>
      <c r="I3251" s="2">
        <v>63</v>
      </c>
      <c r="J3251" s="4">
        <f t="shared" si="737"/>
        <v>110.5</v>
      </c>
      <c r="K3251" s="3">
        <v>338880</v>
      </c>
      <c r="L3251" s="3">
        <f t="shared" si="724"/>
        <v>230065</v>
      </c>
      <c r="M3251" s="3">
        <v>108815</v>
      </c>
      <c r="N3251" s="3">
        <f t="shared" si="727"/>
        <v>30261.333065889394</v>
      </c>
      <c r="O3251" s="3">
        <f t="shared" si="725"/>
        <v>6672.7654784840815</v>
      </c>
      <c r="P3251" s="3">
        <f t="shared" si="726"/>
        <v>1530.6694924999315</v>
      </c>
      <c r="Q3251" s="3">
        <v>10</v>
      </c>
      <c r="R3251" s="22">
        <v>12</v>
      </c>
      <c r="S3251" s="19">
        <f t="shared" si="728"/>
        <v>222.42551594946937</v>
      </c>
      <c r="T3251" s="20">
        <f t="shared" si="729"/>
        <v>0.61956968231049969</v>
      </c>
      <c r="U3251" s="20">
        <f t="shared" si="730"/>
        <v>0.36137370584804124</v>
      </c>
      <c r="V3251" s="21">
        <f t="shared" si="731"/>
        <v>0.25507513296957496</v>
      </c>
      <c r="W3251" s="26">
        <f t="shared" si="732"/>
        <v>51.022316416664381</v>
      </c>
      <c r="X3251" s="27">
        <f t="shared" si="733"/>
        <v>0.80987803835975203</v>
      </c>
      <c r="Y3251" s="27">
        <f t="shared" si="734"/>
        <v>0.46174042006031113</v>
      </c>
      <c r="Z3251" s="27">
        <f t="shared" si="735"/>
        <v>0.32292605327002771</v>
      </c>
    </row>
    <row r="3252" spans="1:26" ht="12.5" x14ac:dyDescent="0.25">
      <c r="A3252" s="2" t="s">
        <v>205</v>
      </c>
      <c r="B3252" t="s">
        <v>341</v>
      </c>
      <c r="C3252" t="s">
        <v>340</v>
      </c>
      <c r="D3252" s="18">
        <f>VLOOKUP(C3252,'Infected rate by state'!B:E,4,0)</f>
        <v>4.5161642780770922E-3</v>
      </c>
      <c r="E3252" s="2">
        <v>390</v>
      </c>
      <c r="F3252" s="2">
        <v>36</v>
      </c>
      <c r="G3252" s="2">
        <v>175</v>
      </c>
      <c r="H3252" s="4">
        <f t="shared" si="736"/>
        <v>282.5</v>
      </c>
      <c r="I3252" s="2">
        <v>14</v>
      </c>
      <c r="J3252" s="4">
        <f t="shared" si="737"/>
        <v>25</v>
      </c>
      <c r="K3252" s="3">
        <v>112038</v>
      </c>
      <c r="L3252" s="3">
        <f t="shared" si="724"/>
        <v>87138</v>
      </c>
      <c r="M3252" s="3">
        <v>24900</v>
      </c>
      <c r="N3252" s="3">
        <f t="shared" si="727"/>
        <v>5059.8201338720128</v>
      </c>
      <c r="O3252" s="3">
        <f t="shared" si="725"/>
        <v>1068.195691433596</v>
      </c>
      <c r="P3252" s="3">
        <f t="shared" si="726"/>
        <v>233.37558005915758</v>
      </c>
      <c r="Q3252" s="3">
        <v>10</v>
      </c>
      <c r="R3252" s="22">
        <v>12</v>
      </c>
      <c r="S3252" s="19">
        <f t="shared" si="728"/>
        <v>35.606523047786531</v>
      </c>
      <c r="T3252" s="20">
        <f t="shared" si="729"/>
        <v>0.2034658459873516</v>
      </c>
      <c r="U3252" s="20">
        <f t="shared" si="730"/>
        <v>0.12604078954968684</v>
      </c>
      <c r="V3252" s="21">
        <f t="shared" si="731"/>
        <v>9.1298777045606488E-2</v>
      </c>
      <c r="W3252" s="26">
        <f t="shared" si="732"/>
        <v>7.7791860019719197</v>
      </c>
      <c r="X3252" s="27">
        <f t="shared" si="733"/>
        <v>0.55565614299799426</v>
      </c>
      <c r="Y3252" s="27">
        <f t="shared" si="734"/>
        <v>0.31116744007887681</v>
      </c>
      <c r="Z3252" s="27">
        <f t="shared" si="735"/>
        <v>0.21608850005477553</v>
      </c>
    </row>
    <row r="3253" spans="1:26" ht="12.5" x14ac:dyDescent="0.25">
      <c r="A3253" s="2" t="s">
        <v>206</v>
      </c>
      <c r="B3253" t="s">
        <v>355</v>
      </c>
      <c r="C3253" t="s">
        <v>354</v>
      </c>
      <c r="D3253" s="18">
        <f>VLOOKUP(C3253,'Infected rate by state'!B:E,4,0)</f>
        <v>1.1948400031748969E-2</v>
      </c>
      <c r="E3253" s="2">
        <v>835</v>
      </c>
      <c r="F3253" s="2">
        <v>29</v>
      </c>
      <c r="G3253" s="2">
        <v>344</v>
      </c>
      <c r="H3253" s="4">
        <f t="shared" si="736"/>
        <v>589.5</v>
      </c>
      <c r="I3253" s="2">
        <v>15</v>
      </c>
      <c r="J3253" s="4">
        <f t="shared" si="737"/>
        <v>22</v>
      </c>
      <c r="K3253" s="3">
        <v>116854</v>
      </c>
      <c r="L3253" s="3">
        <f t="shared" si="724"/>
        <v>94877</v>
      </c>
      <c r="M3253" s="3">
        <v>21977</v>
      </c>
      <c r="N3253" s="3">
        <f t="shared" si="727"/>
        <v>13962.183373099941</v>
      </c>
      <c r="O3253" s="3">
        <f t="shared" si="725"/>
        <v>2902.2753290118485</v>
      </c>
      <c r="P3253" s="3">
        <f t="shared" si="726"/>
        <v>622.46290413039185</v>
      </c>
      <c r="Q3253" s="3">
        <v>10</v>
      </c>
      <c r="R3253" s="22">
        <v>12</v>
      </c>
      <c r="S3253" s="19">
        <f t="shared" si="728"/>
        <v>96.742510967061619</v>
      </c>
      <c r="T3253" s="20">
        <f t="shared" si="729"/>
        <v>0.28122822955541166</v>
      </c>
      <c r="U3253" s="20">
        <f t="shared" si="730"/>
        <v>0.16410943336227585</v>
      </c>
      <c r="V3253" s="21">
        <f t="shared" si="731"/>
        <v>0.11585929457133128</v>
      </c>
      <c r="W3253" s="26">
        <f t="shared" si="732"/>
        <v>20.74876347101306</v>
      </c>
      <c r="X3253" s="27">
        <f t="shared" si="733"/>
        <v>1.3832508980675373</v>
      </c>
      <c r="Y3253" s="27">
        <f t="shared" si="734"/>
        <v>0.94312561231877545</v>
      </c>
      <c r="Z3253" s="27">
        <f t="shared" si="735"/>
        <v>0.71547460244872618</v>
      </c>
    </row>
    <row r="3254" spans="1:26" ht="12.5" x14ac:dyDescent="0.25">
      <c r="A3254" s="2" t="s">
        <v>207</v>
      </c>
      <c r="B3254" t="s">
        <v>341</v>
      </c>
      <c r="C3254" t="s">
        <v>340</v>
      </c>
      <c r="D3254" s="18">
        <f>VLOOKUP(C3254,'Infected rate by state'!B:E,4,0)</f>
        <v>4.5161642780770922E-3</v>
      </c>
      <c r="E3254" s="3">
        <v>1490</v>
      </c>
      <c r="F3254" s="2">
        <v>117</v>
      </c>
      <c r="G3254" s="2">
        <v>779</v>
      </c>
      <c r="H3254" s="4">
        <f t="shared" si="736"/>
        <v>1134.5</v>
      </c>
      <c r="I3254" s="2">
        <v>57</v>
      </c>
      <c r="J3254" s="4">
        <f t="shared" si="737"/>
        <v>87</v>
      </c>
      <c r="K3254" s="3">
        <v>290227</v>
      </c>
      <c r="L3254" s="3">
        <f t="shared" si="724"/>
        <v>219806</v>
      </c>
      <c r="M3254" s="3">
        <v>70421</v>
      </c>
      <c r="N3254" s="3">
        <f t="shared" si="727"/>
        <v>13107.128099334803</v>
      </c>
      <c r="O3254" s="3">
        <f t="shared" si="725"/>
        <v>2792.4855032687556</v>
      </c>
      <c r="P3254" s="3">
        <f t="shared" si="726"/>
        <v>616.60011927252287</v>
      </c>
      <c r="Q3254" s="3">
        <v>10</v>
      </c>
      <c r="R3254" s="22">
        <v>12</v>
      </c>
      <c r="S3254" s="19">
        <f t="shared" si="728"/>
        <v>93.082850108958525</v>
      </c>
      <c r="T3254" s="20">
        <f t="shared" si="729"/>
        <v>0.11949017985745639</v>
      </c>
      <c r="U3254" s="20">
        <f t="shared" si="730"/>
        <v>8.2047465940025141E-2</v>
      </c>
      <c r="V3254" s="21">
        <f t="shared" si="731"/>
        <v>6.24717114825225E-2</v>
      </c>
      <c r="W3254" s="26">
        <f t="shared" si="732"/>
        <v>20.553337309084096</v>
      </c>
      <c r="X3254" s="27">
        <f t="shared" si="733"/>
        <v>0.36058486507165083</v>
      </c>
      <c r="Y3254" s="27">
        <f t="shared" si="734"/>
        <v>0.23624525642625399</v>
      </c>
      <c r="Z3254" s="27">
        <f t="shared" si="735"/>
        <v>0.17566954965029141</v>
      </c>
    </row>
    <row r="3255" spans="1:26" ht="12.5" x14ac:dyDescent="0.25">
      <c r="A3255" s="2" t="s">
        <v>208</v>
      </c>
      <c r="B3255" t="s">
        <v>315</v>
      </c>
      <c r="C3255" t="s">
        <v>314</v>
      </c>
      <c r="D3255" s="18">
        <f>VLOOKUP(C3255,'Infected rate by state'!B:E,4,0)</f>
        <v>7.5362096948057532E-3</v>
      </c>
      <c r="E3255" s="2">
        <v>974</v>
      </c>
      <c r="F3255" s="2">
        <v>69</v>
      </c>
      <c r="G3255" s="2">
        <v>404</v>
      </c>
      <c r="H3255" s="4">
        <f t="shared" si="736"/>
        <v>689</v>
      </c>
      <c r="I3255" s="2">
        <v>23</v>
      </c>
      <c r="J3255" s="4">
        <f t="shared" si="737"/>
        <v>46</v>
      </c>
      <c r="K3255" s="3">
        <v>305976</v>
      </c>
      <c r="L3255" s="3">
        <f t="shared" si="724"/>
        <v>211664</v>
      </c>
      <c r="M3255" s="3">
        <v>94312</v>
      </c>
      <c r="N3255" s="3">
        <f t="shared" si="727"/>
        <v>23058.992975778852</v>
      </c>
      <c r="O3255" s="3">
        <f t="shared" si="725"/>
        <v>5056.4259236976759</v>
      </c>
      <c r="P3255" s="3">
        <f t="shared" si="726"/>
        <v>1152.9801553657871</v>
      </c>
      <c r="Q3255" s="3">
        <v>10</v>
      </c>
      <c r="R3255" s="22">
        <v>12</v>
      </c>
      <c r="S3255" s="19">
        <f t="shared" si="728"/>
        <v>168.54753078992252</v>
      </c>
      <c r="T3255" s="20">
        <f t="shared" si="729"/>
        <v>0.41719685839089732</v>
      </c>
      <c r="U3255" s="20">
        <f t="shared" si="730"/>
        <v>0.24462631464429974</v>
      </c>
      <c r="V3255" s="21">
        <f t="shared" si="731"/>
        <v>0.17304674619088553</v>
      </c>
      <c r="W3255" s="26">
        <f t="shared" si="732"/>
        <v>38.432671845526237</v>
      </c>
      <c r="X3255" s="27">
        <f t="shared" si="733"/>
        <v>1.6709857324141841</v>
      </c>
      <c r="Y3255" s="27">
        <f t="shared" si="734"/>
        <v>0.83549286620709207</v>
      </c>
      <c r="Z3255" s="27">
        <f t="shared" si="735"/>
        <v>0.55699524413806145</v>
      </c>
    </row>
    <row r="3256" spans="1:26" ht="12.5" x14ac:dyDescent="0.25">
      <c r="A3256" s="2" t="s">
        <v>209</v>
      </c>
      <c r="B3256" t="s">
        <v>367</v>
      </c>
      <c r="C3256" t="s">
        <v>366</v>
      </c>
      <c r="D3256" s="18">
        <f>VLOOKUP(C3256,'Infected rate by state'!B:E,4,0)</f>
        <v>2.4682967074759195E-2</v>
      </c>
      <c r="E3256" s="3">
        <v>1164</v>
      </c>
      <c r="F3256" s="2">
        <v>84</v>
      </c>
      <c r="G3256" s="2">
        <v>527</v>
      </c>
      <c r="H3256" s="4">
        <f t="shared" si="736"/>
        <v>845.5</v>
      </c>
      <c r="I3256" s="2">
        <v>12</v>
      </c>
      <c r="J3256" s="4">
        <f t="shared" si="737"/>
        <v>48</v>
      </c>
      <c r="K3256" s="3">
        <v>310775</v>
      </c>
      <c r="L3256" s="3">
        <f t="shared" si="724"/>
        <v>250688</v>
      </c>
      <c r="M3256" s="3">
        <v>60087</v>
      </c>
      <c r="N3256" s="3">
        <f t="shared" si="727"/>
        <v>76708.49092658289</v>
      </c>
      <c r="O3256" s="3">
        <f t="shared" si="725"/>
        <v>15983.582446540753</v>
      </c>
      <c r="P3256" s="3">
        <f t="shared" si="726"/>
        <v>3438.0660970717381</v>
      </c>
      <c r="Q3256" s="3">
        <v>10</v>
      </c>
      <c r="R3256" s="22">
        <v>12</v>
      </c>
      <c r="S3256" s="19">
        <f t="shared" si="728"/>
        <v>532.78608155135839</v>
      </c>
      <c r="T3256" s="20">
        <f t="shared" si="729"/>
        <v>1.0109792818811354</v>
      </c>
      <c r="U3256" s="20">
        <f t="shared" si="730"/>
        <v>0.63014320703886273</v>
      </c>
      <c r="V3256" s="21">
        <f t="shared" si="731"/>
        <v>0.45772000133278212</v>
      </c>
      <c r="W3256" s="26">
        <f t="shared" si="732"/>
        <v>114.6022032357246</v>
      </c>
      <c r="X3256" s="27">
        <f t="shared" si="733"/>
        <v>9.5501836029770502</v>
      </c>
      <c r="Y3256" s="27">
        <f t="shared" si="734"/>
        <v>2.3875459007442625</v>
      </c>
      <c r="Z3256" s="27">
        <f t="shared" si="735"/>
        <v>1.3643119432824358</v>
      </c>
    </row>
    <row r="3257" spans="1:26" ht="12.5" x14ac:dyDescent="0.25">
      <c r="A3257" s="2" t="s">
        <v>210</v>
      </c>
      <c r="B3257" t="s">
        <v>325</v>
      </c>
      <c r="C3257" t="s">
        <v>324</v>
      </c>
      <c r="D3257" s="18">
        <f>VLOOKUP(C3257,'Infected rate by state'!B:E,4,0)</f>
        <v>8.9298079160438481E-3</v>
      </c>
      <c r="E3257" s="3">
        <v>2001</v>
      </c>
      <c r="F3257" s="2">
        <v>230</v>
      </c>
      <c r="G3257" s="2">
        <v>755</v>
      </c>
      <c r="H3257" s="4">
        <f t="shared" si="736"/>
        <v>1378</v>
      </c>
      <c r="I3257" s="2">
        <v>91</v>
      </c>
      <c r="J3257" s="4">
        <f t="shared" si="737"/>
        <v>160.5</v>
      </c>
      <c r="K3257" s="3">
        <v>636854</v>
      </c>
      <c r="L3257" s="3">
        <f t="shared" si="724"/>
        <v>506349</v>
      </c>
      <c r="M3257" s="3">
        <v>130505</v>
      </c>
      <c r="N3257" s="3">
        <f t="shared" si="727"/>
        <v>56869.838905641889</v>
      </c>
      <c r="O3257" s="3">
        <f t="shared" si="725"/>
        <v>11912.384745051097</v>
      </c>
      <c r="P3257" s="3">
        <f t="shared" si="726"/>
        <v>2578.5896310132412</v>
      </c>
      <c r="Q3257" s="3">
        <v>10</v>
      </c>
      <c r="R3257" s="22">
        <v>12</v>
      </c>
      <c r="S3257" s="19">
        <f t="shared" si="728"/>
        <v>397.07949150170322</v>
      </c>
      <c r="T3257" s="20">
        <f t="shared" si="729"/>
        <v>0.52593310132675919</v>
      </c>
      <c r="U3257" s="20">
        <f t="shared" si="730"/>
        <v>0.28815637989963949</v>
      </c>
      <c r="V3257" s="21">
        <f t="shared" si="731"/>
        <v>0.19844052548810756</v>
      </c>
      <c r="W3257" s="26">
        <f t="shared" si="732"/>
        <v>85.952987700441369</v>
      </c>
      <c r="X3257" s="27">
        <f t="shared" si="733"/>
        <v>0.94453832637847657</v>
      </c>
      <c r="Y3257" s="27">
        <f t="shared" si="734"/>
        <v>0.53553263364760972</v>
      </c>
      <c r="Z3257" s="27">
        <f t="shared" si="735"/>
        <v>0.37370864217583205</v>
      </c>
    </row>
    <row r="3258" spans="1:26" ht="12.5" x14ac:dyDescent="0.25">
      <c r="A3258" s="2" t="s">
        <v>211</v>
      </c>
      <c r="B3258" t="s">
        <v>333</v>
      </c>
      <c r="C3258" t="s">
        <v>332</v>
      </c>
      <c r="D3258" s="18">
        <f>VLOOKUP(C3258,'Infected rate by state'!B:E,4,0)</f>
        <v>1.4486816526494731E-2</v>
      </c>
      <c r="E3258" s="3">
        <v>1725</v>
      </c>
      <c r="F3258" s="2">
        <v>156</v>
      </c>
      <c r="G3258" s="2">
        <v>643</v>
      </c>
      <c r="H3258" s="4">
        <f t="shared" si="736"/>
        <v>1184</v>
      </c>
      <c r="I3258" s="2">
        <v>71</v>
      </c>
      <c r="J3258" s="4">
        <f t="shared" si="737"/>
        <v>113.5</v>
      </c>
      <c r="K3258" s="3">
        <v>469070</v>
      </c>
      <c r="L3258" s="3">
        <f t="shared" si="724"/>
        <v>362975</v>
      </c>
      <c r="M3258" s="3">
        <v>106095</v>
      </c>
      <c r="N3258" s="3">
        <f t="shared" si="727"/>
        <v>67953.310280828839</v>
      </c>
      <c r="O3258" s="3">
        <f t="shared" si="725"/>
        <v>14371.258812767015</v>
      </c>
      <c r="P3258" s="3">
        <f t="shared" si="726"/>
        <v>3146.2919396576062</v>
      </c>
      <c r="Q3258" s="3">
        <v>10</v>
      </c>
      <c r="R3258" s="22">
        <v>12</v>
      </c>
      <c r="S3258" s="19">
        <f t="shared" si="728"/>
        <v>479.0419604255672</v>
      </c>
      <c r="T3258" s="20">
        <f t="shared" si="729"/>
        <v>0.74501082492312165</v>
      </c>
      <c r="U3258" s="20">
        <f t="shared" si="730"/>
        <v>0.40459625035943175</v>
      </c>
      <c r="V3258" s="21">
        <f t="shared" si="731"/>
        <v>0.27770548430467662</v>
      </c>
      <c r="W3258" s="26">
        <f t="shared" si="732"/>
        <v>104.87639798858687</v>
      </c>
      <c r="X3258" s="27">
        <f t="shared" si="733"/>
        <v>1.4771323660364348</v>
      </c>
      <c r="Y3258" s="27">
        <f t="shared" si="734"/>
        <v>0.9240211276527478</v>
      </c>
      <c r="Z3258" s="27">
        <f t="shared" si="735"/>
        <v>0.67228460249094146</v>
      </c>
    </row>
    <row r="3259" spans="1:26" ht="12.5" x14ac:dyDescent="0.25">
      <c r="A3259" s="2" t="s">
        <v>212</v>
      </c>
      <c r="B3259" t="s">
        <v>351</v>
      </c>
      <c r="C3259" t="s">
        <v>350</v>
      </c>
      <c r="D3259" s="18">
        <f>VLOOKUP(C3259,'Infected rate by state'!B:E,4,0)</f>
        <v>9.0315118396853012E-3</v>
      </c>
      <c r="E3259" s="2">
        <v>476</v>
      </c>
      <c r="F3259" s="2">
        <v>68</v>
      </c>
      <c r="G3259" s="2">
        <v>178</v>
      </c>
      <c r="H3259" s="4">
        <f t="shared" si="736"/>
        <v>327</v>
      </c>
      <c r="I3259" s="2">
        <v>22</v>
      </c>
      <c r="J3259" s="4">
        <f t="shared" si="737"/>
        <v>45</v>
      </c>
      <c r="K3259" s="3">
        <v>142627</v>
      </c>
      <c r="L3259" s="3">
        <f t="shared" si="724"/>
        <v>104808</v>
      </c>
      <c r="M3259" s="3">
        <v>37819</v>
      </c>
      <c r="N3259" s="3">
        <f t="shared" si="727"/>
        <v>12881.374391587953</v>
      </c>
      <c r="O3259" s="3">
        <f t="shared" si="725"/>
        <v>2771.9457433535163</v>
      </c>
      <c r="P3259" s="3">
        <f t="shared" si="726"/>
        <v>619.06241410186635</v>
      </c>
      <c r="Q3259" s="3">
        <v>10</v>
      </c>
      <c r="R3259" s="22">
        <v>12</v>
      </c>
      <c r="S3259" s="19">
        <f t="shared" si="728"/>
        <v>92.398191445117206</v>
      </c>
      <c r="T3259" s="20">
        <f t="shared" si="729"/>
        <v>0.51909096317481573</v>
      </c>
      <c r="U3259" s="20">
        <f t="shared" si="730"/>
        <v>0.28256327659057251</v>
      </c>
      <c r="V3259" s="21">
        <f t="shared" si="731"/>
        <v>0.19411384757377564</v>
      </c>
      <c r="W3259" s="26">
        <f t="shared" si="732"/>
        <v>20.635413803395544</v>
      </c>
      <c r="X3259" s="27">
        <f t="shared" si="733"/>
        <v>0.93797335469979748</v>
      </c>
      <c r="Y3259" s="27">
        <f t="shared" si="734"/>
        <v>0.45856475118656764</v>
      </c>
      <c r="Z3259" s="27">
        <f t="shared" si="735"/>
        <v>0.3034619676969933</v>
      </c>
    </row>
    <row r="3260" spans="1:26" ht="12.5" x14ac:dyDescent="0.25">
      <c r="A3260" s="2" t="s">
        <v>213</v>
      </c>
      <c r="B3260" t="s">
        <v>383</v>
      </c>
      <c r="C3260" t="s">
        <v>382</v>
      </c>
      <c r="D3260" s="18">
        <f>VLOOKUP(C3260,'Infected rate by state'!B:E,4,0)</f>
        <v>8.525765865415048E-3</v>
      </c>
      <c r="E3260" s="3">
        <v>10697</v>
      </c>
      <c r="F3260" s="3">
        <v>1257</v>
      </c>
      <c r="G3260" s="3">
        <v>3634</v>
      </c>
      <c r="H3260" s="4">
        <f t="shared" si="736"/>
        <v>7165.5</v>
      </c>
      <c r="I3260" s="2">
        <v>546</v>
      </c>
      <c r="J3260" s="4">
        <f t="shared" si="737"/>
        <v>901.5</v>
      </c>
      <c r="K3260" s="3">
        <v>3331376</v>
      </c>
      <c r="L3260" s="3">
        <f t="shared" si="724"/>
        <v>2699344</v>
      </c>
      <c r="M3260" s="3">
        <v>632032</v>
      </c>
      <c r="N3260" s="3">
        <f t="shared" si="727"/>
        <v>284025.3178566292</v>
      </c>
      <c r="O3260" s="3">
        <f t="shared" si="725"/>
        <v>59083.93940163705</v>
      </c>
      <c r="P3260" s="3">
        <f t="shared" si="726"/>
        <v>12683.553114628265</v>
      </c>
      <c r="Q3260" s="3">
        <v>10</v>
      </c>
      <c r="R3260" s="22">
        <v>12</v>
      </c>
      <c r="S3260" s="19">
        <f t="shared" si="728"/>
        <v>1969.4646467212349</v>
      </c>
      <c r="T3260" s="20">
        <f t="shared" si="729"/>
        <v>0.54195504862994903</v>
      </c>
      <c r="U3260" s="20">
        <f t="shared" si="730"/>
        <v>0.27485376410874818</v>
      </c>
      <c r="V3260" s="21">
        <f t="shared" si="731"/>
        <v>0.18411373718998175</v>
      </c>
      <c r="W3260" s="26">
        <f t="shared" si="732"/>
        <v>422.78510382094214</v>
      </c>
      <c r="X3260" s="27">
        <f t="shared" si="733"/>
        <v>0.77433169197974749</v>
      </c>
      <c r="Y3260" s="27">
        <f t="shared" si="734"/>
        <v>0.46897959381136123</v>
      </c>
      <c r="Z3260" s="27">
        <f t="shared" si="735"/>
        <v>0.33634455355683546</v>
      </c>
    </row>
    <row r="3261" spans="1:26" ht="12.5" x14ac:dyDescent="0.25">
      <c r="A3261" s="2" t="s">
        <v>214</v>
      </c>
      <c r="B3261" t="s">
        <v>311</v>
      </c>
      <c r="C3261" t="s">
        <v>310</v>
      </c>
      <c r="D3261" s="18">
        <f>VLOOKUP(C3261,'Infected rate by state'!B:E,4,0)</f>
        <v>1.4327212443359898E-2</v>
      </c>
      <c r="E3261" s="3">
        <v>6977</v>
      </c>
      <c r="F3261" s="2">
        <v>957</v>
      </c>
      <c r="G3261" s="3">
        <v>2567</v>
      </c>
      <c r="H3261" s="4">
        <f t="shared" si="736"/>
        <v>4772</v>
      </c>
      <c r="I3261" s="2">
        <v>416</v>
      </c>
      <c r="J3261" s="4">
        <f t="shared" si="737"/>
        <v>686.5</v>
      </c>
      <c r="K3261" s="3">
        <v>2761090</v>
      </c>
      <c r="L3261" s="3">
        <f t="shared" si="724"/>
        <v>2228421</v>
      </c>
      <c r="M3261" s="3">
        <v>532669</v>
      </c>
      <c r="N3261" s="3">
        <f t="shared" si="727"/>
        <v>395587.23005236581</v>
      </c>
      <c r="O3261" s="3">
        <f t="shared" si="725"/>
        <v>82411.652538691967</v>
      </c>
      <c r="P3261" s="3">
        <f t="shared" si="726"/>
        <v>17722.578533061831</v>
      </c>
      <c r="Q3261" s="3">
        <v>10</v>
      </c>
      <c r="R3261" s="22">
        <v>12</v>
      </c>
      <c r="S3261" s="19">
        <f t="shared" si="728"/>
        <v>2747.0550846230658</v>
      </c>
      <c r="T3261" s="20">
        <f t="shared" si="729"/>
        <v>1.070142222291806</v>
      </c>
      <c r="U3261" s="20">
        <f t="shared" si="730"/>
        <v>0.57566116609871454</v>
      </c>
      <c r="V3261" s="21">
        <f t="shared" si="731"/>
        <v>0.39373012535804297</v>
      </c>
      <c r="W3261" s="26">
        <f t="shared" si="732"/>
        <v>590.75261776872765</v>
      </c>
      <c r="X3261" s="27">
        <f t="shared" si="733"/>
        <v>1.420078408097903</v>
      </c>
      <c r="Y3261" s="27">
        <f t="shared" si="734"/>
        <v>0.86052821233609267</v>
      </c>
      <c r="Z3261" s="27">
        <f t="shared" si="735"/>
        <v>0.61729636130483556</v>
      </c>
    </row>
    <row r="3262" spans="1:26" ht="12.5" x14ac:dyDescent="0.25">
      <c r="A3262" s="2" t="s">
        <v>215</v>
      </c>
      <c r="B3262" t="s">
        <v>383</v>
      </c>
      <c r="C3262" t="s">
        <v>382</v>
      </c>
      <c r="D3262" s="18">
        <f>VLOOKUP(C3262,'Infected rate by state'!B:E,4,0)</f>
        <v>8.525765865415048E-3</v>
      </c>
      <c r="E3262" s="3">
        <v>8133</v>
      </c>
      <c r="F3262" s="3">
        <v>1079</v>
      </c>
      <c r="G3262" s="3">
        <v>2738</v>
      </c>
      <c r="H3262" s="4">
        <f t="shared" si="736"/>
        <v>5435.5</v>
      </c>
      <c r="I3262" s="2">
        <v>420</v>
      </c>
      <c r="J3262" s="4">
        <f t="shared" si="737"/>
        <v>749.5</v>
      </c>
      <c r="K3262" s="3">
        <v>2324172</v>
      </c>
      <c r="L3262" s="3">
        <f t="shared" si="724"/>
        <v>1782205</v>
      </c>
      <c r="M3262" s="3">
        <v>541967</v>
      </c>
      <c r="N3262" s="3">
        <f t="shared" si="727"/>
        <v>198153.46302953421</v>
      </c>
      <c r="O3262" s="3">
        <f t="shared" si="725"/>
        <v>42038.807536953827</v>
      </c>
      <c r="P3262" s="3">
        <f t="shared" si="726"/>
        <v>9237.2683860665948</v>
      </c>
      <c r="Q3262" s="3">
        <v>10</v>
      </c>
      <c r="R3262" s="22">
        <v>12</v>
      </c>
      <c r="S3262" s="19">
        <f t="shared" si="728"/>
        <v>1401.2935845651275</v>
      </c>
      <c r="T3262" s="20">
        <f t="shared" si="729"/>
        <v>0.51179458895731467</v>
      </c>
      <c r="U3262" s="20">
        <f t="shared" si="730"/>
        <v>0.25780398943337823</v>
      </c>
      <c r="V3262" s="21">
        <f t="shared" si="731"/>
        <v>0.17229725618653971</v>
      </c>
      <c r="W3262" s="26">
        <f t="shared" si="732"/>
        <v>307.90894620221985</v>
      </c>
      <c r="X3262" s="27">
        <f t="shared" si="733"/>
        <v>0.73311653857671388</v>
      </c>
      <c r="Y3262" s="27">
        <f t="shared" si="734"/>
        <v>0.41081914103031336</v>
      </c>
      <c r="Z3262" s="27">
        <f t="shared" si="735"/>
        <v>0.28536510306044471</v>
      </c>
    </row>
    <row r="3263" spans="1:26" ht="12.5" x14ac:dyDescent="0.25">
      <c r="A3263" s="2" t="s">
        <v>216</v>
      </c>
      <c r="B3263" t="s">
        <v>351</v>
      </c>
      <c r="C3263" t="s">
        <v>350</v>
      </c>
      <c r="D3263" s="18">
        <f>VLOOKUP(C3263,'Infected rate by state'!B:E,4,0)</f>
        <v>9.0315118396853012E-3</v>
      </c>
      <c r="E3263" s="2">
        <v>911</v>
      </c>
      <c r="F3263" s="2">
        <v>95</v>
      </c>
      <c r="G3263" s="2">
        <v>321</v>
      </c>
      <c r="H3263" s="4">
        <f t="shared" si="736"/>
        <v>616</v>
      </c>
      <c r="I3263" s="2">
        <v>49</v>
      </c>
      <c r="J3263" s="4">
        <f t="shared" si="737"/>
        <v>72</v>
      </c>
      <c r="K3263" s="3">
        <v>376936</v>
      </c>
      <c r="L3263" s="3">
        <f t="shared" si="724"/>
        <v>305953</v>
      </c>
      <c r="M3263" s="3">
        <v>70983</v>
      </c>
      <c r="N3263" s="3">
        <f t="shared" si="727"/>
        <v>34043.019468036189</v>
      </c>
      <c r="O3263" s="3">
        <f t="shared" si="725"/>
        <v>7077.203313597438</v>
      </c>
      <c r="P3263" s="3">
        <f t="shared" si="726"/>
        <v>1518.0817988133945</v>
      </c>
      <c r="Q3263" s="3">
        <v>10</v>
      </c>
      <c r="R3263" s="22">
        <v>12</v>
      </c>
      <c r="S3263" s="19">
        <f t="shared" si="728"/>
        <v>235.90677711991461</v>
      </c>
      <c r="T3263" s="20">
        <f t="shared" si="729"/>
        <v>0.73491207825518567</v>
      </c>
      <c r="U3263" s="20">
        <f t="shared" si="730"/>
        <v>0.38296554727258864</v>
      </c>
      <c r="V3263" s="21">
        <f t="shared" si="731"/>
        <v>0.2589536521623651</v>
      </c>
      <c r="W3263" s="26">
        <f t="shared" si="732"/>
        <v>50.60272662711315</v>
      </c>
      <c r="X3263" s="27">
        <f t="shared" si="733"/>
        <v>1.0327087066757785</v>
      </c>
      <c r="Y3263" s="27">
        <f t="shared" si="734"/>
        <v>0.70281564759879378</v>
      </c>
      <c r="Z3263" s="27">
        <f t="shared" si="735"/>
        <v>0.53266028028540158</v>
      </c>
    </row>
    <row r="3264" spans="1:26" ht="12.5" x14ac:dyDescent="0.25">
      <c r="A3264" s="2" t="s">
        <v>217</v>
      </c>
      <c r="B3264" t="s">
        <v>345</v>
      </c>
      <c r="C3264" t="s">
        <v>344</v>
      </c>
      <c r="D3264" s="18">
        <f>VLOOKUP(C3264,'Infected rate by state'!B:E,4,0)</f>
        <v>3.0275735294117648E-3</v>
      </c>
      <c r="E3264" s="3">
        <v>2524</v>
      </c>
      <c r="F3264" s="2">
        <v>209</v>
      </c>
      <c r="G3264" s="2">
        <v>710</v>
      </c>
      <c r="H3264" s="4">
        <f t="shared" si="736"/>
        <v>1617</v>
      </c>
      <c r="I3264" s="2">
        <v>92</v>
      </c>
      <c r="J3264" s="4">
        <f t="shared" si="737"/>
        <v>150.5</v>
      </c>
      <c r="K3264" s="3">
        <v>876231</v>
      </c>
      <c r="L3264" s="3">
        <f t="shared" si="724"/>
        <v>681722</v>
      </c>
      <c r="M3264" s="3">
        <v>194509</v>
      </c>
      <c r="N3264" s="3">
        <f t="shared" si="727"/>
        <v>26528.537812500002</v>
      </c>
      <c r="O3264" s="3">
        <f t="shared" si="725"/>
        <v>5599.8679690257359</v>
      </c>
      <c r="P3264" s="3">
        <f t="shared" si="726"/>
        <v>1223.2697401654414</v>
      </c>
      <c r="Q3264" s="3">
        <v>10</v>
      </c>
      <c r="R3264" s="22">
        <v>12</v>
      </c>
      <c r="S3264" s="19">
        <f t="shared" si="728"/>
        <v>186.66226563419119</v>
      </c>
      <c r="T3264" s="20">
        <f t="shared" si="729"/>
        <v>0.26290459948477629</v>
      </c>
      <c r="U3264" s="20">
        <f t="shared" si="730"/>
        <v>0.11543739371316709</v>
      </c>
      <c r="V3264" s="21">
        <f t="shared" si="731"/>
        <v>7.3954938840804743E-2</v>
      </c>
      <c r="W3264" s="26">
        <f t="shared" si="732"/>
        <v>40.775658005514714</v>
      </c>
      <c r="X3264" s="27">
        <f t="shared" si="733"/>
        <v>0.443213673972986</v>
      </c>
      <c r="Y3264" s="27">
        <f t="shared" si="734"/>
        <v>0.27093460468780539</v>
      </c>
      <c r="Z3264" s="27">
        <f t="shared" si="735"/>
        <v>0.19509884213164935</v>
      </c>
    </row>
    <row r="3265" spans="1:26" ht="12.5" x14ac:dyDescent="0.25">
      <c r="A3265" s="2" t="s">
        <v>217</v>
      </c>
      <c r="B3265" t="s">
        <v>381</v>
      </c>
      <c r="C3265" t="s">
        <v>380</v>
      </c>
      <c r="D3265" s="18">
        <f>VLOOKUP(C3265,'Infected rate by state'!B:E,4,0)</f>
        <v>2.6094721185018687E-3</v>
      </c>
      <c r="E3265" s="3">
        <v>4684</v>
      </c>
      <c r="F3265" s="2">
        <v>661</v>
      </c>
      <c r="G3265" s="3">
        <v>1737</v>
      </c>
      <c r="H3265" s="4">
        <f t="shared" si="736"/>
        <v>3210.5</v>
      </c>
      <c r="I3265" s="2">
        <v>278</v>
      </c>
      <c r="J3265" s="4">
        <f t="shared" si="737"/>
        <v>469.5</v>
      </c>
      <c r="K3265" s="3">
        <v>2215589</v>
      </c>
      <c r="L3265" s="3">
        <f t="shared" si="724"/>
        <v>1802613</v>
      </c>
      <c r="M3265" s="3">
        <v>412976</v>
      </c>
      <c r="N3265" s="3">
        <f t="shared" si="727"/>
        <v>57815.177215594369</v>
      </c>
      <c r="O3265" s="3">
        <f t="shared" si="725"/>
        <v>12008.650560692837</v>
      </c>
      <c r="P3265" s="3">
        <f t="shared" si="726"/>
        <v>2573.1477577652595</v>
      </c>
      <c r="Q3265" s="3">
        <v>10</v>
      </c>
      <c r="R3265" s="22">
        <v>12</v>
      </c>
      <c r="S3265" s="19">
        <f t="shared" si="728"/>
        <v>400.28835202309455</v>
      </c>
      <c r="T3265" s="20">
        <f t="shared" si="729"/>
        <v>0.23044810133741769</v>
      </c>
      <c r="U3265" s="20">
        <f t="shared" si="730"/>
        <v>0.12468100047441039</v>
      </c>
      <c r="V3265" s="21">
        <f t="shared" si="731"/>
        <v>8.5458657562573564E-2</v>
      </c>
      <c r="W3265" s="26">
        <f t="shared" si="732"/>
        <v>85.771591925508645</v>
      </c>
      <c r="X3265" s="27">
        <f t="shared" si="733"/>
        <v>0.30853090620686563</v>
      </c>
      <c r="Y3265" s="27">
        <f t="shared" si="734"/>
        <v>0.18268709675294706</v>
      </c>
      <c r="Z3265" s="27">
        <f t="shared" si="735"/>
        <v>0.12976035087066362</v>
      </c>
    </row>
    <row r="3266" spans="1:26" ht="12.5" x14ac:dyDescent="0.25">
      <c r="A3266" s="2" t="s">
        <v>218</v>
      </c>
      <c r="B3266" t="s">
        <v>385</v>
      </c>
      <c r="C3266" t="s">
        <v>384</v>
      </c>
      <c r="D3266" s="18">
        <f>VLOOKUP(C3266,'Infected rate by state'!B:E,4,0)</f>
        <v>1.9731205888496917E-2</v>
      </c>
      <c r="E3266" s="3">
        <v>2249</v>
      </c>
      <c r="F3266" s="2">
        <v>293</v>
      </c>
      <c r="G3266" s="2">
        <v>690</v>
      </c>
      <c r="H3266" s="4">
        <f t="shared" si="736"/>
        <v>1469.5</v>
      </c>
      <c r="I3266" s="2">
        <v>82</v>
      </c>
      <c r="J3266" s="4">
        <f t="shared" si="737"/>
        <v>187.5</v>
      </c>
      <c r="K3266" s="3">
        <v>986702</v>
      </c>
      <c r="L3266" s="3">
        <f t="shared" ref="L3266:L3329" si="738">K3266-M3266</f>
        <v>793965</v>
      </c>
      <c r="M3266" s="3">
        <v>192737</v>
      </c>
      <c r="N3266" s="3">
        <f t="shared" si="727"/>
        <v>194688.20312591683</v>
      </c>
      <c r="O3266" s="3">
        <f t="shared" ref="O3266:O3329" si="739">0.19*N3266*(L3266/K3266)+0.285*N3266*(M3266/K3266)</f>
        <v>40603.545351788867</v>
      </c>
      <c r="P3266" s="3">
        <f t="shared" ref="P3266:P3329" si="740">0.0361*N3266*(L3266/K3266)+0.0812*N3266*(M3266/K3266)</f>
        <v>8743.3671094739839</v>
      </c>
      <c r="Q3266" s="3">
        <v>10</v>
      </c>
      <c r="R3266" s="22">
        <v>12</v>
      </c>
      <c r="S3266" s="19">
        <f t="shared" si="728"/>
        <v>1353.4515117262956</v>
      </c>
      <c r="T3266" s="20">
        <f t="shared" si="729"/>
        <v>1.9615239300381095</v>
      </c>
      <c r="U3266" s="20">
        <f t="shared" si="730"/>
        <v>0.92102858912983709</v>
      </c>
      <c r="V3266" s="21">
        <f t="shared" si="731"/>
        <v>0.60180147253281269</v>
      </c>
      <c r="W3266" s="26">
        <f t="shared" si="732"/>
        <v>291.44557031579944</v>
      </c>
      <c r="X3266" s="27">
        <f t="shared" si="733"/>
        <v>3.5542142721438958</v>
      </c>
      <c r="Y3266" s="27">
        <f t="shared" si="734"/>
        <v>1.554376375017597</v>
      </c>
      <c r="Z3266" s="27">
        <f t="shared" si="735"/>
        <v>0.99469477923481042</v>
      </c>
    </row>
    <row r="3267" spans="1:26" ht="12.5" x14ac:dyDescent="0.25">
      <c r="A3267" s="2" t="s">
        <v>219</v>
      </c>
      <c r="B3267" t="s">
        <v>395</v>
      </c>
      <c r="C3267" t="s">
        <v>394</v>
      </c>
      <c r="D3267" s="18">
        <f>VLOOKUP(C3267,'Infected rate by state'!B:E,4,0)</f>
        <v>1.0015511681323568E-2</v>
      </c>
      <c r="E3267" s="2">
        <v>941</v>
      </c>
      <c r="F3267" s="2">
        <v>122</v>
      </c>
      <c r="G3267" s="2">
        <v>387</v>
      </c>
      <c r="H3267" s="4">
        <f t="shared" si="736"/>
        <v>664</v>
      </c>
      <c r="I3267" s="2">
        <v>52</v>
      </c>
      <c r="J3267" s="4">
        <f t="shared" si="737"/>
        <v>87</v>
      </c>
      <c r="K3267" s="3">
        <v>436975</v>
      </c>
      <c r="L3267" s="3">
        <f t="shared" si="738"/>
        <v>384390</v>
      </c>
      <c r="M3267" s="3">
        <v>52585</v>
      </c>
      <c r="N3267" s="3">
        <f t="shared" si="727"/>
        <v>43765.282169463666</v>
      </c>
      <c r="O3267" s="3">
        <f t="shared" si="739"/>
        <v>8815.7360098723766</v>
      </c>
      <c r="P3267" s="3">
        <f t="shared" si="740"/>
        <v>1817.4529087924807</v>
      </c>
      <c r="Q3267" s="3">
        <v>10</v>
      </c>
      <c r="R3267" s="22">
        <v>12</v>
      </c>
      <c r="S3267" s="19">
        <f t="shared" si="728"/>
        <v>293.85786699574589</v>
      </c>
      <c r="T3267" s="20">
        <f t="shared" si="729"/>
        <v>0.75932265373577745</v>
      </c>
      <c r="U3267" s="20">
        <f t="shared" si="730"/>
        <v>0.44255702860805107</v>
      </c>
      <c r="V3267" s="21">
        <f t="shared" si="731"/>
        <v>0.3122825366586035</v>
      </c>
      <c r="W3267" s="26">
        <f t="shared" si="732"/>
        <v>60.58176362641602</v>
      </c>
      <c r="X3267" s="27">
        <f t="shared" si="733"/>
        <v>1.1650339158926157</v>
      </c>
      <c r="Y3267" s="27">
        <f t="shared" si="734"/>
        <v>0.69634211064845997</v>
      </c>
      <c r="Z3267" s="27">
        <f t="shared" si="735"/>
        <v>0.49657183300341001</v>
      </c>
    </row>
    <row r="3268" spans="1:26" ht="12.5" x14ac:dyDescent="0.25">
      <c r="A3268" s="2" t="s">
        <v>220</v>
      </c>
      <c r="B3268" t="s">
        <v>317</v>
      </c>
      <c r="C3268" t="s">
        <v>316</v>
      </c>
      <c r="D3268" s="18">
        <f>VLOOKUP(C3268,'Infected rate by state'!B:E,4,0)</f>
        <v>7.3843274393391549E-3</v>
      </c>
      <c r="E3268" s="2">
        <v>615</v>
      </c>
      <c r="F3268" s="2">
        <v>28</v>
      </c>
      <c r="G3268" s="2">
        <v>238</v>
      </c>
      <c r="H3268" s="4">
        <f t="shared" si="736"/>
        <v>426.5</v>
      </c>
      <c r="I3268" s="2">
        <v>7</v>
      </c>
      <c r="J3268" s="4">
        <f t="shared" si="737"/>
        <v>17.5</v>
      </c>
      <c r="K3268" s="3">
        <v>138550</v>
      </c>
      <c r="L3268" s="3">
        <f t="shared" si="738"/>
        <v>106101</v>
      </c>
      <c r="M3268" s="3">
        <v>32449</v>
      </c>
      <c r="N3268" s="3">
        <f t="shared" si="727"/>
        <v>10230.985667204399</v>
      </c>
      <c r="O3268" s="3">
        <f t="shared" si="739"/>
        <v>2171.5206157939961</v>
      </c>
      <c r="P3268" s="3">
        <f t="shared" si="740"/>
        <v>477.40451511276018</v>
      </c>
      <c r="Q3268" s="3">
        <v>10</v>
      </c>
      <c r="R3268" s="22">
        <v>12</v>
      </c>
      <c r="S3268" s="19">
        <f t="shared" si="728"/>
        <v>72.384020526466529</v>
      </c>
      <c r="T3268" s="20">
        <f t="shared" si="729"/>
        <v>0.30413454002717027</v>
      </c>
      <c r="U3268" s="20">
        <f t="shared" si="730"/>
        <v>0.16971634355560733</v>
      </c>
      <c r="V3268" s="21">
        <f t="shared" si="731"/>
        <v>0.1176975943519781</v>
      </c>
      <c r="W3268" s="26">
        <f t="shared" si="732"/>
        <v>15.913483837092006</v>
      </c>
      <c r="X3268" s="27">
        <f t="shared" si="733"/>
        <v>2.2733548338702865</v>
      </c>
      <c r="Y3268" s="27">
        <f t="shared" si="734"/>
        <v>0.90934193354811466</v>
      </c>
      <c r="Z3268" s="27">
        <f t="shared" si="735"/>
        <v>0.56833870846757162</v>
      </c>
    </row>
    <row r="3269" spans="1:26" ht="12.5" x14ac:dyDescent="0.25">
      <c r="A3269" s="2" t="s">
        <v>221</v>
      </c>
      <c r="B3269" t="s">
        <v>373</v>
      </c>
      <c r="C3269" t="s">
        <v>372</v>
      </c>
      <c r="D3269" s="18">
        <f>VLOOKUP(C3269,'Infected rate by state'!B:E,4,0)</f>
        <v>8.0007670443122732E-3</v>
      </c>
      <c r="E3269" s="3">
        <v>3560</v>
      </c>
      <c r="F3269" s="2">
        <v>375</v>
      </c>
      <c r="G3269" s="3">
        <v>1124</v>
      </c>
      <c r="H3269" s="4">
        <f t="shared" si="736"/>
        <v>2342</v>
      </c>
      <c r="I3269" s="2">
        <v>160</v>
      </c>
      <c r="J3269" s="4">
        <f t="shared" si="737"/>
        <v>267.5</v>
      </c>
      <c r="K3269" s="3">
        <v>1670043</v>
      </c>
      <c r="L3269" s="3">
        <f t="shared" si="738"/>
        <v>1397967</v>
      </c>
      <c r="M3269" s="3">
        <v>272076</v>
      </c>
      <c r="N3269" s="3">
        <f t="shared" si="727"/>
        <v>133616.24996984401</v>
      </c>
      <c r="O3269" s="3">
        <f t="shared" si="739"/>
        <v>27455.063353901252</v>
      </c>
      <c r="P3269" s="3">
        <f t="shared" si="740"/>
        <v>5805.2909530624547</v>
      </c>
      <c r="Q3269" s="3">
        <v>10</v>
      </c>
      <c r="R3269" s="22">
        <v>12</v>
      </c>
      <c r="S3269" s="19">
        <f t="shared" si="728"/>
        <v>915.16877846337513</v>
      </c>
      <c r="T3269" s="20">
        <f t="shared" si="729"/>
        <v>0.81420709827702409</v>
      </c>
      <c r="U3269" s="20">
        <f t="shared" si="730"/>
        <v>0.39076378243525839</v>
      </c>
      <c r="V3269" s="21">
        <f t="shared" si="731"/>
        <v>0.25706988159083571</v>
      </c>
      <c r="W3269" s="26">
        <f t="shared" si="732"/>
        <v>193.50969843541515</v>
      </c>
      <c r="X3269" s="27">
        <f t="shared" si="733"/>
        <v>1.2094356152213446</v>
      </c>
      <c r="Y3269" s="27">
        <f t="shared" si="734"/>
        <v>0.72340074181463609</v>
      </c>
      <c r="Z3269" s="27">
        <f t="shared" si="735"/>
        <v>0.51602586249444038</v>
      </c>
    </row>
    <row r="3270" spans="1:26" ht="12.5" x14ac:dyDescent="0.25">
      <c r="A3270" s="2" t="s">
        <v>222</v>
      </c>
      <c r="B3270" t="s">
        <v>389</v>
      </c>
      <c r="C3270" t="s">
        <v>388</v>
      </c>
      <c r="D3270" s="18">
        <f>VLOOKUP(C3270,'Infected rate by state'!B:E,4,0)</f>
        <v>1.0177106325483841E-2</v>
      </c>
      <c r="E3270" s="2">
        <v>878</v>
      </c>
      <c r="F3270" s="2">
        <v>46</v>
      </c>
      <c r="G3270" s="2">
        <v>343</v>
      </c>
      <c r="H3270" s="4">
        <f t="shared" si="736"/>
        <v>610.5</v>
      </c>
      <c r="I3270" s="2">
        <v>20</v>
      </c>
      <c r="J3270" s="4">
        <f t="shared" si="737"/>
        <v>33</v>
      </c>
      <c r="K3270" s="3">
        <v>173590</v>
      </c>
      <c r="L3270" s="3">
        <f t="shared" si="738"/>
        <v>136202</v>
      </c>
      <c r="M3270" s="3">
        <v>37388</v>
      </c>
      <c r="N3270" s="3">
        <f t="shared" si="727"/>
        <v>17666.438870407401</v>
      </c>
      <c r="O3270" s="3">
        <f t="shared" si="739"/>
        <v>3718.0999541097362</v>
      </c>
      <c r="P3270" s="3">
        <f t="shared" si="740"/>
        <v>809.36468795673977</v>
      </c>
      <c r="Q3270" s="3">
        <v>10</v>
      </c>
      <c r="R3270" s="22">
        <v>12</v>
      </c>
      <c r="S3270" s="19">
        <f t="shared" si="728"/>
        <v>123.93666513699121</v>
      </c>
      <c r="T3270" s="20">
        <f t="shared" si="729"/>
        <v>0.3613313852390414</v>
      </c>
      <c r="U3270" s="20">
        <f t="shared" si="730"/>
        <v>0.20300846050285209</v>
      </c>
      <c r="V3270" s="21">
        <f t="shared" si="731"/>
        <v>0.14115793295784876</v>
      </c>
      <c r="W3270" s="26">
        <f t="shared" si="732"/>
        <v>26.978822931891326</v>
      </c>
      <c r="X3270" s="27">
        <f t="shared" si="733"/>
        <v>1.3489411465945662</v>
      </c>
      <c r="Y3270" s="27">
        <f t="shared" si="734"/>
        <v>0.81754008884519169</v>
      </c>
      <c r="Z3270" s="27">
        <f t="shared" si="735"/>
        <v>0.58649615069328964</v>
      </c>
    </row>
    <row r="3271" spans="1:26" ht="12.5" x14ac:dyDescent="0.25">
      <c r="A3271" s="2" t="s">
        <v>223</v>
      </c>
      <c r="B3271" t="s">
        <v>383</v>
      </c>
      <c r="C3271" t="s">
        <v>382</v>
      </c>
      <c r="D3271" s="18">
        <f>VLOOKUP(C3271,'Infected rate by state'!B:E,4,0)</f>
        <v>8.525765865415048E-3</v>
      </c>
      <c r="E3271" s="3">
        <v>1329</v>
      </c>
      <c r="F3271" s="2">
        <v>99</v>
      </c>
      <c r="G3271" s="2">
        <v>559</v>
      </c>
      <c r="H3271" s="4">
        <f t="shared" si="736"/>
        <v>944</v>
      </c>
      <c r="I3271" s="2">
        <v>50</v>
      </c>
      <c r="J3271" s="4">
        <f t="shared" si="737"/>
        <v>74.5</v>
      </c>
      <c r="K3271" s="3">
        <v>466917</v>
      </c>
      <c r="L3271" s="3">
        <f t="shared" si="738"/>
        <v>367142</v>
      </c>
      <c r="M3271" s="3">
        <v>99775</v>
      </c>
      <c r="N3271" s="3">
        <f t="shared" si="727"/>
        <v>39808.250205819983</v>
      </c>
      <c r="O3271" s="3">
        <f t="shared" si="739"/>
        <v>8371.6929138664927</v>
      </c>
      <c r="P3271" s="3">
        <f t="shared" si="740"/>
        <v>1820.7247208691269</v>
      </c>
      <c r="Q3271" s="3">
        <v>10</v>
      </c>
      <c r="R3271" s="22">
        <v>12</v>
      </c>
      <c r="S3271" s="19">
        <f t="shared" si="728"/>
        <v>279.05643046221644</v>
      </c>
      <c r="T3271" s="20">
        <f t="shared" si="729"/>
        <v>0.49920649456568233</v>
      </c>
      <c r="U3271" s="20">
        <f t="shared" si="730"/>
        <v>0.29561062548963607</v>
      </c>
      <c r="V3271" s="21">
        <f t="shared" si="731"/>
        <v>0.20997474075411321</v>
      </c>
      <c r="W3271" s="26">
        <f t="shared" si="732"/>
        <v>60.690824028970901</v>
      </c>
      <c r="X3271" s="27">
        <f t="shared" si="733"/>
        <v>1.213816480579418</v>
      </c>
      <c r="Y3271" s="27">
        <f t="shared" si="734"/>
        <v>0.81464193327477719</v>
      </c>
      <c r="Z3271" s="27">
        <f t="shared" si="735"/>
        <v>0.61303862655526165</v>
      </c>
    </row>
    <row r="3272" spans="1:26" ht="12.5" x14ac:dyDescent="0.25">
      <c r="A3272" s="2" t="s">
        <v>224</v>
      </c>
      <c r="B3272" t="s">
        <v>315</v>
      </c>
      <c r="C3272" t="s">
        <v>314</v>
      </c>
      <c r="D3272" s="18">
        <f>VLOOKUP(C3272,'Infected rate by state'!B:E,4,0)</f>
        <v>7.5362096948057532E-3</v>
      </c>
      <c r="E3272" s="2">
        <v>786</v>
      </c>
      <c r="F3272" s="2">
        <v>109</v>
      </c>
      <c r="G3272" s="2">
        <v>284</v>
      </c>
      <c r="H3272" s="4">
        <f t="shared" si="736"/>
        <v>535</v>
      </c>
      <c r="I3272" s="2">
        <v>58</v>
      </c>
      <c r="J3272" s="4">
        <f t="shared" si="737"/>
        <v>83.5</v>
      </c>
      <c r="K3272" s="3">
        <v>276179</v>
      </c>
      <c r="L3272" s="3">
        <f t="shared" si="738"/>
        <v>211588</v>
      </c>
      <c r="M3272" s="3">
        <v>64591</v>
      </c>
      <c r="N3272" s="3">
        <f t="shared" si="727"/>
        <v>20813.428573017583</v>
      </c>
      <c r="O3272" s="3">
        <f t="shared" si="739"/>
        <v>4416.9841832506791</v>
      </c>
      <c r="P3272" s="3">
        <f t="shared" si="740"/>
        <v>970.89863698507111</v>
      </c>
      <c r="Q3272" s="3">
        <v>10</v>
      </c>
      <c r="R3272" s="22">
        <v>12</v>
      </c>
      <c r="S3272" s="19">
        <f t="shared" si="728"/>
        <v>147.23280610835596</v>
      </c>
      <c r="T3272" s="20">
        <f t="shared" si="729"/>
        <v>0.51842537362097174</v>
      </c>
      <c r="U3272" s="20">
        <f t="shared" si="730"/>
        <v>0.2752015067445906</v>
      </c>
      <c r="V3272" s="21">
        <f t="shared" si="731"/>
        <v>0.18731909174091088</v>
      </c>
      <c r="W3272" s="26">
        <f t="shared" si="732"/>
        <v>32.363287899502367</v>
      </c>
      <c r="X3272" s="27">
        <f t="shared" si="733"/>
        <v>0.55798772240521322</v>
      </c>
      <c r="Y3272" s="27">
        <f t="shared" si="734"/>
        <v>0.38758428622158525</v>
      </c>
      <c r="Z3272" s="27">
        <f t="shared" si="735"/>
        <v>0.2969108981605722</v>
      </c>
    </row>
    <row r="3273" spans="1:26" ht="12.5" x14ac:dyDescent="0.25">
      <c r="A3273" s="2" t="s">
        <v>225</v>
      </c>
      <c r="B3273" t="s">
        <v>363</v>
      </c>
      <c r="C3273" t="s">
        <v>362</v>
      </c>
      <c r="D3273" s="18">
        <f>VLOOKUP(C3273,'Infected rate by state'!B:E,4,0)</f>
        <v>7.8690369852412925E-3</v>
      </c>
      <c r="E3273" s="3">
        <v>1886</v>
      </c>
      <c r="F3273" s="2">
        <v>406</v>
      </c>
      <c r="G3273" s="2">
        <v>660</v>
      </c>
      <c r="H3273" s="4">
        <f t="shared" si="736"/>
        <v>1273</v>
      </c>
      <c r="I3273" s="2">
        <v>128</v>
      </c>
      <c r="J3273" s="4">
        <f t="shared" si="737"/>
        <v>267</v>
      </c>
      <c r="K3273" s="3">
        <v>605953</v>
      </c>
      <c r="L3273" s="3">
        <f t="shared" si="738"/>
        <v>478200</v>
      </c>
      <c r="M3273" s="3">
        <v>127753</v>
      </c>
      <c r="N3273" s="3">
        <f t="shared" si="727"/>
        <v>47682.665683179162</v>
      </c>
      <c r="O3273" s="3">
        <f t="shared" si="739"/>
        <v>10014.734907680795</v>
      </c>
      <c r="P3273" s="3">
        <f t="shared" si="740"/>
        <v>2174.7314111337319</v>
      </c>
      <c r="Q3273" s="3">
        <v>10</v>
      </c>
      <c r="R3273" s="22">
        <v>12</v>
      </c>
      <c r="S3273" s="19">
        <f t="shared" si="728"/>
        <v>333.82449692269319</v>
      </c>
      <c r="T3273" s="20">
        <f t="shared" si="729"/>
        <v>0.50579469230711094</v>
      </c>
      <c r="U3273" s="20">
        <f t="shared" si="730"/>
        <v>0.26223448305003394</v>
      </c>
      <c r="V3273" s="21">
        <f t="shared" si="731"/>
        <v>0.17700132392507592</v>
      </c>
      <c r="W3273" s="26">
        <f t="shared" si="732"/>
        <v>72.491047037791063</v>
      </c>
      <c r="X3273" s="27">
        <f t="shared" si="733"/>
        <v>0.56633630498274268</v>
      </c>
      <c r="Y3273" s="27">
        <f t="shared" si="734"/>
        <v>0.27150204883067813</v>
      </c>
      <c r="Z3273" s="27">
        <f t="shared" si="735"/>
        <v>0.17854937694037207</v>
      </c>
    </row>
    <row r="3274" spans="1:26" ht="12.5" x14ac:dyDescent="0.25">
      <c r="A3274" s="2" t="s">
        <v>226</v>
      </c>
      <c r="B3274" t="s">
        <v>399</v>
      </c>
      <c r="C3274" t="s">
        <v>398</v>
      </c>
      <c r="D3274" s="18">
        <f>VLOOKUP(C3274,'Infected rate by state'!B:E,4,0)</f>
        <v>9.4446465970496208E-3</v>
      </c>
      <c r="E3274" s="3">
        <v>4478</v>
      </c>
      <c r="F3274" s="2">
        <v>465</v>
      </c>
      <c r="G3274" s="3">
        <v>1488</v>
      </c>
      <c r="H3274" s="4">
        <f t="shared" si="736"/>
        <v>2983</v>
      </c>
      <c r="I3274" s="2">
        <v>144</v>
      </c>
      <c r="J3274" s="4">
        <f t="shared" si="737"/>
        <v>304.5</v>
      </c>
      <c r="K3274" s="3">
        <v>1409076</v>
      </c>
      <c r="L3274" s="3">
        <f t="shared" si="738"/>
        <v>1144889</v>
      </c>
      <c r="M3274" s="3">
        <v>264187</v>
      </c>
      <c r="N3274" s="3">
        <f t="shared" si="727"/>
        <v>133082.24848384294</v>
      </c>
      <c r="O3274" s="3">
        <f t="shared" si="739"/>
        <v>27656.02241993817</v>
      </c>
      <c r="P3274" s="3">
        <f t="shared" si="740"/>
        <v>5929.5831058579015</v>
      </c>
      <c r="Q3274" s="3">
        <v>10</v>
      </c>
      <c r="R3274" s="22">
        <v>12</v>
      </c>
      <c r="S3274" s="19">
        <f t="shared" si="728"/>
        <v>921.86741399793902</v>
      </c>
      <c r="T3274" s="20">
        <f t="shared" si="729"/>
        <v>0.61953455241796973</v>
      </c>
      <c r="U3274" s="20">
        <f t="shared" si="730"/>
        <v>0.30904036674419677</v>
      </c>
      <c r="V3274" s="21">
        <f t="shared" si="731"/>
        <v>0.20586588074987472</v>
      </c>
      <c r="W3274" s="26">
        <f t="shared" si="732"/>
        <v>197.65277019526337</v>
      </c>
      <c r="X3274" s="27">
        <f t="shared" si="733"/>
        <v>1.3725886819115511</v>
      </c>
      <c r="Y3274" s="27">
        <f t="shared" si="734"/>
        <v>0.64910597765275324</v>
      </c>
      <c r="Z3274" s="27">
        <f t="shared" si="735"/>
        <v>0.42505972085002874</v>
      </c>
    </row>
    <row r="3275" spans="1:26" ht="12.5" x14ac:dyDescent="0.25">
      <c r="A3275" s="2" t="s">
        <v>227</v>
      </c>
      <c r="B3275" t="s">
        <v>367</v>
      </c>
      <c r="C3275" t="s">
        <v>366</v>
      </c>
      <c r="D3275" s="18">
        <f>VLOOKUP(C3275,'Infected rate by state'!B:E,4,0)</f>
        <v>2.4682967074759195E-2</v>
      </c>
      <c r="E3275" s="2">
        <v>814</v>
      </c>
      <c r="F3275" s="2">
        <v>83</v>
      </c>
      <c r="G3275" s="2">
        <v>275</v>
      </c>
      <c r="H3275" s="4">
        <f t="shared" si="736"/>
        <v>544.5</v>
      </c>
      <c r="I3275" s="2">
        <v>35</v>
      </c>
      <c r="J3275" s="4">
        <f t="shared" si="737"/>
        <v>59</v>
      </c>
      <c r="K3275" s="3">
        <v>338732</v>
      </c>
      <c r="L3275" s="3">
        <f t="shared" si="738"/>
        <v>273181</v>
      </c>
      <c r="M3275" s="3">
        <v>65551</v>
      </c>
      <c r="N3275" s="3">
        <f t="shared" ref="N3275:N3338" si="741">K3275*D3275*Q3275</f>
        <v>83609.108031673313</v>
      </c>
      <c r="O3275" s="3">
        <f t="shared" si="739"/>
        <v>17422.824041999593</v>
      </c>
      <c r="P3275" s="3">
        <f t="shared" si="740"/>
        <v>3748.0037217410172</v>
      </c>
      <c r="Q3275" s="3">
        <v>10</v>
      </c>
      <c r="R3275" s="22">
        <v>12</v>
      </c>
      <c r="S3275" s="19">
        <f t="shared" ref="S3275:S3338" si="742">O3275/(R3275*30/12)</f>
        <v>580.76080139998646</v>
      </c>
      <c r="T3275" s="20">
        <f t="shared" ref="T3275:T3338" si="743">S3275/$G3275</f>
        <v>2.1118574596363144</v>
      </c>
      <c r="U3275" s="20">
        <f t="shared" ref="U3275:U3338" si="744">S3275/$H3275</f>
        <v>1.0665946765839971</v>
      </c>
      <c r="V3275" s="21">
        <f t="shared" ref="V3275:V3338" si="745">S3275/$E3275</f>
        <v>0.71346535798524136</v>
      </c>
      <c r="W3275" s="26">
        <f t="shared" ref="W3275:W3338" si="746">P3275/(R3275*30/12)</f>
        <v>124.93345739136724</v>
      </c>
      <c r="X3275" s="27">
        <f t="shared" si="733"/>
        <v>3.5695273540390642</v>
      </c>
      <c r="Y3275" s="27">
        <f t="shared" si="734"/>
        <v>2.117516226972326</v>
      </c>
      <c r="Z3275" s="27">
        <f t="shared" si="735"/>
        <v>1.505222378209244</v>
      </c>
    </row>
    <row r="3276" spans="1:26" ht="12.5" x14ac:dyDescent="0.25">
      <c r="A3276" s="2" t="s">
        <v>228</v>
      </c>
      <c r="B3276" t="s">
        <v>399</v>
      </c>
      <c r="C3276" t="s">
        <v>398</v>
      </c>
      <c r="D3276" s="18">
        <f>VLOOKUP(C3276,'Infected rate by state'!B:E,4,0)</f>
        <v>9.4446465970496208E-3</v>
      </c>
      <c r="E3276" s="3">
        <v>2189</v>
      </c>
      <c r="F3276" s="2">
        <v>272</v>
      </c>
      <c r="G3276" s="2">
        <v>593</v>
      </c>
      <c r="H3276" s="4">
        <f t="shared" si="736"/>
        <v>1391</v>
      </c>
      <c r="I3276" s="2">
        <v>113</v>
      </c>
      <c r="J3276" s="4">
        <f t="shared" si="737"/>
        <v>192.5</v>
      </c>
      <c r="K3276" s="3">
        <v>569741</v>
      </c>
      <c r="L3276" s="3">
        <f t="shared" si="738"/>
        <v>441844</v>
      </c>
      <c r="M3276" s="3">
        <v>127897</v>
      </c>
      <c r="N3276" s="3">
        <f t="shared" si="741"/>
        <v>53810.023968496476</v>
      </c>
      <c r="O3276" s="3">
        <f t="shared" si="739"/>
        <v>11371.449421546044</v>
      </c>
      <c r="P3276" s="3">
        <f t="shared" si="740"/>
        <v>2487.3236918488305</v>
      </c>
      <c r="Q3276" s="3">
        <v>10</v>
      </c>
      <c r="R3276" s="22">
        <v>12</v>
      </c>
      <c r="S3276" s="19">
        <f t="shared" si="742"/>
        <v>379.04831405153476</v>
      </c>
      <c r="T3276" s="20">
        <f t="shared" si="743"/>
        <v>0.63920457681540432</v>
      </c>
      <c r="U3276" s="20">
        <f t="shared" si="744"/>
        <v>0.27250058522755916</v>
      </c>
      <c r="V3276" s="21">
        <f t="shared" si="745"/>
        <v>0.17316049065853575</v>
      </c>
      <c r="W3276" s="26">
        <f t="shared" si="746"/>
        <v>82.910789728294347</v>
      </c>
      <c r="X3276" s="27">
        <f t="shared" ref="X3276:X3339" si="747">W3276/$I3276</f>
        <v>0.73372380290525974</v>
      </c>
      <c r="Y3276" s="27">
        <f t="shared" ref="Y3276:Y3339" si="748">W3276/$J3276</f>
        <v>0.43070540118594464</v>
      </c>
      <c r="Z3276" s="27">
        <f t="shared" ref="Z3276:Z3339" si="749">W3276/$F3276</f>
        <v>0.3048190798834351</v>
      </c>
    </row>
    <row r="3277" spans="1:26" ht="12.5" x14ac:dyDescent="0.25">
      <c r="A3277" s="2" t="s">
        <v>229</v>
      </c>
      <c r="B3277" t="s">
        <v>353</v>
      </c>
      <c r="C3277" t="s">
        <v>352</v>
      </c>
      <c r="D3277" s="18">
        <f>VLOOKUP(C3277,'Infected rate by state'!B:E,4,0)</f>
        <v>8.4257771266714378E-3</v>
      </c>
      <c r="E3277" s="3">
        <v>1835</v>
      </c>
      <c r="F3277" s="2">
        <v>240</v>
      </c>
      <c r="G3277" s="2">
        <v>594</v>
      </c>
      <c r="H3277" s="4">
        <f t="shared" si="736"/>
        <v>1214.5</v>
      </c>
      <c r="I3277" s="2">
        <v>90</v>
      </c>
      <c r="J3277" s="4">
        <f t="shared" si="737"/>
        <v>165</v>
      </c>
      <c r="K3277" s="3">
        <v>320367</v>
      </c>
      <c r="L3277" s="3">
        <f t="shared" si="738"/>
        <v>248845</v>
      </c>
      <c r="M3277" s="3">
        <v>71522</v>
      </c>
      <c r="N3277" s="3">
        <f t="shared" si="741"/>
        <v>26993.409407403487</v>
      </c>
      <c r="O3277" s="3">
        <f t="shared" si="739"/>
        <v>5701.2447974777679</v>
      </c>
      <c r="P3277" s="3">
        <f t="shared" si="740"/>
        <v>1246.2475022831272</v>
      </c>
      <c r="Q3277" s="3">
        <v>10</v>
      </c>
      <c r="R3277" s="22">
        <v>12</v>
      </c>
      <c r="S3277" s="19">
        <f t="shared" si="742"/>
        <v>190.04149324925893</v>
      </c>
      <c r="T3277" s="20">
        <f t="shared" si="743"/>
        <v>0.31993517382030123</v>
      </c>
      <c r="U3277" s="20">
        <f t="shared" si="744"/>
        <v>0.15647714553253103</v>
      </c>
      <c r="V3277" s="21">
        <f t="shared" si="745"/>
        <v>0.10356484645736182</v>
      </c>
      <c r="W3277" s="26">
        <f t="shared" si="746"/>
        <v>41.541583409437571</v>
      </c>
      <c r="X3277" s="27">
        <f t="shared" si="747"/>
        <v>0.46157314899375079</v>
      </c>
      <c r="Y3277" s="27">
        <f t="shared" si="748"/>
        <v>0.25176717217840955</v>
      </c>
      <c r="Z3277" s="27">
        <f t="shared" si="749"/>
        <v>0.17308993087265653</v>
      </c>
    </row>
    <row r="3278" spans="1:26" ht="12.5" x14ac:dyDescent="0.25">
      <c r="A3278" s="2" t="s">
        <v>229</v>
      </c>
      <c r="B3278" t="s">
        <v>371</v>
      </c>
      <c r="C3278" t="s">
        <v>370</v>
      </c>
      <c r="D3278" s="18">
        <f>VLOOKUP(C3278,'Infected rate by state'!B:E,4,0)</f>
        <v>2.5429318796877907E-2</v>
      </c>
      <c r="E3278" s="3">
        <v>3766</v>
      </c>
      <c r="F3278" s="2">
        <v>289</v>
      </c>
      <c r="G3278" s="2">
        <v>827</v>
      </c>
      <c r="H3278" s="4">
        <f t="shared" si="736"/>
        <v>2296.5</v>
      </c>
      <c r="I3278" s="2">
        <v>87</v>
      </c>
      <c r="J3278" s="4">
        <f t="shared" si="737"/>
        <v>188</v>
      </c>
      <c r="K3278" s="3">
        <v>1036499</v>
      </c>
      <c r="L3278" s="3">
        <f t="shared" si="738"/>
        <v>824888</v>
      </c>
      <c r="M3278" s="3">
        <v>211611</v>
      </c>
      <c r="N3278" s="3">
        <f t="shared" si="741"/>
        <v>263574.63503645157</v>
      </c>
      <c r="O3278" s="3">
        <f t="shared" si="739"/>
        <v>55191.248057855621</v>
      </c>
      <c r="P3278" s="3">
        <f t="shared" si="740"/>
        <v>11941.931059362585</v>
      </c>
      <c r="Q3278" s="3">
        <v>10</v>
      </c>
      <c r="R3278" s="22">
        <v>12</v>
      </c>
      <c r="S3278" s="19">
        <f t="shared" si="742"/>
        <v>1839.7082685951873</v>
      </c>
      <c r="T3278" s="20">
        <f t="shared" si="743"/>
        <v>2.2245565521102626</v>
      </c>
      <c r="U3278" s="20">
        <f t="shared" si="744"/>
        <v>0.8010922136273404</v>
      </c>
      <c r="V3278" s="21">
        <f t="shared" si="745"/>
        <v>0.48850458539436731</v>
      </c>
      <c r="W3278" s="26">
        <f t="shared" si="746"/>
        <v>398.06436864541951</v>
      </c>
      <c r="X3278" s="27">
        <f t="shared" si="747"/>
        <v>4.5754525131657413</v>
      </c>
      <c r="Y3278" s="27">
        <f t="shared" si="748"/>
        <v>2.1173636630075507</v>
      </c>
      <c r="Z3278" s="27">
        <f t="shared" si="749"/>
        <v>1.3773853586346696</v>
      </c>
    </row>
    <row r="3279" spans="1:26" ht="12.5" x14ac:dyDescent="0.25">
      <c r="A3279" s="2" t="s">
        <v>230</v>
      </c>
      <c r="B3279" t="s">
        <v>333</v>
      </c>
      <c r="C3279" t="s">
        <v>332</v>
      </c>
      <c r="D3279" s="18">
        <f>VLOOKUP(C3279,'Infected rate by state'!B:E,4,0)</f>
        <v>1.4486816526494731E-2</v>
      </c>
      <c r="E3279" s="3">
        <v>1320</v>
      </c>
      <c r="F3279" s="2">
        <v>199</v>
      </c>
      <c r="G3279" s="2">
        <v>613</v>
      </c>
      <c r="H3279" s="4">
        <f t="shared" si="736"/>
        <v>966.5</v>
      </c>
      <c r="I3279" s="2">
        <v>96</v>
      </c>
      <c r="J3279" s="4">
        <f t="shared" si="737"/>
        <v>147.5</v>
      </c>
      <c r="K3279" s="3">
        <v>552131</v>
      </c>
      <c r="L3279" s="3">
        <f t="shared" si="738"/>
        <v>434096</v>
      </c>
      <c r="M3279" s="3">
        <v>118035</v>
      </c>
      <c r="N3279" s="3">
        <f t="shared" si="741"/>
        <v>79986.204955900626</v>
      </c>
      <c r="O3279" s="3">
        <f t="shared" si="739"/>
        <v>16821.832760890684</v>
      </c>
      <c r="P3279" s="3">
        <f t="shared" si="740"/>
        <v>3658.6900752138799</v>
      </c>
      <c r="Q3279" s="3">
        <v>10</v>
      </c>
      <c r="R3279" s="22">
        <v>12</v>
      </c>
      <c r="S3279" s="19">
        <f t="shared" si="742"/>
        <v>560.72775869635609</v>
      </c>
      <c r="T3279" s="20">
        <f t="shared" si="743"/>
        <v>0.91472717568736717</v>
      </c>
      <c r="U3279" s="20">
        <f t="shared" si="744"/>
        <v>0.58016322679395349</v>
      </c>
      <c r="V3279" s="21">
        <f t="shared" si="745"/>
        <v>0.42479375658814855</v>
      </c>
      <c r="W3279" s="26">
        <f t="shared" si="746"/>
        <v>121.95633584046267</v>
      </c>
      <c r="X3279" s="27">
        <f t="shared" si="747"/>
        <v>1.2703784983381528</v>
      </c>
      <c r="Y3279" s="27">
        <f t="shared" si="748"/>
        <v>0.82682261586754358</v>
      </c>
      <c r="Z3279" s="27">
        <f t="shared" si="749"/>
        <v>0.61284590874604361</v>
      </c>
    </row>
    <row r="3280" spans="1:26" ht="12.5" x14ac:dyDescent="0.25">
      <c r="A3280" s="2" t="s">
        <v>231</v>
      </c>
      <c r="B3280" t="s">
        <v>327</v>
      </c>
      <c r="C3280" t="s">
        <v>326</v>
      </c>
      <c r="D3280" s="18">
        <f>VLOOKUP(C3280,'Infected rate by state'!B:E,4,0)</f>
        <v>1.0244051329943483E-2</v>
      </c>
      <c r="E3280" s="2">
        <v>733</v>
      </c>
      <c r="F3280" s="2">
        <v>74</v>
      </c>
      <c r="G3280" s="2">
        <v>229</v>
      </c>
      <c r="H3280" s="4">
        <f t="shared" si="736"/>
        <v>481</v>
      </c>
      <c r="I3280" s="2">
        <v>16</v>
      </c>
      <c r="J3280" s="4">
        <f t="shared" si="737"/>
        <v>45</v>
      </c>
      <c r="K3280" s="3">
        <v>221920</v>
      </c>
      <c r="L3280" s="3">
        <f t="shared" si="738"/>
        <v>176214</v>
      </c>
      <c r="M3280" s="3">
        <v>45706</v>
      </c>
      <c r="N3280" s="3">
        <f t="shared" si="741"/>
        <v>22733.598711410577</v>
      </c>
      <c r="O3280" s="3">
        <f t="shared" si="739"/>
        <v>4764.1876347500875</v>
      </c>
      <c r="P3280" s="3">
        <f t="shared" si="740"/>
        <v>1031.8477026308869</v>
      </c>
      <c r="Q3280" s="3">
        <v>10</v>
      </c>
      <c r="R3280" s="22">
        <v>12</v>
      </c>
      <c r="S3280" s="19">
        <f t="shared" si="742"/>
        <v>158.80625449166959</v>
      </c>
      <c r="T3280" s="20">
        <f t="shared" si="743"/>
        <v>0.6934770938500856</v>
      </c>
      <c r="U3280" s="20">
        <f t="shared" si="744"/>
        <v>0.33015853324671435</v>
      </c>
      <c r="V3280" s="21">
        <f t="shared" si="745"/>
        <v>0.21665246178945374</v>
      </c>
      <c r="W3280" s="26">
        <f t="shared" si="746"/>
        <v>34.394923421029567</v>
      </c>
      <c r="X3280" s="27">
        <f t="shared" si="747"/>
        <v>2.1496827138143479</v>
      </c>
      <c r="Y3280" s="27">
        <f t="shared" si="748"/>
        <v>0.76433163157843487</v>
      </c>
      <c r="Z3280" s="27">
        <f t="shared" si="749"/>
        <v>0.46479626244634548</v>
      </c>
    </row>
    <row r="3281" spans="1:26" ht="12.5" x14ac:dyDescent="0.25">
      <c r="A3281" s="2" t="s">
        <v>232</v>
      </c>
      <c r="B3281" t="s">
        <v>351</v>
      </c>
      <c r="C3281" t="s">
        <v>350</v>
      </c>
      <c r="D3281" s="18">
        <f>VLOOKUP(C3281,'Infected rate by state'!B:E,4,0)</f>
        <v>9.0315118396853012E-3</v>
      </c>
      <c r="E3281" s="3">
        <v>2781</v>
      </c>
      <c r="F3281" s="2">
        <v>324</v>
      </c>
      <c r="G3281" s="2">
        <v>858</v>
      </c>
      <c r="H3281" s="4">
        <f t="shared" si="736"/>
        <v>1819.5</v>
      </c>
      <c r="I3281" s="2">
        <v>97</v>
      </c>
      <c r="J3281" s="4">
        <f t="shared" si="737"/>
        <v>210.5</v>
      </c>
      <c r="K3281" s="3">
        <v>556198</v>
      </c>
      <c r="L3281" s="3">
        <f t="shared" si="738"/>
        <v>438686</v>
      </c>
      <c r="M3281" s="3">
        <v>117512</v>
      </c>
      <c r="N3281" s="3">
        <f t="shared" si="741"/>
        <v>50233.088222092854</v>
      </c>
      <c r="O3281" s="3">
        <f t="shared" si="739"/>
        <v>10552.532230537487</v>
      </c>
      <c r="P3281" s="3">
        <f t="shared" si="740"/>
        <v>2292.0657545241515</v>
      </c>
      <c r="Q3281" s="3">
        <v>10</v>
      </c>
      <c r="R3281" s="22">
        <v>12</v>
      </c>
      <c r="S3281" s="19">
        <f t="shared" si="742"/>
        <v>351.75107435124954</v>
      </c>
      <c r="T3281" s="20">
        <f t="shared" si="743"/>
        <v>0.40996628712266847</v>
      </c>
      <c r="U3281" s="20">
        <f t="shared" si="744"/>
        <v>0.19332293176765569</v>
      </c>
      <c r="V3281" s="21">
        <f t="shared" si="745"/>
        <v>0.12648366571422134</v>
      </c>
      <c r="W3281" s="26">
        <f t="shared" si="746"/>
        <v>76.402191817471717</v>
      </c>
      <c r="X3281" s="27">
        <f t="shared" si="747"/>
        <v>0.78765146203579095</v>
      </c>
      <c r="Y3281" s="27">
        <f t="shared" si="748"/>
        <v>0.36295578060556632</v>
      </c>
      <c r="Z3281" s="27">
        <f t="shared" si="749"/>
        <v>0.23580923400454235</v>
      </c>
    </row>
    <row r="3282" spans="1:26" ht="12.5" x14ac:dyDescent="0.25">
      <c r="A3282" s="2" t="s">
        <v>233</v>
      </c>
      <c r="B3282" t="s">
        <v>315</v>
      </c>
      <c r="C3282" t="s">
        <v>314</v>
      </c>
      <c r="D3282" s="18">
        <f>VLOOKUP(C3282,'Infected rate by state'!B:E,4,0)</f>
        <v>7.5362096948057532E-3</v>
      </c>
      <c r="E3282" s="3">
        <v>4381</v>
      </c>
      <c r="F3282" s="2">
        <v>616</v>
      </c>
      <c r="G3282" s="3">
        <v>1315</v>
      </c>
      <c r="H3282" s="4">
        <f t="shared" si="736"/>
        <v>2848</v>
      </c>
      <c r="I3282" s="2">
        <v>224</v>
      </c>
      <c r="J3282" s="4">
        <f t="shared" si="737"/>
        <v>420</v>
      </c>
      <c r="K3282" s="3">
        <v>2076640</v>
      </c>
      <c r="L3282" s="3">
        <f t="shared" si="738"/>
        <v>1673610</v>
      </c>
      <c r="M3282" s="3">
        <v>403030</v>
      </c>
      <c r="N3282" s="3">
        <f t="shared" si="741"/>
        <v>156499.9450062142</v>
      </c>
      <c r="O3282" s="3">
        <f t="shared" si="739"/>
        <v>32620.442214813382</v>
      </c>
      <c r="P3282" s="3">
        <f t="shared" si="740"/>
        <v>7019.4787003015335</v>
      </c>
      <c r="Q3282" s="3">
        <v>10</v>
      </c>
      <c r="R3282" s="22">
        <v>12</v>
      </c>
      <c r="S3282" s="19">
        <f t="shared" si="742"/>
        <v>1087.3480738271128</v>
      </c>
      <c r="T3282" s="20">
        <f t="shared" si="743"/>
        <v>0.82688066450731013</v>
      </c>
      <c r="U3282" s="20">
        <f t="shared" si="744"/>
        <v>0.38179356524828401</v>
      </c>
      <c r="V3282" s="21">
        <f t="shared" si="745"/>
        <v>0.24819631906576417</v>
      </c>
      <c r="W3282" s="26">
        <f t="shared" si="746"/>
        <v>233.98262334338446</v>
      </c>
      <c r="X3282" s="27">
        <f t="shared" si="747"/>
        <v>1.0445652827829663</v>
      </c>
      <c r="Y3282" s="27">
        <f t="shared" si="748"/>
        <v>0.55710148415091543</v>
      </c>
      <c r="Z3282" s="27">
        <f t="shared" si="749"/>
        <v>0.37984192101198777</v>
      </c>
    </row>
    <row r="3283" spans="1:26" ht="12.5" x14ac:dyDescent="0.25">
      <c r="A3283" s="2" t="s">
        <v>234</v>
      </c>
      <c r="B3283" t="s">
        <v>351</v>
      </c>
      <c r="C3283" t="s">
        <v>350</v>
      </c>
      <c r="D3283" s="18">
        <f>VLOOKUP(C3283,'Infected rate by state'!B:E,4,0)</f>
        <v>9.0315118396853012E-3</v>
      </c>
      <c r="E3283" s="3">
        <v>2396</v>
      </c>
      <c r="F3283" s="2">
        <v>208</v>
      </c>
      <c r="G3283" s="2">
        <v>962</v>
      </c>
      <c r="H3283" s="4">
        <f t="shared" si="736"/>
        <v>1679</v>
      </c>
      <c r="I3283" s="2">
        <v>63</v>
      </c>
      <c r="J3283" s="4">
        <f t="shared" si="737"/>
        <v>135.5</v>
      </c>
      <c r="K3283" s="3">
        <v>489824</v>
      </c>
      <c r="L3283" s="3">
        <f t="shared" si="738"/>
        <v>365589</v>
      </c>
      <c r="M3283" s="3">
        <v>124235</v>
      </c>
      <c r="N3283" s="3">
        <f t="shared" si="741"/>
        <v>44238.51255362013</v>
      </c>
      <c r="O3283" s="3">
        <f t="shared" si="739"/>
        <v>9471.2457649209628</v>
      </c>
      <c r="P3283" s="3">
        <f t="shared" si="740"/>
        <v>2103.0457760905765</v>
      </c>
      <c r="Q3283" s="3">
        <v>10</v>
      </c>
      <c r="R3283" s="22">
        <v>12</v>
      </c>
      <c r="S3283" s="19">
        <f t="shared" si="742"/>
        <v>315.70819216403208</v>
      </c>
      <c r="T3283" s="20">
        <f t="shared" si="743"/>
        <v>0.3281789939335053</v>
      </c>
      <c r="U3283" s="20">
        <f t="shared" si="744"/>
        <v>0.1880334676378988</v>
      </c>
      <c r="V3283" s="21">
        <f t="shared" si="745"/>
        <v>0.13176468788148252</v>
      </c>
      <c r="W3283" s="26">
        <f t="shared" si="746"/>
        <v>70.101525869685887</v>
      </c>
      <c r="X3283" s="27">
        <f t="shared" si="747"/>
        <v>1.1127226328521569</v>
      </c>
      <c r="Y3283" s="27">
        <f t="shared" si="748"/>
        <v>0.51735443446262652</v>
      </c>
      <c r="Z3283" s="27">
        <f t="shared" si="749"/>
        <v>0.33702656668118214</v>
      </c>
    </row>
    <row r="3284" spans="1:26" ht="12.5" x14ac:dyDescent="0.25">
      <c r="A3284" s="2" t="s">
        <v>235</v>
      </c>
      <c r="B3284" t="s">
        <v>381</v>
      </c>
      <c r="C3284" t="s">
        <v>380</v>
      </c>
      <c r="D3284" s="18">
        <f>VLOOKUP(C3284,'Infected rate by state'!B:E,4,0)</f>
        <v>2.6094721185018687E-3</v>
      </c>
      <c r="E3284" s="2">
        <v>487</v>
      </c>
      <c r="F3284" s="2">
        <v>64</v>
      </c>
      <c r="G3284" s="2">
        <v>154</v>
      </c>
      <c r="H3284" s="4">
        <f t="shared" si="736"/>
        <v>320.5</v>
      </c>
      <c r="I3284" s="2">
        <v>10</v>
      </c>
      <c r="J3284" s="4">
        <f t="shared" si="737"/>
        <v>37</v>
      </c>
      <c r="K3284" s="3">
        <v>255161</v>
      </c>
      <c r="L3284" s="3">
        <f t="shared" si="738"/>
        <v>204264</v>
      </c>
      <c r="M3284" s="3">
        <v>50897</v>
      </c>
      <c r="N3284" s="3">
        <f t="shared" si="741"/>
        <v>6658.3551522905527</v>
      </c>
      <c r="O3284" s="3">
        <f t="shared" si="739"/>
        <v>1391.2610662298252</v>
      </c>
      <c r="P3284" s="3">
        <f t="shared" si="740"/>
        <v>300.26587138702968</v>
      </c>
      <c r="Q3284" s="3">
        <v>10</v>
      </c>
      <c r="R3284" s="22">
        <v>12</v>
      </c>
      <c r="S3284" s="19">
        <f t="shared" si="742"/>
        <v>46.375368874327506</v>
      </c>
      <c r="T3284" s="20">
        <f t="shared" si="743"/>
        <v>0.30113875892420461</v>
      </c>
      <c r="U3284" s="20">
        <f t="shared" si="744"/>
        <v>0.14469693876545245</v>
      </c>
      <c r="V3284" s="21">
        <f t="shared" si="745"/>
        <v>9.5226630132089332E-2</v>
      </c>
      <c r="W3284" s="26">
        <f t="shared" si="746"/>
        <v>10.008862379567656</v>
      </c>
      <c r="X3284" s="27">
        <f t="shared" si="747"/>
        <v>1.0008862379567656</v>
      </c>
      <c r="Y3284" s="27">
        <f t="shared" si="748"/>
        <v>0.27050979404236908</v>
      </c>
      <c r="Z3284" s="27">
        <f t="shared" si="749"/>
        <v>0.15638847468074463</v>
      </c>
    </row>
    <row r="3285" spans="1:26" ht="12.5" x14ac:dyDescent="0.25">
      <c r="A3285" s="2" t="s">
        <v>236</v>
      </c>
      <c r="B3285" t="s">
        <v>315</v>
      </c>
      <c r="C3285" t="s">
        <v>314</v>
      </c>
      <c r="D3285" s="18">
        <f>VLOOKUP(C3285,'Infected rate by state'!B:E,4,0)</f>
        <v>7.5362096948057532E-3</v>
      </c>
      <c r="E3285" s="2">
        <v>740</v>
      </c>
      <c r="F3285" s="2">
        <v>70</v>
      </c>
      <c r="G3285" s="2">
        <v>290</v>
      </c>
      <c r="H3285" s="4">
        <f t="shared" si="736"/>
        <v>515</v>
      </c>
      <c r="I3285" s="2">
        <v>37</v>
      </c>
      <c r="J3285" s="4">
        <f t="shared" si="737"/>
        <v>53.5</v>
      </c>
      <c r="K3285" s="3">
        <v>303247</v>
      </c>
      <c r="L3285" s="3">
        <f t="shared" si="738"/>
        <v>251404</v>
      </c>
      <c r="M3285" s="3">
        <v>51843</v>
      </c>
      <c r="N3285" s="3">
        <f t="shared" si="741"/>
        <v>22853.329813207602</v>
      </c>
      <c r="O3285" s="3">
        <f t="shared" si="739"/>
        <v>4713.2973977568672</v>
      </c>
      <c r="P3285" s="3">
        <f t="shared" si="740"/>
        <v>1001.2107796195189</v>
      </c>
      <c r="Q3285" s="3">
        <v>10</v>
      </c>
      <c r="R3285" s="22">
        <v>12</v>
      </c>
      <c r="S3285" s="19">
        <f t="shared" si="742"/>
        <v>157.10991325856224</v>
      </c>
      <c r="T3285" s="20">
        <f t="shared" si="743"/>
        <v>0.54175832158124915</v>
      </c>
      <c r="U3285" s="20">
        <f t="shared" si="744"/>
        <v>0.30506779273507234</v>
      </c>
      <c r="V3285" s="21">
        <f t="shared" si="745"/>
        <v>0.21231069359265167</v>
      </c>
      <c r="W3285" s="26">
        <f t="shared" si="746"/>
        <v>33.373692653983966</v>
      </c>
      <c r="X3285" s="27">
        <f t="shared" si="747"/>
        <v>0.901991693350918</v>
      </c>
      <c r="Y3285" s="27">
        <f t="shared" si="748"/>
        <v>0.6238073393268031</v>
      </c>
      <c r="Z3285" s="27">
        <f t="shared" si="749"/>
        <v>0.47676703791405667</v>
      </c>
    </row>
    <row r="3286" spans="1:26" ht="12.5" x14ac:dyDescent="0.25">
      <c r="A3286" s="2" t="s">
        <v>237</v>
      </c>
      <c r="B3286" t="s">
        <v>347</v>
      </c>
      <c r="C3286" t="s">
        <v>346</v>
      </c>
      <c r="D3286" s="18">
        <f>VLOOKUP(C3286,'Infected rate by state'!B:E,4,0)</f>
        <v>1.436639964955333E-2</v>
      </c>
      <c r="E3286" s="2">
        <v>598</v>
      </c>
      <c r="F3286" s="2">
        <v>59</v>
      </c>
      <c r="G3286" s="2">
        <v>187</v>
      </c>
      <c r="H3286" s="4">
        <f t="shared" si="736"/>
        <v>392.5</v>
      </c>
      <c r="I3286" s="2">
        <v>26</v>
      </c>
      <c r="J3286" s="4">
        <f t="shared" si="737"/>
        <v>42.5</v>
      </c>
      <c r="K3286" s="3">
        <v>371513</v>
      </c>
      <c r="L3286" s="3">
        <f t="shared" si="738"/>
        <v>271259</v>
      </c>
      <c r="M3286" s="3">
        <v>100254</v>
      </c>
      <c r="N3286" s="3">
        <f t="shared" si="741"/>
        <v>53373.042330045064</v>
      </c>
      <c r="O3286" s="3">
        <f t="shared" si="739"/>
        <v>11509.152621651565</v>
      </c>
      <c r="P3286" s="3">
        <f t="shared" si="740"/>
        <v>2576.3371808549364</v>
      </c>
      <c r="Q3286" s="3">
        <v>10</v>
      </c>
      <c r="R3286" s="22">
        <v>12</v>
      </c>
      <c r="S3286" s="19">
        <f t="shared" si="742"/>
        <v>383.63842072171883</v>
      </c>
      <c r="T3286" s="20">
        <f t="shared" si="743"/>
        <v>2.0515423568006352</v>
      </c>
      <c r="U3286" s="20">
        <f t="shared" si="744"/>
        <v>0.97742272795342378</v>
      </c>
      <c r="V3286" s="21">
        <f t="shared" si="745"/>
        <v>0.64153582060488101</v>
      </c>
      <c r="W3286" s="26">
        <f t="shared" si="746"/>
        <v>85.877906028497875</v>
      </c>
      <c r="X3286" s="27">
        <f t="shared" si="747"/>
        <v>3.3029963857114568</v>
      </c>
      <c r="Y3286" s="27">
        <f t="shared" si="748"/>
        <v>2.0206566124352441</v>
      </c>
      <c r="Z3286" s="27">
        <f t="shared" si="749"/>
        <v>1.4555577292965742</v>
      </c>
    </row>
    <row r="3287" spans="1:26" ht="12.5" x14ac:dyDescent="0.25">
      <c r="A3287" s="2" t="s">
        <v>238</v>
      </c>
      <c r="B3287" t="s">
        <v>395</v>
      </c>
      <c r="C3287" t="s">
        <v>394</v>
      </c>
      <c r="D3287" s="18">
        <f>VLOOKUP(C3287,'Infected rate by state'!B:E,4,0)</f>
        <v>1.0015511681323568E-2</v>
      </c>
      <c r="E3287" s="3">
        <v>3999</v>
      </c>
      <c r="F3287" s="2">
        <v>526</v>
      </c>
      <c r="G3287" s="3">
        <v>1804</v>
      </c>
      <c r="H3287" s="4">
        <f t="shared" si="736"/>
        <v>2901.5</v>
      </c>
      <c r="I3287" s="2">
        <v>277</v>
      </c>
      <c r="J3287" s="4">
        <f t="shared" si="737"/>
        <v>401.5</v>
      </c>
      <c r="K3287" s="3">
        <v>1552687</v>
      </c>
      <c r="L3287" s="3">
        <f t="shared" si="738"/>
        <v>1302950</v>
      </c>
      <c r="M3287" s="3">
        <v>249737</v>
      </c>
      <c r="N3287" s="3">
        <f t="shared" si="741"/>
        <v>155509.54785939248</v>
      </c>
      <c r="O3287" s="3">
        <f t="shared" si="739"/>
        <v>31922.99574200534</v>
      </c>
      <c r="P3287" s="3">
        <f t="shared" si="740"/>
        <v>6741.9556499062437</v>
      </c>
      <c r="Q3287" s="3">
        <v>10</v>
      </c>
      <c r="R3287" s="22">
        <v>12</v>
      </c>
      <c r="S3287" s="19">
        <f t="shared" si="742"/>
        <v>1064.0998580668447</v>
      </c>
      <c r="T3287" s="20">
        <f t="shared" si="743"/>
        <v>0.58985579715457026</v>
      </c>
      <c r="U3287" s="20">
        <f t="shared" si="744"/>
        <v>0.36674129176868681</v>
      </c>
      <c r="V3287" s="21">
        <f t="shared" si="745"/>
        <v>0.26609148738855831</v>
      </c>
      <c r="W3287" s="26">
        <f t="shared" si="746"/>
        <v>224.7318549968748</v>
      </c>
      <c r="X3287" s="27">
        <f t="shared" si="747"/>
        <v>0.81130633572878985</v>
      </c>
      <c r="Y3287" s="27">
        <f t="shared" si="748"/>
        <v>0.55973064756382263</v>
      </c>
      <c r="Z3287" s="27">
        <f t="shared" si="749"/>
        <v>0.42724687261763272</v>
      </c>
    </row>
    <row r="3288" spans="1:26" ht="12.5" x14ac:dyDescent="0.25">
      <c r="A3288" s="2" t="s">
        <v>239</v>
      </c>
      <c r="B3288" t="s">
        <v>393</v>
      </c>
      <c r="C3288" t="s">
        <v>392</v>
      </c>
      <c r="D3288" s="18">
        <f>VLOOKUP(C3288,'Infected rate by state'!B:E,4,0)</f>
        <v>7.5097590818065515E-3</v>
      </c>
      <c r="E3288" s="2">
        <v>584</v>
      </c>
      <c r="F3288" s="2">
        <v>35</v>
      </c>
      <c r="G3288" s="2">
        <v>323</v>
      </c>
      <c r="H3288" s="4">
        <f t="shared" si="736"/>
        <v>453.5</v>
      </c>
      <c r="I3288" s="2">
        <v>17</v>
      </c>
      <c r="J3288" s="4">
        <f t="shared" si="737"/>
        <v>26</v>
      </c>
      <c r="K3288" s="3">
        <v>126084</v>
      </c>
      <c r="L3288" s="3">
        <f t="shared" si="738"/>
        <v>99999</v>
      </c>
      <c r="M3288" s="3">
        <v>26085</v>
      </c>
      <c r="N3288" s="3">
        <f t="shared" si="741"/>
        <v>9468.6046407049726</v>
      </c>
      <c r="O3288" s="3">
        <f t="shared" si="739"/>
        <v>1985.1323441004224</v>
      </c>
      <c r="P3288" s="3">
        <f t="shared" si="740"/>
        <v>430.16394913711417</v>
      </c>
      <c r="Q3288" s="3">
        <v>10</v>
      </c>
      <c r="R3288" s="22">
        <v>12</v>
      </c>
      <c r="S3288" s="19">
        <f t="shared" si="742"/>
        <v>66.171078136680748</v>
      </c>
      <c r="T3288" s="20">
        <f t="shared" si="743"/>
        <v>0.2048640189990116</v>
      </c>
      <c r="U3288" s="20">
        <f t="shared" si="744"/>
        <v>0.14591196943038753</v>
      </c>
      <c r="V3288" s="21">
        <f t="shared" si="745"/>
        <v>0.11330664064500127</v>
      </c>
      <c r="W3288" s="26">
        <f t="shared" si="746"/>
        <v>14.338798304570473</v>
      </c>
      <c r="X3288" s="27">
        <f t="shared" si="747"/>
        <v>0.84345872379826314</v>
      </c>
      <c r="Y3288" s="27">
        <f t="shared" si="748"/>
        <v>0.55149224248347972</v>
      </c>
      <c r="Z3288" s="27">
        <f t="shared" si="749"/>
        <v>0.40967995155915637</v>
      </c>
    </row>
    <row r="3289" spans="1:26" ht="12.5" x14ac:dyDescent="0.25">
      <c r="A3289" s="2" t="s">
        <v>240</v>
      </c>
      <c r="B3289" t="s">
        <v>393</v>
      </c>
      <c r="C3289" t="s">
        <v>392</v>
      </c>
      <c r="D3289" s="18">
        <f>VLOOKUP(C3289,'Infected rate by state'!B:E,4,0)</f>
        <v>7.5097590818065515E-3</v>
      </c>
      <c r="E3289" s="3">
        <v>6234</v>
      </c>
      <c r="F3289" s="2">
        <v>747</v>
      </c>
      <c r="G3289" s="3">
        <v>2477</v>
      </c>
      <c r="H3289" s="4">
        <f t="shared" si="736"/>
        <v>4355.5</v>
      </c>
      <c r="I3289" s="2">
        <v>216</v>
      </c>
      <c r="J3289" s="4">
        <f t="shared" si="737"/>
        <v>481.5</v>
      </c>
      <c r="K3289" s="3">
        <v>2191766</v>
      </c>
      <c r="L3289" s="3">
        <f t="shared" si="738"/>
        <v>1815617</v>
      </c>
      <c r="M3289" s="3">
        <v>376149</v>
      </c>
      <c r="N3289" s="3">
        <f t="shared" si="741"/>
        <v>164596.34623694819</v>
      </c>
      <c r="O3289" s="3">
        <f t="shared" si="739"/>
        <v>33956.854735439483</v>
      </c>
      <c r="P3289" s="3">
        <f t="shared" si="740"/>
        <v>7215.9076535107961</v>
      </c>
      <c r="Q3289" s="3">
        <v>10</v>
      </c>
      <c r="R3289" s="22">
        <v>12</v>
      </c>
      <c r="S3289" s="19">
        <f t="shared" si="742"/>
        <v>1131.8951578479828</v>
      </c>
      <c r="T3289" s="20">
        <f t="shared" si="743"/>
        <v>0.45696211459345287</v>
      </c>
      <c r="U3289" s="20">
        <f t="shared" si="744"/>
        <v>0.2598772030416675</v>
      </c>
      <c r="V3289" s="21">
        <f t="shared" si="745"/>
        <v>0.18156803943663502</v>
      </c>
      <c r="W3289" s="26">
        <f t="shared" si="746"/>
        <v>240.53025511702654</v>
      </c>
      <c r="X3289" s="27">
        <f t="shared" si="747"/>
        <v>1.11356599591216</v>
      </c>
      <c r="Y3289" s="27">
        <f t="shared" si="748"/>
        <v>0.49954362433442689</v>
      </c>
      <c r="Z3289" s="27">
        <f t="shared" si="749"/>
        <v>0.32199498676978117</v>
      </c>
    </row>
    <row r="3290" spans="1:26" ht="12.5" x14ac:dyDescent="0.25">
      <c r="A3290" s="2" t="s">
        <v>241</v>
      </c>
      <c r="B3290" t="s">
        <v>315</v>
      </c>
      <c r="C3290" t="s">
        <v>314</v>
      </c>
      <c r="D3290" s="18">
        <f>VLOOKUP(C3290,'Infected rate by state'!B:E,4,0)</f>
        <v>7.5362096948057532E-3</v>
      </c>
      <c r="E3290" s="3">
        <v>5691</v>
      </c>
      <c r="F3290" s="2">
        <v>690</v>
      </c>
      <c r="G3290" s="3">
        <v>2125</v>
      </c>
      <c r="H3290" s="4">
        <f t="shared" si="736"/>
        <v>3908</v>
      </c>
      <c r="I3290" s="2">
        <v>231</v>
      </c>
      <c r="J3290" s="4">
        <f t="shared" si="737"/>
        <v>460.5</v>
      </c>
      <c r="K3290" s="3">
        <v>2406889</v>
      </c>
      <c r="L3290" s="3">
        <f t="shared" si="738"/>
        <v>2039912</v>
      </c>
      <c r="M3290" s="3">
        <v>366977</v>
      </c>
      <c r="N3290" s="3">
        <f t="shared" si="741"/>
        <v>181388.20216121324</v>
      </c>
      <c r="O3290" s="3">
        <f t="shared" si="739"/>
        <v>37091.093254542706</v>
      </c>
      <c r="P3290" s="3">
        <f t="shared" si="740"/>
        <v>7795.4067449717968</v>
      </c>
      <c r="Q3290" s="3">
        <v>10</v>
      </c>
      <c r="R3290" s="22">
        <v>12</v>
      </c>
      <c r="S3290" s="19">
        <f t="shared" si="742"/>
        <v>1236.3697751514235</v>
      </c>
      <c r="T3290" s="20">
        <f t="shared" si="743"/>
        <v>0.5818210706594934</v>
      </c>
      <c r="U3290" s="20">
        <f t="shared" si="744"/>
        <v>0.3163689291585014</v>
      </c>
      <c r="V3290" s="21">
        <f t="shared" si="745"/>
        <v>0.21725000441950862</v>
      </c>
      <c r="W3290" s="26">
        <f t="shared" si="746"/>
        <v>259.84689149905989</v>
      </c>
      <c r="X3290" s="27">
        <f t="shared" si="747"/>
        <v>1.1248783181777484</v>
      </c>
      <c r="Y3290" s="27">
        <f t="shared" si="748"/>
        <v>0.56427120846701384</v>
      </c>
      <c r="Z3290" s="27">
        <f t="shared" si="749"/>
        <v>0.37658969782472446</v>
      </c>
    </row>
    <row r="3291" spans="1:26" ht="12.5" x14ac:dyDescent="0.25">
      <c r="A3291" s="2" t="s">
        <v>242</v>
      </c>
      <c r="B3291" t="s">
        <v>315</v>
      </c>
      <c r="C3291" t="s">
        <v>314</v>
      </c>
      <c r="D3291" s="18">
        <f>VLOOKUP(C3291,'Infected rate by state'!B:E,4,0)</f>
        <v>7.5362096948057532E-3</v>
      </c>
      <c r="E3291" s="3">
        <v>6178</v>
      </c>
      <c r="F3291" s="2">
        <v>802</v>
      </c>
      <c r="G3291" s="3">
        <v>1949</v>
      </c>
      <c r="H3291" s="4">
        <f t="shared" si="736"/>
        <v>4063.5</v>
      </c>
      <c r="I3291" s="2">
        <v>358</v>
      </c>
      <c r="J3291" s="4">
        <f t="shared" si="737"/>
        <v>580</v>
      </c>
      <c r="K3291" s="3">
        <v>3005567</v>
      </c>
      <c r="L3291" s="3">
        <f t="shared" si="738"/>
        <v>2508490</v>
      </c>
      <c r="M3291" s="3">
        <v>497077</v>
      </c>
      <c r="N3291" s="3">
        <f t="shared" si="741"/>
        <v>226505.83163788245</v>
      </c>
      <c r="O3291" s="3">
        <f t="shared" si="739"/>
        <v>46594.880692339379</v>
      </c>
      <c r="P3291" s="3">
        <f t="shared" si="740"/>
        <v>9866.341026543254</v>
      </c>
      <c r="Q3291" s="3">
        <v>10</v>
      </c>
      <c r="R3291" s="22">
        <v>12</v>
      </c>
      <c r="S3291" s="19">
        <f t="shared" si="742"/>
        <v>1553.1626897446461</v>
      </c>
      <c r="T3291" s="20">
        <f t="shared" si="743"/>
        <v>0.79690235492285588</v>
      </c>
      <c r="U3291" s="20">
        <f t="shared" si="744"/>
        <v>0.38222288415027589</v>
      </c>
      <c r="V3291" s="21">
        <f t="shared" si="745"/>
        <v>0.25140218351321564</v>
      </c>
      <c r="W3291" s="26">
        <f t="shared" si="746"/>
        <v>328.87803421810844</v>
      </c>
      <c r="X3291" s="27">
        <f t="shared" si="747"/>
        <v>0.91865372686622471</v>
      </c>
      <c r="Y3291" s="27">
        <f t="shared" si="748"/>
        <v>0.56703109347949732</v>
      </c>
      <c r="Z3291" s="27">
        <f t="shared" si="749"/>
        <v>0.41007236186796564</v>
      </c>
    </row>
    <row r="3292" spans="1:26" ht="12.5" x14ac:dyDescent="0.25">
      <c r="A3292" s="2" t="s">
        <v>243</v>
      </c>
      <c r="B3292" t="s">
        <v>315</v>
      </c>
      <c r="C3292" t="s">
        <v>314</v>
      </c>
      <c r="D3292" s="18">
        <f>VLOOKUP(C3292,'Infected rate by state'!B:E,4,0)</f>
        <v>7.5362096948057532E-3</v>
      </c>
      <c r="E3292" s="3">
        <v>3776</v>
      </c>
      <c r="F3292" s="2">
        <v>439</v>
      </c>
      <c r="G3292" s="3">
        <v>1139</v>
      </c>
      <c r="H3292" s="4">
        <f t="shared" si="736"/>
        <v>2457.5</v>
      </c>
      <c r="I3292" s="2">
        <v>203</v>
      </c>
      <c r="J3292" s="4">
        <f t="shared" si="737"/>
        <v>321</v>
      </c>
      <c r="K3292" s="3">
        <v>1272753</v>
      </c>
      <c r="L3292" s="3">
        <f t="shared" si="738"/>
        <v>1036363</v>
      </c>
      <c r="M3292" s="3">
        <v>236390</v>
      </c>
      <c r="N3292" s="3">
        <f t="shared" si="741"/>
        <v>95917.334976931073</v>
      </c>
      <c r="O3292" s="3">
        <f t="shared" si="739"/>
        <v>19916.704024884279</v>
      </c>
      <c r="P3292" s="3">
        <f t="shared" si="740"/>
        <v>4266.0653516667762</v>
      </c>
      <c r="Q3292" s="3">
        <v>10</v>
      </c>
      <c r="R3292" s="22">
        <v>12</v>
      </c>
      <c r="S3292" s="19">
        <f t="shared" si="742"/>
        <v>663.89013416280932</v>
      </c>
      <c r="T3292" s="20">
        <f t="shared" si="743"/>
        <v>0.58287105721054377</v>
      </c>
      <c r="U3292" s="20">
        <f t="shared" si="744"/>
        <v>0.27014857951691124</v>
      </c>
      <c r="V3292" s="21">
        <f t="shared" si="745"/>
        <v>0.17581836180159144</v>
      </c>
      <c r="W3292" s="26">
        <f t="shared" si="746"/>
        <v>142.20217838889255</v>
      </c>
      <c r="X3292" s="27">
        <f t="shared" si="747"/>
        <v>0.70050334181720464</v>
      </c>
      <c r="Y3292" s="27">
        <f t="shared" si="748"/>
        <v>0.44299744046383971</v>
      </c>
      <c r="Z3292" s="27">
        <f t="shared" si="749"/>
        <v>0.3239229576056778</v>
      </c>
    </row>
    <row r="3293" spans="1:26" ht="12.5" x14ac:dyDescent="0.25">
      <c r="A3293" s="2" t="s">
        <v>244</v>
      </c>
      <c r="B3293" t="s">
        <v>315</v>
      </c>
      <c r="C3293" t="s">
        <v>314</v>
      </c>
      <c r="D3293" s="18">
        <f>VLOOKUP(C3293,'Infected rate by state'!B:E,4,0)</f>
        <v>7.5362096948057532E-3</v>
      </c>
      <c r="E3293" s="3">
        <v>2547</v>
      </c>
      <c r="F3293" s="2">
        <v>341</v>
      </c>
      <c r="G3293" s="2">
        <v>916</v>
      </c>
      <c r="H3293" s="4">
        <f t="shared" si="736"/>
        <v>1731.5</v>
      </c>
      <c r="I3293" s="2">
        <v>146</v>
      </c>
      <c r="J3293" s="4">
        <f t="shared" si="737"/>
        <v>243.5</v>
      </c>
      <c r="K3293" s="3">
        <v>1456607</v>
      </c>
      <c r="L3293" s="3">
        <f t="shared" si="738"/>
        <v>1222034</v>
      </c>
      <c r="M3293" s="3">
        <v>234573</v>
      </c>
      <c r="N3293" s="3">
        <f t="shared" si="741"/>
        <v>109772.95794921924</v>
      </c>
      <c r="O3293" s="3">
        <f t="shared" si="739"/>
        <v>22536.26376125434</v>
      </c>
      <c r="P3293" s="3">
        <f t="shared" si="740"/>
        <v>4760.0776658164059</v>
      </c>
      <c r="Q3293" s="3">
        <v>10</v>
      </c>
      <c r="R3293" s="22">
        <v>12</v>
      </c>
      <c r="S3293" s="19">
        <f t="shared" si="742"/>
        <v>751.20879204181131</v>
      </c>
      <c r="T3293" s="20">
        <f t="shared" si="743"/>
        <v>0.82009693454346211</v>
      </c>
      <c r="U3293" s="20">
        <f t="shared" si="744"/>
        <v>0.43384856600739896</v>
      </c>
      <c r="V3293" s="21">
        <f t="shared" si="745"/>
        <v>0.29493866982403272</v>
      </c>
      <c r="W3293" s="26">
        <f t="shared" si="746"/>
        <v>158.66925552721352</v>
      </c>
      <c r="X3293" s="27">
        <f t="shared" si="747"/>
        <v>1.0867757227891337</v>
      </c>
      <c r="Y3293" s="27">
        <f t="shared" si="748"/>
        <v>0.65161911920826909</v>
      </c>
      <c r="Z3293" s="27">
        <f t="shared" si="749"/>
        <v>0.46530573468391062</v>
      </c>
    </row>
    <row r="3294" spans="1:26" ht="12.5" x14ac:dyDescent="0.25">
      <c r="A3294" s="2" t="s">
        <v>245</v>
      </c>
      <c r="B3294" t="s">
        <v>315</v>
      </c>
      <c r="C3294" t="s">
        <v>314</v>
      </c>
      <c r="D3294" s="18">
        <f>VLOOKUP(C3294,'Infected rate by state'!B:E,4,0)</f>
        <v>7.5362096948057532E-3</v>
      </c>
      <c r="E3294" s="2">
        <v>390</v>
      </c>
      <c r="F3294" s="2">
        <v>54</v>
      </c>
      <c r="G3294" s="2">
        <v>202</v>
      </c>
      <c r="H3294" s="4">
        <f t="shared" si="736"/>
        <v>296</v>
      </c>
      <c r="I3294" s="2">
        <v>33</v>
      </c>
      <c r="J3294" s="4">
        <f t="shared" si="737"/>
        <v>43.5</v>
      </c>
      <c r="K3294" s="3">
        <v>213703</v>
      </c>
      <c r="L3294" s="3">
        <f t="shared" si="738"/>
        <v>166738</v>
      </c>
      <c r="M3294" s="3">
        <v>46965</v>
      </c>
      <c r="N3294" s="3">
        <f t="shared" si="741"/>
        <v>16105.106204090738</v>
      </c>
      <c r="O3294" s="3">
        <f t="shared" si="739"/>
        <v>3396.2113626779646</v>
      </c>
      <c r="P3294" s="3">
        <f t="shared" si="740"/>
        <v>741.02041179844059</v>
      </c>
      <c r="Q3294" s="3">
        <v>10</v>
      </c>
      <c r="R3294" s="22">
        <v>12</v>
      </c>
      <c r="S3294" s="19">
        <f t="shared" si="742"/>
        <v>113.20704542259882</v>
      </c>
      <c r="T3294" s="20">
        <f t="shared" si="743"/>
        <v>0.56043091793365751</v>
      </c>
      <c r="U3294" s="20">
        <f t="shared" si="744"/>
        <v>0.38245623453580685</v>
      </c>
      <c r="V3294" s="21">
        <f t="shared" si="745"/>
        <v>0.29027447544256108</v>
      </c>
      <c r="W3294" s="26">
        <f t="shared" si="746"/>
        <v>24.700680393281353</v>
      </c>
      <c r="X3294" s="27">
        <f t="shared" si="747"/>
        <v>0.74850546646307126</v>
      </c>
      <c r="Y3294" s="27">
        <f t="shared" si="748"/>
        <v>0.56783173317888169</v>
      </c>
      <c r="Z3294" s="27">
        <f t="shared" si="749"/>
        <v>0.45742000728298798</v>
      </c>
    </row>
    <row r="3295" spans="1:26" ht="12.5" x14ac:dyDescent="0.25">
      <c r="A3295" s="2" t="s">
        <v>246</v>
      </c>
      <c r="B3295" t="s">
        <v>315</v>
      </c>
      <c r="C3295" t="s">
        <v>314</v>
      </c>
      <c r="D3295" s="18">
        <f>VLOOKUP(C3295,'Infected rate by state'!B:E,4,0)</f>
        <v>7.5362096948057532E-3</v>
      </c>
      <c r="E3295" s="3">
        <v>1555</v>
      </c>
      <c r="F3295" s="2">
        <v>198</v>
      </c>
      <c r="G3295" s="2">
        <v>452</v>
      </c>
      <c r="H3295" s="4">
        <f t="shared" si="736"/>
        <v>1003.5</v>
      </c>
      <c r="I3295" s="2">
        <v>88</v>
      </c>
      <c r="J3295" s="4">
        <f t="shared" si="737"/>
        <v>143</v>
      </c>
      <c r="K3295" s="3">
        <v>666874</v>
      </c>
      <c r="L3295" s="3">
        <f t="shared" si="738"/>
        <v>538679</v>
      </c>
      <c r="M3295" s="3">
        <v>128195</v>
      </c>
      <c r="N3295" s="3">
        <f t="shared" si="741"/>
        <v>50257.02304013892</v>
      </c>
      <c r="O3295" s="3">
        <f t="shared" si="739"/>
        <v>10466.633559360736</v>
      </c>
      <c r="P3295" s="3">
        <f t="shared" si="740"/>
        <v>2249.991616972371</v>
      </c>
      <c r="Q3295" s="3">
        <v>10</v>
      </c>
      <c r="R3295" s="22">
        <v>12</v>
      </c>
      <c r="S3295" s="19">
        <f t="shared" si="742"/>
        <v>348.88778531202456</v>
      </c>
      <c r="T3295" s="20">
        <f t="shared" si="743"/>
        <v>0.77187563122129332</v>
      </c>
      <c r="U3295" s="20">
        <f t="shared" si="744"/>
        <v>0.34767093703241114</v>
      </c>
      <c r="V3295" s="21">
        <f t="shared" si="745"/>
        <v>0.2243651352488904</v>
      </c>
      <c r="W3295" s="26">
        <f t="shared" si="746"/>
        <v>74.999720565745704</v>
      </c>
      <c r="X3295" s="27">
        <f t="shared" si="747"/>
        <v>0.85226955188347386</v>
      </c>
      <c r="Y3295" s="27">
        <f t="shared" si="748"/>
        <v>0.52447357038983011</v>
      </c>
      <c r="Z3295" s="27">
        <f t="shared" si="749"/>
        <v>0.37878646750376621</v>
      </c>
    </row>
    <row r="3296" spans="1:26" ht="12.5" x14ac:dyDescent="0.25">
      <c r="A3296" s="2" t="s">
        <v>247</v>
      </c>
      <c r="B3296" t="s">
        <v>315</v>
      </c>
      <c r="C3296" t="s">
        <v>314</v>
      </c>
      <c r="D3296" s="18">
        <f>VLOOKUP(C3296,'Infected rate by state'!B:E,4,0)</f>
        <v>7.5362096948057532E-3</v>
      </c>
      <c r="E3296" s="2">
        <v>858</v>
      </c>
      <c r="F3296" s="2">
        <v>82</v>
      </c>
      <c r="G3296" s="2">
        <v>246</v>
      </c>
      <c r="H3296" s="4">
        <f t="shared" si="736"/>
        <v>552</v>
      </c>
      <c r="I3296" s="2">
        <v>35</v>
      </c>
      <c r="J3296" s="4">
        <f t="shared" si="737"/>
        <v>58.5</v>
      </c>
      <c r="K3296" s="3">
        <v>359828</v>
      </c>
      <c r="L3296" s="3">
        <f t="shared" si="738"/>
        <v>292675</v>
      </c>
      <c r="M3296" s="3">
        <v>67153</v>
      </c>
      <c r="N3296" s="3">
        <f t="shared" si="741"/>
        <v>27117.392620625647</v>
      </c>
      <c r="O3296" s="3">
        <f t="shared" si="739"/>
        <v>5633.079733072399</v>
      </c>
      <c r="P3296" s="3">
        <f t="shared" si="740"/>
        <v>1207.179543030102</v>
      </c>
      <c r="Q3296" s="3">
        <v>10</v>
      </c>
      <c r="R3296" s="22">
        <v>12</v>
      </c>
      <c r="S3296" s="19">
        <f t="shared" si="742"/>
        <v>187.76932443574663</v>
      </c>
      <c r="T3296" s="20">
        <f t="shared" si="743"/>
        <v>0.76328993673067735</v>
      </c>
      <c r="U3296" s="20">
        <f t="shared" si="744"/>
        <v>0.34016181962997577</v>
      </c>
      <c r="V3296" s="21">
        <f t="shared" si="745"/>
        <v>0.21884536647522917</v>
      </c>
      <c r="W3296" s="26">
        <f t="shared" si="746"/>
        <v>40.239318101003398</v>
      </c>
      <c r="X3296" s="27">
        <f t="shared" si="747"/>
        <v>1.1496948028858114</v>
      </c>
      <c r="Y3296" s="27">
        <f t="shared" si="748"/>
        <v>0.68785159147014352</v>
      </c>
      <c r="Z3296" s="27">
        <f t="shared" si="749"/>
        <v>0.49072339147565119</v>
      </c>
    </row>
    <row r="3297" spans="1:26" ht="12.5" x14ac:dyDescent="0.25">
      <c r="A3297" s="2" t="s">
        <v>248</v>
      </c>
      <c r="B3297" t="s">
        <v>315</v>
      </c>
      <c r="C3297" t="s">
        <v>314</v>
      </c>
      <c r="D3297" s="18">
        <f>VLOOKUP(C3297,'Infected rate by state'!B:E,4,0)</f>
        <v>7.5362096948057532E-3</v>
      </c>
      <c r="E3297" s="2">
        <v>359</v>
      </c>
      <c r="F3297" s="2">
        <v>22</v>
      </c>
      <c r="G3297" s="2">
        <v>169</v>
      </c>
      <c r="H3297" s="4">
        <f t="shared" si="736"/>
        <v>264</v>
      </c>
      <c r="I3297" s="2">
        <v>6</v>
      </c>
      <c r="J3297" s="4">
        <f t="shared" si="737"/>
        <v>14</v>
      </c>
      <c r="K3297" s="3">
        <v>229413</v>
      </c>
      <c r="L3297" s="3">
        <f t="shared" si="738"/>
        <v>189823</v>
      </c>
      <c r="M3297" s="3">
        <v>39590</v>
      </c>
      <c r="N3297" s="3">
        <f t="shared" si="741"/>
        <v>17289.044747144722</v>
      </c>
      <c r="O3297" s="3">
        <f t="shared" si="739"/>
        <v>3568.3591166839892</v>
      </c>
      <c r="P3297" s="3">
        <f t="shared" si="740"/>
        <v>758.69421773155386</v>
      </c>
      <c r="Q3297" s="3">
        <v>10</v>
      </c>
      <c r="R3297" s="22">
        <v>12</v>
      </c>
      <c r="S3297" s="19">
        <f t="shared" si="742"/>
        <v>118.9453038894663</v>
      </c>
      <c r="T3297" s="20">
        <f t="shared" si="743"/>
        <v>0.70381836620985982</v>
      </c>
      <c r="U3297" s="20">
        <f t="shared" si="744"/>
        <v>0.45055039352070569</v>
      </c>
      <c r="V3297" s="21">
        <f t="shared" si="745"/>
        <v>0.33132396626592286</v>
      </c>
      <c r="W3297" s="26">
        <f t="shared" si="746"/>
        <v>25.289807257718461</v>
      </c>
      <c r="X3297" s="27">
        <f t="shared" si="747"/>
        <v>4.2149678762864102</v>
      </c>
      <c r="Y3297" s="27">
        <f t="shared" si="748"/>
        <v>1.8064148041227472</v>
      </c>
      <c r="Z3297" s="27">
        <f t="shared" si="749"/>
        <v>1.1495366935326574</v>
      </c>
    </row>
    <row r="3298" spans="1:26" ht="12.5" x14ac:dyDescent="0.25">
      <c r="A3298" s="2" t="s">
        <v>249</v>
      </c>
      <c r="B3298" t="s">
        <v>315</v>
      </c>
      <c r="C3298" t="s">
        <v>314</v>
      </c>
      <c r="D3298" s="18">
        <f>VLOOKUP(C3298,'Infected rate by state'!B:E,4,0)</f>
        <v>7.5362096948057532E-3</v>
      </c>
      <c r="E3298" s="3">
        <v>1272</v>
      </c>
      <c r="F3298" s="2">
        <v>93</v>
      </c>
      <c r="G3298" s="2">
        <v>306</v>
      </c>
      <c r="H3298" s="4">
        <f t="shared" si="736"/>
        <v>789</v>
      </c>
      <c r="I3298" s="2">
        <v>45</v>
      </c>
      <c r="J3298" s="4">
        <f t="shared" si="737"/>
        <v>69</v>
      </c>
      <c r="K3298" s="3">
        <v>402885</v>
      </c>
      <c r="L3298" s="3">
        <f t="shared" si="738"/>
        <v>314450</v>
      </c>
      <c r="M3298" s="3">
        <v>88435</v>
      </c>
      <c r="N3298" s="3">
        <f t="shared" si="741"/>
        <v>30362.258428918158</v>
      </c>
      <c r="O3298" s="3">
        <f t="shared" si="739"/>
        <v>6401.9705706365885</v>
      </c>
      <c r="P3298" s="3">
        <f t="shared" si="740"/>
        <v>1396.6531109503717</v>
      </c>
      <c r="Q3298" s="3">
        <v>10</v>
      </c>
      <c r="R3298" s="22">
        <v>12</v>
      </c>
      <c r="S3298" s="19">
        <f t="shared" si="742"/>
        <v>213.39901902121963</v>
      </c>
      <c r="T3298" s="20">
        <f t="shared" si="743"/>
        <v>0.69738241510202492</v>
      </c>
      <c r="U3298" s="20">
        <f t="shared" si="744"/>
        <v>0.27046770471637471</v>
      </c>
      <c r="V3298" s="21">
        <f t="shared" si="745"/>
        <v>0.16776652438775128</v>
      </c>
      <c r="W3298" s="26">
        <f t="shared" si="746"/>
        <v>46.555103698345725</v>
      </c>
      <c r="X3298" s="27">
        <f t="shared" si="747"/>
        <v>1.0345578599632383</v>
      </c>
      <c r="Y3298" s="27">
        <f t="shared" si="748"/>
        <v>0.67471164780211201</v>
      </c>
      <c r="Z3298" s="27">
        <f t="shared" si="749"/>
        <v>0.50059251288543793</v>
      </c>
    </row>
    <row r="3299" spans="1:26" ht="12.5" x14ac:dyDescent="0.25">
      <c r="A3299" s="2" t="s">
        <v>250</v>
      </c>
      <c r="B3299" t="s">
        <v>325</v>
      </c>
      <c r="C3299" t="s">
        <v>324</v>
      </c>
      <c r="D3299" s="18">
        <f>VLOOKUP(C3299,'Infected rate by state'!B:E,4,0)</f>
        <v>8.9298079160438481E-3</v>
      </c>
      <c r="E3299" s="3">
        <v>1309</v>
      </c>
      <c r="F3299" s="2">
        <v>159</v>
      </c>
      <c r="G3299" s="2">
        <v>604</v>
      </c>
      <c r="H3299" s="4">
        <f t="shared" si="736"/>
        <v>956.5</v>
      </c>
      <c r="I3299" s="2">
        <v>77</v>
      </c>
      <c r="J3299" s="4">
        <f t="shared" si="737"/>
        <v>118</v>
      </c>
      <c r="K3299" s="3">
        <v>374960</v>
      </c>
      <c r="L3299" s="3">
        <f t="shared" si="738"/>
        <v>218169</v>
      </c>
      <c r="M3299" s="3">
        <v>156791</v>
      </c>
      <c r="N3299" s="3">
        <f t="shared" si="741"/>
        <v>33483.207761998012</v>
      </c>
      <c r="O3299" s="3">
        <f t="shared" si="739"/>
        <v>7691.9173120958312</v>
      </c>
      <c r="P3299" s="3">
        <f t="shared" si="740"/>
        <v>1840.1949945550864</v>
      </c>
      <c r="Q3299" s="3">
        <v>10</v>
      </c>
      <c r="R3299" s="22">
        <v>12</v>
      </c>
      <c r="S3299" s="19">
        <f t="shared" si="742"/>
        <v>256.39724373652768</v>
      </c>
      <c r="T3299" s="20">
        <f t="shared" si="743"/>
        <v>0.42449874790815839</v>
      </c>
      <c r="U3299" s="20">
        <f t="shared" si="744"/>
        <v>0.26805775612810001</v>
      </c>
      <c r="V3299" s="21">
        <f t="shared" si="745"/>
        <v>0.19587260789650701</v>
      </c>
      <c r="W3299" s="26">
        <f t="shared" si="746"/>
        <v>61.33983315183621</v>
      </c>
      <c r="X3299" s="27">
        <f t="shared" si="747"/>
        <v>0.79662120976410666</v>
      </c>
      <c r="Y3299" s="27">
        <f t="shared" si="748"/>
        <v>0.51982909450708648</v>
      </c>
      <c r="Z3299" s="27">
        <f t="shared" si="749"/>
        <v>0.38578511416249189</v>
      </c>
    </row>
    <row r="3300" spans="1:26" ht="12.5" x14ac:dyDescent="0.25">
      <c r="A3300" s="2" t="s">
        <v>251</v>
      </c>
      <c r="B3300" t="s">
        <v>327</v>
      </c>
      <c r="C3300" t="s">
        <v>326</v>
      </c>
      <c r="D3300" s="18">
        <f>VLOOKUP(C3300,'Infected rate by state'!B:E,4,0)</f>
        <v>1.0244051329943483E-2</v>
      </c>
      <c r="E3300" s="3">
        <v>2050</v>
      </c>
      <c r="F3300" s="2">
        <v>163</v>
      </c>
      <c r="G3300" s="2">
        <v>650</v>
      </c>
      <c r="H3300" s="4">
        <f t="shared" si="736"/>
        <v>1350</v>
      </c>
      <c r="I3300" s="2">
        <v>55</v>
      </c>
      <c r="J3300" s="4">
        <f t="shared" si="737"/>
        <v>109</v>
      </c>
      <c r="K3300" s="3">
        <v>701923</v>
      </c>
      <c r="L3300" s="3">
        <f t="shared" si="738"/>
        <v>562267</v>
      </c>
      <c r="M3300" s="3">
        <v>139656</v>
      </c>
      <c r="N3300" s="3">
        <f t="shared" si="741"/>
        <v>71905.35241667919</v>
      </c>
      <c r="O3300" s="3">
        <f t="shared" si="739"/>
        <v>15021.128030076903</v>
      </c>
      <c r="P3300" s="3">
        <f t="shared" si="740"/>
        <v>3241.0033201152173</v>
      </c>
      <c r="Q3300" s="3">
        <v>10</v>
      </c>
      <c r="R3300" s="22">
        <v>12</v>
      </c>
      <c r="S3300" s="19">
        <f t="shared" si="742"/>
        <v>500.70426766923009</v>
      </c>
      <c r="T3300" s="20">
        <f t="shared" si="743"/>
        <v>0.77031425795266173</v>
      </c>
      <c r="U3300" s="20">
        <f t="shared" si="744"/>
        <v>0.37089205012535564</v>
      </c>
      <c r="V3300" s="21">
        <f t="shared" si="745"/>
        <v>0.24424598422889274</v>
      </c>
      <c r="W3300" s="26">
        <f t="shared" si="746"/>
        <v>108.03344400384057</v>
      </c>
      <c r="X3300" s="27">
        <f t="shared" si="747"/>
        <v>1.964244436433465</v>
      </c>
      <c r="Y3300" s="27">
        <f t="shared" si="748"/>
        <v>0.99113251379670253</v>
      </c>
      <c r="Z3300" s="27">
        <f t="shared" si="749"/>
        <v>0.66278186505423664</v>
      </c>
    </row>
    <row r="3301" spans="1:26" ht="12.5" x14ac:dyDescent="0.25">
      <c r="A3301" s="2" t="s">
        <v>252</v>
      </c>
      <c r="B3301" t="s">
        <v>383</v>
      </c>
      <c r="C3301" t="s">
        <v>382</v>
      </c>
      <c r="D3301" s="18">
        <f>VLOOKUP(C3301,'Infected rate by state'!B:E,4,0)</f>
        <v>8.525765865415048E-3</v>
      </c>
      <c r="E3301" s="2">
        <v>591</v>
      </c>
      <c r="F3301" s="2">
        <v>62</v>
      </c>
      <c r="G3301" s="2">
        <v>215</v>
      </c>
      <c r="H3301" s="4">
        <f t="shared" si="736"/>
        <v>403</v>
      </c>
      <c r="I3301" s="2">
        <v>28</v>
      </c>
      <c r="J3301" s="4">
        <f t="shared" si="737"/>
        <v>45</v>
      </c>
      <c r="K3301" s="3">
        <v>153089</v>
      </c>
      <c r="L3301" s="3">
        <f t="shared" si="738"/>
        <v>116102</v>
      </c>
      <c r="M3301" s="3">
        <v>36987</v>
      </c>
      <c r="N3301" s="3">
        <f t="shared" si="741"/>
        <v>13052.009705705243</v>
      </c>
      <c r="O3301" s="3">
        <f t="shared" si="739"/>
        <v>2779.4572210448969</v>
      </c>
      <c r="P3301" s="3">
        <f t="shared" si="740"/>
        <v>613.39701880687119</v>
      </c>
      <c r="Q3301" s="3">
        <v>10</v>
      </c>
      <c r="R3301" s="22">
        <v>12</v>
      </c>
      <c r="S3301" s="19">
        <f t="shared" si="742"/>
        <v>92.648574034829892</v>
      </c>
      <c r="T3301" s="20">
        <f t="shared" si="743"/>
        <v>0.43092360016199949</v>
      </c>
      <c r="U3301" s="20">
        <f t="shared" si="744"/>
        <v>0.22989720604176153</v>
      </c>
      <c r="V3301" s="21">
        <f t="shared" si="745"/>
        <v>0.15676577670868003</v>
      </c>
      <c r="W3301" s="26">
        <f t="shared" si="746"/>
        <v>20.446567293562374</v>
      </c>
      <c r="X3301" s="27">
        <f t="shared" si="747"/>
        <v>0.73023454619865624</v>
      </c>
      <c r="Y3301" s="27">
        <f t="shared" si="748"/>
        <v>0.45436816207916386</v>
      </c>
      <c r="Z3301" s="27">
        <f t="shared" si="749"/>
        <v>0.3297833434445544</v>
      </c>
    </row>
    <row r="3302" spans="1:26" ht="12.5" x14ac:dyDescent="0.25">
      <c r="A3302" s="2" t="s">
        <v>253</v>
      </c>
      <c r="B3302" t="s">
        <v>383</v>
      </c>
      <c r="C3302" t="s">
        <v>382</v>
      </c>
      <c r="D3302" s="18">
        <f>VLOOKUP(C3302,'Infected rate by state'!B:E,4,0)</f>
        <v>8.525765865415048E-3</v>
      </c>
      <c r="E3302" s="2">
        <v>782</v>
      </c>
      <c r="F3302" s="2">
        <v>65</v>
      </c>
      <c r="G3302" s="2">
        <v>324</v>
      </c>
      <c r="H3302" s="4">
        <f t="shared" si="736"/>
        <v>553</v>
      </c>
      <c r="I3302" s="2">
        <v>31</v>
      </c>
      <c r="J3302" s="4">
        <f t="shared" si="737"/>
        <v>48</v>
      </c>
      <c r="K3302" s="3">
        <v>253817</v>
      </c>
      <c r="L3302" s="3">
        <f t="shared" si="738"/>
        <v>190367</v>
      </c>
      <c r="M3302" s="3">
        <v>63450</v>
      </c>
      <c r="N3302" s="3">
        <f t="shared" si="741"/>
        <v>21639.843146620515</v>
      </c>
      <c r="O3302" s="3">
        <f t="shared" si="739"/>
        <v>4625.4820498104536</v>
      </c>
      <c r="P3302" s="3">
        <f t="shared" si="740"/>
        <v>1025.1712273094242</v>
      </c>
      <c r="Q3302" s="3">
        <v>10</v>
      </c>
      <c r="R3302" s="22">
        <v>12</v>
      </c>
      <c r="S3302" s="19">
        <f t="shared" si="742"/>
        <v>154.18273499368178</v>
      </c>
      <c r="T3302" s="20">
        <f t="shared" si="743"/>
        <v>0.47587263886938819</v>
      </c>
      <c r="U3302" s="20">
        <f t="shared" si="744"/>
        <v>0.27881145568477717</v>
      </c>
      <c r="V3302" s="21">
        <f t="shared" si="745"/>
        <v>0.19716462275406876</v>
      </c>
      <c r="W3302" s="26">
        <f t="shared" si="746"/>
        <v>34.172374243647475</v>
      </c>
      <c r="X3302" s="27">
        <f t="shared" si="747"/>
        <v>1.1023346530208864</v>
      </c>
      <c r="Y3302" s="27">
        <f t="shared" si="748"/>
        <v>0.71192446340932236</v>
      </c>
      <c r="Z3302" s="27">
        <f t="shared" si="749"/>
        <v>0.52572883451765351</v>
      </c>
    </row>
    <row r="3303" spans="1:26" ht="12.5" x14ac:dyDescent="0.25">
      <c r="A3303" s="2" t="s">
        <v>254</v>
      </c>
      <c r="B3303" t="s">
        <v>400</v>
      </c>
      <c r="C3303" t="s">
        <v>291</v>
      </c>
      <c r="D3303" s="18">
        <f>VLOOKUP(C3303,'Infected rate by state'!B:E,4,0)</f>
        <v>5.5896269710740548E-3</v>
      </c>
      <c r="E3303" s="3">
        <v>4700</v>
      </c>
      <c r="F3303" s="2">
        <v>651</v>
      </c>
      <c r="G3303" s="3">
        <v>1366</v>
      </c>
      <c r="H3303" s="4">
        <f t="shared" si="736"/>
        <v>3033</v>
      </c>
      <c r="I3303" s="2">
        <v>209</v>
      </c>
      <c r="J3303" s="4">
        <f t="shared" si="737"/>
        <v>430</v>
      </c>
      <c r="K3303" s="3">
        <v>2421217</v>
      </c>
      <c r="L3303" s="3">
        <f t="shared" si="738"/>
        <v>2000041</v>
      </c>
      <c r="M3303" s="3">
        <v>421176</v>
      </c>
      <c r="N3303" s="3">
        <f t="shared" si="741"/>
        <v>135336.9984602301</v>
      </c>
      <c r="O3303" s="3">
        <f t="shared" si="739"/>
        <v>27950.535600154351</v>
      </c>
      <c r="P3303" s="3">
        <f t="shared" si="740"/>
        <v>5947.4173892695635</v>
      </c>
      <c r="Q3303" s="3">
        <v>10</v>
      </c>
      <c r="R3303" s="22">
        <v>12</v>
      </c>
      <c r="S3303" s="19">
        <f t="shared" si="742"/>
        <v>931.68452000514503</v>
      </c>
      <c r="T3303" s="20">
        <f t="shared" si="743"/>
        <v>0.68205308931562592</v>
      </c>
      <c r="U3303" s="20">
        <f t="shared" si="744"/>
        <v>0.30718249917742996</v>
      </c>
      <c r="V3303" s="21">
        <f t="shared" si="745"/>
        <v>0.19823074893726489</v>
      </c>
      <c r="W3303" s="26">
        <f t="shared" si="746"/>
        <v>198.24724630898544</v>
      </c>
      <c r="X3303" s="27">
        <f t="shared" si="747"/>
        <v>0.94855141774634177</v>
      </c>
      <c r="Y3303" s="27">
        <f t="shared" si="748"/>
        <v>0.46104010769531495</v>
      </c>
      <c r="Z3303" s="27">
        <f t="shared" si="749"/>
        <v>0.30452726007524644</v>
      </c>
    </row>
    <row r="3304" spans="1:26" ht="12.5" x14ac:dyDescent="0.25">
      <c r="A3304" s="2" t="s">
        <v>255</v>
      </c>
      <c r="B3304" t="s">
        <v>343</v>
      </c>
      <c r="C3304" t="s">
        <v>342</v>
      </c>
      <c r="D3304" s="18">
        <f>VLOOKUP(C3304,'Infected rate by state'!B:E,4,0)</f>
        <v>1.6300221488851765E-2</v>
      </c>
      <c r="E3304" s="3">
        <v>2468</v>
      </c>
      <c r="F3304" s="2">
        <v>283</v>
      </c>
      <c r="G3304" s="3">
        <v>1080</v>
      </c>
      <c r="H3304" s="4">
        <f t="shared" si="736"/>
        <v>1774</v>
      </c>
      <c r="I3304" s="2">
        <v>111</v>
      </c>
      <c r="J3304" s="4">
        <f t="shared" si="737"/>
        <v>197</v>
      </c>
      <c r="K3304" s="3">
        <v>531003</v>
      </c>
      <c r="L3304" s="3">
        <f t="shared" si="738"/>
        <v>421734</v>
      </c>
      <c r="M3304" s="3">
        <v>109269</v>
      </c>
      <c r="N3304" s="3">
        <f t="shared" si="741"/>
        <v>86554.665112447532</v>
      </c>
      <c r="O3304" s="3">
        <f t="shared" si="739"/>
        <v>18137.439828137107</v>
      </c>
      <c r="P3304" s="3">
        <f t="shared" si="740"/>
        <v>3927.903525300625</v>
      </c>
      <c r="Q3304" s="3">
        <v>10</v>
      </c>
      <c r="R3304" s="22">
        <v>12</v>
      </c>
      <c r="S3304" s="19">
        <f t="shared" si="742"/>
        <v>604.58132760457022</v>
      </c>
      <c r="T3304" s="20">
        <f t="shared" si="743"/>
        <v>0.55979752555978723</v>
      </c>
      <c r="U3304" s="20">
        <f t="shared" si="744"/>
        <v>0.34080119932613878</v>
      </c>
      <c r="V3304" s="21">
        <f t="shared" si="745"/>
        <v>0.2449681230164385</v>
      </c>
      <c r="W3304" s="26">
        <f t="shared" si="746"/>
        <v>130.93011751002084</v>
      </c>
      <c r="X3304" s="27">
        <f t="shared" si="747"/>
        <v>1.179550608198386</v>
      </c>
      <c r="Y3304" s="27">
        <f t="shared" si="748"/>
        <v>0.66461988583766918</v>
      </c>
      <c r="Z3304" s="27">
        <f t="shared" si="749"/>
        <v>0.46265059190820085</v>
      </c>
    </row>
    <row r="3305" spans="1:26" ht="12.5" x14ac:dyDescent="0.25">
      <c r="A3305" s="2" t="s">
        <v>256</v>
      </c>
      <c r="B3305" t="s">
        <v>337</v>
      </c>
      <c r="C3305" t="s">
        <v>336</v>
      </c>
      <c r="D3305" s="18">
        <f>VLOOKUP(C3305,'Infected rate by state'!B:E,4,0)</f>
        <v>1.1933809905095205E-2</v>
      </c>
      <c r="E3305" s="2">
        <v>909</v>
      </c>
      <c r="F3305" s="2">
        <v>59</v>
      </c>
      <c r="G3305" s="2">
        <v>362</v>
      </c>
      <c r="H3305" s="4">
        <f t="shared" si="736"/>
        <v>635.5</v>
      </c>
      <c r="I3305" s="2">
        <v>23</v>
      </c>
      <c r="J3305" s="4">
        <f t="shared" si="737"/>
        <v>41</v>
      </c>
      <c r="K3305" s="3">
        <v>195685</v>
      </c>
      <c r="L3305" s="3">
        <f t="shared" si="738"/>
        <v>154124</v>
      </c>
      <c r="M3305" s="3">
        <v>41561</v>
      </c>
      <c r="N3305" s="3">
        <f t="shared" si="741"/>
        <v>23352.675912785555</v>
      </c>
      <c r="O3305" s="3">
        <f t="shared" si="739"/>
        <v>4908.1904432216334</v>
      </c>
      <c r="P3305" s="3">
        <f t="shared" si="740"/>
        <v>1066.7190645845719</v>
      </c>
      <c r="Q3305" s="3">
        <v>10</v>
      </c>
      <c r="R3305" s="22">
        <v>12</v>
      </c>
      <c r="S3305" s="19">
        <f t="shared" si="742"/>
        <v>163.60634810738779</v>
      </c>
      <c r="T3305" s="20">
        <f t="shared" si="743"/>
        <v>0.45195123786571212</v>
      </c>
      <c r="U3305" s="20">
        <f t="shared" si="744"/>
        <v>0.25744507963396979</v>
      </c>
      <c r="V3305" s="21">
        <f t="shared" si="745"/>
        <v>0.1799849814162682</v>
      </c>
      <c r="W3305" s="26">
        <f t="shared" si="746"/>
        <v>35.557302152819062</v>
      </c>
      <c r="X3305" s="27">
        <f t="shared" si="747"/>
        <v>1.5459696588182201</v>
      </c>
      <c r="Y3305" s="27">
        <f t="shared" si="748"/>
        <v>0.86725127201997709</v>
      </c>
      <c r="Z3305" s="27">
        <f t="shared" si="749"/>
        <v>0.60266613818337389</v>
      </c>
    </row>
    <row r="3306" spans="1:26" ht="12.5" x14ac:dyDescent="0.25">
      <c r="A3306" s="2" t="s">
        <v>257</v>
      </c>
      <c r="B3306" t="s">
        <v>389</v>
      </c>
      <c r="C3306" t="s">
        <v>388</v>
      </c>
      <c r="D3306" s="18">
        <f>VLOOKUP(C3306,'Infected rate by state'!B:E,4,0)</f>
        <v>1.0177106325483841E-2</v>
      </c>
      <c r="E3306" s="3">
        <v>4065</v>
      </c>
      <c r="F3306" s="2">
        <v>103</v>
      </c>
      <c r="G3306" s="3">
        <v>1653</v>
      </c>
      <c r="H3306" s="4">
        <f t="shared" si="736"/>
        <v>2859</v>
      </c>
      <c r="I3306" s="2">
        <v>52</v>
      </c>
      <c r="J3306" s="4">
        <f t="shared" si="737"/>
        <v>77.5</v>
      </c>
      <c r="K3306" s="3">
        <v>603563</v>
      </c>
      <c r="L3306" s="3">
        <f t="shared" si="738"/>
        <v>474002</v>
      </c>
      <c r="M3306" s="3">
        <v>129561</v>
      </c>
      <c r="N3306" s="3">
        <f t="shared" si="741"/>
        <v>61425.248251280034</v>
      </c>
      <c r="O3306" s="3">
        <f t="shared" si="739"/>
        <v>12923.425436747417</v>
      </c>
      <c r="P3306" s="3">
        <f t="shared" si="740"/>
        <v>2812.1202506300506</v>
      </c>
      <c r="Q3306" s="3">
        <v>10</v>
      </c>
      <c r="R3306" s="22">
        <v>12</v>
      </c>
      <c r="S3306" s="19">
        <f t="shared" si="742"/>
        <v>430.78084789158055</v>
      </c>
      <c r="T3306" s="20">
        <f t="shared" si="743"/>
        <v>0.26060547361862102</v>
      </c>
      <c r="U3306" s="20">
        <f t="shared" si="744"/>
        <v>0.15067535777949653</v>
      </c>
      <c r="V3306" s="21">
        <f t="shared" si="745"/>
        <v>0.10597314831281195</v>
      </c>
      <c r="W3306" s="26">
        <f t="shared" si="746"/>
        <v>93.737341687668348</v>
      </c>
      <c r="X3306" s="27">
        <f t="shared" si="747"/>
        <v>1.8026411863013143</v>
      </c>
      <c r="Y3306" s="27">
        <f t="shared" si="748"/>
        <v>1.2095140862924949</v>
      </c>
      <c r="Z3306" s="27">
        <f t="shared" si="749"/>
        <v>0.91007127852105196</v>
      </c>
    </row>
    <row r="3307" spans="1:26" ht="12.5" x14ac:dyDescent="0.25">
      <c r="A3307" s="2" t="s">
        <v>258</v>
      </c>
      <c r="B3307" t="s">
        <v>343</v>
      </c>
      <c r="C3307" t="s">
        <v>342</v>
      </c>
      <c r="D3307" s="18">
        <f>VLOOKUP(C3307,'Infected rate by state'!B:E,4,0)</f>
        <v>1.6300221488851765E-2</v>
      </c>
      <c r="E3307" s="2">
        <v>536</v>
      </c>
      <c r="F3307" s="2">
        <v>137</v>
      </c>
      <c r="G3307" s="2">
        <v>338</v>
      </c>
      <c r="H3307" s="4">
        <f t="shared" si="736"/>
        <v>437</v>
      </c>
      <c r="I3307" s="2">
        <v>70</v>
      </c>
      <c r="J3307" s="4">
        <f t="shared" si="737"/>
        <v>103.5</v>
      </c>
      <c r="K3307" s="3">
        <v>149492</v>
      </c>
      <c r="L3307" s="3">
        <f t="shared" si="738"/>
        <v>116836</v>
      </c>
      <c r="M3307" s="3">
        <v>32656</v>
      </c>
      <c r="N3307" s="3">
        <f t="shared" si="741"/>
        <v>24367.527108114282</v>
      </c>
      <c r="O3307" s="3">
        <f t="shared" si="739"/>
        <v>5135.5151818346603</v>
      </c>
      <c r="P3307" s="3">
        <f t="shared" si="740"/>
        <v>1119.7350434588398</v>
      </c>
      <c r="Q3307" s="3">
        <v>10</v>
      </c>
      <c r="R3307" s="22">
        <v>12</v>
      </c>
      <c r="S3307" s="19">
        <f t="shared" si="742"/>
        <v>171.18383939448867</v>
      </c>
      <c r="T3307" s="20">
        <f t="shared" si="743"/>
        <v>0.50646106329730378</v>
      </c>
      <c r="U3307" s="20">
        <f t="shared" si="744"/>
        <v>0.39172503293933336</v>
      </c>
      <c r="V3307" s="21">
        <f t="shared" si="745"/>
        <v>0.31937283469121019</v>
      </c>
      <c r="W3307" s="26">
        <f t="shared" si="746"/>
        <v>37.324501448627991</v>
      </c>
      <c r="X3307" s="27">
        <f t="shared" si="747"/>
        <v>0.5332071635518284</v>
      </c>
      <c r="Y3307" s="27">
        <f t="shared" si="748"/>
        <v>0.3606232024022028</v>
      </c>
      <c r="Z3307" s="27">
        <f t="shared" si="749"/>
        <v>0.27244161641334302</v>
      </c>
    </row>
    <row r="3308" spans="1:26" ht="12.5" x14ac:dyDescent="0.25">
      <c r="A3308" s="2" t="s">
        <v>259</v>
      </c>
      <c r="B3308" t="s">
        <v>335</v>
      </c>
      <c r="C3308" t="s">
        <v>334</v>
      </c>
      <c r="D3308" s="18">
        <f>VLOOKUP(C3308,'Infected rate by state'!B:E,4,0)</f>
        <v>8.8985640980001352E-3</v>
      </c>
      <c r="E3308" s="3">
        <v>1273</v>
      </c>
      <c r="F3308" s="2">
        <v>148</v>
      </c>
      <c r="G3308" s="2">
        <v>551</v>
      </c>
      <c r="H3308" s="4">
        <f t="shared" si="736"/>
        <v>912</v>
      </c>
      <c r="I3308" s="2">
        <v>70</v>
      </c>
      <c r="J3308" s="4">
        <f t="shared" si="737"/>
        <v>109</v>
      </c>
      <c r="K3308" s="3">
        <v>539539</v>
      </c>
      <c r="L3308" s="3">
        <f t="shared" si="738"/>
        <v>431462</v>
      </c>
      <c r="M3308" s="3">
        <v>108077</v>
      </c>
      <c r="N3308" s="3">
        <f t="shared" si="741"/>
        <v>48011.223748708951</v>
      </c>
      <c r="O3308" s="3">
        <f t="shared" si="739"/>
        <v>10035.776118673282</v>
      </c>
      <c r="P3308" s="3">
        <f t="shared" si="740"/>
        <v>2166.945457849215</v>
      </c>
      <c r="Q3308" s="3">
        <v>10</v>
      </c>
      <c r="R3308" s="22">
        <v>12</v>
      </c>
      <c r="S3308" s="19">
        <f t="shared" si="742"/>
        <v>334.52587062244277</v>
      </c>
      <c r="T3308" s="20">
        <f t="shared" si="743"/>
        <v>0.60712499205525006</v>
      </c>
      <c r="U3308" s="20">
        <f t="shared" si="744"/>
        <v>0.3668046827000469</v>
      </c>
      <c r="V3308" s="21">
        <f t="shared" si="745"/>
        <v>0.26278544432242168</v>
      </c>
      <c r="W3308" s="26">
        <f t="shared" si="746"/>
        <v>72.231515261640496</v>
      </c>
      <c r="X3308" s="27">
        <f t="shared" si="747"/>
        <v>1.0318787894520072</v>
      </c>
      <c r="Y3308" s="27">
        <f t="shared" si="748"/>
        <v>0.66267445194165597</v>
      </c>
      <c r="Z3308" s="27">
        <f t="shared" si="749"/>
        <v>0.48805077879486819</v>
      </c>
    </row>
    <row r="3309" spans="1:26" ht="12.5" x14ac:dyDescent="0.25">
      <c r="A3309" s="2" t="s">
        <v>260</v>
      </c>
      <c r="B3309" t="s">
        <v>387</v>
      </c>
      <c r="C3309" t="s">
        <v>386</v>
      </c>
      <c r="D3309" s="18">
        <f>VLOOKUP(C3309,'Infected rate by state'!B:E,4,0)</f>
        <v>9.1240169504562645E-3</v>
      </c>
      <c r="E3309" s="2">
        <v>809</v>
      </c>
      <c r="F3309" s="2">
        <v>125</v>
      </c>
      <c r="G3309" s="2">
        <v>280</v>
      </c>
      <c r="H3309" s="4">
        <f t="shared" ref="H3309:H3356" si="750">G3309+(E3309-G3309)*0.5</f>
        <v>544.5</v>
      </c>
      <c r="I3309" s="2">
        <v>65</v>
      </c>
      <c r="J3309" s="4">
        <f t="shared" ref="J3309:J3356" si="751">I3309+(F3309-I3309)*0.5</f>
        <v>95</v>
      </c>
      <c r="K3309" s="3">
        <v>300991</v>
      </c>
      <c r="L3309" s="3">
        <f t="shared" si="738"/>
        <v>236630</v>
      </c>
      <c r="M3309" s="3">
        <v>64361</v>
      </c>
      <c r="N3309" s="3">
        <f t="shared" si="741"/>
        <v>27462.469859347817</v>
      </c>
      <c r="O3309" s="3">
        <f t="shared" si="739"/>
        <v>5775.7385854769855</v>
      </c>
      <c r="P3309" s="3">
        <f t="shared" si="740"/>
        <v>1256.2362775041465</v>
      </c>
      <c r="Q3309" s="3">
        <v>10</v>
      </c>
      <c r="R3309" s="22">
        <v>12</v>
      </c>
      <c r="S3309" s="19">
        <f t="shared" si="742"/>
        <v>192.5246195158995</v>
      </c>
      <c r="T3309" s="20">
        <f t="shared" si="743"/>
        <v>0.68758792684249825</v>
      </c>
      <c r="U3309" s="20">
        <f t="shared" si="744"/>
        <v>0.35358056844058677</v>
      </c>
      <c r="V3309" s="21">
        <f t="shared" si="745"/>
        <v>0.23797851608887455</v>
      </c>
      <c r="W3309" s="26">
        <f t="shared" si="746"/>
        <v>41.874542583471552</v>
      </c>
      <c r="X3309" s="27">
        <f t="shared" si="747"/>
        <v>0.64422373205340844</v>
      </c>
      <c r="Y3309" s="27">
        <f t="shared" si="748"/>
        <v>0.44078465877338474</v>
      </c>
      <c r="Z3309" s="27">
        <f t="shared" si="749"/>
        <v>0.3349963406677724</v>
      </c>
    </row>
    <row r="3310" spans="1:26" ht="12.5" x14ac:dyDescent="0.25">
      <c r="A3310" s="2" t="s">
        <v>261</v>
      </c>
      <c r="B3310" t="s">
        <v>400</v>
      </c>
      <c r="C3310" t="s">
        <v>291</v>
      </c>
      <c r="D3310" s="18">
        <f>VLOOKUP(C3310,'Infected rate by state'!B:E,4,0)</f>
        <v>5.5896269710740548E-3</v>
      </c>
      <c r="E3310" s="3">
        <v>3652</v>
      </c>
      <c r="F3310" s="2">
        <v>355</v>
      </c>
      <c r="G3310" s="3">
        <v>1657</v>
      </c>
      <c r="H3310" s="4">
        <f t="shared" si="750"/>
        <v>2654.5</v>
      </c>
      <c r="I3310" s="2">
        <v>134</v>
      </c>
      <c r="J3310" s="4">
        <f t="shared" si="751"/>
        <v>244.5</v>
      </c>
      <c r="K3310" s="3">
        <v>1210559</v>
      </c>
      <c r="L3310" s="3">
        <f t="shared" si="738"/>
        <v>958955</v>
      </c>
      <c r="M3310" s="3">
        <v>251604</v>
      </c>
      <c r="N3310" s="3">
        <f t="shared" si="741"/>
        <v>67665.732364764379</v>
      </c>
      <c r="O3310" s="3">
        <f t="shared" si="739"/>
        <v>14192.543028513843</v>
      </c>
      <c r="P3310" s="3">
        <f t="shared" si="740"/>
        <v>3077.0069378659764</v>
      </c>
      <c r="Q3310" s="3">
        <v>10</v>
      </c>
      <c r="R3310" s="22">
        <v>12</v>
      </c>
      <c r="S3310" s="19">
        <f t="shared" si="742"/>
        <v>473.08476761712808</v>
      </c>
      <c r="T3310" s="20">
        <f t="shared" si="743"/>
        <v>0.28550680001033679</v>
      </c>
      <c r="U3310" s="20">
        <f t="shared" si="744"/>
        <v>0.17821991622419592</v>
      </c>
      <c r="V3310" s="21">
        <f t="shared" si="745"/>
        <v>0.12954128357533629</v>
      </c>
      <c r="W3310" s="26">
        <f t="shared" si="746"/>
        <v>102.56689792886588</v>
      </c>
      <c r="X3310" s="27">
        <f t="shared" si="747"/>
        <v>0.76542461140944695</v>
      </c>
      <c r="Y3310" s="27">
        <f t="shared" si="748"/>
        <v>0.41949651504648622</v>
      </c>
      <c r="Z3310" s="27">
        <f t="shared" si="749"/>
        <v>0.28892083923624196</v>
      </c>
    </row>
    <row r="3311" spans="1:26" ht="12.5" x14ac:dyDescent="0.25">
      <c r="A3311" s="2" t="s">
        <v>262</v>
      </c>
      <c r="B3311" t="s">
        <v>313</v>
      </c>
      <c r="C3311" t="s">
        <v>312</v>
      </c>
      <c r="D3311" s="18">
        <f>VLOOKUP(C3311,'Infected rate by state'!B:E,4,0)</f>
        <v>8.9918615797753444E-3</v>
      </c>
      <c r="E3311" s="3">
        <v>1144</v>
      </c>
      <c r="F3311" s="2">
        <v>135</v>
      </c>
      <c r="G3311" s="2">
        <v>616</v>
      </c>
      <c r="H3311" s="4">
        <f t="shared" si="750"/>
        <v>880</v>
      </c>
      <c r="I3311" s="2">
        <v>73</v>
      </c>
      <c r="J3311" s="4">
        <f t="shared" si="751"/>
        <v>104</v>
      </c>
      <c r="K3311" s="3">
        <v>437572</v>
      </c>
      <c r="L3311" s="3">
        <f t="shared" si="738"/>
        <v>359934</v>
      </c>
      <c r="M3311" s="3">
        <v>77638</v>
      </c>
      <c r="N3311" s="3">
        <f t="shared" si="741"/>
        <v>39345.868551854568</v>
      </c>
      <c r="O3311" s="3">
        <f t="shared" si="739"/>
        <v>8138.9196667164351</v>
      </c>
      <c r="P3311" s="3">
        <f t="shared" si="740"/>
        <v>1735.2335320700495</v>
      </c>
      <c r="Q3311" s="3">
        <v>10</v>
      </c>
      <c r="R3311" s="22">
        <v>12</v>
      </c>
      <c r="S3311" s="19">
        <f t="shared" si="742"/>
        <v>271.29732222388117</v>
      </c>
      <c r="T3311" s="20">
        <f t="shared" si="743"/>
        <v>0.44041773088292396</v>
      </c>
      <c r="U3311" s="20">
        <f t="shared" si="744"/>
        <v>0.30829241161804677</v>
      </c>
      <c r="V3311" s="21">
        <f t="shared" si="745"/>
        <v>0.23714800893695906</v>
      </c>
      <c r="W3311" s="26">
        <f t="shared" si="746"/>
        <v>57.841117735668313</v>
      </c>
      <c r="X3311" s="27">
        <f t="shared" si="747"/>
        <v>0.7923440785707988</v>
      </c>
      <c r="Y3311" s="27">
        <f t="shared" si="748"/>
        <v>0.55616459361219528</v>
      </c>
      <c r="Z3311" s="27">
        <f t="shared" si="749"/>
        <v>0.42845272396791345</v>
      </c>
    </row>
    <row r="3312" spans="1:26" ht="12.5" x14ac:dyDescent="0.25">
      <c r="A3312" s="2" t="s">
        <v>263</v>
      </c>
      <c r="B3312" t="s">
        <v>333</v>
      </c>
      <c r="C3312" t="s">
        <v>332</v>
      </c>
      <c r="D3312" s="18">
        <f>VLOOKUP(C3312,'Infected rate by state'!B:E,4,0)</f>
        <v>1.4486816526494731E-2</v>
      </c>
      <c r="E3312" s="3">
        <v>2426</v>
      </c>
      <c r="F3312" s="2">
        <v>213</v>
      </c>
      <c r="G3312" s="3">
        <v>1172</v>
      </c>
      <c r="H3312" s="4">
        <f t="shared" si="750"/>
        <v>1799</v>
      </c>
      <c r="I3312" s="2">
        <v>79</v>
      </c>
      <c r="J3312" s="4">
        <f t="shared" si="751"/>
        <v>146</v>
      </c>
      <c r="K3312" s="3">
        <v>637463</v>
      </c>
      <c r="L3312" s="3">
        <f t="shared" si="738"/>
        <v>491406</v>
      </c>
      <c r="M3312" s="3">
        <v>146057</v>
      </c>
      <c r="N3312" s="3">
        <f t="shared" si="741"/>
        <v>92348.095234289096</v>
      </c>
      <c r="O3312" s="3">
        <f t="shared" si="739"/>
        <v>19556.244007854657</v>
      </c>
      <c r="P3312" s="3">
        <f t="shared" si="740"/>
        <v>4288.0375715538548</v>
      </c>
      <c r="Q3312" s="3">
        <v>10</v>
      </c>
      <c r="R3312" s="22">
        <v>12</v>
      </c>
      <c r="S3312" s="19">
        <f t="shared" si="742"/>
        <v>651.87480026182186</v>
      </c>
      <c r="T3312" s="20">
        <f t="shared" si="743"/>
        <v>0.55620716745889243</v>
      </c>
      <c r="U3312" s="20">
        <f t="shared" si="744"/>
        <v>0.36235397457577645</v>
      </c>
      <c r="V3312" s="21">
        <f t="shared" si="745"/>
        <v>0.2687035450378491</v>
      </c>
      <c r="W3312" s="26">
        <f t="shared" si="746"/>
        <v>142.93458571846182</v>
      </c>
      <c r="X3312" s="27">
        <f t="shared" si="747"/>
        <v>1.8092985533982509</v>
      </c>
      <c r="Y3312" s="27">
        <f t="shared" si="748"/>
        <v>0.9790040117702864</v>
      </c>
      <c r="Z3312" s="27">
        <f t="shared" si="749"/>
        <v>0.67105439304442172</v>
      </c>
    </row>
    <row r="3313" spans="1:26" ht="12.5" x14ac:dyDescent="0.25">
      <c r="A3313" s="2" t="s">
        <v>263</v>
      </c>
      <c r="B3313" t="s">
        <v>349</v>
      </c>
      <c r="C3313" t="s">
        <v>348</v>
      </c>
      <c r="D3313" s="18">
        <f>VLOOKUP(C3313,'Infected rate by state'!B:E,4,0)</f>
        <v>1.9670510547683942E-2</v>
      </c>
      <c r="E3313" s="3">
        <v>1588</v>
      </c>
      <c r="F3313" s="2">
        <v>195</v>
      </c>
      <c r="G3313" s="2">
        <v>500</v>
      </c>
      <c r="H3313" s="4">
        <f t="shared" si="750"/>
        <v>1044</v>
      </c>
      <c r="I3313" s="2">
        <v>73</v>
      </c>
      <c r="J3313" s="4">
        <f t="shared" si="751"/>
        <v>134</v>
      </c>
      <c r="K3313" s="3">
        <v>600306</v>
      </c>
      <c r="L3313" s="3">
        <f t="shared" si="738"/>
        <v>477227</v>
      </c>
      <c r="M3313" s="3">
        <v>123079</v>
      </c>
      <c r="N3313" s="3">
        <f t="shared" si="741"/>
        <v>118083.25504837956</v>
      </c>
      <c r="O3313" s="3">
        <f t="shared" si="739"/>
        <v>24735.793888505588</v>
      </c>
      <c r="P3313" s="3">
        <f t="shared" si="740"/>
        <v>5354.6885794784766</v>
      </c>
      <c r="Q3313" s="3">
        <v>10</v>
      </c>
      <c r="R3313" s="22">
        <v>12</v>
      </c>
      <c r="S3313" s="19">
        <f t="shared" si="742"/>
        <v>824.52646295018633</v>
      </c>
      <c r="T3313" s="20">
        <f t="shared" si="743"/>
        <v>1.6490529259003726</v>
      </c>
      <c r="U3313" s="20">
        <f t="shared" si="744"/>
        <v>0.78977630550784128</v>
      </c>
      <c r="V3313" s="21">
        <f t="shared" si="745"/>
        <v>0.51922321344470168</v>
      </c>
      <c r="W3313" s="26">
        <f t="shared" si="746"/>
        <v>178.48961931594923</v>
      </c>
      <c r="X3313" s="27">
        <f t="shared" si="747"/>
        <v>2.4450632783006743</v>
      </c>
      <c r="Y3313" s="27">
        <f t="shared" si="748"/>
        <v>1.3320120844473824</v>
      </c>
      <c r="Z3313" s="27">
        <f t="shared" si="749"/>
        <v>0.91533138110743195</v>
      </c>
    </row>
    <row r="3314" spans="1:26" ht="12.5" x14ac:dyDescent="0.25">
      <c r="A3314" s="2" t="s">
        <v>263</v>
      </c>
      <c r="B3314" t="s">
        <v>357</v>
      </c>
      <c r="C3314" t="s">
        <v>356</v>
      </c>
      <c r="D3314" s="18">
        <f>VLOOKUP(C3314,'Infected rate by state'!B:E,4,0)</f>
        <v>4.5578363920328819E-3</v>
      </c>
      <c r="E3314" s="3">
        <v>2078</v>
      </c>
      <c r="F3314" s="2">
        <v>226</v>
      </c>
      <c r="G3314" s="2">
        <v>819</v>
      </c>
      <c r="H3314" s="4">
        <f t="shared" si="750"/>
        <v>1448.5</v>
      </c>
      <c r="I3314" s="2">
        <v>67</v>
      </c>
      <c r="J3314" s="4">
        <f t="shared" si="751"/>
        <v>146.5</v>
      </c>
      <c r="K3314" s="3">
        <v>688462</v>
      </c>
      <c r="L3314" s="3">
        <f t="shared" si="738"/>
        <v>521650</v>
      </c>
      <c r="M3314" s="3">
        <v>166812</v>
      </c>
      <c r="N3314" s="3">
        <f t="shared" si="741"/>
        <v>31378.971581317419</v>
      </c>
      <c r="O3314" s="3">
        <f t="shared" si="739"/>
        <v>6684.2913144667091</v>
      </c>
      <c r="P3314" s="3">
        <f t="shared" si="740"/>
        <v>1475.6769877922918</v>
      </c>
      <c r="Q3314" s="3">
        <v>10</v>
      </c>
      <c r="R3314" s="22">
        <v>12</v>
      </c>
      <c r="S3314" s="19">
        <f t="shared" si="742"/>
        <v>222.80971048222364</v>
      </c>
      <c r="T3314" s="20">
        <f t="shared" si="743"/>
        <v>0.27205092854972363</v>
      </c>
      <c r="U3314" s="20">
        <f t="shared" si="744"/>
        <v>0.15382099446477296</v>
      </c>
      <c r="V3314" s="21">
        <f t="shared" si="745"/>
        <v>0.10722315230135883</v>
      </c>
      <c r="W3314" s="26">
        <f t="shared" si="746"/>
        <v>49.18923292640973</v>
      </c>
      <c r="X3314" s="27">
        <f t="shared" si="747"/>
        <v>0.73416765561805564</v>
      </c>
      <c r="Y3314" s="27">
        <f t="shared" si="748"/>
        <v>0.33576268209153398</v>
      </c>
      <c r="Z3314" s="27">
        <f t="shared" si="749"/>
        <v>0.21765147312570676</v>
      </c>
    </row>
    <row r="3315" spans="1:26" ht="12.5" x14ac:dyDescent="0.25">
      <c r="A3315" s="2" t="s">
        <v>264</v>
      </c>
      <c r="B3315" t="s">
        <v>353</v>
      </c>
      <c r="C3315" t="s">
        <v>352</v>
      </c>
      <c r="D3315" s="18">
        <f>VLOOKUP(C3315,'Infected rate by state'!B:E,4,0)</f>
        <v>8.4257771266714378E-3</v>
      </c>
      <c r="E3315" s="2">
        <v>898</v>
      </c>
      <c r="F3315" s="2">
        <v>45</v>
      </c>
      <c r="G3315" s="2">
        <v>227</v>
      </c>
      <c r="H3315" s="4">
        <f t="shared" si="750"/>
        <v>562.5</v>
      </c>
      <c r="I3315" s="2">
        <v>16</v>
      </c>
      <c r="J3315" s="4">
        <f t="shared" si="751"/>
        <v>30.5</v>
      </c>
      <c r="K3315" s="3">
        <v>203089</v>
      </c>
      <c r="L3315" s="3">
        <f t="shared" si="738"/>
        <v>164411</v>
      </c>
      <c r="M3315" s="3">
        <v>38678</v>
      </c>
      <c r="N3315" s="3">
        <f t="shared" si="741"/>
        <v>17111.826508785758</v>
      </c>
      <c r="O3315" s="3">
        <f t="shared" si="739"/>
        <v>3560.8446339894222</v>
      </c>
      <c r="P3315" s="3">
        <f t="shared" si="740"/>
        <v>764.71432264230043</v>
      </c>
      <c r="Q3315" s="3">
        <v>10</v>
      </c>
      <c r="R3315" s="22">
        <v>12</v>
      </c>
      <c r="S3315" s="19">
        <f t="shared" si="742"/>
        <v>118.69482113298074</v>
      </c>
      <c r="T3315" s="20">
        <f t="shared" si="743"/>
        <v>0.52288467459462884</v>
      </c>
      <c r="U3315" s="20">
        <f t="shared" si="744"/>
        <v>0.21101301534752132</v>
      </c>
      <c r="V3315" s="21">
        <f t="shared" si="745"/>
        <v>0.13217686094986719</v>
      </c>
      <c r="W3315" s="26">
        <f t="shared" si="746"/>
        <v>25.490477421410013</v>
      </c>
      <c r="X3315" s="27">
        <f t="shared" si="747"/>
        <v>1.5931548388381258</v>
      </c>
      <c r="Y3315" s="27">
        <f t="shared" si="748"/>
        <v>0.83575335807901685</v>
      </c>
      <c r="Z3315" s="27">
        <f t="shared" si="749"/>
        <v>0.56645505380911143</v>
      </c>
    </row>
    <row r="3316" spans="1:26" ht="12.5" x14ac:dyDescent="0.25">
      <c r="A3316" s="2" t="s">
        <v>265</v>
      </c>
      <c r="B3316" t="s">
        <v>351</v>
      </c>
      <c r="C3316" t="s">
        <v>350</v>
      </c>
      <c r="D3316" s="18">
        <f>VLOOKUP(C3316,'Infected rate by state'!B:E,4,0)</f>
        <v>9.0315118396853012E-3</v>
      </c>
      <c r="E3316" s="2">
        <v>393</v>
      </c>
      <c r="F3316" s="2">
        <v>20</v>
      </c>
      <c r="G3316" s="2">
        <v>238</v>
      </c>
      <c r="H3316" s="4">
        <f t="shared" si="750"/>
        <v>315.5</v>
      </c>
      <c r="I3316" s="2">
        <v>9</v>
      </c>
      <c r="J3316" s="4">
        <f t="shared" si="751"/>
        <v>14.5</v>
      </c>
      <c r="K3316" s="3">
        <v>110235</v>
      </c>
      <c r="L3316" s="3">
        <f t="shared" si="738"/>
        <v>84169</v>
      </c>
      <c r="M3316" s="3">
        <v>26066</v>
      </c>
      <c r="N3316" s="3">
        <f t="shared" si="741"/>
        <v>9955.8870764770909</v>
      </c>
      <c r="O3316" s="3">
        <f t="shared" si="739"/>
        <v>2115.2631627632222</v>
      </c>
      <c r="P3316" s="3">
        <f t="shared" si="740"/>
        <v>465.57986327439289</v>
      </c>
      <c r="Q3316" s="3">
        <v>10</v>
      </c>
      <c r="R3316" s="22">
        <v>12</v>
      </c>
      <c r="S3316" s="19">
        <f t="shared" si="742"/>
        <v>70.508772092107407</v>
      </c>
      <c r="T3316" s="20">
        <f t="shared" si="743"/>
        <v>0.29625534492482103</v>
      </c>
      <c r="U3316" s="20">
        <f t="shared" si="744"/>
        <v>0.22348263737593474</v>
      </c>
      <c r="V3316" s="21">
        <f t="shared" si="745"/>
        <v>0.17941163382215625</v>
      </c>
      <c r="W3316" s="26">
        <f t="shared" si="746"/>
        <v>15.519328775813097</v>
      </c>
      <c r="X3316" s="27">
        <f t="shared" si="747"/>
        <v>1.7243698639792331</v>
      </c>
      <c r="Y3316" s="27">
        <f t="shared" si="748"/>
        <v>1.0702985362629722</v>
      </c>
      <c r="Z3316" s="27">
        <f t="shared" si="749"/>
        <v>0.77596643879065486</v>
      </c>
    </row>
    <row r="3317" spans="1:26" ht="12.5" x14ac:dyDescent="0.25">
      <c r="A3317" s="2" t="s">
        <v>266</v>
      </c>
      <c r="B3317" t="s">
        <v>357</v>
      </c>
      <c r="C3317" t="s">
        <v>356</v>
      </c>
      <c r="D3317" s="18">
        <f>VLOOKUP(C3317,'Infected rate by state'!B:E,4,0)</f>
        <v>4.5578363920328819E-3</v>
      </c>
      <c r="E3317" s="3">
        <v>10187</v>
      </c>
      <c r="F3317" s="3">
        <v>1180</v>
      </c>
      <c r="G3317" s="3">
        <v>4326</v>
      </c>
      <c r="H3317" s="4">
        <f t="shared" si="750"/>
        <v>7256.5</v>
      </c>
      <c r="I3317" s="2">
        <v>547</v>
      </c>
      <c r="J3317" s="4">
        <f t="shared" si="751"/>
        <v>863.5</v>
      </c>
      <c r="K3317" s="3">
        <v>2666497</v>
      </c>
      <c r="L3317" s="3">
        <f t="shared" si="738"/>
        <v>2134355</v>
      </c>
      <c r="M3317" s="3">
        <v>532142</v>
      </c>
      <c r="N3317" s="3">
        <f t="shared" si="741"/>
        <v>121534.57065846503</v>
      </c>
      <c r="O3317" s="3">
        <f t="shared" si="739"/>
        <v>25395.71378977106</v>
      </c>
      <c r="P3317" s="3">
        <f t="shared" si="740"/>
        <v>5481.2606949420397</v>
      </c>
      <c r="Q3317" s="3">
        <v>10</v>
      </c>
      <c r="R3317" s="22">
        <v>12</v>
      </c>
      <c r="S3317" s="19">
        <f t="shared" si="742"/>
        <v>846.52379299236861</v>
      </c>
      <c r="T3317" s="20">
        <f t="shared" si="743"/>
        <v>0.195682800044468</v>
      </c>
      <c r="U3317" s="20">
        <f t="shared" si="744"/>
        <v>0.11665731316645334</v>
      </c>
      <c r="V3317" s="21">
        <f t="shared" si="745"/>
        <v>8.3098438499299945E-2</v>
      </c>
      <c r="W3317" s="26">
        <f t="shared" si="746"/>
        <v>182.70868983140133</v>
      </c>
      <c r="X3317" s="27">
        <f t="shared" si="747"/>
        <v>0.33401954265338452</v>
      </c>
      <c r="Y3317" s="27">
        <f t="shared" si="748"/>
        <v>0.21159083941100329</v>
      </c>
      <c r="Z3317" s="27">
        <f t="shared" si="749"/>
        <v>0.15483787273847571</v>
      </c>
    </row>
    <row r="3318" spans="1:26" ht="12.5" x14ac:dyDescent="0.25">
      <c r="A3318" s="2" t="s">
        <v>267</v>
      </c>
      <c r="B3318" t="s">
        <v>353</v>
      </c>
      <c r="C3318" t="s">
        <v>352</v>
      </c>
      <c r="D3318" s="18">
        <f>VLOOKUP(C3318,'Infected rate by state'!B:E,4,0)</f>
        <v>8.4257771266714378E-3</v>
      </c>
      <c r="E3318" s="3">
        <v>1604</v>
      </c>
      <c r="F3318" s="2">
        <v>183</v>
      </c>
      <c r="G3318" s="2">
        <v>582</v>
      </c>
      <c r="H3318" s="4">
        <f t="shared" si="750"/>
        <v>1093</v>
      </c>
      <c r="I3318" s="2">
        <v>48</v>
      </c>
      <c r="J3318" s="4">
        <f t="shared" si="751"/>
        <v>115.5</v>
      </c>
      <c r="K3318" s="3">
        <v>856536</v>
      </c>
      <c r="L3318" s="3">
        <f t="shared" si="738"/>
        <v>708174</v>
      </c>
      <c r="M3318" s="3">
        <v>148362</v>
      </c>
      <c r="N3318" s="3">
        <f t="shared" si="741"/>
        <v>72169.814369706466</v>
      </c>
      <c r="O3318" s="3">
        <f t="shared" si="739"/>
        <v>14899.826619008094</v>
      </c>
      <c r="P3318" s="3">
        <f t="shared" si="740"/>
        <v>3169.109679622723</v>
      </c>
      <c r="Q3318" s="3">
        <v>10</v>
      </c>
      <c r="R3318" s="22">
        <v>12</v>
      </c>
      <c r="S3318" s="19">
        <f t="shared" si="742"/>
        <v>496.66088730026979</v>
      </c>
      <c r="T3318" s="20">
        <f t="shared" si="743"/>
        <v>0.853369222165412</v>
      </c>
      <c r="U3318" s="20">
        <f t="shared" si="744"/>
        <v>0.45440154373309222</v>
      </c>
      <c r="V3318" s="21">
        <f t="shared" si="745"/>
        <v>0.30963895716974427</v>
      </c>
      <c r="W3318" s="26">
        <f t="shared" si="746"/>
        <v>105.63698932075744</v>
      </c>
      <c r="X3318" s="27">
        <f t="shared" si="747"/>
        <v>2.2007706108491134</v>
      </c>
      <c r="Y3318" s="27">
        <f t="shared" si="748"/>
        <v>0.91460596814508599</v>
      </c>
      <c r="Z3318" s="27">
        <f t="shared" si="749"/>
        <v>0.57725130776370182</v>
      </c>
    </row>
    <row r="3319" spans="1:26" ht="12.5" x14ac:dyDescent="0.25">
      <c r="A3319" s="2" t="s">
        <v>268</v>
      </c>
      <c r="B3319" t="s">
        <v>325</v>
      </c>
      <c r="C3319" t="s">
        <v>324</v>
      </c>
      <c r="D3319" s="18">
        <f>VLOOKUP(C3319,'Infected rate by state'!B:E,4,0)</f>
        <v>8.9298079160438481E-3</v>
      </c>
      <c r="E3319" s="3">
        <v>1424</v>
      </c>
      <c r="F3319" s="2">
        <v>139</v>
      </c>
      <c r="G3319" s="2">
        <v>613</v>
      </c>
      <c r="H3319" s="4">
        <f t="shared" si="750"/>
        <v>1018.5</v>
      </c>
      <c r="I3319" s="2">
        <v>33</v>
      </c>
      <c r="J3319" s="4">
        <f t="shared" si="751"/>
        <v>86</v>
      </c>
      <c r="K3319" s="3">
        <v>354891</v>
      </c>
      <c r="L3319" s="3">
        <f t="shared" si="738"/>
        <v>264221</v>
      </c>
      <c r="M3319" s="3">
        <v>90670</v>
      </c>
      <c r="N3319" s="3">
        <f t="shared" si="741"/>
        <v>31691.084611327173</v>
      </c>
      <c r="O3319" s="3">
        <f t="shared" si="739"/>
        <v>6790.4884757124737</v>
      </c>
      <c r="P3319" s="3">
        <f t="shared" si="740"/>
        <v>1509.2073778391218</v>
      </c>
      <c r="Q3319" s="3">
        <v>10</v>
      </c>
      <c r="R3319" s="22">
        <v>12</v>
      </c>
      <c r="S3319" s="19">
        <f t="shared" si="742"/>
        <v>226.34961585708245</v>
      </c>
      <c r="T3319" s="20">
        <f t="shared" si="743"/>
        <v>0.3692489655091068</v>
      </c>
      <c r="U3319" s="20">
        <f t="shared" si="744"/>
        <v>0.22223820899075353</v>
      </c>
      <c r="V3319" s="21">
        <f t="shared" si="745"/>
        <v>0.15895338192210848</v>
      </c>
      <c r="W3319" s="26">
        <f t="shared" si="746"/>
        <v>50.306912594637396</v>
      </c>
      <c r="X3319" s="27">
        <f t="shared" si="747"/>
        <v>1.5244518968071938</v>
      </c>
      <c r="Y3319" s="27">
        <f t="shared" si="748"/>
        <v>0.58496409993764409</v>
      </c>
      <c r="Z3319" s="27">
        <f t="shared" si="749"/>
        <v>0.36192023449379424</v>
      </c>
    </row>
    <row r="3320" spans="1:26" ht="12.5" x14ac:dyDescent="0.25">
      <c r="A3320" s="2" t="s">
        <v>269</v>
      </c>
      <c r="B3320" t="s">
        <v>315</v>
      </c>
      <c r="C3320" t="s">
        <v>314</v>
      </c>
      <c r="D3320" s="18">
        <f>VLOOKUP(C3320,'Infected rate by state'!B:E,4,0)</f>
        <v>7.5362096948057532E-3</v>
      </c>
      <c r="E3320" s="2">
        <v>918</v>
      </c>
      <c r="F3320" s="2">
        <v>121</v>
      </c>
      <c r="G3320" s="2">
        <v>329</v>
      </c>
      <c r="H3320" s="4">
        <f t="shared" si="750"/>
        <v>623.5</v>
      </c>
      <c r="I3320" s="2">
        <v>41</v>
      </c>
      <c r="J3320" s="4">
        <f t="shared" si="751"/>
        <v>81</v>
      </c>
      <c r="K3320" s="3">
        <v>464979</v>
      </c>
      <c r="L3320" s="3">
        <f t="shared" si="738"/>
        <v>387820</v>
      </c>
      <c r="M3320" s="3">
        <v>77159</v>
      </c>
      <c r="N3320" s="3">
        <f t="shared" si="741"/>
        <v>35041.792476810842</v>
      </c>
      <c r="O3320" s="3">
        <f t="shared" si="739"/>
        <v>7210.3526542435011</v>
      </c>
      <c r="P3320" s="3">
        <f t="shared" si="740"/>
        <v>1527.2590765453956</v>
      </c>
      <c r="Q3320" s="3">
        <v>10</v>
      </c>
      <c r="R3320" s="22">
        <v>12</v>
      </c>
      <c r="S3320" s="19">
        <f t="shared" si="742"/>
        <v>240.34508847478338</v>
      </c>
      <c r="T3320" s="20">
        <f t="shared" si="743"/>
        <v>0.73053218381393126</v>
      </c>
      <c r="U3320" s="20">
        <f t="shared" si="744"/>
        <v>0.38547728704856998</v>
      </c>
      <c r="V3320" s="21">
        <f t="shared" si="745"/>
        <v>0.26181382186795576</v>
      </c>
      <c r="W3320" s="26">
        <f t="shared" si="746"/>
        <v>50.908635884846518</v>
      </c>
      <c r="X3320" s="27">
        <f t="shared" si="747"/>
        <v>1.2416740459718663</v>
      </c>
      <c r="Y3320" s="27">
        <f t="shared" si="748"/>
        <v>0.62850167759069775</v>
      </c>
      <c r="Z3320" s="27">
        <f t="shared" si="749"/>
        <v>0.42073252797393818</v>
      </c>
    </row>
    <row r="3321" spans="1:26" ht="12.5" x14ac:dyDescent="0.25">
      <c r="A3321" s="2" t="s">
        <v>270</v>
      </c>
      <c r="B3321" t="s">
        <v>311</v>
      </c>
      <c r="C3321" t="s">
        <v>310</v>
      </c>
      <c r="D3321" s="18">
        <f>VLOOKUP(C3321,'Infected rate by state'!B:E,4,0)</f>
        <v>1.4327212443359898E-2</v>
      </c>
      <c r="E3321" s="2">
        <v>845</v>
      </c>
      <c r="F3321" s="2">
        <v>119</v>
      </c>
      <c r="G3321" s="2">
        <v>364</v>
      </c>
      <c r="H3321" s="4">
        <f t="shared" si="750"/>
        <v>604.5</v>
      </c>
      <c r="I3321" s="2">
        <v>81</v>
      </c>
      <c r="J3321" s="4">
        <f t="shared" si="751"/>
        <v>100</v>
      </c>
      <c r="K3321" s="3">
        <v>237503</v>
      </c>
      <c r="L3321" s="3">
        <f t="shared" si="738"/>
        <v>132956</v>
      </c>
      <c r="M3321" s="3">
        <v>104547</v>
      </c>
      <c r="N3321" s="3">
        <f t="shared" si="741"/>
        <v>34027.559369353054</v>
      </c>
      <c r="O3321" s="3">
        <f t="shared" si="739"/>
        <v>7888.2100055272294</v>
      </c>
      <c r="P3321" s="3">
        <f t="shared" si="740"/>
        <v>1903.9329460051372</v>
      </c>
      <c r="Q3321" s="3">
        <v>10</v>
      </c>
      <c r="R3321" s="22">
        <v>12</v>
      </c>
      <c r="S3321" s="19">
        <f t="shared" si="742"/>
        <v>262.94033351757429</v>
      </c>
      <c r="T3321" s="20">
        <f t="shared" si="743"/>
        <v>0.72236355361970961</v>
      </c>
      <c r="U3321" s="20">
        <f t="shared" si="744"/>
        <v>0.43497160217961006</v>
      </c>
      <c r="V3321" s="21">
        <f t="shared" si="745"/>
        <v>0.3111719923284903</v>
      </c>
      <c r="W3321" s="26">
        <f t="shared" si="746"/>
        <v>63.464431533504573</v>
      </c>
      <c r="X3321" s="27">
        <f t="shared" si="747"/>
        <v>0.78351150041363671</v>
      </c>
      <c r="Y3321" s="27">
        <f t="shared" si="748"/>
        <v>0.63464431533504573</v>
      </c>
      <c r="Z3321" s="27">
        <f t="shared" si="749"/>
        <v>0.53331455070171907</v>
      </c>
    </row>
    <row r="3322" spans="1:26" ht="12.5" x14ac:dyDescent="0.25">
      <c r="A3322" s="2" t="s">
        <v>271</v>
      </c>
      <c r="B3322" t="s">
        <v>371</v>
      </c>
      <c r="C3322" t="s">
        <v>370</v>
      </c>
      <c r="D3322" s="18">
        <f>VLOOKUP(C3322,'Infected rate by state'!B:E,4,0)</f>
        <v>2.5429318796877907E-2</v>
      </c>
      <c r="E3322" s="3">
        <v>3062</v>
      </c>
      <c r="F3322" s="2">
        <v>243</v>
      </c>
      <c r="G3322" s="2">
        <v>950</v>
      </c>
      <c r="H3322" s="4">
        <f t="shared" si="750"/>
        <v>2006</v>
      </c>
      <c r="I3322" s="2">
        <v>77</v>
      </c>
      <c r="J3322" s="4">
        <f t="shared" si="751"/>
        <v>160</v>
      </c>
      <c r="K3322" s="3">
        <v>832908</v>
      </c>
      <c r="L3322" s="3">
        <f t="shared" si="738"/>
        <v>667027</v>
      </c>
      <c r="M3322" s="3">
        <v>165881</v>
      </c>
      <c r="N3322" s="3">
        <f t="shared" si="741"/>
        <v>211802.83060469985</v>
      </c>
      <c r="O3322" s="3">
        <f t="shared" si="739"/>
        <v>44249.866604670635</v>
      </c>
      <c r="P3322" s="3">
        <f t="shared" si="740"/>
        <v>9548.5087997662158</v>
      </c>
      <c r="Q3322" s="3">
        <v>10</v>
      </c>
      <c r="R3322" s="22">
        <v>12</v>
      </c>
      <c r="S3322" s="19">
        <f t="shared" si="742"/>
        <v>1474.9955534890212</v>
      </c>
      <c r="T3322" s="20">
        <f t="shared" si="743"/>
        <v>1.552626898409496</v>
      </c>
      <c r="U3322" s="20">
        <f t="shared" si="744"/>
        <v>0.73529190104138642</v>
      </c>
      <c r="V3322" s="21">
        <f t="shared" si="745"/>
        <v>0.48170984764501018</v>
      </c>
      <c r="W3322" s="26">
        <f t="shared" si="746"/>
        <v>318.28362665887386</v>
      </c>
      <c r="X3322" s="27">
        <f t="shared" si="747"/>
        <v>4.1335535929723877</v>
      </c>
      <c r="Y3322" s="27">
        <f t="shared" si="748"/>
        <v>1.9892726666179616</v>
      </c>
      <c r="Z3322" s="27">
        <f t="shared" si="749"/>
        <v>1.3098091632052422</v>
      </c>
    </row>
    <row r="3323" spans="1:26" ht="12.5" x14ac:dyDescent="0.25">
      <c r="A3323" s="2" t="s">
        <v>272</v>
      </c>
      <c r="B3323" t="s">
        <v>400</v>
      </c>
      <c r="C3323" t="s">
        <v>291</v>
      </c>
      <c r="D3323" s="18">
        <f>VLOOKUP(C3323,'Infected rate by state'!B:E,4,0)</f>
        <v>5.5896269710740548E-3</v>
      </c>
      <c r="E3323" s="3">
        <v>1388</v>
      </c>
      <c r="F3323" s="2">
        <v>197</v>
      </c>
      <c r="G3323" s="2">
        <v>366</v>
      </c>
      <c r="H3323" s="4">
        <f t="shared" si="750"/>
        <v>877</v>
      </c>
      <c r="I3323" s="2">
        <v>62</v>
      </c>
      <c r="J3323" s="4">
        <f t="shared" si="751"/>
        <v>129.5</v>
      </c>
      <c r="K3323" s="3">
        <v>642251</v>
      </c>
      <c r="L3323" s="3">
        <f t="shared" si="738"/>
        <v>532841</v>
      </c>
      <c r="M3323" s="3">
        <v>109410</v>
      </c>
      <c r="N3323" s="3">
        <f t="shared" si="741"/>
        <v>35899.435117992827</v>
      </c>
      <c r="O3323" s="3">
        <f t="shared" si="739"/>
        <v>7401.8757049785891</v>
      </c>
      <c r="P3323" s="3">
        <f t="shared" si="740"/>
        <v>1571.783657953792</v>
      </c>
      <c r="Q3323" s="3">
        <v>10</v>
      </c>
      <c r="R3323" s="22">
        <v>12</v>
      </c>
      <c r="S3323" s="19">
        <f t="shared" si="742"/>
        <v>246.72919016595296</v>
      </c>
      <c r="T3323" s="20">
        <f t="shared" si="743"/>
        <v>0.67412347039877862</v>
      </c>
      <c r="U3323" s="20">
        <f t="shared" si="744"/>
        <v>0.28133317008660541</v>
      </c>
      <c r="V3323" s="21">
        <f t="shared" si="745"/>
        <v>0.17775878254031194</v>
      </c>
      <c r="W3323" s="26">
        <f t="shared" si="746"/>
        <v>52.392788598459738</v>
      </c>
      <c r="X3323" s="27">
        <f t="shared" si="747"/>
        <v>0.8450449773945119</v>
      </c>
      <c r="Y3323" s="27">
        <f t="shared" si="748"/>
        <v>0.40457751813482423</v>
      </c>
      <c r="Z3323" s="27">
        <f t="shared" si="749"/>
        <v>0.26595324161654688</v>
      </c>
    </row>
    <row r="3324" spans="1:26" ht="12.5" x14ac:dyDescent="0.25">
      <c r="A3324" s="2" t="s">
        <v>273</v>
      </c>
      <c r="B3324" t="s">
        <v>347</v>
      </c>
      <c r="C3324" t="s">
        <v>346</v>
      </c>
      <c r="D3324" s="18">
        <f>VLOOKUP(C3324,'Infected rate by state'!B:E,4,0)</f>
        <v>1.436639964955333E-2</v>
      </c>
      <c r="E3324" s="3">
        <v>1181</v>
      </c>
      <c r="F3324" s="2">
        <v>150</v>
      </c>
      <c r="G3324" s="2">
        <v>294</v>
      </c>
      <c r="H3324" s="4">
        <f t="shared" si="750"/>
        <v>737.5</v>
      </c>
      <c r="I3324" s="2">
        <v>48</v>
      </c>
      <c r="J3324" s="4">
        <f t="shared" si="751"/>
        <v>99</v>
      </c>
      <c r="K3324" s="3">
        <v>789639</v>
      </c>
      <c r="L3324" s="3">
        <f t="shared" si="738"/>
        <v>666807</v>
      </c>
      <c r="M3324" s="3">
        <v>122832</v>
      </c>
      <c r="N3324" s="3">
        <f t="shared" si="741"/>
        <v>113442.69452873641</v>
      </c>
      <c r="O3324" s="3">
        <f t="shared" si="739"/>
        <v>23230.532882126154</v>
      </c>
      <c r="P3324" s="3">
        <f t="shared" si="740"/>
        <v>4891.1400468784086</v>
      </c>
      <c r="Q3324" s="3">
        <v>10</v>
      </c>
      <c r="R3324" s="22">
        <v>12</v>
      </c>
      <c r="S3324" s="19">
        <f t="shared" si="742"/>
        <v>774.35109607087179</v>
      </c>
      <c r="T3324" s="20">
        <f t="shared" si="743"/>
        <v>2.6338472655471832</v>
      </c>
      <c r="U3324" s="20">
        <f t="shared" si="744"/>
        <v>1.0499675878927075</v>
      </c>
      <c r="V3324" s="21">
        <f t="shared" si="745"/>
        <v>0.65567408642749514</v>
      </c>
      <c r="W3324" s="26">
        <f t="shared" si="746"/>
        <v>163.03800156261363</v>
      </c>
      <c r="X3324" s="27">
        <f t="shared" si="747"/>
        <v>3.3966250325544505</v>
      </c>
      <c r="Y3324" s="27">
        <f t="shared" si="748"/>
        <v>1.6468485006324609</v>
      </c>
      <c r="Z3324" s="27">
        <f t="shared" si="749"/>
        <v>1.0869200104174241</v>
      </c>
    </row>
    <row r="3325" spans="1:26" ht="12.5" x14ac:dyDescent="0.25">
      <c r="A3325" s="2" t="s">
        <v>274</v>
      </c>
      <c r="B3325" t="s">
        <v>325</v>
      </c>
      <c r="C3325" t="s">
        <v>324</v>
      </c>
      <c r="D3325" s="18">
        <f>VLOOKUP(C3325,'Infected rate by state'!B:E,4,0)</f>
        <v>8.9298079160438481E-3</v>
      </c>
      <c r="E3325" s="3">
        <v>2242</v>
      </c>
      <c r="F3325" s="2">
        <v>193</v>
      </c>
      <c r="G3325" s="2">
        <v>603</v>
      </c>
      <c r="H3325" s="4">
        <f t="shared" si="750"/>
        <v>1422.5</v>
      </c>
      <c r="I3325" s="2">
        <v>50</v>
      </c>
      <c r="J3325" s="4">
        <f t="shared" si="751"/>
        <v>121.5</v>
      </c>
      <c r="K3325" s="3">
        <v>668985</v>
      </c>
      <c r="L3325" s="3">
        <f t="shared" si="738"/>
        <v>550232</v>
      </c>
      <c r="M3325" s="3">
        <v>118753</v>
      </c>
      <c r="N3325" s="3">
        <f t="shared" si="741"/>
        <v>59739.075487145936</v>
      </c>
      <c r="O3325" s="3">
        <f t="shared" si="739"/>
        <v>12357.843748038986</v>
      </c>
      <c r="P3325" s="3">
        <f t="shared" si="740"/>
        <v>2634.8397323197023</v>
      </c>
      <c r="Q3325" s="3">
        <v>10</v>
      </c>
      <c r="R3325" s="22">
        <v>12</v>
      </c>
      <c r="S3325" s="19">
        <f t="shared" si="742"/>
        <v>411.92812493463288</v>
      </c>
      <c r="T3325" s="20">
        <f t="shared" si="743"/>
        <v>0.68313121879706939</v>
      </c>
      <c r="U3325" s="20">
        <f t="shared" si="744"/>
        <v>0.28958040417197389</v>
      </c>
      <c r="V3325" s="21">
        <f t="shared" si="745"/>
        <v>0.18373243752659807</v>
      </c>
      <c r="W3325" s="26">
        <f t="shared" si="746"/>
        <v>87.827991077323404</v>
      </c>
      <c r="X3325" s="27">
        <f t="shared" si="747"/>
        <v>1.7565598215464682</v>
      </c>
      <c r="Y3325" s="27">
        <f t="shared" si="748"/>
        <v>0.72286412409319678</v>
      </c>
      <c r="Z3325" s="27">
        <f t="shared" si="749"/>
        <v>0.45506731128146843</v>
      </c>
    </row>
    <row r="3326" spans="1:26" ht="12.5" x14ac:dyDescent="0.25">
      <c r="A3326" s="2" t="s">
        <v>275</v>
      </c>
      <c r="B3326" t="s">
        <v>325</v>
      </c>
      <c r="C3326" t="s">
        <v>324</v>
      </c>
      <c r="D3326" s="18">
        <f>VLOOKUP(C3326,'Infected rate by state'!B:E,4,0)</f>
        <v>8.9298079160438481E-3</v>
      </c>
      <c r="E3326" s="3">
        <v>4005</v>
      </c>
      <c r="F3326" s="2">
        <v>515</v>
      </c>
      <c r="G3326" s="3">
        <v>1289</v>
      </c>
      <c r="H3326" s="4">
        <f t="shared" si="750"/>
        <v>2647</v>
      </c>
      <c r="I3326" s="2">
        <v>165</v>
      </c>
      <c r="J3326" s="4">
        <f t="shared" si="751"/>
        <v>340</v>
      </c>
      <c r="K3326" s="3">
        <v>1170264</v>
      </c>
      <c r="L3326" s="3">
        <f t="shared" si="738"/>
        <v>952083</v>
      </c>
      <c r="M3326" s="3">
        <v>218181</v>
      </c>
      <c r="N3326" s="3">
        <f t="shared" si="741"/>
        <v>104502.32731061138</v>
      </c>
      <c r="O3326" s="3">
        <f t="shared" si="739"/>
        <v>21706.340888900006</v>
      </c>
      <c r="P3326" s="3">
        <f t="shared" si="740"/>
        <v>4651.223819752664</v>
      </c>
      <c r="Q3326" s="3">
        <v>10</v>
      </c>
      <c r="R3326" s="22">
        <v>12</v>
      </c>
      <c r="S3326" s="19">
        <f t="shared" si="742"/>
        <v>723.54469629666687</v>
      </c>
      <c r="T3326" s="20">
        <f t="shared" si="743"/>
        <v>0.56132249518748401</v>
      </c>
      <c r="U3326" s="20">
        <f t="shared" si="744"/>
        <v>0.27334518182722589</v>
      </c>
      <c r="V3326" s="21">
        <f t="shared" si="745"/>
        <v>0.18066034863836875</v>
      </c>
      <c r="W3326" s="26">
        <f t="shared" si="746"/>
        <v>155.04079399175546</v>
      </c>
      <c r="X3326" s="27">
        <f t="shared" si="747"/>
        <v>0.93964117570760886</v>
      </c>
      <c r="Y3326" s="27">
        <f t="shared" si="748"/>
        <v>0.456002335269869</v>
      </c>
      <c r="Z3326" s="27">
        <f t="shared" si="749"/>
        <v>0.30105008542088441</v>
      </c>
    </row>
    <row r="3327" spans="1:26" ht="12.5" x14ac:dyDescent="0.25">
      <c r="A3327" s="2" t="s">
        <v>276</v>
      </c>
      <c r="B3327" t="s">
        <v>393</v>
      </c>
      <c r="C3327" t="s">
        <v>392</v>
      </c>
      <c r="D3327" s="18">
        <f>VLOOKUP(C3327,'Infected rate by state'!B:E,4,0)</f>
        <v>7.5097590818065515E-3</v>
      </c>
      <c r="E3327" s="2">
        <v>985</v>
      </c>
      <c r="F3327" s="2">
        <v>162</v>
      </c>
      <c r="G3327" s="2">
        <v>390</v>
      </c>
      <c r="H3327" s="4">
        <f t="shared" si="750"/>
        <v>687.5</v>
      </c>
      <c r="I3327" s="2">
        <v>50</v>
      </c>
      <c r="J3327" s="4">
        <f t="shared" si="751"/>
        <v>106</v>
      </c>
      <c r="K3327" s="3">
        <v>409683</v>
      </c>
      <c r="L3327" s="3">
        <f t="shared" si="738"/>
        <v>349712</v>
      </c>
      <c r="M3327" s="3">
        <v>59971</v>
      </c>
      <c r="N3327" s="3">
        <f t="shared" si="741"/>
        <v>30766.206299117533</v>
      </c>
      <c r="O3327" s="3">
        <f t="shared" si="739"/>
        <v>6273.4285706326009</v>
      </c>
      <c r="P3327" s="3">
        <f t="shared" si="740"/>
        <v>1313.7759080127973</v>
      </c>
      <c r="Q3327" s="3">
        <v>10</v>
      </c>
      <c r="R3327" s="22">
        <v>12</v>
      </c>
      <c r="S3327" s="19">
        <f t="shared" si="742"/>
        <v>209.11428568775335</v>
      </c>
      <c r="T3327" s="20">
        <f t="shared" si="743"/>
        <v>0.53619047612244453</v>
      </c>
      <c r="U3327" s="20">
        <f t="shared" si="744"/>
        <v>0.30416623372764123</v>
      </c>
      <c r="V3327" s="21">
        <f t="shared" si="745"/>
        <v>0.21229876719568869</v>
      </c>
      <c r="W3327" s="26">
        <f t="shared" si="746"/>
        <v>43.792530267093248</v>
      </c>
      <c r="X3327" s="27">
        <f t="shared" si="747"/>
        <v>0.87585060534186499</v>
      </c>
      <c r="Y3327" s="27">
        <f t="shared" si="748"/>
        <v>0.41313707799144572</v>
      </c>
      <c r="Z3327" s="27">
        <f t="shared" si="749"/>
        <v>0.270324260907983</v>
      </c>
    </row>
    <row r="3328" spans="1:26" ht="12.5" x14ac:dyDescent="0.25">
      <c r="A3328" s="2" t="s">
        <v>277</v>
      </c>
      <c r="B3328" t="s">
        <v>335</v>
      </c>
      <c r="C3328" t="s">
        <v>334</v>
      </c>
      <c r="D3328" s="18">
        <f>VLOOKUP(C3328,'Infected rate by state'!B:E,4,0)</f>
        <v>8.8985640980001352E-3</v>
      </c>
      <c r="E3328" s="2">
        <v>468</v>
      </c>
      <c r="F3328" s="2">
        <v>64</v>
      </c>
      <c r="G3328" s="2">
        <v>207</v>
      </c>
      <c r="H3328" s="4">
        <f t="shared" si="750"/>
        <v>337.5</v>
      </c>
      <c r="I3328" s="2">
        <v>37</v>
      </c>
      <c r="J3328" s="4">
        <f t="shared" si="751"/>
        <v>50.5</v>
      </c>
      <c r="K3328" s="3">
        <v>140148</v>
      </c>
      <c r="L3328" s="3">
        <f t="shared" si="738"/>
        <v>111589</v>
      </c>
      <c r="M3328" s="3">
        <v>28559</v>
      </c>
      <c r="N3328" s="3">
        <f t="shared" si="741"/>
        <v>12471.15961206523</v>
      </c>
      <c r="O3328" s="3">
        <f t="shared" si="739"/>
        <v>2610.9477137634403</v>
      </c>
      <c r="P3328" s="3">
        <f t="shared" si="740"/>
        <v>564.82333752128329</v>
      </c>
      <c r="Q3328" s="3">
        <v>10</v>
      </c>
      <c r="R3328" s="22">
        <v>12</v>
      </c>
      <c r="S3328" s="19">
        <f t="shared" si="742"/>
        <v>87.031590458781338</v>
      </c>
      <c r="T3328" s="20">
        <f t="shared" si="743"/>
        <v>0.4204424659844509</v>
      </c>
      <c r="U3328" s="20">
        <f t="shared" si="744"/>
        <v>0.25787137913712987</v>
      </c>
      <c r="V3328" s="21">
        <f t="shared" si="745"/>
        <v>0.18596493687773791</v>
      </c>
      <c r="W3328" s="26">
        <f t="shared" si="746"/>
        <v>18.827444584042777</v>
      </c>
      <c r="X3328" s="27">
        <f t="shared" si="747"/>
        <v>0.50884985362277779</v>
      </c>
      <c r="Y3328" s="27">
        <f t="shared" si="748"/>
        <v>0.37282068483253022</v>
      </c>
      <c r="Z3328" s="27">
        <f t="shared" si="749"/>
        <v>0.29417882162566839</v>
      </c>
    </row>
    <row r="3329" spans="1:26" ht="12.5" x14ac:dyDescent="0.25">
      <c r="A3329" s="2" t="s">
        <v>278</v>
      </c>
      <c r="B3329" t="s">
        <v>313</v>
      </c>
      <c r="C3329" t="s">
        <v>312</v>
      </c>
      <c r="D3329" s="18">
        <f>VLOOKUP(C3329,'Infected rate by state'!B:E,4,0)</f>
        <v>8.9918615797753444E-3</v>
      </c>
      <c r="E3329" s="2">
        <v>656</v>
      </c>
      <c r="F3329" s="2">
        <v>90</v>
      </c>
      <c r="G3329" s="2">
        <v>383</v>
      </c>
      <c r="H3329" s="4">
        <f t="shared" si="750"/>
        <v>519.5</v>
      </c>
      <c r="I3329" s="2">
        <v>62</v>
      </c>
      <c r="J3329" s="4">
        <f t="shared" si="751"/>
        <v>76</v>
      </c>
      <c r="K3329" s="3">
        <v>198305</v>
      </c>
      <c r="L3329" s="3">
        <f t="shared" si="738"/>
        <v>154628</v>
      </c>
      <c r="M3329" s="3">
        <v>43677</v>
      </c>
      <c r="N3329" s="3">
        <f t="shared" si="741"/>
        <v>17831.311105773497</v>
      </c>
      <c r="O3329" s="3">
        <f t="shared" si="739"/>
        <v>3761.0497714058201</v>
      </c>
      <c r="P3329" s="3">
        <f t="shared" si="740"/>
        <v>820.8349606555746</v>
      </c>
      <c r="Q3329" s="3">
        <v>10</v>
      </c>
      <c r="R3329" s="22">
        <v>12</v>
      </c>
      <c r="S3329" s="19">
        <f t="shared" si="742"/>
        <v>125.36832571352734</v>
      </c>
      <c r="T3329" s="20">
        <f t="shared" si="743"/>
        <v>0.32733244311625936</v>
      </c>
      <c r="U3329" s="20">
        <f t="shared" si="744"/>
        <v>0.24132497731189093</v>
      </c>
      <c r="V3329" s="21">
        <f t="shared" si="745"/>
        <v>0.19111025261208436</v>
      </c>
      <c r="W3329" s="26">
        <f t="shared" si="746"/>
        <v>27.361165355185822</v>
      </c>
      <c r="X3329" s="27">
        <f t="shared" si="747"/>
        <v>0.44130911863202937</v>
      </c>
      <c r="Y3329" s="27">
        <f t="shared" si="748"/>
        <v>0.36001533362086607</v>
      </c>
      <c r="Z3329" s="27">
        <f t="shared" si="749"/>
        <v>0.30401294839095355</v>
      </c>
    </row>
    <row r="3330" spans="1:26" ht="12.5" x14ac:dyDescent="0.25">
      <c r="A3330" s="2" t="s">
        <v>279</v>
      </c>
      <c r="B3330" t="s">
        <v>377</v>
      </c>
      <c r="C3330" t="s">
        <v>376</v>
      </c>
      <c r="D3330" s="18">
        <f>VLOOKUP(C3330,'Infected rate by state'!B:E,4,0)</f>
        <v>5.6936382854354227E-3</v>
      </c>
      <c r="E3330" s="3">
        <v>2679</v>
      </c>
      <c r="F3330" s="2">
        <v>456</v>
      </c>
      <c r="G3330" s="3">
        <v>1122</v>
      </c>
      <c r="H3330" s="4">
        <f t="shared" si="750"/>
        <v>1900.5</v>
      </c>
      <c r="I3330" s="2">
        <v>179</v>
      </c>
      <c r="J3330" s="4">
        <f t="shared" si="751"/>
        <v>317.5</v>
      </c>
      <c r="K3330" s="3">
        <v>767671</v>
      </c>
      <c r="L3330" s="3">
        <f t="shared" ref="L3330:L3393" si="752">K3330-M3330</f>
        <v>611854</v>
      </c>
      <c r="M3330" s="3">
        <v>155817</v>
      </c>
      <c r="N3330" s="3">
        <f t="shared" si="741"/>
        <v>43708.40996218496</v>
      </c>
      <c r="O3330" s="3">
        <f t="shared" ref="O3330:O3393" si="753">0.19*N3330*(L3330/K3330)+0.285*N3330*(M3330/K3330)</f>
        <v>9147.4052477007481</v>
      </c>
      <c r="P3330" s="3">
        <f t="shared" ref="P3330:P3393" si="754">0.0361*N3330*(L3330/K3330)+0.0812*N3330*(M3330/K3330)</f>
        <v>1977.9853017963596</v>
      </c>
      <c r="Q3330" s="3">
        <v>10</v>
      </c>
      <c r="R3330" s="22">
        <v>12</v>
      </c>
      <c r="S3330" s="19">
        <f t="shared" si="742"/>
        <v>304.91350825669161</v>
      </c>
      <c r="T3330" s="20">
        <f t="shared" si="743"/>
        <v>0.27175892001487667</v>
      </c>
      <c r="U3330" s="20">
        <f t="shared" si="744"/>
        <v>0.16043857314216869</v>
      </c>
      <c r="V3330" s="21">
        <f t="shared" si="745"/>
        <v>0.11381616582929885</v>
      </c>
      <c r="W3330" s="26">
        <f t="shared" si="746"/>
        <v>65.932843393211982</v>
      </c>
      <c r="X3330" s="27">
        <f t="shared" si="747"/>
        <v>0.36833990722464793</v>
      </c>
      <c r="Y3330" s="27">
        <f t="shared" si="748"/>
        <v>0.20766249887625821</v>
      </c>
      <c r="Z3330" s="27">
        <f t="shared" si="749"/>
        <v>0.14458956884476312</v>
      </c>
    </row>
    <row r="3331" spans="1:26" ht="12.5" x14ac:dyDescent="0.25">
      <c r="A3331" s="2" t="s">
        <v>280</v>
      </c>
      <c r="B3331" t="s">
        <v>339</v>
      </c>
      <c r="C3331" t="s">
        <v>338</v>
      </c>
      <c r="D3331" s="18">
        <f>VLOOKUP(C3331,'Infected rate by state'!B:E,4,0)</f>
        <v>6.5879438360785369E-3</v>
      </c>
      <c r="E3331" s="3">
        <v>1304</v>
      </c>
      <c r="F3331" s="2">
        <v>112</v>
      </c>
      <c r="G3331" s="2">
        <v>594</v>
      </c>
      <c r="H3331" s="4">
        <f t="shared" si="750"/>
        <v>949</v>
      </c>
      <c r="I3331" s="2">
        <v>49</v>
      </c>
      <c r="J3331" s="4">
        <f t="shared" si="751"/>
        <v>80.5</v>
      </c>
      <c r="K3331" s="3">
        <v>352693</v>
      </c>
      <c r="L3331" s="3">
        <f t="shared" si="752"/>
        <v>284114</v>
      </c>
      <c r="M3331" s="3">
        <v>68579</v>
      </c>
      <c r="N3331" s="3">
        <f t="shared" si="741"/>
        <v>23235.216753780474</v>
      </c>
      <c r="O3331" s="3">
        <f t="shared" si="753"/>
        <v>4843.8960535359984</v>
      </c>
      <c r="P3331" s="3">
        <f t="shared" si="754"/>
        <v>1042.550689562303</v>
      </c>
      <c r="Q3331" s="3">
        <v>10</v>
      </c>
      <c r="R3331" s="22">
        <v>12</v>
      </c>
      <c r="S3331" s="19">
        <f t="shared" si="742"/>
        <v>161.46320178453328</v>
      </c>
      <c r="T3331" s="20">
        <f t="shared" si="743"/>
        <v>0.2718235720278338</v>
      </c>
      <c r="U3331" s="20">
        <f t="shared" si="744"/>
        <v>0.17014036015230061</v>
      </c>
      <c r="V3331" s="21">
        <f t="shared" si="745"/>
        <v>0.12382147376114516</v>
      </c>
      <c r="W3331" s="26">
        <f t="shared" si="746"/>
        <v>34.751689652076763</v>
      </c>
      <c r="X3331" s="27">
        <f t="shared" si="747"/>
        <v>0.70921815616483186</v>
      </c>
      <c r="Y3331" s="27">
        <f t="shared" si="748"/>
        <v>0.43169800810033249</v>
      </c>
      <c r="Z3331" s="27">
        <f t="shared" si="749"/>
        <v>0.31028294332211398</v>
      </c>
    </row>
    <row r="3332" spans="1:26" ht="12.5" x14ac:dyDescent="0.25">
      <c r="A3332" s="2" t="s">
        <v>281</v>
      </c>
      <c r="B3332" t="s">
        <v>351</v>
      </c>
      <c r="C3332" t="s">
        <v>350</v>
      </c>
      <c r="D3332" s="18">
        <f>VLOOKUP(C3332,'Infected rate by state'!B:E,4,0)</f>
        <v>9.0315118396853012E-3</v>
      </c>
      <c r="E3332" s="2">
        <v>756</v>
      </c>
      <c r="F3332" s="2">
        <v>26</v>
      </c>
      <c r="G3332" s="2">
        <v>293</v>
      </c>
      <c r="H3332" s="4">
        <f t="shared" si="750"/>
        <v>524.5</v>
      </c>
      <c r="I3332" s="2">
        <v>7</v>
      </c>
      <c r="J3332" s="4">
        <f t="shared" si="751"/>
        <v>16.5</v>
      </c>
      <c r="K3332" s="3">
        <v>189619</v>
      </c>
      <c r="L3332" s="3">
        <f t="shared" si="752"/>
        <v>137183</v>
      </c>
      <c r="M3332" s="3">
        <v>52436</v>
      </c>
      <c r="N3332" s="3">
        <f t="shared" si="741"/>
        <v>17125.462435292869</v>
      </c>
      <c r="O3332" s="3">
        <f t="shared" si="753"/>
        <v>3703.7353997900973</v>
      </c>
      <c r="P3332" s="3">
        <f t="shared" si="754"/>
        <v>831.81212994048065</v>
      </c>
      <c r="Q3332" s="3">
        <v>10</v>
      </c>
      <c r="R3332" s="22">
        <v>12</v>
      </c>
      <c r="S3332" s="19">
        <f t="shared" si="742"/>
        <v>123.45784665966991</v>
      </c>
      <c r="T3332" s="20">
        <f t="shared" si="743"/>
        <v>0.42135783842890756</v>
      </c>
      <c r="U3332" s="20">
        <f t="shared" si="744"/>
        <v>0.23538197647220194</v>
      </c>
      <c r="V3332" s="21">
        <f t="shared" si="745"/>
        <v>0.16330402997310836</v>
      </c>
      <c r="W3332" s="26">
        <f t="shared" si="746"/>
        <v>27.727070998016021</v>
      </c>
      <c r="X3332" s="27">
        <f t="shared" si="747"/>
        <v>3.9610101425737172</v>
      </c>
      <c r="Y3332" s="27">
        <f t="shared" si="748"/>
        <v>1.6804285453343044</v>
      </c>
      <c r="Z3332" s="27">
        <f t="shared" si="749"/>
        <v>1.0664258076160009</v>
      </c>
    </row>
    <row r="3333" spans="1:26" ht="12.5" x14ac:dyDescent="0.25">
      <c r="A3333" s="2" t="s">
        <v>282</v>
      </c>
      <c r="B3333" t="s">
        <v>311</v>
      </c>
      <c r="C3333" t="s">
        <v>310</v>
      </c>
      <c r="D3333" s="18">
        <f>VLOOKUP(C3333,'Infected rate by state'!B:E,4,0)</f>
        <v>1.4327212443359898E-2</v>
      </c>
      <c r="E3333" s="3">
        <v>2677</v>
      </c>
      <c r="F3333" s="2">
        <v>335</v>
      </c>
      <c r="G3333" s="3">
        <v>1184</v>
      </c>
      <c r="H3333" s="4">
        <f t="shared" si="750"/>
        <v>1930.5</v>
      </c>
      <c r="I3333" s="2">
        <v>161</v>
      </c>
      <c r="J3333" s="4">
        <f t="shared" si="751"/>
        <v>248</v>
      </c>
      <c r="K3333" s="3">
        <v>971119</v>
      </c>
      <c r="L3333" s="3">
        <f t="shared" si="752"/>
        <v>739053</v>
      </c>
      <c r="M3333" s="3">
        <v>232066</v>
      </c>
      <c r="N3333" s="3">
        <f t="shared" si="741"/>
        <v>139134.28220783221</v>
      </c>
      <c r="O3333" s="3">
        <f t="shared" si="753"/>
        <v>29594.129558224842</v>
      </c>
      <c r="P3333" s="3">
        <f t="shared" si="754"/>
        <v>6522.258943881965</v>
      </c>
      <c r="Q3333" s="3">
        <v>10</v>
      </c>
      <c r="R3333" s="22">
        <v>12</v>
      </c>
      <c r="S3333" s="19">
        <f t="shared" si="742"/>
        <v>986.47098527416142</v>
      </c>
      <c r="T3333" s="20">
        <f t="shared" si="743"/>
        <v>0.83316806188696069</v>
      </c>
      <c r="U3333" s="20">
        <f t="shared" si="744"/>
        <v>0.51099248136449693</v>
      </c>
      <c r="V3333" s="21">
        <f t="shared" si="745"/>
        <v>0.36849868706543198</v>
      </c>
      <c r="W3333" s="26">
        <f t="shared" si="746"/>
        <v>217.40863146273216</v>
      </c>
      <c r="X3333" s="27">
        <f t="shared" si="747"/>
        <v>1.3503641705759761</v>
      </c>
      <c r="Y3333" s="27">
        <f t="shared" si="748"/>
        <v>0.87664770751101673</v>
      </c>
      <c r="Z3333" s="27">
        <f t="shared" si="749"/>
        <v>0.64898098944099147</v>
      </c>
    </row>
    <row r="3334" spans="1:26" ht="12.5" x14ac:dyDescent="0.25">
      <c r="A3334" s="2" t="s">
        <v>283</v>
      </c>
      <c r="B3334" t="s">
        <v>379</v>
      </c>
      <c r="C3334" t="s">
        <v>378</v>
      </c>
      <c r="D3334" s="18">
        <f>VLOOKUP(C3334,'Infected rate by state'!B:E,4,0)</f>
        <v>4.6065868365726429E-3</v>
      </c>
      <c r="E3334" s="3">
        <v>4185</v>
      </c>
      <c r="F3334" s="2">
        <v>486</v>
      </c>
      <c r="G3334" s="3">
        <v>1783</v>
      </c>
      <c r="H3334" s="4">
        <f t="shared" si="750"/>
        <v>2984</v>
      </c>
      <c r="I3334" s="2">
        <v>159</v>
      </c>
      <c r="J3334" s="4">
        <f t="shared" si="751"/>
        <v>322.5</v>
      </c>
      <c r="K3334" s="3">
        <v>1070712</v>
      </c>
      <c r="L3334" s="3">
        <f t="shared" si="752"/>
        <v>857270</v>
      </c>
      <c r="M3334" s="3">
        <v>213442</v>
      </c>
      <c r="N3334" s="3">
        <f t="shared" si="741"/>
        <v>49323.278049603679</v>
      </c>
      <c r="O3334" s="3">
        <f t="shared" si="753"/>
        <v>10305.49998161785</v>
      </c>
      <c r="P3334" s="3">
        <f t="shared" si="754"/>
        <v>2224.0111751055465</v>
      </c>
      <c r="Q3334" s="3">
        <v>10</v>
      </c>
      <c r="R3334" s="22">
        <v>12</v>
      </c>
      <c r="S3334" s="19">
        <f t="shared" si="742"/>
        <v>343.5166660539283</v>
      </c>
      <c r="T3334" s="20">
        <f t="shared" si="743"/>
        <v>0.19266217950304448</v>
      </c>
      <c r="U3334" s="20">
        <f t="shared" si="744"/>
        <v>0.11511952615748268</v>
      </c>
      <c r="V3334" s="21">
        <f t="shared" si="745"/>
        <v>8.2082835377282753E-2</v>
      </c>
      <c r="W3334" s="26">
        <f t="shared" si="746"/>
        <v>74.133705836851547</v>
      </c>
      <c r="X3334" s="27">
        <f t="shared" si="747"/>
        <v>0.46624972224434935</v>
      </c>
      <c r="Y3334" s="27">
        <f t="shared" si="748"/>
        <v>0.22987195608326061</v>
      </c>
      <c r="Z3334" s="27">
        <f t="shared" si="749"/>
        <v>0.15253848937623776</v>
      </c>
    </row>
    <row r="3335" spans="1:26" ht="12.5" x14ac:dyDescent="0.25">
      <c r="A3335" s="2" t="s">
        <v>284</v>
      </c>
      <c r="B3335" t="s">
        <v>355</v>
      </c>
      <c r="C3335" t="s">
        <v>354</v>
      </c>
      <c r="D3335" s="18">
        <f>VLOOKUP(C3335,'Infected rate by state'!B:E,4,0)</f>
        <v>1.1948400031748969E-2</v>
      </c>
      <c r="E3335" s="3">
        <v>1634</v>
      </c>
      <c r="F3335" s="2">
        <v>104</v>
      </c>
      <c r="G3335" s="2">
        <v>818</v>
      </c>
      <c r="H3335" s="4">
        <f t="shared" si="750"/>
        <v>1226</v>
      </c>
      <c r="I3335" s="2">
        <v>61</v>
      </c>
      <c r="J3335" s="4">
        <f t="shared" si="751"/>
        <v>82.5</v>
      </c>
      <c r="K3335" s="3">
        <v>308796</v>
      </c>
      <c r="L3335" s="3">
        <f t="shared" si="752"/>
        <v>247611</v>
      </c>
      <c r="M3335" s="3">
        <v>61185</v>
      </c>
      <c r="N3335" s="3">
        <f t="shared" si="741"/>
        <v>36896.181362039548</v>
      </c>
      <c r="O3335" s="3">
        <f t="shared" si="753"/>
        <v>7704.7841719329463</v>
      </c>
      <c r="P3335" s="3">
        <f t="shared" si="754"/>
        <v>1661.6614951997226</v>
      </c>
      <c r="Q3335" s="3">
        <v>10</v>
      </c>
      <c r="R3335" s="22">
        <v>12</v>
      </c>
      <c r="S3335" s="19">
        <f t="shared" si="742"/>
        <v>256.82613906443152</v>
      </c>
      <c r="T3335" s="20">
        <f t="shared" si="743"/>
        <v>0.31396838516434172</v>
      </c>
      <c r="U3335" s="20">
        <f t="shared" si="744"/>
        <v>0.20948298455500122</v>
      </c>
      <c r="V3335" s="21">
        <f t="shared" si="745"/>
        <v>0.15717633969671452</v>
      </c>
      <c r="W3335" s="26">
        <f t="shared" si="746"/>
        <v>55.388716506657417</v>
      </c>
      <c r="X3335" s="27">
        <f t="shared" si="747"/>
        <v>0.90801174601077728</v>
      </c>
      <c r="Y3335" s="27">
        <f t="shared" si="748"/>
        <v>0.67137838189887777</v>
      </c>
      <c r="Z3335" s="27">
        <f t="shared" si="749"/>
        <v>0.53258381256401366</v>
      </c>
    </row>
    <row r="3336" spans="1:26" ht="12.5" x14ac:dyDescent="0.25">
      <c r="A3336" s="2" t="s">
        <v>285</v>
      </c>
      <c r="B3336" t="s">
        <v>307</v>
      </c>
      <c r="C3336" t="s">
        <v>306</v>
      </c>
      <c r="D3336" s="18">
        <f>VLOOKUP(C3336,'Infected rate by state'!B:E,4,0)</f>
        <v>1.0017032509739916E-2</v>
      </c>
      <c r="E3336" s="3">
        <v>1066</v>
      </c>
      <c r="F3336" s="2">
        <v>143</v>
      </c>
      <c r="G3336" s="2">
        <v>297</v>
      </c>
      <c r="H3336" s="4">
        <f t="shared" si="750"/>
        <v>681.5</v>
      </c>
      <c r="I3336" s="2">
        <v>37</v>
      </c>
      <c r="J3336" s="4">
        <f t="shared" si="751"/>
        <v>90</v>
      </c>
      <c r="K3336" s="3">
        <v>215194</v>
      </c>
      <c r="L3336" s="3">
        <f t="shared" si="752"/>
        <v>177274</v>
      </c>
      <c r="M3336" s="3">
        <v>37920</v>
      </c>
      <c r="N3336" s="3">
        <f t="shared" si="741"/>
        <v>21556.052939009714</v>
      </c>
      <c r="O3336" s="3">
        <f t="shared" si="753"/>
        <v>4456.5036375427162</v>
      </c>
      <c r="P3336" s="3">
        <f t="shared" si="754"/>
        <v>949.48399971722199</v>
      </c>
      <c r="Q3336" s="3">
        <v>10</v>
      </c>
      <c r="R3336" s="22">
        <v>12</v>
      </c>
      <c r="S3336" s="19">
        <f t="shared" si="742"/>
        <v>148.55012125142386</v>
      </c>
      <c r="T3336" s="20">
        <f t="shared" si="743"/>
        <v>0.50016875842230257</v>
      </c>
      <c r="U3336" s="20">
        <f t="shared" si="744"/>
        <v>0.21797523294412893</v>
      </c>
      <c r="V3336" s="21">
        <f t="shared" si="745"/>
        <v>0.13935283419458147</v>
      </c>
      <c r="W3336" s="26">
        <f t="shared" si="746"/>
        <v>31.649466657240733</v>
      </c>
      <c r="X3336" s="27">
        <f t="shared" si="747"/>
        <v>0.85539099073623603</v>
      </c>
      <c r="Y3336" s="27">
        <f t="shared" si="748"/>
        <v>0.35166074063600816</v>
      </c>
      <c r="Z3336" s="27">
        <f t="shared" si="749"/>
        <v>0.22132494165902611</v>
      </c>
    </row>
    <row r="3337" spans="1:26" ht="12.5" x14ac:dyDescent="0.25">
      <c r="A3337" s="2" t="s">
        <v>286</v>
      </c>
      <c r="B3337" t="s">
        <v>393</v>
      </c>
      <c r="C3337" t="s">
        <v>392</v>
      </c>
      <c r="D3337" s="18">
        <f>VLOOKUP(C3337,'Infected rate by state'!B:E,4,0)</f>
        <v>7.5097590818065515E-3</v>
      </c>
      <c r="E3337" s="3">
        <v>1338</v>
      </c>
      <c r="F3337" s="2">
        <v>224</v>
      </c>
      <c r="G3337" s="2">
        <v>527</v>
      </c>
      <c r="H3337" s="4">
        <f t="shared" si="750"/>
        <v>932.5</v>
      </c>
      <c r="I3337" s="2">
        <v>127</v>
      </c>
      <c r="J3337" s="4">
        <f t="shared" si="751"/>
        <v>175.5</v>
      </c>
      <c r="K3337" s="3">
        <v>437181</v>
      </c>
      <c r="L3337" s="3">
        <f t="shared" si="752"/>
        <v>338445</v>
      </c>
      <c r="M3337" s="3">
        <v>98736</v>
      </c>
      <c r="N3337" s="3">
        <f t="shared" si="741"/>
        <v>32831.2398514327</v>
      </c>
      <c r="O3337" s="3">
        <f t="shared" si="753"/>
        <v>6942.3449658384025</v>
      </c>
      <c r="P3337" s="3">
        <f t="shared" si="754"/>
        <v>1519.616849924985</v>
      </c>
      <c r="Q3337" s="3">
        <v>10</v>
      </c>
      <c r="R3337" s="22">
        <v>12</v>
      </c>
      <c r="S3337" s="19">
        <f t="shared" si="742"/>
        <v>231.41149886128008</v>
      </c>
      <c r="T3337" s="20">
        <f t="shared" si="743"/>
        <v>0.43911100353184074</v>
      </c>
      <c r="U3337" s="20">
        <f t="shared" si="744"/>
        <v>0.24816246526678828</v>
      </c>
      <c r="V3337" s="21">
        <f t="shared" si="745"/>
        <v>0.17295328763922277</v>
      </c>
      <c r="W3337" s="26">
        <f t="shared" si="746"/>
        <v>50.653894997499499</v>
      </c>
      <c r="X3337" s="27">
        <f t="shared" si="747"/>
        <v>0.3988495669094449</v>
      </c>
      <c r="Y3337" s="27">
        <f t="shared" si="748"/>
        <v>0.28862618232193449</v>
      </c>
      <c r="Z3337" s="27">
        <f t="shared" si="749"/>
        <v>0.22613345981026561</v>
      </c>
    </row>
    <row r="3338" spans="1:26" ht="12.5" x14ac:dyDescent="0.25">
      <c r="A3338" s="2" t="s">
        <v>287</v>
      </c>
      <c r="B3338" t="s">
        <v>333</v>
      </c>
      <c r="C3338" t="s">
        <v>332</v>
      </c>
      <c r="D3338" s="18">
        <f>VLOOKUP(C3338,'Infected rate by state'!B:E,4,0)</f>
        <v>1.4486816526494731E-2</v>
      </c>
      <c r="E3338" s="3">
        <v>1047</v>
      </c>
      <c r="F3338" s="2">
        <v>99</v>
      </c>
      <c r="G3338" s="2">
        <v>480</v>
      </c>
      <c r="H3338" s="4">
        <f t="shared" si="750"/>
        <v>763.5</v>
      </c>
      <c r="I3338" s="2">
        <v>54</v>
      </c>
      <c r="J3338" s="4">
        <f t="shared" si="751"/>
        <v>76.5</v>
      </c>
      <c r="K3338" s="3">
        <v>361763</v>
      </c>
      <c r="L3338" s="3">
        <f t="shared" si="752"/>
        <v>292732</v>
      </c>
      <c r="M3338" s="3">
        <v>69031</v>
      </c>
      <c r="N3338" s="3">
        <f t="shared" si="741"/>
        <v>52407.942070743142</v>
      </c>
      <c r="O3338" s="3">
        <f t="shared" si="753"/>
        <v>10907.546453499632</v>
      </c>
      <c r="P3338" s="3">
        <f t="shared" si="754"/>
        <v>2342.9444924236741</v>
      </c>
      <c r="Q3338" s="3">
        <v>10</v>
      </c>
      <c r="R3338" s="22">
        <v>12</v>
      </c>
      <c r="S3338" s="19">
        <f t="shared" si="742"/>
        <v>363.58488178332107</v>
      </c>
      <c r="T3338" s="20">
        <f t="shared" si="743"/>
        <v>0.75746850371525221</v>
      </c>
      <c r="U3338" s="20">
        <f t="shared" si="744"/>
        <v>0.47620809663827252</v>
      </c>
      <c r="V3338" s="21">
        <f t="shared" si="745"/>
        <v>0.34726349740527324</v>
      </c>
      <c r="W3338" s="26">
        <f t="shared" si="746"/>
        <v>78.098149747455807</v>
      </c>
      <c r="X3338" s="27">
        <f t="shared" si="747"/>
        <v>1.4462620323602928</v>
      </c>
      <c r="Y3338" s="27">
        <f t="shared" si="748"/>
        <v>1.0208908463719713</v>
      </c>
      <c r="Z3338" s="27">
        <f t="shared" si="749"/>
        <v>0.78887019946925052</v>
      </c>
    </row>
    <row r="3339" spans="1:26" ht="12.5" x14ac:dyDescent="0.25">
      <c r="A3339" s="2" t="s">
        <v>288</v>
      </c>
      <c r="B3339" t="s">
        <v>315</v>
      </c>
      <c r="C3339" t="s">
        <v>314</v>
      </c>
      <c r="D3339" s="18">
        <f>VLOOKUP(C3339,'Infected rate by state'!B:E,4,0)</f>
        <v>7.5362096948057532E-3</v>
      </c>
      <c r="E3339" s="3">
        <v>1087</v>
      </c>
      <c r="F3339" s="2">
        <v>163</v>
      </c>
      <c r="G3339" s="2">
        <v>278</v>
      </c>
      <c r="H3339" s="4">
        <f t="shared" si="750"/>
        <v>682.5</v>
      </c>
      <c r="I3339" s="2">
        <v>94</v>
      </c>
      <c r="J3339" s="4">
        <f t="shared" si="751"/>
        <v>128.5</v>
      </c>
      <c r="K3339" s="3">
        <v>669683</v>
      </c>
      <c r="L3339" s="3">
        <f t="shared" si="752"/>
        <v>545104</v>
      </c>
      <c r="M3339" s="3">
        <v>124579</v>
      </c>
      <c r="N3339" s="3">
        <f t="shared" ref="N3339:N3402" si="755">K3339*D3339*Q3339</f>
        <v>50468.715170466014</v>
      </c>
      <c r="O3339" s="3">
        <f t="shared" si="753"/>
        <v>10480.966676579286</v>
      </c>
      <c r="P3339" s="3">
        <f t="shared" si="754"/>
        <v>2245.3435315275347</v>
      </c>
      <c r="Q3339" s="3">
        <v>10</v>
      </c>
      <c r="R3339" s="22">
        <v>12</v>
      </c>
      <c r="S3339" s="19">
        <f t="shared" ref="S3339:S3402" si="756">O3339/(R3339*30/12)</f>
        <v>349.36555588597622</v>
      </c>
      <c r="T3339" s="20">
        <f t="shared" ref="T3339:T3402" si="757">S3339/$G3339</f>
        <v>1.2567106326833677</v>
      </c>
      <c r="U3339" s="20">
        <f t="shared" ref="U3339:U3402" si="758">S3339/$H3339</f>
        <v>0.51189092437505679</v>
      </c>
      <c r="V3339" s="21">
        <f t="shared" ref="V3339:V3402" si="759">S3339/$E3339</f>
        <v>0.32140345527688707</v>
      </c>
      <c r="W3339" s="26">
        <f t="shared" ref="W3339:W3402" si="760">P3339/(R3339*30/12)</f>
        <v>74.844784384251156</v>
      </c>
      <c r="X3339" s="27">
        <f t="shared" si="747"/>
        <v>0.79622111047075694</v>
      </c>
      <c r="Y3339" s="27">
        <f t="shared" si="748"/>
        <v>0.58244968392413354</v>
      </c>
      <c r="Z3339" s="27">
        <f t="shared" si="749"/>
        <v>0.45917045634509912</v>
      </c>
    </row>
    <row r="3340" spans="1:26" ht="12.5" x14ac:dyDescent="0.25">
      <c r="A3340" s="2" t="s">
        <v>289</v>
      </c>
      <c r="B3340" t="s">
        <v>393</v>
      </c>
      <c r="C3340" t="s">
        <v>392</v>
      </c>
      <c r="D3340" s="18">
        <f>VLOOKUP(C3340,'Infected rate by state'!B:E,4,0)</f>
        <v>7.5097590818065515E-3</v>
      </c>
      <c r="E3340" s="2">
        <v>574</v>
      </c>
      <c r="F3340" s="2">
        <v>46</v>
      </c>
      <c r="G3340" s="2">
        <v>352</v>
      </c>
      <c r="H3340" s="4">
        <f t="shared" si="750"/>
        <v>463</v>
      </c>
      <c r="I3340" s="2">
        <v>18</v>
      </c>
      <c r="J3340" s="4">
        <f t="shared" si="751"/>
        <v>32</v>
      </c>
      <c r="K3340" s="3">
        <v>115052</v>
      </c>
      <c r="L3340" s="3">
        <f t="shared" si="752"/>
        <v>89516</v>
      </c>
      <c r="M3340" s="3">
        <v>25536</v>
      </c>
      <c r="N3340" s="3">
        <f t="shared" si="755"/>
        <v>8640.1280188000746</v>
      </c>
      <c r="O3340" s="3">
        <f t="shared" si="753"/>
        <v>1823.8050710893756</v>
      </c>
      <c r="P3340" s="3">
        <f t="shared" si="754"/>
        <v>398.39653424745114</v>
      </c>
      <c r="Q3340" s="3">
        <v>10</v>
      </c>
      <c r="R3340" s="22">
        <v>12</v>
      </c>
      <c r="S3340" s="19">
        <f t="shared" si="756"/>
        <v>60.79350236964585</v>
      </c>
      <c r="T3340" s="20">
        <f t="shared" si="757"/>
        <v>0.17270881355013026</v>
      </c>
      <c r="U3340" s="20">
        <f t="shared" si="758"/>
        <v>0.13130346084156772</v>
      </c>
      <c r="V3340" s="21">
        <f t="shared" si="759"/>
        <v>0.10591202503422623</v>
      </c>
      <c r="W3340" s="26">
        <f t="shared" si="760"/>
        <v>13.279884474915038</v>
      </c>
      <c r="X3340" s="27">
        <f t="shared" ref="X3340:X3403" si="761">W3340/$I3340</f>
        <v>0.73777135971750207</v>
      </c>
      <c r="Y3340" s="27">
        <f t="shared" ref="Y3340:Y3403" si="762">W3340/$J3340</f>
        <v>0.41499638984109494</v>
      </c>
      <c r="Z3340" s="27">
        <f t="shared" ref="Z3340:Z3403" si="763">W3340/$F3340</f>
        <v>0.28869314075902258</v>
      </c>
    </row>
    <row r="3341" spans="1:26" ht="12.5" x14ac:dyDescent="0.25">
      <c r="A3341" s="2" t="s">
        <v>290</v>
      </c>
      <c r="B3341" t="s">
        <v>393</v>
      </c>
      <c r="C3341" t="s">
        <v>392</v>
      </c>
      <c r="D3341" s="18">
        <f>VLOOKUP(C3341,'Infected rate by state'!B:E,4,0)</f>
        <v>7.5097590818065515E-3</v>
      </c>
      <c r="E3341" s="2">
        <v>720</v>
      </c>
      <c r="F3341" s="2">
        <v>60</v>
      </c>
      <c r="G3341" s="2">
        <v>261</v>
      </c>
      <c r="H3341" s="4">
        <f t="shared" si="750"/>
        <v>490.5</v>
      </c>
      <c r="I3341" s="2">
        <v>24</v>
      </c>
      <c r="J3341" s="4">
        <f t="shared" si="751"/>
        <v>42</v>
      </c>
      <c r="K3341" s="3">
        <v>264389</v>
      </c>
      <c r="L3341" s="3">
        <f t="shared" si="752"/>
        <v>210171</v>
      </c>
      <c r="M3341" s="3">
        <v>54218</v>
      </c>
      <c r="N3341" s="3">
        <f t="shared" si="755"/>
        <v>19854.976938797525</v>
      </c>
      <c r="O3341" s="3">
        <f t="shared" si="753"/>
        <v>4159.2515303740483</v>
      </c>
      <c r="P3341" s="3">
        <f t="shared" si="754"/>
        <v>900.39568466231253</v>
      </c>
      <c r="Q3341" s="3">
        <v>10</v>
      </c>
      <c r="R3341" s="22">
        <v>12</v>
      </c>
      <c r="S3341" s="19">
        <f t="shared" si="756"/>
        <v>138.64171767913496</v>
      </c>
      <c r="T3341" s="20">
        <f t="shared" si="757"/>
        <v>0.5311943206097125</v>
      </c>
      <c r="U3341" s="20">
        <f t="shared" si="758"/>
        <v>0.28265385867305803</v>
      </c>
      <c r="V3341" s="21">
        <f t="shared" si="759"/>
        <v>0.19255794122102077</v>
      </c>
      <c r="W3341" s="26">
        <f t="shared" si="760"/>
        <v>30.013189488743752</v>
      </c>
      <c r="X3341" s="27">
        <f t="shared" si="761"/>
        <v>1.2505495620309897</v>
      </c>
      <c r="Y3341" s="27">
        <f t="shared" si="762"/>
        <v>0.71459974973199414</v>
      </c>
      <c r="Z3341" s="27">
        <f t="shared" si="763"/>
        <v>0.50021982481239591</v>
      </c>
    </row>
    <row r="3342" spans="1:26" ht="12.5" x14ac:dyDescent="0.25">
      <c r="A3342" s="2" t="s">
        <v>291</v>
      </c>
      <c r="B3342" t="s">
        <v>323</v>
      </c>
      <c r="C3342" t="s">
        <v>322</v>
      </c>
      <c r="D3342" s="18">
        <f>VLOOKUP(C3342,'Infected rate by state'!B:E,4,0)</f>
        <v>1.7961218239150135E-2</v>
      </c>
      <c r="E3342" s="3">
        <v>5055</v>
      </c>
      <c r="F3342" s="2">
        <v>601</v>
      </c>
      <c r="G3342" s="3">
        <v>1595</v>
      </c>
      <c r="H3342" s="4">
        <f t="shared" si="750"/>
        <v>3325</v>
      </c>
      <c r="I3342" s="2">
        <v>218</v>
      </c>
      <c r="J3342" s="4">
        <f t="shared" si="751"/>
        <v>409.5</v>
      </c>
      <c r="K3342" s="3">
        <v>2179021</v>
      </c>
      <c r="L3342" s="3">
        <f t="shared" si="752"/>
        <v>1800143</v>
      </c>
      <c r="M3342" s="3">
        <v>378878</v>
      </c>
      <c r="N3342" s="3">
        <f t="shared" si="755"/>
        <v>391378.71728691162</v>
      </c>
      <c r="O3342" s="3">
        <f t="shared" si="753"/>
        <v>80826.811206325292</v>
      </c>
      <c r="P3342" s="3">
        <f t="shared" si="754"/>
        <v>17197.876504307249</v>
      </c>
      <c r="Q3342" s="3">
        <v>10</v>
      </c>
      <c r="R3342" s="22">
        <v>12</v>
      </c>
      <c r="S3342" s="19">
        <f t="shared" si="756"/>
        <v>2694.2270402108429</v>
      </c>
      <c r="T3342" s="20">
        <f t="shared" si="757"/>
        <v>1.6891705581259204</v>
      </c>
      <c r="U3342" s="20">
        <f t="shared" si="758"/>
        <v>0.81029384667995275</v>
      </c>
      <c r="V3342" s="21">
        <f t="shared" si="759"/>
        <v>0.532982599448238</v>
      </c>
      <c r="W3342" s="26">
        <f t="shared" si="760"/>
        <v>573.26255014357491</v>
      </c>
      <c r="X3342" s="27">
        <f t="shared" si="761"/>
        <v>2.6296447254292428</v>
      </c>
      <c r="Y3342" s="27">
        <f t="shared" si="762"/>
        <v>1.3999085473591573</v>
      </c>
      <c r="Z3342" s="27">
        <f t="shared" si="763"/>
        <v>0.95384783717732935</v>
      </c>
    </row>
    <row r="3343" spans="1:26" ht="12.5" x14ac:dyDescent="0.25">
      <c r="A3343" s="2" t="s">
        <v>292</v>
      </c>
      <c r="B3343" t="s">
        <v>337</v>
      </c>
      <c r="C3343" t="s">
        <v>336</v>
      </c>
      <c r="D3343" s="18">
        <f>VLOOKUP(C3343,'Infected rate by state'!B:E,4,0)</f>
        <v>1.1933809905095205E-2</v>
      </c>
      <c r="E3343" s="2">
        <v>668</v>
      </c>
      <c r="F3343" s="2">
        <v>36</v>
      </c>
      <c r="G3343" s="2">
        <v>340</v>
      </c>
      <c r="H3343" s="4">
        <f t="shared" si="750"/>
        <v>504</v>
      </c>
      <c r="I3343" s="2">
        <v>19</v>
      </c>
      <c r="J3343" s="4">
        <f t="shared" si="751"/>
        <v>27.5</v>
      </c>
      <c r="K3343" s="3">
        <v>167837</v>
      </c>
      <c r="L3343" s="3">
        <f t="shared" si="752"/>
        <v>131534</v>
      </c>
      <c r="M3343" s="3">
        <v>36303</v>
      </c>
      <c r="N3343" s="3">
        <f t="shared" si="755"/>
        <v>20029.348530414642</v>
      </c>
      <c r="O3343" s="3">
        <f t="shared" si="753"/>
        <v>4217.1476667142197</v>
      </c>
      <c r="P3343" s="3">
        <f t="shared" si="754"/>
        <v>918.44761049205533</v>
      </c>
      <c r="Q3343" s="3">
        <v>10</v>
      </c>
      <c r="R3343" s="22">
        <v>12</v>
      </c>
      <c r="S3343" s="19">
        <f t="shared" si="756"/>
        <v>140.57158889047398</v>
      </c>
      <c r="T3343" s="20">
        <f t="shared" si="757"/>
        <v>0.41344584967786463</v>
      </c>
      <c r="U3343" s="20">
        <f t="shared" si="758"/>
        <v>0.27891188271919437</v>
      </c>
      <c r="V3343" s="21">
        <f t="shared" si="759"/>
        <v>0.21043651031508079</v>
      </c>
      <c r="W3343" s="26">
        <f t="shared" si="760"/>
        <v>30.614920349735179</v>
      </c>
      <c r="X3343" s="27">
        <f t="shared" si="761"/>
        <v>1.6113115973544831</v>
      </c>
      <c r="Y3343" s="27">
        <f t="shared" si="762"/>
        <v>1.1132698308994611</v>
      </c>
      <c r="Z3343" s="27">
        <f t="shared" si="763"/>
        <v>0.8504144541593105</v>
      </c>
    </row>
    <row r="3344" spans="1:26" ht="12.5" x14ac:dyDescent="0.25">
      <c r="A3344" s="2" t="s">
        <v>293</v>
      </c>
      <c r="B3344" t="s">
        <v>404</v>
      </c>
      <c r="C3344" t="s">
        <v>403</v>
      </c>
      <c r="D3344" s="18">
        <f>VLOOKUP(C3344,'Infected rate by state'!B:E,4,0)</f>
        <v>6.3160817769393265E-3</v>
      </c>
      <c r="E3344" s="2">
        <v>403</v>
      </c>
      <c r="F3344" s="2">
        <v>72</v>
      </c>
      <c r="G3344" s="2">
        <v>152</v>
      </c>
      <c r="H3344" s="4">
        <f t="shared" si="750"/>
        <v>277.5</v>
      </c>
      <c r="I3344" s="2">
        <v>45</v>
      </c>
      <c r="J3344" s="4">
        <f t="shared" si="751"/>
        <v>58.5</v>
      </c>
      <c r="K3344" s="3">
        <v>150679</v>
      </c>
      <c r="L3344" s="3">
        <f t="shared" si="752"/>
        <v>114392</v>
      </c>
      <c r="M3344" s="3">
        <v>36287</v>
      </c>
      <c r="N3344" s="3">
        <f t="shared" si="755"/>
        <v>9517.0088606744084</v>
      </c>
      <c r="O3344" s="3">
        <f t="shared" si="753"/>
        <v>2025.9637599959451</v>
      </c>
      <c r="P3344" s="3">
        <f t="shared" si="754"/>
        <v>446.92945827769472</v>
      </c>
      <c r="Q3344" s="3">
        <v>10</v>
      </c>
      <c r="R3344" s="22">
        <v>12</v>
      </c>
      <c r="S3344" s="19">
        <f t="shared" si="756"/>
        <v>67.532125333198167</v>
      </c>
      <c r="T3344" s="20">
        <f t="shared" si="757"/>
        <v>0.44429029824472477</v>
      </c>
      <c r="U3344" s="20">
        <f t="shared" si="758"/>
        <v>0.24335901020972311</v>
      </c>
      <c r="V3344" s="21">
        <f t="shared" si="759"/>
        <v>0.16757351199304757</v>
      </c>
      <c r="W3344" s="26">
        <f t="shared" si="760"/>
        <v>14.897648609256491</v>
      </c>
      <c r="X3344" s="27">
        <f t="shared" si="761"/>
        <v>0.33105885798347756</v>
      </c>
      <c r="Y3344" s="27">
        <f t="shared" si="762"/>
        <v>0.25466065998729043</v>
      </c>
      <c r="Z3344" s="27">
        <f t="shared" si="763"/>
        <v>0.20691178623967349</v>
      </c>
    </row>
    <row r="3345" spans="1:26" ht="12.5" x14ac:dyDescent="0.25">
      <c r="A3345" s="2" t="s">
        <v>294</v>
      </c>
      <c r="B3345" t="s">
        <v>371</v>
      </c>
      <c r="C3345" t="s">
        <v>370</v>
      </c>
      <c r="D3345" s="18">
        <f>VLOOKUP(C3345,'Infected rate by state'!B:E,4,0)</f>
        <v>2.5429318796877907E-2</v>
      </c>
      <c r="E3345" s="3">
        <v>2973</v>
      </c>
      <c r="F3345" s="2">
        <v>243</v>
      </c>
      <c r="G3345" s="2">
        <v>597</v>
      </c>
      <c r="H3345" s="4">
        <f t="shared" si="750"/>
        <v>1785</v>
      </c>
      <c r="I3345" s="2">
        <v>137</v>
      </c>
      <c r="J3345" s="4">
        <f t="shared" si="751"/>
        <v>190</v>
      </c>
      <c r="K3345" s="3">
        <v>896882</v>
      </c>
      <c r="L3345" s="3">
        <f t="shared" si="752"/>
        <v>718404</v>
      </c>
      <c r="M3345" s="3">
        <v>178478</v>
      </c>
      <c r="N3345" s="3">
        <f t="shared" si="755"/>
        <v>228070.9830118145</v>
      </c>
      <c r="O3345" s="3">
        <f t="shared" si="753"/>
        <v>47645.132034462476</v>
      </c>
      <c r="P3345" s="3">
        <f t="shared" si="754"/>
        <v>10280.259342789863</v>
      </c>
      <c r="Q3345" s="3">
        <v>10</v>
      </c>
      <c r="R3345" s="22">
        <v>12</v>
      </c>
      <c r="S3345" s="19">
        <f t="shared" si="756"/>
        <v>1588.1710678154159</v>
      </c>
      <c r="T3345" s="20">
        <f t="shared" si="757"/>
        <v>2.6602530449169444</v>
      </c>
      <c r="U3345" s="20">
        <f t="shared" si="758"/>
        <v>0.88973169065289404</v>
      </c>
      <c r="V3345" s="21">
        <f t="shared" si="759"/>
        <v>0.53419813919119274</v>
      </c>
      <c r="W3345" s="26">
        <f t="shared" si="760"/>
        <v>342.67531142632873</v>
      </c>
      <c r="X3345" s="27">
        <f t="shared" si="761"/>
        <v>2.5012796454476551</v>
      </c>
      <c r="Y3345" s="27">
        <f t="shared" si="762"/>
        <v>1.8035542706648882</v>
      </c>
      <c r="Z3345" s="27">
        <f t="shared" si="763"/>
        <v>1.4101864667750155</v>
      </c>
    </row>
    <row r="3346" spans="1:26" ht="12.5" x14ac:dyDescent="0.25">
      <c r="A3346" s="2" t="s">
        <v>295</v>
      </c>
      <c r="B3346" t="s">
        <v>393</v>
      </c>
      <c r="C3346" t="s">
        <v>392</v>
      </c>
      <c r="D3346" s="18">
        <f>VLOOKUP(C3346,'Infected rate by state'!B:E,4,0)</f>
        <v>7.5097590818065515E-3</v>
      </c>
      <c r="E3346" s="2">
        <v>516</v>
      </c>
      <c r="F3346" s="2">
        <v>24</v>
      </c>
      <c r="G3346" s="2">
        <v>298</v>
      </c>
      <c r="H3346" s="4">
        <f t="shared" si="750"/>
        <v>407</v>
      </c>
      <c r="I3346" s="2">
        <v>8</v>
      </c>
      <c r="J3346" s="4">
        <f t="shared" si="751"/>
        <v>16</v>
      </c>
      <c r="K3346" s="3">
        <v>154615</v>
      </c>
      <c r="L3346" s="3">
        <f t="shared" si="752"/>
        <v>122829</v>
      </c>
      <c r="M3346" s="3">
        <v>31786</v>
      </c>
      <c r="N3346" s="3">
        <f t="shared" si="755"/>
        <v>11611.214004335199</v>
      </c>
      <c r="O3346" s="3">
        <f t="shared" si="753"/>
        <v>2432.9006028892754</v>
      </c>
      <c r="P3346" s="3">
        <f t="shared" si="754"/>
        <v>526.82087173711136</v>
      </c>
      <c r="Q3346" s="3">
        <v>10</v>
      </c>
      <c r="R3346" s="22">
        <v>12</v>
      </c>
      <c r="S3346" s="19">
        <f t="shared" si="756"/>
        <v>81.09668676297585</v>
      </c>
      <c r="T3346" s="20">
        <f t="shared" si="757"/>
        <v>0.27213653276166394</v>
      </c>
      <c r="U3346" s="20">
        <f t="shared" si="758"/>
        <v>0.19925475863139031</v>
      </c>
      <c r="V3346" s="21">
        <f t="shared" si="759"/>
        <v>0.15716412163367413</v>
      </c>
      <c r="W3346" s="26">
        <f t="shared" si="760"/>
        <v>17.56069572457038</v>
      </c>
      <c r="X3346" s="27">
        <f t="shared" si="761"/>
        <v>2.1950869655712975</v>
      </c>
      <c r="Y3346" s="27">
        <f t="shared" si="762"/>
        <v>1.0975434827856487</v>
      </c>
      <c r="Z3346" s="27">
        <f t="shared" si="763"/>
        <v>0.73169565519043245</v>
      </c>
    </row>
    <row r="3347" spans="1:26" ht="12.5" x14ac:dyDescent="0.25">
      <c r="A3347" s="2" t="s">
        <v>296</v>
      </c>
      <c r="B3347" t="s">
        <v>339</v>
      </c>
      <c r="C3347" t="s">
        <v>338</v>
      </c>
      <c r="D3347" s="18">
        <f>VLOOKUP(C3347,'Infected rate by state'!B:E,4,0)</f>
        <v>6.5879438360785369E-3</v>
      </c>
      <c r="E3347" s="3">
        <v>4590</v>
      </c>
      <c r="F3347" s="2">
        <v>442</v>
      </c>
      <c r="G3347" s="3">
        <v>2225</v>
      </c>
      <c r="H3347" s="4">
        <f t="shared" si="750"/>
        <v>3407.5</v>
      </c>
      <c r="I3347" s="2">
        <v>202</v>
      </c>
      <c r="J3347" s="4">
        <f t="shared" si="751"/>
        <v>322</v>
      </c>
      <c r="K3347" s="3">
        <v>951715</v>
      </c>
      <c r="L3347" s="3">
        <f t="shared" si="752"/>
        <v>753046</v>
      </c>
      <c r="M3347" s="3">
        <v>198669</v>
      </c>
      <c r="N3347" s="3">
        <f t="shared" si="755"/>
        <v>62698.449679534853</v>
      </c>
      <c r="O3347" s="3">
        <f t="shared" si="753"/>
        <v>13156.084642383013</v>
      </c>
      <c r="P3347" s="3">
        <f t="shared" si="754"/>
        <v>2853.6919499316273</v>
      </c>
      <c r="Q3347" s="3">
        <v>10</v>
      </c>
      <c r="R3347" s="22">
        <v>12</v>
      </c>
      <c r="S3347" s="19">
        <f t="shared" si="756"/>
        <v>438.53615474610046</v>
      </c>
      <c r="T3347" s="20">
        <f t="shared" si="757"/>
        <v>0.19709490100948335</v>
      </c>
      <c r="U3347" s="20">
        <f t="shared" si="758"/>
        <v>0.12869733081323564</v>
      </c>
      <c r="V3347" s="21">
        <f t="shared" si="759"/>
        <v>9.5541645914183113E-2</v>
      </c>
      <c r="W3347" s="26">
        <f t="shared" si="760"/>
        <v>95.123064997720903</v>
      </c>
      <c r="X3347" s="27">
        <f t="shared" si="761"/>
        <v>0.47090626236495498</v>
      </c>
      <c r="Y3347" s="27">
        <f t="shared" si="762"/>
        <v>0.29541324533453694</v>
      </c>
      <c r="Z3347" s="27">
        <f t="shared" si="763"/>
        <v>0.21521055429348621</v>
      </c>
    </row>
    <row r="3348" spans="1:26" ht="12.5" x14ac:dyDescent="0.25">
      <c r="A3348" s="2" t="s">
        <v>297</v>
      </c>
      <c r="B3348" t="s">
        <v>383</v>
      </c>
      <c r="C3348" t="s">
        <v>382</v>
      </c>
      <c r="D3348" s="18">
        <f>VLOOKUP(C3348,'Infected rate by state'!B:E,4,0)</f>
        <v>8.525765865415048E-3</v>
      </c>
      <c r="E3348" s="2">
        <v>651</v>
      </c>
      <c r="F3348" s="2">
        <v>102</v>
      </c>
      <c r="G3348" s="2">
        <v>263</v>
      </c>
      <c r="H3348" s="4">
        <f t="shared" si="750"/>
        <v>457</v>
      </c>
      <c r="I3348" s="2">
        <v>24</v>
      </c>
      <c r="J3348" s="4">
        <f t="shared" si="751"/>
        <v>63</v>
      </c>
      <c r="K3348" s="3">
        <v>198135</v>
      </c>
      <c r="L3348" s="3">
        <f t="shared" si="752"/>
        <v>151017</v>
      </c>
      <c r="M3348" s="3">
        <v>47118</v>
      </c>
      <c r="N3348" s="3">
        <f t="shared" si="755"/>
        <v>16892.526197440107</v>
      </c>
      <c r="O3348" s="3">
        <f t="shared" si="753"/>
        <v>3591.2111617579149</v>
      </c>
      <c r="P3348" s="3">
        <f t="shared" si="754"/>
        <v>790.99457898461628</v>
      </c>
      <c r="Q3348" s="3">
        <v>10</v>
      </c>
      <c r="R3348" s="22">
        <v>12</v>
      </c>
      <c r="S3348" s="19">
        <f t="shared" si="756"/>
        <v>119.70703872526383</v>
      </c>
      <c r="T3348" s="20">
        <f t="shared" si="757"/>
        <v>0.45515984306183965</v>
      </c>
      <c r="U3348" s="20">
        <f t="shared" si="758"/>
        <v>0.26194100377519436</v>
      </c>
      <c r="V3348" s="21">
        <f t="shared" si="759"/>
        <v>0.18388177991591986</v>
      </c>
      <c r="W3348" s="26">
        <f t="shared" si="760"/>
        <v>26.366485966153878</v>
      </c>
      <c r="X3348" s="27">
        <f t="shared" si="761"/>
        <v>1.0986035819230782</v>
      </c>
      <c r="Y3348" s="27">
        <f t="shared" si="762"/>
        <v>0.41851565025641074</v>
      </c>
      <c r="Z3348" s="27">
        <f t="shared" si="763"/>
        <v>0.25849496045248899</v>
      </c>
    </row>
    <row r="3349" spans="1:26" ht="12.5" x14ac:dyDescent="0.25">
      <c r="A3349" s="2" t="s">
        <v>298</v>
      </c>
      <c r="B3349" t="s">
        <v>321</v>
      </c>
      <c r="C3349" t="s">
        <v>320</v>
      </c>
      <c r="D3349" s="18">
        <f>VLOOKUP(C3349,'Infected rate by state'!B:E,4,0)</f>
        <v>1.5074225170419944E-2</v>
      </c>
      <c r="E3349" s="3">
        <v>1845</v>
      </c>
      <c r="F3349" s="2">
        <v>237</v>
      </c>
      <c r="G3349" s="2">
        <v>601</v>
      </c>
      <c r="H3349" s="4">
        <f t="shared" si="750"/>
        <v>1223</v>
      </c>
      <c r="I3349" s="2">
        <v>62</v>
      </c>
      <c r="J3349" s="4">
        <f t="shared" si="751"/>
        <v>149.5</v>
      </c>
      <c r="K3349" s="3">
        <v>637120</v>
      </c>
      <c r="L3349" s="3">
        <f t="shared" si="752"/>
        <v>516999</v>
      </c>
      <c r="M3349" s="3">
        <v>120121</v>
      </c>
      <c r="N3349" s="3">
        <f t="shared" si="755"/>
        <v>96040.903405779551</v>
      </c>
      <c r="O3349" s="3">
        <f t="shared" si="753"/>
        <v>19967.966098709327</v>
      </c>
      <c r="P3349" s="3">
        <f t="shared" si="754"/>
        <v>4283.7162947135439</v>
      </c>
      <c r="Q3349" s="3">
        <v>10</v>
      </c>
      <c r="R3349" s="22">
        <v>12</v>
      </c>
      <c r="S3349" s="19">
        <f t="shared" si="756"/>
        <v>665.59886995697752</v>
      </c>
      <c r="T3349" s="20">
        <f t="shared" si="757"/>
        <v>1.1074856405274169</v>
      </c>
      <c r="U3349" s="20">
        <f t="shared" si="758"/>
        <v>0.54423456251592606</v>
      </c>
      <c r="V3349" s="21">
        <f t="shared" si="759"/>
        <v>0.36075819509863283</v>
      </c>
      <c r="W3349" s="26">
        <f t="shared" si="760"/>
        <v>142.79054315711812</v>
      </c>
      <c r="X3349" s="27">
        <f t="shared" si="761"/>
        <v>2.3030732767277118</v>
      </c>
      <c r="Y3349" s="27">
        <f t="shared" si="762"/>
        <v>0.95512069001416799</v>
      </c>
      <c r="Z3349" s="27">
        <f t="shared" si="763"/>
        <v>0.60249174327897947</v>
      </c>
    </row>
    <row r="3350" spans="1:26" ht="12.5" x14ac:dyDescent="0.25">
      <c r="A3350" s="2" t="s">
        <v>298</v>
      </c>
      <c r="B3350" t="s">
        <v>373</v>
      </c>
      <c r="C3350" t="s">
        <v>372</v>
      </c>
      <c r="D3350" s="18">
        <f>VLOOKUP(C3350,'Infected rate by state'!B:E,4,0)</f>
        <v>8.0007670443122732E-3</v>
      </c>
      <c r="E3350" s="3">
        <v>1005</v>
      </c>
      <c r="F3350" s="2">
        <v>90</v>
      </c>
      <c r="G3350" s="2">
        <v>251</v>
      </c>
      <c r="H3350" s="4">
        <f t="shared" si="750"/>
        <v>628</v>
      </c>
      <c r="I3350" s="2">
        <v>17</v>
      </c>
      <c r="J3350" s="4">
        <f t="shared" si="751"/>
        <v>53.5</v>
      </c>
      <c r="K3350" s="3">
        <v>385088</v>
      </c>
      <c r="L3350" s="3">
        <f t="shared" si="752"/>
        <v>293503</v>
      </c>
      <c r="M3350" s="3">
        <v>91585</v>
      </c>
      <c r="N3350" s="3">
        <f t="shared" si="755"/>
        <v>30809.993795601244</v>
      </c>
      <c r="O3350" s="3">
        <f t="shared" si="753"/>
        <v>6550.0115584299092</v>
      </c>
      <c r="P3350" s="3">
        <f t="shared" si="754"/>
        <v>1442.7111386599609</v>
      </c>
      <c r="Q3350" s="3">
        <v>10</v>
      </c>
      <c r="R3350" s="22">
        <v>12</v>
      </c>
      <c r="S3350" s="19">
        <f t="shared" si="756"/>
        <v>218.33371861433031</v>
      </c>
      <c r="T3350" s="20">
        <f t="shared" si="757"/>
        <v>0.86985545264673425</v>
      </c>
      <c r="U3350" s="20">
        <f t="shared" si="758"/>
        <v>0.34766515702918838</v>
      </c>
      <c r="V3350" s="21">
        <f t="shared" si="759"/>
        <v>0.21724748120828885</v>
      </c>
      <c r="W3350" s="26">
        <f t="shared" si="760"/>
        <v>48.090371288665359</v>
      </c>
      <c r="X3350" s="27">
        <f t="shared" si="761"/>
        <v>2.8288453699214919</v>
      </c>
      <c r="Y3350" s="27">
        <f t="shared" si="762"/>
        <v>0.89888544464795062</v>
      </c>
      <c r="Z3350" s="27">
        <f t="shared" si="763"/>
        <v>0.53433745876294847</v>
      </c>
    </row>
    <row r="3351" spans="1:26" ht="12.5" x14ac:dyDescent="0.25">
      <c r="A3351" s="2" t="s">
        <v>299</v>
      </c>
      <c r="B3351" t="s">
        <v>399</v>
      </c>
      <c r="C3351" t="s">
        <v>398</v>
      </c>
      <c r="D3351" s="18">
        <f>VLOOKUP(C3351,'Infected rate by state'!B:E,4,0)</f>
        <v>9.4446465970496208E-3</v>
      </c>
      <c r="E3351" s="3">
        <v>1051</v>
      </c>
      <c r="F3351" s="2">
        <v>84</v>
      </c>
      <c r="G3351" s="2">
        <v>357</v>
      </c>
      <c r="H3351" s="4">
        <f t="shared" si="750"/>
        <v>704</v>
      </c>
      <c r="I3351" s="2">
        <v>22</v>
      </c>
      <c r="J3351" s="4">
        <f t="shared" si="751"/>
        <v>53</v>
      </c>
      <c r="K3351" s="3">
        <v>350240</v>
      </c>
      <c r="L3351" s="3">
        <f t="shared" si="752"/>
        <v>275910</v>
      </c>
      <c r="M3351" s="3">
        <v>74330</v>
      </c>
      <c r="N3351" s="3">
        <f t="shared" si="755"/>
        <v>33078.93024150659</v>
      </c>
      <c r="O3351" s="3">
        <f t="shared" si="753"/>
        <v>6951.9162983670158</v>
      </c>
      <c r="P3351" s="3">
        <f t="shared" si="754"/>
        <v>1510.760664001361</v>
      </c>
      <c r="Q3351" s="3">
        <v>10</v>
      </c>
      <c r="R3351" s="22">
        <v>12</v>
      </c>
      <c r="S3351" s="19">
        <f t="shared" si="756"/>
        <v>231.73054327890051</v>
      </c>
      <c r="T3351" s="20">
        <f t="shared" si="757"/>
        <v>0.64910516324621992</v>
      </c>
      <c r="U3351" s="20">
        <f t="shared" si="758"/>
        <v>0.3291627035211655</v>
      </c>
      <c r="V3351" s="21">
        <f t="shared" si="759"/>
        <v>0.22048576905699382</v>
      </c>
      <c r="W3351" s="26">
        <f t="shared" si="760"/>
        <v>50.358688800045364</v>
      </c>
      <c r="X3351" s="27">
        <f t="shared" si="761"/>
        <v>2.2890313090929713</v>
      </c>
      <c r="Y3351" s="27">
        <f t="shared" si="762"/>
        <v>0.95016393962349743</v>
      </c>
      <c r="Z3351" s="27">
        <f t="shared" si="763"/>
        <v>0.59950820000054006</v>
      </c>
    </row>
    <row r="3352" spans="1:26" ht="12.5" x14ac:dyDescent="0.25">
      <c r="A3352" s="2" t="s">
        <v>300</v>
      </c>
      <c r="B3352" t="s">
        <v>373</v>
      </c>
      <c r="C3352" t="s">
        <v>372</v>
      </c>
      <c r="D3352" s="18">
        <f>VLOOKUP(C3352,'Infected rate by state'!B:E,4,0)</f>
        <v>8.0007670443122732E-3</v>
      </c>
      <c r="E3352" s="3">
        <v>2870</v>
      </c>
      <c r="F3352" s="2">
        <v>499</v>
      </c>
      <c r="G3352" s="2">
        <v>843</v>
      </c>
      <c r="H3352" s="4">
        <f t="shared" si="750"/>
        <v>1856.5</v>
      </c>
      <c r="I3352" s="2">
        <v>40</v>
      </c>
      <c r="J3352" s="4">
        <f t="shared" si="751"/>
        <v>269.5</v>
      </c>
      <c r="K3352" s="3">
        <v>899862</v>
      </c>
      <c r="L3352" s="3">
        <f t="shared" si="752"/>
        <v>702568</v>
      </c>
      <c r="M3352" s="3">
        <v>197294</v>
      </c>
      <c r="N3352" s="3">
        <f t="shared" si="755"/>
        <v>71995.862340289299</v>
      </c>
      <c r="O3352" s="3">
        <f t="shared" si="753"/>
        <v>15178.792011233485</v>
      </c>
      <c r="P3352" s="3">
        <f t="shared" si="754"/>
        <v>3310.95563377593</v>
      </c>
      <c r="Q3352" s="3">
        <v>10</v>
      </c>
      <c r="R3352" s="22">
        <v>12</v>
      </c>
      <c r="S3352" s="19">
        <f t="shared" si="756"/>
        <v>505.95973370778285</v>
      </c>
      <c r="T3352" s="20">
        <f t="shared" si="757"/>
        <v>0.60018948245288595</v>
      </c>
      <c r="U3352" s="20">
        <f t="shared" si="758"/>
        <v>0.27253419537181944</v>
      </c>
      <c r="V3352" s="21">
        <f t="shared" si="759"/>
        <v>0.17629259014208462</v>
      </c>
      <c r="W3352" s="26">
        <f t="shared" si="760"/>
        <v>110.365187792531</v>
      </c>
      <c r="X3352" s="27">
        <f t="shared" si="761"/>
        <v>2.7591296948132751</v>
      </c>
      <c r="Y3352" s="27">
        <f t="shared" si="762"/>
        <v>0.40951832205020783</v>
      </c>
      <c r="Z3352" s="27">
        <f t="shared" si="763"/>
        <v>0.22117272102711624</v>
      </c>
    </row>
    <row r="3353" spans="1:26" ht="12.5" x14ac:dyDescent="0.25">
      <c r="A3353" s="2" t="s">
        <v>301</v>
      </c>
      <c r="B3353" t="s">
        <v>349</v>
      </c>
      <c r="C3353" t="s">
        <v>348</v>
      </c>
      <c r="D3353" s="18">
        <f>VLOOKUP(C3353,'Infected rate by state'!B:E,4,0)</f>
        <v>1.9670510547683942E-2</v>
      </c>
      <c r="E3353" s="3">
        <v>1525</v>
      </c>
      <c r="F3353" s="2">
        <v>169</v>
      </c>
      <c r="G3353" s="2">
        <v>425</v>
      </c>
      <c r="H3353" s="4">
        <f t="shared" si="750"/>
        <v>975</v>
      </c>
      <c r="I3353" s="2">
        <v>43</v>
      </c>
      <c r="J3353" s="4">
        <f t="shared" si="751"/>
        <v>106</v>
      </c>
      <c r="K3353" s="3">
        <v>652386</v>
      </c>
      <c r="L3353" s="3">
        <f t="shared" si="752"/>
        <v>530263</v>
      </c>
      <c r="M3353" s="3">
        <v>122123</v>
      </c>
      <c r="N3353" s="3">
        <f t="shared" si="755"/>
        <v>128327.65694161337</v>
      </c>
      <c r="O3353" s="3">
        <f t="shared" si="753"/>
        <v>26664.365490540604</v>
      </c>
      <c r="P3353" s="3">
        <f t="shared" si="754"/>
        <v>5716.0304291785205</v>
      </c>
      <c r="Q3353" s="3">
        <v>10</v>
      </c>
      <c r="R3353" s="22">
        <v>12</v>
      </c>
      <c r="S3353" s="19">
        <f t="shared" si="756"/>
        <v>888.81218301802016</v>
      </c>
      <c r="T3353" s="20">
        <f t="shared" si="757"/>
        <v>2.0913227835718122</v>
      </c>
      <c r="U3353" s="20">
        <f t="shared" si="758"/>
        <v>0.91160223899284121</v>
      </c>
      <c r="V3353" s="21">
        <f t="shared" si="759"/>
        <v>0.58282766099542305</v>
      </c>
      <c r="W3353" s="26">
        <f t="shared" si="760"/>
        <v>190.53434763928402</v>
      </c>
      <c r="X3353" s="27">
        <f t="shared" si="761"/>
        <v>4.4310313404484658</v>
      </c>
      <c r="Y3353" s="27">
        <f t="shared" si="762"/>
        <v>1.7974938456536229</v>
      </c>
      <c r="Z3353" s="27">
        <f t="shared" si="763"/>
        <v>1.1274221753803788</v>
      </c>
    </row>
    <row r="3354" spans="1:26" ht="12.5" x14ac:dyDescent="0.25">
      <c r="A3354" s="2" t="s">
        <v>302</v>
      </c>
      <c r="B3354" t="s">
        <v>400</v>
      </c>
      <c r="C3354" t="s">
        <v>291</v>
      </c>
      <c r="D3354" s="18">
        <f>VLOOKUP(C3354,'Infected rate by state'!B:E,4,0)</f>
        <v>5.5896269710740548E-3</v>
      </c>
      <c r="E3354" s="2">
        <v>369</v>
      </c>
      <c r="F3354" s="2">
        <v>58</v>
      </c>
      <c r="G3354" s="2">
        <v>200</v>
      </c>
      <c r="H3354" s="4">
        <f t="shared" si="750"/>
        <v>284.5</v>
      </c>
      <c r="I3354" s="2">
        <v>33</v>
      </c>
      <c r="J3354" s="4">
        <f t="shared" si="751"/>
        <v>45.5</v>
      </c>
      <c r="K3354" s="3">
        <v>220972</v>
      </c>
      <c r="L3354" s="3">
        <f t="shared" si="752"/>
        <v>180265</v>
      </c>
      <c r="M3354" s="3">
        <v>40707</v>
      </c>
      <c r="N3354" s="3">
        <f t="shared" si="755"/>
        <v>12351.510510521759</v>
      </c>
      <c r="O3354" s="3">
        <f t="shared" si="753"/>
        <v>2562.9470948550702</v>
      </c>
      <c r="P3354" s="3">
        <f t="shared" si="754"/>
        <v>548.50869167512724</v>
      </c>
      <c r="Q3354" s="3">
        <v>10</v>
      </c>
      <c r="R3354" s="22">
        <v>12</v>
      </c>
      <c r="S3354" s="19">
        <f t="shared" si="756"/>
        <v>85.431569828502333</v>
      </c>
      <c r="T3354" s="20">
        <f t="shared" si="757"/>
        <v>0.42715784914251165</v>
      </c>
      <c r="U3354" s="20">
        <f t="shared" si="758"/>
        <v>0.30028671292970943</v>
      </c>
      <c r="V3354" s="21">
        <f t="shared" si="759"/>
        <v>0.23152186945393585</v>
      </c>
      <c r="W3354" s="26">
        <f t="shared" si="760"/>
        <v>18.283623055837573</v>
      </c>
      <c r="X3354" s="27">
        <f t="shared" si="761"/>
        <v>0.55404918351022947</v>
      </c>
      <c r="Y3354" s="27">
        <f t="shared" si="762"/>
        <v>0.40183786935906757</v>
      </c>
      <c r="Z3354" s="27">
        <f t="shared" si="763"/>
        <v>0.31523488027306162</v>
      </c>
    </row>
    <row r="3355" spans="1:26" ht="12.5" x14ac:dyDescent="0.25">
      <c r="A3355" s="2" t="s">
        <v>303</v>
      </c>
      <c r="B3355" t="s">
        <v>383</v>
      </c>
      <c r="C3355" t="s">
        <v>382</v>
      </c>
      <c r="D3355" s="18">
        <f>VLOOKUP(C3355,'Infected rate by state'!B:E,4,0)</f>
        <v>8.525765865415048E-3</v>
      </c>
      <c r="E3355" s="2">
        <v>868</v>
      </c>
      <c r="F3355" s="2">
        <v>79</v>
      </c>
      <c r="G3355" s="2">
        <v>267</v>
      </c>
      <c r="H3355" s="4">
        <f t="shared" si="750"/>
        <v>567.5</v>
      </c>
      <c r="I3355" s="2">
        <v>8</v>
      </c>
      <c r="J3355" s="4">
        <f t="shared" si="751"/>
        <v>43.5</v>
      </c>
      <c r="K3355" s="3">
        <v>343334</v>
      </c>
      <c r="L3355" s="3">
        <f t="shared" si="752"/>
        <v>269561</v>
      </c>
      <c r="M3355" s="3">
        <v>73773</v>
      </c>
      <c r="N3355" s="3">
        <f t="shared" si="755"/>
        <v>29271.852976364102</v>
      </c>
      <c r="O3355" s="3">
        <f t="shared" si="753"/>
        <v>6159.1748244389801</v>
      </c>
      <c r="P3355" s="3">
        <f t="shared" si="754"/>
        <v>1340.3799601071023</v>
      </c>
      <c r="Q3355" s="3">
        <v>10</v>
      </c>
      <c r="R3355" s="22">
        <v>12</v>
      </c>
      <c r="S3355" s="19">
        <f t="shared" si="756"/>
        <v>205.30582748129933</v>
      </c>
      <c r="T3355" s="20">
        <f t="shared" si="757"/>
        <v>0.76893568345055929</v>
      </c>
      <c r="U3355" s="20">
        <f t="shared" si="758"/>
        <v>0.36177238322695915</v>
      </c>
      <c r="V3355" s="21">
        <f t="shared" si="759"/>
        <v>0.2365274510153218</v>
      </c>
      <c r="W3355" s="26">
        <f t="shared" si="760"/>
        <v>44.679332003570075</v>
      </c>
      <c r="X3355" s="27">
        <f t="shared" si="761"/>
        <v>5.5849165004462593</v>
      </c>
      <c r="Y3355" s="27">
        <f t="shared" si="762"/>
        <v>1.0271110805418409</v>
      </c>
      <c r="Z3355" s="27">
        <f t="shared" si="763"/>
        <v>0.56556116460215289</v>
      </c>
    </row>
    <row r="3356" spans="1:26" ht="12.5" x14ac:dyDescent="0.25">
      <c r="A3356" s="2" t="s">
        <v>304</v>
      </c>
      <c r="B3356" t="s">
        <v>377</v>
      </c>
      <c r="C3356" t="s">
        <v>376</v>
      </c>
      <c r="D3356" s="18">
        <f>VLOOKUP(C3356,'Infected rate by state'!B:E,4,0)</f>
        <v>5.6936382854354227E-3</v>
      </c>
      <c r="E3356" s="3">
        <v>1555</v>
      </c>
      <c r="F3356" s="2">
        <v>158</v>
      </c>
      <c r="G3356" s="2">
        <v>543</v>
      </c>
      <c r="H3356" s="4">
        <f t="shared" si="750"/>
        <v>1049</v>
      </c>
      <c r="I3356" s="2">
        <v>66</v>
      </c>
      <c r="J3356" s="4">
        <f t="shared" si="751"/>
        <v>112</v>
      </c>
      <c r="K3356" s="3">
        <v>493628</v>
      </c>
      <c r="L3356" s="3">
        <f t="shared" si="752"/>
        <v>369461</v>
      </c>
      <c r="M3356" s="3">
        <v>124167</v>
      </c>
      <c r="N3356" s="3">
        <f t="shared" si="755"/>
        <v>28105.392795629166</v>
      </c>
      <c r="O3356" s="3">
        <f t="shared" si="753"/>
        <v>6011.6385169078185</v>
      </c>
      <c r="P3356" s="3">
        <f t="shared" si="754"/>
        <v>1333.4445351516474</v>
      </c>
      <c r="Q3356" s="3">
        <v>10</v>
      </c>
      <c r="R3356" s="22">
        <v>12</v>
      </c>
      <c r="S3356" s="19">
        <f t="shared" si="756"/>
        <v>200.38795056359396</v>
      </c>
      <c r="T3356" s="20">
        <f t="shared" si="757"/>
        <v>0.36903858299004411</v>
      </c>
      <c r="U3356" s="20">
        <f t="shared" si="758"/>
        <v>0.1910275982493746</v>
      </c>
      <c r="V3356" s="21">
        <f t="shared" si="759"/>
        <v>0.12886684923703792</v>
      </c>
      <c r="W3356" s="26">
        <f t="shared" si="760"/>
        <v>44.448151171721584</v>
      </c>
      <c r="X3356" s="27">
        <f t="shared" si="761"/>
        <v>0.67345683593517547</v>
      </c>
      <c r="Y3356" s="27">
        <f t="shared" si="762"/>
        <v>0.396858492604657</v>
      </c>
      <c r="Z3356" s="27">
        <f t="shared" si="763"/>
        <v>0.28131741247925052</v>
      </c>
    </row>
    <row r="3357" spans="1:26" ht="12.5" x14ac:dyDescent="0.25">
      <c r="A3357" s="2" t="s">
        <v>12</v>
      </c>
      <c r="B3357" t="s">
        <v>393</v>
      </c>
      <c r="C3357" t="s">
        <v>392</v>
      </c>
      <c r="D3357" s="18">
        <f>VLOOKUP(C3357,'Infected rate by state'!B:E,4,0)</f>
        <v>7.5097590818065515E-3</v>
      </c>
      <c r="E3357" s="2">
        <v>980</v>
      </c>
      <c r="F3357" s="2">
        <v>127</v>
      </c>
      <c r="G3357" s="2">
        <v>565</v>
      </c>
      <c r="H3357" s="4">
        <f>G3357+(E3357-G3357)*0.5</f>
        <v>772.5</v>
      </c>
      <c r="I3357" s="2">
        <v>68</v>
      </c>
      <c r="J3357" s="4">
        <f>I3357+(F3357-I3357)*0.5</f>
        <v>97.5</v>
      </c>
      <c r="K3357" s="3">
        <v>226444</v>
      </c>
      <c r="L3357" s="3">
        <f t="shared" si="752"/>
        <v>176032</v>
      </c>
      <c r="M3357" s="3">
        <v>50412</v>
      </c>
      <c r="N3357" s="3">
        <f t="shared" si="755"/>
        <v>17005.398855206025</v>
      </c>
      <c r="O3357" s="3">
        <f t="shared" si="753"/>
        <v>3590.6786585795753</v>
      </c>
      <c r="P3357" s="3">
        <f t="shared" si="754"/>
        <v>784.63536932218381</v>
      </c>
      <c r="Q3357" s="3">
        <v>10</v>
      </c>
      <c r="R3357" s="22">
        <v>18</v>
      </c>
      <c r="S3357" s="19">
        <f t="shared" si="756"/>
        <v>79.792859079546119</v>
      </c>
      <c r="T3357" s="20">
        <f t="shared" si="757"/>
        <v>0.14122629925583383</v>
      </c>
      <c r="U3357" s="20">
        <f t="shared" si="758"/>
        <v>0.10329172696381375</v>
      </c>
      <c r="V3357" s="21">
        <f t="shared" si="759"/>
        <v>8.1421284775047065E-2</v>
      </c>
      <c r="W3357" s="26">
        <f t="shared" si="760"/>
        <v>17.436341540492972</v>
      </c>
      <c r="X3357" s="27">
        <f t="shared" si="761"/>
        <v>0.25641678736019075</v>
      </c>
      <c r="Y3357" s="27">
        <f t="shared" si="762"/>
        <v>0.17883427221018433</v>
      </c>
      <c r="Z3357" s="27">
        <f t="shared" si="763"/>
        <v>0.13729402787789741</v>
      </c>
    </row>
    <row r="3358" spans="1:26" ht="12.5" x14ac:dyDescent="0.25">
      <c r="A3358" s="2" t="s">
        <v>13</v>
      </c>
      <c r="B3358" t="s">
        <v>377</v>
      </c>
      <c r="C3358" t="s">
        <v>376</v>
      </c>
      <c r="D3358" s="18">
        <f>VLOOKUP(C3358,'Infected rate by state'!B:E,4,0)</f>
        <v>5.6936382854354227E-3</v>
      </c>
      <c r="E3358" s="3">
        <v>1358</v>
      </c>
      <c r="F3358" s="2">
        <v>186</v>
      </c>
      <c r="G3358" s="2">
        <v>518</v>
      </c>
      <c r="H3358" s="4">
        <f t="shared" ref="H3358:H3421" si="764">G3358+(E3358-G3358)*0.5</f>
        <v>938</v>
      </c>
      <c r="I3358" s="2">
        <v>94</v>
      </c>
      <c r="J3358" s="4">
        <f t="shared" ref="J3358:J3421" si="765">I3358+(F3358-I3358)*0.5</f>
        <v>140</v>
      </c>
      <c r="K3358" s="3">
        <v>547990</v>
      </c>
      <c r="L3358" s="3">
        <f t="shared" si="752"/>
        <v>436948</v>
      </c>
      <c r="M3358" s="3">
        <v>111042</v>
      </c>
      <c r="N3358" s="3">
        <f t="shared" si="755"/>
        <v>31200.568440357572</v>
      </c>
      <c r="O3358" s="3">
        <f t="shared" si="753"/>
        <v>6528.7293370346924</v>
      </c>
      <c r="P3358" s="3">
        <f t="shared" si="754"/>
        <v>1411.4775958004939</v>
      </c>
      <c r="Q3358" s="3">
        <v>10</v>
      </c>
      <c r="R3358" s="22">
        <v>18</v>
      </c>
      <c r="S3358" s="19">
        <f t="shared" si="756"/>
        <v>145.08287415632651</v>
      </c>
      <c r="T3358" s="20">
        <f t="shared" si="757"/>
        <v>0.28008276864155696</v>
      </c>
      <c r="U3358" s="20">
        <f t="shared" si="758"/>
        <v>0.15467257372742699</v>
      </c>
      <c r="V3358" s="21">
        <f t="shared" si="759"/>
        <v>0.10683569525502688</v>
      </c>
      <c r="W3358" s="26">
        <f t="shared" si="760"/>
        <v>31.36616879556653</v>
      </c>
      <c r="X3358" s="27">
        <f t="shared" si="761"/>
        <v>0.33368264676134607</v>
      </c>
      <c r="Y3358" s="27">
        <f t="shared" si="762"/>
        <v>0.2240440628254752</v>
      </c>
      <c r="Z3358" s="27">
        <f t="shared" si="763"/>
        <v>0.16863531610519639</v>
      </c>
    </row>
    <row r="3359" spans="1:26" ht="12.5" x14ac:dyDescent="0.25">
      <c r="A3359" s="2" t="s">
        <v>14</v>
      </c>
      <c r="B3359" t="s">
        <v>315</v>
      </c>
      <c r="C3359" t="s">
        <v>314</v>
      </c>
      <c r="D3359" s="18">
        <f>VLOOKUP(C3359,'Infected rate by state'!B:E,4,0)</f>
        <v>7.5362096948057532E-3</v>
      </c>
      <c r="E3359" s="3">
        <v>2695</v>
      </c>
      <c r="F3359" s="2">
        <v>293</v>
      </c>
      <c r="G3359" s="2">
        <v>665</v>
      </c>
      <c r="H3359" s="4">
        <f t="shared" si="764"/>
        <v>1680</v>
      </c>
      <c r="I3359" s="2">
        <v>139</v>
      </c>
      <c r="J3359" s="4">
        <f t="shared" si="765"/>
        <v>216</v>
      </c>
      <c r="K3359" s="3">
        <v>1310189</v>
      </c>
      <c r="L3359" s="3">
        <f t="shared" si="752"/>
        <v>1095198</v>
      </c>
      <c r="M3359" s="3">
        <v>214991</v>
      </c>
      <c r="N3359" s="3">
        <f t="shared" si="755"/>
        <v>98738.590438278552</v>
      </c>
      <c r="O3359" s="3">
        <f t="shared" si="753"/>
        <v>20299.538578844105</v>
      </c>
      <c r="P3359" s="3">
        <f t="shared" si="754"/>
        <v>4295.1810984035437</v>
      </c>
      <c r="Q3359" s="3">
        <v>10</v>
      </c>
      <c r="R3359" s="22">
        <v>18</v>
      </c>
      <c r="S3359" s="19">
        <f t="shared" si="756"/>
        <v>451.10085730764678</v>
      </c>
      <c r="T3359" s="20">
        <f t="shared" si="757"/>
        <v>0.67834715384608535</v>
      </c>
      <c r="U3359" s="20">
        <f t="shared" si="758"/>
        <v>0.26851241506407547</v>
      </c>
      <c r="V3359" s="21">
        <f t="shared" si="759"/>
        <v>0.16738436263734574</v>
      </c>
      <c r="W3359" s="26">
        <f t="shared" si="760"/>
        <v>95.448468853412081</v>
      </c>
      <c r="X3359" s="27">
        <f t="shared" si="761"/>
        <v>0.68667963203893578</v>
      </c>
      <c r="Y3359" s="27">
        <f t="shared" si="762"/>
        <v>0.4418910595065374</v>
      </c>
      <c r="Z3359" s="27">
        <f t="shared" si="763"/>
        <v>0.32576269233246447</v>
      </c>
    </row>
    <row r="3360" spans="1:26" ht="12.5" x14ac:dyDescent="0.25">
      <c r="A3360" s="2" t="s">
        <v>15</v>
      </c>
      <c r="B3360" t="s">
        <v>327</v>
      </c>
      <c r="C3360" t="s">
        <v>326</v>
      </c>
      <c r="D3360" s="18">
        <f>VLOOKUP(C3360,'Infected rate by state'!B:E,4,0)</f>
        <v>1.0244051329943483E-2</v>
      </c>
      <c r="E3360" s="2">
        <v>704</v>
      </c>
      <c r="F3360" s="2">
        <v>60</v>
      </c>
      <c r="G3360" s="2">
        <v>221</v>
      </c>
      <c r="H3360" s="4">
        <f t="shared" si="764"/>
        <v>462.5</v>
      </c>
      <c r="I3360" s="2">
        <v>27</v>
      </c>
      <c r="J3360" s="4">
        <f t="shared" si="765"/>
        <v>43.5</v>
      </c>
      <c r="K3360" s="3">
        <v>157143</v>
      </c>
      <c r="L3360" s="3">
        <f t="shared" si="752"/>
        <v>126677</v>
      </c>
      <c r="M3360" s="3">
        <v>30466</v>
      </c>
      <c r="N3360" s="3">
        <f t="shared" si="755"/>
        <v>16097.809581413087</v>
      </c>
      <c r="O3360" s="3">
        <f t="shared" si="753"/>
        <v>3355.0743248956414</v>
      </c>
      <c r="P3360" s="3">
        <f t="shared" si="754"/>
        <v>721.88589167495661</v>
      </c>
      <c r="Q3360" s="3">
        <v>10</v>
      </c>
      <c r="R3360" s="22">
        <v>18</v>
      </c>
      <c r="S3360" s="19">
        <f t="shared" si="756"/>
        <v>74.557207219903148</v>
      </c>
      <c r="T3360" s="20">
        <f t="shared" si="757"/>
        <v>0.3373629285968468</v>
      </c>
      <c r="U3360" s="20">
        <f t="shared" si="758"/>
        <v>0.16120477236735817</v>
      </c>
      <c r="V3360" s="21">
        <f t="shared" si="759"/>
        <v>0.10590512389190788</v>
      </c>
      <c r="W3360" s="26">
        <f t="shared" si="760"/>
        <v>16.041908703887923</v>
      </c>
      <c r="X3360" s="27">
        <f t="shared" si="761"/>
        <v>0.59414476681066386</v>
      </c>
      <c r="Y3360" s="27">
        <f t="shared" si="762"/>
        <v>0.36877951043420515</v>
      </c>
      <c r="Z3360" s="27">
        <f t="shared" si="763"/>
        <v>0.26736514506479875</v>
      </c>
    </row>
    <row r="3361" spans="1:26" ht="12.5" x14ac:dyDescent="0.25">
      <c r="A3361" s="2" t="s">
        <v>15</v>
      </c>
      <c r="B3361" t="s">
        <v>371</v>
      </c>
      <c r="C3361" t="s">
        <v>370</v>
      </c>
      <c r="D3361" s="18">
        <f>VLOOKUP(C3361,'Infected rate by state'!B:E,4,0)</f>
        <v>2.5429318796877907E-2</v>
      </c>
      <c r="E3361" s="3">
        <v>4804</v>
      </c>
      <c r="F3361" s="2">
        <v>425</v>
      </c>
      <c r="G3361" s="3">
        <v>1579</v>
      </c>
      <c r="H3361" s="4">
        <f t="shared" si="764"/>
        <v>3191.5</v>
      </c>
      <c r="I3361" s="2">
        <v>193</v>
      </c>
      <c r="J3361" s="4">
        <f t="shared" si="765"/>
        <v>309</v>
      </c>
      <c r="K3361" s="3">
        <v>1477723</v>
      </c>
      <c r="L3361" s="3">
        <f t="shared" si="752"/>
        <v>1159028</v>
      </c>
      <c r="M3361" s="3">
        <v>318695</v>
      </c>
      <c r="N3361" s="3">
        <f t="shared" si="755"/>
        <v>375774.89260478813</v>
      </c>
      <c r="O3361" s="3">
        <f t="shared" si="753"/>
        <v>79096.216511182196</v>
      </c>
      <c r="P3361" s="3">
        <f t="shared" si="754"/>
        <v>17220.466359073773</v>
      </c>
      <c r="Q3361" s="3">
        <v>10</v>
      </c>
      <c r="R3361" s="22">
        <v>18</v>
      </c>
      <c r="S3361" s="19">
        <f t="shared" si="756"/>
        <v>1757.6937002484933</v>
      </c>
      <c r="T3361" s="20">
        <f t="shared" si="757"/>
        <v>1.1131689045272282</v>
      </c>
      <c r="U3361" s="20">
        <f t="shared" si="758"/>
        <v>0.55074219027056037</v>
      </c>
      <c r="V3361" s="21">
        <f t="shared" si="759"/>
        <v>0.36588128647970303</v>
      </c>
      <c r="W3361" s="26">
        <f t="shared" si="760"/>
        <v>382.67703020163941</v>
      </c>
      <c r="X3361" s="27">
        <f t="shared" si="761"/>
        <v>1.9827825399048675</v>
      </c>
      <c r="Y3361" s="27">
        <f t="shared" si="762"/>
        <v>1.2384369909438169</v>
      </c>
      <c r="Z3361" s="27">
        <f t="shared" si="763"/>
        <v>0.90041654165091622</v>
      </c>
    </row>
    <row r="3362" spans="1:26" ht="12.5" x14ac:dyDescent="0.25">
      <c r="A3362" s="2" t="s">
        <v>16</v>
      </c>
      <c r="B3362" t="s">
        <v>369</v>
      </c>
      <c r="C3362" t="s">
        <v>368</v>
      </c>
      <c r="D3362" s="18">
        <f>VLOOKUP(C3362,'Infected rate by state'!B:E,4,0)</f>
        <v>7.5294044722691422E-3</v>
      </c>
      <c r="E3362" s="3">
        <v>2908</v>
      </c>
      <c r="F3362" s="2">
        <v>380</v>
      </c>
      <c r="G3362" s="3">
        <v>1102</v>
      </c>
      <c r="H3362" s="4">
        <f t="shared" si="764"/>
        <v>2005</v>
      </c>
      <c r="I3362" s="2">
        <v>161</v>
      </c>
      <c r="J3362" s="4">
        <f t="shared" si="765"/>
        <v>270.5</v>
      </c>
      <c r="K3362" s="3">
        <v>1336795</v>
      </c>
      <c r="L3362" s="3">
        <f t="shared" si="752"/>
        <v>1057338</v>
      </c>
      <c r="M3362" s="3">
        <v>279457</v>
      </c>
      <c r="N3362" s="3">
        <f t="shared" si="755"/>
        <v>100652.70251507028</v>
      </c>
      <c r="O3362" s="3">
        <f t="shared" si="753"/>
        <v>21122.951024189926</v>
      </c>
      <c r="P3362" s="3">
        <f t="shared" si="754"/>
        <v>4582.5318591027572</v>
      </c>
      <c r="Q3362" s="3">
        <v>10</v>
      </c>
      <c r="R3362" s="22">
        <v>18</v>
      </c>
      <c r="S3362" s="19">
        <f t="shared" si="756"/>
        <v>469.39891164866503</v>
      </c>
      <c r="T3362" s="20">
        <f t="shared" si="757"/>
        <v>0.42595182545250909</v>
      </c>
      <c r="U3362" s="20">
        <f t="shared" si="758"/>
        <v>0.23411417039833668</v>
      </c>
      <c r="V3362" s="21">
        <f t="shared" si="759"/>
        <v>0.16141640703186555</v>
      </c>
      <c r="W3362" s="26">
        <f t="shared" si="760"/>
        <v>101.83404131339461</v>
      </c>
      <c r="X3362" s="27">
        <f t="shared" si="761"/>
        <v>0.63250957337512181</v>
      </c>
      <c r="Y3362" s="27">
        <f t="shared" si="762"/>
        <v>0.3764659567962832</v>
      </c>
      <c r="Z3362" s="27">
        <f t="shared" si="763"/>
        <v>0.26798431924577526</v>
      </c>
    </row>
    <row r="3363" spans="1:26" ht="12.5" x14ac:dyDescent="0.25">
      <c r="A3363" s="2" t="s">
        <v>17</v>
      </c>
      <c r="B3363" t="s">
        <v>343</v>
      </c>
      <c r="C3363" t="s">
        <v>342</v>
      </c>
      <c r="D3363" s="18">
        <f>VLOOKUP(C3363,'Infected rate by state'!B:E,4,0)</f>
        <v>1.6300221488851765E-2</v>
      </c>
      <c r="E3363" s="2">
        <v>917</v>
      </c>
      <c r="F3363" s="2">
        <v>43</v>
      </c>
      <c r="G3363" s="2">
        <v>402</v>
      </c>
      <c r="H3363" s="4">
        <f t="shared" si="764"/>
        <v>659.5</v>
      </c>
      <c r="I3363" s="2">
        <v>20</v>
      </c>
      <c r="J3363" s="4">
        <f t="shared" si="765"/>
        <v>31.5</v>
      </c>
      <c r="K3363" s="3">
        <v>221597</v>
      </c>
      <c r="L3363" s="3">
        <f t="shared" si="752"/>
        <v>177078</v>
      </c>
      <c r="M3363" s="3">
        <v>44519</v>
      </c>
      <c r="N3363" s="3">
        <f t="shared" si="755"/>
        <v>36120.80181265084</v>
      </c>
      <c r="O3363" s="3">
        <f t="shared" si="753"/>
        <v>7552.3384268427417</v>
      </c>
      <c r="P3363" s="3">
        <f t="shared" si="754"/>
        <v>1631.2379172051435</v>
      </c>
      <c r="Q3363" s="3">
        <v>10</v>
      </c>
      <c r="R3363" s="22">
        <v>18</v>
      </c>
      <c r="S3363" s="19">
        <f t="shared" si="756"/>
        <v>167.8297428187276</v>
      </c>
      <c r="T3363" s="20">
        <f t="shared" si="757"/>
        <v>0.41748692243464575</v>
      </c>
      <c r="U3363" s="20">
        <f t="shared" si="758"/>
        <v>0.25448027720807825</v>
      </c>
      <c r="V3363" s="21">
        <f t="shared" si="759"/>
        <v>0.18302043927887415</v>
      </c>
      <c r="W3363" s="26">
        <f t="shared" si="760"/>
        <v>36.249731493447634</v>
      </c>
      <c r="X3363" s="27">
        <f t="shared" si="761"/>
        <v>1.8124865746723817</v>
      </c>
      <c r="Y3363" s="27">
        <f t="shared" si="762"/>
        <v>1.1507851267761153</v>
      </c>
      <c r="Z3363" s="27">
        <f t="shared" si="763"/>
        <v>0.84301701147552632</v>
      </c>
    </row>
    <row r="3364" spans="1:26" ht="12.5" x14ac:dyDescent="0.25">
      <c r="A3364" s="2" t="s">
        <v>18</v>
      </c>
      <c r="B3364" t="s">
        <v>383</v>
      </c>
      <c r="C3364" t="s">
        <v>382</v>
      </c>
      <c r="D3364" s="18">
        <f>VLOOKUP(C3364,'Infected rate by state'!B:E,4,0)</f>
        <v>8.525765865415048E-3</v>
      </c>
      <c r="E3364" s="3">
        <v>3267</v>
      </c>
      <c r="F3364" s="2">
        <v>334</v>
      </c>
      <c r="G3364" s="3">
        <v>1267</v>
      </c>
      <c r="H3364" s="4">
        <f t="shared" si="764"/>
        <v>2267</v>
      </c>
      <c r="I3364" s="2">
        <v>143</v>
      </c>
      <c r="J3364" s="4">
        <f t="shared" si="765"/>
        <v>238.5</v>
      </c>
      <c r="K3364" s="3">
        <v>960572</v>
      </c>
      <c r="L3364" s="3">
        <f t="shared" si="752"/>
        <v>753196</v>
      </c>
      <c r="M3364" s="3">
        <v>207376</v>
      </c>
      <c r="N3364" s="3">
        <f t="shared" si="755"/>
        <v>81896.11968873463</v>
      </c>
      <c r="O3364" s="3">
        <f t="shared" si="753"/>
        <v>17239.900001860577</v>
      </c>
      <c r="P3364" s="3">
        <f t="shared" si="754"/>
        <v>3753.8356099332664</v>
      </c>
      <c r="Q3364" s="3">
        <v>10</v>
      </c>
      <c r="R3364" s="22">
        <v>18</v>
      </c>
      <c r="S3364" s="19">
        <f t="shared" si="756"/>
        <v>383.10888893023503</v>
      </c>
      <c r="T3364" s="20">
        <f t="shared" si="757"/>
        <v>0.30237481367816499</v>
      </c>
      <c r="U3364" s="20">
        <f t="shared" si="758"/>
        <v>0.16899377544342084</v>
      </c>
      <c r="V3364" s="21">
        <f t="shared" si="759"/>
        <v>0.11726626535972912</v>
      </c>
      <c r="W3364" s="26">
        <f t="shared" si="760"/>
        <v>83.418569109628137</v>
      </c>
      <c r="X3364" s="27">
        <f t="shared" si="761"/>
        <v>0.58334663713026669</v>
      </c>
      <c r="Y3364" s="27">
        <f t="shared" si="762"/>
        <v>0.34976339249319977</v>
      </c>
      <c r="Z3364" s="27">
        <f t="shared" si="763"/>
        <v>0.24975619493900639</v>
      </c>
    </row>
    <row r="3365" spans="1:26" ht="12.5" x14ac:dyDescent="0.25">
      <c r="A3365" s="2" t="s">
        <v>19</v>
      </c>
      <c r="B3365" t="s">
        <v>383</v>
      </c>
      <c r="C3365" t="s">
        <v>382</v>
      </c>
      <c r="D3365" s="18">
        <f>VLOOKUP(C3365,'Infected rate by state'!B:E,4,0)</f>
        <v>8.525765865415048E-3</v>
      </c>
      <c r="E3365" s="2">
        <v>555</v>
      </c>
      <c r="F3365" s="2">
        <v>61</v>
      </c>
      <c r="G3365" s="2">
        <v>234</v>
      </c>
      <c r="H3365" s="4">
        <f t="shared" si="764"/>
        <v>394.5</v>
      </c>
      <c r="I3365" s="2">
        <v>27</v>
      </c>
      <c r="J3365" s="4">
        <f t="shared" si="765"/>
        <v>44</v>
      </c>
      <c r="K3365" s="3">
        <v>234560</v>
      </c>
      <c r="L3365" s="3">
        <f t="shared" si="752"/>
        <v>178077</v>
      </c>
      <c r="M3365" s="3">
        <v>56483</v>
      </c>
      <c r="N3365" s="3">
        <f t="shared" si="755"/>
        <v>19998.036413917536</v>
      </c>
      <c r="O3365" s="3">
        <f t="shared" si="753"/>
        <v>4257.1097103517577</v>
      </c>
      <c r="P3365" s="3">
        <f t="shared" si="754"/>
        <v>939.11305039510637</v>
      </c>
      <c r="Q3365" s="3">
        <v>10</v>
      </c>
      <c r="R3365" s="22">
        <v>18</v>
      </c>
      <c r="S3365" s="19">
        <f t="shared" si="756"/>
        <v>94.602438007816843</v>
      </c>
      <c r="T3365" s="20">
        <f t="shared" si="757"/>
        <v>0.4042839231103284</v>
      </c>
      <c r="U3365" s="20">
        <f t="shared" si="758"/>
        <v>0.23980339165479556</v>
      </c>
      <c r="V3365" s="21">
        <f t="shared" si="759"/>
        <v>0.17045484325732765</v>
      </c>
      <c r="W3365" s="26">
        <f t="shared" si="760"/>
        <v>20.86917889766903</v>
      </c>
      <c r="X3365" s="27">
        <f t="shared" si="761"/>
        <v>0.77293255176551967</v>
      </c>
      <c r="Y3365" s="27">
        <f t="shared" si="762"/>
        <v>0.47429952040156886</v>
      </c>
      <c r="Z3365" s="27">
        <f t="shared" si="763"/>
        <v>0.34211768684703331</v>
      </c>
    </row>
    <row r="3366" spans="1:26" ht="12.5" x14ac:dyDescent="0.25">
      <c r="A3366" s="2" t="s">
        <v>20</v>
      </c>
      <c r="B3366" t="s">
        <v>393</v>
      </c>
      <c r="C3366" t="s">
        <v>392</v>
      </c>
      <c r="D3366" s="18">
        <f>VLOOKUP(C3366,'Infected rate by state'!B:E,4,0)</f>
        <v>7.5097590818065515E-3</v>
      </c>
      <c r="E3366" s="3">
        <v>1236</v>
      </c>
      <c r="F3366" s="2">
        <v>194</v>
      </c>
      <c r="G3366" s="2">
        <v>678</v>
      </c>
      <c r="H3366" s="4">
        <f t="shared" si="764"/>
        <v>957</v>
      </c>
      <c r="I3366" s="2">
        <v>79</v>
      </c>
      <c r="J3366" s="4">
        <f t="shared" si="765"/>
        <v>136.5</v>
      </c>
      <c r="K3366" s="3">
        <v>332671</v>
      </c>
      <c r="L3366" s="3">
        <f t="shared" si="752"/>
        <v>271404</v>
      </c>
      <c r="M3366" s="3">
        <v>61267</v>
      </c>
      <c r="N3366" s="3">
        <f t="shared" si="755"/>
        <v>24982.790635036672</v>
      </c>
      <c r="O3366" s="3">
        <f t="shared" si="753"/>
        <v>5183.8256098387574</v>
      </c>
      <c r="P3366" s="3">
        <f t="shared" si="754"/>
        <v>1109.3840266837578</v>
      </c>
      <c r="Q3366" s="3">
        <v>10</v>
      </c>
      <c r="R3366" s="22">
        <v>18</v>
      </c>
      <c r="S3366" s="19">
        <f t="shared" si="756"/>
        <v>115.19612466308349</v>
      </c>
      <c r="T3366" s="20">
        <f t="shared" si="757"/>
        <v>0.16990578858861871</v>
      </c>
      <c r="U3366" s="20">
        <f t="shared" si="758"/>
        <v>0.12037212608472675</v>
      </c>
      <c r="V3366" s="21">
        <f t="shared" si="759"/>
        <v>9.3200748109290854E-2</v>
      </c>
      <c r="W3366" s="26">
        <f t="shared" si="760"/>
        <v>24.652978370750173</v>
      </c>
      <c r="X3366" s="27">
        <f t="shared" si="761"/>
        <v>0.31206301735126801</v>
      </c>
      <c r="Y3366" s="27">
        <f t="shared" si="762"/>
        <v>0.18060790015201592</v>
      </c>
      <c r="Z3366" s="27">
        <f t="shared" si="763"/>
        <v>0.12707720809665038</v>
      </c>
    </row>
    <row r="3367" spans="1:26" ht="12.5" x14ac:dyDescent="0.25">
      <c r="A3367" s="2" t="s">
        <v>21</v>
      </c>
      <c r="B3367" t="s">
        <v>309</v>
      </c>
      <c r="C3367" t="s">
        <v>308</v>
      </c>
      <c r="D3367" s="18">
        <f>VLOOKUP(C3367,'Infected rate by state'!B:E,4,0)</f>
        <v>1.6834591110902386E-3</v>
      </c>
      <c r="E3367" s="3">
        <v>1583</v>
      </c>
      <c r="F3367" s="2">
        <v>130</v>
      </c>
      <c r="G3367" s="2">
        <v>533</v>
      </c>
      <c r="H3367" s="4">
        <f t="shared" si="764"/>
        <v>1058</v>
      </c>
      <c r="I3367" s="2">
        <v>55</v>
      </c>
      <c r="J3367" s="4">
        <f t="shared" si="765"/>
        <v>92.5</v>
      </c>
      <c r="K3367" s="3">
        <v>551912</v>
      </c>
      <c r="L3367" s="3">
        <f t="shared" si="752"/>
        <v>477585</v>
      </c>
      <c r="M3367" s="3">
        <v>74327</v>
      </c>
      <c r="N3367" s="3">
        <f t="shared" si="755"/>
        <v>9291.2128492003576</v>
      </c>
      <c r="O3367" s="3">
        <f t="shared" si="753"/>
        <v>1884.2005834305721</v>
      </c>
      <c r="P3367" s="3">
        <f t="shared" si="754"/>
        <v>391.84481972898482</v>
      </c>
      <c r="Q3367" s="3">
        <v>10</v>
      </c>
      <c r="R3367" s="22">
        <v>18</v>
      </c>
      <c r="S3367" s="19">
        <f t="shared" si="756"/>
        <v>41.871124076234935</v>
      </c>
      <c r="T3367" s="20">
        <f t="shared" si="757"/>
        <v>7.8557456052973609E-2</v>
      </c>
      <c r="U3367" s="20">
        <f t="shared" si="758"/>
        <v>3.9575731641053817E-2</v>
      </c>
      <c r="V3367" s="21">
        <f t="shared" si="759"/>
        <v>2.6450488993199579E-2</v>
      </c>
      <c r="W3367" s="26">
        <f t="shared" si="760"/>
        <v>8.7076626606441074</v>
      </c>
      <c r="X3367" s="27">
        <f t="shared" si="761"/>
        <v>0.15832113928443831</v>
      </c>
      <c r="Y3367" s="27">
        <f t="shared" si="762"/>
        <v>9.4136893628584947E-2</v>
      </c>
      <c r="Z3367" s="27">
        <f t="shared" si="763"/>
        <v>6.6982020466493139E-2</v>
      </c>
    </row>
    <row r="3368" spans="1:26" ht="12.5" x14ac:dyDescent="0.25">
      <c r="A3368" s="2" t="s">
        <v>22</v>
      </c>
      <c r="B3368" t="s">
        <v>351</v>
      </c>
      <c r="C3368" t="s">
        <v>350</v>
      </c>
      <c r="D3368" s="18">
        <f>VLOOKUP(C3368,'Infected rate by state'!B:E,4,0)</f>
        <v>9.0315118396853012E-3</v>
      </c>
      <c r="E3368" s="3">
        <v>3014</v>
      </c>
      <c r="F3368" s="2">
        <v>406</v>
      </c>
      <c r="G3368" s="2">
        <v>876</v>
      </c>
      <c r="H3368" s="4">
        <f t="shared" si="764"/>
        <v>1945</v>
      </c>
      <c r="I3368" s="2">
        <v>122</v>
      </c>
      <c r="J3368" s="4">
        <f t="shared" si="765"/>
        <v>264</v>
      </c>
      <c r="K3368" s="3">
        <v>1115589</v>
      </c>
      <c r="L3368" s="3">
        <f t="shared" si="752"/>
        <v>906484</v>
      </c>
      <c r="M3368" s="3">
        <v>209105</v>
      </c>
      <c r="N3368" s="3">
        <f t="shared" si="755"/>
        <v>100754.55261722686</v>
      </c>
      <c r="O3368" s="3">
        <f t="shared" si="753"/>
        <v>20937.472566348628</v>
      </c>
      <c r="P3368" s="3">
        <f t="shared" si="754"/>
        <v>4488.9683112219554</v>
      </c>
      <c r="Q3368" s="3">
        <v>10</v>
      </c>
      <c r="R3368" s="22">
        <v>18</v>
      </c>
      <c r="S3368" s="19">
        <f t="shared" si="756"/>
        <v>465.27716814108061</v>
      </c>
      <c r="T3368" s="20">
        <f t="shared" si="757"/>
        <v>0.5311383197957541</v>
      </c>
      <c r="U3368" s="20">
        <f t="shared" si="758"/>
        <v>0.23921705302883323</v>
      </c>
      <c r="V3368" s="21">
        <f t="shared" si="759"/>
        <v>0.15437198677540831</v>
      </c>
      <c r="W3368" s="26">
        <f t="shared" si="760"/>
        <v>99.754851360487905</v>
      </c>
      <c r="X3368" s="27">
        <f t="shared" si="761"/>
        <v>0.81766271606957297</v>
      </c>
      <c r="Y3368" s="27">
        <f t="shared" si="762"/>
        <v>0.37785928545639358</v>
      </c>
      <c r="Z3368" s="27">
        <f t="shared" si="763"/>
        <v>0.2457016043361771</v>
      </c>
    </row>
    <row r="3369" spans="1:26" ht="12.5" x14ac:dyDescent="0.25">
      <c r="A3369" s="2" t="s">
        <v>23</v>
      </c>
      <c r="B3369" t="s">
        <v>404</v>
      </c>
      <c r="C3369" t="s">
        <v>403</v>
      </c>
      <c r="D3369" s="18">
        <f>VLOOKUP(C3369,'Infected rate by state'!B:E,4,0)</f>
        <v>6.3160817769393265E-3</v>
      </c>
      <c r="E3369" s="2">
        <v>448</v>
      </c>
      <c r="F3369" s="2">
        <v>72</v>
      </c>
      <c r="G3369" s="2">
        <v>222</v>
      </c>
      <c r="H3369" s="4">
        <f t="shared" si="764"/>
        <v>335</v>
      </c>
      <c r="I3369" s="2">
        <v>37</v>
      </c>
      <c r="J3369" s="4">
        <f t="shared" si="765"/>
        <v>54.5</v>
      </c>
      <c r="K3369" s="3">
        <v>254546</v>
      </c>
      <c r="L3369" s="3">
        <f t="shared" si="752"/>
        <v>202173</v>
      </c>
      <c r="M3369" s="3">
        <v>52373</v>
      </c>
      <c r="N3369" s="3">
        <f t="shared" si="755"/>
        <v>16077.333519927979</v>
      </c>
      <c r="O3369" s="3">
        <f t="shared" si="753"/>
        <v>3368.9459121447771</v>
      </c>
      <c r="P3369" s="3">
        <f t="shared" si="754"/>
        <v>729.57900012694313</v>
      </c>
      <c r="Q3369" s="3">
        <v>10</v>
      </c>
      <c r="R3369" s="22">
        <v>18</v>
      </c>
      <c r="S3369" s="19">
        <f t="shared" si="756"/>
        <v>74.865464714328382</v>
      </c>
      <c r="T3369" s="20">
        <f t="shared" si="757"/>
        <v>0.33723182303751525</v>
      </c>
      <c r="U3369" s="20">
        <f t="shared" si="758"/>
        <v>0.22347899914724889</v>
      </c>
      <c r="V3369" s="21">
        <f t="shared" si="759"/>
        <v>0.16711041230876872</v>
      </c>
      <c r="W3369" s="26">
        <f t="shared" si="760"/>
        <v>16.212866669487624</v>
      </c>
      <c r="X3369" s="27">
        <f t="shared" si="761"/>
        <v>0.43818558566182769</v>
      </c>
      <c r="Y3369" s="27">
        <f t="shared" si="762"/>
        <v>0.29748379210069037</v>
      </c>
      <c r="Z3369" s="27">
        <f t="shared" si="763"/>
        <v>0.22517870374288368</v>
      </c>
    </row>
    <row r="3370" spans="1:26" ht="12.5" x14ac:dyDescent="0.25">
      <c r="A3370" s="2" t="s">
        <v>24</v>
      </c>
      <c r="B3370" t="s">
        <v>399</v>
      </c>
      <c r="C3370" t="s">
        <v>398</v>
      </c>
      <c r="D3370" s="18">
        <f>VLOOKUP(C3370,'Infected rate by state'!B:E,4,0)</f>
        <v>9.4446465970496208E-3</v>
      </c>
      <c r="E3370" s="3">
        <v>3116</v>
      </c>
      <c r="F3370" s="2">
        <v>450</v>
      </c>
      <c r="G3370" s="2">
        <v>995</v>
      </c>
      <c r="H3370" s="4">
        <f t="shared" si="764"/>
        <v>2055.5</v>
      </c>
      <c r="I3370" s="2">
        <v>173</v>
      </c>
      <c r="J3370" s="4">
        <f t="shared" si="765"/>
        <v>311.5</v>
      </c>
      <c r="K3370" s="3">
        <v>1909537</v>
      </c>
      <c r="L3370" s="3">
        <f t="shared" si="752"/>
        <v>1639408</v>
      </c>
      <c r="M3370" s="3">
        <v>270129</v>
      </c>
      <c r="N3370" s="3">
        <f t="shared" si="755"/>
        <v>180349.02128990344</v>
      </c>
      <c r="O3370" s="3">
        <f t="shared" si="753"/>
        <v>36690.023338665349</v>
      </c>
      <c r="P3370" s="3">
        <f t="shared" si="754"/>
        <v>7661.2237647826169</v>
      </c>
      <c r="Q3370" s="3">
        <v>10</v>
      </c>
      <c r="R3370" s="22">
        <v>18</v>
      </c>
      <c r="S3370" s="19">
        <f t="shared" si="756"/>
        <v>815.33385197034113</v>
      </c>
      <c r="T3370" s="20">
        <f t="shared" si="757"/>
        <v>0.81943100700536797</v>
      </c>
      <c r="U3370" s="20">
        <f t="shared" si="758"/>
        <v>0.39665962148885486</v>
      </c>
      <c r="V3370" s="21">
        <f t="shared" si="759"/>
        <v>0.26166041462462808</v>
      </c>
      <c r="W3370" s="26">
        <f t="shared" si="760"/>
        <v>170.24941699516927</v>
      </c>
      <c r="X3370" s="27">
        <f t="shared" si="761"/>
        <v>0.98410067627265474</v>
      </c>
      <c r="Y3370" s="27">
        <f t="shared" si="762"/>
        <v>0.54654708505672323</v>
      </c>
      <c r="Z3370" s="27">
        <f t="shared" si="763"/>
        <v>0.37833203776704283</v>
      </c>
    </row>
    <row r="3371" spans="1:26" ht="12.5" x14ac:dyDescent="0.25">
      <c r="A3371" s="2" t="s">
        <v>25</v>
      </c>
      <c r="B3371" t="s">
        <v>373</v>
      </c>
      <c r="C3371" t="s">
        <v>372</v>
      </c>
      <c r="D3371" s="18">
        <f>VLOOKUP(C3371,'Infected rate by state'!B:E,4,0)</f>
        <v>8.0007670443122732E-3</v>
      </c>
      <c r="E3371" s="3">
        <v>1541</v>
      </c>
      <c r="F3371" s="2">
        <v>232</v>
      </c>
      <c r="G3371" s="2">
        <v>556</v>
      </c>
      <c r="H3371" s="4">
        <f t="shared" si="764"/>
        <v>1048.5</v>
      </c>
      <c r="I3371" s="2">
        <v>76</v>
      </c>
      <c r="J3371" s="4">
        <f t="shared" si="765"/>
        <v>154</v>
      </c>
      <c r="K3371" s="3">
        <v>553131</v>
      </c>
      <c r="L3371" s="3">
        <f t="shared" si="752"/>
        <v>406559</v>
      </c>
      <c r="M3371" s="3">
        <v>146572</v>
      </c>
      <c r="N3371" s="3">
        <f t="shared" si="755"/>
        <v>44254.722759874923</v>
      </c>
      <c r="O3371" s="3">
        <f t="shared" si="753"/>
        <v>9522.4513302342275</v>
      </c>
      <c r="P3371" s="3">
        <f t="shared" si="754"/>
        <v>2126.4779723072261</v>
      </c>
      <c r="Q3371" s="3">
        <v>10</v>
      </c>
      <c r="R3371" s="22">
        <v>18</v>
      </c>
      <c r="S3371" s="19">
        <f t="shared" si="756"/>
        <v>211.61002956076061</v>
      </c>
      <c r="T3371" s="20">
        <f t="shared" si="757"/>
        <v>0.38059357834669172</v>
      </c>
      <c r="U3371" s="20">
        <f t="shared" si="758"/>
        <v>0.20182167816953803</v>
      </c>
      <c r="V3371" s="21">
        <f t="shared" si="759"/>
        <v>0.13731994131133071</v>
      </c>
      <c r="W3371" s="26">
        <f t="shared" si="760"/>
        <v>47.25506605127169</v>
      </c>
      <c r="X3371" s="27">
        <f t="shared" si="761"/>
        <v>0.62177718488515377</v>
      </c>
      <c r="Y3371" s="27">
        <f t="shared" si="762"/>
        <v>0.30685107825501096</v>
      </c>
      <c r="Z3371" s="27">
        <f t="shared" si="763"/>
        <v>0.2036856295313435</v>
      </c>
    </row>
    <row r="3372" spans="1:26" ht="12.5" x14ac:dyDescent="0.25">
      <c r="A3372" s="2" t="s">
        <v>26</v>
      </c>
      <c r="B3372" t="s">
        <v>327</v>
      </c>
      <c r="C3372" t="s">
        <v>326</v>
      </c>
      <c r="D3372" s="18">
        <f>VLOOKUP(C3372,'Infected rate by state'!B:E,4,0)</f>
        <v>1.0244051329943483E-2</v>
      </c>
      <c r="E3372" s="3">
        <v>12780</v>
      </c>
      <c r="F3372" s="3">
        <v>1621</v>
      </c>
      <c r="G3372" s="3">
        <v>3338</v>
      </c>
      <c r="H3372" s="4">
        <f t="shared" si="764"/>
        <v>8059</v>
      </c>
      <c r="I3372" s="2">
        <v>436</v>
      </c>
      <c r="J3372" s="4">
        <f t="shared" si="765"/>
        <v>1028.5</v>
      </c>
      <c r="K3372" s="3">
        <v>5027281</v>
      </c>
      <c r="L3372" s="3">
        <f t="shared" si="752"/>
        <v>4227943</v>
      </c>
      <c r="M3372" s="3">
        <v>799338</v>
      </c>
      <c r="N3372" s="3">
        <f t="shared" si="755"/>
        <v>514997.24614049599</v>
      </c>
      <c r="O3372" s="3">
        <f t="shared" si="753"/>
        <v>105628.51329356988</v>
      </c>
      <c r="P3372" s="3">
        <f t="shared" si="754"/>
        <v>22284.395821062346</v>
      </c>
      <c r="Q3372" s="3">
        <v>10</v>
      </c>
      <c r="R3372" s="22">
        <v>18</v>
      </c>
      <c r="S3372" s="19">
        <f t="shared" si="756"/>
        <v>2347.3002954126641</v>
      </c>
      <c r="T3372" s="20">
        <f t="shared" si="757"/>
        <v>0.70320560078270344</v>
      </c>
      <c r="U3372" s="20">
        <f t="shared" si="758"/>
        <v>0.29126446152285196</v>
      </c>
      <c r="V3372" s="21">
        <f t="shared" si="759"/>
        <v>0.18366981967235244</v>
      </c>
      <c r="W3372" s="26">
        <f t="shared" si="760"/>
        <v>495.2087960236077</v>
      </c>
      <c r="X3372" s="27">
        <f t="shared" si="761"/>
        <v>1.1357999908798342</v>
      </c>
      <c r="Y3372" s="27">
        <f t="shared" si="762"/>
        <v>0.48148643269188884</v>
      </c>
      <c r="Z3372" s="27">
        <f t="shared" si="763"/>
        <v>0.3054958642958715</v>
      </c>
    </row>
    <row r="3373" spans="1:26" ht="12.5" x14ac:dyDescent="0.25">
      <c r="A3373" s="2" t="s">
        <v>27</v>
      </c>
      <c r="B3373" t="s">
        <v>327</v>
      </c>
      <c r="C3373" t="s">
        <v>326</v>
      </c>
      <c r="D3373" s="18">
        <f>VLOOKUP(C3373,'Infected rate by state'!B:E,4,0)</f>
        <v>1.0244051329943483E-2</v>
      </c>
      <c r="E3373" s="3">
        <v>2194</v>
      </c>
      <c r="F3373" s="2">
        <v>349</v>
      </c>
      <c r="G3373" s="2">
        <v>831</v>
      </c>
      <c r="H3373" s="4">
        <f t="shared" si="764"/>
        <v>1512.5</v>
      </c>
      <c r="I3373" s="2">
        <v>106</v>
      </c>
      <c r="J3373" s="4">
        <f t="shared" si="765"/>
        <v>227.5</v>
      </c>
      <c r="K3373" s="3">
        <v>540242</v>
      </c>
      <c r="L3373" s="3">
        <f t="shared" si="752"/>
        <v>434577</v>
      </c>
      <c r="M3373" s="3">
        <v>105665</v>
      </c>
      <c r="N3373" s="3">
        <f t="shared" si="755"/>
        <v>55342.667785913276</v>
      </c>
      <c r="O3373" s="3">
        <f t="shared" si="753"/>
        <v>11543.422678913077</v>
      </c>
      <c r="P3373" s="3">
        <f t="shared" si="754"/>
        <v>2486.049702455563</v>
      </c>
      <c r="Q3373" s="3">
        <v>10</v>
      </c>
      <c r="R3373" s="22">
        <v>18</v>
      </c>
      <c r="S3373" s="19">
        <f t="shared" si="756"/>
        <v>256.52050397584617</v>
      </c>
      <c r="T3373" s="20">
        <f t="shared" si="757"/>
        <v>0.30868893378561513</v>
      </c>
      <c r="U3373" s="20">
        <f t="shared" si="758"/>
        <v>0.16960033320717102</v>
      </c>
      <c r="V3373" s="21">
        <f t="shared" si="759"/>
        <v>0.11691909935088704</v>
      </c>
      <c r="W3373" s="26">
        <f t="shared" si="760"/>
        <v>55.245548943456953</v>
      </c>
      <c r="X3373" s="27">
        <f t="shared" si="761"/>
        <v>0.52118442399487697</v>
      </c>
      <c r="Y3373" s="27">
        <f t="shared" si="762"/>
        <v>0.24283757777343715</v>
      </c>
      <c r="Z3373" s="27">
        <f t="shared" si="763"/>
        <v>0.15829670184371619</v>
      </c>
    </row>
    <row r="3374" spans="1:26" ht="12.5" x14ac:dyDescent="0.25">
      <c r="A3374" s="2" t="s">
        <v>28</v>
      </c>
      <c r="B3374" t="s">
        <v>333</v>
      </c>
      <c r="C3374" t="s">
        <v>332</v>
      </c>
      <c r="D3374" s="18">
        <f>VLOOKUP(C3374,'Infected rate by state'!B:E,4,0)</f>
        <v>1.4486816526494731E-2</v>
      </c>
      <c r="E3374" s="2">
        <v>527</v>
      </c>
      <c r="F3374" s="2">
        <v>55</v>
      </c>
      <c r="G3374" s="2">
        <v>286</v>
      </c>
      <c r="H3374" s="4">
        <f t="shared" si="764"/>
        <v>406.5</v>
      </c>
      <c r="I3374" s="2">
        <v>25</v>
      </c>
      <c r="J3374" s="4">
        <f t="shared" si="765"/>
        <v>40</v>
      </c>
      <c r="K3374" s="3">
        <v>245644</v>
      </c>
      <c r="L3374" s="3">
        <f t="shared" si="752"/>
        <v>211609</v>
      </c>
      <c r="M3374" s="3">
        <v>34035</v>
      </c>
      <c r="N3374" s="3">
        <f t="shared" si="755"/>
        <v>35585.995588342717</v>
      </c>
      <c r="O3374" s="3">
        <f t="shared" si="753"/>
        <v>7229.7450222404022</v>
      </c>
      <c r="P3374" s="3">
        <f t="shared" si="754"/>
        <v>1507.0239597553129</v>
      </c>
      <c r="Q3374" s="3">
        <v>10</v>
      </c>
      <c r="R3374" s="22">
        <v>18</v>
      </c>
      <c r="S3374" s="19">
        <f t="shared" si="756"/>
        <v>160.66100049423116</v>
      </c>
      <c r="T3374" s="20">
        <f t="shared" si="757"/>
        <v>0.56175174997982924</v>
      </c>
      <c r="U3374" s="20">
        <f t="shared" si="758"/>
        <v>0.39523001351594383</v>
      </c>
      <c r="V3374" s="21">
        <f t="shared" si="759"/>
        <v>0.30485958348051456</v>
      </c>
      <c r="W3374" s="26">
        <f t="shared" si="760"/>
        <v>33.48942132789584</v>
      </c>
      <c r="X3374" s="27">
        <f t="shared" si="761"/>
        <v>1.3395768531158336</v>
      </c>
      <c r="Y3374" s="27">
        <f t="shared" si="762"/>
        <v>0.83723553319739596</v>
      </c>
      <c r="Z3374" s="27">
        <f t="shared" si="763"/>
        <v>0.60889856959810618</v>
      </c>
    </row>
    <row r="3375" spans="1:26" ht="12.5" x14ac:dyDescent="0.25">
      <c r="A3375" s="2" t="s">
        <v>29</v>
      </c>
      <c r="B3375" t="s">
        <v>393</v>
      </c>
      <c r="C3375" t="s">
        <v>392</v>
      </c>
      <c r="D3375" s="18">
        <f>VLOOKUP(C3375,'Infected rate by state'!B:E,4,0)</f>
        <v>7.5097590818065515E-3</v>
      </c>
      <c r="E3375" s="3">
        <v>2775</v>
      </c>
      <c r="F3375" s="2">
        <v>393</v>
      </c>
      <c r="G3375" s="3">
        <v>1003</v>
      </c>
      <c r="H3375" s="4">
        <f t="shared" si="764"/>
        <v>1889</v>
      </c>
      <c r="I3375" s="2">
        <v>161</v>
      </c>
      <c r="J3375" s="4">
        <f t="shared" si="765"/>
        <v>277</v>
      </c>
      <c r="K3375" s="3">
        <v>1523446</v>
      </c>
      <c r="L3375" s="3">
        <f t="shared" si="752"/>
        <v>1315020</v>
      </c>
      <c r="M3375" s="3">
        <v>208426</v>
      </c>
      <c r="N3375" s="3">
        <f t="shared" si="755"/>
        <v>114407.12434141865</v>
      </c>
      <c r="O3375" s="3">
        <f t="shared" si="753"/>
        <v>23224.321218934925</v>
      </c>
      <c r="P3375" s="3">
        <f t="shared" si="754"/>
        <v>4836.0154886446735</v>
      </c>
      <c r="Q3375" s="3">
        <v>10</v>
      </c>
      <c r="R3375" s="22">
        <v>18</v>
      </c>
      <c r="S3375" s="19">
        <f t="shared" si="756"/>
        <v>516.09602708744274</v>
      </c>
      <c r="T3375" s="20">
        <f t="shared" si="757"/>
        <v>0.51455236997751019</v>
      </c>
      <c r="U3375" s="20">
        <f t="shared" si="758"/>
        <v>0.27321123720881035</v>
      </c>
      <c r="V3375" s="21">
        <f t="shared" si="759"/>
        <v>0.18598055030178118</v>
      </c>
      <c r="W3375" s="26">
        <f t="shared" si="760"/>
        <v>107.46701085877052</v>
      </c>
      <c r="X3375" s="27">
        <f t="shared" si="761"/>
        <v>0.6674969618557175</v>
      </c>
      <c r="Y3375" s="27">
        <f t="shared" si="762"/>
        <v>0.38796754822660839</v>
      </c>
      <c r="Z3375" s="27">
        <f t="shared" si="763"/>
        <v>0.27345295383911072</v>
      </c>
    </row>
    <row r="3376" spans="1:26" ht="12.5" x14ac:dyDescent="0.25">
      <c r="A3376" s="2" t="s">
        <v>30</v>
      </c>
      <c r="B3376" t="s">
        <v>315</v>
      </c>
      <c r="C3376" t="s">
        <v>314</v>
      </c>
      <c r="D3376" s="18">
        <f>VLOOKUP(C3376,'Infected rate by state'!B:E,4,0)</f>
        <v>7.5362096948057532E-3</v>
      </c>
      <c r="E3376" s="3">
        <v>2429</v>
      </c>
      <c r="F3376" s="2">
        <v>191</v>
      </c>
      <c r="G3376" s="2">
        <v>692</v>
      </c>
      <c r="H3376" s="4">
        <f t="shared" si="764"/>
        <v>1560.5</v>
      </c>
      <c r="I3376" s="2">
        <v>88</v>
      </c>
      <c r="J3376" s="4">
        <f t="shared" si="765"/>
        <v>139.5</v>
      </c>
      <c r="K3376" s="3">
        <v>847115</v>
      </c>
      <c r="L3376" s="3">
        <f t="shared" si="752"/>
        <v>723806</v>
      </c>
      <c r="M3376" s="3">
        <v>123309</v>
      </c>
      <c r="N3376" s="3">
        <f t="shared" si="755"/>
        <v>63840.362756153758</v>
      </c>
      <c r="O3376" s="3">
        <f t="shared" si="753"/>
        <v>13012.487280863177</v>
      </c>
      <c r="P3376" s="3">
        <f t="shared" si="754"/>
        <v>2723.7434945439691</v>
      </c>
      <c r="Q3376" s="3">
        <v>10</v>
      </c>
      <c r="R3376" s="22">
        <v>18</v>
      </c>
      <c r="S3376" s="19">
        <f t="shared" si="756"/>
        <v>289.16638401918169</v>
      </c>
      <c r="T3376" s="20">
        <f t="shared" si="757"/>
        <v>0.41787049713754582</v>
      </c>
      <c r="U3376" s="20">
        <f t="shared" si="758"/>
        <v>0.18530367447560506</v>
      </c>
      <c r="V3376" s="21">
        <f t="shared" si="759"/>
        <v>0.1190475026838953</v>
      </c>
      <c r="W3376" s="26">
        <f t="shared" si="760"/>
        <v>60.527633212088205</v>
      </c>
      <c r="X3376" s="27">
        <f t="shared" si="761"/>
        <v>0.68781401377372964</v>
      </c>
      <c r="Y3376" s="27">
        <f t="shared" si="762"/>
        <v>0.43388984381425239</v>
      </c>
      <c r="Z3376" s="27">
        <f t="shared" si="763"/>
        <v>0.3168986032046503</v>
      </c>
    </row>
    <row r="3377" spans="1:26" ht="12.5" x14ac:dyDescent="0.25">
      <c r="A3377" s="2" t="s">
        <v>31</v>
      </c>
      <c r="B3377" t="s">
        <v>347</v>
      </c>
      <c r="C3377" t="s">
        <v>346</v>
      </c>
      <c r="D3377" s="18">
        <f>VLOOKUP(C3377,'Infected rate by state'!B:E,4,0)</f>
        <v>1.436639964955333E-2</v>
      </c>
      <c r="E3377" s="3">
        <v>6931</v>
      </c>
      <c r="F3377" s="2">
        <v>844</v>
      </c>
      <c r="G3377" s="3">
        <v>1887</v>
      </c>
      <c r="H3377" s="4">
        <f t="shared" si="764"/>
        <v>4409</v>
      </c>
      <c r="I3377" s="2">
        <v>303</v>
      </c>
      <c r="J3377" s="4">
        <f t="shared" si="765"/>
        <v>573.5</v>
      </c>
      <c r="K3377" s="3">
        <v>2015003</v>
      </c>
      <c r="L3377" s="3">
        <f t="shared" si="752"/>
        <v>1635234</v>
      </c>
      <c r="M3377" s="3">
        <v>379769</v>
      </c>
      <c r="N3377" s="3">
        <f t="shared" si="755"/>
        <v>289483.38393048907</v>
      </c>
      <c r="O3377" s="3">
        <f t="shared" si="753"/>
        <v>60184.960513878585</v>
      </c>
      <c r="P3377" s="3">
        <f t="shared" si="754"/>
        <v>12910.967025949216</v>
      </c>
      <c r="Q3377" s="3">
        <v>10</v>
      </c>
      <c r="R3377" s="22">
        <v>18</v>
      </c>
      <c r="S3377" s="19">
        <f t="shared" si="756"/>
        <v>1337.4435669750796</v>
      </c>
      <c r="T3377" s="20">
        <f t="shared" si="757"/>
        <v>0.70876712611291981</v>
      </c>
      <c r="U3377" s="20">
        <f t="shared" si="758"/>
        <v>0.3033439707360126</v>
      </c>
      <c r="V3377" s="21">
        <f t="shared" si="759"/>
        <v>0.1929654547648362</v>
      </c>
      <c r="W3377" s="26">
        <f t="shared" si="760"/>
        <v>286.910378354427</v>
      </c>
      <c r="X3377" s="27">
        <f t="shared" si="761"/>
        <v>0.94689893846345541</v>
      </c>
      <c r="Y3377" s="27">
        <f t="shared" si="762"/>
        <v>0.50027964839481609</v>
      </c>
      <c r="Z3377" s="27">
        <f t="shared" si="763"/>
        <v>0.33994120658107463</v>
      </c>
    </row>
    <row r="3378" spans="1:26" ht="12.5" x14ac:dyDescent="0.25">
      <c r="A3378" s="2" t="s">
        <v>32</v>
      </c>
      <c r="B3378" t="s">
        <v>345</v>
      </c>
      <c r="C3378" t="s">
        <v>344</v>
      </c>
      <c r="D3378" s="18">
        <f>VLOOKUP(C3378,'Infected rate by state'!B:E,4,0)</f>
        <v>3.0275735294117648E-3</v>
      </c>
      <c r="E3378" s="3">
        <v>1094</v>
      </c>
      <c r="F3378" s="2">
        <v>100</v>
      </c>
      <c r="G3378" s="2">
        <v>400</v>
      </c>
      <c r="H3378" s="4">
        <f t="shared" si="764"/>
        <v>747</v>
      </c>
      <c r="I3378" s="2">
        <v>28</v>
      </c>
      <c r="J3378" s="4">
        <f t="shared" si="765"/>
        <v>64</v>
      </c>
      <c r="K3378" s="3">
        <v>318554</v>
      </c>
      <c r="L3378" s="3">
        <f t="shared" si="752"/>
        <v>240650</v>
      </c>
      <c r="M3378" s="3">
        <v>77904</v>
      </c>
      <c r="N3378" s="3">
        <f t="shared" si="755"/>
        <v>9644.4565808823536</v>
      </c>
      <c r="O3378" s="3">
        <f t="shared" si="753"/>
        <v>2056.5138341911766</v>
      </c>
      <c r="P3378" s="3">
        <f t="shared" si="754"/>
        <v>454.53778236397068</v>
      </c>
      <c r="Q3378" s="3">
        <v>10</v>
      </c>
      <c r="R3378" s="22">
        <v>18</v>
      </c>
      <c r="S3378" s="19">
        <f t="shared" si="756"/>
        <v>45.700307426470587</v>
      </c>
      <c r="T3378" s="20">
        <f t="shared" si="757"/>
        <v>0.11425076856617647</v>
      </c>
      <c r="U3378" s="20">
        <f t="shared" si="758"/>
        <v>6.1178457063548311E-2</v>
      </c>
      <c r="V3378" s="21">
        <f t="shared" si="759"/>
        <v>4.1773589969351543E-2</v>
      </c>
      <c r="W3378" s="26">
        <f t="shared" si="760"/>
        <v>10.100839608088238</v>
      </c>
      <c r="X3378" s="27">
        <f t="shared" si="761"/>
        <v>0.36074427171743706</v>
      </c>
      <c r="Y3378" s="27">
        <f t="shared" si="762"/>
        <v>0.15782561887637872</v>
      </c>
      <c r="Z3378" s="27">
        <f t="shared" si="763"/>
        <v>0.10100839608088238</v>
      </c>
    </row>
    <row r="3379" spans="1:26" ht="12.5" x14ac:dyDescent="0.25">
      <c r="A3379" s="2" t="s">
        <v>33</v>
      </c>
      <c r="B3379" t="s">
        <v>343</v>
      </c>
      <c r="C3379" t="s">
        <v>342</v>
      </c>
      <c r="D3379" s="18">
        <f>VLOOKUP(C3379,'Infected rate by state'!B:E,4,0)</f>
        <v>1.6300221488851765E-2</v>
      </c>
      <c r="E3379" s="3">
        <v>2898</v>
      </c>
      <c r="F3379" s="2">
        <v>249</v>
      </c>
      <c r="G3379" s="3">
        <v>1159</v>
      </c>
      <c r="H3379" s="4">
        <f t="shared" si="764"/>
        <v>2028.5</v>
      </c>
      <c r="I3379" s="2">
        <v>119</v>
      </c>
      <c r="J3379" s="4">
        <f t="shared" si="765"/>
        <v>184</v>
      </c>
      <c r="K3379" s="3">
        <v>746856</v>
      </c>
      <c r="L3379" s="3">
        <f t="shared" si="752"/>
        <v>619784</v>
      </c>
      <c r="M3379" s="3">
        <v>127072</v>
      </c>
      <c r="N3379" s="3">
        <f t="shared" si="755"/>
        <v>121739.18220277874</v>
      </c>
      <c r="O3379" s="3">
        <f t="shared" si="753"/>
        <v>25098.181276307761</v>
      </c>
      <c r="P3379" s="3">
        <f t="shared" si="754"/>
        <v>5328.9415645294612</v>
      </c>
      <c r="Q3379" s="3">
        <v>10</v>
      </c>
      <c r="R3379" s="22">
        <v>18</v>
      </c>
      <c r="S3379" s="19">
        <f t="shared" si="756"/>
        <v>557.73736169572805</v>
      </c>
      <c r="T3379" s="20">
        <f t="shared" si="757"/>
        <v>0.48122291777025716</v>
      </c>
      <c r="U3379" s="20">
        <f t="shared" si="758"/>
        <v>0.27495063430896133</v>
      </c>
      <c r="V3379" s="21">
        <f t="shared" si="759"/>
        <v>0.19245595641674537</v>
      </c>
      <c r="W3379" s="26">
        <f t="shared" si="760"/>
        <v>118.42092365621025</v>
      </c>
      <c r="X3379" s="27">
        <f t="shared" si="761"/>
        <v>0.99513381223706088</v>
      </c>
      <c r="Y3379" s="27">
        <f t="shared" si="762"/>
        <v>0.64359197639244703</v>
      </c>
      <c r="Z3379" s="27">
        <f t="shared" si="763"/>
        <v>0.47558603877996086</v>
      </c>
    </row>
    <row r="3380" spans="1:26" ht="12.5" x14ac:dyDescent="0.25">
      <c r="A3380" s="2" t="s">
        <v>34</v>
      </c>
      <c r="B3380" t="s">
        <v>393</v>
      </c>
      <c r="C3380" t="s">
        <v>392</v>
      </c>
      <c r="D3380" s="18">
        <f>VLOOKUP(C3380,'Infected rate by state'!B:E,4,0)</f>
        <v>7.5097590818065515E-3</v>
      </c>
      <c r="E3380" s="2">
        <v>908</v>
      </c>
      <c r="F3380" s="2">
        <v>114</v>
      </c>
      <c r="G3380" s="2">
        <v>421</v>
      </c>
      <c r="H3380" s="4">
        <f t="shared" si="764"/>
        <v>664.5</v>
      </c>
      <c r="I3380" s="2">
        <v>43</v>
      </c>
      <c r="J3380" s="4">
        <f t="shared" si="765"/>
        <v>78.5</v>
      </c>
      <c r="K3380" s="3">
        <v>356372</v>
      </c>
      <c r="L3380" s="3">
        <f t="shared" si="752"/>
        <v>285751</v>
      </c>
      <c r="M3380" s="3">
        <v>70621</v>
      </c>
      <c r="N3380" s="3">
        <f t="shared" si="755"/>
        <v>26762.678635015647</v>
      </c>
      <c r="O3380" s="3">
        <f t="shared" si="753"/>
        <v>5588.7383019634199</v>
      </c>
      <c r="P3380" s="3">
        <f t="shared" si="754"/>
        <v>1205.3190586724984</v>
      </c>
      <c r="Q3380" s="3">
        <v>10</v>
      </c>
      <c r="R3380" s="22">
        <v>18</v>
      </c>
      <c r="S3380" s="19">
        <f t="shared" si="756"/>
        <v>124.19418448807599</v>
      </c>
      <c r="T3380" s="20">
        <f t="shared" si="757"/>
        <v>0.29499806291704511</v>
      </c>
      <c r="U3380" s="20">
        <f t="shared" si="758"/>
        <v>0.18689869749898569</v>
      </c>
      <c r="V3380" s="21">
        <f t="shared" si="759"/>
        <v>0.136777736220348</v>
      </c>
      <c r="W3380" s="26">
        <f t="shared" si="760"/>
        <v>26.784867970499963</v>
      </c>
      <c r="X3380" s="27">
        <f t="shared" si="761"/>
        <v>0.62290390629069681</v>
      </c>
      <c r="Y3380" s="27">
        <f t="shared" si="762"/>
        <v>0.3412085091783435</v>
      </c>
      <c r="Z3380" s="27">
        <f t="shared" si="763"/>
        <v>0.2349549821973681</v>
      </c>
    </row>
    <row r="3381" spans="1:26" ht="12.5" x14ac:dyDescent="0.25">
      <c r="A3381" s="2" t="s">
        <v>35</v>
      </c>
      <c r="B3381" t="s">
        <v>381</v>
      </c>
      <c r="C3381" t="s">
        <v>380</v>
      </c>
      <c r="D3381" s="18">
        <f>VLOOKUP(C3381,'Infected rate by state'!B:E,4,0)</f>
        <v>2.6094721185018687E-3</v>
      </c>
      <c r="E3381" s="2">
        <v>415</v>
      </c>
      <c r="F3381" s="2">
        <v>38</v>
      </c>
      <c r="G3381" s="2">
        <v>182</v>
      </c>
      <c r="H3381" s="4">
        <f t="shared" si="764"/>
        <v>298.5</v>
      </c>
      <c r="I3381" s="2">
        <v>17</v>
      </c>
      <c r="J3381" s="4">
        <f t="shared" si="765"/>
        <v>27.5</v>
      </c>
      <c r="K3381" s="3">
        <v>189876</v>
      </c>
      <c r="L3381" s="3">
        <f t="shared" si="752"/>
        <v>142577</v>
      </c>
      <c r="M3381" s="3">
        <v>47299</v>
      </c>
      <c r="N3381" s="3">
        <f t="shared" si="755"/>
        <v>4954.7612797266083</v>
      </c>
      <c r="O3381" s="3">
        <f t="shared" si="753"/>
        <v>1058.6587937944244</v>
      </c>
      <c r="P3381" s="3">
        <f t="shared" si="754"/>
        <v>234.53174739972252</v>
      </c>
      <c r="Q3381" s="3">
        <v>10</v>
      </c>
      <c r="R3381" s="22">
        <v>18</v>
      </c>
      <c r="S3381" s="19">
        <f t="shared" si="756"/>
        <v>23.52575097320943</v>
      </c>
      <c r="T3381" s="20">
        <f t="shared" si="757"/>
        <v>0.1292623679846672</v>
      </c>
      <c r="U3381" s="20">
        <f t="shared" si="758"/>
        <v>7.8813236091153871E-2</v>
      </c>
      <c r="V3381" s="21">
        <f t="shared" si="759"/>
        <v>5.6688556561950432E-2</v>
      </c>
      <c r="W3381" s="26">
        <f t="shared" si="760"/>
        <v>5.2118166088827227</v>
      </c>
      <c r="X3381" s="27">
        <f t="shared" si="761"/>
        <v>0.30657744758133665</v>
      </c>
      <c r="Y3381" s="27">
        <f t="shared" si="762"/>
        <v>0.18952060395937173</v>
      </c>
      <c r="Z3381" s="27">
        <f t="shared" si="763"/>
        <v>0.1371530686548085</v>
      </c>
    </row>
    <row r="3382" spans="1:26" ht="12.5" x14ac:dyDescent="0.25">
      <c r="A3382" s="2" t="s">
        <v>36</v>
      </c>
      <c r="B3382" t="s">
        <v>359</v>
      </c>
      <c r="C3382" t="s">
        <v>358</v>
      </c>
      <c r="D3382" s="18">
        <f>VLOOKUP(C3382,'Infected rate by state'!B:E,4,0)</f>
        <v>1.188659468272998E-3</v>
      </c>
      <c r="E3382" s="3">
        <v>2432</v>
      </c>
      <c r="F3382" s="2">
        <v>148</v>
      </c>
      <c r="G3382" s="2">
        <v>931</v>
      </c>
      <c r="H3382" s="4">
        <f t="shared" si="764"/>
        <v>1681.5</v>
      </c>
      <c r="I3382" s="2">
        <v>65</v>
      </c>
      <c r="J3382" s="4">
        <f t="shared" si="765"/>
        <v>106.5</v>
      </c>
      <c r="K3382" s="3">
        <v>476520</v>
      </c>
      <c r="L3382" s="3">
        <f t="shared" si="752"/>
        <v>378832</v>
      </c>
      <c r="M3382" s="3">
        <v>97688</v>
      </c>
      <c r="N3382" s="3">
        <f t="shared" si="755"/>
        <v>5664.2000982144891</v>
      </c>
      <c r="O3382" s="3">
        <f t="shared" si="753"/>
        <v>1186.5098964905728</v>
      </c>
      <c r="P3382" s="3">
        <f t="shared" si="754"/>
        <v>256.84673607317336</v>
      </c>
      <c r="Q3382" s="3">
        <v>10</v>
      </c>
      <c r="R3382" s="22">
        <v>18</v>
      </c>
      <c r="S3382" s="19">
        <f t="shared" si="756"/>
        <v>26.366886588679396</v>
      </c>
      <c r="T3382" s="20">
        <f t="shared" si="757"/>
        <v>2.8321038226293657E-2</v>
      </c>
      <c r="U3382" s="20">
        <f t="shared" si="758"/>
        <v>1.568057483715694E-2</v>
      </c>
      <c r="V3382" s="21">
        <f t="shared" si="759"/>
        <v>1.0841647446003041E-2</v>
      </c>
      <c r="W3382" s="26">
        <f t="shared" si="760"/>
        <v>5.7077052460705193</v>
      </c>
      <c r="X3382" s="27">
        <f t="shared" si="761"/>
        <v>8.7810849939546451E-2</v>
      </c>
      <c r="Y3382" s="27">
        <f t="shared" si="762"/>
        <v>5.3593476488925061E-2</v>
      </c>
      <c r="Z3382" s="27">
        <f t="shared" si="763"/>
        <v>3.8565575986962967E-2</v>
      </c>
    </row>
    <row r="3383" spans="1:26" ht="12.5" x14ac:dyDescent="0.25">
      <c r="A3383" s="2" t="s">
        <v>37</v>
      </c>
      <c r="B3383" t="s">
        <v>371</v>
      </c>
      <c r="C3383" t="s">
        <v>370</v>
      </c>
      <c r="D3383" s="18">
        <f>VLOOKUP(C3383,'Infected rate by state'!B:E,4,0)</f>
        <v>2.5429318796877907E-2</v>
      </c>
      <c r="E3383" s="3">
        <v>1005</v>
      </c>
      <c r="F3383" s="2">
        <v>54</v>
      </c>
      <c r="G3383" s="2">
        <v>365</v>
      </c>
      <c r="H3383" s="4">
        <f t="shared" si="764"/>
        <v>685</v>
      </c>
      <c r="I3383" s="2">
        <v>17</v>
      </c>
      <c r="J3383" s="4">
        <f t="shared" si="765"/>
        <v>35.5</v>
      </c>
      <c r="K3383" s="3">
        <v>286154</v>
      </c>
      <c r="L3383" s="3">
        <f t="shared" si="752"/>
        <v>219111</v>
      </c>
      <c r="M3383" s="3">
        <v>67043</v>
      </c>
      <c r="N3383" s="3">
        <f t="shared" si="755"/>
        <v>72767.012910018006</v>
      </c>
      <c r="O3383" s="3">
        <f t="shared" si="753"/>
        <v>15445.347381997552</v>
      </c>
      <c r="P3383" s="3">
        <f t="shared" si="754"/>
        <v>3395.7800429163372</v>
      </c>
      <c r="Q3383" s="3">
        <v>10</v>
      </c>
      <c r="R3383" s="22">
        <v>18</v>
      </c>
      <c r="S3383" s="19">
        <f t="shared" si="756"/>
        <v>343.2299418221678</v>
      </c>
      <c r="T3383" s="20">
        <f t="shared" si="757"/>
        <v>0.94035600499224059</v>
      </c>
      <c r="U3383" s="20">
        <f t="shared" si="758"/>
        <v>0.50106560849951509</v>
      </c>
      <c r="V3383" s="21">
        <f t="shared" si="759"/>
        <v>0.34152233017131123</v>
      </c>
      <c r="W3383" s="26">
        <f t="shared" si="760"/>
        <v>75.461778731474155</v>
      </c>
      <c r="X3383" s="27">
        <f t="shared" si="761"/>
        <v>4.4389281606749504</v>
      </c>
      <c r="Y3383" s="27">
        <f t="shared" si="762"/>
        <v>2.1256839079288494</v>
      </c>
      <c r="Z3383" s="27">
        <f t="shared" si="763"/>
        <v>1.397440346879151</v>
      </c>
    </row>
    <row r="3384" spans="1:26" ht="12.5" x14ac:dyDescent="0.25">
      <c r="A3384" s="2" t="s">
        <v>38</v>
      </c>
      <c r="B3384" t="s">
        <v>307</v>
      </c>
      <c r="C3384" t="s">
        <v>306</v>
      </c>
      <c r="D3384" s="18">
        <f>VLOOKUP(C3384,'Infected rate by state'!B:E,4,0)</f>
        <v>1.0017032509739916E-2</v>
      </c>
      <c r="E3384" s="3">
        <v>7297</v>
      </c>
      <c r="F3384" s="2">
        <v>991</v>
      </c>
      <c r="G3384" s="3">
        <v>2756</v>
      </c>
      <c r="H3384" s="4">
        <f t="shared" si="764"/>
        <v>5026.5</v>
      </c>
      <c r="I3384" s="2">
        <v>342</v>
      </c>
      <c r="J3384" s="4">
        <f t="shared" si="765"/>
        <v>666.5</v>
      </c>
      <c r="K3384" s="3">
        <v>1774690</v>
      </c>
      <c r="L3384" s="3">
        <f t="shared" si="752"/>
        <v>1410080</v>
      </c>
      <c r="M3384" s="3">
        <v>364610</v>
      </c>
      <c r="N3384" s="3">
        <f t="shared" si="755"/>
        <v>177771.27424710331</v>
      </c>
      <c r="O3384" s="3">
        <f t="shared" si="753"/>
        <v>37246.236819157086</v>
      </c>
      <c r="P3384" s="3">
        <f t="shared" si="754"/>
        <v>8064.7349110631276</v>
      </c>
      <c r="Q3384" s="3">
        <v>10</v>
      </c>
      <c r="R3384" s="22">
        <v>18</v>
      </c>
      <c r="S3384" s="19">
        <f t="shared" si="756"/>
        <v>827.69415153682417</v>
      </c>
      <c r="T3384" s="20">
        <f t="shared" si="757"/>
        <v>0.3003244381483397</v>
      </c>
      <c r="U3384" s="20">
        <f t="shared" si="758"/>
        <v>0.16466609997748416</v>
      </c>
      <c r="V3384" s="21">
        <f t="shared" si="759"/>
        <v>0.11342937529626204</v>
      </c>
      <c r="W3384" s="26">
        <f t="shared" si="760"/>
        <v>179.21633135695839</v>
      </c>
      <c r="X3384" s="27">
        <f t="shared" si="761"/>
        <v>0.52402436069286085</v>
      </c>
      <c r="Y3384" s="27">
        <f t="shared" si="762"/>
        <v>0.26889171996542893</v>
      </c>
      <c r="Z3384" s="27">
        <f t="shared" si="763"/>
        <v>0.18084392669723348</v>
      </c>
    </row>
    <row r="3385" spans="1:26" ht="12.5" x14ac:dyDescent="0.25">
      <c r="A3385" s="2" t="s">
        <v>39</v>
      </c>
      <c r="B3385" t="s">
        <v>375</v>
      </c>
      <c r="C3385" t="s">
        <v>374</v>
      </c>
      <c r="D3385" s="18">
        <f>VLOOKUP(C3385,'Infected rate by state'!B:E,4,0)</f>
        <v>6.2179748494527662E-3</v>
      </c>
      <c r="E3385" s="2">
        <v>970</v>
      </c>
      <c r="F3385" s="2">
        <v>80</v>
      </c>
      <c r="G3385" s="2">
        <v>422</v>
      </c>
      <c r="H3385" s="4">
        <f t="shared" si="764"/>
        <v>696</v>
      </c>
      <c r="I3385" s="2">
        <v>43</v>
      </c>
      <c r="J3385" s="4">
        <f t="shared" si="765"/>
        <v>61.5</v>
      </c>
      <c r="K3385" s="3">
        <v>182581</v>
      </c>
      <c r="L3385" s="3">
        <f t="shared" si="752"/>
        <v>143770</v>
      </c>
      <c r="M3385" s="3">
        <v>38811</v>
      </c>
      <c r="N3385" s="3">
        <f t="shared" si="755"/>
        <v>11352.840659879355</v>
      </c>
      <c r="O3385" s="3">
        <f t="shared" si="753"/>
        <v>2386.2992561650831</v>
      </c>
      <c r="P3385" s="3">
        <f t="shared" si="754"/>
        <v>518.67549349047681</v>
      </c>
      <c r="Q3385" s="3">
        <v>10</v>
      </c>
      <c r="R3385" s="22">
        <v>18</v>
      </c>
      <c r="S3385" s="19">
        <f t="shared" si="756"/>
        <v>53.028872359224067</v>
      </c>
      <c r="T3385" s="20">
        <f t="shared" si="757"/>
        <v>0.12566083497446462</v>
      </c>
      <c r="U3385" s="20">
        <f t="shared" si="758"/>
        <v>7.6190908562103546E-2</v>
      </c>
      <c r="V3385" s="21">
        <f t="shared" si="759"/>
        <v>5.4668940576519658E-2</v>
      </c>
      <c r="W3385" s="26">
        <f t="shared" si="760"/>
        <v>11.526122077566152</v>
      </c>
      <c r="X3385" s="27">
        <f t="shared" si="761"/>
        <v>0.26804935064107327</v>
      </c>
      <c r="Y3385" s="27">
        <f t="shared" si="762"/>
        <v>0.18741661914741711</v>
      </c>
      <c r="Z3385" s="27">
        <f t="shared" si="763"/>
        <v>0.1440765259695769</v>
      </c>
    </row>
    <row r="3386" spans="1:26" ht="12.5" x14ac:dyDescent="0.25">
      <c r="A3386" s="2" t="s">
        <v>40</v>
      </c>
      <c r="B3386" t="s">
        <v>333</v>
      </c>
      <c r="C3386" t="s">
        <v>332</v>
      </c>
      <c r="D3386" s="18">
        <f>VLOOKUP(C3386,'Infected rate by state'!B:E,4,0)</f>
        <v>1.4486816526494731E-2</v>
      </c>
      <c r="E3386" s="2">
        <v>394</v>
      </c>
      <c r="F3386" s="2">
        <v>35</v>
      </c>
      <c r="G3386" s="2">
        <v>201</v>
      </c>
      <c r="H3386" s="4">
        <f t="shared" si="764"/>
        <v>297.5</v>
      </c>
      <c r="I3386" s="2">
        <v>10</v>
      </c>
      <c r="J3386" s="4">
        <f t="shared" si="765"/>
        <v>22.5</v>
      </c>
      <c r="K3386" s="3">
        <v>160796</v>
      </c>
      <c r="L3386" s="3">
        <f t="shared" si="752"/>
        <v>134859</v>
      </c>
      <c r="M3386" s="3">
        <v>25937</v>
      </c>
      <c r="N3386" s="3">
        <f t="shared" si="755"/>
        <v>23294.221501942466</v>
      </c>
      <c r="O3386" s="3">
        <f t="shared" si="753"/>
        <v>4782.8594176043771</v>
      </c>
      <c r="P3386" s="3">
        <f t="shared" si="754"/>
        <v>1010.382192891833</v>
      </c>
      <c r="Q3386" s="3">
        <v>10</v>
      </c>
      <c r="R3386" s="22">
        <v>18</v>
      </c>
      <c r="S3386" s="19">
        <f t="shared" si="756"/>
        <v>106.28576483565283</v>
      </c>
      <c r="T3386" s="20">
        <f t="shared" si="757"/>
        <v>0.52878489967986486</v>
      </c>
      <c r="U3386" s="20">
        <f t="shared" si="758"/>
        <v>0.35726307507782462</v>
      </c>
      <c r="V3386" s="21">
        <f t="shared" si="759"/>
        <v>0.26976082445597166</v>
      </c>
      <c r="W3386" s="26">
        <f t="shared" si="760"/>
        <v>22.452937619818513</v>
      </c>
      <c r="X3386" s="27">
        <f t="shared" si="761"/>
        <v>2.2452937619818512</v>
      </c>
      <c r="Y3386" s="27">
        <f t="shared" si="762"/>
        <v>0.99790833865860062</v>
      </c>
      <c r="Z3386" s="27">
        <f t="shared" si="763"/>
        <v>0.64151250342338606</v>
      </c>
    </row>
    <row r="3387" spans="1:26" ht="12.5" x14ac:dyDescent="0.25">
      <c r="A3387" s="2" t="s">
        <v>41</v>
      </c>
      <c r="B3387" t="s">
        <v>333</v>
      </c>
      <c r="C3387" t="s">
        <v>332</v>
      </c>
      <c r="D3387" s="18">
        <f>VLOOKUP(C3387,'Infected rate by state'!B:E,4,0)</f>
        <v>1.4486816526494731E-2</v>
      </c>
      <c r="E3387" s="3">
        <v>2053</v>
      </c>
      <c r="F3387" s="2">
        <v>308</v>
      </c>
      <c r="G3387" s="2">
        <v>583</v>
      </c>
      <c r="H3387" s="4">
        <f t="shared" si="764"/>
        <v>1318</v>
      </c>
      <c r="I3387" s="2">
        <v>118</v>
      </c>
      <c r="J3387" s="4">
        <f t="shared" si="765"/>
        <v>213</v>
      </c>
      <c r="K3387" s="3">
        <v>670968</v>
      </c>
      <c r="L3387" s="3">
        <f t="shared" si="752"/>
        <v>536485</v>
      </c>
      <c r="M3387" s="3">
        <v>134483</v>
      </c>
      <c r="N3387" s="3">
        <f t="shared" si="755"/>
        <v>97201.903111491178</v>
      </c>
      <c r="O3387" s="3">
        <f t="shared" si="753"/>
        <v>20319.180610769283</v>
      </c>
      <c r="P3387" s="3">
        <f t="shared" si="754"/>
        <v>4387.6406789914299</v>
      </c>
      <c r="Q3387" s="3">
        <v>10</v>
      </c>
      <c r="R3387" s="22">
        <v>18</v>
      </c>
      <c r="S3387" s="19">
        <f t="shared" si="756"/>
        <v>451.53734690598407</v>
      </c>
      <c r="T3387" s="20">
        <f t="shared" si="757"/>
        <v>0.77450659846652503</v>
      </c>
      <c r="U3387" s="20">
        <f t="shared" si="758"/>
        <v>0.34259282769801525</v>
      </c>
      <c r="V3387" s="21">
        <f t="shared" si="759"/>
        <v>0.21994025665172143</v>
      </c>
      <c r="W3387" s="26">
        <f t="shared" si="760"/>
        <v>97.503126199809557</v>
      </c>
      <c r="X3387" s="27">
        <f t="shared" si="761"/>
        <v>0.82629767965940304</v>
      </c>
      <c r="Y3387" s="27">
        <f t="shared" si="762"/>
        <v>0.45776115586765048</v>
      </c>
      <c r="Z3387" s="27">
        <f t="shared" si="763"/>
        <v>0.31656859155782324</v>
      </c>
    </row>
    <row r="3388" spans="1:26" ht="12.5" x14ac:dyDescent="0.25">
      <c r="A3388" s="2" t="s">
        <v>42</v>
      </c>
      <c r="B3388" t="s">
        <v>331</v>
      </c>
      <c r="C3388" t="s">
        <v>330</v>
      </c>
      <c r="D3388" s="18">
        <f>VLOOKUP(C3388,'Infected rate by state'!B:E,4,0)</f>
        <v>4.6785737234898671E-3</v>
      </c>
      <c r="E3388" s="3">
        <v>1773</v>
      </c>
      <c r="F3388" s="2">
        <v>186</v>
      </c>
      <c r="G3388" s="2">
        <v>848</v>
      </c>
      <c r="H3388" s="4">
        <f t="shared" si="764"/>
        <v>1310.5</v>
      </c>
      <c r="I3388" s="2">
        <v>95</v>
      </c>
      <c r="J3388" s="4">
        <f t="shared" si="765"/>
        <v>140.5</v>
      </c>
      <c r="K3388" s="3">
        <v>701166</v>
      </c>
      <c r="L3388" s="3">
        <f t="shared" si="752"/>
        <v>566213</v>
      </c>
      <c r="M3388" s="3">
        <v>134953</v>
      </c>
      <c r="N3388" s="3">
        <f t="shared" si="755"/>
        <v>32804.568234044957</v>
      </c>
      <c r="O3388" s="3">
        <f t="shared" si="753"/>
        <v>6832.6861461893632</v>
      </c>
      <c r="P3388" s="3">
        <f t="shared" si="754"/>
        <v>1469.0007026764865</v>
      </c>
      <c r="Q3388" s="3">
        <v>10</v>
      </c>
      <c r="R3388" s="22">
        <v>18</v>
      </c>
      <c r="S3388" s="19">
        <f t="shared" si="756"/>
        <v>151.83746991531919</v>
      </c>
      <c r="T3388" s="20">
        <f t="shared" si="757"/>
        <v>0.17905362018315943</v>
      </c>
      <c r="U3388" s="20">
        <f t="shared" si="758"/>
        <v>0.11586224335392536</v>
      </c>
      <c r="V3388" s="21">
        <f t="shared" si="759"/>
        <v>8.5638730916705694E-2</v>
      </c>
      <c r="W3388" s="26">
        <f t="shared" si="760"/>
        <v>32.644460059477481</v>
      </c>
      <c r="X3388" s="27">
        <f t="shared" si="761"/>
        <v>0.34362589536292087</v>
      </c>
      <c r="Y3388" s="27">
        <f t="shared" si="762"/>
        <v>0.23234491145535574</v>
      </c>
      <c r="Z3388" s="27">
        <f t="shared" si="763"/>
        <v>0.17550784978213699</v>
      </c>
    </row>
    <row r="3389" spans="1:26" ht="12.5" x14ac:dyDescent="0.25">
      <c r="A3389" s="2" t="s">
        <v>43</v>
      </c>
      <c r="B3389" t="s">
        <v>349</v>
      </c>
      <c r="C3389" t="s">
        <v>348</v>
      </c>
      <c r="D3389" s="18">
        <f>VLOOKUP(C3389,'Infected rate by state'!B:E,4,0)</f>
        <v>1.9670510547683942E-2</v>
      </c>
      <c r="E3389" s="3">
        <v>10239</v>
      </c>
      <c r="F3389" s="3">
        <v>1157</v>
      </c>
      <c r="G3389" s="3">
        <v>2548</v>
      </c>
      <c r="H3389" s="4">
        <f t="shared" si="764"/>
        <v>6393.5</v>
      </c>
      <c r="I3389" s="2">
        <v>438</v>
      </c>
      <c r="J3389" s="4">
        <f t="shared" si="765"/>
        <v>797.5</v>
      </c>
      <c r="K3389" s="3">
        <v>4022208</v>
      </c>
      <c r="L3389" s="3">
        <f t="shared" si="752"/>
        <v>3240194</v>
      </c>
      <c r="M3389" s="3">
        <v>782014</v>
      </c>
      <c r="N3389" s="3">
        <f t="shared" si="755"/>
        <v>791188.84888978733</v>
      </c>
      <c r="O3389" s="3">
        <f t="shared" si="753"/>
        <v>164939.36519272428</v>
      </c>
      <c r="P3389" s="3">
        <f t="shared" si="754"/>
        <v>35499.476645503186</v>
      </c>
      <c r="Q3389" s="3">
        <v>10</v>
      </c>
      <c r="R3389" s="22">
        <v>18</v>
      </c>
      <c r="S3389" s="19">
        <f t="shared" si="756"/>
        <v>3665.3192265049838</v>
      </c>
      <c r="T3389" s="20">
        <f t="shared" si="757"/>
        <v>1.4385083306534474</v>
      </c>
      <c r="U3389" s="20">
        <f t="shared" si="758"/>
        <v>0.57328837514741282</v>
      </c>
      <c r="V3389" s="21">
        <f t="shared" si="759"/>
        <v>0.35797628933538272</v>
      </c>
      <c r="W3389" s="26">
        <f t="shared" si="760"/>
        <v>788.87725878895969</v>
      </c>
      <c r="X3389" s="27">
        <f t="shared" si="761"/>
        <v>1.8010896319382641</v>
      </c>
      <c r="Y3389" s="27">
        <f t="shared" si="762"/>
        <v>0.98918778531530993</v>
      </c>
      <c r="Z3389" s="27">
        <f t="shared" si="763"/>
        <v>0.68182995573808103</v>
      </c>
    </row>
    <row r="3390" spans="1:26" ht="12.5" x14ac:dyDescent="0.25">
      <c r="A3390" s="2" t="s">
        <v>44</v>
      </c>
      <c r="B3390" t="s">
        <v>317</v>
      </c>
      <c r="C3390" t="s">
        <v>316</v>
      </c>
      <c r="D3390" s="18">
        <f>VLOOKUP(C3390,'Infected rate by state'!B:E,4,0)</f>
        <v>7.3843274393391549E-3</v>
      </c>
      <c r="E3390" s="2">
        <v>640</v>
      </c>
      <c r="F3390" s="2">
        <v>90</v>
      </c>
      <c r="G3390" s="2">
        <v>297</v>
      </c>
      <c r="H3390" s="4">
        <f t="shared" si="764"/>
        <v>468.5</v>
      </c>
      <c r="I3390" s="2">
        <v>43</v>
      </c>
      <c r="J3390" s="4">
        <f t="shared" si="765"/>
        <v>66.5</v>
      </c>
      <c r="K3390" s="3">
        <v>267487</v>
      </c>
      <c r="L3390" s="3">
        <f t="shared" si="752"/>
        <v>225394</v>
      </c>
      <c r="M3390" s="3">
        <v>42093</v>
      </c>
      <c r="N3390" s="3">
        <f t="shared" si="755"/>
        <v>19752.115937665127</v>
      </c>
      <c r="O3390" s="3">
        <f t="shared" si="753"/>
        <v>4048.1890983152716</v>
      </c>
      <c r="P3390" s="3">
        <f t="shared" si="754"/>
        <v>853.23503655146146</v>
      </c>
      <c r="Q3390" s="3">
        <v>10</v>
      </c>
      <c r="R3390" s="22">
        <v>18</v>
      </c>
      <c r="S3390" s="19">
        <f t="shared" si="756"/>
        <v>89.95975774033937</v>
      </c>
      <c r="T3390" s="20">
        <f t="shared" si="757"/>
        <v>0.30289480720652989</v>
      </c>
      <c r="U3390" s="20">
        <f t="shared" si="758"/>
        <v>0.1920165586773519</v>
      </c>
      <c r="V3390" s="21">
        <f t="shared" si="759"/>
        <v>0.14056212146928027</v>
      </c>
      <c r="W3390" s="26">
        <f t="shared" si="760"/>
        <v>18.960778590032476</v>
      </c>
      <c r="X3390" s="27">
        <f t="shared" si="761"/>
        <v>0.44094833930308081</v>
      </c>
      <c r="Y3390" s="27">
        <f t="shared" si="762"/>
        <v>0.28512449007567631</v>
      </c>
      <c r="Z3390" s="27">
        <f t="shared" si="763"/>
        <v>0.21067531766702752</v>
      </c>
    </row>
    <row r="3391" spans="1:26" ht="12.5" x14ac:dyDescent="0.25">
      <c r="A3391" s="2" t="s">
        <v>45</v>
      </c>
      <c r="B3391" t="s">
        <v>325</v>
      </c>
      <c r="C3391" t="s">
        <v>324</v>
      </c>
      <c r="D3391" s="18">
        <f>VLOOKUP(C3391,'Infected rate by state'!B:E,4,0)</f>
        <v>8.9298079160438481E-3</v>
      </c>
      <c r="E3391" s="2">
        <v>822</v>
      </c>
      <c r="F3391" s="2">
        <v>104</v>
      </c>
      <c r="G3391" s="2">
        <v>342</v>
      </c>
      <c r="H3391" s="4">
        <f t="shared" si="764"/>
        <v>582</v>
      </c>
      <c r="I3391" s="2">
        <v>49</v>
      </c>
      <c r="J3391" s="4">
        <f t="shared" si="765"/>
        <v>76.5</v>
      </c>
      <c r="K3391" s="3">
        <v>266378</v>
      </c>
      <c r="L3391" s="3">
        <f t="shared" si="752"/>
        <v>183536</v>
      </c>
      <c r="M3391" s="3">
        <v>82842</v>
      </c>
      <c r="N3391" s="3">
        <f t="shared" si="755"/>
        <v>23787.043730599282</v>
      </c>
      <c r="O3391" s="3">
        <f t="shared" si="753"/>
        <v>5222.3132988257221</v>
      </c>
      <c r="P3391" s="3">
        <f t="shared" si="754"/>
        <v>1192.3454581434221</v>
      </c>
      <c r="Q3391" s="3">
        <v>10</v>
      </c>
      <c r="R3391" s="22">
        <v>18</v>
      </c>
      <c r="S3391" s="19">
        <f t="shared" si="756"/>
        <v>116.0514066405716</v>
      </c>
      <c r="T3391" s="20">
        <f t="shared" si="757"/>
        <v>0.33933159836424442</v>
      </c>
      <c r="U3391" s="20">
        <f t="shared" si="758"/>
        <v>0.19940104233775188</v>
      </c>
      <c r="V3391" s="21">
        <f t="shared" si="759"/>
        <v>0.14118175990337178</v>
      </c>
      <c r="W3391" s="26">
        <f t="shared" si="760"/>
        <v>26.496565736520491</v>
      </c>
      <c r="X3391" s="27">
        <f t="shared" si="761"/>
        <v>0.54074623952082634</v>
      </c>
      <c r="Y3391" s="27">
        <f t="shared" si="762"/>
        <v>0.34636033642510444</v>
      </c>
      <c r="Z3391" s="27">
        <f t="shared" si="763"/>
        <v>0.25477467054346625</v>
      </c>
    </row>
    <row r="3392" spans="1:26" ht="12.5" x14ac:dyDescent="0.25">
      <c r="A3392" s="2" t="s">
        <v>46</v>
      </c>
      <c r="B3392" t="s">
        <v>319</v>
      </c>
      <c r="C3392" t="s">
        <v>318</v>
      </c>
      <c r="D3392" s="18">
        <f>VLOOKUP(C3392,'Infected rate by state'!B:E,4,0)</f>
        <v>1.6392760880107365E-2</v>
      </c>
      <c r="E3392" s="3">
        <v>1354</v>
      </c>
      <c r="F3392" s="2">
        <v>132</v>
      </c>
      <c r="G3392" s="2">
        <v>370</v>
      </c>
      <c r="H3392" s="4">
        <f t="shared" si="764"/>
        <v>862</v>
      </c>
      <c r="I3392" s="2">
        <v>65</v>
      </c>
      <c r="J3392" s="4">
        <f t="shared" si="765"/>
        <v>98.5</v>
      </c>
      <c r="K3392" s="3">
        <v>539133</v>
      </c>
      <c r="L3392" s="3">
        <f t="shared" si="752"/>
        <v>436962</v>
      </c>
      <c r="M3392" s="3">
        <v>102171</v>
      </c>
      <c r="N3392" s="3">
        <f t="shared" si="755"/>
        <v>88378.783515749237</v>
      </c>
      <c r="O3392" s="3">
        <f t="shared" si="753"/>
        <v>18383.090401279733</v>
      </c>
      <c r="P3392" s="3">
        <f t="shared" si="754"/>
        <v>3945.8380970370808</v>
      </c>
      <c r="Q3392" s="3">
        <v>10</v>
      </c>
      <c r="R3392" s="22">
        <v>18</v>
      </c>
      <c r="S3392" s="19">
        <f t="shared" si="756"/>
        <v>408.51312002843849</v>
      </c>
      <c r="T3392" s="20">
        <f t="shared" si="757"/>
        <v>1.1040895135903743</v>
      </c>
      <c r="U3392" s="20">
        <f t="shared" si="758"/>
        <v>0.47391313228357135</v>
      </c>
      <c r="V3392" s="21">
        <f t="shared" si="759"/>
        <v>0.3017083604345927</v>
      </c>
      <c r="W3392" s="26">
        <f t="shared" si="760"/>
        <v>87.685291045268457</v>
      </c>
      <c r="X3392" s="27">
        <f t="shared" si="761"/>
        <v>1.3490044776195147</v>
      </c>
      <c r="Y3392" s="27">
        <f t="shared" si="762"/>
        <v>0.89020600045957821</v>
      </c>
      <c r="Z3392" s="27">
        <f t="shared" si="763"/>
        <v>0.66428250791870047</v>
      </c>
    </row>
    <row r="3393" spans="1:26" ht="12.5" x14ac:dyDescent="0.25">
      <c r="A3393" s="2" t="s">
        <v>47</v>
      </c>
      <c r="B3393" t="s">
        <v>371</v>
      </c>
      <c r="C3393" t="s">
        <v>370</v>
      </c>
      <c r="D3393" s="18">
        <f>VLOOKUP(C3393,'Infected rate by state'!B:E,4,0)</f>
        <v>2.5429318796877907E-2</v>
      </c>
      <c r="E3393" s="3">
        <v>4012</v>
      </c>
      <c r="F3393" s="2">
        <v>282</v>
      </c>
      <c r="G3393" s="2">
        <v>807</v>
      </c>
      <c r="H3393" s="4">
        <f t="shared" si="764"/>
        <v>2409.5</v>
      </c>
      <c r="I3393" s="2">
        <v>115</v>
      </c>
      <c r="J3393" s="4">
        <f t="shared" si="765"/>
        <v>198.5</v>
      </c>
      <c r="K3393" s="3">
        <v>1094741</v>
      </c>
      <c r="L3393" s="3">
        <f t="shared" si="752"/>
        <v>924302</v>
      </c>
      <c r="M3393" s="3">
        <v>170439</v>
      </c>
      <c r="N3393" s="3">
        <f t="shared" si="755"/>
        <v>278385.1788901292</v>
      </c>
      <c r="O3393" s="3">
        <f t="shared" si="753"/>
        <v>57010.624272224566</v>
      </c>
      <c r="P3393" s="3">
        <f t="shared" si="754"/>
        <v>12004.405555489568</v>
      </c>
      <c r="Q3393" s="3">
        <v>10</v>
      </c>
      <c r="R3393" s="22">
        <v>18</v>
      </c>
      <c r="S3393" s="19">
        <f t="shared" si="756"/>
        <v>1266.9027616049902</v>
      </c>
      <c r="T3393" s="20">
        <f t="shared" si="757"/>
        <v>1.5698918978996161</v>
      </c>
      <c r="U3393" s="20">
        <f t="shared" si="758"/>
        <v>0.52579487927162905</v>
      </c>
      <c r="V3393" s="21">
        <f t="shared" si="759"/>
        <v>0.31577835533524184</v>
      </c>
      <c r="W3393" s="26">
        <f t="shared" si="760"/>
        <v>266.76456789976817</v>
      </c>
      <c r="X3393" s="27">
        <f t="shared" si="761"/>
        <v>2.3196918947805929</v>
      </c>
      <c r="Y3393" s="27">
        <f t="shared" si="762"/>
        <v>1.3439021052885045</v>
      </c>
      <c r="Z3393" s="27">
        <f t="shared" si="763"/>
        <v>0.94597364503463888</v>
      </c>
    </row>
    <row r="3394" spans="1:26" ht="12.5" x14ac:dyDescent="0.25">
      <c r="A3394" s="2" t="s">
        <v>48</v>
      </c>
      <c r="B3394" t="s">
        <v>393</v>
      </c>
      <c r="C3394" t="s">
        <v>392</v>
      </c>
      <c r="D3394" s="18">
        <f>VLOOKUP(C3394,'Infected rate by state'!B:E,4,0)</f>
        <v>7.5097590818065515E-3</v>
      </c>
      <c r="E3394" s="2">
        <v>579</v>
      </c>
      <c r="F3394" s="2">
        <v>64</v>
      </c>
      <c r="G3394" s="2">
        <v>317</v>
      </c>
      <c r="H3394" s="4">
        <f t="shared" si="764"/>
        <v>448</v>
      </c>
      <c r="I3394" s="2">
        <v>34</v>
      </c>
      <c r="J3394" s="4">
        <f t="shared" si="765"/>
        <v>49</v>
      </c>
      <c r="K3394" s="3">
        <v>230741</v>
      </c>
      <c r="L3394" s="3">
        <f t="shared" ref="L3394:L3457" si="766">K3394-M3394</f>
        <v>198470</v>
      </c>
      <c r="M3394" s="3">
        <v>32271</v>
      </c>
      <c r="N3394" s="3">
        <f t="shared" si="755"/>
        <v>17328.093202951255</v>
      </c>
      <c r="O3394" s="3">
        <f t="shared" ref="O3394:O3457" si="767">0.19*N3394*(L3394/K3394)+0.285*N3394*(M3394/K3394)</f>
        <v>3522.5677721232687</v>
      </c>
      <c r="P3394" s="3">
        <f t="shared" ref="P3394:P3457" si="768">0.0361*N3394*(L3394/K3394)+0.0812*N3394*(M3394/K3394)</f>
        <v>734.84285795991002</v>
      </c>
      <c r="Q3394" s="3">
        <v>10</v>
      </c>
      <c r="R3394" s="22">
        <v>18</v>
      </c>
      <c r="S3394" s="19">
        <f t="shared" si="756"/>
        <v>78.279283824961524</v>
      </c>
      <c r="T3394" s="20">
        <f t="shared" si="757"/>
        <v>0.24693780386423195</v>
      </c>
      <c r="U3394" s="20">
        <f t="shared" si="758"/>
        <v>0.17473054425214626</v>
      </c>
      <c r="V3394" s="21">
        <f t="shared" si="759"/>
        <v>0.13519738139026169</v>
      </c>
      <c r="W3394" s="26">
        <f t="shared" si="760"/>
        <v>16.329841287998001</v>
      </c>
      <c r="X3394" s="27">
        <f t="shared" si="761"/>
        <v>0.48028944964700004</v>
      </c>
      <c r="Y3394" s="27">
        <f t="shared" si="762"/>
        <v>0.33326206710200001</v>
      </c>
      <c r="Z3394" s="27">
        <f t="shared" si="763"/>
        <v>0.25515377012496876</v>
      </c>
    </row>
    <row r="3395" spans="1:26" ht="12.5" x14ac:dyDescent="0.25">
      <c r="A3395" s="2" t="s">
        <v>49</v>
      </c>
      <c r="B3395" t="s">
        <v>371</v>
      </c>
      <c r="C3395" t="s">
        <v>370</v>
      </c>
      <c r="D3395" s="18">
        <f>VLOOKUP(C3395,'Infected rate by state'!B:E,4,0)</f>
        <v>2.5429318796877907E-2</v>
      </c>
      <c r="E3395" s="3">
        <v>4713</v>
      </c>
      <c r="F3395" s="2">
        <v>323</v>
      </c>
      <c r="G3395" s="3">
        <v>1228</v>
      </c>
      <c r="H3395" s="4">
        <f t="shared" si="764"/>
        <v>2970.5</v>
      </c>
      <c r="I3395" s="2">
        <v>95</v>
      </c>
      <c r="J3395" s="4">
        <f t="shared" si="765"/>
        <v>209</v>
      </c>
      <c r="K3395" s="3">
        <v>1090373</v>
      </c>
      <c r="L3395" s="3">
        <f t="shared" si="766"/>
        <v>855832</v>
      </c>
      <c r="M3395" s="3">
        <v>234541</v>
      </c>
      <c r="N3395" s="3">
        <f t="shared" si="755"/>
        <v>277274.42624508153</v>
      </c>
      <c r="O3395" s="3">
        <f t="shared" si="767"/>
        <v>58348.147953507105</v>
      </c>
      <c r="P3395" s="3">
        <f t="shared" si="768"/>
        <v>12699.469042279725</v>
      </c>
      <c r="Q3395" s="3">
        <v>10</v>
      </c>
      <c r="R3395" s="22">
        <v>18</v>
      </c>
      <c r="S3395" s="19">
        <f t="shared" si="756"/>
        <v>1296.6255100779356</v>
      </c>
      <c r="T3395" s="20">
        <f t="shared" si="757"/>
        <v>1.0558839658615111</v>
      </c>
      <c r="U3395" s="20">
        <f t="shared" si="758"/>
        <v>0.43650076084091416</v>
      </c>
      <c r="V3395" s="21">
        <f t="shared" si="759"/>
        <v>0.27511680672139521</v>
      </c>
      <c r="W3395" s="26">
        <f t="shared" si="760"/>
        <v>282.21042316177164</v>
      </c>
      <c r="X3395" s="27">
        <f t="shared" si="761"/>
        <v>2.9706360332818069</v>
      </c>
      <c r="Y3395" s="27">
        <f t="shared" si="762"/>
        <v>1.3502891060371849</v>
      </c>
      <c r="Z3395" s="27">
        <f t="shared" si="763"/>
        <v>0.873716480377002</v>
      </c>
    </row>
    <row r="3396" spans="1:26" ht="12.5" x14ac:dyDescent="0.25">
      <c r="A3396" s="2" t="s">
        <v>50</v>
      </c>
      <c r="B3396" t="s">
        <v>397</v>
      </c>
      <c r="C3396" t="s">
        <v>396</v>
      </c>
      <c r="D3396" s="18">
        <f>VLOOKUP(C3396,'Infected rate by state'!B:E,4,0)</f>
        <v>2.3671143543538835E-3</v>
      </c>
      <c r="E3396" s="3">
        <v>1743</v>
      </c>
      <c r="F3396" s="2">
        <v>117</v>
      </c>
      <c r="G3396" s="2">
        <v>587</v>
      </c>
      <c r="H3396" s="4">
        <f t="shared" si="764"/>
        <v>1165</v>
      </c>
      <c r="I3396" s="2">
        <v>65</v>
      </c>
      <c r="J3396" s="4">
        <f t="shared" si="765"/>
        <v>91</v>
      </c>
      <c r="K3396" s="3">
        <v>522720</v>
      </c>
      <c r="L3396" s="3">
        <f t="shared" si="766"/>
        <v>418616</v>
      </c>
      <c r="M3396" s="3">
        <v>104104</v>
      </c>
      <c r="N3396" s="3">
        <f t="shared" si="755"/>
        <v>12373.380153078619</v>
      </c>
      <c r="O3396" s="3">
        <f t="shared" si="767"/>
        <v>2585.0469981933111</v>
      </c>
      <c r="P3396" s="3">
        <f t="shared" si="768"/>
        <v>557.81718233442916</v>
      </c>
      <c r="Q3396" s="3">
        <v>10</v>
      </c>
      <c r="R3396" s="22">
        <v>18</v>
      </c>
      <c r="S3396" s="19">
        <f t="shared" si="756"/>
        <v>57.445488848740247</v>
      </c>
      <c r="T3396" s="20">
        <f t="shared" si="757"/>
        <v>9.786284301318611E-2</v>
      </c>
      <c r="U3396" s="20">
        <f t="shared" si="758"/>
        <v>4.9309432488189052E-2</v>
      </c>
      <c r="V3396" s="21">
        <f t="shared" si="759"/>
        <v>3.2957824927561816E-2</v>
      </c>
      <c r="W3396" s="26">
        <f t="shared" si="760"/>
        <v>12.395937385209537</v>
      </c>
      <c r="X3396" s="27">
        <f t="shared" si="761"/>
        <v>0.19070672900322364</v>
      </c>
      <c r="Y3396" s="27">
        <f t="shared" si="762"/>
        <v>0.13621909214515976</v>
      </c>
      <c r="Z3396" s="27">
        <f t="shared" si="763"/>
        <v>0.10594818277956869</v>
      </c>
    </row>
    <row r="3397" spans="1:26" ht="12.5" x14ac:dyDescent="0.25">
      <c r="A3397" s="2" t="s">
        <v>51</v>
      </c>
      <c r="B3397" t="s">
        <v>367</v>
      </c>
      <c r="C3397" t="s">
        <v>366</v>
      </c>
      <c r="D3397" s="18">
        <f>VLOOKUP(C3397,'Infected rate by state'!B:E,4,0)</f>
        <v>2.4682967074759195E-2</v>
      </c>
      <c r="E3397" s="3">
        <v>6527</v>
      </c>
      <c r="F3397" s="2">
        <v>701</v>
      </c>
      <c r="G3397" s="3">
        <v>2294</v>
      </c>
      <c r="H3397" s="4">
        <f t="shared" si="764"/>
        <v>4410.5</v>
      </c>
      <c r="I3397" s="2">
        <v>293</v>
      </c>
      <c r="J3397" s="4">
        <f t="shared" si="765"/>
        <v>497</v>
      </c>
      <c r="K3397" s="3">
        <v>2208721</v>
      </c>
      <c r="L3397" s="3">
        <f t="shared" si="766"/>
        <v>1719507</v>
      </c>
      <c r="M3397" s="3">
        <v>489214</v>
      </c>
      <c r="N3397" s="3">
        <f t="shared" si="755"/>
        <v>545177.8772032921</v>
      </c>
      <c r="O3397" s="3">
        <f t="shared" si="767"/>
        <v>115055.28707041117</v>
      </c>
      <c r="P3397" s="3">
        <f t="shared" si="768"/>
        <v>25126.860494623415</v>
      </c>
      <c r="Q3397" s="3">
        <v>10</v>
      </c>
      <c r="R3397" s="22">
        <v>18</v>
      </c>
      <c r="S3397" s="19">
        <f t="shared" si="756"/>
        <v>2556.7841571202484</v>
      </c>
      <c r="T3397" s="20">
        <f t="shared" si="757"/>
        <v>1.1145528147865076</v>
      </c>
      <c r="U3397" s="20">
        <f t="shared" si="758"/>
        <v>0.57970392407215698</v>
      </c>
      <c r="V3397" s="21">
        <f t="shared" si="759"/>
        <v>0.39172424653290155</v>
      </c>
      <c r="W3397" s="26">
        <f t="shared" si="760"/>
        <v>558.37467765829808</v>
      </c>
      <c r="X3397" s="27">
        <f t="shared" si="761"/>
        <v>1.9057156234071606</v>
      </c>
      <c r="Y3397" s="27">
        <f t="shared" si="762"/>
        <v>1.1234902970991913</v>
      </c>
      <c r="Z3397" s="27">
        <f t="shared" si="763"/>
        <v>0.79654019637417706</v>
      </c>
    </row>
    <row r="3398" spans="1:26" ht="12.5" x14ac:dyDescent="0.25">
      <c r="A3398" s="2" t="s">
        <v>52</v>
      </c>
      <c r="B3398" t="s">
        <v>377</v>
      </c>
      <c r="C3398" t="s">
        <v>376</v>
      </c>
      <c r="D3398" s="18">
        <f>VLOOKUP(C3398,'Infected rate by state'!B:E,4,0)</f>
        <v>5.6936382854354227E-3</v>
      </c>
      <c r="E3398" s="3">
        <v>1441</v>
      </c>
      <c r="F3398" s="2">
        <v>209</v>
      </c>
      <c r="G3398" s="2">
        <v>706</v>
      </c>
      <c r="H3398" s="4">
        <f t="shared" si="764"/>
        <v>1073.5</v>
      </c>
      <c r="I3398" s="2">
        <v>97</v>
      </c>
      <c r="J3398" s="4">
        <f t="shared" si="765"/>
        <v>153</v>
      </c>
      <c r="K3398" s="3">
        <v>495349</v>
      </c>
      <c r="L3398" s="3">
        <f t="shared" si="766"/>
        <v>381413</v>
      </c>
      <c r="M3398" s="3">
        <v>113936</v>
      </c>
      <c r="N3398" s="3">
        <f t="shared" si="755"/>
        <v>28203.380310521512</v>
      </c>
      <c r="O3398" s="3">
        <f t="shared" si="767"/>
        <v>5974.917112103989</v>
      </c>
      <c r="P3398" s="3">
        <f t="shared" si="768"/>
        <v>1310.7104068417325</v>
      </c>
      <c r="Q3398" s="3">
        <v>10</v>
      </c>
      <c r="R3398" s="22">
        <v>18</v>
      </c>
      <c r="S3398" s="19">
        <f t="shared" si="756"/>
        <v>132.77593582453309</v>
      </c>
      <c r="T3398" s="20">
        <f t="shared" si="757"/>
        <v>0.18806789776846047</v>
      </c>
      <c r="U3398" s="20">
        <f t="shared" si="758"/>
        <v>0.12368508227716171</v>
      </c>
      <c r="V3398" s="21">
        <f t="shared" si="759"/>
        <v>9.2141523819939689E-2</v>
      </c>
      <c r="W3398" s="26">
        <f t="shared" si="760"/>
        <v>29.126897929816277</v>
      </c>
      <c r="X3398" s="27">
        <f t="shared" si="761"/>
        <v>0.30027729824552862</v>
      </c>
      <c r="Y3398" s="27">
        <f t="shared" si="762"/>
        <v>0.19037188189422402</v>
      </c>
      <c r="Z3398" s="27">
        <f t="shared" si="763"/>
        <v>0.13936314798955157</v>
      </c>
    </row>
    <row r="3399" spans="1:26" ht="12.5" x14ac:dyDescent="0.25">
      <c r="A3399" s="2" t="s">
        <v>53</v>
      </c>
      <c r="B3399" t="s">
        <v>357</v>
      </c>
      <c r="C3399" t="s">
        <v>356</v>
      </c>
      <c r="D3399" s="18">
        <f>VLOOKUP(C3399,'Infected rate by state'!B:E,4,0)</f>
        <v>4.5578363920328819E-3</v>
      </c>
      <c r="E3399" s="2">
        <v>859</v>
      </c>
      <c r="F3399" s="2">
        <v>80</v>
      </c>
      <c r="G3399" s="2">
        <v>398</v>
      </c>
      <c r="H3399" s="4">
        <f t="shared" si="764"/>
        <v>628.5</v>
      </c>
      <c r="I3399" s="2">
        <v>43</v>
      </c>
      <c r="J3399" s="4">
        <f t="shared" si="765"/>
        <v>61.5</v>
      </c>
      <c r="K3399" s="3">
        <v>202898</v>
      </c>
      <c r="L3399" s="3">
        <f t="shared" si="766"/>
        <v>157668</v>
      </c>
      <c r="M3399" s="3">
        <v>45230</v>
      </c>
      <c r="N3399" s="3">
        <f t="shared" si="755"/>
        <v>9247.7588827068776</v>
      </c>
      <c r="O3399" s="3">
        <f t="shared" si="767"/>
        <v>1952.9175807253719</v>
      </c>
      <c r="P3399" s="3">
        <f t="shared" si="768"/>
        <v>426.81816961097115</v>
      </c>
      <c r="Q3399" s="3">
        <v>10</v>
      </c>
      <c r="R3399" s="22">
        <v>18</v>
      </c>
      <c r="S3399" s="19">
        <f t="shared" si="756"/>
        <v>43.398168460563816</v>
      </c>
      <c r="T3399" s="20">
        <f t="shared" si="757"/>
        <v>0.1090406242727734</v>
      </c>
      <c r="U3399" s="20">
        <f t="shared" si="758"/>
        <v>6.9050387367643309E-2</v>
      </c>
      <c r="V3399" s="21">
        <f t="shared" si="759"/>
        <v>5.0521732782961369E-2</v>
      </c>
      <c r="W3399" s="26">
        <f t="shared" si="760"/>
        <v>9.4848482135771359</v>
      </c>
      <c r="X3399" s="27">
        <f t="shared" si="761"/>
        <v>0.22057786543202643</v>
      </c>
      <c r="Y3399" s="27">
        <f t="shared" si="762"/>
        <v>0.15422517420450627</v>
      </c>
      <c r="Z3399" s="27">
        <f t="shared" si="763"/>
        <v>0.1185606026697142</v>
      </c>
    </row>
    <row r="3400" spans="1:26" ht="12.5" x14ac:dyDescent="0.25">
      <c r="A3400" s="2" t="s">
        <v>54</v>
      </c>
      <c r="B3400" t="s">
        <v>406</v>
      </c>
      <c r="C3400" t="s">
        <v>405</v>
      </c>
      <c r="D3400" s="18">
        <f>VLOOKUP(C3400,'Infected rate by state'!B:E,4,0)</f>
        <v>3.3569470970421841E-3</v>
      </c>
      <c r="E3400" s="2">
        <v>633</v>
      </c>
      <c r="F3400" s="2">
        <v>32</v>
      </c>
      <c r="G3400" s="2">
        <v>378</v>
      </c>
      <c r="H3400" s="4">
        <f t="shared" si="764"/>
        <v>505.5</v>
      </c>
      <c r="I3400" s="2">
        <v>20</v>
      </c>
      <c r="J3400" s="4">
        <f t="shared" si="765"/>
        <v>26</v>
      </c>
      <c r="K3400" s="3">
        <v>152884</v>
      </c>
      <c r="L3400" s="3">
        <f t="shared" si="766"/>
        <v>120954</v>
      </c>
      <c r="M3400" s="3">
        <v>31930</v>
      </c>
      <c r="N3400" s="3">
        <f t="shared" si="755"/>
        <v>5132.2349998419722</v>
      </c>
      <c r="O3400" s="3">
        <f t="shared" si="767"/>
        <v>1076.9526047381037</v>
      </c>
      <c r="P3400" s="3">
        <f t="shared" si="768"/>
        <v>233.61516517895438</v>
      </c>
      <c r="Q3400" s="3">
        <v>10</v>
      </c>
      <c r="R3400" s="22">
        <v>18</v>
      </c>
      <c r="S3400" s="19">
        <f t="shared" si="756"/>
        <v>23.932280105291191</v>
      </c>
      <c r="T3400" s="20">
        <f t="shared" si="757"/>
        <v>6.331291033145818E-2</v>
      </c>
      <c r="U3400" s="20">
        <f t="shared" si="758"/>
        <v>4.7343778645482081E-2</v>
      </c>
      <c r="V3400" s="21">
        <f t="shared" si="759"/>
        <v>3.7807709487031896E-2</v>
      </c>
      <c r="W3400" s="26">
        <f t="shared" si="760"/>
        <v>5.1914481150878755</v>
      </c>
      <c r="X3400" s="27">
        <f t="shared" si="761"/>
        <v>0.25957240575439378</v>
      </c>
      <c r="Y3400" s="27">
        <f t="shared" si="762"/>
        <v>0.19967108134953368</v>
      </c>
      <c r="Z3400" s="27">
        <f t="shared" si="763"/>
        <v>0.16223275359649611</v>
      </c>
    </row>
    <row r="3401" spans="1:26" ht="12.5" x14ac:dyDescent="0.25">
      <c r="A3401" s="2" t="s">
        <v>55</v>
      </c>
      <c r="B3401" t="s">
        <v>337</v>
      </c>
      <c r="C3401" t="s">
        <v>336</v>
      </c>
      <c r="D3401" s="18">
        <f>VLOOKUP(C3401,'Infected rate by state'!B:E,4,0)</f>
        <v>1.1933809905095205E-2</v>
      </c>
      <c r="E3401" s="2">
        <v>799</v>
      </c>
      <c r="F3401" s="2">
        <v>44</v>
      </c>
      <c r="G3401" s="2">
        <v>364</v>
      </c>
      <c r="H3401" s="4">
        <f t="shared" si="764"/>
        <v>581.5</v>
      </c>
      <c r="I3401" s="2">
        <v>22</v>
      </c>
      <c r="J3401" s="4">
        <f t="shared" si="765"/>
        <v>33</v>
      </c>
      <c r="K3401" s="3">
        <v>234872</v>
      </c>
      <c r="L3401" s="3">
        <f t="shared" si="766"/>
        <v>186644</v>
      </c>
      <c r="M3401" s="3">
        <v>48228</v>
      </c>
      <c r="N3401" s="3">
        <f t="shared" si="755"/>
        <v>28029.178000295211</v>
      </c>
      <c r="O3401" s="3">
        <f t="shared" si="767"/>
        <v>5872.3104149538749</v>
      </c>
      <c r="P3401" s="3">
        <f t="shared" si="768"/>
        <v>1271.4235724410792</v>
      </c>
      <c r="Q3401" s="3">
        <v>10</v>
      </c>
      <c r="R3401" s="22">
        <v>18</v>
      </c>
      <c r="S3401" s="19">
        <f t="shared" si="756"/>
        <v>130.49578699897501</v>
      </c>
      <c r="T3401" s="20">
        <f t="shared" si="757"/>
        <v>0.3585049093378434</v>
      </c>
      <c r="U3401" s="20">
        <f t="shared" si="758"/>
        <v>0.22441235941354257</v>
      </c>
      <c r="V3401" s="21">
        <f t="shared" si="759"/>
        <v>0.16332388860948061</v>
      </c>
      <c r="W3401" s="26">
        <f t="shared" si="760"/>
        <v>28.253857165357314</v>
      </c>
      <c r="X3401" s="27">
        <f t="shared" si="761"/>
        <v>1.2842662347889688</v>
      </c>
      <c r="Y3401" s="27">
        <f t="shared" si="762"/>
        <v>0.85617748985931252</v>
      </c>
      <c r="Z3401" s="27">
        <f t="shared" si="763"/>
        <v>0.64213311739448442</v>
      </c>
    </row>
    <row r="3402" spans="1:26" ht="12.5" x14ac:dyDescent="0.25">
      <c r="A3402" s="2" t="s">
        <v>56</v>
      </c>
      <c r="B3402" t="s">
        <v>387</v>
      </c>
      <c r="C3402" t="s">
        <v>386</v>
      </c>
      <c r="D3402" s="18">
        <f>VLOOKUP(C3402,'Infected rate by state'!B:E,4,0)</f>
        <v>9.1240169504562645E-3</v>
      </c>
      <c r="E3402" s="3">
        <v>3013</v>
      </c>
      <c r="F3402" s="2">
        <v>329</v>
      </c>
      <c r="G3402" s="2">
        <v>975</v>
      </c>
      <c r="H3402" s="4">
        <f t="shared" si="764"/>
        <v>1994</v>
      </c>
      <c r="I3402" s="2">
        <v>101</v>
      </c>
      <c r="J3402" s="4">
        <f t="shared" si="765"/>
        <v>215</v>
      </c>
      <c r="K3402" s="3">
        <v>914407</v>
      </c>
      <c r="L3402" s="3">
        <f t="shared" si="766"/>
        <v>718092</v>
      </c>
      <c r="M3402" s="3">
        <v>196315</v>
      </c>
      <c r="N3402" s="3">
        <f t="shared" si="755"/>
        <v>83430.649676158617</v>
      </c>
      <c r="O3402" s="3">
        <f t="shared" si="767"/>
        <v>17553.445756717516</v>
      </c>
      <c r="P3402" s="3">
        <f t="shared" si="768"/>
        <v>3819.6692591299243</v>
      </c>
      <c r="Q3402" s="3">
        <v>10</v>
      </c>
      <c r="R3402" s="22">
        <v>18</v>
      </c>
      <c r="S3402" s="19">
        <f t="shared" si="756"/>
        <v>390.07657237150033</v>
      </c>
      <c r="T3402" s="20">
        <f t="shared" si="757"/>
        <v>0.40007853576564134</v>
      </c>
      <c r="U3402" s="20">
        <f t="shared" si="758"/>
        <v>0.19562516167076247</v>
      </c>
      <c r="V3402" s="21">
        <f t="shared" si="759"/>
        <v>0.12946451124178571</v>
      </c>
      <c r="W3402" s="26">
        <f t="shared" si="760"/>
        <v>84.881539091776091</v>
      </c>
      <c r="X3402" s="27">
        <f t="shared" si="761"/>
        <v>0.84041127813639693</v>
      </c>
      <c r="Y3402" s="27">
        <f t="shared" si="762"/>
        <v>0.39479785624081903</v>
      </c>
      <c r="Z3402" s="27">
        <f t="shared" si="763"/>
        <v>0.2579985990631492</v>
      </c>
    </row>
    <row r="3403" spans="1:26" ht="12.5" x14ac:dyDescent="0.25">
      <c r="A3403" s="2" t="s">
        <v>56</v>
      </c>
      <c r="B3403" t="s">
        <v>402</v>
      </c>
      <c r="C3403" t="s">
        <v>401</v>
      </c>
      <c r="D3403" s="18">
        <f>VLOOKUP(C3403,'Infected rate by state'!B:E,4,0)</f>
        <v>2.0032295834281305E-3</v>
      </c>
      <c r="E3403" s="3">
        <v>2620</v>
      </c>
      <c r="F3403" s="2">
        <v>284</v>
      </c>
      <c r="G3403" s="3">
        <v>1167</v>
      </c>
      <c r="H3403" s="4">
        <f t="shared" si="764"/>
        <v>1893.5</v>
      </c>
      <c r="I3403" s="2">
        <v>97</v>
      </c>
      <c r="J3403" s="4">
        <f t="shared" si="765"/>
        <v>190.5</v>
      </c>
      <c r="K3403" s="3">
        <v>650209</v>
      </c>
      <c r="L3403" s="3">
        <f t="shared" si="766"/>
        <v>494457</v>
      </c>
      <c r="M3403" s="3">
        <v>155752</v>
      </c>
      <c r="N3403" s="3">
        <f t="shared" ref="N3403:N3466" si="769">K3403*D3403*Q3403</f>
        <v>13025.179042112213</v>
      </c>
      <c r="O3403" s="3">
        <f t="shared" si="767"/>
        <v>2771.1906813755136</v>
      </c>
      <c r="P3403" s="3">
        <f t="shared" si="768"/>
        <v>610.92412676947311</v>
      </c>
      <c r="Q3403" s="3">
        <v>10</v>
      </c>
      <c r="R3403" s="22">
        <v>18</v>
      </c>
      <c r="S3403" s="19">
        <f t="shared" ref="S3403:S3466" si="770">O3403/(R3403*30/12)</f>
        <v>61.582015141678077</v>
      </c>
      <c r="T3403" s="20">
        <f t="shared" ref="T3403:T3466" si="771">S3403/$G3403</f>
        <v>5.2769507405036914E-2</v>
      </c>
      <c r="U3403" s="20">
        <f t="shared" ref="U3403:U3466" si="772">S3403/$H3403</f>
        <v>3.2522849295842662E-2</v>
      </c>
      <c r="V3403" s="21">
        <f t="shared" ref="V3403:V3466" si="773">S3403/$E3403</f>
        <v>2.3504585931938198E-2</v>
      </c>
      <c r="W3403" s="26">
        <f t="shared" ref="W3403:W3466" si="774">P3403/(R3403*30/12)</f>
        <v>13.576091705988292</v>
      </c>
      <c r="X3403" s="27">
        <f t="shared" si="761"/>
        <v>0.13995970830915766</v>
      </c>
      <c r="Y3403" s="27">
        <f t="shared" si="762"/>
        <v>7.1265573259781057E-2</v>
      </c>
      <c r="Z3403" s="27">
        <f t="shared" si="763"/>
        <v>4.7803139809817929E-2</v>
      </c>
    </row>
    <row r="3404" spans="1:26" ht="12.5" x14ac:dyDescent="0.25">
      <c r="A3404" s="2" t="s">
        <v>57</v>
      </c>
      <c r="B3404" t="s">
        <v>373</v>
      </c>
      <c r="C3404" t="s">
        <v>372</v>
      </c>
      <c r="D3404" s="18">
        <f>VLOOKUP(C3404,'Infected rate by state'!B:E,4,0)</f>
        <v>8.0007670443122732E-3</v>
      </c>
      <c r="E3404" s="3">
        <v>4873</v>
      </c>
      <c r="F3404" s="2">
        <v>770</v>
      </c>
      <c r="G3404" s="3">
        <v>1465</v>
      </c>
      <c r="H3404" s="4">
        <f t="shared" si="764"/>
        <v>3169</v>
      </c>
      <c r="I3404" s="2">
        <v>249</v>
      </c>
      <c r="J3404" s="4">
        <f t="shared" si="765"/>
        <v>509.5</v>
      </c>
      <c r="K3404" s="3">
        <v>2024238</v>
      </c>
      <c r="L3404" s="3">
        <f t="shared" si="766"/>
        <v>1670649</v>
      </c>
      <c r="M3404" s="3">
        <v>353589</v>
      </c>
      <c r="N3404" s="3">
        <f t="shared" si="769"/>
        <v>161954.56680244589</v>
      </c>
      <c r="O3404" s="3">
        <f t="shared" si="767"/>
        <v>33458.901749974488</v>
      </c>
      <c r="P3404" s="3">
        <f t="shared" si="768"/>
        <v>7122.4312930808283</v>
      </c>
      <c r="Q3404" s="3">
        <v>10</v>
      </c>
      <c r="R3404" s="22">
        <v>18</v>
      </c>
      <c r="S3404" s="19">
        <f t="shared" si="770"/>
        <v>743.53114999943307</v>
      </c>
      <c r="T3404" s="20">
        <f t="shared" si="771"/>
        <v>0.50752979522145603</v>
      </c>
      <c r="U3404" s="20">
        <f t="shared" si="772"/>
        <v>0.23462642789505619</v>
      </c>
      <c r="V3404" s="21">
        <f t="shared" si="773"/>
        <v>0.15258180792108209</v>
      </c>
      <c r="W3404" s="26">
        <f t="shared" si="774"/>
        <v>158.27625095735175</v>
      </c>
      <c r="X3404" s="27">
        <f t="shared" ref="X3404:X3467" si="775">W3404/$I3404</f>
        <v>0.63564759420623196</v>
      </c>
      <c r="Y3404" s="27">
        <f t="shared" ref="Y3404:Y3467" si="776">W3404/$J3404</f>
        <v>0.31065014908214278</v>
      </c>
      <c r="Z3404" s="27">
        <f t="shared" ref="Z3404:Z3467" si="777">W3404/$F3404</f>
        <v>0.2055535726718854</v>
      </c>
    </row>
    <row r="3405" spans="1:26" ht="12.5" x14ac:dyDescent="0.25">
      <c r="A3405" s="2" t="s">
        <v>58</v>
      </c>
      <c r="B3405" t="s">
        <v>399</v>
      </c>
      <c r="C3405" t="s">
        <v>398</v>
      </c>
      <c r="D3405" s="18">
        <f>VLOOKUP(C3405,'Infected rate by state'!B:E,4,0)</f>
        <v>9.4446465970496208E-3</v>
      </c>
      <c r="E3405" s="3">
        <v>1326</v>
      </c>
      <c r="F3405" s="2">
        <v>155</v>
      </c>
      <c r="G3405" s="2">
        <v>433</v>
      </c>
      <c r="H3405" s="4">
        <f t="shared" si="764"/>
        <v>879.5</v>
      </c>
      <c r="I3405" s="2">
        <v>35</v>
      </c>
      <c r="J3405" s="4">
        <f t="shared" si="765"/>
        <v>95</v>
      </c>
      <c r="K3405" s="3">
        <v>477802</v>
      </c>
      <c r="L3405" s="3">
        <f t="shared" si="766"/>
        <v>377150</v>
      </c>
      <c r="M3405" s="3">
        <v>100652</v>
      </c>
      <c r="N3405" s="3">
        <f t="shared" si="769"/>
        <v>45126.710333635026</v>
      </c>
      <c r="O3405" s="3">
        <f t="shared" si="767"/>
        <v>9477.1664042125813</v>
      </c>
      <c r="P3405" s="3">
        <f t="shared" si="768"/>
        <v>2057.8050217923178</v>
      </c>
      <c r="Q3405" s="3">
        <v>10</v>
      </c>
      <c r="R3405" s="22">
        <v>18</v>
      </c>
      <c r="S3405" s="19">
        <f t="shared" si="770"/>
        <v>210.60369787139069</v>
      </c>
      <c r="T3405" s="20">
        <f t="shared" si="771"/>
        <v>0.48638267406787689</v>
      </c>
      <c r="U3405" s="20">
        <f t="shared" si="772"/>
        <v>0.23945843987651017</v>
      </c>
      <c r="V3405" s="21">
        <f t="shared" si="773"/>
        <v>0.15882631815338666</v>
      </c>
      <c r="W3405" s="26">
        <f t="shared" si="774"/>
        <v>45.729000484273726</v>
      </c>
      <c r="X3405" s="27">
        <f t="shared" si="775"/>
        <v>1.3065428709792493</v>
      </c>
      <c r="Y3405" s="27">
        <f t="shared" si="776"/>
        <v>0.48135789983446026</v>
      </c>
      <c r="Z3405" s="27">
        <f t="shared" si="777"/>
        <v>0.29502580957595953</v>
      </c>
    </row>
    <row r="3406" spans="1:26" ht="12.5" x14ac:dyDescent="0.25">
      <c r="A3406" s="2" t="s">
        <v>59</v>
      </c>
      <c r="B3406" t="s">
        <v>391</v>
      </c>
      <c r="C3406" t="s">
        <v>390</v>
      </c>
      <c r="D3406" s="18">
        <f>VLOOKUP(C3406,'Infected rate by state'!B:E,4,0)</f>
        <v>8.0848590084330874E-3</v>
      </c>
      <c r="E3406" s="3">
        <v>1928</v>
      </c>
      <c r="F3406" s="2">
        <v>247</v>
      </c>
      <c r="G3406" s="2">
        <v>651</v>
      </c>
      <c r="H3406" s="4">
        <f t="shared" si="764"/>
        <v>1289.5</v>
      </c>
      <c r="I3406" s="2">
        <v>59</v>
      </c>
      <c r="J3406" s="4">
        <f t="shared" si="765"/>
        <v>153</v>
      </c>
      <c r="K3406" s="3">
        <v>567490</v>
      </c>
      <c r="L3406" s="3">
        <f t="shared" si="766"/>
        <v>446143</v>
      </c>
      <c r="M3406" s="3">
        <v>121347</v>
      </c>
      <c r="N3406" s="3">
        <f t="shared" si="769"/>
        <v>45880.76638695693</v>
      </c>
      <c r="O3406" s="3">
        <f t="shared" si="767"/>
        <v>9649.3653303133287</v>
      </c>
      <c r="P3406" s="3">
        <f t="shared" si="768"/>
        <v>2098.7597636985897</v>
      </c>
      <c r="Q3406" s="3">
        <v>10</v>
      </c>
      <c r="R3406" s="22">
        <v>18</v>
      </c>
      <c r="S3406" s="19">
        <f t="shared" si="770"/>
        <v>214.43034067362953</v>
      </c>
      <c r="T3406" s="20">
        <f t="shared" si="771"/>
        <v>0.32938608398406993</v>
      </c>
      <c r="U3406" s="20">
        <f t="shared" si="772"/>
        <v>0.16628952359335364</v>
      </c>
      <c r="V3406" s="21">
        <f t="shared" si="773"/>
        <v>0.11121905636599042</v>
      </c>
      <c r="W3406" s="26">
        <f t="shared" si="774"/>
        <v>46.639105859968659</v>
      </c>
      <c r="X3406" s="27">
        <f t="shared" si="775"/>
        <v>0.79049331966048575</v>
      </c>
      <c r="Y3406" s="27">
        <f t="shared" si="776"/>
        <v>0.3048307572546971</v>
      </c>
      <c r="Z3406" s="27">
        <f t="shared" si="777"/>
        <v>0.18882229093104722</v>
      </c>
    </row>
    <row r="3407" spans="1:26" ht="12.5" x14ac:dyDescent="0.25">
      <c r="A3407" s="2" t="s">
        <v>60</v>
      </c>
      <c r="B3407" t="s">
        <v>333</v>
      </c>
      <c r="C3407" t="s">
        <v>332</v>
      </c>
      <c r="D3407" s="18">
        <f>VLOOKUP(C3407,'Infected rate by state'!B:E,4,0)</f>
        <v>1.4486816526494731E-2</v>
      </c>
      <c r="E3407" s="3">
        <v>7764</v>
      </c>
      <c r="F3407" s="2">
        <v>912</v>
      </c>
      <c r="G3407" s="3">
        <v>3161</v>
      </c>
      <c r="H3407" s="4">
        <f t="shared" si="764"/>
        <v>5462.5</v>
      </c>
      <c r="I3407" s="2">
        <v>312</v>
      </c>
      <c r="J3407" s="4">
        <f t="shared" si="765"/>
        <v>612</v>
      </c>
      <c r="K3407" s="3">
        <v>2045072</v>
      </c>
      <c r="L3407" s="3">
        <f t="shared" si="766"/>
        <v>1738806</v>
      </c>
      <c r="M3407" s="3">
        <v>306266</v>
      </c>
      <c r="N3407" s="3">
        <f t="shared" si="769"/>
        <v>296265.82847471634</v>
      </c>
      <c r="O3407" s="3">
        <f t="shared" si="767"/>
        <v>60505.485792984371</v>
      </c>
      <c r="P3407" s="3">
        <f t="shared" si="768"/>
        <v>12696.201934924109</v>
      </c>
      <c r="Q3407" s="3">
        <v>10</v>
      </c>
      <c r="R3407" s="22">
        <v>18</v>
      </c>
      <c r="S3407" s="19">
        <f t="shared" si="770"/>
        <v>1344.5663509552082</v>
      </c>
      <c r="T3407" s="20">
        <f t="shared" si="771"/>
        <v>0.42536107274761414</v>
      </c>
      <c r="U3407" s="20">
        <f t="shared" si="772"/>
        <v>0.2461448697400839</v>
      </c>
      <c r="V3407" s="21">
        <f t="shared" si="773"/>
        <v>0.17317959182833698</v>
      </c>
      <c r="W3407" s="26">
        <f t="shared" si="774"/>
        <v>282.1378207760913</v>
      </c>
      <c r="X3407" s="27">
        <f t="shared" si="775"/>
        <v>0.90428788710285679</v>
      </c>
      <c r="Y3407" s="27">
        <f t="shared" si="776"/>
        <v>0.46100951107204463</v>
      </c>
      <c r="Z3407" s="27">
        <f t="shared" si="777"/>
        <v>0.30936164558781942</v>
      </c>
    </row>
    <row r="3408" spans="1:26" ht="12.5" x14ac:dyDescent="0.25">
      <c r="A3408" s="2" t="s">
        <v>61</v>
      </c>
      <c r="B3408" t="s">
        <v>315</v>
      </c>
      <c r="C3408" t="s">
        <v>314</v>
      </c>
      <c r="D3408" s="18">
        <f>VLOOKUP(C3408,'Infected rate by state'!B:E,4,0)</f>
        <v>7.5362096948057532E-3</v>
      </c>
      <c r="E3408" s="2">
        <v>537</v>
      </c>
      <c r="F3408" s="2">
        <v>51</v>
      </c>
      <c r="G3408" s="2">
        <v>153</v>
      </c>
      <c r="H3408" s="4">
        <f t="shared" si="764"/>
        <v>345</v>
      </c>
      <c r="I3408" s="2">
        <v>23</v>
      </c>
      <c r="J3408" s="4">
        <f t="shared" si="765"/>
        <v>37</v>
      </c>
      <c r="K3408" s="3">
        <v>239882</v>
      </c>
      <c r="L3408" s="3">
        <f t="shared" si="766"/>
        <v>185935</v>
      </c>
      <c r="M3408" s="3">
        <v>53947</v>
      </c>
      <c r="N3408" s="3">
        <f t="shared" si="769"/>
        <v>18078.010540093936</v>
      </c>
      <c r="O3408" s="3">
        <f t="shared" si="767"/>
        <v>3821.0501118032489</v>
      </c>
      <c r="P3408" s="3">
        <f t="shared" si="768"/>
        <v>835.9728933843553</v>
      </c>
      <c r="Q3408" s="3">
        <v>10</v>
      </c>
      <c r="R3408" s="22">
        <v>18</v>
      </c>
      <c r="S3408" s="19">
        <f t="shared" si="770"/>
        <v>84.912224706738868</v>
      </c>
      <c r="T3408" s="20">
        <f t="shared" si="771"/>
        <v>0.55498186082835865</v>
      </c>
      <c r="U3408" s="20">
        <f t="shared" si="772"/>
        <v>0.24612239045431555</v>
      </c>
      <c r="V3408" s="21">
        <f t="shared" si="773"/>
        <v>0.15812332347623625</v>
      </c>
      <c r="W3408" s="26">
        <f t="shared" si="774"/>
        <v>18.57717540854123</v>
      </c>
      <c r="X3408" s="27">
        <f t="shared" si="775"/>
        <v>0.80770327863222735</v>
      </c>
      <c r="Y3408" s="27">
        <f t="shared" si="776"/>
        <v>0.50208582185246564</v>
      </c>
      <c r="Z3408" s="27">
        <f t="shared" si="777"/>
        <v>0.36425834134394569</v>
      </c>
    </row>
    <row r="3409" spans="1:26" ht="12.5" x14ac:dyDescent="0.25">
      <c r="A3409" s="2" t="s">
        <v>62</v>
      </c>
      <c r="B3409" t="s">
        <v>377</v>
      </c>
      <c r="C3409" t="s">
        <v>376</v>
      </c>
      <c r="D3409" s="18">
        <f>VLOOKUP(C3409,'Infected rate by state'!B:E,4,0)</f>
        <v>5.6936382854354227E-3</v>
      </c>
      <c r="E3409" s="3">
        <v>3808</v>
      </c>
      <c r="F3409" s="2">
        <v>567</v>
      </c>
      <c r="G3409" s="3">
        <v>1537</v>
      </c>
      <c r="H3409" s="4">
        <f t="shared" si="764"/>
        <v>2672.5</v>
      </c>
      <c r="I3409" s="2">
        <v>185</v>
      </c>
      <c r="J3409" s="4">
        <f t="shared" si="765"/>
        <v>376</v>
      </c>
      <c r="K3409" s="3">
        <v>1293436</v>
      </c>
      <c r="L3409" s="3">
        <f t="shared" si="766"/>
        <v>1047927</v>
      </c>
      <c r="M3409" s="3">
        <v>245509</v>
      </c>
      <c r="N3409" s="3">
        <f t="shared" si="769"/>
        <v>73643.567293604516</v>
      </c>
      <c r="O3409" s="3">
        <f t="shared" si="767"/>
        <v>15320.225255512873</v>
      </c>
      <c r="P3409" s="3">
        <f t="shared" si="768"/>
        <v>3288.9583675594758</v>
      </c>
      <c r="Q3409" s="3">
        <v>10</v>
      </c>
      <c r="R3409" s="22">
        <v>18</v>
      </c>
      <c r="S3409" s="19">
        <f t="shared" si="770"/>
        <v>340.44945012250827</v>
      </c>
      <c r="T3409" s="20">
        <f t="shared" si="771"/>
        <v>0.22150257002115048</v>
      </c>
      <c r="U3409" s="20">
        <f t="shared" si="772"/>
        <v>0.12738987843685998</v>
      </c>
      <c r="V3409" s="21">
        <f t="shared" si="773"/>
        <v>8.9403742154020027E-2</v>
      </c>
      <c r="W3409" s="26">
        <f t="shared" si="774"/>
        <v>73.087963723543908</v>
      </c>
      <c r="X3409" s="27">
        <f t="shared" si="775"/>
        <v>0.3950700741813184</v>
      </c>
      <c r="Y3409" s="27">
        <f t="shared" si="776"/>
        <v>0.19438288224346784</v>
      </c>
      <c r="Z3409" s="27">
        <f t="shared" si="777"/>
        <v>0.12890293425669119</v>
      </c>
    </row>
    <row r="3410" spans="1:26" ht="12.5" x14ac:dyDescent="0.25">
      <c r="A3410" s="2" t="s">
        <v>63</v>
      </c>
      <c r="B3410" t="s">
        <v>325</v>
      </c>
      <c r="C3410" t="s">
        <v>324</v>
      </c>
      <c r="D3410" s="18">
        <f>VLOOKUP(C3410,'Infected rate by state'!B:E,4,0)</f>
        <v>8.9298079160438481E-3</v>
      </c>
      <c r="E3410" s="3">
        <v>1571</v>
      </c>
      <c r="F3410" s="2">
        <v>160</v>
      </c>
      <c r="G3410" s="2">
        <v>719</v>
      </c>
      <c r="H3410" s="4">
        <f t="shared" si="764"/>
        <v>1145</v>
      </c>
      <c r="I3410" s="2">
        <v>44</v>
      </c>
      <c r="J3410" s="4">
        <f t="shared" si="765"/>
        <v>102</v>
      </c>
      <c r="K3410" s="3">
        <v>434821</v>
      </c>
      <c r="L3410" s="3">
        <f t="shared" si="766"/>
        <v>303243</v>
      </c>
      <c r="M3410" s="3">
        <v>131578</v>
      </c>
      <c r="N3410" s="3">
        <f t="shared" si="769"/>
        <v>38828.680078621022</v>
      </c>
      <c r="O3410" s="3">
        <f t="shared" si="767"/>
        <v>8493.6671676163496</v>
      </c>
      <c r="P3410" s="3">
        <f t="shared" si="768"/>
        <v>1931.625136793944</v>
      </c>
      <c r="Q3410" s="3">
        <v>10</v>
      </c>
      <c r="R3410" s="22">
        <v>18</v>
      </c>
      <c r="S3410" s="19">
        <f t="shared" si="770"/>
        <v>188.74815928036332</v>
      </c>
      <c r="T3410" s="20">
        <f t="shared" si="771"/>
        <v>0.26251482514654151</v>
      </c>
      <c r="U3410" s="20">
        <f t="shared" si="772"/>
        <v>0.16484555395664918</v>
      </c>
      <c r="V3410" s="21">
        <f t="shared" si="773"/>
        <v>0.12014523187801612</v>
      </c>
      <c r="W3410" s="26">
        <f t="shared" si="774"/>
        <v>42.925003039865423</v>
      </c>
      <c r="X3410" s="27">
        <f t="shared" si="775"/>
        <v>0.97556825090603239</v>
      </c>
      <c r="Y3410" s="27">
        <f t="shared" si="776"/>
        <v>0.4208333631359355</v>
      </c>
      <c r="Z3410" s="27">
        <f t="shared" si="777"/>
        <v>0.26828126899915888</v>
      </c>
    </row>
    <row r="3411" spans="1:26" ht="12.5" x14ac:dyDescent="0.25">
      <c r="A3411" s="2" t="s">
        <v>64</v>
      </c>
      <c r="B3411" t="s">
        <v>377</v>
      </c>
      <c r="C3411" t="s">
        <v>376</v>
      </c>
      <c r="D3411" s="18">
        <f>VLOOKUP(C3411,'Infected rate by state'!B:E,4,0)</f>
        <v>5.6936382854354227E-3</v>
      </c>
      <c r="E3411" s="3">
        <v>7233</v>
      </c>
      <c r="F3411" s="2">
        <v>885</v>
      </c>
      <c r="G3411" s="3">
        <v>2631</v>
      </c>
      <c r="H3411" s="4">
        <f t="shared" si="764"/>
        <v>4932</v>
      </c>
      <c r="I3411" s="2">
        <v>306</v>
      </c>
      <c r="J3411" s="4">
        <f t="shared" si="765"/>
        <v>595.5</v>
      </c>
      <c r="K3411" s="3">
        <v>1602896</v>
      </c>
      <c r="L3411" s="3">
        <f t="shared" si="766"/>
        <v>1249277</v>
      </c>
      <c r="M3411" s="3">
        <v>353619</v>
      </c>
      <c r="N3411" s="3">
        <f t="shared" si="769"/>
        <v>91263.10033171298</v>
      </c>
      <c r="O3411" s="3">
        <f t="shared" si="767"/>
        <v>19252.698806039985</v>
      </c>
      <c r="P3411" s="3">
        <f t="shared" si="768"/>
        <v>4202.6317052375207</v>
      </c>
      <c r="Q3411" s="3">
        <v>10</v>
      </c>
      <c r="R3411" s="22">
        <v>18</v>
      </c>
      <c r="S3411" s="19">
        <f t="shared" si="770"/>
        <v>427.83775124533298</v>
      </c>
      <c r="T3411" s="20">
        <f t="shared" si="771"/>
        <v>0.16261412057975408</v>
      </c>
      <c r="U3411" s="20">
        <f t="shared" si="772"/>
        <v>8.6747313715598739E-2</v>
      </c>
      <c r="V3411" s="21">
        <f t="shared" si="773"/>
        <v>5.9150802052444766E-2</v>
      </c>
      <c r="W3411" s="26">
        <f t="shared" si="774"/>
        <v>93.391815671944897</v>
      </c>
      <c r="X3411" s="27">
        <f t="shared" si="775"/>
        <v>0.30520201199981994</v>
      </c>
      <c r="Y3411" s="27">
        <f t="shared" si="776"/>
        <v>0.15682924546086466</v>
      </c>
      <c r="Z3411" s="27">
        <f t="shared" si="777"/>
        <v>0.10552747533553096</v>
      </c>
    </row>
    <row r="3412" spans="1:26" ht="12.5" x14ac:dyDescent="0.25">
      <c r="A3412" s="2" t="s">
        <v>65</v>
      </c>
      <c r="B3412" t="s">
        <v>317</v>
      </c>
      <c r="C3412" t="s">
        <v>316</v>
      </c>
      <c r="D3412" s="18">
        <f>VLOOKUP(C3412,'Infected rate by state'!B:E,4,0)</f>
        <v>7.3843274393391549E-3</v>
      </c>
      <c r="E3412" s="3">
        <v>1295</v>
      </c>
      <c r="F3412" s="2">
        <v>149</v>
      </c>
      <c r="G3412" s="2">
        <v>555</v>
      </c>
      <c r="H3412" s="4">
        <f t="shared" si="764"/>
        <v>925</v>
      </c>
      <c r="I3412" s="2">
        <v>62</v>
      </c>
      <c r="J3412" s="4">
        <f t="shared" si="765"/>
        <v>105.5</v>
      </c>
      <c r="K3412" s="3">
        <v>673350</v>
      </c>
      <c r="L3412" s="3">
        <f t="shared" si="766"/>
        <v>553411</v>
      </c>
      <c r="M3412" s="3">
        <v>119939</v>
      </c>
      <c r="N3412" s="3">
        <f t="shared" si="769"/>
        <v>49722.368812790199</v>
      </c>
      <c r="O3412" s="3">
        <f t="shared" si="767"/>
        <v>10288.635480739693</v>
      </c>
      <c r="P3412" s="3">
        <f t="shared" si="768"/>
        <v>2194.4141649265775</v>
      </c>
      <c r="Q3412" s="3">
        <v>10</v>
      </c>
      <c r="R3412" s="22">
        <v>18</v>
      </c>
      <c r="S3412" s="19">
        <f t="shared" si="770"/>
        <v>228.63634401643762</v>
      </c>
      <c r="T3412" s="20">
        <f t="shared" si="771"/>
        <v>0.41195737660619391</v>
      </c>
      <c r="U3412" s="20">
        <f t="shared" si="772"/>
        <v>0.24717442596371633</v>
      </c>
      <c r="V3412" s="21">
        <f t="shared" si="773"/>
        <v>0.17655316140265453</v>
      </c>
      <c r="W3412" s="26">
        <f t="shared" si="774"/>
        <v>48.764759220590612</v>
      </c>
      <c r="X3412" s="27">
        <f t="shared" si="775"/>
        <v>0.78652837452565505</v>
      </c>
      <c r="Y3412" s="27">
        <f t="shared" si="776"/>
        <v>0.46222520588237548</v>
      </c>
      <c r="Z3412" s="27">
        <f t="shared" si="777"/>
        <v>0.32728026322544035</v>
      </c>
    </row>
    <row r="3413" spans="1:26" ht="12.5" x14ac:dyDescent="0.25">
      <c r="A3413" s="2" t="s">
        <v>66</v>
      </c>
      <c r="B3413" t="s">
        <v>357</v>
      </c>
      <c r="C3413" t="s">
        <v>356</v>
      </c>
      <c r="D3413" s="18">
        <f>VLOOKUP(C3413,'Infected rate by state'!B:E,4,0)</f>
        <v>4.5578363920328819E-3</v>
      </c>
      <c r="E3413" s="3">
        <v>1883</v>
      </c>
      <c r="F3413" s="2">
        <v>199</v>
      </c>
      <c r="G3413" s="2">
        <v>901</v>
      </c>
      <c r="H3413" s="4">
        <f t="shared" si="764"/>
        <v>1392</v>
      </c>
      <c r="I3413" s="2">
        <v>77</v>
      </c>
      <c r="J3413" s="4">
        <f t="shared" si="765"/>
        <v>138</v>
      </c>
      <c r="K3413" s="3">
        <v>557924</v>
      </c>
      <c r="L3413" s="3">
        <f t="shared" si="766"/>
        <v>442129</v>
      </c>
      <c r="M3413" s="3">
        <v>115795</v>
      </c>
      <c r="N3413" s="3">
        <f t="shared" si="769"/>
        <v>25429.263111885535</v>
      </c>
      <c r="O3413" s="3">
        <f t="shared" si="767"/>
        <v>5332.9459230229268</v>
      </c>
      <c r="P3413" s="3">
        <f t="shared" si="768"/>
        <v>1156.0227722610346</v>
      </c>
      <c r="Q3413" s="3">
        <v>10</v>
      </c>
      <c r="R3413" s="22">
        <v>18</v>
      </c>
      <c r="S3413" s="19">
        <f t="shared" si="770"/>
        <v>118.50990940050949</v>
      </c>
      <c r="T3413" s="20">
        <f t="shared" si="771"/>
        <v>0.13153153096615924</v>
      </c>
      <c r="U3413" s="20">
        <f t="shared" si="772"/>
        <v>8.5136429167032679E-2</v>
      </c>
      <c r="V3413" s="21">
        <f t="shared" si="773"/>
        <v>6.2936754859537702E-2</v>
      </c>
      <c r="W3413" s="26">
        <f t="shared" si="774"/>
        <v>25.6893949391341</v>
      </c>
      <c r="X3413" s="27">
        <f t="shared" si="775"/>
        <v>0.33362850570304026</v>
      </c>
      <c r="Y3413" s="27">
        <f t="shared" si="776"/>
        <v>0.18615503579082682</v>
      </c>
      <c r="Z3413" s="27">
        <f t="shared" si="777"/>
        <v>0.12909243688007085</v>
      </c>
    </row>
    <row r="3414" spans="1:26" ht="12.5" x14ac:dyDescent="0.25">
      <c r="A3414" s="2" t="s">
        <v>66</v>
      </c>
      <c r="B3414" t="s">
        <v>387</v>
      </c>
      <c r="C3414" t="s">
        <v>386</v>
      </c>
      <c r="D3414" s="18">
        <f>VLOOKUP(C3414,'Infected rate by state'!B:E,4,0)</f>
        <v>9.1240169504562645E-3</v>
      </c>
      <c r="E3414" s="3">
        <v>3026</v>
      </c>
      <c r="F3414" s="2">
        <v>398</v>
      </c>
      <c r="G3414" s="3">
        <v>1053</v>
      </c>
      <c r="H3414" s="4">
        <f t="shared" si="764"/>
        <v>2039.5</v>
      </c>
      <c r="I3414" s="2">
        <v>151</v>
      </c>
      <c r="J3414" s="4">
        <f t="shared" si="765"/>
        <v>274.5</v>
      </c>
      <c r="K3414" s="3">
        <v>975665</v>
      </c>
      <c r="L3414" s="3">
        <f t="shared" si="766"/>
        <v>786033</v>
      </c>
      <c r="M3414" s="3">
        <v>189632</v>
      </c>
      <c r="N3414" s="3">
        <f t="shared" si="769"/>
        <v>89019.839979669108</v>
      </c>
      <c r="O3414" s="3">
        <f t="shared" si="767"/>
        <v>18557.464899368606</v>
      </c>
      <c r="P3414" s="3">
        <f t="shared" si="768"/>
        <v>3993.9389409054183</v>
      </c>
      <c r="Q3414" s="3">
        <v>10</v>
      </c>
      <c r="R3414" s="22">
        <v>18</v>
      </c>
      <c r="S3414" s="19">
        <f t="shared" si="770"/>
        <v>412.38810887485789</v>
      </c>
      <c r="T3414" s="20">
        <f t="shared" si="771"/>
        <v>0.39163163235978909</v>
      </c>
      <c r="U3414" s="20">
        <f t="shared" si="772"/>
        <v>0.20220059273099186</v>
      </c>
      <c r="V3414" s="21">
        <f t="shared" si="773"/>
        <v>0.13628159579473162</v>
      </c>
      <c r="W3414" s="26">
        <f t="shared" si="774"/>
        <v>88.754198686787078</v>
      </c>
      <c r="X3414" s="27">
        <f t="shared" si="775"/>
        <v>0.58777615024362306</v>
      </c>
      <c r="Y3414" s="27">
        <f t="shared" si="776"/>
        <v>0.32333041415951574</v>
      </c>
      <c r="Z3414" s="27">
        <f t="shared" si="777"/>
        <v>0.22300049921303286</v>
      </c>
    </row>
    <row r="3415" spans="1:26" ht="12.5" x14ac:dyDescent="0.25">
      <c r="A3415" s="2" t="s">
        <v>67</v>
      </c>
      <c r="B3415" t="s">
        <v>327</v>
      </c>
      <c r="C3415" t="s">
        <v>326</v>
      </c>
      <c r="D3415" s="18">
        <f>VLOOKUP(C3415,'Infected rate by state'!B:E,4,0)</f>
        <v>1.0244051329943483E-2</v>
      </c>
      <c r="E3415" s="3">
        <v>1105</v>
      </c>
      <c r="F3415" s="2">
        <v>75</v>
      </c>
      <c r="G3415" s="2">
        <v>547</v>
      </c>
      <c r="H3415" s="4">
        <f t="shared" si="764"/>
        <v>826</v>
      </c>
      <c r="I3415" s="2">
        <v>33</v>
      </c>
      <c r="J3415" s="4">
        <f t="shared" si="765"/>
        <v>54</v>
      </c>
      <c r="K3415" s="3">
        <v>280815</v>
      </c>
      <c r="L3415" s="3">
        <f t="shared" si="766"/>
        <v>232593</v>
      </c>
      <c r="M3415" s="3">
        <v>48222</v>
      </c>
      <c r="N3415" s="3">
        <f t="shared" si="769"/>
        <v>28766.832742180792</v>
      </c>
      <c r="O3415" s="3">
        <f t="shared" si="767"/>
        <v>5934.9874320852587</v>
      </c>
      <c r="P3415" s="3">
        <f t="shared" si="768"/>
        <v>1261.2715400905997</v>
      </c>
      <c r="Q3415" s="3">
        <v>10</v>
      </c>
      <c r="R3415" s="22">
        <v>18</v>
      </c>
      <c r="S3415" s="19">
        <f t="shared" si="770"/>
        <v>131.88860960189464</v>
      </c>
      <c r="T3415" s="20">
        <f t="shared" si="771"/>
        <v>0.24111263181333573</v>
      </c>
      <c r="U3415" s="20">
        <f t="shared" si="772"/>
        <v>0.15967144019599835</v>
      </c>
      <c r="V3415" s="21">
        <f t="shared" si="773"/>
        <v>0.11935620778452004</v>
      </c>
      <c r="W3415" s="26">
        <f t="shared" si="774"/>
        <v>28.028256446457771</v>
      </c>
      <c r="X3415" s="27">
        <f t="shared" si="775"/>
        <v>0.84934110443811428</v>
      </c>
      <c r="Y3415" s="27">
        <f t="shared" si="776"/>
        <v>0.51904178604551432</v>
      </c>
      <c r="Z3415" s="27">
        <f t="shared" si="777"/>
        <v>0.37371008595277028</v>
      </c>
    </row>
    <row r="3416" spans="1:26" ht="12.5" x14ac:dyDescent="0.25">
      <c r="A3416" s="2" t="s">
        <v>67</v>
      </c>
      <c r="B3416" t="s">
        <v>377</v>
      </c>
      <c r="C3416" t="s">
        <v>376</v>
      </c>
      <c r="D3416" s="18">
        <f>VLOOKUP(C3416,'Infected rate by state'!B:E,4,0)</f>
        <v>5.6936382854354227E-3</v>
      </c>
      <c r="E3416" s="3">
        <v>6449</v>
      </c>
      <c r="F3416" s="2">
        <v>679</v>
      </c>
      <c r="G3416" s="3">
        <v>2792</v>
      </c>
      <c r="H3416" s="4">
        <f t="shared" si="764"/>
        <v>4620.5</v>
      </c>
      <c r="I3416" s="2">
        <v>235</v>
      </c>
      <c r="J3416" s="4">
        <f t="shared" si="765"/>
        <v>457</v>
      </c>
      <c r="K3416" s="3">
        <v>2405737</v>
      </c>
      <c r="L3416" s="3">
        <f t="shared" si="766"/>
        <v>1964504</v>
      </c>
      <c r="M3416" s="3">
        <v>441233</v>
      </c>
      <c r="N3416" s="3">
        <f t="shared" si="769"/>
        <v>136973.96287888556</v>
      </c>
      <c r="O3416" s="3">
        <f t="shared" si="767"/>
        <v>28411.662993505906</v>
      </c>
      <c r="P3416" s="3">
        <f t="shared" si="768"/>
        <v>6077.7717767482536</v>
      </c>
      <c r="Q3416" s="3">
        <v>10</v>
      </c>
      <c r="R3416" s="22">
        <v>18</v>
      </c>
      <c r="S3416" s="19">
        <f t="shared" si="770"/>
        <v>631.37028874457565</v>
      </c>
      <c r="T3416" s="20">
        <f t="shared" si="771"/>
        <v>0.22613549023802854</v>
      </c>
      <c r="U3416" s="20">
        <f t="shared" si="772"/>
        <v>0.13664544719068838</v>
      </c>
      <c r="V3416" s="21">
        <f t="shared" si="773"/>
        <v>9.7902045083668107E-2</v>
      </c>
      <c r="W3416" s="26">
        <f t="shared" si="774"/>
        <v>135.06159503885007</v>
      </c>
      <c r="X3416" s="27">
        <f t="shared" si="775"/>
        <v>0.5747301916546812</v>
      </c>
      <c r="Y3416" s="27">
        <f t="shared" si="776"/>
        <v>0.29553959527100671</v>
      </c>
      <c r="Z3416" s="27">
        <f t="shared" si="777"/>
        <v>0.19891251110287198</v>
      </c>
    </row>
    <row r="3417" spans="1:26" ht="12.5" x14ac:dyDescent="0.25">
      <c r="A3417" s="2" t="s">
        <v>68</v>
      </c>
      <c r="B3417" t="s">
        <v>315</v>
      </c>
      <c r="C3417" t="s">
        <v>314</v>
      </c>
      <c r="D3417" s="18">
        <f>VLOOKUP(C3417,'Infected rate by state'!B:E,4,0)</f>
        <v>7.5362096948057532E-3</v>
      </c>
      <c r="E3417" s="3">
        <v>1727</v>
      </c>
      <c r="F3417" s="2">
        <v>203</v>
      </c>
      <c r="G3417" s="2">
        <v>675</v>
      </c>
      <c r="H3417" s="4">
        <f t="shared" si="764"/>
        <v>1201</v>
      </c>
      <c r="I3417" s="2">
        <v>81</v>
      </c>
      <c r="J3417" s="4">
        <f t="shared" si="765"/>
        <v>142</v>
      </c>
      <c r="K3417" s="3">
        <v>844608</v>
      </c>
      <c r="L3417" s="3">
        <f t="shared" si="766"/>
        <v>685512</v>
      </c>
      <c r="M3417" s="3">
        <v>159096</v>
      </c>
      <c r="N3417" s="3">
        <f t="shared" si="769"/>
        <v>63651.429979104978</v>
      </c>
      <c r="O3417" s="3">
        <f t="shared" si="767"/>
        <v>13232.803472754522</v>
      </c>
      <c r="P3417" s="3">
        <f t="shared" si="768"/>
        <v>2838.5569709854617</v>
      </c>
      <c r="Q3417" s="3">
        <v>10</v>
      </c>
      <c r="R3417" s="22">
        <v>18</v>
      </c>
      <c r="S3417" s="19">
        <f t="shared" si="770"/>
        <v>294.06229939454494</v>
      </c>
      <c r="T3417" s="20">
        <f t="shared" si="771"/>
        <v>0.4356478509548814</v>
      </c>
      <c r="U3417" s="20">
        <f t="shared" si="772"/>
        <v>0.24484787626523308</v>
      </c>
      <c r="V3417" s="21">
        <f t="shared" si="773"/>
        <v>0.17027347967257958</v>
      </c>
      <c r="W3417" s="26">
        <f t="shared" si="774"/>
        <v>63.079043799676924</v>
      </c>
      <c r="X3417" s="27">
        <f t="shared" si="775"/>
        <v>0.7787536271565052</v>
      </c>
      <c r="Y3417" s="27">
        <f t="shared" si="776"/>
        <v>0.44421861830758397</v>
      </c>
      <c r="Z3417" s="27">
        <f t="shared" si="777"/>
        <v>0.31073420590973855</v>
      </c>
    </row>
    <row r="3418" spans="1:26" ht="12.5" x14ac:dyDescent="0.25">
      <c r="A3418" s="2" t="s">
        <v>69</v>
      </c>
      <c r="B3418" t="s">
        <v>393</v>
      </c>
      <c r="C3418" t="s">
        <v>392</v>
      </c>
      <c r="D3418" s="18">
        <f>VLOOKUP(C3418,'Infected rate by state'!B:E,4,0)</f>
        <v>7.5097590818065515E-3</v>
      </c>
      <c r="E3418" s="3">
        <v>1135</v>
      </c>
      <c r="F3418" s="2">
        <v>167</v>
      </c>
      <c r="G3418" s="2">
        <v>357</v>
      </c>
      <c r="H3418" s="4">
        <f t="shared" si="764"/>
        <v>746</v>
      </c>
      <c r="I3418" s="2">
        <v>38</v>
      </c>
      <c r="J3418" s="4">
        <f t="shared" si="765"/>
        <v>102.5</v>
      </c>
      <c r="K3418" s="3">
        <v>439951</v>
      </c>
      <c r="L3418" s="3">
        <f t="shared" si="766"/>
        <v>356896</v>
      </c>
      <c r="M3418" s="3">
        <v>83055</v>
      </c>
      <c r="N3418" s="3">
        <f t="shared" si="769"/>
        <v>33039.260177998738</v>
      </c>
      <c r="O3418" s="3">
        <f t="shared" si="767"/>
        <v>6869.9963223322302</v>
      </c>
      <c r="P3418" s="3">
        <f t="shared" si="768"/>
        <v>1474.0163837090431</v>
      </c>
      <c r="Q3418" s="3">
        <v>10</v>
      </c>
      <c r="R3418" s="22">
        <v>18</v>
      </c>
      <c r="S3418" s="19">
        <f t="shared" si="770"/>
        <v>152.66658494071623</v>
      </c>
      <c r="T3418" s="20">
        <f t="shared" si="771"/>
        <v>0.42763749283113789</v>
      </c>
      <c r="U3418" s="20">
        <f t="shared" si="772"/>
        <v>0.20464689670337297</v>
      </c>
      <c r="V3418" s="21">
        <f t="shared" si="773"/>
        <v>0.13450800435305396</v>
      </c>
      <c r="W3418" s="26">
        <f t="shared" si="774"/>
        <v>32.755919637978735</v>
      </c>
      <c r="X3418" s="27">
        <f t="shared" si="775"/>
        <v>0.86199788520996667</v>
      </c>
      <c r="Y3418" s="27">
        <f t="shared" si="776"/>
        <v>0.31956994768759739</v>
      </c>
      <c r="Z3418" s="27">
        <f t="shared" si="777"/>
        <v>0.19614323136514214</v>
      </c>
    </row>
    <row r="3419" spans="1:26" ht="12.5" x14ac:dyDescent="0.25">
      <c r="A3419" s="2" t="s">
        <v>70</v>
      </c>
      <c r="B3419" t="s">
        <v>341</v>
      </c>
      <c r="C3419" t="s">
        <v>340</v>
      </c>
      <c r="D3419" s="18">
        <f>VLOOKUP(C3419,'Infected rate by state'!B:E,4,0)</f>
        <v>4.5161642780770922E-3</v>
      </c>
      <c r="E3419" s="2">
        <v>828</v>
      </c>
      <c r="F3419" s="2">
        <v>93</v>
      </c>
      <c r="G3419" s="2">
        <v>280</v>
      </c>
      <c r="H3419" s="4">
        <f t="shared" si="764"/>
        <v>554</v>
      </c>
      <c r="I3419" s="2">
        <v>39</v>
      </c>
      <c r="J3419" s="4">
        <f t="shared" si="765"/>
        <v>66</v>
      </c>
      <c r="K3419" s="3">
        <v>327040</v>
      </c>
      <c r="L3419" s="3">
        <f t="shared" si="766"/>
        <v>270018</v>
      </c>
      <c r="M3419" s="3">
        <v>57022</v>
      </c>
      <c r="N3419" s="3">
        <f t="shared" si="769"/>
        <v>14769.663655023323</v>
      </c>
      <c r="O3419" s="3">
        <f t="shared" si="767"/>
        <v>3050.8807779457184</v>
      </c>
      <c r="P3419" s="3">
        <f t="shared" si="768"/>
        <v>649.32670242483687</v>
      </c>
      <c r="Q3419" s="3">
        <v>10</v>
      </c>
      <c r="R3419" s="22">
        <v>18</v>
      </c>
      <c r="S3419" s="19">
        <f t="shared" si="770"/>
        <v>67.797350621015966</v>
      </c>
      <c r="T3419" s="20">
        <f t="shared" si="771"/>
        <v>0.24213339507505702</v>
      </c>
      <c r="U3419" s="20">
        <f t="shared" si="772"/>
        <v>0.12237788920761004</v>
      </c>
      <c r="V3419" s="21">
        <f t="shared" si="773"/>
        <v>8.1880858237941986E-2</v>
      </c>
      <c r="W3419" s="26">
        <f t="shared" si="774"/>
        <v>14.429482276107485</v>
      </c>
      <c r="X3419" s="27">
        <f t="shared" si="775"/>
        <v>0.36998672502839708</v>
      </c>
      <c r="Y3419" s="27">
        <f t="shared" si="776"/>
        <v>0.21862851933496191</v>
      </c>
      <c r="Z3419" s="27">
        <f t="shared" si="777"/>
        <v>0.15515572339900521</v>
      </c>
    </row>
    <row r="3420" spans="1:26" ht="12.5" x14ac:dyDescent="0.25">
      <c r="A3420" s="2" t="s">
        <v>71</v>
      </c>
      <c r="B3420" t="s">
        <v>393</v>
      </c>
      <c r="C3420" t="s">
        <v>392</v>
      </c>
      <c r="D3420" s="18">
        <f>VLOOKUP(C3420,'Infected rate by state'!B:E,4,0)</f>
        <v>7.5097590818065515E-3</v>
      </c>
      <c r="E3420" s="3">
        <v>10585</v>
      </c>
      <c r="F3420" s="3">
        <v>1292</v>
      </c>
      <c r="G3420" s="3">
        <v>3679</v>
      </c>
      <c r="H3420" s="4">
        <f t="shared" si="764"/>
        <v>7132</v>
      </c>
      <c r="I3420" s="2">
        <v>450</v>
      </c>
      <c r="J3420" s="4">
        <f t="shared" si="765"/>
        <v>871</v>
      </c>
      <c r="K3420" s="3">
        <v>3918830</v>
      </c>
      <c r="L3420" s="3">
        <f t="shared" si="766"/>
        <v>3335780</v>
      </c>
      <c r="M3420" s="3">
        <v>583050</v>
      </c>
      <c r="N3420" s="3">
        <f t="shared" si="769"/>
        <v>294294.69182555965</v>
      </c>
      <c r="O3420" s="3">
        <f t="shared" si="767"/>
        <v>60075.628227871275</v>
      </c>
      <c r="P3420" s="3">
        <f t="shared" si="768"/>
        <v>12598.771204626639</v>
      </c>
      <c r="Q3420" s="3">
        <v>10</v>
      </c>
      <c r="R3420" s="22">
        <v>18</v>
      </c>
      <c r="S3420" s="19">
        <f t="shared" si="770"/>
        <v>1335.0139606193616</v>
      </c>
      <c r="T3420" s="20">
        <f t="shared" si="771"/>
        <v>0.36287413988022876</v>
      </c>
      <c r="U3420" s="20">
        <f t="shared" si="772"/>
        <v>0.18718647793316903</v>
      </c>
      <c r="V3420" s="21">
        <f t="shared" si="773"/>
        <v>0.12612318947750228</v>
      </c>
      <c r="W3420" s="26">
        <f t="shared" si="774"/>
        <v>279.97269343614755</v>
      </c>
      <c r="X3420" s="27">
        <f t="shared" si="775"/>
        <v>0.62216154096921683</v>
      </c>
      <c r="Y3420" s="27">
        <f t="shared" si="776"/>
        <v>0.32143822438134045</v>
      </c>
      <c r="Z3420" s="27">
        <f t="shared" si="777"/>
        <v>0.21669713114252906</v>
      </c>
    </row>
    <row r="3421" spans="1:26" ht="12.5" x14ac:dyDescent="0.25">
      <c r="A3421" s="2" t="s">
        <v>72</v>
      </c>
      <c r="B3421" t="s">
        <v>383</v>
      </c>
      <c r="C3421" t="s">
        <v>382</v>
      </c>
      <c r="D3421" s="18">
        <f>VLOOKUP(C3421,'Infected rate by state'!B:E,4,0)</f>
        <v>8.525765865415048E-3</v>
      </c>
      <c r="E3421" s="3">
        <v>1664</v>
      </c>
      <c r="F3421" s="2">
        <v>171</v>
      </c>
      <c r="G3421" s="2">
        <v>510</v>
      </c>
      <c r="H3421" s="4">
        <f t="shared" si="764"/>
        <v>1087</v>
      </c>
      <c r="I3421" s="2">
        <v>33</v>
      </c>
      <c r="J3421" s="4">
        <f t="shared" si="765"/>
        <v>102</v>
      </c>
      <c r="K3421" s="3">
        <v>481423</v>
      </c>
      <c r="L3421" s="3">
        <f t="shared" si="766"/>
        <v>381641</v>
      </c>
      <c r="M3421" s="3">
        <v>99782</v>
      </c>
      <c r="N3421" s="3">
        <f t="shared" si="769"/>
        <v>41044.997802257087</v>
      </c>
      <c r="O3421" s="3">
        <f t="shared" si="767"/>
        <v>8606.7316535325481</v>
      </c>
      <c r="P3421" s="3">
        <f t="shared" si="768"/>
        <v>1865.3982249433434</v>
      </c>
      <c r="Q3421" s="3">
        <v>10</v>
      </c>
      <c r="R3421" s="22">
        <v>18</v>
      </c>
      <c r="S3421" s="19">
        <f t="shared" si="770"/>
        <v>191.26070341183441</v>
      </c>
      <c r="T3421" s="20">
        <f t="shared" si="771"/>
        <v>0.37502098708202825</v>
      </c>
      <c r="U3421" s="20">
        <f t="shared" si="772"/>
        <v>0.1759528090265266</v>
      </c>
      <c r="V3421" s="21">
        <f t="shared" si="773"/>
        <v>0.11494032656961203</v>
      </c>
      <c r="W3421" s="26">
        <f t="shared" si="774"/>
        <v>41.453293887629854</v>
      </c>
      <c r="X3421" s="27">
        <f t="shared" si="775"/>
        <v>1.2561604208372683</v>
      </c>
      <c r="Y3421" s="27">
        <f t="shared" si="776"/>
        <v>0.4064048420355868</v>
      </c>
      <c r="Z3421" s="27">
        <f t="shared" si="777"/>
        <v>0.24241692331947284</v>
      </c>
    </row>
    <row r="3422" spans="1:26" ht="12.5" x14ac:dyDescent="0.25">
      <c r="A3422" s="2" t="s">
        <v>73</v>
      </c>
      <c r="B3422" t="s">
        <v>337</v>
      </c>
      <c r="C3422" t="s">
        <v>336</v>
      </c>
      <c r="D3422" s="18">
        <f>VLOOKUP(C3422,'Infected rate by state'!B:E,4,0)</f>
        <v>1.1933809905095205E-2</v>
      </c>
      <c r="E3422" s="3">
        <v>1614</v>
      </c>
      <c r="F3422" s="2">
        <v>139</v>
      </c>
      <c r="G3422" s="2">
        <v>699</v>
      </c>
      <c r="H3422" s="4">
        <f t="shared" ref="H3422:H3485" si="778">G3422+(E3422-G3422)*0.5</f>
        <v>1156.5</v>
      </c>
      <c r="I3422" s="2">
        <v>66</v>
      </c>
      <c r="J3422" s="4">
        <f t="shared" ref="J3422:J3485" si="779">I3422+(F3422-I3422)*0.5</f>
        <v>102.5</v>
      </c>
      <c r="K3422" s="3">
        <v>379562</v>
      </c>
      <c r="L3422" s="3">
        <f t="shared" si="766"/>
        <v>293409</v>
      </c>
      <c r="M3422" s="3">
        <v>86153</v>
      </c>
      <c r="N3422" s="3">
        <f t="shared" si="769"/>
        <v>45296.207551977466</v>
      </c>
      <c r="O3422" s="3">
        <f t="shared" si="767"/>
        <v>9583.0062833917018</v>
      </c>
      <c r="P3422" s="3">
        <f t="shared" si="768"/>
        <v>2098.8813122902907</v>
      </c>
      <c r="Q3422" s="3">
        <v>10</v>
      </c>
      <c r="R3422" s="22">
        <v>18</v>
      </c>
      <c r="S3422" s="19">
        <f t="shared" si="770"/>
        <v>212.95569518648227</v>
      </c>
      <c r="T3422" s="20">
        <f t="shared" si="771"/>
        <v>0.30465764690483871</v>
      </c>
      <c r="U3422" s="20">
        <f t="shared" si="772"/>
        <v>0.18413808489968203</v>
      </c>
      <c r="V3422" s="21">
        <f t="shared" si="773"/>
        <v>0.13194280990488369</v>
      </c>
      <c r="W3422" s="26">
        <f t="shared" si="774"/>
        <v>46.641806939784239</v>
      </c>
      <c r="X3422" s="27">
        <f t="shared" si="775"/>
        <v>0.70669404454218543</v>
      </c>
      <c r="Y3422" s="27">
        <f t="shared" si="776"/>
        <v>0.45504201892472429</v>
      </c>
      <c r="Z3422" s="27">
        <f t="shared" si="777"/>
        <v>0.33555256791211685</v>
      </c>
    </row>
    <row r="3423" spans="1:26" ht="12.5" x14ac:dyDescent="0.25">
      <c r="A3423" s="2" t="s">
        <v>74</v>
      </c>
      <c r="B3423" t="s">
        <v>377</v>
      </c>
      <c r="C3423" t="s">
        <v>376</v>
      </c>
      <c r="D3423" s="18">
        <f>VLOOKUP(C3423,'Infected rate by state'!B:E,4,0)</f>
        <v>5.6936382854354227E-3</v>
      </c>
      <c r="E3423" s="3">
        <v>2070</v>
      </c>
      <c r="F3423" s="2">
        <v>294</v>
      </c>
      <c r="G3423" s="2">
        <v>749</v>
      </c>
      <c r="H3423" s="4">
        <f t="shared" si="778"/>
        <v>1409.5</v>
      </c>
      <c r="I3423" s="2">
        <v>89</v>
      </c>
      <c r="J3423" s="4">
        <f t="shared" si="779"/>
        <v>191.5</v>
      </c>
      <c r="K3423" s="3">
        <v>825712</v>
      </c>
      <c r="L3423" s="3">
        <f t="shared" si="766"/>
        <v>648565</v>
      </c>
      <c r="M3423" s="3">
        <v>177147</v>
      </c>
      <c r="N3423" s="3">
        <f t="shared" si="769"/>
        <v>47013.054559434539</v>
      </c>
      <c r="O3423" s="3">
        <f t="shared" si="767"/>
        <v>9890.6607605750887</v>
      </c>
      <c r="P3423" s="3">
        <f t="shared" si="768"/>
        <v>2152.0548041444499</v>
      </c>
      <c r="Q3423" s="3">
        <v>10</v>
      </c>
      <c r="R3423" s="22">
        <v>18</v>
      </c>
      <c r="S3423" s="19">
        <f t="shared" si="770"/>
        <v>219.79246134611307</v>
      </c>
      <c r="T3423" s="20">
        <f t="shared" si="771"/>
        <v>0.2934478789667731</v>
      </c>
      <c r="U3423" s="20">
        <f t="shared" si="772"/>
        <v>0.15593647488195322</v>
      </c>
      <c r="V3423" s="21">
        <f t="shared" si="773"/>
        <v>0.10617993301744592</v>
      </c>
      <c r="W3423" s="26">
        <f t="shared" si="774"/>
        <v>47.823440092098885</v>
      </c>
      <c r="X3423" s="27">
        <f t="shared" si="775"/>
        <v>0.53734202350672899</v>
      </c>
      <c r="Y3423" s="27">
        <f t="shared" si="776"/>
        <v>0.24973075766109079</v>
      </c>
      <c r="Z3423" s="27">
        <f t="shared" si="777"/>
        <v>0.16266476221802342</v>
      </c>
    </row>
    <row r="3424" spans="1:26" ht="12.5" x14ac:dyDescent="0.25">
      <c r="A3424" s="2" t="s">
        <v>75</v>
      </c>
      <c r="B3424" t="s">
        <v>351</v>
      </c>
      <c r="C3424" t="s">
        <v>350</v>
      </c>
      <c r="D3424" s="18">
        <f>VLOOKUP(C3424,'Infected rate by state'!B:E,4,0)</f>
        <v>9.0315118396853012E-3</v>
      </c>
      <c r="E3424" s="3">
        <v>1439</v>
      </c>
      <c r="F3424" s="2">
        <v>188</v>
      </c>
      <c r="G3424" s="2">
        <v>462</v>
      </c>
      <c r="H3424" s="4">
        <f t="shared" si="778"/>
        <v>950.5</v>
      </c>
      <c r="I3424" s="2">
        <v>95</v>
      </c>
      <c r="J3424" s="4">
        <f t="shared" si="779"/>
        <v>141.5</v>
      </c>
      <c r="K3424" s="3">
        <v>382586</v>
      </c>
      <c r="L3424" s="3">
        <f t="shared" si="766"/>
        <v>306950</v>
      </c>
      <c r="M3424" s="3">
        <v>75636</v>
      </c>
      <c r="N3424" s="3">
        <f t="shared" si="769"/>
        <v>34553.299886978406</v>
      </c>
      <c r="O3424" s="3">
        <f t="shared" si="767"/>
        <v>7214.0790365570128</v>
      </c>
      <c r="P3424" s="3">
        <f t="shared" si="768"/>
        <v>1555.4555766273238</v>
      </c>
      <c r="Q3424" s="3">
        <v>10</v>
      </c>
      <c r="R3424" s="22">
        <v>18</v>
      </c>
      <c r="S3424" s="19">
        <f t="shared" si="770"/>
        <v>160.31286747904474</v>
      </c>
      <c r="T3424" s="20">
        <f t="shared" si="771"/>
        <v>0.34699754865594101</v>
      </c>
      <c r="U3424" s="20">
        <f t="shared" si="772"/>
        <v>0.1686616175476536</v>
      </c>
      <c r="V3424" s="21">
        <f t="shared" si="773"/>
        <v>0.11140574529468016</v>
      </c>
      <c r="W3424" s="26">
        <f t="shared" si="774"/>
        <v>34.565679480607194</v>
      </c>
      <c r="X3424" s="27">
        <f t="shared" si="775"/>
        <v>0.36384925769060206</v>
      </c>
      <c r="Y3424" s="27">
        <f t="shared" si="776"/>
        <v>0.24428042035764802</v>
      </c>
      <c r="Z3424" s="27">
        <f t="shared" si="777"/>
        <v>0.18385999723727231</v>
      </c>
    </row>
    <row r="3425" spans="1:26" ht="12.5" x14ac:dyDescent="0.25">
      <c r="A3425" s="2" t="s">
        <v>76</v>
      </c>
      <c r="B3425" t="s">
        <v>317</v>
      </c>
      <c r="C3425" t="s">
        <v>316</v>
      </c>
      <c r="D3425" s="18">
        <f>VLOOKUP(C3425,'Infected rate by state'!B:E,4,0)</f>
        <v>7.3843274393391549E-3</v>
      </c>
      <c r="E3425" s="3">
        <v>5593</v>
      </c>
      <c r="F3425" s="2">
        <v>843</v>
      </c>
      <c r="G3425" s="3">
        <v>2269</v>
      </c>
      <c r="H3425" s="4">
        <f t="shared" si="778"/>
        <v>3931</v>
      </c>
      <c r="I3425" s="2">
        <v>325</v>
      </c>
      <c r="J3425" s="4">
        <f t="shared" si="779"/>
        <v>584</v>
      </c>
      <c r="K3425" s="3">
        <v>2380353</v>
      </c>
      <c r="L3425" s="3">
        <f t="shared" si="766"/>
        <v>2000505</v>
      </c>
      <c r="M3425" s="3">
        <v>379848</v>
      </c>
      <c r="N3425" s="3">
        <f t="shared" si="769"/>
        <v>175773.05973213277</v>
      </c>
      <c r="O3425" s="3">
        <f t="shared" si="767"/>
        <v>36061.557257824417</v>
      </c>
      <c r="P3425" s="3">
        <f t="shared" si="768"/>
        <v>7610.4272824693153</v>
      </c>
      <c r="Q3425" s="3">
        <v>10</v>
      </c>
      <c r="R3425" s="22">
        <v>18</v>
      </c>
      <c r="S3425" s="19">
        <f t="shared" si="770"/>
        <v>801.36793906276478</v>
      </c>
      <c r="T3425" s="20">
        <f t="shared" si="771"/>
        <v>0.35318111020835818</v>
      </c>
      <c r="U3425" s="20">
        <f t="shared" si="772"/>
        <v>0.2038585446610951</v>
      </c>
      <c r="V3425" s="21">
        <f t="shared" si="773"/>
        <v>0.14328051833770156</v>
      </c>
      <c r="W3425" s="26">
        <f t="shared" si="774"/>
        <v>169.1206062770959</v>
      </c>
      <c r="X3425" s="27">
        <f t="shared" si="775"/>
        <v>0.52037109623721811</v>
      </c>
      <c r="Y3425" s="27">
        <f t="shared" si="776"/>
        <v>0.28959007924160257</v>
      </c>
      <c r="Z3425" s="27">
        <f t="shared" si="777"/>
        <v>0.20061756379252182</v>
      </c>
    </row>
    <row r="3426" spans="1:26" ht="12.5" x14ac:dyDescent="0.25">
      <c r="A3426" s="2" t="s">
        <v>77</v>
      </c>
      <c r="B3426" t="s">
        <v>337</v>
      </c>
      <c r="C3426" t="s">
        <v>336</v>
      </c>
      <c r="D3426" s="18">
        <f>VLOOKUP(C3426,'Infected rate by state'!B:E,4,0)</f>
        <v>1.1933809905095205E-2</v>
      </c>
      <c r="E3426" s="3">
        <v>2760</v>
      </c>
      <c r="F3426" s="2">
        <v>173</v>
      </c>
      <c r="G3426" s="3">
        <v>1193</v>
      </c>
      <c r="H3426" s="4">
        <f t="shared" si="778"/>
        <v>1976.5</v>
      </c>
      <c r="I3426" s="2">
        <v>76</v>
      </c>
      <c r="J3426" s="4">
        <f t="shared" si="779"/>
        <v>124.5</v>
      </c>
      <c r="K3426" s="3">
        <v>869785</v>
      </c>
      <c r="L3426" s="3">
        <f t="shared" si="766"/>
        <v>701075</v>
      </c>
      <c r="M3426" s="3">
        <v>168710</v>
      </c>
      <c r="N3426" s="3">
        <f t="shared" si="769"/>
        <v>103798.48848303233</v>
      </c>
      <c r="O3426" s="3">
        <f t="shared" si="767"/>
        <v>21634.398227410325</v>
      </c>
      <c r="P3426" s="3">
        <f t="shared" si="768"/>
        <v>4655.1476683964311</v>
      </c>
      <c r="Q3426" s="3">
        <v>10</v>
      </c>
      <c r="R3426" s="22">
        <v>18</v>
      </c>
      <c r="S3426" s="19">
        <f t="shared" si="770"/>
        <v>480.76440505356277</v>
      </c>
      <c r="T3426" s="20">
        <f t="shared" si="771"/>
        <v>0.40298776618068965</v>
      </c>
      <c r="U3426" s="20">
        <f t="shared" si="772"/>
        <v>0.24324027576704416</v>
      </c>
      <c r="V3426" s="21">
        <f t="shared" si="773"/>
        <v>0.174190001831001</v>
      </c>
      <c r="W3426" s="26">
        <f t="shared" si="774"/>
        <v>103.44772596436513</v>
      </c>
      <c r="X3426" s="27">
        <f t="shared" si="775"/>
        <v>1.3611542890048043</v>
      </c>
      <c r="Y3426" s="27">
        <f t="shared" si="776"/>
        <v>0.83090542943265167</v>
      </c>
      <c r="Z3426" s="27">
        <f t="shared" si="777"/>
        <v>0.59796373389806434</v>
      </c>
    </row>
    <row r="3427" spans="1:26" ht="12.5" x14ac:dyDescent="0.25">
      <c r="A3427" s="2" t="s">
        <v>78</v>
      </c>
      <c r="B3427" t="s">
        <v>351</v>
      </c>
      <c r="C3427" t="s">
        <v>350</v>
      </c>
      <c r="D3427" s="18">
        <f>VLOOKUP(C3427,'Infected rate by state'!B:E,4,0)</f>
        <v>9.0315118396853012E-3</v>
      </c>
      <c r="E3427" s="3">
        <v>4123</v>
      </c>
      <c r="F3427" s="2">
        <v>509</v>
      </c>
      <c r="G3427" s="3">
        <v>1333</v>
      </c>
      <c r="H3427" s="4">
        <f t="shared" si="778"/>
        <v>2728</v>
      </c>
      <c r="I3427" s="2">
        <v>163</v>
      </c>
      <c r="J3427" s="4">
        <f t="shared" si="779"/>
        <v>336</v>
      </c>
      <c r="K3427" s="3">
        <v>1315527</v>
      </c>
      <c r="L3427" s="3">
        <f t="shared" si="766"/>
        <v>1060772</v>
      </c>
      <c r="M3427" s="3">
        <v>254755</v>
      </c>
      <c r="N3427" s="3">
        <f t="shared" si="769"/>
        <v>118811.97675925685</v>
      </c>
      <c r="O3427" s="3">
        <f t="shared" si="767"/>
        <v>24760.05724304188</v>
      </c>
      <c r="P3427" s="3">
        <f t="shared" si="768"/>
        <v>5326.7834432314548</v>
      </c>
      <c r="Q3427" s="3">
        <v>10</v>
      </c>
      <c r="R3427" s="22">
        <v>18</v>
      </c>
      <c r="S3427" s="19">
        <f t="shared" si="770"/>
        <v>550.22349428981954</v>
      </c>
      <c r="T3427" s="20">
        <f t="shared" si="771"/>
        <v>0.41277081342071986</v>
      </c>
      <c r="U3427" s="20">
        <f t="shared" si="772"/>
        <v>0.20169482928512447</v>
      </c>
      <c r="V3427" s="21">
        <f t="shared" si="773"/>
        <v>0.13345221787286432</v>
      </c>
      <c r="W3427" s="26">
        <f t="shared" si="774"/>
        <v>118.37296540514345</v>
      </c>
      <c r="X3427" s="27">
        <f t="shared" si="775"/>
        <v>0.72621451168799656</v>
      </c>
      <c r="Y3427" s="27">
        <f t="shared" si="776"/>
        <v>0.35230049227721266</v>
      </c>
      <c r="Z3427" s="27">
        <f t="shared" si="777"/>
        <v>0.23255985344821895</v>
      </c>
    </row>
    <row r="3428" spans="1:26" ht="12.5" x14ac:dyDescent="0.25">
      <c r="A3428" s="2" t="s">
        <v>79</v>
      </c>
      <c r="B3428" t="s">
        <v>307</v>
      </c>
      <c r="C3428" t="s">
        <v>306</v>
      </c>
      <c r="D3428" s="18">
        <f>VLOOKUP(C3428,'Infected rate by state'!B:E,4,0)</f>
        <v>1.0017032509739916E-2</v>
      </c>
      <c r="E3428" s="3">
        <v>1335</v>
      </c>
      <c r="F3428" s="2">
        <v>108</v>
      </c>
      <c r="G3428" s="2">
        <v>504</v>
      </c>
      <c r="H3428" s="4">
        <f t="shared" si="778"/>
        <v>919.5</v>
      </c>
      <c r="I3428" s="2">
        <v>33</v>
      </c>
      <c r="J3428" s="4">
        <f t="shared" si="779"/>
        <v>70.5</v>
      </c>
      <c r="K3428" s="3">
        <v>290096</v>
      </c>
      <c r="L3428" s="3">
        <f t="shared" si="766"/>
        <v>224488</v>
      </c>
      <c r="M3428" s="3">
        <v>65608</v>
      </c>
      <c r="N3428" s="3">
        <f t="shared" si="769"/>
        <v>29059.010629455108</v>
      </c>
      <c r="O3428" s="3">
        <f t="shared" si="767"/>
        <v>6145.549615050536</v>
      </c>
      <c r="P3428" s="3">
        <f t="shared" si="768"/>
        <v>1345.4263421967858</v>
      </c>
      <c r="Q3428" s="3">
        <v>10</v>
      </c>
      <c r="R3428" s="22">
        <v>18</v>
      </c>
      <c r="S3428" s="19">
        <f t="shared" si="770"/>
        <v>136.56776922334524</v>
      </c>
      <c r="T3428" s="20">
        <f t="shared" si="771"/>
        <v>0.27096779607806593</v>
      </c>
      <c r="U3428" s="20">
        <f t="shared" si="772"/>
        <v>0.14852394695306714</v>
      </c>
      <c r="V3428" s="21">
        <f t="shared" si="773"/>
        <v>0.10229795447441591</v>
      </c>
      <c r="W3428" s="26">
        <f t="shared" si="774"/>
        <v>29.898363159928572</v>
      </c>
      <c r="X3428" s="27">
        <f t="shared" si="775"/>
        <v>0.90601100484632036</v>
      </c>
      <c r="Y3428" s="27">
        <f t="shared" si="776"/>
        <v>0.4240902575876393</v>
      </c>
      <c r="Z3428" s="27">
        <f t="shared" si="777"/>
        <v>0.27683669592526455</v>
      </c>
    </row>
    <row r="3429" spans="1:26" ht="12.5" x14ac:dyDescent="0.25">
      <c r="A3429" s="2" t="s">
        <v>80</v>
      </c>
      <c r="B3429" t="s">
        <v>337</v>
      </c>
      <c r="C3429" t="s">
        <v>336</v>
      </c>
      <c r="D3429" s="18">
        <f>VLOOKUP(C3429,'Infected rate by state'!B:E,4,0)</f>
        <v>1.1933809905095205E-2</v>
      </c>
      <c r="E3429" s="2">
        <v>518</v>
      </c>
      <c r="F3429" s="2">
        <v>18</v>
      </c>
      <c r="G3429" s="2">
        <v>228</v>
      </c>
      <c r="H3429" s="4">
        <f t="shared" si="778"/>
        <v>373</v>
      </c>
      <c r="I3429" s="2">
        <v>8</v>
      </c>
      <c r="J3429" s="4">
        <f t="shared" si="779"/>
        <v>13</v>
      </c>
      <c r="K3429" s="3">
        <v>125779</v>
      </c>
      <c r="L3429" s="3">
        <f t="shared" si="766"/>
        <v>97465</v>
      </c>
      <c r="M3429" s="3">
        <v>28314</v>
      </c>
      <c r="N3429" s="3">
        <f t="shared" si="769"/>
        <v>15010.226760529698</v>
      </c>
      <c r="O3429" s="3">
        <f t="shared" si="767"/>
        <v>3172.9422834708653</v>
      </c>
      <c r="P3429" s="3">
        <f t="shared" si="768"/>
        <v>694.25933209256448</v>
      </c>
      <c r="Q3429" s="3">
        <v>10</v>
      </c>
      <c r="R3429" s="22">
        <v>18</v>
      </c>
      <c r="S3429" s="19">
        <f t="shared" si="770"/>
        <v>70.509828521574789</v>
      </c>
      <c r="T3429" s="20">
        <f t="shared" si="771"/>
        <v>0.30925363386655608</v>
      </c>
      <c r="U3429" s="20">
        <f t="shared" si="772"/>
        <v>0.18903439281923537</v>
      </c>
      <c r="V3429" s="21">
        <f t="shared" si="773"/>
        <v>0.13611936008026021</v>
      </c>
      <c r="W3429" s="26">
        <f t="shared" si="774"/>
        <v>15.427985157612543</v>
      </c>
      <c r="X3429" s="27">
        <f t="shared" si="775"/>
        <v>1.9284981447015679</v>
      </c>
      <c r="Y3429" s="27">
        <f t="shared" si="776"/>
        <v>1.1867680890471186</v>
      </c>
      <c r="Z3429" s="27">
        <f t="shared" si="777"/>
        <v>0.85711028653403021</v>
      </c>
    </row>
    <row r="3430" spans="1:26" ht="12.5" x14ac:dyDescent="0.25">
      <c r="A3430" s="2" t="s">
        <v>81</v>
      </c>
      <c r="B3430" t="s">
        <v>353</v>
      </c>
      <c r="C3430" t="s">
        <v>352</v>
      </c>
      <c r="D3430" s="18">
        <f>VLOOKUP(C3430,'Infected rate by state'!B:E,4,0)</f>
        <v>8.4257771266714378E-3</v>
      </c>
      <c r="E3430" s="3">
        <v>1319</v>
      </c>
      <c r="F3430" s="2">
        <v>217</v>
      </c>
      <c r="G3430" s="2">
        <v>508</v>
      </c>
      <c r="H3430" s="4">
        <f t="shared" si="778"/>
        <v>913.5</v>
      </c>
      <c r="I3430" s="2">
        <v>73</v>
      </c>
      <c r="J3430" s="4">
        <f t="shared" si="779"/>
        <v>145</v>
      </c>
      <c r="K3430" s="3">
        <v>274471</v>
      </c>
      <c r="L3430" s="3">
        <f t="shared" si="766"/>
        <v>210893</v>
      </c>
      <c r="M3430" s="3">
        <v>63578</v>
      </c>
      <c r="N3430" s="3">
        <f t="shared" si="769"/>
        <v>23126.314737346362</v>
      </c>
      <c r="O3430" s="3">
        <f t="shared" si="767"/>
        <v>4902.909155347349</v>
      </c>
      <c r="P3430" s="3">
        <f t="shared" si="768"/>
        <v>1076.4579822481455</v>
      </c>
      <c r="Q3430" s="3">
        <v>10</v>
      </c>
      <c r="R3430" s="22">
        <v>18</v>
      </c>
      <c r="S3430" s="19">
        <f t="shared" si="770"/>
        <v>108.95353678549665</v>
      </c>
      <c r="T3430" s="20">
        <f t="shared" si="771"/>
        <v>0.21447546611318238</v>
      </c>
      <c r="U3430" s="20">
        <f t="shared" si="772"/>
        <v>0.11927042888395911</v>
      </c>
      <c r="V3430" s="21">
        <f t="shared" si="773"/>
        <v>8.2603136304394739E-2</v>
      </c>
      <c r="W3430" s="26">
        <f t="shared" si="774"/>
        <v>23.921288494403235</v>
      </c>
      <c r="X3430" s="27">
        <f t="shared" si="775"/>
        <v>0.32768888348497582</v>
      </c>
      <c r="Y3430" s="27">
        <f t="shared" si="776"/>
        <v>0.16497440340967748</v>
      </c>
      <c r="Z3430" s="27">
        <f t="shared" si="777"/>
        <v>0.11023635250877067</v>
      </c>
    </row>
    <row r="3431" spans="1:26" ht="12.5" x14ac:dyDescent="0.25">
      <c r="A3431" s="2" t="s">
        <v>82</v>
      </c>
      <c r="B3431" t="s">
        <v>373</v>
      </c>
      <c r="C3431" t="s">
        <v>372</v>
      </c>
      <c r="D3431" s="18">
        <f>VLOOKUP(C3431,'Infected rate by state'!B:E,4,0)</f>
        <v>8.0007670443122732E-3</v>
      </c>
      <c r="E3431" s="3">
        <v>4505</v>
      </c>
      <c r="F3431" s="2">
        <v>790</v>
      </c>
      <c r="G3431" s="3">
        <v>1125</v>
      </c>
      <c r="H3431" s="4">
        <f t="shared" si="778"/>
        <v>2815</v>
      </c>
      <c r="I3431" s="2">
        <v>241</v>
      </c>
      <c r="J3431" s="4">
        <f t="shared" si="779"/>
        <v>515.5</v>
      </c>
      <c r="K3431" s="3">
        <v>1097252</v>
      </c>
      <c r="L3431" s="3">
        <f t="shared" si="766"/>
        <v>872413</v>
      </c>
      <c r="M3431" s="3">
        <v>224839</v>
      </c>
      <c r="N3431" s="3">
        <f t="shared" si="769"/>
        <v>87788.576409057292</v>
      </c>
      <c r="O3431" s="3">
        <f t="shared" si="767"/>
        <v>18388.769756123205</v>
      </c>
      <c r="P3431" s="3">
        <f t="shared" si="768"/>
        <v>3980.4645004927015</v>
      </c>
      <c r="Q3431" s="3">
        <v>10</v>
      </c>
      <c r="R3431" s="22">
        <v>18</v>
      </c>
      <c r="S3431" s="19">
        <f t="shared" si="770"/>
        <v>408.639327913849</v>
      </c>
      <c r="T3431" s="20">
        <f t="shared" si="771"/>
        <v>0.36323495814564355</v>
      </c>
      <c r="U3431" s="20">
        <f t="shared" si="772"/>
        <v>0.14516494774914707</v>
      </c>
      <c r="V3431" s="21">
        <f t="shared" si="773"/>
        <v>9.0707952922053053E-2</v>
      </c>
      <c r="W3431" s="26">
        <f t="shared" si="774"/>
        <v>88.454766677615595</v>
      </c>
      <c r="X3431" s="27">
        <f t="shared" si="775"/>
        <v>0.36703222687807302</v>
      </c>
      <c r="Y3431" s="27">
        <f t="shared" si="776"/>
        <v>0.1715902360380516</v>
      </c>
      <c r="Z3431" s="27">
        <f t="shared" si="777"/>
        <v>0.11196805908558936</v>
      </c>
    </row>
    <row r="3432" spans="1:26" ht="12.5" x14ac:dyDescent="0.25">
      <c r="A3432" s="2" t="s">
        <v>83</v>
      </c>
      <c r="B3432" t="s">
        <v>371</v>
      </c>
      <c r="C3432" t="s">
        <v>370</v>
      </c>
      <c r="D3432" s="18">
        <f>VLOOKUP(C3432,'Infected rate by state'!B:E,4,0)</f>
        <v>2.5429318796877907E-2</v>
      </c>
      <c r="E3432" s="3">
        <v>9897</v>
      </c>
      <c r="F3432" s="2">
        <v>928</v>
      </c>
      <c r="G3432" s="3">
        <v>1230</v>
      </c>
      <c r="H3432" s="4">
        <f t="shared" si="778"/>
        <v>5563.5</v>
      </c>
      <c r="I3432" s="2">
        <v>235</v>
      </c>
      <c r="J3432" s="4">
        <f t="shared" si="779"/>
        <v>581.5</v>
      </c>
      <c r="K3432" s="3">
        <v>3811249</v>
      </c>
      <c r="L3432" s="3">
        <f t="shared" si="766"/>
        <v>3059846</v>
      </c>
      <c r="M3432" s="3">
        <v>751403</v>
      </c>
      <c r="N3432" s="3">
        <f t="shared" si="769"/>
        <v>969174.65835282125</v>
      </c>
      <c r="O3432" s="3">
        <f t="shared" si="767"/>
        <v>202295.46819736998</v>
      </c>
      <c r="P3432" s="3">
        <f t="shared" si="768"/>
        <v>43604.762727337482</v>
      </c>
      <c r="Q3432" s="3">
        <v>10</v>
      </c>
      <c r="R3432" s="22">
        <v>18</v>
      </c>
      <c r="S3432" s="19">
        <f t="shared" si="770"/>
        <v>4495.4548488304436</v>
      </c>
      <c r="T3432" s="20">
        <f t="shared" si="771"/>
        <v>3.6548413405125557</v>
      </c>
      <c r="U3432" s="20">
        <f t="shared" si="772"/>
        <v>0.80802639504456608</v>
      </c>
      <c r="V3432" s="21">
        <f t="shared" si="773"/>
        <v>0.45422399200065106</v>
      </c>
      <c r="W3432" s="26">
        <f t="shared" si="774"/>
        <v>968.99472727416628</v>
      </c>
      <c r="X3432" s="27">
        <f t="shared" si="775"/>
        <v>4.1233818181879416</v>
      </c>
      <c r="Y3432" s="27">
        <f t="shared" si="776"/>
        <v>1.6663709841344219</v>
      </c>
      <c r="Z3432" s="27">
        <f t="shared" si="777"/>
        <v>1.0441753526661275</v>
      </c>
    </row>
    <row r="3433" spans="1:26" ht="12.5" x14ac:dyDescent="0.25">
      <c r="A3433" s="2" t="s">
        <v>84</v>
      </c>
      <c r="B3433" t="s">
        <v>393</v>
      </c>
      <c r="C3433" t="s">
        <v>392</v>
      </c>
      <c r="D3433" s="18">
        <f>VLOOKUP(C3433,'Infected rate by state'!B:E,4,0)</f>
        <v>7.5097590818065515E-3</v>
      </c>
      <c r="E3433" s="3">
        <v>2086</v>
      </c>
      <c r="F3433" s="2">
        <v>274</v>
      </c>
      <c r="G3433" s="2">
        <v>753</v>
      </c>
      <c r="H3433" s="4">
        <f t="shared" si="778"/>
        <v>1419.5</v>
      </c>
      <c r="I3433" s="2">
        <v>51</v>
      </c>
      <c r="J3433" s="4">
        <f t="shared" si="779"/>
        <v>162.5</v>
      </c>
      <c r="K3433" s="3">
        <v>839182</v>
      </c>
      <c r="L3433" s="3">
        <f t="shared" si="766"/>
        <v>693070</v>
      </c>
      <c r="M3433" s="3">
        <v>146112</v>
      </c>
      <c r="N3433" s="3">
        <f t="shared" si="769"/>
        <v>63020.546457885859</v>
      </c>
      <c r="O3433" s="3">
        <f t="shared" si="767"/>
        <v>13016.306450011187</v>
      </c>
      <c r="P3433" s="3">
        <f t="shared" si="768"/>
        <v>2769.9086565810539</v>
      </c>
      <c r="Q3433" s="3">
        <v>10</v>
      </c>
      <c r="R3433" s="22">
        <v>18</v>
      </c>
      <c r="S3433" s="19">
        <f t="shared" si="770"/>
        <v>289.25125444469302</v>
      </c>
      <c r="T3433" s="20">
        <f t="shared" si="771"/>
        <v>0.3841318120115445</v>
      </c>
      <c r="U3433" s="20">
        <f t="shared" si="772"/>
        <v>0.2037698164457154</v>
      </c>
      <c r="V3433" s="21">
        <f t="shared" si="773"/>
        <v>0.13866311334836673</v>
      </c>
      <c r="W3433" s="26">
        <f t="shared" si="774"/>
        <v>61.553525701801199</v>
      </c>
      <c r="X3433" s="27">
        <f t="shared" si="775"/>
        <v>1.2069318765059058</v>
      </c>
      <c r="Y3433" s="27">
        <f t="shared" si="776"/>
        <v>0.37879092739569969</v>
      </c>
      <c r="Z3433" s="27">
        <f t="shared" si="777"/>
        <v>0.22464790402117227</v>
      </c>
    </row>
    <row r="3434" spans="1:26" ht="12.5" x14ac:dyDescent="0.25">
      <c r="A3434" s="2" t="s">
        <v>85</v>
      </c>
      <c r="B3434" t="s">
        <v>333</v>
      </c>
      <c r="C3434" t="s">
        <v>332</v>
      </c>
      <c r="D3434" s="18">
        <f>VLOOKUP(C3434,'Infected rate by state'!B:E,4,0)</f>
        <v>1.4486816526494731E-2</v>
      </c>
      <c r="E3434" s="3">
        <v>1239</v>
      </c>
      <c r="F3434" s="2">
        <v>142</v>
      </c>
      <c r="G3434" s="2">
        <v>475</v>
      </c>
      <c r="H3434" s="4">
        <f t="shared" si="778"/>
        <v>857</v>
      </c>
      <c r="I3434" s="2">
        <v>67</v>
      </c>
      <c r="J3434" s="4">
        <f t="shared" si="779"/>
        <v>104.5</v>
      </c>
      <c r="K3434" s="3">
        <v>610597</v>
      </c>
      <c r="L3434" s="3">
        <f t="shared" si="766"/>
        <v>509786</v>
      </c>
      <c r="M3434" s="3">
        <v>100811</v>
      </c>
      <c r="N3434" s="3">
        <f t="shared" si="769"/>
        <v>88456.067106281029</v>
      </c>
      <c r="O3434" s="3">
        <f t="shared" si="767"/>
        <v>18194.061688003232</v>
      </c>
      <c r="P3434" s="3">
        <f t="shared" si="768"/>
        <v>3851.9181603812044</v>
      </c>
      <c r="Q3434" s="3">
        <v>10</v>
      </c>
      <c r="R3434" s="22">
        <v>18</v>
      </c>
      <c r="S3434" s="19">
        <f t="shared" si="770"/>
        <v>404.31248195562739</v>
      </c>
      <c r="T3434" s="20">
        <f t="shared" si="771"/>
        <v>0.85118417253816292</v>
      </c>
      <c r="U3434" s="20">
        <f t="shared" si="772"/>
        <v>0.47177652503573791</v>
      </c>
      <c r="V3434" s="21">
        <f t="shared" si="773"/>
        <v>0.3263216157833958</v>
      </c>
      <c r="W3434" s="26">
        <f t="shared" si="774"/>
        <v>85.598181341804548</v>
      </c>
      <c r="X3434" s="27">
        <f t="shared" si="775"/>
        <v>1.2775847961463365</v>
      </c>
      <c r="Y3434" s="27">
        <f t="shared" si="776"/>
        <v>0.81912135255315355</v>
      </c>
      <c r="Z3434" s="27">
        <f t="shared" si="777"/>
        <v>0.60280409395637002</v>
      </c>
    </row>
    <row r="3435" spans="1:26" ht="12.5" x14ac:dyDescent="0.25">
      <c r="A3435" s="2" t="s">
        <v>86</v>
      </c>
      <c r="B3435" t="s">
        <v>371</v>
      </c>
      <c r="C3435" t="s">
        <v>370</v>
      </c>
      <c r="D3435" s="18">
        <f>VLOOKUP(C3435,'Infected rate by state'!B:E,4,0)</f>
        <v>2.5429318796877907E-2</v>
      </c>
      <c r="E3435" s="3">
        <v>1036</v>
      </c>
      <c r="F3435" s="2">
        <v>94</v>
      </c>
      <c r="G3435" s="2">
        <v>361</v>
      </c>
      <c r="H3435" s="4">
        <f t="shared" si="778"/>
        <v>698.5</v>
      </c>
      <c r="I3435" s="2">
        <v>14</v>
      </c>
      <c r="J3435" s="4">
        <f t="shared" si="779"/>
        <v>54</v>
      </c>
      <c r="K3435" s="3">
        <v>255069</v>
      </c>
      <c r="L3435" s="3">
        <f t="shared" si="766"/>
        <v>196654</v>
      </c>
      <c r="M3435" s="3">
        <v>58415</v>
      </c>
      <c r="N3435" s="3">
        <f t="shared" si="769"/>
        <v>64862.309162008503</v>
      </c>
      <c r="O3435" s="3">
        <f t="shared" si="767"/>
        <v>13735.019715425256</v>
      </c>
      <c r="P3435" s="3">
        <f t="shared" si="768"/>
        <v>3011.4689602898566</v>
      </c>
      <c r="Q3435" s="3">
        <v>10</v>
      </c>
      <c r="R3435" s="22">
        <v>18</v>
      </c>
      <c r="S3435" s="19">
        <f t="shared" si="770"/>
        <v>305.22266034278346</v>
      </c>
      <c r="T3435" s="20">
        <f t="shared" si="771"/>
        <v>0.84549213391352762</v>
      </c>
      <c r="U3435" s="20">
        <f t="shared" si="772"/>
        <v>0.43696873349002641</v>
      </c>
      <c r="V3435" s="21">
        <f t="shared" si="773"/>
        <v>0.29461646751233922</v>
      </c>
      <c r="W3435" s="26">
        <f t="shared" si="774"/>
        <v>66.921532450885707</v>
      </c>
      <c r="X3435" s="27">
        <f t="shared" si="775"/>
        <v>4.7801094607775507</v>
      </c>
      <c r="Y3435" s="27">
        <f t="shared" si="776"/>
        <v>1.2392876379793649</v>
      </c>
      <c r="Z3435" s="27">
        <f t="shared" si="777"/>
        <v>0.7119311962860182</v>
      </c>
    </row>
    <row r="3436" spans="1:26" ht="12.5" x14ac:dyDescent="0.25">
      <c r="A3436" s="2" t="s">
        <v>87</v>
      </c>
      <c r="B3436" t="s">
        <v>377</v>
      </c>
      <c r="C3436" t="s">
        <v>376</v>
      </c>
      <c r="D3436" s="18">
        <f>VLOOKUP(C3436,'Infected rate by state'!B:E,4,0)</f>
        <v>5.6936382854354227E-3</v>
      </c>
      <c r="E3436" s="2">
        <v>453</v>
      </c>
      <c r="F3436" s="2">
        <v>63</v>
      </c>
      <c r="G3436" s="2">
        <v>214</v>
      </c>
      <c r="H3436" s="4">
        <f t="shared" si="778"/>
        <v>333.5</v>
      </c>
      <c r="I3436" s="2">
        <v>21</v>
      </c>
      <c r="J3436" s="4">
        <f t="shared" si="779"/>
        <v>42</v>
      </c>
      <c r="K3436" s="3">
        <v>200261</v>
      </c>
      <c r="L3436" s="3">
        <f t="shared" si="766"/>
        <v>156219</v>
      </c>
      <c r="M3436" s="3">
        <v>44042</v>
      </c>
      <c r="N3436" s="3">
        <f t="shared" si="769"/>
        <v>11402.136966795832</v>
      </c>
      <c r="O3436" s="3">
        <f t="shared" si="767"/>
        <v>2404.6272801899977</v>
      </c>
      <c r="P3436" s="3">
        <f t="shared" si="768"/>
        <v>524.70955153391265</v>
      </c>
      <c r="Q3436" s="3">
        <v>10</v>
      </c>
      <c r="R3436" s="22">
        <v>18</v>
      </c>
      <c r="S3436" s="19">
        <f t="shared" si="770"/>
        <v>53.436161781999949</v>
      </c>
      <c r="T3436" s="20">
        <f t="shared" si="771"/>
        <v>0.24970169057009323</v>
      </c>
      <c r="U3436" s="20">
        <f t="shared" si="772"/>
        <v>0.16022837116041963</v>
      </c>
      <c r="V3436" s="21">
        <f t="shared" si="773"/>
        <v>0.11796062203531997</v>
      </c>
      <c r="W3436" s="26">
        <f t="shared" si="774"/>
        <v>11.660212256309169</v>
      </c>
      <c r="X3436" s="27">
        <f t="shared" si="775"/>
        <v>0.55524820268138897</v>
      </c>
      <c r="Y3436" s="27">
        <f t="shared" si="776"/>
        <v>0.27762410134069448</v>
      </c>
      <c r="Z3436" s="27">
        <f t="shared" si="777"/>
        <v>0.18508273422712967</v>
      </c>
    </row>
    <row r="3437" spans="1:26" ht="12.5" x14ac:dyDescent="0.25">
      <c r="A3437" s="2" t="s">
        <v>88</v>
      </c>
      <c r="B3437" t="s">
        <v>383</v>
      </c>
      <c r="C3437" t="s">
        <v>382</v>
      </c>
      <c r="D3437" s="18">
        <f>VLOOKUP(C3437,'Infected rate by state'!B:E,4,0)</f>
        <v>8.525765865415048E-3</v>
      </c>
      <c r="E3437" s="3">
        <v>1904</v>
      </c>
      <c r="F3437" s="2">
        <v>184</v>
      </c>
      <c r="G3437" s="2">
        <v>706</v>
      </c>
      <c r="H3437" s="4">
        <f t="shared" si="778"/>
        <v>1305</v>
      </c>
      <c r="I3437" s="2">
        <v>88</v>
      </c>
      <c r="J3437" s="4">
        <f t="shared" si="779"/>
        <v>136</v>
      </c>
      <c r="K3437" s="3">
        <v>561138</v>
      </c>
      <c r="L3437" s="3">
        <f t="shared" si="766"/>
        <v>431069</v>
      </c>
      <c r="M3437" s="3">
        <v>130069</v>
      </c>
      <c r="N3437" s="3">
        <f t="shared" si="769"/>
        <v>47841.312061872697</v>
      </c>
      <c r="O3437" s="3">
        <f t="shared" si="767"/>
        <v>10143.340240087047</v>
      </c>
      <c r="P3437" s="3">
        <f t="shared" si="768"/>
        <v>2227.2023314308544</v>
      </c>
      <c r="Q3437" s="3">
        <v>10</v>
      </c>
      <c r="R3437" s="22">
        <v>18</v>
      </c>
      <c r="S3437" s="19">
        <f t="shared" si="770"/>
        <v>225.40756089082328</v>
      </c>
      <c r="T3437" s="20">
        <f t="shared" si="771"/>
        <v>0.31927416556773835</v>
      </c>
      <c r="U3437" s="20">
        <f t="shared" si="772"/>
        <v>0.17272610029948143</v>
      </c>
      <c r="V3437" s="21">
        <f t="shared" si="773"/>
        <v>0.11838632399728113</v>
      </c>
      <c r="W3437" s="26">
        <f t="shared" si="774"/>
        <v>49.493385142907876</v>
      </c>
      <c r="X3437" s="27">
        <f t="shared" si="775"/>
        <v>0.56242483116940767</v>
      </c>
      <c r="Y3437" s="27">
        <f t="shared" si="776"/>
        <v>0.36392194958020496</v>
      </c>
      <c r="Z3437" s="27">
        <f t="shared" si="777"/>
        <v>0.26898578882015151</v>
      </c>
    </row>
    <row r="3438" spans="1:26" ht="12.5" x14ac:dyDescent="0.25">
      <c r="A3438" s="2" t="s">
        <v>89</v>
      </c>
      <c r="B3438" t="s">
        <v>381</v>
      </c>
      <c r="C3438" t="s">
        <v>380</v>
      </c>
      <c r="D3438" s="18">
        <f>VLOOKUP(C3438,'Infected rate by state'!B:E,4,0)</f>
        <v>2.6094721185018687E-3</v>
      </c>
      <c r="E3438" s="3">
        <v>1208</v>
      </c>
      <c r="F3438" s="2">
        <v>138</v>
      </c>
      <c r="G3438" s="2">
        <v>416</v>
      </c>
      <c r="H3438" s="4">
        <f t="shared" si="778"/>
        <v>812</v>
      </c>
      <c r="I3438" s="2">
        <v>64</v>
      </c>
      <c r="J3438" s="4">
        <f t="shared" si="779"/>
        <v>101</v>
      </c>
      <c r="K3438" s="3">
        <v>603572</v>
      </c>
      <c r="L3438" s="3">
        <f t="shared" si="766"/>
        <v>462556</v>
      </c>
      <c r="M3438" s="3">
        <v>141016</v>
      </c>
      <c r="N3438" s="3">
        <f t="shared" si="769"/>
        <v>15750.043055084099</v>
      </c>
      <c r="O3438" s="3">
        <f t="shared" si="767"/>
        <v>3342.0866347155056</v>
      </c>
      <c r="P3438" s="3">
        <f t="shared" si="768"/>
        <v>734.53432572699535</v>
      </c>
      <c r="Q3438" s="3">
        <v>10</v>
      </c>
      <c r="R3438" s="22">
        <v>18</v>
      </c>
      <c r="S3438" s="19">
        <f t="shared" si="770"/>
        <v>74.268591882566795</v>
      </c>
      <c r="T3438" s="20">
        <f t="shared" si="771"/>
        <v>0.17853026894847787</v>
      </c>
      <c r="U3438" s="20">
        <f t="shared" si="772"/>
        <v>9.1463783106609353E-2</v>
      </c>
      <c r="V3438" s="21">
        <f t="shared" si="773"/>
        <v>6.1480622419343371E-2</v>
      </c>
      <c r="W3438" s="26">
        <f t="shared" si="774"/>
        <v>16.322985016155453</v>
      </c>
      <c r="X3438" s="27">
        <f t="shared" si="775"/>
        <v>0.25504664087742895</v>
      </c>
      <c r="Y3438" s="27">
        <f t="shared" si="776"/>
        <v>0.16161371303124211</v>
      </c>
      <c r="Z3438" s="27">
        <f t="shared" si="777"/>
        <v>0.11828250011706851</v>
      </c>
    </row>
    <row r="3439" spans="1:26" ht="12.5" x14ac:dyDescent="0.25">
      <c r="A3439" s="2" t="s">
        <v>90</v>
      </c>
      <c r="B3439" t="s">
        <v>333</v>
      </c>
      <c r="C3439" t="s">
        <v>332</v>
      </c>
      <c r="D3439" s="18">
        <f>VLOOKUP(C3439,'Infected rate by state'!B:E,4,0)</f>
        <v>1.4486816526494731E-2</v>
      </c>
      <c r="E3439" s="3">
        <v>2032</v>
      </c>
      <c r="F3439" s="2">
        <v>332</v>
      </c>
      <c r="G3439" s="2">
        <v>666</v>
      </c>
      <c r="H3439" s="4">
        <f t="shared" si="778"/>
        <v>1349</v>
      </c>
      <c r="I3439" s="2">
        <v>137</v>
      </c>
      <c r="J3439" s="4">
        <f t="shared" si="779"/>
        <v>234.5</v>
      </c>
      <c r="K3439" s="3">
        <v>711961</v>
      </c>
      <c r="L3439" s="3">
        <f t="shared" si="766"/>
        <v>549256</v>
      </c>
      <c r="M3439" s="3">
        <v>162705</v>
      </c>
      <c r="N3439" s="3">
        <f t="shared" si="769"/>
        <v>103140.48381019715</v>
      </c>
      <c r="O3439" s="3">
        <f t="shared" si="767"/>
        <v>21835.915532733619</v>
      </c>
      <c r="P3439" s="3">
        <f t="shared" si="768"/>
        <v>4786.4134103555571</v>
      </c>
      <c r="Q3439" s="3">
        <v>10</v>
      </c>
      <c r="R3439" s="22">
        <v>18</v>
      </c>
      <c r="S3439" s="19">
        <f t="shared" si="770"/>
        <v>485.24256739408042</v>
      </c>
      <c r="T3439" s="20">
        <f t="shared" si="771"/>
        <v>0.72859244353465524</v>
      </c>
      <c r="U3439" s="20">
        <f t="shared" si="772"/>
        <v>0.35970538724542656</v>
      </c>
      <c r="V3439" s="21">
        <f t="shared" si="773"/>
        <v>0.23880047607976398</v>
      </c>
      <c r="W3439" s="26">
        <f t="shared" si="774"/>
        <v>106.36474245234571</v>
      </c>
      <c r="X3439" s="27">
        <f t="shared" si="775"/>
        <v>0.77638498140398327</v>
      </c>
      <c r="Y3439" s="27">
        <f t="shared" si="776"/>
        <v>0.45358099126799878</v>
      </c>
      <c r="Z3439" s="27">
        <f t="shared" si="777"/>
        <v>0.32037573027814975</v>
      </c>
    </row>
    <row r="3440" spans="1:26" ht="15.75" customHeight="1" x14ac:dyDescent="0.25">
      <c r="A3440" s="2" t="s">
        <v>91</v>
      </c>
      <c r="B3440" t="s">
        <v>335</v>
      </c>
      <c r="C3440" t="s">
        <v>334</v>
      </c>
      <c r="D3440" s="18">
        <f>VLOOKUP(C3440,'Infected rate by state'!B:E,4,0)</f>
        <v>8.8985640980001352E-3</v>
      </c>
      <c r="E3440" s="3">
        <v>2154</v>
      </c>
      <c r="F3440" s="2">
        <v>328</v>
      </c>
      <c r="G3440" s="3">
        <v>1050</v>
      </c>
      <c r="H3440" s="4">
        <f t="shared" si="778"/>
        <v>1602</v>
      </c>
      <c r="I3440" s="2">
        <v>157</v>
      </c>
      <c r="J3440" s="4">
        <f t="shared" si="779"/>
        <v>242.5</v>
      </c>
      <c r="K3440" s="3">
        <v>528945</v>
      </c>
      <c r="L3440" s="3">
        <f t="shared" si="766"/>
        <v>413598</v>
      </c>
      <c r="M3440" s="3">
        <v>115347</v>
      </c>
      <c r="N3440" s="3">
        <f t="shared" si="769"/>
        <v>47068.50986816681</v>
      </c>
      <c r="O3440" s="3">
        <f t="shared" si="767"/>
        <v>9918.118414313114</v>
      </c>
      <c r="P3440" s="3">
        <f t="shared" si="768"/>
        <v>2162.0898317692436</v>
      </c>
      <c r="Q3440" s="3">
        <v>10</v>
      </c>
      <c r="R3440" s="22">
        <v>18</v>
      </c>
      <c r="S3440" s="19">
        <f t="shared" si="770"/>
        <v>220.4026314291803</v>
      </c>
      <c r="T3440" s="20">
        <f t="shared" si="771"/>
        <v>0.20990726802779078</v>
      </c>
      <c r="U3440" s="20">
        <f t="shared" si="772"/>
        <v>0.1375796700556681</v>
      </c>
      <c r="V3440" s="21">
        <f t="shared" si="773"/>
        <v>0.10232248441466124</v>
      </c>
      <c r="W3440" s="26">
        <f t="shared" si="774"/>
        <v>48.046440705983187</v>
      </c>
      <c r="X3440" s="27">
        <f t="shared" si="775"/>
        <v>0.30602828475148525</v>
      </c>
      <c r="Y3440" s="27">
        <f t="shared" si="776"/>
        <v>0.19812965239580696</v>
      </c>
      <c r="Z3440" s="27">
        <f t="shared" si="777"/>
        <v>0.14648305093287556</v>
      </c>
    </row>
    <row r="3441" spans="1:26" ht="15.75" customHeight="1" x14ac:dyDescent="0.25">
      <c r="A3441" s="2" t="s">
        <v>92</v>
      </c>
      <c r="B3441" t="s">
        <v>400</v>
      </c>
      <c r="C3441" t="s">
        <v>291</v>
      </c>
      <c r="D3441" s="18">
        <f>VLOOKUP(C3441,'Infected rate by state'!B:E,4,0)</f>
        <v>5.5896269710740548E-3</v>
      </c>
      <c r="E3441" s="2">
        <v>951</v>
      </c>
      <c r="F3441" s="2">
        <v>83</v>
      </c>
      <c r="G3441" s="2">
        <v>319</v>
      </c>
      <c r="H3441" s="4">
        <f t="shared" si="778"/>
        <v>635</v>
      </c>
      <c r="I3441" s="2">
        <v>26</v>
      </c>
      <c r="J3441" s="4">
        <f t="shared" si="779"/>
        <v>54.5</v>
      </c>
      <c r="K3441" s="3">
        <v>542404</v>
      </c>
      <c r="L3441" s="3">
        <f t="shared" si="766"/>
        <v>437593</v>
      </c>
      <c r="M3441" s="3">
        <v>104811</v>
      </c>
      <c r="N3441" s="3">
        <f t="shared" si="769"/>
        <v>30318.360276184518</v>
      </c>
      <c r="O3441" s="3">
        <f t="shared" si="767"/>
        <v>6317.0501253170396</v>
      </c>
      <c r="P3441" s="3">
        <f t="shared" si="768"/>
        <v>1358.7131369720855</v>
      </c>
      <c r="Q3441" s="3">
        <v>10</v>
      </c>
      <c r="R3441" s="22">
        <v>18</v>
      </c>
      <c r="S3441" s="19">
        <f t="shared" si="770"/>
        <v>140.37889167371199</v>
      </c>
      <c r="T3441" s="20">
        <f t="shared" si="771"/>
        <v>0.44005922154768651</v>
      </c>
      <c r="U3441" s="20">
        <f t="shared" si="772"/>
        <v>0.22106912074600313</v>
      </c>
      <c r="V3441" s="21">
        <f t="shared" si="773"/>
        <v>0.14761187347393478</v>
      </c>
      <c r="W3441" s="26">
        <f t="shared" si="774"/>
        <v>30.193625266046347</v>
      </c>
      <c r="X3441" s="27">
        <f t="shared" si="775"/>
        <v>1.1612932794633211</v>
      </c>
      <c r="Y3441" s="27">
        <f t="shared" si="776"/>
        <v>0.55401147277149265</v>
      </c>
      <c r="Z3441" s="27">
        <f t="shared" si="777"/>
        <v>0.36377861766320901</v>
      </c>
    </row>
    <row r="3442" spans="1:26" ht="15.75" customHeight="1" x14ac:dyDescent="0.25">
      <c r="A3442" s="2" t="s">
        <v>93</v>
      </c>
      <c r="B3442" t="s">
        <v>375</v>
      </c>
      <c r="C3442" t="s">
        <v>374</v>
      </c>
      <c r="D3442" s="18">
        <f>VLOOKUP(C3442,'Infected rate by state'!B:E,4,0)</f>
        <v>6.2179748494527662E-3</v>
      </c>
      <c r="E3442" s="3">
        <v>1872</v>
      </c>
      <c r="F3442" s="2">
        <v>180</v>
      </c>
      <c r="G3442" s="2">
        <v>734</v>
      </c>
      <c r="H3442" s="4">
        <f t="shared" si="778"/>
        <v>1303</v>
      </c>
      <c r="I3442" s="2">
        <v>48</v>
      </c>
      <c r="J3442" s="4">
        <f t="shared" si="779"/>
        <v>114</v>
      </c>
      <c r="K3442" s="3">
        <v>432080</v>
      </c>
      <c r="L3442" s="3">
        <f t="shared" si="766"/>
        <v>341805</v>
      </c>
      <c r="M3442" s="3">
        <v>90275</v>
      </c>
      <c r="N3442" s="3">
        <f t="shared" si="769"/>
        <v>26866.625729515512</v>
      </c>
      <c r="O3442" s="3">
        <f t="shared" si="767"/>
        <v>5637.9201841655777</v>
      </c>
      <c r="P3442" s="3">
        <f t="shared" si="768"/>
        <v>1223.0439723055013</v>
      </c>
      <c r="Q3442" s="3">
        <v>10</v>
      </c>
      <c r="R3442" s="22">
        <v>18</v>
      </c>
      <c r="S3442" s="19">
        <f t="shared" si="770"/>
        <v>125.28711520367951</v>
      </c>
      <c r="T3442" s="20">
        <f t="shared" si="771"/>
        <v>0.17069089264806472</v>
      </c>
      <c r="U3442" s="20">
        <f t="shared" si="772"/>
        <v>9.6152812896146966E-2</v>
      </c>
      <c r="V3442" s="21">
        <f t="shared" si="773"/>
        <v>6.6926877779743321E-2</v>
      </c>
      <c r="W3442" s="26">
        <f t="shared" si="774"/>
        <v>27.17875494012225</v>
      </c>
      <c r="X3442" s="27">
        <f t="shared" si="775"/>
        <v>0.56622406125254687</v>
      </c>
      <c r="Y3442" s="27">
        <f t="shared" si="776"/>
        <v>0.23841013105370396</v>
      </c>
      <c r="Z3442" s="27">
        <f t="shared" si="777"/>
        <v>0.15099308300067918</v>
      </c>
    </row>
    <row r="3443" spans="1:26" ht="15.75" customHeight="1" x14ac:dyDescent="0.25">
      <c r="A3443" s="2" t="s">
        <v>94</v>
      </c>
      <c r="B3443" t="s">
        <v>351</v>
      </c>
      <c r="C3443" t="s">
        <v>350</v>
      </c>
      <c r="D3443" s="18">
        <f>VLOOKUP(C3443,'Infected rate by state'!B:E,4,0)</f>
        <v>9.0315118396853012E-3</v>
      </c>
      <c r="E3443" s="3">
        <v>1375</v>
      </c>
      <c r="F3443" s="2">
        <v>161</v>
      </c>
      <c r="G3443" s="2">
        <v>458</v>
      </c>
      <c r="H3443" s="4">
        <f t="shared" si="778"/>
        <v>916.5</v>
      </c>
      <c r="I3443" s="2">
        <v>58</v>
      </c>
      <c r="J3443" s="4">
        <f t="shared" si="779"/>
        <v>109.5</v>
      </c>
      <c r="K3443" s="3">
        <v>426480</v>
      </c>
      <c r="L3443" s="3">
        <f t="shared" si="766"/>
        <v>337140</v>
      </c>
      <c r="M3443" s="3">
        <v>89340</v>
      </c>
      <c r="N3443" s="3">
        <f t="shared" si="769"/>
        <v>38517.591693889874</v>
      </c>
      <c r="O3443" s="3">
        <f t="shared" si="767"/>
        <v>8084.8739262086874</v>
      </c>
      <c r="P3443" s="3">
        <f t="shared" si="768"/>
        <v>1754.3858059080503</v>
      </c>
      <c r="Q3443" s="3">
        <v>10</v>
      </c>
      <c r="R3443" s="22">
        <v>18</v>
      </c>
      <c r="S3443" s="19">
        <f t="shared" si="770"/>
        <v>179.66386502685972</v>
      </c>
      <c r="T3443" s="20">
        <f t="shared" si="771"/>
        <v>0.39227918128135308</v>
      </c>
      <c r="U3443" s="20">
        <f t="shared" si="772"/>
        <v>0.19603258595402043</v>
      </c>
      <c r="V3443" s="21">
        <f t="shared" si="773"/>
        <v>0.13066462911044344</v>
      </c>
      <c r="W3443" s="26">
        <f t="shared" si="774"/>
        <v>38.98635124240112</v>
      </c>
      <c r="X3443" s="27">
        <f t="shared" si="775"/>
        <v>0.67217846969657102</v>
      </c>
      <c r="Y3443" s="27">
        <f t="shared" si="776"/>
        <v>0.35603973737352623</v>
      </c>
      <c r="Z3443" s="27">
        <f t="shared" si="777"/>
        <v>0.24215124995280199</v>
      </c>
    </row>
    <row r="3444" spans="1:26" ht="15.75" customHeight="1" x14ac:dyDescent="0.25">
      <c r="A3444" s="2" t="s">
        <v>95</v>
      </c>
      <c r="B3444" t="s">
        <v>387</v>
      </c>
      <c r="C3444" t="s">
        <v>386</v>
      </c>
      <c r="D3444" s="18">
        <f>VLOOKUP(C3444,'Infected rate by state'!B:E,4,0)</f>
        <v>9.1240169504562645E-3</v>
      </c>
      <c r="E3444" s="3">
        <v>1248</v>
      </c>
      <c r="F3444" s="2">
        <v>224</v>
      </c>
      <c r="G3444" s="2">
        <v>481</v>
      </c>
      <c r="H3444" s="4">
        <f t="shared" si="778"/>
        <v>864.5</v>
      </c>
      <c r="I3444" s="2">
        <v>79</v>
      </c>
      <c r="J3444" s="4">
        <f t="shared" si="779"/>
        <v>151.5</v>
      </c>
      <c r="K3444" s="3">
        <v>287862</v>
      </c>
      <c r="L3444" s="3">
        <f t="shared" si="766"/>
        <v>225050</v>
      </c>
      <c r="M3444" s="3">
        <v>62812</v>
      </c>
      <c r="N3444" s="3">
        <f t="shared" si="769"/>
        <v>26264.577673922413</v>
      </c>
      <c r="O3444" s="3">
        <f t="shared" si="767"/>
        <v>5534.7126231027141</v>
      </c>
      <c r="P3444" s="3">
        <f t="shared" si="768"/>
        <v>1206.6183404927176</v>
      </c>
      <c r="Q3444" s="3">
        <v>10</v>
      </c>
      <c r="R3444" s="22">
        <v>18</v>
      </c>
      <c r="S3444" s="19">
        <f t="shared" si="770"/>
        <v>122.99361384672699</v>
      </c>
      <c r="T3444" s="20">
        <f t="shared" si="771"/>
        <v>0.25570397889132429</v>
      </c>
      <c r="U3444" s="20">
        <f t="shared" si="772"/>
        <v>0.14227138675156389</v>
      </c>
      <c r="V3444" s="21">
        <f t="shared" si="773"/>
        <v>9.8552575197697903E-2</v>
      </c>
      <c r="W3444" s="26">
        <f t="shared" si="774"/>
        <v>26.813740899838169</v>
      </c>
      <c r="X3444" s="27">
        <f t="shared" si="775"/>
        <v>0.33941444177010344</v>
      </c>
      <c r="Y3444" s="27">
        <f t="shared" si="776"/>
        <v>0.1769883887778097</v>
      </c>
      <c r="Z3444" s="27">
        <f t="shared" si="777"/>
        <v>0.11970420044570611</v>
      </c>
    </row>
    <row r="3445" spans="1:26" ht="15.75" customHeight="1" x14ac:dyDescent="0.25">
      <c r="A3445" s="2" t="s">
        <v>96</v>
      </c>
      <c r="B3445" t="s">
        <v>317</v>
      </c>
      <c r="C3445" t="s">
        <v>316</v>
      </c>
      <c r="D3445" s="18">
        <f>VLOOKUP(C3445,'Infected rate by state'!B:E,4,0)</f>
        <v>7.3843274393391549E-3</v>
      </c>
      <c r="E3445" s="2">
        <v>704</v>
      </c>
      <c r="F3445" s="2">
        <v>31</v>
      </c>
      <c r="G3445" s="2">
        <v>341</v>
      </c>
      <c r="H3445" s="4">
        <f t="shared" si="778"/>
        <v>522.5</v>
      </c>
      <c r="I3445" s="2">
        <v>14</v>
      </c>
      <c r="J3445" s="4">
        <f t="shared" si="779"/>
        <v>22.5</v>
      </c>
      <c r="K3445" s="3">
        <v>287995</v>
      </c>
      <c r="L3445" s="3">
        <f t="shared" si="766"/>
        <v>240772</v>
      </c>
      <c r="M3445" s="3">
        <v>47223</v>
      </c>
      <c r="N3445" s="3">
        <f t="shared" si="769"/>
        <v>21266.493808924795</v>
      </c>
      <c r="O3445" s="3">
        <f t="shared" si="767"/>
        <v>4371.9084136302281</v>
      </c>
      <c r="P3445" s="3">
        <f t="shared" si="768"/>
        <v>924.98867919741372</v>
      </c>
      <c r="Q3445" s="3">
        <v>10</v>
      </c>
      <c r="R3445" s="22">
        <v>18</v>
      </c>
      <c r="S3445" s="19">
        <f t="shared" si="770"/>
        <v>97.153520302893952</v>
      </c>
      <c r="T3445" s="20">
        <f t="shared" si="771"/>
        <v>0.28490768417270956</v>
      </c>
      <c r="U3445" s="20">
        <f t="shared" si="772"/>
        <v>0.1859397517758736</v>
      </c>
      <c r="V3445" s="21">
        <f t="shared" si="773"/>
        <v>0.13800215952115619</v>
      </c>
      <c r="W3445" s="26">
        <f t="shared" si="774"/>
        <v>20.555303982164748</v>
      </c>
      <c r="X3445" s="27">
        <f t="shared" si="775"/>
        <v>1.4682359987260534</v>
      </c>
      <c r="Y3445" s="27">
        <f t="shared" si="776"/>
        <v>0.91356906587398878</v>
      </c>
      <c r="Z3445" s="27">
        <f t="shared" si="777"/>
        <v>0.66307432200531446</v>
      </c>
    </row>
    <row r="3446" spans="1:26" ht="15.75" customHeight="1" x14ac:dyDescent="0.25">
      <c r="A3446" s="2" t="s">
        <v>97</v>
      </c>
      <c r="B3446" t="s">
        <v>325</v>
      </c>
      <c r="C3446" t="s">
        <v>324</v>
      </c>
      <c r="D3446" s="18">
        <f>VLOOKUP(C3446,'Infected rate by state'!B:E,4,0)</f>
        <v>8.9298079160438481E-3</v>
      </c>
      <c r="E3446" s="3">
        <v>7323</v>
      </c>
      <c r="F3446" s="2">
        <v>908</v>
      </c>
      <c r="G3446" s="3">
        <v>2753</v>
      </c>
      <c r="H3446" s="4">
        <f t="shared" si="778"/>
        <v>5038</v>
      </c>
      <c r="I3446" s="2">
        <v>292</v>
      </c>
      <c r="J3446" s="4">
        <f t="shared" si="779"/>
        <v>600</v>
      </c>
      <c r="K3446" s="3">
        <v>2396614</v>
      </c>
      <c r="L3446" s="3">
        <f t="shared" si="766"/>
        <v>1777249</v>
      </c>
      <c r="M3446" s="3">
        <v>619365</v>
      </c>
      <c r="N3446" s="3">
        <f t="shared" si="769"/>
        <v>214013.0266890151</v>
      </c>
      <c r="O3446" s="3">
        <f t="shared" si="767"/>
        <v>45916.745026837336</v>
      </c>
      <c r="P3446" s="3">
        <f t="shared" si="768"/>
        <v>10220.265789917588</v>
      </c>
      <c r="Q3446" s="3">
        <v>10</v>
      </c>
      <c r="R3446" s="22">
        <v>18</v>
      </c>
      <c r="S3446" s="19">
        <f t="shared" si="770"/>
        <v>1020.3721117074964</v>
      </c>
      <c r="T3446" s="20">
        <f t="shared" si="771"/>
        <v>0.3706400696358505</v>
      </c>
      <c r="U3446" s="20">
        <f t="shared" si="772"/>
        <v>0.20253515516226606</v>
      </c>
      <c r="V3446" s="21">
        <f t="shared" si="773"/>
        <v>0.13933799149358136</v>
      </c>
      <c r="W3446" s="26">
        <f t="shared" si="774"/>
        <v>227.1170175537242</v>
      </c>
      <c r="X3446" s="27">
        <f t="shared" si="775"/>
        <v>0.77779800532097332</v>
      </c>
      <c r="Y3446" s="27">
        <f t="shared" si="776"/>
        <v>0.37852836258954031</v>
      </c>
      <c r="Z3446" s="27">
        <f t="shared" si="777"/>
        <v>0.25012887395784605</v>
      </c>
    </row>
    <row r="3447" spans="1:26" ht="15.75" customHeight="1" x14ac:dyDescent="0.25">
      <c r="A3447" s="2" t="s">
        <v>98</v>
      </c>
      <c r="B3447" t="s">
        <v>325</v>
      </c>
      <c r="C3447" t="s">
        <v>324</v>
      </c>
      <c r="D3447" s="18">
        <f>VLOOKUP(C3447,'Infected rate by state'!B:E,4,0)</f>
        <v>8.9298079160438481E-3</v>
      </c>
      <c r="E3447" s="3">
        <v>3115</v>
      </c>
      <c r="F3447" s="2">
        <v>268</v>
      </c>
      <c r="G3447" s="3">
        <v>1089</v>
      </c>
      <c r="H3447" s="4">
        <f t="shared" si="778"/>
        <v>2102</v>
      </c>
      <c r="I3447" s="2">
        <v>97</v>
      </c>
      <c r="J3447" s="4">
        <f t="shared" si="779"/>
        <v>182.5</v>
      </c>
      <c r="K3447" s="3">
        <v>1079022</v>
      </c>
      <c r="L3447" s="3">
        <f t="shared" si="766"/>
        <v>705309</v>
      </c>
      <c r="M3447" s="3">
        <v>373713</v>
      </c>
      <c r="N3447" s="3">
        <f t="shared" si="769"/>
        <v>96354.59197185465</v>
      </c>
      <c r="O3447" s="3">
        <f t="shared" si="767"/>
        <v>21477.698515094453</v>
      </c>
      <c r="P3447" s="3">
        <f t="shared" si="768"/>
        <v>4983.4713430675038</v>
      </c>
      <c r="Q3447" s="3">
        <v>10</v>
      </c>
      <c r="R3447" s="22">
        <v>18</v>
      </c>
      <c r="S3447" s="19">
        <f t="shared" si="770"/>
        <v>477.2821892243212</v>
      </c>
      <c r="T3447" s="20">
        <f t="shared" si="771"/>
        <v>0.43827565585337119</v>
      </c>
      <c r="U3447" s="20">
        <f t="shared" si="772"/>
        <v>0.22706098440738401</v>
      </c>
      <c r="V3447" s="21">
        <f t="shared" si="773"/>
        <v>0.15322060649255898</v>
      </c>
      <c r="W3447" s="26">
        <f t="shared" si="774"/>
        <v>110.7438076237223</v>
      </c>
      <c r="X3447" s="27">
        <f t="shared" si="775"/>
        <v>1.1416887383888898</v>
      </c>
      <c r="Y3447" s="27">
        <f t="shared" si="776"/>
        <v>0.60681538423957426</v>
      </c>
      <c r="Z3447" s="27">
        <f t="shared" si="777"/>
        <v>0.41322316277508325</v>
      </c>
    </row>
    <row r="3448" spans="1:26" ht="15.75" customHeight="1" x14ac:dyDescent="0.25">
      <c r="A3448" s="2" t="s">
        <v>99</v>
      </c>
      <c r="B3448" t="s">
        <v>313</v>
      </c>
      <c r="C3448" t="s">
        <v>312</v>
      </c>
      <c r="D3448" s="18">
        <f>VLOOKUP(C3448,'Infected rate by state'!B:E,4,0)</f>
        <v>8.9918615797753444E-3</v>
      </c>
      <c r="E3448" s="2">
        <v>931</v>
      </c>
      <c r="F3448" s="2">
        <v>87</v>
      </c>
      <c r="G3448" s="2">
        <v>487</v>
      </c>
      <c r="H3448" s="4">
        <f t="shared" si="778"/>
        <v>709</v>
      </c>
      <c r="I3448" s="2">
        <v>55</v>
      </c>
      <c r="J3448" s="4">
        <f t="shared" si="779"/>
        <v>71</v>
      </c>
      <c r="K3448" s="3">
        <v>281971</v>
      </c>
      <c r="L3448" s="3">
        <f t="shared" si="766"/>
        <v>219544</v>
      </c>
      <c r="M3448" s="3">
        <v>62427</v>
      </c>
      <c r="N3448" s="3">
        <f t="shared" si="769"/>
        <v>25354.442015108332</v>
      </c>
      <c r="O3448" s="3">
        <f t="shared" si="767"/>
        <v>5350.6121785691867</v>
      </c>
      <c r="P3448" s="3">
        <f t="shared" si="768"/>
        <v>1168.4574159665374</v>
      </c>
      <c r="Q3448" s="3">
        <v>10</v>
      </c>
      <c r="R3448" s="22">
        <v>18</v>
      </c>
      <c r="S3448" s="19">
        <f t="shared" si="770"/>
        <v>118.90249285709304</v>
      </c>
      <c r="T3448" s="20">
        <f t="shared" si="771"/>
        <v>0.24415296274557091</v>
      </c>
      <c r="U3448" s="20">
        <f t="shared" si="772"/>
        <v>0.1677045033245318</v>
      </c>
      <c r="V3448" s="21">
        <f t="shared" si="773"/>
        <v>0.12771481509891841</v>
      </c>
      <c r="W3448" s="26">
        <f t="shared" si="774"/>
        <v>25.965720354811943</v>
      </c>
      <c r="X3448" s="27">
        <f t="shared" si="775"/>
        <v>0.47210400645112621</v>
      </c>
      <c r="Y3448" s="27">
        <f t="shared" si="776"/>
        <v>0.36571437119453443</v>
      </c>
      <c r="Z3448" s="27">
        <f t="shared" si="777"/>
        <v>0.29845655580243613</v>
      </c>
    </row>
    <row r="3449" spans="1:26" ht="15.75" customHeight="1" x14ac:dyDescent="0.25">
      <c r="A3449" s="2" t="s">
        <v>100</v>
      </c>
      <c r="B3449" t="s">
        <v>335</v>
      </c>
      <c r="C3449" t="s">
        <v>334</v>
      </c>
      <c r="D3449" s="18">
        <f>VLOOKUP(C3449,'Infected rate by state'!B:E,4,0)</f>
        <v>8.8985640980001352E-3</v>
      </c>
      <c r="E3449" s="3">
        <v>2442</v>
      </c>
      <c r="F3449" s="2">
        <v>376</v>
      </c>
      <c r="G3449" s="3">
        <v>1038</v>
      </c>
      <c r="H3449" s="4">
        <f t="shared" si="778"/>
        <v>1740</v>
      </c>
      <c r="I3449" s="2">
        <v>143</v>
      </c>
      <c r="J3449" s="4">
        <f t="shared" si="779"/>
        <v>259.5</v>
      </c>
      <c r="K3449" s="3">
        <v>651379</v>
      </c>
      <c r="L3449" s="3">
        <f t="shared" si="766"/>
        <v>518937</v>
      </c>
      <c r="M3449" s="3">
        <v>132442</v>
      </c>
      <c r="N3449" s="3">
        <f t="shared" si="769"/>
        <v>57963.377835912295</v>
      </c>
      <c r="O3449" s="3">
        <f t="shared" si="767"/>
        <v>12132.658233777305</v>
      </c>
      <c r="P3449" s="3">
        <f t="shared" si="768"/>
        <v>2624.0011153230016</v>
      </c>
      <c r="Q3449" s="3">
        <v>10</v>
      </c>
      <c r="R3449" s="22">
        <v>18</v>
      </c>
      <c r="S3449" s="19">
        <f t="shared" si="770"/>
        <v>269.61462741727343</v>
      </c>
      <c r="T3449" s="20">
        <f t="shared" si="771"/>
        <v>0.25974434240585109</v>
      </c>
      <c r="U3449" s="20">
        <f t="shared" si="772"/>
        <v>0.15495093529728357</v>
      </c>
      <c r="V3449" s="21">
        <f t="shared" si="773"/>
        <v>0.1104073003346738</v>
      </c>
      <c r="W3449" s="26">
        <f t="shared" si="774"/>
        <v>58.311135896066702</v>
      </c>
      <c r="X3449" s="27">
        <f t="shared" si="775"/>
        <v>0.40777018109137553</v>
      </c>
      <c r="Y3449" s="27">
        <f t="shared" si="776"/>
        <v>0.22470572599640348</v>
      </c>
      <c r="Z3449" s="27">
        <f t="shared" si="777"/>
        <v>0.15508280823421997</v>
      </c>
    </row>
    <row r="3450" spans="1:26" ht="15.75" customHeight="1" x14ac:dyDescent="0.25">
      <c r="A3450" s="2" t="s">
        <v>101</v>
      </c>
      <c r="B3450" t="s">
        <v>393</v>
      </c>
      <c r="C3450" t="s">
        <v>392</v>
      </c>
      <c r="D3450" s="18">
        <f>VLOOKUP(C3450,'Infected rate by state'!B:E,4,0)</f>
        <v>7.5097590818065515E-3</v>
      </c>
      <c r="E3450" s="3">
        <v>4200</v>
      </c>
      <c r="F3450" s="2">
        <v>501</v>
      </c>
      <c r="G3450" s="3">
        <v>1400</v>
      </c>
      <c r="H3450" s="4">
        <f t="shared" si="778"/>
        <v>2800</v>
      </c>
      <c r="I3450" s="2">
        <v>187</v>
      </c>
      <c r="J3450" s="4">
        <f t="shared" si="779"/>
        <v>344</v>
      </c>
      <c r="K3450" s="3">
        <v>1764292</v>
      </c>
      <c r="L3450" s="3">
        <f t="shared" si="766"/>
        <v>1486351</v>
      </c>
      <c r="M3450" s="3">
        <v>277941</v>
      </c>
      <c r="N3450" s="3">
        <f t="shared" si="769"/>
        <v>132494.07869958645</v>
      </c>
      <c r="O3450" s="3">
        <f t="shared" si="767"/>
        <v>27156.781404430003</v>
      </c>
      <c r="P3450" s="3">
        <f t="shared" si="768"/>
        <v>5724.3949880344044</v>
      </c>
      <c r="Q3450" s="3">
        <v>10</v>
      </c>
      <c r="R3450" s="22">
        <v>18</v>
      </c>
      <c r="S3450" s="19">
        <f t="shared" si="770"/>
        <v>603.48403120955561</v>
      </c>
      <c r="T3450" s="20">
        <f t="shared" si="771"/>
        <v>0.4310600222925397</v>
      </c>
      <c r="U3450" s="20">
        <f t="shared" si="772"/>
        <v>0.21553001114626985</v>
      </c>
      <c r="V3450" s="21">
        <f t="shared" si="773"/>
        <v>0.14368667409751323</v>
      </c>
      <c r="W3450" s="26">
        <f t="shared" si="774"/>
        <v>127.20877751187565</v>
      </c>
      <c r="X3450" s="27">
        <f t="shared" si="775"/>
        <v>0.68026084230949546</v>
      </c>
      <c r="Y3450" s="27">
        <f t="shared" si="776"/>
        <v>0.36979295788335947</v>
      </c>
      <c r="Z3450" s="27">
        <f t="shared" si="777"/>
        <v>0.25390973555264601</v>
      </c>
    </row>
    <row r="3451" spans="1:26" ht="15.75" customHeight="1" x14ac:dyDescent="0.25">
      <c r="A3451" s="2" t="s">
        <v>102</v>
      </c>
      <c r="B3451" t="s">
        <v>315</v>
      </c>
      <c r="C3451" t="s">
        <v>314</v>
      </c>
      <c r="D3451" s="18">
        <f>VLOOKUP(C3451,'Infected rate by state'!B:E,4,0)</f>
        <v>7.5362096948057532E-3</v>
      </c>
      <c r="E3451" s="3">
        <v>1935</v>
      </c>
      <c r="F3451" s="2">
        <v>205</v>
      </c>
      <c r="G3451" s="2">
        <v>547</v>
      </c>
      <c r="H3451" s="4">
        <f t="shared" si="778"/>
        <v>1241</v>
      </c>
      <c r="I3451" s="2">
        <v>77</v>
      </c>
      <c r="J3451" s="4">
        <f t="shared" si="779"/>
        <v>141</v>
      </c>
      <c r="K3451" s="3">
        <v>918145</v>
      </c>
      <c r="L3451" s="3">
        <f t="shared" si="766"/>
        <v>771525</v>
      </c>
      <c r="M3451" s="3">
        <v>146620</v>
      </c>
      <c r="N3451" s="3">
        <f t="shared" si="769"/>
        <v>69193.33250237428</v>
      </c>
      <c r="O3451" s="3">
        <f t="shared" si="767"/>
        <v>14196.444287630911</v>
      </c>
      <c r="P3451" s="3">
        <f t="shared" si="768"/>
        <v>2996.2158418547524</v>
      </c>
      <c r="Q3451" s="3">
        <v>10</v>
      </c>
      <c r="R3451" s="22">
        <v>18</v>
      </c>
      <c r="S3451" s="19">
        <f t="shared" si="770"/>
        <v>315.47653972513137</v>
      </c>
      <c r="T3451" s="20">
        <f t="shared" si="771"/>
        <v>0.57673956074064237</v>
      </c>
      <c r="U3451" s="20">
        <f t="shared" si="772"/>
        <v>0.25421155497593179</v>
      </c>
      <c r="V3451" s="21">
        <f t="shared" si="773"/>
        <v>0.16303697143417642</v>
      </c>
      <c r="W3451" s="26">
        <f t="shared" si="774"/>
        <v>66.582574263438943</v>
      </c>
      <c r="X3451" s="27">
        <f t="shared" si="775"/>
        <v>0.86470875666803826</v>
      </c>
      <c r="Y3451" s="27">
        <f t="shared" si="776"/>
        <v>0.47221683874779391</v>
      </c>
      <c r="Z3451" s="27">
        <f t="shared" si="777"/>
        <v>0.32479304518750701</v>
      </c>
    </row>
    <row r="3452" spans="1:26" ht="15.75" customHeight="1" x14ac:dyDescent="0.25">
      <c r="A3452" s="2" t="s">
        <v>103</v>
      </c>
      <c r="B3452" t="s">
        <v>325</v>
      </c>
      <c r="C3452" t="s">
        <v>324</v>
      </c>
      <c r="D3452" s="18">
        <f>VLOOKUP(C3452,'Infected rate by state'!B:E,4,0)</f>
        <v>8.9298079160438481E-3</v>
      </c>
      <c r="E3452" s="3">
        <v>1834</v>
      </c>
      <c r="F3452" s="2">
        <v>303</v>
      </c>
      <c r="G3452" s="2">
        <v>469</v>
      </c>
      <c r="H3452" s="4">
        <f t="shared" si="778"/>
        <v>1151.5</v>
      </c>
      <c r="I3452" s="2">
        <v>88</v>
      </c>
      <c r="J3452" s="4">
        <f t="shared" si="779"/>
        <v>195.5</v>
      </c>
      <c r="K3452" s="3">
        <v>464038</v>
      </c>
      <c r="L3452" s="3">
        <f t="shared" si="766"/>
        <v>367209</v>
      </c>
      <c r="M3452" s="3">
        <v>96829</v>
      </c>
      <c r="N3452" s="3">
        <f t="shared" si="769"/>
        <v>41437.702057451548</v>
      </c>
      <c r="O3452" s="3">
        <f t="shared" si="767"/>
        <v>8694.5945430832726</v>
      </c>
      <c r="P3452" s="3">
        <f t="shared" si="768"/>
        <v>1885.8646754608778</v>
      </c>
      <c r="Q3452" s="3">
        <v>10</v>
      </c>
      <c r="R3452" s="22">
        <v>18</v>
      </c>
      <c r="S3452" s="19">
        <f t="shared" si="770"/>
        <v>193.21321206851718</v>
      </c>
      <c r="T3452" s="20">
        <f t="shared" si="771"/>
        <v>0.41196846922924774</v>
      </c>
      <c r="U3452" s="20">
        <f t="shared" si="772"/>
        <v>0.16779262880461762</v>
      </c>
      <c r="V3452" s="21">
        <f t="shared" si="773"/>
        <v>0.10535071541358625</v>
      </c>
      <c r="W3452" s="26">
        <f t="shared" si="774"/>
        <v>41.908103899130616</v>
      </c>
      <c r="X3452" s="27">
        <f t="shared" si="775"/>
        <v>0.47622845339921155</v>
      </c>
      <c r="Y3452" s="27">
        <f t="shared" si="776"/>
        <v>0.21436370280885225</v>
      </c>
      <c r="Z3452" s="27">
        <f t="shared" si="777"/>
        <v>0.13831057392452348</v>
      </c>
    </row>
    <row r="3453" spans="1:26" ht="15.75" customHeight="1" x14ac:dyDescent="0.25">
      <c r="A3453" s="2" t="s">
        <v>104</v>
      </c>
      <c r="B3453" t="s">
        <v>335</v>
      </c>
      <c r="C3453" t="s">
        <v>334</v>
      </c>
      <c r="D3453" s="18">
        <f>VLOOKUP(C3453,'Infected rate by state'!B:E,4,0)</f>
        <v>8.8985640980001352E-3</v>
      </c>
      <c r="E3453" s="3">
        <v>1434</v>
      </c>
      <c r="F3453" s="2">
        <v>179</v>
      </c>
      <c r="G3453" s="2">
        <v>638</v>
      </c>
      <c r="H3453" s="4">
        <f t="shared" si="778"/>
        <v>1036</v>
      </c>
      <c r="I3453" s="2">
        <v>95</v>
      </c>
      <c r="J3453" s="4">
        <f t="shared" si="779"/>
        <v>137</v>
      </c>
      <c r="K3453" s="3">
        <v>392167</v>
      </c>
      <c r="L3453" s="3">
        <f t="shared" si="766"/>
        <v>311177</v>
      </c>
      <c r="M3453" s="3">
        <v>80990</v>
      </c>
      <c r="N3453" s="3">
        <f t="shared" si="769"/>
        <v>34897.231866204187</v>
      </c>
      <c r="O3453" s="3">
        <f t="shared" si="767"/>
        <v>7315.1340255609739</v>
      </c>
      <c r="P3453" s="3">
        <f t="shared" si="768"/>
        <v>1584.823382909932</v>
      </c>
      <c r="Q3453" s="3">
        <v>10</v>
      </c>
      <c r="R3453" s="22">
        <v>18</v>
      </c>
      <c r="S3453" s="19">
        <f t="shared" si="770"/>
        <v>162.55853390135496</v>
      </c>
      <c r="T3453" s="20">
        <f t="shared" si="771"/>
        <v>0.25479394028425545</v>
      </c>
      <c r="U3453" s="20">
        <f t="shared" si="772"/>
        <v>0.15690978175806464</v>
      </c>
      <c r="V3453" s="21">
        <f t="shared" si="773"/>
        <v>0.11336020495213038</v>
      </c>
      <c r="W3453" s="26">
        <f t="shared" si="774"/>
        <v>35.218297397998491</v>
      </c>
      <c r="X3453" s="27">
        <f t="shared" si="775"/>
        <v>0.37071891997893147</v>
      </c>
      <c r="Y3453" s="27">
        <f t="shared" si="776"/>
        <v>0.2570678642189671</v>
      </c>
      <c r="Z3453" s="27">
        <f t="shared" si="777"/>
        <v>0.19675026479328767</v>
      </c>
    </row>
    <row r="3454" spans="1:26" ht="15.75" customHeight="1" x14ac:dyDescent="0.25">
      <c r="A3454" s="2" t="s">
        <v>105</v>
      </c>
      <c r="B3454" t="s">
        <v>375</v>
      </c>
      <c r="C3454" t="s">
        <v>374</v>
      </c>
      <c r="D3454" s="18">
        <f>VLOOKUP(C3454,'Infected rate by state'!B:E,4,0)</f>
        <v>6.2179748494527662E-3</v>
      </c>
      <c r="E3454" s="2">
        <v>952</v>
      </c>
      <c r="F3454" s="2">
        <v>31</v>
      </c>
      <c r="G3454" s="2">
        <v>374</v>
      </c>
      <c r="H3454" s="4">
        <f t="shared" si="778"/>
        <v>663</v>
      </c>
      <c r="I3454" s="2">
        <v>18</v>
      </c>
      <c r="J3454" s="4">
        <f t="shared" si="779"/>
        <v>24.5</v>
      </c>
      <c r="K3454" s="3">
        <v>130084</v>
      </c>
      <c r="L3454" s="3">
        <f t="shared" si="766"/>
        <v>104291</v>
      </c>
      <c r="M3454" s="3">
        <v>25793</v>
      </c>
      <c r="N3454" s="3">
        <f t="shared" si="769"/>
        <v>8088.5904031621358</v>
      </c>
      <c r="O3454" s="3">
        <f t="shared" si="767"/>
        <v>1689.1933906281442</v>
      </c>
      <c r="P3454" s="3">
        <f t="shared" si="768"/>
        <v>364.32959516081587</v>
      </c>
      <c r="Q3454" s="3">
        <v>10</v>
      </c>
      <c r="R3454" s="22">
        <v>18</v>
      </c>
      <c r="S3454" s="19">
        <f t="shared" si="770"/>
        <v>37.537630902847653</v>
      </c>
      <c r="T3454" s="20">
        <f t="shared" si="771"/>
        <v>0.10036799706643758</v>
      </c>
      <c r="U3454" s="20">
        <f t="shared" si="772"/>
        <v>5.6617844499016065E-2</v>
      </c>
      <c r="V3454" s="21">
        <f t="shared" si="773"/>
        <v>3.9430284561814764E-2</v>
      </c>
      <c r="W3454" s="26">
        <f t="shared" si="774"/>
        <v>8.0962132257959087</v>
      </c>
      <c r="X3454" s="27">
        <f t="shared" si="775"/>
        <v>0.44978962365532826</v>
      </c>
      <c r="Y3454" s="27">
        <f t="shared" si="776"/>
        <v>0.33045768268554732</v>
      </c>
      <c r="Z3454" s="27">
        <f t="shared" si="777"/>
        <v>0.26116816857406155</v>
      </c>
    </row>
    <row r="3455" spans="1:26" ht="15.75" customHeight="1" x14ac:dyDescent="0.25">
      <c r="A3455" s="2" t="s">
        <v>106</v>
      </c>
      <c r="B3455" t="s">
        <v>317</v>
      </c>
      <c r="C3455" t="s">
        <v>316</v>
      </c>
      <c r="D3455" s="18">
        <f>VLOOKUP(C3455,'Infected rate by state'!B:E,4,0)</f>
        <v>7.3843274393391549E-3</v>
      </c>
      <c r="E3455" s="2">
        <v>696</v>
      </c>
      <c r="F3455" s="2">
        <v>75</v>
      </c>
      <c r="G3455" s="2">
        <v>321</v>
      </c>
      <c r="H3455" s="4">
        <f t="shared" si="778"/>
        <v>508.5</v>
      </c>
      <c r="I3455" s="2">
        <v>33</v>
      </c>
      <c r="J3455" s="4">
        <f t="shared" si="779"/>
        <v>54</v>
      </c>
      <c r="K3455" s="3">
        <v>270519</v>
      </c>
      <c r="L3455" s="3">
        <f t="shared" si="766"/>
        <v>213442</v>
      </c>
      <c r="M3455" s="3">
        <v>57077</v>
      </c>
      <c r="N3455" s="3">
        <f t="shared" si="769"/>
        <v>19976.008745625888</v>
      </c>
      <c r="O3455" s="3">
        <f t="shared" si="767"/>
        <v>4195.8431560613217</v>
      </c>
      <c r="P3455" s="3">
        <f t="shared" si="768"/>
        <v>911.21925673917201</v>
      </c>
      <c r="Q3455" s="3">
        <v>10</v>
      </c>
      <c r="R3455" s="22">
        <v>18</v>
      </c>
      <c r="S3455" s="19">
        <f t="shared" si="770"/>
        <v>93.240959023584921</v>
      </c>
      <c r="T3455" s="20">
        <f t="shared" si="771"/>
        <v>0.29047027733204023</v>
      </c>
      <c r="U3455" s="20">
        <f t="shared" si="772"/>
        <v>0.18336471784382483</v>
      </c>
      <c r="V3455" s="21">
        <f t="shared" si="773"/>
        <v>0.1339668951488289</v>
      </c>
      <c r="W3455" s="26">
        <f t="shared" si="774"/>
        <v>20.249316816426045</v>
      </c>
      <c r="X3455" s="27">
        <f t="shared" si="775"/>
        <v>0.6136156611038196</v>
      </c>
      <c r="Y3455" s="27">
        <f t="shared" si="776"/>
        <v>0.37498734845233417</v>
      </c>
      <c r="Z3455" s="27">
        <f t="shared" si="777"/>
        <v>0.26999089088568062</v>
      </c>
    </row>
    <row r="3456" spans="1:26" ht="15.75" customHeight="1" x14ac:dyDescent="0.25">
      <c r="A3456" s="2" t="s">
        <v>107</v>
      </c>
      <c r="B3456" t="s">
        <v>351</v>
      </c>
      <c r="C3456" t="s">
        <v>350</v>
      </c>
      <c r="D3456" s="18">
        <f>VLOOKUP(C3456,'Infected rate by state'!B:E,4,0)</f>
        <v>9.0315118396853012E-3</v>
      </c>
      <c r="E3456" s="3">
        <v>2440</v>
      </c>
      <c r="F3456" s="2">
        <v>236</v>
      </c>
      <c r="G3456" s="2">
        <v>957</v>
      </c>
      <c r="H3456" s="4">
        <f t="shared" si="778"/>
        <v>1698.5</v>
      </c>
      <c r="I3456" s="2">
        <v>86</v>
      </c>
      <c r="J3456" s="4">
        <f t="shared" si="779"/>
        <v>161</v>
      </c>
      <c r="K3456" s="3">
        <v>933913</v>
      </c>
      <c r="L3456" s="3">
        <f t="shared" si="766"/>
        <v>762554</v>
      </c>
      <c r="M3456" s="3">
        <v>171359</v>
      </c>
      <c r="N3456" s="3">
        <f t="shared" si="769"/>
        <v>84346.463167360183</v>
      </c>
      <c r="O3456" s="3">
        <f t="shared" si="767"/>
        <v>17496.077297268239</v>
      </c>
      <c r="P3456" s="3">
        <f t="shared" si="768"/>
        <v>3742.8888279805242</v>
      </c>
      <c r="Q3456" s="3">
        <v>10</v>
      </c>
      <c r="R3456" s="22">
        <v>18</v>
      </c>
      <c r="S3456" s="19">
        <f t="shared" si="770"/>
        <v>388.80171771707199</v>
      </c>
      <c r="T3456" s="20">
        <f t="shared" si="771"/>
        <v>0.40627138737416091</v>
      </c>
      <c r="U3456" s="20">
        <f t="shared" si="772"/>
        <v>0.22890887119050457</v>
      </c>
      <c r="V3456" s="21">
        <f t="shared" si="773"/>
        <v>0.15934496627748851</v>
      </c>
      <c r="W3456" s="26">
        <f t="shared" si="774"/>
        <v>83.175307288456096</v>
      </c>
      <c r="X3456" s="27">
        <f t="shared" si="775"/>
        <v>0.96715473591228018</v>
      </c>
      <c r="Y3456" s="27">
        <f t="shared" si="776"/>
        <v>0.51661681545624905</v>
      </c>
      <c r="Z3456" s="27">
        <f t="shared" si="777"/>
        <v>0.35243774274769535</v>
      </c>
    </row>
    <row r="3457" spans="1:26" ht="15.75" customHeight="1" x14ac:dyDescent="0.25">
      <c r="A3457" s="2" t="s">
        <v>108</v>
      </c>
      <c r="B3457" t="s">
        <v>359</v>
      </c>
      <c r="C3457" t="s">
        <v>358</v>
      </c>
      <c r="D3457" s="18">
        <f>VLOOKUP(C3457,'Infected rate by state'!B:E,4,0)</f>
        <v>1.188659468272998E-3</v>
      </c>
      <c r="E3457" s="2">
        <v>937</v>
      </c>
      <c r="F3457" s="2">
        <v>50</v>
      </c>
      <c r="G3457" s="2">
        <v>367</v>
      </c>
      <c r="H3457" s="4">
        <f t="shared" si="778"/>
        <v>652</v>
      </c>
      <c r="I3457" s="2">
        <v>27</v>
      </c>
      <c r="J3457" s="4">
        <f t="shared" si="779"/>
        <v>38.5</v>
      </c>
      <c r="K3457" s="3">
        <v>114922</v>
      </c>
      <c r="L3457" s="3">
        <f t="shared" si="766"/>
        <v>89339</v>
      </c>
      <c r="M3457" s="3">
        <v>25583</v>
      </c>
      <c r="N3457" s="3">
        <f t="shared" si="769"/>
        <v>1366.0312341286949</v>
      </c>
      <c r="O3457" s="3">
        <f t="shared" si="767"/>
        <v>288.43493590243872</v>
      </c>
      <c r="P3457" s="3">
        <f t="shared" si="768"/>
        <v>63.028400856795358</v>
      </c>
      <c r="Q3457" s="3">
        <v>10</v>
      </c>
      <c r="R3457" s="22">
        <v>18</v>
      </c>
      <c r="S3457" s="19">
        <f t="shared" si="770"/>
        <v>6.4096652422764162</v>
      </c>
      <c r="T3457" s="20">
        <f t="shared" si="771"/>
        <v>1.7465027908110126E-2</v>
      </c>
      <c r="U3457" s="20">
        <f t="shared" si="772"/>
        <v>9.8307749114668955E-3</v>
      </c>
      <c r="V3457" s="21">
        <f t="shared" si="773"/>
        <v>6.8406245915436674E-3</v>
      </c>
      <c r="W3457" s="26">
        <f t="shared" si="774"/>
        <v>1.4006311301510079</v>
      </c>
      <c r="X3457" s="27">
        <f t="shared" si="775"/>
        <v>5.1875227042629923E-2</v>
      </c>
      <c r="Y3457" s="27">
        <f t="shared" si="776"/>
        <v>3.6380029354571637E-2</v>
      </c>
      <c r="Z3457" s="27">
        <f t="shared" si="777"/>
        <v>2.8012622603020159E-2</v>
      </c>
    </row>
    <row r="3458" spans="1:26" ht="15.75" customHeight="1" x14ac:dyDescent="0.25">
      <c r="A3458" s="2" t="s">
        <v>109</v>
      </c>
      <c r="B3458" t="s">
        <v>317</v>
      </c>
      <c r="C3458" t="s">
        <v>316</v>
      </c>
      <c r="D3458" s="18">
        <f>VLOOKUP(C3458,'Infected rate by state'!B:E,4,0)</f>
        <v>7.3843274393391549E-3</v>
      </c>
      <c r="E3458" s="2">
        <v>792</v>
      </c>
      <c r="F3458" s="2">
        <v>79</v>
      </c>
      <c r="G3458" s="2">
        <v>396</v>
      </c>
      <c r="H3458" s="4">
        <f t="shared" si="778"/>
        <v>594</v>
      </c>
      <c r="I3458" s="2">
        <v>28</v>
      </c>
      <c r="J3458" s="4">
        <f t="shared" si="779"/>
        <v>53.5</v>
      </c>
      <c r="K3458" s="3">
        <v>294267</v>
      </c>
      <c r="L3458" s="3">
        <f t="shared" ref="L3458:L3521" si="780">K3458-M3458</f>
        <v>238673</v>
      </c>
      <c r="M3458" s="3">
        <v>55594</v>
      </c>
      <c r="N3458" s="3">
        <f t="shared" si="769"/>
        <v>21729.638825920152</v>
      </c>
      <c r="O3458" s="3">
        <f t="shared" ref="O3458:O3521" si="781">0.19*N3458*(L3458/K3458)+0.285*N3458*(M3458/K3458)</f>
        <v>4518.6294616043187</v>
      </c>
      <c r="P3458" s="3">
        <f t="shared" ref="P3458:P3521" si="782">0.0361*N3458*(L3458/K3458)+0.0812*N3458*(M3458/K3458)</f>
        <v>969.58642076355954</v>
      </c>
      <c r="Q3458" s="3">
        <v>10</v>
      </c>
      <c r="R3458" s="22">
        <v>18</v>
      </c>
      <c r="S3458" s="19">
        <f t="shared" si="770"/>
        <v>100.41398803565153</v>
      </c>
      <c r="T3458" s="20">
        <f t="shared" si="771"/>
        <v>0.2535706768577059</v>
      </c>
      <c r="U3458" s="20">
        <f t="shared" si="772"/>
        <v>0.16904711790513724</v>
      </c>
      <c r="V3458" s="21">
        <f t="shared" si="773"/>
        <v>0.12678533842885295</v>
      </c>
      <c r="W3458" s="26">
        <f t="shared" si="774"/>
        <v>21.54636490585688</v>
      </c>
      <c r="X3458" s="27">
        <f t="shared" si="775"/>
        <v>0.76951303235203139</v>
      </c>
      <c r="Y3458" s="27">
        <f t="shared" si="776"/>
        <v>0.40273579263283887</v>
      </c>
      <c r="Z3458" s="27">
        <f t="shared" si="777"/>
        <v>0.27273879627666936</v>
      </c>
    </row>
    <row r="3459" spans="1:26" ht="15.75" customHeight="1" x14ac:dyDescent="0.25">
      <c r="A3459" s="2" t="s">
        <v>110</v>
      </c>
      <c r="B3459" t="s">
        <v>404</v>
      </c>
      <c r="C3459" t="s">
        <v>403</v>
      </c>
      <c r="D3459" s="18">
        <f>VLOOKUP(C3459,'Infected rate by state'!B:E,4,0)</f>
        <v>6.3160817769393265E-3</v>
      </c>
      <c r="E3459" s="2">
        <v>990</v>
      </c>
      <c r="F3459" s="2">
        <v>112</v>
      </c>
      <c r="G3459" s="2">
        <v>498</v>
      </c>
      <c r="H3459" s="4">
        <f t="shared" si="778"/>
        <v>744</v>
      </c>
      <c r="I3459" s="2">
        <v>43</v>
      </c>
      <c r="J3459" s="4">
        <f t="shared" si="779"/>
        <v>77.5</v>
      </c>
      <c r="K3459" s="3">
        <v>402953</v>
      </c>
      <c r="L3459" s="3">
        <f t="shared" si="780"/>
        <v>314858</v>
      </c>
      <c r="M3459" s="3">
        <v>88095</v>
      </c>
      <c r="N3459" s="3">
        <f t="shared" si="769"/>
        <v>25450.841002630325</v>
      </c>
      <c r="O3459" s="3">
        <f t="shared" si="781"/>
        <v>5364.2542534322574</v>
      </c>
      <c r="P3459" s="3">
        <f t="shared" si="782"/>
        <v>1169.7186262818554</v>
      </c>
      <c r="Q3459" s="3">
        <v>10</v>
      </c>
      <c r="R3459" s="22">
        <v>18</v>
      </c>
      <c r="S3459" s="19">
        <f t="shared" si="770"/>
        <v>119.20565007627239</v>
      </c>
      <c r="T3459" s="20">
        <f t="shared" si="771"/>
        <v>0.23936877525355901</v>
      </c>
      <c r="U3459" s="20">
        <f t="shared" si="772"/>
        <v>0.16022264795197902</v>
      </c>
      <c r="V3459" s="21">
        <f t="shared" si="773"/>
        <v>0.12040974755179029</v>
      </c>
      <c r="W3459" s="26">
        <f t="shared" si="774"/>
        <v>25.993747250707898</v>
      </c>
      <c r="X3459" s="27">
        <f t="shared" si="775"/>
        <v>0.60450575001646278</v>
      </c>
      <c r="Y3459" s="27">
        <f t="shared" si="776"/>
        <v>0.33540319033171478</v>
      </c>
      <c r="Z3459" s="27">
        <f t="shared" si="777"/>
        <v>0.23208702902417766</v>
      </c>
    </row>
    <row r="3460" spans="1:26" ht="15.75" customHeight="1" x14ac:dyDescent="0.25">
      <c r="A3460" s="2" t="s">
        <v>111</v>
      </c>
      <c r="B3460" t="s">
        <v>373</v>
      </c>
      <c r="C3460" t="s">
        <v>372</v>
      </c>
      <c r="D3460" s="18">
        <f>VLOOKUP(C3460,'Infected rate by state'!B:E,4,0)</f>
        <v>8.0007670443122732E-3</v>
      </c>
      <c r="E3460" s="3">
        <v>1224</v>
      </c>
      <c r="F3460" s="2">
        <v>135</v>
      </c>
      <c r="G3460" s="2">
        <v>362</v>
      </c>
      <c r="H3460" s="4">
        <f t="shared" si="778"/>
        <v>793</v>
      </c>
      <c r="I3460" s="2">
        <v>47</v>
      </c>
      <c r="J3460" s="4">
        <f t="shared" si="779"/>
        <v>91</v>
      </c>
      <c r="K3460" s="3">
        <v>505727</v>
      </c>
      <c r="L3460" s="3">
        <f t="shared" si="780"/>
        <v>405183</v>
      </c>
      <c r="M3460" s="3">
        <v>100544</v>
      </c>
      <c r="N3460" s="3">
        <f t="shared" si="769"/>
        <v>40462.039150189128</v>
      </c>
      <c r="O3460" s="3">
        <f t="shared" si="781"/>
        <v>8451.9951041541008</v>
      </c>
      <c r="P3460" s="3">
        <f t="shared" si="782"/>
        <v>1823.4771472100306</v>
      </c>
      <c r="Q3460" s="3">
        <v>10</v>
      </c>
      <c r="R3460" s="22">
        <v>18</v>
      </c>
      <c r="S3460" s="19">
        <f t="shared" si="770"/>
        <v>187.82211342564668</v>
      </c>
      <c r="T3460" s="20">
        <f t="shared" si="771"/>
        <v>0.518845617197919</v>
      </c>
      <c r="U3460" s="20">
        <f t="shared" si="772"/>
        <v>0.23685007998189997</v>
      </c>
      <c r="V3460" s="21">
        <f t="shared" si="773"/>
        <v>0.15344943907324074</v>
      </c>
      <c r="W3460" s="26">
        <f t="shared" si="774"/>
        <v>40.521714382445126</v>
      </c>
      <c r="X3460" s="27">
        <f t="shared" si="775"/>
        <v>0.86216413579670481</v>
      </c>
      <c r="Y3460" s="27">
        <f t="shared" si="776"/>
        <v>0.44529356464225411</v>
      </c>
      <c r="Z3460" s="27">
        <f t="shared" si="777"/>
        <v>0.3001608472773713</v>
      </c>
    </row>
    <row r="3461" spans="1:26" ht="15.75" customHeight="1" x14ac:dyDescent="0.25">
      <c r="A3461" s="2" t="s">
        <v>112</v>
      </c>
      <c r="B3461" t="s">
        <v>373</v>
      </c>
      <c r="C3461" t="s">
        <v>372</v>
      </c>
      <c r="D3461" s="18">
        <f>VLOOKUP(C3461,'Infected rate by state'!B:E,4,0)</f>
        <v>8.0007670443122732E-3</v>
      </c>
      <c r="E3461" s="3">
        <v>1977</v>
      </c>
      <c r="F3461" s="2">
        <v>339</v>
      </c>
      <c r="G3461" s="2">
        <v>631</v>
      </c>
      <c r="H3461" s="4">
        <f t="shared" si="778"/>
        <v>1304</v>
      </c>
      <c r="I3461" s="2">
        <v>115</v>
      </c>
      <c r="J3461" s="4">
        <f t="shared" si="779"/>
        <v>227</v>
      </c>
      <c r="K3461" s="3">
        <v>679309</v>
      </c>
      <c r="L3461" s="3">
        <f t="shared" si="780"/>
        <v>542877</v>
      </c>
      <c r="M3461" s="3">
        <v>136432</v>
      </c>
      <c r="N3461" s="3">
        <f t="shared" si="769"/>
        <v>54349.930601047265</v>
      </c>
      <c r="O3461" s="3">
        <f t="shared" si="781"/>
        <v>11363.469431119112</v>
      </c>
      <c r="P3461" s="3">
        <f t="shared" si="782"/>
        <v>2454.3263475725216</v>
      </c>
      <c r="Q3461" s="3">
        <v>10</v>
      </c>
      <c r="R3461" s="22">
        <v>18</v>
      </c>
      <c r="S3461" s="19">
        <f t="shared" si="770"/>
        <v>252.52154291375805</v>
      </c>
      <c r="T3461" s="20">
        <f t="shared" si="771"/>
        <v>0.40019261951467205</v>
      </c>
      <c r="U3461" s="20">
        <f t="shared" si="772"/>
        <v>0.19365148996453838</v>
      </c>
      <c r="V3461" s="21">
        <f t="shared" si="773"/>
        <v>0.12772966257650889</v>
      </c>
      <c r="W3461" s="26">
        <f t="shared" si="774"/>
        <v>54.540585501611595</v>
      </c>
      <c r="X3461" s="27">
        <f t="shared" si="775"/>
        <v>0.47426596088357909</v>
      </c>
      <c r="Y3461" s="27">
        <f t="shared" si="776"/>
        <v>0.24026689648287047</v>
      </c>
      <c r="Z3461" s="27">
        <f t="shared" si="777"/>
        <v>0.16088668289560942</v>
      </c>
    </row>
    <row r="3462" spans="1:26" ht="15.75" customHeight="1" x14ac:dyDescent="0.25">
      <c r="A3462" s="2" t="s">
        <v>112</v>
      </c>
      <c r="B3462" t="s">
        <v>387</v>
      </c>
      <c r="C3462" t="s">
        <v>386</v>
      </c>
      <c r="D3462" s="18">
        <f>VLOOKUP(C3462,'Infected rate by state'!B:E,4,0)</f>
        <v>9.1240169504562645E-3</v>
      </c>
      <c r="E3462" s="3">
        <v>2217</v>
      </c>
      <c r="F3462" s="2">
        <v>282</v>
      </c>
      <c r="G3462" s="2">
        <v>798</v>
      </c>
      <c r="H3462" s="4">
        <f t="shared" si="778"/>
        <v>1507.5</v>
      </c>
      <c r="I3462" s="2">
        <v>41</v>
      </c>
      <c r="J3462" s="4">
        <f t="shared" si="779"/>
        <v>161.5</v>
      </c>
      <c r="K3462" s="3">
        <v>743619</v>
      </c>
      <c r="L3462" s="3">
        <f t="shared" si="780"/>
        <v>590086</v>
      </c>
      <c r="M3462" s="3">
        <v>153533</v>
      </c>
      <c r="N3462" s="3">
        <f t="shared" si="769"/>
        <v>67847.923606813361</v>
      </c>
      <c r="O3462" s="3">
        <f t="shared" si="781"/>
        <v>14221.901295026219</v>
      </c>
      <c r="P3462" s="3">
        <f t="shared" si="782"/>
        <v>3081.0878424048979</v>
      </c>
      <c r="Q3462" s="3">
        <v>10</v>
      </c>
      <c r="R3462" s="22">
        <v>18</v>
      </c>
      <c r="S3462" s="19">
        <f t="shared" si="770"/>
        <v>316.04225100058261</v>
      </c>
      <c r="T3462" s="20">
        <f t="shared" si="771"/>
        <v>0.39604292105336164</v>
      </c>
      <c r="U3462" s="20">
        <f t="shared" si="772"/>
        <v>0.20964660099541135</v>
      </c>
      <c r="V3462" s="21">
        <f t="shared" si="773"/>
        <v>0.1425540148852425</v>
      </c>
      <c r="W3462" s="26">
        <f t="shared" si="774"/>
        <v>68.468618720108836</v>
      </c>
      <c r="X3462" s="27">
        <f t="shared" si="775"/>
        <v>1.669966310246557</v>
      </c>
      <c r="Y3462" s="27">
        <f t="shared" si="776"/>
        <v>0.42395429548055008</v>
      </c>
      <c r="Z3462" s="27">
        <f t="shared" si="777"/>
        <v>0.24279652028407389</v>
      </c>
    </row>
    <row r="3463" spans="1:26" ht="15.75" customHeight="1" x14ac:dyDescent="0.25">
      <c r="A3463" s="2" t="s">
        <v>113</v>
      </c>
      <c r="B3463" t="s">
        <v>355</v>
      </c>
      <c r="C3463" t="s">
        <v>354</v>
      </c>
      <c r="D3463" s="18">
        <f>VLOOKUP(C3463,'Infected rate by state'!B:E,4,0)</f>
        <v>1.1948400031748969E-2</v>
      </c>
      <c r="E3463" s="2">
        <v>609</v>
      </c>
      <c r="F3463" s="2">
        <v>80</v>
      </c>
      <c r="G3463" s="2">
        <v>287</v>
      </c>
      <c r="H3463" s="4">
        <f t="shared" si="778"/>
        <v>448</v>
      </c>
      <c r="I3463" s="2">
        <v>40</v>
      </c>
      <c r="J3463" s="4">
        <f t="shared" si="779"/>
        <v>60</v>
      </c>
      <c r="K3463" s="3">
        <v>159671</v>
      </c>
      <c r="L3463" s="3">
        <f t="shared" si="780"/>
        <v>131112</v>
      </c>
      <c r="M3463" s="3">
        <v>28559</v>
      </c>
      <c r="N3463" s="3">
        <f t="shared" si="769"/>
        <v>19078.129814693897</v>
      </c>
      <c r="O3463" s="3">
        <f t="shared" si="781"/>
        <v>3949.0173034732229</v>
      </c>
      <c r="P3463" s="3">
        <f t="shared" si="782"/>
        <v>842.61718109497986</v>
      </c>
      <c r="Q3463" s="3">
        <v>10</v>
      </c>
      <c r="R3463" s="22">
        <v>18</v>
      </c>
      <c r="S3463" s="19">
        <f t="shared" si="770"/>
        <v>87.755940077182728</v>
      </c>
      <c r="T3463" s="20">
        <f t="shared" si="771"/>
        <v>0.30576982605290148</v>
      </c>
      <c r="U3463" s="20">
        <f t="shared" si="772"/>
        <v>0.19588379481514001</v>
      </c>
      <c r="V3463" s="21">
        <f t="shared" si="773"/>
        <v>0.14409842377205703</v>
      </c>
      <c r="W3463" s="26">
        <f t="shared" si="774"/>
        <v>18.724826246555107</v>
      </c>
      <c r="X3463" s="27">
        <f t="shared" si="775"/>
        <v>0.46812065616387766</v>
      </c>
      <c r="Y3463" s="27">
        <f t="shared" si="776"/>
        <v>0.31208043744258512</v>
      </c>
      <c r="Z3463" s="27">
        <f t="shared" si="777"/>
        <v>0.23406032808193883</v>
      </c>
    </row>
    <row r="3464" spans="1:26" ht="15.75" customHeight="1" x14ac:dyDescent="0.25">
      <c r="A3464" s="2" t="s">
        <v>114</v>
      </c>
      <c r="B3464" t="s">
        <v>367</v>
      </c>
      <c r="C3464" t="s">
        <v>366</v>
      </c>
      <c r="D3464" s="18">
        <f>VLOOKUP(C3464,'Infected rate by state'!B:E,4,0)</f>
        <v>2.4682967074759195E-2</v>
      </c>
      <c r="E3464" s="3">
        <v>3819</v>
      </c>
      <c r="F3464" s="2">
        <v>175</v>
      </c>
      <c r="G3464" s="3">
        <v>1057</v>
      </c>
      <c r="H3464" s="4">
        <f t="shared" si="778"/>
        <v>2438</v>
      </c>
      <c r="I3464" s="2">
        <v>98</v>
      </c>
      <c r="J3464" s="4">
        <f t="shared" si="779"/>
        <v>136.5</v>
      </c>
      <c r="K3464" s="3">
        <v>1048868</v>
      </c>
      <c r="L3464" s="3">
        <f t="shared" si="780"/>
        <v>848793</v>
      </c>
      <c r="M3464" s="3">
        <v>200075</v>
      </c>
      <c r="N3464" s="3">
        <f t="shared" si="769"/>
        <v>258891.74309768528</v>
      </c>
      <c r="O3464" s="3">
        <f t="shared" si="781"/>
        <v>53880.953594168517</v>
      </c>
      <c r="P3464" s="3">
        <f t="shared" si="782"/>
        <v>11573.230457331021</v>
      </c>
      <c r="Q3464" s="3">
        <v>10</v>
      </c>
      <c r="R3464" s="22">
        <v>18</v>
      </c>
      <c r="S3464" s="19">
        <f t="shared" si="770"/>
        <v>1197.354524314856</v>
      </c>
      <c r="T3464" s="20">
        <f t="shared" si="771"/>
        <v>1.1327857372893624</v>
      </c>
      <c r="U3464" s="20">
        <f t="shared" si="772"/>
        <v>0.4911216260520328</v>
      </c>
      <c r="V3464" s="21">
        <f t="shared" si="773"/>
        <v>0.31352566753465722</v>
      </c>
      <c r="W3464" s="26">
        <f t="shared" si="774"/>
        <v>257.18289905180046</v>
      </c>
      <c r="X3464" s="27">
        <f t="shared" si="775"/>
        <v>2.6243152964469436</v>
      </c>
      <c r="Y3464" s="27">
        <f t="shared" si="776"/>
        <v>1.8841238025772928</v>
      </c>
      <c r="Z3464" s="27">
        <f t="shared" si="777"/>
        <v>1.4696165660102884</v>
      </c>
    </row>
    <row r="3465" spans="1:26" ht="15.75" customHeight="1" x14ac:dyDescent="0.25">
      <c r="A3465" s="2" t="s">
        <v>115</v>
      </c>
      <c r="B3465" t="s">
        <v>393</v>
      </c>
      <c r="C3465" t="s">
        <v>392</v>
      </c>
      <c r="D3465" s="18">
        <f>VLOOKUP(C3465,'Infected rate by state'!B:E,4,0)</f>
        <v>7.5097590818065515E-3</v>
      </c>
      <c r="E3465" s="3">
        <v>1145</v>
      </c>
      <c r="F3465" s="2">
        <v>120</v>
      </c>
      <c r="G3465" s="2">
        <v>536</v>
      </c>
      <c r="H3465" s="4">
        <f t="shared" si="778"/>
        <v>840.5</v>
      </c>
      <c r="I3465" s="2">
        <v>44</v>
      </c>
      <c r="J3465" s="4">
        <f t="shared" si="779"/>
        <v>82</v>
      </c>
      <c r="K3465" s="3">
        <v>418633</v>
      </c>
      <c r="L3465" s="3">
        <f t="shared" si="780"/>
        <v>342572</v>
      </c>
      <c r="M3465" s="3">
        <v>76061</v>
      </c>
      <c r="N3465" s="3">
        <f t="shared" si="769"/>
        <v>31438.329736939224</v>
      </c>
      <c r="O3465" s="3">
        <f t="shared" si="781"/>
        <v>6515.9224462636766</v>
      </c>
      <c r="P3465" s="3">
        <f t="shared" si="782"/>
        <v>1392.534806773607</v>
      </c>
      <c r="Q3465" s="3">
        <v>10</v>
      </c>
      <c r="R3465" s="22">
        <v>18</v>
      </c>
      <c r="S3465" s="19">
        <f t="shared" si="770"/>
        <v>144.79827658363726</v>
      </c>
      <c r="T3465" s="20">
        <f t="shared" si="771"/>
        <v>0.27014603840230833</v>
      </c>
      <c r="U3465" s="20">
        <f t="shared" si="772"/>
        <v>0.1722763552452555</v>
      </c>
      <c r="V3465" s="21">
        <f t="shared" si="773"/>
        <v>0.12646137692894083</v>
      </c>
      <c r="W3465" s="26">
        <f t="shared" si="774"/>
        <v>30.945217928302377</v>
      </c>
      <c r="X3465" s="27">
        <f t="shared" si="775"/>
        <v>0.70330040746141764</v>
      </c>
      <c r="Y3465" s="27">
        <f t="shared" si="776"/>
        <v>0.37738070644271193</v>
      </c>
      <c r="Z3465" s="27">
        <f t="shared" si="777"/>
        <v>0.2578768160691865</v>
      </c>
    </row>
    <row r="3466" spans="1:26" ht="15.75" customHeight="1" x14ac:dyDescent="0.25">
      <c r="A3466" s="2" t="s">
        <v>116</v>
      </c>
      <c r="B3466" t="s">
        <v>383</v>
      </c>
      <c r="C3466" t="s">
        <v>382</v>
      </c>
      <c r="D3466" s="18">
        <f>VLOOKUP(C3466,'Infected rate by state'!B:E,4,0)</f>
        <v>8.525765865415048E-3</v>
      </c>
      <c r="E3466" s="3">
        <v>2426</v>
      </c>
      <c r="F3466" s="2">
        <v>211</v>
      </c>
      <c r="G3466" s="2">
        <v>929</v>
      </c>
      <c r="H3466" s="4">
        <f t="shared" si="778"/>
        <v>1677.5</v>
      </c>
      <c r="I3466" s="2">
        <v>61</v>
      </c>
      <c r="J3466" s="4">
        <f t="shared" si="779"/>
        <v>136</v>
      </c>
      <c r="K3466" s="3">
        <v>825408</v>
      </c>
      <c r="L3466" s="3">
        <f t="shared" si="780"/>
        <v>642209</v>
      </c>
      <c r="M3466" s="3">
        <v>183199</v>
      </c>
      <c r="N3466" s="3">
        <f t="shared" si="769"/>
        <v>70372.35351440504</v>
      </c>
      <c r="O3466" s="3">
        <f t="shared" si="781"/>
        <v>14854.56335947622</v>
      </c>
      <c r="P3466" s="3">
        <f t="shared" si="782"/>
        <v>3244.8641750009774</v>
      </c>
      <c r="Q3466" s="3">
        <v>10</v>
      </c>
      <c r="R3466" s="22">
        <v>18</v>
      </c>
      <c r="S3466" s="19">
        <f t="shared" si="770"/>
        <v>330.10140798836045</v>
      </c>
      <c r="T3466" s="20">
        <f t="shared" si="771"/>
        <v>0.35532982560641596</v>
      </c>
      <c r="U3466" s="20">
        <f t="shared" si="772"/>
        <v>0.19678176333136241</v>
      </c>
      <c r="V3466" s="21">
        <f t="shared" si="773"/>
        <v>0.13606818136370999</v>
      </c>
      <c r="W3466" s="26">
        <f t="shared" si="774"/>
        <v>72.108092777799499</v>
      </c>
      <c r="X3466" s="27">
        <f t="shared" si="775"/>
        <v>1.1820998816032704</v>
      </c>
      <c r="Y3466" s="27">
        <f t="shared" si="776"/>
        <v>0.53020656454264337</v>
      </c>
      <c r="Z3466" s="27">
        <f t="shared" si="777"/>
        <v>0.34174451553459478</v>
      </c>
    </row>
    <row r="3467" spans="1:26" ht="15.75" customHeight="1" x14ac:dyDescent="0.25">
      <c r="A3467" s="2" t="s">
        <v>117</v>
      </c>
      <c r="B3467" t="s">
        <v>319</v>
      </c>
      <c r="C3467" t="s">
        <v>318</v>
      </c>
      <c r="D3467" s="18">
        <f>VLOOKUP(C3467,'Infected rate by state'!B:E,4,0)</f>
        <v>1.6392760880107365E-2</v>
      </c>
      <c r="E3467" s="3">
        <v>2855</v>
      </c>
      <c r="F3467" s="2">
        <v>323</v>
      </c>
      <c r="G3467" s="2">
        <v>751</v>
      </c>
      <c r="H3467" s="4">
        <f t="shared" si="778"/>
        <v>1803</v>
      </c>
      <c r="I3467" s="2">
        <v>115</v>
      </c>
      <c r="J3467" s="4">
        <f t="shared" si="779"/>
        <v>219</v>
      </c>
      <c r="K3467" s="3">
        <v>1196337</v>
      </c>
      <c r="L3467" s="3">
        <f t="shared" si="780"/>
        <v>950834</v>
      </c>
      <c r="M3467" s="3">
        <v>245503</v>
      </c>
      <c r="N3467" s="3">
        <f t="shared" ref="N3467:N3530" si="783">K3467*D3467*Q3467</f>
        <v>196112.66373025006</v>
      </c>
      <c r="O3467" s="3">
        <f t="shared" si="781"/>
        <v>41084.654484379062</v>
      </c>
      <c r="P3467" s="3">
        <f t="shared" si="782"/>
        <v>8894.7040210934265</v>
      </c>
      <c r="Q3467" s="3">
        <v>10</v>
      </c>
      <c r="R3467" s="22">
        <v>18</v>
      </c>
      <c r="S3467" s="19">
        <f t="shared" ref="S3467:S3530" si="784">O3467/(R3467*30/12)</f>
        <v>912.99232187509028</v>
      </c>
      <c r="T3467" s="20">
        <f t="shared" ref="T3467:T3530" si="785">S3467/$G3467</f>
        <v>1.2157021596206261</v>
      </c>
      <c r="U3467" s="20">
        <f t="shared" ref="U3467:U3530" si="786">S3467/$H3467</f>
        <v>0.50637399993072119</v>
      </c>
      <c r="V3467" s="21">
        <f t="shared" ref="V3467:V3530" si="787">S3467/$E3467</f>
        <v>0.31978715302104738</v>
      </c>
      <c r="W3467" s="26">
        <f t="shared" ref="W3467:W3530" si="788">P3467/(R3467*30/12)</f>
        <v>197.6600893576317</v>
      </c>
      <c r="X3467" s="27">
        <f t="shared" si="775"/>
        <v>1.7187833857185366</v>
      </c>
      <c r="Y3467" s="27">
        <f t="shared" si="776"/>
        <v>0.90255748565128635</v>
      </c>
      <c r="Z3467" s="27">
        <f t="shared" si="777"/>
        <v>0.61195074104529945</v>
      </c>
    </row>
    <row r="3468" spans="1:26" ht="15.75" customHeight="1" x14ac:dyDescent="0.25">
      <c r="A3468" s="2" t="s">
        <v>118</v>
      </c>
      <c r="B3468" t="s">
        <v>355</v>
      </c>
      <c r="C3468" t="s">
        <v>354</v>
      </c>
      <c r="D3468" s="18">
        <f>VLOOKUP(C3468,'Infected rate by state'!B:E,4,0)</f>
        <v>1.1948400031748969E-2</v>
      </c>
      <c r="E3468" s="3">
        <v>1546</v>
      </c>
      <c r="F3468" s="2">
        <v>85</v>
      </c>
      <c r="G3468" s="2">
        <v>504</v>
      </c>
      <c r="H3468" s="4">
        <f t="shared" si="778"/>
        <v>1025</v>
      </c>
      <c r="I3468" s="2">
        <v>30</v>
      </c>
      <c r="J3468" s="4">
        <f t="shared" si="779"/>
        <v>57.5</v>
      </c>
      <c r="K3468" s="3">
        <v>240419</v>
      </c>
      <c r="L3468" s="3">
        <f t="shared" si="780"/>
        <v>194343</v>
      </c>
      <c r="M3468" s="3">
        <v>46076</v>
      </c>
      <c r="N3468" s="3">
        <f t="shared" si="783"/>
        <v>28726.223872330556</v>
      </c>
      <c r="O3468" s="3">
        <f t="shared" si="781"/>
        <v>5980.9902916125275</v>
      </c>
      <c r="P3468" s="3">
        <f t="shared" si="782"/>
        <v>1285.3077322092854</v>
      </c>
      <c r="Q3468" s="3">
        <v>10</v>
      </c>
      <c r="R3468" s="22">
        <v>18</v>
      </c>
      <c r="S3468" s="19">
        <f t="shared" si="784"/>
        <v>132.91089536916726</v>
      </c>
      <c r="T3468" s="20">
        <f t="shared" si="785"/>
        <v>0.26371209398644296</v>
      </c>
      <c r="U3468" s="20">
        <f t="shared" si="786"/>
        <v>0.12966916621382171</v>
      </c>
      <c r="V3468" s="21">
        <f t="shared" si="787"/>
        <v>8.5970824947714922E-2</v>
      </c>
      <c r="W3468" s="26">
        <f t="shared" si="788"/>
        <v>28.562394049095232</v>
      </c>
      <c r="X3468" s="27">
        <f t="shared" ref="X3468:X3531" si="789">W3468/$I3468</f>
        <v>0.95207980163650774</v>
      </c>
      <c r="Y3468" s="27">
        <f t="shared" ref="Y3468:Y3531" si="790">W3468/$J3468</f>
        <v>0.49673728781035187</v>
      </c>
      <c r="Z3468" s="27">
        <f t="shared" ref="Z3468:Z3531" si="791">W3468/$F3468</f>
        <v>0.33602816528347335</v>
      </c>
    </row>
    <row r="3469" spans="1:26" ht="15.75" customHeight="1" x14ac:dyDescent="0.25">
      <c r="A3469" s="2" t="s">
        <v>119</v>
      </c>
      <c r="B3469" t="s">
        <v>373</v>
      </c>
      <c r="C3469" t="s">
        <v>372</v>
      </c>
      <c r="D3469" s="18">
        <f>VLOOKUP(C3469,'Infected rate by state'!B:E,4,0)</f>
        <v>8.0007670443122732E-3</v>
      </c>
      <c r="E3469" s="2">
        <v>603</v>
      </c>
      <c r="F3469" s="2">
        <v>64</v>
      </c>
      <c r="G3469" s="2">
        <v>253</v>
      </c>
      <c r="H3469" s="4">
        <f t="shared" si="778"/>
        <v>428</v>
      </c>
      <c r="I3469" s="2">
        <v>25</v>
      </c>
      <c r="J3469" s="4">
        <f t="shared" si="779"/>
        <v>44.5</v>
      </c>
      <c r="K3469" s="3">
        <v>229268</v>
      </c>
      <c r="L3469" s="3">
        <f t="shared" si="780"/>
        <v>177904</v>
      </c>
      <c r="M3469" s="3">
        <v>51364</v>
      </c>
      <c r="N3469" s="3">
        <f t="shared" si="783"/>
        <v>18343.198587153864</v>
      </c>
      <c r="O3469" s="3">
        <f t="shared" si="781"/>
        <v>3875.6115601000865</v>
      </c>
      <c r="P3469" s="3">
        <f t="shared" si="782"/>
        <v>847.5285497035436</v>
      </c>
      <c r="Q3469" s="3">
        <v>10</v>
      </c>
      <c r="R3469" s="22">
        <v>18</v>
      </c>
      <c r="S3469" s="19">
        <f t="shared" si="784"/>
        <v>86.124701335557475</v>
      </c>
      <c r="T3469" s="20">
        <f t="shared" si="785"/>
        <v>0.34041383927097818</v>
      </c>
      <c r="U3469" s="20">
        <f t="shared" si="786"/>
        <v>0.20122593769990063</v>
      </c>
      <c r="V3469" s="21">
        <f t="shared" si="787"/>
        <v>0.1428270337239759</v>
      </c>
      <c r="W3469" s="26">
        <f t="shared" si="788"/>
        <v>18.833967771189858</v>
      </c>
      <c r="X3469" s="27">
        <f t="shared" si="789"/>
        <v>0.75335871084759432</v>
      </c>
      <c r="Y3469" s="27">
        <f t="shared" si="790"/>
        <v>0.42323523081325526</v>
      </c>
      <c r="Z3469" s="27">
        <f t="shared" si="791"/>
        <v>0.29428074642484153</v>
      </c>
    </row>
    <row r="3470" spans="1:26" ht="15.75" customHeight="1" x14ac:dyDescent="0.25">
      <c r="A3470" s="2" t="s">
        <v>120</v>
      </c>
      <c r="B3470" t="s">
        <v>333</v>
      </c>
      <c r="C3470" t="s">
        <v>332</v>
      </c>
      <c r="D3470" s="18">
        <f>VLOOKUP(C3470,'Infected rate by state'!B:E,4,0)</f>
        <v>1.4486816526494731E-2</v>
      </c>
      <c r="E3470" s="3">
        <v>1041</v>
      </c>
      <c r="F3470" s="2">
        <v>172</v>
      </c>
      <c r="G3470" s="2">
        <v>402</v>
      </c>
      <c r="H3470" s="4">
        <f t="shared" si="778"/>
        <v>721.5</v>
      </c>
      <c r="I3470" s="2">
        <v>89</v>
      </c>
      <c r="J3470" s="4">
        <f t="shared" si="779"/>
        <v>130.5</v>
      </c>
      <c r="K3470" s="3">
        <v>385733</v>
      </c>
      <c r="L3470" s="3">
        <f t="shared" si="780"/>
        <v>317877</v>
      </c>
      <c r="M3470" s="3">
        <v>67856</v>
      </c>
      <c r="N3470" s="3">
        <f t="shared" si="783"/>
        <v>55880.431992143924</v>
      </c>
      <c r="O3470" s="3">
        <f t="shared" si="781"/>
        <v>11551.148629618081</v>
      </c>
      <c r="P3470" s="3">
        <f t="shared" si="782"/>
        <v>2460.6244523384394</v>
      </c>
      <c r="Q3470" s="3">
        <v>10</v>
      </c>
      <c r="R3470" s="22">
        <v>18</v>
      </c>
      <c r="S3470" s="19">
        <f t="shared" si="784"/>
        <v>256.69219176929067</v>
      </c>
      <c r="T3470" s="20">
        <f t="shared" si="785"/>
        <v>0.63853779047087234</v>
      </c>
      <c r="U3470" s="20">
        <f t="shared" si="786"/>
        <v>0.35577573356797043</v>
      </c>
      <c r="V3470" s="21">
        <f t="shared" si="787"/>
        <v>0.24658231678125905</v>
      </c>
      <c r="W3470" s="26">
        <f t="shared" si="788"/>
        <v>54.680543385298655</v>
      </c>
      <c r="X3470" s="27">
        <f t="shared" si="789"/>
        <v>0.61438812792470399</v>
      </c>
      <c r="Y3470" s="27">
        <f t="shared" si="790"/>
        <v>0.41900799528964489</v>
      </c>
      <c r="Z3470" s="27">
        <f t="shared" si="791"/>
        <v>0.31791013596103868</v>
      </c>
    </row>
    <row r="3471" spans="1:26" ht="15.75" customHeight="1" x14ac:dyDescent="0.25">
      <c r="A3471" s="2" t="s">
        <v>121</v>
      </c>
      <c r="B3471" t="s">
        <v>329</v>
      </c>
      <c r="C3471" t="s">
        <v>328</v>
      </c>
      <c r="D3471" s="18">
        <f>VLOOKUP(C3471,'Infected rate by state'!B:E,4,0)</f>
        <v>8.2089238253047912E-4</v>
      </c>
      <c r="E3471" s="3">
        <v>2623</v>
      </c>
      <c r="F3471" s="2">
        <v>219</v>
      </c>
      <c r="G3471" s="2">
        <v>795</v>
      </c>
      <c r="H3471" s="4">
        <f t="shared" si="778"/>
        <v>1709</v>
      </c>
      <c r="I3471" s="2">
        <v>73</v>
      </c>
      <c r="J3471" s="4">
        <f t="shared" si="779"/>
        <v>146</v>
      </c>
      <c r="K3471" s="3">
        <v>1114023</v>
      </c>
      <c r="L3471" s="3">
        <f t="shared" si="780"/>
        <v>875897</v>
      </c>
      <c r="M3471" s="3">
        <v>238126</v>
      </c>
      <c r="N3471" s="3">
        <f t="shared" si="783"/>
        <v>9144.9299466375196</v>
      </c>
      <c r="O3471" s="3">
        <f t="shared" si="781"/>
        <v>1923.2387183694591</v>
      </c>
      <c r="P3471" s="3">
        <f t="shared" si="782"/>
        <v>418.29156566020072</v>
      </c>
      <c r="Q3471" s="3">
        <v>10</v>
      </c>
      <c r="R3471" s="22">
        <v>18</v>
      </c>
      <c r="S3471" s="19">
        <f t="shared" si="784"/>
        <v>42.73863818598798</v>
      </c>
      <c r="T3471" s="20">
        <f t="shared" si="785"/>
        <v>5.3759293315708154E-2</v>
      </c>
      <c r="U3471" s="20">
        <f t="shared" si="786"/>
        <v>2.5007980214153295E-2</v>
      </c>
      <c r="V3471" s="21">
        <f t="shared" si="787"/>
        <v>1.62938002996523E-2</v>
      </c>
      <c r="W3471" s="26">
        <f t="shared" si="788"/>
        <v>9.2953681257822378</v>
      </c>
      <c r="X3471" s="27">
        <f t="shared" si="789"/>
        <v>0.12733380994222243</v>
      </c>
      <c r="Y3471" s="27">
        <f t="shared" si="790"/>
        <v>6.3666904971111216E-2</v>
      </c>
      <c r="Z3471" s="27">
        <f t="shared" si="791"/>
        <v>4.2444603314074146E-2</v>
      </c>
    </row>
    <row r="3472" spans="1:26" ht="15.75" customHeight="1" x14ac:dyDescent="0.25">
      <c r="A3472" s="2" t="s">
        <v>122</v>
      </c>
      <c r="B3472" t="s">
        <v>343</v>
      </c>
      <c r="C3472" t="s">
        <v>342</v>
      </c>
      <c r="D3472" s="18">
        <f>VLOOKUP(C3472,'Infected rate by state'!B:E,4,0)</f>
        <v>1.6300221488851765E-2</v>
      </c>
      <c r="E3472" s="2">
        <v>707</v>
      </c>
      <c r="F3472" s="2">
        <v>65</v>
      </c>
      <c r="G3472" s="2">
        <v>399</v>
      </c>
      <c r="H3472" s="4">
        <f t="shared" si="778"/>
        <v>553</v>
      </c>
      <c r="I3472" s="2">
        <v>32</v>
      </c>
      <c r="J3472" s="4">
        <f t="shared" si="779"/>
        <v>48.5</v>
      </c>
      <c r="K3472" s="3">
        <v>206176</v>
      </c>
      <c r="L3472" s="3">
        <f t="shared" si="780"/>
        <v>168219</v>
      </c>
      <c r="M3472" s="3">
        <v>37957</v>
      </c>
      <c r="N3472" s="3">
        <f t="shared" si="783"/>
        <v>33607.144656855016</v>
      </c>
      <c r="O3472" s="3">
        <f t="shared" si="781"/>
        <v>6973.1296165021813</v>
      </c>
      <c r="P3472" s="3">
        <f t="shared" si="782"/>
        <v>1492.2550077930744</v>
      </c>
      <c r="Q3472" s="3">
        <v>10</v>
      </c>
      <c r="R3472" s="22">
        <v>18</v>
      </c>
      <c r="S3472" s="19">
        <f t="shared" si="784"/>
        <v>154.9584359222707</v>
      </c>
      <c r="T3472" s="20">
        <f t="shared" si="785"/>
        <v>0.38836700732398671</v>
      </c>
      <c r="U3472" s="20">
        <f t="shared" si="786"/>
        <v>0.2802141698413575</v>
      </c>
      <c r="V3472" s="21">
        <f t="shared" si="787"/>
        <v>0.21917741997492318</v>
      </c>
      <c r="W3472" s="26">
        <f t="shared" si="788"/>
        <v>33.161222395401651</v>
      </c>
      <c r="X3472" s="27">
        <f t="shared" si="789"/>
        <v>1.0362881998563016</v>
      </c>
      <c r="Y3472" s="27">
        <f t="shared" si="790"/>
        <v>0.68373654423508556</v>
      </c>
      <c r="Z3472" s="27">
        <f t="shared" si="791"/>
        <v>0.51017265223694852</v>
      </c>
    </row>
    <row r="3473" spans="1:26" ht="15.75" customHeight="1" x14ac:dyDescent="0.25">
      <c r="A3473" s="2" t="s">
        <v>123</v>
      </c>
      <c r="B3473" t="s">
        <v>393</v>
      </c>
      <c r="C3473" t="s">
        <v>392</v>
      </c>
      <c r="D3473" s="18">
        <f>VLOOKUP(C3473,'Infected rate by state'!B:E,4,0)</f>
        <v>7.5097590818065515E-3</v>
      </c>
      <c r="E3473" s="3">
        <v>14062</v>
      </c>
      <c r="F3473" s="3">
        <v>1790</v>
      </c>
      <c r="G3473" s="3">
        <v>5130</v>
      </c>
      <c r="H3473" s="4">
        <f t="shared" si="778"/>
        <v>9596</v>
      </c>
      <c r="I3473" s="2">
        <v>652</v>
      </c>
      <c r="J3473" s="4">
        <f t="shared" si="779"/>
        <v>1221</v>
      </c>
      <c r="K3473" s="3">
        <v>5278689</v>
      </c>
      <c r="L3473" s="3">
        <f t="shared" si="780"/>
        <v>4509419</v>
      </c>
      <c r="M3473" s="3">
        <v>769270</v>
      </c>
      <c r="N3473" s="3">
        <f t="shared" si="783"/>
        <v>396416.82657782343</v>
      </c>
      <c r="O3473" s="3">
        <f t="shared" si="781"/>
        <v>80807.377800204718</v>
      </c>
      <c r="P3473" s="3">
        <f t="shared" si="782"/>
        <v>16916.089037815884</v>
      </c>
      <c r="Q3473" s="3">
        <v>10</v>
      </c>
      <c r="R3473" s="22">
        <v>18</v>
      </c>
      <c r="S3473" s="19">
        <f t="shared" si="784"/>
        <v>1795.7195066712159</v>
      </c>
      <c r="T3473" s="20">
        <f t="shared" si="785"/>
        <v>0.35004278882479839</v>
      </c>
      <c r="U3473" s="20">
        <f t="shared" si="786"/>
        <v>0.18713208698116046</v>
      </c>
      <c r="V3473" s="21">
        <f t="shared" si="787"/>
        <v>0.12770014981305761</v>
      </c>
      <c r="W3473" s="26">
        <f t="shared" si="788"/>
        <v>375.91308972924185</v>
      </c>
      <c r="X3473" s="27">
        <f t="shared" si="789"/>
        <v>0.57655381860313171</v>
      </c>
      <c r="Y3473" s="27">
        <f t="shared" si="790"/>
        <v>0.30787312836137742</v>
      </c>
      <c r="Z3473" s="27">
        <f t="shared" si="791"/>
        <v>0.21000731269790046</v>
      </c>
    </row>
    <row r="3474" spans="1:26" ht="15.75" customHeight="1" x14ac:dyDescent="0.25">
      <c r="A3474" s="2" t="s">
        <v>124</v>
      </c>
      <c r="B3474" t="s">
        <v>325</v>
      </c>
      <c r="C3474" t="s">
        <v>324</v>
      </c>
      <c r="D3474" s="18">
        <f>VLOOKUP(C3474,'Infected rate by state'!B:E,4,0)</f>
        <v>8.9298079160438481E-3</v>
      </c>
      <c r="E3474" s="3">
        <v>1188</v>
      </c>
      <c r="F3474" s="2">
        <v>160</v>
      </c>
      <c r="G3474" s="2">
        <v>329</v>
      </c>
      <c r="H3474" s="4">
        <f t="shared" si="778"/>
        <v>758.5</v>
      </c>
      <c r="I3474" s="2">
        <v>45</v>
      </c>
      <c r="J3474" s="4">
        <f t="shared" si="779"/>
        <v>102.5</v>
      </c>
      <c r="K3474" s="3">
        <v>351228</v>
      </c>
      <c r="L3474" s="3">
        <f t="shared" si="780"/>
        <v>238491</v>
      </c>
      <c r="M3474" s="3">
        <v>112737</v>
      </c>
      <c r="N3474" s="3">
        <f t="shared" si="783"/>
        <v>31363.985747362487</v>
      </c>
      <c r="O3474" s="3">
        <f t="shared" si="781"/>
        <v>6915.5410592783555</v>
      </c>
      <c r="P3474" s="3">
        <f t="shared" si="782"/>
        <v>1586.2704949987824</v>
      </c>
      <c r="Q3474" s="3">
        <v>10</v>
      </c>
      <c r="R3474" s="22">
        <v>18</v>
      </c>
      <c r="S3474" s="19">
        <f t="shared" si="784"/>
        <v>153.67869020618568</v>
      </c>
      <c r="T3474" s="20">
        <f t="shared" si="785"/>
        <v>0.46710848086986528</v>
      </c>
      <c r="U3474" s="20">
        <f t="shared" si="786"/>
        <v>0.20260868847222899</v>
      </c>
      <c r="V3474" s="21">
        <f t="shared" si="787"/>
        <v>0.12935916684022364</v>
      </c>
      <c r="W3474" s="26">
        <f t="shared" si="788"/>
        <v>35.250455444417383</v>
      </c>
      <c r="X3474" s="27">
        <f t="shared" si="789"/>
        <v>0.78334345432038632</v>
      </c>
      <c r="Y3474" s="27">
        <f t="shared" si="790"/>
        <v>0.34390688238455985</v>
      </c>
      <c r="Z3474" s="27">
        <f t="shared" si="791"/>
        <v>0.22031534652760865</v>
      </c>
    </row>
    <row r="3475" spans="1:26" ht="15.75" customHeight="1" x14ac:dyDescent="0.25">
      <c r="A3475" s="2" t="s">
        <v>125</v>
      </c>
      <c r="B3475" t="s">
        <v>402</v>
      </c>
      <c r="C3475" t="s">
        <v>401</v>
      </c>
      <c r="D3475" s="18">
        <f>VLOOKUP(C3475,'Infected rate by state'!B:E,4,0)</f>
        <v>2.0032295834281305E-3</v>
      </c>
      <c r="E3475" s="3">
        <v>1561</v>
      </c>
      <c r="F3475" s="2">
        <v>162</v>
      </c>
      <c r="G3475" s="2">
        <v>382</v>
      </c>
      <c r="H3475" s="4">
        <f t="shared" si="778"/>
        <v>971.5</v>
      </c>
      <c r="I3475" s="2">
        <v>64</v>
      </c>
      <c r="J3475" s="4">
        <f t="shared" si="779"/>
        <v>113</v>
      </c>
      <c r="K3475" s="3">
        <v>276340</v>
      </c>
      <c r="L3475" s="3">
        <f t="shared" si="780"/>
        <v>212999</v>
      </c>
      <c r="M3475" s="3">
        <v>63341</v>
      </c>
      <c r="N3475" s="3">
        <f t="shared" si="783"/>
        <v>5535.7246308452959</v>
      </c>
      <c r="O3475" s="3">
        <f t="shared" si="781"/>
        <v>1172.3299166523311</v>
      </c>
      <c r="P3475" s="3">
        <f t="shared" si="782"/>
        <v>257.06550000832362</v>
      </c>
      <c r="Q3475" s="3">
        <v>10</v>
      </c>
      <c r="R3475" s="22">
        <v>18</v>
      </c>
      <c r="S3475" s="19">
        <f t="shared" si="784"/>
        <v>26.051775925607359</v>
      </c>
      <c r="T3475" s="20">
        <f t="shared" si="785"/>
        <v>6.8198366297401461E-2</v>
      </c>
      <c r="U3475" s="20">
        <f t="shared" si="786"/>
        <v>2.6816032862179474E-2</v>
      </c>
      <c r="V3475" s="21">
        <f t="shared" si="787"/>
        <v>1.6689158184245587E-2</v>
      </c>
      <c r="W3475" s="26">
        <f t="shared" si="788"/>
        <v>5.7125666668516359</v>
      </c>
      <c r="X3475" s="27">
        <f t="shared" si="789"/>
        <v>8.9258854169556812E-2</v>
      </c>
      <c r="Y3475" s="27">
        <f t="shared" si="790"/>
        <v>5.0553687317271112E-2</v>
      </c>
      <c r="Z3475" s="27">
        <f t="shared" si="791"/>
        <v>3.5262757202787876E-2</v>
      </c>
    </row>
    <row r="3476" spans="1:26" ht="15.75" customHeight="1" x14ac:dyDescent="0.25">
      <c r="A3476" s="2" t="s">
        <v>126</v>
      </c>
      <c r="B3476" t="s">
        <v>307</v>
      </c>
      <c r="C3476" t="s">
        <v>306</v>
      </c>
      <c r="D3476" s="18">
        <f>VLOOKUP(C3476,'Infected rate by state'!B:E,4,0)</f>
        <v>1.0017032509739916E-2</v>
      </c>
      <c r="E3476" s="3">
        <v>1804</v>
      </c>
      <c r="F3476" s="2">
        <v>248</v>
      </c>
      <c r="G3476" s="2">
        <v>569</v>
      </c>
      <c r="H3476" s="4">
        <f t="shared" si="778"/>
        <v>1186.5</v>
      </c>
      <c r="I3476" s="2">
        <v>59</v>
      </c>
      <c r="J3476" s="4">
        <f t="shared" si="779"/>
        <v>153.5</v>
      </c>
      <c r="K3476" s="3">
        <v>506155</v>
      </c>
      <c r="L3476" s="3">
        <f t="shared" si="780"/>
        <v>406002</v>
      </c>
      <c r="M3476" s="3">
        <v>100153</v>
      </c>
      <c r="N3476" s="3">
        <f t="shared" si="783"/>
        <v>50701.710899674072</v>
      </c>
      <c r="O3476" s="3">
        <f t="shared" si="781"/>
        <v>10586.399135038657</v>
      </c>
      <c r="P3476" s="3">
        <f t="shared" si="782"/>
        <v>2282.7911349617734</v>
      </c>
      <c r="Q3476" s="3">
        <v>10</v>
      </c>
      <c r="R3476" s="22">
        <v>18</v>
      </c>
      <c r="S3476" s="19">
        <f t="shared" si="784"/>
        <v>235.25331411197016</v>
      </c>
      <c r="T3476" s="20">
        <f t="shared" si="785"/>
        <v>0.4134504641686646</v>
      </c>
      <c r="U3476" s="20">
        <f t="shared" si="786"/>
        <v>0.19827502242896769</v>
      </c>
      <c r="V3476" s="21">
        <f t="shared" si="787"/>
        <v>0.13040649341018301</v>
      </c>
      <c r="W3476" s="26">
        <f t="shared" si="788"/>
        <v>50.728691888039407</v>
      </c>
      <c r="X3476" s="27">
        <f t="shared" si="789"/>
        <v>0.85980833708541371</v>
      </c>
      <c r="Y3476" s="27">
        <f t="shared" si="790"/>
        <v>0.33048007744651081</v>
      </c>
      <c r="Z3476" s="27">
        <f t="shared" si="791"/>
        <v>0.20455117696790084</v>
      </c>
    </row>
    <row r="3477" spans="1:26" ht="15.75" customHeight="1" x14ac:dyDescent="0.25">
      <c r="A3477" s="2" t="s">
        <v>127</v>
      </c>
      <c r="B3477" t="s">
        <v>331</v>
      </c>
      <c r="C3477" t="s">
        <v>330</v>
      </c>
      <c r="D3477" s="18">
        <f>VLOOKUP(C3477,'Infected rate by state'!B:E,4,0)</f>
        <v>4.6785737234898671E-3</v>
      </c>
      <c r="E3477" s="2">
        <v>492</v>
      </c>
      <c r="F3477" s="2">
        <v>44</v>
      </c>
      <c r="G3477" s="2">
        <v>269</v>
      </c>
      <c r="H3477" s="4">
        <f t="shared" si="778"/>
        <v>380.5</v>
      </c>
      <c r="I3477" s="2">
        <v>24</v>
      </c>
      <c r="J3477" s="4">
        <f t="shared" si="779"/>
        <v>34</v>
      </c>
      <c r="K3477" s="3">
        <v>169856</v>
      </c>
      <c r="L3477" s="3">
        <f t="shared" si="780"/>
        <v>141419</v>
      </c>
      <c r="M3477" s="3">
        <v>28437</v>
      </c>
      <c r="N3477" s="3">
        <f t="shared" si="783"/>
        <v>7946.8381837709494</v>
      </c>
      <c r="O3477" s="3">
        <f t="shared" si="781"/>
        <v>1636.2916258426176</v>
      </c>
      <c r="P3477" s="3">
        <f t="shared" si="782"/>
        <v>346.88397347380271</v>
      </c>
      <c r="Q3477" s="3">
        <v>10</v>
      </c>
      <c r="R3477" s="22">
        <v>18</v>
      </c>
      <c r="S3477" s="19">
        <f t="shared" si="784"/>
        <v>36.362036129835943</v>
      </c>
      <c r="T3477" s="20">
        <f t="shared" si="785"/>
        <v>0.13517485550124886</v>
      </c>
      <c r="U3477" s="20">
        <f t="shared" si="786"/>
        <v>9.5563826885245576E-2</v>
      </c>
      <c r="V3477" s="21">
        <f t="shared" si="787"/>
        <v>7.3906577499666545E-2</v>
      </c>
      <c r="W3477" s="26">
        <f t="shared" si="788"/>
        <v>7.7085327438622828</v>
      </c>
      <c r="X3477" s="27">
        <f t="shared" si="789"/>
        <v>0.32118886432759514</v>
      </c>
      <c r="Y3477" s="27">
        <f t="shared" si="790"/>
        <v>0.22672155129006713</v>
      </c>
      <c r="Z3477" s="27">
        <f t="shared" si="791"/>
        <v>0.17519392599687006</v>
      </c>
    </row>
    <row r="3478" spans="1:26" ht="15.75" customHeight="1" x14ac:dyDescent="0.25">
      <c r="A3478" s="2" t="s">
        <v>128</v>
      </c>
      <c r="B3478" t="s">
        <v>335</v>
      </c>
      <c r="C3478" t="s">
        <v>334</v>
      </c>
      <c r="D3478" s="18">
        <f>VLOOKUP(C3478,'Infected rate by state'!B:E,4,0)</f>
        <v>8.8985640980001352E-3</v>
      </c>
      <c r="E3478" s="3">
        <v>7441</v>
      </c>
      <c r="F3478" s="3">
        <v>1081</v>
      </c>
      <c r="G3478" s="3">
        <v>3350</v>
      </c>
      <c r="H3478" s="4">
        <f t="shared" si="778"/>
        <v>5395.5</v>
      </c>
      <c r="I3478" s="2">
        <v>403</v>
      </c>
      <c r="J3478" s="4">
        <f t="shared" si="779"/>
        <v>742</v>
      </c>
      <c r="K3478" s="3">
        <v>2249394</v>
      </c>
      <c r="L3478" s="3">
        <f t="shared" si="780"/>
        <v>1836556</v>
      </c>
      <c r="M3478" s="3">
        <v>412838</v>
      </c>
      <c r="N3478" s="3">
        <f t="shared" si="783"/>
        <v>200163.76690656913</v>
      </c>
      <c r="O3478" s="3">
        <f t="shared" si="781"/>
        <v>41521.097847083809</v>
      </c>
      <c r="P3478" s="3">
        <f t="shared" si="782"/>
        <v>8882.735083022817</v>
      </c>
      <c r="Q3478" s="3">
        <v>10</v>
      </c>
      <c r="R3478" s="22">
        <v>18</v>
      </c>
      <c r="S3478" s="19">
        <f t="shared" si="784"/>
        <v>922.69106326852909</v>
      </c>
      <c r="T3478" s="20">
        <f t="shared" si="785"/>
        <v>0.27543016813985943</v>
      </c>
      <c r="U3478" s="20">
        <f t="shared" si="786"/>
        <v>0.17101122477407638</v>
      </c>
      <c r="V3478" s="21">
        <f t="shared" si="787"/>
        <v>0.12400094923646407</v>
      </c>
      <c r="W3478" s="26">
        <f t="shared" si="788"/>
        <v>197.3941129560626</v>
      </c>
      <c r="X3478" s="27">
        <f t="shared" si="789"/>
        <v>0.48981169468005609</v>
      </c>
      <c r="Y3478" s="27">
        <f t="shared" si="790"/>
        <v>0.26602980182757763</v>
      </c>
      <c r="Z3478" s="27">
        <f t="shared" si="791"/>
        <v>0.1826032497280875</v>
      </c>
    </row>
    <row r="3479" spans="1:26" ht="15.75" customHeight="1" x14ac:dyDescent="0.25">
      <c r="A3479" s="2" t="s">
        <v>129</v>
      </c>
      <c r="B3479" t="s">
        <v>337</v>
      </c>
      <c r="C3479" t="s">
        <v>336</v>
      </c>
      <c r="D3479" s="18">
        <f>VLOOKUP(C3479,'Infected rate by state'!B:E,4,0)</f>
        <v>1.1933809905095205E-2</v>
      </c>
      <c r="E3479" s="3">
        <v>1414</v>
      </c>
      <c r="F3479" s="2">
        <v>147</v>
      </c>
      <c r="G3479" s="2">
        <v>538</v>
      </c>
      <c r="H3479" s="4">
        <f t="shared" si="778"/>
        <v>976</v>
      </c>
      <c r="I3479" s="2">
        <v>64</v>
      </c>
      <c r="J3479" s="4">
        <f t="shared" si="779"/>
        <v>105.5</v>
      </c>
      <c r="K3479" s="3">
        <v>279218</v>
      </c>
      <c r="L3479" s="3">
        <f t="shared" si="780"/>
        <v>226206</v>
      </c>
      <c r="M3479" s="3">
        <v>53012</v>
      </c>
      <c r="N3479" s="3">
        <f t="shared" si="783"/>
        <v>33321.34534080873</v>
      </c>
      <c r="O3479" s="3">
        <f t="shared" si="781"/>
        <v>6932.0589889081202</v>
      </c>
      <c r="P3479" s="3">
        <f t="shared" si="782"/>
        <v>1488.2190107438923</v>
      </c>
      <c r="Q3479" s="3">
        <v>10</v>
      </c>
      <c r="R3479" s="22">
        <v>18</v>
      </c>
      <c r="S3479" s="19">
        <f t="shared" si="784"/>
        <v>154.04575530906934</v>
      </c>
      <c r="T3479" s="20">
        <f t="shared" si="785"/>
        <v>0.28633040020273109</v>
      </c>
      <c r="U3479" s="20">
        <f t="shared" si="786"/>
        <v>0.15783376568552185</v>
      </c>
      <c r="V3479" s="21">
        <f t="shared" si="787"/>
        <v>0.10894324986497124</v>
      </c>
      <c r="W3479" s="26">
        <f t="shared" si="788"/>
        <v>33.071533572086494</v>
      </c>
      <c r="X3479" s="27">
        <f t="shared" si="789"/>
        <v>0.51674271206385147</v>
      </c>
      <c r="Y3479" s="27">
        <f t="shared" si="790"/>
        <v>0.31347425186811845</v>
      </c>
      <c r="Z3479" s="27">
        <f t="shared" si="791"/>
        <v>0.22497641885773126</v>
      </c>
    </row>
    <row r="3480" spans="1:26" ht="15.75" customHeight="1" x14ac:dyDescent="0.25">
      <c r="A3480" s="2" t="s">
        <v>130</v>
      </c>
      <c r="B3480" t="s">
        <v>355</v>
      </c>
      <c r="C3480" t="s">
        <v>354</v>
      </c>
      <c r="D3480" s="18">
        <f>VLOOKUP(C3480,'Infected rate by state'!B:E,4,0)</f>
        <v>1.1948400031748969E-2</v>
      </c>
      <c r="E3480" s="3">
        <v>4425</v>
      </c>
      <c r="F3480" s="2">
        <v>406</v>
      </c>
      <c r="G3480" s="3">
        <v>1964</v>
      </c>
      <c r="H3480" s="4">
        <f t="shared" si="778"/>
        <v>3194.5</v>
      </c>
      <c r="I3480" s="2">
        <v>149</v>
      </c>
      <c r="J3480" s="4">
        <f t="shared" si="779"/>
        <v>277.5</v>
      </c>
      <c r="K3480" s="3">
        <v>792834</v>
      </c>
      <c r="L3480" s="3">
        <f t="shared" si="780"/>
        <v>640485</v>
      </c>
      <c r="M3480" s="3">
        <v>152349</v>
      </c>
      <c r="N3480" s="3">
        <f t="shared" si="783"/>
        <v>94730.977907716617</v>
      </c>
      <c r="O3480" s="3">
        <f t="shared" si="781"/>
        <v>19728.196259081233</v>
      </c>
      <c r="P3480" s="3">
        <f t="shared" si="782"/>
        <v>4240.7556876616218</v>
      </c>
      <c r="Q3480" s="3">
        <v>10</v>
      </c>
      <c r="R3480" s="22">
        <v>18</v>
      </c>
      <c r="S3480" s="19">
        <f t="shared" si="784"/>
        <v>438.40436131291631</v>
      </c>
      <c r="T3480" s="20">
        <f t="shared" si="785"/>
        <v>0.22322014323468245</v>
      </c>
      <c r="U3480" s="20">
        <f t="shared" si="786"/>
        <v>0.13723723941553179</v>
      </c>
      <c r="V3480" s="21">
        <f t="shared" si="787"/>
        <v>9.9074431935122331E-2</v>
      </c>
      <c r="W3480" s="26">
        <f t="shared" si="788"/>
        <v>94.239015281369376</v>
      </c>
      <c r="X3480" s="27">
        <f t="shared" si="789"/>
        <v>0.63247661262664012</v>
      </c>
      <c r="Y3480" s="27">
        <f t="shared" si="790"/>
        <v>0.33960005506799773</v>
      </c>
      <c r="Z3480" s="27">
        <f t="shared" si="791"/>
        <v>0.23211580118563885</v>
      </c>
    </row>
    <row r="3481" spans="1:26" ht="15.75" customHeight="1" x14ac:dyDescent="0.25">
      <c r="A3481" s="2" t="s">
        <v>130</v>
      </c>
      <c r="B3481" t="s">
        <v>391</v>
      </c>
      <c r="C3481" t="s">
        <v>390</v>
      </c>
      <c r="D3481" s="18">
        <f>VLOOKUP(C3481,'Infected rate by state'!B:E,4,0)</f>
        <v>8.0848590084330874E-3</v>
      </c>
      <c r="E3481" s="3">
        <v>1063</v>
      </c>
      <c r="F3481" s="2">
        <v>115</v>
      </c>
      <c r="G3481" s="2">
        <v>423</v>
      </c>
      <c r="H3481" s="4">
        <f t="shared" si="778"/>
        <v>743</v>
      </c>
      <c r="I3481" s="2">
        <v>57</v>
      </c>
      <c r="J3481" s="4">
        <f t="shared" si="779"/>
        <v>86</v>
      </c>
      <c r="K3481" s="3">
        <v>256100</v>
      </c>
      <c r="L3481" s="3">
        <f t="shared" si="780"/>
        <v>197686</v>
      </c>
      <c r="M3481" s="3">
        <v>58414</v>
      </c>
      <c r="N3481" s="3">
        <f t="shared" si="783"/>
        <v>20705.32392059714</v>
      </c>
      <c r="O3481" s="3">
        <f t="shared" si="781"/>
        <v>4382.667051326137</v>
      </c>
      <c r="P3481" s="3">
        <f t="shared" si="782"/>
        <v>960.45549184105016</v>
      </c>
      <c r="Q3481" s="3">
        <v>10</v>
      </c>
      <c r="R3481" s="22">
        <v>18</v>
      </c>
      <c r="S3481" s="19">
        <f t="shared" si="784"/>
        <v>97.392601140580823</v>
      </c>
      <c r="T3481" s="20">
        <f t="shared" si="785"/>
        <v>0.23024255588789794</v>
      </c>
      <c r="U3481" s="20">
        <f t="shared" si="786"/>
        <v>0.13108021687830529</v>
      </c>
      <c r="V3481" s="21">
        <f t="shared" si="787"/>
        <v>9.1620509069219966E-2</v>
      </c>
      <c r="W3481" s="26">
        <f t="shared" si="788"/>
        <v>21.343455374245558</v>
      </c>
      <c r="X3481" s="27">
        <f t="shared" si="789"/>
        <v>0.37444658551307997</v>
      </c>
      <c r="Y3481" s="27">
        <f t="shared" si="790"/>
        <v>0.24817971365401811</v>
      </c>
      <c r="Z3481" s="27">
        <f t="shared" si="791"/>
        <v>0.18559526412387442</v>
      </c>
    </row>
    <row r="3482" spans="1:26" ht="15.75" customHeight="1" x14ac:dyDescent="0.25">
      <c r="A3482" s="2" t="s">
        <v>131</v>
      </c>
      <c r="B3482" t="s">
        <v>325</v>
      </c>
      <c r="C3482" t="s">
        <v>324</v>
      </c>
      <c r="D3482" s="18">
        <f>VLOOKUP(C3482,'Infected rate by state'!B:E,4,0)</f>
        <v>8.9298079160438481E-3</v>
      </c>
      <c r="E3482" s="3">
        <v>4947</v>
      </c>
      <c r="F3482" s="2">
        <v>618</v>
      </c>
      <c r="G3482" s="3">
        <v>1625</v>
      </c>
      <c r="H3482" s="4">
        <f t="shared" si="778"/>
        <v>3286</v>
      </c>
      <c r="I3482" s="2">
        <v>183</v>
      </c>
      <c r="J3482" s="4">
        <f t="shared" si="779"/>
        <v>400.5</v>
      </c>
      <c r="K3482" s="3">
        <v>1340118</v>
      </c>
      <c r="L3482" s="3">
        <f t="shared" si="780"/>
        <v>1085551</v>
      </c>
      <c r="M3482" s="3">
        <v>254567</v>
      </c>
      <c r="N3482" s="3">
        <f t="shared" si="783"/>
        <v>119669.96324832849</v>
      </c>
      <c r="O3482" s="3">
        <f t="shared" si="781"/>
        <v>24896.865708357771</v>
      </c>
      <c r="P3482" s="3">
        <f t="shared" si="782"/>
        <v>5345.3143929700127</v>
      </c>
      <c r="Q3482" s="3">
        <v>10</v>
      </c>
      <c r="R3482" s="22">
        <v>18</v>
      </c>
      <c r="S3482" s="19">
        <f t="shared" si="784"/>
        <v>553.26368240795045</v>
      </c>
      <c r="T3482" s="20">
        <f t="shared" si="785"/>
        <v>0.34046995840489258</v>
      </c>
      <c r="U3482" s="20">
        <f t="shared" si="786"/>
        <v>0.1683699581277999</v>
      </c>
      <c r="V3482" s="21">
        <f t="shared" si="787"/>
        <v>0.11183822163087739</v>
      </c>
      <c r="W3482" s="26">
        <f t="shared" si="788"/>
        <v>118.7847642882225</v>
      </c>
      <c r="X3482" s="27">
        <f t="shared" si="789"/>
        <v>0.64909707261323768</v>
      </c>
      <c r="Y3482" s="27">
        <f t="shared" si="790"/>
        <v>0.29659117175586142</v>
      </c>
      <c r="Z3482" s="27">
        <f t="shared" si="791"/>
        <v>0.19220835645343448</v>
      </c>
    </row>
    <row r="3483" spans="1:26" ht="15.75" customHeight="1" x14ac:dyDescent="0.25">
      <c r="A3483" s="2" t="s">
        <v>132</v>
      </c>
      <c r="B3483" t="s">
        <v>391</v>
      </c>
      <c r="C3483" t="s">
        <v>390</v>
      </c>
      <c r="D3483" s="18">
        <f>VLOOKUP(C3483,'Infected rate by state'!B:E,4,0)</f>
        <v>8.0848590084330874E-3</v>
      </c>
      <c r="E3483" s="2">
        <v>956</v>
      </c>
      <c r="F3483" s="2">
        <v>94</v>
      </c>
      <c r="G3483" s="2">
        <v>342</v>
      </c>
      <c r="H3483" s="4">
        <f t="shared" si="778"/>
        <v>649</v>
      </c>
      <c r="I3483" s="2">
        <v>39</v>
      </c>
      <c r="J3483" s="4">
        <f t="shared" si="779"/>
        <v>66.5</v>
      </c>
      <c r="K3483" s="3">
        <v>235522</v>
      </c>
      <c r="L3483" s="3">
        <f t="shared" si="780"/>
        <v>184127</v>
      </c>
      <c r="M3483" s="3">
        <v>51395</v>
      </c>
      <c r="N3483" s="3">
        <f t="shared" si="783"/>
        <v>19041.621633841776</v>
      </c>
      <c r="O3483" s="3">
        <f t="shared" si="781"/>
        <v>4012.653372731435</v>
      </c>
      <c r="P3483" s="3">
        <f t="shared" si="782"/>
        <v>874.80266024271486</v>
      </c>
      <c r="Q3483" s="3">
        <v>10</v>
      </c>
      <c r="R3483" s="22">
        <v>18</v>
      </c>
      <c r="S3483" s="19">
        <f t="shared" si="784"/>
        <v>89.170074949587445</v>
      </c>
      <c r="T3483" s="20">
        <f t="shared" si="785"/>
        <v>0.26073121330288729</v>
      </c>
      <c r="U3483" s="20">
        <f t="shared" si="786"/>
        <v>0.13739610932139823</v>
      </c>
      <c r="V3483" s="21">
        <f t="shared" si="787"/>
        <v>9.3274136976555899E-2</v>
      </c>
      <c r="W3483" s="26">
        <f t="shared" si="788"/>
        <v>19.440059116504774</v>
      </c>
      <c r="X3483" s="27">
        <f t="shared" si="789"/>
        <v>0.49846305426935317</v>
      </c>
      <c r="Y3483" s="27">
        <f t="shared" si="790"/>
        <v>0.29233171603766578</v>
      </c>
      <c r="Z3483" s="27">
        <f t="shared" si="791"/>
        <v>0.20680913953728483</v>
      </c>
    </row>
    <row r="3484" spans="1:26" ht="15.75" customHeight="1" x14ac:dyDescent="0.25">
      <c r="A3484" s="2" t="s">
        <v>133</v>
      </c>
      <c r="B3484" t="s">
        <v>383</v>
      </c>
      <c r="C3484" t="s">
        <v>382</v>
      </c>
      <c r="D3484" s="18">
        <f>VLOOKUP(C3484,'Infected rate by state'!B:E,4,0)</f>
        <v>8.525765865415048E-3</v>
      </c>
      <c r="E3484" s="2">
        <v>741</v>
      </c>
      <c r="F3484" s="2">
        <v>44</v>
      </c>
      <c r="G3484" s="2">
        <v>426</v>
      </c>
      <c r="H3484" s="4">
        <f t="shared" si="778"/>
        <v>583.5</v>
      </c>
      <c r="I3484" s="2">
        <v>25</v>
      </c>
      <c r="J3484" s="4">
        <f t="shared" si="779"/>
        <v>34.5</v>
      </c>
      <c r="K3484" s="3">
        <v>170816</v>
      </c>
      <c r="L3484" s="3">
        <f t="shared" si="780"/>
        <v>125562</v>
      </c>
      <c r="M3484" s="3">
        <v>45254</v>
      </c>
      <c r="N3484" s="3">
        <f t="shared" si="783"/>
        <v>14563.372220667368</v>
      </c>
      <c r="O3484" s="3">
        <f t="shared" si="781"/>
        <v>3133.5744799766176</v>
      </c>
      <c r="P3484" s="3">
        <f t="shared" si="782"/>
        <v>699.74481598763714</v>
      </c>
      <c r="Q3484" s="3">
        <v>10</v>
      </c>
      <c r="R3484" s="22">
        <v>18</v>
      </c>
      <c r="S3484" s="19">
        <f t="shared" si="784"/>
        <v>69.63498844392484</v>
      </c>
      <c r="T3484" s="20">
        <f t="shared" si="785"/>
        <v>0.16346241418761701</v>
      </c>
      <c r="U3484" s="20">
        <f t="shared" si="786"/>
        <v>0.11934016871281035</v>
      </c>
      <c r="V3484" s="21">
        <f t="shared" si="787"/>
        <v>9.3974343379115838E-2</v>
      </c>
      <c r="W3484" s="26">
        <f t="shared" si="788"/>
        <v>15.54988479972527</v>
      </c>
      <c r="X3484" s="27">
        <f t="shared" si="789"/>
        <v>0.62199539198901077</v>
      </c>
      <c r="Y3484" s="27">
        <f t="shared" si="790"/>
        <v>0.45072129854276144</v>
      </c>
      <c r="Z3484" s="27">
        <f t="shared" si="791"/>
        <v>0.35340647272102887</v>
      </c>
    </row>
    <row r="3485" spans="1:26" ht="15.75" customHeight="1" x14ac:dyDescent="0.25">
      <c r="A3485" s="2" t="s">
        <v>134</v>
      </c>
      <c r="B3485" t="s">
        <v>333</v>
      </c>
      <c r="C3485" t="s">
        <v>332</v>
      </c>
      <c r="D3485" s="18">
        <f>VLOOKUP(C3485,'Infected rate by state'!B:E,4,0)</f>
        <v>1.4486816526494731E-2</v>
      </c>
      <c r="E3485" s="3">
        <v>1376</v>
      </c>
      <c r="F3485" s="2">
        <v>149</v>
      </c>
      <c r="G3485" s="2">
        <v>662</v>
      </c>
      <c r="H3485" s="4">
        <f t="shared" si="778"/>
        <v>1019</v>
      </c>
      <c r="I3485" s="2">
        <v>53</v>
      </c>
      <c r="J3485" s="4">
        <f t="shared" si="779"/>
        <v>101</v>
      </c>
      <c r="K3485" s="3">
        <v>516812</v>
      </c>
      <c r="L3485" s="3">
        <f t="shared" si="780"/>
        <v>426266</v>
      </c>
      <c r="M3485" s="3">
        <v>90546</v>
      </c>
      <c r="N3485" s="3">
        <f t="shared" si="783"/>
        <v>74869.606226907956</v>
      </c>
      <c r="O3485" s="3">
        <f t="shared" si="781"/>
        <v>15471.362307860105</v>
      </c>
      <c r="P3485" s="3">
        <f t="shared" si="782"/>
        <v>3294.379988224181</v>
      </c>
      <c r="Q3485" s="3">
        <v>10</v>
      </c>
      <c r="R3485" s="22">
        <v>18</v>
      </c>
      <c r="S3485" s="19">
        <f t="shared" si="784"/>
        <v>343.8080512857801</v>
      </c>
      <c r="T3485" s="20">
        <f t="shared" si="785"/>
        <v>0.51934750949513608</v>
      </c>
      <c r="U3485" s="20">
        <f t="shared" si="786"/>
        <v>0.33739749880842013</v>
      </c>
      <c r="V3485" s="21">
        <f t="shared" si="787"/>
        <v>0.24986050238792157</v>
      </c>
      <c r="W3485" s="26">
        <f t="shared" si="788"/>
        <v>73.208444182759578</v>
      </c>
      <c r="X3485" s="27">
        <f t="shared" si="789"/>
        <v>1.3812913996747089</v>
      </c>
      <c r="Y3485" s="27">
        <f t="shared" si="790"/>
        <v>0.72483608101742159</v>
      </c>
      <c r="Z3485" s="27">
        <f t="shared" si="791"/>
        <v>0.49133184015274883</v>
      </c>
    </row>
    <row r="3486" spans="1:26" ht="15.75" customHeight="1" x14ac:dyDescent="0.25">
      <c r="A3486" s="2" t="s">
        <v>135</v>
      </c>
      <c r="B3486" t="s">
        <v>313</v>
      </c>
      <c r="C3486" t="s">
        <v>312</v>
      </c>
      <c r="D3486" s="18">
        <f>VLOOKUP(C3486,'Infected rate by state'!B:E,4,0)</f>
        <v>8.9918615797753444E-3</v>
      </c>
      <c r="E3486" s="2">
        <v>975</v>
      </c>
      <c r="F3486" s="2">
        <v>76</v>
      </c>
      <c r="G3486" s="2">
        <v>403</v>
      </c>
      <c r="H3486" s="4">
        <f t="shared" ref="H3486:H3549" si="792">G3486+(E3486-G3486)*0.5</f>
        <v>689</v>
      </c>
      <c r="I3486" s="2">
        <v>23</v>
      </c>
      <c r="J3486" s="4">
        <f t="shared" ref="J3486:J3549" si="793">I3486+(F3486-I3486)*0.5</f>
        <v>49.5</v>
      </c>
      <c r="K3486" s="3">
        <v>185969</v>
      </c>
      <c r="L3486" s="3">
        <f t="shared" si="780"/>
        <v>147451</v>
      </c>
      <c r="M3486" s="3">
        <v>38518</v>
      </c>
      <c r="N3486" s="3">
        <f t="shared" si="783"/>
        <v>16722.075061292409</v>
      </c>
      <c r="O3486" s="3">
        <f t="shared" si="781"/>
        <v>3506.2253597588551</v>
      </c>
      <c r="P3486" s="3">
        <f t="shared" si="782"/>
        <v>759.87009418538969</v>
      </c>
      <c r="Q3486" s="3">
        <v>10</v>
      </c>
      <c r="R3486" s="22">
        <v>18</v>
      </c>
      <c r="S3486" s="19">
        <f t="shared" si="784"/>
        <v>77.91611910575233</v>
      </c>
      <c r="T3486" s="20">
        <f t="shared" si="785"/>
        <v>0.19334024591998097</v>
      </c>
      <c r="U3486" s="20">
        <f t="shared" si="786"/>
        <v>0.11308580421734736</v>
      </c>
      <c r="V3486" s="21">
        <f t="shared" si="787"/>
        <v>7.9913968313592126E-2</v>
      </c>
      <c r="W3486" s="26">
        <f t="shared" si="788"/>
        <v>16.88600209300866</v>
      </c>
      <c r="X3486" s="27">
        <f t="shared" si="789"/>
        <v>0.7341740040438548</v>
      </c>
      <c r="Y3486" s="27">
        <f t="shared" si="790"/>
        <v>0.34113135541431638</v>
      </c>
      <c r="Z3486" s="27">
        <f t="shared" si="791"/>
        <v>0.22218423806590343</v>
      </c>
    </row>
    <row r="3487" spans="1:26" ht="15.75" customHeight="1" x14ac:dyDescent="0.25">
      <c r="A3487" s="2" t="s">
        <v>136</v>
      </c>
      <c r="B3487" t="s">
        <v>357</v>
      </c>
      <c r="C3487" t="s">
        <v>356</v>
      </c>
      <c r="D3487" s="18">
        <f>VLOOKUP(C3487,'Infected rate by state'!B:E,4,0)</f>
        <v>4.5578363920328819E-3</v>
      </c>
      <c r="E3487" s="3">
        <v>1045</v>
      </c>
      <c r="F3487" s="2">
        <v>124</v>
      </c>
      <c r="G3487" s="2">
        <v>507</v>
      </c>
      <c r="H3487" s="4">
        <f t="shared" si="792"/>
        <v>776</v>
      </c>
      <c r="I3487" s="2">
        <v>71</v>
      </c>
      <c r="J3487" s="4">
        <f t="shared" si="793"/>
        <v>97.5</v>
      </c>
      <c r="K3487" s="3">
        <v>282798</v>
      </c>
      <c r="L3487" s="3">
        <f t="shared" si="780"/>
        <v>218972</v>
      </c>
      <c r="M3487" s="3">
        <v>63826</v>
      </c>
      <c r="N3487" s="3">
        <f t="shared" si="783"/>
        <v>12889.470159941149</v>
      </c>
      <c r="O3487" s="3">
        <f t="shared" si="781"/>
        <v>2725.3623726688143</v>
      </c>
      <c r="P3487" s="3">
        <f t="shared" si="782"/>
        <v>596.50959074048421</v>
      </c>
      <c r="Q3487" s="3">
        <v>10</v>
      </c>
      <c r="R3487" s="22">
        <v>18</v>
      </c>
      <c r="S3487" s="19">
        <f t="shared" si="784"/>
        <v>60.563608281529206</v>
      </c>
      <c r="T3487" s="20">
        <f t="shared" si="785"/>
        <v>0.11945484868151716</v>
      </c>
      <c r="U3487" s="20">
        <f t="shared" si="786"/>
        <v>7.8045886960733515E-2</v>
      </c>
      <c r="V3487" s="21">
        <f t="shared" si="787"/>
        <v>5.795560601103273E-2</v>
      </c>
      <c r="W3487" s="26">
        <f t="shared" si="788"/>
        <v>13.255768683121872</v>
      </c>
      <c r="X3487" s="27">
        <f t="shared" si="789"/>
        <v>0.18670096736791369</v>
      </c>
      <c r="Y3487" s="27">
        <f t="shared" si="790"/>
        <v>0.13595660187817304</v>
      </c>
      <c r="Z3487" s="27">
        <f t="shared" si="791"/>
        <v>0.10690136034775703</v>
      </c>
    </row>
    <row r="3488" spans="1:26" ht="15.75" customHeight="1" x14ac:dyDescent="0.25">
      <c r="A3488" s="2" t="s">
        <v>137</v>
      </c>
      <c r="B3488" t="s">
        <v>351</v>
      </c>
      <c r="C3488" t="s">
        <v>350</v>
      </c>
      <c r="D3488" s="18">
        <f>VLOOKUP(C3488,'Infected rate by state'!B:E,4,0)</f>
        <v>9.0315118396853012E-3</v>
      </c>
      <c r="E3488" s="3">
        <v>1462</v>
      </c>
      <c r="F3488" s="2">
        <v>139</v>
      </c>
      <c r="G3488" s="2">
        <v>681</v>
      </c>
      <c r="H3488" s="4">
        <f t="shared" si="792"/>
        <v>1071.5</v>
      </c>
      <c r="I3488" s="2">
        <v>21</v>
      </c>
      <c r="J3488" s="4">
        <f t="shared" si="793"/>
        <v>80</v>
      </c>
      <c r="K3488" s="3">
        <v>520196</v>
      </c>
      <c r="L3488" s="3">
        <f t="shared" si="780"/>
        <v>415210</v>
      </c>
      <c r="M3488" s="3">
        <v>104986</v>
      </c>
      <c r="N3488" s="3">
        <f t="shared" si="783"/>
        <v>46981.563329569355</v>
      </c>
      <c r="O3488" s="3">
        <f t="shared" si="781"/>
        <v>9827.2702195193178</v>
      </c>
      <c r="P3488" s="3">
        <f t="shared" si="782"/>
        <v>2123.6646543999955</v>
      </c>
      <c r="Q3488" s="3">
        <v>10</v>
      </c>
      <c r="R3488" s="22">
        <v>18</v>
      </c>
      <c r="S3488" s="19">
        <f t="shared" si="784"/>
        <v>218.38378265598485</v>
      </c>
      <c r="T3488" s="20">
        <f t="shared" si="785"/>
        <v>0.32068103180027141</v>
      </c>
      <c r="U3488" s="20">
        <f t="shared" si="786"/>
        <v>0.20381127639382626</v>
      </c>
      <c r="V3488" s="21">
        <f t="shared" si="787"/>
        <v>0.14937331235019483</v>
      </c>
      <c r="W3488" s="26">
        <f t="shared" si="788"/>
        <v>47.192547875555455</v>
      </c>
      <c r="X3488" s="27">
        <f t="shared" si="789"/>
        <v>2.2472641845502599</v>
      </c>
      <c r="Y3488" s="27">
        <f t="shared" si="790"/>
        <v>0.58990684844444319</v>
      </c>
      <c r="Z3488" s="27">
        <f t="shared" si="791"/>
        <v>0.33951473291766515</v>
      </c>
    </row>
    <row r="3489" spans="1:26" ht="15.75" customHeight="1" x14ac:dyDescent="0.25">
      <c r="A3489" s="2" t="s">
        <v>138</v>
      </c>
      <c r="B3489" t="s">
        <v>357</v>
      </c>
      <c r="C3489" t="s">
        <v>356</v>
      </c>
      <c r="D3489" s="18">
        <f>VLOOKUP(C3489,'Infected rate by state'!B:E,4,0)</f>
        <v>4.5578363920328819E-3</v>
      </c>
      <c r="E3489" s="3">
        <v>6736</v>
      </c>
      <c r="F3489" s="2">
        <v>795</v>
      </c>
      <c r="G3489" s="3">
        <v>2646</v>
      </c>
      <c r="H3489" s="4">
        <f t="shared" si="792"/>
        <v>4691</v>
      </c>
      <c r="I3489" s="2">
        <v>286</v>
      </c>
      <c r="J3489" s="4">
        <f t="shared" si="793"/>
        <v>540.5</v>
      </c>
      <c r="K3489" s="3">
        <v>1950902</v>
      </c>
      <c r="L3489" s="3">
        <f t="shared" si="780"/>
        <v>1588652</v>
      </c>
      <c r="M3489" s="3">
        <v>362250</v>
      </c>
      <c r="N3489" s="3">
        <f t="shared" si="783"/>
        <v>88918.921328897341</v>
      </c>
      <c r="O3489" s="3">
        <f t="shared" si="781"/>
        <v>18463.117473853708</v>
      </c>
      <c r="P3489" s="3">
        <f t="shared" si="782"/>
        <v>3954.608441062468</v>
      </c>
      <c r="Q3489" s="3">
        <v>10</v>
      </c>
      <c r="R3489" s="22">
        <v>18</v>
      </c>
      <c r="S3489" s="19">
        <f t="shared" si="784"/>
        <v>410.29149941897128</v>
      </c>
      <c r="T3489" s="20">
        <f t="shared" si="785"/>
        <v>0.15506103530573367</v>
      </c>
      <c r="U3489" s="20">
        <f t="shared" si="786"/>
        <v>8.7463547094216859E-2</v>
      </c>
      <c r="V3489" s="21">
        <f t="shared" si="787"/>
        <v>6.0910258227281959E-2</v>
      </c>
      <c r="W3489" s="26">
        <f t="shared" si="788"/>
        <v>87.880187579165963</v>
      </c>
      <c r="X3489" s="27">
        <f t="shared" si="789"/>
        <v>0.30727338314393693</v>
      </c>
      <c r="Y3489" s="27">
        <f t="shared" si="790"/>
        <v>0.16259054131205544</v>
      </c>
      <c r="Z3489" s="27">
        <f t="shared" si="791"/>
        <v>0.11054111645178108</v>
      </c>
    </row>
    <row r="3490" spans="1:26" ht="15.75" customHeight="1" x14ac:dyDescent="0.25">
      <c r="A3490" s="2" t="s">
        <v>139</v>
      </c>
      <c r="B3490" t="s">
        <v>377</v>
      </c>
      <c r="C3490" t="s">
        <v>376</v>
      </c>
      <c r="D3490" s="18">
        <f>VLOOKUP(C3490,'Infected rate by state'!B:E,4,0)</f>
        <v>5.6936382854354227E-3</v>
      </c>
      <c r="E3490" s="2">
        <v>923</v>
      </c>
      <c r="F3490" s="2">
        <v>138</v>
      </c>
      <c r="G3490" s="2">
        <v>412</v>
      </c>
      <c r="H3490" s="4">
        <f t="shared" si="792"/>
        <v>667.5</v>
      </c>
      <c r="I3490" s="2">
        <v>42</v>
      </c>
      <c r="J3490" s="4">
        <f t="shared" si="793"/>
        <v>90</v>
      </c>
      <c r="K3490" s="3">
        <v>334281</v>
      </c>
      <c r="L3490" s="3">
        <f t="shared" si="780"/>
        <v>261082</v>
      </c>
      <c r="M3490" s="3">
        <v>73199</v>
      </c>
      <c r="N3490" s="3">
        <f t="shared" si="783"/>
        <v>19032.750996936385</v>
      </c>
      <c r="O3490" s="3">
        <f t="shared" si="781"/>
        <v>4012.1528868307219</v>
      </c>
      <c r="P3490" s="3">
        <f t="shared" si="782"/>
        <v>875.04496260327346</v>
      </c>
      <c r="Q3490" s="3">
        <v>10</v>
      </c>
      <c r="R3490" s="22">
        <v>18</v>
      </c>
      <c r="S3490" s="19">
        <f t="shared" si="784"/>
        <v>89.158953040682704</v>
      </c>
      <c r="T3490" s="20">
        <f t="shared" si="785"/>
        <v>0.21640522582689978</v>
      </c>
      <c r="U3490" s="20">
        <f t="shared" si="786"/>
        <v>0.13357146522948721</v>
      </c>
      <c r="V3490" s="21">
        <f t="shared" si="787"/>
        <v>9.6596915537034353E-2</v>
      </c>
      <c r="W3490" s="26">
        <f t="shared" si="788"/>
        <v>19.445443613406077</v>
      </c>
      <c r="X3490" s="27">
        <f t="shared" si="789"/>
        <v>0.46298675270014467</v>
      </c>
      <c r="Y3490" s="27">
        <f t="shared" si="790"/>
        <v>0.21606048459340085</v>
      </c>
      <c r="Z3490" s="27">
        <f t="shared" si="791"/>
        <v>0.1409090116913484</v>
      </c>
    </row>
    <row r="3491" spans="1:26" ht="15.75" customHeight="1" x14ac:dyDescent="0.25">
      <c r="A3491" s="2" t="s">
        <v>140</v>
      </c>
      <c r="B3491" t="s">
        <v>391</v>
      </c>
      <c r="C3491" t="s">
        <v>390</v>
      </c>
      <c r="D3491" s="18">
        <f>VLOOKUP(C3491,'Infected rate by state'!B:E,4,0)</f>
        <v>8.0848590084330874E-3</v>
      </c>
      <c r="E3491" s="3">
        <v>1485</v>
      </c>
      <c r="F3491" s="2">
        <v>185</v>
      </c>
      <c r="G3491" s="2">
        <v>668</v>
      </c>
      <c r="H3491" s="4">
        <f t="shared" si="792"/>
        <v>1076.5</v>
      </c>
      <c r="I3491" s="2">
        <v>75</v>
      </c>
      <c r="J3491" s="4">
        <f t="shared" si="793"/>
        <v>130</v>
      </c>
      <c r="K3491" s="3">
        <v>375852</v>
      </c>
      <c r="L3491" s="3">
        <f t="shared" si="780"/>
        <v>281904</v>
      </c>
      <c r="M3491" s="3">
        <v>93948</v>
      </c>
      <c r="N3491" s="3">
        <f t="shared" si="783"/>
        <v>30387.10428037593</v>
      </c>
      <c r="O3491" s="3">
        <f t="shared" si="781"/>
        <v>6495.1283306894838</v>
      </c>
      <c r="P3491" s="3">
        <f t="shared" si="782"/>
        <v>1439.5343712116173</v>
      </c>
      <c r="Q3491" s="3">
        <v>10</v>
      </c>
      <c r="R3491" s="22">
        <v>18</v>
      </c>
      <c r="S3491" s="19">
        <f t="shared" si="784"/>
        <v>144.33618512643298</v>
      </c>
      <c r="T3491" s="20">
        <f t="shared" si="785"/>
        <v>0.21607213342280387</v>
      </c>
      <c r="U3491" s="20">
        <f t="shared" si="786"/>
        <v>0.13407913156194423</v>
      </c>
      <c r="V3491" s="21">
        <f t="shared" si="787"/>
        <v>9.7196084260224233E-2</v>
      </c>
      <c r="W3491" s="26">
        <f t="shared" si="788"/>
        <v>31.989652693591495</v>
      </c>
      <c r="X3491" s="27">
        <f t="shared" si="789"/>
        <v>0.42652870258121994</v>
      </c>
      <c r="Y3491" s="27">
        <f t="shared" si="790"/>
        <v>0.24607425148916534</v>
      </c>
      <c r="Z3491" s="27">
        <f t="shared" si="791"/>
        <v>0.17291704158698104</v>
      </c>
    </row>
    <row r="3492" spans="1:26" ht="15.75" customHeight="1" x14ac:dyDescent="0.25">
      <c r="A3492" s="2" t="s">
        <v>141</v>
      </c>
      <c r="B3492" t="s">
        <v>391</v>
      </c>
      <c r="C3492" t="s">
        <v>390</v>
      </c>
      <c r="D3492" s="18">
        <f>VLOOKUP(C3492,'Infected rate by state'!B:E,4,0)</f>
        <v>8.0848590084330874E-3</v>
      </c>
      <c r="E3492" s="3">
        <v>3193</v>
      </c>
      <c r="F3492" s="2">
        <v>299</v>
      </c>
      <c r="G3492" s="3">
        <v>1198</v>
      </c>
      <c r="H3492" s="4">
        <f t="shared" si="792"/>
        <v>2195.5</v>
      </c>
      <c r="I3492" s="2">
        <v>74</v>
      </c>
      <c r="J3492" s="4">
        <f t="shared" si="793"/>
        <v>186.5</v>
      </c>
      <c r="K3492" s="3">
        <v>1108058</v>
      </c>
      <c r="L3492" s="3">
        <f t="shared" si="780"/>
        <v>857329</v>
      </c>
      <c r="M3492" s="3">
        <v>250729</v>
      </c>
      <c r="N3492" s="3">
        <f t="shared" si="783"/>
        <v>89584.927031663508</v>
      </c>
      <c r="O3492" s="3">
        <f t="shared" si="781"/>
        <v>18946.889319625217</v>
      </c>
      <c r="P3492" s="3">
        <f t="shared" si="782"/>
        <v>4148.2418509038171</v>
      </c>
      <c r="Q3492" s="3">
        <v>10</v>
      </c>
      <c r="R3492" s="22">
        <v>18</v>
      </c>
      <c r="S3492" s="19">
        <f t="shared" si="784"/>
        <v>421.04198488056039</v>
      </c>
      <c r="T3492" s="20">
        <f t="shared" si="785"/>
        <v>0.35145407752968311</v>
      </c>
      <c r="U3492" s="20">
        <f t="shared" si="786"/>
        <v>0.19177498741997739</v>
      </c>
      <c r="V3492" s="21">
        <f t="shared" si="787"/>
        <v>0.13186407293471983</v>
      </c>
      <c r="W3492" s="26">
        <f t="shared" si="788"/>
        <v>92.183152242307045</v>
      </c>
      <c r="X3492" s="27">
        <f t="shared" si="789"/>
        <v>1.2457182735446899</v>
      </c>
      <c r="Y3492" s="27">
        <f t="shared" si="790"/>
        <v>0.49427963668797342</v>
      </c>
      <c r="Z3492" s="27">
        <f t="shared" si="791"/>
        <v>0.30830485699768245</v>
      </c>
    </row>
    <row r="3493" spans="1:26" ht="15.75" customHeight="1" x14ac:dyDescent="0.25">
      <c r="A3493" s="2" t="s">
        <v>142</v>
      </c>
      <c r="B3493" t="s">
        <v>404</v>
      </c>
      <c r="C3493" t="s">
        <v>403</v>
      </c>
      <c r="D3493" s="18">
        <f>VLOOKUP(C3493,'Infected rate by state'!B:E,4,0)</f>
        <v>6.3160817769393265E-3</v>
      </c>
      <c r="E3493" s="2">
        <v>650</v>
      </c>
      <c r="F3493" s="2">
        <v>78</v>
      </c>
      <c r="G3493" s="2">
        <v>286</v>
      </c>
      <c r="H3493" s="4">
        <f t="shared" si="792"/>
        <v>468</v>
      </c>
      <c r="I3493" s="2">
        <v>44</v>
      </c>
      <c r="J3493" s="4">
        <f t="shared" si="793"/>
        <v>61</v>
      </c>
      <c r="K3493" s="3">
        <v>279590</v>
      </c>
      <c r="L3493" s="3">
        <f t="shared" si="780"/>
        <v>218843</v>
      </c>
      <c r="M3493" s="3">
        <v>60747</v>
      </c>
      <c r="N3493" s="3">
        <f t="shared" si="783"/>
        <v>17659.133040144665</v>
      </c>
      <c r="O3493" s="3">
        <f t="shared" si="781"/>
        <v>3719.7341463460334</v>
      </c>
      <c r="P3493" s="3">
        <f t="shared" si="782"/>
        <v>810.53574463560608</v>
      </c>
      <c r="Q3493" s="3">
        <v>10</v>
      </c>
      <c r="R3493" s="22">
        <v>18</v>
      </c>
      <c r="S3493" s="19">
        <f t="shared" si="784"/>
        <v>82.660758807689632</v>
      </c>
      <c r="T3493" s="20">
        <f t="shared" si="785"/>
        <v>0.28902363219471899</v>
      </c>
      <c r="U3493" s="20">
        <f t="shared" si="786"/>
        <v>0.17662555300788382</v>
      </c>
      <c r="V3493" s="21">
        <f t="shared" si="787"/>
        <v>0.12717039816567635</v>
      </c>
      <c r="W3493" s="26">
        <f t="shared" si="788"/>
        <v>18.011905436346801</v>
      </c>
      <c r="X3493" s="27">
        <f t="shared" si="789"/>
        <v>0.4093614871897</v>
      </c>
      <c r="Y3493" s="27">
        <f t="shared" si="790"/>
        <v>0.29527713830076724</v>
      </c>
      <c r="Z3493" s="27">
        <f t="shared" si="791"/>
        <v>0.23092186456854874</v>
      </c>
    </row>
    <row r="3494" spans="1:26" ht="15.75" customHeight="1" x14ac:dyDescent="0.25">
      <c r="A3494" s="2" t="s">
        <v>143</v>
      </c>
      <c r="B3494" t="s">
        <v>335</v>
      </c>
      <c r="C3494" t="s">
        <v>334</v>
      </c>
      <c r="D3494" s="18">
        <f>VLOOKUP(C3494,'Infected rate by state'!B:E,4,0)</f>
        <v>8.8985640980001352E-3</v>
      </c>
      <c r="E3494" s="2">
        <v>457</v>
      </c>
      <c r="F3494" s="2">
        <v>34</v>
      </c>
      <c r="G3494" s="2">
        <v>193</v>
      </c>
      <c r="H3494" s="4">
        <f t="shared" si="792"/>
        <v>325</v>
      </c>
      <c r="I3494" s="2">
        <v>14</v>
      </c>
      <c r="J3494" s="4">
        <f t="shared" si="793"/>
        <v>24</v>
      </c>
      <c r="K3494" s="3">
        <v>199535</v>
      </c>
      <c r="L3494" s="3">
        <f t="shared" si="780"/>
        <v>167711</v>
      </c>
      <c r="M3494" s="3">
        <v>31824</v>
      </c>
      <c r="N3494" s="3">
        <f t="shared" si="783"/>
        <v>17755.749872944572</v>
      </c>
      <c r="O3494" s="3">
        <f t="shared" si="781"/>
        <v>3642.6209845214871</v>
      </c>
      <c r="P3494" s="3">
        <f t="shared" si="782"/>
        <v>768.70031505179418</v>
      </c>
      <c r="Q3494" s="3">
        <v>10</v>
      </c>
      <c r="R3494" s="22">
        <v>18</v>
      </c>
      <c r="S3494" s="19">
        <f t="shared" si="784"/>
        <v>80.947132989366381</v>
      </c>
      <c r="T3494" s="20">
        <f t="shared" si="785"/>
        <v>0.41941519683609524</v>
      </c>
      <c r="U3494" s="20">
        <f t="shared" si="786"/>
        <v>0.24906810150574271</v>
      </c>
      <c r="V3494" s="21">
        <f t="shared" si="787"/>
        <v>0.17712720566600959</v>
      </c>
      <c r="W3494" s="26">
        <f t="shared" si="788"/>
        <v>17.082229223373204</v>
      </c>
      <c r="X3494" s="27">
        <f t="shared" si="789"/>
        <v>1.2201592302409432</v>
      </c>
      <c r="Y3494" s="27">
        <f t="shared" si="790"/>
        <v>0.71175955097388355</v>
      </c>
      <c r="Z3494" s="27">
        <f t="shared" si="791"/>
        <v>0.50241850656980014</v>
      </c>
    </row>
    <row r="3495" spans="1:26" ht="15.75" customHeight="1" x14ac:dyDescent="0.25">
      <c r="A3495" s="2" t="s">
        <v>143</v>
      </c>
      <c r="B3495" t="s">
        <v>343</v>
      </c>
      <c r="C3495" t="s">
        <v>342</v>
      </c>
      <c r="D3495" s="18">
        <f>VLOOKUP(C3495,'Infected rate by state'!B:E,4,0)</f>
        <v>1.6300221488851765E-2</v>
      </c>
      <c r="E3495" s="3">
        <v>1716</v>
      </c>
      <c r="F3495" s="2">
        <v>188</v>
      </c>
      <c r="G3495" s="2">
        <v>700</v>
      </c>
      <c r="H3495" s="4">
        <f t="shared" si="792"/>
        <v>1208</v>
      </c>
      <c r="I3495" s="2">
        <v>87</v>
      </c>
      <c r="J3495" s="4">
        <f t="shared" si="793"/>
        <v>137.5</v>
      </c>
      <c r="K3495" s="3">
        <v>477559</v>
      </c>
      <c r="L3495" s="3">
        <f t="shared" si="780"/>
        <v>391719</v>
      </c>
      <c r="M3495" s="3">
        <v>85840</v>
      </c>
      <c r="N3495" s="3">
        <f t="shared" si="783"/>
        <v>77843.174739945593</v>
      </c>
      <c r="O3495" s="3">
        <f t="shared" si="781"/>
        <v>16119.453662562548</v>
      </c>
      <c r="P3495" s="3">
        <f t="shared" si="782"/>
        <v>3441.1827747960047</v>
      </c>
      <c r="Q3495" s="3">
        <v>10</v>
      </c>
      <c r="R3495" s="22">
        <v>18</v>
      </c>
      <c r="S3495" s="19">
        <f t="shared" si="784"/>
        <v>358.21008139027884</v>
      </c>
      <c r="T3495" s="20">
        <f t="shared" si="785"/>
        <v>0.51172868770039837</v>
      </c>
      <c r="U3495" s="20">
        <f t="shared" si="786"/>
        <v>0.29653152432970104</v>
      </c>
      <c r="V3495" s="21">
        <f t="shared" si="787"/>
        <v>0.20874713367731867</v>
      </c>
      <c r="W3495" s="26">
        <f t="shared" si="788"/>
        <v>76.470728328800107</v>
      </c>
      <c r="X3495" s="27">
        <f t="shared" si="789"/>
        <v>0.87897388883678285</v>
      </c>
      <c r="Y3495" s="27">
        <f t="shared" si="790"/>
        <v>0.55615075148218263</v>
      </c>
      <c r="Z3495" s="27">
        <f t="shared" si="791"/>
        <v>0.40675919323829846</v>
      </c>
    </row>
    <row r="3496" spans="1:26" ht="15.75" customHeight="1" x14ac:dyDescent="0.25">
      <c r="A3496" s="2" t="s">
        <v>144</v>
      </c>
      <c r="B3496" t="s">
        <v>343</v>
      </c>
      <c r="C3496" t="s">
        <v>342</v>
      </c>
      <c r="D3496" s="18">
        <f>VLOOKUP(C3496,'Infected rate by state'!B:E,4,0)</f>
        <v>1.6300221488851765E-2</v>
      </c>
      <c r="E3496" s="2">
        <v>830</v>
      </c>
      <c r="F3496" s="2">
        <v>81</v>
      </c>
      <c r="G3496" s="2">
        <v>424</v>
      </c>
      <c r="H3496" s="4">
        <f t="shared" si="792"/>
        <v>627</v>
      </c>
      <c r="I3496" s="2">
        <v>44</v>
      </c>
      <c r="J3496" s="4">
        <f t="shared" si="793"/>
        <v>62.5</v>
      </c>
      <c r="K3496" s="3">
        <v>210604</v>
      </c>
      <c r="L3496" s="3">
        <f t="shared" si="780"/>
        <v>172670</v>
      </c>
      <c r="M3496" s="3">
        <v>37934</v>
      </c>
      <c r="N3496" s="3">
        <f t="shared" si="783"/>
        <v>34328.918464381371</v>
      </c>
      <c r="O3496" s="3">
        <f t="shared" si="781"/>
        <v>7109.910480092658</v>
      </c>
      <c r="P3496" s="3">
        <f t="shared" si="782"/>
        <v>1518.1419600472718</v>
      </c>
      <c r="Q3496" s="3">
        <v>10</v>
      </c>
      <c r="R3496" s="22">
        <v>18</v>
      </c>
      <c r="S3496" s="19">
        <f t="shared" si="784"/>
        <v>157.99801066872573</v>
      </c>
      <c r="T3496" s="20">
        <f t="shared" si="785"/>
        <v>0.37263681761491918</v>
      </c>
      <c r="U3496" s="20">
        <f t="shared" si="786"/>
        <v>0.2519904476375211</v>
      </c>
      <c r="V3496" s="21">
        <f t="shared" si="787"/>
        <v>0.19035904899846473</v>
      </c>
      <c r="W3496" s="26">
        <f t="shared" si="788"/>
        <v>33.736488001050482</v>
      </c>
      <c r="X3496" s="27">
        <f t="shared" si="789"/>
        <v>0.76673836366023818</v>
      </c>
      <c r="Y3496" s="27">
        <f t="shared" si="790"/>
        <v>0.5397838080168077</v>
      </c>
      <c r="Z3496" s="27">
        <f t="shared" si="791"/>
        <v>0.41649985186482075</v>
      </c>
    </row>
    <row r="3497" spans="1:26" ht="15.75" customHeight="1" x14ac:dyDescent="0.25">
      <c r="A3497" s="2" t="s">
        <v>145</v>
      </c>
      <c r="B3497" t="s">
        <v>325</v>
      </c>
      <c r="C3497" t="s">
        <v>324</v>
      </c>
      <c r="D3497" s="18">
        <f>VLOOKUP(C3497,'Infected rate by state'!B:E,4,0)</f>
        <v>8.9298079160438481E-3</v>
      </c>
      <c r="E3497" s="3">
        <v>1046</v>
      </c>
      <c r="F3497" s="2">
        <v>103</v>
      </c>
      <c r="G3497" s="2">
        <v>382</v>
      </c>
      <c r="H3497" s="4">
        <f t="shared" si="792"/>
        <v>714</v>
      </c>
      <c r="I3497" s="2">
        <v>57</v>
      </c>
      <c r="J3497" s="4">
        <f t="shared" si="793"/>
        <v>80</v>
      </c>
      <c r="K3497" s="3">
        <v>317384</v>
      </c>
      <c r="L3497" s="3">
        <f t="shared" si="780"/>
        <v>244266</v>
      </c>
      <c r="M3497" s="3">
        <v>73118</v>
      </c>
      <c r="N3497" s="3">
        <f t="shared" si="783"/>
        <v>28341.781556256607</v>
      </c>
      <c r="O3497" s="3">
        <f t="shared" si="781"/>
        <v>6005.2217061337842</v>
      </c>
      <c r="P3497" s="3">
        <f t="shared" si="782"/>
        <v>1317.6096067184512</v>
      </c>
      <c r="Q3497" s="3">
        <v>10</v>
      </c>
      <c r="R3497" s="22">
        <v>18</v>
      </c>
      <c r="S3497" s="19">
        <f t="shared" si="784"/>
        <v>133.44937124741742</v>
      </c>
      <c r="T3497" s="20">
        <f t="shared" si="785"/>
        <v>0.34934390378905084</v>
      </c>
      <c r="U3497" s="20">
        <f t="shared" si="786"/>
        <v>0.18690388129890395</v>
      </c>
      <c r="V3497" s="21">
        <f t="shared" si="787"/>
        <v>0.12758066084839143</v>
      </c>
      <c r="W3497" s="26">
        <f t="shared" si="788"/>
        <v>29.280213482632249</v>
      </c>
      <c r="X3497" s="27">
        <f t="shared" si="789"/>
        <v>0.51368795583565352</v>
      </c>
      <c r="Y3497" s="27">
        <f t="shared" si="790"/>
        <v>0.36600266853290309</v>
      </c>
      <c r="Z3497" s="27">
        <f t="shared" si="791"/>
        <v>0.28427391730710921</v>
      </c>
    </row>
    <row r="3498" spans="1:26" ht="15.75" customHeight="1" x14ac:dyDescent="0.25">
      <c r="A3498" s="2" t="s">
        <v>146</v>
      </c>
      <c r="B3498" t="s">
        <v>383</v>
      </c>
      <c r="C3498" t="s">
        <v>382</v>
      </c>
      <c r="D3498" s="18">
        <f>VLOOKUP(C3498,'Infected rate by state'!B:E,4,0)</f>
        <v>8.525765865415048E-3</v>
      </c>
      <c r="E3498" s="3">
        <v>1081</v>
      </c>
      <c r="F3498" s="2">
        <v>98</v>
      </c>
      <c r="G3498" s="2">
        <v>468</v>
      </c>
      <c r="H3498" s="4">
        <f t="shared" si="792"/>
        <v>774.5</v>
      </c>
      <c r="I3498" s="2">
        <v>40</v>
      </c>
      <c r="J3498" s="4">
        <f t="shared" si="793"/>
        <v>69</v>
      </c>
      <c r="K3498" s="3">
        <v>528715</v>
      </c>
      <c r="L3498" s="3">
        <f t="shared" si="780"/>
        <v>416206</v>
      </c>
      <c r="M3498" s="3">
        <v>112509</v>
      </c>
      <c r="N3498" s="3">
        <f t="shared" si="783"/>
        <v>45077.002995329167</v>
      </c>
      <c r="O3498" s="3">
        <f t="shared" si="781"/>
        <v>9475.8946912769243</v>
      </c>
      <c r="P3498" s="3">
        <f t="shared" si="782"/>
        <v>2059.8904598115269</v>
      </c>
      <c r="Q3498" s="3">
        <v>10</v>
      </c>
      <c r="R3498" s="22">
        <v>18</v>
      </c>
      <c r="S3498" s="19">
        <f t="shared" si="784"/>
        <v>210.57543758393166</v>
      </c>
      <c r="T3498" s="20">
        <f t="shared" si="785"/>
        <v>0.44994751620498219</v>
      </c>
      <c r="U3498" s="20">
        <f t="shared" si="786"/>
        <v>0.27188565214193888</v>
      </c>
      <c r="V3498" s="21">
        <f t="shared" si="787"/>
        <v>0.19479688953185167</v>
      </c>
      <c r="W3498" s="26">
        <f t="shared" si="788"/>
        <v>45.775343551367264</v>
      </c>
      <c r="X3498" s="27">
        <f t="shared" si="789"/>
        <v>1.1443835887841816</v>
      </c>
      <c r="Y3498" s="27">
        <f t="shared" si="790"/>
        <v>0.6634107761067719</v>
      </c>
      <c r="Z3498" s="27">
        <f t="shared" si="791"/>
        <v>0.46709534236089045</v>
      </c>
    </row>
    <row r="3499" spans="1:26" ht="15.75" customHeight="1" x14ac:dyDescent="0.25">
      <c r="A3499" s="2" t="s">
        <v>147</v>
      </c>
      <c r="B3499" t="s">
        <v>351</v>
      </c>
      <c r="C3499" t="s">
        <v>350</v>
      </c>
      <c r="D3499" s="18">
        <f>VLOOKUP(C3499,'Infected rate by state'!B:E,4,0)</f>
        <v>9.0315118396853012E-3</v>
      </c>
      <c r="E3499" s="3">
        <v>1444</v>
      </c>
      <c r="F3499" s="2">
        <v>240</v>
      </c>
      <c r="G3499" s="2">
        <v>632</v>
      </c>
      <c r="H3499" s="4">
        <f t="shared" si="792"/>
        <v>1038</v>
      </c>
      <c r="I3499" s="2">
        <v>115</v>
      </c>
      <c r="J3499" s="4">
        <f t="shared" si="793"/>
        <v>177.5</v>
      </c>
      <c r="K3499" s="3">
        <v>561636</v>
      </c>
      <c r="L3499" s="3">
        <f t="shared" si="780"/>
        <v>458744</v>
      </c>
      <c r="M3499" s="3">
        <v>102892</v>
      </c>
      <c r="N3499" s="3">
        <f t="shared" si="783"/>
        <v>50724.221835934943</v>
      </c>
      <c r="O3499" s="3">
        <f t="shared" si="781"/>
        <v>10520.408949226094</v>
      </c>
      <c r="P3499" s="3">
        <f t="shared" si="782"/>
        <v>2250.2453208874654</v>
      </c>
      <c r="Q3499" s="3">
        <v>10</v>
      </c>
      <c r="R3499" s="22">
        <v>18</v>
      </c>
      <c r="S3499" s="19">
        <f t="shared" si="784"/>
        <v>233.78686553835763</v>
      </c>
      <c r="T3499" s="20">
        <f t="shared" si="785"/>
        <v>0.36991592648474309</v>
      </c>
      <c r="U3499" s="20">
        <f t="shared" si="786"/>
        <v>0.22522819416026746</v>
      </c>
      <c r="V3499" s="21">
        <f t="shared" si="787"/>
        <v>0.16190226145315625</v>
      </c>
      <c r="W3499" s="26">
        <f t="shared" si="788"/>
        <v>50.005451575277007</v>
      </c>
      <c r="X3499" s="27">
        <f t="shared" si="789"/>
        <v>0.43483001369806096</v>
      </c>
      <c r="Y3499" s="27">
        <f t="shared" si="790"/>
        <v>0.28172085394522256</v>
      </c>
      <c r="Z3499" s="27">
        <f t="shared" si="791"/>
        <v>0.20835604823032086</v>
      </c>
    </row>
    <row r="3500" spans="1:26" ht="15.75" customHeight="1" x14ac:dyDescent="0.25">
      <c r="A3500" s="2" t="s">
        <v>148</v>
      </c>
      <c r="B3500" t="s">
        <v>363</v>
      </c>
      <c r="C3500" t="s">
        <v>362</v>
      </c>
      <c r="D3500" s="18">
        <f>VLOOKUP(C3500,'Infected rate by state'!B:E,4,0)</f>
        <v>7.8690369852412925E-3</v>
      </c>
      <c r="E3500" s="3">
        <v>4165</v>
      </c>
      <c r="F3500" s="2">
        <v>761</v>
      </c>
      <c r="G3500" s="3">
        <v>1088</v>
      </c>
      <c r="H3500" s="4">
        <f t="shared" si="792"/>
        <v>2626.5</v>
      </c>
      <c r="I3500" s="2">
        <v>162</v>
      </c>
      <c r="J3500" s="4">
        <f t="shared" si="793"/>
        <v>461.5</v>
      </c>
      <c r="K3500" s="3">
        <v>1704994</v>
      </c>
      <c r="L3500" s="3">
        <f t="shared" si="780"/>
        <v>1383325</v>
      </c>
      <c r="M3500" s="3">
        <v>321669</v>
      </c>
      <c r="N3500" s="3">
        <f t="shared" si="783"/>
        <v>134166.60845614492</v>
      </c>
      <c r="O3500" s="3">
        <f t="shared" si="781"/>
        <v>27896.319601772841</v>
      </c>
      <c r="P3500" s="3">
        <f t="shared" si="782"/>
        <v>5984.9971566273489</v>
      </c>
      <c r="Q3500" s="3">
        <v>10</v>
      </c>
      <c r="R3500" s="22">
        <v>18</v>
      </c>
      <c r="S3500" s="19">
        <f t="shared" si="784"/>
        <v>619.91821337272984</v>
      </c>
      <c r="T3500" s="20">
        <f t="shared" si="785"/>
        <v>0.56977776964405313</v>
      </c>
      <c r="U3500" s="20">
        <f t="shared" si="786"/>
        <v>0.23602444826679225</v>
      </c>
      <c r="V3500" s="21">
        <f t="shared" si="787"/>
        <v>0.14883990717232409</v>
      </c>
      <c r="W3500" s="26">
        <f t="shared" si="788"/>
        <v>132.99993681394108</v>
      </c>
      <c r="X3500" s="27">
        <f t="shared" si="789"/>
        <v>0.82098726428358693</v>
      </c>
      <c r="Y3500" s="27">
        <f t="shared" si="790"/>
        <v>0.28819054564234253</v>
      </c>
      <c r="Z3500" s="27">
        <f t="shared" si="791"/>
        <v>0.17476995639151258</v>
      </c>
    </row>
    <row r="3501" spans="1:26" ht="15.75" customHeight="1" x14ac:dyDescent="0.25">
      <c r="A3501" s="2" t="s">
        <v>149</v>
      </c>
      <c r="B3501" t="s">
        <v>379</v>
      </c>
      <c r="C3501" t="s">
        <v>378</v>
      </c>
      <c r="D3501" s="18">
        <f>VLOOKUP(C3501,'Infected rate by state'!B:E,4,0)</f>
        <v>4.6065868365726429E-3</v>
      </c>
      <c r="E3501" s="2">
        <v>733</v>
      </c>
      <c r="F3501" s="2">
        <v>76</v>
      </c>
      <c r="G3501" s="2">
        <v>346</v>
      </c>
      <c r="H3501" s="4">
        <f t="shared" si="792"/>
        <v>539.5</v>
      </c>
      <c r="I3501" s="2">
        <v>32</v>
      </c>
      <c r="J3501" s="4">
        <f t="shared" si="793"/>
        <v>54</v>
      </c>
      <c r="K3501" s="3">
        <v>152745</v>
      </c>
      <c r="L3501" s="3">
        <f t="shared" si="780"/>
        <v>124323</v>
      </c>
      <c r="M3501" s="3">
        <v>28422</v>
      </c>
      <c r="N3501" s="3">
        <f t="shared" si="783"/>
        <v>7036.3310635228836</v>
      </c>
      <c r="O3501" s="3">
        <f t="shared" si="781"/>
        <v>1461.2848925849621</v>
      </c>
      <c r="P3501" s="3">
        <f t="shared" si="782"/>
        <v>313.06026478532561</v>
      </c>
      <c r="Q3501" s="3">
        <v>10</v>
      </c>
      <c r="R3501" s="22">
        <v>18</v>
      </c>
      <c r="S3501" s="19">
        <f t="shared" si="784"/>
        <v>32.472997612999158</v>
      </c>
      <c r="T3501" s="20">
        <f t="shared" si="785"/>
        <v>9.3852594257223004E-2</v>
      </c>
      <c r="U3501" s="20">
        <f t="shared" si="786"/>
        <v>6.0190913091750065E-2</v>
      </c>
      <c r="V3501" s="21">
        <f t="shared" si="787"/>
        <v>4.4301497425646874E-2</v>
      </c>
      <c r="W3501" s="26">
        <f t="shared" si="788"/>
        <v>6.9568947730072361</v>
      </c>
      <c r="X3501" s="27">
        <f t="shared" si="789"/>
        <v>0.21740296165647613</v>
      </c>
      <c r="Y3501" s="27">
        <f t="shared" si="790"/>
        <v>0.12883138468531918</v>
      </c>
      <c r="Z3501" s="27">
        <f t="shared" si="791"/>
        <v>9.1538089118516269E-2</v>
      </c>
    </row>
    <row r="3502" spans="1:26" ht="15.75" customHeight="1" x14ac:dyDescent="0.25">
      <c r="A3502" s="2" t="s">
        <v>150</v>
      </c>
      <c r="B3502" t="s">
        <v>365</v>
      </c>
      <c r="C3502" t="s">
        <v>364</v>
      </c>
      <c r="D3502" s="18">
        <f>VLOOKUP(C3502,'Infected rate by state'!B:E,4,0)</f>
        <v>5.2645572017540028E-3</v>
      </c>
      <c r="E3502" s="2">
        <v>939</v>
      </c>
      <c r="F3502" s="2">
        <v>105</v>
      </c>
      <c r="G3502" s="2">
        <v>333</v>
      </c>
      <c r="H3502" s="4">
        <f t="shared" si="792"/>
        <v>636</v>
      </c>
      <c r="I3502" s="2">
        <v>56</v>
      </c>
      <c r="J3502" s="4">
        <f t="shared" si="793"/>
        <v>80.5</v>
      </c>
      <c r="K3502" s="3">
        <v>320499</v>
      </c>
      <c r="L3502" s="3">
        <f t="shared" si="780"/>
        <v>242707</v>
      </c>
      <c r="M3502" s="3">
        <v>77792</v>
      </c>
      <c r="N3502" s="3">
        <f t="shared" si="783"/>
        <v>16872.85318604956</v>
      </c>
      <c r="O3502" s="3">
        <f t="shared" si="781"/>
        <v>3594.9055174963214</v>
      </c>
      <c r="P3502" s="3">
        <f t="shared" si="782"/>
        <v>793.81273567770927</v>
      </c>
      <c r="Q3502" s="3">
        <v>10</v>
      </c>
      <c r="R3502" s="22">
        <v>18</v>
      </c>
      <c r="S3502" s="19">
        <f t="shared" si="784"/>
        <v>79.886789277696025</v>
      </c>
      <c r="T3502" s="20">
        <f t="shared" si="785"/>
        <v>0.23990026810118925</v>
      </c>
      <c r="U3502" s="20">
        <f t="shared" si="786"/>
        <v>0.12560815924166041</v>
      </c>
      <c r="V3502" s="21">
        <f t="shared" si="787"/>
        <v>8.5076452904894601E-2</v>
      </c>
      <c r="W3502" s="26">
        <f t="shared" si="788"/>
        <v>17.640283015060206</v>
      </c>
      <c r="X3502" s="27">
        <f t="shared" si="789"/>
        <v>0.31500505384036082</v>
      </c>
      <c r="Y3502" s="27">
        <f t="shared" si="790"/>
        <v>0.21913395049764231</v>
      </c>
      <c r="Z3502" s="27">
        <f t="shared" si="791"/>
        <v>0.16800269538152576</v>
      </c>
    </row>
    <row r="3503" spans="1:26" ht="15.75" customHeight="1" x14ac:dyDescent="0.25">
      <c r="A3503" s="2" t="s">
        <v>151</v>
      </c>
      <c r="B3503" t="s">
        <v>341</v>
      </c>
      <c r="C3503" t="s">
        <v>340</v>
      </c>
      <c r="D3503" s="18">
        <f>VLOOKUP(C3503,'Infected rate by state'!B:E,4,0)</f>
        <v>4.5161642780770922E-3</v>
      </c>
      <c r="E3503" s="3">
        <v>5045</v>
      </c>
      <c r="F3503" s="2">
        <v>579</v>
      </c>
      <c r="G3503" s="3">
        <v>2073</v>
      </c>
      <c r="H3503" s="4">
        <f t="shared" si="792"/>
        <v>3559</v>
      </c>
      <c r="I3503" s="2">
        <v>172</v>
      </c>
      <c r="J3503" s="4">
        <f t="shared" si="793"/>
        <v>375.5</v>
      </c>
      <c r="K3503" s="3">
        <v>1192842</v>
      </c>
      <c r="L3503" s="3">
        <f t="shared" si="780"/>
        <v>961494</v>
      </c>
      <c r="M3503" s="3">
        <v>231348</v>
      </c>
      <c r="N3503" s="3">
        <f t="shared" si="783"/>
        <v>53870.704297900345</v>
      </c>
      <c r="O3503" s="3">
        <f t="shared" si="781"/>
        <v>11227.999111335417</v>
      </c>
      <c r="P3503" s="3">
        <f t="shared" si="782"/>
        <v>2415.9397387596678</v>
      </c>
      <c r="Q3503" s="3">
        <v>10</v>
      </c>
      <c r="R3503" s="22">
        <v>18</v>
      </c>
      <c r="S3503" s="19">
        <f t="shared" si="784"/>
        <v>249.51109136300926</v>
      </c>
      <c r="T3503" s="20">
        <f t="shared" si="785"/>
        <v>0.12036232096623697</v>
      </c>
      <c r="U3503" s="20">
        <f t="shared" si="786"/>
        <v>7.010707821382671E-2</v>
      </c>
      <c r="V3503" s="21">
        <f t="shared" si="787"/>
        <v>4.9457104333599455E-2</v>
      </c>
      <c r="W3503" s="26">
        <f t="shared" si="788"/>
        <v>53.687549750214842</v>
      </c>
      <c r="X3503" s="27">
        <f t="shared" si="789"/>
        <v>0.31213691715241187</v>
      </c>
      <c r="Y3503" s="27">
        <f t="shared" si="790"/>
        <v>0.14297616444797562</v>
      </c>
      <c r="Z3503" s="27">
        <f t="shared" si="791"/>
        <v>9.2724610967555854E-2</v>
      </c>
    </row>
    <row r="3504" spans="1:26" ht="15.75" customHeight="1" x14ac:dyDescent="0.25">
      <c r="A3504" s="2" t="s">
        <v>152</v>
      </c>
      <c r="B3504" t="s">
        <v>361</v>
      </c>
      <c r="C3504" t="s">
        <v>360</v>
      </c>
      <c r="D3504" s="18">
        <f>VLOOKUP(C3504,'Infected rate by state'!B:E,4,0)</f>
        <v>1.3084994977372357E-2</v>
      </c>
      <c r="E3504" s="3">
        <v>2047</v>
      </c>
      <c r="F3504" s="2">
        <v>116</v>
      </c>
      <c r="G3504" s="3">
        <v>1016</v>
      </c>
      <c r="H3504" s="4">
        <f t="shared" si="792"/>
        <v>1531.5</v>
      </c>
      <c r="I3504" s="2">
        <v>33</v>
      </c>
      <c r="J3504" s="4">
        <f t="shared" si="793"/>
        <v>74.5</v>
      </c>
      <c r="K3504" s="3">
        <v>459005</v>
      </c>
      <c r="L3504" s="3">
        <f t="shared" si="780"/>
        <v>365035</v>
      </c>
      <c r="M3504" s="3">
        <v>93970</v>
      </c>
      <c r="N3504" s="3">
        <f t="shared" si="783"/>
        <v>60060.78119588799</v>
      </c>
      <c r="O3504" s="3">
        <f t="shared" si="781"/>
        <v>12579.665556341215</v>
      </c>
      <c r="P3504" s="3">
        <f t="shared" si="782"/>
        <v>2722.7424382602362</v>
      </c>
      <c r="Q3504" s="3">
        <v>10</v>
      </c>
      <c r="R3504" s="22">
        <v>18</v>
      </c>
      <c r="S3504" s="19">
        <f t="shared" si="784"/>
        <v>279.54812347424922</v>
      </c>
      <c r="T3504" s="20">
        <f t="shared" si="785"/>
        <v>0.27514579082111146</v>
      </c>
      <c r="U3504" s="20">
        <f t="shared" si="786"/>
        <v>0.18253223863809939</v>
      </c>
      <c r="V3504" s="21">
        <f t="shared" si="787"/>
        <v>0.13656478919113299</v>
      </c>
      <c r="W3504" s="26">
        <f t="shared" si="788"/>
        <v>60.505387516894139</v>
      </c>
      <c r="X3504" s="27">
        <f t="shared" si="789"/>
        <v>1.8334965914210346</v>
      </c>
      <c r="Y3504" s="27">
        <f t="shared" si="790"/>
        <v>0.8121528525757602</v>
      </c>
      <c r="Z3504" s="27">
        <f t="shared" si="791"/>
        <v>0.52159816824908745</v>
      </c>
    </row>
    <row r="3505" spans="1:26" ht="15.75" customHeight="1" x14ac:dyDescent="0.25">
      <c r="A3505" s="2" t="s">
        <v>153</v>
      </c>
      <c r="B3505" t="s">
        <v>313</v>
      </c>
      <c r="C3505" t="s">
        <v>312</v>
      </c>
      <c r="D3505" s="18">
        <f>VLOOKUP(C3505,'Infected rate by state'!B:E,4,0)</f>
        <v>8.9918615797753444E-3</v>
      </c>
      <c r="E3505" s="3">
        <v>4854</v>
      </c>
      <c r="F3505" s="2">
        <v>520</v>
      </c>
      <c r="G3505" s="3">
        <v>2174</v>
      </c>
      <c r="H3505" s="4">
        <f t="shared" si="792"/>
        <v>3514</v>
      </c>
      <c r="I3505" s="2">
        <v>177</v>
      </c>
      <c r="J3505" s="4">
        <f t="shared" si="793"/>
        <v>348.5</v>
      </c>
      <c r="K3505" s="3">
        <v>1212482</v>
      </c>
      <c r="L3505" s="3">
        <f t="shared" si="780"/>
        <v>953642</v>
      </c>
      <c r="M3505" s="3">
        <v>258840</v>
      </c>
      <c r="N3505" s="3">
        <f t="shared" si="783"/>
        <v>109024.70311969169</v>
      </c>
      <c r="O3505" s="3">
        <f t="shared" si="781"/>
        <v>22925.774371485018</v>
      </c>
      <c r="P3505" s="3">
        <f t="shared" si="782"/>
        <v>4985.4732891612512</v>
      </c>
      <c r="Q3505" s="3">
        <v>10</v>
      </c>
      <c r="R3505" s="22">
        <v>18</v>
      </c>
      <c r="S3505" s="19">
        <f t="shared" si="784"/>
        <v>509.46165269966707</v>
      </c>
      <c r="T3505" s="20">
        <f t="shared" si="785"/>
        <v>0.23434298652238594</v>
      </c>
      <c r="U3505" s="20">
        <f t="shared" si="786"/>
        <v>0.14498054999990526</v>
      </c>
      <c r="V3505" s="21">
        <f t="shared" si="787"/>
        <v>0.10495707719399816</v>
      </c>
      <c r="W3505" s="26">
        <f t="shared" si="788"/>
        <v>110.78829531469447</v>
      </c>
      <c r="X3505" s="27">
        <f t="shared" si="789"/>
        <v>0.62592257239940374</v>
      </c>
      <c r="Y3505" s="27">
        <f t="shared" si="790"/>
        <v>0.31790041697186361</v>
      </c>
      <c r="Z3505" s="27">
        <f t="shared" si="791"/>
        <v>0.21305441406672013</v>
      </c>
    </row>
    <row r="3506" spans="1:26" ht="15.75" customHeight="1" x14ac:dyDescent="0.25">
      <c r="A3506" s="2" t="s">
        <v>154</v>
      </c>
      <c r="B3506" t="s">
        <v>393</v>
      </c>
      <c r="C3506" t="s">
        <v>392</v>
      </c>
      <c r="D3506" s="18">
        <f>VLOOKUP(C3506,'Infected rate by state'!B:E,4,0)</f>
        <v>7.5097590818065515E-3</v>
      </c>
      <c r="E3506" s="2">
        <v>224</v>
      </c>
      <c r="F3506" s="2">
        <v>45</v>
      </c>
      <c r="G3506" s="2">
        <v>98</v>
      </c>
      <c r="H3506" s="4">
        <f t="shared" si="792"/>
        <v>161</v>
      </c>
      <c r="I3506" s="2">
        <v>21</v>
      </c>
      <c r="J3506" s="4">
        <f t="shared" si="793"/>
        <v>33</v>
      </c>
      <c r="K3506" s="3">
        <v>161316</v>
      </c>
      <c r="L3506" s="3">
        <f t="shared" si="780"/>
        <v>127949</v>
      </c>
      <c r="M3506" s="3">
        <v>33367</v>
      </c>
      <c r="N3506" s="3">
        <f t="shared" si="783"/>
        <v>12114.442960407057</v>
      </c>
      <c r="O3506" s="3">
        <f t="shared" si="781"/>
        <v>2539.793387195848</v>
      </c>
      <c r="P3506" s="3">
        <f t="shared" si="782"/>
        <v>550.34212807916492</v>
      </c>
      <c r="Q3506" s="3">
        <v>10</v>
      </c>
      <c r="R3506" s="22">
        <v>18</v>
      </c>
      <c r="S3506" s="19">
        <f t="shared" si="784"/>
        <v>56.439853048796621</v>
      </c>
      <c r="T3506" s="20">
        <f t="shared" si="785"/>
        <v>0.57591686784486351</v>
      </c>
      <c r="U3506" s="20">
        <f t="shared" si="786"/>
        <v>0.35055809347078648</v>
      </c>
      <c r="V3506" s="21">
        <f t="shared" si="787"/>
        <v>0.25196362968212777</v>
      </c>
      <c r="W3506" s="26">
        <f t="shared" si="788"/>
        <v>12.229825068425887</v>
      </c>
      <c r="X3506" s="27">
        <f t="shared" si="789"/>
        <v>0.58237262230599462</v>
      </c>
      <c r="Y3506" s="27">
        <f t="shared" si="790"/>
        <v>0.37060075964926931</v>
      </c>
      <c r="Z3506" s="27">
        <f t="shared" si="791"/>
        <v>0.27177389040946415</v>
      </c>
    </row>
    <row r="3507" spans="1:26" ht="15.75" customHeight="1" x14ac:dyDescent="0.25">
      <c r="A3507" s="2" t="s">
        <v>155</v>
      </c>
      <c r="B3507" t="s">
        <v>315</v>
      </c>
      <c r="C3507" t="s">
        <v>314</v>
      </c>
      <c r="D3507" s="18">
        <f>VLOOKUP(C3507,'Infected rate by state'!B:E,4,0)</f>
        <v>7.5362096948057532E-3</v>
      </c>
      <c r="E3507" s="3">
        <v>19492</v>
      </c>
      <c r="F3507" s="3">
        <v>2415</v>
      </c>
      <c r="G3507" s="3">
        <v>6594</v>
      </c>
      <c r="H3507" s="4">
        <f t="shared" si="792"/>
        <v>13043</v>
      </c>
      <c r="I3507" s="2">
        <v>942</v>
      </c>
      <c r="J3507" s="4">
        <f t="shared" si="793"/>
        <v>1678.5</v>
      </c>
      <c r="K3507" s="3">
        <v>7874162</v>
      </c>
      <c r="L3507" s="3">
        <f t="shared" si="780"/>
        <v>6606069</v>
      </c>
      <c r="M3507" s="3">
        <v>1268093</v>
      </c>
      <c r="N3507" s="3">
        <f t="shared" si="783"/>
        <v>593413.36002871057</v>
      </c>
      <c r="O3507" s="3">
        <f t="shared" si="781"/>
        <v>121827.32242794454</v>
      </c>
      <c r="P3507" s="3">
        <f t="shared" si="782"/>
        <v>25732.255554028859</v>
      </c>
      <c r="Q3507" s="3">
        <v>10</v>
      </c>
      <c r="R3507" s="22">
        <v>18</v>
      </c>
      <c r="S3507" s="19">
        <f t="shared" si="784"/>
        <v>2707.2738317321009</v>
      </c>
      <c r="T3507" s="20">
        <f t="shared" si="785"/>
        <v>0.41056624685048543</v>
      </c>
      <c r="U3507" s="20">
        <f t="shared" si="786"/>
        <v>0.20756527115940357</v>
      </c>
      <c r="V3507" s="21">
        <f t="shared" si="787"/>
        <v>0.13889153661666842</v>
      </c>
      <c r="W3507" s="26">
        <f t="shared" si="788"/>
        <v>571.82790120064135</v>
      </c>
      <c r="X3507" s="27">
        <f t="shared" si="789"/>
        <v>0.60703598853571272</v>
      </c>
      <c r="Y3507" s="27">
        <f t="shared" si="790"/>
        <v>0.34067792743559211</v>
      </c>
      <c r="Z3507" s="27">
        <f t="shared" si="791"/>
        <v>0.23678173962759477</v>
      </c>
    </row>
    <row r="3508" spans="1:26" ht="15.75" customHeight="1" x14ac:dyDescent="0.25">
      <c r="A3508" s="2" t="s">
        <v>156</v>
      </c>
      <c r="B3508" t="s">
        <v>341</v>
      </c>
      <c r="C3508" t="s">
        <v>340</v>
      </c>
      <c r="D3508" s="18">
        <f>VLOOKUP(C3508,'Infected rate by state'!B:E,4,0)</f>
        <v>4.5161642780770922E-3</v>
      </c>
      <c r="E3508" s="3">
        <v>4162</v>
      </c>
      <c r="F3508" s="2">
        <v>506</v>
      </c>
      <c r="G3508" s="3">
        <v>1700</v>
      </c>
      <c r="H3508" s="4">
        <f t="shared" si="792"/>
        <v>2931</v>
      </c>
      <c r="I3508" s="2">
        <v>165</v>
      </c>
      <c r="J3508" s="4">
        <f t="shared" si="793"/>
        <v>335.5</v>
      </c>
      <c r="K3508" s="3">
        <v>1385741</v>
      </c>
      <c r="L3508" s="3">
        <f t="shared" si="780"/>
        <v>1113979</v>
      </c>
      <c r="M3508" s="3">
        <v>271762</v>
      </c>
      <c r="N3508" s="3">
        <f t="shared" si="783"/>
        <v>62582.340028668274</v>
      </c>
      <c r="O3508" s="3">
        <f t="shared" si="781"/>
        <v>13056.600350158818</v>
      </c>
      <c r="P3508" s="3">
        <f t="shared" si="782"/>
        <v>2812.7446233139171</v>
      </c>
      <c r="Q3508" s="3">
        <v>10</v>
      </c>
      <c r="R3508" s="22">
        <v>18</v>
      </c>
      <c r="S3508" s="19">
        <f t="shared" si="784"/>
        <v>290.14667444797374</v>
      </c>
      <c r="T3508" s="20">
        <f t="shared" si="785"/>
        <v>0.17067451438116102</v>
      </c>
      <c r="U3508" s="20">
        <f t="shared" si="786"/>
        <v>9.8992382957343472E-2</v>
      </c>
      <c r="V3508" s="21">
        <f t="shared" si="787"/>
        <v>6.9713280741944675E-2</v>
      </c>
      <c r="W3508" s="26">
        <f t="shared" si="788"/>
        <v>62.505436073642606</v>
      </c>
      <c r="X3508" s="27">
        <f t="shared" si="789"/>
        <v>0.37882082468874306</v>
      </c>
      <c r="Y3508" s="27">
        <f t="shared" si="790"/>
        <v>0.18630532361741461</v>
      </c>
      <c r="Z3508" s="27">
        <f t="shared" si="791"/>
        <v>0.12352852978980752</v>
      </c>
    </row>
    <row r="3509" spans="1:26" ht="15.75" customHeight="1" x14ac:dyDescent="0.25">
      <c r="A3509" s="2" t="s">
        <v>157</v>
      </c>
      <c r="B3509" t="s">
        <v>393</v>
      </c>
      <c r="C3509" t="s">
        <v>392</v>
      </c>
      <c r="D3509" s="18">
        <f>VLOOKUP(C3509,'Infected rate by state'!B:E,4,0)</f>
        <v>7.5097590818065515E-3</v>
      </c>
      <c r="E3509" s="3">
        <v>1811</v>
      </c>
      <c r="F3509" s="2">
        <v>298</v>
      </c>
      <c r="G3509" s="2">
        <v>922</v>
      </c>
      <c r="H3509" s="4">
        <f t="shared" si="792"/>
        <v>1366.5</v>
      </c>
      <c r="I3509" s="2">
        <v>85</v>
      </c>
      <c r="J3509" s="4">
        <f t="shared" si="793"/>
        <v>191.5</v>
      </c>
      <c r="K3509" s="3">
        <v>546461</v>
      </c>
      <c r="L3509" s="3">
        <f t="shared" si="780"/>
        <v>454481</v>
      </c>
      <c r="M3509" s="3">
        <v>91980</v>
      </c>
      <c r="N3509" s="3">
        <f t="shared" si="783"/>
        <v>41037.904576030895</v>
      </c>
      <c r="O3509" s="3">
        <f t="shared" si="781"/>
        <v>8453.4121277732083</v>
      </c>
      <c r="P3509" s="3">
        <f t="shared" si="782"/>
        <v>1792.9955409901147</v>
      </c>
      <c r="Q3509" s="3">
        <v>10</v>
      </c>
      <c r="R3509" s="22">
        <v>18</v>
      </c>
      <c r="S3509" s="19">
        <f t="shared" si="784"/>
        <v>187.85360283940463</v>
      </c>
      <c r="T3509" s="20">
        <f t="shared" si="785"/>
        <v>0.2037457731446905</v>
      </c>
      <c r="U3509" s="20">
        <f t="shared" si="786"/>
        <v>0.1374706204459602</v>
      </c>
      <c r="V3509" s="21">
        <f t="shared" si="787"/>
        <v>0.10372921194887058</v>
      </c>
      <c r="W3509" s="26">
        <f t="shared" si="788"/>
        <v>39.844345355335882</v>
      </c>
      <c r="X3509" s="27">
        <f t="shared" si="789"/>
        <v>0.46875700418042215</v>
      </c>
      <c r="Y3509" s="27">
        <f t="shared" si="790"/>
        <v>0.20806446660749808</v>
      </c>
      <c r="Z3509" s="27">
        <f t="shared" si="791"/>
        <v>0.13370585689710027</v>
      </c>
    </row>
    <row r="3510" spans="1:26" ht="15.75" customHeight="1" x14ac:dyDescent="0.25">
      <c r="A3510" s="2" t="s">
        <v>158</v>
      </c>
      <c r="B3510" t="s">
        <v>399</v>
      </c>
      <c r="C3510" t="s">
        <v>398</v>
      </c>
      <c r="D3510" s="18">
        <f>VLOOKUP(C3510,'Infected rate by state'!B:E,4,0)</f>
        <v>9.4446465970496208E-3</v>
      </c>
      <c r="E3510" s="3">
        <v>1174</v>
      </c>
      <c r="F3510" s="2">
        <v>55</v>
      </c>
      <c r="G3510" s="2">
        <v>309</v>
      </c>
      <c r="H3510" s="4">
        <f t="shared" si="792"/>
        <v>741.5</v>
      </c>
      <c r="I3510" s="2">
        <v>20</v>
      </c>
      <c r="J3510" s="4">
        <f t="shared" si="793"/>
        <v>37.5</v>
      </c>
      <c r="K3510" s="3">
        <v>217344</v>
      </c>
      <c r="L3510" s="3">
        <f t="shared" si="780"/>
        <v>167482</v>
      </c>
      <c r="M3510" s="3">
        <v>49862</v>
      </c>
      <c r="N3510" s="3">
        <f t="shared" si="783"/>
        <v>20527.37269989153</v>
      </c>
      <c r="O3510" s="3">
        <f t="shared" si="781"/>
        <v>4347.5833331703743</v>
      </c>
      <c r="P3510" s="3">
        <f t="shared" si="782"/>
        <v>953.42711931464601</v>
      </c>
      <c r="Q3510" s="3">
        <v>10</v>
      </c>
      <c r="R3510" s="22">
        <v>18</v>
      </c>
      <c r="S3510" s="19">
        <f t="shared" si="784"/>
        <v>96.612962959341658</v>
      </c>
      <c r="T3510" s="20">
        <f t="shared" si="785"/>
        <v>0.31266331054803126</v>
      </c>
      <c r="U3510" s="20">
        <f t="shared" si="786"/>
        <v>0.13029394869769609</v>
      </c>
      <c r="V3510" s="21">
        <f t="shared" si="787"/>
        <v>8.2293835570137697E-2</v>
      </c>
      <c r="W3510" s="26">
        <f t="shared" si="788"/>
        <v>21.187269318103244</v>
      </c>
      <c r="X3510" s="27">
        <f t="shared" si="789"/>
        <v>1.0593634659051623</v>
      </c>
      <c r="Y3510" s="27">
        <f t="shared" si="790"/>
        <v>0.56499384848275314</v>
      </c>
      <c r="Z3510" s="27">
        <f t="shared" si="791"/>
        <v>0.3852230785109681</v>
      </c>
    </row>
    <row r="3511" spans="1:26" ht="15.75" customHeight="1" x14ac:dyDescent="0.25">
      <c r="A3511" s="2" t="s">
        <v>159</v>
      </c>
      <c r="B3511" t="s">
        <v>327</v>
      </c>
      <c r="C3511" t="s">
        <v>326</v>
      </c>
      <c r="D3511" s="18">
        <f>VLOOKUP(C3511,'Infected rate by state'!B:E,4,0)</f>
        <v>1.0244051329943483E-2</v>
      </c>
      <c r="E3511" s="3">
        <v>2295</v>
      </c>
      <c r="F3511" s="2">
        <v>240</v>
      </c>
      <c r="G3511" s="2">
        <v>865</v>
      </c>
      <c r="H3511" s="4">
        <f t="shared" si="792"/>
        <v>1580</v>
      </c>
      <c r="I3511" s="2">
        <v>57</v>
      </c>
      <c r="J3511" s="4">
        <f t="shared" si="793"/>
        <v>148.5</v>
      </c>
      <c r="K3511" s="3">
        <v>568689</v>
      </c>
      <c r="L3511" s="3">
        <f t="shared" si="780"/>
        <v>457463</v>
      </c>
      <c r="M3511" s="3">
        <v>111226</v>
      </c>
      <c r="N3511" s="3">
        <f t="shared" si="783"/>
        <v>58256.793067742292</v>
      </c>
      <c r="O3511" s="3">
        <f t="shared" si="781"/>
        <v>12151.225293434112</v>
      </c>
      <c r="P3511" s="3">
        <f t="shared" si="782"/>
        <v>2616.9418185496534</v>
      </c>
      <c r="Q3511" s="3">
        <v>10</v>
      </c>
      <c r="R3511" s="22">
        <v>18</v>
      </c>
      <c r="S3511" s="19">
        <f t="shared" si="784"/>
        <v>270.0272287429803</v>
      </c>
      <c r="T3511" s="20">
        <f t="shared" si="785"/>
        <v>0.31217020663928358</v>
      </c>
      <c r="U3511" s="20">
        <f t="shared" si="786"/>
        <v>0.1709033093310002</v>
      </c>
      <c r="V3511" s="21">
        <f t="shared" si="787"/>
        <v>0.11765892319955569</v>
      </c>
      <c r="W3511" s="26">
        <f t="shared" si="788"/>
        <v>58.154262634436741</v>
      </c>
      <c r="X3511" s="27">
        <f t="shared" si="789"/>
        <v>1.020250221656785</v>
      </c>
      <c r="Y3511" s="27">
        <f t="shared" si="790"/>
        <v>0.3916111961914932</v>
      </c>
      <c r="Z3511" s="27">
        <f t="shared" si="791"/>
        <v>0.24230942764348642</v>
      </c>
    </row>
    <row r="3512" spans="1:26" ht="15.75" customHeight="1" x14ac:dyDescent="0.25">
      <c r="A3512" s="2" t="s">
        <v>160</v>
      </c>
      <c r="B3512" t="s">
        <v>404</v>
      </c>
      <c r="C3512" t="s">
        <v>403</v>
      </c>
      <c r="D3512" s="18">
        <f>VLOOKUP(C3512,'Infected rate by state'!B:E,4,0)</f>
        <v>6.3160817769393265E-3</v>
      </c>
      <c r="E3512" s="3">
        <v>2443</v>
      </c>
      <c r="F3512" s="2">
        <v>267</v>
      </c>
      <c r="G3512" s="2">
        <v>838</v>
      </c>
      <c r="H3512" s="4">
        <f t="shared" si="792"/>
        <v>1640.5</v>
      </c>
      <c r="I3512" s="2">
        <v>121</v>
      </c>
      <c r="J3512" s="4">
        <f t="shared" si="793"/>
        <v>194</v>
      </c>
      <c r="K3512" s="3">
        <v>886932</v>
      </c>
      <c r="L3512" s="3">
        <f t="shared" si="780"/>
        <v>721313</v>
      </c>
      <c r="M3512" s="3">
        <v>165619</v>
      </c>
      <c r="N3512" s="3">
        <f t="shared" si="783"/>
        <v>56019.350425843506</v>
      </c>
      <c r="O3512" s="3">
        <f t="shared" si="781"/>
        <v>11637.436571334434</v>
      </c>
      <c r="P3512" s="3">
        <f t="shared" si="782"/>
        <v>2494.0730300374767</v>
      </c>
      <c r="Q3512" s="3">
        <v>10</v>
      </c>
      <c r="R3512" s="22">
        <v>18</v>
      </c>
      <c r="S3512" s="19">
        <f t="shared" si="784"/>
        <v>258.60970158520962</v>
      </c>
      <c r="T3512" s="20">
        <f t="shared" si="785"/>
        <v>0.30860346251218329</v>
      </c>
      <c r="U3512" s="20">
        <f t="shared" si="786"/>
        <v>0.15764078121622044</v>
      </c>
      <c r="V3512" s="21">
        <f t="shared" si="787"/>
        <v>0.10585743003897242</v>
      </c>
      <c r="W3512" s="26">
        <f t="shared" si="788"/>
        <v>55.423845111943926</v>
      </c>
      <c r="X3512" s="27">
        <f t="shared" si="789"/>
        <v>0.45804830671028041</v>
      </c>
      <c r="Y3512" s="27">
        <f t="shared" si="790"/>
        <v>0.28568992325744291</v>
      </c>
      <c r="Z3512" s="27">
        <f t="shared" si="791"/>
        <v>0.20757994423949036</v>
      </c>
    </row>
    <row r="3513" spans="1:26" ht="15.75" customHeight="1" x14ac:dyDescent="0.25">
      <c r="A3513" s="2" t="s">
        <v>161</v>
      </c>
      <c r="B3513" t="s">
        <v>365</v>
      </c>
      <c r="C3513" t="s">
        <v>364</v>
      </c>
      <c r="D3513" s="18">
        <f>VLOOKUP(C3513,'Infected rate by state'!B:E,4,0)</f>
        <v>5.2645572017540028E-3</v>
      </c>
      <c r="E3513" s="3">
        <v>1603</v>
      </c>
      <c r="F3513" s="2">
        <v>137</v>
      </c>
      <c r="G3513" s="2">
        <v>582</v>
      </c>
      <c r="H3513" s="4">
        <f t="shared" si="792"/>
        <v>1092.5</v>
      </c>
      <c r="I3513" s="2">
        <v>53</v>
      </c>
      <c r="J3513" s="4">
        <f t="shared" si="793"/>
        <v>95</v>
      </c>
      <c r="K3513" s="3">
        <v>714679</v>
      </c>
      <c r="L3513" s="3">
        <f t="shared" si="780"/>
        <v>571085</v>
      </c>
      <c r="M3513" s="3">
        <v>143594</v>
      </c>
      <c r="N3513" s="3">
        <f t="shared" si="783"/>
        <v>37624.684763923491</v>
      </c>
      <c r="O3513" s="3">
        <f t="shared" si="781"/>
        <v>7866.8509906326944</v>
      </c>
      <c r="P3513" s="3">
        <f t="shared" si="782"/>
        <v>1699.1885508773655</v>
      </c>
      <c r="Q3513" s="3">
        <v>10</v>
      </c>
      <c r="R3513" s="22">
        <v>18</v>
      </c>
      <c r="S3513" s="19">
        <f t="shared" si="784"/>
        <v>174.81891090294877</v>
      </c>
      <c r="T3513" s="20">
        <f t="shared" si="785"/>
        <v>0.30037613557207693</v>
      </c>
      <c r="U3513" s="20">
        <f t="shared" si="786"/>
        <v>0.16001730975098286</v>
      </c>
      <c r="V3513" s="21">
        <f t="shared" si="787"/>
        <v>0.10905733680782831</v>
      </c>
      <c r="W3513" s="26">
        <f t="shared" si="788"/>
        <v>37.75974557505257</v>
      </c>
      <c r="X3513" s="27">
        <f t="shared" si="789"/>
        <v>0.71244802971797305</v>
      </c>
      <c r="Y3513" s="27">
        <f t="shared" si="790"/>
        <v>0.39747100605318492</v>
      </c>
      <c r="Z3513" s="27">
        <f t="shared" si="791"/>
        <v>0.27561858083979979</v>
      </c>
    </row>
    <row r="3514" spans="1:26" ht="15.75" customHeight="1" x14ac:dyDescent="0.25">
      <c r="A3514" s="2" t="s">
        <v>162</v>
      </c>
      <c r="B3514" t="s">
        <v>371</v>
      </c>
      <c r="C3514" t="s">
        <v>370</v>
      </c>
      <c r="D3514" s="18">
        <f>VLOOKUP(C3514,'Infected rate by state'!B:E,4,0)</f>
        <v>2.5429318796877907E-2</v>
      </c>
      <c r="E3514" s="3">
        <v>14834</v>
      </c>
      <c r="F3514" s="3">
        <v>1427</v>
      </c>
      <c r="G3514" s="3">
        <v>3059</v>
      </c>
      <c r="H3514" s="4">
        <f t="shared" si="792"/>
        <v>8946.5</v>
      </c>
      <c r="I3514" s="2">
        <v>616</v>
      </c>
      <c r="J3514" s="4">
        <f t="shared" si="793"/>
        <v>1021.5</v>
      </c>
      <c r="K3514" s="3">
        <v>4173437</v>
      </c>
      <c r="L3514" s="3">
        <f t="shared" si="780"/>
        <v>3448095</v>
      </c>
      <c r="M3514" s="3">
        <v>725342</v>
      </c>
      <c r="N3514" s="3">
        <f t="shared" si="783"/>
        <v>1061276.5995168574</v>
      </c>
      <c r="O3514" s="3">
        <f t="shared" si="781"/>
        <v>219165.25921522966</v>
      </c>
      <c r="P3514" s="3">
        <f t="shared" si="782"/>
        <v>46630.759025157575</v>
      </c>
      <c r="Q3514" s="3">
        <v>10</v>
      </c>
      <c r="R3514" s="22">
        <v>18</v>
      </c>
      <c r="S3514" s="19">
        <f t="shared" si="784"/>
        <v>4870.3390936717706</v>
      </c>
      <c r="T3514" s="20">
        <f t="shared" si="785"/>
        <v>1.5921343882549104</v>
      </c>
      <c r="U3514" s="20">
        <f t="shared" si="786"/>
        <v>0.54438485370499867</v>
      </c>
      <c r="V3514" s="21">
        <f t="shared" si="787"/>
        <v>0.32832271091221321</v>
      </c>
      <c r="W3514" s="26">
        <f t="shared" si="788"/>
        <v>1036.2390894479461</v>
      </c>
      <c r="X3514" s="27">
        <f t="shared" si="789"/>
        <v>1.6822063140388734</v>
      </c>
      <c r="Y3514" s="27">
        <f t="shared" si="790"/>
        <v>1.0144288687694039</v>
      </c>
      <c r="Z3514" s="27">
        <f t="shared" si="791"/>
        <v>0.72616614537347302</v>
      </c>
    </row>
    <row r="3515" spans="1:26" ht="15.75" customHeight="1" x14ac:dyDescent="0.25">
      <c r="A3515" s="2" t="s">
        <v>163</v>
      </c>
      <c r="B3515" t="s">
        <v>351</v>
      </c>
      <c r="C3515" t="s">
        <v>350</v>
      </c>
      <c r="D3515" s="18">
        <f>VLOOKUP(C3515,'Infected rate by state'!B:E,4,0)</f>
        <v>9.0315118396853012E-3</v>
      </c>
      <c r="E3515" s="2">
        <v>601</v>
      </c>
      <c r="F3515" s="2">
        <v>47</v>
      </c>
      <c r="G3515" s="2">
        <v>276</v>
      </c>
      <c r="H3515" s="4">
        <f t="shared" si="792"/>
        <v>438.5</v>
      </c>
      <c r="I3515" s="2">
        <v>18</v>
      </c>
      <c r="J3515" s="4">
        <f t="shared" si="793"/>
        <v>32.5</v>
      </c>
      <c r="K3515" s="3">
        <v>159278</v>
      </c>
      <c r="L3515" s="3">
        <f t="shared" si="780"/>
        <v>119863</v>
      </c>
      <c r="M3515" s="3">
        <v>39415</v>
      </c>
      <c r="N3515" s="3">
        <f t="shared" si="783"/>
        <v>14385.211428013954</v>
      </c>
      <c r="O3515" s="3">
        <f t="shared" si="781"/>
        <v>3071.3683585257877</v>
      </c>
      <c r="P3515" s="3">
        <f t="shared" si="782"/>
        <v>679.85177721300317</v>
      </c>
      <c r="Q3515" s="3">
        <v>10</v>
      </c>
      <c r="R3515" s="22">
        <v>18</v>
      </c>
      <c r="S3515" s="19">
        <f t="shared" si="784"/>
        <v>68.252630189461954</v>
      </c>
      <c r="T3515" s="20">
        <f t="shared" si="785"/>
        <v>0.24729213836761577</v>
      </c>
      <c r="U3515" s="20">
        <f t="shared" si="786"/>
        <v>0.15565023988474791</v>
      </c>
      <c r="V3515" s="21">
        <f t="shared" si="787"/>
        <v>0.11356510846832271</v>
      </c>
      <c r="W3515" s="26">
        <f t="shared" si="788"/>
        <v>15.107817271400071</v>
      </c>
      <c r="X3515" s="27">
        <f t="shared" si="789"/>
        <v>0.83932318174444842</v>
      </c>
      <c r="Y3515" s="27">
        <f t="shared" si="790"/>
        <v>0.46485591604307913</v>
      </c>
      <c r="Z3515" s="27">
        <f t="shared" si="791"/>
        <v>0.32144292066808661</v>
      </c>
    </row>
    <row r="3516" spans="1:26" ht="15.75" customHeight="1" x14ac:dyDescent="0.25">
      <c r="A3516" s="2" t="s">
        <v>164</v>
      </c>
      <c r="B3516" t="s">
        <v>404</v>
      </c>
      <c r="C3516" t="s">
        <v>403</v>
      </c>
      <c r="D3516" s="18">
        <f>VLOOKUP(C3516,'Infected rate by state'!B:E,4,0)</f>
        <v>6.3160817769393265E-3</v>
      </c>
      <c r="E3516" s="2">
        <v>706</v>
      </c>
      <c r="F3516" s="2">
        <v>68</v>
      </c>
      <c r="G3516" s="2">
        <v>281</v>
      </c>
      <c r="H3516" s="4">
        <f t="shared" si="792"/>
        <v>493.5</v>
      </c>
      <c r="I3516" s="2">
        <v>34</v>
      </c>
      <c r="J3516" s="4">
        <f t="shared" si="793"/>
        <v>51</v>
      </c>
      <c r="K3516" s="3">
        <v>295582</v>
      </c>
      <c r="L3516" s="3">
        <f t="shared" si="780"/>
        <v>224812</v>
      </c>
      <c r="M3516" s="3">
        <v>70770</v>
      </c>
      <c r="N3516" s="3">
        <f t="shared" si="783"/>
        <v>18669.200837912798</v>
      </c>
      <c r="O3516" s="3">
        <f t="shared" si="781"/>
        <v>3971.7878111897276</v>
      </c>
      <c r="P3516" s="3">
        <f t="shared" si="782"/>
        <v>875.55023766530417</v>
      </c>
      <c r="Q3516" s="3">
        <v>10</v>
      </c>
      <c r="R3516" s="22">
        <v>18</v>
      </c>
      <c r="S3516" s="19">
        <f t="shared" si="784"/>
        <v>88.261951359771729</v>
      </c>
      <c r="T3516" s="20">
        <f t="shared" si="785"/>
        <v>0.3140994710312161</v>
      </c>
      <c r="U3516" s="20">
        <f t="shared" si="786"/>
        <v>0.17884893892557593</v>
      </c>
      <c r="V3516" s="21">
        <f t="shared" si="787"/>
        <v>0.12501692827163136</v>
      </c>
      <c r="W3516" s="26">
        <f t="shared" si="788"/>
        <v>19.456671948117869</v>
      </c>
      <c r="X3516" s="27">
        <f t="shared" si="789"/>
        <v>0.57225505729758441</v>
      </c>
      <c r="Y3516" s="27">
        <f t="shared" si="790"/>
        <v>0.38150337153172292</v>
      </c>
      <c r="Z3516" s="27">
        <f t="shared" si="791"/>
        <v>0.28612752864879221</v>
      </c>
    </row>
    <row r="3517" spans="1:26" ht="15.75" customHeight="1" x14ac:dyDescent="0.25">
      <c r="A3517" s="2" t="s">
        <v>165</v>
      </c>
      <c r="B3517" t="s">
        <v>337</v>
      </c>
      <c r="C3517" t="s">
        <v>336</v>
      </c>
      <c r="D3517" s="18">
        <f>VLOOKUP(C3517,'Infected rate by state'!B:E,4,0)</f>
        <v>1.1933809905095205E-2</v>
      </c>
      <c r="E3517" s="2">
        <v>470</v>
      </c>
      <c r="F3517" s="2">
        <v>18</v>
      </c>
      <c r="G3517" s="2">
        <v>239</v>
      </c>
      <c r="H3517" s="4">
        <f t="shared" si="792"/>
        <v>354.5</v>
      </c>
      <c r="I3517" s="2">
        <v>6</v>
      </c>
      <c r="J3517" s="4">
        <f t="shared" si="793"/>
        <v>12</v>
      </c>
      <c r="K3517" s="3">
        <v>100326</v>
      </c>
      <c r="L3517" s="3">
        <f t="shared" si="780"/>
        <v>73489</v>
      </c>
      <c r="M3517" s="3">
        <v>26837</v>
      </c>
      <c r="N3517" s="3">
        <f t="shared" si="783"/>
        <v>11972.714125385817</v>
      </c>
      <c r="O3517" s="3">
        <f t="shared" si="781"/>
        <v>2579.0699574251935</v>
      </c>
      <c r="P3517" s="3">
        <f t="shared" si="782"/>
        <v>576.65569297321917</v>
      </c>
      <c r="Q3517" s="3">
        <v>10</v>
      </c>
      <c r="R3517" s="22">
        <v>18</v>
      </c>
      <c r="S3517" s="19">
        <f t="shared" si="784"/>
        <v>57.312665720559856</v>
      </c>
      <c r="T3517" s="20">
        <f t="shared" si="785"/>
        <v>0.23980194862158935</v>
      </c>
      <c r="U3517" s="20">
        <f t="shared" si="786"/>
        <v>0.16167183560101511</v>
      </c>
      <c r="V3517" s="21">
        <f t="shared" si="787"/>
        <v>0.121941841958638</v>
      </c>
      <c r="W3517" s="26">
        <f t="shared" si="788"/>
        <v>12.814570954960427</v>
      </c>
      <c r="X3517" s="27">
        <f t="shared" si="789"/>
        <v>2.1357618258267377</v>
      </c>
      <c r="Y3517" s="27">
        <f t="shared" si="790"/>
        <v>1.0678809129133688</v>
      </c>
      <c r="Z3517" s="27">
        <f t="shared" si="791"/>
        <v>0.7119206086089126</v>
      </c>
    </row>
    <row r="3518" spans="1:26" ht="15.75" customHeight="1" x14ac:dyDescent="0.25">
      <c r="A3518" s="2" t="s">
        <v>166</v>
      </c>
      <c r="B3518" t="s">
        <v>393</v>
      </c>
      <c r="C3518" t="s">
        <v>392</v>
      </c>
      <c r="D3518" s="18">
        <f>VLOOKUP(C3518,'Infected rate by state'!B:E,4,0)</f>
        <v>7.5097590818065515E-3</v>
      </c>
      <c r="E3518" s="3">
        <v>1938</v>
      </c>
      <c r="F3518" s="2">
        <v>350</v>
      </c>
      <c r="G3518" s="2">
        <v>849</v>
      </c>
      <c r="H3518" s="4">
        <f t="shared" si="792"/>
        <v>1393.5</v>
      </c>
      <c r="I3518" s="2">
        <v>133</v>
      </c>
      <c r="J3518" s="4">
        <f t="shared" si="793"/>
        <v>241.5</v>
      </c>
      <c r="K3518" s="3">
        <v>486579</v>
      </c>
      <c r="L3518" s="3">
        <f t="shared" si="780"/>
        <v>412546</v>
      </c>
      <c r="M3518" s="3">
        <v>74033</v>
      </c>
      <c r="N3518" s="3">
        <f t="shared" si="783"/>
        <v>36540.910642663497</v>
      </c>
      <c r="O3518" s="3">
        <f t="shared" si="781"/>
        <v>7470.9445165042798</v>
      </c>
      <c r="P3518" s="3">
        <f t="shared" si="782"/>
        <v>1569.8693415407788</v>
      </c>
      <c r="Q3518" s="3">
        <v>10</v>
      </c>
      <c r="R3518" s="22">
        <v>18</v>
      </c>
      <c r="S3518" s="19">
        <f t="shared" si="784"/>
        <v>166.02098925565068</v>
      </c>
      <c r="T3518" s="20">
        <f t="shared" si="785"/>
        <v>0.19554886838121399</v>
      </c>
      <c r="U3518" s="20">
        <f t="shared" si="786"/>
        <v>0.11913956889533597</v>
      </c>
      <c r="V3518" s="21">
        <f t="shared" si="787"/>
        <v>8.5666145126754731E-2</v>
      </c>
      <c r="W3518" s="26">
        <f t="shared" si="788"/>
        <v>34.885985367572864</v>
      </c>
      <c r="X3518" s="27">
        <f t="shared" si="789"/>
        <v>0.26230064186145013</v>
      </c>
      <c r="Y3518" s="27">
        <f t="shared" si="790"/>
        <v>0.14445542595268268</v>
      </c>
      <c r="Z3518" s="27">
        <f t="shared" si="791"/>
        <v>9.9674243907351037E-2</v>
      </c>
    </row>
    <row r="3519" spans="1:26" ht="15.75" customHeight="1" x14ac:dyDescent="0.25">
      <c r="A3519" s="2" t="s">
        <v>167</v>
      </c>
      <c r="B3519" t="s">
        <v>381</v>
      </c>
      <c r="C3519" t="s">
        <v>380</v>
      </c>
      <c r="D3519" s="18">
        <f>VLOOKUP(C3519,'Infected rate by state'!B:E,4,0)</f>
        <v>2.6094721185018687E-3</v>
      </c>
      <c r="E3519" s="2">
        <v>855</v>
      </c>
      <c r="F3519" s="2">
        <v>72</v>
      </c>
      <c r="G3519" s="2">
        <v>369</v>
      </c>
      <c r="H3519" s="4">
        <f t="shared" si="792"/>
        <v>612</v>
      </c>
      <c r="I3519" s="2">
        <v>25</v>
      </c>
      <c r="J3519" s="4">
        <f t="shared" si="793"/>
        <v>48.5</v>
      </c>
      <c r="K3519" s="3">
        <v>351154</v>
      </c>
      <c r="L3519" s="3">
        <f t="shared" si="780"/>
        <v>255589</v>
      </c>
      <c r="M3519" s="3">
        <v>95565</v>
      </c>
      <c r="N3519" s="3">
        <f t="shared" si="783"/>
        <v>9163.2657230040531</v>
      </c>
      <c r="O3519" s="3">
        <f t="shared" si="781"/>
        <v>1977.9259802251695</v>
      </c>
      <c r="P3519" s="3">
        <f t="shared" si="782"/>
        <v>443.26165815553497</v>
      </c>
      <c r="Q3519" s="3">
        <v>10</v>
      </c>
      <c r="R3519" s="22">
        <v>18</v>
      </c>
      <c r="S3519" s="19">
        <f t="shared" si="784"/>
        <v>43.953910671670435</v>
      </c>
      <c r="T3519" s="20">
        <f t="shared" si="785"/>
        <v>0.11911628908311771</v>
      </c>
      <c r="U3519" s="20">
        <f t="shared" si="786"/>
        <v>7.1820115476585678E-2</v>
      </c>
      <c r="V3519" s="21">
        <f t="shared" si="787"/>
        <v>5.1408082656924488E-2</v>
      </c>
      <c r="W3519" s="26">
        <f t="shared" si="788"/>
        <v>9.8502590701230002</v>
      </c>
      <c r="X3519" s="27">
        <f t="shared" si="789"/>
        <v>0.39401036280492002</v>
      </c>
      <c r="Y3519" s="27">
        <f t="shared" si="790"/>
        <v>0.20309812515717526</v>
      </c>
      <c r="Z3519" s="27">
        <f t="shared" si="791"/>
        <v>0.13680915375170832</v>
      </c>
    </row>
    <row r="3520" spans="1:26" ht="15.75" customHeight="1" x14ac:dyDescent="0.25">
      <c r="A3520" s="2" t="s">
        <v>168</v>
      </c>
      <c r="B3520" t="s">
        <v>333</v>
      </c>
      <c r="C3520" t="s">
        <v>332</v>
      </c>
      <c r="D3520" s="18">
        <f>VLOOKUP(C3520,'Infected rate by state'!B:E,4,0)</f>
        <v>1.4486816526494731E-2</v>
      </c>
      <c r="E3520" s="3">
        <v>2902</v>
      </c>
      <c r="F3520" s="2">
        <v>334</v>
      </c>
      <c r="G3520" s="3">
        <v>1122</v>
      </c>
      <c r="H3520" s="4">
        <f t="shared" si="792"/>
        <v>2012</v>
      </c>
      <c r="I3520" s="2">
        <v>137</v>
      </c>
      <c r="J3520" s="4">
        <f t="shared" si="793"/>
        <v>235.5</v>
      </c>
      <c r="K3520" s="3">
        <v>1031510</v>
      </c>
      <c r="L3520" s="3">
        <f t="shared" si="780"/>
        <v>846306</v>
      </c>
      <c r="M3520" s="3">
        <v>185204</v>
      </c>
      <c r="N3520" s="3">
        <f t="shared" si="783"/>
        <v>149432.96115244582</v>
      </c>
      <c r="O3520" s="3">
        <f t="shared" si="781"/>
        <v>30941.128168538988</v>
      </c>
      <c r="P3520" s="3">
        <f t="shared" si="782"/>
        <v>6604.570279559086</v>
      </c>
      <c r="Q3520" s="3">
        <v>10</v>
      </c>
      <c r="R3520" s="22">
        <v>18</v>
      </c>
      <c r="S3520" s="19">
        <f t="shared" si="784"/>
        <v>687.58062596753302</v>
      </c>
      <c r="T3520" s="20">
        <f t="shared" si="785"/>
        <v>0.61281695719031459</v>
      </c>
      <c r="U3520" s="20">
        <f t="shared" si="786"/>
        <v>0.34173987374131859</v>
      </c>
      <c r="V3520" s="21">
        <f t="shared" si="787"/>
        <v>0.23693336525414646</v>
      </c>
      <c r="W3520" s="26">
        <f t="shared" si="788"/>
        <v>146.76822843464635</v>
      </c>
      <c r="X3520" s="27">
        <f t="shared" si="789"/>
        <v>1.0713009374791704</v>
      </c>
      <c r="Y3520" s="27">
        <f t="shared" si="790"/>
        <v>0.62321965365030296</v>
      </c>
      <c r="Z3520" s="27">
        <f t="shared" si="791"/>
        <v>0.43942583363666571</v>
      </c>
    </row>
    <row r="3521" spans="1:26" ht="15.75" customHeight="1" x14ac:dyDescent="0.25">
      <c r="A3521" s="2" t="s">
        <v>169</v>
      </c>
      <c r="B3521" t="s">
        <v>391</v>
      </c>
      <c r="C3521" t="s">
        <v>390</v>
      </c>
      <c r="D3521" s="18">
        <f>VLOOKUP(C3521,'Infected rate by state'!B:E,4,0)</f>
        <v>8.0848590084330874E-3</v>
      </c>
      <c r="E3521" s="3">
        <v>5054</v>
      </c>
      <c r="F3521" s="2">
        <v>543</v>
      </c>
      <c r="G3521" s="3">
        <v>2045</v>
      </c>
      <c r="H3521" s="4">
        <f t="shared" si="792"/>
        <v>3549.5</v>
      </c>
      <c r="I3521" s="2">
        <v>139</v>
      </c>
      <c r="J3521" s="4">
        <f t="shared" si="793"/>
        <v>341</v>
      </c>
      <c r="K3521" s="3">
        <v>1366198</v>
      </c>
      <c r="L3521" s="3">
        <f t="shared" si="780"/>
        <v>1119890</v>
      </c>
      <c r="M3521" s="3">
        <v>246308</v>
      </c>
      <c r="N3521" s="3">
        <f t="shared" si="783"/>
        <v>110455.18207603267</v>
      </c>
      <c r="O3521" s="3">
        <f t="shared" si="781"/>
        <v>22878.281774462885</v>
      </c>
      <c r="P3521" s="3">
        <f t="shared" si="782"/>
        <v>4885.5378920895391</v>
      </c>
      <c r="Q3521" s="3">
        <v>10</v>
      </c>
      <c r="R3521" s="22">
        <v>18</v>
      </c>
      <c r="S3521" s="19">
        <f t="shared" si="784"/>
        <v>508.40626165473077</v>
      </c>
      <c r="T3521" s="20">
        <f t="shared" si="785"/>
        <v>0.24860941890206883</v>
      </c>
      <c r="U3521" s="20">
        <f t="shared" si="786"/>
        <v>0.14323320514290203</v>
      </c>
      <c r="V3521" s="21">
        <f t="shared" si="787"/>
        <v>0.10059482818653161</v>
      </c>
      <c r="W3521" s="26">
        <f t="shared" si="788"/>
        <v>108.56750871310086</v>
      </c>
      <c r="X3521" s="27">
        <f t="shared" si="789"/>
        <v>0.78106121376331561</v>
      </c>
      <c r="Y3521" s="27">
        <f t="shared" si="790"/>
        <v>0.31837979094750984</v>
      </c>
      <c r="Z3521" s="27">
        <f t="shared" si="791"/>
        <v>0.19994016337587636</v>
      </c>
    </row>
    <row r="3522" spans="1:26" ht="15.75" customHeight="1" x14ac:dyDescent="0.25">
      <c r="A3522" s="2" t="s">
        <v>170</v>
      </c>
      <c r="B3522" t="s">
        <v>355</v>
      </c>
      <c r="C3522" t="s">
        <v>354</v>
      </c>
      <c r="D3522" s="18">
        <f>VLOOKUP(C3522,'Infected rate by state'!B:E,4,0)</f>
        <v>1.1948400031748969E-2</v>
      </c>
      <c r="E3522" s="3">
        <v>1117</v>
      </c>
      <c r="F3522" s="2">
        <v>57</v>
      </c>
      <c r="G3522" s="2">
        <v>445</v>
      </c>
      <c r="H3522" s="4">
        <f t="shared" si="792"/>
        <v>781</v>
      </c>
      <c r="I3522" s="2">
        <v>19</v>
      </c>
      <c r="J3522" s="4">
        <f t="shared" si="793"/>
        <v>38</v>
      </c>
      <c r="K3522" s="3">
        <v>148060</v>
      </c>
      <c r="L3522" s="3">
        <f t="shared" ref="L3522:L3585" si="794">K3522-M3522</f>
        <v>115720</v>
      </c>
      <c r="M3522" s="3">
        <v>32340</v>
      </c>
      <c r="N3522" s="3">
        <f t="shared" si="783"/>
        <v>17690.801087007523</v>
      </c>
      <c r="O3522" s="3">
        <f t="shared" ref="O3522:O3585" si="795">0.19*N3522*(L3522/K3522)+0.285*N3522*(M3522/K3522)</f>
        <v>3728.3429007068526</v>
      </c>
      <c r="P3522" s="3">
        <f t="shared" ref="P3522:P3585" si="796">0.0361*N3522*(L3522/K3522)+0.0812*N3522*(M3522/K3522)</f>
        <v>812.90939616004107</v>
      </c>
      <c r="Q3522" s="3">
        <v>10</v>
      </c>
      <c r="R3522" s="22">
        <v>18</v>
      </c>
      <c r="S3522" s="19">
        <f t="shared" si="784"/>
        <v>82.852064460152278</v>
      </c>
      <c r="T3522" s="20">
        <f t="shared" si="785"/>
        <v>0.18618441451719614</v>
      </c>
      <c r="U3522" s="20">
        <f t="shared" si="786"/>
        <v>0.10608458957765976</v>
      </c>
      <c r="V3522" s="21">
        <f t="shared" si="787"/>
        <v>7.417373720694026E-2</v>
      </c>
      <c r="W3522" s="26">
        <f t="shared" si="788"/>
        <v>18.064653248000912</v>
      </c>
      <c r="X3522" s="27">
        <f t="shared" si="789"/>
        <v>0.95077122357899535</v>
      </c>
      <c r="Y3522" s="27">
        <f t="shared" si="790"/>
        <v>0.47538561178949768</v>
      </c>
      <c r="Z3522" s="27">
        <f t="shared" si="791"/>
        <v>0.31692374119299843</v>
      </c>
    </row>
    <row r="3523" spans="1:26" ht="15.75" customHeight="1" x14ac:dyDescent="0.25">
      <c r="A3523" s="2" t="s">
        <v>171</v>
      </c>
      <c r="B3523" t="s">
        <v>311</v>
      </c>
      <c r="C3523" t="s">
        <v>310</v>
      </c>
      <c r="D3523" s="18">
        <f>VLOOKUP(C3523,'Infected rate by state'!B:E,4,0)</f>
        <v>1.4327212443359898E-2</v>
      </c>
      <c r="E3523" s="3">
        <v>2091</v>
      </c>
      <c r="F3523" s="2">
        <v>291</v>
      </c>
      <c r="G3523" s="2">
        <v>648</v>
      </c>
      <c r="H3523" s="4">
        <f t="shared" si="792"/>
        <v>1369.5</v>
      </c>
      <c r="I3523" s="2">
        <v>108</v>
      </c>
      <c r="J3523" s="4">
        <f t="shared" si="793"/>
        <v>199.5</v>
      </c>
      <c r="K3523" s="3">
        <v>1135619</v>
      </c>
      <c r="L3523" s="3">
        <f t="shared" si="794"/>
        <v>922881</v>
      </c>
      <c r="M3523" s="3">
        <v>212738</v>
      </c>
      <c r="N3523" s="3">
        <f t="shared" si="783"/>
        <v>162702.54667715923</v>
      </c>
      <c r="O3523" s="3">
        <f t="shared" si="795"/>
        <v>33809.02926339698</v>
      </c>
      <c r="P3523" s="3">
        <f t="shared" si="796"/>
        <v>7248.1840119151984</v>
      </c>
      <c r="Q3523" s="3">
        <v>10</v>
      </c>
      <c r="R3523" s="22">
        <v>18</v>
      </c>
      <c r="S3523" s="19">
        <f t="shared" si="784"/>
        <v>751.31176140882178</v>
      </c>
      <c r="T3523" s="20">
        <f t="shared" si="785"/>
        <v>1.1594317305691695</v>
      </c>
      <c r="U3523" s="20">
        <f t="shared" si="786"/>
        <v>0.54860296561432764</v>
      </c>
      <c r="V3523" s="21">
        <f t="shared" si="787"/>
        <v>0.35930739426533803</v>
      </c>
      <c r="W3523" s="26">
        <f t="shared" si="788"/>
        <v>161.07075582033775</v>
      </c>
      <c r="X3523" s="27">
        <f t="shared" si="789"/>
        <v>1.4913958872253497</v>
      </c>
      <c r="Y3523" s="27">
        <f t="shared" si="790"/>
        <v>0.80737220962575318</v>
      </c>
      <c r="Z3523" s="27">
        <f t="shared" si="791"/>
        <v>0.55350775195992352</v>
      </c>
    </row>
    <row r="3524" spans="1:26" ht="15.75" customHeight="1" x14ac:dyDescent="0.25">
      <c r="A3524" s="2" t="s">
        <v>172</v>
      </c>
      <c r="B3524" t="s">
        <v>343</v>
      </c>
      <c r="C3524" t="s">
        <v>342</v>
      </c>
      <c r="D3524" s="18">
        <f>VLOOKUP(C3524,'Infected rate by state'!B:E,4,0)</f>
        <v>1.6300221488851765E-2</v>
      </c>
      <c r="E3524" s="2">
        <v>857</v>
      </c>
      <c r="F3524" s="2">
        <v>111</v>
      </c>
      <c r="G3524" s="2">
        <v>406</v>
      </c>
      <c r="H3524" s="4">
        <f t="shared" si="792"/>
        <v>631.5</v>
      </c>
      <c r="I3524" s="2">
        <v>44</v>
      </c>
      <c r="J3524" s="4">
        <f t="shared" si="793"/>
        <v>77.5</v>
      </c>
      <c r="K3524" s="3">
        <v>366346</v>
      </c>
      <c r="L3524" s="3">
        <f t="shared" si="794"/>
        <v>290129</v>
      </c>
      <c r="M3524" s="3">
        <v>76217</v>
      </c>
      <c r="N3524" s="3">
        <f t="shared" si="783"/>
        <v>59715.209415548889</v>
      </c>
      <c r="O3524" s="3">
        <f t="shared" si="795"/>
        <v>12526.126071109313</v>
      </c>
      <c r="P3524" s="3">
        <f t="shared" si="796"/>
        <v>2716.020705429647</v>
      </c>
      <c r="Q3524" s="3">
        <v>10</v>
      </c>
      <c r="R3524" s="22">
        <v>18</v>
      </c>
      <c r="S3524" s="19">
        <f t="shared" si="784"/>
        <v>278.3583571357625</v>
      </c>
      <c r="T3524" s="20">
        <f t="shared" si="785"/>
        <v>0.68561171708315882</v>
      </c>
      <c r="U3524" s="20">
        <f t="shared" si="786"/>
        <v>0.44078916411047109</v>
      </c>
      <c r="V3524" s="21">
        <f t="shared" si="787"/>
        <v>0.32480555091687574</v>
      </c>
      <c r="W3524" s="26">
        <f t="shared" si="788"/>
        <v>60.356015676214376</v>
      </c>
      <c r="X3524" s="27">
        <f t="shared" si="789"/>
        <v>1.3717276290048721</v>
      </c>
      <c r="Y3524" s="27">
        <f t="shared" si="790"/>
        <v>0.77878729904792743</v>
      </c>
      <c r="Z3524" s="27">
        <f t="shared" si="791"/>
        <v>0.54374788897490434</v>
      </c>
    </row>
    <row r="3525" spans="1:26" ht="15.75" customHeight="1" x14ac:dyDescent="0.25">
      <c r="A3525" s="2" t="s">
        <v>173</v>
      </c>
      <c r="B3525" t="s">
        <v>325</v>
      </c>
      <c r="C3525" t="s">
        <v>324</v>
      </c>
      <c r="D3525" s="18">
        <f>VLOOKUP(C3525,'Infected rate by state'!B:E,4,0)</f>
        <v>8.9298079160438481E-3</v>
      </c>
      <c r="E3525" s="3">
        <v>9139</v>
      </c>
      <c r="F3525" s="2">
        <v>981</v>
      </c>
      <c r="G3525" s="3">
        <v>2952</v>
      </c>
      <c r="H3525" s="4">
        <f t="shared" si="792"/>
        <v>6045.5</v>
      </c>
      <c r="I3525" s="2">
        <v>280</v>
      </c>
      <c r="J3525" s="4">
        <f t="shared" si="793"/>
        <v>630.5</v>
      </c>
      <c r="K3525" s="3">
        <v>2741481</v>
      </c>
      <c r="L3525" s="3">
        <f t="shared" si="794"/>
        <v>2215085</v>
      </c>
      <c r="M3525" s="3">
        <v>526396</v>
      </c>
      <c r="N3525" s="3">
        <f t="shared" si="783"/>
        <v>244808.98735483806</v>
      </c>
      <c r="O3525" s="3">
        <f t="shared" si="795"/>
        <v>50979.29200680436</v>
      </c>
      <c r="P3525" s="3">
        <f t="shared" si="796"/>
        <v>10957.581884175645</v>
      </c>
      <c r="Q3525" s="3">
        <v>10</v>
      </c>
      <c r="R3525" s="22">
        <v>18</v>
      </c>
      <c r="S3525" s="19">
        <f t="shared" si="784"/>
        <v>1132.8731557067636</v>
      </c>
      <c r="T3525" s="20">
        <f t="shared" si="785"/>
        <v>0.38376461914185755</v>
      </c>
      <c r="U3525" s="20">
        <f t="shared" si="786"/>
        <v>0.18739114311583219</v>
      </c>
      <c r="V3525" s="21">
        <f t="shared" si="787"/>
        <v>0.12396029715578986</v>
      </c>
      <c r="W3525" s="26">
        <f t="shared" si="788"/>
        <v>243.50181964834766</v>
      </c>
      <c r="X3525" s="27">
        <f t="shared" si="789"/>
        <v>0.86964935588695591</v>
      </c>
      <c r="Y3525" s="27">
        <f t="shared" si="790"/>
        <v>0.38620431347874334</v>
      </c>
      <c r="Z3525" s="27">
        <f t="shared" si="791"/>
        <v>0.24821796090555318</v>
      </c>
    </row>
    <row r="3526" spans="1:26" ht="15.75" customHeight="1" x14ac:dyDescent="0.25">
      <c r="A3526" s="2" t="s">
        <v>174</v>
      </c>
      <c r="B3526" t="s">
        <v>404</v>
      </c>
      <c r="C3526" t="s">
        <v>403</v>
      </c>
      <c r="D3526" s="18">
        <f>VLOOKUP(C3526,'Infected rate by state'!B:E,4,0)</f>
        <v>6.3160817769393265E-3</v>
      </c>
      <c r="E3526" s="3">
        <v>5263</v>
      </c>
      <c r="F3526" s="2">
        <v>818</v>
      </c>
      <c r="G3526" s="3">
        <v>2207</v>
      </c>
      <c r="H3526" s="4">
        <f t="shared" si="792"/>
        <v>3735</v>
      </c>
      <c r="I3526" s="2">
        <v>323</v>
      </c>
      <c r="J3526" s="4">
        <f t="shared" si="793"/>
        <v>570.5</v>
      </c>
      <c r="K3526" s="3">
        <v>2079205</v>
      </c>
      <c r="L3526" s="3">
        <f t="shared" si="794"/>
        <v>1698561</v>
      </c>
      <c r="M3526" s="3">
        <v>380644</v>
      </c>
      <c r="N3526" s="3">
        <f t="shared" si="783"/>
        <v>131324.28811021132</v>
      </c>
      <c r="O3526" s="3">
        <f t="shared" si="795"/>
        <v>27235.584441246378</v>
      </c>
      <c r="P3526" s="3">
        <f t="shared" si="796"/>
        <v>5825.0913637661115</v>
      </c>
      <c r="Q3526" s="3">
        <v>10</v>
      </c>
      <c r="R3526" s="22">
        <v>18</v>
      </c>
      <c r="S3526" s="19">
        <f t="shared" si="784"/>
        <v>605.23520980547505</v>
      </c>
      <c r="T3526" s="20">
        <f t="shared" si="785"/>
        <v>0.27423434970796334</v>
      </c>
      <c r="U3526" s="20">
        <f t="shared" si="786"/>
        <v>0.16204423287964526</v>
      </c>
      <c r="V3526" s="21">
        <f t="shared" si="787"/>
        <v>0.11499813980723447</v>
      </c>
      <c r="W3526" s="26">
        <f t="shared" si="788"/>
        <v>129.44647475035802</v>
      </c>
      <c r="X3526" s="27">
        <f t="shared" si="789"/>
        <v>0.40076307972247066</v>
      </c>
      <c r="Y3526" s="27">
        <f t="shared" si="790"/>
        <v>0.22690004338362493</v>
      </c>
      <c r="Z3526" s="27">
        <f t="shared" si="791"/>
        <v>0.15824752414469195</v>
      </c>
    </row>
    <row r="3527" spans="1:26" ht="15.75" customHeight="1" x14ac:dyDescent="0.25">
      <c r="A3527" s="2" t="s">
        <v>175</v>
      </c>
      <c r="B3527" t="s">
        <v>353</v>
      </c>
      <c r="C3527" t="s">
        <v>352</v>
      </c>
      <c r="D3527" s="18">
        <f>VLOOKUP(C3527,'Infected rate by state'!B:E,4,0)</f>
        <v>8.4257771266714378E-3</v>
      </c>
      <c r="E3527" s="3">
        <v>6954</v>
      </c>
      <c r="F3527" s="2">
        <v>612</v>
      </c>
      <c r="G3527" s="3">
        <v>2458</v>
      </c>
      <c r="H3527" s="4">
        <f t="shared" si="792"/>
        <v>4706</v>
      </c>
      <c r="I3527" s="2">
        <v>238</v>
      </c>
      <c r="J3527" s="4">
        <f t="shared" si="793"/>
        <v>425</v>
      </c>
      <c r="K3527" s="3">
        <v>2570355</v>
      </c>
      <c r="L3527" s="3">
        <f t="shared" si="794"/>
        <v>2092084</v>
      </c>
      <c r="M3527" s="3">
        <v>478271</v>
      </c>
      <c r="N3527" s="3">
        <f t="shared" si="783"/>
        <v>216572.38366425564</v>
      </c>
      <c r="O3527" s="3">
        <f t="shared" si="795"/>
        <v>44977.067505751329</v>
      </c>
      <c r="P3527" s="3">
        <f t="shared" si="796"/>
        <v>9635.7050385994025</v>
      </c>
      <c r="Q3527" s="3">
        <v>10</v>
      </c>
      <c r="R3527" s="22">
        <v>18</v>
      </c>
      <c r="S3527" s="19">
        <f t="shared" si="784"/>
        <v>999.49038901669621</v>
      </c>
      <c r="T3527" s="20">
        <f t="shared" si="785"/>
        <v>0.40662749756578365</v>
      </c>
      <c r="U3527" s="20">
        <f t="shared" si="786"/>
        <v>0.21238639800609779</v>
      </c>
      <c r="V3527" s="21">
        <f t="shared" si="787"/>
        <v>0.1437288451275088</v>
      </c>
      <c r="W3527" s="26">
        <f t="shared" si="788"/>
        <v>214.12677863554228</v>
      </c>
      <c r="X3527" s="27">
        <f t="shared" si="789"/>
        <v>0.89969234720816083</v>
      </c>
      <c r="Y3527" s="27">
        <f t="shared" si="790"/>
        <v>0.50382771443657004</v>
      </c>
      <c r="Z3527" s="27">
        <f t="shared" si="791"/>
        <v>0.34988035724761812</v>
      </c>
    </row>
    <row r="3528" spans="1:26" ht="15.75" customHeight="1" x14ac:dyDescent="0.25">
      <c r="A3528" s="2" t="s">
        <v>176</v>
      </c>
      <c r="B3528" t="s">
        <v>375</v>
      </c>
      <c r="C3528" t="s">
        <v>374</v>
      </c>
      <c r="D3528" s="18">
        <f>VLOOKUP(C3528,'Infected rate by state'!B:E,4,0)</f>
        <v>6.2179748494527662E-3</v>
      </c>
      <c r="E3528" s="2">
        <v>916</v>
      </c>
      <c r="F3528" s="2">
        <v>19</v>
      </c>
      <c r="G3528" s="2">
        <v>384</v>
      </c>
      <c r="H3528" s="4">
        <f t="shared" si="792"/>
        <v>650</v>
      </c>
      <c r="I3528" s="2">
        <v>9</v>
      </c>
      <c r="J3528" s="4">
        <f t="shared" si="793"/>
        <v>14</v>
      </c>
      <c r="K3528" s="3">
        <v>112434</v>
      </c>
      <c r="L3528" s="3">
        <f t="shared" si="794"/>
        <v>93131</v>
      </c>
      <c r="M3528" s="3">
        <v>19303</v>
      </c>
      <c r="N3528" s="3">
        <f t="shared" si="783"/>
        <v>6991.1178422337234</v>
      </c>
      <c r="O3528" s="3">
        <f t="shared" si="795"/>
        <v>1442.336680117445</v>
      </c>
      <c r="P3528" s="3">
        <f t="shared" si="796"/>
        <v>306.51088550670045</v>
      </c>
      <c r="Q3528" s="3">
        <v>10</v>
      </c>
      <c r="R3528" s="22">
        <v>18</v>
      </c>
      <c r="S3528" s="19">
        <f t="shared" si="784"/>
        <v>32.051926224832108</v>
      </c>
      <c r="T3528" s="20">
        <f t="shared" si="785"/>
        <v>8.3468557877166949E-2</v>
      </c>
      <c r="U3528" s="20">
        <f t="shared" si="786"/>
        <v>4.9310655730510938E-2</v>
      </c>
      <c r="V3528" s="21">
        <f t="shared" si="787"/>
        <v>3.4991185834969553E-2</v>
      </c>
      <c r="W3528" s="26">
        <f t="shared" si="788"/>
        <v>6.8113530112600102</v>
      </c>
      <c r="X3528" s="27">
        <f t="shared" si="789"/>
        <v>0.75681700125111229</v>
      </c>
      <c r="Y3528" s="27">
        <f t="shared" si="790"/>
        <v>0.48652521509000074</v>
      </c>
      <c r="Z3528" s="27">
        <f t="shared" si="791"/>
        <v>0.35849226375052684</v>
      </c>
    </row>
    <row r="3529" spans="1:26" ht="15.75" customHeight="1" x14ac:dyDescent="0.25">
      <c r="A3529" s="2" t="s">
        <v>177</v>
      </c>
      <c r="B3529" t="s">
        <v>359</v>
      </c>
      <c r="C3529" t="s">
        <v>358</v>
      </c>
      <c r="D3529" s="18">
        <f>VLOOKUP(C3529,'Infected rate by state'!B:E,4,0)</f>
        <v>1.188659468272998E-3</v>
      </c>
      <c r="E3529" s="3">
        <v>1002</v>
      </c>
      <c r="F3529" s="2">
        <v>79</v>
      </c>
      <c r="G3529" s="2">
        <v>455</v>
      </c>
      <c r="H3529" s="4">
        <f t="shared" si="792"/>
        <v>728.5</v>
      </c>
      <c r="I3529" s="2">
        <v>39</v>
      </c>
      <c r="J3529" s="4">
        <f t="shared" si="793"/>
        <v>59</v>
      </c>
      <c r="K3529" s="3">
        <v>315091</v>
      </c>
      <c r="L3529" s="3">
        <f t="shared" si="794"/>
        <v>240789</v>
      </c>
      <c r="M3529" s="3">
        <v>74302</v>
      </c>
      <c r="N3529" s="3">
        <f t="shared" si="783"/>
        <v>3745.3590051760721</v>
      </c>
      <c r="O3529" s="3">
        <f t="shared" si="795"/>
        <v>795.52199800449296</v>
      </c>
      <c r="P3529" s="3">
        <f t="shared" si="796"/>
        <v>175.03967897789695</v>
      </c>
      <c r="Q3529" s="3">
        <v>10</v>
      </c>
      <c r="R3529" s="22">
        <v>18</v>
      </c>
      <c r="S3529" s="19">
        <f t="shared" si="784"/>
        <v>17.678266622322067</v>
      </c>
      <c r="T3529" s="20">
        <f t="shared" si="785"/>
        <v>3.8853333235872672E-2</v>
      </c>
      <c r="U3529" s="20">
        <f t="shared" si="786"/>
        <v>2.4266666605795562E-2</v>
      </c>
      <c r="V3529" s="21">
        <f t="shared" si="787"/>
        <v>1.7642980661000066E-2</v>
      </c>
      <c r="W3529" s="26">
        <f t="shared" si="788"/>
        <v>3.8897706439532658</v>
      </c>
      <c r="X3529" s="27">
        <f t="shared" si="789"/>
        <v>9.9737708819314513E-2</v>
      </c>
      <c r="Y3529" s="27">
        <f t="shared" si="790"/>
        <v>6.5928315999207898E-2</v>
      </c>
      <c r="Z3529" s="27">
        <f t="shared" si="791"/>
        <v>4.9237603088016023E-2</v>
      </c>
    </row>
    <row r="3530" spans="1:26" ht="15.75" customHeight="1" x14ac:dyDescent="0.25">
      <c r="A3530" s="2" t="s">
        <v>178</v>
      </c>
      <c r="B3530" t="s">
        <v>307</v>
      </c>
      <c r="C3530" t="s">
        <v>306</v>
      </c>
      <c r="D3530" s="18">
        <f>VLOOKUP(C3530,'Infected rate by state'!B:E,4,0)</f>
        <v>1.0017032509739916E-2</v>
      </c>
      <c r="E3530" s="3">
        <v>2066</v>
      </c>
      <c r="F3530" s="2">
        <v>282</v>
      </c>
      <c r="G3530" s="2">
        <v>695</v>
      </c>
      <c r="H3530" s="4">
        <f t="shared" si="792"/>
        <v>1380.5</v>
      </c>
      <c r="I3530" s="2">
        <v>101</v>
      </c>
      <c r="J3530" s="4">
        <f t="shared" si="793"/>
        <v>191.5</v>
      </c>
      <c r="K3530" s="3">
        <v>648957</v>
      </c>
      <c r="L3530" s="3">
        <f t="shared" si="794"/>
        <v>513730</v>
      </c>
      <c r="M3530" s="3">
        <v>135227</v>
      </c>
      <c r="N3530" s="3">
        <f t="shared" si="783"/>
        <v>65006.233664232866</v>
      </c>
      <c r="O3530" s="3">
        <f t="shared" si="795"/>
        <v>13638.028988639113</v>
      </c>
      <c r="P3530" s="3">
        <f t="shared" si="796"/>
        <v>2957.6375733715704</v>
      </c>
      <c r="Q3530" s="3">
        <v>10</v>
      </c>
      <c r="R3530" s="22">
        <v>18</v>
      </c>
      <c r="S3530" s="19">
        <f t="shared" si="784"/>
        <v>303.06731085864698</v>
      </c>
      <c r="T3530" s="20">
        <f t="shared" si="785"/>
        <v>0.4360680731779093</v>
      </c>
      <c r="U3530" s="20">
        <f t="shared" si="786"/>
        <v>0.21953445190774862</v>
      </c>
      <c r="V3530" s="21">
        <f t="shared" si="787"/>
        <v>0.14669279325200724</v>
      </c>
      <c r="W3530" s="26">
        <f t="shared" si="788"/>
        <v>65.725279408257123</v>
      </c>
      <c r="X3530" s="27">
        <f t="shared" si="789"/>
        <v>0.65074534067581313</v>
      </c>
      <c r="Y3530" s="27">
        <f t="shared" si="790"/>
        <v>0.34321294730160379</v>
      </c>
      <c r="Z3530" s="27">
        <f t="shared" si="791"/>
        <v>0.23306836669594724</v>
      </c>
    </row>
    <row r="3531" spans="1:26" ht="15.75" customHeight="1" x14ac:dyDescent="0.25">
      <c r="A3531" s="2" t="s">
        <v>179</v>
      </c>
      <c r="B3531" t="s">
        <v>315</v>
      </c>
      <c r="C3531" t="s">
        <v>314</v>
      </c>
      <c r="D3531" s="18">
        <f>VLOOKUP(C3531,'Infected rate by state'!B:E,4,0)</f>
        <v>7.5362096948057532E-3</v>
      </c>
      <c r="E3531" s="3">
        <v>1478</v>
      </c>
      <c r="F3531" s="2">
        <v>118</v>
      </c>
      <c r="G3531" s="2">
        <v>467</v>
      </c>
      <c r="H3531" s="4">
        <f t="shared" si="792"/>
        <v>972.5</v>
      </c>
      <c r="I3531" s="2">
        <v>44</v>
      </c>
      <c r="J3531" s="4">
        <f t="shared" si="793"/>
        <v>81</v>
      </c>
      <c r="K3531" s="3">
        <v>680976</v>
      </c>
      <c r="L3531" s="3">
        <f t="shared" si="794"/>
        <v>561417</v>
      </c>
      <c r="M3531" s="3">
        <v>119559</v>
      </c>
      <c r="N3531" s="3">
        <f t="shared" ref="N3531:N3594" si="797">K3531*D3531*Q3531</f>
        <v>51319.779331300422</v>
      </c>
      <c r="O3531" s="3">
        <f t="shared" si="795"/>
        <v>10606.728683103298</v>
      </c>
      <c r="P3531" s="3">
        <f t="shared" si="796"/>
        <v>2259.0048182604228</v>
      </c>
      <c r="Q3531" s="3">
        <v>10</v>
      </c>
      <c r="R3531" s="22">
        <v>18</v>
      </c>
      <c r="S3531" s="19">
        <f t="shared" ref="S3531:S3594" si="798">O3531/(R3531*30/12)</f>
        <v>235.70508184673994</v>
      </c>
      <c r="T3531" s="20">
        <f t="shared" ref="T3531:T3594" si="799">S3531/$G3531</f>
        <v>0.5047218026696787</v>
      </c>
      <c r="U3531" s="20">
        <f t="shared" ref="U3531:U3594" si="800">S3531/$H3531</f>
        <v>0.24237026410975829</v>
      </c>
      <c r="V3531" s="21">
        <f t="shared" ref="V3531:V3594" si="801">S3531/$E3531</f>
        <v>0.15947569813717183</v>
      </c>
      <c r="W3531" s="26">
        <f t="shared" ref="W3531:W3594" si="802">P3531/(R3531*30/12)</f>
        <v>50.200107072453839</v>
      </c>
      <c r="X3531" s="27">
        <f t="shared" si="789"/>
        <v>1.1409115243739509</v>
      </c>
      <c r="Y3531" s="27">
        <f t="shared" si="790"/>
        <v>0.61975440830189921</v>
      </c>
      <c r="Z3531" s="27">
        <f t="shared" si="791"/>
        <v>0.42542463620723592</v>
      </c>
    </row>
    <row r="3532" spans="1:26" ht="15.75" customHeight="1" x14ac:dyDescent="0.25">
      <c r="A3532" s="2" t="s">
        <v>180</v>
      </c>
      <c r="B3532" t="s">
        <v>343</v>
      </c>
      <c r="C3532" t="s">
        <v>342</v>
      </c>
      <c r="D3532" s="18">
        <f>VLOOKUP(C3532,'Infected rate by state'!B:E,4,0)</f>
        <v>1.6300221488851765E-2</v>
      </c>
      <c r="E3532" s="3">
        <v>1064</v>
      </c>
      <c r="F3532" s="2">
        <v>102</v>
      </c>
      <c r="G3532" s="2">
        <v>561</v>
      </c>
      <c r="H3532" s="4">
        <f t="shared" si="792"/>
        <v>812.5</v>
      </c>
      <c r="I3532" s="2">
        <v>36</v>
      </c>
      <c r="J3532" s="4">
        <f t="shared" si="793"/>
        <v>69</v>
      </c>
      <c r="K3532" s="3">
        <v>204787</v>
      </c>
      <c r="L3532" s="3">
        <f t="shared" si="794"/>
        <v>163717</v>
      </c>
      <c r="M3532" s="3">
        <v>41070</v>
      </c>
      <c r="N3532" s="3">
        <f t="shared" si="797"/>
        <v>33380.734580374861</v>
      </c>
      <c r="O3532" s="3">
        <f t="shared" si="795"/>
        <v>6978.317161991009</v>
      </c>
      <c r="P3532" s="3">
        <f t="shared" si="796"/>
        <v>1506.9665118942935</v>
      </c>
      <c r="Q3532" s="3">
        <v>10</v>
      </c>
      <c r="R3532" s="22">
        <v>18</v>
      </c>
      <c r="S3532" s="19">
        <f t="shared" si="798"/>
        <v>155.0737147109113</v>
      </c>
      <c r="T3532" s="20">
        <f t="shared" si="799"/>
        <v>0.27642373388754243</v>
      </c>
      <c r="U3532" s="20">
        <f t="shared" si="800"/>
        <v>0.19085995656727545</v>
      </c>
      <c r="V3532" s="21">
        <f t="shared" si="801"/>
        <v>0.145745972472661</v>
      </c>
      <c r="W3532" s="26">
        <f t="shared" si="802"/>
        <v>33.488144708762078</v>
      </c>
      <c r="X3532" s="27">
        <f t="shared" ref="X3532:X3595" si="803">W3532/$I3532</f>
        <v>0.93022624191005776</v>
      </c>
      <c r="Y3532" s="27">
        <f t="shared" ref="Y3532:Y3595" si="804">W3532/$J3532</f>
        <v>0.48533543056176925</v>
      </c>
      <c r="Z3532" s="27">
        <f t="shared" ref="Z3532:Z3595" si="805">W3532/$F3532</f>
        <v>0.32831514420354979</v>
      </c>
    </row>
    <row r="3533" spans="1:26" ht="15.75" customHeight="1" x14ac:dyDescent="0.25">
      <c r="A3533" s="2" t="s">
        <v>181</v>
      </c>
      <c r="B3533" t="s">
        <v>307</v>
      </c>
      <c r="C3533" t="s">
        <v>306</v>
      </c>
      <c r="D3533" s="18">
        <f>VLOOKUP(C3533,'Infected rate by state'!B:E,4,0)</f>
        <v>1.0017032509739916E-2</v>
      </c>
      <c r="E3533" s="3">
        <v>1225</v>
      </c>
      <c r="F3533" s="2">
        <v>131</v>
      </c>
      <c r="G3533" s="2">
        <v>461</v>
      </c>
      <c r="H3533" s="4">
        <f t="shared" si="792"/>
        <v>843</v>
      </c>
      <c r="I3533" s="2">
        <v>61</v>
      </c>
      <c r="J3533" s="4">
        <f t="shared" si="793"/>
        <v>96</v>
      </c>
      <c r="K3533" s="3">
        <v>360863</v>
      </c>
      <c r="L3533" s="3">
        <f t="shared" si="794"/>
        <v>292840</v>
      </c>
      <c r="M3533" s="3">
        <v>68023</v>
      </c>
      <c r="N3533" s="3">
        <f t="shared" si="797"/>
        <v>36147.764025622753</v>
      </c>
      <c r="O3533" s="3">
        <f t="shared" si="795"/>
        <v>7515.3943371578607</v>
      </c>
      <c r="P3533" s="3">
        <f t="shared" si="796"/>
        <v>1612.2405410119086</v>
      </c>
      <c r="Q3533" s="3">
        <v>10</v>
      </c>
      <c r="R3533" s="22">
        <v>18</v>
      </c>
      <c r="S3533" s="19">
        <f t="shared" si="798"/>
        <v>167.00876304795247</v>
      </c>
      <c r="T3533" s="20">
        <f t="shared" si="799"/>
        <v>0.36227497407364961</v>
      </c>
      <c r="U3533" s="20">
        <f t="shared" si="800"/>
        <v>0.19811241168203139</v>
      </c>
      <c r="V3533" s="21">
        <f t="shared" si="801"/>
        <v>0.13633368412077754</v>
      </c>
      <c r="W3533" s="26">
        <f t="shared" si="802"/>
        <v>35.827567578042412</v>
      </c>
      <c r="X3533" s="27">
        <f t="shared" si="803"/>
        <v>0.58733717341053138</v>
      </c>
      <c r="Y3533" s="27">
        <f t="shared" si="804"/>
        <v>0.3732038289379418</v>
      </c>
      <c r="Z3533" s="27">
        <f t="shared" si="805"/>
        <v>0.27349288227513291</v>
      </c>
    </row>
    <row r="3534" spans="1:26" ht="15.75" customHeight="1" x14ac:dyDescent="0.25">
      <c r="A3534" s="2" t="s">
        <v>182</v>
      </c>
      <c r="B3534" t="s">
        <v>402</v>
      </c>
      <c r="C3534" t="s">
        <v>401</v>
      </c>
      <c r="D3534" s="18">
        <f>VLOOKUP(C3534,'Infected rate by state'!B:E,4,0)</f>
        <v>2.0032295834281305E-3</v>
      </c>
      <c r="E3534" s="3">
        <v>1555</v>
      </c>
      <c r="F3534" s="2">
        <v>155</v>
      </c>
      <c r="G3534" s="2">
        <v>499</v>
      </c>
      <c r="H3534" s="4">
        <f t="shared" si="792"/>
        <v>1027</v>
      </c>
      <c r="I3534" s="2">
        <v>40</v>
      </c>
      <c r="J3534" s="4">
        <f t="shared" si="793"/>
        <v>97.5</v>
      </c>
      <c r="K3534" s="3">
        <v>329288</v>
      </c>
      <c r="L3534" s="3">
        <f t="shared" si="794"/>
        <v>260528</v>
      </c>
      <c r="M3534" s="3">
        <v>68760</v>
      </c>
      <c r="N3534" s="3">
        <f t="shared" si="797"/>
        <v>6596.394630678823</v>
      </c>
      <c r="O3534" s="3">
        <f t="shared" si="795"/>
        <v>1384.1699426776688</v>
      </c>
      <c r="P3534" s="3">
        <f t="shared" si="796"/>
        <v>300.25151800409526</v>
      </c>
      <c r="Q3534" s="3">
        <v>10</v>
      </c>
      <c r="R3534" s="22">
        <v>18</v>
      </c>
      <c r="S3534" s="19">
        <f t="shared" si="798"/>
        <v>30.759332059503752</v>
      </c>
      <c r="T3534" s="20">
        <f t="shared" si="799"/>
        <v>6.1641948015037577E-2</v>
      </c>
      <c r="U3534" s="20">
        <f t="shared" si="800"/>
        <v>2.9950664128046495E-2</v>
      </c>
      <c r="V3534" s="21">
        <f t="shared" si="801"/>
        <v>1.9780920938587621E-2</v>
      </c>
      <c r="W3534" s="26">
        <f t="shared" si="802"/>
        <v>6.6722559556465617</v>
      </c>
      <c r="X3534" s="27">
        <f t="shared" si="803"/>
        <v>0.16680639889116405</v>
      </c>
      <c r="Y3534" s="27">
        <f t="shared" si="804"/>
        <v>6.8433394416887811E-2</v>
      </c>
      <c r="Z3534" s="27">
        <f t="shared" si="805"/>
        <v>4.304681261707459E-2</v>
      </c>
    </row>
    <row r="3535" spans="1:26" ht="15.75" customHeight="1" x14ac:dyDescent="0.25">
      <c r="A3535" s="2" t="s">
        <v>183</v>
      </c>
      <c r="B3535" t="s">
        <v>367</v>
      </c>
      <c r="C3535" t="s">
        <v>366</v>
      </c>
      <c r="D3535" s="18">
        <f>VLOOKUP(C3535,'Infected rate by state'!B:E,4,0)</f>
        <v>2.4682967074759195E-2</v>
      </c>
      <c r="E3535" s="3">
        <v>1862</v>
      </c>
      <c r="F3535" s="2">
        <v>147</v>
      </c>
      <c r="G3535" s="2">
        <v>589</v>
      </c>
      <c r="H3535" s="4">
        <f t="shared" si="792"/>
        <v>1225.5</v>
      </c>
      <c r="I3535" s="2">
        <v>54</v>
      </c>
      <c r="J3535" s="4">
        <f t="shared" si="793"/>
        <v>100.5</v>
      </c>
      <c r="K3535" s="3">
        <v>795142</v>
      </c>
      <c r="L3535" s="3">
        <f t="shared" si="794"/>
        <v>637522</v>
      </c>
      <c r="M3535" s="3">
        <v>157620</v>
      </c>
      <c r="N3535" s="3">
        <f t="shared" si="797"/>
        <v>196264.63805758176</v>
      </c>
      <c r="O3535" s="3">
        <f t="shared" si="795"/>
        <v>40986.284037747901</v>
      </c>
      <c r="P3535" s="3">
        <f t="shared" si="796"/>
        <v>8839.782134794621</v>
      </c>
      <c r="Q3535" s="3">
        <v>10</v>
      </c>
      <c r="R3535" s="22">
        <v>18</v>
      </c>
      <c r="S3535" s="19">
        <f t="shared" si="798"/>
        <v>910.8063119499534</v>
      </c>
      <c r="T3535" s="20">
        <f t="shared" si="799"/>
        <v>1.5463604617146918</v>
      </c>
      <c r="U3535" s="20">
        <f t="shared" si="800"/>
        <v>0.74321200485512318</v>
      </c>
      <c r="V3535" s="21">
        <f t="shared" si="801"/>
        <v>0.48915483993015757</v>
      </c>
      <c r="W3535" s="26">
        <f t="shared" si="802"/>
        <v>196.43960299543602</v>
      </c>
      <c r="X3535" s="27">
        <f t="shared" si="803"/>
        <v>3.6377704258414076</v>
      </c>
      <c r="Y3535" s="27">
        <f t="shared" si="804"/>
        <v>1.9546229153774728</v>
      </c>
      <c r="Z3535" s="27">
        <f t="shared" si="805"/>
        <v>1.3363238299009252</v>
      </c>
    </row>
    <row r="3536" spans="1:26" ht="15.75" customHeight="1" x14ac:dyDescent="0.25">
      <c r="A3536" s="2" t="s">
        <v>184</v>
      </c>
      <c r="B3536" t="s">
        <v>335</v>
      </c>
      <c r="C3536" t="s">
        <v>334</v>
      </c>
      <c r="D3536" s="18">
        <f>VLOOKUP(C3536,'Infected rate by state'!B:E,4,0)</f>
        <v>8.8985640980001352E-3</v>
      </c>
      <c r="E3536" s="2">
        <v>377</v>
      </c>
      <c r="F3536" s="2">
        <v>36</v>
      </c>
      <c r="G3536" s="2">
        <v>129</v>
      </c>
      <c r="H3536" s="4">
        <f t="shared" si="792"/>
        <v>253</v>
      </c>
      <c r="I3536" s="2">
        <v>8</v>
      </c>
      <c r="J3536" s="4">
        <f t="shared" si="793"/>
        <v>22</v>
      </c>
      <c r="K3536" s="3">
        <v>128803</v>
      </c>
      <c r="L3536" s="3">
        <f t="shared" si="794"/>
        <v>101140</v>
      </c>
      <c r="M3536" s="3">
        <v>27663</v>
      </c>
      <c r="N3536" s="3">
        <f t="shared" si="797"/>
        <v>11461.617515147114</v>
      </c>
      <c r="O3536" s="3">
        <f t="shared" si="795"/>
        <v>2411.5602575887806</v>
      </c>
      <c r="P3536" s="3">
        <f t="shared" si="796"/>
        <v>524.78299366479382</v>
      </c>
      <c r="Q3536" s="3">
        <v>10</v>
      </c>
      <c r="R3536" s="22">
        <v>18</v>
      </c>
      <c r="S3536" s="19">
        <f t="shared" si="798"/>
        <v>53.590227946417343</v>
      </c>
      <c r="T3536" s="20">
        <f t="shared" si="799"/>
        <v>0.4154281236156383</v>
      </c>
      <c r="U3536" s="20">
        <f t="shared" si="800"/>
        <v>0.21181908279216341</v>
      </c>
      <c r="V3536" s="21">
        <f t="shared" si="801"/>
        <v>0.14214914574646509</v>
      </c>
      <c r="W3536" s="26">
        <f t="shared" si="802"/>
        <v>11.661844303662084</v>
      </c>
      <c r="X3536" s="27">
        <f t="shared" si="803"/>
        <v>1.4577305379577605</v>
      </c>
      <c r="Y3536" s="27">
        <f t="shared" si="804"/>
        <v>0.53008383198464015</v>
      </c>
      <c r="Z3536" s="27">
        <f t="shared" si="805"/>
        <v>0.32394011954616903</v>
      </c>
    </row>
    <row r="3537" spans="1:26" ht="15.75" customHeight="1" x14ac:dyDescent="0.25">
      <c r="A3537" s="2" t="s">
        <v>185</v>
      </c>
      <c r="B3537" t="s">
        <v>335</v>
      </c>
      <c r="C3537" t="s">
        <v>334</v>
      </c>
      <c r="D3537" s="18">
        <f>VLOOKUP(C3537,'Infected rate by state'!B:E,4,0)</f>
        <v>8.8985640980001352E-3</v>
      </c>
      <c r="E3537" s="3">
        <v>1500</v>
      </c>
      <c r="F3537" s="2">
        <v>105</v>
      </c>
      <c r="G3537" s="2">
        <v>642</v>
      </c>
      <c r="H3537" s="4">
        <f t="shared" si="792"/>
        <v>1071</v>
      </c>
      <c r="I3537" s="2">
        <v>42</v>
      </c>
      <c r="J3537" s="4">
        <f t="shared" si="793"/>
        <v>73.5</v>
      </c>
      <c r="K3537" s="3">
        <v>239843</v>
      </c>
      <c r="L3537" s="3">
        <f t="shared" si="794"/>
        <v>194609</v>
      </c>
      <c r="M3537" s="3">
        <v>45234</v>
      </c>
      <c r="N3537" s="3">
        <f t="shared" si="797"/>
        <v>21342.583089566466</v>
      </c>
      <c r="O3537" s="3">
        <f t="shared" si="795"/>
        <v>4437.4825530061198</v>
      </c>
      <c r="P3537" s="3">
        <f t="shared" si="796"/>
        <v>952.00270896578047</v>
      </c>
      <c r="Q3537" s="3">
        <v>10</v>
      </c>
      <c r="R3537" s="22">
        <v>18</v>
      </c>
      <c r="S3537" s="19">
        <f t="shared" si="798"/>
        <v>98.610723400135996</v>
      </c>
      <c r="T3537" s="20">
        <f t="shared" si="799"/>
        <v>0.15359925763261059</v>
      </c>
      <c r="U3537" s="20">
        <f t="shared" si="800"/>
        <v>9.2073504575290385E-2</v>
      </c>
      <c r="V3537" s="21">
        <f t="shared" si="801"/>
        <v>6.5740482266757327E-2</v>
      </c>
      <c r="W3537" s="26">
        <f t="shared" si="802"/>
        <v>21.155615754795122</v>
      </c>
      <c r="X3537" s="27">
        <f t="shared" si="803"/>
        <v>0.50370513701893149</v>
      </c>
      <c r="Y3537" s="27">
        <f t="shared" si="804"/>
        <v>0.28783150686796083</v>
      </c>
      <c r="Z3537" s="27">
        <f t="shared" si="805"/>
        <v>0.20148205480757259</v>
      </c>
    </row>
    <row r="3538" spans="1:26" ht="15.75" customHeight="1" x14ac:dyDescent="0.25">
      <c r="A3538" s="2" t="s">
        <v>186</v>
      </c>
      <c r="B3538" t="s">
        <v>351</v>
      </c>
      <c r="C3538" t="s">
        <v>350</v>
      </c>
      <c r="D3538" s="18">
        <f>VLOOKUP(C3538,'Infected rate by state'!B:E,4,0)</f>
        <v>9.0315118396853012E-3</v>
      </c>
      <c r="E3538" s="2">
        <v>501</v>
      </c>
      <c r="F3538" s="2">
        <v>57</v>
      </c>
      <c r="G3538" s="2">
        <v>253</v>
      </c>
      <c r="H3538" s="4">
        <f t="shared" si="792"/>
        <v>377</v>
      </c>
      <c r="I3538" s="2">
        <v>40</v>
      </c>
      <c r="J3538" s="4">
        <f t="shared" si="793"/>
        <v>48.5</v>
      </c>
      <c r="K3538" s="3">
        <v>209507</v>
      </c>
      <c r="L3538" s="3">
        <f t="shared" si="794"/>
        <v>163853</v>
      </c>
      <c r="M3538" s="3">
        <v>45654</v>
      </c>
      <c r="N3538" s="3">
        <f t="shared" si="797"/>
        <v>18921.649509969484</v>
      </c>
      <c r="O3538" s="3">
        <f t="shared" si="795"/>
        <v>3986.8218163467454</v>
      </c>
      <c r="P3538" s="3">
        <f t="shared" si="796"/>
        <v>869.02996063947421</v>
      </c>
      <c r="Q3538" s="3">
        <v>10</v>
      </c>
      <c r="R3538" s="22">
        <v>18</v>
      </c>
      <c r="S3538" s="19">
        <f t="shared" si="798"/>
        <v>88.596040363261011</v>
      </c>
      <c r="T3538" s="20">
        <f t="shared" si="799"/>
        <v>0.35018197772039927</v>
      </c>
      <c r="U3538" s="20">
        <f t="shared" si="800"/>
        <v>0.23500275958424671</v>
      </c>
      <c r="V3538" s="21">
        <f t="shared" si="801"/>
        <v>0.17683840391868466</v>
      </c>
      <c r="W3538" s="26">
        <f t="shared" si="802"/>
        <v>19.311776903099428</v>
      </c>
      <c r="X3538" s="27">
        <f t="shared" si="803"/>
        <v>0.48279442257748573</v>
      </c>
      <c r="Y3538" s="27">
        <f t="shared" si="804"/>
        <v>0.39818096707421502</v>
      </c>
      <c r="Z3538" s="27">
        <f t="shared" si="805"/>
        <v>0.33880310356314786</v>
      </c>
    </row>
    <row r="3539" spans="1:26" ht="15.75" customHeight="1" x14ac:dyDescent="0.25">
      <c r="A3539" s="2" t="s">
        <v>187</v>
      </c>
      <c r="B3539" t="s">
        <v>315</v>
      </c>
      <c r="C3539" t="s">
        <v>314</v>
      </c>
      <c r="D3539" s="18">
        <f>VLOOKUP(C3539,'Infected rate by state'!B:E,4,0)</f>
        <v>7.5362096948057532E-3</v>
      </c>
      <c r="E3539" s="2">
        <v>456</v>
      </c>
      <c r="F3539" s="2">
        <v>70</v>
      </c>
      <c r="G3539" s="2">
        <v>152</v>
      </c>
      <c r="H3539" s="4">
        <f t="shared" si="792"/>
        <v>304</v>
      </c>
      <c r="I3539" s="2">
        <v>41</v>
      </c>
      <c r="J3539" s="4">
        <f t="shared" si="793"/>
        <v>55.5</v>
      </c>
      <c r="K3539" s="3">
        <v>218503</v>
      </c>
      <c r="L3539" s="3">
        <f t="shared" si="794"/>
        <v>164878</v>
      </c>
      <c r="M3539" s="3">
        <v>53625</v>
      </c>
      <c r="N3539" s="3">
        <f t="shared" si="797"/>
        <v>16466.844269441415</v>
      </c>
      <c r="O3539" s="3">
        <f t="shared" si="795"/>
        <v>3512.6231938336296</v>
      </c>
      <c r="P3539" s="3">
        <f t="shared" si="796"/>
        <v>776.71536756950036</v>
      </c>
      <c r="Q3539" s="3">
        <v>10</v>
      </c>
      <c r="R3539" s="22">
        <v>18</v>
      </c>
      <c r="S3539" s="19">
        <f t="shared" si="798"/>
        <v>78.058293196302884</v>
      </c>
      <c r="T3539" s="20">
        <f t="shared" si="799"/>
        <v>0.51354140260725578</v>
      </c>
      <c r="U3539" s="20">
        <f t="shared" si="800"/>
        <v>0.25677070130362789</v>
      </c>
      <c r="V3539" s="21">
        <f t="shared" si="801"/>
        <v>0.17118046753575195</v>
      </c>
      <c r="W3539" s="26">
        <f t="shared" si="802"/>
        <v>17.260341501544453</v>
      </c>
      <c r="X3539" s="27">
        <f t="shared" si="803"/>
        <v>0.42098393906205983</v>
      </c>
      <c r="Y3539" s="27">
        <f t="shared" si="804"/>
        <v>0.31099714417197211</v>
      </c>
      <c r="Z3539" s="27">
        <f t="shared" si="805"/>
        <v>0.24657630716492074</v>
      </c>
    </row>
    <row r="3540" spans="1:26" ht="15.75" customHeight="1" x14ac:dyDescent="0.25">
      <c r="A3540" s="2" t="s">
        <v>188</v>
      </c>
      <c r="B3540" t="s">
        <v>391</v>
      </c>
      <c r="C3540" t="s">
        <v>390</v>
      </c>
      <c r="D3540" s="18">
        <f>VLOOKUP(C3540,'Infected rate by state'!B:E,4,0)</f>
        <v>8.0848590084330874E-3</v>
      </c>
      <c r="E3540" s="3">
        <v>7810</v>
      </c>
      <c r="F3540" s="3">
        <v>1118</v>
      </c>
      <c r="G3540" s="3">
        <v>2987</v>
      </c>
      <c r="H3540" s="4">
        <f t="shared" si="792"/>
        <v>5398.5</v>
      </c>
      <c r="I3540" s="2">
        <v>317</v>
      </c>
      <c r="J3540" s="4">
        <f t="shared" si="793"/>
        <v>717.5</v>
      </c>
      <c r="K3540" s="3">
        <v>2282662</v>
      </c>
      <c r="L3540" s="3">
        <f t="shared" si="794"/>
        <v>1871675</v>
      </c>
      <c r="M3540" s="3">
        <v>410987</v>
      </c>
      <c r="N3540" s="3">
        <f t="shared" si="797"/>
        <v>184550.00433907888</v>
      </c>
      <c r="O3540" s="3">
        <f t="shared" si="795"/>
        <v>38221.134176258929</v>
      </c>
      <c r="P3540" s="3">
        <f t="shared" si="796"/>
        <v>8160.825305774546</v>
      </c>
      <c r="Q3540" s="3">
        <v>10</v>
      </c>
      <c r="R3540" s="22">
        <v>18</v>
      </c>
      <c r="S3540" s="19">
        <f t="shared" si="798"/>
        <v>849.35853725019842</v>
      </c>
      <c r="T3540" s="20">
        <f t="shared" si="799"/>
        <v>0.28435170313029745</v>
      </c>
      <c r="U3540" s="20">
        <f t="shared" si="800"/>
        <v>0.15733232143191597</v>
      </c>
      <c r="V3540" s="21">
        <f t="shared" si="801"/>
        <v>0.10875269362998699</v>
      </c>
      <c r="W3540" s="26">
        <f t="shared" si="802"/>
        <v>181.35167346165659</v>
      </c>
      <c r="X3540" s="27">
        <f t="shared" si="803"/>
        <v>0.57208729798629843</v>
      </c>
      <c r="Y3540" s="27">
        <f t="shared" si="804"/>
        <v>0.25275494559115902</v>
      </c>
      <c r="Z3540" s="27">
        <f t="shared" si="805"/>
        <v>0.16221079916069461</v>
      </c>
    </row>
    <row r="3541" spans="1:26" ht="15.75" customHeight="1" x14ac:dyDescent="0.25">
      <c r="A3541" s="2" t="s">
        <v>189</v>
      </c>
      <c r="B3541" t="s">
        <v>404</v>
      </c>
      <c r="C3541" t="s">
        <v>403</v>
      </c>
      <c r="D3541" s="18">
        <f>VLOOKUP(C3541,'Infected rate by state'!B:E,4,0)</f>
        <v>6.3160817769393265E-3</v>
      </c>
      <c r="E3541" s="2">
        <v>447</v>
      </c>
      <c r="F3541" s="2">
        <v>46</v>
      </c>
      <c r="G3541" s="2">
        <v>262</v>
      </c>
      <c r="H3541" s="4">
        <f t="shared" si="792"/>
        <v>354.5</v>
      </c>
      <c r="I3541" s="2">
        <v>25</v>
      </c>
      <c r="J3541" s="4">
        <f t="shared" si="793"/>
        <v>35.5</v>
      </c>
      <c r="K3541" s="3">
        <v>191863</v>
      </c>
      <c r="L3541" s="3">
        <f t="shared" si="794"/>
        <v>151964</v>
      </c>
      <c r="M3541" s="3">
        <v>39899</v>
      </c>
      <c r="N3541" s="3">
        <f t="shared" si="797"/>
        <v>12118.223979689101</v>
      </c>
      <c r="O3541" s="3">
        <f t="shared" si="795"/>
        <v>2541.8676356181263</v>
      </c>
      <c r="P3541" s="3">
        <f t="shared" si="796"/>
        <v>551.12229708174061</v>
      </c>
      <c r="Q3541" s="3">
        <v>10</v>
      </c>
      <c r="R3541" s="22">
        <v>18</v>
      </c>
      <c r="S3541" s="19">
        <f t="shared" si="798"/>
        <v>56.485947458180583</v>
      </c>
      <c r="T3541" s="20">
        <f t="shared" si="799"/>
        <v>0.21559521930603276</v>
      </c>
      <c r="U3541" s="20">
        <f t="shared" si="800"/>
        <v>0.15933976715988882</v>
      </c>
      <c r="V3541" s="21">
        <f t="shared" si="801"/>
        <v>0.12636677283709302</v>
      </c>
      <c r="W3541" s="26">
        <f t="shared" si="802"/>
        <v>12.247162157372014</v>
      </c>
      <c r="X3541" s="27">
        <f t="shared" si="803"/>
        <v>0.48988648629488052</v>
      </c>
      <c r="Y3541" s="27">
        <f t="shared" si="804"/>
        <v>0.34499048330625393</v>
      </c>
      <c r="Z3541" s="27">
        <f t="shared" si="805"/>
        <v>0.26624265559504379</v>
      </c>
    </row>
    <row r="3542" spans="1:26" ht="15.75" customHeight="1" x14ac:dyDescent="0.25">
      <c r="A3542" s="2" t="s">
        <v>190</v>
      </c>
      <c r="B3542" t="s">
        <v>367</v>
      </c>
      <c r="C3542" t="s">
        <v>366</v>
      </c>
      <c r="D3542" s="18">
        <f>VLOOKUP(C3542,'Infected rate by state'!B:E,4,0)</f>
        <v>2.4682967074759195E-2</v>
      </c>
      <c r="E3542" s="3">
        <v>2177</v>
      </c>
      <c r="F3542" s="2">
        <v>213</v>
      </c>
      <c r="G3542" s="2">
        <v>616</v>
      </c>
      <c r="H3542" s="4">
        <f t="shared" si="792"/>
        <v>1396.5</v>
      </c>
      <c r="I3542" s="2">
        <v>126</v>
      </c>
      <c r="J3542" s="4">
        <f t="shared" si="793"/>
        <v>169.5</v>
      </c>
      <c r="K3542" s="3">
        <v>845392</v>
      </c>
      <c r="L3542" s="3">
        <f t="shared" si="794"/>
        <v>692012</v>
      </c>
      <c r="M3542" s="3">
        <v>153380</v>
      </c>
      <c r="N3542" s="3">
        <f t="shared" si="797"/>
        <v>208667.82901264826</v>
      </c>
      <c r="O3542" s="3">
        <f t="shared" si="795"/>
        <v>43243.467327833408</v>
      </c>
      <c r="P3542" s="3">
        <f t="shared" si="796"/>
        <v>9240.3375713134828</v>
      </c>
      <c r="Q3542" s="3">
        <v>10</v>
      </c>
      <c r="R3542" s="22">
        <v>18</v>
      </c>
      <c r="S3542" s="19">
        <f t="shared" si="798"/>
        <v>960.96594061852022</v>
      </c>
      <c r="T3542" s="20">
        <f t="shared" si="799"/>
        <v>1.5600096438612341</v>
      </c>
      <c r="U3542" s="20">
        <f t="shared" si="800"/>
        <v>0.68812455468565714</v>
      </c>
      <c r="V3542" s="21">
        <f t="shared" si="801"/>
        <v>0.44141751980639421</v>
      </c>
      <c r="W3542" s="26">
        <f t="shared" si="802"/>
        <v>205.34083491807741</v>
      </c>
      <c r="X3542" s="27">
        <f t="shared" si="803"/>
        <v>1.6296891660164874</v>
      </c>
      <c r="Y3542" s="27">
        <f t="shared" si="804"/>
        <v>1.2114503534989818</v>
      </c>
      <c r="Z3542" s="27">
        <f t="shared" si="805"/>
        <v>0.96404147848862631</v>
      </c>
    </row>
    <row r="3543" spans="1:26" ht="15.75" customHeight="1" x14ac:dyDescent="0.25">
      <c r="A3543" s="2" t="s">
        <v>191</v>
      </c>
      <c r="B3543" t="s">
        <v>319</v>
      </c>
      <c r="C3543" t="s">
        <v>318</v>
      </c>
      <c r="D3543" s="18">
        <f>VLOOKUP(C3543,'Infected rate by state'!B:E,4,0)</f>
        <v>1.6392760880107365E-2</v>
      </c>
      <c r="E3543" s="3">
        <v>2825</v>
      </c>
      <c r="F3543" s="2">
        <v>286</v>
      </c>
      <c r="G3543" s="2">
        <v>610</v>
      </c>
      <c r="H3543" s="4">
        <f t="shared" si="792"/>
        <v>1717.5</v>
      </c>
      <c r="I3543" s="2">
        <v>118</v>
      </c>
      <c r="J3543" s="4">
        <f t="shared" si="793"/>
        <v>202</v>
      </c>
      <c r="K3543" s="3">
        <v>1177072</v>
      </c>
      <c r="L3543" s="3">
        <f t="shared" si="794"/>
        <v>932988</v>
      </c>
      <c r="M3543" s="3">
        <v>244084</v>
      </c>
      <c r="N3543" s="3">
        <f t="shared" si="797"/>
        <v>192954.59834669734</v>
      </c>
      <c r="O3543" s="3">
        <f t="shared" si="795"/>
        <v>40462.523800199611</v>
      </c>
      <c r="P3543" s="3">
        <f t="shared" si="796"/>
        <v>8770.2070019594903</v>
      </c>
      <c r="Q3543" s="3">
        <v>10</v>
      </c>
      <c r="R3543" s="22">
        <v>18</v>
      </c>
      <c r="S3543" s="19">
        <f t="shared" si="798"/>
        <v>899.16719555999134</v>
      </c>
      <c r="T3543" s="20">
        <f t="shared" si="799"/>
        <v>1.4740445828852318</v>
      </c>
      <c r="U3543" s="20">
        <f t="shared" si="800"/>
        <v>0.52353257383405605</v>
      </c>
      <c r="V3543" s="21">
        <f t="shared" si="801"/>
        <v>0.31828927276459873</v>
      </c>
      <c r="W3543" s="26">
        <f t="shared" si="802"/>
        <v>194.89348893243312</v>
      </c>
      <c r="X3543" s="27">
        <f t="shared" si="803"/>
        <v>1.6516397367155349</v>
      </c>
      <c r="Y3543" s="27">
        <f t="shared" si="804"/>
        <v>0.96481925214075803</v>
      </c>
      <c r="Z3543" s="27">
        <f t="shared" si="805"/>
        <v>0.68144576549801783</v>
      </c>
    </row>
    <row r="3544" spans="1:26" ht="15.75" customHeight="1" x14ac:dyDescent="0.25">
      <c r="A3544" s="2" t="s">
        <v>192</v>
      </c>
      <c r="B3544" t="s">
        <v>343</v>
      </c>
      <c r="C3544" t="s">
        <v>342</v>
      </c>
      <c r="D3544" s="18">
        <f>VLOOKUP(C3544,'Infected rate by state'!B:E,4,0)</f>
        <v>1.6300221488851765E-2</v>
      </c>
      <c r="E3544" s="3">
        <v>2491</v>
      </c>
      <c r="F3544" s="2">
        <v>313</v>
      </c>
      <c r="G3544" s="2">
        <v>869</v>
      </c>
      <c r="H3544" s="4">
        <f t="shared" si="792"/>
        <v>1680</v>
      </c>
      <c r="I3544" s="2">
        <v>77</v>
      </c>
      <c r="J3544" s="4">
        <f t="shared" si="793"/>
        <v>195</v>
      </c>
      <c r="K3544" s="3">
        <v>554325</v>
      </c>
      <c r="L3544" s="3">
        <f t="shared" si="794"/>
        <v>462288</v>
      </c>
      <c r="M3544" s="3">
        <v>92037</v>
      </c>
      <c r="N3544" s="3">
        <f t="shared" si="797"/>
        <v>90356.20276807755</v>
      </c>
      <c r="O3544" s="3">
        <f t="shared" si="795"/>
        <v>18592.890836845712</v>
      </c>
      <c r="P3544" s="3">
        <f t="shared" si="796"/>
        <v>3938.4597117390213</v>
      </c>
      <c r="Q3544" s="3">
        <v>10</v>
      </c>
      <c r="R3544" s="22">
        <v>18</v>
      </c>
      <c r="S3544" s="19">
        <f t="shared" si="798"/>
        <v>413.17535192990471</v>
      </c>
      <c r="T3544" s="20">
        <f t="shared" si="799"/>
        <v>0.47546070417710551</v>
      </c>
      <c r="U3544" s="20">
        <f t="shared" si="800"/>
        <v>0.24593770948208613</v>
      </c>
      <c r="V3544" s="21">
        <f t="shared" si="801"/>
        <v>0.16586726291846837</v>
      </c>
      <c r="W3544" s="26">
        <f t="shared" si="802"/>
        <v>87.521326927533806</v>
      </c>
      <c r="X3544" s="27">
        <f t="shared" si="803"/>
        <v>1.1366406094484911</v>
      </c>
      <c r="Y3544" s="27">
        <f t="shared" si="804"/>
        <v>0.44882731757709643</v>
      </c>
      <c r="Z3544" s="27">
        <f t="shared" si="805"/>
        <v>0.27962085280362237</v>
      </c>
    </row>
    <row r="3545" spans="1:26" ht="15.75" customHeight="1" x14ac:dyDescent="0.25">
      <c r="A3545" s="2" t="s">
        <v>193</v>
      </c>
      <c r="B3545" t="s">
        <v>367</v>
      </c>
      <c r="C3545" t="s">
        <v>366</v>
      </c>
      <c r="D3545" s="18">
        <f>VLOOKUP(C3545,'Infected rate by state'!B:E,4,0)</f>
        <v>2.4682967074759195E-2</v>
      </c>
      <c r="E3545" s="3">
        <v>3636</v>
      </c>
      <c r="F3545" s="2">
        <v>403</v>
      </c>
      <c r="G3545" s="3">
        <v>1033</v>
      </c>
      <c r="H3545" s="4">
        <f t="shared" si="792"/>
        <v>2334.5</v>
      </c>
      <c r="I3545" s="2">
        <v>195</v>
      </c>
      <c r="J3545" s="4">
        <f t="shared" si="793"/>
        <v>299</v>
      </c>
      <c r="K3545" s="3">
        <v>1233539</v>
      </c>
      <c r="L3545" s="3">
        <f t="shared" si="794"/>
        <v>1035449</v>
      </c>
      <c r="M3545" s="3">
        <v>198090</v>
      </c>
      <c r="N3545" s="3">
        <f t="shared" si="797"/>
        <v>304474.02522431384</v>
      </c>
      <c r="O3545" s="3">
        <f t="shared" si="795"/>
        <v>62495.041293066723</v>
      </c>
      <c r="P3545" s="3">
        <f t="shared" si="796"/>
        <v>13196.653786073141</v>
      </c>
      <c r="Q3545" s="3">
        <v>10</v>
      </c>
      <c r="R3545" s="22">
        <v>18</v>
      </c>
      <c r="S3545" s="19">
        <f t="shared" si="798"/>
        <v>1388.7786954014828</v>
      </c>
      <c r="T3545" s="20">
        <f t="shared" si="799"/>
        <v>1.344413064280235</v>
      </c>
      <c r="U3545" s="20">
        <f t="shared" si="800"/>
        <v>0.59489342274640511</v>
      </c>
      <c r="V3545" s="21">
        <f t="shared" si="801"/>
        <v>0.38195233646905469</v>
      </c>
      <c r="W3545" s="26">
        <f t="shared" si="802"/>
        <v>293.25897302384755</v>
      </c>
      <c r="X3545" s="27">
        <f t="shared" si="803"/>
        <v>1.5038921693530642</v>
      </c>
      <c r="Y3545" s="27">
        <f t="shared" si="804"/>
        <v>0.98079924088243331</v>
      </c>
      <c r="Z3545" s="27">
        <f t="shared" si="805"/>
        <v>0.72768975936438596</v>
      </c>
    </row>
    <row r="3546" spans="1:26" ht="15.75" customHeight="1" x14ac:dyDescent="0.25">
      <c r="A3546" s="2" t="s">
        <v>194</v>
      </c>
      <c r="B3546" t="s">
        <v>399</v>
      </c>
      <c r="C3546" t="s">
        <v>398</v>
      </c>
      <c r="D3546" s="18">
        <f>VLOOKUP(C3546,'Infected rate by state'!B:E,4,0)</f>
        <v>9.4446465970496208E-3</v>
      </c>
      <c r="E3546" s="2">
        <v>905</v>
      </c>
      <c r="F3546" s="2">
        <v>145</v>
      </c>
      <c r="G3546" s="2">
        <v>251</v>
      </c>
      <c r="H3546" s="4">
        <f t="shared" si="792"/>
        <v>578</v>
      </c>
      <c r="I3546" s="2">
        <v>45</v>
      </c>
      <c r="J3546" s="4">
        <f t="shared" si="793"/>
        <v>95</v>
      </c>
      <c r="K3546" s="3">
        <v>447424</v>
      </c>
      <c r="L3546" s="3">
        <f t="shared" si="794"/>
        <v>358039</v>
      </c>
      <c r="M3546" s="3">
        <v>89385</v>
      </c>
      <c r="N3546" s="3">
        <f t="shared" si="797"/>
        <v>42257.615590383291</v>
      </c>
      <c r="O3546" s="3">
        <f t="shared" si="795"/>
        <v>8830.9462114462422</v>
      </c>
      <c r="P3546" s="3">
        <f t="shared" si="796"/>
        <v>1906.2385137836902</v>
      </c>
      <c r="Q3546" s="3">
        <v>10</v>
      </c>
      <c r="R3546" s="22">
        <v>18</v>
      </c>
      <c r="S3546" s="19">
        <f t="shared" si="798"/>
        <v>196.24324914324981</v>
      </c>
      <c r="T3546" s="20">
        <f t="shared" si="799"/>
        <v>0.78184561411653308</v>
      </c>
      <c r="U3546" s="20">
        <f t="shared" si="800"/>
        <v>0.33952119228935956</v>
      </c>
      <c r="V3546" s="21">
        <f t="shared" si="801"/>
        <v>0.21684336921906056</v>
      </c>
      <c r="W3546" s="26">
        <f t="shared" si="802"/>
        <v>42.360855861859783</v>
      </c>
      <c r="X3546" s="27">
        <f t="shared" si="803"/>
        <v>0.94135235248577298</v>
      </c>
      <c r="Y3546" s="27">
        <f t="shared" si="804"/>
        <v>0.44590374591431348</v>
      </c>
      <c r="Z3546" s="27">
        <f t="shared" si="805"/>
        <v>0.29214383353006745</v>
      </c>
    </row>
    <row r="3547" spans="1:26" ht="15.75" customHeight="1" x14ac:dyDescent="0.25">
      <c r="A3547" s="2" t="s">
        <v>195</v>
      </c>
      <c r="B3547" t="s">
        <v>399</v>
      </c>
      <c r="C3547" t="s">
        <v>398</v>
      </c>
      <c r="D3547" s="18">
        <f>VLOOKUP(C3547,'Infected rate by state'!B:E,4,0)</f>
        <v>9.4446465970496208E-3</v>
      </c>
      <c r="E3547" s="3">
        <v>2543</v>
      </c>
      <c r="F3547" s="2">
        <v>276</v>
      </c>
      <c r="G3547" s="2">
        <v>782</v>
      </c>
      <c r="H3547" s="4">
        <f t="shared" si="792"/>
        <v>1662.5</v>
      </c>
      <c r="I3547" s="2">
        <v>82</v>
      </c>
      <c r="J3547" s="4">
        <f t="shared" si="793"/>
        <v>179</v>
      </c>
      <c r="K3547" s="3">
        <v>1023500</v>
      </c>
      <c r="L3547" s="3">
        <f t="shared" si="794"/>
        <v>849309</v>
      </c>
      <c r="M3547" s="3">
        <v>174191</v>
      </c>
      <c r="N3547" s="3">
        <f t="shared" si="797"/>
        <v>96665.957920802874</v>
      </c>
      <c r="O3547" s="3">
        <f t="shared" si="795"/>
        <v>19929.445818569882</v>
      </c>
      <c r="P3547" s="3">
        <f t="shared" si="796"/>
        <v>4231.6138493003718</v>
      </c>
      <c r="Q3547" s="3">
        <v>10</v>
      </c>
      <c r="R3547" s="22">
        <v>18</v>
      </c>
      <c r="S3547" s="19">
        <f t="shared" si="798"/>
        <v>442.8765737459974</v>
      </c>
      <c r="T3547" s="20">
        <f t="shared" si="799"/>
        <v>0.5663383295984622</v>
      </c>
      <c r="U3547" s="20">
        <f t="shared" si="800"/>
        <v>0.26639192405774281</v>
      </c>
      <c r="V3547" s="21">
        <f t="shared" si="801"/>
        <v>0.17415516073377799</v>
      </c>
      <c r="W3547" s="26">
        <f t="shared" si="802"/>
        <v>94.035863317786038</v>
      </c>
      <c r="X3547" s="27">
        <f t="shared" si="803"/>
        <v>1.1467788209486103</v>
      </c>
      <c r="Y3547" s="27">
        <f t="shared" si="804"/>
        <v>0.52534001853511758</v>
      </c>
      <c r="Z3547" s="27">
        <f t="shared" si="805"/>
        <v>0.34070964970212331</v>
      </c>
    </row>
    <row r="3548" spans="1:26" ht="15.75" customHeight="1" x14ac:dyDescent="0.25">
      <c r="A3548" s="2" t="s">
        <v>196</v>
      </c>
      <c r="B3548" t="s">
        <v>325</v>
      </c>
      <c r="C3548" t="s">
        <v>324</v>
      </c>
      <c r="D3548" s="18">
        <f>VLOOKUP(C3548,'Infected rate by state'!B:E,4,0)</f>
        <v>8.9298079160438481E-3</v>
      </c>
      <c r="E3548" s="2">
        <v>902</v>
      </c>
      <c r="F3548" s="2">
        <v>150</v>
      </c>
      <c r="G3548" s="2">
        <v>289</v>
      </c>
      <c r="H3548" s="4">
        <f t="shared" si="792"/>
        <v>595.5</v>
      </c>
      <c r="I3548" s="2">
        <v>51</v>
      </c>
      <c r="J3548" s="4">
        <f t="shared" si="793"/>
        <v>100.5</v>
      </c>
      <c r="K3548" s="3">
        <v>449792</v>
      </c>
      <c r="L3548" s="3">
        <f t="shared" si="794"/>
        <v>264738</v>
      </c>
      <c r="M3548" s="3">
        <v>185054</v>
      </c>
      <c r="N3548" s="3">
        <f t="shared" si="797"/>
        <v>40165.561621731948</v>
      </c>
      <c r="O3548" s="3">
        <f t="shared" si="795"/>
        <v>9201.3285485198685</v>
      </c>
      <c r="P3548" s="3">
        <f t="shared" si="796"/>
        <v>2195.2527745616289</v>
      </c>
      <c r="Q3548" s="3">
        <v>10</v>
      </c>
      <c r="R3548" s="22">
        <v>18</v>
      </c>
      <c r="S3548" s="19">
        <f t="shared" si="798"/>
        <v>204.47396774488595</v>
      </c>
      <c r="T3548" s="20">
        <f t="shared" si="799"/>
        <v>0.7075223797400898</v>
      </c>
      <c r="U3548" s="20">
        <f t="shared" si="800"/>
        <v>0.34336518512995123</v>
      </c>
      <c r="V3548" s="21">
        <f t="shared" si="801"/>
        <v>0.22668954295441901</v>
      </c>
      <c r="W3548" s="26">
        <f t="shared" si="802"/>
        <v>48.783394990258422</v>
      </c>
      <c r="X3548" s="27">
        <f t="shared" si="803"/>
        <v>0.95653715667173378</v>
      </c>
      <c r="Y3548" s="27">
        <f t="shared" si="804"/>
        <v>0.48540691532595442</v>
      </c>
      <c r="Z3548" s="27">
        <f t="shared" si="805"/>
        <v>0.32522263326838946</v>
      </c>
    </row>
    <row r="3549" spans="1:26" ht="15.75" customHeight="1" x14ac:dyDescent="0.25">
      <c r="A3549" s="2" t="s">
        <v>197</v>
      </c>
      <c r="B3549" t="s">
        <v>393</v>
      </c>
      <c r="C3549" t="s">
        <v>392</v>
      </c>
      <c r="D3549" s="18">
        <f>VLOOKUP(C3549,'Infected rate by state'!B:E,4,0)</f>
        <v>7.5097590818065515E-3</v>
      </c>
      <c r="E3549" s="3">
        <v>1014</v>
      </c>
      <c r="F3549" s="2">
        <v>101</v>
      </c>
      <c r="G3549" s="2">
        <v>543</v>
      </c>
      <c r="H3549" s="4">
        <f t="shared" si="792"/>
        <v>778.5</v>
      </c>
      <c r="I3549" s="2">
        <v>38</v>
      </c>
      <c r="J3549" s="4">
        <f t="shared" si="793"/>
        <v>69.5</v>
      </c>
      <c r="K3549" s="3">
        <v>283753</v>
      </c>
      <c r="L3549" s="3">
        <f t="shared" si="794"/>
        <v>240571</v>
      </c>
      <c r="M3549" s="3">
        <v>43182</v>
      </c>
      <c r="N3549" s="3">
        <f t="shared" si="797"/>
        <v>21309.166687398541</v>
      </c>
      <c r="O3549" s="3">
        <f t="shared" si="795"/>
        <v>4356.813766442765</v>
      </c>
      <c r="P3549" s="3">
        <f t="shared" si="796"/>
        <v>915.51409133351467</v>
      </c>
      <c r="Q3549" s="3">
        <v>10</v>
      </c>
      <c r="R3549" s="22">
        <v>18</v>
      </c>
      <c r="S3549" s="19">
        <f t="shared" si="798"/>
        <v>96.818083698728117</v>
      </c>
      <c r="T3549" s="20">
        <f t="shared" si="799"/>
        <v>0.17830217992399286</v>
      </c>
      <c r="U3549" s="20">
        <f t="shared" si="800"/>
        <v>0.12436491162328596</v>
      </c>
      <c r="V3549" s="21">
        <f t="shared" si="801"/>
        <v>9.5481344870540552E-2</v>
      </c>
      <c r="W3549" s="26">
        <f t="shared" si="802"/>
        <v>20.344757585189214</v>
      </c>
      <c r="X3549" s="27">
        <f t="shared" si="803"/>
        <v>0.53538835750497926</v>
      </c>
      <c r="Y3549" s="27">
        <f t="shared" si="804"/>
        <v>0.29273032496675128</v>
      </c>
      <c r="Z3549" s="27">
        <f t="shared" si="805"/>
        <v>0.20143324341771499</v>
      </c>
    </row>
    <row r="3550" spans="1:26" ht="15.75" customHeight="1" x14ac:dyDescent="0.25">
      <c r="A3550" s="2" t="s">
        <v>198</v>
      </c>
      <c r="B3550" t="s">
        <v>395</v>
      </c>
      <c r="C3550" t="s">
        <v>394</v>
      </c>
      <c r="D3550" s="18">
        <f>VLOOKUP(C3550,'Infected rate by state'!B:E,4,0)</f>
        <v>1.0015511681323568E-2</v>
      </c>
      <c r="E3550" s="2">
        <v>750</v>
      </c>
      <c r="F3550" s="2">
        <v>110</v>
      </c>
      <c r="G3550" s="2">
        <v>371</v>
      </c>
      <c r="H3550" s="4">
        <f t="shared" ref="H3550:H3613" si="806">G3550+(E3550-G3550)*0.5</f>
        <v>560.5</v>
      </c>
      <c r="I3550" s="2">
        <v>42</v>
      </c>
      <c r="J3550" s="4">
        <f t="shared" ref="J3550:J3613" si="807">I3550+(F3550-I3550)*0.5</f>
        <v>76</v>
      </c>
      <c r="K3550" s="3">
        <v>356000</v>
      </c>
      <c r="L3550" s="3">
        <f t="shared" si="794"/>
        <v>304093</v>
      </c>
      <c r="M3550" s="3">
        <v>51907</v>
      </c>
      <c r="N3550" s="3">
        <f t="shared" si="797"/>
        <v>35655.221585511907</v>
      </c>
      <c r="O3550" s="3">
        <f t="shared" si="795"/>
        <v>7268.373507847602</v>
      </c>
      <c r="P3550" s="3">
        <f t="shared" si="796"/>
        <v>1521.6171985809306</v>
      </c>
      <c r="Q3550" s="3">
        <v>10</v>
      </c>
      <c r="R3550" s="22">
        <v>18</v>
      </c>
      <c r="S3550" s="19">
        <f t="shared" si="798"/>
        <v>161.51941128550226</v>
      </c>
      <c r="T3550" s="20">
        <f t="shared" si="799"/>
        <v>0.43536229457008696</v>
      </c>
      <c r="U3550" s="20">
        <f t="shared" si="800"/>
        <v>0.28817022530865699</v>
      </c>
      <c r="V3550" s="21">
        <f t="shared" si="801"/>
        <v>0.21535921504733635</v>
      </c>
      <c r="W3550" s="26">
        <f t="shared" si="802"/>
        <v>33.813715524020679</v>
      </c>
      <c r="X3550" s="27">
        <f t="shared" si="803"/>
        <v>0.80508846485763519</v>
      </c>
      <c r="Y3550" s="27">
        <f t="shared" si="804"/>
        <v>0.44491730952658787</v>
      </c>
      <c r="Z3550" s="27">
        <f t="shared" si="805"/>
        <v>0.30739741385473346</v>
      </c>
    </row>
    <row r="3551" spans="1:26" ht="15.75" customHeight="1" x14ac:dyDescent="0.25">
      <c r="A3551" s="2" t="s">
        <v>199</v>
      </c>
      <c r="B3551" t="s">
        <v>379</v>
      </c>
      <c r="C3551" t="s">
        <v>378</v>
      </c>
      <c r="D3551" s="18">
        <f>VLOOKUP(C3551,'Infected rate by state'!B:E,4,0)</f>
        <v>4.6065868365726429E-3</v>
      </c>
      <c r="E3551" s="3">
        <v>5541</v>
      </c>
      <c r="F3551" s="2">
        <v>582</v>
      </c>
      <c r="G3551" s="3">
        <v>2447</v>
      </c>
      <c r="H3551" s="4">
        <f t="shared" si="806"/>
        <v>3994</v>
      </c>
      <c r="I3551" s="2">
        <v>225</v>
      </c>
      <c r="J3551" s="4">
        <f t="shared" si="807"/>
        <v>403.5</v>
      </c>
      <c r="K3551" s="3">
        <v>1491485</v>
      </c>
      <c r="L3551" s="3">
        <f t="shared" si="794"/>
        <v>1212448</v>
      </c>
      <c r="M3551" s="3">
        <v>279037</v>
      </c>
      <c r="N3551" s="3">
        <f t="shared" si="797"/>
        <v>68706.551679455486</v>
      </c>
      <c r="O3551" s="3">
        <f t="shared" si="795"/>
        <v>14275.382581657426</v>
      </c>
      <c r="P3551" s="3">
        <f t="shared" si="796"/>
        <v>3060.0256008019842</v>
      </c>
      <c r="Q3551" s="3">
        <v>10</v>
      </c>
      <c r="R3551" s="22">
        <v>18</v>
      </c>
      <c r="S3551" s="19">
        <f t="shared" si="798"/>
        <v>317.2307240368317</v>
      </c>
      <c r="T3551" s="20">
        <f t="shared" si="799"/>
        <v>0.12964067185812492</v>
      </c>
      <c r="U3551" s="20">
        <f t="shared" si="800"/>
        <v>7.9426821241069534E-2</v>
      </c>
      <c r="V3551" s="21">
        <f t="shared" si="801"/>
        <v>5.7251529333483431E-2</v>
      </c>
      <c r="W3551" s="26">
        <f t="shared" si="802"/>
        <v>68.000568906710754</v>
      </c>
      <c r="X3551" s="27">
        <f t="shared" si="803"/>
        <v>0.30222475069649224</v>
      </c>
      <c r="Y3551" s="27">
        <f t="shared" si="804"/>
        <v>0.16852681265603656</v>
      </c>
      <c r="Z3551" s="27">
        <f t="shared" si="805"/>
        <v>0.11683946547544803</v>
      </c>
    </row>
    <row r="3552" spans="1:26" ht="15.75" customHeight="1" x14ac:dyDescent="0.25">
      <c r="A3552" s="2" t="s">
        <v>200</v>
      </c>
      <c r="B3552" t="s">
        <v>400</v>
      </c>
      <c r="C3552" t="s">
        <v>291</v>
      </c>
      <c r="D3552" s="18">
        <f>VLOOKUP(C3552,'Infected rate by state'!B:E,4,0)</f>
        <v>5.5896269710740548E-3</v>
      </c>
      <c r="E3552" s="2">
        <v>558</v>
      </c>
      <c r="F3552" s="2">
        <v>84</v>
      </c>
      <c r="G3552" s="2">
        <v>173</v>
      </c>
      <c r="H3552" s="4">
        <f t="shared" si="806"/>
        <v>365.5</v>
      </c>
      <c r="I3552" s="2">
        <v>25</v>
      </c>
      <c r="J3552" s="4">
        <f t="shared" si="807"/>
        <v>54.5</v>
      </c>
      <c r="K3552" s="3">
        <v>320156</v>
      </c>
      <c r="L3552" s="3">
        <f t="shared" si="794"/>
        <v>249135</v>
      </c>
      <c r="M3552" s="3">
        <v>71021</v>
      </c>
      <c r="N3552" s="3">
        <f t="shared" si="797"/>
        <v>17895.526125511853</v>
      </c>
      <c r="O3552" s="3">
        <f t="shared" si="795"/>
        <v>3777.2818161042696</v>
      </c>
      <c r="P3552" s="3">
        <f t="shared" si="796"/>
        <v>825.06687772878331</v>
      </c>
      <c r="Q3552" s="3">
        <v>10</v>
      </c>
      <c r="R3552" s="22">
        <v>18</v>
      </c>
      <c r="S3552" s="19">
        <f t="shared" si="798"/>
        <v>83.939595913428221</v>
      </c>
      <c r="T3552" s="20">
        <f t="shared" si="799"/>
        <v>0.48519997637819778</v>
      </c>
      <c r="U3552" s="20">
        <f t="shared" si="800"/>
        <v>0.22965689716396229</v>
      </c>
      <c r="V3552" s="21">
        <f t="shared" si="801"/>
        <v>0.15042938335739825</v>
      </c>
      <c r="W3552" s="26">
        <f t="shared" si="802"/>
        <v>18.334819505084074</v>
      </c>
      <c r="X3552" s="27">
        <f t="shared" si="803"/>
        <v>0.73339278020336296</v>
      </c>
      <c r="Y3552" s="27">
        <f t="shared" si="804"/>
        <v>0.33641870651530409</v>
      </c>
      <c r="Z3552" s="27">
        <f t="shared" si="805"/>
        <v>0.21827166077481039</v>
      </c>
    </row>
    <row r="3553" spans="1:26" ht="15.75" customHeight="1" x14ac:dyDescent="0.25">
      <c r="A3553" s="2" t="s">
        <v>201</v>
      </c>
      <c r="B3553" t="s">
        <v>361</v>
      </c>
      <c r="C3553" t="s">
        <v>360</v>
      </c>
      <c r="D3553" s="18">
        <f>VLOOKUP(C3553,'Infected rate by state'!B:E,4,0)</f>
        <v>1.3084994977372357E-2</v>
      </c>
      <c r="E3553" s="3">
        <v>4017</v>
      </c>
      <c r="F3553" s="2">
        <v>449</v>
      </c>
      <c r="G3553" s="3">
        <v>1742</v>
      </c>
      <c r="H3553" s="4">
        <f t="shared" si="806"/>
        <v>2879.5</v>
      </c>
      <c r="I3553" s="2">
        <v>184</v>
      </c>
      <c r="J3553" s="4">
        <f t="shared" si="807"/>
        <v>316.5</v>
      </c>
      <c r="K3553" s="3">
        <v>1010995</v>
      </c>
      <c r="L3553" s="3">
        <f t="shared" si="794"/>
        <v>815922</v>
      </c>
      <c r="M3553" s="3">
        <v>195073</v>
      </c>
      <c r="N3553" s="3">
        <f t="shared" si="797"/>
        <v>132288.64497148566</v>
      </c>
      <c r="O3553" s="3">
        <f t="shared" si="795"/>
        <v>27559.745308542184</v>
      </c>
      <c r="P3553" s="3">
        <f t="shared" si="796"/>
        <v>5926.8107640452836</v>
      </c>
      <c r="Q3553" s="3">
        <v>10</v>
      </c>
      <c r="R3553" s="22">
        <v>18</v>
      </c>
      <c r="S3553" s="19">
        <f t="shared" si="798"/>
        <v>612.43878463427075</v>
      </c>
      <c r="T3553" s="20">
        <f t="shared" si="799"/>
        <v>0.35157220702311753</v>
      </c>
      <c r="U3553" s="20">
        <f t="shared" si="800"/>
        <v>0.21268928099818396</v>
      </c>
      <c r="V3553" s="21">
        <f t="shared" si="801"/>
        <v>0.15246173378996036</v>
      </c>
      <c r="W3553" s="26">
        <f t="shared" si="802"/>
        <v>131.70690586767296</v>
      </c>
      <c r="X3553" s="27">
        <f t="shared" si="803"/>
        <v>0.71579840145474438</v>
      </c>
      <c r="Y3553" s="27">
        <f t="shared" si="804"/>
        <v>0.41613556356294773</v>
      </c>
      <c r="Z3553" s="27">
        <f t="shared" si="805"/>
        <v>0.29333386607499545</v>
      </c>
    </row>
    <row r="3554" spans="1:26" ht="15.75" customHeight="1" x14ac:dyDescent="0.25">
      <c r="A3554" s="2" t="s">
        <v>202</v>
      </c>
      <c r="B3554" t="s">
        <v>315</v>
      </c>
      <c r="C3554" t="s">
        <v>314</v>
      </c>
      <c r="D3554" s="18">
        <f>VLOOKUP(C3554,'Infected rate by state'!B:E,4,0)</f>
        <v>7.5362096948057532E-3</v>
      </c>
      <c r="E3554" s="3">
        <v>5813</v>
      </c>
      <c r="F3554" s="2">
        <v>690</v>
      </c>
      <c r="G3554" s="3">
        <v>2236</v>
      </c>
      <c r="H3554" s="4">
        <f t="shared" si="806"/>
        <v>4024.5</v>
      </c>
      <c r="I3554" s="2">
        <v>293</v>
      </c>
      <c r="J3554" s="4">
        <f t="shared" si="807"/>
        <v>491.5</v>
      </c>
      <c r="K3554" s="3">
        <v>2662559</v>
      </c>
      <c r="L3554" s="3">
        <f t="shared" si="794"/>
        <v>2206378</v>
      </c>
      <c r="M3554" s="3">
        <v>456181</v>
      </c>
      <c r="N3554" s="3">
        <f t="shared" si="797"/>
        <v>200656.02948792311</v>
      </c>
      <c r="O3554" s="3">
        <f t="shared" si="795"/>
        <v>41390.627493752268</v>
      </c>
      <c r="P3554" s="3">
        <f t="shared" si="796"/>
        <v>8794.1645938425936</v>
      </c>
      <c r="Q3554" s="3">
        <v>10</v>
      </c>
      <c r="R3554" s="22">
        <v>18</v>
      </c>
      <c r="S3554" s="19">
        <f t="shared" si="798"/>
        <v>919.79172208338377</v>
      </c>
      <c r="T3554" s="20">
        <f t="shared" si="799"/>
        <v>0.41135586855249723</v>
      </c>
      <c r="U3554" s="20">
        <f t="shared" si="800"/>
        <v>0.2285480735702283</v>
      </c>
      <c r="V3554" s="21">
        <f t="shared" si="801"/>
        <v>0.15823012593899599</v>
      </c>
      <c r="W3554" s="26">
        <f t="shared" si="802"/>
        <v>195.42587986316875</v>
      </c>
      <c r="X3554" s="27">
        <f t="shared" si="803"/>
        <v>0.66698252513026879</v>
      </c>
      <c r="Y3554" s="27">
        <f t="shared" si="804"/>
        <v>0.39761114926382246</v>
      </c>
      <c r="Z3554" s="27">
        <f t="shared" si="805"/>
        <v>0.28322591284517207</v>
      </c>
    </row>
    <row r="3555" spans="1:26" ht="15.75" customHeight="1" x14ac:dyDescent="0.25">
      <c r="A3555" s="2" t="s">
        <v>203</v>
      </c>
      <c r="B3555" t="s">
        <v>325</v>
      </c>
      <c r="C3555" t="s">
        <v>324</v>
      </c>
      <c r="D3555" s="18">
        <f>VLOOKUP(C3555,'Infected rate by state'!B:E,4,0)</f>
        <v>8.9298079160438481E-3</v>
      </c>
      <c r="E3555" s="3">
        <v>10004</v>
      </c>
      <c r="F3555" s="3">
        <v>1284</v>
      </c>
      <c r="G3555" s="3">
        <v>3292</v>
      </c>
      <c r="H3555" s="4">
        <f t="shared" si="806"/>
        <v>6648</v>
      </c>
      <c r="I3555" s="2">
        <v>448</v>
      </c>
      <c r="J3555" s="4">
        <f t="shared" si="807"/>
        <v>866</v>
      </c>
      <c r="K3555" s="3">
        <v>3130935</v>
      </c>
      <c r="L3555" s="3">
        <f t="shared" si="794"/>
        <v>2416782</v>
      </c>
      <c r="M3555" s="3">
        <v>714153</v>
      </c>
      <c r="N3555" s="3">
        <f t="shared" si="797"/>
        <v>279586.48147618747</v>
      </c>
      <c r="O3555" s="3">
        <f t="shared" si="795"/>
        <v>59179.818137508759</v>
      </c>
      <c r="P3555" s="3">
        <f t="shared" si="796"/>
        <v>12969.211331102942</v>
      </c>
      <c r="Q3555" s="3">
        <v>10</v>
      </c>
      <c r="R3555" s="22">
        <v>18</v>
      </c>
      <c r="S3555" s="19">
        <f t="shared" si="798"/>
        <v>1315.1070697224168</v>
      </c>
      <c r="T3555" s="20">
        <f t="shared" si="799"/>
        <v>0.39948574414411203</v>
      </c>
      <c r="U3555" s="20">
        <f t="shared" si="800"/>
        <v>0.19781995633610361</v>
      </c>
      <c r="V3555" s="21">
        <f t="shared" si="801"/>
        <v>0.13145812372275259</v>
      </c>
      <c r="W3555" s="26">
        <f t="shared" si="802"/>
        <v>288.20469624673206</v>
      </c>
      <c r="X3555" s="27">
        <f t="shared" si="803"/>
        <v>0.6433140541221698</v>
      </c>
      <c r="Y3555" s="27">
        <f t="shared" si="804"/>
        <v>0.33279988019253126</v>
      </c>
      <c r="Z3555" s="27">
        <f t="shared" si="805"/>
        <v>0.22445848617346734</v>
      </c>
    </row>
    <row r="3556" spans="1:26" ht="15.75" customHeight="1" x14ac:dyDescent="0.25">
      <c r="A3556" s="2" t="s">
        <v>204</v>
      </c>
      <c r="B3556" t="s">
        <v>325</v>
      </c>
      <c r="C3556" t="s">
        <v>324</v>
      </c>
      <c r="D3556" s="18">
        <f>VLOOKUP(C3556,'Infected rate by state'!B:E,4,0)</f>
        <v>8.9298079160438481E-3</v>
      </c>
      <c r="E3556" s="2">
        <v>872</v>
      </c>
      <c r="F3556" s="2">
        <v>158</v>
      </c>
      <c r="G3556" s="2">
        <v>359</v>
      </c>
      <c r="H3556" s="4">
        <f t="shared" si="806"/>
        <v>615.5</v>
      </c>
      <c r="I3556" s="2">
        <v>63</v>
      </c>
      <c r="J3556" s="4">
        <f t="shared" si="807"/>
        <v>110.5</v>
      </c>
      <c r="K3556" s="3">
        <v>338880</v>
      </c>
      <c r="L3556" s="3">
        <f t="shared" si="794"/>
        <v>230065</v>
      </c>
      <c r="M3556" s="3">
        <v>108815</v>
      </c>
      <c r="N3556" s="3">
        <f t="shared" si="797"/>
        <v>30261.333065889394</v>
      </c>
      <c r="O3556" s="3">
        <f t="shared" si="795"/>
        <v>6672.7654784840815</v>
      </c>
      <c r="P3556" s="3">
        <f t="shared" si="796"/>
        <v>1530.6694924999315</v>
      </c>
      <c r="Q3556" s="3">
        <v>10</v>
      </c>
      <c r="R3556" s="22">
        <v>18</v>
      </c>
      <c r="S3556" s="19">
        <f t="shared" si="798"/>
        <v>148.28367729964626</v>
      </c>
      <c r="T3556" s="20">
        <f t="shared" si="799"/>
        <v>0.41304645487366648</v>
      </c>
      <c r="U3556" s="20">
        <f t="shared" si="800"/>
        <v>0.24091580389869416</v>
      </c>
      <c r="V3556" s="21">
        <f t="shared" si="801"/>
        <v>0.17005008864638332</v>
      </c>
      <c r="W3556" s="26">
        <f t="shared" si="802"/>
        <v>34.01487761110959</v>
      </c>
      <c r="X3556" s="27">
        <f t="shared" si="803"/>
        <v>0.5399186922398348</v>
      </c>
      <c r="Y3556" s="27">
        <f t="shared" si="804"/>
        <v>0.3078269467068741</v>
      </c>
      <c r="Z3556" s="27">
        <f t="shared" si="805"/>
        <v>0.21528403551335185</v>
      </c>
    </row>
    <row r="3557" spans="1:26" ht="15.75" customHeight="1" x14ac:dyDescent="0.25">
      <c r="A3557" s="2" t="s">
        <v>205</v>
      </c>
      <c r="B3557" t="s">
        <v>341</v>
      </c>
      <c r="C3557" t="s">
        <v>340</v>
      </c>
      <c r="D3557" s="18">
        <f>VLOOKUP(C3557,'Infected rate by state'!B:E,4,0)</f>
        <v>4.5161642780770922E-3</v>
      </c>
      <c r="E3557" s="2">
        <v>390</v>
      </c>
      <c r="F3557" s="2">
        <v>36</v>
      </c>
      <c r="G3557" s="2">
        <v>175</v>
      </c>
      <c r="H3557" s="4">
        <f t="shared" si="806"/>
        <v>282.5</v>
      </c>
      <c r="I3557" s="2">
        <v>14</v>
      </c>
      <c r="J3557" s="4">
        <f t="shared" si="807"/>
        <v>25</v>
      </c>
      <c r="K3557" s="3">
        <v>112038</v>
      </c>
      <c r="L3557" s="3">
        <f t="shared" si="794"/>
        <v>87138</v>
      </c>
      <c r="M3557" s="3">
        <v>24900</v>
      </c>
      <c r="N3557" s="3">
        <f t="shared" si="797"/>
        <v>5059.8201338720128</v>
      </c>
      <c r="O3557" s="3">
        <f t="shared" si="795"/>
        <v>1068.195691433596</v>
      </c>
      <c r="P3557" s="3">
        <f t="shared" si="796"/>
        <v>233.37558005915758</v>
      </c>
      <c r="Q3557" s="3">
        <v>10</v>
      </c>
      <c r="R3557" s="22">
        <v>18</v>
      </c>
      <c r="S3557" s="19">
        <f t="shared" si="798"/>
        <v>23.737682031857691</v>
      </c>
      <c r="T3557" s="20">
        <f t="shared" si="799"/>
        <v>0.13564389732490109</v>
      </c>
      <c r="U3557" s="20">
        <f t="shared" si="800"/>
        <v>8.4027193033124573E-2</v>
      </c>
      <c r="V3557" s="21">
        <f t="shared" si="801"/>
        <v>6.0865851363737671E-2</v>
      </c>
      <c r="W3557" s="26">
        <f t="shared" si="802"/>
        <v>5.1861240013146128</v>
      </c>
      <c r="X3557" s="27">
        <f t="shared" si="803"/>
        <v>0.37043742866532947</v>
      </c>
      <c r="Y3557" s="27">
        <f t="shared" si="804"/>
        <v>0.2074449600525845</v>
      </c>
      <c r="Z3557" s="27">
        <f t="shared" si="805"/>
        <v>0.14405900003651703</v>
      </c>
    </row>
    <row r="3558" spans="1:26" ht="15.75" customHeight="1" x14ac:dyDescent="0.25">
      <c r="A3558" s="2" t="s">
        <v>206</v>
      </c>
      <c r="B3558" t="s">
        <v>355</v>
      </c>
      <c r="C3558" t="s">
        <v>354</v>
      </c>
      <c r="D3558" s="18">
        <f>VLOOKUP(C3558,'Infected rate by state'!B:E,4,0)</f>
        <v>1.1948400031748969E-2</v>
      </c>
      <c r="E3558" s="2">
        <v>835</v>
      </c>
      <c r="F3558" s="2">
        <v>29</v>
      </c>
      <c r="G3558" s="2">
        <v>344</v>
      </c>
      <c r="H3558" s="4">
        <f t="shared" si="806"/>
        <v>589.5</v>
      </c>
      <c r="I3558" s="2">
        <v>15</v>
      </c>
      <c r="J3558" s="4">
        <f t="shared" si="807"/>
        <v>22</v>
      </c>
      <c r="K3558" s="3">
        <v>116854</v>
      </c>
      <c r="L3558" s="3">
        <f t="shared" si="794"/>
        <v>94877</v>
      </c>
      <c r="M3558" s="3">
        <v>21977</v>
      </c>
      <c r="N3558" s="3">
        <f t="shared" si="797"/>
        <v>13962.183373099941</v>
      </c>
      <c r="O3558" s="3">
        <f t="shared" si="795"/>
        <v>2902.2753290118485</v>
      </c>
      <c r="P3558" s="3">
        <f t="shared" si="796"/>
        <v>622.46290413039185</v>
      </c>
      <c r="Q3558" s="3">
        <v>10</v>
      </c>
      <c r="R3558" s="22">
        <v>18</v>
      </c>
      <c r="S3558" s="19">
        <f t="shared" si="798"/>
        <v>64.495007311374408</v>
      </c>
      <c r="T3558" s="20">
        <f t="shared" si="799"/>
        <v>0.18748548637027443</v>
      </c>
      <c r="U3558" s="20">
        <f t="shared" si="800"/>
        <v>0.10940628890818389</v>
      </c>
      <c r="V3558" s="21">
        <f t="shared" si="801"/>
        <v>7.723952971422085E-2</v>
      </c>
      <c r="W3558" s="26">
        <f t="shared" si="802"/>
        <v>13.832508980675374</v>
      </c>
      <c r="X3558" s="27">
        <f t="shared" si="803"/>
        <v>0.92216726537835825</v>
      </c>
      <c r="Y3558" s="27">
        <f t="shared" si="804"/>
        <v>0.62875040821251704</v>
      </c>
      <c r="Z3558" s="27">
        <f t="shared" si="805"/>
        <v>0.47698306829915083</v>
      </c>
    </row>
    <row r="3559" spans="1:26" ht="15.75" customHeight="1" x14ac:dyDescent="0.25">
      <c r="A3559" s="2" t="s">
        <v>207</v>
      </c>
      <c r="B3559" t="s">
        <v>341</v>
      </c>
      <c r="C3559" t="s">
        <v>340</v>
      </c>
      <c r="D3559" s="18">
        <f>VLOOKUP(C3559,'Infected rate by state'!B:E,4,0)</f>
        <v>4.5161642780770922E-3</v>
      </c>
      <c r="E3559" s="3">
        <v>1490</v>
      </c>
      <c r="F3559" s="2">
        <v>117</v>
      </c>
      <c r="G3559" s="2">
        <v>779</v>
      </c>
      <c r="H3559" s="4">
        <f t="shared" si="806"/>
        <v>1134.5</v>
      </c>
      <c r="I3559" s="2">
        <v>57</v>
      </c>
      <c r="J3559" s="4">
        <f t="shared" si="807"/>
        <v>87</v>
      </c>
      <c r="K3559" s="3">
        <v>290227</v>
      </c>
      <c r="L3559" s="3">
        <f t="shared" si="794"/>
        <v>219806</v>
      </c>
      <c r="M3559" s="3">
        <v>70421</v>
      </c>
      <c r="N3559" s="3">
        <f t="shared" si="797"/>
        <v>13107.128099334803</v>
      </c>
      <c r="O3559" s="3">
        <f t="shared" si="795"/>
        <v>2792.4855032687556</v>
      </c>
      <c r="P3559" s="3">
        <f t="shared" si="796"/>
        <v>616.60011927252287</v>
      </c>
      <c r="Q3559" s="3">
        <v>10</v>
      </c>
      <c r="R3559" s="22">
        <v>18</v>
      </c>
      <c r="S3559" s="19">
        <f t="shared" si="798"/>
        <v>62.055233405972345</v>
      </c>
      <c r="T3559" s="20">
        <f t="shared" si="799"/>
        <v>7.9660119904970919E-2</v>
      </c>
      <c r="U3559" s="20">
        <f t="shared" si="800"/>
        <v>5.4698310626683427E-2</v>
      </c>
      <c r="V3559" s="21">
        <f t="shared" si="801"/>
        <v>4.1647807655014996E-2</v>
      </c>
      <c r="W3559" s="26">
        <f t="shared" si="802"/>
        <v>13.702224872722731</v>
      </c>
      <c r="X3559" s="27">
        <f t="shared" si="803"/>
        <v>0.24038991004776722</v>
      </c>
      <c r="Y3559" s="27">
        <f t="shared" si="804"/>
        <v>0.15749683761750266</v>
      </c>
      <c r="Z3559" s="27">
        <f t="shared" si="805"/>
        <v>0.11711303310019427</v>
      </c>
    </row>
    <row r="3560" spans="1:26" ht="15.75" customHeight="1" x14ac:dyDescent="0.25">
      <c r="A3560" s="2" t="s">
        <v>208</v>
      </c>
      <c r="B3560" t="s">
        <v>315</v>
      </c>
      <c r="C3560" t="s">
        <v>314</v>
      </c>
      <c r="D3560" s="18">
        <f>VLOOKUP(C3560,'Infected rate by state'!B:E,4,0)</f>
        <v>7.5362096948057532E-3</v>
      </c>
      <c r="E3560" s="2">
        <v>974</v>
      </c>
      <c r="F3560" s="2">
        <v>69</v>
      </c>
      <c r="G3560" s="2">
        <v>404</v>
      </c>
      <c r="H3560" s="4">
        <f t="shared" si="806"/>
        <v>689</v>
      </c>
      <c r="I3560" s="2">
        <v>23</v>
      </c>
      <c r="J3560" s="4">
        <f t="shared" si="807"/>
        <v>46</v>
      </c>
      <c r="K3560" s="3">
        <v>305976</v>
      </c>
      <c r="L3560" s="3">
        <f t="shared" si="794"/>
        <v>211664</v>
      </c>
      <c r="M3560" s="3">
        <v>94312</v>
      </c>
      <c r="N3560" s="3">
        <f t="shared" si="797"/>
        <v>23058.992975778852</v>
      </c>
      <c r="O3560" s="3">
        <f t="shared" si="795"/>
        <v>5056.4259236976759</v>
      </c>
      <c r="P3560" s="3">
        <f t="shared" si="796"/>
        <v>1152.9801553657871</v>
      </c>
      <c r="Q3560" s="3">
        <v>10</v>
      </c>
      <c r="R3560" s="22">
        <v>18</v>
      </c>
      <c r="S3560" s="19">
        <f t="shared" si="798"/>
        <v>112.36502052661503</v>
      </c>
      <c r="T3560" s="20">
        <f t="shared" si="799"/>
        <v>0.27813123892726493</v>
      </c>
      <c r="U3560" s="20">
        <f t="shared" si="800"/>
        <v>0.1630842097628665</v>
      </c>
      <c r="V3560" s="21">
        <f t="shared" si="801"/>
        <v>0.11536449746059038</v>
      </c>
      <c r="W3560" s="26">
        <f t="shared" si="802"/>
        <v>25.621781230350827</v>
      </c>
      <c r="X3560" s="27">
        <f t="shared" si="803"/>
        <v>1.1139904882761229</v>
      </c>
      <c r="Y3560" s="27">
        <f t="shared" si="804"/>
        <v>0.55699524413806145</v>
      </c>
      <c r="Z3560" s="27">
        <f t="shared" si="805"/>
        <v>0.37133016275870762</v>
      </c>
    </row>
    <row r="3561" spans="1:26" ht="15.75" customHeight="1" x14ac:dyDescent="0.25">
      <c r="A3561" s="2" t="s">
        <v>209</v>
      </c>
      <c r="B3561" t="s">
        <v>367</v>
      </c>
      <c r="C3561" t="s">
        <v>366</v>
      </c>
      <c r="D3561" s="18">
        <f>VLOOKUP(C3561,'Infected rate by state'!B:E,4,0)</f>
        <v>2.4682967074759195E-2</v>
      </c>
      <c r="E3561" s="3">
        <v>1164</v>
      </c>
      <c r="F3561" s="2">
        <v>84</v>
      </c>
      <c r="G3561" s="2">
        <v>527</v>
      </c>
      <c r="H3561" s="4">
        <f t="shared" si="806"/>
        <v>845.5</v>
      </c>
      <c r="I3561" s="2">
        <v>12</v>
      </c>
      <c r="J3561" s="4">
        <f t="shared" si="807"/>
        <v>48</v>
      </c>
      <c r="K3561" s="3">
        <v>310775</v>
      </c>
      <c r="L3561" s="3">
        <f t="shared" si="794"/>
        <v>250688</v>
      </c>
      <c r="M3561" s="3">
        <v>60087</v>
      </c>
      <c r="N3561" s="3">
        <f t="shared" si="797"/>
        <v>76708.49092658289</v>
      </c>
      <c r="O3561" s="3">
        <f t="shared" si="795"/>
        <v>15983.582446540753</v>
      </c>
      <c r="P3561" s="3">
        <f t="shared" si="796"/>
        <v>3438.0660970717381</v>
      </c>
      <c r="Q3561" s="3">
        <v>10</v>
      </c>
      <c r="R3561" s="22">
        <v>18</v>
      </c>
      <c r="S3561" s="19">
        <f t="shared" si="798"/>
        <v>355.19072103423895</v>
      </c>
      <c r="T3561" s="20">
        <f t="shared" si="799"/>
        <v>0.67398618792075704</v>
      </c>
      <c r="U3561" s="20">
        <f t="shared" si="800"/>
        <v>0.4200954713592418</v>
      </c>
      <c r="V3561" s="21">
        <f t="shared" si="801"/>
        <v>0.3051466675551881</v>
      </c>
      <c r="W3561" s="26">
        <f t="shared" si="802"/>
        <v>76.401468823816401</v>
      </c>
      <c r="X3561" s="27">
        <f t="shared" si="803"/>
        <v>6.3667890686513671</v>
      </c>
      <c r="Y3561" s="27">
        <f t="shared" si="804"/>
        <v>1.5916972671628418</v>
      </c>
      <c r="Z3561" s="27">
        <f t="shared" si="805"/>
        <v>0.90954129552162377</v>
      </c>
    </row>
    <row r="3562" spans="1:26" ht="15.75" customHeight="1" x14ac:dyDescent="0.25">
      <c r="A3562" s="2" t="s">
        <v>210</v>
      </c>
      <c r="B3562" t="s">
        <v>325</v>
      </c>
      <c r="C3562" t="s">
        <v>324</v>
      </c>
      <c r="D3562" s="18">
        <f>VLOOKUP(C3562,'Infected rate by state'!B:E,4,0)</f>
        <v>8.9298079160438481E-3</v>
      </c>
      <c r="E3562" s="3">
        <v>2001</v>
      </c>
      <c r="F3562" s="2">
        <v>230</v>
      </c>
      <c r="G3562" s="2">
        <v>755</v>
      </c>
      <c r="H3562" s="4">
        <f t="shared" si="806"/>
        <v>1378</v>
      </c>
      <c r="I3562" s="2">
        <v>91</v>
      </c>
      <c r="J3562" s="4">
        <f t="shared" si="807"/>
        <v>160.5</v>
      </c>
      <c r="K3562" s="3">
        <v>636854</v>
      </c>
      <c r="L3562" s="3">
        <f t="shared" si="794"/>
        <v>506349</v>
      </c>
      <c r="M3562" s="3">
        <v>130505</v>
      </c>
      <c r="N3562" s="3">
        <f t="shared" si="797"/>
        <v>56869.838905641889</v>
      </c>
      <c r="O3562" s="3">
        <f t="shared" si="795"/>
        <v>11912.384745051097</v>
      </c>
      <c r="P3562" s="3">
        <f t="shared" si="796"/>
        <v>2578.5896310132412</v>
      </c>
      <c r="Q3562" s="3">
        <v>10</v>
      </c>
      <c r="R3562" s="22">
        <v>18</v>
      </c>
      <c r="S3562" s="19">
        <f t="shared" si="798"/>
        <v>264.71966100113548</v>
      </c>
      <c r="T3562" s="20">
        <f t="shared" si="799"/>
        <v>0.35062206755117281</v>
      </c>
      <c r="U3562" s="20">
        <f t="shared" si="800"/>
        <v>0.19210425326642633</v>
      </c>
      <c r="V3562" s="21">
        <f t="shared" si="801"/>
        <v>0.13229368365873836</v>
      </c>
      <c r="W3562" s="26">
        <f t="shared" si="802"/>
        <v>57.301991800294246</v>
      </c>
      <c r="X3562" s="27">
        <f t="shared" si="803"/>
        <v>0.62969221758565108</v>
      </c>
      <c r="Y3562" s="27">
        <f t="shared" si="804"/>
        <v>0.35702175576507317</v>
      </c>
      <c r="Z3562" s="27">
        <f t="shared" si="805"/>
        <v>0.24913909478388802</v>
      </c>
    </row>
    <row r="3563" spans="1:26" ht="15.75" customHeight="1" x14ac:dyDescent="0.25">
      <c r="A3563" s="2" t="s">
        <v>211</v>
      </c>
      <c r="B3563" t="s">
        <v>333</v>
      </c>
      <c r="C3563" t="s">
        <v>332</v>
      </c>
      <c r="D3563" s="18">
        <f>VLOOKUP(C3563,'Infected rate by state'!B:E,4,0)</f>
        <v>1.4486816526494731E-2</v>
      </c>
      <c r="E3563" s="3">
        <v>1725</v>
      </c>
      <c r="F3563" s="2">
        <v>156</v>
      </c>
      <c r="G3563" s="2">
        <v>643</v>
      </c>
      <c r="H3563" s="4">
        <f t="shared" si="806"/>
        <v>1184</v>
      </c>
      <c r="I3563" s="2">
        <v>71</v>
      </c>
      <c r="J3563" s="4">
        <f t="shared" si="807"/>
        <v>113.5</v>
      </c>
      <c r="K3563" s="3">
        <v>469070</v>
      </c>
      <c r="L3563" s="3">
        <f t="shared" si="794"/>
        <v>362975</v>
      </c>
      <c r="M3563" s="3">
        <v>106095</v>
      </c>
      <c r="N3563" s="3">
        <f t="shared" si="797"/>
        <v>67953.310280828839</v>
      </c>
      <c r="O3563" s="3">
        <f t="shared" si="795"/>
        <v>14371.258812767015</v>
      </c>
      <c r="P3563" s="3">
        <f t="shared" si="796"/>
        <v>3146.2919396576062</v>
      </c>
      <c r="Q3563" s="3">
        <v>10</v>
      </c>
      <c r="R3563" s="22">
        <v>18</v>
      </c>
      <c r="S3563" s="19">
        <f t="shared" si="798"/>
        <v>319.36130695037809</v>
      </c>
      <c r="T3563" s="20">
        <f t="shared" si="799"/>
        <v>0.49667388328208101</v>
      </c>
      <c r="U3563" s="20">
        <f t="shared" si="800"/>
        <v>0.26973083357295446</v>
      </c>
      <c r="V3563" s="21">
        <f t="shared" si="801"/>
        <v>0.18513698953645108</v>
      </c>
      <c r="W3563" s="26">
        <f t="shared" si="802"/>
        <v>69.917598659057916</v>
      </c>
      <c r="X3563" s="27">
        <f t="shared" si="803"/>
        <v>0.98475491069095655</v>
      </c>
      <c r="Y3563" s="27">
        <f t="shared" si="804"/>
        <v>0.61601408510183187</v>
      </c>
      <c r="Z3563" s="27">
        <f t="shared" si="805"/>
        <v>0.44818973499396098</v>
      </c>
    </row>
    <row r="3564" spans="1:26" ht="15.75" customHeight="1" x14ac:dyDescent="0.25">
      <c r="A3564" s="2" t="s">
        <v>212</v>
      </c>
      <c r="B3564" t="s">
        <v>351</v>
      </c>
      <c r="C3564" t="s">
        <v>350</v>
      </c>
      <c r="D3564" s="18">
        <f>VLOOKUP(C3564,'Infected rate by state'!B:E,4,0)</f>
        <v>9.0315118396853012E-3</v>
      </c>
      <c r="E3564" s="2">
        <v>476</v>
      </c>
      <c r="F3564" s="2">
        <v>68</v>
      </c>
      <c r="G3564" s="2">
        <v>178</v>
      </c>
      <c r="H3564" s="4">
        <f t="shared" si="806"/>
        <v>327</v>
      </c>
      <c r="I3564" s="2">
        <v>22</v>
      </c>
      <c r="J3564" s="4">
        <f t="shared" si="807"/>
        <v>45</v>
      </c>
      <c r="K3564" s="3">
        <v>142627</v>
      </c>
      <c r="L3564" s="3">
        <f t="shared" si="794"/>
        <v>104808</v>
      </c>
      <c r="M3564" s="3">
        <v>37819</v>
      </c>
      <c r="N3564" s="3">
        <f t="shared" si="797"/>
        <v>12881.374391587953</v>
      </c>
      <c r="O3564" s="3">
        <f t="shared" si="795"/>
        <v>2771.9457433535163</v>
      </c>
      <c r="P3564" s="3">
        <f t="shared" si="796"/>
        <v>619.06241410186635</v>
      </c>
      <c r="Q3564" s="3">
        <v>10</v>
      </c>
      <c r="R3564" s="22">
        <v>18</v>
      </c>
      <c r="S3564" s="19">
        <f t="shared" si="798"/>
        <v>61.598794296744806</v>
      </c>
      <c r="T3564" s="20">
        <f t="shared" si="799"/>
        <v>0.34606064211654386</v>
      </c>
      <c r="U3564" s="20">
        <f t="shared" si="800"/>
        <v>0.18837551772704833</v>
      </c>
      <c r="V3564" s="21">
        <f t="shared" si="801"/>
        <v>0.12940923171585042</v>
      </c>
      <c r="W3564" s="26">
        <f t="shared" si="802"/>
        <v>13.75694253559703</v>
      </c>
      <c r="X3564" s="27">
        <f t="shared" si="803"/>
        <v>0.62531556979986502</v>
      </c>
      <c r="Y3564" s="27">
        <f t="shared" si="804"/>
        <v>0.30570983412437847</v>
      </c>
      <c r="Z3564" s="27">
        <f t="shared" si="805"/>
        <v>0.2023079784646622</v>
      </c>
    </row>
    <row r="3565" spans="1:26" ht="15.75" customHeight="1" x14ac:dyDescent="0.25">
      <c r="A3565" s="2" t="s">
        <v>213</v>
      </c>
      <c r="B3565" t="s">
        <v>383</v>
      </c>
      <c r="C3565" t="s">
        <v>382</v>
      </c>
      <c r="D3565" s="18">
        <f>VLOOKUP(C3565,'Infected rate by state'!B:E,4,0)</f>
        <v>8.525765865415048E-3</v>
      </c>
      <c r="E3565" s="3">
        <v>10697</v>
      </c>
      <c r="F3565" s="3">
        <v>1257</v>
      </c>
      <c r="G3565" s="3">
        <v>3634</v>
      </c>
      <c r="H3565" s="4">
        <f t="shared" si="806"/>
        <v>7165.5</v>
      </c>
      <c r="I3565" s="2">
        <v>546</v>
      </c>
      <c r="J3565" s="4">
        <f t="shared" si="807"/>
        <v>901.5</v>
      </c>
      <c r="K3565" s="3">
        <v>3331376</v>
      </c>
      <c r="L3565" s="3">
        <f t="shared" si="794"/>
        <v>2699344</v>
      </c>
      <c r="M3565" s="3">
        <v>632032</v>
      </c>
      <c r="N3565" s="3">
        <f t="shared" si="797"/>
        <v>284025.3178566292</v>
      </c>
      <c r="O3565" s="3">
        <f t="shared" si="795"/>
        <v>59083.93940163705</v>
      </c>
      <c r="P3565" s="3">
        <f t="shared" si="796"/>
        <v>12683.553114628265</v>
      </c>
      <c r="Q3565" s="3">
        <v>10</v>
      </c>
      <c r="R3565" s="22">
        <v>18</v>
      </c>
      <c r="S3565" s="19">
        <f t="shared" si="798"/>
        <v>1312.9764311474901</v>
      </c>
      <c r="T3565" s="20">
        <f t="shared" si="799"/>
        <v>0.36130336575329941</v>
      </c>
      <c r="U3565" s="20">
        <f t="shared" si="800"/>
        <v>0.18323584273916546</v>
      </c>
      <c r="V3565" s="21">
        <f t="shared" si="801"/>
        <v>0.12274249145998785</v>
      </c>
      <c r="W3565" s="26">
        <f t="shared" si="802"/>
        <v>281.85673588062809</v>
      </c>
      <c r="X3565" s="27">
        <f t="shared" si="803"/>
        <v>0.51622112798649833</v>
      </c>
      <c r="Y3565" s="27">
        <f t="shared" si="804"/>
        <v>0.31265306254090747</v>
      </c>
      <c r="Z3565" s="27">
        <f t="shared" si="805"/>
        <v>0.22422970237122361</v>
      </c>
    </row>
    <row r="3566" spans="1:26" ht="15.75" customHeight="1" x14ac:dyDescent="0.25">
      <c r="A3566" s="2" t="s">
        <v>214</v>
      </c>
      <c r="B3566" t="s">
        <v>311</v>
      </c>
      <c r="C3566" t="s">
        <v>310</v>
      </c>
      <c r="D3566" s="18">
        <f>VLOOKUP(C3566,'Infected rate by state'!B:E,4,0)</f>
        <v>1.4327212443359898E-2</v>
      </c>
      <c r="E3566" s="3">
        <v>6977</v>
      </c>
      <c r="F3566" s="2">
        <v>957</v>
      </c>
      <c r="G3566" s="3">
        <v>2567</v>
      </c>
      <c r="H3566" s="4">
        <f t="shared" si="806"/>
        <v>4772</v>
      </c>
      <c r="I3566" s="2">
        <v>416</v>
      </c>
      <c r="J3566" s="4">
        <f t="shared" si="807"/>
        <v>686.5</v>
      </c>
      <c r="K3566" s="3">
        <v>2761090</v>
      </c>
      <c r="L3566" s="3">
        <f t="shared" si="794"/>
        <v>2228421</v>
      </c>
      <c r="M3566" s="3">
        <v>532669</v>
      </c>
      <c r="N3566" s="3">
        <f t="shared" si="797"/>
        <v>395587.23005236581</v>
      </c>
      <c r="O3566" s="3">
        <f t="shared" si="795"/>
        <v>82411.652538691967</v>
      </c>
      <c r="P3566" s="3">
        <f t="shared" si="796"/>
        <v>17722.578533061831</v>
      </c>
      <c r="Q3566" s="3">
        <v>10</v>
      </c>
      <c r="R3566" s="22">
        <v>18</v>
      </c>
      <c r="S3566" s="19">
        <f t="shared" si="798"/>
        <v>1831.3700564153771</v>
      </c>
      <c r="T3566" s="20">
        <f t="shared" si="799"/>
        <v>0.71342814819453726</v>
      </c>
      <c r="U3566" s="20">
        <f t="shared" si="800"/>
        <v>0.38377411073247636</v>
      </c>
      <c r="V3566" s="21">
        <f t="shared" si="801"/>
        <v>0.26248675023869528</v>
      </c>
      <c r="W3566" s="26">
        <f t="shared" si="802"/>
        <v>393.83507851248515</v>
      </c>
      <c r="X3566" s="27">
        <f t="shared" si="803"/>
        <v>0.94671893873193547</v>
      </c>
      <c r="Y3566" s="27">
        <f t="shared" si="804"/>
        <v>0.57368547489072852</v>
      </c>
      <c r="Z3566" s="27">
        <f t="shared" si="805"/>
        <v>0.41153090753655713</v>
      </c>
    </row>
    <row r="3567" spans="1:26" ht="15.75" customHeight="1" x14ac:dyDescent="0.25">
      <c r="A3567" s="2" t="s">
        <v>215</v>
      </c>
      <c r="B3567" t="s">
        <v>383</v>
      </c>
      <c r="C3567" t="s">
        <v>382</v>
      </c>
      <c r="D3567" s="18">
        <f>VLOOKUP(C3567,'Infected rate by state'!B:E,4,0)</f>
        <v>8.525765865415048E-3</v>
      </c>
      <c r="E3567" s="3">
        <v>8133</v>
      </c>
      <c r="F3567" s="3">
        <v>1079</v>
      </c>
      <c r="G3567" s="3">
        <v>2738</v>
      </c>
      <c r="H3567" s="4">
        <f t="shared" si="806"/>
        <v>5435.5</v>
      </c>
      <c r="I3567" s="2">
        <v>420</v>
      </c>
      <c r="J3567" s="4">
        <f t="shared" si="807"/>
        <v>749.5</v>
      </c>
      <c r="K3567" s="3">
        <v>2324172</v>
      </c>
      <c r="L3567" s="3">
        <f t="shared" si="794"/>
        <v>1782205</v>
      </c>
      <c r="M3567" s="3">
        <v>541967</v>
      </c>
      <c r="N3567" s="3">
        <f t="shared" si="797"/>
        <v>198153.46302953421</v>
      </c>
      <c r="O3567" s="3">
        <f t="shared" si="795"/>
        <v>42038.807536953827</v>
      </c>
      <c r="P3567" s="3">
        <f t="shared" si="796"/>
        <v>9237.2683860665948</v>
      </c>
      <c r="Q3567" s="3">
        <v>10</v>
      </c>
      <c r="R3567" s="22">
        <v>18</v>
      </c>
      <c r="S3567" s="19">
        <f t="shared" si="798"/>
        <v>934.19572304341841</v>
      </c>
      <c r="T3567" s="20">
        <f t="shared" si="799"/>
        <v>0.34119639263820978</v>
      </c>
      <c r="U3567" s="20">
        <f t="shared" si="800"/>
        <v>0.17186932628891885</v>
      </c>
      <c r="V3567" s="21">
        <f t="shared" si="801"/>
        <v>0.11486483745769316</v>
      </c>
      <c r="W3567" s="26">
        <f t="shared" si="802"/>
        <v>205.27263080147989</v>
      </c>
      <c r="X3567" s="27">
        <f t="shared" si="803"/>
        <v>0.48874435905114261</v>
      </c>
      <c r="Y3567" s="27">
        <f t="shared" si="804"/>
        <v>0.2738794273535422</v>
      </c>
      <c r="Z3567" s="27">
        <f t="shared" si="805"/>
        <v>0.19024340204029647</v>
      </c>
    </row>
    <row r="3568" spans="1:26" ht="15.75" customHeight="1" x14ac:dyDescent="0.25">
      <c r="A3568" s="2" t="s">
        <v>216</v>
      </c>
      <c r="B3568" t="s">
        <v>351</v>
      </c>
      <c r="C3568" t="s">
        <v>350</v>
      </c>
      <c r="D3568" s="18">
        <f>VLOOKUP(C3568,'Infected rate by state'!B:E,4,0)</f>
        <v>9.0315118396853012E-3</v>
      </c>
      <c r="E3568" s="2">
        <v>911</v>
      </c>
      <c r="F3568" s="2">
        <v>95</v>
      </c>
      <c r="G3568" s="2">
        <v>321</v>
      </c>
      <c r="H3568" s="4">
        <f t="shared" si="806"/>
        <v>616</v>
      </c>
      <c r="I3568" s="2">
        <v>49</v>
      </c>
      <c r="J3568" s="4">
        <f t="shared" si="807"/>
        <v>72</v>
      </c>
      <c r="K3568" s="3">
        <v>376936</v>
      </c>
      <c r="L3568" s="3">
        <f t="shared" si="794"/>
        <v>305953</v>
      </c>
      <c r="M3568" s="3">
        <v>70983</v>
      </c>
      <c r="N3568" s="3">
        <f t="shared" si="797"/>
        <v>34043.019468036189</v>
      </c>
      <c r="O3568" s="3">
        <f t="shared" si="795"/>
        <v>7077.203313597438</v>
      </c>
      <c r="P3568" s="3">
        <f t="shared" si="796"/>
        <v>1518.0817988133945</v>
      </c>
      <c r="Q3568" s="3">
        <v>10</v>
      </c>
      <c r="R3568" s="22">
        <v>18</v>
      </c>
      <c r="S3568" s="19">
        <f t="shared" si="798"/>
        <v>157.27118474660972</v>
      </c>
      <c r="T3568" s="20">
        <f t="shared" si="799"/>
        <v>0.48994138550345706</v>
      </c>
      <c r="U3568" s="20">
        <f t="shared" si="800"/>
        <v>0.25531036484839242</v>
      </c>
      <c r="V3568" s="21">
        <f t="shared" si="801"/>
        <v>0.17263576810824338</v>
      </c>
      <c r="W3568" s="26">
        <f t="shared" si="802"/>
        <v>33.7351510847421</v>
      </c>
      <c r="X3568" s="27">
        <f t="shared" si="803"/>
        <v>0.68847247111718568</v>
      </c>
      <c r="Y3568" s="27">
        <f t="shared" si="804"/>
        <v>0.46854376506586248</v>
      </c>
      <c r="Z3568" s="27">
        <f t="shared" si="805"/>
        <v>0.35510685352360105</v>
      </c>
    </row>
    <row r="3569" spans="1:26" ht="15.75" customHeight="1" x14ac:dyDescent="0.25">
      <c r="A3569" s="2" t="s">
        <v>217</v>
      </c>
      <c r="B3569" t="s">
        <v>345</v>
      </c>
      <c r="C3569" t="s">
        <v>344</v>
      </c>
      <c r="D3569" s="18">
        <f>VLOOKUP(C3569,'Infected rate by state'!B:E,4,0)</f>
        <v>3.0275735294117648E-3</v>
      </c>
      <c r="E3569" s="3">
        <v>2524</v>
      </c>
      <c r="F3569" s="2">
        <v>209</v>
      </c>
      <c r="G3569" s="2">
        <v>710</v>
      </c>
      <c r="H3569" s="4">
        <f t="shared" si="806"/>
        <v>1617</v>
      </c>
      <c r="I3569" s="2">
        <v>92</v>
      </c>
      <c r="J3569" s="4">
        <f t="shared" si="807"/>
        <v>150.5</v>
      </c>
      <c r="K3569" s="3">
        <v>876231</v>
      </c>
      <c r="L3569" s="3">
        <f t="shared" si="794"/>
        <v>681722</v>
      </c>
      <c r="M3569" s="3">
        <v>194509</v>
      </c>
      <c r="N3569" s="3">
        <f t="shared" si="797"/>
        <v>26528.537812500002</v>
      </c>
      <c r="O3569" s="3">
        <f t="shared" si="795"/>
        <v>5599.8679690257359</v>
      </c>
      <c r="P3569" s="3">
        <f t="shared" si="796"/>
        <v>1223.2697401654414</v>
      </c>
      <c r="Q3569" s="3">
        <v>10</v>
      </c>
      <c r="R3569" s="22">
        <v>18</v>
      </c>
      <c r="S3569" s="19">
        <f t="shared" si="798"/>
        <v>124.44151042279412</v>
      </c>
      <c r="T3569" s="20">
        <f t="shared" si="799"/>
        <v>0.17526973298985088</v>
      </c>
      <c r="U3569" s="20">
        <f t="shared" si="800"/>
        <v>7.6958262475444725E-2</v>
      </c>
      <c r="V3569" s="21">
        <f t="shared" si="801"/>
        <v>4.9303292560536498E-2</v>
      </c>
      <c r="W3569" s="26">
        <f t="shared" si="802"/>
        <v>27.183772003676474</v>
      </c>
      <c r="X3569" s="27">
        <f t="shared" si="803"/>
        <v>0.29547578264865731</v>
      </c>
      <c r="Y3569" s="27">
        <f t="shared" si="804"/>
        <v>0.18062306979187026</v>
      </c>
      <c r="Z3569" s="27">
        <f t="shared" si="805"/>
        <v>0.13006589475443289</v>
      </c>
    </row>
    <row r="3570" spans="1:26" ht="15.75" customHeight="1" x14ac:dyDescent="0.25">
      <c r="A3570" s="2" t="s">
        <v>217</v>
      </c>
      <c r="B3570" t="s">
        <v>381</v>
      </c>
      <c r="C3570" t="s">
        <v>380</v>
      </c>
      <c r="D3570" s="18">
        <f>VLOOKUP(C3570,'Infected rate by state'!B:E,4,0)</f>
        <v>2.6094721185018687E-3</v>
      </c>
      <c r="E3570" s="3">
        <v>4684</v>
      </c>
      <c r="F3570" s="2">
        <v>661</v>
      </c>
      <c r="G3570" s="3">
        <v>1737</v>
      </c>
      <c r="H3570" s="4">
        <f t="shared" si="806"/>
        <v>3210.5</v>
      </c>
      <c r="I3570" s="2">
        <v>278</v>
      </c>
      <c r="J3570" s="4">
        <f t="shared" si="807"/>
        <v>469.5</v>
      </c>
      <c r="K3570" s="3">
        <v>2215589</v>
      </c>
      <c r="L3570" s="3">
        <f t="shared" si="794"/>
        <v>1802613</v>
      </c>
      <c r="M3570" s="3">
        <v>412976</v>
      </c>
      <c r="N3570" s="3">
        <f t="shared" si="797"/>
        <v>57815.177215594369</v>
      </c>
      <c r="O3570" s="3">
        <f t="shared" si="795"/>
        <v>12008.650560692837</v>
      </c>
      <c r="P3570" s="3">
        <f t="shared" si="796"/>
        <v>2573.1477577652595</v>
      </c>
      <c r="Q3570" s="3">
        <v>10</v>
      </c>
      <c r="R3570" s="22">
        <v>18</v>
      </c>
      <c r="S3570" s="19">
        <f t="shared" si="798"/>
        <v>266.85890134872972</v>
      </c>
      <c r="T3570" s="20">
        <f t="shared" si="799"/>
        <v>0.15363206755827849</v>
      </c>
      <c r="U3570" s="20">
        <f t="shared" si="800"/>
        <v>8.3120666982940267E-2</v>
      </c>
      <c r="V3570" s="21">
        <f t="shared" si="801"/>
        <v>5.6972438375049041E-2</v>
      </c>
      <c r="W3570" s="26">
        <f t="shared" si="802"/>
        <v>57.181061283672435</v>
      </c>
      <c r="X3570" s="27">
        <f t="shared" si="803"/>
        <v>0.2056872708045771</v>
      </c>
      <c r="Y3570" s="27">
        <f t="shared" si="804"/>
        <v>0.12179139783529805</v>
      </c>
      <c r="Z3570" s="27">
        <f t="shared" si="805"/>
        <v>8.6506900580442414E-2</v>
      </c>
    </row>
    <row r="3571" spans="1:26" ht="15.75" customHeight="1" x14ac:dyDescent="0.25">
      <c r="A3571" s="2" t="s">
        <v>218</v>
      </c>
      <c r="B3571" t="s">
        <v>385</v>
      </c>
      <c r="C3571" t="s">
        <v>384</v>
      </c>
      <c r="D3571" s="18">
        <f>VLOOKUP(C3571,'Infected rate by state'!B:E,4,0)</f>
        <v>1.9731205888496917E-2</v>
      </c>
      <c r="E3571" s="3">
        <v>2249</v>
      </c>
      <c r="F3571" s="2">
        <v>293</v>
      </c>
      <c r="G3571" s="2">
        <v>690</v>
      </c>
      <c r="H3571" s="4">
        <f t="shared" si="806"/>
        <v>1469.5</v>
      </c>
      <c r="I3571" s="2">
        <v>82</v>
      </c>
      <c r="J3571" s="4">
        <f t="shared" si="807"/>
        <v>187.5</v>
      </c>
      <c r="K3571" s="3">
        <v>986702</v>
      </c>
      <c r="L3571" s="3">
        <f t="shared" si="794"/>
        <v>793965</v>
      </c>
      <c r="M3571" s="3">
        <v>192737</v>
      </c>
      <c r="N3571" s="3">
        <f t="shared" si="797"/>
        <v>194688.20312591683</v>
      </c>
      <c r="O3571" s="3">
        <f t="shared" si="795"/>
        <v>40603.545351788867</v>
      </c>
      <c r="P3571" s="3">
        <f t="shared" si="796"/>
        <v>8743.3671094739839</v>
      </c>
      <c r="Q3571" s="3">
        <v>10</v>
      </c>
      <c r="R3571" s="22">
        <v>18</v>
      </c>
      <c r="S3571" s="19">
        <f t="shared" si="798"/>
        <v>902.30100781753038</v>
      </c>
      <c r="T3571" s="20">
        <f t="shared" si="799"/>
        <v>1.3076826200254064</v>
      </c>
      <c r="U3571" s="20">
        <f t="shared" si="800"/>
        <v>0.61401905941989132</v>
      </c>
      <c r="V3571" s="21">
        <f t="shared" si="801"/>
        <v>0.40120098168854174</v>
      </c>
      <c r="W3571" s="26">
        <f t="shared" si="802"/>
        <v>194.29704687719965</v>
      </c>
      <c r="X3571" s="27">
        <f t="shared" si="803"/>
        <v>2.3694761814292642</v>
      </c>
      <c r="Y3571" s="27">
        <f t="shared" si="804"/>
        <v>1.0362509166783982</v>
      </c>
      <c r="Z3571" s="27">
        <f t="shared" si="805"/>
        <v>0.66312985282320702</v>
      </c>
    </row>
    <row r="3572" spans="1:26" ht="15.75" customHeight="1" x14ac:dyDescent="0.25">
      <c r="A3572" s="2" t="s">
        <v>219</v>
      </c>
      <c r="B3572" t="s">
        <v>395</v>
      </c>
      <c r="C3572" t="s">
        <v>394</v>
      </c>
      <c r="D3572" s="18">
        <f>VLOOKUP(C3572,'Infected rate by state'!B:E,4,0)</f>
        <v>1.0015511681323568E-2</v>
      </c>
      <c r="E3572" s="2">
        <v>941</v>
      </c>
      <c r="F3572" s="2">
        <v>122</v>
      </c>
      <c r="G3572" s="2">
        <v>387</v>
      </c>
      <c r="H3572" s="4">
        <f t="shared" si="806"/>
        <v>664</v>
      </c>
      <c r="I3572" s="2">
        <v>52</v>
      </c>
      <c r="J3572" s="4">
        <f t="shared" si="807"/>
        <v>87</v>
      </c>
      <c r="K3572" s="3">
        <v>436975</v>
      </c>
      <c r="L3572" s="3">
        <f t="shared" si="794"/>
        <v>384390</v>
      </c>
      <c r="M3572" s="3">
        <v>52585</v>
      </c>
      <c r="N3572" s="3">
        <f t="shared" si="797"/>
        <v>43765.282169463666</v>
      </c>
      <c r="O3572" s="3">
        <f t="shared" si="795"/>
        <v>8815.7360098723766</v>
      </c>
      <c r="P3572" s="3">
        <f t="shared" si="796"/>
        <v>1817.4529087924807</v>
      </c>
      <c r="Q3572" s="3">
        <v>10</v>
      </c>
      <c r="R3572" s="22">
        <v>18</v>
      </c>
      <c r="S3572" s="19">
        <f t="shared" si="798"/>
        <v>195.90524466383059</v>
      </c>
      <c r="T3572" s="20">
        <f t="shared" si="799"/>
        <v>0.50621510249051827</v>
      </c>
      <c r="U3572" s="20">
        <f t="shared" si="800"/>
        <v>0.29503801907203403</v>
      </c>
      <c r="V3572" s="21">
        <f t="shared" si="801"/>
        <v>0.20818835777240233</v>
      </c>
      <c r="W3572" s="26">
        <f t="shared" si="802"/>
        <v>40.387842417610685</v>
      </c>
      <c r="X3572" s="27">
        <f t="shared" si="803"/>
        <v>0.77668927726174397</v>
      </c>
      <c r="Y3572" s="27">
        <f t="shared" si="804"/>
        <v>0.46422807376564007</v>
      </c>
      <c r="Z3572" s="27">
        <f t="shared" si="805"/>
        <v>0.33104788866894003</v>
      </c>
    </row>
    <row r="3573" spans="1:26" ht="15.75" customHeight="1" x14ac:dyDescent="0.25">
      <c r="A3573" s="2" t="s">
        <v>220</v>
      </c>
      <c r="B3573" t="s">
        <v>317</v>
      </c>
      <c r="C3573" t="s">
        <v>316</v>
      </c>
      <c r="D3573" s="18">
        <f>VLOOKUP(C3573,'Infected rate by state'!B:E,4,0)</f>
        <v>7.3843274393391549E-3</v>
      </c>
      <c r="E3573" s="2">
        <v>615</v>
      </c>
      <c r="F3573" s="2">
        <v>28</v>
      </c>
      <c r="G3573" s="2">
        <v>238</v>
      </c>
      <c r="H3573" s="4">
        <f t="shared" si="806"/>
        <v>426.5</v>
      </c>
      <c r="I3573" s="2">
        <v>7</v>
      </c>
      <c r="J3573" s="4">
        <f t="shared" si="807"/>
        <v>17.5</v>
      </c>
      <c r="K3573" s="3">
        <v>138550</v>
      </c>
      <c r="L3573" s="3">
        <f t="shared" si="794"/>
        <v>106101</v>
      </c>
      <c r="M3573" s="3">
        <v>32449</v>
      </c>
      <c r="N3573" s="3">
        <f t="shared" si="797"/>
        <v>10230.985667204399</v>
      </c>
      <c r="O3573" s="3">
        <f t="shared" si="795"/>
        <v>2171.5206157939961</v>
      </c>
      <c r="P3573" s="3">
        <f t="shared" si="796"/>
        <v>477.40451511276018</v>
      </c>
      <c r="Q3573" s="3">
        <v>10</v>
      </c>
      <c r="R3573" s="22">
        <v>18</v>
      </c>
      <c r="S3573" s="19">
        <f t="shared" si="798"/>
        <v>48.256013684311021</v>
      </c>
      <c r="T3573" s="20">
        <f t="shared" si="799"/>
        <v>0.20275636001811354</v>
      </c>
      <c r="U3573" s="20">
        <f t="shared" si="800"/>
        <v>0.11314422903707157</v>
      </c>
      <c r="V3573" s="21">
        <f t="shared" si="801"/>
        <v>7.846506290131873E-2</v>
      </c>
      <c r="W3573" s="26">
        <f t="shared" si="802"/>
        <v>10.608989224728004</v>
      </c>
      <c r="X3573" s="27">
        <f t="shared" si="803"/>
        <v>1.5155698892468579</v>
      </c>
      <c r="Y3573" s="27">
        <f t="shared" si="804"/>
        <v>0.6062279556987431</v>
      </c>
      <c r="Z3573" s="27">
        <f t="shared" si="805"/>
        <v>0.37889247231171447</v>
      </c>
    </row>
    <row r="3574" spans="1:26" ht="15.75" customHeight="1" x14ac:dyDescent="0.25">
      <c r="A3574" s="2" t="s">
        <v>221</v>
      </c>
      <c r="B3574" t="s">
        <v>373</v>
      </c>
      <c r="C3574" t="s">
        <v>372</v>
      </c>
      <c r="D3574" s="18">
        <f>VLOOKUP(C3574,'Infected rate by state'!B:E,4,0)</f>
        <v>8.0007670443122732E-3</v>
      </c>
      <c r="E3574" s="3">
        <v>3560</v>
      </c>
      <c r="F3574" s="2">
        <v>375</v>
      </c>
      <c r="G3574" s="3">
        <v>1124</v>
      </c>
      <c r="H3574" s="4">
        <f t="shared" si="806"/>
        <v>2342</v>
      </c>
      <c r="I3574" s="2">
        <v>160</v>
      </c>
      <c r="J3574" s="4">
        <f t="shared" si="807"/>
        <v>267.5</v>
      </c>
      <c r="K3574" s="3">
        <v>1670043</v>
      </c>
      <c r="L3574" s="3">
        <f t="shared" si="794"/>
        <v>1397967</v>
      </c>
      <c r="M3574" s="3">
        <v>272076</v>
      </c>
      <c r="N3574" s="3">
        <f t="shared" si="797"/>
        <v>133616.24996984401</v>
      </c>
      <c r="O3574" s="3">
        <f t="shared" si="795"/>
        <v>27455.063353901252</v>
      </c>
      <c r="P3574" s="3">
        <f t="shared" si="796"/>
        <v>5805.2909530624547</v>
      </c>
      <c r="Q3574" s="3">
        <v>10</v>
      </c>
      <c r="R3574" s="22">
        <v>18</v>
      </c>
      <c r="S3574" s="19">
        <f t="shared" si="798"/>
        <v>610.11251897558338</v>
      </c>
      <c r="T3574" s="20">
        <f t="shared" si="799"/>
        <v>0.54280473218468273</v>
      </c>
      <c r="U3574" s="20">
        <f t="shared" si="800"/>
        <v>0.26050918829017222</v>
      </c>
      <c r="V3574" s="21">
        <f t="shared" si="801"/>
        <v>0.17137992106055713</v>
      </c>
      <c r="W3574" s="26">
        <f t="shared" si="802"/>
        <v>129.0064656236101</v>
      </c>
      <c r="X3574" s="27">
        <f t="shared" si="803"/>
        <v>0.80629041014756309</v>
      </c>
      <c r="Y3574" s="27">
        <f t="shared" si="804"/>
        <v>0.48226716120975738</v>
      </c>
      <c r="Z3574" s="27">
        <f t="shared" si="805"/>
        <v>0.34401724166296027</v>
      </c>
    </row>
    <row r="3575" spans="1:26" ht="15.75" customHeight="1" x14ac:dyDescent="0.25">
      <c r="A3575" s="2" t="s">
        <v>222</v>
      </c>
      <c r="B3575" t="s">
        <v>389</v>
      </c>
      <c r="C3575" t="s">
        <v>388</v>
      </c>
      <c r="D3575" s="18">
        <f>VLOOKUP(C3575,'Infected rate by state'!B:E,4,0)</f>
        <v>1.0177106325483841E-2</v>
      </c>
      <c r="E3575" s="2">
        <v>878</v>
      </c>
      <c r="F3575" s="2">
        <v>46</v>
      </c>
      <c r="G3575" s="2">
        <v>343</v>
      </c>
      <c r="H3575" s="4">
        <f t="shared" si="806"/>
        <v>610.5</v>
      </c>
      <c r="I3575" s="2">
        <v>20</v>
      </c>
      <c r="J3575" s="4">
        <f t="shared" si="807"/>
        <v>33</v>
      </c>
      <c r="K3575" s="3">
        <v>173590</v>
      </c>
      <c r="L3575" s="3">
        <f t="shared" si="794"/>
        <v>136202</v>
      </c>
      <c r="M3575" s="3">
        <v>37388</v>
      </c>
      <c r="N3575" s="3">
        <f t="shared" si="797"/>
        <v>17666.438870407401</v>
      </c>
      <c r="O3575" s="3">
        <f t="shared" si="795"/>
        <v>3718.0999541097362</v>
      </c>
      <c r="P3575" s="3">
        <f t="shared" si="796"/>
        <v>809.36468795673977</v>
      </c>
      <c r="Q3575" s="3">
        <v>10</v>
      </c>
      <c r="R3575" s="22">
        <v>18</v>
      </c>
      <c r="S3575" s="19">
        <f t="shared" si="798"/>
        <v>82.624443424660811</v>
      </c>
      <c r="T3575" s="20">
        <f t="shared" si="799"/>
        <v>0.24088759015936095</v>
      </c>
      <c r="U3575" s="20">
        <f t="shared" si="800"/>
        <v>0.13533897366856806</v>
      </c>
      <c r="V3575" s="21">
        <f t="shared" si="801"/>
        <v>9.4105288638565848E-2</v>
      </c>
      <c r="W3575" s="26">
        <f t="shared" si="802"/>
        <v>17.985881954594216</v>
      </c>
      <c r="X3575" s="27">
        <f t="shared" si="803"/>
        <v>0.89929409772971081</v>
      </c>
      <c r="Y3575" s="27">
        <f t="shared" si="804"/>
        <v>0.54502672589679446</v>
      </c>
      <c r="Z3575" s="27">
        <f t="shared" si="805"/>
        <v>0.39099743379552643</v>
      </c>
    </row>
    <row r="3576" spans="1:26" ht="15.75" customHeight="1" x14ac:dyDescent="0.25">
      <c r="A3576" s="2" t="s">
        <v>223</v>
      </c>
      <c r="B3576" t="s">
        <v>383</v>
      </c>
      <c r="C3576" t="s">
        <v>382</v>
      </c>
      <c r="D3576" s="18">
        <f>VLOOKUP(C3576,'Infected rate by state'!B:E,4,0)</f>
        <v>8.525765865415048E-3</v>
      </c>
      <c r="E3576" s="3">
        <v>1329</v>
      </c>
      <c r="F3576" s="2">
        <v>99</v>
      </c>
      <c r="G3576" s="2">
        <v>559</v>
      </c>
      <c r="H3576" s="4">
        <f t="shared" si="806"/>
        <v>944</v>
      </c>
      <c r="I3576" s="2">
        <v>50</v>
      </c>
      <c r="J3576" s="4">
        <f t="shared" si="807"/>
        <v>74.5</v>
      </c>
      <c r="K3576" s="3">
        <v>466917</v>
      </c>
      <c r="L3576" s="3">
        <f t="shared" si="794"/>
        <v>367142</v>
      </c>
      <c r="M3576" s="3">
        <v>99775</v>
      </c>
      <c r="N3576" s="3">
        <f t="shared" si="797"/>
        <v>39808.250205819983</v>
      </c>
      <c r="O3576" s="3">
        <f t="shared" si="795"/>
        <v>8371.6929138664927</v>
      </c>
      <c r="P3576" s="3">
        <f t="shared" si="796"/>
        <v>1820.7247208691269</v>
      </c>
      <c r="Q3576" s="3">
        <v>10</v>
      </c>
      <c r="R3576" s="22">
        <v>18</v>
      </c>
      <c r="S3576" s="19">
        <f t="shared" si="798"/>
        <v>186.03762030814428</v>
      </c>
      <c r="T3576" s="20">
        <f t="shared" si="799"/>
        <v>0.33280432971045487</v>
      </c>
      <c r="U3576" s="20">
        <f t="shared" si="800"/>
        <v>0.19707375032642402</v>
      </c>
      <c r="V3576" s="21">
        <f t="shared" si="801"/>
        <v>0.13998316050274212</v>
      </c>
      <c r="W3576" s="26">
        <f t="shared" si="802"/>
        <v>40.460549352647263</v>
      </c>
      <c r="X3576" s="27">
        <f t="shared" si="803"/>
        <v>0.80921098705294525</v>
      </c>
      <c r="Y3576" s="27">
        <f t="shared" si="804"/>
        <v>0.54309462218318472</v>
      </c>
      <c r="Z3576" s="27">
        <f t="shared" si="805"/>
        <v>0.40869241770350773</v>
      </c>
    </row>
    <row r="3577" spans="1:26" ht="15.75" customHeight="1" x14ac:dyDescent="0.25">
      <c r="A3577" s="2" t="s">
        <v>224</v>
      </c>
      <c r="B3577" t="s">
        <v>315</v>
      </c>
      <c r="C3577" t="s">
        <v>314</v>
      </c>
      <c r="D3577" s="18">
        <f>VLOOKUP(C3577,'Infected rate by state'!B:E,4,0)</f>
        <v>7.5362096948057532E-3</v>
      </c>
      <c r="E3577" s="2">
        <v>786</v>
      </c>
      <c r="F3577" s="2">
        <v>109</v>
      </c>
      <c r="G3577" s="2">
        <v>284</v>
      </c>
      <c r="H3577" s="4">
        <f t="shared" si="806"/>
        <v>535</v>
      </c>
      <c r="I3577" s="2">
        <v>58</v>
      </c>
      <c r="J3577" s="4">
        <f t="shared" si="807"/>
        <v>83.5</v>
      </c>
      <c r="K3577" s="3">
        <v>276179</v>
      </c>
      <c r="L3577" s="3">
        <f t="shared" si="794"/>
        <v>211588</v>
      </c>
      <c r="M3577" s="3">
        <v>64591</v>
      </c>
      <c r="N3577" s="3">
        <f t="shared" si="797"/>
        <v>20813.428573017583</v>
      </c>
      <c r="O3577" s="3">
        <f t="shared" si="795"/>
        <v>4416.9841832506791</v>
      </c>
      <c r="P3577" s="3">
        <f t="shared" si="796"/>
        <v>970.89863698507111</v>
      </c>
      <c r="Q3577" s="3">
        <v>10</v>
      </c>
      <c r="R3577" s="22">
        <v>18</v>
      </c>
      <c r="S3577" s="19">
        <f t="shared" si="798"/>
        <v>98.155204072237311</v>
      </c>
      <c r="T3577" s="20">
        <f t="shared" si="799"/>
        <v>0.34561691574731446</v>
      </c>
      <c r="U3577" s="20">
        <f t="shared" si="800"/>
        <v>0.1834676711630604</v>
      </c>
      <c r="V3577" s="21">
        <f t="shared" si="801"/>
        <v>0.1248793944939406</v>
      </c>
      <c r="W3577" s="26">
        <f t="shared" si="802"/>
        <v>21.575525266334914</v>
      </c>
      <c r="X3577" s="27">
        <f t="shared" si="803"/>
        <v>0.37199181493680888</v>
      </c>
      <c r="Y3577" s="27">
        <f t="shared" si="804"/>
        <v>0.25838952414772354</v>
      </c>
      <c r="Z3577" s="27">
        <f t="shared" si="805"/>
        <v>0.19794059877371481</v>
      </c>
    </row>
    <row r="3578" spans="1:26" ht="15.75" customHeight="1" x14ac:dyDescent="0.25">
      <c r="A3578" s="2" t="s">
        <v>225</v>
      </c>
      <c r="B3578" t="s">
        <v>363</v>
      </c>
      <c r="C3578" t="s">
        <v>362</v>
      </c>
      <c r="D3578" s="18">
        <f>VLOOKUP(C3578,'Infected rate by state'!B:E,4,0)</f>
        <v>7.8690369852412925E-3</v>
      </c>
      <c r="E3578" s="3">
        <v>1886</v>
      </c>
      <c r="F3578" s="2">
        <v>406</v>
      </c>
      <c r="G3578" s="2">
        <v>660</v>
      </c>
      <c r="H3578" s="4">
        <f t="shared" si="806"/>
        <v>1273</v>
      </c>
      <c r="I3578" s="2">
        <v>128</v>
      </c>
      <c r="J3578" s="4">
        <f t="shared" si="807"/>
        <v>267</v>
      </c>
      <c r="K3578" s="3">
        <v>605953</v>
      </c>
      <c r="L3578" s="3">
        <f t="shared" si="794"/>
        <v>478200</v>
      </c>
      <c r="M3578" s="3">
        <v>127753</v>
      </c>
      <c r="N3578" s="3">
        <f t="shared" si="797"/>
        <v>47682.665683179162</v>
      </c>
      <c r="O3578" s="3">
        <f t="shared" si="795"/>
        <v>10014.734907680795</v>
      </c>
      <c r="P3578" s="3">
        <f t="shared" si="796"/>
        <v>2174.7314111337319</v>
      </c>
      <c r="Q3578" s="3">
        <v>10</v>
      </c>
      <c r="R3578" s="22">
        <v>18</v>
      </c>
      <c r="S3578" s="19">
        <f t="shared" si="798"/>
        <v>222.54966461512879</v>
      </c>
      <c r="T3578" s="20">
        <f t="shared" si="799"/>
        <v>0.33719646153807392</v>
      </c>
      <c r="U3578" s="20">
        <f t="shared" si="800"/>
        <v>0.17482298870002261</v>
      </c>
      <c r="V3578" s="21">
        <f t="shared" si="801"/>
        <v>0.11800088261671728</v>
      </c>
      <c r="W3578" s="26">
        <f t="shared" si="802"/>
        <v>48.327364691860708</v>
      </c>
      <c r="X3578" s="27">
        <f t="shared" si="803"/>
        <v>0.37755753665516179</v>
      </c>
      <c r="Y3578" s="27">
        <f t="shared" si="804"/>
        <v>0.18100136588711876</v>
      </c>
      <c r="Z3578" s="27">
        <f t="shared" si="805"/>
        <v>0.11903291796024805</v>
      </c>
    </row>
    <row r="3579" spans="1:26" ht="15.75" customHeight="1" x14ac:dyDescent="0.25">
      <c r="A3579" s="2" t="s">
        <v>226</v>
      </c>
      <c r="B3579" t="s">
        <v>399</v>
      </c>
      <c r="C3579" t="s">
        <v>398</v>
      </c>
      <c r="D3579" s="18">
        <f>VLOOKUP(C3579,'Infected rate by state'!B:E,4,0)</f>
        <v>9.4446465970496208E-3</v>
      </c>
      <c r="E3579" s="3">
        <v>4478</v>
      </c>
      <c r="F3579" s="2">
        <v>465</v>
      </c>
      <c r="G3579" s="3">
        <v>1488</v>
      </c>
      <c r="H3579" s="4">
        <f t="shared" si="806"/>
        <v>2983</v>
      </c>
      <c r="I3579" s="2">
        <v>144</v>
      </c>
      <c r="J3579" s="4">
        <f t="shared" si="807"/>
        <v>304.5</v>
      </c>
      <c r="K3579" s="3">
        <v>1409076</v>
      </c>
      <c r="L3579" s="3">
        <f t="shared" si="794"/>
        <v>1144889</v>
      </c>
      <c r="M3579" s="3">
        <v>264187</v>
      </c>
      <c r="N3579" s="3">
        <f t="shared" si="797"/>
        <v>133082.24848384294</v>
      </c>
      <c r="O3579" s="3">
        <f t="shared" si="795"/>
        <v>27656.02241993817</v>
      </c>
      <c r="P3579" s="3">
        <f t="shared" si="796"/>
        <v>5929.5831058579015</v>
      </c>
      <c r="Q3579" s="3">
        <v>10</v>
      </c>
      <c r="R3579" s="22">
        <v>18</v>
      </c>
      <c r="S3579" s="19">
        <f t="shared" si="798"/>
        <v>614.57827599862605</v>
      </c>
      <c r="T3579" s="20">
        <f t="shared" si="799"/>
        <v>0.41302303494531323</v>
      </c>
      <c r="U3579" s="20">
        <f t="shared" si="800"/>
        <v>0.20602691116279787</v>
      </c>
      <c r="V3579" s="21">
        <f t="shared" si="801"/>
        <v>0.13724392049991649</v>
      </c>
      <c r="W3579" s="26">
        <f t="shared" si="802"/>
        <v>131.76851346350892</v>
      </c>
      <c r="X3579" s="27">
        <f t="shared" si="803"/>
        <v>0.9150591212743675</v>
      </c>
      <c r="Y3579" s="27">
        <f t="shared" si="804"/>
        <v>0.43273731843516888</v>
      </c>
      <c r="Z3579" s="27">
        <f t="shared" si="805"/>
        <v>0.28337314723335255</v>
      </c>
    </row>
    <row r="3580" spans="1:26" ht="15.75" customHeight="1" x14ac:dyDescent="0.25">
      <c r="A3580" s="2" t="s">
        <v>227</v>
      </c>
      <c r="B3580" t="s">
        <v>367</v>
      </c>
      <c r="C3580" t="s">
        <v>366</v>
      </c>
      <c r="D3580" s="18">
        <f>VLOOKUP(C3580,'Infected rate by state'!B:E,4,0)</f>
        <v>2.4682967074759195E-2</v>
      </c>
      <c r="E3580" s="2">
        <v>814</v>
      </c>
      <c r="F3580" s="2">
        <v>83</v>
      </c>
      <c r="G3580" s="2">
        <v>275</v>
      </c>
      <c r="H3580" s="4">
        <f t="shared" si="806"/>
        <v>544.5</v>
      </c>
      <c r="I3580" s="2">
        <v>35</v>
      </c>
      <c r="J3580" s="4">
        <f t="shared" si="807"/>
        <v>59</v>
      </c>
      <c r="K3580" s="3">
        <v>338732</v>
      </c>
      <c r="L3580" s="3">
        <f t="shared" si="794"/>
        <v>273181</v>
      </c>
      <c r="M3580" s="3">
        <v>65551</v>
      </c>
      <c r="N3580" s="3">
        <f t="shared" si="797"/>
        <v>83609.108031673313</v>
      </c>
      <c r="O3580" s="3">
        <f t="shared" si="795"/>
        <v>17422.824041999593</v>
      </c>
      <c r="P3580" s="3">
        <f t="shared" si="796"/>
        <v>3748.0037217410172</v>
      </c>
      <c r="Q3580" s="3">
        <v>10</v>
      </c>
      <c r="R3580" s="22">
        <v>18</v>
      </c>
      <c r="S3580" s="19">
        <f t="shared" si="798"/>
        <v>387.17386759999096</v>
      </c>
      <c r="T3580" s="20">
        <f t="shared" si="799"/>
        <v>1.4079049730908761</v>
      </c>
      <c r="U3580" s="20">
        <f t="shared" si="800"/>
        <v>0.71106311772266473</v>
      </c>
      <c r="V3580" s="21">
        <f t="shared" si="801"/>
        <v>0.47564357199016088</v>
      </c>
      <c r="W3580" s="26">
        <f t="shared" si="802"/>
        <v>83.288971594244828</v>
      </c>
      <c r="X3580" s="27">
        <f t="shared" si="803"/>
        <v>2.3796849026927092</v>
      </c>
      <c r="Y3580" s="27">
        <f t="shared" si="804"/>
        <v>1.4116774846482174</v>
      </c>
      <c r="Z3580" s="27">
        <f t="shared" si="805"/>
        <v>1.0034815854728292</v>
      </c>
    </row>
    <row r="3581" spans="1:26" ht="15.75" customHeight="1" x14ac:dyDescent="0.25">
      <c r="A3581" s="2" t="s">
        <v>228</v>
      </c>
      <c r="B3581" t="s">
        <v>399</v>
      </c>
      <c r="C3581" t="s">
        <v>398</v>
      </c>
      <c r="D3581" s="18">
        <f>VLOOKUP(C3581,'Infected rate by state'!B:E,4,0)</f>
        <v>9.4446465970496208E-3</v>
      </c>
      <c r="E3581" s="3">
        <v>2189</v>
      </c>
      <c r="F3581" s="2">
        <v>272</v>
      </c>
      <c r="G3581" s="2">
        <v>593</v>
      </c>
      <c r="H3581" s="4">
        <f t="shared" si="806"/>
        <v>1391</v>
      </c>
      <c r="I3581" s="2">
        <v>113</v>
      </c>
      <c r="J3581" s="4">
        <f t="shared" si="807"/>
        <v>192.5</v>
      </c>
      <c r="K3581" s="3">
        <v>569741</v>
      </c>
      <c r="L3581" s="3">
        <f t="shared" si="794"/>
        <v>441844</v>
      </c>
      <c r="M3581" s="3">
        <v>127897</v>
      </c>
      <c r="N3581" s="3">
        <f t="shared" si="797"/>
        <v>53810.023968496476</v>
      </c>
      <c r="O3581" s="3">
        <f t="shared" si="795"/>
        <v>11371.449421546044</v>
      </c>
      <c r="P3581" s="3">
        <f t="shared" si="796"/>
        <v>2487.3236918488305</v>
      </c>
      <c r="Q3581" s="3">
        <v>10</v>
      </c>
      <c r="R3581" s="22">
        <v>18</v>
      </c>
      <c r="S3581" s="19">
        <f t="shared" si="798"/>
        <v>252.69887603435652</v>
      </c>
      <c r="T3581" s="20">
        <f t="shared" si="799"/>
        <v>0.42613638454360292</v>
      </c>
      <c r="U3581" s="20">
        <f t="shared" si="800"/>
        <v>0.18166705681837275</v>
      </c>
      <c r="V3581" s="21">
        <f t="shared" si="801"/>
        <v>0.11544032710569051</v>
      </c>
      <c r="W3581" s="26">
        <f t="shared" si="802"/>
        <v>55.273859818862903</v>
      </c>
      <c r="X3581" s="27">
        <f t="shared" si="803"/>
        <v>0.48914920193683986</v>
      </c>
      <c r="Y3581" s="27">
        <f t="shared" si="804"/>
        <v>0.28713693412396313</v>
      </c>
      <c r="Z3581" s="27">
        <f t="shared" si="805"/>
        <v>0.20321271992229009</v>
      </c>
    </row>
    <row r="3582" spans="1:26" ht="15.75" customHeight="1" x14ac:dyDescent="0.25">
      <c r="A3582" s="2" t="s">
        <v>229</v>
      </c>
      <c r="B3582" t="s">
        <v>353</v>
      </c>
      <c r="C3582" t="s">
        <v>352</v>
      </c>
      <c r="D3582" s="18">
        <f>VLOOKUP(C3582,'Infected rate by state'!B:E,4,0)</f>
        <v>8.4257771266714378E-3</v>
      </c>
      <c r="E3582" s="3">
        <v>1835</v>
      </c>
      <c r="F3582" s="2">
        <v>240</v>
      </c>
      <c r="G3582" s="2">
        <v>594</v>
      </c>
      <c r="H3582" s="4">
        <f t="shared" si="806"/>
        <v>1214.5</v>
      </c>
      <c r="I3582" s="2">
        <v>90</v>
      </c>
      <c r="J3582" s="4">
        <f t="shared" si="807"/>
        <v>165</v>
      </c>
      <c r="K3582" s="3">
        <v>320367</v>
      </c>
      <c r="L3582" s="3">
        <f t="shared" si="794"/>
        <v>248845</v>
      </c>
      <c r="M3582" s="3">
        <v>71522</v>
      </c>
      <c r="N3582" s="3">
        <f t="shared" si="797"/>
        <v>26993.409407403487</v>
      </c>
      <c r="O3582" s="3">
        <f t="shared" si="795"/>
        <v>5701.2447974777679</v>
      </c>
      <c r="P3582" s="3">
        <f t="shared" si="796"/>
        <v>1246.2475022831272</v>
      </c>
      <c r="Q3582" s="3">
        <v>10</v>
      </c>
      <c r="R3582" s="22">
        <v>18</v>
      </c>
      <c r="S3582" s="19">
        <f t="shared" si="798"/>
        <v>126.69432883283929</v>
      </c>
      <c r="T3582" s="20">
        <f t="shared" si="799"/>
        <v>0.21329011588020083</v>
      </c>
      <c r="U3582" s="20">
        <f t="shared" si="800"/>
        <v>0.10431809702168736</v>
      </c>
      <c r="V3582" s="21">
        <f t="shared" si="801"/>
        <v>6.904323097157454E-2</v>
      </c>
      <c r="W3582" s="26">
        <f t="shared" si="802"/>
        <v>27.69438893962505</v>
      </c>
      <c r="X3582" s="27">
        <f t="shared" si="803"/>
        <v>0.30771543266250057</v>
      </c>
      <c r="Y3582" s="27">
        <f t="shared" si="804"/>
        <v>0.16784478145227302</v>
      </c>
      <c r="Z3582" s="27">
        <f t="shared" si="805"/>
        <v>0.11539328724843771</v>
      </c>
    </row>
    <row r="3583" spans="1:26" ht="15.75" customHeight="1" x14ac:dyDescent="0.25">
      <c r="A3583" s="2" t="s">
        <v>229</v>
      </c>
      <c r="B3583" t="s">
        <v>371</v>
      </c>
      <c r="C3583" t="s">
        <v>370</v>
      </c>
      <c r="D3583" s="18">
        <f>VLOOKUP(C3583,'Infected rate by state'!B:E,4,0)</f>
        <v>2.5429318796877907E-2</v>
      </c>
      <c r="E3583" s="3">
        <v>3766</v>
      </c>
      <c r="F3583" s="2">
        <v>289</v>
      </c>
      <c r="G3583" s="2">
        <v>827</v>
      </c>
      <c r="H3583" s="4">
        <f t="shared" si="806"/>
        <v>2296.5</v>
      </c>
      <c r="I3583" s="2">
        <v>87</v>
      </c>
      <c r="J3583" s="4">
        <f t="shared" si="807"/>
        <v>188</v>
      </c>
      <c r="K3583" s="3">
        <v>1036499</v>
      </c>
      <c r="L3583" s="3">
        <f t="shared" si="794"/>
        <v>824888</v>
      </c>
      <c r="M3583" s="3">
        <v>211611</v>
      </c>
      <c r="N3583" s="3">
        <f t="shared" si="797"/>
        <v>263574.63503645157</v>
      </c>
      <c r="O3583" s="3">
        <f t="shared" si="795"/>
        <v>55191.248057855621</v>
      </c>
      <c r="P3583" s="3">
        <f t="shared" si="796"/>
        <v>11941.931059362585</v>
      </c>
      <c r="Q3583" s="3">
        <v>10</v>
      </c>
      <c r="R3583" s="22">
        <v>18</v>
      </c>
      <c r="S3583" s="19">
        <f t="shared" si="798"/>
        <v>1226.4721790634583</v>
      </c>
      <c r="T3583" s="20">
        <f t="shared" si="799"/>
        <v>1.4830377014068419</v>
      </c>
      <c r="U3583" s="20">
        <f t="shared" si="800"/>
        <v>0.53406147575156027</v>
      </c>
      <c r="V3583" s="21">
        <f t="shared" si="801"/>
        <v>0.32566972359624491</v>
      </c>
      <c r="W3583" s="26">
        <f t="shared" si="802"/>
        <v>265.37624576361299</v>
      </c>
      <c r="X3583" s="27">
        <f t="shared" si="803"/>
        <v>3.0503016754438272</v>
      </c>
      <c r="Y3583" s="27">
        <f t="shared" si="804"/>
        <v>1.4115757753383669</v>
      </c>
      <c r="Z3583" s="27">
        <f t="shared" si="805"/>
        <v>0.91825690575644636</v>
      </c>
    </row>
    <row r="3584" spans="1:26" ht="15.75" customHeight="1" x14ac:dyDescent="0.25">
      <c r="A3584" s="2" t="s">
        <v>230</v>
      </c>
      <c r="B3584" t="s">
        <v>333</v>
      </c>
      <c r="C3584" t="s">
        <v>332</v>
      </c>
      <c r="D3584" s="18">
        <f>VLOOKUP(C3584,'Infected rate by state'!B:E,4,0)</f>
        <v>1.4486816526494731E-2</v>
      </c>
      <c r="E3584" s="3">
        <v>1320</v>
      </c>
      <c r="F3584" s="2">
        <v>199</v>
      </c>
      <c r="G3584" s="2">
        <v>613</v>
      </c>
      <c r="H3584" s="4">
        <f t="shared" si="806"/>
        <v>966.5</v>
      </c>
      <c r="I3584" s="2">
        <v>96</v>
      </c>
      <c r="J3584" s="4">
        <f t="shared" si="807"/>
        <v>147.5</v>
      </c>
      <c r="K3584" s="3">
        <v>552131</v>
      </c>
      <c r="L3584" s="3">
        <f t="shared" si="794"/>
        <v>434096</v>
      </c>
      <c r="M3584" s="3">
        <v>118035</v>
      </c>
      <c r="N3584" s="3">
        <f t="shared" si="797"/>
        <v>79986.204955900626</v>
      </c>
      <c r="O3584" s="3">
        <f t="shared" si="795"/>
        <v>16821.832760890684</v>
      </c>
      <c r="P3584" s="3">
        <f t="shared" si="796"/>
        <v>3658.6900752138799</v>
      </c>
      <c r="Q3584" s="3">
        <v>10</v>
      </c>
      <c r="R3584" s="22">
        <v>18</v>
      </c>
      <c r="S3584" s="19">
        <f t="shared" si="798"/>
        <v>373.81850579757077</v>
      </c>
      <c r="T3584" s="20">
        <f t="shared" si="799"/>
        <v>0.60981811712491152</v>
      </c>
      <c r="U3584" s="20">
        <f t="shared" si="800"/>
        <v>0.38677548452930238</v>
      </c>
      <c r="V3584" s="21">
        <f t="shared" si="801"/>
        <v>0.28319583772543239</v>
      </c>
      <c r="W3584" s="26">
        <f t="shared" si="802"/>
        <v>81.304223893641776</v>
      </c>
      <c r="X3584" s="27">
        <f t="shared" si="803"/>
        <v>0.84691899889210187</v>
      </c>
      <c r="Y3584" s="27">
        <f t="shared" si="804"/>
        <v>0.55121507724502894</v>
      </c>
      <c r="Z3584" s="27">
        <f t="shared" si="805"/>
        <v>0.408563939164029</v>
      </c>
    </row>
    <row r="3585" spans="1:26" ht="15.75" customHeight="1" x14ac:dyDescent="0.25">
      <c r="A3585" s="2" t="s">
        <v>231</v>
      </c>
      <c r="B3585" t="s">
        <v>327</v>
      </c>
      <c r="C3585" t="s">
        <v>326</v>
      </c>
      <c r="D3585" s="18">
        <f>VLOOKUP(C3585,'Infected rate by state'!B:E,4,0)</f>
        <v>1.0244051329943483E-2</v>
      </c>
      <c r="E3585" s="2">
        <v>733</v>
      </c>
      <c r="F3585" s="2">
        <v>74</v>
      </c>
      <c r="G3585" s="2">
        <v>229</v>
      </c>
      <c r="H3585" s="4">
        <f t="shared" si="806"/>
        <v>481</v>
      </c>
      <c r="I3585" s="2">
        <v>16</v>
      </c>
      <c r="J3585" s="4">
        <f t="shared" si="807"/>
        <v>45</v>
      </c>
      <c r="K3585" s="3">
        <v>221920</v>
      </c>
      <c r="L3585" s="3">
        <f t="shared" si="794"/>
        <v>176214</v>
      </c>
      <c r="M3585" s="3">
        <v>45706</v>
      </c>
      <c r="N3585" s="3">
        <f t="shared" si="797"/>
        <v>22733.598711410577</v>
      </c>
      <c r="O3585" s="3">
        <f t="shared" si="795"/>
        <v>4764.1876347500875</v>
      </c>
      <c r="P3585" s="3">
        <f t="shared" si="796"/>
        <v>1031.8477026308869</v>
      </c>
      <c r="Q3585" s="3">
        <v>10</v>
      </c>
      <c r="R3585" s="22">
        <v>18</v>
      </c>
      <c r="S3585" s="19">
        <f t="shared" si="798"/>
        <v>105.87083632777973</v>
      </c>
      <c r="T3585" s="20">
        <f t="shared" si="799"/>
        <v>0.4623180625667237</v>
      </c>
      <c r="U3585" s="20">
        <f t="shared" si="800"/>
        <v>0.2201056888311429</v>
      </c>
      <c r="V3585" s="21">
        <f t="shared" si="801"/>
        <v>0.1444349745263025</v>
      </c>
      <c r="W3585" s="26">
        <f t="shared" si="802"/>
        <v>22.929948947353044</v>
      </c>
      <c r="X3585" s="27">
        <f t="shared" si="803"/>
        <v>1.4331218092095652</v>
      </c>
      <c r="Y3585" s="27">
        <f t="shared" si="804"/>
        <v>0.50955442105228987</v>
      </c>
      <c r="Z3585" s="27">
        <f t="shared" si="805"/>
        <v>0.3098641749642303</v>
      </c>
    </row>
    <row r="3586" spans="1:26" ht="15.75" customHeight="1" x14ac:dyDescent="0.25">
      <c r="A3586" s="2" t="s">
        <v>232</v>
      </c>
      <c r="B3586" t="s">
        <v>351</v>
      </c>
      <c r="C3586" t="s">
        <v>350</v>
      </c>
      <c r="D3586" s="18">
        <f>VLOOKUP(C3586,'Infected rate by state'!B:E,4,0)</f>
        <v>9.0315118396853012E-3</v>
      </c>
      <c r="E3586" s="3">
        <v>2781</v>
      </c>
      <c r="F3586" s="2">
        <v>324</v>
      </c>
      <c r="G3586" s="2">
        <v>858</v>
      </c>
      <c r="H3586" s="4">
        <f t="shared" si="806"/>
        <v>1819.5</v>
      </c>
      <c r="I3586" s="2">
        <v>97</v>
      </c>
      <c r="J3586" s="4">
        <f t="shared" si="807"/>
        <v>210.5</v>
      </c>
      <c r="K3586" s="3">
        <v>556198</v>
      </c>
      <c r="L3586" s="3">
        <f t="shared" ref="L3586:L3649" si="808">K3586-M3586</f>
        <v>438686</v>
      </c>
      <c r="M3586" s="3">
        <v>117512</v>
      </c>
      <c r="N3586" s="3">
        <f t="shared" si="797"/>
        <v>50233.088222092854</v>
      </c>
      <c r="O3586" s="3">
        <f t="shared" ref="O3586:O3649" si="809">0.19*N3586*(L3586/K3586)+0.285*N3586*(M3586/K3586)</f>
        <v>10552.532230537487</v>
      </c>
      <c r="P3586" s="3">
        <f t="shared" ref="P3586:P3649" si="810">0.0361*N3586*(L3586/K3586)+0.0812*N3586*(M3586/K3586)</f>
        <v>2292.0657545241515</v>
      </c>
      <c r="Q3586" s="3">
        <v>10</v>
      </c>
      <c r="R3586" s="22">
        <v>18</v>
      </c>
      <c r="S3586" s="19">
        <f t="shared" si="798"/>
        <v>234.50071623416636</v>
      </c>
      <c r="T3586" s="20">
        <f t="shared" si="799"/>
        <v>0.27331085808177896</v>
      </c>
      <c r="U3586" s="20">
        <f t="shared" si="800"/>
        <v>0.12888195451177045</v>
      </c>
      <c r="V3586" s="21">
        <f t="shared" si="801"/>
        <v>8.4322443809480896E-2</v>
      </c>
      <c r="W3586" s="26">
        <f t="shared" si="802"/>
        <v>50.934794544981145</v>
      </c>
      <c r="X3586" s="27">
        <f t="shared" si="803"/>
        <v>0.5251009746905273</v>
      </c>
      <c r="Y3586" s="27">
        <f t="shared" si="804"/>
        <v>0.24197052040371089</v>
      </c>
      <c r="Z3586" s="27">
        <f t="shared" si="805"/>
        <v>0.15720615600302823</v>
      </c>
    </row>
    <row r="3587" spans="1:26" ht="15.75" customHeight="1" x14ac:dyDescent="0.25">
      <c r="A3587" s="2" t="s">
        <v>233</v>
      </c>
      <c r="B3587" t="s">
        <v>315</v>
      </c>
      <c r="C3587" t="s">
        <v>314</v>
      </c>
      <c r="D3587" s="18">
        <f>VLOOKUP(C3587,'Infected rate by state'!B:E,4,0)</f>
        <v>7.5362096948057532E-3</v>
      </c>
      <c r="E3587" s="3">
        <v>4381</v>
      </c>
      <c r="F3587" s="2">
        <v>616</v>
      </c>
      <c r="G3587" s="3">
        <v>1315</v>
      </c>
      <c r="H3587" s="4">
        <f t="shared" si="806"/>
        <v>2848</v>
      </c>
      <c r="I3587" s="2">
        <v>224</v>
      </c>
      <c r="J3587" s="4">
        <f t="shared" si="807"/>
        <v>420</v>
      </c>
      <c r="K3587" s="3">
        <v>2076640</v>
      </c>
      <c r="L3587" s="3">
        <f t="shared" si="808"/>
        <v>1673610</v>
      </c>
      <c r="M3587" s="3">
        <v>403030</v>
      </c>
      <c r="N3587" s="3">
        <f t="shared" si="797"/>
        <v>156499.9450062142</v>
      </c>
      <c r="O3587" s="3">
        <f t="shared" si="809"/>
        <v>32620.442214813382</v>
      </c>
      <c r="P3587" s="3">
        <f t="shared" si="810"/>
        <v>7019.4787003015335</v>
      </c>
      <c r="Q3587" s="3">
        <v>10</v>
      </c>
      <c r="R3587" s="22">
        <v>18</v>
      </c>
      <c r="S3587" s="19">
        <f t="shared" si="798"/>
        <v>724.89871588474182</v>
      </c>
      <c r="T3587" s="20">
        <f t="shared" si="799"/>
        <v>0.55125377633820671</v>
      </c>
      <c r="U3587" s="20">
        <f t="shared" si="800"/>
        <v>0.25452904349885597</v>
      </c>
      <c r="V3587" s="21">
        <f t="shared" si="801"/>
        <v>0.16546421271050943</v>
      </c>
      <c r="W3587" s="26">
        <f t="shared" si="802"/>
        <v>155.98841556225631</v>
      </c>
      <c r="X3587" s="27">
        <f t="shared" si="803"/>
        <v>0.69637685518864423</v>
      </c>
      <c r="Y3587" s="27">
        <f t="shared" si="804"/>
        <v>0.37140098943394356</v>
      </c>
      <c r="Z3587" s="27">
        <f t="shared" si="805"/>
        <v>0.2532279473413252</v>
      </c>
    </row>
    <row r="3588" spans="1:26" ht="15.75" customHeight="1" x14ac:dyDescent="0.25">
      <c r="A3588" s="2" t="s">
        <v>234</v>
      </c>
      <c r="B3588" t="s">
        <v>351</v>
      </c>
      <c r="C3588" t="s">
        <v>350</v>
      </c>
      <c r="D3588" s="18">
        <f>VLOOKUP(C3588,'Infected rate by state'!B:E,4,0)</f>
        <v>9.0315118396853012E-3</v>
      </c>
      <c r="E3588" s="3">
        <v>2396</v>
      </c>
      <c r="F3588" s="2">
        <v>208</v>
      </c>
      <c r="G3588" s="2">
        <v>962</v>
      </c>
      <c r="H3588" s="4">
        <f t="shared" si="806"/>
        <v>1679</v>
      </c>
      <c r="I3588" s="2">
        <v>63</v>
      </c>
      <c r="J3588" s="4">
        <f t="shared" si="807"/>
        <v>135.5</v>
      </c>
      <c r="K3588" s="3">
        <v>489824</v>
      </c>
      <c r="L3588" s="3">
        <f t="shared" si="808"/>
        <v>365589</v>
      </c>
      <c r="M3588" s="3">
        <v>124235</v>
      </c>
      <c r="N3588" s="3">
        <f t="shared" si="797"/>
        <v>44238.51255362013</v>
      </c>
      <c r="O3588" s="3">
        <f t="shared" si="809"/>
        <v>9471.2457649209628</v>
      </c>
      <c r="P3588" s="3">
        <f t="shared" si="810"/>
        <v>2103.0457760905765</v>
      </c>
      <c r="Q3588" s="3">
        <v>10</v>
      </c>
      <c r="R3588" s="22">
        <v>18</v>
      </c>
      <c r="S3588" s="19">
        <f t="shared" si="798"/>
        <v>210.47212810935474</v>
      </c>
      <c r="T3588" s="20">
        <f t="shared" si="799"/>
        <v>0.21878599595567022</v>
      </c>
      <c r="U3588" s="20">
        <f t="shared" si="800"/>
        <v>0.12535564509193253</v>
      </c>
      <c r="V3588" s="21">
        <f t="shared" si="801"/>
        <v>8.7843125254321683E-2</v>
      </c>
      <c r="W3588" s="26">
        <f t="shared" si="802"/>
        <v>46.734350579790586</v>
      </c>
      <c r="X3588" s="27">
        <f t="shared" si="803"/>
        <v>0.74181508856810452</v>
      </c>
      <c r="Y3588" s="27">
        <f t="shared" si="804"/>
        <v>0.34490295630841761</v>
      </c>
      <c r="Z3588" s="27">
        <f t="shared" si="805"/>
        <v>0.22468437778745473</v>
      </c>
    </row>
    <row r="3589" spans="1:26" ht="15.75" customHeight="1" x14ac:dyDescent="0.25">
      <c r="A3589" s="2" t="s">
        <v>235</v>
      </c>
      <c r="B3589" t="s">
        <v>381</v>
      </c>
      <c r="C3589" t="s">
        <v>380</v>
      </c>
      <c r="D3589" s="18">
        <f>VLOOKUP(C3589,'Infected rate by state'!B:E,4,0)</f>
        <v>2.6094721185018687E-3</v>
      </c>
      <c r="E3589" s="2">
        <v>487</v>
      </c>
      <c r="F3589" s="2">
        <v>64</v>
      </c>
      <c r="G3589" s="2">
        <v>154</v>
      </c>
      <c r="H3589" s="4">
        <f t="shared" si="806"/>
        <v>320.5</v>
      </c>
      <c r="I3589" s="2">
        <v>10</v>
      </c>
      <c r="J3589" s="4">
        <f t="shared" si="807"/>
        <v>37</v>
      </c>
      <c r="K3589" s="3">
        <v>255161</v>
      </c>
      <c r="L3589" s="3">
        <f t="shared" si="808"/>
        <v>204264</v>
      </c>
      <c r="M3589" s="3">
        <v>50897</v>
      </c>
      <c r="N3589" s="3">
        <f t="shared" si="797"/>
        <v>6658.3551522905527</v>
      </c>
      <c r="O3589" s="3">
        <f t="shared" si="809"/>
        <v>1391.2610662298252</v>
      </c>
      <c r="P3589" s="3">
        <f t="shared" si="810"/>
        <v>300.26587138702968</v>
      </c>
      <c r="Q3589" s="3">
        <v>10</v>
      </c>
      <c r="R3589" s="22">
        <v>18</v>
      </c>
      <c r="S3589" s="19">
        <f t="shared" si="798"/>
        <v>30.916912582885004</v>
      </c>
      <c r="T3589" s="20">
        <f t="shared" si="799"/>
        <v>0.20075917261613638</v>
      </c>
      <c r="U3589" s="20">
        <f t="shared" si="800"/>
        <v>9.6464625843634952E-2</v>
      </c>
      <c r="V3589" s="21">
        <f t="shared" si="801"/>
        <v>6.3484420088059559E-2</v>
      </c>
      <c r="W3589" s="26">
        <f t="shared" si="802"/>
        <v>6.6725749197117707</v>
      </c>
      <c r="X3589" s="27">
        <f t="shared" si="803"/>
        <v>0.66725749197117712</v>
      </c>
      <c r="Y3589" s="27">
        <f t="shared" si="804"/>
        <v>0.18033986269491273</v>
      </c>
      <c r="Z3589" s="27">
        <f t="shared" si="805"/>
        <v>0.10425898312049642</v>
      </c>
    </row>
    <row r="3590" spans="1:26" ht="15.75" customHeight="1" x14ac:dyDescent="0.25">
      <c r="A3590" s="2" t="s">
        <v>236</v>
      </c>
      <c r="B3590" t="s">
        <v>315</v>
      </c>
      <c r="C3590" t="s">
        <v>314</v>
      </c>
      <c r="D3590" s="18">
        <f>VLOOKUP(C3590,'Infected rate by state'!B:E,4,0)</f>
        <v>7.5362096948057532E-3</v>
      </c>
      <c r="E3590" s="2">
        <v>740</v>
      </c>
      <c r="F3590" s="2">
        <v>70</v>
      </c>
      <c r="G3590" s="2">
        <v>290</v>
      </c>
      <c r="H3590" s="4">
        <f t="shared" si="806"/>
        <v>515</v>
      </c>
      <c r="I3590" s="2">
        <v>37</v>
      </c>
      <c r="J3590" s="4">
        <f t="shared" si="807"/>
        <v>53.5</v>
      </c>
      <c r="K3590" s="3">
        <v>303247</v>
      </c>
      <c r="L3590" s="3">
        <f t="shared" si="808"/>
        <v>251404</v>
      </c>
      <c r="M3590" s="3">
        <v>51843</v>
      </c>
      <c r="N3590" s="3">
        <f t="shared" si="797"/>
        <v>22853.329813207602</v>
      </c>
      <c r="O3590" s="3">
        <f t="shared" si="809"/>
        <v>4713.2973977568672</v>
      </c>
      <c r="P3590" s="3">
        <f t="shared" si="810"/>
        <v>1001.2107796195189</v>
      </c>
      <c r="Q3590" s="3">
        <v>10</v>
      </c>
      <c r="R3590" s="22">
        <v>18</v>
      </c>
      <c r="S3590" s="19">
        <f t="shared" si="798"/>
        <v>104.73994217237482</v>
      </c>
      <c r="T3590" s="20">
        <f t="shared" si="799"/>
        <v>0.36117221438749941</v>
      </c>
      <c r="U3590" s="20">
        <f t="shared" si="800"/>
        <v>0.2033785284900482</v>
      </c>
      <c r="V3590" s="21">
        <f t="shared" si="801"/>
        <v>0.14154046239510112</v>
      </c>
      <c r="W3590" s="26">
        <f t="shared" si="802"/>
        <v>22.249128435989309</v>
      </c>
      <c r="X3590" s="27">
        <f t="shared" si="803"/>
        <v>0.60132779556727867</v>
      </c>
      <c r="Y3590" s="27">
        <f t="shared" si="804"/>
        <v>0.41587155955120203</v>
      </c>
      <c r="Z3590" s="27">
        <f t="shared" si="805"/>
        <v>0.31784469194270443</v>
      </c>
    </row>
    <row r="3591" spans="1:26" ht="15.75" customHeight="1" x14ac:dyDescent="0.25">
      <c r="A3591" s="2" t="s">
        <v>237</v>
      </c>
      <c r="B3591" t="s">
        <v>347</v>
      </c>
      <c r="C3591" t="s">
        <v>346</v>
      </c>
      <c r="D3591" s="18">
        <f>VLOOKUP(C3591,'Infected rate by state'!B:E,4,0)</f>
        <v>1.436639964955333E-2</v>
      </c>
      <c r="E3591" s="2">
        <v>598</v>
      </c>
      <c r="F3591" s="2">
        <v>59</v>
      </c>
      <c r="G3591" s="2">
        <v>187</v>
      </c>
      <c r="H3591" s="4">
        <f t="shared" si="806"/>
        <v>392.5</v>
      </c>
      <c r="I3591" s="2">
        <v>26</v>
      </c>
      <c r="J3591" s="4">
        <f t="shared" si="807"/>
        <v>42.5</v>
      </c>
      <c r="K3591" s="3">
        <v>371513</v>
      </c>
      <c r="L3591" s="3">
        <f t="shared" si="808"/>
        <v>271259</v>
      </c>
      <c r="M3591" s="3">
        <v>100254</v>
      </c>
      <c r="N3591" s="3">
        <f t="shared" si="797"/>
        <v>53373.042330045064</v>
      </c>
      <c r="O3591" s="3">
        <f t="shared" si="809"/>
        <v>11509.152621651565</v>
      </c>
      <c r="P3591" s="3">
        <f t="shared" si="810"/>
        <v>2576.3371808549364</v>
      </c>
      <c r="Q3591" s="3">
        <v>10</v>
      </c>
      <c r="R3591" s="22">
        <v>18</v>
      </c>
      <c r="S3591" s="19">
        <f t="shared" si="798"/>
        <v>255.75894714781256</v>
      </c>
      <c r="T3591" s="20">
        <f t="shared" si="799"/>
        <v>1.367694904533757</v>
      </c>
      <c r="U3591" s="20">
        <f t="shared" si="800"/>
        <v>0.65161515196894926</v>
      </c>
      <c r="V3591" s="21">
        <f t="shared" si="801"/>
        <v>0.42769054706992066</v>
      </c>
      <c r="W3591" s="26">
        <f t="shared" si="802"/>
        <v>57.251937352331922</v>
      </c>
      <c r="X3591" s="27">
        <f t="shared" si="803"/>
        <v>2.2019975904743045</v>
      </c>
      <c r="Y3591" s="27">
        <f t="shared" si="804"/>
        <v>1.3471044082901629</v>
      </c>
      <c r="Z3591" s="27">
        <f t="shared" si="805"/>
        <v>0.97037181953104956</v>
      </c>
    </row>
    <row r="3592" spans="1:26" ht="15.75" customHeight="1" x14ac:dyDescent="0.25">
      <c r="A3592" s="2" t="s">
        <v>238</v>
      </c>
      <c r="B3592" t="s">
        <v>395</v>
      </c>
      <c r="C3592" t="s">
        <v>394</v>
      </c>
      <c r="D3592" s="18">
        <f>VLOOKUP(C3592,'Infected rate by state'!B:E,4,0)</f>
        <v>1.0015511681323568E-2</v>
      </c>
      <c r="E3592" s="3">
        <v>3999</v>
      </c>
      <c r="F3592" s="2">
        <v>526</v>
      </c>
      <c r="G3592" s="3">
        <v>1804</v>
      </c>
      <c r="H3592" s="4">
        <f t="shared" si="806"/>
        <v>2901.5</v>
      </c>
      <c r="I3592" s="2">
        <v>277</v>
      </c>
      <c r="J3592" s="4">
        <f t="shared" si="807"/>
        <v>401.5</v>
      </c>
      <c r="K3592" s="3">
        <v>1552687</v>
      </c>
      <c r="L3592" s="3">
        <f t="shared" si="808"/>
        <v>1302950</v>
      </c>
      <c r="M3592" s="3">
        <v>249737</v>
      </c>
      <c r="N3592" s="3">
        <f t="shared" si="797"/>
        <v>155509.54785939248</v>
      </c>
      <c r="O3592" s="3">
        <f t="shared" si="809"/>
        <v>31922.99574200534</v>
      </c>
      <c r="P3592" s="3">
        <f t="shared" si="810"/>
        <v>6741.9556499062437</v>
      </c>
      <c r="Q3592" s="3">
        <v>10</v>
      </c>
      <c r="R3592" s="22">
        <v>18</v>
      </c>
      <c r="S3592" s="19">
        <f t="shared" si="798"/>
        <v>709.3999053778964</v>
      </c>
      <c r="T3592" s="20">
        <f t="shared" si="799"/>
        <v>0.3932371981030468</v>
      </c>
      <c r="U3592" s="20">
        <f t="shared" si="800"/>
        <v>0.24449419451245782</v>
      </c>
      <c r="V3592" s="21">
        <f t="shared" si="801"/>
        <v>0.17739432492570553</v>
      </c>
      <c r="W3592" s="26">
        <f t="shared" si="802"/>
        <v>149.82123666458318</v>
      </c>
      <c r="X3592" s="27">
        <f t="shared" si="803"/>
        <v>0.5408708904858599</v>
      </c>
      <c r="Y3592" s="27">
        <f t="shared" si="804"/>
        <v>0.37315376504254838</v>
      </c>
      <c r="Z3592" s="27">
        <f t="shared" si="805"/>
        <v>0.28483124841175511</v>
      </c>
    </row>
    <row r="3593" spans="1:26" ht="15.75" customHeight="1" x14ac:dyDescent="0.25">
      <c r="A3593" s="2" t="s">
        <v>239</v>
      </c>
      <c r="B3593" t="s">
        <v>393</v>
      </c>
      <c r="C3593" t="s">
        <v>392</v>
      </c>
      <c r="D3593" s="18">
        <f>VLOOKUP(C3593,'Infected rate by state'!B:E,4,0)</f>
        <v>7.5097590818065515E-3</v>
      </c>
      <c r="E3593" s="2">
        <v>584</v>
      </c>
      <c r="F3593" s="2">
        <v>35</v>
      </c>
      <c r="G3593" s="2">
        <v>323</v>
      </c>
      <c r="H3593" s="4">
        <f t="shared" si="806"/>
        <v>453.5</v>
      </c>
      <c r="I3593" s="2">
        <v>17</v>
      </c>
      <c r="J3593" s="4">
        <f t="shared" si="807"/>
        <v>26</v>
      </c>
      <c r="K3593" s="3">
        <v>126084</v>
      </c>
      <c r="L3593" s="3">
        <f t="shared" si="808"/>
        <v>99999</v>
      </c>
      <c r="M3593" s="3">
        <v>26085</v>
      </c>
      <c r="N3593" s="3">
        <f t="shared" si="797"/>
        <v>9468.6046407049726</v>
      </c>
      <c r="O3593" s="3">
        <f t="shared" si="809"/>
        <v>1985.1323441004224</v>
      </c>
      <c r="P3593" s="3">
        <f t="shared" si="810"/>
        <v>430.16394913711417</v>
      </c>
      <c r="Q3593" s="3">
        <v>10</v>
      </c>
      <c r="R3593" s="22">
        <v>18</v>
      </c>
      <c r="S3593" s="19">
        <f t="shared" si="798"/>
        <v>44.114052091120499</v>
      </c>
      <c r="T3593" s="20">
        <f t="shared" si="799"/>
        <v>0.13657601266600775</v>
      </c>
      <c r="U3593" s="20">
        <f t="shared" si="800"/>
        <v>9.7274646286925032E-2</v>
      </c>
      <c r="V3593" s="21">
        <f t="shared" si="801"/>
        <v>7.553776043000085E-2</v>
      </c>
      <c r="W3593" s="26">
        <f t="shared" si="802"/>
        <v>9.559198869713649</v>
      </c>
      <c r="X3593" s="27">
        <f t="shared" si="803"/>
        <v>0.56230581586550876</v>
      </c>
      <c r="Y3593" s="27">
        <f t="shared" si="804"/>
        <v>0.36766149498898648</v>
      </c>
      <c r="Z3593" s="27">
        <f t="shared" si="805"/>
        <v>0.27311996770610425</v>
      </c>
    </row>
    <row r="3594" spans="1:26" ht="15.75" customHeight="1" x14ac:dyDescent="0.25">
      <c r="A3594" s="2" t="s">
        <v>240</v>
      </c>
      <c r="B3594" t="s">
        <v>393</v>
      </c>
      <c r="C3594" t="s">
        <v>392</v>
      </c>
      <c r="D3594" s="18">
        <f>VLOOKUP(C3594,'Infected rate by state'!B:E,4,0)</f>
        <v>7.5097590818065515E-3</v>
      </c>
      <c r="E3594" s="3">
        <v>6234</v>
      </c>
      <c r="F3594" s="2">
        <v>747</v>
      </c>
      <c r="G3594" s="3">
        <v>2477</v>
      </c>
      <c r="H3594" s="4">
        <f t="shared" si="806"/>
        <v>4355.5</v>
      </c>
      <c r="I3594" s="2">
        <v>216</v>
      </c>
      <c r="J3594" s="4">
        <f t="shared" si="807"/>
        <v>481.5</v>
      </c>
      <c r="K3594" s="3">
        <v>2191766</v>
      </c>
      <c r="L3594" s="3">
        <f t="shared" si="808"/>
        <v>1815617</v>
      </c>
      <c r="M3594" s="3">
        <v>376149</v>
      </c>
      <c r="N3594" s="3">
        <f t="shared" si="797"/>
        <v>164596.34623694819</v>
      </c>
      <c r="O3594" s="3">
        <f t="shared" si="809"/>
        <v>33956.854735439483</v>
      </c>
      <c r="P3594" s="3">
        <f t="shared" si="810"/>
        <v>7215.9076535107961</v>
      </c>
      <c r="Q3594" s="3">
        <v>10</v>
      </c>
      <c r="R3594" s="22">
        <v>18</v>
      </c>
      <c r="S3594" s="19">
        <f t="shared" si="798"/>
        <v>754.59677189865522</v>
      </c>
      <c r="T3594" s="20">
        <f t="shared" si="799"/>
        <v>0.30464140972896858</v>
      </c>
      <c r="U3594" s="20">
        <f t="shared" si="800"/>
        <v>0.17325146869444499</v>
      </c>
      <c r="V3594" s="21">
        <f t="shared" si="801"/>
        <v>0.12104535962442337</v>
      </c>
      <c r="W3594" s="26">
        <f t="shared" si="802"/>
        <v>160.35350341135103</v>
      </c>
      <c r="X3594" s="27">
        <f t="shared" si="803"/>
        <v>0.74237733060810662</v>
      </c>
      <c r="Y3594" s="27">
        <f t="shared" si="804"/>
        <v>0.33302908288961791</v>
      </c>
      <c r="Z3594" s="27">
        <f t="shared" si="805"/>
        <v>0.21466332451318745</v>
      </c>
    </row>
    <row r="3595" spans="1:26" ht="15.75" customHeight="1" x14ac:dyDescent="0.25">
      <c r="A3595" s="2" t="s">
        <v>241</v>
      </c>
      <c r="B3595" t="s">
        <v>315</v>
      </c>
      <c r="C3595" t="s">
        <v>314</v>
      </c>
      <c r="D3595" s="18">
        <f>VLOOKUP(C3595,'Infected rate by state'!B:E,4,0)</f>
        <v>7.5362096948057532E-3</v>
      </c>
      <c r="E3595" s="3">
        <v>5691</v>
      </c>
      <c r="F3595" s="2">
        <v>690</v>
      </c>
      <c r="G3595" s="3">
        <v>2125</v>
      </c>
      <c r="H3595" s="4">
        <f t="shared" si="806"/>
        <v>3908</v>
      </c>
      <c r="I3595" s="2">
        <v>231</v>
      </c>
      <c r="J3595" s="4">
        <f t="shared" si="807"/>
        <v>460.5</v>
      </c>
      <c r="K3595" s="3">
        <v>2406889</v>
      </c>
      <c r="L3595" s="3">
        <f t="shared" si="808"/>
        <v>2039912</v>
      </c>
      <c r="M3595" s="3">
        <v>366977</v>
      </c>
      <c r="N3595" s="3">
        <f t="shared" ref="N3595:N3658" si="811">K3595*D3595*Q3595</f>
        <v>181388.20216121324</v>
      </c>
      <c r="O3595" s="3">
        <f t="shared" si="809"/>
        <v>37091.093254542706</v>
      </c>
      <c r="P3595" s="3">
        <f t="shared" si="810"/>
        <v>7795.4067449717968</v>
      </c>
      <c r="Q3595" s="3">
        <v>10</v>
      </c>
      <c r="R3595" s="22">
        <v>18</v>
      </c>
      <c r="S3595" s="19">
        <f t="shared" ref="S3595:S3658" si="812">O3595/(R3595*30/12)</f>
        <v>824.24651676761573</v>
      </c>
      <c r="T3595" s="20">
        <f t="shared" ref="T3595:T3658" si="813">S3595/$G3595</f>
        <v>0.38788071377299566</v>
      </c>
      <c r="U3595" s="20">
        <f t="shared" ref="U3595:U3658" si="814">S3595/$H3595</f>
        <v>0.21091261943900094</v>
      </c>
      <c r="V3595" s="21">
        <f t="shared" ref="V3595:V3658" si="815">S3595/$E3595</f>
        <v>0.14483333627967243</v>
      </c>
      <c r="W3595" s="26">
        <f t="shared" ref="W3595:W3658" si="816">P3595/(R3595*30/12)</f>
        <v>173.23126099937326</v>
      </c>
      <c r="X3595" s="27">
        <f t="shared" si="803"/>
        <v>0.74991887878516561</v>
      </c>
      <c r="Y3595" s="27">
        <f t="shared" si="804"/>
        <v>0.37618080564467593</v>
      </c>
      <c r="Z3595" s="27">
        <f t="shared" si="805"/>
        <v>0.2510597985498163</v>
      </c>
    </row>
    <row r="3596" spans="1:26" ht="15.75" customHeight="1" x14ac:dyDescent="0.25">
      <c r="A3596" s="2" t="s">
        <v>242</v>
      </c>
      <c r="B3596" t="s">
        <v>315</v>
      </c>
      <c r="C3596" t="s">
        <v>314</v>
      </c>
      <c r="D3596" s="18">
        <f>VLOOKUP(C3596,'Infected rate by state'!B:E,4,0)</f>
        <v>7.5362096948057532E-3</v>
      </c>
      <c r="E3596" s="3">
        <v>6178</v>
      </c>
      <c r="F3596" s="2">
        <v>802</v>
      </c>
      <c r="G3596" s="3">
        <v>1949</v>
      </c>
      <c r="H3596" s="4">
        <f t="shared" si="806"/>
        <v>4063.5</v>
      </c>
      <c r="I3596" s="2">
        <v>358</v>
      </c>
      <c r="J3596" s="4">
        <f t="shared" si="807"/>
        <v>580</v>
      </c>
      <c r="K3596" s="3">
        <v>3005567</v>
      </c>
      <c r="L3596" s="3">
        <f t="shared" si="808"/>
        <v>2508490</v>
      </c>
      <c r="M3596" s="3">
        <v>497077</v>
      </c>
      <c r="N3596" s="3">
        <f t="shared" si="811"/>
        <v>226505.83163788245</v>
      </c>
      <c r="O3596" s="3">
        <f t="shared" si="809"/>
        <v>46594.880692339379</v>
      </c>
      <c r="P3596" s="3">
        <f t="shared" si="810"/>
        <v>9866.341026543254</v>
      </c>
      <c r="Q3596" s="3">
        <v>10</v>
      </c>
      <c r="R3596" s="22">
        <v>18</v>
      </c>
      <c r="S3596" s="19">
        <f t="shared" si="812"/>
        <v>1035.4417931630974</v>
      </c>
      <c r="T3596" s="20">
        <f t="shared" si="813"/>
        <v>0.53126823661523725</v>
      </c>
      <c r="U3596" s="20">
        <f t="shared" si="814"/>
        <v>0.25481525610018391</v>
      </c>
      <c r="V3596" s="21">
        <f t="shared" si="815"/>
        <v>0.16760145567547707</v>
      </c>
      <c r="W3596" s="26">
        <f t="shared" si="816"/>
        <v>219.25202281207231</v>
      </c>
      <c r="X3596" s="27">
        <f t="shared" ref="X3596:X3659" si="817">W3596/$I3596</f>
        <v>0.61243581791081647</v>
      </c>
      <c r="Y3596" s="27">
        <f t="shared" ref="Y3596:Y3659" si="818">W3596/$J3596</f>
        <v>0.37802072898633154</v>
      </c>
      <c r="Z3596" s="27">
        <f t="shared" ref="Z3596:Z3659" si="819">W3596/$F3596</f>
        <v>0.27338157457864376</v>
      </c>
    </row>
    <row r="3597" spans="1:26" ht="15.75" customHeight="1" x14ac:dyDescent="0.25">
      <c r="A3597" s="2" t="s">
        <v>243</v>
      </c>
      <c r="B3597" t="s">
        <v>315</v>
      </c>
      <c r="C3597" t="s">
        <v>314</v>
      </c>
      <c r="D3597" s="18">
        <f>VLOOKUP(C3597,'Infected rate by state'!B:E,4,0)</f>
        <v>7.5362096948057532E-3</v>
      </c>
      <c r="E3597" s="3">
        <v>3776</v>
      </c>
      <c r="F3597" s="2">
        <v>439</v>
      </c>
      <c r="G3597" s="3">
        <v>1139</v>
      </c>
      <c r="H3597" s="4">
        <f t="shared" si="806"/>
        <v>2457.5</v>
      </c>
      <c r="I3597" s="2">
        <v>203</v>
      </c>
      <c r="J3597" s="4">
        <f t="shared" si="807"/>
        <v>321</v>
      </c>
      <c r="K3597" s="3">
        <v>1272753</v>
      </c>
      <c r="L3597" s="3">
        <f t="shared" si="808"/>
        <v>1036363</v>
      </c>
      <c r="M3597" s="3">
        <v>236390</v>
      </c>
      <c r="N3597" s="3">
        <f t="shared" si="811"/>
        <v>95917.334976931073</v>
      </c>
      <c r="O3597" s="3">
        <f t="shared" si="809"/>
        <v>19916.704024884279</v>
      </c>
      <c r="P3597" s="3">
        <f t="shared" si="810"/>
        <v>4266.0653516667762</v>
      </c>
      <c r="Q3597" s="3">
        <v>10</v>
      </c>
      <c r="R3597" s="22">
        <v>18</v>
      </c>
      <c r="S3597" s="19">
        <f t="shared" si="812"/>
        <v>442.59342277520619</v>
      </c>
      <c r="T3597" s="20">
        <f t="shared" si="813"/>
        <v>0.38858070480702916</v>
      </c>
      <c r="U3597" s="20">
        <f t="shared" si="814"/>
        <v>0.18009905301127413</v>
      </c>
      <c r="V3597" s="21">
        <f t="shared" si="815"/>
        <v>0.11721224120106097</v>
      </c>
      <c r="W3597" s="26">
        <f t="shared" si="816"/>
        <v>94.801452259261694</v>
      </c>
      <c r="X3597" s="27">
        <f t="shared" si="817"/>
        <v>0.46700222787813644</v>
      </c>
      <c r="Y3597" s="27">
        <f t="shared" si="818"/>
        <v>0.2953316269758931</v>
      </c>
      <c r="Z3597" s="27">
        <f t="shared" si="819"/>
        <v>0.21594863840378517</v>
      </c>
    </row>
    <row r="3598" spans="1:26" ht="15.75" customHeight="1" x14ac:dyDescent="0.25">
      <c r="A3598" s="2" t="s">
        <v>244</v>
      </c>
      <c r="B3598" t="s">
        <v>315</v>
      </c>
      <c r="C3598" t="s">
        <v>314</v>
      </c>
      <c r="D3598" s="18">
        <f>VLOOKUP(C3598,'Infected rate by state'!B:E,4,0)</f>
        <v>7.5362096948057532E-3</v>
      </c>
      <c r="E3598" s="3">
        <v>2547</v>
      </c>
      <c r="F3598" s="2">
        <v>341</v>
      </c>
      <c r="G3598" s="2">
        <v>916</v>
      </c>
      <c r="H3598" s="4">
        <f t="shared" si="806"/>
        <v>1731.5</v>
      </c>
      <c r="I3598" s="2">
        <v>146</v>
      </c>
      <c r="J3598" s="4">
        <f t="shared" si="807"/>
        <v>243.5</v>
      </c>
      <c r="K3598" s="3">
        <v>1456607</v>
      </c>
      <c r="L3598" s="3">
        <f t="shared" si="808"/>
        <v>1222034</v>
      </c>
      <c r="M3598" s="3">
        <v>234573</v>
      </c>
      <c r="N3598" s="3">
        <f t="shared" si="811"/>
        <v>109772.95794921924</v>
      </c>
      <c r="O3598" s="3">
        <f t="shared" si="809"/>
        <v>22536.26376125434</v>
      </c>
      <c r="P3598" s="3">
        <f t="shared" si="810"/>
        <v>4760.0776658164059</v>
      </c>
      <c r="Q3598" s="3">
        <v>10</v>
      </c>
      <c r="R3598" s="22">
        <v>18</v>
      </c>
      <c r="S3598" s="19">
        <f t="shared" si="812"/>
        <v>500.80586136120758</v>
      </c>
      <c r="T3598" s="20">
        <f t="shared" si="813"/>
        <v>0.54673128969564144</v>
      </c>
      <c r="U3598" s="20">
        <f t="shared" si="814"/>
        <v>0.28923237733826601</v>
      </c>
      <c r="V3598" s="21">
        <f t="shared" si="815"/>
        <v>0.19662577988268848</v>
      </c>
      <c r="W3598" s="26">
        <f t="shared" si="816"/>
        <v>105.77950368480901</v>
      </c>
      <c r="X3598" s="27">
        <f t="shared" si="817"/>
        <v>0.72451714852608917</v>
      </c>
      <c r="Y3598" s="27">
        <f t="shared" si="818"/>
        <v>0.43441274613884606</v>
      </c>
      <c r="Z3598" s="27">
        <f t="shared" si="819"/>
        <v>0.31020382312260708</v>
      </c>
    </row>
    <row r="3599" spans="1:26" ht="15.75" customHeight="1" x14ac:dyDescent="0.25">
      <c r="A3599" s="2" t="s">
        <v>245</v>
      </c>
      <c r="B3599" t="s">
        <v>315</v>
      </c>
      <c r="C3599" t="s">
        <v>314</v>
      </c>
      <c r="D3599" s="18">
        <f>VLOOKUP(C3599,'Infected rate by state'!B:E,4,0)</f>
        <v>7.5362096948057532E-3</v>
      </c>
      <c r="E3599" s="2">
        <v>390</v>
      </c>
      <c r="F3599" s="2">
        <v>54</v>
      </c>
      <c r="G3599" s="2">
        <v>202</v>
      </c>
      <c r="H3599" s="4">
        <f t="shared" si="806"/>
        <v>296</v>
      </c>
      <c r="I3599" s="2">
        <v>33</v>
      </c>
      <c r="J3599" s="4">
        <f t="shared" si="807"/>
        <v>43.5</v>
      </c>
      <c r="K3599" s="3">
        <v>213703</v>
      </c>
      <c r="L3599" s="3">
        <f t="shared" si="808"/>
        <v>166738</v>
      </c>
      <c r="M3599" s="3">
        <v>46965</v>
      </c>
      <c r="N3599" s="3">
        <f t="shared" si="811"/>
        <v>16105.106204090738</v>
      </c>
      <c r="O3599" s="3">
        <f t="shared" si="809"/>
        <v>3396.2113626779646</v>
      </c>
      <c r="P3599" s="3">
        <f t="shared" si="810"/>
        <v>741.02041179844059</v>
      </c>
      <c r="Q3599" s="3">
        <v>10</v>
      </c>
      <c r="R3599" s="22">
        <v>18</v>
      </c>
      <c r="S3599" s="19">
        <f t="shared" si="812"/>
        <v>75.471363615065883</v>
      </c>
      <c r="T3599" s="20">
        <f t="shared" si="813"/>
        <v>0.37362061195577168</v>
      </c>
      <c r="U3599" s="20">
        <f t="shared" si="814"/>
        <v>0.25497082302387125</v>
      </c>
      <c r="V3599" s="21">
        <f t="shared" si="815"/>
        <v>0.1935163169617074</v>
      </c>
      <c r="W3599" s="26">
        <f t="shared" si="816"/>
        <v>16.467120262187567</v>
      </c>
      <c r="X3599" s="27">
        <f t="shared" si="817"/>
        <v>0.49900364430871413</v>
      </c>
      <c r="Y3599" s="27">
        <f t="shared" si="818"/>
        <v>0.37855448878592107</v>
      </c>
      <c r="Z3599" s="27">
        <f t="shared" si="819"/>
        <v>0.30494667152199201</v>
      </c>
    </row>
    <row r="3600" spans="1:26" ht="15.75" customHeight="1" x14ac:dyDescent="0.25">
      <c r="A3600" s="2" t="s">
        <v>246</v>
      </c>
      <c r="B3600" t="s">
        <v>315</v>
      </c>
      <c r="C3600" t="s">
        <v>314</v>
      </c>
      <c r="D3600" s="18">
        <f>VLOOKUP(C3600,'Infected rate by state'!B:E,4,0)</f>
        <v>7.5362096948057532E-3</v>
      </c>
      <c r="E3600" s="3">
        <v>1555</v>
      </c>
      <c r="F3600" s="2">
        <v>198</v>
      </c>
      <c r="G3600" s="2">
        <v>452</v>
      </c>
      <c r="H3600" s="4">
        <f t="shared" si="806"/>
        <v>1003.5</v>
      </c>
      <c r="I3600" s="2">
        <v>88</v>
      </c>
      <c r="J3600" s="4">
        <f t="shared" si="807"/>
        <v>143</v>
      </c>
      <c r="K3600" s="3">
        <v>666874</v>
      </c>
      <c r="L3600" s="3">
        <f t="shared" si="808"/>
        <v>538679</v>
      </c>
      <c r="M3600" s="3">
        <v>128195</v>
      </c>
      <c r="N3600" s="3">
        <f t="shared" si="811"/>
        <v>50257.02304013892</v>
      </c>
      <c r="O3600" s="3">
        <f t="shared" si="809"/>
        <v>10466.633559360736</v>
      </c>
      <c r="P3600" s="3">
        <f t="shared" si="810"/>
        <v>2249.991616972371</v>
      </c>
      <c r="Q3600" s="3">
        <v>10</v>
      </c>
      <c r="R3600" s="22">
        <v>18</v>
      </c>
      <c r="S3600" s="19">
        <f t="shared" si="812"/>
        <v>232.59185687468303</v>
      </c>
      <c r="T3600" s="20">
        <f t="shared" si="813"/>
        <v>0.51458375414752888</v>
      </c>
      <c r="U3600" s="20">
        <f t="shared" si="814"/>
        <v>0.23178062468827407</v>
      </c>
      <c r="V3600" s="21">
        <f t="shared" si="815"/>
        <v>0.14957675683259358</v>
      </c>
      <c r="W3600" s="26">
        <f t="shared" si="816"/>
        <v>49.999813710497136</v>
      </c>
      <c r="X3600" s="27">
        <f t="shared" si="817"/>
        <v>0.56817970125564932</v>
      </c>
      <c r="Y3600" s="27">
        <f t="shared" si="818"/>
        <v>0.34964904692655341</v>
      </c>
      <c r="Z3600" s="27">
        <f t="shared" si="819"/>
        <v>0.25252431166917744</v>
      </c>
    </row>
    <row r="3601" spans="1:26" ht="15.75" customHeight="1" x14ac:dyDescent="0.25">
      <c r="A3601" s="2" t="s">
        <v>247</v>
      </c>
      <c r="B3601" t="s">
        <v>315</v>
      </c>
      <c r="C3601" t="s">
        <v>314</v>
      </c>
      <c r="D3601" s="18">
        <f>VLOOKUP(C3601,'Infected rate by state'!B:E,4,0)</f>
        <v>7.5362096948057532E-3</v>
      </c>
      <c r="E3601" s="2">
        <v>858</v>
      </c>
      <c r="F3601" s="2">
        <v>82</v>
      </c>
      <c r="G3601" s="2">
        <v>246</v>
      </c>
      <c r="H3601" s="4">
        <f t="shared" si="806"/>
        <v>552</v>
      </c>
      <c r="I3601" s="2">
        <v>35</v>
      </c>
      <c r="J3601" s="4">
        <f t="shared" si="807"/>
        <v>58.5</v>
      </c>
      <c r="K3601" s="3">
        <v>359828</v>
      </c>
      <c r="L3601" s="3">
        <f t="shared" si="808"/>
        <v>292675</v>
      </c>
      <c r="M3601" s="3">
        <v>67153</v>
      </c>
      <c r="N3601" s="3">
        <f t="shared" si="811"/>
        <v>27117.392620625647</v>
      </c>
      <c r="O3601" s="3">
        <f t="shared" si="809"/>
        <v>5633.079733072399</v>
      </c>
      <c r="P3601" s="3">
        <f t="shared" si="810"/>
        <v>1207.179543030102</v>
      </c>
      <c r="Q3601" s="3">
        <v>10</v>
      </c>
      <c r="R3601" s="22">
        <v>18</v>
      </c>
      <c r="S3601" s="19">
        <f t="shared" si="812"/>
        <v>125.17954962383109</v>
      </c>
      <c r="T3601" s="20">
        <f t="shared" si="813"/>
        <v>0.50885995782045157</v>
      </c>
      <c r="U3601" s="20">
        <f t="shared" si="814"/>
        <v>0.22677454641998387</v>
      </c>
      <c r="V3601" s="21">
        <f t="shared" si="815"/>
        <v>0.14589691098348612</v>
      </c>
      <c r="W3601" s="26">
        <f t="shared" si="816"/>
        <v>26.8262120673356</v>
      </c>
      <c r="X3601" s="27">
        <f t="shared" si="817"/>
        <v>0.76646320192387429</v>
      </c>
      <c r="Y3601" s="27">
        <f t="shared" si="818"/>
        <v>0.4585677276467624</v>
      </c>
      <c r="Z3601" s="27">
        <f t="shared" si="819"/>
        <v>0.32714892765043413</v>
      </c>
    </row>
    <row r="3602" spans="1:26" ht="15.75" customHeight="1" x14ac:dyDescent="0.25">
      <c r="A3602" s="2" t="s">
        <v>248</v>
      </c>
      <c r="B3602" t="s">
        <v>315</v>
      </c>
      <c r="C3602" t="s">
        <v>314</v>
      </c>
      <c r="D3602" s="18">
        <f>VLOOKUP(C3602,'Infected rate by state'!B:E,4,0)</f>
        <v>7.5362096948057532E-3</v>
      </c>
      <c r="E3602" s="2">
        <v>359</v>
      </c>
      <c r="F3602" s="2">
        <v>22</v>
      </c>
      <c r="G3602" s="2">
        <v>169</v>
      </c>
      <c r="H3602" s="4">
        <f t="shared" si="806"/>
        <v>264</v>
      </c>
      <c r="I3602" s="2">
        <v>6</v>
      </c>
      <c r="J3602" s="4">
        <f t="shared" si="807"/>
        <v>14</v>
      </c>
      <c r="K3602" s="3">
        <v>229413</v>
      </c>
      <c r="L3602" s="3">
        <f t="shared" si="808"/>
        <v>189823</v>
      </c>
      <c r="M3602" s="3">
        <v>39590</v>
      </c>
      <c r="N3602" s="3">
        <f t="shared" si="811"/>
        <v>17289.044747144722</v>
      </c>
      <c r="O3602" s="3">
        <f t="shared" si="809"/>
        <v>3568.3591166839892</v>
      </c>
      <c r="P3602" s="3">
        <f t="shared" si="810"/>
        <v>758.69421773155386</v>
      </c>
      <c r="Q3602" s="3">
        <v>10</v>
      </c>
      <c r="R3602" s="22">
        <v>18</v>
      </c>
      <c r="S3602" s="19">
        <f t="shared" si="812"/>
        <v>79.296869259644211</v>
      </c>
      <c r="T3602" s="20">
        <f t="shared" si="813"/>
        <v>0.46921224413990659</v>
      </c>
      <c r="U3602" s="20">
        <f t="shared" si="814"/>
        <v>0.30036692901380385</v>
      </c>
      <c r="V3602" s="21">
        <f t="shared" si="815"/>
        <v>0.22088264417728193</v>
      </c>
      <c r="W3602" s="26">
        <f t="shared" si="816"/>
        <v>16.859871505145641</v>
      </c>
      <c r="X3602" s="27">
        <f t="shared" si="817"/>
        <v>2.8099785841909402</v>
      </c>
      <c r="Y3602" s="27">
        <f t="shared" si="818"/>
        <v>1.2042765360818315</v>
      </c>
      <c r="Z3602" s="27">
        <f t="shared" si="819"/>
        <v>0.7663577956884382</v>
      </c>
    </row>
    <row r="3603" spans="1:26" ht="15.75" customHeight="1" x14ac:dyDescent="0.25">
      <c r="A3603" s="2" t="s">
        <v>249</v>
      </c>
      <c r="B3603" t="s">
        <v>315</v>
      </c>
      <c r="C3603" t="s">
        <v>314</v>
      </c>
      <c r="D3603" s="18">
        <f>VLOOKUP(C3603,'Infected rate by state'!B:E,4,0)</f>
        <v>7.5362096948057532E-3</v>
      </c>
      <c r="E3603" s="3">
        <v>1272</v>
      </c>
      <c r="F3603" s="2">
        <v>93</v>
      </c>
      <c r="G3603" s="2">
        <v>306</v>
      </c>
      <c r="H3603" s="4">
        <f t="shared" si="806"/>
        <v>789</v>
      </c>
      <c r="I3603" s="2">
        <v>45</v>
      </c>
      <c r="J3603" s="4">
        <f t="shared" si="807"/>
        <v>69</v>
      </c>
      <c r="K3603" s="3">
        <v>402885</v>
      </c>
      <c r="L3603" s="3">
        <f t="shared" si="808"/>
        <v>314450</v>
      </c>
      <c r="M3603" s="3">
        <v>88435</v>
      </c>
      <c r="N3603" s="3">
        <f t="shared" si="811"/>
        <v>30362.258428918158</v>
      </c>
      <c r="O3603" s="3">
        <f t="shared" si="809"/>
        <v>6401.9705706365885</v>
      </c>
      <c r="P3603" s="3">
        <f t="shared" si="810"/>
        <v>1396.6531109503717</v>
      </c>
      <c r="Q3603" s="3">
        <v>10</v>
      </c>
      <c r="R3603" s="22">
        <v>18</v>
      </c>
      <c r="S3603" s="19">
        <f t="shared" si="812"/>
        <v>142.26601268081308</v>
      </c>
      <c r="T3603" s="20">
        <f t="shared" si="813"/>
        <v>0.46492161006801658</v>
      </c>
      <c r="U3603" s="20">
        <f t="shared" si="814"/>
        <v>0.18031180314424977</v>
      </c>
      <c r="V3603" s="21">
        <f t="shared" si="815"/>
        <v>0.11184434959183417</v>
      </c>
      <c r="W3603" s="26">
        <f t="shared" si="816"/>
        <v>31.036735798897148</v>
      </c>
      <c r="X3603" s="27">
        <f t="shared" si="817"/>
        <v>0.68970523997549216</v>
      </c>
      <c r="Y3603" s="27">
        <f t="shared" si="818"/>
        <v>0.44980776520140792</v>
      </c>
      <c r="Z3603" s="27">
        <f t="shared" si="819"/>
        <v>0.33372834192362527</v>
      </c>
    </row>
    <row r="3604" spans="1:26" ht="15.75" customHeight="1" x14ac:dyDescent="0.25">
      <c r="A3604" s="2" t="s">
        <v>250</v>
      </c>
      <c r="B3604" t="s">
        <v>325</v>
      </c>
      <c r="C3604" t="s">
        <v>324</v>
      </c>
      <c r="D3604" s="18">
        <f>VLOOKUP(C3604,'Infected rate by state'!B:E,4,0)</f>
        <v>8.9298079160438481E-3</v>
      </c>
      <c r="E3604" s="3">
        <v>1309</v>
      </c>
      <c r="F3604" s="2">
        <v>159</v>
      </c>
      <c r="G3604" s="2">
        <v>604</v>
      </c>
      <c r="H3604" s="4">
        <f t="shared" si="806"/>
        <v>956.5</v>
      </c>
      <c r="I3604" s="2">
        <v>77</v>
      </c>
      <c r="J3604" s="4">
        <f t="shared" si="807"/>
        <v>118</v>
      </c>
      <c r="K3604" s="3">
        <v>374960</v>
      </c>
      <c r="L3604" s="3">
        <f t="shared" si="808"/>
        <v>218169</v>
      </c>
      <c r="M3604" s="3">
        <v>156791</v>
      </c>
      <c r="N3604" s="3">
        <f t="shared" si="811"/>
        <v>33483.207761998012</v>
      </c>
      <c r="O3604" s="3">
        <f t="shared" si="809"/>
        <v>7691.9173120958312</v>
      </c>
      <c r="P3604" s="3">
        <f t="shared" si="810"/>
        <v>1840.1949945550864</v>
      </c>
      <c r="Q3604" s="3">
        <v>10</v>
      </c>
      <c r="R3604" s="22">
        <v>18</v>
      </c>
      <c r="S3604" s="19">
        <f t="shared" si="812"/>
        <v>170.9314958243518</v>
      </c>
      <c r="T3604" s="20">
        <f t="shared" si="813"/>
        <v>0.28299916527210561</v>
      </c>
      <c r="U3604" s="20">
        <f t="shared" si="814"/>
        <v>0.17870517075206671</v>
      </c>
      <c r="V3604" s="21">
        <f t="shared" si="815"/>
        <v>0.13058173859767136</v>
      </c>
      <c r="W3604" s="26">
        <f t="shared" si="816"/>
        <v>40.89322210122414</v>
      </c>
      <c r="X3604" s="27">
        <f t="shared" si="817"/>
        <v>0.53108080650940437</v>
      </c>
      <c r="Y3604" s="27">
        <f t="shared" si="818"/>
        <v>0.346552729671391</v>
      </c>
      <c r="Z3604" s="27">
        <f t="shared" si="819"/>
        <v>0.25719007610832795</v>
      </c>
    </row>
    <row r="3605" spans="1:26" ht="15.75" customHeight="1" x14ac:dyDescent="0.25">
      <c r="A3605" s="2" t="s">
        <v>251</v>
      </c>
      <c r="B3605" t="s">
        <v>327</v>
      </c>
      <c r="C3605" t="s">
        <v>326</v>
      </c>
      <c r="D3605" s="18">
        <f>VLOOKUP(C3605,'Infected rate by state'!B:E,4,0)</f>
        <v>1.0244051329943483E-2</v>
      </c>
      <c r="E3605" s="3">
        <v>2050</v>
      </c>
      <c r="F3605" s="2">
        <v>163</v>
      </c>
      <c r="G3605" s="2">
        <v>650</v>
      </c>
      <c r="H3605" s="4">
        <f t="shared" si="806"/>
        <v>1350</v>
      </c>
      <c r="I3605" s="2">
        <v>55</v>
      </c>
      <c r="J3605" s="4">
        <f t="shared" si="807"/>
        <v>109</v>
      </c>
      <c r="K3605" s="3">
        <v>701923</v>
      </c>
      <c r="L3605" s="3">
        <f t="shared" si="808"/>
        <v>562267</v>
      </c>
      <c r="M3605" s="3">
        <v>139656</v>
      </c>
      <c r="N3605" s="3">
        <f t="shared" si="811"/>
        <v>71905.35241667919</v>
      </c>
      <c r="O3605" s="3">
        <f t="shared" si="809"/>
        <v>15021.128030076903</v>
      </c>
      <c r="P3605" s="3">
        <f t="shared" si="810"/>
        <v>3241.0033201152173</v>
      </c>
      <c r="Q3605" s="3">
        <v>10</v>
      </c>
      <c r="R3605" s="22">
        <v>18</v>
      </c>
      <c r="S3605" s="19">
        <f t="shared" si="812"/>
        <v>333.80284511282008</v>
      </c>
      <c r="T3605" s="20">
        <f t="shared" si="813"/>
        <v>0.51354283863510786</v>
      </c>
      <c r="U3605" s="20">
        <f t="shared" si="814"/>
        <v>0.2472613667502371</v>
      </c>
      <c r="V3605" s="21">
        <f t="shared" si="815"/>
        <v>0.16283065615259515</v>
      </c>
      <c r="W3605" s="26">
        <f t="shared" si="816"/>
        <v>72.022296002560381</v>
      </c>
      <c r="X3605" s="27">
        <f t="shared" si="817"/>
        <v>1.3094962909556433</v>
      </c>
      <c r="Y3605" s="27">
        <f t="shared" si="818"/>
        <v>0.66075500919780161</v>
      </c>
      <c r="Z3605" s="27">
        <f t="shared" si="819"/>
        <v>0.44185457670282441</v>
      </c>
    </row>
    <row r="3606" spans="1:26" ht="15.75" customHeight="1" x14ac:dyDescent="0.25">
      <c r="A3606" s="2" t="s">
        <v>252</v>
      </c>
      <c r="B3606" t="s">
        <v>383</v>
      </c>
      <c r="C3606" t="s">
        <v>382</v>
      </c>
      <c r="D3606" s="18">
        <f>VLOOKUP(C3606,'Infected rate by state'!B:E,4,0)</f>
        <v>8.525765865415048E-3</v>
      </c>
      <c r="E3606" s="2">
        <v>591</v>
      </c>
      <c r="F3606" s="2">
        <v>62</v>
      </c>
      <c r="G3606" s="2">
        <v>215</v>
      </c>
      <c r="H3606" s="4">
        <f t="shared" si="806"/>
        <v>403</v>
      </c>
      <c r="I3606" s="2">
        <v>28</v>
      </c>
      <c r="J3606" s="4">
        <f t="shared" si="807"/>
        <v>45</v>
      </c>
      <c r="K3606" s="3">
        <v>153089</v>
      </c>
      <c r="L3606" s="3">
        <f t="shared" si="808"/>
        <v>116102</v>
      </c>
      <c r="M3606" s="3">
        <v>36987</v>
      </c>
      <c r="N3606" s="3">
        <f t="shared" si="811"/>
        <v>13052.009705705243</v>
      </c>
      <c r="O3606" s="3">
        <f t="shared" si="809"/>
        <v>2779.4572210448969</v>
      </c>
      <c r="P3606" s="3">
        <f t="shared" si="810"/>
        <v>613.39701880687119</v>
      </c>
      <c r="Q3606" s="3">
        <v>10</v>
      </c>
      <c r="R3606" s="22">
        <v>18</v>
      </c>
      <c r="S3606" s="19">
        <f t="shared" si="812"/>
        <v>61.76571602321993</v>
      </c>
      <c r="T3606" s="20">
        <f t="shared" si="813"/>
        <v>0.28728240010799966</v>
      </c>
      <c r="U3606" s="20">
        <f t="shared" si="814"/>
        <v>0.15326480402784101</v>
      </c>
      <c r="V3606" s="21">
        <f t="shared" si="815"/>
        <v>0.10451051780578668</v>
      </c>
      <c r="W3606" s="26">
        <f t="shared" si="816"/>
        <v>13.631044862374916</v>
      </c>
      <c r="X3606" s="27">
        <f t="shared" si="817"/>
        <v>0.48682303079910411</v>
      </c>
      <c r="Y3606" s="27">
        <f t="shared" si="818"/>
        <v>0.30291210805277591</v>
      </c>
      <c r="Z3606" s="27">
        <f t="shared" si="819"/>
        <v>0.2198555622963696</v>
      </c>
    </row>
    <row r="3607" spans="1:26" ht="15.75" customHeight="1" x14ac:dyDescent="0.25">
      <c r="A3607" s="2" t="s">
        <v>253</v>
      </c>
      <c r="B3607" t="s">
        <v>383</v>
      </c>
      <c r="C3607" t="s">
        <v>382</v>
      </c>
      <c r="D3607" s="18">
        <f>VLOOKUP(C3607,'Infected rate by state'!B:E,4,0)</f>
        <v>8.525765865415048E-3</v>
      </c>
      <c r="E3607" s="2">
        <v>782</v>
      </c>
      <c r="F3607" s="2">
        <v>65</v>
      </c>
      <c r="G3607" s="2">
        <v>324</v>
      </c>
      <c r="H3607" s="4">
        <f t="shared" si="806"/>
        <v>553</v>
      </c>
      <c r="I3607" s="2">
        <v>31</v>
      </c>
      <c r="J3607" s="4">
        <f t="shared" si="807"/>
        <v>48</v>
      </c>
      <c r="K3607" s="3">
        <v>253817</v>
      </c>
      <c r="L3607" s="3">
        <f t="shared" si="808"/>
        <v>190367</v>
      </c>
      <c r="M3607" s="3">
        <v>63450</v>
      </c>
      <c r="N3607" s="3">
        <f t="shared" si="811"/>
        <v>21639.843146620515</v>
      </c>
      <c r="O3607" s="3">
        <f t="shared" si="809"/>
        <v>4625.4820498104536</v>
      </c>
      <c r="P3607" s="3">
        <f t="shared" si="810"/>
        <v>1025.1712273094242</v>
      </c>
      <c r="Q3607" s="3">
        <v>10</v>
      </c>
      <c r="R3607" s="22">
        <v>18</v>
      </c>
      <c r="S3607" s="19">
        <f t="shared" si="812"/>
        <v>102.78848999578786</v>
      </c>
      <c r="T3607" s="20">
        <f t="shared" si="813"/>
        <v>0.31724842591292546</v>
      </c>
      <c r="U3607" s="20">
        <f t="shared" si="814"/>
        <v>0.18587430378985145</v>
      </c>
      <c r="V3607" s="21">
        <f t="shared" si="815"/>
        <v>0.13144308183604586</v>
      </c>
      <c r="W3607" s="26">
        <f t="shared" si="816"/>
        <v>22.781582829098316</v>
      </c>
      <c r="X3607" s="27">
        <f t="shared" si="817"/>
        <v>0.73488976868059086</v>
      </c>
      <c r="Y3607" s="27">
        <f t="shared" si="818"/>
        <v>0.47461630893954826</v>
      </c>
      <c r="Z3607" s="27">
        <f t="shared" si="819"/>
        <v>0.35048588967843564</v>
      </c>
    </row>
    <row r="3608" spans="1:26" ht="15.75" customHeight="1" x14ac:dyDescent="0.25">
      <c r="A3608" s="2" t="s">
        <v>254</v>
      </c>
      <c r="B3608" t="s">
        <v>400</v>
      </c>
      <c r="C3608" t="s">
        <v>291</v>
      </c>
      <c r="D3608" s="18">
        <f>VLOOKUP(C3608,'Infected rate by state'!B:E,4,0)</f>
        <v>5.5896269710740548E-3</v>
      </c>
      <c r="E3608" s="3">
        <v>4700</v>
      </c>
      <c r="F3608" s="2">
        <v>651</v>
      </c>
      <c r="G3608" s="3">
        <v>1366</v>
      </c>
      <c r="H3608" s="4">
        <f t="shared" si="806"/>
        <v>3033</v>
      </c>
      <c r="I3608" s="2">
        <v>209</v>
      </c>
      <c r="J3608" s="4">
        <f t="shared" si="807"/>
        <v>430</v>
      </c>
      <c r="K3608" s="3">
        <v>2421217</v>
      </c>
      <c r="L3608" s="3">
        <f t="shared" si="808"/>
        <v>2000041</v>
      </c>
      <c r="M3608" s="3">
        <v>421176</v>
      </c>
      <c r="N3608" s="3">
        <f t="shared" si="811"/>
        <v>135336.9984602301</v>
      </c>
      <c r="O3608" s="3">
        <f t="shared" si="809"/>
        <v>27950.535600154351</v>
      </c>
      <c r="P3608" s="3">
        <f t="shared" si="810"/>
        <v>5947.4173892695635</v>
      </c>
      <c r="Q3608" s="3">
        <v>10</v>
      </c>
      <c r="R3608" s="22">
        <v>18</v>
      </c>
      <c r="S3608" s="19">
        <f t="shared" si="812"/>
        <v>621.12301333676339</v>
      </c>
      <c r="T3608" s="20">
        <f t="shared" si="813"/>
        <v>0.45470205954375065</v>
      </c>
      <c r="U3608" s="20">
        <f t="shared" si="814"/>
        <v>0.20478833278495331</v>
      </c>
      <c r="V3608" s="21">
        <f t="shared" si="815"/>
        <v>0.13215383262484329</v>
      </c>
      <c r="W3608" s="26">
        <f t="shared" si="816"/>
        <v>132.16483087265698</v>
      </c>
      <c r="X3608" s="27">
        <f t="shared" si="817"/>
        <v>0.63236761183089463</v>
      </c>
      <c r="Y3608" s="27">
        <f t="shared" si="818"/>
        <v>0.30736007179687669</v>
      </c>
      <c r="Z3608" s="27">
        <f t="shared" si="819"/>
        <v>0.20301817338349767</v>
      </c>
    </row>
    <row r="3609" spans="1:26" ht="15.75" customHeight="1" x14ac:dyDescent="0.25">
      <c r="A3609" s="2" t="s">
        <v>255</v>
      </c>
      <c r="B3609" t="s">
        <v>343</v>
      </c>
      <c r="C3609" t="s">
        <v>342</v>
      </c>
      <c r="D3609" s="18">
        <f>VLOOKUP(C3609,'Infected rate by state'!B:E,4,0)</f>
        <v>1.6300221488851765E-2</v>
      </c>
      <c r="E3609" s="3">
        <v>2468</v>
      </c>
      <c r="F3609" s="2">
        <v>283</v>
      </c>
      <c r="G3609" s="3">
        <v>1080</v>
      </c>
      <c r="H3609" s="4">
        <f t="shared" si="806"/>
        <v>1774</v>
      </c>
      <c r="I3609" s="2">
        <v>111</v>
      </c>
      <c r="J3609" s="4">
        <f t="shared" si="807"/>
        <v>197</v>
      </c>
      <c r="K3609" s="3">
        <v>531003</v>
      </c>
      <c r="L3609" s="3">
        <f t="shared" si="808"/>
        <v>421734</v>
      </c>
      <c r="M3609" s="3">
        <v>109269</v>
      </c>
      <c r="N3609" s="3">
        <f t="shared" si="811"/>
        <v>86554.665112447532</v>
      </c>
      <c r="O3609" s="3">
        <f t="shared" si="809"/>
        <v>18137.439828137107</v>
      </c>
      <c r="P3609" s="3">
        <f t="shared" si="810"/>
        <v>3927.903525300625</v>
      </c>
      <c r="Q3609" s="3">
        <v>10</v>
      </c>
      <c r="R3609" s="22">
        <v>18</v>
      </c>
      <c r="S3609" s="19">
        <f t="shared" si="812"/>
        <v>403.05421840304683</v>
      </c>
      <c r="T3609" s="20">
        <f t="shared" si="813"/>
        <v>0.37319835037319149</v>
      </c>
      <c r="U3609" s="20">
        <f t="shared" si="814"/>
        <v>0.2272007995507592</v>
      </c>
      <c r="V3609" s="21">
        <f t="shared" si="815"/>
        <v>0.16331208201095901</v>
      </c>
      <c r="W3609" s="26">
        <f t="shared" si="816"/>
        <v>87.286745006680562</v>
      </c>
      <c r="X3609" s="27">
        <f t="shared" si="817"/>
        <v>0.78636707213225732</v>
      </c>
      <c r="Y3609" s="27">
        <f t="shared" si="818"/>
        <v>0.44307992389177953</v>
      </c>
      <c r="Z3609" s="27">
        <f t="shared" si="819"/>
        <v>0.30843372793880058</v>
      </c>
    </row>
    <row r="3610" spans="1:26" ht="15.75" customHeight="1" x14ac:dyDescent="0.25">
      <c r="A3610" s="2" t="s">
        <v>256</v>
      </c>
      <c r="B3610" t="s">
        <v>337</v>
      </c>
      <c r="C3610" t="s">
        <v>336</v>
      </c>
      <c r="D3610" s="18">
        <f>VLOOKUP(C3610,'Infected rate by state'!B:E,4,0)</f>
        <v>1.1933809905095205E-2</v>
      </c>
      <c r="E3610" s="2">
        <v>909</v>
      </c>
      <c r="F3610" s="2">
        <v>59</v>
      </c>
      <c r="G3610" s="2">
        <v>362</v>
      </c>
      <c r="H3610" s="4">
        <f t="shared" si="806"/>
        <v>635.5</v>
      </c>
      <c r="I3610" s="2">
        <v>23</v>
      </c>
      <c r="J3610" s="4">
        <f t="shared" si="807"/>
        <v>41</v>
      </c>
      <c r="K3610" s="3">
        <v>195685</v>
      </c>
      <c r="L3610" s="3">
        <f t="shared" si="808"/>
        <v>154124</v>
      </c>
      <c r="M3610" s="3">
        <v>41561</v>
      </c>
      <c r="N3610" s="3">
        <f t="shared" si="811"/>
        <v>23352.675912785555</v>
      </c>
      <c r="O3610" s="3">
        <f t="shared" si="809"/>
        <v>4908.1904432216334</v>
      </c>
      <c r="P3610" s="3">
        <f t="shared" si="810"/>
        <v>1066.7190645845719</v>
      </c>
      <c r="Q3610" s="3">
        <v>10</v>
      </c>
      <c r="R3610" s="22">
        <v>18</v>
      </c>
      <c r="S3610" s="19">
        <f t="shared" si="812"/>
        <v>109.07089873825852</v>
      </c>
      <c r="T3610" s="20">
        <f t="shared" si="813"/>
        <v>0.30130082524380808</v>
      </c>
      <c r="U3610" s="20">
        <f t="shared" si="814"/>
        <v>0.17163005308931317</v>
      </c>
      <c r="V3610" s="21">
        <f t="shared" si="815"/>
        <v>0.11998998761084546</v>
      </c>
      <c r="W3610" s="26">
        <f t="shared" si="816"/>
        <v>23.704868101879377</v>
      </c>
      <c r="X3610" s="27">
        <f t="shared" si="817"/>
        <v>1.0306464392121468</v>
      </c>
      <c r="Y3610" s="27">
        <f t="shared" si="818"/>
        <v>0.57816751467998484</v>
      </c>
      <c r="Z3610" s="27">
        <f t="shared" si="819"/>
        <v>0.40177742545558265</v>
      </c>
    </row>
    <row r="3611" spans="1:26" ht="15.75" customHeight="1" x14ac:dyDescent="0.25">
      <c r="A3611" s="2" t="s">
        <v>257</v>
      </c>
      <c r="B3611" t="s">
        <v>389</v>
      </c>
      <c r="C3611" t="s">
        <v>388</v>
      </c>
      <c r="D3611" s="18">
        <f>VLOOKUP(C3611,'Infected rate by state'!B:E,4,0)</f>
        <v>1.0177106325483841E-2</v>
      </c>
      <c r="E3611" s="3">
        <v>4065</v>
      </c>
      <c r="F3611" s="2">
        <v>103</v>
      </c>
      <c r="G3611" s="3">
        <v>1653</v>
      </c>
      <c r="H3611" s="4">
        <f t="shared" si="806"/>
        <v>2859</v>
      </c>
      <c r="I3611" s="2">
        <v>52</v>
      </c>
      <c r="J3611" s="4">
        <f t="shared" si="807"/>
        <v>77.5</v>
      </c>
      <c r="K3611" s="3">
        <v>603563</v>
      </c>
      <c r="L3611" s="3">
        <f t="shared" si="808"/>
        <v>474002</v>
      </c>
      <c r="M3611" s="3">
        <v>129561</v>
      </c>
      <c r="N3611" s="3">
        <f t="shared" si="811"/>
        <v>61425.248251280034</v>
      </c>
      <c r="O3611" s="3">
        <f t="shared" si="809"/>
        <v>12923.425436747417</v>
      </c>
      <c r="P3611" s="3">
        <f t="shared" si="810"/>
        <v>2812.1202506300506</v>
      </c>
      <c r="Q3611" s="3">
        <v>10</v>
      </c>
      <c r="R3611" s="22">
        <v>18</v>
      </c>
      <c r="S3611" s="19">
        <f t="shared" si="812"/>
        <v>287.18723192772035</v>
      </c>
      <c r="T3611" s="20">
        <f t="shared" si="813"/>
        <v>0.173736982412414</v>
      </c>
      <c r="U3611" s="20">
        <f t="shared" si="814"/>
        <v>0.10045023851966434</v>
      </c>
      <c r="V3611" s="21">
        <f t="shared" si="815"/>
        <v>7.0648765541874631E-2</v>
      </c>
      <c r="W3611" s="26">
        <f t="shared" si="816"/>
        <v>62.491561125112234</v>
      </c>
      <c r="X3611" s="27">
        <f t="shared" si="817"/>
        <v>1.2017607908675429</v>
      </c>
      <c r="Y3611" s="27">
        <f t="shared" si="818"/>
        <v>0.80634272419499653</v>
      </c>
      <c r="Z3611" s="27">
        <f t="shared" si="819"/>
        <v>0.60671418568070135</v>
      </c>
    </row>
    <row r="3612" spans="1:26" ht="15.75" customHeight="1" x14ac:dyDescent="0.25">
      <c r="A3612" s="2" t="s">
        <v>258</v>
      </c>
      <c r="B3612" t="s">
        <v>343</v>
      </c>
      <c r="C3612" t="s">
        <v>342</v>
      </c>
      <c r="D3612" s="18">
        <f>VLOOKUP(C3612,'Infected rate by state'!B:E,4,0)</f>
        <v>1.6300221488851765E-2</v>
      </c>
      <c r="E3612" s="2">
        <v>536</v>
      </c>
      <c r="F3612" s="2">
        <v>137</v>
      </c>
      <c r="G3612" s="2">
        <v>338</v>
      </c>
      <c r="H3612" s="4">
        <f t="shared" si="806"/>
        <v>437</v>
      </c>
      <c r="I3612" s="2">
        <v>70</v>
      </c>
      <c r="J3612" s="4">
        <f t="shared" si="807"/>
        <v>103.5</v>
      </c>
      <c r="K3612" s="3">
        <v>149492</v>
      </c>
      <c r="L3612" s="3">
        <f t="shared" si="808"/>
        <v>116836</v>
      </c>
      <c r="M3612" s="3">
        <v>32656</v>
      </c>
      <c r="N3612" s="3">
        <f t="shared" si="811"/>
        <v>24367.527108114282</v>
      </c>
      <c r="O3612" s="3">
        <f t="shared" si="809"/>
        <v>5135.5151818346603</v>
      </c>
      <c r="P3612" s="3">
        <f t="shared" si="810"/>
        <v>1119.7350434588398</v>
      </c>
      <c r="Q3612" s="3">
        <v>10</v>
      </c>
      <c r="R3612" s="22">
        <v>18</v>
      </c>
      <c r="S3612" s="19">
        <f t="shared" si="812"/>
        <v>114.12255959632579</v>
      </c>
      <c r="T3612" s="20">
        <f t="shared" si="813"/>
        <v>0.33764070886486919</v>
      </c>
      <c r="U3612" s="20">
        <f t="shared" si="814"/>
        <v>0.26115002195955556</v>
      </c>
      <c r="V3612" s="21">
        <f t="shared" si="815"/>
        <v>0.21291522312747349</v>
      </c>
      <c r="W3612" s="26">
        <f t="shared" si="816"/>
        <v>24.883000965751993</v>
      </c>
      <c r="X3612" s="27">
        <f t="shared" si="817"/>
        <v>0.35547144236788564</v>
      </c>
      <c r="Y3612" s="27">
        <f t="shared" si="818"/>
        <v>0.2404154682681352</v>
      </c>
      <c r="Z3612" s="27">
        <f t="shared" si="819"/>
        <v>0.181627744275562</v>
      </c>
    </row>
    <row r="3613" spans="1:26" ht="15.75" customHeight="1" x14ac:dyDescent="0.25">
      <c r="A3613" s="2" t="s">
        <v>259</v>
      </c>
      <c r="B3613" t="s">
        <v>335</v>
      </c>
      <c r="C3613" t="s">
        <v>334</v>
      </c>
      <c r="D3613" s="18">
        <f>VLOOKUP(C3613,'Infected rate by state'!B:E,4,0)</f>
        <v>8.8985640980001352E-3</v>
      </c>
      <c r="E3613" s="3">
        <v>1273</v>
      </c>
      <c r="F3613" s="2">
        <v>148</v>
      </c>
      <c r="G3613" s="2">
        <v>551</v>
      </c>
      <c r="H3613" s="4">
        <f t="shared" si="806"/>
        <v>912</v>
      </c>
      <c r="I3613" s="2">
        <v>70</v>
      </c>
      <c r="J3613" s="4">
        <f t="shared" si="807"/>
        <v>109</v>
      </c>
      <c r="K3613" s="3">
        <v>539539</v>
      </c>
      <c r="L3613" s="3">
        <f t="shared" si="808"/>
        <v>431462</v>
      </c>
      <c r="M3613" s="3">
        <v>108077</v>
      </c>
      <c r="N3613" s="3">
        <f t="shared" si="811"/>
        <v>48011.223748708951</v>
      </c>
      <c r="O3613" s="3">
        <f t="shared" si="809"/>
        <v>10035.776118673282</v>
      </c>
      <c r="P3613" s="3">
        <f t="shared" si="810"/>
        <v>2166.945457849215</v>
      </c>
      <c r="Q3613" s="3">
        <v>10</v>
      </c>
      <c r="R3613" s="22">
        <v>18</v>
      </c>
      <c r="S3613" s="19">
        <f t="shared" si="812"/>
        <v>223.01724708162848</v>
      </c>
      <c r="T3613" s="20">
        <f t="shared" si="813"/>
        <v>0.40474999470349998</v>
      </c>
      <c r="U3613" s="20">
        <f t="shared" si="814"/>
        <v>0.24453645513336456</v>
      </c>
      <c r="V3613" s="21">
        <f t="shared" si="815"/>
        <v>0.17519029621494775</v>
      </c>
      <c r="W3613" s="26">
        <f t="shared" si="816"/>
        <v>48.154343507760331</v>
      </c>
      <c r="X3613" s="27">
        <f t="shared" si="817"/>
        <v>0.68791919296800474</v>
      </c>
      <c r="Y3613" s="27">
        <f t="shared" si="818"/>
        <v>0.44178296796110395</v>
      </c>
      <c r="Z3613" s="27">
        <f t="shared" si="819"/>
        <v>0.32536718586324548</v>
      </c>
    </row>
    <row r="3614" spans="1:26" ht="15.75" customHeight="1" x14ac:dyDescent="0.25">
      <c r="A3614" s="2" t="s">
        <v>260</v>
      </c>
      <c r="B3614" t="s">
        <v>387</v>
      </c>
      <c r="C3614" t="s">
        <v>386</v>
      </c>
      <c r="D3614" s="18">
        <f>VLOOKUP(C3614,'Infected rate by state'!B:E,4,0)</f>
        <v>9.1240169504562645E-3</v>
      </c>
      <c r="E3614" s="2">
        <v>809</v>
      </c>
      <c r="F3614" s="2">
        <v>125</v>
      </c>
      <c r="G3614" s="2">
        <v>280</v>
      </c>
      <c r="H3614" s="4">
        <f t="shared" ref="H3614:H3661" si="820">G3614+(E3614-G3614)*0.5</f>
        <v>544.5</v>
      </c>
      <c r="I3614" s="2">
        <v>65</v>
      </c>
      <c r="J3614" s="4">
        <f t="shared" ref="J3614:J3661" si="821">I3614+(F3614-I3614)*0.5</f>
        <v>95</v>
      </c>
      <c r="K3614" s="3">
        <v>300991</v>
      </c>
      <c r="L3614" s="3">
        <f t="shared" si="808"/>
        <v>236630</v>
      </c>
      <c r="M3614" s="3">
        <v>64361</v>
      </c>
      <c r="N3614" s="3">
        <f t="shared" si="811"/>
        <v>27462.469859347817</v>
      </c>
      <c r="O3614" s="3">
        <f t="shared" si="809"/>
        <v>5775.7385854769855</v>
      </c>
      <c r="P3614" s="3">
        <f t="shared" si="810"/>
        <v>1256.2362775041465</v>
      </c>
      <c r="Q3614" s="3">
        <v>10</v>
      </c>
      <c r="R3614" s="22">
        <v>18</v>
      </c>
      <c r="S3614" s="19">
        <f t="shared" si="812"/>
        <v>128.34974634393302</v>
      </c>
      <c r="T3614" s="20">
        <f t="shared" si="813"/>
        <v>0.45839195122833221</v>
      </c>
      <c r="U3614" s="20">
        <f t="shared" si="814"/>
        <v>0.23572037896039122</v>
      </c>
      <c r="V3614" s="21">
        <f t="shared" si="815"/>
        <v>0.15865234405924972</v>
      </c>
      <c r="W3614" s="26">
        <f t="shared" si="816"/>
        <v>27.916361722314367</v>
      </c>
      <c r="X3614" s="27">
        <f t="shared" si="817"/>
        <v>0.42948248803560563</v>
      </c>
      <c r="Y3614" s="27">
        <f t="shared" si="818"/>
        <v>0.29385643918225651</v>
      </c>
      <c r="Z3614" s="27">
        <f t="shared" si="819"/>
        <v>0.22333089377851492</v>
      </c>
    </row>
    <row r="3615" spans="1:26" ht="15.75" customHeight="1" x14ac:dyDescent="0.25">
      <c r="A3615" s="2" t="s">
        <v>261</v>
      </c>
      <c r="B3615" t="s">
        <v>400</v>
      </c>
      <c r="C3615" t="s">
        <v>291</v>
      </c>
      <c r="D3615" s="18">
        <f>VLOOKUP(C3615,'Infected rate by state'!B:E,4,0)</f>
        <v>5.5896269710740548E-3</v>
      </c>
      <c r="E3615" s="3">
        <v>3652</v>
      </c>
      <c r="F3615" s="2">
        <v>355</v>
      </c>
      <c r="G3615" s="3">
        <v>1657</v>
      </c>
      <c r="H3615" s="4">
        <f t="shared" si="820"/>
        <v>2654.5</v>
      </c>
      <c r="I3615" s="2">
        <v>134</v>
      </c>
      <c r="J3615" s="4">
        <f t="shared" si="821"/>
        <v>244.5</v>
      </c>
      <c r="K3615" s="3">
        <v>1210559</v>
      </c>
      <c r="L3615" s="3">
        <f t="shared" si="808"/>
        <v>958955</v>
      </c>
      <c r="M3615" s="3">
        <v>251604</v>
      </c>
      <c r="N3615" s="3">
        <f t="shared" si="811"/>
        <v>67665.732364764379</v>
      </c>
      <c r="O3615" s="3">
        <f t="shared" si="809"/>
        <v>14192.543028513843</v>
      </c>
      <c r="P3615" s="3">
        <f t="shared" si="810"/>
        <v>3077.0069378659764</v>
      </c>
      <c r="Q3615" s="3">
        <v>10</v>
      </c>
      <c r="R3615" s="22">
        <v>18</v>
      </c>
      <c r="S3615" s="19">
        <f t="shared" si="812"/>
        <v>315.38984507808539</v>
      </c>
      <c r="T3615" s="20">
        <f t="shared" si="813"/>
        <v>0.19033786667355787</v>
      </c>
      <c r="U3615" s="20">
        <f t="shared" si="814"/>
        <v>0.11881327748279728</v>
      </c>
      <c r="V3615" s="21">
        <f t="shared" si="815"/>
        <v>8.6360855716890852E-2</v>
      </c>
      <c r="W3615" s="26">
        <f t="shared" si="816"/>
        <v>68.377931952577256</v>
      </c>
      <c r="X3615" s="27">
        <f t="shared" si="817"/>
        <v>0.5102830742729646</v>
      </c>
      <c r="Y3615" s="27">
        <f t="shared" si="818"/>
        <v>0.27966434336432416</v>
      </c>
      <c r="Z3615" s="27">
        <f t="shared" si="819"/>
        <v>0.19261389282416128</v>
      </c>
    </row>
    <row r="3616" spans="1:26" ht="15.75" customHeight="1" x14ac:dyDescent="0.25">
      <c r="A3616" s="2" t="s">
        <v>262</v>
      </c>
      <c r="B3616" t="s">
        <v>313</v>
      </c>
      <c r="C3616" t="s">
        <v>312</v>
      </c>
      <c r="D3616" s="18">
        <f>VLOOKUP(C3616,'Infected rate by state'!B:E,4,0)</f>
        <v>8.9918615797753444E-3</v>
      </c>
      <c r="E3616" s="3">
        <v>1144</v>
      </c>
      <c r="F3616" s="2">
        <v>135</v>
      </c>
      <c r="G3616" s="2">
        <v>616</v>
      </c>
      <c r="H3616" s="4">
        <f t="shared" si="820"/>
        <v>880</v>
      </c>
      <c r="I3616" s="2">
        <v>73</v>
      </c>
      <c r="J3616" s="4">
        <f t="shared" si="821"/>
        <v>104</v>
      </c>
      <c r="K3616" s="3">
        <v>437572</v>
      </c>
      <c r="L3616" s="3">
        <f t="shared" si="808"/>
        <v>359934</v>
      </c>
      <c r="M3616" s="3">
        <v>77638</v>
      </c>
      <c r="N3616" s="3">
        <f t="shared" si="811"/>
        <v>39345.868551854568</v>
      </c>
      <c r="O3616" s="3">
        <f t="shared" si="809"/>
        <v>8138.9196667164351</v>
      </c>
      <c r="P3616" s="3">
        <f t="shared" si="810"/>
        <v>1735.2335320700495</v>
      </c>
      <c r="Q3616" s="3">
        <v>10</v>
      </c>
      <c r="R3616" s="22">
        <v>18</v>
      </c>
      <c r="S3616" s="19">
        <f t="shared" si="812"/>
        <v>180.86488148258744</v>
      </c>
      <c r="T3616" s="20">
        <f t="shared" si="813"/>
        <v>0.29361182058861596</v>
      </c>
      <c r="U3616" s="20">
        <f t="shared" si="814"/>
        <v>0.20552827441203117</v>
      </c>
      <c r="V3616" s="21">
        <f t="shared" si="815"/>
        <v>0.15809867262463936</v>
      </c>
      <c r="W3616" s="26">
        <f t="shared" si="816"/>
        <v>38.560745157112208</v>
      </c>
      <c r="X3616" s="27">
        <f t="shared" si="817"/>
        <v>0.52822938571386591</v>
      </c>
      <c r="Y3616" s="27">
        <f t="shared" si="818"/>
        <v>0.37077639574146354</v>
      </c>
      <c r="Z3616" s="27">
        <f t="shared" si="819"/>
        <v>0.28563514931194228</v>
      </c>
    </row>
    <row r="3617" spans="1:26" ht="15.75" customHeight="1" x14ac:dyDescent="0.25">
      <c r="A3617" s="2" t="s">
        <v>263</v>
      </c>
      <c r="B3617" t="s">
        <v>333</v>
      </c>
      <c r="C3617" t="s">
        <v>332</v>
      </c>
      <c r="D3617" s="18">
        <f>VLOOKUP(C3617,'Infected rate by state'!B:E,4,0)</f>
        <v>1.4486816526494731E-2</v>
      </c>
      <c r="E3617" s="3">
        <v>2426</v>
      </c>
      <c r="F3617" s="2">
        <v>213</v>
      </c>
      <c r="G3617" s="3">
        <v>1172</v>
      </c>
      <c r="H3617" s="4">
        <f t="shared" si="820"/>
        <v>1799</v>
      </c>
      <c r="I3617" s="2">
        <v>79</v>
      </c>
      <c r="J3617" s="4">
        <f t="shared" si="821"/>
        <v>146</v>
      </c>
      <c r="K3617" s="3">
        <v>637463</v>
      </c>
      <c r="L3617" s="3">
        <f t="shared" si="808"/>
        <v>491406</v>
      </c>
      <c r="M3617" s="3">
        <v>146057</v>
      </c>
      <c r="N3617" s="3">
        <f t="shared" si="811"/>
        <v>92348.095234289096</v>
      </c>
      <c r="O3617" s="3">
        <f t="shared" si="809"/>
        <v>19556.244007854657</v>
      </c>
      <c r="P3617" s="3">
        <f t="shared" si="810"/>
        <v>4288.0375715538548</v>
      </c>
      <c r="Q3617" s="3">
        <v>10</v>
      </c>
      <c r="R3617" s="22">
        <v>18</v>
      </c>
      <c r="S3617" s="19">
        <f t="shared" si="812"/>
        <v>434.58320017454793</v>
      </c>
      <c r="T3617" s="20">
        <f t="shared" si="813"/>
        <v>0.37080477830592828</v>
      </c>
      <c r="U3617" s="20">
        <f t="shared" si="814"/>
        <v>0.24156931638385098</v>
      </c>
      <c r="V3617" s="21">
        <f t="shared" si="815"/>
        <v>0.17913569669189938</v>
      </c>
      <c r="W3617" s="26">
        <f t="shared" si="816"/>
        <v>95.289723812307884</v>
      </c>
      <c r="X3617" s="27">
        <f t="shared" si="817"/>
        <v>1.2061990355988339</v>
      </c>
      <c r="Y3617" s="27">
        <f t="shared" si="818"/>
        <v>0.65266934118019093</v>
      </c>
      <c r="Z3617" s="27">
        <f t="shared" si="819"/>
        <v>0.44736959536294779</v>
      </c>
    </row>
    <row r="3618" spans="1:26" ht="15.75" customHeight="1" x14ac:dyDescent="0.25">
      <c r="A3618" s="2" t="s">
        <v>263</v>
      </c>
      <c r="B3618" t="s">
        <v>349</v>
      </c>
      <c r="C3618" t="s">
        <v>348</v>
      </c>
      <c r="D3618" s="18">
        <f>VLOOKUP(C3618,'Infected rate by state'!B:E,4,0)</f>
        <v>1.9670510547683942E-2</v>
      </c>
      <c r="E3618" s="3">
        <v>1588</v>
      </c>
      <c r="F3618" s="2">
        <v>195</v>
      </c>
      <c r="G3618" s="2">
        <v>500</v>
      </c>
      <c r="H3618" s="4">
        <f t="shared" si="820"/>
        <v>1044</v>
      </c>
      <c r="I3618" s="2">
        <v>73</v>
      </c>
      <c r="J3618" s="4">
        <f t="shared" si="821"/>
        <v>134</v>
      </c>
      <c r="K3618" s="3">
        <v>600306</v>
      </c>
      <c r="L3618" s="3">
        <f t="shared" si="808"/>
        <v>477227</v>
      </c>
      <c r="M3618" s="3">
        <v>123079</v>
      </c>
      <c r="N3618" s="3">
        <f t="shared" si="811"/>
        <v>118083.25504837956</v>
      </c>
      <c r="O3618" s="3">
        <f t="shared" si="809"/>
        <v>24735.793888505588</v>
      </c>
      <c r="P3618" s="3">
        <f t="shared" si="810"/>
        <v>5354.6885794784766</v>
      </c>
      <c r="Q3618" s="3">
        <v>10</v>
      </c>
      <c r="R3618" s="22">
        <v>18</v>
      </c>
      <c r="S3618" s="19">
        <f t="shared" si="812"/>
        <v>549.68430863345748</v>
      </c>
      <c r="T3618" s="20">
        <f t="shared" si="813"/>
        <v>1.099368617266915</v>
      </c>
      <c r="U3618" s="20">
        <f t="shared" si="814"/>
        <v>0.52651753700522752</v>
      </c>
      <c r="V3618" s="21">
        <f t="shared" si="815"/>
        <v>0.34614880896313444</v>
      </c>
      <c r="W3618" s="26">
        <f t="shared" si="816"/>
        <v>118.99307954396615</v>
      </c>
      <c r="X3618" s="27">
        <f t="shared" si="817"/>
        <v>1.6300421855337828</v>
      </c>
      <c r="Y3618" s="27">
        <f t="shared" si="818"/>
        <v>0.88800805629825486</v>
      </c>
      <c r="Z3618" s="27">
        <f t="shared" si="819"/>
        <v>0.61022092073828793</v>
      </c>
    </row>
    <row r="3619" spans="1:26" ht="15.75" customHeight="1" x14ac:dyDescent="0.25">
      <c r="A3619" s="2" t="s">
        <v>263</v>
      </c>
      <c r="B3619" t="s">
        <v>357</v>
      </c>
      <c r="C3619" t="s">
        <v>356</v>
      </c>
      <c r="D3619" s="18">
        <f>VLOOKUP(C3619,'Infected rate by state'!B:E,4,0)</f>
        <v>4.5578363920328819E-3</v>
      </c>
      <c r="E3619" s="3">
        <v>2078</v>
      </c>
      <c r="F3619" s="2">
        <v>226</v>
      </c>
      <c r="G3619" s="2">
        <v>819</v>
      </c>
      <c r="H3619" s="4">
        <f t="shared" si="820"/>
        <v>1448.5</v>
      </c>
      <c r="I3619" s="2">
        <v>67</v>
      </c>
      <c r="J3619" s="4">
        <f t="shared" si="821"/>
        <v>146.5</v>
      </c>
      <c r="K3619" s="3">
        <v>688462</v>
      </c>
      <c r="L3619" s="3">
        <f t="shared" si="808"/>
        <v>521650</v>
      </c>
      <c r="M3619" s="3">
        <v>166812</v>
      </c>
      <c r="N3619" s="3">
        <f t="shared" si="811"/>
        <v>31378.971581317419</v>
      </c>
      <c r="O3619" s="3">
        <f t="shared" si="809"/>
        <v>6684.2913144667091</v>
      </c>
      <c r="P3619" s="3">
        <f t="shared" si="810"/>
        <v>1475.6769877922918</v>
      </c>
      <c r="Q3619" s="3">
        <v>10</v>
      </c>
      <c r="R3619" s="22">
        <v>18</v>
      </c>
      <c r="S3619" s="19">
        <f t="shared" si="812"/>
        <v>148.53980698814908</v>
      </c>
      <c r="T3619" s="20">
        <f t="shared" si="813"/>
        <v>0.18136728569981572</v>
      </c>
      <c r="U3619" s="20">
        <f t="shared" si="814"/>
        <v>0.10254732964318197</v>
      </c>
      <c r="V3619" s="21">
        <f t="shared" si="815"/>
        <v>7.1482101534239215E-2</v>
      </c>
      <c r="W3619" s="26">
        <f t="shared" si="816"/>
        <v>32.792821950939818</v>
      </c>
      <c r="X3619" s="27">
        <f t="shared" si="817"/>
        <v>0.48944510374537042</v>
      </c>
      <c r="Y3619" s="27">
        <f t="shared" si="818"/>
        <v>0.22384178806102265</v>
      </c>
      <c r="Z3619" s="27">
        <f t="shared" si="819"/>
        <v>0.14510098208380451</v>
      </c>
    </row>
    <row r="3620" spans="1:26" ht="15.75" customHeight="1" x14ac:dyDescent="0.25">
      <c r="A3620" s="2" t="s">
        <v>264</v>
      </c>
      <c r="B3620" t="s">
        <v>353</v>
      </c>
      <c r="C3620" t="s">
        <v>352</v>
      </c>
      <c r="D3620" s="18">
        <f>VLOOKUP(C3620,'Infected rate by state'!B:E,4,0)</f>
        <v>8.4257771266714378E-3</v>
      </c>
      <c r="E3620" s="2">
        <v>898</v>
      </c>
      <c r="F3620" s="2">
        <v>45</v>
      </c>
      <c r="G3620" s="2">
        <v>227</v>
      </c>
      <c r="H3620" s="4">
        <f t="shared" si="820"/>
        <v>562.5</v>
      </c>
      <c r="I3620" s="2">
        <v>16</v>
      </c>
      <c r="J3620" s="4">
        <f t="shared" si="821"/>
        <v>30.5</v>
      </c>
      <c r="K3620" s="3">
        <v>203089</v>
      </c>
      <c r="L3620" s="3">
        <f t="shared" si="808"/>
        <v>164411</v>
      </c>
      <c r="M3620" s="3">
        <v>38678</v>
      </c>
      <c r="N3620" s="3">
        <f t="shared" si="811"/>
        <v>17111.826508785758</v>
      </c>
      <c r="O3620" s="3">
        <f t="shared" si="809"/>
        <v>3560.8446339894222</v>
      </c>
      <c r="P3620" s="3">
        <f t="shared" si="810"/>
        <v>764.71432264230043</v>
      </c>
      <c r="Q3620" s="3">
        <v>10</v>
      </c>
      <c r="R3620" s="22">
        <v>18</v>
      </c>
      <c r="S3620" s="19">
        <f t="shared" si="812"/>
        <v>79.129880755320499</v>
      </c>
      <c r="T3620" s="20">
        <f t="shared" si="813"/>
        <v>0.34858978306308591</v>
      </c>
      <c r="U3620" s="20">
        <f t="shared" si="814"/>
        <v>0.14067534356501421</v>
      </c>
      <c r="V3620" s="21">
        <f t="shared" si="815"/>
        <v>8.8117907299911466E-2</v>
      </c>
      <c r="W3620" s="26">
        <f t="shared" si="816"/>
        <v>16.993651614273343</v>
      </c>
      <c r="X3620" s="27">
        <f t="shared" si="817"/>
        <v>1.0621032258920839</v>
      </c>
      <c r="Y3620" s="27">
        <f t="shared" si="818"/>
        <v>0.55716890538601127</v>
      </c>
      <c r="Z3620" s="27">
        <f t="shared" si="819"/>
        <v>0.37763670253940762</v>
      </c>
    </row>
    <row r="3621" spans="1:26" ht="15.75" customHeight="1" x14ac:dyDescent="0.25">
      <c r="A3621" s="2" t="s">
        <v>265</v>
      </c>
      <c r="B3621" t="s">
        <v>351</v>
      </c>
      <c r="C3621" t="s">
        <v>350</v>
      </c>
      <c r="D3621" s="18">
        <f>VLOOKUP(C3621,'Infected rate by state'!B:E,4,0)</f>
        <v>9.0315118396853012E-3</v>
      </c>
      <c r="E3621" s="2">
        <v>393</v>
      </c>
      <c r="F3621" s="2">
        <v>20</v>
      </c>
      <c r="G3621" s="2">
        <v>238</v>
      </c>
      <c r="H3621" s="4">
        <f t="shared" si="820"/>
        <v>315.5</v>
      </c>
      <c r="I3621" s="2">
        <v>9</v>
      </c>
      <c r="J3621" s="4">
        <f t="shared" si="821"/>
        <v>14.5</v>
      </c>
      <c r="K3621" s="3">
        <v>110235</v>
      </c>
      <c r="L3621" s="3">
        <f t="shared" si="808"/>
        <v>84169</v>
      </c>
      <c r="M3621" s="3">
        <v>26066</v>
      </c>
      <c r="N3621" s="3">
        <f t="shared" si="811"/>
        <v>9955.8870764770909</v>
      </c>
      <c r="O3621" s="3">
        <f t="shared" si="809"/>
        <v>2115.2631627632222</v>
      </c>
      <c r="P3621" s="3">
        <f t="shared" si="810"/>
        <v>465.57986327439289</v>
      </c>
      <c r="Q3621" s="3">
        <v>10</v>
      </c>
      <c r="R3621" s="22">
        <v>18</v>
      </c>
      <c r="S3621" s="19">
        <f t="shared" si="812"/>
        <v>47.00584806140494</v>
      </c>
      <c r="T3621" s="20">
        <f t="shared" si="813"/>
        <v>0.19750356328321403</v>
      </c>
      <c r="U3621" s="20">
        <f t="shared" si="814"/>
        <v>0.14898842491728984</v>
      </c>
      <c r="V3621" s="21">
        <f t="shared" si="815"/>
        <v>0.1196077558814375</v>
      </c>
      <c r="W3621" s="26">
        <f t="shared" si="816"/>
        <v>10.346219183875398</v>
      </c>
      <c r="X3621" s="27">
        <f t="shared" si="817"/>
        <v>1.1495799093194887</v>
      </c>
      <c r="Y3621" s="27">
        <f t="shared" si="818"/>
        <v>0.71353235750864819</v>
      </c>
      <c r="Z3621" s="27">
        <f t="shared" si="819"/>
        <v>0.5173109591937699</v>
      </c>
    </row>
    <row r="3622" spans="1:26" ht="15.75" customHeight="1" x14ac:dyDescent="0.25">
      <c r="A3622" s="2" t="s">
        <v>266</v>
      </c>
      <c r="B3622" t="s">
        <v>357</v>
      </c>
      <c r="C3622" t="s">
        <v>356</v>
      </c>
      <c r="D3622" s="18">
        <f>VLOOKUP(C3622,'Infected rate by state'!B:E,4,0)</f>
        <v>4.5578363920328819E-3</v>
      </c>
      <c r="E3622" s="3">
        <v>10187</v>
      </c>
      <c r="F3622" s="3">
        <v>1180</v>
      </c>
      <c r="G3622" s="3">
        <v>4326</v>
      </c>
      <c r="H3622" s="4">
        <f t="shared" si="820"/>
        <v>7256.5</v>
      </c>
      <c r="I3622" s="2">
        <v>547</v>
      </c>
      <c r="J3622" s="4">
        <f t="shared" si="821"/>
        <v>863.5</v>
      </c>
      <c r="K3622" s="3">
        <v>2666497</v>
      </c>
      <c r="L3622" s="3">
        <f t="shared" si="808"/>
        <v>2134355</v>
      </c>
      <c r="M3622" s="3">
        <v>532142</v>
      </c>
      <c r="N3622" s="3">
        <f t="shared" si="811"/>
        <v>121534.57065846503</v>
      </c>
      <c r="O3622" s="3">
        <f t="shared" si="809"/>
        <v>25395.71378977106</v>
      </c>
      <c r="P3622" s="3">
        <f t="shared" si="810"/>
        <v>5481.2606949420397</v>
      </c>
      <c r="Q3622" s="3">
        <v>10</v>
      </c>
      <c r="R3622" s="22">
        <v>18</v>
      </c>
      <c r="S3622" s="19">
        <f t="shared" si="812"/>
        <v>564.34919532824574</v>
      </c>
      <c r="T3622" s="20">
        <f t="shared" si="813"/>
        <v>0.13045520002964534</v>
      </c>
      <c r="U3622" s="20">
        <f t="shared" si="814"/>
        <v>7.7771542110968886E-2</v>
      </c>
      <c r="V3622" s="21">
        <f t="shared" si="815"/>
        <v>5.5398958999533301E-2</v>
      </c>
      <c r="W3622" s="26">
        <f t="shared" si="816"/>
        <v>121.80579322093422</v>
      </c>
      <c r="X3622" s="27">
        <f t="shared" si="817"/>
        <v>0.22267969510225635</v>
      </c>
      <c r="Y3622" s="27">
        <f t="shared" si="818"/>
        <v>0.14106055960733552</v>
      </c>
      <c r="Z3622" s="27">
        <f t="shared" si="819"/>
        <v>0.10322524849231714</v>
      </c>
    </row>
    <row r="3623" spans="1:26" ht="15.75" customHeight="1" x14ac:dyDescent="0.25">
      <c r="A3623" s="2" t="s">
        <v>267</v>
      </c>
      <c r="B3623" t="s">
        <v>353</v>
      </c>
      <c r="C3623" t="s">
        <v>352</v>
      </c>
      <c r="D3623" s="18">
        <f>VLOOKUP(C3623,'Infected rate by state'!B:E,4,0)</f>
        <v>8.4257771266714378E-3</v>
      </c>
      <c r="E3623" s="3">
        <v>1604</v>
      </c>
      <c r="F3623" s="2">
        <v>183</v>
      </c>
      <c r="G3623" s="2">
        <v>582</v>
      </c>
      <c r="H3623" s="4">
        <f t="shared" si="820"/>
        <v>1093</v>
      </c>
      <c r="I3623" s="2">
        <v>48</v>
      </c>
      <c r="J3623" s="4">
        <f t="shared" si="821"/>
        <v>115.5</v>
      </c>
      <c r="K3623" s="3">
        <v>856536</v>
      </c>
      <c r="L3623" s="3">
        <f t="shared" si="808"/>
        <v>708174</v>
      </c>
      <c r="M3623" s="3">
        <v>148362</v>
      </c>
      <c r="N3623" s="3">
        <f t="shared" si="811"/>
        <v>72169.814369706466</v>
      </c>
      <c r="O3623" s="3">
        <f t="shared" si="809"/>
        <v>14899.826619008094</v>
      </c>
      <c r="P3623" s="3">
        <f t="shared" si="810"/>
        <v>3169.109679622723</v>
      </c>
      <c r="Q3623" s="3">
        <v>10</v>
      </c>
      <c r="R3623" s="22">
        <v>18</v>
      </c>
      <c r="S3623" s="19">
        <f t="shared" si="812"/>
        <v>331.10725820017984</v>
      </c>
      <c r="T3623" s="20">
        <f t="shared" si="813"/>
        <v>0.56891281477694133</v>
      </c>
      <c r="U3623" s="20">
        <f t="shared" si="814"/>
        <v>0.30293436248872813</v>
      </c>
      <c r="V3623" s="21">
        <f t="shared" si="815"/>
        <v>0.20642597144649616</v>
      </c>
      <c r="W3623" s="26">
        <f t="shared" si="816"/>
        <v>70.424659547171615</v>
      </c>
      <c r="X3623" s="27">
        <f t="shared" si="817"/>
        <v>1.4671804072327419</v>
      </c>
      <c r="Y3623" s="27">
        <f t="shared" si="818"/>
        <v>0.60973731209672388</v>
      </c>
      <c r="Z3623" s="27">
        <f t="shared" si="819"/>
        <v>0.38483420517580119</v>
      </c>
    </row>
    <row r="3624" spans="1:26" ht="15.75" customHeight="1" x14ac:dyDescent="0.25">
      <c r="A3624" s="2" t="s">
        <v>268</v>
      </c>
      <c r="B3624" t="s">
        <v>325</v>
      </c>
      <c r="C3624" t="s">
        <v>324</v>
      </c>
      <c r="D3624" s="18">
        <f>VLOOKUP(C3624,'Infected rate by state'!B:E,4,0)</f>
        <v>8.9298079160438481E-3</v>
      </c>
      <c r="E3624" s="3">
        <v>1424</v>
      </c>
      <c r="F3624" s="2">
        <v>139</v>
      </c>
      <c r="G3624" s="2">
        <v>613</v>
      </c>
      <c r="H3624" s="4">
        <f t="shared" si="820"/>
        <v>1018.5</v>
      </c>
      <c r="I3624" s="2">
        <v>33</v>
      </c>
      <c r="J3624" s="4">
        <f t="shared" si="821"/>
        <v>86</v>
      </c>
      <c r="K3624" s="3">
        <v>354891</v>
      </c>
      <c r="L3624" s="3">
        <f t="shared" si="808"/>
        <v>264221</v>
      </c>
      <c r="M3624" s="3">
        <v>90670</v>
      </c>
      <c r="N3624" s="3">
        <f t="shared" si="811"/>
        <v>31691.084611327173</v>
      </c>
      <c r="O3624" s="3">
        <f t="shared" si="809"/>
        <v>6790.4884757124737</v>
      </c>
      <c r="P3624" s="3">
        <f t="shared" si="810"/>
        <v>1509.2073778391218</v>
      </c>
      <c r="Q3624" s="3">
        <v>10</v>
      </c>
      <c r="R3624" s="22">
        <v>18</v>
      </c>
      <c r="S3624" s="19">
        <f t="shared" si="812"/>
        <v>150.89974390472165</v>
      </c>
      <c r="T3624" s="20">
        <f t="shared" si="813"/>
        <v>0.24616597700607121</v>
      </c>
      <c r="U3624" s="20">
        <f t="shared" si="814"/>
        <v>0.14815880599383568</v>
      </c>
      <c r="V3624" s="21">
        <f t="shared" si="815"/>
        <v>0.10596892128140566</v>
      </c>
      <c r="W3624" s="26">
        <f t="shared" si="816"/>
        <v>33.537941729758259</v>
      </c>
      <c r="X3624" s="27">
        <f t="shared" si="817"/>
        <v>1.0163012645381291</v>
      </c>
      <c r="Y3624" s="27">
        <f t="shared" si="818"/>
        <v>0.38997606662509604</v>
      </c>
      <c r="Z3624" s="27">
        <f t="shared" si="819"/>
        <v>0.24128015632919611</v>
      </c>
    </row>
    <row r="3625" spans="1:26" ht="15.75" customHeight="1" x14ac:dyDescent="0.25">
      <c r="A3625" s="2" t="s">
        <v>269</v>
      </c>
      <c r="B3625" t="s">
        <v>315</v>
      </c>
      <c r="C3625" t="s">
        <v>314</v>
      </c>
      <c r="D3625" s="18">
        <f>VLOOKUP(C3625,'Infected rate by state'!B:E,4,0)</f>
        <v>7.5362096948057532E-3</v>
      </c>
      <c r="E3625" s="2">
        <v>918</v>
      </c>
      <c r="F3625" s="2">
        <v>121</v>
      </c>
      <c r="G3625" s="2">
        <v>329</v>
      </c>
      <c r="H3625" s="4">
        <f t="shared" si="820"/>
        <v>623.5</v>
      </c>
      <c r="I3625" s="2">
        <v>41</v>
      </c>
      <c r="J3625" s="4">
        <f t="shared" si="821"/>
        <v>81</v>
      </c>
      <c r="K3625" s="3">
        <v>464979</v>
      </c>
      <c r="L3625" s="3">
        <f t="shared" si="808"/>
        <v>387820</v>
      </c>
      <c r="M3625" s="3">
        <v>77159</v>
      </c>
      <c r="N3625" s="3">
        <f t="shared" si="811"/>
        <v>35041.792476810842</v>
      </c>
      <c r="O3625" s="3">
        <f t="shared" si="809"/>
        <v>7210.3526542435011</v>
      </c>
      <c r="P3625" s="3">
        <f t="shared" si="810"/>
        <v>1527.2590765453956</v>
      </c>
      <c r="Q3625" s="3">
        <v>10</v>
      </c>
      <c r="R3625" s="22">
        <v>18</v>
      </c>
      <c r="S3625" s="19">
        <f t="shared" si="812"/>
        <v>160.23005898318891</v>
      </c>
      <c r="T3625" s="20">
        <f t="shared" si="813"/>
        <v>0.48702145587595413</v>
      </c>
      <c r="U3625" s="20">
        <f t="shared" si="814"/>
        <v>0.25698485803237997</v>
      </c>
      <c r="V3625" s="21">
        <f t="shared" si="815"/>
        <v>0.17454254791197049</v>
      </c>
      <c r="W3625" s="26">
        <f t="shared" si="816"/>
        <v>33.939090589897681</v>
      </c>
      <c r="X3625" s="27">
        <f t="shared" si="817"/>
        <v>0.82778269731457754</v>
      </c>
      <c r="Y3625" s="27">
        <f t="shared" si="818"/>
        <v>0.41900111839379856</v>
      </c>
      <c r="Z3625" s="27">
        <f t="shared" si="819"/>
        <v>0.28048835198262545</v>
      </c>
    </row>
    <row r="3626" spans="1:26" ht="15.75" customHeight="1" x14ac:dyDescent="0.25">
      <c r="A3626" s="2" t="s">
        <v>270</v>
      </c>
      <c r="B3626" t="s">
        <v>311</v>
      </c>
      <c r="C3626" t="s">
        <v>310</v>
      </c>
      <c r="D3626" s="18">
        <f>VLOOKUP(C3626,'Infected rate by state'!B:E,4,0)</f>
        <v>1.4327212443359898E-2</v>
      </c>
      <c r="E3626" s="2">
        <v>845</v>
      </c>
      <c r="F3626" s="2">
        <v>119</v>
      </c>
      <c r="G3626" s="2">
        <v>364</v>
      </c>
      <c r="H3626" s="4">
        <f t="shared" si="820"/>
        <v>604.5</v>
      </c>
      <c r="I3626" s="2">
        <v>81</v>
      </c>
      <c r="J3626" s="4">
        <f t="shared" si="821"/>
        <v>100</v>
      </c>
      <c r="K3626" s="3">
        <v>237503</v>
      </c>
      <c r="L3626" s="3">
        <f t="shared" si="808"/>
        <v>132956</v>
      </c>
      <c r="M3626" s="3">
        <v>104547</v>
      </c>
      <c r="N3626" s="3">
        <f t="shared" si="811"/>
        <v>34027.559369353054</v>
      </c>
      <c r="O3626" s="3">
        <f t="shared" si="809"/>
        <v>7888.2100055272294</v>
      </c>
      <c r="P3626" s="3">
        <f t="shared" si="810"/>
        <v>1903.9329460051372</v>
      </c>
      <c r="Q3626" s="3">
        <v>10</v>
      </c>
      <c r="R3626" s="22">
        <v>18</v>
      </c>
      <c r="S3626" s="19">
        <f t="shared" si="812"/>
        <v>175.29355567838289</v>
      </c>
      <c r="T3626" s="20">
        <f t="shared" si="813"/>
        <v>0.48157570241313979</v>
      </c>
      <c r="U3626" s="20">
        <f t="shared" si="814"/>
        <v>0.28998106811974012</v>
      </c>
      <c r="V3626" s="21">
        <f t="shared" si="815"/>
        <v>0.20744799488566021</v>
      </c>
      <c r="W3626" s="26">
        <f t="shared" si="816"/>
        <v>42.30962102233638</v>
      </c>
      <c r="X3626" s="27">
        <f t="shared" si="817"/>
        <v>0.52234100027575781</v>
      </c>
      <c r="Y3626" s="27">
        <f t="shared" si="818"/>
        <v>0.4230962102233638</v>
      </c>
      <c r="Z3626" s="27">
        <f t="shared" si="819"/>
        <v>0.35554303380114605</v>
      </c>
    </row>
    <row r="3627" spans="1:26" ht="15.75" customHeight="1" x14ac:dyDescent="0.25">
      <c r="A3627" s="2" t="s">
        <v>271</v>
      </c>
      <c r="B3627" t="s">
        <v>371</v>
      </c>
      <c r="C3627" t="s">
        <v>370</v>
      </c>
      <c r="D3627" s="18">
        <f>VLOOKUP(C3627,'Infected rate by state'!B:E,4,0)</f>
        <v>2.5429318796877907E-2</v>
      </c>
      <c r="E3627" s="3">
        <v>3062</v>
      </c>
      <c r="F3627" s="2">
        <v>243</v>
      </c>
      <c r="G3627" s="2">
        <v>950</v>
      </c>
      <c r="H3627" s="4">
        <f t="shared" si="820"/>
        <v>2006</v>
      </c>
      <c r="I3627" s="2">
        <v>77</v>
      </c>
      <c r="J3627" s="4">
        <f t="shared" si="821"/>
        <v>160</v>
      </c>
      <c r="K3627" s="3">
        <v>832908</v>
      </c>
      <c r="L3627" s="3">
        <f t="shared" si="808"/>
        <v>667027</v>
      </c>
      <c r="M3627" s="3">
        <v>165881</v>
      </c>
      <c r="N3627" s="3">
        <f t="shared" si="811"/>
        <v>211802.83060469985</v>
      </c>
      <c r="O3627" s="3">
        <f t="shared" si="809"/>
        <v>44249.866604670635</v>
      </c>
      <c r="P3627" s="3">
        <f t="shared" si="810"/>
        <v>9548.5087997662158</v>
      </c>
      <c r="Q3627" s="3">
        <v>10</v>
      </c>
      <c r="R3627" s="22">
        <v>18</v>
      </c>
      <c r="S3627" s="19">
        <f t="shared" si="812"/>
        <v>983.33036899268075</v>
      </c>
      <c r="T3627" s="20">
        <f t="shared" si="813"/>
        <v>1.035084598939664</v>
      </c>
      <c r="U3627" s="20">
        <f t="shared" si="814"/>
        <v>0.49019460069425758</v>
      </c>
      <c r="V3627" s="21">
        <f t="shared" si="815"/>
        <v>0.32113989843000679</v>
      </c>
      <c r="W3627" s="26">
        <f t="shared" si="816"/>
        <v>212.18908443924923</v>
      </c>
      <c r="X3627" s="27">
        <f t="shared" si="817"/>
        <v>2.7557023953149251</v>
      </c>
      <c r="Y3627" s="27">
        <f t="shared" si="818"/>
        <v>1.3261817777453078</v>
      </c>
      <c r="Z3627" s="27">
        <f t="shared" si="819"/>
        <v>0.87320610880349481</v>
      </c>
    </row>
    <row r="3628" spans="1:26" ht="15.75" customHeight="1" x14ac:dyDescent="0.25">
      <c r="A3628" s="2" t="s">
        <v>272</v>
      </c>
      <c r="B3628" t="s">
        <v>400</v>
      </c>
      <c r="C3628" t="s">
        <v>291</v>
      </c>
      <c r="D3628" s="18">
        <f>VLOOKUP(C3628,'Infected rate by state'!B:E,4,0)</f>
        <v>5.5896269710740548E-3</v>
      </c>
      <c r="E3628" s="3">
        <v>1388</v>
      </c>
      <c r="F3628" s="2">
        <v>197</v>
      </c>
      <c r="G3628" s="2">
        <v>366</v>
      </c>
      <c r="H3628" s="4">
        <f t="shared" si="820"/>
        <v>877</v>
      </c>
      <c r="I3628" s="2">
        <v>62</v>
      </c>
      <c r="J3628" s="4">
        <f t="shared" si="821"/>
        <v>129.5</v>
      </c>
      <c r="K3628" s="3">
        <v>642251</v>
      </c>
      <c r="L3628" s="3">
        <f t="shared" si="808"/>
        <v>532841</v>
      </c>
      <c r="M3628" s="3">
        <v>109410</v>
      </c>
      <c r="N3628" s="3">
        <f t="shared" si="811"/>
        <v>35899.435117992827</v>
      </c>
      <c r="O3628" s="3">
        <f t="shared" si="809"/>
        <v>7401.8757049785891</v>
      </c>
      <c r="P3628" s="3">
        <f t="shared" si="810"/>
        <v>1571.783657953792</v>
      </c>
      <c r="Q3628" s="3">
        <v>10</v>
      </c>
      <c r="R3628" s="22">
        <v>18</v>
      </c>
      <c r="S3628" s="19">
        <f t="shared" si="812"/>
        <v>164.48612677730199</v>
      </c>
      <c r="T3628" s="20">
        <f t="shared" si="813"/>
        <v>0.44941564693251912</v>
      </c>
      <c r="U3628" s="20">
        <f t="shared" si="814"/>
        <v>0.18755544672440363</v>
      </c>
      <c r="V3628" s="21">
        <f t="shared" si="815"/>
        <v>0.11850585502687463</v>
      </c>
      <c r="W3628" s="26">
        <f t="shared" si="816"/>
        <v>34.92852573230649</v>
      </c>
      <c r="X3628" s="27">
        <f t="shared" si="817"/>
        <v>0.5633633182630079</v>
      </c>
      <c r="Y3628" s="27">
        <f t="shared" si="818"/>
        <v>0.26971834542321615</v>
      </c>
      <c r="Z3628" s="27">
        <f t="shared" si="819"/>
        <v>0.17730216107769792</v>
      </c>
    </row>
    <row r="3629" spans="1:26" ht="15.75" customHeight="1" x14ac:dyDescent="0.25">
      <c r="A3629" s="2" t="s">
        <v>273</v>
      </c>
      <c r="B3629" t="s">
        <v>347</v>
      </c>
      <c r="C3629" t="s">
        <v>346</v>
      </c>
      <c r="D3629" s="18">
        <f>VLOOKUP(C3629,'Infected rate by state'!B:E,4,0)</f>
        <v>1.436639964955333E-2</v>
      </c>
      <c r="E3629" s="3">
        <v>1181</v>
      </c>
      <c r="F3629" s="2">
        <v>150</v>
      </c>
      <c r="G3629" s="2">
        <v>294</v>
      </c>
      <c r="H3629" s="4">
        <f t="shared" si="820"/>
        <v>737.5</v>
      </c>
      <c r="I3629" s="2">
        <v>48</v>
      </c>
      <c r="J3629" s="4">
        <f t="shared" si="821"/>
        <v>99</v>
      </c>
      <c r="K3629" s="3">
        <v>789639</v>
      </c>
      <c r="L3629" s="3">
        <f t="shared" si="808"/>
        <v>666807</v>
      </c>
      <c r="M3629" s="3">
        <v>122832</v>
      </c>
      <c r="N3629" s="3">
        <f t="shared" si="811"/>
        <v>113442.69452873641</v>
      </c>
      <c r="O3629" s="3">
        <f t="shared" si="809"/>
        <v>23230.532882126154</v>
      </c>
      <c r="P3629" s="3">
        <f t="shared" si="810"/>
        <v>4891.1400468784086</v>
      </c>
      <c r="Q3629" s="3">
        <v>10</v>
      </c>
      <c r="R3629" s="22">
        <v>18</v>
      </c>
      <c r="S3629" s="19">
        <f t="shared" si="812"/>
        <v>516.2340640472479</v>
      </c>
      <c r="T3629" s="20">
        <f t="shared" si="813"/>
        <v>1.7558981770314555</v>
      </c>
      <c r="U3629" s="20">
        <f t="shared" si="814"/>
        <v>0.69997839192847178</v>
      </c>
      <c r="V3629" s="21">
        <f t="shared" si="815"/>
        <v>0.43711605761833017</v>
      </c>
      <c r="W3629" s="26">
        <f t="shared" si="816"/>
        <v>108.69200104174242</v>
      </c>
      <c r="X3629" s="27">
        <f t="shared" si="817"/>
        <v>2.2644166883696335</v>
      </c>
      <c r="Y3629" s="27">
        <f t="shared" si="818"/>
        <v>1.0978990004216405</v>
      </c>
      <c r="Z3629" s="27">
        <f t="shared" si="819"/>
        <v>0.72461334027828272</v>
      </c>
    </row>
    <row r="3630" spans="1:26" ht="15.75" customHeight="1" x14ac:dyDescent="0.25">
      <c r="A3630" s="2" t="s">
        <v>274</v>
      </c>
      <c r="B3630" t="s">
        <v>325</v>
      </c>
      <c r="C3630" t="s">
        <v>324</v>
      </c>
      <c r="D3630" s="18">
        <f>VLOOKUP(C3630,'Infected rate by state'!B:E,4,0)</f>
        <v>8.9298079160438481E-3</v>
      </c>
      <c r="E3630" s="3">
        <v>2242</v>
      </c>
      <c r="F3630" s="2">
        <v>193</v>
      </c>
      <c r="G3630" s="2">
        <v>603</v>
      </c>
      <c r="H3630" s="4">
        <f t="shared" si="820"/>
        <v>1422.5</v>
      </c>
      <c r="I3630" s="2">
        <v>50</v>
      </c>
      <c r="J3630" s="4">
        <f t="shared" si="821"/>
        <v>121.5</v>
      </c>
      <c r="K3630" s="3">
        <v>668985</v>
      </c>
      <c r="L3630" s="3">
        <f t="shared" si="808"/>
        <v>550232</v>
      </c>
      <c r="M3630" s="3">
        <v>118753</v>
      </c>
      <c r="N3630" s="3">
        <f t="shared" si="811"/>
        <v>59739.075487145936</v>
      </c>
      <c r="O3630" s="3">
        <f t="shared" si="809"/>
        <v>12357.843748038986</v>
      </c>
      <c r="P3630" s="3">
        <f t="shared" si="810"/>
        <v>2634.8397323197023</v>
      </c>
      <c r="Q3630" s="3">
        <v>10</v>
      </c>
      <c r="R3630" s="22">
        <v>18</v>
      </c>
      <c r="S3630" s="19">
        <f t="shared" si="812"/>
        <v>274.61874995642188</v>
      </c>
      <c r="T3630" s="20">
        <f t="shared" si="813"/>
        <v>0.45542081253137956</v>
      </c>
      <c r="U3630" s="20">
        <f t="shared" si="814"/>
        <v>0.19305360278131592</v>
      </c>
      <c r="V3630" s="21">
        <f t="shared" si="815"/>
        <v>0.1224882916843987</v>
      </c>
      <c r="W3630" s="26">
        <f t="shared" si="816"/>
        <v>58.551994051548938</v>
      </c>
      <c r="X3630" s="27">
        <f t="shared" si="817"/>
        <v>1.1710398810309788</v>
      </c>
      <c r="Y3630" s="27">
        <f t="shared" si="818"/>
        <v>0.48190941606213117</v>
      </c>
      <c r="Z3630" s="27">
        <f t="shared" si="819"/>
        <v>0.30337820752097894</v>
      </c>
    </row>
    <row r="3631" spans="1:26" ht="15.75" customHeight="1" x14ac:dyDescent="0.25">
      <c r="A3631" s="2" t="s">
        <v>275</v>
      </c>
      <c r="B3631" t="s">
        <v>325</v>
      </c>
      <c r="C3631" t="s">
        <v>324</v>
      </c>
      <c r="D3631" s="18">
        <f>VLOOKUP(C3631,'Infected rate by state'!B:E,4,0)</f>
        <v>8.9298079160438481E-3</v>
      </c>
      <c r="E3631" s="3">
        <v>4005</v>
      </c>
      <c r="F3631" s="2">
        <v>515</v>
      </c>
      <c r="G3631" s="3">
        <v>1289</v>
      </c>
      <c r="H3631" s="4">
        <f t="shared" si="820"/>
        <v>2647</v>
      </c>
      <c r="I3631" s="2">
        <v>165</v>
      </c>
      <c r="J3631" s="4">
        <f t="shared" si="821"/>
        <v>340</v>
      </c>
      <c r="K3631" s="3">
        <v>1170264</v>
      </c>
      <c r="L3631" s="3">
        <f t="shared" si="808"/>
        <v>952083</v>
      </c>
      <c r="M3631" s="3">
        <v>218181</v>
      </c>
      <c r="N3631" s="3">
        <f t="shared" si="811"/>
        <v>104502.32731061138</v>
      </c>
      <c r="O3631" s="3">
        <f t="shared" si="809"/>
        <v>21706.340888900006</v>
      </c>
      <c r="P3631" s="3">
        <f t="shared" si="810"/>
        <v>4651.223819752664</v>
      </c>
      <c r="Q3631" s="3">
        <v>10</v>
      </c>
      <c r="R3631" s="22">
        <v>18</v>
      </c>
      <c r="S3631" s="19">
        <f t="shared" si="812"/>
        <v>482.36313086444454</v>
      </c>
      <c r="T3631" s="20">
        <f t="shared" si="813"/>
        <v>0.37421499679165598</v>
      </c>
      <c r="U3631" s="20">
        <f t="shared" si="814"/>
        <v>0.18223012121815058</v>
      </c>
      <c r="V3631" s="21">
        <f t="shared" si="815"/>
        <v>0.12044023242557916</v>
      </c>
      <c r="W3631" s="26">
        <f t="shared" si="816"/>
        <v>103.36052932783697</v>
      </c>
      <c r="X3631" s="27">
        <f t="shared" si="817"/>
        <v>0.6264274504717392</v>
      </c>
      <c r="Y3631" s="27">
        <f t="shared" si="818"/>
        <v>0.30400155684657931</v>
      </c>
      <c r="Z3631" s="27">
        <f t="shared" si="819"/>
        <v>0.20070005694725626</v>
      </c>
    </row>
    <row r="3632" spans="1:26" ht="15.75" customHeight="1" x14ac:dyDescent="0.25">
      <c r="A3632" s="2" t="s">
        <v>276</v>
      </c>
      <c r="B3632" t="s">
        <v>393</v>
      </c>
      <c r="C3632" t="s">
        <v>392</v>
      </c>
      <c r="D3632" s="18">
        <f>VLOOKUP(C3632,'Infected rate by state'!B:E,4,0)</f>
        <v>7.5097590818065515E-3</v>
      </c>
      <c r="E3632" s="2">
        <v>985</v>
      </c>
      <c r="F3632" s="2">
        <v>162</v>
      </c>
      <c r="G3632" s="2">
        <v>390</v>
      </c>
      <c r="H3632" s="4">
        <f t="shared" si="820"/>
        <v>687.5</v>
      </c>
      <c r="I3632" s="2">
        <v>50</v>
      </c>
      <c r="J3632" s="4">
        <f t="shared" si="821"/>
        <v>106</v>
      </c>
      <c r="K3632" s="3">
        <v>409683</v>
      </c>
      <c r="L3632" s="3">
        <f t="shared" si="808"/>
        <v>349712</v>
      </c>
      <c r="M3632" s="3">
        <v>59971</v>
      </c>
      <c r="N3632" s="3">
        <f t="shared" si="811"/>
        <v>30766.206299117533</v>
      </c>
      <c r="O3632" s="3">
        <f t="shared" si="809"/>
        <v>6273.4285706326009</v>
      </c>
      <c r="P3632" s="3">
        <f t="shared" si="810"/>
        <v>1313.7759080127973</v>
      </c>
      <c r="Q3632" s="3">
        <v>10</v>
      </c>
      <c r="R3632" s="22">
        <v>18</v>
      </c>
      <c r="S3632" s="19">
        <f t="shared" si="812"/>
        <v>139.40952379183557</v>
      </c>
      <c r="T3632" s="20">
        <f t="shared" si="813"/>
        <v>0.35746031741496298</v>
      </c>
      <c r="U3632" s="20">
        <f t="shared" si="814"/>
        <v>0.20277748915176083</v>
      </c>
      <c r="V3632" s="21">
        <f t="shared" si="815"/>
        <v>0.14153251146379245</v>
      </c>
      <c r="W3632" s="26">
        <f t="shared" si="816"/>
        <v>29.195020178062162</v>
      </c>
      <c r="X3632" s="27">
        <f t="shared" si="817"/>
        <v>0.58390040356124329</v>
      </c>
      <c r="Y3632" s="27">
        <f t="shared" si="818"/>
        <v>0.2754247186609638</v>
      </c>
      <c r="Z3632" s="27">
        <f t="shared" si="819"/>
        <v>0.18021617393865533</v>
      </c>
    </row>
    <row r="3633" spans="1:26" ht="15.75" customHeight="1" x14ac:dyDescent="0.25">
      <c r="A3633" s="2" t="s">
        <v>277</v>
      </c>
      <c r="B3633" t="s">
        <v>335</v>
      </c>
      <c r="C3633" t="s">
        <v>334</v>
      </c>
      <c r="D3633" s="18">
        <f>VLOOKUP(C3633,'Infected rate by state'!B:E,4,0)</f>
        <v>8.8985640980001352E-3</v>
      </c>
      <c r="E3633" s="2">
        <v>468</v>
      </c>
      <c r="F3633" s="2">
        <v>64</v>
      </c>
      <c r="G3633" s="2">
        <v>207</v>
      </c>
      <c r="H3633" s="4">
        <f t="shared" si="820"/>
        <v>337.5</v>
      </c>
      <c r="I3633" s="2">
        <v>37</v>
      </c>
      <c r="J3633" s="4">
        <f t="shared" si="821"/>
        <v>50.5</v>
      </c>
      <c r="K3633" s="3">
        <v>140148</v>
      </c>
      <c r="L3633" s="3">
        <f t="shared" si="808"/>
        <v>111589</v>
      </c>
      <c r="M3633" s="3">
        <v>28559</v>
      </c>
      <c r="N3633" s="3">
        <f t="shared" si="811"/>
        <v>12471.15961206523</v>
      </c>
      <c r="O3633" s="3">
        <f t="shared" si="809"/>
        <v>2610.9477137634403</v>
      </c>
      <c r="P3633" s="3">
        <f t="shared" si="810"/>
        <v>564.82333752128329</v>
      </c>
      <c r="Q3633" s="3">
        <v>10</v>
      </c>
      <c r="R3633" s="22">
        <v>18</v>
      </c>
      <c r="S3633" s="19">
        <f t="shared" si="812"/>
        <v>58.021060305854228</v>
      </c>
      <c r="T3633" s="20">
        <f t="shared" si="813"/>
        <v>0.28029497732296726</v>
      </c>
      <c r="U3633" s="20">
        <f t="shared" si="814"/>
        <v>0.17191425275808661</v>
      </c>
      <c r="V3633" s="21">
        <f t="shared" si="815"/>
        <v>0.12397662458515861</v>
      </c>
      <c r="W3633" s="26">
        <f t="shared" si="816"/>
        <v>12.551629722695184</v>
      </c>
      <c r="X3633" s="27">
        <f t="shared" si="817"/>
        <v>0.33923323574851849</v>
      </c>
      <c r="Y3633" s="27">
        <f t="shared" si="818"/>
        <v>0.24854712322168682</v>
      </c>
      <c r="Z3633" s="27">
        <f t="shared" si="819"/>
        <v>0.19611921441711225</v>
      </c>
    </row>
    <row r="3634" spans="1:26" ht="15.75" customHeight="1" x14ac:dyDescent="0.25">
      <c r="A3634" s="2" t="s">
        <v>278</v>
      </c>
      <c r="B3634" t="s">
        <v>313</v>
      </c>
      <c r="C3634" t="s">
        <v>312</v>
      </c>
      <c r="D3634" s="18">
        <f>VLOOKUP(C3634,'Infected rate by state'!B:E,4,0)</f>
        <v>8.9918615797753444E-3</v>
      </c>
      <c r="E3634" s="2">
        <v>656</v>
      </c>
      <c r="F3634" s="2">
        <v>90</v>
      </c>
      <c r="G3634" s="2">
        <v>383</v>
      </c>
      <c r="H3634" s="4">
        <f t="shared" si="820"/>
        <v>519.5</v>
      </c>
      <c r="I3634" s="2">
        <v>62</v>
      </c>
      <c r="J3634" s="4">
        <f t="shared" si="821"/>
        <v>76</v>
      </c>
      <c r="K3634" s="3">
        <v>198305</v>
      </c>
      <c r="L3634" s="3">
        <f t="shared" si="808"/>
        <v>154628</v>
      </c>
      <c r="M3634" s="3">
        <v>43677</v>
      </c>
      <c r="N3634" s="3">
        <f t="shared" si="811"/>
        <v>17831.311105773497</v>
      </c>
      <c r="O3634" s="3">
        <f t="shared" si="809"/>
        <v>3761.0497714058201</v>
      </c>
      <c r="P3634" s="3">
        <f t="shared" si="810"/>
        <v>820.8349606555746</v>
      </c>
      <c r="Q3634" s="3">
        <v>10</v>
      </c>
      <c r="R3634" s="22">
        <v>18</v>
      </c>
      <c r="S3634" s="19">
        <f t="shared" si="812"/>
        <v>83.578883809018222</v>
      </c>
      <c r="T3634" s="20">
        <f t="shared" si="813"/>
        <v>0.21822162874417289</v>
      </c>
      <c r="U3634" s="20">
        <f t="shared" si="814"/>
        <v>0.16088331820792728</v>
      </c>
      <c r="V3634" s="21">
        <f t="shared" si="815"/>
        <v>0.12740683507472289</v>
      </c>
      <c r="W3634" s="26">
        <f t="shared" si="816"/>
        <v>18.240776903457213</v>
      </c>
      <c r="X3634" s="27">
        <f t="shared" si="817"/>
        <v>0.29420607908801955</v>
      </c>
      <c r="Y3634" s="27">
        <f t="shared" si="818"/>
        <v>0.24001022241391071</v>
      </c>
      <c r="Z3634" s="27">
        <f t="shared" si="819"/>
        <v>0.20267529892730238</v>
      </c>
    </row>
    <row r="3635" spans="1:26" ht="15.75" customHeight="1" x14ac:dyDescent="0.25">
      <c r="A3635" s="2" t="s">
        <v>279</v>
      </c>
      <c r="B3635" t="s">
        <v>377</v>
      </c>
      <c r="C3635" t="s">
        <v>376</v>
      </c>
      <c r="D3635" s="18">
        <f>VLOOKUP(C3635,'Infected rate by state'!B:E,4,0)</f>
        <v>5.6936382854354227E-3</v>
      </c>
      <c r="E3635" s="3">
        <v>2679</v>
      </c>
      <c r="F3635" s="2">
        <v>456</v>
      </c>
      <c r="G3635" s="3">
        <v>1122</v>
      </c>
      <c r="H3635" s="4">
        <f t="shared" si="820"/>
        <v>1900.5</v>
      </c>
      <c r="I3635" s="2">
        <v>179</v>
      </c>
      <c r="J3635" s="4">
        <f t="shared" si="821"/>
        <v>317.5</v>
      </c>
      <c r="K3635" s="3">
        <v>767671</v>
      </c>
      <c r="L3635" s="3">
        <f t="shared" si="808"/>
        <v>611854</v>
      </c>
      <c r="M3635" s="3">
        <v>155817</v>
      </c>
      <c r="N3635" s="3">
        <f t="shared" si="811"/>
        <v>43708.40996218496</v>
      </c>
      <c r="O3635" s="3">
        <f t="shared" si="809"/>
        <v>9147.4052477007481</v>
      </c>
      <c r="P3635" s="3">
        <f t="shared" si="810"/>
        <v>1977.9853017963596</v>
      </c>
      <c r="Q3635" s="3">
        <v>10</v>
      </c>
      <c r="R3635" s="22">
        <v>18</v>
      </c>
      <c r="S3635" s="19">
        <f t="shared" si="812"/>
        <v>203.27567217112772</v>
      </c>
      <c r="T3635" s="20">
        <f t="shared" si="813"/>
        <v>0.1811726133432511</v>
      </c>
      <c r="U3635" s="20">
        <f t="shared" si="814"/>
        <v>0.1069590487614458</v>
      </c>
      <c r="V3635" s="21">
        <f t="shared" si="815"/>
        <v>7.5877443886199228E-2</v>
      </c>
      <c r="W3635" s="26">
        <f t="shared" si="816"/>
        <v>43.95522892880799</v>
      </c>
      <c r="X3635" s="27">
        <f t="shared" si="817"/>
        <v>0.24555993814976532</v>
      </c>
      <c r="Y3635" s="27">
        <f t="shared" si="818"/>
        <v>0.13844166591750548</v>
      </c>
      <c r="Z3635" s="27">
        <f t="shared" si="819"/>
        <v>9.6393045896508753E-2</v>
      </c>
    </row>
    <row r="3636" spans="1:26" ht="15.75" customHeight="1" x14ac:dyDescent="0.25">
      <c r="A3636" s="2" t="s">
        <v>280</v>
      </c>
      <c r="B3636" t="s">
        <v>339</v>
      </c>
      <c r="C3636" t="s">
        <v>338</v>
      </c>
      <c r="D3636" s="18">
        <f>VLOOKUP(C3636,'Infected rate by state'!B:E,4,0)</f>
        <v>6.5879438360785369E-3</v>
      </c>
      <c r="E3636" s="3">
        <v>1304</v>
      </c>
      <c r="F3636" s="2">
        <v>112</v>
      </c>
      <c r="G3636" s="2">
        <v>594</v>
      </c>
      <c r="H3636" s="4">
        <f t="shared" si="820"/>
        <v>949</v>
      </c>
      <c r="I3636" s="2">
        <v>49</v>
      </c>
      <c r="J3636" s="4">
        <f t="shared" si="821"/>
        <v>80.5</v>
      </c>
      <c r="K3636" s="3">
        <v>352693</v>
      </c>
      <c r="L3636" s="3">
        <f t="shared" si="808"/>
        <v>284114</v>
      </c>
      <c r="M3636" s="3">
        <v>68579</v>
      </c>
      <c r="N3636" s="3">
        <f t="shared" si="811"/>
        <v>23235.216753780474</v>
      </c>
      <c r="O3636" s="3">
        <f t="shared" si="809"/>
        <v>4843.8960535359984</v>
      </c>
      <c r="P3636" s="3">
        <f t="shared" si="810"/>
        <v>1042.550689562303</v>
      </c>
      <c r="Q3636" s="3">
        <v>10</v>
      </c>
      <c r="R3636" s="22">
        <v>18</v>
      </c>
      <c r="S3636" s="19">
        <f t="shared" si="812"/>
        <v>107.64213452302218</v>
      </c>
      <c r="T3636" s="20">
        <f t="shared" si="813"/>
        <v>0.18121571468522252</v>
      </c>
      <c r="U3636" s="20">
        <f t="shared" si="814"/>
        <v>0.1134269067682004</v>
      </c>
      <c r="V3636" s="21">
        <f t="shared" si="815"/>
        <v>8.2547649174096766E-2</v>
      </c>
      <c r="W3636" s="26">
        <f t="shared" si="816"/>
        <v>23.167793101384511</v>
      </c>
      <c r="X3636" s="27">
        <f t="shared" si="817"/>
        <v>0.472812104109888</v>
      </c>
      <c r="Y3636" s="27">
        <f t="shared" si="818"/>
        <v>0.28779867206688836</v>
      </c>
      <c r="Z3636" s="27">
        <f t="shared" si="819"/>
        <v>0.206855295548076</v>
      </c>
    </row>
    <row r="3637" spans="1:26" ht="15.75" customHeight="1" x14ac:dyDescent="0.25">
      <c r="A3637" s="2" t="s">
        <v>281</v>
      </c>
      <c r="B3637" t="s">
        <v>351</v>
      </c>
      <c r="C3637" t="s">
        <v>350</v>
      </c>
      <c r="D3637" s="18">
        <f>VLOOKUP(C3637,'Infected rate by state'!B:E,4,0)</f>
        <v>9.0315118396853012E-3</v>
      </c>
      <c r="E3637" s="2">
        <v>756</v>
      </c>
      <c r="F3637" s="2">
        <v>26</v>
      </c>
      <c r="G3637" s="2">
        <v>293</v>
      </c>
      <c r="H3637" s="4">
        <f t="shared" si="820"/>
        <v>524.5</v>
      </c>
      <c r="I3637" s="2">
        <v>7</v>
      </c>
      <c r="J3637" s="4">
        <f t="shared" si="821"/>
        <v>16.5</v>
      </c>
      <c r="K3637" s="3">
        <v>189619</v>
      </c>
      <c r="L3637" s="3">
        <f t="shared" si="808"/>
        <v>137183</v>
      </c>
      <c r="M3637" s="3">
        <v>52436</v>
      </c>
      <c r="N3637" s="3">
        <f t="shared" si="811"/>
        <v>17125.462435292869</v>
      </c>
      <c r="O3637" s="3">
        <f t="shared" si="809"/>
        <v>3703.7353997900973</v>
      </c>
      <c r="P3637" s="3">
        <f t="shared" si="810"/>
        <v>831.81212994048065</v>
      </c>
      <c r="Q3637" s="3">
        <v>10</v>
      </c>
      <c r="R3637" s="22">
        <v>18</v>
      </c>
      <c r="S3637" s="19">
        <f t="shared" si="812"/>
        <v>82.305231106446612</v>
      </c>
      <c r="T3637" s="20">
        <f t="shared" si="813"/>
        <v>0.28090522561927173</v>
      </c>
      <c r="U3637" s="20">
        <f t="shared" si="814"/>
        <v>0.15692131764813463</v>
      </c>
      <c r="V3637" s="21">
        <f t="shared" si="815"/>
        <v>0.10886935331540558</v>
      </c>
      <c r="W3637" s="26">
        <f t="shared" si="816"/>
        <v>18.484713998677346</v>
      </c>
      <c r="X3637" s="27">
        <f t="shared" si="817"/>
        <v>2.640673428382478</v>
      </c>
      <c r="Y3637" s="27">
        <f t="shared" si="818"/>
        <v>1.1202856968895361</v>
      </c>
      <c r="Z3637" s="27">
        <f t="shared" si="819"/>
        <v>0.71095053841066713</v>
      </c>
    </row>
    <row r="3638" spans="1:26" ht="15.75" customHeight="1" x14ac:dyDescent="0.25">
      <c r="A3638" s="2" t="s">
        <v>282</v>
      </c>
      <c r="B3638" t="s">
        <v>311</v>
      </c>
      <c r="C3638" t="s">
        <v>310</v>
      </c>
      <c r="D3638" s="18">
        <f>VLOOKUP(C3638,'Infected rate by state'!B:E,4,0)</f>
        <v>1.4327212443359898E-2</v>
      </c>
      <c r="E3638" s="3">
        <v>2677</v>
      </c>
      <c r="F3638" s="2">
        <v>335</v>
      </c>
      <c r="G3638" s="3">
        <v>1184</v>
      </c>
      <c r="H3638" s="4">
        <f t="shared" si="820"/>
        <v>1930.5</v>
      </c>
      <c r="I3638" s="2">
        <v>161</v>
      </c>
      <c r="J3638" s="4">
        <f t="shared" si="821"/>
        <v>248</v>
      </c>
      <c r="K3638" s="3">
        <v>971119</v>
      </c>
      <c r="L3638" s="3">
        <f t="shared" si="808"/>
        <v>739053</v>
      </c>
      <c r="M3638" s="3">
        <v>232066</v>
      </c>
      <c r="N3638" s="3">
        <f t="shared" si="811"/>
        <v>139134.28220783221</v>
      </c>
      <c r="O3638" s="3">
        <f t="shared" si="809"/>
        <v>29594.129558224842</v>
      </c>
      <c r="P3638" s="3">
        <f t="shared" si="810"/>
        <v>6522.258943881965</v>
      </c>
      <c r="Q3638" s="3">
        <v>10</v>
      </c>
      <c r="R3638" s="22">
        <v>18</v>
      </c>
      <c r="S3638" s="19">
        <f t="shared" si="812"/>
        <v>657.64732351610758</v>
      </c>
      <c r="T3638" s="20">
        <f t="shared" si="813"/>
        <v>0.55544537459130705</v>
      </c>
      <c r="U3638" s="20">
        <f t="shared" si="814"/>
        <v>0.34066165424299799</v>
      </c>
      <c r="V3638" s="21">
        <f t="shared" si="815"/>
        <v>0.24566579137695463</v>
      </c>
      <c r="W3638" s="26">
        <f t="shared" si="816"/>
        <v>144.93908764182146</v>
      </c>
      <c r="X3638" s="27">
        <f t="shared" si="817"/>
        <v>0.9002427803839842</v>
      </c>
      <c r="Y3638" s="27">
        <f t="shared" si="818"/>
        <v>0.5844318050073446</v>
      </c>
      <c r="Z3638" s="27">
        <f t="shared" si="819"/>
        <v>0.43265399296066109</v>
      </c>
    </row>
    <row r="3639" spans="1:26" ht="15.75" customHeight="1" x14ac:dyDescent="0.25">
      <c r="A3639" s="2" t="s">
        <v>283</v>
      </c>
      <c r="B3639" t="s">
        <v>379</v>
      </c>
      <c r="C3639" t="s">
        <v>378</v>
      </c>
      <c r="D3639" s="18">
        <f>VLOOKUP(C3639,'Infected rate by state'!B:E,4,0)</f>
        <v>4.6065868365726429E-3</v>
      </c>
      <c r="E3639" s="3">
        <v>4185</v>
      </c>
      <c r="F3639" s="2">
        <v>486</v>
      </c>
      <c r="G3639" s="3">
        <v>1783</v>
      </c>
      <c r="H3639" s="4">
        <f t="shared" si="820"/>
        <v>2984</v>
      </c>
      <c r="I3639" s="2">
        <v>159</v>
      </c>
      <c r="J3639" s="4">
        <f t="shared" si="821"/>
        <v>322.5</v>
      </c>
      <c r="K3639" s="3">
        <v>1070712</v>
      </c>
      <c r="L3639" s="3">
        <f t="shared" si="808"/>
        <v>857270</v>
      </c>
      <c r="M3639" s="3">
        <v>213442</v>
      </c>
      <c r="N3639" s="3">
        <f t="shared" si="811"/>
        <v>49323.278049603679</v>
      </c>
      <c r="O3639" s="3">
        <f t="shared" si="809"/>
        <v>10305.49998161785</v>
      </c>
      <c r="P3639" s="3">
        <f t="shared" si="810"/>
        <v>2224.0111751055465</v>
      </c>
      <c r="Q3639" s="3">
        <v>10</v>
      </c>
      <c r="R3639" s="22">
        <v>18</v>
      </c>
      <c r="S3639" s="19">
        <f t="shared" si="812"/>
        <v>229.01111070261888</v>
      </c>
      <c r="T3639" s="20">
        <f t="shared" si="813"/>
        <v>0.12844145300202967</v>
      </c>
      <c r="U3639" s="20">
        <f t="shared" si="814"/>
        <v>7.674635077165512E-2</v>
      </c>
      <c r="V3639" s="21">
        <f t="shared" si="815"/>
        <v>5.4721890251521833E-2</v>
      </c>
      <c r="W3639" s="26">
        <f t="shared" si="816"/>
        <v>49.422470557901036</v>
      </c>
      <c r="X3639" s="27">
        <f t="shared" si="817"/>
        <v>0.31083314816289959</v>
      </c>
      <c r="Y3639" s="27">
        <f t="shared" si="818"/>
        <v>0.15324797072217375</v>
      </c>
      <c r="Z3639" s="27">
        <f t="shared" si="819"/>
        <v>0.10169232625082518</v>
      </c>
    </row>
    <row r="3640" spans="1:26" ht="15.75" customHeight="1" x14ac:dyDescent="0.25">
      <c r="A3640" s="2" t="s">
        <v>284</v>
      </c>
      <c r="B3640" t="s">
        <v>355</v>
      </c>
      <c r="C3640" t="s">
        <v>354</v>
      </c>
      <c r="D3640" s="18">
        <f>VLOOKUP(C3640,'Infected rate by state'!B:E,4,0)</f>
        <v>1.1948400031748969E-2</v>
      </c>
      <c r="E3640" s="3">
        <v>1634</v>
      </c>
      <c r="F3640" s="2">
        <v>104</v>
      </c>
      <c r="G3640" s="2">
        <v>818</v>
      </c>
      <c r="H3640" s="4">
        <f t="shared" si="820"/>
        <v>1226</v>
      </c>
      <c r="I3640" s="2">
        <v>61</v>
      </c>
      <c r="J3640" s="4">
        <f t="shared" si="821"/>
        <v>82.5</v>
      </c>
      <c r="K3640" s="3">
        <v>308796</v>
      </c>
      <c r="L3640" s="3">
        <f t="shared" si="808"/>
        <v>247611</v>
      </c>
      <c r="M3640" s="3">
        <v>61185</v>
      </c>
      <c r="N3640" s="3">
        <f t="shared" si="811"/>
        <v>36896.181362039548</v>
      </c>
      <c r="O3640" s="3">
        <f t="shared" si="809"/>
        <v>7704.7841719329463</v>
      </c>
      <c r="P3640" s="3">
        <f t="shared" si="810"/>
        <v>1661.6614951997226</v>
      </c>
      <c r="Q3640" s="3">
        <v>10</v>
      </c>
      <c r="R3640" s="22">
        <v>18</v>
      </c>
      <c r="S3640" s="19">
        <f t="shared" si="812"/>
        <v>171.21742604295437</v>
      </c>
      <c r="T3640" s="20">
        <f t="shared" si="813"/>
        <v>0.20931225677622783</v>
      </c>
      <c r="U3640" s="20">
        <f t="shared" si="814"/>
        <v>0.1396553230366675</v>
      </c>
      <c r="V3640" s="21">
        <f t="shared" si="815"/>
        <v>0.10478422646447635</v>
      </c>
      <c r="W3640" s="26">
        <f t="shared" si="816"/>
        <v>36.92581100443828</v>
      </c>
      <c r="X3640" s="27">
        <f t="shared" si="817"/>
        <v>0.60534116400718496</v>
      </c>
      <c r="Y3640" s="27">
        <f t="shared" si="818"/>
        <v>0.44758558793258524</v>
      </c>
      <c r="Z3640" s="27">
        <f t="shared" si="819"/>
        <v>0.35505587504267577</v>
      </c>
    </row>
    <row r="3641" spans="1:26" ht="15.75" customHeight="1" x14ac:dyDescent="0.25">
      <c r="A3641" s="2" t="s">
        <v>285</v>
      </c>
      <c r="B3641" t="s">
        <v>307</v>
      </c>
      <c r="C3641" t="s">
        <v>306</v>
      </c>
      <c r="D3641" s="18">
        <f>VLOOKUP(C3641,'Infected rate by state'!B:E,4,0)</f>
        <v>1.0017032509739916E-2</v>
      </c>
      <c r="E3641" s="3">
        <v>1066</v>
      </c>
      <c r="F3641" s="2">
        <v>143</v>
      </c>
      <c r="G3641" s="2">
        <v>297</v>
      </c>
      <c r="H3641" s="4">
        <f t="shared" si="820"/>
        <v>681.5</v>
      </c>
      <c r="I3641" s="2">
        <v>37</v>
      </c>
      <c r="J3641" s="4">
        <f t="shared" si="821"/>
        <v>90</v>
      </c>
      <c r="K3641" s="3">
        <v>215194</v>
      </c>
      <c r="L3641" s="3">
        <f t="shared" si="808"/>
        <v>177274</v>
      </c>
      <c r="M3641" s="3">
        <v>37920</v>
      </c>
      <c r="N3641" s="3">
        <f t="shared" si="811"/>
        <v>21556.052939009714</v>
      </c>
      <c r="O3641" s="3">
        <f t="shared" si="809"/>
        <v>4456.5036375427162</v>
      </c>
      <c r="P3641" s="3">
        <f t="shared" si="810"/>
        <v>949.48399971722199</v>
      </c>
      <c r="Q3641" s="3">
        <v>10</v>
      </c>
      <c r="R3641" s="22">
        <v>18</v>
      </c>
      <c r="S3641" s="19">
        <f t="shared" si="812"/>
        <v>99.033414167615916</v>
      </c>
      <c r="T3641" s="20">
        <f t="shared" si="813"/>
        <v>0.33344583894820173</v>
      </c>
      <c r="U3641" s="20">
        <f t="shared" si="814"/>
        <v>0.14531682196275264</v>
      </c>
      <c r="V3641" s="21">
        <f t="shared" si="815"/>
        <v>9.2901889463054332E-2</v>
      </c>
      <c r="W3641" s="26">
        <f t="shared" si="816"/>
        <v>21.099644438160489</v>
      </c>
      <c r="X3641" s="27">
        <f t="shared" si="817"/>
        <v>0.57026066049082402</v>
      </c>
      <c r="Y3641" s="27">
        <f t="shared" si="818"/>
        <v>0.23444049375733877</v>
      </c>
      <c r="Z3641" s="27">
        <f t="shared" si="819"/>
        <v>0.1475499611060174</v>
      </c>
    </row>
    <row r="3642" spans="1:26" ht="15.75" customHeight="1" x14ac:dyDescent="0.25">
      <c r="A3642" s="2" t="s">
        <v>286</v>
      </c>
      <c r="B3642" t="s">
        <v>393</v>
      </c>
      <c r="C3642" t="s">
        <v>392</v>
      </c>
      <c r="D3642" s="18">
        <f>VLOOKUP(C3642,'Infected rate by state'!B:E,4,0)</f>
        <v>7.5097590818065515E-3</v>
      </c>
      <c r="E3642" s="3">
        <v>1338</v>
      </c>
      <c r="F3642" s="2">
        <v>224</v>
      </c>
      <c r="G3642" s="2">
        <v>527</v>
      </c>
      <c r="H3642" s="4">
        <f t="shared" si="820"/>
        <v>932.5</v>
      </c>
      <c r="I3642" s="2">
        <v>127</v>
      </c>
      <c r="J3642" s="4">
        <f t="shared" si="821"/>
        <v>175.5</v>
      </c>
      <c r="K3642" s="3">
        <v>437181</v>
      </c>
      <c r="L3642" s="3">
        <f t="shared" si="808"/>
        <v>338445</v>
      </c>
      <c r="M3642" s="3">
        <v>98736</v>
      </c>
      <c r="N3642" s="3">
        <f t="shared" si="811"/>
        <v>32831.2398514327</v>
      </c>
      <c r="O3642" s="3">
        <f t="shared" si="809"/>
        <v>6942.3449658384025</v>
      </c>
      <c r="P3642" s="3">
        <f t="shared" si="810"/>
        <v>1519.616849924985</v>
      </c>
      <c r="Q3642" s="3">
        <v>10</v>
      </c>
      <c r="R3642" s="22">
        <v>18</v>
      </c>
      <c r="S3642" s="19">
        <f t="shared" si="812"/>
        <v>154.27433257418673</v>
      </c>
      <c r="T3642" s="20">
        <f t="shared" si="813"/>
        <v>0.2927406690212272</v>
      </c>
      <c r="U3642" s="20">
        <f t="shared" si="814"/>
        <v>0.1654416435111922</v>
      </c>
      <c r="V3642" s="21">
        <f t="shared" si="815"/>
        <v>0.11530219175948186</v>
      </c>
      <c r="W3642" s="26">
        <f t="shared" si="816"/>
        <v>33.76926333166633</v>
      </c>
      <c r="X3642" s="27">
        <f t="shared" si="817"/>
        <v>0.26589971127296325</v>
      </c>
      <c r="Y3642" s="27">
        <f t="shared" si="818"/>
        <v>0.19241745488128964</v>
      </c>
      <c r="Z3642" s="27">
        <f t="shared" si="819"/>
        <v>0.1507556398735104</v>
      </c>
    </row>
    <row r="3643" spans="1:26" ht="15.75" customHeight="1" x14ac:dyDescent="0.25">
      <c r="A3643" s="2" t="s">
        <v>287</v>
      </c>
      <c r="B3643" t="s">
        <v>333</v>
      </c>
      <c r="C3643" t="s">
        <v>332</v>
      </c>
      <c r="D3643" s="18">
        <f>VLOOKUP(C3643,'Infected rate by state'!B:E,4,0)</f>
        <v>1.4486816526494731E-2</v>
      </c>
      <c r="E3643" s="3">
        <v>1047</v>
      </c>
      <c r="F3643" s="2">
        <v>99</v>
      </c>
      <c r="G3643" s="2">
        <v>480</v>
      </c>
      <c r="H3643" s="4">
        <f t="shared" si="820"/>
        <v>763.5</v>
      </c>
      <c r="I3643" s="2">
        <v>54</v>
      </c>
      <c r="J3643" s="4">
        <f t="shared" si="821"/>
        <v>76.5</v>
      </c>
      <c r="K3643" s="3">
        <v>361763</v>
      </c>
      <c r="L3643" s="3">
        <f t="shared" si="808"/>
        <v>292732</v>
      </c>
      <c r="M3643" s="3">
        <v>69031</v>
      </c>
      <c r="N3643" s="3">
        <f t="shared" si="811"/>
        <v>52407.942070743142</v>
      </c>
      <c r="O3643" s="3">
        <f t="shared" si="809"/>
        <v>10907.546453499632</v>
      </c>
      <c r="P3643" s="3">
        <f t="shared" si="810"/>
        <v>2342.9444924236741</v>
      </c>
      <c r="Q3643" s="3">
        <v>10</v>
      </c>
      <c r="R3643" s="22">
        <v>18</v>
      </c>
      <c r="S3643" s="19">
        <f t="shared" si="812"/>
        <v>242.38992118888069</v>
      </c>
      <c r="T3643" s="20">
        <f t="shared" si="813"/>
        <v>0.5049790024768348</v>
      </c>
      <c r="U3643" s="20">
        <f t="shared" si="814"/>
        <v>0.31747206442551501</v>
      </c>
      <c r="V3643" s="21">
        <f t="shared" si="815"/>
        <v>0.23150899827018212</v>
      </c>
      <c r="W3643" s="26">
        <f t="shared" si="816"/>
        <v>52.065433164970536</v>
      </c>
      <c r="X3643" s="27">
        <f t="shared" si="817"/>
        <v>0.96417468824019514</v>
      </c>
      <c r="Y3643" s="27">
        <f t="shared" si="818"/>
        <v>0.68059389758131417</v>
      </c>
      <c r="Z3643" s="27">
        <f t="shared" si="819"/>
        <v>0.52591346631283364</v>
      </c>
    </row>
    <row r="3644" spans="1:26" ht="15.75" customHeight="1" x14ac:dyDescent="0.25">
      <c r="A3644" s="2" t="s">
        <v>288</v>
      </c>
      <c r="B3644" t="s">
        <v>315</v>
      </c>
      <c r="C3644" t="s">
        <v>314</v>
      </c>
      <c r="D3644" s="18">
        <f>VLOOKUP(C3644,'Infected rate by state'!B:E,4,0)</f>
        <v>7.5362096948057532E-3</v>
      </c>
      <c r="E3644" s="3">
        <v>1087</v>
      </c>
      <c r="F3644" s="2">
        <v>163</v>
      </c>
      <c r="G3644" s="2">
        <v>278</v>
      </c>
      <c r="H3644" s="4">
        <f t="shared" si="820"/>
        <v>682.5</v>
      </c>
      <c r="I3644" s="2">
        <v>94</v>
      </c>
      <c r="J3644" s="4">
        <f t="shared" si="821"/>
        <v>128.5</v>
      </c>
      <c r="K3644" s="3">
        <v>669683</v>
      </c>
      <c r="L3644" s="3">
        <f t="shared" si="808"/>
        <v>545104</v>
      </c>
      <c r="M3644" s="3">
        <v>124579</v>
      </c>
      <c r="N3644" s="3">
        <f t="shared" si="811"/>
        <v>50468.715170466014</v>
      </c>
      <c r="O3644" s="3">
        <f t="shared" si="809"/>
        <v>10480.966676579286</v>
      </c>
      <c r="P3644" s="3">
        <f t="shared" si="810"/>
        <v>2245.3435315275347</v>
      </c>
      <c r="Q3644" s="3">
        <v>10</v>
      </c>
      <c r="R3644" s="22">
        <v>18</v>
      </c>
      <c r="S3644" s="19">
        <f t="shared" si="812"/>
        <v>232.91037059065081</v>
      </c>
      <c r="T3644" s="20">
        <f t="shared" si="813"/>
        <v>0.8378070884555785</v>
      </c>
      <c r="U3644" s="20">
        <f t="shared" si="814"/>
        <v>0.34126061625003784</v>
      </c>
      <c r="V3644" s="21">
        <f t="shared" si="815"/>
        <v>0.21426897018459137</v>
      </c>
      <c r="W3644" s="26">
        <f t="shared" si="816"/>
        <v>49.896522922834102</v>
      </c>
      <c r="X3644" s="27">
        <f t="shared" si="817"/>
        <v>0.53081407364717126</v>
      </c>
      <c r="Y3644" s="27">
        <f t="shared" si="818"/>
        <v>0.38829978928275566</v>
      </c>
      <c r="Z3644" s="27">
        <f t="shared" si="819"/>
        <v>0.30611363756339938</v>
      </c>
    </row>
    <row r="3645" spans="1:26" ht="15.75" customHeight="1" x14ac:dyDescent="0.25">
      <c r="A3645" s="2" t="s">
        <v>289</v>
      </c>
      <c r="B3645" t="s">
        <v>393</v>
      </c>
      <c r="C3645" t="s">
        <v>392</v>
      </c>
      <c r="D3645" s="18">
        <f>VLOOKUP(C3645,'Infected rate by state'!B:E,4,0)</f>
        <v>7.5097590818065515E-3</v>
      </c>
      <c r="E3645" s="2">
        <v>574</v>
      </c>
      <c r="F3645" s="2">
        <v>46</v>
      </c>
      <c r="G3645" s="2">
        <v>352</v>
      </c>
      <c r="H3645" s="4">
        <f t="shared" si="820"/>
        <v>463</v>
      </c>
      <c r="I3645" s="2">
        <v>18</v>
      </c>
      <c r="J3645" s="4">
        <f t="shared" si="821"/>
        <v>32</v>
      </c>
      <c r="K3645" s="3">
        <v>115052</v>
      </c>
      <c r="L3645" s="3">
        <f t="shared" si="808"/>
        <v>89516</v>
      </c>
      <c r="M3645" s="3">
        <v>25536</v>
      </c>
      <c r="N3645" s="3">
        <f t="shared" si="811"/>
        <v>8640.1280188000746</v>
      </c>
      <c r="O3645" s="3">
        <f t="shared" si="809"/>
        <v>1823.8050710893756</v>
      </c>
      <c r="P3645" s="3">
        <f t="shared" si="810"/>
        <v>398.39653424745114</v>
      </c>
      <c r="Q3645" s="3">
        <v>10</v>
      </c>
      <c r="R3645" s="22">
        <v>18</v>
      </c>
      <c r="S3645" s="19">
        <f t="shared" si="812"/>
        <v>40.5290015797639</v>
      </c>
      <c r="T3645" s="20">
        <f t="shared" si="813"/>
        <v>0.11513920903342018</v>
      </c>
      <c r="U3645" s="20">
        <f t="shared" si="814"/>
        <v>8.7535640561045139E-2</v>
      </c>
      <c r="V3645" s="21">
        <f t="shared" si="815"/>
        <v>7.0608016689484146E-2</v>
      </c>
      <c r="W3645" s="26">
        <f t="shared" si="816"/>
        <v>8.8532563166100253</v>
      </c>
      <c r="X3645" s="27">
        <f t="shared" si="817"/>
        <v>0.49184757314500138</v>
      </c>
      <c r="Y3645" s="27">
        <f t="shared" si="818"/>
        <v>0.27666425989406329</v>
      </c>
      <c r="Z3645" s="27">
        <f t="shared" si="819"/>
        <v>0.19246209383934837</v>
      </c>
    </row>
    <row r="3646" spans="1:26" ht="15.75" customHeight="1" x14ac:dyDescent="0.25">
      <c r="A3646" s="2" t="s">
        <v>290</v>
      </c>
      <c r="B3646" t="s">
        <v>393</v>
      </c>
      <c r="C3646" t="s">
        <v>392</v>
      </c>
      <c r="D3646" s="18">
        <f>VLOOKUP(C3646,'Infected rate by state'!B:E,4,0)</f>
        <v>7.5097590818065515E-3</v>
      </c>
      <c r="E3646" s="2">
        <v>720</v>
      </c>
      <c r="F3646" s="2">
        <v>60</v>
      </c>
      <c r="G3646" s="2">
        <v>261</v>
      </c>
      <c r="H3646" s="4">
        <f t="shared" si="820"/>
        <v>490.5</v>
      </c>
      <c r="I3646" s="2">
        <v>24</v>
      </c>
      <c r="J3646" s="4">
        <f t="shared" si="821"/>
        <v>42</v>
      </c>
      <c r="K3646" s="3">
        <v>264389</v>
      </c>
      <c r="L3646" s="3">
        <f t="shared" si="808"/>
        <v>210171</v>
      </c>
      <c r="M3646" s="3">
        <v>54218</v>
      </c>
      <c r="N3646" s="3">
        <f t="shared" si="811"/>
        <v>19854.976938797525</v>
      </c>
      <c r="O3646" s="3">
        <f t="shared" si="809"/>
        <v>4159.2515303740483</v>
      </c>
      <c r="P3646" s="3">
        <f t="shared" si="810"/>
        <v>900.39568466231253</v>
      </c>
      <c r="Q3646" s="3">
        <v>10</v>
      </c>
      <c r="R3646" s="22">
        <v>18</v>
      </c>
      <c r="S3646" s="19">
        <f t="shared" si="812"/>
        <v>92.427811786089961</v>
      </c>
      <c r="T3646" s="20">
        <f t="shared" si="813"/>
        <v>0.35412954707314159</v>
      </c>
      <c r="U3646" s="20">
        <f t="shared" si="814"/>
        <v>0.18843590578203867</v>
      </c>
      <c r="V3646" s="21">
        <f t="shared" si="815"/>
        <v>0.12837196081401384</v>
      </c>
      <c r="W3646" s="26">
        <f t="shared" si="816"/>
        <v>20.008792992495835</v>
      </c>
      <c r="X3646" s="27">
        <f t="shared" si="817"/>
        <v>0.83369970802065974</v>
      </c>
      <c r="Y3646" s="27">
        <f t="shared" si="818"/>
        <v>0.47639983315466272</v>
      </c>
      <c r="Z3646" s="27">
        <f t="shared" si="819"/>
        <v>0.33347988320826388</v>
      </c>
    </row>
    <row r="3647" spans="1:26" ht="15.75" customHeight="1" x14ac:dyDescent="0.25">
      <c r="A3647" s="2" t="s">
        <v>291</v>
      </c>
      <c r="B3647" t="s">
        <v>323</v>
      </c>
      <c r="C3647" t="s">
        <v>322</v>
      </c>
      <c r="D3647" s="18">
        <f>VLOOKUP(C3647,'Infected rate by state'!B:E,4,0)</f>
        <v>1.7961218239150135E-2</v>
      </c>
      <c r="E3647" s="3">
        <v>5055</v>
      </c>
      <c r="F3647" s="2">
        <v>601</v>
      </c>
      <c r="G3647" s="3">
        <v>1595</v>
      </c>
      <c r="H3647" s="4">
        <f t="shared" si="820"/>
        <v>3325</v>
      </c>
      <c r="I3647" s="2">
        <v>218</v>
      </c>
      <c r="J3647" s="4">
        <f t="shared" si="821"/>
        <v>409.5</v>
      </c>
      <c r="K3647" s="3">
        <v>2179021</v>
      </c>
      <c r="L3647" s="3">
        <f t="shared" si="808"/>
        <v>1800143</v>
      </c>
      <c r="M3647" s="3">
        <v>378878</v>
      </c>
      <c r="N3647" s="3">
        <f t="shared" si="811"/>
        <v>391378.71728691162</v>
      </c>
      <c r="O3647" s="3">
        <f t="shared" si="809"/>
        <v>80826.811206325292</v>
      </c>
      <c r="P3647" s="3">
        <f t="shared" si="810"/>
        <v>17197.876504307249</v>
      </c>
      <c r="Q3647" s="3">
        <v>10</v>
      </c>
      <c r="R3647" s="22">
        <v>18</v>
      </c>
      <c r="S3647" s="19">
        <f t="shared" si="812"/>
        <v>1796.151360140562</v>
      </c>
      <c r="T3647" s="20">
        <f t="shared" si="813"/>
        <v>1.1261137054172803</v>
      </c>
      <c r="U3647" s="20">
        <f t="shared" si="814"/>
        <v>0.54019589778663524</v>
      </c>
      <c r="V3647" s="21">
        <f t="shared" si="815"/>
        <v>0.35532173296549197</v>
      </c>
      <c r="W3647" s="26">
        <f t="shared" si="816"/>
        <v>382.17503342904996</v>
      </c>
      <c r="X3647" s="27">
        <f t="shared" si="817"/>
        <v>1.7530964836194953</v>
      </c>
      <c r="Y3647" s="27">
        <f t="shared" si="818"/>
        <v>0.93327236490610488</v>
      </c>
      <c r="Z3647" s="27">
        <f t="shared" si="819"/>
        <v>0.6358985581182196</v>
      </c>
    </row>
    <row r="3648" spans="1:26" ht="15.75" customHeight="1" x14ac:dyDescent="0.25">
      <c r="A3648" s="2" t="s">
        <v>292</v>
      </c>
      <c r="B3648" t="s">
        <v>337</v>
      </c>
      <c r="C3648" t="s">
        <v>336</v>
      </c>
      <c r="D3648" s="18">
        <f>VLOOKUP(C3648,'Infected rate by state'!B:E,4,0)</f>
        <v>1.1933809905095205E-2</v>
      </c>
      <c r="E3648" s="2">
        <v>668</v>
      </c>
      <c r="F3648" s="2">
        <v>36</v>
      </c>
      <c r="G3648" s="2">
        <v>340</v>
      </c>
      <c r="H3648" s="4">
        <f t="shared" si="820"/>
        <v>504</v>
      </c>
      <c r="I3648" s="2">
        <v>19</v>
      </c>
      <c r="J3648" s="4">
        <f t="shared" si="821"/>
        <v>27.5</v>
      </c>
      <c r="K3648" s="3">
        <v>167837</v>
      </c>
      <c r="L3648" s="3">
        <f t="shared" si="808"/>
        <v>131534</v>
      </c>
      <c r="M3648" s="3">
        <v>36303</v>
      </c>
      <c r="N3648" s="3">
        <f t="shared" si="811"/>
        <v>20029.348530414642</v>
      </c>
      <c r="O3648" s="3">
        <f t="shared" si="809"/>
        <v>4217.1476667142197</v>
      </c>
      <c r="P3648" s="3">
        <f t="shared" si="810"/>
        <v>918.44761049205533</v>
      </c>
      <c r="Q3648" s="3">
        <v>10</v>
      </c>
      <c r="R3648" s="22">
        <v>18</v>
      </c>
      <c r="S3648" s="19">
        <f t="shared" si="812"/>
        <v>93.714392593649322</v>
      </c>
      <c r="T3648" s="20">
        <f t="shared" si="813"/>
        <v>0.27563056645190975</v>
      </c>
      <c r="U3648" s="20">
        <f t="shared" si="814"/>
        <v>0.18594125514612961</v>
      </c>
      <c r="V3648" s="21">
        <f t="shared" si="815"/>
        <v>0.14029100687672055</v>
      </c>
      <c r="W3648" s="26">
        <f t="shared" si="816"/>
        <v>20.409946899823453</v>
      </c>
      <c r="X3648" s="27">
        <f t="shared" si="817"/>
        <v>1.0742077315696554</v>
      </c>
      <c r="Y3648" s="27">
        <f t="shared" si="818"/>
        <v>0.74217988726630735</v>
      </c>
      <c r="Z3648" s="27">
        <f t="shared" si="819"/>
        <v>0.56694296943954037</v>
      </c>
    </row>
    <row r="3649" spans="1:26" ht="15.75" customHeight="1" x14ac:dyDescent="0.25">
      <c r="A3649" s="2" t="s">
        <v>293</v>
      </c>
      <c r="B3649" t="s">
        <v>404</v>
      </c>
      <c r="C3649" t="s">
        <v>403</v>
      </c>
      <c r="D3649" s="18">
        <f>VLOOKUP(C3649,'Infected rate by state'!B:E,4,0)</f>
        <v>6.3160817769393265E-3</v>
      </c>
      <c r="E3649" s="2">
        <v>403</v>
      </c>
      <c r="F3649" s="2">
        <v>72</v>
      </c>
      <c r="G3649" s="2">
        <v>152</v>
      </c>
      <c r="H3649" s="4">
        <f t="shared" si="820"/>
        <v>277.5</v>
      </c>
      <c r="I3649" s="2">
        <v>45</v>
      </c>
      <c r="J3649" s="4">
        <f t="shared" si="821"/>
        <v>58.5</v>
      </c>
      <c r="K3649" s="3">
        <v>150679</v>
      </c>
      <c r="L3649" s="3">
        <f t="shared" si="808"/>
        <v>114392</v>
      </c>
      <c r="M3649" s="3">
        <v>36287</v>
      </c>
      <c r="N3649" s="3">
        <f t="shared" si="811"/>
        <v>9517.0088606744084</v>
      </c>
      <c r="O3649" s="3">
        <f t="shared" si="809"/>
        <v>2025.9637599959451</v>
      </c>
      <c r="P3649" s="3">
        <f t="shared" si="810"/>
        <v>446.92945827769472</v>
      </c>
      <c r="Q3649" s="3">
        <v>10</v>
      </c>
      <c r="R3649" s="22">
        <v>18</v>
      </c>
      <c r="S3649" s="19">
        <f t="shared" si="812"/>
        <v>45.021416888798782</v>
      </c>
      <c r="T3649" s="20">
        <f t="shared" si="813"/>
        <v>0.29619353216314986</v>
      </c>
      <c r="U3649" s="20">
        <f t="shared" si="814"/>
        <v>0.16223934013981542</v>
      </c>
      <c r="V3649" s="21">
        <f t="shared" si="815"/>
        <v>0.11171567466203172</v>
      </c>
      <c r="W3649" s="26">
        <f t="shared" si="816"/>
        <v>9.9317657395043266</v>
      </c>
      <c r="X3649" s="27">
        <f t="shared" si="817"/>
        <v>0.22070590532231837</v>
      </c>
      <c r="Y3649" s="27">
        <f t="shared" si="818"/>
        <v>0.16977377332486029</v>
      </c>
      <c r="Z3649" s="27">
        <f t="shared" si="819"/>
        <v>0.13794119082644898</v>
      </c>
    </row>
    <row r="3650" spans="1:26" ht="15.75" customHeight="1" x14ac:dyDescent="0.25">
      <c r="A3650" s="2" t="s">
        <v>294</v>
      </c>
      <c r="B3650" t="s">
        <v>371</v>
      </c>
      <c r="C3650" t="s">
        <v>370</v>
      </c>
      <c r="D3650" s="18">
        <f>VLOOKUP(C3650,'Infected rate by state'!B:E,4,0)</f>
        <v>2.5429318796877907E-2</v>
      </c>
      <c r="E3650" s="3">
        <v>2973</v>
      </c>
      <c r="F3650" s="2">
        <v>243</v>
      </c>
      <c r="G3650" s="2">
        <v>597</v>
      </c>
      <c r="H3650" s="4">
        <f t="shared" si="820"/>
        <v>1785</v>
      </c>
      <c r="I3650" s="2">
        <v>137</v>
      </c>
      <c r="J3650" s="4">
        <f t="shared" si="821"/>
        <v>190</v>
      </c>
      <c r="K3650" s="3">
        <v>896882</v>
      </c>
      <c r="L3650" s="3">
        <f t="shared" ref="L3650:L3661" si="822">K3650-M3650</f>
        <v>718404</v>
      </c>
      <c r="M3650" s="3">
        <v>178478</v>
      </c>
      <c r="N3650" s="3">
        <f t="shared" si="811"/>
        <v>228070.9830118145</v>
      </c>
      <c r="O3650" s="3">
        <f t="shared" ref="O3650:O3661" si="823">0.19*N3650*(L3650/K3650)+0.285*N3650*(M3650/K3650)</f>
        <v>47645.132034462476</v>
      </c>
      <c r="P3650" s="3">
        <f t="shared" ref="P3650:P3661" si="824">0.0361*N3650*(L3650/K3650)+0.0812*N3650*(M3650/K3650)</f>
        <v>10280.259342789863</v>
      </c>
      <c r="Q3650" s="3">
        <v>10</v>
      </c>
      <c r="R3650" s="22">
        <v>18</v>
      </c>
      <c r="S3650" s="19">
        <f t="shared" si="812"/>
        <v>1058.780711876944</v>
      </c>
      <c r="T3650" s="20">
        <f t="shared" si="813"/>
        <v>1.7735020299446298</v>
      </c>
      <c r="U3650" s="20">
        <f t="shared" si="814"/>
        <v>0.59315446043526276</v>
      </c>
      <c r="V3650" s="21">
        <f t="shared" si="815"/>
        <v>0.3561320927941285</v>
      </c>
      <c r="W3650" s="26">
        <f t="shared" si="816"/>
        <v>228.45020761755251</v>
      </c>
      <c r="X3650" s="27">
        <f t="shared" si="817"/>
        <v>1.6675197636317702</v>
      </c>
      <c r="Y3650" s="27">
        <f t="shared" si="818"/>
        <v>1.2023695137765922</v>
      </c>
      <c r="Z3650" s="27">
        <f t="shared" si="819"/>
        <v>0.94012431118334361</v>
      </c>
    </row>
    <row r="3651" spans="1:26" ht="15.75" customHeight="1" x14ac:dyDescent="0.25">
      <c r="A3651" s="2" t="s">
        <v>295</v>
      </c>
      <c r="B3651" t="s">
        <v>393</v>
      </c>
      <c r="C3651" t="s">
        <v>392</v>
      </c>
      <c r="D3651" s="18">
        <f>VLOOKUP(C3651,'Infected rate by state'!B:E,4,0)</f>
        <v>7.5097590818065515E-3</v>
      </c>
      <c r="E3651" s="2">
        <v>516</v>
      </c>
      <c r="F3651" s="2">
        <v>24</v>
      </c>
      <c r="G3651" s="2">
        <v>298</v>
      </c>
      <c r="H3651" s="4">
        <f t="shared" si="820"/>
        <v>407</v>
      </c>
      <c r="I3651" s="2">
        <v>8</v>
      </c>
      <c r="J3651" s="4">
        <f t="shared" si="821"/>
        <v>16</v>
      </c>
      <c r="K3651" s="3">
        <v>154615</v>
      </c>
      <c r="L3651" s="3">
        <f t="shared" si="822"/>
        <v>122829</v>
      </c>
      <c r="M3651" s="3">
        <v>31786</v>
      </c>
      <c r="N3651" s="3">
        <f t="shared" si="811"/>
        <v>11611.214004335199</v>
      </c>
      <c r="O3651" s="3">
        <f t="shared" si="823"/>
        <v>2432.9006028892754</v>
      </c>
      <c r="P3651" s="3">
        <f t="shared" si="824"/>
        <v>526.82087173711136</v>
      </c>
      <c r="Q3651" s="3">
        <v>10</v>
      </c>
      <c r="R3651" s="22">
        <v>18</v>
      </c>
      <c r="S3651" s="19">
        <f t="shared" si="812"/>
        <v>54.064457841983895</v>
      </c>
      <c r="T3651" s="20">
        <f t="shared" si="813"/>
        <v>0.18142435517444261</v>
      </c>
      <c r="U3651" s="20">
        <f t="shared" si="814"/>
        <v>0.13283650575426018</v>
      </c>
      <c r="V3651" s="21">
        <f t="shared" si="815"/>
        <v>0.10477608108911607</v>
      </c>
      <c r="W3651" s="26">
        <f t="shared" si="816"/>
        <v>11.707130483046919</v>
      </c>
      <c r="X3651" s="27">
        <f t="shared" si="817"/>
        <v>1.4633913103808649</v>
      </c>
      <c r="Y3651" s="27">
        <f t="shared" si="818"/>
        <v>0.73169565519043245</v>
      </c>
      <c r="Z3651" s="27">
        <f t="shared" si="819"/>
        <v>0.48779710346028832</v>
      </c>
    </row>
    <row r="3652" spans="1:26" ht="15.75" customHeight="1" x14ac:dyDescent="0.25">
      <c r="A3652" s="2" t="s">
        <v>296</v>
      </c>
      <c r="B3652" t="s">
        <v>339</v>
      </c>
      <c r="C3652" t="s">
        <v>338</v>
      </c>
      <c r="D3652" s="18">
        <f>VLOOKUP(C3652,'Infected rate by state'!B:E,4,0)</f>
        <v>6.5879438360785369E-3</v>
      </c>
      <c r="E3652" s="3">
        <v>4590</v>
      </c>
      <c r="F3652" s="2">
        <v>442</v>
      </c>
      <c r="G3652" s="3">
        <v>2225</v>
      </c>
      <c r="H3652" s="4">
        <f t="shared" si="820"/>
        <v>3407.5</v>
      </c>
      <c r="I3652" s="2">
        <v>202</v>
      </c>
      <c r="J3652" s="4">
        <f t="shared" si="821"/>
        <v>322</v>
      </c>
      <c r="K3652" s="3">
        <v>951715</v>
      </c>
      <c r="L3652" s="3">
        <f t="shared" si="822"/>
        <v>753046</v>
      </c>
      <c r="M3652" s="3">
        <v>198669</v>
      </c>
      <c r="N3652" s="3">
        <f t="shared" si="811"/>
        <v>62698.449679534853</v>
      </c>
      <c r="O3652" s="3">
        <f t="shared" si="823"/>
        <v>13156.084642383013</v>
      </c>
      <c r="P3652" s="3">
        <f t="shared" si="824"/>
        <v>2853.6919499316273</v>
      </c>
      <c r="Q3652" s="3">
        <v>10</v>
      </c>
      <c r="R3652" s="22">
        <v>18</v>
      </c>
      <c r="S3652" s="19">
        <f t="shared" si="812"/>
        <v>292.35743649740027</v>
      </c>
      <c r="T3652" s="20">
        <f t="shared" si="813"/>
        <v>0.13139660067298889</v>
      </c>
      <c r="U3652" s="20">
        <f t="shared" si="814"/>
        <v>8.5798220542157091E-2</v>
      </c>
      <c r="V3652" s="21">
        <f t="shared" si="815"/>
        <v>6.3694430609455399E-2</v>
      </c>
      <c r="W3652" s="26">
        <f t="shared" si="816"/>
        <v>63.415376665147271</v>
      </c>
      <c r="X3652" s="27">
        <f t="shared" si="817"/>
        <v>0.3139375082433033</v>
      </c>
      <c r="Y3652" s="27">
        <f t="shared" si="818"/>
        <v>0.19694216355635799</v>
      </c>
      <c r="Z3652" s="27">
        <f t="shared" si="819"/>
        <v>0.14347370286232414</v>
      </c>
    </row>
    <row r="3653" spans="1:26" ht="15.75" customHeight="1" x14ac:dyDescent="0.25">
      <c r="A3653" s="2" t="s">
        <v>297</v>
      </c>
      <c r="B3653" t="s">
        <v>383</v>
      </c>
      <c r="C3653" t="s">
        <v>382</v>
      </c>
      <c r="D3653" s="18">
        <f>VLOOKUP(C3653,'Infected rate by state'!B:E,4,0)</f>
        <v>8.525765865415048E-3</v>
      </c>
      <c r="E3653" s="2">
        <v>651</v>
      </c>
      <c r="F3653" s="2">
        <v>102</v>
      </c>
      <c r="G3653" s="2">
        <v>263</v>
      </c>
      <c r="H3653" s="4">
        <f t="shared" si="820"/>
        <v>457</v>
      </c>
      <c r="I3653" s="2">
        <v>24</v>
      </c>
      <c r="J3653" s="4">
        <f t="shared" si="821"/>
        <v>63</v>
      </c>
      <c r="K3653" s="3">
        <v>198135</v>
      </c>
      <c r="L3653" s="3">
        <f t="shared" si="822"/>
        <v>151017</v>
      </c>
      <c r="M3653" s="3">
        <v>47118</v>
      </c>
      <c r="N3653" s="3">
        <f t="shared" si="811"/>
        <v>16892.526197440107</v>
      </c>
      <c r="O3653" s="3">
        <f t="shared" si="823"/>
        <v>3591.2111617579149</v>
      </c>
      <c r="P3653" s="3">
        <f t="shared" si="824"/>
        <v>790.99457898461628</v>
      </c>
      <c r="Q3653" s="3">
        <v>10</v>
      </c>
      <c r="R3653" s="22">
        <v>18</v>
      </c>
      <c r="S3653" s="19">
        <f t="shared" si="812"/>
        <v>79.804692483509214</v>
      </c>
      <c r="T3653" s="20">
        <f t="shared" si="813"/>
        <v>0.30343989537455973</v>
      </c>
      <c r="U3653" s="20">
        <f t="shared" si="814"/>
        <v>0.17462733585012957</v>
      </c>
      <c r="V3653" s="21">
        <f t="shared" si="815"/>
        <v>0.1225878532772799</v>
      </c>
      <c r="W3653" s="26">
        <f t="shared" si="816"/>
        <v>17.577657310769251</v>
      </c>
      <c r="X3653" s="27">
        <f t="shared" si="817"/>
        <v>0.73240238794871881</v>
      </c>
      <c r="Y3653" s="27">
        <f t="shared" si="818"/>
        <v>0.27901043350427385</v>
      </c>
      <c r="Z3653" s="27">
        <f t="shared" si="819"/>
        <v>0.17232997363499267</v>
      </c>
    </row>
    <row r="3654" spans="1:26" ht="15.75" customHeight="1" x14ac:dyDescent="0.25">
      <c r="A3654" s="2" t="s">
        <v>298</v>
      </c>
      <c r="B3654" t="s">
        <v>321</v>
      </c>
      <c r="C3654" t="s">
        <v>320</v>
      </c>
      <c r="D3654" s="18">
        <f>VLOOKUP(C3654,'Infected rate by state'!B:E,4,0)</f>
        <v>1.5074225170419944E-2</v>
      </c>
      <c r="E3654" s="3">
        <v>1845</v>
      </c>
      <c r="F3654" s="2">
        <v>237</v>
      </c>
      <c r="G3654" s="2">
        <v>601</v>
      </c>
      <c r="H3654" s="4">
        <f t="shared" si="820"/>
        <v>1223</v>
      </c>
      <c r="I3654" s="2">
        <v>62</v>
      </c>
      <c r="J3654" s="4">
        <f t="shared" si="821"/>
        <v>149.5</v>
      </c>
      <c r="K3654" s="3">
        <v>637120</v>
      </c>
      <c r="L3654" s="3">
        <f t="shared" si="822"/>
        <v>516999</v>
      </c>
      <c r="M3654" s="3">
        <v>120121</v>
      </c>
      <c r="N3654" s="3">
        <f t="shared" si="811"/>
        <v>96040.903405779551</v>
      </c>
      <c r="O3654" s="3">
        <f t="shared" si="823"/>
        <v>19967.966098709327</v>
      </c>
      <c r="P3654" s="3">
        <f t="shared" si="824"/>
        <v>4283.7162947135439</v>
      </c>
      <c r="Q3654" s="3">
        <v>10</v>
      </c>
      <c r="R3654" s="22">
        <v>18</v>
      </c>
      <c r="S3654" s="19">
        <f t="shared" si="812"/>
        <v>443.73257997131839</v>
      </c>
      <c r="T3654" s="20">
        <f t="shared" si="813"/>
        <v>0.73832376035161129</v>
      </c>
      <c r="U3654" s="20">
        <f t="shared" si="814"/>
        <v>0.36282304167728402</v>
      </c>
      <c r="V3654" s="21">
        <f t="shared" si="815"/>
        <v>0.24050546339908857</v>
      </c>
      <c r="W3654" s="26">
        <f t="shared" si="816"/>
        <v>95.193695438078748</v>
      </c>
      <c r="X3654" s="27">
        <f t="shared" si="817"/>
        <v>1.5353821844851412</v>
      </c>
      <c r="Y3654" s="27">
        <f t="shared" si="818"/>
        <v>0.636747126676112</v>
      </c>
      <c r="Z3654" s="27">
        <f t="shared" si="819"/>
        <v>0.4016611621859863</v>
      </c>
    </row>
    <row r="3655" spans="1:26" ht="15.75" customHeight="1" x14ac:dyDescent="0.25">
      <c r="A3655" s="2" t="s">
        <v>298</v>
      </c>
      <c r="B3655" t="s">
        <v>373</v>
      </c>
      <c r="C3655" t="s">
        <v>372</v>
      </c>
      <c r="D3655" s="18">
        <f>VLOOKUP(C3655,'Infected rate by state'!B:E,4,0)</f>
        <v>8.0007670443122732E-3</v>
      </c>
      <c r="E3655" s="3">
        <v>1005</v>
      </c>
      <c r="F3655" s="2">
        <v>90</v>
      </c>
      <c r="G3655" s="2">
        <v>251</v>
      </c>
      <c r="H3655" s="4">
        <f t="shared" si="820"/>
        <v>628</v>
      </c>
      <c r="I3655" s="2">
        <v>17</v>
      </c>
      <c r="J3655" s="4">
        <f t="shared" si="821"/>
        <v>53.5</v>
      </c>
      <c r="K3655" s="3">
        <v>385088</v>
      </c>
      <c r="L3655" s="3">
        <f t="shared" si="822"/>
        <v>293503</v>
      </c>
      <c r="M3655" s="3">
        <v>91585</v>
      </c>
      <c r="N3655" s="3">
        <f t="shared" si="811"/>
        <v>30809.993795601244</v>
      </c>
      <c r="O3655" s="3">
        <f t="shared" si="823"/>
        <v>6550.0115584299092</v>
      </c>
      <c r="P3655" s="3">
        <f t="shared" si="824"/>
        <v>1442.7111386599609</v>
      </c>
      <c r="Q3655" s="3">
        <v>10</v>
      </c>
      <c r="R3655" s="22">
        <v>18</v>
      </c>
      <c r="S3655" s="19">
        <f t="shared" si="812"/>
        <v>145.55581240955354</v>
      </c>
      <c r="T3655" s="20">
        <f t="shared" si="813"/>
        <v>0.57990363509782283</v>
      </c>
      <c r="U3655" s="20">
        <f t="shared" si="814"/>
        <v>0.23177677135279226</v>
      </c>
      <c r="V3655" s="21">
        <f t="shared" si="815"/>
        <v>0.14483165413885923</v>
      </c>
      <c r="W3655" s="26">
        <f t="shared" si="816"/>
        <v>32.060247525776909</v>
      </c>
      <c r="X3655" s="27">
        <f t="shared" si="817"/>
        <v>1.8858969132809946</v>
      </c>
      <c r="Y3655" s="27">
        <f t="shared" si="818"/>
        <v>0.59925696309863385</v>
      </c>
      <c r="Z3655" s="27">
        <f t="shared" si="819"/>
        <v>0.35622497250863233</v>
      </c>
    </row>
    <row r="3656" spans="1:26" ht="15.75" customHeight="1" x14ac:dyDescent="0.25">
      <c r="A3656" s="2" t="s">
        <v>299</v>
      </c>
      <c r="B3656" t="s">
        <v>399</v>
      </c>
      <c r="C3656" t="s">
        <v>398</v>
      </c>
      <c r="D3656" s="18">
        <f>VLOOKUP(C3656,'Infected rate by state'!B:E,4,0)</f>
        <v>9.4446465970496208E-3</v>
      </c>
      <c r="E3656" s="3">
        <v>1051</v>
      </c>
      <c r="F3656" s="2">
        <v>84</v>
      </c>
      <c r="G3656" s="2">
        <v>357</v>
      </c>
      <c r="H3656" s="4">
        <f t="shared" si="820"/>
        <v>704</v>
      </c>
      <c r="I3656" s="2">
        <v>22</v>
      </c>
      <c r="J3656" s="4">
        <f t="shared" si="821"/>
        <v>53</v>
      </c>
      <c r="K3656" s="3">
        <v>350240</v>
      </c>
      <c r="L3656" s="3">
        <f t="shared" si="822"/>
        <v>275910</v>
      </c>
      <c r="M3656" s="3">
        <v>74330</v>
      </c>
      <c r="N3656" s="3">
        <f t="shared" si="811"/>
        <v>33078.93024150659</v>
      </c>
      <c r="O3656" s="3">
        <f t="shared" si="823"/>
        <v>6951.9162983670158</v>
      </c>
      <c r="P3656" s="3">
        <f t="shared" si="824"/>
        <v>1510.760664001361</v>
      </c>
      <c r="Q3656" s="3">
        <v>10</v>
      </c>
      <c r="R3656" s="22">
        <v>18</v>
      </c>
      <c r="S3656" s="19">
        <f t="shared" si="812"/>
        <v>154.48702885260036</v>
      </c>
      <c r="T3656" s="20">
        <f t="shared" si="813"/>
        <v>0.43273677549748002</v>
      </c>
      <c r="U3656" s="20">
        <f t="shared" si="814"/>
        <v>0.2194418023474437</v>
      </c>
      <c r="V3656" s="21">
        <f t="shared" si="815"/>
        <v>0.14699051270466257</v>
      </c>
      <c r="W3656" s="26">
        <f t="shared" si="816"/>
        <v>33.572459200030245</v>
      </c>
      <c r="X3656" s="27">
        <f t="shared" si="817"/>
        <v>1.5260208727286475</v>
      </c>
      <c r="Y3656" s="27">
        <f t="shared" si="818"/>
        <v>0.63344262641566496</v>
      </c>
      <c r="Z3656" s="27">
        <f t="shared" si="819"/>
        <v>0.39967213333369339</v>
      </c>
    </row>
    <row r="3657" spans="1:26" ht="15.75" customHeight="1" x14ac:dyDescent="0.25">
      <c r="A3657" s="2" t="s">
        <v>300</v>
      </c>
      <c r="B3657" t="s">
        <v>373</v>
      </c>
      <c r="C3657" t="s">
        <v>372</v>
      </c>
      <c r="D3657" s="18">
        <f>VLOOKUP(C3657,'Infected rate by state'!B:E,4,0)</f>
        <v>8.0007670443122732E-3</v>
      </c>
      <c r="E3657" s="3">
        <v>2870</v>
      </c>
      <c r="F3657" s="2">
        <v>499</v>
      </c>
      <c r="G3657" s="2">
        <v>843</v>
      </c>
      <c r="H3657" s="4">
        <f t="shared" si="820"/>
        <v>1856.5</v>
      </c>
      <c r="I3657" s="2">
        <v>40</v>
      </c>
      <c r="J3657" s="4">
        <f t="shared" si="821"/>
        <v>269.5</v>
      </c>
      <c r="K3657" s="3">
        <v>899862</v>
      </c>
      <c r="L3657" s="3">
        <f t="shared" si="822"/>
        <v>702568</v>
      </c>
      <c r="M3657" s="3">
        <v>197294</v>
      </c>
      <c r="N3657" s="3">
        <f t="shared" si="811"/>
        <v>71995.862340289299</v>
      </c>
      <c r="O3657" s="3">
        <f t="shared" si="823"/>
        <v>15178.792011233485</v>
      </c>
      <c r="P3657" s="3">
        <f t="shared" si="824"/>
        <v>3310.95563377593</v>
      </c>
      <c r="Q3657" s="3">
        <v>10</v>
      </c>
      <c r="R3657" s="22">
        <v>18</v>
      </c>
      <c r="S3657" s="19">
        <f t="shared" si="812"/>
        <v>337.3064891385219</v>
      </c>
      <c r="T3657" s="20">
        <f t="shared" si="813"/>
        <v>0.4001263216352573</v>
      </c>
      <c r="U3657" s="20">
        <f t="shared" si="814"/>
        <v>0.18168946358121299</v>
      </c>
      <c r="V3657" s="21">
        <f t="shared" si="815"/>
        <v>0.1175283934280564</v>
      </c>
      <c r="W3657" s="26">
        <f t="shared" si="816"/>
        <v>73.576791861687326</v>
      </c>
      <c r="X3657" s="27">
        <f t="shared" si="817"/>
        <v>1.8394197965421832</v>
      </c>
      <c r="Y3657" s="27">
        <f t="shared" si="818"/>
        <v>0.27301221470013848</v>
      </c>
      <c r="Z3657" s="27">
        <f t="shared" si="819"/>
        <v>0.14744848068474414</v>
      </c>
    </row>
    <row r="3658" spans="1:26" ht="15.75" customHeight="1" x14ac:dyDescent="0.25">
      <c r="A3658" s="2" t="s">
        <v>301</v>
      </c>
      <c r="B3658" t="s">
        <v>349</v>
      </c>
      <c r="C3658" t="s">
        <v>348</v>
      </c>
      <c r="D3658" s="18">
        <f>VLOOKUP(C3658,'Infected rate by state'!B:E,4,0)</f>
        <v>1.9670510547683942E-2</v>
      </c>
      <c r="E3658" s="3">
        <v>1525</v>
      </c>
      <c r="F3658" s="2">
        <v>169</v>
      </c>
      <c r="G3658" s="2">
        <v>425</v>
      </c>
      <c r="H3658" s="4">
        <f t="shared" si="820"/>
        <v>975</v>
      </c>
      <c r="I3658" s="2">
        <v>43</v>
      </c>
      <c r="J3658" s="4">
        <f t="shared" si="821"/>
        <v>106</v>
      </c>
      <c r="K3658" s="3">
        <v>652386</v>
      </c>
      <c r="L3658" s="3">
        <f t="shared" si="822"/>
        <v>530263</v>
      </c>
      <c r="M3658" s="3">
        <v>122123</v>
      </c>
      <c r="N3658" s="3">
        <f t="shared" si="811"/>
        <v>128327.65694161337</v>
      </c>
      <c r="O3658" s="3">
        <f t="shared" si="823"/>
        <v>26664.365490540604</v>
      </c>
      <c r="P3658" s="3">
        <f t="shared" si="824"/>
        <v>5716.0304291785205</v>
      </c>
      <c r="Q3658" s="3">
        <v>10</v>
      </c>
      <c r="R3658" s="22">
        <v>18</v>
      </c>
      <c r="S3658" s="19">
        <f t="shared" si="812"/>
        <v>592.54145534534678</v>
      </c>
      <c r="T3658" s="20">
        <f t="shared" si="813"/>
        <v>1.3942151890478747</v>
      </c>
      <c r="U3658" s="20">
        <f t="shared" si="814"/>
        <v>0.60773482599522743</v>
      </c>
      <c r="V3658" s="21">
        <f t="shared" si="815"/>
        <v>0.38855177399694868</v>
      </c>
      <c r="W3658" s="26">
        <f t="shared" si="816"/>
        <v>127.02289842618934</v>
      </c>
      <c r="X3658" s="27">
        <f t="shared" si="817"/>
        <v>2.9540208936323102</v>
      </c>
      <c r="Y3658" s="27">
        <f t="shared" si="818"/>
        <v>1.1983292304357485</v>
      </c>
      <c r="Z3658" s="27">
        <f t="shared" si="819"/>
        <v>0.75161478358691924</v>
      </c>
    </row>
    <row r="3659" spans="1:26" ht="15.75" customHeight="1" x14ac:dyDescent="0.25">
      <c r="A3659" s="2" t="s">
        <v>302</v>
      </c>
      <c r="B3659" t="s">
        <v>400</v>
      </c>
      <c r="C3659" t="s">
        <v>291</v>
      </c>
      <c r="D3659" s="18">
        <f>VLOOKUP(C3659,'Infected rate by state'!B:E,4,0)</f>
        <v>5.5896269710740548E-3</v>
      </c>
      <c r="E3659" s="2">
        <v>369</v>
      </c>
      <c r="F3659" s="2">
        <v>58</v>
      </c>
      <c r="G3659" s="2">
        <v>200</v>
      </c>
      <c r="H3659" s="4">
        <f t="shared" si="820"/>
        <v>284.5</v>
      </c>
      <c r="I3659" s="2">
        <v>33</v>
      </c>
      <c r="J3659" s="4">
        <f t="shared" si="821"/>
        <v>45.5</v>
      </c>
      <c r="K3659" s="3">
        <v>220972</v>
      </c>
      <c r="L3659" s="3">
        <f t="shared" si="822"/>
        <v>180265</v>
      </c>
      <c r="M3659" s="3">
        <v>40707</v>
      </c>
      <c r="N3659" s="3">
        <f t="shared" ref="N3659:N3661" si="825">K3659*D3659*Q3659</f>
        <v>12351.510510521759</v>
      </c>
      <c r="O3659" s="3">
        <f t="shared" si="823"/>
        <v>2562.9470948550702</v>
      </c>
      <c r="P3659" s="3">
        <f t="shared" si="824"/>
        <v>548.50869167512724</v>
      </c>
      <c r="Q3659" s="3">
        <v>10</v>
      </c>
      <c r="R3659" s="22">
        <v>18</v>
      </c>
      <c r="S3659" s="19">
        <f t="shared" ref="S3659:S3661" si="826">O3659/(R3659*30/12)</f>
        <v>56.954379885668224</v>
      </c>
      <c r="T3659" s="20">
        <f t="shared" ref="T3659:T3661" si="827">S3659/$G3659</f>
        <v>0.28477189942834114</v>
      </c>
      <c r="U3659" s="20">
        <f t="shared" ref="U3659:U3661" si="828">S3659/$H3659</f>
        <v>0.20019114195313964</v>
      </c>
      <c r="V3659" s="21">
        <f t="shared" ref="V3659:V3661" si="829">S3659/$E3659</f>
        <v>0.15434791296929057</v>
      </c>
      <c r="W3659" s="26">
        <f t="shared" ref="W3659:W3661" si="830">P3659/(R3659*30/12)</f>
        <v>12.189082037225051</v>
      </c>
      <c r="X3659" s="27">
        <f t="shared" si="817"/>
        <v>0.36936612234015304</v>
      </c>
      <c r="Y3659" s="27">
        <f t="shared" si="818"/>
        <v>0.26789191290604508</v>
      </c>
      <c r="Z3659" s="27">
        <f t="shared" si="819"/>
        <v>0.21015658684870778</v>
      </c>
    </row>
    <row r="3660" spans="1:26" ht="15.75" customHeight="1" x14ac:dyDescent="0.25">
      <c r="A3660" s="2" t="s">
        <v>303</v>
      </c>
      <c r="B3660" t="s">
        <v>383</v>
      </c>
      <c r="C3660" t="s">
        <v>382</v>
      </c>
      <c r="D3660" s="18">
        <f>VLOOKUP(C3660,'Infected rate by state'!B:E,4,0)</f>
        <v>8.525765865415048E-3</v>
      </c>
      <c r="E3660" s="2">
        <v>868</v>
      </c>
      <c r="F3660" s="2">
        <v>79</v>
      </c>
      <c r="G3660" s="2">
        <v>267</v>
      </c>
      <c r="H3660" s="4">
        <f t="shared" si="820"/>
        <v>567.5</v>
      </c>
      <c r="I3660" s="2">
        <v>8</v>
      </c>
      <c r="J3660" s="4">
        <f t="shared" si="821"/>
        <v>43.5</v>
      </c>
      <c r="K3660" s="3">
        <v>343334</v>
      </c>
      <c r="L3660" s="3">
        <f t="shared" si="822"/>
        <v>269561</v>
      </c>
      <c r="M3660" s="3">
        <v>73773</v>
      </c>
      <c r="N3660" s="3">
        <f t="shared" si="825"/>
        <v>29271.852976364102</v>
      </c>
      <c r="O3660" s="3">
        <f t="shared" si="823"/>
        <v>6159.1748244389801</v>
      </c>
      <c r="P3660" s="3">
        <f t="shared" si="824"/>
        <v>1340.3799601071023</v>
      </c>
      <c r="Q3660" s="3">
        <v>10</v>
      </c>
      <c r="R3660" s="22">
        <v>18</v>
      </c>
      <c r="S3660" s="19">
        <f t="shared" si="826"/>
        <v>136.87055165419955</v>
      </c>
      <c r="T3660" s="20">
        <f t="shared" si="827"/>
        <v>0.51262378896703953</v>
      </c>
      <c r="U3660" s="20">
        <f t="shared" si="828"/>
        <v>0.24118158881797278</v>
      </c>
      <c r="V3660" s="21">
        <f t="shared" si="829"/>
        <v>0.15768496734354787</v>
      </c>
      <c r="W3660" s="26">
        <f t="shared" si="830"/>
        <v>29.786221335713385</v>
      </c>
      <c r="X3660" s="27">
        <f t="shared" ref="X3660:X3661" si="831">W3660/$I3660</f>
        <v>3.7232776669641732</v>
      </c>
      <c r="Y3660" s="27">
        <f t="shared" ref="Y3660:Y3661" si="832">W3660/$J3660</f>
        <v>0.68474072036122724</v>
      </c>
      <c r="Z3660" s="27">
        <f t="shared" ref="Z3660:Z3661" si="833">W3660/$F3660</f>
        <v>0.37704077640143524</v>
      </c>
    </row>
    <row r="3661" spans="1:26" ht="15.75" customHeight="1" x14ac:dyDescent="0.25">
      <c r="A3661" s="2" t="s">
        <v>304</v>
      </c>
      <c r="B3661" t="s">
        <v>377</v>
      </c>
      <c r="C3661" t="s">
        <v>376</v>
      </c>
      <c r="D3661" s="18">
        <f>VLOOKUP(C3661,'Infected rate by state'!B:E,4,0)</f>
        <v>5.6936382854354227E-3</v>
      </c>
      <c r="E3661" s="3">
        <v>1555</v>
      </c>
      <c r="F3661" s="2">
        <v>158</v>
      </c>
      <c r="G3661" s="2">
        <v>543</v>
      </c>
      <c r="H3661" s="4">
        <f t="shared" si="820"/>
        <v>1049</v>
      </c>
      <c r="I3661" s="2">
        <v>66</v>
      </c>
      <c r="J3661" s="4">
        <f t="shared" si="821"/>
        <v>112</v>
      </c>
      <c r="K3661" s="3">
        <v>493628</v>
      </c>
      <c r="L3661" s="3">
        <f t="shared" si="822"/>
        <v>369461</v>
      </c>
      <c r="M3661" s="3">
        <v>124167</v>
      </c>
      <c r="N3661" s="3">
        <f t="shared" si="825"/>
        <v>28105.392795629166</v>
      </c>
      <c r="O3661" s="3">
        <f t="shared" si="823"/>
        <v>6011.6385169078185</v>
      </c>
      <c r="P3661" s="3">
        <f t="shared" si="824"/>
        <v>1333.4445351516474</v>
      </c>
      <c r="Q3661" s="3">
        <v>10</v>
      </c>
      <c r="R3661" s="22">
        <v>18</v>
      </c>
      <c r="S3661" s="19">
        <f t="shared" si="826"/>
        <v>133.59196704239596</v>
      </c>
      <c r="T3661" s="20">
        <f t="shared" si="827"/>
        <v>0.24602572199336273</v>
      </c>
      <c r="U3661" s="20">
        <f t="shared" si="828"/>
        <v>0.12735173216624973</v>
      </c>
      <c r="V3661" s="21">
        <f t="shared" si="829"/>
        <v>8.5911232824691944E-2</v>
      </c>
      <c r="W3661" s="26">
        <f t="shared" si="830"/>
        <v>29.63210078114772</v>
      </c>
      <c r="X3661" s="27">
        <f t="shared" si="831"/>
        <v>0.44897122395678363</v>
      </c>
      <c r="Y3661" s="27">
        <f t="shared" si="832"/>
        <v>0.26457232840310463</v>
      </c>
      <c r="Z3661" s="27">
        <f t="shared" si="833"/>
        <v>0.18754494165283367</v>
      </c>
    </row>
  </sheetData>
  <autoFilter ref="A1:Z1221" xr:uid="{30779A9D-C19F-4F94-8667-CF65073CFE9E}"/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Infected rate by state</vt:lpstr>
      <vt:lpstr>x2 Rate</vt:lpstr>
      <vt:lpstr>x5 Rate</vt:lpstr>
      <vt:lpstr>x10 Rate</vt:lpstr>
      <vt:lpstr>Summary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Tram Mai</dc:creator>
  <cp:lastModifiedBy>Tram Mai</cp:lastModifiedBy>
  <dcterms:created xsi:type="dcterms:W3CDTF">2020-07-02T13:07:38Z</dcterms:created>
  <dcterms:modified xsi:type="dcterms:W3CDTF">2020-07-02T13:27:06Z</dcterms:modified>
</cp:coreProperties>
</file>